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C:\Books_Courses\3_Abhishek_Projects\excel_github_dashboards\Excel_Pivot_Table_Case_Studies\"/>
    </mc:Choice>
  </mc:AlternateContent>
  <xr:revisionPtr revIDLastSave="0" documentId="12_ncr:500000_{26EAD2BA-C348-456A-8E57-90DF85708C24}" xr6:coauthVersionLast="34" xr6:coauthVersionMax="45" xr10:uidLastSave="{00000000-0000-0000-0000-000000000000}"/>
  <bookViews>
    <workbookView xWindow="0" yWindow="0" windowWidth="28800" windowHeight="12300" firstSheet="1" activeTab="9" xr2:uid="{00000000-000D-0000-FFFF-FFFF00000000}"/>
  </bookViews>
  <sheets>
    <sheet name="Per State" sheetId="2" r:id="rId1"/>
    <sheet name="Per State Dark Mode" sheetId="3" r:id="rId2"/>
    <sheet name="Cases Per Million" sheetId="6" r:id="rId3"/>
    <sheet name="Deaths Per Million" sheetId="7" r:id="rId4"/>
    <sheet name="U.S. Regions" sheetId="9" r:id="rId5"/>
    <sheet name="Population Density" sheetId="11" r:id="rId6"/>
    <sheet name="data" sheetId="1" r:id="rId7"/>
    <sheet name="pop density" sheetId="10" r:id="rId8"/>
    <sheet name="regions" sheetId="8" r:id="rId9"/>
    <sheet name="population" sheetId="4" r:id="rId10"/>
  </sheets>
  <definedNames>
    <definedName name="Slicer_state">#N/A</definedName>
    <definedName name="Slicer_state1">#N/A</definedName>
    <definedName name="Slicer_state2">#N/A</definedName>
    <definedName name="Slicer_state21">#N/A</definedName>
  </definedNames>
  <calcPr calcId="191029"/>
  <pivotCaches>
    <pivotCache cacheId="1" r:id="rId11"/>
    <pivotCache cacheId="2" r:id="rId12"/>
    <pivotCache cacheId="3" r:id="rId13"/>
    <pivotCache cacheId="4"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2" i="1"/>
  <c r="AC3" i="1" l="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2" i="1"/>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2" i="1"/>
</calcChain>
</file>

<file path=xl/sharedStrings.xml><?xml version="1.0" encoding="utf-8"?>
<sst xmlns="http://schemas.openxmlformats.org/spreadsheetml/2006/main" count="17318" uniqueCount="4854">
  <si>
    <t>date</t>
  </si>
  <si>
    <t>state</t>
  </si>
  <si>
    <t>positive</t>
  </si>
  <si>
    <t>negative</t>
  </si>
  <si>
    <t>pending</t>
  </si>
  <si>
    <t>hospitalizedCurrently</t>
  </si>
  <si>
    <t>hospitalizedCumulative</t>
  </si>
  <si>
    <t>inIcuCurrently</t>
  </si>
  <si>
    <t>inIcuCumulative</t>
  </si>
  <si>
    <t>onVentilatorCurrently</t>
  </si>
  <si>
    <t>onVentilatorCumulative</t>
  </si>
  <si>
    <t>recovered</t>
  </si>
  <si>
    <t>dataQualityGrade</t>
  </si>
  <si>
    <t>lastUpdateEt</t>
  </si>
  <si>
    <t>hash</t>
  </si>
  <si>
    <t>dateChecked</t>
  </si>
  <si>
    <t>death</t>
  </si>
  <si>
    <t>hospitalized</t>
  </si>
  <si>
    <t>total</t>
  </si>
  <si>
    <t>totalTestResults</t>
  </si>
  <si>
    <t>posNeg</t>
  </si>
  <si>
    <t>fips</t>
  </si>
  <si>
    <t>deathIncrease</t>
  </si>
  <si>
    <t>hospitalizedIncrease</t>
  </si>
  <si>
    <t>negativeIncrease</t>
  </si>
  <si>
    <t>positiveIncrease</t>
  </si>
  <si>
    <t>totalTestResultsIncrease</t>
  </si>
  <si>
    <t>AK</t>
  </si>
  <si>
    <t>f84bd2a87b65a5dbf74e4e21d6162ef74c26d1ab</t>
  </si>
  <si>
    <t>2020-03-06T21:00:00Z</t>
  </si>
  <si>
    <t>dc09f2d4469f39130b5a0ecbfa19b60ef5857480</t>
  </si>
  <si>
    <t>2020-03-07T21:00:00Z</t>
  </si>
  <si>
    <t>528a8fb92237aff1573242df365fac0172b5c6ef</t>
  </si>
  <si>
    <t>2020-03-08T20:00:00Z</t>
  </si>
  <si>
    <t>3c498dcf81280452872d02ad5f1e513e76aec6db</t>
  </si>
  <si>
    <t>2020-03-09T20:00:00Z</t>
  </si>
  <si>
    <t>7aa445ebf9123446b45e378bb01eb24bf5f69895</t>
  </si>
  <si>
    <t>2020-03-10T20:00:00Z</t>
  </si>
  <si>
    <t>6a17e217d5f39b7b3b9c1c5933dbc5811dbd4620</t>
  </si>
  <si>
    <t>2020-03-11T20:00:00Z</t>
  </si>
  <si>
    <t>0fd333d14b98cc22b225d70a0b314964664b10f9</t>
  </si>
  <si>
    <t>2020-03-12T20:00:00Z</t>
  </si>
  <si>
    <t>2afab82ea203dff6b9469b231d446fe50372e9a8</t>
  </si>
  <si>
    <t>2020-03-13T20:00:00Z</t>
  </si>
  <si>
    <t>4a434e53edb6d886ef8d8268fbaaf9da49839561</t>
  </si>
  <si>
    <t>2020-03-14T20:00:00Z</t>
  </si>
  <si>
    <t>c20c931369ad254d76fc60d098f567d137232cca</t>
  </si>
  <si>
    <t>2020-03-15T20:00:00Z</t>
  </si>
  <si>
    <t>7f5e80851d8d525a1ec21037882a96359ee72d43</t>
  </si>
  <si>
    <t>2020-03-16T20:00:00Z</t>
  </si>
  <si>
    <t>969eccec44af129b62208bde1e56de80253261ba</t>
  </si>
  <si>
    <t>2020-03-17T20:00:00Z</t>
  </si>
  <si>
    <t>f5288de93bf587b4c28a1f99cabe8bd017cd5a75</t>
  </si>
  <si>
    <t>2020-03-18T20:00:00Z</t>
  </si>
  <si>
    <t>2f94c7b77ddd84452d1a7abc0c35bfbb30a683ec</t>
  </si>
  <si>
    <t>2020-03-19T20:00:00Z</t>
  </si>
  <si>
    <t>f333d1fc4f737ba173a927f13856144d9ede40b1</t>
  </si>
  <si>
    <t>2020-03-20T20:00:00Z</t>
  </si>
  <si>
    <t>040a8237b6953bded6ce9cfbc7c1407cd7217925</t>
  </si>
  <si>
    <t>2020-03-21T20:00:00Z</t>
  </si>
  <si>
    <t>e669781c62a117ab762f1da8f91c871c513e9e56</t>
  </si>
  <si>
    <t>2020-03-22T20:00:00Z</t>
  </si>
  <si>
    <t>A</t>
  </si>
  <si>
    <t>a4aea76abb5487074f98bc248438f33cfc1691da</t>
  </si>
  <si>
    <t>2020-03-23T20:00:00Z</t>
  </si>
  <si>
    <t>ad0bffec84cecd8b2294f21337c9c6bb79b66ded</t>
  </si>
  <si>
    <t>2020-03-24T20:00:00Z</t>
  </si>
  <si>
    <t>5f850377e1ff524049be1a2fa554484ee5ed1ebd</t>
  </si>
  <si>
    <t>2020-03-25T20:00:00Z</t>
  </si>
  <si>
    <t>ec77c3bf1ed295816f9ba1bc2eb33ca18cb1916b</t>
  </si>
  <si>
    <t>2020-03-26T20:00:00Z</t>
  </si>
  <si>
    <t>c4b13c790d9f110fcd6ea9bbe4323c80e4982d67</t>
  </si>
  <si>
    <t>2020-03-27T20:00:00Z</t>
  </si>
  <si>
    <t>d2f152b139741e68736faaa776275a1d5b4dac32</t>
  </si>
  <si>
    <t>2020-03-28T20:00:00Z</t>
  </si>
  <si>
    <t>c2ee8258d18576b80e5c15f9e8460dfd173fe98d</t>
  </si>
  <si>
    <t>2020-03-29T20:00:00Z</t>
  </si>
  <si>
    <t>bd793c54a5c308dd75c908245d900e79a3c89812</t>
  </si>
  <si>
    <t>2020-03-30T20:00:00Z</t>
  </si>
  <si>
    <t>7daee4dd19e0e2f9d6a9fa2fe3297f4a56715af9</t>
  </si>
  <si>
    <t>2020-03-31T20:00:00Z</t>
  </si>
  <si>
    <t>d31552858f80a7eaa2bad29d9289576c3ca106a8</t>
  </si>
  <si>
    <t>2020-04-01T20:00:00Z</t>
  </si>
  <si>
    <t>3f21e74fd58b00709088e8f3ebda6e59b11fc8e2</t>
  </si>
  <si>
    <t>2020-04-02T20:00:00Z</t>
  </si>
  <si>
    <t>17423669083906c2d217b4cf484d4aa817be4bdd</t>
  </si>
  <si>
    <t>2020-04-03T20:00:00Z</t>
  </si>
  <si>
    <t>2fcf0831cbdf13c8779ec705f71fe6d542a8af32</t>
  </si>
  <si>
    <t>2020-04-04T20:00:00Z</t>
  </si>
  <si>
    <t>6fe21c4ec71dc8b13e0de1521e8a4fe161ac3325</t>
  </si>
  <si>
    <t>2020-04-05T20:00:00Z</t>
  </si>
  <si>
    <t>1d4b2f9d0f737627c7103bb93f22cb9216446390</t>
  </si>
  <si>
    <t>2020-04-06T20:00:00Z</t>
  </si>
  <si>
    <t>0ef9800944e34eadfb6732ef777f802afe136d8b</t>
  </si>
  <si>
    <t>2020-04-07T20:00:00Z</t>
  </si>
  <si>
    <t>40fd3e7913276eaea19928e5d8732dfd79711f4a</t>
  </si>
  <si>
    <t>2020-04-08T20:00:00Z</t>
  </si>
  <si>
    <t>a478c639e3438f3d28f09fe708285254623a4e7c</t>
  </si>
  <si>
    <t>2020-04-09T20:00:00Z</t>
  </si>
  <si>
    <t>11c8b876833123a3c18cfaac4900d4218ae7522f</t>
  </si>
  <si>
    <t>2020-04-10T20:00:00Z</t>
  </si>
  <si>
    <t>27d36d2d903e4b0763dc60d11778d85abadb887e</t>
  </si>
  <si>
    <t>2020-04-11T20:00:00Z</t>
  </si>
  <si>
    <t>ab315126039fdd19bd3cb0ad6fd3881c07202d6a</t>
  </si>
  <si>
    <t>2020-04-12T20:00:00Z</t>
  </si>
  <si>
    <t>f3ede07cb6924edbe99587eb49eb7ae55c2d980f</t>
  </si>
  <si>
    <t>2020-04-13T20:00:00Z</t>
  </si>
  <si>
    <t>668f4f7cbe6d0ddeff48380d9ec2aca1e74a1dfe</t>
  </si>
  <si>
    <t>2020-04-14T20:00:00Z</t>
  </si>
  <si>
    <t>5b0ccaf9afb8281edb8c356d24115b91228c0d63</t>
  </si>
  <si>
    <t>2020-04-15T20:00:00Z</t>
  </si>
  <si>
    <t>e0a0eae66518d1a943b4bb64c684d2fcd807218d</t>
  </si>
  <si>
    <t>2020-04-16T20:00:00Z</t>
  </si>
  <si>
    <t>5c059c1028bee5b5521901fb98c5f54790e003ae</t>
  </si>
  <si>
    <t>2020-04-17T20:00:00Z</t>
  </si>
  <si>
    <t>4a258b3ac6ee52fadca070fecba2d54592793c39</t>
  </si>
  <si>
    <t>2020-04-18T20:00:00Z</t>
  </si>
  <si>
    <t>569fd3a647b33e4e1a5f9cbeaacd3c1775fac110</t>
  </si>
  <si>
    <t>2020-04-19T20:00:00Z</t>
  </si>
  <si>
    <t>30dd3c48023b92f7b1983b7341941c5f7a3a0c70</t>
  </si>
  <si>
    <t>2020-04-20T20:00:00Z</t>
  </si>
  <si>
    <t>8dd6e5e1d79ec1aeef04e2c80bf24d9b34d2a4c9</t>
  </si>
  <si>
    <t>2020-04-21T20:00:00Z</t>
  </si>
  <si>
    <t>cd070a966b49a2f982188c2c3a0f923fb9aefc4c</t>
  </si>
  <si>
    <t>2020-04-22T20:00:00Z</t>
  </si>
  <si>
    <t>1a1256af32724ea2e6f8a0a631d24b9c749cce34</t>
  </si>
  <si>
    <t>2020-04-23T20:00:00Z</t>
  </si>
  <si>
    <t>51edc21bea12880f24b5e8ebe30a60da5735a1f4</t>
  </si>
  <si>
    <t>2020-04-24T20:00:00Z</t>
  </si>
  <si>
    <t>B</t>
  </si>
  <si>
    <t>38b933181a960ab000b1b46afb87de5047a9ba49</t>
  </si>
  <si>
    <t>2020-04-25T20:00:00Z</t>
  </si>
  <si>
    <t>6ab39d2fb1ad164eea6affb92618298dbc12ec44</t>
  </si>
  <si>
    <t>2020-04-26T20:00:00Z</t>
  </si>
  <si>
    <t>ab6f56eba38b18bcc3341eb287c25d592ea68221</t>
  </si>
  <si>
    <t>2020-04-27T20:00:00Z</t>
  </si>
  <si>
    <t>f72a9f858da8a3ad531c3878fe7599f21b56447c</t>
  </si>
  <si>
    <t>2020-04-28T20:00:00Z</t>
  </si>
  <si>
    <t>30e0f53c4a86ec53f7499d31234f683b130e67c7</t>
  </si>
  <si>
    <t>2020-04-29T20:00:00Z</t>
  </si>
  <si>
    <t>C</t>
  </si>
  <si>
    <t>a0a8101c699ac035c6da259e1593907b5f8a87d7</t>
  </si>
  <si>
    <t>2020-04-30T20:00:00Z</t>
  </si>
  <si>
    <t>2cc6957ffff6906f6faca7c5f4d72b340a48e728</t>
  </si>
  <si>
    <t>2020-05-01T20:00:00Z</t>
  </si>
  <si>
    <t>fabbbd86b70f78c75c1dc8d7549d2f859251ab94</t>
  </si>
  <si>
    <t>2020-05-02T20:00:00Z</t>
  </si>
  <si>
    <t>47291d8d4e9d84e87ae0f5c56070e2b3b284a7fd</t>
  </si>
  <si>
    <t>2020-05-03T20:00:00Z</t>
  </si>
  <si>
    <t>18ac37203518844ba0abb03f9f6f328f4abc6774</t>
  </si>
  <si>
    <t>2020-05-04T20:00:00Z</t>
  </si>
  <si>
    <t>00204bcdd1828164f28ff336af010befc611be6f</t>
  </si>
  <si>
    <t>2020-05-05T20:00:00Z</t>
  </si>
  <si>
    <t>fc9f98fdf2f0db7f59fd92efea605ccca134259e</t>
  </si>
  <si>
    <t>2020-05-06T20:00:00Z</t>
  </si>
  <si>
    <t>449ecb13656500db3e19fb31dc5d0da6349b15f8</t>
  </si>
  <si>
    <t>2020-05-07T20:00:00Z</t>
  </si>
  <si>
    <t>81130d86c029e28f831d55def58fcadc319009c7</t>
  </si>
  <si>
    <t>2020-05-08T20:00:00Z</t>
  </si>
  <si>
    <t>81730ed56f3a546adb227bf046219933797f9cbb</t>
  </si>
  <si>
    <t>2020-05-09T20:00:00Z</t>
  </si>
  <si>
    <t>c326467537b8aa4035125d086454fe043009b85a</t>
  </si>
  <si>
    <t>2020-05-10T20:00:00Z</t>
  </si>
  <si>
    <t>a7223546ea51f5c1f4befbca92cbba972c4254a3</t>
  </si>
  <si>
    <t>2020-05-11T20:00:00Z</t>
  </si>
  <si>
    <t>ad64932142ec53f8eee1158369c6db3eb643ceed</t>
  </si>
  <si>
    <t>2020-05-12T20:00:00Z</t>
  </si>
  <si>
    <t>f0aa4fdcbcf8798aa196f83b3272544e5c3a941d</t>
  </si>
  <si>
    <t>2020-05-13T20:00:00Z</t>
  </si>
  <si>
    <t>4cd61592289ebde7cc18776a1c562217a6c9459d</t>
  </si>
  <si>
    <t>2020-05-14T20:00:00Z</t>
  </si>
  <si>
    <t>f536c18047b4cea1324fe04724f7381ea682bd38</t>
  </si>
  <si>
    <t>2020-05-15T20:00:00Z</t>
  </si>
  <si>
    <t>ebbc757dba7fd38b8459eb3908d4faa864d1d85a</t>
  </si>
  <si>
    <t>2020-05-16T20:00:00Z</t>
  </si>
  <si>
    <t>65ce5b20ebcfe9a6260ba1d15a840072474f3924</t>
  </si>
  <si>
    <t>2020-05-17T20:00:00Z</t>
  </si>
  <si>
    <t>b3ccfa9231cf1d4225bef777e18aef9279196f72</t>
  </si>
  <si>
    <t>2020-05-18T20:00:00Z</t>
  </si>
  <si>
    <t>a6e64be0dcdb35ea2f5116f626fb9e26da9d98ba</t>
  </si>
  <si>
    <t>2020-05-19T20:00:00Z</t>
  </si>
  <si>
    <t>fbd2c4d7f2f9bb5886519ca013a5582d05a2322c</t>
  </si>
  <si>
    <t>2020-05-20T20:00:00Z</t>
  </si>
  <si>
    <t>5bc24af23271e1a3dea99c5b7b10ae9ac2260f06</t>
  </si>
  <si>
    <t>2020-05-21T20:00:00Z</t>
  </si>
  <si>
    <t>d0241cc63b3eb3c281a53407602d52fb27cdaa8d</t>
  </si>
  <si>
    <t>2020-05-22T20:00:00Z</t>
  </si>
  <si>
    <t>078f2242d7eae1fdde12af6639e71547e42a2eec</t>
  </si>
  <si>
    <t>2020-05-23T20:00:00Z</t>
  </si>
  <si>
    <t>e2bf82610e6160d238c8d4885a1613e574c8c78e</t>
  </si>
  <si>
    <t>2020-05-24T20:00:00Z</t>
  </si>
  <si>
    <t>AL</t>
  </si>
  <si>
    <t>b7229e74444e63e1bf4c7acf02ecd69fd3f2d44f</t>
  </si>
  <si>
    <t>cef5c30ef98434091f43d4339edbbda536a2b1e3</t>
  </si>
  <si>
    <t>c391f721afe45510e1c1c86223e438174db9baf8</t>
  </si>
  <si>
    <t>8b98d3b5d6d75f9bb40ee70ef5553b794b7dc4f2</t>
  </si>
  <si>
    <t>06ecb0277a90135b760551e5a082a57764c3d807</t>
  </si>
  <si>
    <t>ba2f587dec4e40c649ac2dcd9c8a5782aedafb22</t>
  </si>
  <si>
    <t>f89b69cb34b1791968f94ecb5f7d765cd724cdbd</t>
  </si>
  <si>
    <t>6497c1d495dd20a5be16c38b62241d17babda63f</t>
  </si>
  <si>
    <t>d9d73937ff45ac50bc195b2fe42a053e814a4361</t>
  </si>
  <si>
    <t>485be3a893d8a3fb8fdab10be29b5d904718b60e</t>
  </si>
  <si>
    <t>fca4639da0e8cb6c78cc6c89baae94c934e2f4ab</t>
  </si>
  <si>
    <t>2e691f4e0fa081f2b42b43c7a65992124bbca213</t>
  </si>
  <si>
    <t>f9fa0f9d46fc27c74c8d59db3eafd1e4fc7907e2</t>
  </si>
  <si>
    <t>bf5fb6616f886eb47b854b0721a2360f480fa40f</t>
  </si>
  <si>
    <t>cd92e175f57f1bfb3e7a1203354254d2ff491493</t>
  </si>
  <si>
    <t>6e25732fb6cbdc929597b28f6adbaace2008c82d</t>
  </si>
  <si>
    <t>8dec022271dbb0c2fb18ed8a405a71687b634fab</t>
  </si>
  <si>
    <t>0beac38e505e26f2af4236fa25f2047e9ed14e5a</t>
  </si>
  <si>
    <t>3a28cb18d5e1f358152a5200f2e56e65ea7e2ea4</t>
  </si>
  <si>
    <t>dcc7f8f7cc56486858d5ca441e0c7a9e1c0a099e</t>
  </si>
  <si>
    <t>445884024903deeb398494c03bb278e739dd8e79</t>
  </si>
  <si>
    <t>c479369642941b671287824db858134d4f692d0b</t>
  </si>
  <si>
    <t>b7381e0229039e088e4e9720ae700caff4e4a93b</t>
  </si>
  <si>
    <t>609df05ff169b971fb34dcb3a6b2b1602bc9ddc6</t>
  </si>
  <si>
    <t>30c813a827ef8ec2067774691b104583fe4eeb7e</t>
  </si>
  <si>
    <t>9380594fd805d6915d7c8ff8f1fb8d0ebcad8338</t>
  </si>
  <si>
    <t>3b7e06a8f363841e0c01239ec822fb61543caa33</t>
  </si>
  <si>
    <t>76aea56de3f6416171223dfa66dff22097912053</t>
  </si>
  <si>
    <t>b19623c0085a8df2a8ca6be43ff684eb7763c5bc</t>
  </si>
  <si>
    <t>61a882f70233d0908881fa9857ffdec9c96f5375</t>
  </si>
  <si>
    <t>984cb27a09c05f902fc7de2d8824a1409ae53f60</t>
  </si>
  <si>
    <t>9062153a0bf58f2f2870828d3f87a64cc7ba196b</t>
  </si>
  <si>
    <t>8dd02ebdbd8c512631a6b96fd97f58858b154141</t>
  </si>
  <si>
    <t>5638f08cce65aa57ed5b63bf18b6150700ba1b88</t>
  </si>
  <si>
    <t>e91676cc3e3dbe635ec583ab4607d4d02a3f3e73</t>
  </si>
  <si>
    <t>240469b6cba18fdb8a5bcca4fa330d25de051596</t>
  </si>
  <si>
    <t>a7f394585c1f6a6b3443e7ef2c7240908b5808ef</t>
  </si>
  <si>
    <t>e7d2baf93f8f760025f108068edcf6ed52d168de</t>
  </si>
  <si>
    <t>28b19ad8074d4f98646c2840d88064c2ca20e8b8</t>
  </si>
  <si>
    <t>3da9ba6d59bb59a18fb991d43fec5b3a5737aa94</t>
  </si>
  <si>
    <t>0630e48d201ab4e443a6bcbbf4a730766f437798</t>
  </si>
  <si>
    <t>45c04bd7016dc2f888d0ce9f60b42c70828dc5c5</t>
  </si>
  <si>
    <t>74a97a90c6ecfd5abbc7915ca9c56de166464e15</t>
  </si>
  <si>
    <t>0edbbe83d5ad6d22588b9e1a606322130f9d92ed</t>
  </si>
  <si>
    <t>f4f5f8be98d9e019afc9c29f5b47e5b2403c3f82</t>
  </si>
  <si>
    <t>e92b2cc1a8ed575ca1862fe6b7a963922958bbdf</t>
  </si>
  <si>
    <t>56f2613ed87ad0c4313cbc75665617ca85836560</t>
  </si>
  <si>
    <t>8e33f70da48298e973ea72dc3e2a8b2eb1862528</t>
  </si>
  <si>
    <t>46d122fe5572e0c5a7dc5c4827493441be92ccc1</t>
  </si>
  <si>
    <t>bb87dd4e1e46e49d21a95aac64f980307176d49f</t>
  </si>
  <si>
    <t>ed9e3ee360ef06edeecadca62135cb70d5ae7912</t>
  </si>
  <si>
    <t>49ba2fb8808f98fd06f2360780cfc6e3d8114b98</t>
  </si>
  <si>
    <t>6e80436b03653332acc21abdb595f210e59966b6</t>
  </si>
  <si>
    <t>410d88571d402f7e06aa6b7367a7bc8b549d4a5d</t>
  </si>
  <si>
    <t>af5b4f18ece0cb33a443428c795fbb15bc81bc1a</t>
  </si>
  <si>
    <t>13d9fbfdc046548c9d46fbfdd2e2fbed80489221</t>
  </si>
  <si>
    <t>0527920ee376f8c81bc5f78dc45832aedbfe8aaa</t>
  </si>
  <si>
    <t>af9d0e385c3812ffb9057c163a9179b9daac1161</t>
  </si>
  <si>
    <t>5121e270d7289526977fe842ecf8eac839a7cf9f</t>
  </si>
  <si>
    <t>cdeeecd2210217b93fc3b08765445de51e2cebcc</t>
  </si>
  <si>
    <t>cda808b17675c452da77c0e6b5aaf56a5f434a0e</t>
  </si>
  <si>
    <t>16d0fc1c8d0756fc29a6ae42c8c46a5c457b6c35</t>
  </si>
  <si>
    <t>7aa497df30566f92a1e2edef1fc0ea0aa8bb2120</t>
  </si>
  <si>
    <t>7c1a5067467c6ce495a787917ddccae550e81335</t>
  </si>
  <si>
    <t>b784245157e15325dbb3d93142f0dd3e69664809</t>
  </si>
  <si>
    <t>7a458a485ba87dec00819901d27fc50e4fbfdb01</t>
  </si>
  <si>
    <t>dc0d90e43e92b36fb107e2ec174f64c4e91412e9</t>
  </si>
  <si>
    <t>0c929ad796f110118adce3c056060cecf4cde550</t>
  </si>
  <si>
    <t>0c7e2b77ab27b5d8e3747dd1c934869148ecd012</t>
  </si>
  <si>
    <t>8d7c548d019dcc5539c1314bb139ca11c4bd793b</t>
  </si>
  <si>
    <t>b3b647c1555ac18188f23e454877c1b16b53caf2</t>
  </si>
  <si>
    <t>540fc4ecea85eb597ddf161ce4bc54e4e9b780a6</t>
  </si>
  <si>
    <t>5b2cfe9999f12edaaadf251db01027248479f4b9</t>
  </si>
  <si>
    <t>da768efac6b967b10afef712b89563d433bfa593</t>
  </si>
  <si>
    <t>fc74b5a0d85554eb568628788cfab89828235631</t>
  </si>
  <si>
    <t>87ebfdf347cf94d0e2e6a2f39c764efa8472452b</t>
  </si>
  <si>
    <t>7eda0dcc4aba996231685a7a080b53f03cf69bc4</t>
  </si>
  <si>
    <t>50ba341d7ff0c6f5414394fd09c29fa6c6328ca0</t>
  </si>
  <si>
    <t>f24e300d8ade0e897be7b30508ab3eb9770c6269</t>
  </si>
  <si>
    <t>AR</t>
  </si>
  <si>
    <t>bf45b38cc58815dd2725a8343da007be2062ed3f</t>
  </si>
  <si>
    <t>734900f24a21b559b28afbb315dfe8dc42bb4eb6</t>
  </si>
  <si>
    <t>2d0e28c3150765d723fa0efa3029de462580560f</t>
  </si>
  <si>
    <t>d67372efe7e353dd1f68faaf3909a28904d33c10</t>
  </si>
  <si>
    <t>5915eced558a3be0e01106c038a14b0270fc332a</t>
  </si>
  <si>
    <t>80255094c621d6195e52b47b98e8bfa28e2e8579</t>
  </si>
  <si>
    <t>a3db07948d6a59eb4bbc7d472972d06137651dd7</t>
  </si>
  <si>
    <t>966f4d9427e320a3e7ac261a06c4fea6544dd639</t>
  </si>
  <si>
    <t>547c558ca1a9d4ea15f83e59961fb35ced7226ab</t>
  </si>
  <si>
    <t>4b816512fef0651e544428f0a6b5afc23491f657</t>
  </si>
  <si>
    <t>c884ad51a9008cf970aa5f194e62aa3daeeeae56</t>
  </si>
  <si>
    <t>d8d3870fa54c757140c74195994b7dab042e22b3</t>
  </si>
  <si>
    <t>9b224c31ffe5cac298e923ec9d2ce31f77c20a86</t>
  </si>
  <si>
    <t>c140738f20dcbecfd202c687e402bf390b92bdbb</t>
  </si>
  <si>
    <t>a5720b29e0d8f374d541d90a353a19601e1852f5</t>
  </si>
  <si>
    <t>bc397f8a77d43a9767fbaa7977f376b9338e4269</t>
  </si>
  <si>
    <t>304ea055fd1909c32446df54144c2f17b4207813</t>
  </si>
  <si>
    <t>605289cad3f1c12aa6d3cb8d8266410cd437efce</t>
  </si>
  <si>
    <t>1d9cefc002bf7770c5b5aae9a4c76a817a4a890a</t>
  </si>
  <si>
    <t>5510294527d9935541228330f38083c6bc3dd7bf</t>
  </si>
  <si>
    <t>26c2705c0be18308e63e954f81708110e6ab2ef8</t>
  </si>
  <si>
    <t>4867d4843328269469ae9001f9c70d6a95543816</t>
  </si>
  <si>
    <t>9383166629559b1cd3a48b41542cb7ed54a31bd6</t>
  </si>
  <si>
    <t>fa441a6cda9d4b048e148882290f9b683ba9f1c6</t>
  </si>
  <si>
    <t>347f936bd853834b4b7f1c0c198c00de8f193e57</t>
  </si>
  <si>
    <t>8da1e200b8ef0e36b1eed41e19413ed797b8a1f5</t>
  </si>
  <si>
    <t>96ad1681cf748791eec1cdf89ef5358887582295</t>
  </si>
  <si>
    <t>d331f5f5e770b8b51a1388a4dd4b261bbbf02a01</t>
  </si>
  <si>
    <t>cc6edd41b1349527e6d2c7499972656627f69c60</t>
  </si>
  <si>
    <t>8b51e9f2de31a851f9a0beb6414538d2fe02642f</t>
  </si>
  <si>
    <t>165a8f8b5c2c71334b87f45580c501b73444cc51</t>
  </si>
  <si>
    <t>235da230b2c2ee57bb1c72f583d66cd4b243d5e1</t>
  </si>
  <si>
    <t>da9c5dcb949b901a32db6dbb86da35d9e0734750</t>
  </si>
  <si>
    <t>5efb513d52bdcc1770239d45f8ddcd0a26d3fc4e</t>
  </si>
  <si>
    <t>6f80ea37a16c78bd868f7efabe39df79dab42038</t>
  </si>
  <si>
    <t>2edb28149eacfc79d95c4a519c0071a41fe57096</t>
  </si>
  <si>
    <t>c728fbde8f2f065b039241e81887faafbfa0338b</t>
  </si>
  <si>
    <t>d3646c6a7fa8fb8a8a8e5e0b3821ee700ca8f6d6</t>
  </si>
  <si>
    <t>94365324201e7d36e6b5d48fbd84438708abc94f</t>
  </si>
  <si>
    <t>81720db8376cf97c3fdc996ac912f8f0d151d570</t>
  </si>
  <si>
    <t>ffd3075c5cbd02b405fc88cb5814760001ba224c</t>
  </si>
  <si>
    <t>99d6e08e360e065638394f36bda39965d9d16354</t>
  </si>
  <si>
    <t>a8da8ed523d7c6aa818ab7f8eb7bd3a8931e2a13</t>
  </si>
  <si>
    <t>8e816f3b3980de132cc494d4028d97e61e695fba</t>
  </si>
  <si>
    <t>ae84614fc686051815d722eb411e893386d868ed</t>
  </si>
  <si>
    <t>bb81f8dd15433a86866d3f7cf262a144eca45e58</t>
  </si>
  <si>
    <t>c1c5d60936d5f43d8939a0ce28295b0518e7c6e2</t>
  </si>
  <si>
    <t>0eabe652e679eb099e9d27cfc2f1a1a35da9abaf</t>
  </si>
  <si>
    <t>0c3ac1c09b51363b70e7573474076f176261f8af</t>
  </si>
  <si>
    <t>84ab202b87bb4e4d793bf81068f41eb14fcfdbf2</t>
  </si>
  <si>
    <t>5015b17230e8d8937c262729f44aab9d0741c616</t>
  </si>
  <si>
    <t>7c51b6bf39bd410bbd059f354066029e902ff7fd</t>
  </si>
  <si>
    <t>dce758e653f27f19342ba3825057e9f5478a9df1</t>
  </si>
  <si>
    <t>2583b472987ea7aa1c2614dbb977aeee0fc70f9a</t>
  </si>
  <si>
    <t>54d0d2ebc3cf6952f248d4880eb588056d8c6c47</t>
  </si>
  <si>
    <t>f43e63da5742fa45f0d979c2627df539141acdb9</t>
  </si>
  <si>
    <t>e1125a1587778d76352b54f9d43fd17c05eb8798</t>
  </si>
  <si>
    <t>eac9a5587a00083dc37290a030784bda6bdd4543</t>
  </si>
  <si>
    <t>091a9db3cc083c8896fe7213039fa9e150ec43b9</t>
  </si>
  <si>
    <t>60aaf335c3391b4624ad79cdce644f9f0a8ce56b</t>
  </si>
  <si>
    <t>843ec804bd4dfd6e377571e1e26decc15ef217ff</t>
  </si>
  <si>
    <t>cb92db297b9f3a9418a5a0bf6439bf95106cc319</t>
  </si>
  <si>
    <t>b3e21ebbb872bb53477dc05f144a563b65c54954</t>
  </si>
  <si>
    <t>a4ca6c4d1efac4b48f7e80e29bbc2be13f132133</t>
  </si>
  <si>
    <t>64db20aa3b59b76ce6735254a2bb4e60fe5ecede</t>
  </si>
  <si>
    <t>38a9c539abfb2c4f9d79d7cf330d67eada846df5</t>
  </si>
  <si>
    <t>dbe584b0f033faf71ab1255e32755841c0161597</t>
  </si>
  <si>
    <t>c6b2b29faaf304a3e36270f55c766b0fc9773bc2</t>
  </si>
  <si>
    <t>72af1969cef24d39d08a6be137b8ef56f633511c</t>
  </si>
  <si>
    <t>d99ce33ac0b3b642f75b868f76180c249f3fb456</t>
  </si>
  <si>
    <t>96b617922fe57968d27b560bbe8547065ea597fe</t>
  </si>
  <si>
    <t>2715a8779c1af1949901c1b256e0c7db130134ab</t>
  </si>
  <si>
    <t>28092115d4cbcaa02ed0184e52163f38412774e3</t>
  </si>
  <si>
    <t>a1fc38a56f67ed2a8ff4225276f3fd91a77308f4</t>
  </si>
  <si>
    <t>31b7e799d1d456ef327a06e12e0866aabb9dbad3</t>
  </si>
  <si>
    <t>8cf09ad59fe07fd22c8d7872f13e6a89e2330024</t>
  </si>
  <si>
    <t>9be3a11ce678c3e9386bd86aeb7b33b5645fd78a</t>
  </si>
  <si>
    <t>35e60394d2d416b144d5be68a958715520a80245</t>
  </si>
  <si>
    <t>5566f1f5b3f3a62fc217112558dbe275215a8421</t>
  </si>
  <si>
    <t>c1d90ab3a24aa7d620cfc0a574a67ad29ec6e3e9</t>
  </si>
  <si>
    <t>AS</t>
  </si>
  <si>
    <t>484a1fe533449c2f9995882667a8ae020ec71b5a</t>
  </si>
  <si>
    <t>b66ee4ef7ceb7b6f0af06e2e57be2edd57b64f93</t>
  </si>
  <si>
    <t>08a134397d3097e2ea01c9e772c4620942471890</t>
  </si>
  <si>
    <t>4f5cedfdee60489e52005613c4641eaea97d40a3</t>
  </si>
  <si>
    <t>b5f845a1c0f1a69a9d05243593a28406c1e50dfe</t>
  </si>
  <si>
    <t>042b1b3840bef8bbd6db2a4b842c2fd7aff871ce</t>
  </si>
  <si>
    <t>9d9169e3810d30e31b1eeeb7c3fe7292245c1c04</t>
  </si>
  <si>
    <t>9480353f38b640e6dc50533bca98401333732bc3</t>
  </si>
  <si>
    <t>ba91d52d754c128b8c527c6061b25fdff76694ba</t>
  </si>
  <si>
    <t>c9662a3030e18c4d9f556f3e29cd71f4569ca3cc</t>
  </si>
  <si>
    <t>939714a5f3b2e4c355e41e763f36bce165dfa516</t>
  </si>
  <si>
    <t>3e82ec53ac8168f279ee98bed371e8462348ffda</t>
  </si>
  <si>
    <t>81a9b7b545c10784c42e19bf4803c5e16c280ac2</t>
  </si>
  <si>
    <t>d5b5d5aefbc904e3d5ad69850e8d634e712c55f7</t>
  </si>
  <si>
    <t>d36fc9801ec42649c071c0cd228bbb708eea7665</t>
  </si>
  <si>
    <t>d51f96f4643dcd20ea4f5b3b8699a432148d3ca9</t>
  </si>
  <si>
    <t>e36331f6d7284d24e1d06bf8f91f76e577ac99bd</t>
  </si>
  <si>
    <t>4a0b54b6fd75224215a0745b907cf10bf0420566</t>
  </si>
  <si>
    <t>b56b53719ad6111ea1982c73cb83f6c0d8855de8</t>
  </si>
  <si>
    <t>23715a252794aa55540465d1adb7e8d12c7c5bf1</t>
  </si>
  <si>
    <t>014b305a9bc1adc41028402aedfb7c0c9e958a0f</t>
  </si>
  <si>
    <t>bb54229b62f9955105c6033d24d9401be02a95e9</t>
  </si>
  <si>
    <t>d0c19bab3a0ad66d5a8587a5cc2261c91d75ce4f</t>
  </si>
  <si>
    <t>6eee3816e4649284f34668acdb996bba204f8468</t>
  </si>
  <si>
    <t>36bc94e616972c26ef29e635c6c06532edfe013e</t>
  </si>
  <si>
    <t>dbbc6a1e0d8608e0d026394332ec6dcdc3834ce7</t>
  </si>
  <si>
    <t>1724fb337329f960ec47640e1efecf07800c6b64</t>
  </si>
  <si>
    <t>cce5331e33e183bead26ebea1549209752ae62a3</t>
  </si>
  <si>
    <t>2a664cf0301a7a94e22348e4eca9978088f25f42</t>
  </si>
  <si>
    <t>d8f6fa82ecef7a1983c932df4b8bbc08d61e06cb</t>
  </si>
  <si>
    <t>187f5210e67ce3b937ef94672584ca870f9b758c</t>
  </si>
  <si>
    <t>69c6b25e7ed4004ce13d7bcbd28181128663649a</t>
  </si>
  <si>
    <t>e1c20ffc53fef1c7f4c2be953785ddaf10b83586</t>
  </si>
  <si>
    <t>a7da2407a6739e29661337636a116c54d611d596</t>
  </si>
  <si>
    <t>293d9cc32587d91ec0d9be031db70699327b0c1b</t>
  </si>
  <si>
    <t>abbc5d7ad6f311a7bd3e4de2c62e46ff95264f53</t>
  </si>
  <si>
    <t>bb6eb1372cddf397eb8ba071ad5da598067d6951</t>
  </si>
  <si>
    <t>22496289c1cb05aa4f7843c3d968ec06f7bc0751</t>
  </si>
  <si>
    <t>dc9f0ced554665a45d589beead20486a644533e9</t>
  </si>
  <si>
    <t>1eb7a7f0f9beb8cba417471c20acec923682dd7b</t>
  </si>
  <si>
    <t>F</t>
  </si>
  <si>
    <t>abc3a1eb49566dda33ec1fb9a469cddb9f6acda8</t>
  </si>
  <si>
    <t>334e80fba6f5a0cd329ee24e0dc587dc60182997</t>
  </si>
  <si>
    <t>ebceb244ccfbf625faa066632fcdd5d7f29bc771</t>
  </si>
  <si>
    <t>bd3e544709c0ecdb2d9a85f8f0fe3566ae5c4755</t>
  </si>
  <si>
    <t>cfb9fe44fa861f555308be5fa55379a51e8144f1</t>
  </si>
  <si>
    <t>93551ee297f37734b00d300044b41f1473e08824</t>
  </si>
  <si>
    <t>22988e3786ea71b9ae117af1fa331f337a04672d</t>
  </si>
  <si>
    <t>9c724e26018a35a4f7ec03b53fe1df683358eccd</t>
  </si>
  <si>
    <t>033ba12d8b345376799e442ac3bcaa8a9cd092d3</t>
  </si>
  <si>
    <t>79716c80aaa5e895276062440ab00c25a6b18608</t>
  </si>
  <si>
    <t>f94c558e51e8e65ec0f3cabbacdfc175c6c485e1</t>
  </si>
  <si>
    <t>ba86f4ccd459fbd32fadda9d5a86774440b0d3ee</t>
  </si>
  <si>
    <t>83b5c4028fb671362a616856cb1be2ce7436e639</t>
  </si>
  <si>
    <t>aee242eef36c48dcf1bf337be214b3af34e8e755</t>
  </si>
  <si>
    <t>D</t>
  </si>
  <si>
    <t>b6693293693460b7260be24906ab0d08dd930dfc</t>
  </si>
  <si>
    <t>d66ec1502bd760d9b7e029ada9baca3d2c30db82</t>
  </si>
  <si>
    <t>9b5ed3d398c7403c615f2cb9e18aff10510c6d39</t>
  </si>
  <si>
    <t>92e4d4fafe1a2e9955e7a0bac38789993d7da480</t>
  </si>
  <si>
    <t>bcf6d9f15e8b1e7a68106b63798a38260000149f</t>
  </si>
  <si>
    <t>223918d2f967c849abaac5dbe21c854dd676c9cc</t>
  </si>
  <si>
    <t>1bb445d1910b80b0e68ea5e0253644b5251a37ef</t>
  </si>
  <si>
    <t>b8a80308335510397208555fbb0dfad5bfc5416f</t>
  </si>
  <si>
    <t>25ede1d0f7b90a1989a45a025463b8d1a63f3ce3</t>
  </si>
  <si>
    <t>bb4faca167517d155c2456a9c9ab3db494c094b4</t>
  </si>
  <si>
    <t>a6faa2e1ef283fcc8a86234ee19662c95c93290f</t>
  </si>
  <si>
    <t>b17187aa654adddc868eec1438cbfceb53964c13</t>
  </si>
  <si>
    <t>15ed7a7684f942eceb9f62d5e5c296d42def4c19</t>
  </si>
  <si>
    <t>5e2cdb42c23fc0ec6df07e1ceaa71cce399fe6ab</t>
  </si>
  <si>
    <t>8d08a3458f89ee855b1b2f2b98c478918b297f05</t>
  </si>
  <si>
    <t>336f9f200e3019162e3a3b91f2a05c29a15f2a16</t>
  </si>
  <si>
    <t>AZ</t>
  </si>
  <si>
    <t>31eac9d068b131adfdece3071661e7ce77d4bb6d</t>
  </si>
  <si>
    <t>2020-03-04T21:00:00Z</t>
  </si>
  <si>
    <t>c87d6d5ea43957a2cd8958ee222c2778276682a2</t>
  </si>
  <si>
    <t>2020-03-05T21:00:00Z</t>
  </si>
  <si>
    <t>b3aa46dca9bcbc583984646aaf51c908609413de</t>
  </si>
  <si>
    <t>61c59593799d19e4e92b6ca87984aaf35bb1159e</t>
  </si>
  <si>
    <t>0e1f5c7dfa29131f97f502cd9f3c9da424ba9726</t>
  </si>
  <si>
    <t>727fe27849aa2e43a49fc7d85a66281caceef335</t>
  </si>
  <si>
    <t>81695174dcf77c23f3e43cf3fce72505d0e08844</t>
  </si>
  <si>
    <t>d11762a6aa89aab69f9835c86bc75cf29daac1a6</t>
  </si>
  <si>
    <t>a52933ab64ce64eb69d5ff3f6a929c70bb525209</t>
  </si>
  <si>
    <t>9e584502bbeef4c5f4f22856ed366918c3f50895</t>
  </si>
  <si>
    <t>f2c71e85e75b07f6551abdfd282bdc8f10d91dc9</t>
  </si>
  <si>
    <t>595131f09151bc9e9719655f54066b18135603de</t>
  </si>
  <si>
    <t>a4784235c1230da64ed185bcb84f5d94163bdbcd</t>
  </si>
  <si>
    <t>e450f564d602ad1c699fdc910cba65f31090c2c3</t>
  </si>
  <si>
    <t>4769b941009d051f2dad7122a629b07ea1dcb64f</t>
  </si>
  <si>
    <t>0b6127b6f71258575296e73b0230144c7353a5de</t>
  </si>
  <si>
    <t>d7a33a07f5449740a821c938c9dfa1ecd658f5cc</t>
  </si>
  <si>
    <t>f7c342dd44d13501d0deb205122630ff7ed2dbe7</t>
  </si>
  <si>
    <t>8909444bc385cb17af32caf4fcfe463203c931e3</t>
  </si>
  <si>
    <t>fb0b0fc0fbbd5701162bccbcfc89c2266e64587f</t>
  </si>
  <si>
    <t>93714762a86e294d0beef71ef1aab1150ac5f9c3</t>
  </si>
  <si>
    <t>1bd642e7e3ef5b23afd5bfc683849a62877bbc54</t>
  </si>
  <si>
    <t>461dcf19cf752479ab7e31412282cea80d3cc180</t>
  </si>
  <si>
    <t>8db866af12c13df3a35779c20dbb4bdf9a938590</t>
  </si>
  <si>
    <t>7aad1fe086909db243854a673a430135538814a6</t>
  </si>
  <si>
    <t>f6e326b82a5be8bbb1de4e284a20120de67e0d46</t>
  </si>
  <si>
    <t>116c9429446cf9ff2c92cf015421a255722a8aa8</t>
  </si>
  <si>
    <t>dceda3bc8b2eb4d2c91bd29b689a375dd007ff5e</t>
  </si>
  <si>
    <t>743ac005342b7e9097fa953cc61bb7318432e3ca</t>
  </si>
  <si>
    <t>a443098b8ef46df52b605793abe87f6ad32e447f</t>
  </si>
  <si>
    <t>940378aae1e23963f9be186131b3c99c0409e0a7</t>
  </si>
  <si>
    <t>426476f2eb837c277c6f625f39dc0dd52185891c</t>
  </si>
  <si>
    <t>102f45389259503aed2b18f79cbdef710b998f4d</t>
  </si>
  <si>
    <t>62abd6e6431240c69764f04a2e688e01ed7550e4</t>
  </si>
  <si>
    <t>a4099789827f1b6e913214851b48e04347c63292</t>
  </si>
  <si>
    <t>231f7ca5a70d506dcd92a4a864bc2ebb013b616b</t>
  </si>
  <si>
    <t>570690c466f6e5eb5c6c122f848f619cd8f3c481</t>
  </si>
  <si>
    <t>dca27879e9e3867d590d7ff708aa5bdd1c2929f1</t>
  </si>
  <si>
    <t>ca6b7cd7f97336895c66fb9036ab14b0578c7e10</t>
  </si>
  <si>
    <t>04d465db4a8768ba1f3ae776f14f49e139cb2c00</t>
  </si>
  <si>
    <t>ca71158795af1dffd9357fff243cc199fc4c060a</t>
  </si>
  <si>
    <t>9e0f56d3e2d596de993fb58d38479e788d97426f</t>
  </si>
  <si>
    <t>9f325e12aceafea9d0d825fb397bea3390e43e65</t>
  </si>
  <si>
    <t>638121c892b8737475097f1054eddd1d91fc657f</t>
  </si>
  <si>
    <t>ee032adef0019ff280abf8cfe4d11f47dd17a793</t>
  </si>
  <si>
    <t>dbee78db9921dbf07871bdb40e3fde5d067f0dc4</t>
  </si>
  <si>
    <t>980ec0db678e80d55372a542aa6c35027830cea1</t>
  </si>
  <si>
    <t>b5216bfdde34cf4504c3fb8c2ec20f16e07e1f0b</t>
  </si>
  <si>
    <t>a8e31d7a0a9e98c7889c3b4526fce0ae50e1dc97</t>
  </si>
  <si>
    <t>521e6faa60a58b06e2cf953537855225903a1b39</t>
  </si>
  <si>
    <t>5c4a77b96e92b706e24bc501b726e96566e8d5a0</t>
  </si>
  <si>
    <t>430dcec1d3c925eac7989af58b2bde4705f2df76</t>
  </si>
  <si>
    <t>A+</t>
  </si>
  <si>
    <t>87bbc454eb5decc324bfda524aaf2cdb918fda26</t>
  </si>
  <si>
    <t>32cd8f42b9b3f32ea2a0ff4c62cc460439796098</t>
  </si>
  <si>
    <t>7489872122608a89b314a96765267aa7e407c7ed</t>
  </si>
  <si>
    <t>1b96003d77f9e859165b07135ef22cf45f05a0a9</t>
  </si>
  <si>
    <t>8d93f4217cff0f5c588cd12e5f933890c2a0afc1</t>
  </si>
  <si>
    <t>05970d880ded59266a885d358f0698e4fa883b5b</t>
  </si>
  <si>
    <t>1fb7ce8a34c9e10a3ee73df60ab6c689672958eb</t>
  </si>
  <si>
    <t>a6108dde6e859c460183ff114cce02ada7691b14</t>
  </si>
  <si>
    <t>682fa257206e2e5961f7dd291cbe276b97761ded</t>
  </si>
  <si>
    <t>fe41c5b1959f7290d98723f333164af9090fd3a0</t>
  </si>
  <si>
    <t>735adac292a2c990854cd5e5b718e42fe1aa4c45</t>
  </si>
  <si>
    <t>3c805a6c16888efca84885003f9697d2f9b99141</t>
  </si>
  <si>
    <t>a6e10332a1d2f226a90bffe22d6997ece386f650</t>
  </si>
  <si>
    <t>dd11a957bd4e0ac80faff29dc87e8cd6c07f254c</t>
  </si>
  <si>
    <t>0c51b40014e66205aabbe047828c065095d91e60</t>
  </si>
  <si>
    <t>287b2d1ba3cf9773d4cee612cbc898f28a3468cc</t>
  </si>
  <si>
    <t>afa17a1ea8cc6e6a5c171643105c247148ac1517</t>
  </si>
  <si>
    <t>e1f3e3aa6e1b798039369c830077e7267e4a6cde</t>
  </si>
  <si>
    <t>b76df3dfb275ebcb96fcfa48e0f5062f241055d6</t>
  </si>
  <si>
    <t>91666cd6ed247ef298d02ea73bd66d5bfdf6122a</t>
  </si>
  <si>
    <t>40d27b381b995805d0ef63ea39c2d0033d15d168</t>
  </si>
  <si>
    <t>ed387914a563196c474d12d7bc518d1b58279ffd</t>
  </si>
  <si>
    <t>cb43c97c57f170e9df1177fb0c9a53c6ba6a9fe6</t>
  </si>
  <si>
    <t>02c1b4f1b08529a66b998e389dec4466b306a4e6</t>
  </si>
  <si>
    <t>93c83b05b7ed3f501b76fc8061f3ada8638d5a69</t>
  </si>
  <si>
    <t>b1b84c773495f600cdad6b1e420d1c25d58354cc</t>
  </si>
  <si>
    <t>88d0f72c2c4dd7f2e477f898eb3c52b2185ab864</t>
  </si>
  <si>
    <t>41983f9684279d8ba339a586feafdacc56d1f04b</t>
  </si>
  <si>
    <t>9050d1fa58c603a06de22fdf2b38b6b58828e2ea</t>
  </si>
  <si>
    <t>e89c395bcd3de8e0e9dcf896489649497155c576</t>
  </si>
  <si>
    <t>CA</t>
  </si>
  <si>
    <t>4a075d5c57bdb3c2b68cdc0024a0f5c14b77cb67</t>
  </si>
  <si>
    <t>29660d4104d8a82ef4d69e5359cc586629d587ef</t>
  </si>
  <si>
    <t>0bb79dc4f15a1eb8575ec0ca84b4e6b1f801756f</t>
  </si>
  <si>
    <t>e233a4c19e477fd4f7bcf450c3a73790f87a5680</t>
  </si>
  <si>
    <t>a34b3bacf8a39873680d04e62a718fc240a6ab06</t>
  </si>
  <si>
    <t>1ceaa8d0d7e0d8e3ceb1ba651358f9284c65cfad</t>
  </si>
  <si>
    <t>f4e668d5ae447eac56a4fa18a1ce16cc9f955e3c</t>
  </si>
  <si>
    <t>60d936c9cb6d9ed1560900ab7872fc8073995514</t>
  </si>
  <si>
    <t>a7584b6c9ab89772a3e6a1287e104b91ced4fb4f</t>
  </si>
  <si>
    <t>0f04f9a029c48f1cba8e590dfd846ab8257d24df</t>
  </si>
  <si>
    <t>43e484041b840b93569400bf282aaf3d7a94f240</t>
  </si>
  <si>
    <t>8b928d2f4f1bc6083e96e18e46b22200a0242c7a</t>
  </si>
  <si>
    <t>ae5d3b47618f50711284c580969ab00778145105</t>
  </si>
  <si>
    <t>2d6f4f31b87f25825ad93bc3781c3caea61ce7d2</t>
  </si>
  <si>
    <t>211831b7b898d77f8cbc9d7df4cead2248189ec9</t>
  </si>
  <si>
    <t>8210e10bb4f132716a18da56c454714b06f5883b</t>
  </si>
  <si>
    <t>fe6729bf787445cb9a968a6cec2e4fa04d2017f6</t>
  </si>
  <si>
    <t>11be5894b43280fdee5e86c50102ac962e333908</t>
  </si>
  <si>
    <t>f48b09557316ba13035d6aaab0d05f7b6e4eb5f5</t>
  </si>
  <si>
    <t>29643721de2a758e3a666f0d4513e881cc132913</t>
  </si>
  <si>
    <t>84aee4eec875915e8a297db205628728135b5c14</t>
  </si>
  <si>
    <t>b78e80dc5536bbedc589b11fa46bfff7383e98a8</t>
  </si>
  <si>
    <t>a4865c9629fade015b8a5721dbf3007ffcaad4f1</t>
  </si>
  <si>
    <t>676239d47a722c18fdd37bb6f259660cd5386e58</t>
  </si>
  <si>
    <t>3d91bd2db74f60f3a373e4b6fcf70ea61f24340b</t>
  </si>
  <si>
    <t>e4c08bdfb682124f99f532d43ae08b7e927b1b80</t>
  </si>
  <si>
    <t>939374d27265e16a2e10aa30b5286d65fc15c714</t>
  </si>
  <si>
    <t>432ba727836dd611654632d51e2eaa336d9ae700</t>
  </si>
  <si>
    <t>880b8d3b4dd1ca8075dd9dc3b2add9938935d595</t>
  </si>
  <si>
    <t>e32c6484d57e7ce980f2b142c2f09bac97c8c3f4</t>
  </si>
  <si>
    <t>70e3b5dd58bca1b77891541196c6d761509b1406</t>
  </si>
  <si>
    <t>ef58df43c29fb15fc944d7abae9ea74bedced0ca</t>
  </si>
  <si>
    <t>a3a9a3ad15df74f58af675bff0f6fb5d62b26b52</t>
  </si>
  <si>
    <t>950d32c052a87c2378fcc055d85a051e392d9bf1</t>
  </si>
  <si>
    <t>9305e5d010ccbc639c8bac68aac2119c78ce7d1c</t>
  </si>
  <si>
    <t>9292e9045ac33dbf84a41da49e64f141148b7f32</t>
  </si>
  <si>
    <t>2477e17e6e5a31c8346bc6c5d8f91f9a06a742cf</t>
  </si>
  <si>
    <t>8cfcf27a0009b4126a871dc45418782f90d90905</t>
  </si>
  <si>
    <t>5d00dc8e18132f84aa79ae37cb52599cdc1c7a3d</t>
  </si>
  <si>
    <t>0c5a7322066feb546eff5b90b64b2e4a4265b9ac</t>
  </si>
  <si>
    <t>91fce869b68e9d77dbbce09ad93f9a110ef03f38</t>
  </si>
  <si>
    <t>db1bac7c9f44520fcf9dced18a12846e1af9614c</t>
  </si>
  <si>
    <t>f441997a6a1b89ec0dd21ae8ef29cf4fc7b5859e</t>
  </si>
  <si>
    <t>435af3ea5874a7d99fcebe9de7f9b9d4333b248d</t>
  </si>
  <si>
    <t>b0bbd7cb33e2be7c025375e18d150eae8dff1847</t>
  </si>
  <si>
    <t>179b1f24abbfd97bac31c73ba2a3faefb3769984</t>
  </si>
  <si>
    <t>56222d3bdcb2144d6086d1c3c2e7954fa8b94032</t>
  </si>
  <si>
    <t>4d62a16f73d79a9551aea64d1b545e3f9ce29591</t>
  </si>
  <si>
    <t>a068953fdb478e84a2ce8f95f3a37a6e0a7dd111</t>
  </si>
  <si>
    <t>59c585124c114a6d62b9816a38cff2c78fed54b1</t>
  </si>
  <si>
    <t>847e6eab7b528f13600da1fd142b1ba64dd72517</t>
  </si>
  <si>
    <t>51dad047074e4b5f3986c734c4b42ccf8e6cc95c</t>
  </si>
  <si>
    <t>fabe51c7f8b1824b84e560ffeccfc891b69bd4a0</t>
  </si>
  <si>
    <t>b0772bea60b2d5bc5065af016fdbf08514b9dcbf</t>
  </si>
  <si>
    <t>b1b0155f48709638589ad99f4d07c55fca0a3df5</t>
  </si>
  <si>
    <t>478925b117873a198f328034c049b79b99c8ec6d</t>
  </si>
  <si>
    <t>7a345e3a93b890ed33b23694ee702197a96b45c4</t>
  </si>
  <si>
    <t>d33bbb6e9e278c4d74669c43bf8695474f11cfad</t>
  </si>
  <si>
    <t>29609a0696566fdd88c491fe2799bb47e9a4c679</t>
  </si>
  <si>
    <t>df6c65ce351f074a2ec5e447e651df48b35faea6</t>
  </si>
  <si>
    <t>d2a4de966cdeb307363f3d53e97e6d98e0e2fa1e</t>
  </si>
  <si>
    <t>b4941d5eb7b0e9b258470bc014fd97f1f34b280c</t>
  </si>
  <si>
    <t>d1e1fbebac80a5b1d13fc2900c50bff6c705d793</t>
  </si>
  <si>
    <t>414d88b0f66a2eacb032953c8c9c95da419f193d</t>
  </si>
  <si>
    <t>b0530540a08b211f4f0c5342ff4c7562ff42c505</t>
  </si>
  <si>
    <t>d5ef05ed6769ba774cc29375bd1e4f0a66958120</t>
  </si>
  <si>
    <t>47564b4be2325468b20b81c3212689a291e88901</t>
  </si>
  <si>
    <t>b618e4b193ed0312e703672e19ebad8c2eb045b9</t>
  </si>
  <si>
    <t>53613cacac307d4a734c079025735a0eec798c35</t>
  </si>
  <si>
    <t>1c3c812803c41f5b0c75e07b15a8a4428e7d662f</t>
  </si>
  <si>
    <t>8a5867cd4322367e6ab3f8a0fb2b92285aa60b64</t>
  </si>
  <si>
    <t>ab1526dbbdbe36c6e661db2aa371d77dd19df51d</t>
  </si>
  <si>
    <t>dd4a56509207e53adc6f228223657494252d0d39</t>
  </si>
  <si>
    <t>e335473bcecc2092fc63063fe12ed043c5f73751</t>
  </si>
  <si>
    <t>efe3d2e04569547fc50e7c3d8084f6f4ea4d4cc7</t>
  </si>
  <si>
    <t>a4c726f97ca716cb19c945927806f45e0bb3cbea</t>
  </si>
  <si>
    <t>ad1044e4a2c384424aa492acbe2154e655566e10</t>
  </si>
  <si>
    <t>6be7a20ccb8deab94178b9db3e70d2c1cf2147c7</t>
  </si>
  <si>
    <t>21f1a097d2a21256e6cd031933e78f8813587e4e</t>
  </si>
  <si>
    <t>f191cda4632c6bfdfab3cda971a53607f6beaf43</t>
  </si>
  <si>
    <t>20128faf3570bf009677bb6b6ddff9ec44ed2ad1</t>
  </si>
  <si>
    <t>63d7d8536ac6b7ca394af4d2fc4bdc016ccc8109</t>
  </si>
  <si>
    <t>CO</t>
  </si>
  <si>
    <t>2624823cd4f6fe855e1175557d8f0d7f2600c1cc</t>
  </si>
  <si>
    <t>b3d2fdf73afc502a22c747b9ac6ad62fb48f732c</t>
  </si>
  <si>
    <t>52e0ae0b9b943a8199565c17fdd422a91bc0162d</t>
  </si>
  <si>
    <t>803a4c98a110ae556ea9974cadf43697af4fdaf6</t>
  </si>
  <si>
    <t>34f03a150c95fd69c775088ec8bb507a00b70ca7</t>
  </si>
  <si>
    <t>4657e3fc46f817f32540879c088eeb1002fb8d08</t>
  </si>
  <si>
    <t>b7997019bc28ca16f0ba29ba93d6207fb06f3239</t>
  </si>
  <si>
    <t>b572b585f84c31d999a5ac9aa5c66c73eed17601</t>
  </si>
  <si>
    <t>1a27ee06c1c2c7cbfcbf30f7f698a231641aa514</t>
  </si>
  <si>
    <t>4ae2ebbf9048505db9c6ba6d3610e6e0a4c9bb71</t>
  </si>
  <si>
    <t>f1822a27261757836c31af3dd025f97e71c6e1fb</t>
  </si>
  <si>
    <t>c5f22c1677f441bf1782e78185eb336d388f05db</t>
  </si>
  <si>
    <t>9c123867be8be537548e0fbf334a023e27c63d5c</t>
  </si>
  <si>
    <t>4f5463d12b577f6d1fee7289ae1625e986c9c0f1</t>
  </si>
  <si>
    <t>f3aa598866917c72e2597d90acfdedef0df5bcd7</t>
  </si>
  <si>
    <t>2a9e02b94f01a3a8a0d8f62d647a452346d69fc6</t>
  </si>
  <si>
    <t>02508dc3c6cd71775604a46c4b29030b95e97e58</t>
  </si>
  <si>
    <t>eb9aabf33ed6a9aefa1ca268e1f87ff7bac835ce</t>
  </si>
  <si>
    <t>9d91a34b6e6b537e5c50b13b09972c4292f3e4b8</t>
  </si>
  <si>
    <t>857a6a8cad82254df0586f2ad92767eda1a2b4e7</t>
  </si>
  <si>
    <t>2bc56ea416f84ccae1e877b19ba6fa4ddd915bc2</t>
  </si>
  <si>
    <t>e4e8ad1dcccde254b9ac0d200e8217eb39bf195c</t>
  </si>
  <si>
    <t>91d09d3957251cb76ac5665f2ce281955d18dba4</t>
  </si>
  <si>
    <t>c27c3e0d4bd02cfb215e0ffe34a05e1a9168b79b</t>
  </si>
  <si>
    <t>36cea5686ee181cc0f1f0b0bf9a92f9601a7b4ee</t>
  </si>
  <si>
    <t>9eab6983e1dc1233fa2e77077253568457f713b1</t>
  </si>
  <si>
    <t>5755c58f75b3f913127bfebf35561cc22fe32810</t>
  </si>
  <si>
    <t>f99c45d719631d1b12609e085b6e4675acb60616</t>
  </si>
  <si>
    <t>89d4228ab9a9581fc072c8b3966f2f5be9605a19</t>
  </si>
  <si>
    <t>4c46eda2816a543c6eef637cf32cda8a4c6ca32e</t>
  </si>
  <si>
    <t>214ea446bf0175e88bf8234cae5c0f55f2abd012</t>
  </si>
  <si>
    <t>d2750576ccd2b14106b1e5f048465db1026a68d1</t>
  </si>
  <si>
    <t>e88ed56323f537a9a080fdc4f1c3ddc30740e2bd</t>
  </si>
  <si>
    <t>3d7324f7aeceabb51b8ed8e5d393fb2dca1090b4</t>
  </si>
  <si>
    <t>a6c7fec86af487baae0a503f2ee84e863b3b0a9c</t>
  </si>
  <si>
    <t>94a59efd23ace1f326ec51ab5dcb32a166c00116</t>
  </si>
  <si>
    <t>28e72947a4c70b4c63347e0f39c95846728e10e0</t>
  </si>
  <si>
    <t>747c3403e838a7f003fb98f25aa080b1cd549f89</t>
  </si>
  <si>
    <t>6017f755917b126ae079a84f9cb55f2e9da937df</t>
  </si>
  <si>
    <t>ad1f5571076a0b8b9f211f7b17117499607516f8</t>
  </si>
  <si>
    <t>fa6f4c96226cf99dcf2dd1b2ef32f931af1fbfaa</t>
  </si>
  <si>
    <t>48ec1dc7454dd4222e8617a9b7e540c16d2c5f4e</t>
  </si>
  <si>
    <t>e90a90d048ed735e3fcfad269e2fe60fe243dd35</t>
  </si>
  <si>
    <t>29cb95959242986093a60219002c2be5313b1253</t>
  </si>
  <si>
    <t>315f03b158c3e851698c1445ef222ad94dca62c4</t>
  </si>
  <si>
    <t>7c76ac80a592dde039368039d32bf379d5e7c2ca</t>
  </si>
  <si>
    <t>e41edc525a7e25a698a226366f8dd0941de1ec4e</t>
  </si>
  <si>
    <t>315c512512eddf1f6936ac28d1dd8b8945b0b9e3</t>
  </si>
  <si>
    <t>155e0912e7d2cfd48aa4d810e4a14f01674cb6b5</t>
  </si>
  <si>
    <t>064e51aca68db8d2bf823bee613e8d9e85ffc580</t>
  </si>
  <si>
    <t>8041bb95704faba79ef0d94470327d58da7adad7</t>
  </si>
  <si>
    <t>18d628774ac050948f4a44bf8324e784edf2d65f</t>
  </si>
  <si>
    <t>9d457e955bae2d92d5bb2c7f411e8d2bd88edf60</t>
  </si>
  <si>
    <t>b5fa9e78da34e3bd4849338fe732374f4fe12712</t>
  </si>
  <si>
    <t>793561800a8c1d36008137e04fc07e4a2de23789</t>
  </si>
  <si>
    <t>0ae582ad7de11db18267092dccaaeab990ab0700</t>
  </si>
  <si>
    <t>4534acfa40dbe970bc904ca0d9fa5304fe1c0d09</t>
  </si>
  <si>
    <t>6bb89471292fc4536e197dd2204fcd088839aa37</t>
  </si>
  <si>
    <t>937644d7fad38937e3acb28b5c07c10b380fc7e9</t>
  </si>
  <si>
    <t>6530ed7af7dcd1c1ecbd133e6a10dfeec405f193</t>
  </si>
  <si>
    <t>3da410a880c5304f89f1c328a6ec43712e9014d0</t>
  </si>
  <si>
    <t>45f92d821fee555fde1bf6c68d3273b70ef8cd97</t>
  </si>
  <si>
    <t>3a2140e7af83e8e04554d6d8d4e1e37ad425181e</t>
  </si>
  <si>
    <t>3e03c77d64cca86cc6bb96e5c0a21500ddb373cc</t>
  </si>
  <si>
    <t>d1531108149f241ae16a6ba1e928e6e29559c1fc</t>
  </si>
  <si>
    <t>d2f613acd2237a7c8cacaa9956f4b78a04521607</t>
  </si>
  <si>
    <t>b6464cb169146815265eb578981aabe8c68ff128</t>
  </si>
  <si>
    <t>d264f761689eb0a1f19c6dd11a87d98c9aa6ea95</t>
  </si>
  <si>
    <t>141998ef5f6d8315b29a660425fd4378eef65180</t>
  </si>
  <si>
    <t>5b76edb8a4e871129833425856f807723383ec35</t>
  </si>
  <si>
    <t>f31c2e774e1d3f9c6f9db9c695dc6d978a37fbcb</t>
  </si>
  <si>
    <t>6cd5b2dd7a32c5d3c0a52851c31eb0f4447152b5</t>
  </si>
  <si>
    <t>37b3ee3bcc584865172e3bb459734380e800f6a0</t>
  </si>
  <si>
    <t>92fd0516c0ba23629efb451d09f1eace6475f37c</t>
  </si>
  <si>
    <t>6b63ab17f120d5e9edef21b5bbc109a21d330e97</t>
  </si>
  <si>
    <t>e4a425151a1d0a17152bd23664a733f14b192e08</t>
  </si>
  <si>
    <t>f1e624518c3e0cbb8a82aeffa19010138d94fbfe</t>
  </si>
  <si>
    <t>ae548fb4d38924eb3397f394fbbb871f22c3be41</t>
  </si>
  <si>
    <t>fafc772e346a43f7b61744856865c36f2c17538f</t>
  </si>
  <si>
    <t>627601033d644542b3621568d402e972c66d2676</t>
  </si>
  <si>
    <t>ed681562a81a98ca1efd9dcb5920b8bd5c5a9348</t>
  </si>
  <si>
    <t>CT</t>
  </si>
  <si>
    <t>2f09a532955d32bd664bac2729c875dda06ecd30</t>
  </si>
  <si>
    <t>4028da95cf5c5dc0b039bb3df0eaf316cecd9cec</t>
  </si>
  <si>
    <t>669fd750555d7977be56e3bdf4cc3a74feff2ac7</t>
  </si>
  <si>
    <t>7f3277a408e2f348babf7d8d9eb2de399879a75c</t>
  </si>
  <si>
    <t>a50b946b3349bf840cde39348e0fca28bc40e05e</t>
  </si>
  <si>
    <t>eab19925410d64f4b03c0873a822ec7864c54236</t>
  </si>
  <si>
    <t>789a85d553e2adaf5b63a1fdac3f87f402263c49</t>
  </si>
  <si>
    <t>cd01bf42884ef3393a18abc177edd023dfc05915</t>
  </si>
  <si>
    <t>6ce52508632f89d1273b18afc3bf6cece609055b</t>
  </si>
  <si>
    <t>0d715aa5ddf2d86e83a62bf5240678dcde106aa3</t>
  </si>
  <si>
    <t>43cf808fd648635204305f85378c60104c5c5e03</t>
  </si>
  <si>
    <t>2aa6772fe0031ffef41ecaa7a3b3290d37c05e7f</t>
  </si>
  <si>
    <t>1321ae678334e29bd3fbb7f8324394a8d72dcbfe</t>
  </si>
  <si>
    <t>82d7c04711d2250a6521626879f891664df69159</t>
  </si>
  <si>
    <t>0698412e18b779a4fa5c40c59097b3c9ce39484b</t>
  </si>
  <si>
    <t>89843b6e31494dbdb2c2f5d2da9425776d483f21</t>
  </si>
  <si>
    <t>60eb9321766cf3cfd4a9af4461e355f12b41e5ae</t>
  </si>
  <si>
    <t>ab0e283e8b1acbd9926359d1a7e82da8999896cc</t>
  </si>
  <si>
    <t>8c0e546f0238f66edb87db4b10b3630f1e651c9b</t>
  </si>
  <si>
    <t>69fc57de33c6c0f8e09701fd1c30b1187b6d47c0</t>
  </si>
  <si>
    <t>e99be91d6dd7a1fbae0109289970826733a6a719</t>
  </si>
  <si>
    <t>f1cbe70ac4cea0537b27a0c4396d26ed1bd3716b</t>
  </si>
  <si>
    <t>c3d1ad1b3ac83496d0c1e50b50a612b47b4900c1</t>
  </si>
  <si>
    <t>125e70f9e4041de5cb4c1018f3ef41ac1cadc9c1</t>
  </si>
  <si>
    <t>a87ccf0dd90a8e024cb2b44eca9e6cd362040ce8</t>
  </si>
  <si>
    <t>152ce443f66c465aa76d50e3315db2993a91f9bb</t>
  </si>
  <si>
    <t>29e52fee167c28a28673ac46c91b95269c6c068e</t>
  </si>
  <si>
    <t>70a55e453264d436d54fb9a2e343f88f9b6acf36</t>
  </si>
  <si>
    <t>db90667d46b5457a45587d7301969e6a1ebb7191</t>
  </si>
  <si>
    <t>9e2b40179d4d129911c3b12f68f87f1d8d03d378</t>
  </si>
  <si>
    <t>b4fabae43ce6d4a6fc6b2219b9f08a78180aae6c</t>
  </si>
  <si>
    <t>655e89888811b9871c7e3ef529500a247c442456</t>
  </si>
  <si>
    <t>007ae9738781cdeb80938f42f2ba43d4d15b9203</t>
  </si>
  <si>
    <t>6cf25282e1244620197d5c446ad245c30d608be7</t>
  </si>
  <si>
    <t>a57ade9c378f1cf2ebf877845faa562bd8bb125e</t>
  </si>
  <si>
    <t>58f8f2eae503628702831e6bff79b1139a6efa8a</t>
  </si>
  <si>
    <t>6d74e6f44cee58968912784c872c4c393f329807</t>
  </si>
  <si>
    <t>7de199fc6c92a5bb9672026695b91fbd95a57449</t>
  </si>
  <si>
    <t>861cbc2fd1da415f14c00e9fae10bd01728638d2</t>
  </si>
  <si>
    <t>e47a17a04866a3f402e28d189d1229885d631c1f</t>
  </si>
  <si>
    <t>e06765f22dc04179a048e9f6ac37e8f2ce046a33</t>
  </si>
  <si>
    <t>0a8bd7e1017be83ff7f939d4a3ba71850015069e</t>
  </si>
  <si>
    <t>54c69bc8538e5e064c3fba576ab1acc385ad1890</t>
  </si>
  <si>
    <t>74655c4ea8570c760f68d19303254c80a46986d8</t>
  </si>
  <si>
    <t>53c20b0beed446b253dc15b63b43dca1dae2a7c6</t>
  </si>
  <si>
    <t>a03e2e85f2363ef5563f29b5658cc29be3666d8a</t>
  </si>
  <si>
    <t>9af21292475900c329b8a360de6c63f494afd80a</t>
  </si>
  <si>
    <t>0cbd8c9b8e8886c47e363790d3f456ea904e41cd</t>
  </si>
  <si>
    <t>a3f7c322eb0ef5ae771256a53efd9dc35078a825</t>
  </si>
  <si>
    <t>30385634fbca61b84eb9ba3c6c7ac09945c7e683</t>
  </si>
  <si>
    <t>bbd0be3d6ad3c54f60bdb25b13a88098ca461e8d</t>
  </si>
  <si>
    <t>f4a6ec8077a1d07c3ade574b8d0045a4931e7bc4</t>
  </si>
  <si>
    <t>31f0080d261e868b86a370ce11dbc78da4ebbc72</t>
  </si>
  <si>
    <t>180768a68ca3a1d00263762eb469054e767c05ad</t>
  </si>
  <si>
    <t>97e94e5c42aadc5a884ae90627dd9ae7c59bb916</t>
  </si>
  <si>
    <t>3efc0df098281bbea91991091be31a2a71892834</t>
  </si>
  <si>
    <t>b393ca1a0b4929c170f1dff036caa543beef788a</t>
  </si>
  <si>
    <t>ba474df9ba3c648369c26a3eec6cc62d8e721bcc</t>
  </si>
  <si>
    <t>e710920a280f95da7020779f8c63e77c1395acd4</t>
  </si>
  <si>
    <t>3488aabd351aea8585068a7fc27d49d9563f83c8</t>
  </si>
  <si>
    <t>bedfec74704364ff5825e6e69d64f2bd411fe1ba</t>
  </si>
  <si>
    <t>ee451791fbc93bb64c87c4490666a15fb30d6f59</t>
  </si>
  <si>
    <t>f9d580ec47d3a4fe510f0433aba0d74adc57f755</t>
  </si>
  <si>
    <t>01199bbcde2fe21240fdfa5e5b06eec4fc2bf14f</t>
  </si>
  <si>
    <t>a4c7c8644339c7b4965da9d6c0785d7457fe871b</t>
  </si>
  <si>
    <t>725f98630b953261d0e361ea3ce240eb58dd87a5</t>
  </si>
  <si>
    <t>94125cc6367af615dfdf3201a4acadd5160e7787</t>
  </si>
  <si>
    <t>9f64d067c58a26177100ab576630d39d10b4e1c2</t>
  </si>
  <si>
    <t>4322b1e818e1cfd2f3a77d7bd573699eb23b8e11</t>
  </si>
  <si>
    <t>2e25e5303dc2110f3d9f554edef3615bfc65fa56</t>
  </si>
  <si>
    <t>b15eb6e4fb7fe44bff7ac2a1bfca9a81f05db0df</t>
  </si>
  <si>
    <t>e39cea4086461938bd535d666b8175309784d70d</t>
  </si>
  <si>
    <t>61f61760e371fd4e3b08ceaf3b853f96858ec521</t>
  </si>
  <si>
    <t>cc8f6030f80826a8035e5c71331e9d8073a4d3e2</t>
  </si>
  <si>
    <t>09a1fb75d7a153b27aff1fabc601dc6f894b5e33</t>
  </si>
  <si>
    <t>350854d08e7690e0c4d4782a47db1aaaa8ed4dcf</t>
  </si>
  <si>
    <t>de762b56a19e6a81483cc45bdba16f0bb1c9aeae</t>
  </si>
  <si>
    <t>a2fe0cfc9da997ae224c3f3f8278732d599f50fb</t>
  </si>
  <si>
    <t>78fa79e41aa82eed11a77b4365f95d8b12d833f6</t>
  </si>
  <si>
    <t>DC</t>
  </si>
  <si>
    <t>abf10dfd297bfa25aa2c3aaaa4577a1a92b684b1</t>
  </si>
  <si>
    <t>c66fa751e4187703cfa5804cf1bb65cfaa006c60</t>
  </si>
  <si>
    <t>625498f528c86ac63a9d6f58348739aa95c1f201</t>
  </si>
  <si>
    <t>5396774a83765e303e4b6e5ecaf4c91b61899664</t>
  </si>
  <si>
    <t>5ef46bfe8f536df13a967100f1fb48002b12c50a</t>
  </si>
  <si>
    <t>613bf069c452d58c8d409d9456a9bc7ff150d845</t>
  </si>
  <si>
    <t>4d7d67cef5cf4b9935d6b380a888a4a6448eda83</t>
  </si>
  <si>
    <t>1c1e964aab6518e06fc99d113a5ef4ecfe82b729</t>
  </si>
  <si>
    <t>0f5088d5a7bba30420c3896809bd89b8cc6ec51b</t>
  </si>
  <si>
    <t>73fbef306b78de24417de6423e961c4ba1b25262</t>
  </si>
  <si>
    <t>8c0854e1d9badf48efebb307af7fcf69b9996660</t>
  </si>
  <si>
    <t>fbe622643386d43f29a7500682c1a92bda19c637</t>
  </si>
  <si>
    <t>4386682e1464479427c822ecc0b39256bce58590</t>
  </si>
  <si>
    <t>10077e4202f778fbbabfd687efa3b51bf092df6b</t>
  </si>
  <si>
    <t>77eed4c990c7a280ae76a562b21fdc50337f3a8e</t>
  </si>
  <si>
    <t>31a50414682108091da02020ac11dbfdae69cfb3</t>
  </si>
  <si>
    <t>27a429092c40ad78b6f16c7ec81b5439dd426ca3</t>
  </si>
  <si>
    <t>9e7e50e1ce55f7c7d056ae37d6fa5abb90545f9b</t>
  </si>
  <si>
    <t>4b7d545f605c86af210680643839d883de10b653</t>
  </si>
  <si>
    <t>2fe3a0b82ad7ce77c19a9749e0b6d72f0c3c4d70</t>
  </si>
  <si>
    <t>a7c72eaecc3c9556ed11e86afd8935bbd4c5a977</t>
  </si>
  <si>
    <t>daa3053c2a3d02b80b307802675f382ec440b16d</t>
  </si>
  <si>
    <t>0519eb45524ce070b353c39dd993bb9e1d8a5c27</t>
  </si>
  <si>
    <t>583309f7da10d82a52456e0208cdd7cbbb293b33</t>
  </si>
  <si>
    <t>55b292c6c573e2706648ee56921e3de7acd9ede6</t>
  </si>
  <si>
    <t>661a50f92783e254bddd9c89c98ca33a518b5b82</t>
  </si>
  <si>
    <t>0852340a3cc4a0923087fc4044b82510ca2fa60e</t>
  </si>
  <si>
    <t>50151cafe100c69ce4ccbe31924f268747a1191c</t>
  </si>
  <si>
    <t>d846ba02f109239c2e826e9af339d1de139b9890</t>
  </si>
  <si>
    <t>3ea285daa9eae202872a1d444f0983e2db2bc4ff</t>
  </si>
  <si>
    <t>1cecf51c6b90945f6178c4382f5a68ec9566e7bb</t>
  </si>
  <si>
    <t>c7f0fe5340a0a72d93b5356fa8a8e5354f5f83e0</t>
  </si>
  <si>
    <t>341c3e2159711ef2be5efa972f8dae12d47902f9</t>
  </si>
  <si>
    <t>e65cac5a9427990c2305479b7349207d1a54fe9d</t>
  </si>
  <si>
    <t>b9354c150dac12c1c448d2f49b903f2cfd757028</t>
  </si>
  <si>
    <t>7d0f7f7d7c40164ce8e7fb5df206b6ddc9f61b7a</t>
  </si>
  <si>
    <t>dc7764306f4d8db969ff5264a1de807bab3826d5</t>
  </si>
  <si>
    <t>d77c4c7fc0400e7f4fc777f4c7d2241d9116ad42</t>
  </si>
  <si>
    <t>115822bff3d0400672d20c59c4a70e2e2c372201</t>
  </si>
  <si>
    <t>6e7b30db355bf929f771c76b9d26122f545da5c9</t>
  </si>
  <si>
    <t>db757a4c1f24c6d666a0390d1fca7f8e78726da8</t>
  </si>
  <si>
    <t>e028f8b1fe39d6b8d3da713314db44171c54c1ec</t>
  </si>
  <si>
    <t>50d73ee8f031757bab6e659ad5af8f736cf6baaa</t>
  </si>
  <si>
    <t>2582dc7527c0b34ac18d5a1e286d4e462c301c49</t>
  </si>
  <si>
    <t>580f8c6bfa4d15c7ff5392c8ea46ecb89ff44be4</t>
  </si>
  <si>
    <t>81e579a0aa9313dd9b1935e17d10ca1339b9438b</t>
  </si>
  <si>
    <t>f5546fb0e438da62819d4c873da24defd055520b</t>
  </si>
  <si>
    <t>d3700846dd2d09f4c093d3fa36f6430f6e9bf31a</t>
  </si>
  <si>
    <t>9eab8d62a2ab9365bf4a8c4bea0d144f108c3fba</t>
  </si>
  <si>
    <t>b4e665c7ecb4e4e75f936fc7645958b2c7fc7647</t>
  </si>
  <si>
    <t>2752115dc5abb5a0a228b65bdbdb2f0336912c29</t>
  </si>
  <si>
    <t>0897a99d04e176582295650179dd7b14c9190657</t>
  </si>
  <si>
    <t>26b6797faf44f1e75d80bbcdc7ebc01e585e4d9a</t>
  </si>
  <si>
    <t>e6b252c745b17caf678e2e59fcd07f73651d7d89</t>
  </si>
  <si>
    <t>5951b8cc7ad70686c26cf301c0d9ce0b537a39f3</t>
  </si>
  <si>
    <t>9803aadf5d4a0fce87e417681e2eab536354b3e5</t>
  </si>
  <si>
    <t>57e73ac81e170a684c40543eae0cbd3d20c34ec2</t>
  </si>
  <si>
    <t>2057f39f7b2bc0c35eeeceb3d5a1b4a139a061c7</t>
  </si>
  <si>
    <t>71a7b1ec360be39795b9865c29a4961312601021</t>
  </si>
  <si>
    <t>a43590ee066aaea507c3760898fa37428b1be85d</t>
  </si>
  <si>
    <t>456560ab23188998e76e418eaabb7a0cfb608815</t>
  </si>
  <si>
    <t>a0b3d68c2585ef94d3ddd3c69e2a6042672a2488</t>
  </si>
  <si>
    <t>9ecfd2c253242034e3f5affc7997fdccfdeb1152</t>
  </si>
  <si>
    <t>fc68efa48d5d84087e4928a346e54a3fe21092b9</t>
  </si>
  <si>
    <t>4059ea82f25e636e5e3f0e85f8a14089e334a132</t>
  </si>
  <si>
    <t>fecd17d92c59c096e523aeea3a74b9985c7047e3</t>
  </si>
  <si>
    <t>9ab94b199d79e73252cf8b30ca7cb25d6d2074ee</t>
  </si>
  <si>
    <t>96823a86d077b838aa718a491d8ad8e667579778</t>
  </si>
  <si>
    <t>9437f63c6fb36500cb3681a8b3667804ea58935d</t>
  </si>
  <si>
    <t>60a5a8205ad106c17df8430de9ec79ec988d13bc</t>
  </si>
  <si>
    <t>37fed425316ee8a96f4437af258c5bcdb1554905</t>
  </si>
  <si>
    <t>17190260870f259a18b29c701e5c839610c84c63</t>
  </si>
  <si>
    <t>c2d074623d06cc96a1d5109a70bf3a1db3550010</t>
  </si>
  <si>
    <t>0be2a2f3324c58b61fe672bc9083a47d5edfdc28</t>
  </si>
  <si>
    <t>85ce1b3271226f1eb141c4c81f1fa6cac6e441d1</t>
  </si>
  <si>
    <t>92ad144f7eb2a87c86c646fddf34f3e3b0fbdbbf</t>
  </si>
  <si>
    <t>c104161c3fde2a6cf053ad4c9dfcf42bd6a30c39</t>
  </si>
  <si>
    <t>f9e7cc07d606acb8893ae83e77202ed781bc42be</t>
  </si>
  <si>
    <t>8cc4d805a1ccafd06b8992ce77a566f54610ca74</t>
  </si>
  <si>
    <t>b8f19e27165d22981b8e12ef87be7d3a43007a2b</t>
  </si>
  <si>
    <t>799b032984eb36386cd59a7cdff555755bbc0a35</t>
  </si>
  <si>
    <t>DE</t>
  </si>
  <si>
    <t>4837103cbe437f027aa75ec8b86a6d01e323e08a</t>
  </si>
  <si>
    <t>2a4904083f3c5d06e34971c48e2dc95d2034d4b7</t>
  </si>
  <si>
    <t>39576788f956e07563de6035710046d8c3dc186f</t>
  </si>
  <si>
    <t>7c51337d94bcfabab82c327a971d3a80651fa30f</t>
  </si>
  <si>
    <t>8cea37df26f67cfb796a63b7c55f40e6f85697fa</t>
  </si>
  <si>
    <t>19fef58c9c6a081f4ccc6a0b5789af4a02104ca0</t>
  </si>
  <si>
    <t>dc3b37acb5af4bfc5f9c795fbbfbd52bca90227e</t>
  </si>
  <si>
    <t>ad27ff7cb26900ee22072920d8970891bdf8a8c3</t>
  </si>
  <si>
    <t>941ed8e020d4a20a5b2271c43e57b1ddca99bd94</t>
  </si>
  <si>
    <t>446a343af17fcad8a141ecb723789f2ad69f6869</t>
  </si>
  <si>
    <t>276e164c9f2047b605669448bb59b9ffbbf11a95</t>
  </si>
  <si>
    <t>5739fb0b3ceef7398782d6a867f65308b42bf70e</t>
  </si>
  <si>
    <t>601ee7dfc3d770165a2e0433ef27c262a174591a</t>
  </si>
  <si>
    <t>0ca9be78a3594a83e9a6b4c7cc03e4eb433f128c</t>
  </si>
  <si>
    <t>b1e7ae87824d0392da820c4fe75c92f7df72427e</t>
  </si>
  <si>
    <t>28aef8d0847d80d187fdf1cccad1411239a3b3ec</t>
  </si>
  <si>
    <t>8986894e94ae98603dd5f453a820580862e632de</t>
  </si>
  <si>
    <t>2e3d7939cdc8f95d4b1a238ea76a618f4435312b</t>
  </si>
  <si>
    <t>c515ef744b28a95f506a7c7341be8db24c39e411</t>
  </si>
  <si>
    <t>d845cd68ab8a8172a135e96bea866f76bf2be668</t>
  </si>
  <si>
    <t>f046e233388cec5b88729d387119c9300958b221</t>
  </si>
  <si>
    <t>123c7675ec3fef70c48885d28552c7baa95a9fcc</t>
  </si>
  <si>
    <t>0e1c0964ea659bba8085baf08b362d965ff2eb55</t>
  </si>
  <si>
    <t>397d21bc186abbc9d3aef382a30e43976ee5aeaa</t>
  </si>
  <si>
    <t>695794e04761630f5a5644975930fa6089b985bf</t>
  </si>
  <si>
    <t>964cc6c0a40a3ff44802708f4573c87c3009cbb8</t>
  </si>
  <si>
    <t>482d0d703ed3a489c47a2b0c1ec23b05ab5cc346</t>
  </si>
  <si>
    <t>4eecaba5f7d492c15722e254d4a46aa30407e645</t>
  </si>
  <si>
    <t>cb4dfe887862d01431f4cd7bf253c77deb0cc681</t>
  </si>
  <si>
    <t>0349eca21ca46acc00498c682deea2a0765edffa</t>
  </si>
  <si>
    <t>21ad8ad3f3e26a6096bea1890c2ba261bed8891d</t>
  </si>
  <si>
    <t>fdbe3153e1855e1060496d3cd49ccff170ff5026</t>
  </si>
  <si>
    <t>a4f29e8b852a1199dc502d4c45b26bbb1734f843</t>
  </si>
  <si>
    <t>e1c821e584a80f3545d2f378d79bb55f1f6352cd</t>
  </si>
  <si>
    <t>86734fd40e91e12cb60c6340c557ed784b3bde2a</t>
  </si>
  <si>
    <t>9be6836ea8b937fe022f580defe14ebeadcaac5a</t>
  </si>
  <si>
    <t>8af6db12fb508b713b13e9afefa03e41220c17f2</t>
  </si>
  <si>
    <t>f2c7dd2649c707e8c13c3df4c1a73fd25b6a8e7b</t>
  </si>
  <si>
    <t>3a2fbaec228cf4c64343a7aa6d99a55692d6783f</t>
  </si>
  <si>
    <t>a67d18c3ef44d1d97f36e821add9cda29081b6ee</t>
  </si>
  <si>
    <t>452f7da2d94af552570e09a07ae20a4beffd2ab9</t>
  </si>
  <si>
    <t>c3040e28f3edab8b93f38cb090a29b15315df0a7</t>
  </si>
  <si>
    <t>42b83bef35dded8d74d77f1654f6827f050e99ea</t>
  </si>
  <si>
    <t>5275ad4c8ae9357ea8a1c01ea6ac5bc2c3957cce</t>
  </si>
  <si>
    <t>9087c4ec73a2ac89e38b02af7bbae9ae12ff1e09</t>
  </si>
  <si>
    <t>8905237aedb46f4a5f55f28421d537726a3b2327</t>
  </si>
  <si>
    <t>49a54adc437cc98e727e8475048fef22defc430c</t>
  </si>
  <si>
    <t>f85949252b10cff0a300c507ecfde6876420f966</t>
  </si>
  <si>
    <t>b50ac5c82a9e542f95353927711c84ab27e8ee44</t>
  </si>
  <si>
    <t>20f20bbe9b68306b6857af6bdd0212d8be45aaa1</t>
  </si>
  <si>
    <t>ff456c12e8e3e7e03217295431b6ff3d9b1f1105</t>
  </si>
  <si>
    <t>752ca8e42f55771aa973d3896d1fb0c89663f169</t>
  </si>
  <si>
    <t>7c0c9f3006c8b512f7a87253cfa6d7e070d9d89a</t>
  </si>
  <si>
    <t>8cd8803861579d5107e63aaa3da792a6233b2160</t>
  </si>
  <si>
    <t>9632315edb02771dd52847eb638a3fbeb1d35041</t>
  </si>
  <si>
    <t>c5e32d210db784e3316e0d3cc8c0e8d226c7fb7e</t>
  </si>
  <si>
    <t>8f6b90258d9c4fe3cd4c380beb3a826e04223f82</t>
  </si>
  <si>
    <t>84e0bb361e028a941ed315c81e45fe1c2e3a4d1e</t>
  </si>
  <si>
    <t>94b68f067e8edb9d29340adbbf9453b70e536975</t>
  </si>
  <si>
    <t>d3bf0ce73c09bc91df3a644c0a90077759e8af48</t>
  </si>
  <si>
    <t>c0c1630758c4164710e71aa3cdb8f4eb34b22f8e</t>
  </si>
  <si>
    <t>fbd26ed38a8eb0fec102963a87c6f277870816b3</t>
  </si>
  <si>
    <t>a01cc85116382c71edfc34e0e627577cafb6243e</t>
  </si>
  <si>
    <t>05cce2b1146ef2508cd656e268c772e0c5f61627</t>
  </si>
  <si>
    <t>f67f2ebe03cc2106cd34e5453ec631c29ee3b6c9</t>
  </si>
  <si>
    <t>4a92e6d0367c63db9ab97284439e2a5026f20810</t>
  </si>
  <si>
    <t>b495a3c92d603717fcb0e0353a8b46934f687d7a</t>
  </si>
  <si>
    <t>aae09df87e288b5d98307ab1d05ee660312b75ef</t>
  </si>
  <si>
    <t>89c3aa7e781ac9d58f5f1bae6a307c1afc5097aa</t>
  </si>
  <si>
    <t>425a83893eb5dd7c03dedcc9fb85774c9c671b6c</t>
  </si>
  <si>
    <t>a3cd9f55970e9f1d0ff2a9f378a066004877bc18</t>
  </si>
  <si>
    <t>e72ebe9d44101938262f481c472ee49fb881d18d</t>
  </si>
  <si>
    <t>af520571eed3b129bb32d06060325add7ab5135a</t>
  </si>
  <si>
    <t>e1e7d0f5c4bd71480c90a3be930c23056bf6b6ff</t>
  </si>
  <si>
    <t>d80439e262f073e18134dfdb41751616dfd17a91</t>
  </si>
  <si>
    <t>1238d97d6d08b453fa60c798055bd71e6968c2f6</t>
  </si>
  <si>
    <t>751f3d54a727ad4864a7a8d576363396707f0919</t>
  </si>
  <si>
    <t>5e403f13b059e1d69b0a247ff1b1fd8175194a96</t>
  </si>
  <si>
    <t>9543176754e81fc65a95d1f441d147c4a625b198</t>
  </si>
  <si>
    <t>6ed676e46ab479bc6fe2286a484f92a646d7dac9</t>
  </si>
  <si>
    <t>FL</t>
  </si>
  <si>
    <t>4a35e4c46f23402dcdc6bf216f34d0a541398420</t>
  </si>
  <si>
    <t>be40a4f79a747d11e86a789e72624d9fb7e87651</t>
  </si>
  <si>
    <t>6b75ea058687eb6f8643e53e3f75f8739b986534</t>
  </si>
  <si>
    <t>78b1ecd25b46274b2fb969cd705c9ce078f24642</t>
  </si>
  <si>
    <t>6fe85d0dc53d6860063f38e98dccf29e36f035c3</t>
  </si>
  <si>
    <t>f7927f370dbe171e9a73ec5670b83379d7ad2be0</t>
  </si>
  <si>
    <t>b0fda208d2b56648cfc87e7cde951c2cdae386ca</t>
  </si>
  <si>
    <t>5781ff15663b31589b51bb46a59012926192b1ab</t>
  </si>
  <si>
    <t>7c7b437d10aff1f7f2ac23ebce44719ea7cc8d5c</t>
  </si>
  <si>
    <t>f8812247438a40baae8b507e7d9c8cf21951ac9d</t>
  </si>
  <si>
    <t>59fffa3d8eb2d7b80a6f5653b883e5eaac9c174c</t>
  </si>
  <si>
    <t>f0ceb4fa49b8f6d9dec020348735370a6ec3cc8e</t>
  </si>
  <si>
    <t>17a2eda14a5e3730dbc41b995156468d1b6e23f4</t>
  </si>
  <si>
    <t>b9d174bb1ebb924772113f90cbac1fe703d57491</t>
  </si>
  <si>
    <t>5978bb0f0395bc23b910abb20a5c9f8dcfb0898c</t>
  </si>
  <si>
    <t>1c5b5851e5399d6bd6a8660b4f9a1ac067b0a5ff</t>
  </si>
  <si>
    <t>affc5c0207b3feda8a11ad6f607b7f7a1504f18f</t>
  </si>
  <si>
    <t>bb152aee28c720cb3cb005484c50ea100a373453</t>
  </si>
  <si>
    <t>2d497f311268ed292cf463f58943175da2059b45</t>
  </si>
  <si>
    <t>20fd33cb106da648b65d1a89b4d41b604275f461</t>
  </si>
  <si>
    <t>e6def059df9ce1c730a997274eac245e2aab49eb</t>
  </si>
  <si>
    <t>af062c117aab7915981396dd17fe6f1b1f243478</t>
  </si>
  <si>
    <t>2384ad95631a8298024b4c58c99e39a949eb4671</t>
  </si>
  <si>
    <t>3e642ef8e8f4bff79615337e32cfc4f7fdf3bd06</t>
  </si>
  <si>
    <t>f5ece735644659af97b65e84b000fa10a21412b8</t>
  </si>
  <si>
    <t>429fdb15a44ce0414665027e06429b8f76df79d0</t>
  </si>
  <si>
    <t>3345e2b7b5f5331b0cc101429e95e264d3df8934</t>
  </si>
  <si>
    <t>527ce8bfff16b746857e20a04b640bf49f614260</t>
  </si>
  <si>
    <t>c0c3c4480b268bc84e4ff54821b2ea1bb475fc64</t>
  </si>
  <si>
    <t>fbe2876a05e4aef34393ca2bd0cb28205b2f00b4</t>
  </si>
  <si>
    <t>2907c9d11f9d860cd58f5efdab07fdd3d930c23a</t>
  </si>
  <si>
    <t>b84817ac9891b258253609ad6be67ba90cee1c6b</t>
  </si>
  <si>
    <t>1006c1e12dde1100c7046bb50b048cdd2e991c3a</t>
  </si>
  <si>
    <t>f746c23ba2945880d1166f5d48ed41231789b38a</t>
  </si>
  <si>
    <t>cc3a8a4bfbb20601d42ab835188a8bad88d53338</t>
  </si>
  <si>
    <t>f77a46765d58b6bb6a7d64a224feb28da779a2fa</t>
  </si>
  <si>
    <t>2b4d237641a293775733028babbea4e119378018</t>
  </si>
  <si>
    <t>bde7efe5e1545cdfed724a61668ae8b942ef0548</t>
  </si>
  <si>
    <t>703584c18ed5ac5c3c843afed44d77db9cf6bbbc</t>
  </si>
  <si>
    <t>35c7df0354d5ab739ab8502ef5c886c3d58bc21d</t>
  </si>
  <si>
    <t>b5c5782615e03ba6805f81c4b5a9e6cb5b0681ed</t>
  </si>
  <si>
    <t>286a31db2e5116a55d4aeb1a81b49ef593bf8c79</t>
  </si>
  <si>
    <t>b02bb2e8a3f3e13210ec294acd8f0413c1ad6a34</t>
  </si>
  <si>
    <t>52dce653bb14bf17a56dbb4be2798415ac69f6c8</t>
  </si>
  <si>
    <t>0eb8ae3e1bfbbb17f3879322747d12c5de777f0f</t>
  </si>
  <si>
    <t>43767dfb9b986392a21de38aecb07811d38d5f9e</t>
  </si>
  <si>
    <t>3b2b9bc60a3ffd34783ba751b973d6a4e31149c7</t>
  </si>
  <si>
    <t>3656ac1db77419592df09ec362794e1f056c3c8f</t>
  </si>
  <si>
    <t>dc949320c1322ed9266f95f2bfd173aa8b5495f5</t>
  </si>
  <si>
    <t>aca97fe56e559e525635cc99736b88936f54a311</t>
  </si>
  <si>
    <t>5aa42f6202932d2b6ad685a71e40b6d4d16f8f01</t>
  </si>
  <si>
    <t>10cf9bad112657e5025495aa9ad30feb665248b3</t>
  </si>
  <si>
    <t>2b945d84f36d4519e6f5cf87ffdf186f3a14cc0b</t>
  </si>
  <si>
    <t>10b942ef8949681fad3306cf36898e014d15bb08</t>
  </si>
  <si>
    <t>eb1119517a71b9f39d65a5a34dafb0d44f34fd49</t>
  </si>
  <si>
    <t>91426e1052c657c54c9a3d110e5b7b1ee613ab0c</t>
  </si>
  <si>
    <t>81356fd9b751e45264092c8c628acc10159c112e</t>
  </si>
  <si>
    <t>76cbb19d5683ace16cff79455434e2b971ed617f</t>
  </si>
  <si>
    <t>a30019f74e7f74ea7a417b93742901aaf103bb07</t>
  </si>
  <si>
    <t>6fef4afbf7bffe883ca0cecf9eb9683715d5781b</t>
  </si>
  <si>
    <t>b4bbb1861dfd7382b14b352add108a733db9e3c3</t>
  </si>
  <si>
    <t>ab9900a3978e419e37fd28c4c86ff5943dbb92e4</t>
  </si>
  <si>
    <t>cc9858355edd3f9217a9161416e34034e40cfd24</t>
  </si>
  <si>
    <t>ef53ede20479581dcab76508f0c672a9542fe387</t>
  </si>
  <si>
    <t>82a555f5e7054b394251d1718a523e26517abba0</t>
  </si>
  <si>
    <t>d523f47e828d33beb300781280737503c7ddcbb1</t>
  </si>
  <si>
    <t>ef9da64b5362fec901ba880a258aec4b898108c2</t>
  </si>
  <si>
    <t>5fd55763ed688491e61a8ff37692f6c31604dde6</t>
  </si>
  <si>
    <t>41a0c5448dd172e1de13ee660933da7aca6920e0</t>
  </si>
  <si>
    <t>c095dad326b6e29d6cdc568a6f8b53a910be8121</t>
  </si>
  <si>
    <t>7766681d762a4c3ecce27b7599fcdb5298c6c7c3</t>
  </si>
  <si>
    <t>08cd50784b8e27d4ca75aeb5fcff7fb05dafb15a</t>
  </si>
  <si>
    <t>12ded49a944b5cb60be8fd54c4bf211689017228</t>
  </si>
  <si>
    <t>669f7208041dc4d6e3c36d45c4608ac05673f911</t>
  </si>
  <si>
    <t>5b4835bb4b4216c78e687d24b8d1bd0bb87306aa</t>
  </si>
  <si>
    <t>d655a24232ba199c8d3accf4c58fb3e343e7ae21</t>
  </si>
  <si>
    <t>1826220a864220a6e25b5be129044e26767d4af8</t>
  </si>
  <si>
    <t>3c953fc1fec5361f16fc7dc42c9d79dbbe821cb0</t>
  </si>
  <si>
    <t>24acf54e11582f66e8735de1707c17de3ce5c439</t>
  </si>
  <si>
    <t>d4f8674830f73e8cb541aad73bae822394db151f</t>
  </si>
  <si>
    <t>a74764bb31492ec0dcdd04fee54ff5d57e762a3f</t>
  </si>
  <si>
    <t>9d7af86768f8fae66405fd7406c66fab407e0c06</t>
  </si>
  <si>
    <t>GA</t>
  </si>
  <si>
    <t>48907991a8aa8649a5af7d42f420ebff2edf484c</t>
  </si>
  <si>
    <t>e29aedce13f22c232241760cf4102cd7031bff56</t>
  </si>
  <si>
    <t>6c3aa0a20f9b02db48845fd1c0ecb9cc13a0aca0</t>
  </si>
  <si>
    <t>ff812a8ca7c6b59e1ad8cbbed8f7479e0952c55f</t>
  </si>
  <si>
    <t>45a994c2b31af670e6050c1b172d364897e1b947</t>
  </si>
  <si>
    <t>0fbf01765ded5020e80a3175a463a6521d57dbf8</t>
  </si>
  <si>
    <t>8f8a65df093f47241910352b46d2feea39cc5593</t>
  </si>
  <si>
    <t>4a03ebf8087c8597fc843c26f81394a7c705efca</t>
  </si>
  <si>
    <t>713e2aa927927b19f521af9d6936987a5e3ff36c</t>
  </si>
  <si>
    <t>82c655db35cf7f6efe85941f7dd4f1bb55a795f8</t>
  </si>
  <si>
    <t>eda8bef61f292923caf8c996ab79bee7811128b5</t>
  </si>
  <si>
    <t>d0cc540aa98b638298a63382f6b30d7c21f4e0cd</t>
  </si>
  <si>
    <t>169e6987762f55fb90407bf326ea0f8a8e49a62e</t>
  </si>
  <si>
    <t>fc82728db34fbde1b3adc08844d65b67d2e348c3</t>
  </si>
  <si>
    <t>008b6e3c72c6952b8452de48087a19c122b0529a</t>
  </si>
  <si>
    <t>b5eea88a2941fab0e43ed38379304dd95d03b625</t>
  </si>
  <si>
    <t>2a0014800bc0d1e4682848e5aa4380ba986eecab</t>
  </si>
  <si>
    <t>28c56c7b4767a7299d125fa6de677836cc0e5af1</t>
  </si>
  <si>
    <t>44f1c92fc037da18081686b3f2acfe4dd856a2fa</t>
  </si>
  <si>
    <t>f9b3af350aa3b26dcdf08e46a0b8fcf9c87bdbb7</t>
  </si>
  <si>
    <t>78af7f301ca7948f698ab7e1589ed7862ce89f70</t>
  </si>
  <si>
    <t>171931a034564c83922d49db522295ef8a13eca2</t>
  </si>
  <si>
    <t>6d473e147321df8bbcb1fe2d4d5166c6ea4f7f75</t>
  </si>
  <si>
    <t>c9b52e3568e4b59c1ac1316a0d2c86a5659a329b</t>
  </si>
  <si>
    <t>92bb29f067ebca817697dad7557927fbccb6ac70</t>
  </si>
  <si>
    <t>93795a74a7a0fe90c9f7b38a8e5570ebff1cc41e</t>
  </si>
  <si>
    <t>a7dea476a300ae3a7f5867e16e68d873131b4643</t>
  </si>
  <si>
    <t>2287eaa2a6ba5129843ee31dbec44e14e2b9f64e</t>
  </si>
  <si>
    <t>564b00e162245b1ca203aaf4cbf881ca89d8d3a0</t>
  </si>
  <si>
    <t>9f53d712173ccf962160a10135bf4e8a093f07b5</t>
  </si>
  <si>
    <t>10a2b225c2047201ac723e2f8eb885ea11427862</t>
  </si>
  <si>
    <t>860fecdfc9fa22c91ad11d6ade5d551839d485f6</t>
  </si>
  <si>
    <t>4f91670b296cddbbcfb1ff10b705f776699690ac</t>
  </si>
  <si>
    <t>ae6a1dbe880a1e383251bcfa7ffd17a2449cb3fc</t>
  </si>
  <si>
    <t>57bf1ff43f9dee459124f409f1e7509748ea4820</t>
  </si>
  <si>
    <t>2953eeecaf95823f073084f60e4696aee94783ee</t>
  </si>
  <si>
    <t>4a6e0b70e2e2e1c470bdb80e295cb92fb4ab608c</t>
  </si>
  <si>
    <t>ec22a6fca930679c883b2d47a6dd6df6e2764119</t>
  </si>
  <si>
    <t>dadf51463882d73949361915201824aefd8ec8fb</t>
  </si>
  <si>
    <t>e7b2606b00086dbdcce227434d9b9b8e09051573</t>
  </si>
  <si>
    <t>e7a2b2f6a556d5f8c005891d59427443fed7597c</t>
  </si>
  <si>
    <t>ec1390ecdeb9e07513c2446db7cd110b26361527</t>
  </si>
  <si>
    <t>74f62ec0c6da0120e017fa0542f79f05c8323eb5</t>
  </si>
  <si>
    <t>df32d8aa6ec4ecca2a98798341a06860dbe510fc</t>
  </si>
  <si>
    <t>0c0407c82beaa7db92355b6e6fc84e8d37efd42a</t>
  </si>
  <si>
    <t>ee2a3d6771be92cd6f1d1c991096183b559cc7fa</t>
  </si>
  <si>
    <t>c96acdbcb9627262fd925795a493aec842a8d01b</t>
  </si>
  <si>
    <t>0a13a48157b3cbad387a806aac1aebfd61079a4e</t>
  </si>
  <si>
    <t>653304f4cef14208590a361a0d7ece55361b9671</t>
  </si>
  <si>
    <t>a3db43d11143724dd668a160ab613cbd32d6cbbe</t>
  </si>
  <si>
    <t>7f209ef285db02d8a7f183770e3a6767bb21690f</t>
  </si>
  <si>
    <t>4a6768849a7ea2f6d44407477a77f7791e6e33ed</t>
  </si>
  <si>
    <t>8712d16a3b343d12e1b348312e6a57cd92c09262</t>
  </si>
  <si>
    <t>570e23bc54d896e24e41e2caeba47760dc9741d1</t>
  </si>
  <si>
    <t>0b82dc3da58580f56a1b2647cd08a26187d5f923</t>
  </si>
  <si>
    <t>3eb31a9938f92adfadf168fb13b81adec67bbbd4</t>
  </si>
  <si>
    <t>afb6f52d29f3de5f987ff8d36399bd2a6acf93cc</t>
  </si>
  <si>
    <t>006789c8d78523fc04ff153d3b6b752303163f64</t>
  </si>
  <si>
    <t>47197ec965a1e0117de1788b56e0fc266a894dcf</t>
  </si>
  <si>
    <t>a783a111d4325140e0bf4ba55ac83bc6167fe0ee</t>
  </si>
  <si>
    <t>ca4f39e12c27dc91259a7e9a073a529310bdf34d</t>
  </si>
  <si>
    <t>6411d6dad0f25353c0b9762def2e565ed0379dfe</t>
  </si>
  <si>
    <t>5ae5e90907f6431ec82926953cadb35734aae2b1</t>
  </si>
  <si>
    <t>62bd7f63ff8ecf3e3f51526374d9392edfc16db8</t>
  </si>
  <si>
    <t>8b72275059d53f301e1eb6d6c03d263918eda04b</t>
  </si>
  <si>
    <t>aa82111d80af104260d0401d74f9dce4247df15c</t>
  </si>
  <si>
    <t>204dadb2e92812c6e2aace60e479344fbc1556cd</t>
  </si>
  <si>
    <t>86f151b7601a5de5d6bd7691bf065a15a90b1286</t>
  </si>
  <si>
    <t>36622751034808e79ec4a2f2a0e717a7238d62c4</t>
  </si>
  <si>
    <t>b0656969e39a973d0cb2d4fdbf46bac5ffc9f638</t>
  </si>
  <si>
    <t>426dc2758151720472ddd5b9db4bd03d4e94f0b0</t>
  </si>
  <si>
    <t>99bcce9e3a8809756adb209161131d0b1efd2115</t>
  </si>
  <si>
    <t>4bbc1a255b9dc9d678a11542dd94cab3e2c0edd3</t>
  </si>
  <si>
    <t>615e1ffae8ef2421dc8edc71fbc764a7a684b8f2</t>
  </si>
  <si>
    <t>50c47abbf5882a9406b82bb459ac2f89ec742a27</t>
  </si>
  <si>
    <t>1e46a0334a6f47d211cdd2330e57601c566d3dc3</t>
  </si>
  <si>
    <t>00a226427f82aa9b1106e15d895458702a0fec3d</t>
  </si>
  <si>
    <t>0e81a8dafae0910fd2fa794a2031d49b427820c6</t>
  </si>
  <si>
    <t>841c92514580dd8034edcb6f268811b843816a88</t>
  </si>
  <si>
    <t>3a1ac8ce386b8d52d2bf8eff389183e7c125b7d0</t>
  </si>
  <si>
    <t>4b3c4e997a08a6eb46114c729d10613145f5faea</t>
  </si>
  <si>
    <t>abb9f94260bfa7519aa98b5ba1d1e0ed92c14212</t>
  </si>
  <si>
    <t>GU</t>
  </si>
  <si>
    <t>3ec782f092118c336e93ee15a7a81f1a1a4dc5eb</t>
  </si>
  <si>
    <t>56bb1f995f1ee433f32c55384cd99d067a1dc176</t>
  </si>
  <si>
    <t>24186343908e752838562a6fb9ea3d854cb7c379</t>
  </si>
  <si>
    <t>30aa01def5d0ea6b711ed84ad75b90ec7f3090c1</t>
  </si>
  <si>
    <t>21dd574656e9d876a56e18a85b4fb696cc104f5e</t>
  </si>
  <si>
    <t>dad683473732a0b95aafe7b0cc77a681eb514b91</t>
  </si>
  <si>
    <t>4aad50bd3e1b8249ee721b72e8833d6c8dca6504</t>
  </si>
  <si>
    <t>6e0822908c11bf2c12f72623ff358387bedf0ec2</t>
  </si>
  <si>
    <t>aaad6d380b8022fd01fb58b743bbaa425cfb066f</t>
  </si>
  <si>
    <t>d8dd5f199cc8fd9926f1529eb1fff2c6a1db24cd</t>
  </si>
  <si>
    <t>16d69f171db00c3b643008e226c0e95ac1f2809c</t>
  </si>
  <si>
    <t>4b903f511047b26fb601ca612daa5ec82f78d952</t>
  </si>
  <si>
    <t>7c31242bf654a89c625c070db8d505aea8848a55</t>
  </si>
  <si>
    <t>20f7a7e7e0cde6b168c12051aab9cf7c0d2eb312</t>
  </si>
  <si>
    <t>3931565edb4f17d79e9c546dea97a32c5dc72390</t>
  </si>
  <si>
    <t>1186f41c915d1b8590ebf03ac77758d9c401faf7</t>
  </si>
  <si>
    <t>ec5d82975cf501c674c2b0f945d76fcf22d57f2d</t>
  </si>
  <si>
    <t>7ddc2bd518463a6e94555e447d144d3ad4078bc4</t>
  </si>
  <si>
    <t>25c323e727114df3e52243dc57256fd73114f9c7</t>
  </si>
  <si>
    <t>eafc8cb15907ffd70c8a97e4a391622c66d30bcb</t>
  </si>
  <si>
    <t>23c8f6dcd54e70d8c1dffcc32698baaf2890042e</t>
  </si>
  <si>
    <t>49a5136a5e9c7a0645fe89f7fa647061c6f0b592</t>
  </si>
  <si>
    <t>896594fdd1dada99d5fff422de915e7be34338ae</t>
  </si>
  <si>
    <t>64ef5a20ea5799651aea134f7e66bb0094dd16b9</t>
  </si>
  <si>
    <t>87076c522b500977a9a961c78065395fac4f4c39</t>
  </si>
  <si>
    <t>e659b13210dcefc1a0ee8213f6d0dfbf4278099b</t>
  </si>
  <si>
    <t>a0267f35e988676a92ce47ca31ccf830cbe3340a</t>
  </si>
  <si>
    <t>ad8e1b871f9464df7e253e3158f71ce8c9f96f81</t>
  </si>
  <si>
    <t>4debeaa1af142f25c331b325d6086243cc559698</t>
  </si>
  <si>
    <t>7031856f0dd9de8f7d9c1f4c5ef0f3f99b5e176d</t>
  </si>
  <si>
    <t>bcf0dc74e4551562423e9fab48a994a6a33c644d</t>
  </si>
  <si>
    <t>c694c2747f7c76f1ab8ba1a5c3c1d3d7c39178bb</t>
  </si>
  <si>
    <t>ecc0e957c3c9ae8d8bd1cade00f7e70dce3a4580</t>
  </si>
  <si>
    <t>798b60a8253693867313519228b3aed6141abf67</t>
  </si>
  <si>
    <t>fa3ab863f1ebcc0d4f2aad919cb44ff15975acd6</t>
  </si>
  <si>
    <t>8db5d1e4f0ea3f4552cb79aad8d273dba76b7002</t>
  </si>
  <si>
    <t>6277952006d50b3283e2bd5140cbbc6a36cee19f</t>
  </si>
  <si>
    <t>1b4604acf1f1ae26201714e62990ad3c07e0e82f</t>
  </si>
  <si>
    <t>62736dc6cd3a658b183a75bd58f56ef735546a23</t>
  </si>
  <si>
    <t>a955776efdefa9cfbb7377e8495555d03ba227c5</t>
  </si>
  <si>
    <t>ea7b856b532dccebbd36cdea4ea4efc8a12af606</t>
  </si>
  <si>
    <t>bf2fb37d24f393de1115b19b6ddbf380b2af9a59</t>
  </si>
  <si>
    <t>2dc9a261ba95591176bb67c89d5d7fec877fccc3</t>
  </si>
  <si>
    <t>b95671679cbf922d5ba184a13808a5ba7f1d9dc0</t>
  </si>
  <si>
    <t>4cc676650965771c90a660369fafa5be25bdcb8f</t>
  </si>
  <si>
    <t>5cce3a48f16f774dac5d65d370ebac64adfe600d</t>
  </si>
  <si>
    <t>5aa8927faae871a175d5915d0901d7d1e31821c3</t>
  </si>
  <si>
    <t>41083fd2ad3b852cd01cbc5b2ba0f59ad934c833</t>
  </si>
  <si>
    <t>f4dde6237f9e084f25169ec7280990408e2b817c</t>
  </si>
  <si>
    <t>c4f20dac6b74627dcbd18bd1f1d701698dcf30e0</t>
  </si>
  <si>
    <t>da2be305fcb62d71c916f9a592b8d5c52932737e</t>
  </si>
  <si>
    <t>659f9f46906c350d458a3175b9e99ae502ece53b</t>
  </si>
  <si>
    <t>75ce2bd275cecde57c810125b5302bc204f594ed</t>
  </si>
  <si>
    <t>df2d72dc3b5ac3b441a640b4fe7575480bb5fa3f</t>
  </si>
  <si>
    <t>a0787c893f96bca36cbc46881ad4849e8ccb4049</t>
  </si>
  <si>
    <t>757ed03d2cb576479b027e5acb6a0cb8fe526263</t>
  </si>
  <si>
    <t>344915c252ec72e2897d08cedf0096c076238394</t>
  </si>
  <si>
    <t>b07de06424b91c7563ec1fd794d01ec27c2988d9</t>
  </si>
  <si>
    <t>4a7dfbff7cef9bb628d4da02e7880c1ec1ed8d30</t>
  </si>
  <si>
    <t>faa0873fd8d09b226cd2c35b49264bbb5071fb98</t>
  </si>
  <si>
    <t>c2b73015710cb6db34bb9a9fa6189737868ef8df</t>
  </si>
  <si>
    <t>cd281610279644edd5b352fe4106638475dfa83c</t>
  </si>
  <si>
    <t>0e427eb8db13720a7d15bbd6191814b59a05e3fc</t>
  </si>
  <si>
    <t>b3894e885c0148326056081afdcfa2e6eabe079e</t>
  </si>
  <si>
    <t>939267589e5b9bb57a94e5d4093f3f660d1f843a</t>
  </si>
  <si>
    <t>a25b34e32099b899780c58630867d556d1d1e3f9</t>
  </si>
  <si>
    <t>16ebd0e8d361e7758bc0ea2105013281cdfce22a</t>
  </si>
  <si>
    <t>ad1d4f56dea3f39e368bc567673c2ffefd1ad1cc</t>
  </si>
  <si>
    <t>96763fc7826ec9192831d3ac2319ffd938f264bb</t>
  </si>
  <si>
    <t>f99074f025da74ceec05f7db69849b349642de73</t>
  </si>
  <si>
    <t>HI</t>
  </si>
  <si>
    <t>2ee6cf94f78c08eb4424f7230dfe68c21aa2ebe8</t>
  </si>
  <si>
    <t>7b212dc2407d970ad0f094667a31328ef7b8092e</t>
  </si>
  <si>
    <t>4e0cf85cd8727d5a4e4149ef401265cb28dc7e75</t>
  </si>
  <si>
    <t>a4345d576b19ef312be056ccc8a47d3d07788c20</t>
  </si>
  <si>
    <t>eb2926757b94fd9d2e1658516b94e1e324b6bd2a</t>
  </si>
  <si>
    <t>9c7ad6b68824d1c11d37d43737c0b197bfd2c7da</t>
  </si>
  <si>
    <t>ae178c98a0757edec338a10e1daa3c3079f23ffa</t>
  </si>
  <si>
    <t>06dfa410d78fbfa6926bf412ecdd627586310c29</t>
  </si>
  <si>
    <t>9487a4721ac0df82f2b1f4a32f089d71356176fa</t>
  </si>
  <si>
    <t>4d6930e0edbfe5f100f20120ca576f2f4d0af623</t>
  </si>
  <si>
    <t>518a48de9997a29f1106e0a9946a4899d3b8aafe</t>
  </si>
  <si>
    <t>fa6c55476437d80854b1d711768b059f949bdc57</t>
  </si>
  <si>
    <t>3ba6e1d7028c7f39e397aff0d911fe7921a8987d</t>
  </si>
  <si>
    <t>2d9e66927781990760faffe23e801ad46ca97d1b</t>
  </si>
  <si>
    <t>61b56a66d010f445db5052e1be321c20eaa53b7c</t>
  </si>
  <si>
    <t>129ba0e198c828294922c6de227dd688c55ff9c9</t>
  </si>
  <si>
    <t>63c635fe69e4df167e64b3b43629863eaaf08425</t>
  </si>
  <si>
    <t>394b72ea9d53d284743894fa2760133503b5ed1c</t>
  </si>
  <si>
    <t>136c6c25162b2c85c7d303330732213d9da29d07</t>
  </si>
  <si>
    <t>eb01e93536cf15994a479f8ae4addd0cc96b3b9c</t>
  </si>
  <si>
    <t>6af67cadb0d5ef6cbd519f9c5ed1cbafff454766</t>
  </si>
  <si>
    <t>12e93aab6c2c73c92742b380a0839ba7c398c9f0</t>
  </si>
  <si>
    <t>a80f9852d5130845b1a0b23bb91fb25ac504a710</t>
  </si>
  <si>
    <t>8b37e1a6e24372990d030e5ddf8482be93951286</t>
  </si>
  <si>
    <t>8b549fa0eb0389ea7b9e2193c2d9b26e32692123</t>
  </si>
  <si>
    <t>14a35e53864a84ba0531e35f19147ff09691cf8a</t>
  </si>
  <si>
    <t>064f2535c7eac6f34e7463f011a9259e2ad9ae7b</t>
  </si>
  <si>
    <t>9fa30a00486ab35051c1c4c1eed762fe877c1015</t>
  </si>
  <si>
    <t>fb720a96e2e02a222c24655b877b4cec7fc85193</t>
  </si>
  <si>
    <t>d8f20460299185e68a9155a69b4a6decbd74e0ab</t>
  </si>
  <si>
    <t>4a6174d611b9548a92ce4f4ac835a4ed878767e9</t>
  </si>
  <si>
    <t>480c13feb6dd3ee938f00079817d8c5fc84d8c5c</t>
  </si>
  <si>
    <t>73daa76a041cc37889c89dc896bcec3ed201b0a2</t>
  </si>
  <si>
    <t>9a2af34cd2d5d2e68f5e8707bfbb026f6967bdf9</t>
  </si>
  <si>
    <t>6e8312be0dca093d9125120eb14647e1e00b34be</t>
  </si>
  <si>
    <t>9c1fd3082daa4bcc407babba93cf516450828220</t>
  </si>
  <si>
    <t>5f18f4cd6fc5ae0d7faa4d1b947aa46416e45c64</t>
  </si>
  <si>
    <t>7651ab17db2abc5af88e1bbefc35355e4cc7a401</t>
  </si>
  <si>
    <t>112e7ae3d4473058f5f7056b5fac2de14c52050e</t>
  </si>
  <si>
    <t>40e5c246af2bcde9bde077ecc580e139fe22c4a6</t>
  </si>
  <si>
    <t>e6825df39202f5a14f7a123ba4b86a4cb29c779d</t>
  </si>
  <si>
    <t>4c179d96c337c05804b8861f21d720880be521e8</t>
  </si>
  <si>
    <t>c85a27054126dab091333473c5df5761eeb47cb9</t>
  </si>
  <si>
    <t>f5d5297282dadec007427f163e1837b6a764a20b</t>
  </si>
  <si>
    <t>ed2c32504d71ba76bfa7d68d68aae0c95c0f50a4</t>
  </si>
  <si>
    <t>86ca90775d4b9c3babb38f26a4ecb111e416fe36</t>
  </si>
  <si>
    <t>9d88a46c8c5fb6d38c133f9c450bd24c6f7a5f7f</t>
  </si>
  <si>
    <t>41ec8818871d1252014476fa40bc75845c0d6673</t>
  </si>
  <si>
    <t>260d612cdcab2293bbbde13c7eccabeea80269fc</t>
  </si>
  <si>
    <t>1b65aaf7d8cd7df16eb153c59e780a7060013f20</t>
  </si>
  <si>
    <t>ed680e03c2bd651440953436c70b8b3cdd6f2fa6</t>
  </si>
  <si>
    <t>45abf37754b3a5dffb72a5a7c7b7020ae5f80b24</t>
  </si>
  <si>
    <t>67a94d2657ecc1830e66d515e8a9a8247840372c</t>
  </si>
  <si>
    <t>16cb30044d14f7f72ca7cb7a6bdaece4f7f4dfb5</t>
  </si>
  <si>
    <t>a1ab38bb43bb048a93191d93dee7207f084ddbbc</t>
  </si>
  <si>
    <t>68e384ed67ec5287b81bf2ca32bc48008ee23744</t>
  </si>
  <si>
    <t>f165a9cefe9cc4bfb09e751d14a7e78e99b35d3c</t>
  </si>
  <si>
    <t>7069622214b43bb0281d7c91a60a72f73c1fd55c</t>
  </si>
  <si>
    <t>66a3d1747268d270a648e9434838daf66c78385a</t>
  </si>
  <si>
    <t>8776cad44a432b84f7a3c2b78a5f960983b55ef1</t>
  </si>
  <si>
    <t>a687f61edc39121bd5ad1256fe5686043392420e</t>
  </si>
  <si>
    <t>335a5091ee1ed24720cfaebe4d43aa61c1cfd334</t>
  </si>
  <si>
    <t>07921d5536643c5746fa1468db358d4777572b79</t>
  </si>
  <si>
    <t>0ea646ce253eb164e57bf38ba662e6cdbb4056ea</t>
  </si>
  <si>
    <t>072e29ed5e44933022ac843a0e38baa07b4b6c7a</t>
  </si>
  <si>
    <t>c1a3fdf904f506a49beb3904919cfb214d1056b1</t>
  </si>
  <si>
    <t>4c15f93f1f310f449317b691c7504e27d4b0a992</t>
  </si>
  <si>
    <t>26416e0e81e32454f332ba7a2462f08be63995b3</t>
  </si>
  <si>
    <t>ead9c2c5ac72338b889240aac5358950e79dbeae</t>
  </si>
  <si>
    <t>f8e2590d4432dcd5368909981404ab9c5e8c9316</t>
  </si>
  <si>
    <t>ddb1e7e615deedf0c450e518e7c0265994e0f8fd</t>
  </si>
  <si>
    <t>76811d19b76495184c8d5e7da131d9466deb73fa</t>
  </si>
  <si>
    <t>74d86a5df0f1a48eff09b72d5052ec2ad6665abc</t>
  </si>
  <si>
    <t>341ed35a11901a989e75cae80527fe67e9525119</t>
  </si>
  <si>
    <t>36131a820aace240dada1a2ccb5933bbab899fa0</t>
  </si>
  <si>
    <t>fe6bf4c813fe13a542d7709967b2678608b030bc</t>
  </si>
  <si>
    <t>fa8fb757457a7ced85c7297141c0e2658e073420</t>
  </si>
  <si>
    <t>7accc8906c1c6a0e43b03463e133b99801d717bc</t>
  </si>
  <si>
    <t>8a8308b3648b52ffc97ae2a41a1be47add6bc53d</t>
  </si>
  <si>
    <t>IA</t>
  </si>
  <si>
    <t>5d24d17b9892cda7e5d7d7f6e5f63c84ec763546</t>
  </si>
  <si>
    <t>89cf92a8e0405889858783ea6b57ebc820c4b026</t>
  </si>
  <si>
    <t>8c409911e1a89656417015d497cb9b849927ee6c</t>
  </si>
  <si>
    <t>8c1f818dbee68bba4818f6ad1854233c117c6937</t>
  </si>
  <si>
    <t>939388d7f2e84de1e3aaba70d448e167de3481b9</t>
  </si>
  <si>
    <t>63c9dda23589c74f3a459e5d04e82ee77d5b1825</t>
  </si>
  <si>
    <t>6e88ebfbae1d83d02a20952caee70ba3b5c88da8</t>
  </si>
  <si>
    <t>98de3d6d7b543352d3a2e40a666130adae013653</t>
  </si>
  <si>
    <t>7b87bad0b00de2af71560f266a37b2abf9730f8a</t>
  </si>
  <si>
    <t>f886bf38ba386fc2c24785a4fffc564c4e6a41f1</t>
  </si>
  <si>
    <t>03d18653db992e753bd2922559326f6fea523f37</t>
  </si>
  <si>
    <t>ec27a78868d372c997468cddfadbb35e37c9f7e0</t>
  </si>
  <si>
    <t>0bcf732b73bd78f2d72d6277eae1c8385b32417b</t>
  </si>
  <si>
    <t>91f4b28c8ab0e1f684742bfe9d28762dda64b67d</t>
  </si>
  <si>
    <t>b49315b9768ffb0225a9b4e60a03131af4707b65</t>
  </si>
  <si>
    <t>fcd35b396d0ca2e9277718b9d445e55b1e98e421</t>
  </si>
  <si>
    <t>0431b902c31884f64b26f019d5177acebd58e8cf</t>
  </si>
  <si>
    <t>34fc79b005d119abcd9ceffcc8c08aa91231d1c9</t>
  </si>
  <si>
    <t>10ce98b3e77c0dd0935d82f050eb97c7c38e27b8</t>
  </si>
  <si>
    <t>07987c41c62b24f6e43a640bfab9306982b22ae1</t>
  </si>
  <si>
    <t>41561df8d2bce6fab97bbb1858c3c2282ac3e7cd</t>
  </si>
  <si>
    <t>f4c7f099ccba4abc8467acd36d07f99583db9b2e</t>
  </si>
  <si>
    <t>cd492d18d3b66967de51c42ac470bc472a02c1b8</t>
  </si>
  <si>
    <t>7891f598849e034ea2835f838dc6d346fd6f078a</t>
  </si>
  <si>
    <t>a4a03d7ee6ef0f6a9f7fc0bd77f00cecbdcf520f</t>
  </si>
  <si>
    <t>a80def6f7fd7bd1c4f8529f823843c4728454f45</t>
  </si>
  <si>
    <t>8828795bcc8edb2b650530734afbf76dedd9b73f</t>
  </si>
  <si>
    <t>171800a2c36f1b97fb3c6bda5d89bde27e047b80</t>
  </si>
  <si>
    <t>7ec6ebd16a1010f320439420def9566ab267c7c6</t>
  </si>
  <si>
    <t>9e73cf5d729a0ea7d684c8562b7c73038b0dd231</t>
  </si>
  <si>
    <t>ddfa424801ab60f4ff3b34b468d3e112463ca210</t>
  </si>
  <si>
    <t>715a722413bccfe35a777e46cc7a56e238916212</t>
  </si>
  <si>
    <t>11e2c37a7ffbe1e1603c05e9a26f500a9374ce82</t>
  </si>
  <si>
    <t>c6930595be9bafb616206f207b8c528faa24d400</t>
  </si>
  <si>
    <t>65353a292d2bf67ef1225687a24fa99167b97866</t>
  </si>
  <si>
    <t>0149fe025a46a5a2dd35e51b934ca17e04c08414</t>
  </si>
  <si>
    <t>4b7b50c89e973cdbe3def7ae08062a3a2af51114</t>
  </si>
  <si>
    <t>66cfd2f08f6fec24f3eaac212631bb63d0e2cb48</t>
  </si>
  <si>
    <t>b09ac82132d8bbb8d2b452b3b926248a3b600170</t>
  </si>
  <si>
    <t>31d4d25f60a74e293e6d29894bd3fa743b18c1c9</t>
  </si>
  <si>
    <t>16e35f2aeddfb57adc764a65a4ea7fd686e2f3d5</t>
  </si>
  <si>
    <t>d5ef7ebe3f42ccef8c4a08c7bae4a1426ce398b5</t>
  </si>
  <si>
    <t>70ba334dd64ad5f32a3da35e4f8e2d0df7645a03</t>
  </si>
  <si>
    <t>8585b7dd7907b7cf9b11817358170c6b7589fcaa</t>
  </si>
  <si>
    <t>b91fd70519ab5c1bb7dc10929fa3a500d373d355</t>
  </si>
  <si>
    <t>efe158e52f181c09d278ba997c195e1c8495932a</t>
  </si>
  <si>
    <t>1373d3fad6b56f6772ebfaec6de02682bc0fc692</t>
  </si>
  <si>
    <t>277e3a5b18a9b16d86a6b5b57ea693a1bf2c6b24</t>
  </si>
  <si>
    <t>630510f7a0fb9467748755fee8d89d10a3e45e98</t>
  </si>
  <si>
    <t>2416bb6ac33b65171d664e43e6c27e36483e80b4</t>
  </si>
  <si>
    <t>f057b47e7fbc315a3071cd6450ac96041d3a939a</t>
  </si>
  <si>
    <t>0a8128bb79fcd85376592bc6c570a15367a4d433</t>
  </si>
  <si>
    <t>387caee8d3c8cc763e5e4a14bc8e83180b58bf16</t>
  </si>
  <si>
    <t>318d93838b1ac51dda707172f22575f485385fee</t>
  </si>
  <si>
    <t>141facb078ae879fb609bd95aac14be6ecdac3ff</t>
  </si>
  <si>
    <t>5982dc269accbb8216479252d9fb5477e7357501</t>
  </si>
  <si>
    <t>ac35fcd56001ee16668840fbb6638363df5b7c01</t>
  </si>
  <si>
    <t>326eec42d63f5a7a4c2bccf1b20dc28a172f2b11</t>
  </si>
  <si>
    <t>c55f84210b7917f739f9af9eb7b2209014ffb018</t>
  </si>
  <si>
    <t>f21530001c5ac1c103040645158ac13443310bf9</t>
  </si>
  <si>
    <t>6d9839305f5fb6657d48b48c6a6c63e446cba279</t>
  </si>
  <si>
    <t>34e43a32bf14038f1f1e71a8c2c57d561751b90b</t>
  </si>
  <si>
    <t>de46350e2dbfe249d2ceb6d29bbd543061a5edbb</t>
  </si>
  <si>
    <t>2fe477a9e76f3a02dcd47b53b6d5f94d62c92c9a</t>
  </si>
  <si>
    <t>625c8062844ccd2edf3357e1cefe04e0b53caf99</t>
  </si>
  <si>
    <t>924bfb5cb0d7fcd1dae4deea5efeddce43984d4c</t>
  </si>
  <si>
    <t>6dc1fea55734472dff46f44afd605f1af78a08de</t>
  </si>
  <si>
    <t>851003bc001f9d3c6070b7a0744f75232b70cfef</t>
  </si>
  <si>
    <t>7078aec8259446a6b063280cf2da9b2ed255b4ce</t>
  </si>
  <si>
    <t>132d33d134340bb424885e8380e609b02dd8752a</t>
  </si>
  <si>
    <t>568deee21a555e5c243058ca7c99349ecec9de68</t>
  </si>
  <si>
    <t>bbb10fc91d491208a93c64373e99ccec3e17c6f6</t>
  </si>
  <si>
    <t>f963862b996b61fb24eca2d72ccdce87ceff78fc</t>
  </si>
  <si>
    <t>f401b39ad0693c21562bdb03b414482fed33e182</t>
  </si>
  <si>
    <t>b7d3b6bd3d0ec0b75537b7f0cc398d924cba1f20</t>
  </si>
  <si>
    <t>351c63004cc136c1d76db041c07915f83bc9e45e</t>
  </si>
  <si>
    <t>2dd1b8bd73b25adc155a3fb41c38343e370b2606</t>
  </si>
  <si>
    <t>012236c6ebb2c0eec965a614999fc28ff88ca43a</t>
  </si>
  <si>
    <t>1835371485e509f34148b243ec5026840e5f7af6</t>
  </si>
  <si>
    <t>0574d5158aab79247b742159f7b5fa08d9310206</t>
  </si>
  <si>
    <t>ID</t>
  </si>
  <si>
    <t>0bf2b8edd7255d08414ebd685e078de7e1ec37d8</t>
  </si>
  <si>
    <t>74d79887a243364c4c2fe7a6ad62ccbb83226f11</t>
  </si>
  <si>
    <t>1e5be216e0fe922c8600be7ad195fa2e43793e95</t>
  </si>
  <si>
    <t>c1ebeb10a4474a95cd5c68e27b35ed840bae1b1b</t>
  </si>
  <si>
    <t>71eccb6f178f32c7ebad5308d02699935f78d077</t>
  </si>
  <si>
    <t>1e2caa33f353cb3c8807b74a42933558dd747e46</t>
  </si>
  <si>
    <t>58f1291a9495c31c46085e8798c1b038bb6624a1</t>
  </si>
  <si>
    <t>4d0d75b4146c64fd3153a0849352acea695e3e85</t>
  </si>
  <si>
    <t>31de0c1380b2c971b361d530d246f0365736df62</t>
  </si>
  <si>
    <t>07283b4e960f231d0efe160fe40f0f90024c6ae8</t>
  </si>
  <si>
    <t>0625b1670dbc48e0397c91c2c8e089846535958d</t>
  </si>
  <si>
    <t>bf5cf7d573e49c78c4574e517bdb06317b93f183</t>
  </si>
  <si>
    <t>dd1dea8a4555108ad610b4ecca72fd1b3bfed7fd</t>
  </si>
  <si>
    <t>e6c8e53489bdbd8c0714a37b487f376a9ac0e5fe</t>
  </si>
  <si>
    <t>357375e6ed98477935cbf0f29e949ef13e86ee96</t>
  </si>
  <si>
    <t>53868749c68edfc9881fb8ab5732f71e1edd754c</t>
  </si>
  <si>
    <t>185c0e4885558751e5a4dc0d1a207e2744e5ded6</t>
  </si>
  <si>
    <t>769a9cb59623485f60d778f25f04d06717970572</t>
  </si>
  <si>
    <t>7691a16607dbc40bec988af27fca68fb3c807328</t>
  </si>
  <si>
    <t>ac731d0baf23e0b87aed73fb1a03bb2a966c0cad</t>
  </si>
  <si>
    <t>206b099d81bd9c26b69ce9d1503f8c25d8c63788</t>
  </si>
  <si>
    <t>03a1a0caa26ef4558a1de4a8c132387c3decd5f4</t>
  </si>
  <si>
    <t>93565675f15476c00ae5575b1dc7e8c1c3ef3b21</t>
  </si>
  <si>
    <t>946c7de6b5770de9fe203ab625bafee0cd3e007c</t>
  </si>
  <si>
    <t>8a91d5ffd1f96930af621b6d103f7e0c65a52f5f</t>
  </si>
  <si>
    <t>1856fc33d76ed1fe3bbd2b2aa00f1d9fe145a77c</t>
  </si>
  <si>
    <t>d76518f393192a28bb5bf7b3bc02107669ab7597</t>
  </si>
  <si>
    <t>e7da8ab9143c8c3161be6301ae79d8f4ef1e2836</t>
  </si>
  <si>
    <t>50d8672be5e1ff6d54ccfb9287693da63aeee222</t>
  </si>
  <si>
    <t>b898143797c3cbeb04ca39d96477e3d0f912948a</t>
  </si>
  <si>
    <t>50b5447485020c1926c75944e973468937af5cba</t>
  </si>
  <si>
    <t>270d8fbaba8da85e8fb4a8379a1fa34c943b0250</t>
  </si>
  <si>
    <t>e71eb7dabb32c58c05a5471cb794ad8b2cb7152a</t>
  </si>
  <si>
    <t>ed494dbdac59879d1e96f9c77a88342d7776b557</t>
  </si>
  <si>
    <t>615494e7a80bd530e2c60d031251194c32e20c02</t>
  </si>
  <si>
    <t>c76eb776d570f221f568c294f282b9ac2e5dc107</t>
  </si>
  <si>
    <t>20d340a75145c1d863ead3de6dd5a3e1b38ede6e</t>
  </si>
  <si>
    <t>15186f4caff96d599e998a8c631b8444fe8a360e</t>
  </si>
  <si>
    <t>4cc3807ec6c0d4b35ff060cd72fdd26d67db6652</t>
  </si>
  <si>
    <t>96d4b8b8e9c570b72c61cdd77ff59a8cf4f34dee</t>
  </si>
  <si>
    <t>482c093270807e232f9d7de79364fa67396d4183</t>
  </si>
  <si>
    <t>1952d91932e08d9329869a8884088f41c9731b57</t>
  </si>
  <si>
    <t>b1077725211ea2ee95dacffd066fefad7cb0fdf3</t>
  </si>
  <si>
    <t>c8da0239c0eab6dd97f4a773ae688bda33cf230e</t>
  </si>
  <si>
    <t>f8fe7e4f1a3a0b5ee1d0e1b2adb45c850c59f24f</t>
  </si>
  <si>
    <t>100d44bf651a1331f43cd2e40505c015773912fd</t>
  </si>
  <si>
    <t>3946e24072355aef4da4b038b511ab988ff43ae6</t>
  </si>
  <si>
    <t>5e6c215df288383286ea8fe24818a59c75fe3a73</t>
  </si>
  <si>
    <t>3e3ec8d869830fb907ad5ace621c4c30e60152a8</t>
  </si>
  <si>
    <t>a82d32bf6d3a07a53667117ec4ba00c81e7bee45</t>
  </si>
  <si>
    <t>bc92464668298a733bd259a0f3917a382c43c04a</t>
  </si>
  <si>
    <t>15114c96ff1ca63913d5114f966a6a4d7f790983</t>
  </si>
  <si>
    <t>df5f2b87c062b8c425b886884d464788f697195d</t>
  </si>
  <si>
    <t>984b77089cb1d4ac35c9e15aa4cfcc586d9b719f</t>
  </si>
  <si>
    <t>9519ae4e8dd07297b368e5e798eca6bc673015d6</t>
  </si>
  <si>
    <t>7235fd2534af2acbef1fe72c58410455d74b0e88</t>
  </si>
  <si>
    <t>ab41f85502be8d04b254f6b2f087880a8d19b1a2</t>
  </si>
  <si>
    <t>43897d0e97a0d4836faa9683b27f14d650ac41df</t>
  </si>
  <si>
    <t>776135d94b845104c4e4135c7af3169ef7031461</t>
  </si>
  <si>
    <t>448b45a6b4659f99f4359f0d2b376f0329445496</t>
  </si>
  <si>
    <t>5e06fa4cb38d9a1896745a278cf1fbeffc5879f1</t>
  </si>
  <si>
    <t>a0694da8c4d6988ee7dcb1ee51bb2ba32aafb115</t>
  </si>
  <si>
    <t>15167812dd966c2f2fb491c9211e5ababa67ed04</t>
  </si>
  <si>
    <t>d6939e30457235c428c0003fe3211364639e9007</t>
  </si>
  <si>
    <t>db58dfc95e993ed07a381d837e9ea4db4f3374a7</t>
  </si>
  <si>
    <t>320a48fe6833d123bb557c59e853aa6f0948fc96</t>
  </si>
  <si>
    <t>cdfbbe6e13eb9a49d4af2261bc1c8e26d78e13a9</t>
  </si>
  <si>
    <t>3bf18933be28c366ecce611428a9a73197f586cb</t>
  </si>
  <si>
    <t>51b8808ae7a6e446afd5580dd162e24c302fdfdd</t>
  </si>
  <si>
    <t>76682158af27b10897f2c42cc7ba37217c009805</t>
  </si>
  <si>
    <t>ef4072707fdc103bf83417a32f0b60302df4b06f</t>
  </si>
  <si>
    <t>c02b7bdc243dcd84ced0a47a37b3447617718f05</t>
  </si>
  <si>
    <t>2983fd157f7300a700929768358b22039cf5d916</t>
  </si>
  <si>
    <t>7777263fde8a08771a5af00f9767259958a11d48</t>
  </si>
  <si>
    <t>1c1bf50759875898ad6a6ebe8db57d27236cba19</t>
  </si>
  <si>
    <t>9f4d46dfa5cb4cea19d4d1d926ee43bddaf0bcd8</t>
  </si>
  <si>
    <t>ec40205991c3f09a5f03f16793be3f4c0f2e4223</t>
  </si>
  <si>
    <t>1bc200ffd29adba1bb7907c86f8b74662bec59b3</t>
  </si>
  <si>
    <t>e01a59902232cb8b6b186597b03b9a211fb29c36</t>
  </si>
  <si>
    <t>IL</t>
  </si>
  <si>
    <t>1f4666a02ed2c20f3501329a11f21dd241c9f440</t>
  </si>
  <si>
    <t>52ad35bdf8d9cfe96f12d24fa265e523d7287785</t>
  </si>
  <si>
    <t>aefb5dd0fb4dbe0d96e672bd50ed1334e39bf71f</t>
  </si>
  <si>
    <t>3e201a16e027059f8d3be49bd6e844e95e481780</t>
  </si>
  <si>
    <t>47d431f003050a39633e3e95d92ff5b1cdf36a48</t>
  </si>
  <si>
    <t>dc093bf66830aba5a6d67537dea6f1585aa0c3a2</t>
  </si>
  <si>
    <t>11df7db73830bcff295941a0519a6fac87cd9b66</t>
  </si>
  <si>
    <t>0004f9eb54f0230d146ed89bdbd8e44bb11e74cc</t>
  </si>
  <si>
    <t>c52114081e35f219a44190dee8b1f5928155eea1</t>
  </si>
  <si>
    <t>c3ac5cc0263e15199af50e0d8f5b0b9b24f4f2c8</t>
  </si>
  <si>
    <t>550c3cd965dc24abf5a5a45dedc90d4b8921466c</t>
  </si>
  <si>
    <t>05de4e2880cec1365fc004df213d4ba66e02e176</t>
  </si>
  <si>
    <t>b4758bc7a7579774eaa3c37e1d2350f11f6acd05</t>
  </si>
  <si>
    <t>03d4c52477379b33b41ca7e7f9e778da2cb5e8af</t>
  </si>
  <si>
    <t>626b59c9b2c91e737bce661ef6eb7e02f49cf49c</t>
  </si>
  <si>
    <t>936159c33c2080bb8b458e81cbadf87f65e125f9</t>
  </si>
  <si>
    <t>0d2c8e9e067e8a3b344a7ec63c3a64bc75377f77</t>
  </si>
  <si>
    <t>bdb59648c55a39e8fabf5c871d563c4b9351994d</t>
  </si>
  <si>
    <t>fdd66fb0ee203fc25f48300975504b1ec74f12ab</t>
  </si>
  <si>
    <t>7015844005c87317e0c37535c8304903b4af38b0</t>
  </si>
  <si>
    <t>8c83c1070c8cdc7a0871c8643ac563d1ee04dda5</t>
  </si>
  <si>
    <t>de7296dbcf66a21feb9d60b7d179967ba619f8a7</t>
  </si>
  <si>
    <t>e73689a554afd38adb1fcbb70fb98ee446b712f7</t>
  </si>
  <si>
    <t>104044606552671318c98a6916f1fe32d3f19658</t>
  </si>
  <si>
    <t>abc3b5d80839604051ee462a292ea27ab704230b</t>
  </si>
  <si>
    <t>ea483cbd69cb69672cd09f1020ab4c0bf5ad93cc</t>
  </si>
  <si>
    <t>533312dff1b1b4ab9d07280d569bbfd767bb905e</t>
  </si>
  <si>
    <t>0699600b1755c7ce2d31f68d6cc25931fe74f7a4</t>
  </si>
  <si>
    <t>c9425c7ede2a3fc33ef303093f389025e28f80f2</t>
  </si>
  <si>
    <t>7bfa50c82e9cadbd97ea93ad51ac207aeae11b5c</t>
  </si>
  <si>
    <t>0b2cef0dd78d22ac1c8abca15a1b4820f376ab10</t>
  </si>
  <si>
    <t>60c185422b926f6496b628a83b720ea412f3bdc1</t>
  </si>
  <si>
    <t>028360c7575c832d851c2a3bb927a7c371860578</t>
  </si>
  <si>
    <t>37375072af04066c00dc321fda75f48cdb3a1a48</t>
  </si>
  <si>
    <t>5c350545113d11b495c81d024b2352240843d669</t>
  </si>
  <si>
    <t>392c377290c9304cbbae91cb0d719d6cb8b7b810</t>
  </si>
  <si>
    <t>20e9c24658a773bd8c3379a297f72bee27f2f4c6</t>
  </si>
  <si>
    <t>917761ab030f3e95c5190e61523ab9c1def68dfd</t>
  </si>
  <si>
    <t>100b230e907a0d7de1a63d0a2d572543b5783be8</t>
  </si>
  <si>
    <t>25c61ff3bf5cce038afdd3964fe48a40bfc48155</t>
  </si>
  <si>
    <t>717d100479891245fb7835dbe5ccb37c7f62c775</t>
  </si>
  <si>
    <t>86e30997bc7e1aea835bf8c917e0103bbbd6f11a</t>
  </si>
  <si>
    <t>108160afe82ca8104337dee854e03836a9589e1a</t>
  </si>
  <si>
    <t>60f41318f1c04c9cc64dcae3bb9737bb552b5bea</t>
  </si>
  <si>
    <t>d7e5479c4095b229b5c212d48baa225e62fbacb0</t>
  </si>
  <si>
    <t>7c4a6ebb3606dd6cdd2b6f6aed1f5249ee36e6f1</t>
  </si>
  <si>
    <t>0fb2cae0ff5350cbfbf4d0891c4a1cbb2ef14bcd</t>
  </si>
  <si>
    <t>583888fe4cde2d86f0ccd133a3f338a70ca2b7fe</t>
  </si>
  <si>
    <t>83141b4b6b9f48bb1e0dda4d5ed1dd41ed8f9232</t>
  </si>
  <si>
    <t>8b338b8f6d042e417369a3edaaa1e938908d9c6c</t>
  </si>
  <si>
    <t>e9a897ea84d5fb1a1b9a03d1b3cdeb9e66e5b87b</t>
  </si>
  <si>
    <t>450b2c8cec73886a10c5af8e20cef93f1d1aaf7c</t>
  </si>
  <si>
    <t>f0bb33f2593fce78bb7b1ad1dbb3f76a4b8f1e99</t>
  </si>
  <si>
    <t>c0e75f2f23875d29bbb33d7770607140f886abbd</t>
  </si>
  <si>
    <t>e8d34a183eff93424946852aacef72a146df70c0</t>
  </si>
  <si>
    <t>7d92f7ceda01feada4a05e2661a854bb7c5b1b0f</t>
  </si>
  <si>
    <t>a3820020f97200a72a110be592bf907e12e696ca</t>
  </si>
  <si>
    <t>3671aeb0dd33aca11d7a89116deb7bec73be20a2</t>
  </si>
  <si>
    <t>1dc105a189f22ec6f6a9496bb39320823e2315ee</t>
  </si>
  <si>
    <t>0bab87f3821fc68dc16c9b9f6be1f659a26f95c5</t>
  </si>
  <si>
    <t>b81126801cf1503f6be0e4422e23568b80bccb82</t>
  </si>
  <si>
    <t>d782e7b14220fd17f5a776078b0bf27fbf9514a9</t>
  </si>
  <si>
    <t>e21339964b8c7a6a92673f5c4e442e0c7cac79d8</t>
  </si>
  <si>
    <t>eda1ae6d1d4b368cd632daf32b8a7bff6e7ccc00</t>
  </si>
  <si>
    <t>82ce7cd91fbf0e15d62a7314630c13ab479438b5</t>
  </si>
  <si>
    <t>78645d0b39c50f0808f893027de4117e81e09766</t>
  </si>
  <si>
    <t>07903096ff837ca8e1b850ca57263f091836fab3</t>
  </si>
  <si>
    <t>4ad02b7be8aa92e1bb30db588bbfa73e13e1109e</t>
  </si>
  <si>
    <t>f44cdbee224288e9756f9c879b4330cf1a40125a</t>
  </si>
  <si>
    <t>7eeee0fea9bfea9b5d442150defcb14e725265a0</t>
  </si>
  <si>
    <t>850a3d380e16b1a41147bdf42cad86804414204a</t>
  </si>
  <si>
    <t>a876c20dbff144e5f0e79d1938b9715f87ac6b40</t>
  </si>
  <si>
    <t>beeae9be7c9b11830edb2ac7e350bc68104cfb9e</t>
  </si>
  <si>
    <t>780a5f44f8f1f3fce54393f2ce9dff7dd8e1ab45</t>
  </si>
  <si>
    <t>066bf29c654c015e7a712884a37cbcf9ab02ee61</t>
  </si>
  <si>
    <t>b8244579a51ceaf3c75df057dfe600686fa83b4a</t>
  </si>
  <si>
    <t>20ee8a98aea8075e3e622fb394656c33e93c21e0</t>
  </si>
  <si>
    <t>e9662e68250154ce3144193073d08e9fdb4272cc</t>
  </si>
  <si>
    <t>3d142da9971e8be450fec3a4c0e21c17d8b103a3</t>
  </si>
  <si>
    <t>798096ecc1907d2bd4de3b45b84a96ca5a50e48b</t>
  </si>
  <si>
    <t>5053de635ec1f8f012dd6fd49232926f88b357c1</t>
  </si>
  <si>
    <t>85e08efb7576f429016d4cc2c21d8e298c869a6e</t>
  </si>
  <si>
    <t>IN</t>
  </si>
  <si>
    <t>f8579a8ab1c335a0a01b06ee9e40dedce5e346ef</t>
  </si>
  <si>
    <t>191980e05e1e2589713f548f53686748c05d9711</t>
  </si>
  <si>
    <t>7670698a2c61ca9b45619f6f8d88da4cff52a00a</t>
  </si>
  <si>
    <t>99c5bc2a8f43601caefdbfafbed8ead17fe99383</t>
  </si>
  <si>
    <t>87388c6aa5b3c11751b6bce081f05259038c528a</t>
  </si>
  <si>
    <t>50f384cdf0aeed14014c35f1d4c6f89621327b3d</t>
  </si>
  <si>
    <t>211b2a7d3bb0537c7e8866bf01e29995265f641f</t>
  </si>
  <si>
    <t>e31bc476fc8b69488be7337990c174221c569bfd</t>
  </si>
  <si>
    <t>5684472420086c9ace77eb3b5fbfc6755a806fe3</t>
  </si>
  <si>
    <t>62de0620c7316770c3d740f360b247b78c051ac6</t>
  </si>
  <si>
    <t>1e1a844f3cf17d6bfbd330cb0eb85aaf5f3ed36e</t>
  </si>
  <si>
    <t>a78ba9536e6d8e9bfcba5801108d501d144cc010</t>
  </si>
  <si>
    <t>dcb07b411f3b58d29f73c5c1e3826498fe4ec668</t>
  </si>
  <si>
    <t>44a5f654c9e0ae86489cb787e7ac79d18d916549</t>
  </si>
  <si>
    <t>b393f22b3dc04bc490cf82c796f70a94c3eb3b8f</t>
  </si>
  <si>
    <t>6eda9677d49081678c78017f82c5510053aced3f</t>
  </si>
  <si>
    <t>c819ec0c992adca61f1555b7dab422d788b2a35a</t>
  </si>
  <si>
    <t>4806327043321cf60f4af5b1c9583c1993f0418c</t>
  </si>
  <si>
    <t>4683d94c49ef4b59c87e6ca7f76097b7e193fa5f</t>
  </si>
  <si>
    <t>e0514727a9c517b5e5e7c251eaec67648c834efc</t>
  </si>
  <si>
    <t>ada1e86902090d8e67fd3d8d8bb727718d514c36</t>
  </si>
  <si>
    <t>1b9a2fa2cecd59e5f22a41230f251f93537e05c6</t>
  </si>
  <si>
    <t>c306ca198a535318ad7ec3cbb2db0675472168ef</t>
  </si>
  <si>
    <t>8ea6695b7b6d36fe098cab4c5d12ee05e53ffbfc</t>
  </si>
  <si>
    <t>cbacb6f7b0af11baca016b7fb9f8c7a72da91514</t>
  </si>
  <si>
    <t>8c03f75821efb2250e80e618c0b6f2089a6f1b20</t>
  </si>
  <si>
    <t>0d32c4eb618bf0bf80237541f05df7ee301bcfd2</t>
  </si>
  <si>
    <t>859cdd019fe61ad8a48a9cb5208227e707f34bef</t>
  </si>
  <si>
    <t>d1821aafae6dc70b91598705334f57816e852905</t>
  </si>
  <si>
    <t>86e3e30e7908025e25aae55ab89d40dcf3db47a2</t>
  </si>
  <si>
    <t>b052bdd8a680a779f4a79dd2102a50a02cb46410</t>
  </si>
  <si>
    <t>8586e8d00f159fbb60cd4afac33e76f3a5368885</t>
  </si>
  <si>
    <t>fc2df1ca427310fea53703a621a4d379433bfbd9</t>
  </si>
  <si>
    <t>86a7bd6299f4d7ec6a95722a614d175eacbd4a15</t>
  </si>
  <si>
    <t>a2dd454cbebb1333fbae0cd88dde58dd232a7ddb</t>
  </si>
  <si>
    <t>b1405e7b67921aaf898bb3d7cc56aafb046760ec</t>
  </si>
  <si>
    <t>d6583da0f546e2c120e27a1a7310ad8ece4a4117</t>
  </si>
  <si>
    <t>8914f6941ff2d922ff3aede644cb2d629cd9d0c3</t>
  </si>
  <si>
    <t>489cbbd51dc1d531e34ebb4c7036816ea61bbbac</t>
  </si>
  <si>
    <t>494a985ff9e75e358bd2cb017f003e52843bffe4</t>
  </si>
  <si>
    <t>47826170c9e1317ac5812c4b169b91ee00f7c930</t>
  </si>
  <si>
    <t>d2471004d7d97596a155ea7f5fd0cdea68bc0bd4</t>
  </si>
  <si>
    <t>dabfe7c81b447677373a32bc0a8bd435aa953321</t>
  </si>
  <si>
    <t>8f1f95dfb5ff34234faa39b370bca643bb61bb53</t>
  </si>
  <si>
    <t>1c8eeb40c1b34cf76c155504ffb737c1d65348b6</t>
  </si>
  <si>
    <t>a7044248ca8965900a72d61c0b451eadaee3e04c</t>
  </si>
  <si>
    <t>0bf1cce3ba995abe1f75bc846e8e0669f1a7d7a1</t>
  </si>
  <si>
    <t>289665de212272ea328e935fe8b7c8283d67b65b</t>
  </si>
  <si>
    <t>4446a9a6fc8d3c961861184bd9bca6b26c35f6af</t>
  </si>
  <si>
    <t>82db7e0b77148236e60f15915caf238597ca48d0</t>
  </si>
  <si>
    <t>89c8bc59c0f8a9af3e7c62cd8a4d35c1eb69866c</t>
  </si>
  <si>
    <t>88b158f5e73d75db240945f2809c7d4c57b7688e</t>
  </si>
  <si>
    <t>2b107c01dadcfbf22816c5a3faa3f5a20a4aa267</t>
  </si>
  <si>
    <t>1e377adbd97825b77bb73e8a25ea961992c339c2</t>
  </si>
  <si>
    <t>e6b223517664a7d500b5779298d8d3dac6709fec</t>
  </si>
  <si>
    <t>1a5558be667c6471c1bd326046f5bbf4331c20cd</t>
  </si>
  <si>
    <t>1914f3b41bfb11b61a4b274457232a718319303e</t>
  </si>
  <si>
    <t>40fcb7d9db6507d7ce812030f0bd2dc9b23267ec</t>
  </si>
  <si>
    <t>7f8859ede28b3a66f66bed1eba7e5658a1ef46a3</t>
  </si>
  <si>
    <t>cacb77641fa61a9a97cf795c1c2f7c33f543e8c8</t>
  </si>
  <si>
    <t>24f7f8571c40557ecd256e61727a7a074590bd94</t>
  </si>
  <si>
    <t>450d1525e1996806cca1824d571c37abf2f676be</t>
  </si>
  <si>
    <t>1fe31f4de1b9953584f2953cc3e389c7ea30357f</t>
  </si>
  <si>
    <t>480f314902b86ee3045123da9a2ff0e9dc6e796a</t>
  </si>
  <si>
    <t>9ecb3e3d8b25dcc8428abaf3b34416ded6a7cc1f</t>
  </si>
  <si>
    <t>61f42e3076ad88cad0e3b26405c5f0d608837b14</t>
  </si>
  <si>
    <t>a57c95bf26ced24d8dba4841fca0b3ed92f8ddfd</t>
  </si>
  <si>
    <t>ec63c274fb44ab277a9da75afd8d13931ce0bd12</t>
  </si>
  <si>
    <t>571f1446b987b3bcd5bb0e77dfa164f4f65b7c47</t>
  </si>
  <si>
    <t>6c625a3b8e3a729824c368ea58f1b9b2c39a4ddc</t>
  </si>
  <si>
    <t>ca875b5ae6440b327c99b92adde8d4b44ff04098</t>
  </si>
  <si>
    <t>948b0408d66d5d1fd7c7ac97e005c135ad8f77cb</t>
  </si>
  <si>
    <t>370425930245713eaf4ab036c5043c16ac39f0b7</t>
  </si>
  <si>
    <t>9f5ed277223fc4aeaa539e2398d3b72394fedd55</t>
  </si>
  <si>
    <t>2ac16300adaff2df6ad4bbe17d2643c4bb6f257f</t>
  </si>
  <si>
    <t>75cb7f6a63e07b80d2754800059960dd752bdb0e</t>
  </si>
  <si>
    <t>26ccacf5afa83acaaa19a2b0f36c69949c34aa80</t>
  </si>
  <si>
    <t>7794ed06ad45df5d6af76f26772c681ba8a2d375</t>
  </si>
  <si>
    <t>df7f2d61912ee6e616b2d90ecc31ba13a21593c8</t>
  </si>
  <si>
    <t>ed5ea3fa0a667435cb2753ff6debdb9dc04fcbcc</t>
  </si>
  <si>
    <t>KS</t>
  </si>
  <si>
    <t>043a41366454b33e5ea110d7b997b8f21cfff928</t>
  </si>
  <si>
    <t>b6565e5de52f29c2a932405afa210c5fe0449ac2</t>
  </si>
  <si>
    <t>3e2b2c3293e7d6325ea3c825b469948ef11daf7e</t>
  </si>
  <si>
    <t>448e16b98086ad2c26474874e672b32fa5908d7c</t>
  </si>
  <si>
    <t>c6bca0b0680cbcafd2e35513703ac1b853a132c8</t>
  </si>
  <si>
    <t>72c012d297b01fb6956f253e77e1f80fce188701</t>
  </si>
  <si>
    <t>09957a196d5e23871891efcf4069e82eff7840b5</t>
  </si>
  <si>
    <t>bfad5c0b1af8ed4acdcaff2260d78a4d1e11186a</t>
  </si>
  <si>
    <t>ff604ae7e106e952911a81abef80c475d6d75c6a</t>
  </si>
  <si>
    <t>45d60d5a98e8443e79b40a6b9ecc02344213c877</t>
  </si>
  <si>
    <t>74f6c1c9c68d5a612d3e4c99e8a789b33ae1bb73</t>
  </si>
  <si>
    <t>250cfd121077cca9a3fd6a9170d83159857e1dd0</t>
  </si>
  <si>
    <t>9fb82fa34211b0efee830b287502ffbb83f372c3</t>
  </si>
  <si>
    <t>3e179b33ab482d2a66401182b771976b22d7696d</t>
  </si>
  <si>
    <t>5ac90e55acb39552bfc148acdfd3de65aeb10872</t>
  </si>
  <si>
    <t>30c7f37cad7a203e524cd2e70561552ae09dd844</t>
  </si>
  <si>
    <t>a80b13f76279d9092d3b9e05b02f7d3ad2d02b5f</t>
  </si>
  <si>
    <t>e30731efb5d3903dec024877368f0ed8d4d6770b</t>
  </si>
  <si>
    <t>822db51e8ea8c56f0a348580fbd41d49a7f38a9b</t>
  </si>
  <si>
    <t>eff5ae2c80d18f37224e21751ae8abb04d582857</t>
  </si>
  <si>
    <t>1d94d92e3b84173f37d2c5291f6c3489e4bacb0b</t>
  </si>
  <si>
    <t>6c06b7270fa10695968029fa4a2a932ff4bd4455</t>
  </si>
  <si>
    <t>ae5e094172ef3ff8bea1761ff4bc02b671d18e37</t>
  </si>
  <si>
    <t>629d35ed2e28a968ee69512aec9fb1d6cf4dbe26</t>
  </si>
  <si>
    <t>fc76449fa64fa0b03b402fdd31a81a03dcdabff9</t>
  </si>
  <si>
    <t>19ab0642e85c4dd0be80c550de159788b609879f</t>
  </si>
  <si>
    <t>61319fe7179d606c6e16191ab239be098d78602f</t>
  </si>
  <si>
    <t>05c6523583718e789d65e9d7b19ee251b9145bf2</t>
  </si>
  <si>
    <t>9a79bab996650d6230588741c888a7123ae9e692</t>
  </si>
  <si>
    <t>3b275ff593516712ccd9f2a28c8ca9c8ee4f7241</t>
  </si>
  <si>
    <t>a65ae415b49ecc4840648e7d550639963c13dad2</t>
  </si>
  <si>
    <t>01e8134ef78b859f9e74e3e81f7e4acaf31c128d</t>
  </si>
  <si>
    <t>4aedd6be5b9697ccfd2096706966841aad478d18</t>
  </si>
  <si>
    <t>f96d32a96b67cbedbea5f4e98cde88b5b024fb3a</t>
  </si>
  <si>
    <t>a3dda5e40d2f83081d09d43e57401f3c494b7ebd</t>
  </si>
  <si>
    <t>353cf136f94817eb650f5788806e31d83ded7da1</t>
  </si>
  <si>
    <t>15258ea4c78b65e4d7af5a105c2b056f301d5ec2</t>
  </si>
  <si>
    <t>0c871b42264b82a78e4dd2c78ccf7bf387498085</t>
  </si>
  <si>
    <t>6796780235f8f3923e7f0f20d67f4e372e1835d1</t>
  </si>
  <si>
    <t>b656123e532bff95913ad2a2f25b9ac0d0ee7c7c</t>
  </si>
  <si>
    <t>90d94c9ee65e4770432be801ea530b24195053e5</t>
  </si>
  <si>
    <t>62e469d40faeddc49e983ae69a68c15daa8072f8</t>
  </si>
  <si>
    <t>9d932369c01ab2d77ba8402f7e3308568e767fbf</t>
  </si>
  <si>
    <t>b1f3b48a6d2a1a16a039933018943f497794aa03</t>
  </si>
  <si>
    <t>80a42449030ccb8ef418f40c3bcd50cf06128690</t>
  </si>
  <si>
    <t>8a7676f0eb1b9233e0f2b1538dc2cd7d904414bb</t>
  </si>
  <si>
    <t>4c0020670a2df9e3c0a804abb5c70534d0bc6736</t>
  </si>
  <si>
    <t>094121aa582cd63290480b4cbfb6361372deb7d7</t>
  </si>
  <si>
    <t>2be7cfde5cb523c2c5566ba9d801b95005108fb9</t>
  </si>
  <si>
    <t>b5d41c46f1adc26776bb44875802e8b7cba23c36</t>
  </si>
  <si>
    <t>30dae57b4cc358992e1c4d1920ee30bdaa2f8faa</t>
  </si>
  <si>
    <t>060dcb99cea0b0671a55dd1370e6bf4b1334cd17</t>
  </si>
  <si>
    <t>53a2430f9d6221057685156e56cfa9b29ea9d725</t>
  </si>
  <si>
    <t>c96251c65cef6359d29830dd92548a4aecf38501</t>
  </si>
  <si>
    <t>fe5679eb4d87fd0f81fc331441a6c25679ed45a6</t>
  </si>
  <si>
    <t>fee4c8634da0a20250037042e9f60b056441565d</t>
  </si>
  <si>
    <t>082fc564cfac6fd7b09af7fc0ec5713c4a815a6d</t>
  </si>
  <si>
    <t>b3374ad7a16bab8b1ac68052105d321e576c7b67</t>
  </si>
  <si>
    <t>1319ccd5c823bb7052b44922ebea3bebb6fce268</t>
  </si>
  <si>
    <t>7397df9504168ef4c5f495d5a38463530f368651</t>
  </si>
  <si>
    <t>8ff92e3fe8a630f59bb17426fbbf5e798a9c8376</t>
  </si>
  <si>
    <t>6d60bb442e79635e20e0e024954da98722778a14</t>
  </si>
  <si>
    <t>5a13df282cb178c70abf3907da4371681e953305</t>
  </si>
  <si>
    <t>7a6b3519fad992c15b77ac91c033c0752ca923f6</t>
  </si>
  <si>
    <t>15691c476af3b027542f0107c43630ec4bb97749</t>
  </si>
  <si>
    <t>ba178b544ad80845a654827695bf3827b00dcebe</t>
  </si>
  <si>
    <t>37cb8fd29d5e89ecc06556f7e2c38e2870d68a69</t>
  </si>
  <si>
    <t>e4e4b08f70f7483e20e2d1ab1e8a88a904c403de</t>
  </si>
  <si>
    <t>60f9cb70675f6aa8680647af9392458ed8400983</t>
  </si>
  <si>
    <t>9336495b809672bcb93b80eff453b9ffacdf9046</t>
  </si>
  <si>
    <t>9f1b4f268dd09e1df9d728692dcd14f003fe72a0</t>
  </si>
  <si>
    <t>a7e73dc4deed8f9c44f040b62b95d223eb7b911c</t>
  </si>
  <si>
    <t>1ae19998b9836ea3a30dfa0a0245ec6d4a162ab8</t>
  </si>
  <si>
    <t>57f5aa39168f003b464c8939e435089b21596a40</t>
  </si>
  <si>
    <t>a8cf4a1191996cbd2b935b592fed0541b97f242c</t>
  </si>
  <si>
    <t>239f7a0ad07da70297fe5eca1a62cf53404dcb1e</t>
  </si>
  <si>
    <t>626666b38d0b59dd538677296218309d9675ddd9</t>
  </si>
  <si>
    <t>71da73c493d5e5149fe8b5fef03cbcd597370033</t>
  </si>
  <si>
    <t>b8a21019d4ab13c13e4964c1dfd97c4794464c05</t>
  </si>
  <si>
    <t>184a858adfd67bb28348ffa844637c46bfeb9d2b</t>
  </si>
  <si>
    <t>KY</t>
  </si>
  <si>
    <t>2c997ac3a43d91e37583346c0d64bcf428958298</t>
  </si>
  <si>
    <t>89643393d479c1d4f9b22201bf9374f983538c5c</t>
  </si>
  <si>
    <t>52c55102ec7eee6a54b80075369c8be5c91bb032</t>
  </si>
  <si>
    <t>a5620dea9561538bfdd8ed0055db067113e3476a</t>
  </si>
  <si>
    <t>a94a38c1e140208d2603b2afda2d42be33ebc681</t>
  </si>
  <si>
    <t>ca5a1d05cc67a03bd76386a233cc90302521de91</t>
  </si>
  <si>
    <t>37a5b06582e47131204394504c26ef72ac5e8197</t>
  </si>
  <si>
    <t>1dc57c916342be1f53f98f537fce1b4c5ad6146b</t>
  </si>
  <si>
    <t>5636b91436a2d4fdf621acf450d255d0d59e8aa7</t>
  </si>
  <si>
    <t>f22fa93c3852689366013e061f1b244cedbddd5e</t>
  </si>
  <si>
    <t>1cd79e34071533aa4ff33bc4378c501ab993fcd0</t>
  </si>
  <si>
    <t>4b87b0b796fc0ac207cbd4f00a3c2a479d5cba55</t>
  </si>
  <si>
    <t>ee41e45bbb89fadc7a5075777da6712195beed72</t>
  </si>
  <si>
    <t>3f6fdaf373a319f162b56fa128ed69eeea008adf</t>
  </si>
  <si>
    <t>8b4815287e24716dec465941a133094a4726ca45</t>
  </si>
  <si>
    <t>fe927b20c08510d96a0c85755fa4023c15ef579f</t>
  </si>
  <si>
    <t>88cd469a44338e2514ace0f4905d3e5171f9fe58</t>
  </si>
  <si>
    <t>ecb8b56863bc8515ffd33e10ef045bf3ca540647</t>
  </si>
  <si>
    <t>79e01bcfcda37bb6f6552da61ebb6c568744d590</t>
  </si>
  <si>
    <t>9e498b0e1f0b9065656aa85dceca3fec2935fad8</t>
  </si>
  <si>
    <t>c04eee9e8fdbd29f42975e04031170f7b3ef5eb8</t>
  </si>
  <si>
    <t>e4f10985eeb5da1b0d4cb5a35e440d601108a636</t>
  </si>
  <si>
    <t>8039941271343acc82676fc4fce0ee428a8666dd</t>
  </si>
  <si>
    <t>edfbd9732693ab5d92b1477532c3cc7b9780906d</t>
  </si>
  <si>
    <t>1de77fadf0bad9b5749f921331973b5e3885a66f</t>
  </si>
  <si>
    <t>3afbeaab5adaddec917c047424b022e408bf7e63</t>
  </si>
  <si>
    <t>1a5cb88298d45c1fa2b5ba405b4f50a7a4af73db</t>
  </si>
  <si>
    <t>f64f6dc1cd1cc7cb81f8585de7351d08722c2113</t>
  </si>
  <si>
    <t>71360df79d4183efe78dbbf74b7f08d20e563df7</t>
  </si>
  <si>
    <t>a8414c3fb46a5d701098a89d0c0863581f1a9b35</t>
  </si>
  <si>
    <t>3067cdf46aaa338ed15460187acfff460d1af2c2</t>
  </si>
  <si>
    <t>eb79ae8ceb19e703b8fa1dc6b05cee05e37afd23</t>
  </si>
  <si>
    <t>e8a15e2eedd890922f50cb539af467909b92d42e</t>
  </si>
  <si>
    <t>26f2065a5cd8e1e67d1aa34c3d5a79f7eb08fa40</t>
  </si>
  <si>
    <t>94102ebf5a9e7e3ac13a38595e4d8cf39d7019ff</t>
  </si>
  <si>
    <t>b5d516c88a1d7ac6460abc1d5bd0ca5971adb9ac</t>
  </si>
  <si>
    <t>026914690bbb9576b2ec1184671143fe68d4bd8f</t>
  </si>
  <si>
    <t>5f19c6cdd17970d7ace7702b2d3f4093d8ade0a0</t>
  </si>
  <si>
    <t>2fef44bdc2f93da3044edf1efc786b9b04e3d9db</t>
  </si>
  <si>
    <t>4d0988bf89788f5a4b9c90b9bb04ff99cfb7d06f</t>
  </si>
  <si>
    <t>3b70f2bb6555d32a196205076fe07a4ff6e9a02b</t>
  </si>
  <si>
    <t>330e05db97eac816ee6fd6f4c7c0c45a3659ca96</t>
  </si>
  <si>
    <t>8ccd72890c0517078d0e044a5c4063c2de061f28</t>
  </si>
  <si>
    <t>0999653bdf2eafbb13f74bfb2b9ebfde15057d6b</t>
  </si>
  <si>
    <t>cbbc8c4eb54b8bed3c367848ada9004f9ba3cb15</t>
  </si>
  <si>
    <t>3b8f16f73872913ae958b42672a3bedc64d0b540</t>
  </si>
  <si>
    <t>ea2e66655dba0e2712754719254bd1fbce22a3ec</t>
  </si>
  <si>
    <t>6614991b1cd55cdcb78f5c2aed3815683dc54fef</t>
  </si>
  <si>
    <t>9f9dacb74550305e5cf0c5500334d52ca7a115d0</t>
  </si>
  <si>
    <t>5575526767b02839b26689b98c2648024c8a12fe</t>
  </si>
  <si>
    <t>3d4dcfc4f1268839fd39641e3bf01766f50052b6</t>
  </si>
  <si>
    <t>06996037449a479364019c20b5f639a6cb2bdf09</t>
  </si>
  <si>
    <t>bfde663eda37d669e7d9ba1eb67b43fde2f4a6c1</t>
  </si>
  <si>
    <t>c9a617024cab2af3c3e4f5c071b5cb4c9769557a</t>
  </si>
  <si>
    <t>c06571863871a29854a16bb57c1130be50278dff</t>
  </si>
  <si>
    <t>bc98483e6eaa28680769f3dfe4f6c548de169f4b</t>
  </si>
  <si>
    <t>5c910b8cd2c45e96c3db28eef44a888155189c09</t>
  </si>
  <si>
    <t>e62f7a6a57ad70b6776669619e289a70f5824e26</t>
  </si>
  <si>
    <t>e6d1a477154abc49199c5d075ac25e5598c72fcd</t>
  </si>
  <si>
    <t>901067b70511db39ff4fb9a602e0c82c1b666b7d</t>
  </si>
  <si>
    <t>5bc7150780989d3c773ad0a7b6087632a7c24912</t>
  </si>
  <si>
    <t>96e56ce4aa0fe3ba8da39c2c26eff12d135d2a5f</t>
  </si>
  <si>
    <t>c1007b50ec510ff1927027e94df83bfb58b439e7</t>
  </si>
  <si>
    <t>ffe9736e32f92a5c53a18f0b0d6c1b5abb0778eb</t>
  </si>
  <si>
    <t>0910882e8d226007c371901b42299d6684d61741</t>
  </si>
  <si>
    <t>f83a17b5bd4ea2dc5974c49812e17a75bb6559be</t>
  </si>
  <si>
    <t>65bd44bbae0cf8f21518a61a2cf25ccc1bd682fc</t>
  </si>
  <si>
    <t>49f080fd95b649d6f35a2acacf5d6189f063f556</t>
  </si>
  <si>
    <t>e62d39fb90ce7f21c28c982cb8b93123839ad7b3</t>
  </si>
  <si>
    <t>974c86ea643c02fbba54fa1c3d4c9a722df886bf</t>
  </si>
  <si>
    <t>f6a5783ab7b4b4673fc7840a3d8e13c456996bf1</t>
  </si>
  <si>
    <t>a34e71d03d90952edfb034c5ad98c8870c0543be</t>
  </si>
  <si>
    <t>a864ee71b15b969194a8b89c5d36f95916bf3077</t>
  </si>
  <si>
    <t>bbc248dee1f365eb947a8c7e1533fd22e9e814b3</t>
  </si>
  <si>
    <t>79e80ea07072d2a9ad366228cdcd2474ab231b5a</t>
  </si>
  <si>
    <t>75c889317de52b4219bf1f3fdeb47314e48fcc97</t>
  </si>
  <si>
    <t>83f24d7104acb10518efe11b535382ccf4493674</t>
  </si>
  <si>
    <t>ef2e99815d928b0de737889e27a365adca3d2f30</t>
  </si>
  <si>
    <t>76763da0a3066c21caddb7758055945b1e595495</t>
  </si>
  <si>
    <t>4ce8e430d4a9d05f4373ccc6f6eedfab7bc2379e</t>
  </si>
  <si>
    <t>LA</t>
  </si>
  <si>
    <t>7d07dd36414e2fc61fb9a73c7a06cc8447db3530</t>
  </si>
  <si>
    <t>2a463172f3bbea55dc4b4a53b87bb3b66e4e7913</t>
  </si>
  <si>
    <t>6fce2175ae402c29f015b4cd8fa23e24725fcdc3</t>
  </si>
  <si>
    <t>359ed3be2532bb96f427b5b89a56938ca9480ce5</t>
  </si>
  <si>
    <t>1aab27af026a6b0066fc0524e1038304b16cf525</t>
  </si>
  <si>
    <t>80c783b5f63eea4ae1829493ab5f508ba1118ab6</t>
  </si>
  <si>
    <t>bd8ea09e5b1b69d79883251b91431ca933901d08</t>
  </si>
  <si>
    <t>7fd66e8f1a3a01f99888cfa4e92eb9459cc2a838</t>
  </si>
  <si>
    <t>82ddd941105403c8d3f0fb44070276aab397a332</t>
  </si>
  <si>
    <t>703182c5bc9a328779c97950b7e9b50892f335b1</t>
  </si>
  <si>
    <t>d1bf1313ada51c87e5fe574741c75f0c06117e52</t>
  </si>
  <si>
    <t>40c81639e8e1837123d0743ff34978deb0721b14</t>
  </si>
  <si>
    <t>5d28fad455f9f5603634125b1944a61265090e0b</t>
  </si>
  <si>
    <t>98cce02eca5663435a48083902ed814f1e8bfc42</t>
  </si>
  <si>
    <t>b0e27f8ec2ac6075cd3aba0d8a6267f2b3942ecc</t>
  </si>
  <si>
    <t>b583f2540f47c592482ce101079c06088ec75d76</t>
  </si>
  <si>
    <t>b909e40e1f6f8a390fded287a3d37235c874103b</t>
  </si>
  <si>
    <t>82a3e98716612c5e4b74b1685382feebd71e6af8</t>
  </si>
  <si>
    <t>8baff56a70fb107ca5d5bb21b467f249cc54aeab</t>
  </si>
  <si>
    <t>bddced6e06c416818a74177202b7bd46cd1efeea</t>
  </si>
  <si>
    <t>2fc5c8ee702d72cebe9a33e26b958a8bf0adcb89</t>
  </si>
  <si>
    <t>3ae95b27a3fa47fe754a21a5bc2b0eedacb50153</t>
  </si>
  <si>
    <t>dbd60b673d986516d0c1a847bd26436776bc189f</t>
  </si>
  <si>
    <t>02d2ff35a0a030bb1450d4f793b11e2ff5dfdacb</t>
  </si>
  <si>
    <t>c5012f4a5317a6c370013bc1c889f61ecf9c121a</t>
  </si>
  <si>
    <t>58885ad06e0c1bb6f19199017d5f0524a1d61b65</t>
  </si>
  <si>
    <t>072fc59f253ae1d4d41cc04ef94727dc761b6edd</t>
  </si>
  <si>
    <t>91fb339619b9cebe5ad540b64030f50d18ed6008</t>
  </si>
  <si>
    <t>b1edfeb206285d6beb8939a6da10362a48569840</t>
  </si>
  <si>
    <t>7f49cd9fac471ff403739c372c2db3608fcbae55</t>
  </si>
  <si>
    <t>03da4db158c4cc114d17ed5c79258329341fdd5e</t>
  </si>
  <si>
    <t>83fb05a719bdf4e08311f0a0f9686ce512cbec5c</t>
  </si>
  <si>
    <t>7fbcc016c35945cc558b68d151d41a2e30e72b80</t>
  </si>
  <si>
    <t>7df1bcab9684688806eb81c3c0272f06b6c29374</t>
  </si>
  <si>
    <t>bc440f37a24b708ac2daea04a8323ad652b20058</t>
  </si>
  <si>
    <t>4c3e29c850283fcf033a4d65958845db934f6ab3</t>
  </si>
  <si>
    <t>92180c96dd14d0d5bc1e3ebf8b9d5c8fb83c80aa</t>
  </si>
  <si>
    <t>1ceb37f89780979e34956615420134376e543ef6</t>
  </si>
  <si>
    <t>66fe07f75d823430436470743438bfd150c83cc3</t>
  </si>
  <si>
    <t>5a70bafcf19e57aa18291a421fe30ed1181820ff</t>
  </si>
  <si>
    <t>beba250d2fdc508dcc173fc36e0b5a04438d4ac2</t>
  </si>
  <si>
    <t>5cad43048c0ddf14b339eafeda3ff60a7ef3b80a</t>
  </si>
  <si>
    <t>f2cd00ecb108ee909dfccd014025dbfa1744f89f</t>
  </si>
  <si>
    <t>96e4ade27ef5b0a8bb7174ec21847d75de056d37</t>
  </si>
  <si>
    <t>38abf630dad92ebdb931c40d3c1716294e651e24</t>
  </si>
  <si>
    <t>89077be9d0223c4afaa0f40c976eb5f4310adfba</t>
  </si>
  <si>
    <t>f167fd75485e91fac92c15b9290f966e37b574ea</t>
  </si>
  <si>
    <t>cebcffc50b11dcedea770f9b1587f04f0d009fe8</t>
  </si>
  <si>
    <t>b3f2d2af35a4820068aedfc9150b4547437d7d2a</t>
  </si>
  <si>
    <t>ece985b725dc43e92e028c17a874aa4ce4b9ab8a</t>
  </si>
  <si>
    <t>4d28d1dd8d41f2f22d82a4fdd2cfe3e671a56a8a</t>
  </si>
  <si>
    <t>73cc56a93adf3be56864c8b48206b5399898529e</t>
  </si>
  <si>
    <t>7658c301aabeb4206a1b3943ded2e46cb66b93cc</t>
  </si>
  <si>
    <t>cc85366d334d4f3d3f8ee44f917949833888e137</t>
  </si>
  <si>
    <t>af5eddab59ffd8e3bf9418e6dedcd259a47a9a9d</t>
  </si>
  <si>
    <t>505b179cabe29c0e460064f746e888f56c9d9155</t>
  </si>
  <si>
    <t>6de25d471d324a23d27fc2c524f2c0a49a4d876b</t>
  </si>
  <si>
    <t>2abd020ba879c45f70881e888e89e1e3408616b7</t>
  </si>
  <si>
    <t>8cfe135421928424d6f2dfbf4dde55ebc329b3f7</t>
  </si>
  <si>
    <t>59a66c5d31e3245daa4f058dcbc9f04d64545ffa</t>
  </si>
  <si>
    <t>62716c5f09422fc6f556ef9767252c7200ab5314</t>
  </si>
  <si>
    <t>4e34eecd9233497ec6fa6a74780769e3b6fb89d0</t>
  </si>
  <si>
    <t>798d2fa2bbbc9f6a6faa4f36f30a21ad47e7481a</t>
  </si>
  <si>
    <t>1de5ed273e90a6e5fdbbb696fcb928a2ab4606b3</t>
  </si>
  <si>
    <t>a7949c9c91fd8ecf8e3c4d85cc8308867da5c044</t>
  </si>
  <si>
    <t>882c80ef83db3a2040f72edd1c0b65c14bcf63be</t>
  </si>
  <si>
    <t>725798364fbd1d9d469c7f8d7a9f48c9d6dc5826</t>
  </si>
  <si>
    <t>0f10a4ca63459290d22c161e545e63eaca3a62d4</t>
  </si>
  <si>
    <t>d4c7186772b7c37de7ad8a1263e57da38205e75d</t>
  </si>
  <si>
    <t>653ddbe0dc6d7d773f91f0940e5fd83f6f0e0848</t>
  </si>
  <si>
    <t>696861698bc263b7e289611adc9aeb453b785477</t>
  </si>
  <si>
    <t>0eb37699053395eeec68eef15a22eb7e17998941</t>
  </si>
  <si>
    <t>262daea05432ee16b7615659a9c2211f852b79f6</t>
  </si>
  <si>
    <t>c648941afd18baa2fe5552138234362adaadd7e4</t>
  </si>
  <si>
    <t>4ebe431eb0773c78da2988a42f34370d0e67f6c9</t>
  </si>
  <si>
    <t>4678aff3cdd254e20318753f4e7d68c3ce5f2bec</t>
  </si>
  <si>
    <t>3fe32f1ed1f11247a57d8a7d4baef8b595fb43b9</t>
  </si>
  <si>
    <t>8c7fd09006ff7c90f1f2a2b3fe452294884ba3f4</t>
  </si>
  <si>
    <t>74162acfc6620ccecde3c53897ec22767c0d90b6</t>
  </si>
  <si>
    <t>MA</t>
  </si>
  <si>
    <t>33c8f9ad36eda440d682d570e89204700e4901f3</t>
  </si>
  <si>
    <t>ed4f25676495f469b38cf2ffcf01042d49e88d78</t>
  </si>
  <si>
    <t>28ef086def2b7f2cc37eee236cf297586e900cf7</t>
  </si>
  <si>
    <t>9c32341783c45e6a3ae740a728e6acfaf830c678</t>
  </si>
  <si>
    <t>e59c715ab646368c3c7225bf0413256b1d4c7da6</t>
  </si>
  <si>
    <t>036062f6ee2569040579055ccffc66e3d068d75e</t>
  </si>
  <si>
    <t>b2221d52fc1f377763c3af6491e89fb6c0e5e5cf</t>
  </si>
  <si>
    <t>3188ba2f263b4d972999d889114b0ed26ebff83e</t>
  </si>
  <si>
    <t>fbb2ca94fd12b061247a3bcc3fea88c0208b0377</t>
  </si>
  <si>
    <t>e600ca928fc6a15ed775e849e1b7bf9619c844cd</t>
  </si>
  <si>
    <t>f35e651e27a808654757bdf97133ad0b3d2db999</t>
  </si>
  <si>
    <t>7e25fc50045298a3678688fe9a1d57f0fb893475</t>
  </si>
  <si>
    <t>f64fa88ca121311a73c44c6f81825d2eedd143d1</t>
  </si>
  <si>
    <t>8fc0b57aa2284fc9f533074786edff9096721eb1</t>
  </si>
  <si>
    <t>08d76813a076b49074eb6af95db1c792035ab0b6</t>
  </si>
  <si>
    <t>c42d64799a8cb6bd234becbe6cf9b33d9fafd5a0</t>
  </si>
  <si>
    <t>c5661444338774ff0dd1106cdd745a9ef7d8f88f</t>
  </si>
  <si>
    <t>53e238ddcbea39356aec1b6db641b79d81fdaea1</t>
  </si>
  <si>
    <t>1675e1a01a3ffc64db3a6a4c2e9de93e56a05537</t>
  </si>
  <si>
    <t>7ca3714b678bc6d0480f26e49a2db37a5b4d931d</t>
  </si>
  <si>
    <t>384d6254ade5e885ae52455cef3d91bacc5f3cc4</t>
  </si>
  <si>
    <t>52a48fa52d46911b39824b7e5ecc002cdfcd83b5</t>
  </si>
  <si>
    <t>00f02e532d9b4e61f24a257d33891b5c3275589b</t>
  </si>
  <si>
    <t>242bb0edba7f49fb5fd75db15132da0e194f2caf</t>
  </si>
  <si>
    <t>8afb901ea410e0a097fcb0740103c8632065372a</t>
  </si>
  <si>
    <t>92fe6407240a8971ee08b7dcfa70b33ea3476044</t>
  </si>
  <si>
    <t>feaae2686b8d2ee1a310f095aa5d9f84252a957f</t>
  </si>
  <si>
    <t>69ef7f3af46d28616da685ec7a54f9d6d1c3ef47</t>
  </si>
  <si>
    <t>c3707e97b1200655e13e6ee7f49c643351082ddf</t>
  </si>
  <si>
    <t>bd8ab000ee6ee7a5a020a8bb386b1eb7246d8c35</t>
  </si>
  <si>
    <t>390a710a9a9334a794b56f6625560b11668064d7</t>
  </si>
  <si>
    <t>9d151b754a3c8fff7e950e6dfb015a67f8879821</t>
  </si>
  <si>
    <t>a10aab3987971a677afef8f6ddaad918ad1036d6</t>
  </si>
  <si>
    <t>14208e5fcf43fc55d10b65384ce29d2e6c650a66</t>
  </si>
  <si>
    <t>208059e879c379e73e7dcd5ba1f9551f63afde30</t>
  </si>
  <si>
    <t>1a5f7948be62c5cbdc6f84266a94e8fd0362848d</t>
  </si>
  <si>
    <t>564dd41f10ca94fcf08cfc60ff43f8bc97741e63</t>
  </si>
  <si>
    <t>01ab64cbbbeb5c55f9be6438aa6ed1efc4f97036</t>
  </si>
  <si>
    <t>f9be253a4b7da67584fddf961235fd5a86322eb7</t>
  </si>
  <si>
    <t>b0b76a2bc89eab3190b9fdeaf955c35c1a52c82e</t>
  </si>
  <si>
    <t>a8f32b361f0f591ed7a1661f78446f619fe376a2</t>
  </si>
  <si>
    <t>f6e0182b548ceff26a49dbc5650a0551b819253f</t>
  </si>
  <si>
    <t>f695f30270629b80947a6f60087073793a9f7780</t>
  </si>
  <si>
    <t>8e1f31feed42d831c493c743a7f6c89283468373</t>
  </si>
  <si>
    <t>9a3326f2aeee57bdb3495bfb650239ad688f0878</t>
  </si>
  <si>
    <t>cfb119d1a92fa393b14a3cfaff062c3c549b4cbf</t>
  </si>
  <si>
    <t>fb18ae5a100535fb7ee61c53b6423cd43613f1d9</t>
  </si>
  <si>
    <t>57a44ae2a16048d73f271414ec949f95397751a0</t>
  </si>
  <si>
    <t>4d4d35a60f188e678f025b499398ae1d7dbf7f33</t>
  </si>
  <si>
    <t>277e06348b7900c485b8ccf0ed10ea0879e8fbb4</t>
  </si>
  <si>
    <t>bc06e4a6772895745b676c30b586815ed2353265</t>
  </si>
  <si>
    <t>fae32f3a32cdb4bc1170f267062acef3f4f5b3a2</t>
  </si>
  <si>
    <t>ed7caecfe102b62bcac6f165dae94c701b763918</t>
  </si>
  <si>
    <t>1a42a1168f01996116b23e1093cccd1672716e08</t>
  </si>
  <si>
    <t>3593a34b4fe8246a23128a3ebc6649733d8dea6f</t>
  </si>
  <si>
    <t>eaf763bb35728c31df949ba03dbcb5f36e8445f7</t>
  </si>
  <si>
    <t>4a4162d0489acdb1a31af6ff3affba97e0177f77</t>
  </si>
  <si>
    <t>29288f59af3b7848a4383bf253e8f5f8c76e24c7</t>
  </si>
  <si>
    <t>a15a99f24710a2be0d1eeaaf078b522c1294f8bf</t>
  </si>
  <si>
    <t>9576e492f559b32690054f3fa3411e2be1cca071</t>
  </si>
  <si>
    <t>6e951327a5d89abb820241523b201fdd432bb5e9</t>
  </si>
  <si>
    <t>c0ec660677afe7ab283ad8476d692eac9ab0c5c5</t>
  </si>
  <si>
    <t>0361f85391c9351ec6cd8a1a6679b819bba00927</t>
  </si>
  <si>
    <t>dde4f439c0bf5c6d3f4ff4acab6d3ccf8a968afc</t>
  </si>
  <si>
    <t>81928ad2704f6448278c92c1818face4b76c8e21</t>
  </si>
  <si>
    <t>c2aaf8eedf0b66b9dd89117cd1b5691dc0f8d815</t>
  </si>
  <si>
    <t>3ee5dc3a064857c633de13fcf0d4e9d3e80f262e</t>
  </si>
  <si>
    <t>7d19fbf3be434c0bc4af0894ac0300d3731e1239</t>
  </si>
  <si>
    <t>fac9faee8e84a07de4fe7e5f336f3c7d5c7570ee</t>
  </si>
  <si>
    <t>dc7f6504182e05be1016791a23d13850fe30b54c</t>
  </si>
  <si>
    <t>0e7bc320a926fcfef12e04e2168f447e94f9cebc</t>
  </si>
  <si>
    <t>b9b7162848a82c080d7098c9c00341cdb3cf83f7</t>
  </si>
  <si>
    <t>5923343ed237cf3138824774e54f72b1a9de9172</t>
  </si>
  <si>
    <t>3634f229b8aba3cf304aa5b3083fa20d8ae5e1a1</t>
  </si>
  <si>
    <t>MD</t>
  </si>
  <si>
    <t>85fa1a3fe9701ca65cb1541f48b9113f4072c654</t>
  </si>
  <si>
    <t>a4122db6651a784e6386395db74ff158427569b9</t>
  </si>
  <si>
    <t>0c20b23be3f19a6682068932991fedc37dd7067a</t>
  </si>
  <si>
    <t>38e304fe40863f3ded54ddeab964f486e923a482</t>
  </si>
  <si>
    <t>bc6492d93531172381cf3debb19db8f5f9da278c</t>
  </si>
  <si>
    <t>488eae7cee4e37e69139928af6421b7aa41c7c00</t>
  </si>
  <si>
    <t>8fc87b4c236b50c967f5bf481b41f6f95b2b7ec8</t>
  </si>
  <si>
    <t>b045cc538c9ada3a8e9950e7d98a70e218f4c471</t>
  </si>
  <si>
    <t>fb5d33899365ea79e5d4ec83a30686a23e331188</t>
  </si>
  <si>
    <t>c96a7f95f435a01e6e07ad1a1b17d2f3761ccfc9</t>
  </si>
  <si>
    <t>f5f213de355e0b68b37e6d21b7a17ed246d38597</t>
  </si>
  <si>
    <t>9461bade2c29da977203f6b3dfa9b3b13ca4c065</t>
  </si>
  <si>
    <t>c29d57f96fc92511bc3d828ceb05cdb6a1edf8a6</t>
  </si>
  <si>
    <t>440886fe99f7c2e165b09c670871079e4facea29</t>
  </si>
  <si>
    <t>1ce41f5ecdc759daf656cb52e25546390bd57da7</t>
  </si>
  <si>
    <t>986c1f546e6d722997440961f9197bc40d0371f4</t>
  </si>
  <si>
    <t>9ced6ad9dcb36e55a0685db3e05978d9a55021ea</t>
  </si>
  <si>
    <t>897f0c375b571a4b73bcc1db59694e1da968cc83</t>
  </si>
  <si>
    <t>0d4f8f43f5785f1aed116ce5758d29040de8fc38</t>
  </si>
  <si>
    <t>722cc80779568114ba5bb4546835eb4a72af43a3</t>
  </si>
  <si>
    <t>6c0147642e1ae196ee36c3e0da51510e90183ebb</t>
  </si>
  <si>
    <t>1d5357ae89d708bab091026700f814cc4923632d</t>
  </si>
  <si>
    <t>733d24f89ec9db50d437f5ac4f6665fed4f95119</t>
  </si>
  <si>
    <t>6b10ef68ac2045c0ae255bac0540aff4be8cefc6</t>
  </si>
  <si>
    <t>ac864b4f8e67b679db6077d9402b8eb13b55bc7e</t>
  </si>
  <si>
    <t>3d4508879a35831793fcb0ee01c73efc83c42ac9</t>
  </si>
  <si>
    <t>56cb4a94c7ee61348b7deaa5940859954769e4e2</t>
  </si>
  <si>
    <t>f7b80ecc2acfbe61289a29d1a603fbe418c5fe86</t>
  </si>
  <si>
    <t>39f8d4438aafec71e5a2fcc8660fc310d7f29a16</t>
  </si>
  <si>
    <t>1f1ec05c4dd356e3a5c5f05128171f4edc6668aa</t>
  </si>
  <si>
    <t>8d1b8af2cee45aee5c9345a9ce214ee490e64132</t>
  </si>
  <si>
    <t>05576a6aa37bcb3ae5b8c2654d888e2486bc2d46</t>
  </si>
  <si>
    <t>ca2116b13b1421ff525155aaedef9487ec2b8aaa</t>
  </si>
  <si>
    <t>b05b05647ae61796dc891dbf9d8e742e2b8bccbd</t>
  </si>
  <si>
    <t>6446fac46405ef87cbde555e72dca50ceed52b49</t>
  </si>
  <si>
    <t>2150d352956ca2a4fa67a4cf5ac1ce3be5d29d19</t>
  </si>
  <si>
    <t>aa3b7f19e3a7e78fdf9ae5354137bf1706bd3e01</t>
  </si>
  <si>
    <t>2ddb13a518e5cbb668c5d1e76eebe48e52a8d6eb</t>
  </si>
  <si>
    <t>8ba0b53279f8efd87986afb76267a02ebd5637bd</t>
  </si>
  <si>
    <t>13aa01da2013a38100c411620dc4be2ac1b7b54f</t>
  </si>
  <si>
    <t>7791ef97ecb5dc2a461c316abff41cf8b0948f60</t>
  </si>
  <si>
    <t>805353d49487c9e05ae2e402270cae3aafd63a7b</t>
  </si>
  <si>
    <t>8818e1bb2d6cc6619f9c4f24bc810585c139e0ac</t>
  </si>
  <si>
    <t>90e8f9f77bc769fc634e2ed4239e4e34835b85a5</t>
  </si>
  <si>
    <t>0794942510e72aeb5d4622be52e41d16d26dda60</t>
  </si>
  <si>
    <t>a6c152d3e1948a3a284659500e93ee5326944581</t>
  </si>
  <si>
    <t>eba3c9c49d453b7c1f6842ecee003e64cbeebd8e</t>
  </si>
  <si>
    <t>8b970f31e5f547127490c3a8c75c0d4dfce9b752</t>
  </si>
  <si>
    <t>a4c31581c81a87f7b42a665efeaaeba8ab880e53</t>
  </si>
  <si>
    <t>b41928e5b2d705bb1e1a807b7de587b5d3de392a</t>
  </si>
  <si>
    <t>968879e8fb197066eb97203a0dab89ef84532217</t>
  </si>
  <si>
    <t>669090633c8833dc5b83f490f51ecc904a53e4b8</t>
  </si>
  <si>
    <t>40a280451cc65d41dd97406b392dea4617c58b86</t>
  </si>
  <si>
    <t>b73a7a706bf12620657b80b6afde0cee3128e02f</t>
  </si>
  <si>
    <t>f565989c4734d1a8f4f9d6c365098494ced879f7</t>
  </si>
  <si>
    <t>614cbd1ee3d73611d56e0725e5a75fc68c50ae13</t>
  </si>
  <si>
    <t>b165947d0d332191ee6df78b0c5bf8dbbbf56f97</t>
  </si>
  <si>
    <t>52f17a7d3fc6ce10546305e0dcb654a75c0bb76d</t>
  </si>
  <si>
    <t>5b6a6b2154b816e1e8db6855adcc43a634e8ccb8</t>
  </si>
  <si>
    <t>5be6db1574edb7d751959d95c9eb8aea8873e6a5</t>
  </si>
  <si>
    <t>cc43d2ca1c387c2964f811b8af214ce8c50b6cc0</t>
  </si>
  <si>
    <t>d3cefd3286163525658d9cb622d3576b72f71b31</t>
  </si>
  <si>
    <t>59b43e670179ff1df5dced4ce775c1929464ecbb</t>
  </si>
  <si>
    <t>de1008533f73b0a33b71be20ad889273392a7734</t>
  </si>
  <si>
    <t>a40950a18445cbc462e6d21b498783fa36ae1bbd</t>
  </si>
  <si>
    <t>060cc4193d34af758c039f658476fcae0084f322</t>
  </si>
  <si>
    <t>b7cb3d9e88496eb85ce756d3a094bdad5f916ca0</t>
  </si>
  <si>
    <t>18b34eceb38d5a6ff1b85aebb7018b36d8ef661a</t>
  </si>
  <si>
    <t>1b2bdc997453e056cd3567e9331675dee5759225</t>
  </si>
  <si>
    <t>f9cc0944f478cc08e0e95735b65e1cef089c6deb</t>
  </si>
  <si>
    <t>6f833fc13c26af144289698bd73562356958fcc0</t>
  </si>
  <si>
    <t>2cb4a6832706a6ca86893ad03ad287c3211c9594</t>
  </si>
  <si>
    <t>22e93a3141b4021287cb034c6038ec14cb6f0f85</t>
  </si>
  <si>
    <t>081dd702b5b76b95a909f169533b8dd0d6fc146b</t>
  </si>
  <si>
    <t>715b7c0e8acb291d17431bb3293beac4d31fa0e2</t>
  </si>
  <si>
    <t>3bcccf53d70b3c42480e80e8e01b2017a845e5f4</t>
  </si>
  <si>
    <t>ede4b150de2fd83dca080e1f391f518df1c9b3fb</t>
  </si>
  <si>
    <t>194acef93e2429371b318828f6ff48b331e8e2a1</t>
  </si>
  <si>
    <t>2132b5d74331f5751aeea210edbb604c441359a4</t>
  </si>
  <si>
    <t>ba1b517c10fd2628a646fed61c80e14d3d4273d6</t>
  </si>
  <si>
    <t>f6e87da6336669e12199d540fc2c322ecd83d293</t>
  </si>
  <si>
    <t>ME</t>
  </si>
  <si>
    <t>afeaee168d226837676a11a7aca8114cb50f864b</t>
  </si>
  <si>
    <t>3d24dd61bfa082a97f29b84ef0dc60f6f2380b32</t>
  </si>
  <si>
    <t>232bbbf5b1d6623364f1624cdceca7b7e4ffb988</t>
  </si>
  <si>
    <t>b0e0dbf007a9a9fcbbebeb82e267755cd026e953</t>
  </si>
  <si>
    <t>0ddac8633d226be8538d32dea5a8c925b5154acf</t>
  </si>
  <si>
    <t>21ab9f643b305cc25bf778d45628085162802271</t>
  </si>
  <si>
    <t>d674d7825063b2929c3fbcae00cadd690e5776b5</t>
  </si>
  <si>
    <t>38ab39e4c87d4c96299af3b4aaf88f628155b6c3</t>
  </si>
  <si>
    <t>3528400dd2a489e3d8cd3ee71de35a7534cd23f5</t>
  </si>
  <si>
    <t>44e3f5dcb8e1a9bab9382df3055dfbff4dc731ba</t>
  </si>
  <si>
    <t>943d325d5745c00a46310b9b2c6eb020163b1d65</t>
  </si>
  <si>
    <t>f8ec8ac62077b73cbef0078cb2b8c099fe309708</t>
  </si>
  <si>
    <t>67a67e0318524fe1dc2f7a679d93f8073b034de5</t>
  </si>
  <si>
    <t>530faad333217ca7ac115e0ee0f5e113a2b598eb</t>
  </si>
  <si>
    <t>3bb0e46a9ee15335be0c3270a1d2bb5e7ec31fd9</t>
  </si>
  <si>
    <t>8052b9c8fa717462e6311a49ff662c98cb6eb496</t>
  </si>
  <si>
    <t>b9593d94a3aaf47b37fdf4aa82f5d1d57d8ccbfd</t>
  </si>
  <si>
    <t>aec5ab38c72838c8c03b42523975db73cdbaa10e</t>
  </si>
  <si>
    <t>9ded9120137caeb97729277372b43f1a70ef8f4f</t>
  </si>
  <si>
    <t>0dff50b7860a38e97521d2795e7df0adec7354a7</t>
  </si>
  <si>
    <t>dbeb268328393dc92180927617e14dcb6f056b64</t>
  </si>
  <si>
    <t>0836dc21f397994016d08fef22c52f0070e36917</t>
  </si>
  <si>
    <t>ae7854e5bb58c8a8e3eb00a6b9f3810cbe0ed996</t>
  </si>
  <si>
    <t>8cf8924ae332ffd044eef8d08a77199b2f9df5a6</t>
  </si>
  <si>
    <t>7b83fb27f5e65bb8d50f63302166dc420b7d212f</t>
  </si>
  <si>
    <t>8d983aa0d19decc3071a7a7ded16ea055f21dc54</t>
  </si>
  <si>
    <t>2122936ed43bb34b5d6514923716d4e6b7a3608e</t>
  </si>
  <si>
    <t>ff7ce1cb02ed3bf2b85c24bc2c7f8b6bc59edcd8</t>
  </si>
  <si>
    <t>9f093ebf0b8e2f58cb5b2e972b3812c042d4e908</t>
  </si>
  <si>
    <t>4814403baa5768898bd7a7b6ea80f4ab5fa67554</t>
  </si>
  <si>
    <t>941f06892de9dbcdaa19e57444ecf1bc28cd528f</t>
  </si>
  <si>
    <t>fad10cbd2cd4e4ddea073cdee8e26030597845e7</t>
  </si>
  <si>
    <t>cf407af1f6eb02937e5519280933a02548938679</t>
  </si>
  <si>
    <t>11c2db8e6663828e4197d7bc5829e9527e9418da</t>
  </si>
  <si>
    <t>11b3197b875b016ef915c786e0b1d9040ec83aba</t>
  </si>
  <si>
    <t>92c07d997c7ca9a34e81112f40b81ef0298089a1</t>
  </si>
  <si>
    <t>c2cc4907c9866e00fede3ab0ad2d106e946af695</t>
  </si>
  <si>
    <t>45c86faaf51473415956b43db2e5469e59fbefd0</t>
  </si>
  <si>
    <t>c9021f736d76d5db3e6c7b24efd332a55bfcb475</t>
  </si>
  <si>
    <t>7e3b34217593df99e8d53eb4baebea95cca163f8</t>
  </si>
  <si>
    <t>672014ade8b845ebd19f6d0257ae15f0e234b3bc</t>
  </si>
  <si>
    <t>3ec0b7a50af80a0eee4d4d2c7eafd639300891f2</t>
  </si>
  <si>
    <t>e07a30dc6c6a44436345c8efc238e8d01d612e6c</t>
  </si>
  <si>
    <t>ea3c8c6aefd4f7f46a18825ea19ee0c7516f836c</t>
  </si>
  <si>
    <t>beb8d967cbc0ff9345f35494afe2651d2c990a3d</t>
  </si>
  <si>
    <t>58845e780c3adccba8524a27fdb3390f36b8c812</t>
  </si>
  <si>
    <t>fc7f482d7857e4d5239a231c762f0cd9920f40e5</t>
  </si>
  <si>
    <t>9423261924fb50b198f5853faacc4899d8df0256</t>
  </si>
  <si>
    <t>fdc863695510b65dceb83215cd27654150d86ef6</t>
  </si>
  <si>
    <t>d6c979d6301b0873a399119fdee024cfc9a050b1</t>
  </si>
  <si>
    <t>08dc607fddc37dbd8a8c7fc0227e5bcaa5e14648</t>
  </si>
  <si>
    <t>fef5dd04756543794c11d0acd7f45db7c409fa41</t>
  </si>
  <si>
    <t>fbcd2a5be3b8520d727c90b50d360b0a4b94d0c2</t>
  </si>
  <si>
    <t>797bca64026f8ea2b1791509fa0d7ce1d31732b5</t>
  </si>
  <si>
    <t>d0893a8a60cb74857e22a7fde01d2807146f099d</t>
  </si>
  <si>
    <t>a0dee3661c58b578b032e8238c8a6685fa8d30fe</t>
  </si>
  <si>
    <t>6626009cc00bc186075a361707c32a6b3b9830b9</t>
  </si>
  <si>
    <t>1a2972c923961f74a197a82706ad5671bfbc3578</t>
  </si>
  <si>
    <t>a63eb3cab6a90294c5517d7af8356f42051983ad</t>
  </si>
  <si>
    <t>e8f401f6d9b9ad47aa3c5ab29b4770a2a59e0c65</t>
  </si>
  <si>
    <t>5585f4006defe24fc5152cf16d4a80e29d11e948</t>
  </si>
  <si>
    <t>819d62c177516d7fe51974426a6fd6efce816172</t>
  </si>
  <si>
    <t>d701dbb55751d5f7ab76b969a0937a06dfffa41e</t>
  </si>
  <si>
    <t>83cc15a0c0ad23dbf8634ca0c93a986d99a22d93</t>
  </si>
  <si>
    <t>8461ff8b72c814e211682b26c9e699e173e3ca65</t>
  </si>
  <si>
    <t>c25684830089eb770ad7aedc26e6565286ebfbab</t>
  </si>
  <si>
    <t>8d555f344de837c9297183826a631604f9095d84</t>
  </si>
  <si>
    <t>20cebe6a0dde50f21335799472837100f364019c</t>
  </si>
  <si>
    <t>c9e3bd1005fd7a9893bcdd12f8ba68b6f1f71d3c</t>
  </si>
  <si>
    <t>0a71b98212d1edb4afad76a1aae5b3d3e00340ef</t>
  </si>
  <si>
    <t>436d3613b3c416c8d4675e1c6aa98cf01ea5fea8</t>
  </si>
  <si>
    <t>019aefc12708232fd38f9a3c8250553b6ce8cfd0</t>
  </si>
  <si>
    <t>1dec2adb62139c5dd7f8f83d925ded3f4f1adea7</t>
  </si>
  <si>
    <t>5490eaf2acab20db9c49b8f38af115e308c86540</t>
  </si>
  <si>
    <t>6841cbc18f413f5e98ec420d21c42b7feb1774bd</t>
  </si>
  <si>
    <t>c1cf73ecc2d5cf88c254316a3d68f2a58686f3ec</t>
  </si>
  <si>
    <t>3e69a3d100f55a18302ddd2e922011e23f91d801</t>
  </si>
  <si>
    <t>d99dcee5d5d9d6ead66cf84f8742333b2e6c98d0</t>
  </si>
  <si>
    <t>6deedaf1509bf086ac9c603b464a6bf836c8f119</t>
  </si>
  <si>
    <t>MI</t>
  </si>
  <si>
    <t>71fa7b135fe366ace844861e259e735627b78ea9</t>
  </si>
  <si>
    <t>2020-03-01T21:00:00Z</t>
  </si>
  <si>
    <t>3d890472b4a0b5933dffc2a439eae075d4e30b5f</t>
  </si>
  <si>
    <t>2020-03-02T21:00:00Z</t>
  </si>
  <si>
    <t>613f7e791dccdeb9ae2e48572f3d09042e14e713</t>
  </si>
  <si>
    <t>2020-03-03T21:00:00Z</t>
  </si>
  <si>
    <t>7450e2ddfe6040869d0eb1f53d62b1394e8420e3</t>
  </si>
  <si>
    <t>63da318bb6edb4505ec09639b6162218c96702a2</t>
  </si>
  <si>
    <t>cf7574b935cf64ed2da4920f61015c16e3e7752f</t>
  </si>
  <si>
    <t>2f6cb47591f067a90241ecadcc014a4e07df57d2</t>
  </si>
  <si>
    <t>b49f3d2f69affd288189a802203dc7a5ece93b40</t>
  </si>
  <si>
    <t>dbede44656da71b55009c6472a56b2ef7a65b656</t>
  </si>
  <si>
    <t>1dd36776e499a4697f2ab9f07b6ab2fdabaf22d8</t>
  </si>
  <si>
    <t>7330b9b2e5536ce3def8a389537ce0792b0aebf5</t>
  </si>
  <si>
    <t>8f4bfb63e53492b2662349b3c6824b383a96d996</t>
  </si>
  <si>
    <t>9be4f0a3fa17e1c5dd3be9bf35211ba387613822</t>
  </si>
  <si>
    <t>f60dbbb8f4bfffe9fe9995fde413285a96cf941e</t>
  </si>
  <si>
    <t>f92161865af389703c51ff087a345891f9947bfa</t>
  </si>
  <si>
    <t>0dad1f4a67e296edffd8e0d3d5e0a639d4e9252b</t>
  </si>
  <si>
    <t>668ae17b5b09827a0d17a301c5b3507f5e14f173</t>
  </si>
  <si>
    <t>2125f01a1437fb16067e7b2d01f1e7c45410f836</t>
  </si>
  <si>
    <t>4478ecbc50eed65b9f63798dcefa86e3d58858f4</t>
  </si>
  <si>
    <t>a6d3c1c40162f3ad60bde7e7d6640e61e45898ee</t>
  </si>
  <si>
    <t>08fb0718923da500d186369ff5b8725ff6feca71</t>
  </si>
  <si>
    <t>a481c35630b318e877be798106138d9369a98320</t>
  </si>
  <si>
    <t>c7c08d256b2b151ced5f92ea35972f92a116f24a</t>
  </si>
  <si>
    <t>79741e9b4a2a371cafd36b54d7916057a6ab8373</t>
  </si>
  <si>
    <t>78552b7d4f9bc3b5419ef76d6c750b379272a3a2</t>
  </si>
  <si>
    <t>a300d070c2cd56bf617afea3c1efbb6ef2254387</t>
  </si>
  <si>
    <t>9e7ebd82e83a16519be4d26333e4d5cc101a4053</t>
  </si>
  <si>
    <t>6d73c5bc2e0a867a1844e2bf0fb14ebaf9bb3046</t>
  </si>
  <si>
    <t>e6b8203963f99feb0d8d0d107900ae9899e3e0c3</t>
  </si>
  <si>
    <t>6cd1832421e9bdafaafd48c6c58535a3db77b1a5</t>
  </si>
  <si>
    <t>0f74896b5aabf6b4e9c043d6948c587964af0a05</t>
  </si>
  <si>
    <t>f110081a6ddcde598a9b05cfb01140510f89b119</t>
  </si>
  <si>
    <t>f0064a3912bc78f616a0e7cabf175ad52168fe60</t>
  </si>
  <si>
    <t>c166ae553d8969b34d5da144e5365b43525739e7</t>
  </si>
  <si>
    <t>f9e3a7cf29b62ce26da69b0961418f4e4da4ce84</t>
  </si>
  <si>
    <t>4eb9c36f867db3d243b0b82dd26ad18aa5e720a3</t>
  </si>
  <si>
    <t>406969c0a33e34681b6738111a1aaebc965b07d5</t>
  </si>
  <si>
    <t>f9a166835a12d4df4131993ce836c3f0aea9dbe6</t>
  </si>
  <si>
    <t>db57d360de8b7d44f6e310cfc8bd8de3fe224cee</t>
  </si>
  <si>
    <t>6b3895dd6d55becf9979252146fd4fe4113d0649</t>
  </si>
  <si>
    <t>f221d5e7926fd2cf764f39b4acfaa9decdfaf754</t>
  </si>
  <si>
    <t>b2a7823aafa81a217fb6d15c2457417d81248cab</t>
  </si>
  <si>
    <t>e3bde5edaaa5c9e7316d174ff839c4a075eb2a71</t>
  </si>
  <si>
    <t>4399404e8c90772e2804bd8b7a318d6ebf398d71</t>
  </si>
  <si>
    <t>c89f9fc1f6a3439789444ef7388c5f2dcb52d70a</t>
  </si>
  <si>
    <t>8c0de37f5acdde21f5c71a12d3bf52313eebc874</t>
  </si>
  <si>
    <t>d38e75f7b08c8f53abceb81cea0d397d5d541575</t>
  </si>
  <si>
    <t>4200c1c182e477d6a0d4fd5da182094be5024bf3</t>
  </si>
  <si>
    <t>2d5b47d442e01c4a53cfcc76e5587f88ba2226bb</t>
  </si>
  <si>
    <t>6c66546727d250f45fc000b77be67c14ef3eb506</t>
  </si>
  <si>
    <t>ac04a67cda8fbbc4db201cc16cc9e18cde447fcf</t>
  </si>
  <si>
    <t>95e2a1b08f9cd288c7e4fbb16b8934266cb39cdb</t>
  </si>
  <si>
    <t>281540e98a97714fa2a2cf70ae026a7b537c648d</t>
  </si>
  <si>
    <t>fdff33877e7c61ed5cbaa758f023da6141fe6215</t>
  </si>
  <si>
    <t>d676f31a2582055ccdff24b4107bb1c72802d63b</t>
  </si>
  <si>
    <t>3185415f7bb7846ba5ae333ae79da04e8df2e02f</t>
  </si>
  <si>
    <t>d341cf05b932d50502e809574980705057eaab82</t>
  </si>
  <si>
    <t>dec324880d5323c316ea1e785a28e18c56bb1b6a</t>
  </si>
  <si>
    <t>b84979a5e070dc307b5943c039063b7972e7c889</t>
  </si>
  <si>
    <t>1eaed93124b65bc476689005358cdab2a93313cb</t>
  </si>
  <si>
    <t>009e87a5ef6129fe5cdc6c132d30e1983af628cf</t>
  </si>
  <si>
    <t>e93ca07e28f09145410e22ddd446db68443e76ff</t>
  </si>
  <si>
    <t>41a8cf48ccd74f645e91e4d9c28d6748c80ae539</t>
  </si>
  <si>
    <t>fb2d8e3fb14b5306bff426f0750228fa947bcabf</t>
  </si>
  <si>
    <t>f5df8b21c547527c7b78f612ea21e209d42d3642</t>
  </si>
  <si>
    <t>f59ef5db99fd14e9a762c8a5febf4c372ce0dbac</t>
  </si>
  <si>
    <t>9e38e78bba7be5cf34eb0df657b37e1f0a0dedcb</t>
  </si>
  <si>
    <t>aa0d78a7edb6a243a5ae934d898e4283692bb73c</t>
  </si>
  <si>
    <t>5656716f32beca12ba86a75347a1dfa804135f2b</t>
  </si>
  <si>
    <t>2983b0ff047740cd05d6590a66d492e30a5873b7</t>
  </si>
  <si>
    <t>71718f2c1a21e702418aca594f0d9f731b4d6626</t>
  </si>
  <si>
    <t>a5d0f888a8b221813babc8a27f5015b598c9a9c2</t>
  </si>
  <si>
    <t>f89a13701a2f7ee5383d462bde185e0e48ce1c94</t>
  </si>
  <si>
    <t>8c362386bb61b44481f31cefb3e2fb6a6607884a</t>
  </si>
  <si>
    <t>728134334478e07a42d3e0e291ec3f7c0293d756</t>
  </si>
  <si>
    <t>dd9ffb53da782e1777a84cbbd982c96f4118268e</t>
  </si>
  <si>
    <t>48990fdbfd5afd62d8c974307181622d7694d606</t>
  </si>
  <si>
    <t>afa5e6a23217b238cbf9b76fdb8e431afba9ba3f</t>
  </si>
  <si>
    <t>1c42e7d17a41be59313595a01a457da9bfd24551</t>
  </si>
  <si>
    <t>91eb15cd9c5c3b030bf6eceb304e1f07edcf9ac0</t>
  </si>
  <si>
    <t>9ed106ed0c86b787c8dc359de7ca9ce7a2ea1fe7</t>
  </si>
  <si>
    <t>b16f8c24c013fcafb64e3730c67c4912b4f8b3cd</t>
  </si>
  <si>
    <t>ba9230a269f38923057aecf3e5eb3f21ee4b7eb9</t>
  </si>
  <si>
    <t>6c1f72fd08fba7a9291de04925ab6e894bd326a3</t>
  </si>
  <si>
    <t>4b13e73a7fd1f79ef1c6f6013ac1bb54eaf712c1</t>
  </si>
  <si>
    <t>MN</t>
  </si>
  <si>
    <t>3f99c55624ce49a84bd26e05225c3c7da95c303f</t>
  </si>
  <si>
    <t>0dcf33b4923666ce04eb228497ee56d2206ad2d7</t>
  </si>
  <si>
    <t>7d153b18b6336551aad4dbcdbdd4a8a97b1fa8de</t>
  </si>
  <si>
    <t>6175956e53af5d9d3e3d1a73715cfa374ec933aa</t>
  </si>
  <si>
    <t>e1bfbb03bca27ec7e7797e6c212d1d02fdbb4e0f</t>
  </si>
  <si>
    <t>ee873ffab8eb2b95b24d08c93b147719c340ec51</t>
  </si>
  <si>
    <t>6340d601b63b98be39ca1524899751b56e60ce90</t>
  </si>
  <si>
    <t>b7413b9900e0a34c3070ad7b0d37f07ec428c2c7</t>
  </si>
  <si>
    <t>86447649ea9f3d9639bf778d4b070303cf4cc559</t>
  </si>
  <si>
    <t>c43ce5a0cc00941a0a080d8487b0b1e38b47ca06</t>
  </si>
  <si>
    <t>77b1a7a30f2a0bdc3a218552a0f04bf32d6704fb</t>
  </si>
  <si>
    <t>a131ab57908c35d3a81355c263a5bdfd9049e462</t>
  </si>
  <si>
    <t>0a0c2c93cb3cfebf009e647227823fef48f3a20f</t>
  </si>
  <si>
    <t>fe3caa05cbfaecea82c925908d44f6a5cdf7b283</t>
  </si>
  <si>
    <t>d6456d258a6dbf9bfab58a3e0e49b20d99f81c43</t>
  </si>
  <si>
    <t>ef69371b3cac3f387b10ee5aa206664447d9de5d</t>
  </si>
  <si>
    <t>a02f3a9a39fa92d725fcdce0d4e7025a9953ed94</t>
  </si>
  <si>
    <t>4e22f8ce82aedc29b8f8df5fb2b7480832334218</t>
  </si>
  <si>
    <t>eafcae4da89815acd6305bfe51463dfae87e1c94</t>
  </si>
  <si>
    <t>77859160f5bf758dc8739db9354797e941a58212</t>
  </si>
  <si>
    <t>6aad9324340b3006e5c50b07aafedd156f830b77</t>
  </si>
  <si>
    <t>5aa8bd4a31ed5254969ece08d285695f5910befc</t>
  </si>
  <si>
    <t>4739496d35bfef611bf4d3707a52c34537d4e1d7</t>
  </si>
  <si>
    <t>bbadc23b5563ba7518bc34e0457f53aa0f982460</t>
  </si>
  <si>
    <t>8e1254ef51d0b04f0d5c9a7a1198dc6c6f3ca70e</t>
  </si>
  <si>
    <t>79fcf14bafe6ac3a80bcbeb722f90e5d93a9eacc</t>
  </si>
  <si>
    <t>d3f794797d9b10bbf91740a7fbfca3beb9575a65</t>
  </si>
  <si>
    <t>bfcb97db7faf170c44a2dc19c18d62bfe3ac9924</t>
  </si>
  <si>
    <t>e85961bd1e98dbd903c152397ee2815f260dfcb4</t>
  </si>
  <si>
    <t>c7bfecaebdb500e540486ce50e70a2b17fb1a52d</t>
  </si>
  <si>
    <t>6781c7da5b0258daddd8b0f4e6e9f8af174dbc72</t>
  </si>
  <si>
    <t>335ece08e6bf93545952865bfe8b90f1318264d0</t>
  </si>
  <si>
    <t>f0e71d3b42957e2947097c684a7268dcec088b33</t>
  </si>
  <si>
    <t>f551e336f1a39ae4fb7ca3064794743b5d0e4616</t>
  </si>
  <si>
    <t>08468afa4526857da9483f83b8b0ba03c5259502</t>
  </si>
  <si>
    <t>48eab0d6a718a3621f0ee0a14ec73d87daad8ea3</t>
  </si>
  <si>
    <t>1834acc68688ebfc3380a8cd949bd18b41f8b60f</t>
  </si>
  <si>
    <t>9c3d1347432fa2755d921ef7f42d168520fca1b7</t>
  </si>
  <si>
    <t>1d3d152d5e05a9a8f24c626c4c096d6c0d627dd1</t>
  </si>
  <si>
    <t>e66b2e9fffafcbe7534a7541f905fa294d5fa2f9</t>
  </si>
  <si>
    <t>03875148433633e47e159f05d85cee22b2d78ffc</t>
  </si>
  <si>
    <t>a10c536f26d28bd19125e6a23bbccc6f8ddae053</t>
  </si>
  <si>
    <t>e38c56f26ae25e8fdb839745b57db732a51a85d7</t>
  </si>
  <si>
    <t>69ebe9dfd6ee629a2283357c5f11dc0a51ead316</t>
  </si>
  <si>
    <t>ac98dcd53d478cc1c63633657246476594bdb9ec</t>
  </si>
  <si>
    <t>b77a8f706f27e40e4b48ed70b2078a811a288c03</t>
  </si>
  <si>
    <t>6271bcac91140a1831cdbb59c72321517e80548c</t>
  </si>
  <si>
    <t>0130f531d19b9aa3cbcb2a0ed7e08828b9e17bff</t>
  </si>
  <si>
    <t>f953fbb946e0b87fc837c07e725c44240179d793</t>
  </si>
  <si>
    <t>df101e18cc2867626879d8c7949dfdc003a2e79c</t>
  </si>
  <si>
    <t>6c06e1fddecba4a5e25ab5005cb3454b7b57cd8d</t>
  </si>
  <si>
    <t>83131cc7391f8a31ce64f544be092aa9e56a1133</t>
  </si>
  <si>
    <t>057bb569f80b1d9ec9a17586d374e757533183e3</t>
  </si>
  <si>
    <t>2765133a2e855c9f4dd60c6b415b3fa8c9898979</t>
  </si>
  <si>
    <t>b43362ceafea91f587bb9460653d3c75b02f32b6</t>
  </si>
  <si>
    <t>6620252ef6edf1eb2ff049ca547931a81fb890ce</t>
  </si>
  <si>
    <t>42abfae501b9428333fa203e513bea3e979156e0</t>
  </si>
  <si>
    <t>d4ab9b0412c7da5ac81bc49cfe19e4b6611c578e</t>
  </si>
  <si>
    <t>162a628bf43a0658ca39b36be6037b7a5061ab08</t>
  </si>
  <si>
    <t>0035985a09e25bd764347334e4fd551dcdce2991</t>
  </si>
  <si>
    <t>38f73da04e6a3332c1fe0fcb31278dfe24c2c236</t>
  </si>
  <si>
    <t>b63c0c178d7c3f4365a7242db0f24cd49b238661</t>
  </si>
  <si>
    <t>1af49c226145e62235319ec849c0957642ea4588</t>
  </si>
  <si>
    <t>84d5bc4313c3341bed05796c58f0f5c8118999b4</t>
  </si>
  <si>
    <t>baea496224e24c911262aa754d4cbf231a04eb10</t>
  </si>
  <si>
    <t>70cfe68a1823a8bff7ff71f1f3126bffd00a226f</t>
  </si>
  <si>
    <t>ecafaae09dc0d562862664aff3f747447fd8284b</t>
  </si>
  <si>
    <t>94e73ef963e7f3b480431b17800b26277fe73864</t>
  </si>
  <si>
    <t>cb2b7b13c5966374bc33f734f8cf46a79339ad71</t>
  </si>
  <si>
    <t>ac8a7a1ac321ed491129848882ce0bb688ec72e5</t>
  </si>
  <si>
    <t>d1508d33e157adcf74822567b643aa93636abbac</t>
  </si>
  <si>
    <t>f5b34f94adcca495e741bde78e5b190fcdaa9328</t>
  </si>
  <si>
    <t>2b5d044039c4633ebd06cfc705cc607357ab6535</t>
  </si>
  <si>
    <t>9da7fabf094cdfe74748f834aa430603c126c592</t>
  </si>
  <si>
    <t>5a05e01d4f5cd85ba962df08829beb4bfb464206</t>
  </si>
  <si>
    <t>690fdbcf2ba8608cbc8354c36acc8f0964bde1c9</t>
  </si>
  <si>
    <t>8bc3ccb2aa02ef646d1d1f3fa1c18a509046bc14</t>
  </si>
  <si>
    <t>946e5fb83209950d8797896b5fdb01ad096fce66</t>
  </si>
  <si>
    <t>dc42441d818b24a6162f1696bc6033a463b798dc</t>
  </si>
  <si>
    <t>4fc1803ba15b839a2efdfb2d0d97de97290fbda6</t>
  </si>
  <si>
    <t>MO</t>
  </si>
  <si>
    <t>e33e1d45dd81ff303affa23c8eef9cd21b248f5f</t>
  </si>
  <si>
    <t>0a1ee3936fc3d9b360c1b01063f24e521206b1e4</t>
  </si>
  <si>
    <t>3265e61b1bc002b1526c6f3c5edea16048a5e84f</t>
  </si>
  <si>
    <t>fe9d3dc01407c6959d9c0f092c43b1b73565d872</t>
  </si>
  <si>
    <t>3072cff2a497155871e1c3ddeeab4e0e04903236</t>
  </si>
  <si>
    <t>e1f7594b0769ea4b3628cffdf5d3745a5c65140f</t>
  </si>
  <si>
    <t>a990b1f20ead0c53e536552a5b3b4e84fca96b96</t>
  </si>
  <si>
    <t>9597743458ab5656b57e92b28ba7cd52bcb71de6</t>
  </si>
  <si>
    <t>649f36bebe6fc4eabd58091c3f20155ce34efc78</t>
  </si>
  <si>
    <t>cab8246b62c2aed8057e64fce8d032dbea8f0cc5</t>
  </si>
  <si>
    <t>f643f2dd61e40777be62a571714b369b53b8bc72</t>
  </si>
  <si>
    <t>3ff121940b6155f5627fb5b15067a58c10a7fb42</t>
  </si>
  <si>
    <t>4b64158f7354396fb911af095db36f9d0d18e56f</t>
  </si>
  <si>
    <t>46a8439036d794e92c4fce683179a5aa0083172e</t>
  </si>
  <si>
    <t>e87fdda103d3823089231443898b8eabe52a789c</t>
  </si>
  <si>
    <t>8acb19ab32326b612304c5c08df11317f736c659</t>
  </si>
  <si>
    <t>a33ce32abaef2428aa8f6a3d45fc86c6ddc584b6</t>
  </si>
  <si>
    <t>60a11eb8f416803b66f1e70bd33e71fe87224a99</t>
  </si>
  <si>
    <t>77c3e4bcd9a89c33db0b0c6bd872a79ed9efa6ea</t>
  </si>
  <si>
    <t>2b8690ad06bec833d05800cf511ab76690b4e9ab</t>
  </si>
  <si>
    <t>deb09d39dfad307c9285bd2dfc3282abd166f644</t>
  </si>
  <si>
    <t>4309c8eddc27e0747325fc9ff0c5bb9b5f95b504</t>
  </si>
  <si>
    <t>af59b95a77defc26a4d1ba166541a0d3b8d8fe3c</t>
  </si>
  <si>
    <t>8ea65a46d8becbfdabbcc06090486ba98c3f6ec8</t>
  </si>
  <si>
    <t>f6f3d884d544c7a73c03431474f776dd1730c40f</t>
  </si>
  <si>
    <t>eb21c196ff9fdf675f025aea2567d53c1c2fbc28</t>
  </si>
  <si>
    <t>9b46daae56bf71b2388a694c6f38371cd9539e66</t>
  </si>
  <si>
    <t>24e19de34286327f54180e306b39fc8c56f1ee3e</t>
  </si>
  <si>
    <t>6f374ffbfb6ef05e73fc861e4f6486d7238c6188</t>
  </si>
  <si>
    <t>d1e49f2389c6e0f20a58e417a427e95cd5c0d46c</t>
  </si>
  <si>
    <t>199583f7e9ed24b2c7df261fed98e14ab52de661</t>
  </si>
  <si>
    <t>cae0da068a529200b50c5ee9f833be1953e37733</t>
  </si>
  <si>
    <t>3de03b31d6c7655b2e4d633500661f518cea3dc7</t>
  </si>
  <si>
    <t>dd1cf5eddd633dbe8f588908f7f4ab50b887f4a0</t>
  </si>
  <si>
    <t>dbebd870875f930e4754654989c3124c4ec8f52f</t>
  </si>
  <si>
    <t>56328595eb22919c369c7a3bf47fb3e9ebee5ef6</t>
  </si>
  <si>
    <t>a66517033d0b97e85b25957fa90a82dc03d00a07</t>
  </si>
  <si>
    <t>4767c1210c29df38f8cc89481392728204cbc88c</t>
  </si>
  <si>
    <t>86fc94a42cdc64c7fcadd162b6bec8cd03e247b7</t>
  </si>
  <si>
    <t>3d3fe8e5fde130c829812e63dae4b55436490e6d</t>
  </si>
  <si>
    <t>3729b5a4d5698ee86f42eee794f15a30049a191d</t>
  </si>
  <si>
    <t>5ad1941f7522a506b668711ef44d1f6881ee8c12</t>
  </si>
  <si>
    <t>d592b0c82c965fb0d7298d490d1d62f06a780074</t>
  </si>
  <si>
    <t>44ebbe4ce36927e83468750f4784b100689ab315</t>
  </si>
  <si>
    <t>540cce0f343724ac39beacb4724768faa22863a5</t>
  </si>
  <si>
    <t>59baf56600a84d8356f665c9209bcde87df8c091</t>
  </si>
  <si>
    <t>d6e088157b1f9bf0f33f7c73208da0d447908b13</t>
  </si>
  <si>
    <t>8694f4ae5f918a4aca5bf24015172fe6c9b2287e</t>
  </si>
  <si>
    <t>e607f056b5209622e3757fbb0148db1a6076abc6</t>
  </si>
  <si>
    <t>55c393c1bf82cc4c3086f5d319d138b90138a62f</t>
  </si>
  <si>
    <t>c5eb46e4afbbd1369bbc58eceb0c4be60b287582</t>
  </si>
  <si>
    <t>eafa29e3b6343ea6102706b1d36bf5e594909c41</t>
  </si>
  <si>
    <t>f91d9393b7dc28a6d0b0e003c77e18d636021307</t>
  </si>
  <si>
    <t>8610aa97755b5c16ce4d9ed3a11280bb1b6fab57</t>
  </si>
  <si>
    <t>26c7328139ea43597e9df30bca2e4213a288cc0f</t>
  </si>
  <si>
    <t>b13246dbfba5c2e6b3e55c721f127d86f6d4c178</t>
  </si>
  <si>
    <t>c6b8d1f733bf6f62375cde902780463292f9f9ab</t>
  </si>
  <si>
    <t>c5bb5a599a40c9851dee2c2d7939a7361ff79ac5</t>
  </si>
  <si>
    <t>bca5f7ea8a928f46d220926cfcc9264277013820</t>
  </si>
  <si>
    <t>82fb3c9723b2a8a539659d6d8ee54258f76b9f05</t>
  </si>
  <si>
    <t>83cade9d495af2d80dd15645fddc3fa36bbd41a7</t>
  </si>
  <si>
    <t>003c3cd7ee7fee4e0d716617af71259804d51b74</t>
  </si>
  <si>
    <t>cb8a506b2bf8d309aea553ac9a5d36b2bbf75c37</t>
  </si>
  <si>
    <t>c9372e6290aa65a2399a140ab0012a42780210b6</t>
  </si>
  <si>
    <t>4d092ef5d6d737c9e01a97f8ca03f88f8e1b773c</t>
  </si>
  <si>
    <t>0a40716dc1fc6b5028e3a0b211783ea46f043cd9</t>
  </si>
  <si>
    <t>a0b380a66f7e018682c96854e0dc4ebd6529dba4</t>
  </si>
  <si>
    <t>2a5d4cdbefd6105fb82708c9457a7883d72e52d6</t>
  </si>
  <si>
    <t>973eabc5c0120a25364c84d49207a1a0e8fed7a8</t>
  </si>
  <si>
    <t>2b67ad198e9984e2fc656375303b71067dc62d76</t>
  </si>
  <si>
    <t>7c6502d1ae945fc1eb70302bce4477dfb2fe23ff</t>
  </si>
  <si>
    <t>d53a5240bcbfd8ee5879991d1b8118413c7ec932</t>
  </si>
  <si>
    <t>99b7dbaaf87d66c48cf6609e107c4fab00bf2cb1</t>
  </si>
  <si>
    <t>b65c4dd135699e9167a6222a15f990b7e62b83e6</t>
  </si>
  <si>
    <t>59c63344f909faedc336a6f4ddbb045ca5af86fe</t>
  </si>
  <si>
    <t>58a28730eec21788141b0c5103dc56a1d2f3a0b0</t>
  </si>
  <si>
    <t>d52d2c063b683fbf5074dc25cc68b5c39edc3344</t>
  </si>
  <si>
    <t>dbf12fe0ca801ae8cc181d71eb96f0e838ce82e8</t>
  </si>
  <si>
    <t>978b7c851e1f51e5ef95ae425deee1e5869f0c0f</t>
  </si>
  <si>
    <t>MP</t>
  </si>
  <si>
    <t>c86069f43abe32f2db6c4c7e52e4d3fab1049414</t>
  </si>
  <si>
    <t>43bcdbfe588b2e86c034adcfd000d2e690ffda65</t>
  </si>
  <si>
    <t>a0a820975afbc1927fd3067661e16278a1a760cd</t>
  </si>
  <si>
    <t>1def757560099005da5a8744902d8d323d2156f3</t>
  </si>
  <si>
    <t>35e22e6d40bff22834775bb846e2c8bcac54ff55</t>
  </si>
  <si>
    <t>4ca5a77ad4d0eb51252ebe658c5ddb47e3536ecc</t>
  </si>
  <si>
    <t>86ce066ddb74fe1a280397894e69b83d7e1f28cf</t>
  </si>
  <si>
    <t>ccda8eb6129360727e49ba43a082b95465002058</t>
  </si>
  <si>
    <t>976f5806247900c4d1e954b21b55c23b8e92c344</t>
  </si>
  <si>
    <t>2e31c4a48db2f02c03df645f1080fb2d62114660</t>
  </si>
  <si>
    <t>aa3edb7e40429d19b9ad9f42423783b4c739df13</t>
  </si>
  <si>
    <t>721770b120e4ef791be79ddd8f3e616e480529da</t>
  </si>
  <si>
    <t>5bcad74fdf307c34a5d48407e2fd96b0c2772fbc</t>
  </si>
  <si>
    <t>1ccb8e609dd54b9c60a16e9d24925609277e4eba</t>
  </si>
  <si>
    <t>65a7c55492404c9fc5ed3760913620db776ad92a</t>
  </si>
  <si>
    <t>b908332c29b5a7283c5fc050c4ce488a2fe2d11f</t>
  </si>
  <si>
    <t>f77ac94600fd74b12b7e1a4ce1960f81653e78a3</t>
  </si>
  <si>
    <t>d262dee2db5a69a5af72b3e987d1b6d7d3a68dbb</t>
  </si>
  <si>
    <t>af45c500ab63a0a790b1a8843da8df48052d76cd</t>
  </si>
  <si>
    <t>075b90a76bcee262f6294982935dc4d4e499332a</t>
  </si>
  <si>
    <t>d8dca952111844ccd61f4db7fc78a68f06d65166</t>
  </si>
  <si>
    <t>94a74f1e789c163021b21f07042aad2ec6fe3d62</t>
  </si>
  <si>
    <t>a71407bbfc58c37a3bec279f6b2bc0927062e352</t>
  </si>
  <si>
    <t>f03ea0ed7517200fdcbeb3e530f5ccae0ef20086</t>
  </si>
  <si>
    <t>f7ac648f01f2c91e38d3876e6fb05f67f2f72807</t>
  </si>
  <si>
    <t>4103654fecc778a9d9307a099bc0178aa5432958</t>
  </si>
  <si>
    <t>187b17a38ecd4cf70c41a2140801208c5637c718</t>
  </si>
  <si>
    <t>2650510b7591047a789d878d6b957f7a66cb0f15</t>
  </si>
  <si>
    <t>0035b1ccdb8b9309cc1cb55a11dd611564f9cbeb</t>
  </si>
  <si>
    <t>d005c2e743292090da0e3ac3bfbc6b3bdea2d89e</t>
  </si>
  <si>
    <t>4c47fde986cba4247beb12c1e39ba668a4a568fe</t>
  </si>
  <si>
    <t>9854af700703f8a69749addb2e776cbadd5b0271</t>
  </si>
  <si>
    <t>64bbbae9779f17663c65a143ae1f015230ebf17a</t>
  </si>
  <si>
    <t>3bccd2f5aaeae2f7b657340e39577aa5ab0eebe8</t>
  </si>
  <si>
    <t>e12786d33112c0e47c27d0260fc7e44b1dd56717</t>
  </si>
  <si>
    <t>143a2d6edbe1f7695036432c74441ee6f2b96e8f</t>
  </si>
  <si>
    <t>ee7de9815bf3212896a1b8e1e17ea19b5dcc374b</t>
  </si>
  <si>
    <t>664a96538149b0d2bc51216597002166421ea872</t>
  </si>
  <si>
    <t>f83c51fa2871673226747964e99b18944d2b26f3</t>
  </si>
  <si>
    <t>faec6e446507afc43917cd52b2dd9065d2f150ad</t>
  </si>
  <si>
    <t>7dcb3f05f839f2b63e1f4d441f3440405b303eda</t>
  </si>
  <si>
    <t>2d145adb826225c104c52ae5912b85d1b6867c65</t>
  </si>
  <si>
    <t>d33319cc0c917cf64d655bb8654ce9bf02e9b4a1</t>
  </si>
  <si>
    <t>1a9f5f05a2d88229862c13a0ff9198af538dcfc0</t>
  </si>
  <si>
    <t>3746443d5ab1e99f0b5e4c2fb2525f81a8ab4ca4</t>
  </si>
  <si>
    <t>681d2bc85dba2117a711f66ce5752b6fbf996991</t>
  </si>
  <si>
    <t>5154cfb9ef528f1b0e72cf26052a24e3e5c7a2f1</t>
  </si>
  <si>
    <t>638d9bf115f9b4069ba2b43b1b6442ced126bbac</t>
  </si>
  <si>
    <t>c0a11ea4264741d8542e008930fefda14cd2b2e9</t>
  </si>
  <si>
    <t>1584828f338684ae067581e50ede927948384af2</t>
  </si>
  <si>
    <t>f974f99e211b2591c47910c40c7ff8077c6bdd43</t>
  </si>
  <si>
    <t>f6a6a075e4e2c599a9d8e3a158338b373b9481e1</t>
  </si>
  <si>
    <t>1c0a293a28ccb3c8bc4b1aa682d2da319e5c9216</t>
  </si>
  <si>
    <t>9b862d1a90dcf2b8daf2821e698b2f42772cf4aa</t>
  </si>
  <si>
    <t>25968ca5353100812e3d2bd7af971757c31661bb</t>
  </si>
  <si>
    <t>4e2f076c96c9aa0af76db8d66919c94b87714bce</t>
  </si>
  <si>
    <t>5083b9724765025f257e7b96c00732bf25063219</t>
  </si>
  <si>
    <t>de6e7a04c4dcd1ab903b996dfb4990a2a9981bba</t>
  </si>
  <si>
    <t>928c81f38edb611befb506b92974b588a3693a02</t>
  </si>
  <si>
    <t>b08bc9764ef8dee231d256d47380136ed58e572e</t>
  </si>
  <si>
    <t>79ca91de44d0d00f007685f7d287220129f782ca</t>
  </si>
  <si>
    <t>fe92d141e882ff840ef4edb479a0e4fb474c3992</t>
  </si>
  <si>
    <t>3bd2f352ea2d32d232e70ba958174c3eef76c1e1</t>
  </si>
  <si>
    <t>503a9c4190cc900e012f12368b1c60946a23f0f8</t>
  </si>
  <si>
    <t>b6a3840e4b6f316ecabc721922d4aeffd5ce20df</t>
  </si>
  <si>
    <t>f4d221a70d23824b1748360f53c42cd204089fab</t>
  </si>
  <si>
    <t>b6b4a4a6c1581cfd51584a7e201cb371332ebc73</t>
  </si>
  <si>
    <t>7f11d155e5c3103a4d0511615c033c3bfe2801ad</t>
  </si>
  <si>
    <t>8d2310f319a00c34376f2e842cd8da24d77b3e83</t>
  </si>
  <si>
    <t>b5e47f613bfdd301b3b2ce15f3b2811081a044a6</t>
  </si>
  <si>
    <t>MS</t>
  </si>
  <si>
    <t>40dea4d35d2040a06761e09b925181e8adf39c86</t>
  </si>
  <si>
    <t>aa2b94c74cebbdf8cd2e045e4b97924f09af65b2</t>
  </si>
  <si>
    <t>2bdea2f6c500751a901d7c8919976f27de7eac46</t>
  </si>
  <si>
    <t>1a422b939eaff2655d3ae45649aaf19af62a4f86</t>
  </si>
  <si>
    <t>a3bffe28438a767a178189225b6b052e060a640b</t>
  </si>
  <si>
    <t>6508f7c8a3a2f6abce192472eaeff77a4822926e</t>
  </si>
  <si>
    <t>9db4826bd6f035e45707de615cff223844bf7a2d</t>
  </si>
  <si>
    <t>b72bc6479db07cd84f7eeaa81de4c4e7b6fd4369</t>
  </si>
  <si>
    <t>3e325cbafd0dab5ea331227ed6063c059d236cfc</t>
  </si>
  <si>
    <t>a1007f4d96a55949b6a839dd283a0e86369a5925</t>
  </si>
  <si>
    <t>1a89dbd294697f854bbfca888e4f95f03675ba68</t>
  </si>
  <si>
    <t>3e737e52391268ae91f783493b00eb018f3af943</t>
  </si>
  <si>
    <t>1a2cdaacab2980d884cbcebafc23d81c0379f114</t>
  </si>
  <si>
    <t>2101901e491663b010b5383bc69316111dd412c0</t>
  </si>
  <si>
    <t>02d711dca0bc2b08cf6d31d9a1e33c1c810680a9</t>
  </si>
  <si>
    <t>dbe44a236e83e149bd62ce3f41006c27edee0f94</t>
  </si>
  <si>
    <t>7d69afc691914fdbfbc4e9627d86b8f152fad170</t>
  </si>
  <si>
    <t>41ca10d1c0ef99f41ee9e7830ff0647ac806cd19</t>
  </si>
  <si>
    <t>7dfa4d9527fb84f5c29f853ed3707365541a247d</t>
  </si>
  <si>
    <t>1235b6a0cd406d77cdfc6801ecd2c10315cb94b0</t>
  </si>
  <si>
    <t>023e0e2c67538edb60ca3c9bbe2ec122b137d070</t>
  </si>
  <si>
    <t>be3b6c992b20af4c366a4651675355813f62dddc</t>
  </si>
  <si>
    <t>0b0ada4710a1a1c63c048e4b05fa77f0b49ad3b9</t>
  </si>
  <si>
    <t>6db2730eab948a4b333bf3e9d735fe0400dfc18d</t>
  </si>
  <si>
    <t>dee58e609dbbbc59e0c4818672de4ff2fcbe104c</t>
  </si>
  <si>
    <t>a983393e324c3f0954e1a1039ddfa386071e7cdb</t>
  </si>
  <si>
    <t>c9ea4548a472a931f7884718a7d20712be4a668d</t>
  </si>
  <si>
    <t>ef6d6250f891f2f7b9579b146fce35d95d4adba4</t>
  </si>
  <si>
    <t>97dcdcef09fe306252674d70c23bfce9a9ac23c8</t>
  </si>
  <si>
    <t>0047e3cb18db13ec186265aacc7af335508ef92a</t>
  </si>
  <si>
    <t>e94706b48537a9596904a81dce9cfddb117940f4</t>
  </si>
  <si>
    <t>e1f75f9741b5f11b2c4f2e525e1d3f08ce2a5dcd</t>
  </si>
  <si>
    <t>425a94011e188e1099e81ad09680f497f6c3e7ef</t>
  </si>
  <si>
    <t>5c0f4eeef13d6eda7b49558e78e49124c950c8ad</t>
  </si>
  <si>
    <t>afacd44c0d14a7ad7710082e77732f1dc53c9625</t>
  </si>
  <si>
    <t>2faeb4542e275d1b05dad5a6e7b40c1fb0fbaa68</t>
  </si>
  <si>
    <t>d8730b62b9e1eac4d4e041aa4bd5c5ba08b4161d</t>
  </si>
  <si>
    <t>198b7f3b03024ef001e523907574ae1e950da676</t>
  </si>
  <si>
    <t>c66d189100ed089a1303e11cffd8846f8ec58218</t>
  </si>
  <si>
    <t>2b33b6715fdea3749dcd0c0d10c5a05fa883f054</t>
  </si>
  <si>
    <t>ef04138350fc1944bb66b55b5fa0e2bac893d797</t>
  </si>
  <si>
    <t>e1156807e44cefa80cb641bc3bc33515577428db</t>
  </si>
  <si>
    <t>7319b32e2ea30bdf4a39778ef6bebd4f3eeb5675</t>
  </si>
  <si>
    <t>01a63fe694b592c138ba4d52a94516e781e6c369</t>
  </si>
  <si>
    <t>b734c4f702a37b03450b6d3d99b6bf29dbd21377</t>
  </si>
  <si>
    <t>b954421ce8a9a46202b344f6091990546b8929bb</t>
  </si>
  <si>
    <t>99343c781907dacfb196bf1322311a55e5f63ae7</t>
  </si>
  <si>
    <t>eda4ddcac66aa68b62388921f40f8330b956fc4a</t>
  </si>
  <si>
    <t>bff6b5663bc794f79a1969d64edcb5cbd639181f</t>
  </si>
  <si>
    <t>94427f34942b359d9242573bfcee466a876818fc</t>
  </si>
  <si>
    <t>0315479b31f5a6c36818eadc52066adc2db6bc81</t>
  </si>
  <si>
    <t>578126a119e5c74556d9be8eb706ba157fb4db2e</t>
  </si>
  <si>
    <t>b9c4e11052e310ffc6eb2fba0471ee2434c30bff</t>
  </si>
  <si>
    <t>b06a36178522b7a8c539c269cb28674f08d2d244</t>
  </si>
  <si>
    <t>dc2287dde5b5e508c9b69ad45d5dfbf9495e56a3</t>
  </si>
  <si>
    <t>c6e75549e0703e89fdcdb2c378a728be8378c1cc</t>
  </si>
  <si>
    <t>7c6cd9731c919bf9ce0583c02c32f31b0010afee</t>
  </si>
  <si>
    <t>c5b335c0e101eb6bb3413333733803abee8c66a8</t>
  </si>
  <si>
    <t>c17ddbae32885a7e8e2b24adac32a266a1f309ff</t>
  </si>
  <si>
    <t>35c010c9b6fcdcabd627b0bcf993a21631e152f7</t>
  </si>
  <si>
    <t>eb78fb694b490eddb3fbe9246f9f01e290ca18c6</t>
  </si>
  <si>
    <t>6c68bff7548724b2a7e075c6737181f3e013970a</t>
  </si>
  <si>
    <t>2a05739132b693efbe465d1f48b8f6948a37a25e</t>
  </si>
  <si>
    <t>e0169a98c606eae96e19a7fc08e46e53e93979f9</t>
  </si>
  <si>
    <t>ca5e3d96f8f1031bf700e1bd9f00e60ea02bb544</t>
  </si>
  <si>
    <t>7b98e0ac888e25cb18aced67458df0e038dbf2cb</t>
  </si>
  <si>
    <t>c2ad322a2ca23780c0423744f1c8d342b86e2cde</t>
  </si>
  <si>
    <t>5694ba1eb7d050ab826606ab2f4fcaeb33d28ca1</t>
  </si>
  <si>
    <t>113111017b63e87323c208beee6256a988b5efb6</t>
  </si>
  <si>
    <t>d774a232a25ab76a1be9a328d59ac4462a49dddb</t>
  </si>
  <si>
    <t>c25651155b534ad1142b20adb93fc65679cfb9a6</t>
  </si>
  <si>
    <t>60b23dfc42bf80c51d2e94541429c32677047acc</t>
  </si>
  <si>
    <t>dec246c0223df492f414005653860e9047276f91</t>
  </si>
  <si>
    <t>b0ef85c7dbd6395f2f3b20a36ba7a9a19e78d385</t>
  </si>
  <si>
    <t>a4bc97dd1cd3490d15cf952d63c36adfa9f22697</t>
  </si>
  <si>
    <t>0f579959d7d347b05ee5532fa3b2d8ce0f5b5898</t>
  </si>
  <si>
    <t>1c6e893d0476d64e1c68ed63b4d7e28638e75277</t>
  </si>
  <si>
    <t>4930dfca82770985239d56c771c15bdab045314e</t>
  </si>
  <si>
    <t>922b39078ce169d4e4abcdea367b4f4c9d625bf5</t>
  </si>
  <si>
    <t>MT</t>
  </si>
  <si>
    <t>349b051740ecea1fa29094692e6362c54bffde25</t>
  </si>
  <si>
    <t>a5c6f8a22086b58fb50b8deb0e2720e835c9db52</t>
  </si>
  <si>
    <t>f6819f90117fa709c8ef0832df658498b334960b</t>
  </si>
  <si>
    <t>57eda92ebbef98d7b70c8cc5107565bf39cd53e3</t>
  </si>
  <si>
    <t>91042afeab1e85f5b8e3526a908517f433314aa7</t>
  </si>
  <si>
    <t>6cbfe3f5546429d7e9088a36eff9bdc621c28f10</t>
  </si>
  <si>
    <t>48a7e3825e2729f75577cdbfac00125504a6f7dd</t>
  </si>
  <si>
    <t>c5d48c025c06e3b5b6031a5455ece22f3120dd88</t>
  </si>
  <si>
    <t>ad0ec46de164a5a986bb0f525b748a8e77b9da95</t>
  </si>
  <si>
    <t>63200125a76c44bc3c52c6d7db0ec15d8e904c2d</t>
  </si>
  <si>
    <t>616f564552d2323bed901c587caad69779081814</t>
  </si>
  <si>
    <t>80017e33fbf888f7478ed161bfcbf603cec7611f</t>
  </si>
  <si>
    <t>f75c175942c8591bce86e4dfbf8cb912ac0d56db</t>
  </si>
  <si>
    <t>3f278c4e6c85804ab658f99eff2b112ebf97c279</t>
  </si>
  <si>
    <t>f5505d9cb48bfe3c878aecf0b86485dd36270c39</t>
  </si>
  <si>
    <t>77745b3217cb0d82c60680a338cccf513b69f141</t>
  </si>
  <si>
    <t>5d38741a904278d7d73291c05fc5d095ff8c2a8e</t>
  </si>
  <si>
    <t>d39ccbf3cb45eee20bc61ffe9d550483eb1bdeb6</t>
  </si>
  <si>
    <t>8133dfd85159c45052a9b6bb0d24fea0080690d9</t>
  </si>
  <si>
    <t>8b718f1b0e83974f2df3f4d58e19504275854026</t>
  </si>
  <si>
    <t>dd6c46ddd24878dac57fdbfe1370e1ca2527ca60</t>
  </si>
  <si>
    <t>a550cf68190ead3c7bc61cd1531b6ac153504f3a</t>
  </si>
  <si>
    <t>2e61c6e39be677d15dedc9642f600646457bcec0</t>
  </si>
  <si>
    <t>4e4e5ee3bbfdbaf870bf5239190a9bfabde24cdd</t>
  </si>
  <si>
    <t>4bf6d316b2bf2c832493840a54056f6a11089623</t>
  </si>
  <si>
    <t>12ce187899e98d0eb42158307b5267d3aaaf216f</t>
  </si>
  <si>
    <t>7310cab2ca40b5c5f4095ba313ef3e1d84afd3f9</t>
  </si>
  <si>
    <t>b74aa36eedee733ed53a9a8a430d7cbc7b8c09be</t>
  </si>
  <si>
    <t>044faefd306ec816c3d0436d152f916a19158566</t>
  </si>
  <si>
    <t>d1137189523e5447c6854c3f17c2e2ba186237f7</t>
  </si>
  <si>
    <t>b9f1650346438bfd21d9f2a18a904680c48dba15</t>
  </si>
  <si>
    <t>9c9b06492b31cb45fad457d8ddc7286439a6d4e9</t>
  </si>
  <si>
    <t>f3bbbf0831d3ed7999d4a39a2f646990a8ccad92</t>
  </si>
  <si>
    <t>661e44b2b976907c3afe787400ae4881976c5a59</t>
  </si>
  <si>
    <t>af7442f49c23e66b77e939b366412d35a2f9607d</t>
  </si>
  <si>
    <t>b0963f72d5a9728307bac46c6fcc96713542f5fc</t>
  </si>
  <si>
    <t>616ed98fe70349a54287bde379fc0998a50746eb</t>
  </si>
  <si>
    <t>34039c422d2dc1eb358fe57e1864873168ca78cd</t>
  </si>
  <si>
    <t>4a64cfcd9b352b05b6162d78c0149f3fde3b92a5</t>
  </si>
  <si>
    <t>99b2e8ee53c98a1da05db3317bca007ed89aad70</t>
  </si>
  <si>
    <t>f62755b7f1a1a019c9cf81fd443afb5d7e53ac1d</t>
  </si>
  <si>
    <t>b6a8fbb8b8c81156279f7ecf1ff7d3f02b357e37</t>
  </si>
  <si>
    <t>2b2e75cdfaef2abfdcd2138da803f3b5e5b13638</t>
  </si>
  <si>
    <t>62cfb766c33dfcdaaa482f39585e261c63f9e730</t>
  </si>
  <si>
    <t>f54d522c346625fb599af8de28975eac874c9f0a</t>
  </si>
  <si>
    <t>1d54a1fedac1d2438b60f1798a16768f176c1404</t>
  </si>
  <si>
    <t>10012d42402e7b692a7e006267c9b81eb06aa0e7</t>
  </si>
  <si>
    <t>5704dfb8e374ed43db61d73db82e10b3f7ee833d</t>
  </si>
  <si>
    <t>c749ab04061eb7b5477cf1c33811038e4146e99c</t>
  </si>
  <si>
    <t>0cbc0b356c4f761431ce993232ed00c339efa9b4</t>
  </si>
  <si>
    <t>4c3994f126d35404816d9846b4aa9a6a89a9a266</t>
  </si>
  <si>
    <t>4a1f2762f9240a017c2311cabf8d4ac86b37e66c</t>
  </si>
  <si>
    <t>86f2b476f4981c120142250e3b8cadd853fb2f94</t>
  </si>
  <si>
    <t>84470951831936bbf425a1d1ddc2d2cfe3941cd4</t>
  </si>
  <si>
    <t>313655b4240373e98870028e1cb49c2bf94cefcb</t>
  </si>
  <si>
    <t>fada72b64ad3891eaac498b0b7021eee3b0e51fa</t>
  </si>
  <si>
    <t>3d2879316075d363d82c90e7b93f8ef91fe26088</t>
  </si>
  <si>
    <t>bc96f2c8b5d2da48705596282b459b2d63b6264f</t>
  </si>
  <si>
    <t>92e9c803d236d3326eb1bced9f906b1885f4094f</t>
  </si>
  <si>
    <t>f6410c7bdf2b59d94fe6cc88584d1b65a1a9b226</t>
  </si>
  <si>
    <t>40d67b45ae316f1e7a5aeaa3195f66937aace9ad</t>
  </si>
  <si>
    <t>54d050cadd9864444637a853f909837d2c4fe04c</t>
  </si>
  <si>
    <t>f9b1fb8909ff1e1e651d265138da62419eab8ba0</t>
  </si>
  <si>
    <t>ac92d036b372c0d34819356dcf2a6610651bb95a</t>
  </si>
  <si>
    <t>9382d786231437ead678156c85e50de4579d627b</t>
  </si>
  <si>
    <t>8bbba487e4da82581b0cf57a838d1c0a9b85971f</t>
  </si>
  <si>
    <t>2b3dc441154f5955223ec8be3d6b25315ae87038</t>
  </si>
  <si>
    <t>361e8774d1eb2ee74016227b7b2c8e1aa970c248</t>
  </si>
  <si>
    <t>cd4417db3e0c03025a90d79157fa5ca3dcea6372</t>
  </si>
  <si>
    <t>ae1e5f8325427cd9c49130a4ad24cc3cd7345317</t>
  </si>
  <si>
    <t>be317bee944f675389cdf640bba65cac8f659b97</t>
  </si>
  <si>
    <t>ff771f7abaa79ff6458360c6f8af771dc6607f05</t>
  </si>
  <si>
    <t>aedd55fbadfbe3d1e8ff4dad5c7a9dfc3124d940</t>
  </si>
  <si>
    <t>594a65cefc3118f5aaa66b60198a8c32892e5e5a</t>
  </si>
  <si>
    <t>2f3881f0a568e83a0c15c272c4bc075eeda1211f</t>
  </si>
  <si>
    <t>fcfcb1304d4d1f7b07b37b6c3693f1ceba3ac1e9</t>
  </si>
  <si>
    <t>b41a4537a10f197ec81175fe9571c61fd0b9845d</t>
  </si>
  <si>
    <t>7f0f5f57cd383c3604e88ed71822b59ed35152f9</t>
  </si>
  <si>
    <t>316d0f751c9a728314a9746cf9d33a9c47161838</t>
  </si>
  <si>
    <t>NC</t>
  </si>
  <si>
    <t>d8fbccf4201c099f09e0f4eb0dc3ac8efc3960d0</t>
  </si>
  <si>
    <t>617c543b5123f7c3799ae001f61986ced141caa0</t>
  </si>
  <si>
    <t>76b370143afbf8a55b52fba203cb806bd7ea5abf</t>
  </si>
  <si>
    <t>93461a3ca9a1af26be01f4545b04ae1bccacd4e4</t>
  </si>
  <si>
    <t>c56e8a8ce34107a07d0f172c1aef704fc63fd2d6</t>
  </si>
  <si>
    <t>c831a500b66fc8689c46677043ebb3622e40223f</t>
  </si>
  <si>
    <t>a10b191f176149f5664cd01e625714253ac9b5c3</t>
  </si>
  <si>
    <t>68d7887db18fba2c67fbbb0a443ec50045ef70f5</t>
  </si>
  <si>
    <t>671f3237bbfd84baf2ccbc2a8589c19fd1efe294</t>
  </si>
  <si>
    <t>61c5c0fdfb45101cb74df222e40d734d2e24b9ef</t>
  </si>
  <si>
    <t>fd97b3510add467eb3cac0cc2233a02a97e9c90e</t>
  </si>
  <si>
    <t>38eec98c6bc9fc90d3227b95cd73edcf08916754</t>
  </si>
  <si>
    <t>a157dd7bf48595b12550e838fcefdbc5c42f0795</t>
  </si>
  <si>
    <t>4e236bc3725cc06617c1c4d02dad63e966d10077</t>
  </si>
  <si>
    <t>4b4543bbf95134b857abb09a4569ff3c3c65865a</t>
  </si>
  <si>
    <t>587e174f2a9998836dac650b58e7c84be17e3874</t>
  </si>
  <si>
    <t>cffc82dad7fa0202dbd118dcf48d7e729062e902</t>
  </si>
  <si>
    <t>625afde07e4d5c4c50cec7f266a4d2b6cb3b6aa6</t>
  </si>
  <si>
    <t>c90f96825071c0c2910d2430136dbccd1816c6f4</t>
  </si>
  <si>
    <t>40dccdf2e6bc35cbc482daa7d74d10cb91213b35</t>
  </si>
  <si>
    <t>151a641a4502a9bff0afadad12d201ba20194222</t>
  </si>
  <si>
    <t>3177426b21c214c8a3f1902738013e2ad3022ad9</t>
  </si>
  <si>
    <t>54c14b8a4b8682a4e195b22c49876da5d2cedf3b</t>
  </si>
  <si>
    <t>48bb94361fd0567d187af19d12522fb895e78ca8</t>
  </si>
  <si>
    <t>1c756c6fe9bc72219d425a091fe36b19e1989dd2</t>
  </si>
  <si>
    <t>2575ab34fa9d1bb24a7cd56cd2b2cec2cd79b613</t>
  </si>
  <si>
    <t>d18f7d1fd85e2fa6a7f41ff59952b0710dad0b38</t>
  </si>
  <si>
    <t>db4ca42edb018a371ec5592b6fa1496568098b74</t>
  </si>
  <si>
    <t>8ddbb88d02bcd0607b48747e1c9a3401d53bd1e7</t>
  </si>
  <si>
    <t>43f561371ad0486d793604e795e7ae264c086ac3</t>
  </si>
  <si>
    <t>93d44ae84523393ea79d247c465de8d38588b236</t>
  </si>
  <si>
    <t>b87e0be3398cd0bdf787bebd5bb44da0752e3e2c</t>
  </si>
  <si>
    <t>9068c626b45bdb5ff9aa9ce4fd092d7bd666dce9</t>
  </si>
  <si>
    <t>83f3be16a399342f6a709875bea7c3070211cc74</t>
  </si>
  <si>
    <t>42731310d02235c7c24ba6e02f3c036ca5c0f4c9</t>
  </si>
  <si>
    <t>97ac0d264bd841b853d84e2f6b8d3e54d84639fe</t>
  </si>
  <si>
    <t>77ea783344d6389abfc2843090bab59abd7e5d30</t>
  </si>
  <si>
    <t>38fbbfb79456e061d8075c0b8cca51dba34aa0fb</t>
  </si>
  <si>
    <t>499285a83edd743eb822dda9d344d6c0fa619ab0</t>
  </si>
  <si>
    <t>bf0c40d554df30d66fe1bd2b8a2a6937eb4501b0</t>
  </si>
  <si>
    <t>6e1bec7ffa1a3c0fd9ec3c0995f90306806e3ff5</t>
  </si>
  <si>
    <t>61a7bec12a49e0cdc8826687cca3dc18fc6290b8</t>
  </si>
  <si>
    <t>4b7902742c325ef8fe0ec1484a287748ab608ccb</t>
  </si>
  <si>
    <t>7537b6a77581df10ff2cffc79558a4b1ae037561</t>
  </si>
  <si>
    <t>58f85b57bf4eb57217d82c015703d3da6c5ff98d</t>
  </si>
  <si>
    <t>58614346a958be19ebcbf51e6c389c1e869ac60a</t>
  </si>
  <si>
    <t>d3fca6428ed30931e642397804cf0a59e9b0ba76</t>
  </si>
  <si>
    <t>cba31b0de262f1285f0e5e73075bc925d94d897c</t>
  </si>
  <si>
    <t>a2fa33ef18fa59ade611b4cb369e9ce5866e60cd</t>
  </si>
  <si>
    <t>50b74d0c3e1c7d03123998034dd49994d8e8aa1d</t>
  </si>
  <si>
    <t>15a2b024cc3590458f36542a5060dc2aed7d8527</t>
  </si>
  <si>
    <t>9400d89043eeed758e17a48dd99586e61681c11f</t>
  </si>
  <si>
    <t>d990298ad058e5ebd91fcf9041789c609c2a946d</t>
  </si>
  <si>
    <t>b6fe23e4c582b0130ebc7c5929d51ee111b315df</t>
  </si>
  <si>
    <t>0807ba3c14d6e11d839eec0eb2eebd7618fb86ea</t>
  </si>
  <si>
    <t>92472bbae66c5dda9088675a85e04ec090b096b0</t>
  </si>
  <si>
    <t>850abe890cb5ce76ed3a2f6f0e8ff80f6f7f53e3</t>
  </si>
  <si>
    <t>156a63e224c3a98e2235c3c3dad55ac6b1a3e57b</t>
  </si>
  <si>
    <t>c526f70242e2979dd05b53b03f4289d0183972c9</t>
  </si>
  <si>
    <t>c7c8b509451ecd281ea6bb6fcf4fc5a3050fd6ed</t>
  </si>
  <si>
    <t>a624f8f089146cb8bf2d24aafdb6e06b3c1d3c32</t>
  </si>
  <si>
    <t>45557785725faaec19a051dca4d5ee194af62d89</t>
  </si>
  <si>
    <t>71eed4dbf332c52c2b433209f5a051c552b9df27</t>
  </si>
  <si>
    <t>fd59df96bae6345ac96a11d053d90a94aaac3c29</t>
  </si>
  <si>
    <t>acd644e9ced8bc6b35ad5790e35258d0170296b4</t>
  </si>
  <si>
    <t>2c94b28d0a88a51d057b9357ce342276e9a20f08</t>
  </si>
  <si>
    <t>dddfb01ff698f851a6f67e7ac06637a366484c2f</t>
  </si>
  <si>
    <t>237b748945e3f2d99668906b48183b665328d5ff</t>
  </si>
  <si>
    <t>df1be569ae745bfd298a930e35362f09b2dad0c9</t>
  </si>
  <si>
    <t>99811235d4384d8dc44fb9b020be9a445fca0410</t>
  </si>
  <si>
    <t>f2c7adc6470979e3d0020cdec2a2c65ad8ae8958</t>
  </si>
  <si>
    <t>1ec07a85eac921f142afb5c7a7428f2109300cf1</t>
  </si>
  <si>
    <t>fa4ea6838c5c4342686f68cfc1be06e505f7a6ec</t>
  </si>
  <si>
    <t>2d07a8a77e59adfb616974b22f30fa7390268eda</t>
  </si>
  <si>
    <t>bcb44ec6dd0d583582c78f0f9b9da5660a8d8f08</t>
  </si>
  <si>
    <t>513d24870fbaf0eb3f49e4b5da7298e4fc2ca05f</t>
  </si>
  <si>
    <t>a72347562abef512e54cbe7193193d3db0ecf1e9</t>
  </si>
  <si>
    <t>f1570109d8fcd76a1d363b2c41d9a0ab7bfc387a</t>
  </si>
  <si>
    <t>1ab0915bdcb27abc0c678ac56c564a54947b5db4</t>
  </si>
  <si>
    <t>3bec9b266254164e12de8f31a17f2a42ec738af8</t>
  </si>
  <si>
    <t>1413424793b38579a0212610a786d19df0d781ed</t>
  </si>
  <si>
    <t>92f0e0c193ac611a28de8c77a2baa19a93e13c1e</t>
  </si>
  <si>
    <t>ND</t>
  </si>
  <si>
    <t>8d295a105c5096f6ad7d6b54ad041a5f581c0c75</t>
  </si>
  <si>
    <t>97b4ec337606cb0c007c83e239e2423501d6e9fc</t>
  </si>
  <si>
    <t>5885fd57e5596a6a3b56e153e63d32b9b6e6550e</t>
  </si>
  <si>
    <t>ada6c1f9a68785d97faa58ac7f7c84c39d1c18b8</t>
  </si>
  <si>
    <t>330f48b67b5b673b5a24c02f38c3ef5bd2b00079</t>
  </si>
  <si>
    <t>01b362bcaca6ad23c3f26ecdcb9c77f1ae9ccc5e</t>
  </si>
  <si>
    <t>973369596661807ff4d381a988464dec48e0c41b</t>
  </si>
  <si>
    <t>a37a739a2b5c3041cdd3cbac1fc81362329d8c61</t>
  </si>
  <si>
    <t>f4a07c6a84246894fb79cb8989eb1b2099fa42ee</t>
  </si>
  <si>
    <t>cf57821f8ae2f1d2d7a40e95e49d684195c9e70a</t>
  </si>
  <si>
    <t>5f2e29628a2a9c3a6db8da4e7ab787080b68bef1</t>
  </si>
  <si>
    <t>7025327657c052706a93a8be09abf4bd8f054b96</t>
  </si>
  <si>
    <t>e40b18195198c2b1bf6e644113303785d4b44d30</t>
  </si>
  <si>
    <t>fc60e38fb70309ed9a37763acde6537a0b660f46</t>
  </si>
  <si>
    <t>1ada4b659febd794094e04557db9c5ee771df494</t>
  </si>
  <si>
    <t>58ff20c48f486143ef2209c34ed6207e981ec896</t>
  </si>
  <si>
    <t>19c0e58439521d42fafc10b466e4f017ec7716ed</t>
  </si>
  <si>
    <t>d3e06dfc76164d709e9a584702f432aa4dfd5953</t>
  </si>
  <si>
    <t>a760a3e145e7656c4403478f7c492704d44732a7</t>
  </si>
  <si>
    <t>99d4afdbfd84b3272c93abf3574e54cc5db0b625</t>
  </si>
  <si>
    <t>448213f30a90ca4508be99c8a14b790d8f6ab387</t>
  </si>
  <si>
    <t>2740776204678ac4243b5fb70a7901c184231b86</t>
  </si>
  <si>
    <t>49f6f8cab5562696e21d0f7ff4385a48c44b3625</t>
  </si>
  <si>
    <t>01942159e87fca9128166b49bbcabafe5ce49ced</t>
  </si>
  <si>
    <t>ad73cee72b0fe747752fe68e23cb3bc61f407bd4</t>
  </si>
  <si>
    <t>d18580f006b6df087def17405e2268718e5b9510</t>
  </si>
  <si>
    <t>ab24e7c794ddd424ba7f7ac8552c2bedfa5fe693</t>
  </si>
  <si>
    <t>c617c2d3b8b1812d6033b1ca56ebbbaed5d4af38</t>
  </si>
  <si>
    <t>8da85757012c4347dbe4cd22c808710dbedd267c</t>
  </si>
  <si>
    <t>ef67c0333eaed271d8f31652c1a82b5d085acb7a</t>
  </si>
  <si>
    <t>a2cd500e0af338667f11697275eda797164bf678</t>
  </si>
  <si>
    <t>56acac8b5ffd862c62bb49e60e9d53684a766ef1</t>
  </si>
  <si>
    <t>dc0289da8b9a466f66391bce7f30cdc93db3b5c6</t>
  </si>
  <si>
    <t>d273aea75571cb25f2b48767af2b900879f06ca6</t>
  </si>
  <si>
    <t>fc4f42e6828d806c56909736634fa39da4d5aecf</t>
  </si>
  <si>
    <t>8468d1adaf5b9d317f4cefb765efa0c1736ca3d6</t>
  </si>
  <si>
    <t>054779b15d36f6768985230ab0d0df0f482bd441</t>
  </si>
  <si>
    <t>4d5bac586aa26d219fcb811172e2b2b4df51f0e4</t>
  </si>
  <si>
    <t>9f4a7303b31f7ec41b2b47f9061f8c5ab7fab25c</t>
  </si>
  <si>
    <t>5865fb194cf31634edf34ab287e0f0c87d7cea33</t>
  </si>
  <si>
    <t>48bb505538f89b6aa47644f43bb429770379a665</t>
  </si>
  <si>
    <t>85f8dd4556f552641a60eae0086a5dedb740ec93</t>
  </si>
  <si>
    <t>82c0a51bf82259a8797027be36b950fb80a9d8fd</t>
  </si>
  <si>
    <t>030542b9e991bc5778f546d0408d280dad1ef1f5</t>
  </si>
  <si>
    <t>908db4b086c4b63d6b9a9c88ab4bb4b3618073af</t>
  </si>
  <si>
    <t>f4fd190ba31aebbea5e92d63044c73eb2c9ecebb</t>
  </si>
  <si>
    <t>5afe195020e0b0d9ca874af732d20550d1db32cc</t>
  </si>
  <si>
    <t>5cd3e6906dcc6b3a839bacfdc5c80a6ce9456b08</t>
  </si>
  <si>
    <t>1b5c86957d68cb55c7141d4181de11c268c121b0</t>
  </si>
  <si>
    <t>6209dc62a4f26ee6994f531e1d922e500799308a</t>
  </si>
  <si>
    <t>75b8a2cc2498153ff856ba77ceac6d59d9567269</t>
  </si>
  <si>
    <t>5c52b8288bf66fd5f5072095b5180a09e85d1468</t>
  </si>
  <si>
    <t>3b899f51655795d2c5817cbc98767a6254846f57</t>
  </si>
  <si>
    <t>156236728a3a7408da45fe6481a4152f0a1111af</t>
  </si>
  <si>
    <t>abe0b6e74726dd7b400b19ab257cb8ce1a7f85cd</t>
  </si>
  <si>
    <t>fff18f8bb77f7edb8a74cd89e7b4a3fa4abefcec</t>
  </si>
  <si>
    <t>28061b11e9963834ad277da182a8afc16890e738</t>
  </si>
  <si>
    <t>150909d1f7deb01e242915b072c67ab3b91241ce</t>
  </si>
  <si>
    <t>b75982b63a2764f33a67e11c6044c8a13f5271b4</t>
  </si>
  <si>
    <t>99506c09c06027bed7c1ec571a7e7bb4e07b4608</t>
  </si>
  <si>
    <t>1ca558b4a74d6468948080fde98352bb743c0c1d</t>
  </si>
  <si>
    <t>9da56a0ac56b6cadf8701583326864f913bd9dc9</t>
  </si>
  <si>
    <t>c2f0bdf76280ec4d5932cf4ceb476c215b3c6be2</t>
  </si>
  <si>
    <t>6de891a9f16398f6255ae3c05cb8ae53df709a0b</t>
  </si>
  <si>
    <t>28e21e109ad3b087f521e481bb62497823ce324d</t>
  </si>
  <si>
    <t>0d5f52057ed67028f24db06f823d35bd8a25a4fa</t>
  </si>
  <si>
    <t>6439186903c6409dca9c56820e62dc85e6ab838e</t>
  </si>
  <si>
    <t>318a9e66fa74eb4f693061ca3eee2b00fa2f8025</t>
  </si>
  <si>
    <t>0b141c449c1b04fdfeb11c7fbb05245f0f8387f4</t>
  </si>
  <si>
    <t>c7e05e3eabb93e0e01c62c40640c3dee07f92094</t>
  </si>
  <si>
    <t>7c167acf2eb3a0c18831eac7d26e3e1c5fe067ca</t>
  </si>
  <si>
    <t>a8d20aa9876b5d472628a95749091307c2117524</t>
  </si>
  <si>
    <t>a066d02c602f753e043d52019887772dde64a142</t>
  </si>
  <si>
    <t>ef2518560bf19d40d014e7591ffd90126d437848</t>
  </si>
  <si>
    <t>40a29c111a2b27e46383d54173de85d184681ef1</t>
  </si>
  <si>
    <t>afb948360fc7e62d070e8dcbd0f199bfb6401e25</t>
  </si>
  <si>
    <t>e71548eb4f151c14963f7087ecfabc63a41cefb3</t>
  </si>
  <si>
    <t>6c63814efb82b749ad368459ec216f053e2e59e7</t>
  </si>
  <si>
    <t>fc92eee02ceaa8742316a23b15def169a0fd961b</t>
  </si>
  <si>
    <t>NE</t>
  </si>
  <si>
    <t>78fdecb8b138d96a697d162fdab1f17ed2a654a2</t>
  </si>
  <si>
    <t>4da4aa1917093700e076592f71964a143da1f0a6</t>
  </si>
  <si>
    <t>59f574e17c5d499448ef13332a96c79a5dd9dc4a</t>
  </si>
  <si>
    <t>4abc76fe92b57a5ca22a4a9cc44eb3e10b8536c4</t>
  </si>
  <si>
    <t>6cf406a9f3175cfc2177d5d12d328ba636840e85</t>
  </si>
  <si>
    <t>fe24d76ce16aba1481419c8d2c4ac36516bf2214</t>
  </si>
  <si>
    <t>866aa890cd81f36382290eb62de8def5006b6d25</t>
  </si>
  <si>
    <t>8b5177c84b7cce5a61d81a92d96664285e9489ba</t>
  </si>
  <si>
    <t>eb0a4560d5bbc95f2d1203f3d511be4fb955bbb4</t>
  </si>
  <si>
    <t>887486b687f374269ecaff0104eb056129205b11</t>
  </si>
  <si>
    <t>55730094870a8f157622b83eef7f493687a97e83</t>
  </si>
  <si>
    <t>e70d8257bb02191aaca25b49f27d3f1e774fb6a1</t>
  </si>
  <si>
    <t>e12aad551e68a14f9b664597f8b297ffb598a3d9</t>
  </si>
  <si>
    <t>673f9c509f5c8fb758b90fd6743e1956e23dfcc6</t>
  </si>
  <si>
    <t>691044363cdc9c04963611246595fabbc05aa9cd</t>
  </si>
  <si>
    <t>afe941b22231fc86e9fbfedf9d0c4df757c8195b</t>
  </si>
  <si>
    <t>84e390adfb1d9fca6becc45064ecc838a9576989</t>
  </si>
  <si>
    <t>6f44613da8786f96608b1371a22a2e7caafd9023</t>
  </si>
  <si>
    <t>63f29c5fe556f16a1d7ea1e4cc3de79842288934</t>
  </si>
  <si>
    <t>1d6fe6bf66b605e6b2613fd15e863b56c0a6f4d4</t>
  </si>
  <si>
    <t>1be4f5286d3409d2878e9402bd33116e1217025f</t>
  </si>
  <si>
    <t>32db2a0581e793197ce51e654af4bcdfa07dc9fd</t>
  </si>
  <si>
    <t>761bcd32966118d4da256c994e84d23b3909c082</t>
  </si>
  <si>
    <t>8e68e3e432ab8be0e8e28c340074fd9cc5c737dd</t>
  </si>
  <si>
    <t>8c016329bbd223e1e338865542978888caf255b9</t>
  </si>
  <si>
    <t>8b0022e5ce7647a99ac436ccb7ad1d2e60839af1</t>
  </si>
  <si>
    <t>8dc42c9146d0e75f4ed9f3239129e6c5565ac62e</t>
  </si>
  <si>
    <t>95c1465715bea3b1968ac22d6f4e09781a3fe918</t>
  </si>
  <si>
    <t>7425b5da1252c2d80bbfbcac3918ca2f56b69b7c</t>
  </si>
  <si>
    <t>3e6c4ef3a306e2c09bd10d96400a042076db7c9b</t>
  </si>
  <si>
    <t>2910274f7e3b512c3bea20ba90901dd0e687355c</t>
  </si>
  <si>
    <t>62578131398666df086d00d5b3466f0b8bdb64f0</t>
  </si>
  <si>
    <t>8eec59dc0d6aba42fcfb8ea5b5af7804c666dd3f</t>
  </si>
  <si>
    <t>d0863d756bafcd5d989ec214d579053a07042085</t>
  </si>
  <si>
    <t>70587f033bb60a13f8355defa9c58aef5445883a</t>
  </si>
  <si>
    <t>8295e02ec055c0263f51a76dded6304ae1483af7</t>
  </si>
  <si>
    <t>6b30849d9f6ea1fe5bfdecf0ddcbedfff1643fcb</t>
  </si>
  <si>
    <t>b0b36a476e8efe49d68d16442d9bb3cbfcd5f2c5</t>
  </si>
  <si>
    <t>d65d87d047488e8d7b15e86a177a03b1aeee61b9</t>
  </si>
  <si>
    <t>e4ea927f3942914cebacd8c0034e884d1f461846</t>
  </si>
  <si>
    <t>6237171a5c0aa381aa824756fba407b38e03b06f</t>
  </si>
  <si>
    <t>4f46c760b0dc8cd795ea8d34159a99bd3c5c2782</t>
  </si>
  <si>
    <t>b72b537c011498e86822d738edd57788348c117b</t>
  </si>
  <si>
    <t>8e0911fefd129a6050b599528237defa0ea002f7</t>
  </si>
  <si>
    <t>ee26d743bc12af182a6cc73cdcc0bc8142e5ade6</t>
  </si>
  <si>
    <t>acc3eb557a9bcd0dc7e3c7b2a4a8db77d9de2a31</t>
  </si>
  <si>
    <t>c8a484879646349082118b52e561ca1c1d75c03c</t>
  </si>
  <si>
    <t>99ca56f1f829fb5725da2a81479d8553b3253b83</t>
  </si>
  <si>
    <t>3e4a9a5437208d4fa764a6fc1affae3dd9bf535b</t>
  </si>
  <si>
    <t>3be5438766e2e262557b5b384fca69aac6028788</t>
  </si>
  <si>
    <t>000007641434292a415d60540bdbf88e872c5a39</t>
  </si>
  <si>
    <t>831fd32ad42849803c66060509567bdbc90f0215</t>
  </si>
  <si>
    <t>e66b79878ed81532842baeb6708bd451e96dba0e</t>
  </si>
  <si>
    <t>8914914a0bc0de8a9c58080c8d47e30f51ff3ed4</t>
  </si>
  <si>
    <t>c61ed3fe4906118a1073a0bc179686af276a20d1</t>
  </si>
  <si>
    <t>9f8c56f4d1a013b98a283dbc99f426826215379f</t>
  </si>
  <si>
    <t>7abcebf8062197d3a685dae32a43ffb4ac0a7e39</t>
  </si>
  <si>
    <t>b1276d260f7b5e4f9fb2c7a42e967564327a1a9d</t>
  </si>
  <si>
    <t>8bed52d44b5c6482eecd50126c38bf220aadcedb</t>
  </si>
  <si>
    <t>0f4ac06427802580555079d268d3ddd90688d76d</t>
  </si>
  <si>
    <t>d124d557ce38ca32a6f6902a2e50a8321133bb87</t>
  </si>
  <si>
    <t>f05a556fe3dc264585731aa10567937679347eaf</t>
  </si>
  <si>
    <t>5c976a58216c68bfb17c950e17a8a96022f3ed54</t>
  </si>
  <si>
    <t>6ffe9539528470c9307a11c2010883d59b68285b</t>
  </si>
  <si>
    <t>48a33e436baca69ed6b034feec23e236d8251ba1</t>
  </si>
  <si>
    <t>07a1d730030d712883b30e99ed55a06c6d91ce47</t>
  </si>
  <si>
    <t>5879712120a4aa09dd5b869db7972f4819c0e903</t>
  </si>
  <si>
    <t>e58065fd1954d908292eee28a9f7fa0147c1658f</t>
  </si>
  <si>
    <t>82de0819c060549c93f72549b792b5de897151e2</t>
  </si>
  <si>
    <t>03d5496c5e3e98969ecdb244cab1cd95b25900c0</t>
  </si>
  <si>
    <t>8e26a97f89cbcf4abc6a04c143417b5fcc9e55a9</t>
  </si>
  <si>
    <t>685e51f1e2467d7b22ec7a87334726f3c6fa7386</t>
  </si>
  <si>
    <t>41aae3f2c25b0f3f29f4c1422a17fe71a1cd7593</t>
  </si>
  <si>
    <t>7c50194650a79122ae543459a1168a556a82b27e</t>
  </si>
  <si>
    <t>e13e73f97593d330d40ea184c240290509605ad4</t>
  </si>
  <si>
    <t>7beac64c4470d7aba2cb6330532e3e4613e5c9b6</t>
  </si>
  <si>
    <t>d6b6f2ef9b9710b1f1929af124f35f2d1048a919</t>
  </si>
  <si>
    <t>e17aedcd9fefaae0e5c2260a0d30fcb3817a7418</t>
  </si>
  <si>
    <t>90cf0c618887cb4bbf28747bba4ba937ac692b0f</t>
  </si>
  <si>
    <t>f7ea29edcd357f85a64f085ad128e61b435c6930</t>
  </si>
  <si>
    <t>3d304501087f8af887f6a53bfd2a3b4fb18d109f</t>
  </si>
  <si>
    <t>NH</t>
  </si>
  <si>
    <t>fa607ecdd159feac0bac39d9b098bf1b400130f7</t>
  </si>
  <si>
    <t>f583e0349115a83f612799f6a9de5cc96c63609c</t>
  </si>
  <si>
    <t>d68d89a7bae5125de1462192e799c357f3ca5e1c</t>
  </si>
  <si>
    <t>1b5f43397f84d6acc68d8c0d82fa50018168f06f</t>
  </si>
  <si>
    <t>e446f431c1e396669b38931c08c5675f38727c82</t>
  </si>
  <si>
    <t>039e3f63afe2af4b1484141ceab697ce4ccd7556</t>
  </si>
  <si>
    <t>dc219020cc0d324aa724add379febca0df24ae64</t>
  </si>
  <si>
    <t>22e9ac174530ddfe0b122b8dcc14d7da99402e6d</t>
  </si>
  <si>
    <t>ae0a0e6d78d8d3ef4d5865293f8847bc134fb16b</t>
  </si>
  <si>
    <t>f7c3d9fc2f313896dd166210690ea67135d79162</t>
  </si>
  <si>
    <t>ccef356ffe646fc79b0fbe41406316614b4d2ea8</t>
  </si>
  <si>
    <t>5913fa782980f78a0ea615671faee6f5c25d3582</t>
  </si>
  <si>
    <t>b607c5cdc5a0f3a3648223da2b7b16b273364962</t>
  </si>
  <si>
    <t>d1d7c529ea4ff7a2ae1ac2f2d3b5f198eb04c5b4</t>
  </si>
  <si>
    <t>cfdc234086c0a98144465c9bd20e06ccbcae5537</t>
  </si>
  <si>
    <t>fc46fa069ba89048b9194e2d0adda947ed337b25</t>
  </si>
  <si>
    <t>1dea046789bad1e28758b2d292f819fbfc2cf935</t>
  </si>
  <si>
    <t>3aa08a176b1227f55b62e32a3a4522a8c953d907</t>
  </si>
  <si>
    <t>86911330247703697a7cfe68ee6c89d6b86f8c43</t>
  </si>
  <si>
    <t>73fe18c0ece67c5247b6c07b112353ee0c2d6f24</t>
  </si>
  <si>
    <t>7df1edb98807080ad6a0e86d3888733fbd47b0e7</t>
  </si>
  <si>
    <t>a138c592a02e176a2742497450667766ea2413f7</t>
  </si>
  <si>
    <t>67da08b83cbbecbc0e2cd7dabb6acf399db558cc</t>
  </si>
  <si>
    <t>edf015ae3e4a7b9cfddb8811bf3a2ef0b6c9e277</t>
  </si>
  <si>
    <t>cc255564acefd16e47601e8119d7ce5d98c47c39</t>
  </si>
  <si>
    <t>305991cd49b7babf90ab32f93c417859d7db68c6</t>
  </si>
  <si>
    <t>1293fb2ff90924a69fa734118a678c09650ed6e2</t>
  </si>
  <si>
    <t>2b6586a4ca9166c26542de28ae993908bb0897db</t>
  </si>
  <si>
    <t>d1e7d5f30caf6f06247c95ff7c698dfb3c229562</t>
  </si>
  <si>
    <t>7ff4d43b0df330efc4a0a1156547889052412ff0</t>
  </si>
  <si>
    <t>725ffa5c67f3e07c88d4c45f277990868020edd4</t>
  </si>
  <si>
    <t>dd048a249ff2b83609756acb538158dcfbd6da93</t>
  </si>
  <si>
    <t>f8ccba43400f4fda7bbce932bb2b3cdbeb561dc1</t>
  </si>
  <si>
    <t>cdacba38bb4ad8621b5d885ec36b1627e57cfaa7</t>
  </si>
  <si>
    <t>b30a14bdee39fe75c65d59a4d72b8642675d7e6a</t>
  </si>
  <si>
    <t>09d979c935204b3b36e66ef0ebf545582a52d0ef</t>
  </si>
  <si>
    <t>48d1b7fc1e03fb4b7c92ee19cee43413421251a3</t>
  </si>
  <si>
    <t>b8ccb4fb46fe4f4574ef150119f75519f0e1eb4a</t>
  </si>
  <si>
    <t>72cc0ae9a74610cdec63b2d6201a1998c2ca8f35</t>
  </si>
  <si>
    <t>5969d5b38173559f2461673db51b7c18a13e1468</t>
  </si>
  <si>
    <t>f18aa74aa0bce817914f8c6a25ff642cce7d9656</t>
  </si>
  <si>
    <t>7166d075f54ff6264b550d39730f99fbb7e186ca</t>
  </si>
  <si>
    <t>7437d703e80c5edffe00df1167c089bcdc86c71a</t>
  </si>
  <si>
    <t>6ddffcf8f5174afcc136c0cc9ccdc836f5bf123c</t>
  </si>
  <si>
    <t>a3c21f8a273cdddc10db8976b98eb9b47c4274f5</t>
  </si>
  <si>
    <t>66a513a6897b5f3915fd227379524d1d92e56393</t>
  </si>
  <si>
    <t>5a18c571738b1c56001c22ba7cbb29227a32bc94</t>
  </si>
  <si>
    <t>ad86cc0d4840ae00f043e959fd024d6e370fb666</t>
  </si>
  <si>
    <t>0170c95358bcfc81a718f08f637e50e04b23fd1f</t>
  </si>
  <si>
    <t>3c55c7dc42053e7e9e6574ec730b026b56bc4930</t>
  </si>
  <si>
    <t>aef7984c10b1e8cc345667682b1cfdfdfff08e9c</t>
  </si>
  <si>
    <t>4c3bcda332bf87dd3982c864e3bc1ffbe2b4fb02</t>
  </si>
  <si>
    <t>fc0faba5112f18b65462472b4f0027743deab9a0</t>
  </si>
  <si>
    <t>c54ecaa5bd31ee9c09d9372631983a3e4d31d0f3</t>
  </si>
  <si>
    <t>9b35756d7c5b2e599e4f7e64f52108d8c98a6e19</t>
  </si>
  <si>
    <t>39869125d3e8f7ff52811e1ddee12042b8181486</t>
  </si>
  <si>
    <t>dc4d776972e971e7e1b47f7d5e8c8ec2d3a47bdc</t>
  </si>
  <si>
    <t>4f9d37a0bd56cac6eab1edc7143353ee2500ec03</t>
  </si>
  <si>
    <t>54ef5ba111d129324646b4de5e3dee5e700ac075</t>
  </si>
  <si>
    <t>0bb5033dd8a9962f93270005962f62643f7566f5</t>
  </si>
  <si>
    <t>a28480d08d0d577941911c6faeaafc52725e20ae</t>
  </si>
  <si>
    <t>849f8a3379f074307517551fbd7cf790dccd0ff5</t>
  </si>
  <si>
    <t>d439d727676ac494e305c57b835834454be533c1</t>
  </si>
  <si>
    <t>dee3ef9c0aa8331262a24fb54f5e0e74038c2712</t>
  </si>
  <si>
    <t>0e030c5590ddc8f83cdc37a0e2e0bc1089aa00c3</t>
  </si>
  <si>
    <t>50ddf2398c6a93ee074dabace2cda40f6c82f5fa</t>
  </si>
  <si>
    <t>44f3944af5938a1be615529d518dd51aa9c995eb</t>
  </si>
  <si>
    <t>56fc03e3d6f03856478b30432c283600dd86ef42</t>
  </si>
  <si>
    <t>1e4d21c6c7cb4723f7c568bff5bb5287f0176a6c</t>
  </si>
  <si>
    <t>4ea2337b6353839aa3392a0949b5de5037f18200</t>
  </si>
  <si>
    <t>bd2864c1732c7c51efa2c636d5a748767e45ba3b</t>
  </si>
  <si>
    <t>a2354a712234d8d44acbf4b67920df1c8689bc0d</t>
  </si>
  <si>
    <t>5593f127756fdfe3e5af9014ef803c2b8fb42555</t>
  </si>
  <si>
    <t>9e367dbae784781a994f8b46d3b098c2b8a59d0c</t>
  </si>
  <si>
    <t>bf07c588817b4f92aae46d71691ea63f79042571</t>
  </si>
  <si>
    <t>ee3c53d27dcbb35e8dae13cd8697c4077ca5ed09</t>
  </si>
  <si>
    <t>8c2b7fc889b12a4d87ad2183b3b6607932155e5b</t>
  </si>
  <si>
    <t>a959302f6fca6e30d64cde469662fde2a6739267</t>
  </si>
  <si>
    <t>8db185e85abe975fdc96ca58067e6cefd32afe99</t>
  </si>
  <si>
    <t>82d7819ccd3da61de0ecf7b4a5154234ca5d4cd3</t>
  </si>
  <si>
    <t>46b7b56fbbc836696c556f4aa9f93408ef863c52</t>
  </si>
  <si>
    <t>688b5b39f196a5198a5c19afa4512df2c76bc27b</t>
  </si>
  <si>
    <t>NJ</t>
  </si>
  <si>
    <t>69bcab169ca4ab08ad22162b4d96c297f77857f4</t>
  </si>
  <si>
    <t>bab7daac1ddebe5a0f49e05738b02a4283889af3</t>
  </si>
  <si>
    <t>f9f434b0dd27b6c1b26acd9ad561bdefd0b38df0</t>
  </si>
  <si>
    <t>a883188c8540b90101e8194970d91f8635c0045b</t>
  </si>
  <si>
    <t>b21196c553fc8be6533debdf45253264d9575ec8</t>
  </si>
  <si>
    <t>9320a466c773bef36cb9863c57c4c3fce5fb8ce9</t>
  </si>
  <si>
    <t>60cb4342d3b4c30a1733c72ef909bf0d7f32405f</t>
  </si>
  <si>
    <t>8c4530716ebc5798fffdc1f7f0f63447ca0203f2</t>
  </si>
  <si>
    <t>19cbcb9820b0b1a0969b0edba340e749c23ee218</t>
  </si>
  <si>
    <t>cc7c2831163e17f703f1ec4b283b7c99043df0ae</t>
  </si>
  <si>
    <t>eedf880a63e4b7538bff622c6552133c31a0184c</t>
  </si>
  <si>
    <t>9295881cace819e427ec73bc8e1fae3e9af977db</t>
  </si>
  <si>
    <t>3db0bb5cc0fa91f4d05c1594468a2cb2e81ddf05</t>
  </si>
  <si>
    <t>96bc539aa14794d7e050e10cb4e9dd3aea3234de</t>
  </si>
  <si>
    <t>c380ce11850137ddbe4c9678181d13ef5c284f22</t>
  </si>
  <si>
    <t>4d0d4c35d528b6ff69abc29317698c01c40db4ce</t>
  </si>
  <si>
    <t>1f85eb4bef925c459b836a599e6acf4242b99b7e</t>
  </si>
  <si>
    <t>abd0b321c43928525cc184d15d1cb5cab26b8725</t>
  </si>
  <si>
    <t>db3b289905782ac76c28af1519270af96f74fb35</t>
  </si>
  <si>
    <t>1e853ac82de1b36d2e92ee4fcd68146175f02255</t>
  </si>
  <si>
    <t>83512456afd279745d4313688e0c2833f10313df</t>
  </si>
  <si>
    <t>05d4fd1931db94a24de6cd3951c4ff9b3812dab5</t>
  </si>
  <si>
    <t>72f99280fdc8565fd36094eb44e33cf380762661</t>
  </si>
  <si>
    <t>3e3076748751e57a62347a7d715cbc49b7191b96</t>
  </si>
  <si>
    <t>0c7d90e6676635dcca262e36a335a738a5561e5d</t>
  </si>
  <si>
    <t>29d4f15d846d4ab8a298129007f2262d790ea56d</t>
  </si>
  <si>
    <t>5f9d37eeaab7850e322a91cb627cf80ed4b64f33</t>
  </si>
  <si>
    <t>ac961a85b57ce49697bca058ea777a1aefc800d7</t>
  </si>
  <si>
    <t>7505425d3c40f9b2cbcb2463390ea5f85f2d3ef1</t>
  </si>
  <si>
    <t>00547937bc069f28878b1304cf91068be67752a3</t>
  </si>
  <si>
    <t>31a1d627377614822cefe4ead3b8258cdfc02f88</t>
  </si>
  <si>
    <t>4bef04414f31a9e0907940538128be5d99f3e924</t>
  </si>
  <si>
    <t>a74fe0e06299a4f19046463144d64c47233d712a</t>
  </si>
  <si>
    <t>5a69cba0094a937021527d5e6e561e38a75b4151</t>
  </si>
  <si>
    <t>746da598aad50e79b61504afd3cfb34442686923</t>
  </si>
  <si>
    <t>854e96339ec4ecbc6865edf06f1bc7317313062a</t>
  </si>
  <si>
    <t>01b723126abfcd5daec6878934ed34dbf08dfe75</t>
  </si>
  <si>
    <t>78f470c861fdf7c6d45fd86375d24c60d548e6f5</t>
  </si>
  <si>
    <t>3d2b97144348615d644a2d7685ff3e3b9b07eb23</t>
  </si>
  <si>
    <t>f0f04b01d831f47a3f5ecf388761e7066160033e</t>
  </si>
  <si>
    <t>6291d521db3bf9068b1bf316a34cff8c8278d878</t>
  </si>
  <si>
    <t>70411d7fb80ea3ae056455e78f96ef4289ff34c1</t>
  </si>
  <si>
    <t>6f53830104152ffe83ea25f4f168e8080bd746fe</t>
  </si>
  <si>
    <t>6018784bd37a06f5221980b7d6e83811ad5bf999</t>
  </si>
  <si>
    <t>ecbb6fd911b3c8ca8f96b11a85e6a202ca86e72c</t>
  </si>
  <si>
    <t>8dc8cc4c3780834d9ecf0fef1795c4c343867daf</t>
  </si>
  <si>
    <t>ec5aa56b0d559cbb26683575718e12c6802c8d60</t>
  </si>
  <si>
    <t>0096a8c4edd1945c20682973c66e865127457567</t>
  </si>
  <si>
    <t>4b159435442726423eca078e6d5902d38965abd6</t>
  </si>
  <si>
    <t>4bef794eec6f925642ac74bb2fc249a4fae4c95a</t>
  </si>
  <si>
    <t>5cf816a5d9c737ac77f520ebd1133b3d38426760</t>
  </si>
  <si>
    <t>1e36ec66cf93392632c933f972877f7ff93f5866</t>
  </si>
  <si>
    <t>1c63b0609288fa1eb9a7cd646ab50f7489efc757</t>
  </si>
  <si>
    <t>704e9323b878b2df6db0823fc632101b88cae418</t>
  </si>
  <si>
    <t>f25f4ed36ca442a4c43a5360e7fe5985bae17fba</t>
  </si>
  <si>
    <t>6b18cda950077888bff3efbcf3ad0490a6523d1d</t>
  </si>
  <si>
    <t>f56cb82f813419dc609b6c2c9855c495f02f3ab2</t>
  </si>
  <si>
    <t>04bf818537309091716016bcfd6e06b887e10ce0</t>
  </si>
  <si>
    <t>d7497707a069d81c12c0ad7b360e123378c3c346</t>
  </si>
  <si>
    <t>28957956d2de20c823e944c266c7c8a8afaf65f7</t>
  </si>
  <si>
    <t>e1538483bb2cc07c5d4c6ceae02261ddc5d5222e</t>
  </si>
  <si>
    <t>0f17a7613eb59c4f6f7ab558a6dab1852c01412f</t>
  </si>
  <si>
    <t>297c2a475992a14152995c68c5f0c14382383e75</t>
  </si>
  <si>
    <t>04f0e88155e2fe93102e54ac53b91efca0056bee</t>
  </si>
  <si>
    <t>c674982e32236def6d6881374f8fd46abda975f5</t>
  </si>
  <si>
    <t>ca160df21f97ad632bd433115355785cca9cf372</t>
  </si>
  <si>
    <t>2d4fa753c18d1324c8040c9faab55ee1d031a979</t>
  </si>
  <si>
    <t>94fa78b2e3195af312b3de2382d6da9df5a34c2d</t>
  </si>
  <si>
    <t>a551c9bb3078185c8537e653e9855a75e1844e2f</t>
  </si>
  <si>
    <t>f080f7b1131f2cd1e51e3984e7275eafd2fbf137</t>
  </si>
  <si>
    <t>3bbe31c305d3d528719662b3798df23dc133f3f2</t>
  </si>
  <si>
    <t>45b3cca36b07757bb1dd2905e39af31f77ee1de4</t>
  </si>
  <si>
    <t>a1d5ee1890ca01342f04526d2be0d2997e662e3e</t>
  </si>
  <si>
    <t>7a422af8f551e1f526391977393630697a5f6e7e</t>
  </si>
  <si>
    <t>9fd971392a15734029c07e9cd8e5b37935afb141</t>
  </si>
  <si>
    <t>3c01d496dd178d7a0d9b550d33b3fb3266aa39e2</t>
  </si>
  <si>
    <t>76a32369f16763bc8b9c6061998dde4298477d12</t>
  </si>
  <si>
    <t>fffea701a74faf65d45e1fff0e8c902e6ab8ba27</t>
  </si>
  <si>
    <t>bbd4cb6e09dbbb1bab39a0694510d211894b4f66</t>
  </si>
  <si>
    <t>316bc46d169cf4b9d49c0c34d2096dbd3a757db3</t>
  </si>
  <si>
    <t>dab3bba187896cc21a3e3731fcb01010492ff4c9</t>
  </si>
  <si>
    <t>NM</t>
  </si>
  <si>
    <t>4a5936fa06b30f2cfec504eea1a5c3a5e43bdc99</t>
  </si>
  <si>
    <t>4ace6733958491a30cb32f07d8ba715aa24a9bac</t>
  </si>
  <si>
    <t>932f7b01ed175adfe7533762e661dac4314e538b</t>
  </si>
  <si>
    <t>a866586692a35d3ffdcb61523909d8e8719a0c64</t>
  </si>
  <si>
    <t>49b4f8774968ab71c883f408328894622fbe3d75</t>
  </si>
  <si>
    <t>5fb0667eb7c8726c0f5877e01993e3a931632776</t>
  </si>
  <si>
    <t>b5ddfad0b4a41e2fba97e9469b6accce484c2694</t>
  </si>
  <si>
    <t>ca02e360148bc6f50ed84c67ee221733e9ec6667</t>
  </si>
  <si>
    <t>aaa1bd70f1281b6f29c725e8b8d6c03d50920abc</t>
  </si>
  <si>
    <t>6962f0e8deb868cc066753d320fca9edeac4db33</t>
  </si>
  <si>
    <t>7e7cb11db9b4ff0ac5207b76d2992d38411544d2</t>
  </si>
  <si>
    <t>3412aeea5fc6c85fb331aa40e38847a1eb43702a</t>
  </si>
  <si>
    <t>5b7361efa32ad8e4b4045ec5cebf1f9bf19b4604</t>
  </si>
  <si>
    <t>38746f6db24a465ffbcaecf878daaebbf627a95c</t>
  </si>
  <si>
    <t>40ce43691cf50a94d343781abf50e61222297a59</t>
  </si>
  <si>
    <t>591ea74ab920cd98e2e1436ad98ff6028bf55c58</t>
  </si>
  <si>
    <t>083019efe27992e6acd9634ad5c5d5e885dac047</t>
  </si>
  <si>
    <t>dd5da89dd28313023866c789a08e91ca29dc0908</t>
  </si>
  <si>
    <t>f069ef0e2f5cd10da073cdf2729c50518fa3f4d1</t>
  </si>
  <si>
    <t>dca5f8f0d18de7a779591260584b5b615d2f3446</t>
  </si>
  <si>
    <t>6c73f9df44f085bc31b888ed0a7f9dccfc66c479</t>
  </si>
  <si>
    <t>ce48027c706375b3c6fcf6eb3d870e42c7be711f</t>
  </si>
  <si>
    <t>43ca4cfa205a6717286ff3aac99fbacc8cf11d35</t>
  </si>
  <si>
    <t>d8416cab16d6a68157435a738507e920ff044d31</t>
  </si>
  <si>
    <t>8dba4eeacb51f7881523c0f0a85197f59103dec0</t>
  </si>
  <si>
    <t>d6bde9fec632e1838dab5129d9b18d6fe371eb18</t>
  </si>
  <si>
    <t>63a7ec036420ea2cd077deae2589ca9460a755b6</t>
  </si>
  <si>
    <t>79c008380ad9de38f806cf5517f7d9ae025e387c</t>
  </si>
  <si>
    <t>4480f4d342f609ad33838dc3d0e03fcf70d15c08</t>
  </si>
  <si>
    <t>fa53c21b5e991e4bbb83336d4e548cccc74b8c65</t>
  </si>
  <si>
    <t>9cfc858d993699375880170d4f4a28cbf9e2b819</t>
  </si>
  <si>
    <t>19786798da034b299a88aafefbdc73da81616b5e</t>
  </si>
  <si>
    <t>4fa835cc6795be27a9c5d56316eb1217d0f22fca</t>
  </si>
  <si>
    <t>504080749d430ed62857a9342d5e68d71b6792b8</t>
  </si>
  <si>
    <t>e8d21e222cbb459d754a6d6df9fab6d95f097eba</t>
  </si>
  <si>
    <t>0a732fb018e09ef91626a5ae2cbb69d401e3ddaa</t>
  </si>
  <si>
    <t>ecea73deb24eaa38d43aa7425c5d9305f8b721eb</t>
  </si>
  <si>
    <t>73258fe4cab1bd6378aeca36639820f1987343d1</t>
  </si>
  <si>
    <t>986a8951bd6c6fe9cdc004530bf2237b5c74f0f9</t>
  </si>
  <si>
    <t>d3f0e898cebe23e3858736e74b6b40a69e58499b</t>
  </si>
  <si>
    <t>a0a9b2145cccacca9419c4aa32a324038aaf2550</t>
  </si>
  <si>
    <t>d4551867258f4d856d1c3d3d52a03ea113a958a6</t>
  </si>
  <si>
    <t>957fa97175d9e10dff82d3517d322b68c5535da3</t>
  </si>
  <si>
    <t>7a56c533581cffcb4bf5986d832643a4f7c2a21d</t>
  </si>
  <si>
    <t>30fe168033cce666159e8eaec31501b79b388c94</t>
  </si>
  <si>
    <t>3b8e585db8418dce8dfc9c53b4adb6408a199c4b</t>
  </si>
  <si>
    <t>e236b5b6d1a15de92f2035784737ea592fda72a3</t>
  </si>
  <si>
    <t>976b4c8cfa4c42cab158ab455f07fcfe1bc6d2f0</t>
  </si>
  <si>
    <t>faeb4a71d2802bb42fa2a9719ebe3826081a26b0</t>
  </si>
  <si>
    <t>12a464d81eaba556c65b981789026c5ddc87b2e4</t>
  </si>
  <si>
    <t>7da7e24acccad186164d98c655a28e8ded6a1b5f</t>
  </si>
  <si>
    <t>f2cb2065af2d8f2be86756cb51e564a738b34ad8</t>
  </si>
  <si>
    <t>e714ae8df918ace6971c3fba0dd1c100669f8e54</t>
  </si>
  <si>
    <t>3137562ab6d93e2f60b39dfb0cc373bcfd64332a</t>
  </si>
  <si>
    <t>a8e95e6de8c3b17d8c8102811aba1ce07d5fd869</t>
  </si>
  <si>
    <t>54e6fe8038382314d403b0a85e1c710a472634fd</t>
  </si>
  <si>
    <t>24a4b2ab3bff777d4f9176e9c5d4c5b8272265a5</t>
  </si>
  <si>
    <t>6eaa3976dba8653181749a0c54532aca1d57859e</t>
  </si>
  <si>
    <t>9bdc954161aa300e226d7fdaea0ce3830933ec23</t>
  </si>
  <si>
    <t>8bf814bbd34ed96963c1951fbf72cdc73ad2269d</t>
  </si>
  <si>
    <t>2c66e6cd3bb6109cb641d763ca3267091982b0ab</t>
  </si>
  <si>
    <t>fe1c29e64bdb8167d6d666a89273efaf189f66bb</t>
  </si>
  <si>
    <t>29326b71397717de1c54efc0cc5b3fc955a16670</t>
  </si>
  <si>
    <t>36e32e27cf2044cca8f5e61e6ee44eede81f7fbe</t>
  </si>
  <si>
    <t>ece8c1d80b607c2d7767da45b5fb04037e4beace</t>
  </si>
  <si>
    <t>d6fcc501da594c6545a5f1b6d0f190e25277e46c</t>
  </si>
  <si>
    <t>431ea4a184bf3daa6990f2048eadb3bbffd4e3a3</t>
  </si>
  <si>
    <t>6d7039f5d1bc3661cde6775cc8c8f54088ec2a2b</t>
  </si>
  <si>
    <t>cc555962aec1775c9b2aa39e2ea20c8d360ca464</t>
  </si>
  <si>
    <t>d25b02d05f9c15802c397707d99d1705250d04d9</t>
  </si>
  <si>
    <t>1dfaa4bc502bb6eee842aea578747c3d564e255e</t>
  </si>
  <si>
    <t>69a90501b35471efd8ea0f7ca84faec9f744368d</t>
  </si>
  <si>
    <t>2f144e87a3cb344b4b7ea05e40b724a4f61424c1</t>
  </si>
  <si>
    <t>56b07b5a997fc8eaa080c32e1bbc9e91e1873e63</t>
  </si>
  <si>
    <t>01991644c041f5c342ee9f3c1d743be67b21a2bc</t>
  </si>
  <si>
    <t>6e4040eba43846e8714e2f3695e0a0b39c055ede</t>
  </si>
  <si>
    <t>083622de90a9568999d01563caca8c820895e463</t>
  </si>
  <si>
    <t>0a660aa79b1d9ed1f570b5c45ebc519172f6568b</t>
  </si>
  <si>
    <t>acb4c3e1b6d450e7be0da8b845702786ef37c504</t>
  </si>
  <si>
    <t>bc484db314ee53516eaa39769b377101190032dc</t>
  </si>
  <si>
    <t>NV</t>
  </si>
  <si>
    <t>22715b4a4714c5578e8c754efce40ee572260a8d</t>
  </si>
  <si>
    <t>22766bb1621325fedc23d37400659fb20577e245</t>
  </si>
  <si>
    <t>21f61d85dbb166b2528c70c1a2b3e726846945c9</t>
  </si>
  <si>
    <t>ec3ae86bb05bdaa622f016c7a41bdf6ca23b6d30</t>
  </si>
  <si>
    <t>5220c98d865af5f5d7787aad7340147efb242185</t>
  </si>
  <si>
    <t>6381ada46e31bf651fa0846a504c825a8ab1cf76</t>
  </si>
  <si>
    <t>a4a2aeaeeaf36e62bfa811cb30c85be32c4d93f8</t>
  </si>
  <si>
    <t>f3227d4b0faa877530e4c915361ef45b83bf5386</t>
  </si>
  <si>
    <t>d7bd641e3ecea4ec34d8c334c1edaf7677c371ff</t>
  </si>
  <si>
    <t>f4d71f689c87936424834b35f0f84aedbbbe501a</t>
  </si>
  <si>
    <t>d3e2a5269dff0a1c577a1607cc4566c3c866fe3c</t>
  </si>
  <si>
    <t>58fc94246e83f557bb7d8c9503358d84d32b74e3</t>
  </si>
  <si>
    <t>31118e31f73e299ffda49872b137fb442e9c93dc</t>
  </si>
  <si>
    <t>43dc6b77ca80f18ca7bc213e7fa94c52f85b2575</t>
  </si>
  <si>
    <t>940a5223ff18562d5087c9b079bd5263a945ac6c</t>
  </si>
  <si>
    <t>717f9a2099af62ba60df3de77f6a8b21fb422012</t>
  </si>
  <si>
    <t>8e28cf6bcba1d777aa5b96094f5258d41b2a64e1</t>
  </si>
  <si>
    <t>a6638efc87821290d4eff47b0d3711c5d4436877</t>
  </si>
  <si>
    <t>c9a9537f1a92f4aeafedb08c7f247cbc957eaffe</t>
  </si>
  <si>
    <t>e9135baa8e8438a3113c06117a66af8a8a6a4c22</t>
  </si>
  <si>
    <t>a10ecea0bc66ed068349c86eb16140f09300e44a</t>
  </si>
  <si>
    <t>624cd3f656d1a06af370ea5f21d2eecfd1984f5e</t>
  </si>
  <si>
    <t>6f16190cf940aa38fc2cac838757b7380a511d77</t>
  </si>
  <si>
    <t>c87395fc2578b283567472f39b42b356599c61ec</t>
  </si>
  <si>
    <t>51e3f4ea112e31e89409fadbcb1ec1c9068f767e</t>
  </si>
  <si>
    <t>7ad871bcff059484f3ca768fa10946b3a51e5183</t>
  </si>
  <si>
    <t>a79040d71c1d16eb812290d356c2bcf14445f7ac</t>
  </si>
  <si>
    <t>c055b4acec7a822c5d9cd244cd79dde729bbdfba</t>
  </si>
  <si>
    <t>724e9318ff31af91a700769aaf3bb738503e33f0</t>
  </si>
  <si>
    <t>e7f36731071c8e0ba8e0fc36209cc709f384cb1c</t>
  </si>
  <si>
    <t>e4362847a1a965aa8c82c9037b88d938bffba591</t>
  </si>
  <si>
    <t>b0e111d738c821235bd616f7173fef4c0be5c0e7</t>
  </si>
  <si>
    <t>db86f16e04ed4b25a821666e2268acbc2c1756a9</t>
  </si>
  <si>
    <t>01f34c7e91f91e15d9896a5d5d167245a5ab1b9c</t>
  </si>
  <si>
    <t>c3293543c0ffbe7b573d0d36bd6075f137264c61</t>
  </si>
  <si>
    <t>85cf92368b6edb22ca180eb8ca84b1fcf82684bb</t>
  </si>
  <si>
    <t>e0e2ec8349d1d1e669e1be9f2e20c07f25e50df5</t>
  </si>
  <si>
    <t>266140d6b6f9ac38f17e413528080ea91cd52423</t>
  </si>
  <si>
    <t>55f6de4c2992ec54f6f81f15b1fba189a04f69af</t>
  </si>
  <si>
    <t>c01e244c960857f95dbf1cd3f41466fcfd66b80c</t>
  </si>
  <si>
    <t>3d0428534f605044d76c5d2b91144a7b12597f5d</t>
  </si>
  <si>
    <t>7347cb28ada84203925d01f42dd483f0819c3227</t>
  </si>
  <si>
    <t>a442df05598061dcba97c2c4a0effc91b871c46b</t>
  </si>
  <si>
    <t>28939cd4a2d03fc9f2921bedd7c5c353b1855ba1</t>
  </si>
  <si>
    <t>e8c7fb57e96c878693bbcebbfadfe88b681e5941</t>
  </si>
  <si>
    <t>558d86313668a0014e841fff7759dcc0086998a8</t>
  </si>
  <si>
    <t>f83e1119b54c8cb600d1538ea8709592bc664db7</t>
  </si>
  <si>
    <t>30c4143fe24444a38285ba56f74c3970354e355e</t>
  </si>
  <si>
    <t>e356b30e1adac6e6ac6f1c90faf21558d07f4f23</t>
  </si>
  <si>
    <t>c64cc251daab1b4d1db2b97081807be4645a12fd</t>
  </si>
  <si>
    <t>153e765411bb9992138322fc9d226346dd3799d4</t>
  </si>
  <si>
    <t>5fad93958c425ca0f1d75753315a96328403cc82</t>
  </si>
  <si>
    <t>3d6bea067e7771df1922abbfcda4904c23ec6fd0</t>
  </si>
  <si>
    <t>9018e40618c5d0a50a53a84027eb5c7826214236</t>
  </si>
  <si>
    <t>cebcabe4c94cfec60d2a4a826a06ed7033df6573</t>
  </si>
  <si>
    <t>f5b1d6c6ab80c1314858a5879f023402b749f10b</t>
  </si>
  <si>
    <t>6fb38c55c1ffabc4d3bd832f96cdc3e7b2c0e427</t>
  </si>
  <si>
    <t>6fea2767eab1d49a1c0d06ded4e7e44e52973e07</t>
  </si>
  <si>
    <t>da6c0ad0835932f6c8acb23cfe4c2707f66e0223</t>
  </si>
  <si>
    <t>12be3eadb7ea2de1e19ea67adfe3ede9322e819d</t>
  </si>
  <si>
    <t>c77d3ff4b9ea2fee658311786263459e1a7b91a7</t>
  </si>
  <si>
    <t>07a812b256249da19674d50471105d9a2f785bed</t>
  </si>
  <si>
    <t>1ddcb2d39896880e12590fa07036020923051ff2</t>
  </si>
  <si>
    <t>45a26ef346c9e06e6f0d3470b15341fef5f5df6b</t>
  </si>
  <si>
    <t>fddebc83d3f09145e6d2b0fd2738051b005e0d89</t>
  </si>
  <si>
    <t>faaceef0577a059ce191b287172431d11dcea067</t>
  </si>
  <si>
    <t>283add2eae1ec5c03a43329f2900d0e7edb8d4f7</t>
  </si>
  <si>
    <t>835d3bc0c7cb54e6e40f6e63266d5675959a69a6</t>
  </si>
  <si>
    <t>a1ac2e2156586d3396c44f016461670c4d570e8e</t>
  </si>
  <si>
    <t>f46eef093bc1eeb5fb3866f8105008601d5bb001</t>
  </si>
  <si>
    <t>60c5110fdf243000ca8f3249205b7f3839f45104</t>
  </si>
  <si>
    <t>18254a5b6544c9ddd3b8a6ecde34dc765e2d69a7</t>
  </si>
  <si>
    <t>2e41b8fbad82d469691783657fe2180d379fd861</t>
  </si>
  <si>
    <t>453b9500d39ee3f54e47dd5880e6b0c5483bc03e</t>
  </si>
  <si>
    <t>cfe236e5059ddf193978f33d787dd38f82419077</t>
  </si>
  <si>
    <t>2486aaec39f0323aa2aabd4d973c75d91113bfba</t>
  </si>
  <si>
    <t>def1df55e0dc0ea2e0e82bc5215fd24ea3259444</t>
  </si>
  <si>
    <t>74c4a8e7956c91d3b808412f147b246a614961cc</t>
  </si>
  <si>
    <t>0ad638a1c800d8829e07a664fc969c71397d99aa</t>
  </si>
  <si>
    <t>421b5bb1db29e1d99873ef90440085d6e1b08c4e</t>
  </si>
  <si>
    <t>dc26d03d6d7b7d439b33a199e0f9b11e09ee953f</t>
  </si>
  <si>
    <t>NY</t>
  </si>
  <si>
    <t>3662a819d9896d5c0e253b9738b4d6160e0f9f4d</t>
  </si>
  <si>
    <t>f5fa9d458bf8fb40664458e2710437c5e5a89aaf</t>
  </si>
  <si>
    <t>a4269189c0f37537baee7e4fd80167aa7237fa7e</t>
  </si>
  <si>
    <t>4cc604c6ed1a38fd0eac5f9526682d5eb68a6b96</t>
  </si>
  <si>
    <t>d5e8dc460e38951e9c4ed83ea6116f3d1ef964e9</t>
  </si>
  <si>
    <t>cb36363f3eca57c7bfddd3d8ea4234ed33dda5f9</t>
  </si>
  <si>
    <t>f5e6ba4c432f0d12e5c954511fc9ca0c6fcc4234</t>
  </si>
  <si>
    <t>5cf3e282f2cdc4105ecc7b65c7cf23b8dfa7b10c</t>
  </si>
  <si>
    <t>43210af34819b2a2cd8d6d43d9bed655003da5a6</t>
  </si>
  <si>
    <t>6195659df336b89493178ff9cee571d77f6a5c4e</t>
  </si>
  <si>
    <t>68e903dce4ea864cab367ecd3df55eb76d6904e8</t>
  </si>
  <si>
    <t>4cdad43cc1b747b51c208a5662fdfdccec506145</t>
  </si>
  <si>
    <t>ab1a87c7dce9b279751fd03e54e5353edc532d97</t>
  </si>
  <si>
    <t>bce556dd77f7c7e28a75313ab899acc8e4958cfe</t>
  </si>
  <si>
    <t>2387f137d1dfbfcce5392a336b9d7133e1886e73</t>
  </si>
  <si>
    <t>29d7c99fe26188158e7aedf4a8ac6ee81751950a</t>
  </si>
  <si>
    <t>095d6b7dfaf049aed260c22124a93718d18a054d</t>
  </si>
  <si>
    <t>6a0cf80f7c3e2f1ac498d63692836d8066eacf00</t>
  </si>
  <si>
    <t>158fc2e8d902a0fd3ae2187878a8093152cc396d</t>
  </si>
  <si>
    <t>13847b3570d018bcf9a9f5cb779f6d72d04267c2</t>
  </si>
  <si>
    <t>b08731f515bedc235dd7e90953425c36bf60c91c</t>
  </si>
  <si>
    <t>8416f1590fec27b83e85b39865b220bc4e742f67</t>
  </si>
  <si>
    <t>19363ab62d6ce0eea5e7c372af2d1c5c9c301cb3</t>
  </si>
  <si>
    <t>04fc13195c2f6f99023c2a165488143fa7011847</t>
  </si>
  <si>
    <t>bff2cfbfc7d59b136600e875ae44039201658e70</t>
  </si>
  <si>
    <t>14ad04a515955b3a813189e392106a29b0a7cf21</t>
  </si>
  <si>
    <t>3ce0f66b4b2a93caf488dd34387462396ba5aa3b</t>
  </si>
  <si>
    <t>f5f32b6d7890a1239c97ff4eedef1e4368eb11e5</t>
  </si>
  <si>
    <t>1d614a1bcdaa1c82f46f20e84886028b578bdf1d</t>
  </si>
  <si>
    <t>775f76625647df1623092ee21c45edb479690b22</t>
  </si>
  <si>
    <t>f6cddb01ff600916147dbbb6fe35cfd9c22409d1</t>
  </si>
  <si>
    <t>529325eba58201a58de23fa068761d435b790b0b</t>
  </si>
  <si>
    <t>86edd46199b4247433dc8387311bb1957f054ca4</t>
  </si>
  <si>
    <t>7157819a1cbc0028c234f57e016bf324decf9833</t>
  </si>
  <si>
    <t>55f26b837736acab4f58391322359e3a2f1ea173</t>
  </si>
  <si>
    <t>6f03c2a4ffb2a7a0801a214d9799cbf51d2e85f1</t>
  </si>
  <si>
    <t>afff59b2d7d4d0cc05fd29425776b6cbaa293c90</t>
  </si>
  <si>
    <t>09162924c4b839ad6fbd55eb290671d94941e034</t>
  </si>
  <si>
    <t>60d59689466fa1b6881e580773ee0d115443c6af</t>
  </si>
  <si>
    <t>a2b5e5ca1d9eab043b5a07364a9690228d53943c</t>
  </si>
  <si>
    <t>e49a38dc1ee6da48e71579b2fd0b060074e034fd</t>
  </si>
  <si>
    <t>966bb86f839e9ca2804162af3d3538046e7de66d</t>
  </si>
  <si>
    <t>c11436638749dffe28483d7d3a23aa087a677a40</t>
  </si>
  <si>
    <t>53fb51ea5f3fc0f462195e4b14847ceaa73517e6</t>
  </si>
  <si>
    <t>44021a2894f3a0659b419269ff6cad05ea63c571</t>
  </si>
  <si>
    <t>4ad2fd5b599fc6179d536ede7719d0f24aaf5f56</t>
  </si>
  <si>
    <t>c07d777fa2eb54c916a185604eea75744ac21d75</t>
  </si>
  <si>
    <t>e5769a5285400a82169840a149ddbb3f54394b58</t>
  </si>
  <si>
    <t>bed8c86d7beba5d9610951b5cb6427e53a7eafe1</t>
  </si>
  <si>
    <t>5a991363a77735bfe5f67d504bf8ac0660b1065f</t>
  </si>
  <si>
    <t>0501298aeed32d6f9ed8c5bb9ab37f54d9cb8982</t>
  </si>
  <si>
    <t>ccbdc9d54c4ec5d1d6b847426d095f360e225264</t>
  </si>
  <si>
    <t>567bdc8704e75f2a6fa3063f208f9968b394a6b7</t>
  </si>
  <si>
    <t>e6a2c02a9afad5aeb5175c2dd206e33740c6ff47</t>
  </si>
  <si>
    <t>e621daf236a826a05dc95cfe924c35dd3884df10</t>
  </si>
  <si>
    <t>4d41e4e4ab0e18c4bd5a7b73cba1e8cd3bd45cd7</t>
  </si>
  <si>
    <t>2d3f87579d183c1fb170dbc1bd055d66f213d10f</t>
  </si>
  <si>
    <t>f0a7b6ba7f4d1fa7aeb9f4bb15dc72dd7d9ce445</t>
  </si>
  <si>
    <t>0d53ffeae7eb1fd63bab5a7fff4b102eec154c87</t>
  </si>
  <si>
    <t>ca8b35a7cea1260f8ae73e966be723b767ed611d</t>
  </si>
  <si>
    <t>8269e363c3fb0c3b89f74591b6ff550750ba4882</t>
  </si>
  <si>
    <t>ba4d074a61ad40eb9e794352cffbb05e283ba506</t>
  </si>
  <si>
    <t>29c3e10715681c8e3221108398fa8f4bb8572a6a</t>
  </si>
  <si>
    <t>e8a0855be45dbf442e72628a2fce22a1d0e9575d</t>
  </si>
  <si>
    <t>aa09a1b85d3fc400541054cb2c3d6b8448d876c7</t>
  </si>
  <si>
    <t>cce93730cb4bfe975fc7b77442c3b664e71c74ee</t>
  </si>
  <si>
    <t>052e6f0369c8bf1cdcb0e87919a4c28dd1bcbc19</t>
  </si>
  <si>
    <t>7456280faad8dfbb520eaf338c44a80263063dcd</t>
  </si>
  <si>
    <t>c605cd69fc6d8af2586f5f00c31106bff9a1edd9</t>
  </si>
  <si>
    <t>557195b2b5a5899f0b86cf3d014ed6a5b11dd26a</t>
  </si>
  <si>
    <t>1d5851bab770a5879020e77f52e0b97326cdb80b</t>
  </si>
  <si>
    <t>d1e88d9c65cc15cd5d79fa8b1ff1d1c8579f3c5f</t>
  </si>
  <si>
    <t>9b7193c6e15e6af3ddd33905595f6175ab1b495d</t>
  </si>
  <si>
    <t>622d82ace7ccf79647d53e9afa44ad8b1dacdcd6</t>
  </si>
  <si>
    <t>dc9b0a8798647b7ae586f484f778baef168b1936</t>
  </si>
  <si>
    <t>46fa5352dd39fe8d99308c648d0ba385f1fd5f4c</t>
  </si>
  <si>
    <t>84401a74545d19541faeed8beb09060d06a2d16d</t>
  </si>
  <si>
    <t>00a412db192eec4248dc52194da0117cc8819e2a</t>
  </si>
  <si>
    <t>0db2236bc53fc87b0d78b9fb5a05f949a1923575</t>
  </si>
  <si>
    <t>7a868b50c6d1915aad6db991e67706058d43cec8</t>
  </si>
  <si>
    <t>08b90b4fcd7078b163aba6b8daddc1b930ec41a9</t>
  </si>
  <si>
    <t>0721a0530e6e28aae34941837949d2a83acf4048</t>
  </si>
  <si>
    <t>OH</t>
  </si>
  <si>
    <t>29c0768399eb917222bece81ac7fd820319c81ba</t>
  </si>
  <si>
    <t>381b4ac05cf9c9e9b11df2790badd5a3ce445f99</t>
  </si>
  <si>
    <t>d5faabefafefb9ad659d49f395c57e30cf9fe9c3</t>
  </si>
  <si>
    <t>7e96c001631c8cd5e22fa14d37cfb456d3e0288f</t>
  </si>
  <si>
    <t>03232f19ae6839c940887ff62c54d456be5cffd2</t>
  </si>
  <si>
    <t>faf34d6c3eb97dd3a3c45a32816d21f6420c88c8</t>
  </si>
  <si>
    <t>ed08ee2387aa0a06219d835de3d21723e8f61aaf</t>
  </si>
  <si>
    <t>efa2e0774233126b4df6cd4a1b0a8503009a8770</t>
  </si>
  <si>
    <t>7f90c607a28049422d4028a0f689a125f399117d</t>
  </si>
  <si>
    <t>fee7f8f7c7fd1ebc32413d707a9daea1428e1fd8</t>
  </si>
  <si>
    <t>06e652c8e48e3c9a2ded80086ee320edc0fb2644</t>
  </si>
  <si>
    <t>6751e30a3733dca9f7ba6f05562d8dccd7faf473</t>
  </si>
  <si>
    <t>bd02d04528bd3cc669a187fca7f109c868c80274</t>
  </si>
  <si>
    <t>cb940db871c4d361ae2680a1e8adc6528f33affa</t>
  </si>
  <si>
    <t>4ef1783959cd8e6e933c7f1037cf9d86422f7c93</t>
  </si>
  <si>
    <t>57c8d7e0e3fa63168f7a074cd9c934a111580dd2</t>
  </si>
  <si>
    <t>9f4353f9875110bbe7a327f2bcb9de23e8aa54ad</t>
  </si>
  <si>
    <t>57bf8be935019760d541377a94752cb7f1244018</t>
  </si>
  <si>
    <t>a0ce1ce8a1eabaa945e8054b77fbc4f7969a6c2d</t>
  </si>
  <si>
    <t>b30c6ef605875885739e48b3ead9acda79a2c629</t>
  </si>
  <si>
    <t>63295b4f0011c06fd417eee134ea5bdd85fb6059</t>
  </si>
  <si>
    <t>2b95bc867f64d6ac6d7af40ec6b45724a87125bd</t>
  </si>
  <si>
    <t>5656910a8b68eeca7a22cf8e07f319832903644f</t>
  </si>
  <si>
    <t>35df4a243590edcaf24b08b55c221bcdcd6fbb33</t>
  </si>
  <si>
    <t>2b46c53a1aab6ea45028152a0c0de6ca22780e74</t>
  </si>
  <si>
    <t>3fe8c1314fb7c76928d0e7dfe795138cdee7e5f7</t>
  </si>
  <si>
    <t>fba82bf909acefb31066b64770e0e143211cb723</t>
  </si>
  <si>
    <t>2bbe08e56a0239bac5b3ae9941c7ba8dd312e27d</t>
  </si>
  <si>
    <t>7e843cc7d061c4b7e7fedf31a9175b49230e4aea</t>
  </si>
  <si>
    <t>ea2bf2d723b66735545196a364c30165eee97d02</t>
  </si>
  <si>
    <t>47c51d643a7ddf21a8b2cb82f67e5dea1cbe9106</t>
  </si>
  <si>
    <t>8adb790943cb9abcab01b70d2b7f6df99dd99893</t>
  </si>
  <si>
    <t>115fbef1d576aaa164ca1fa6df4e972e209c2dda</t>
  </si>
  <si>
    <t>f246c090ef95ec326b372e8dc484d84db97cd5f5</t>
  </si>
  <si>
    <t>59d1f173d6170fdf9810191ac0baf947688f04a1</t>
  </si>
  <si>
    <t>7cd46d18eb931e871133d25a3f84976a599a10e6</t>
  </si>
  <si>
    <t>e07afe96fb2c257159d6c59bc6717a645cf9764f</t>
  </si>
  <si>
    <t>178a8aab50ca07d5724eb59a8a4f7c73f8f92027</t>
  </si>
  <si>
    <t>13e6e1e84e14fc036aa2e18adf57cccbf38d53c7</t>
  </si>
  <si>
    <t>2e6ef212d62dee85d26529b2ec7ed275e1ae0088</t>
  </si>
  <si>
    <t>6acbcf6aae1d50412b6850393ab5bfa2b9c79bd9</t>
  </si>
  <si>
    <t>276fd42f12be4f8c087bad1145c542d2d07e639f</t>
  </si>
  <si>
    <t>6cbedc499e56e27314a4dc6c584877882d67772f</t>
  </si>
  <si>
    <t>c1ee174cb597ef6f608faa92578b5408dd41664b</t>
  </si>
  <si>
    <t>05767ed7353d0c349beca07f91d124a9c37ef063</t>
  </si>
  <si>
    <t>b2ffdfd36daec3b653ae537cfbd65384265fa651</t>
  </si>
  <si>
    <t>c0768162cc123ef583fa656ba982394b0b837e80</t>
  </si>
  <si>
    <t>7d64a516c32fe76141c000784e92060f7bc1c5a9</t>
  </si>
  <si>
    <t>5811e1d3be6557281277e1d3d206b8dcac440b0a</t>
  </si>
  <si>
    <t>ccf677cf4b26a3bcdcf9d8bf99c5692087bf92c2</t>
  </si>
  <si>
    <t>32bc746d39ad3cd593345b14b1286c87c045b961</t>
  </si>
  <si>
    <t>df484b3236d9468905fa45a5d22ccc5d302ce58f</t>
  </si>
  <si>
    <t>8114364a8aaff1e2dce0670c5690873730a994bf</t>
  </si>
  <si>
    <t>6ea2bcb1f783f2ebf94b4c4e16ca1452358ebbf8</t>
  </si>
  <si>
    <t>af6494aa5297754f15437e9938a44a4d5dfd2744</t>
  </si>
  <si>
    <t>f4d3ef89b512b121a1a2a900b40806f3f1aab198</t>
  </si>
  <si>
    <t>1845c3ed2c898939606cfefa178adddff9272750</t>
  </si>
  <si>
    <t>e837ef38a4192e5ce7b4a6e66cf7c07034549a56</t>
  </si>
  <si>
    <t>5b29bd136c437f54fd4c390cab18ada8a962c0d4</t>
  </si>
  <si>
    <t>faadef760a1014098af2f9afc72a051c88632082</t>
  </si>
  <si>
    <t>3bb8af56bf2fc6fb7949ec692f33709a7692ff45</t>
  </si>
  <si>
    <t>3acdd8b604c289b8b53b3d65695a9378a96f3dc2</t>
  </si>
  <si>
    <t>adcf63127af23200aef19a1f1fd29738430deb7a</t>
  </si>
  <si>
    <t>ed2899c3bd0a252435cd91dfc1063d748fbddd02</t>
  </si>
  <si>
    <t>c91975a5e248e1698b76b269fe427ab2548e9183</t>
  </si>
  <si>
    <t>d45e2038c5005e0a1c85edbd3ae52e34cd77e808</t>
  </si>
  <si>
    <t>53626757c056b8c0a737516abee4fd9c33ce3d32</t>
  </si>
  <si>
    <t>cdf49b3d1bbbb6ee921c935e2760c07c4064d760</t>
  </si>
  <si>
    <t>de8d2b78e3adb0f6a856466164f7abbfe651e297</t>
  </si>
  <si>
    <t>1321d9f890ba99e305ca496b34de3698619412e9</t>
  </si>
  <si>
    <t>8cb4d6353252db8a65a52452a1c1610c590c636d</t>
  </si>
  <si>
    <t>25e1d7a8e26a4568d1aac8367392b444ba9e4545</t>
  </si>
  <si>
    <t>81ad312198b01fb16e9bb09a267c963753aaea08</t>
  </si>
  <si>
    <t>bc090dcb6a60e739bae718c2cac30897fa63cc2b</t>
  </si>
  <si>
    <t>3be87dc6dc45a488db9574631a8f7e49e8e9f56e</t>
  </si>
  <si>
    <t>4d85dd0867c5c446dab6497062672bec2aedfaef</t>
  </si>
  <si>
    <t>f4e3a67b373cd29bc1ed42d8c469a2b5ef10c28a</t>
  </si>
  <si>
    <t>9159d7824e3afaf8c3bd894d7d146673be8221fc</t>
  </si>
  <si>
    <t>d66d9b143df0ba49db072a5b9eccaefab2ae7bb9</t>
  </si>
  <si>
    <t>d69f19c16c1d31d974ec00953f870dd5b32ebcc7</t>
  </si>
  <si>
    <t>dce927ecd0c4dbc2e509f0962a04e384b6d6f70a</t>
  </si>
  <si>
    <t>OK</t>
  </si>
  <si>
    <t>ef50aa38dd0f9cb294fe6cfef9797134aaf15bcb</t>
  </si>
  <si>
    <t>924a45bae75321c8d772ec5cf95374daa4e3f36c</t>
  </si>
  <si>
    <t>eeb142eebe82d403131a95b29e77fbf5c1cf12bb</t>
  </si>
  <si>
    <t>00d7578add0d5b5021386a6e92390b3ca0182bbf</t>
  </si>
  <si>
    <t>203e05cbc7f8e340061e964ea7473d8b836c4c3f</t>
  </si>
  <si>
    <t>840897d7f37abb8518a4e9211e0e29f6ae79e2c9</t>
  </si>
  <si>
    <t>9a060e3764d89f71d47c50557499e8f0b976d261</t>
  </si>
  <si>
    <t>b7461117f07cfdfdf2c4f23e7f2300222ea89daa</t>
  </si>
  <si>
    <t>863bf4c25e823ff43c3439bc926f960e8eff063c</t>
  </si>
  <si>
    <t>72417c0f8cb0f0958e78df0d3558f17a752efff3</t>
  </si>
  <si>
    <t>6d391f8f8c87d1dccc4fcad70459c2bb54ae1508</t>
  </si>
  <si>
    <t>35d97c6844aec71a0199c3913e39cfaff3d3b838</t>
  </si>
  <si>
    <t>f6b8c5b94c862aabdd58c01374e4b34d4c0558ea</t>
  </si>
  <si>
    <t>ad1e7d8fad796986ea43c8f55624fee36ad031e2</t>
  </si>
  <si>
    <t>ddba081c2bc298e29186c34d26d175b86287fbcb</t>
  </si>
  <si>
    <t>fcb081cc967661023631a03ee9a9c38648286359</t>
  </si>
  <si>
    <t>2667e95c36445000a0d792cd9920a5ad67da70ec</t>
  </si>
  <si>
    <t>9968e2d587a7632553b3fa63dbde368a6f664918</t>
  </si>
  <si>
    <t>dec4aec43b39587f592e50a40b99647befdaeab7</t>
  </si>
  <si>
    <t>8cdb4330a4bd606b04409e2988b4e31d60348189</t>
  </si>
  <si>
    <t>b2b43d843fb3376f921c6c760abd9bde9bf3dfae</t>
  </si>
  <si>
    <t>18e4518b4be3a9be844fc1846bfdc8c85c3daa04</t>
  </si>
  <si>
    <t>f617ab40afbe93b563b4390bd071f78a64df9e7f</t>
  </si>
  <si>
    <t>e2418d3a97a6f8979756913a3b919c31faaf5a02</t>
  </si>
  <si>
    <t>84f4f01bc184f2a541bd5d4a1fac1b9101ef3858</t>
  </si>
  <si>
    <t>be1b8240ff4bbf03606e07d6d6b9576352b5a6c1</t>
  </si>
  <si>
    <t>3b06c6184cccbf4b151c5e9ba233d24116cb11a1</t>
  </si>
  <si>
    <t>4481825db7c63f757ee00835b2c09f076307d233</t>
  </si>
  <si>
    <t>391606bf115a79162ec47b905f42b59b76eba267</t>
  </si>
  <si>
    <t>1c09627f64b45e6a626ac3c31033c153bfe706b3</t>
  </si>
  <si>
    <t>a8cf3fdaff21ac0bef6a2195edbfbd862edaa865</t>
  </si>
  <si>
    <t>6f7207da73f80a9a0be6e333b1150c84e5b9ef5a</t>
  </si>
  <si>
    <t>809aaedeaaf56eda76a105fa2812d574b6e7dbf5</t>
  </si>
  <si>
    <t>a975a9d002fb9a13bbfd4703ac9dad80dc45210a</t>
  </si>
  <si>
    <t>a43d3c2cc06e8c7d040180f80b50526f77da0ad1</t>
  </si>
  <si>
    <t>b1d8cf0c5a94095729ba0460d021b8a2d1b27903</t>
  </si>
  <si>
    <t>43e878313dada7a58b593f0cad4173d9946e88f0</t>
  </si>
  <si>
    <t>34454035c51a3415bb912b897d0a410f9376fd7d</t>
  </si>
  <si>
    <t>6b65096dcfae879dcbfb1c6aaf1f50c98da79d27</t>
  </si>
  <si>
    <t>f9ef781b7b909ddda2ea7d99af163bbc73eff30b</t>
  </si>
  <si>
    <t>87a4db1695e61bc57eb7de7ede856fca57468514</t>
  </si>
  <si>
    <t>0e33368e3433311b79a910eb1dcdbe7dc274e917</t>
  </si>
  <si>
    <t>2d655271f86a414ab0ebcadb03e12f74084970c0</t>
  </si>
  <si>
    <t>e8cc99a80920f7764b89be62b51f4235cff97fea</t>
  </si>
  <si>
    <t>d5c2f362df76480860a6ea7c9fae6ebb1c799b0f</t>
  </si>
  <si>
    <t>e38da84c5cfea87e609c23d816bc6bc6e496fcad</t>
  </si>
  <si>
    <t>adc9a1ffae80e4b61cbe2b0ce5fef277259d8729</t>
  </si>
  <si>
    <t>96d870d8df2b2203054dd3d9e9543d8c15b78b15</t>
  </si>
  <si>
    <t>04eb551388304cea8e415cef28f660730f528314</t>
  </si>
  <si>
    <t>49e14226dbdbc9d804fc5dedadbc942b71d9699e</t>
  </si>
  <si>
    <t>6124531242734b864ee98ee8b00d3d1c255f6836</t>
  </si>
  <si>
    <t>ff89cc50daee75852767d41a04b6d94bbee733a2</t>
  </si>
  <si>
    <t>7b8fca66bf26cbd7938a59cd75a6ed3f211ffd97</t>
  </si>
  <si>
    <t>b6bc69ee7b430118f65229024fbf33d3bb1d28b2</t>
  </si>
  <si>
    <t>8966a3b88c23d8a9522b2710803ba7bc618fbc4d</t>
  </si>
  <si>
    <t>793537a2a7b925ddefdd29693a13eacc08601128</t>
  </si>
  <si>
    <t>0b5ce194b93627aee8399a87451f143befe06fb4</t>
  </si>
  <si>
    <t>6432875ccdb6448681b30710a40222557cb34a21</t>
  </si>
  <si>
    <t>992629295d8601b4f2ec511f4e420e4c7b412b15</t>
  </si>
  <si>
    <t>3c6db41578e8e82105376eab0af843c6c1258f6a</t>
  </si>
  <si>
    <t>7f28d7e4efe8483188c959d4037b4551b9082b93</t>
  </si>
  <si>
    <t>bcff317d24f0fc4cd6980da55e2599126cb50da9</t>
  </si>
  <si>
    <t>dc4244c9c33a01e9877f2d6b8f68a63a15715ca8</t>
  </si>
  <si>
    <t>72f433d39ab5748a4be4e7031f6dc27886f8bddf</t>
  </si>
  <si>
    <t>44d6bc9800e190bd47648507e02461200a188e60</t>
  </si>
  <si>
    <t>04935b380656454e2afe3546d5ca7532a81d5efa</t>
  </si>
  <si>
    <t>ab5d94f248233e426e55e603e11be5d53cb0fc1d</t>
  </si>
  <si>
    <t>b3ffbb4664ecaafea7c4d541c9a67a2de68fb08b</t>
  </si>
  <si>
    <t>b6161bd93c9bba3b0484642f6224df4d5c837071</t>
  </si>
  <si>
    <t>66bc81ffe572f39fcd6fb4f3d50dd9805967bf0b</t>
  </si>
  <si>
    <t>a0409ac7bf95e7b598968817bc54f0ba791f3ffb</t>
  </si>
  <si>
    <t>7260960881fb8d20695c84bee427bab0fb53af00</t>
  </si>
  <si>
    <t>35edd4c0871466b93d9730ca049be2c5ad7c7ea7</t>
  </si>
  <si>
    <t>509000f13b9a0c756930d6be3edd3acf6205bfd5</t>
  </si>
  <si>
    <t>4857c838770da31518dbb551e1f6a31e13b4ff06</t>
  </si>
  <si>
    <t>91de2a3c05e8d762829a9b0bfea9067fd6310b54</t>
  </si>
  <si>
    <t>c01a72c8ec8c639a65d6a1aff995def5db4af699</t>
  </si>
  <si>
    <t>715818f7b9006d0b9899e5ae6230887fbf9f2a88</t>
  </si>
  <si>
    <t>f8ff278f4ad71a98d3a9209ce5ea5a993bf7b83a</t>
  </si>
  <si>
    <t>OR</t>
  </si>
  <si>
    <t>e17f49c9a097c9a3311bfb27c58e642343493148</t>
  </si>
  <si>
    <t>b4d76ee38f86a421639c3e8a96d0dd5cf8013fbb</t>
  </si>
  <si>
    <t>b4194ac3c360c03d1042fc1b6fe3d55acfc579ec</t>
  </si>
  <si>
    <t>621f6ebb4cd33d642301e2298173d3db7c507dbd</t>
  </si>
  <si>
    <t>8cb87639adfd052a620ef024dbfdba4ce37850dd</t>
  </si>
  <si>
    <t>d8aa8b6c66110003d1d369da2f60b767baa6ca92</t>
  </si>
  <si>
    <t>499425850c460ce9d95996930a8b678c3ac36e44</t>
  </si>
  <si>
    <t>3deb302fff68fe73b27280faaf9ed5e4c04762c2</t>
  </si>
  <si>
    <t>fd5256f94b04b19c55b5d8a2b8420796a23c8e40</t>
  </si>
  <si>
    <t>e0c79de152c460d3e69826d011b86f11f90bf74c</t>
  </si>
  <si>
    <t>d43a9fa4f540149064a0770f96a4c81fc08102d9</t>
  </si>
  <si>
    <t>d9557fbcef9290c94ea0b89de7be4c344b1af44d</t>
  </si>
  <si>
    <t>a2557da9fcd10bd90e223899b7fb1df1e36d8c9f</t>
  </si>
  <si>
    <t>c80cc08eca48330e6dc9cfde5f230300b1489815</t>
  </si>
  <si>
    <t>65fa0173a585e92fc43a84e6f155c86f516159b9</t>
  </si>
  <si>
    <t>b12dbbfd1b26af180c4d8d20d82ddcf3b9196d6f</t>
  </si>
  <si>
    <t>8599fd013560af7956452e54b211cb24647435d4</t>
  </si>
  <si>
    <t>831225ef9f5fe280452135906506789b82fa77d3</t>
  </si>
  <si>
    <t>947754da65727fc21c3201568f258275d40ca4f8</t>
  </si>
  <si>
    <t>8ef1a77c5cf5829330e9b75b359c38d8a6c6e242</t>
  </si>
  <si>
    <t>d10760c1234fe2c31823f147ac52eda1d7e5304a</t>
  </si>
  <si>
    <t>ee2a72dc548151311cc376f37fcf6234ff7087bf</t>
  </si>
  <si>
    <t>5e0bc42adf493acc46f4afe5d67e9ad62be2f1b9</t>
  </si>
  <si>
    <t>299ca9adc81eee959f3c78a5381e5c03fd190141</t>
  </si>
  <si>
    <t>c970796fd85155f49624be3e4e2b897b73d71ff9</t>
  </si>
  <si>
    <t>5b79bed66cfbd1165fde8784cd8ea80c2c3c0c4b</t>
  </si>
  <si>
    <t>578b5a17463612dee29eb2a9217e4734a7f735c2</t>
  </si>
  <si>
    <t>73866d674cb80020557b0e84a477c7ffd864151a</t>
  </si>
  <si>
    <t>2607d640e6726f51c2bc905697b3cf934a0ffdf2</t>
  </si>
  <si>
    <t>594e3d6e968a4203f472ba01f13a1cbb4dd1008d</t>
  </si>
  <si>
    <t>34d839252b2282b116ff49e00d7eb13c4060177d</t>
  </si>
  <si>
    <t>6087d36677778a3083d557074042f7129b3240a1</t>
  </si>
  <si>
    <t>f1b18affbbc6838a5ca1342c5beb093f06e354c1</t>
  </si>
  <si>
    <t>7cef2a397ba319c40eb3cf213a5fe878d61061fb</t>
  </si>
  <si>
    <t>a2caec087f5e339e71e04eb5f5028b1730ff544c</t>
  </si>
  <si>
    <t>da4eafb81f5f1b9431a8db2eae6a5f96776226e2</t>
  </si>
  <si>
    <t>c15d0a74b5733827dfc61300bfe57db91e441b9d</t>
  </si>
  <si>
    <t>a938afe1f6be0b401565936b64273f3a609fa76e</t>
  </si>
  <si>
    <t>bb1e4f995a38b802751fd45c3ef066396cbe522e</t>
  </si>
  <si>
    <t>52519aa8dc557098bb10b6fb3c530341de786060</t>
  </si>
  <si>
    <t>c262541454a8a8086a4efb0063057cba00b817f1</t>
  </si>
  <si>
    <t>403e478bcb9e9d829ef7c3d22e5c53bcdd5268a2</t>
  </si>
  <si>
    <t>402a9c7a9a57307fc62501f90a1b97dab3a4e16e</t>
  </si>
  <si>
    <t>e882a6df1a656b506650721eca501e24e1be5c40</t>
  </si>
  <si>
    <t>bf9c123cbf30f148f7ab9b55f720802f1ce846fa</t>
  </si>
  <si>
    <t>d4c89788320088f305600fccb94f38f619605e5c</t>
  </si>
  <si>
    <t>e67ba0a19b06b5c11ded8ee3c9de44f1ef407fa5</t>
  </si>
  <si>
    <t>b04e183344652e70a88da9d35894b469dfe60993</t>
  </si>
  <si>
    <t>b044711a64671fea90ad016293befb82cb7cbec9</t>
  </si>
  <si>
    <t>9a70f256fc5123565d1f15931a2e037e966dee8c</t>
  </si>
  <si>
    <t>6c2682a589104ad62c83d44e26c1bf6e828a5cb3</t>
  </si>
  <si>
    <t>2ac367e229acbca535ffab87a77d3008fef0ed2c</t>
  </si>
  <si>
    <t>385950bcf85d021e679d1c8f1d6bd8f9949180c0</t>
  </si>
  <si>
    <t>191022916550c0fa24bafccf5031087733585a92</t>
  </si>
  <si>
    <t>fc5f62088c26c2b10f541913c441307b868c9ea3</t>
  </si>
  <si>
    <t>975d629f7d489958d8f5c0fbbad6f133f0a2377a</t>
  </si>
  <si>
    <t>0ba5d677d631054d472b7e6a0b948d4b5c328ffa</t>
  </si>
  <si>
    <t>6100f8b9ae5e31944e56a9a0120a3919f3b0a9d7</t>
  </si>
  <si>
    <t>cdcb6c3e61f4ef814e1dae8cf380d7b8d0727e0e</t>
  </si>
  <si>
    <t>8e9277e0f8905f92df5331581f0b39908befb204</t>
  </si>
  <si>
    <t>64346cb6c25a90e06ead6ee5560742f0247f680f</t>
  </si>
  <si>
    <t>92876bef1d7f1b51551df9588c950205b875ee6d</t>
  </si>
  <si>
    <t>15f61d1e5752dc22b67d98736af8338d666b9085</t>
  </si>
  <si>
    <t>63841c2c96030464940dc4b754af6d391c2108b0</t>
  </si>
  <si>
    <t>e2da35f6b07bd37c500fc664735737f50e3c99e5</t>
  </si>
  <si>
    <t>0550e88698767291e1f876d477ab0e641e981c56</t>
  </si>
  <si>
    <t>0862e8c7f1b97b9126f6cff69e7b4d8806ecc27d</t>
  </si>
  <si>
    <t>26f6a9643e0572d8af19774478830f279bdcaa44</t>
  </si>
  <si>
    <t>04658e44200d2f00f1f31ece71de204266d1e870</t>
  </si>
  <si>
    <t>2d615f054ea8e40981ad1c1119401e4cfae83193</t>
  </si>
  <si>
    <t>438a05f6bb0140dd606b5e9ee9a7700f234b29c4</t>
  </si>
  <si>
    <t>e93183106b451a5d42982483bab37114bf785371</t>
  </si>
  <si>
    <t>c6f893a086cdb467e07874c280d349b638a672d6</t>
  </si>
  <si>
    <t>07e1ba7619fe165bed8fcb7cc1d6d8321759b2c0</t>
  </si>
  <si>
    <t>c049266a675510772272907c4a9778e017dea12c</t>
  </si>
  <si>
    <t>76df4b3283b6de456af6ebbaa60d708ded327e06</t>
  </si>
  <si>
    <t>222f371991a6b98dd31453521b89140625de29e8</t>
  </si>
  <si>
    <t>58fa223ca9b5c41b430e41eef5e3542bc4f9d4fb</t>
  </si>
  <si>
    <t>c00c835f72562e0dcb8b3787090d2296e815124c</t>
  </si>
  <si>
    <t>7b81b3f2982b91d62683cd689ddd8ccefb075397</t>
  </si>
  <si>
    <t>529006289d92df1f4a1121382c7f2096282bb49b</t>
  </si>
  <si>
    <t>cfeed309f76316d1b570d7fcb43be1a71340b8d3</t>
  </si>
  <si>
    <t>PA</t>
  </si>
  <si>
    <t>76fdd2be8ba3baed7c28d19260169f85c79cba55</t>
  </si>
  <si>
    <t>358ccf1927a2d3976020a2cc1ca6669f5987023b</t>
  </si>
  <si>
    <t>024f7678b7ba386ef3db12d5d2cff80b0a096097</t>
  </si>
  <si>
    <t>c43be13c78ee5621148a56dafd11a999207463e6</t>
  </si>
  <si>
    <t>423c1493e2ea8ce4e24b87a9ded7c0b1301b6894</t>
  </si>
  <si>
    <t>8893339ae1005d36d38129a2266059253613f391</t>
  </si>
  <si>
    <t>bc7d0a0a3f224b9e4a683d273a282365a3b98209</t>
  </si>
  <si>
    <t>164c574777046319ae784f5911ab6c22d535871f</t>
  </si>
  <si>
    <t>4409f1122e37791e0ddf82f8a37a71209d983de7</t>
  </si>
  <si>
    <t>7d9c48485dd3e4b32a56eb813b40ff63411ab413</t>
  </si>
  <si>
    <t>adca974944be7f5899add3808d0e22efb6f74311</t>
  </si>
  <si>
    <t>c155e67b04c8c437da6378913036a5e7bb1ef156</t>
  </si>
  <si>
    <t>28d824731900e4a1a9f93474a73bb703ffc8eefc</t>
  </si>
  <si>
    <t>dd0b0247d5b01b9fc86e2fee23f3b59e4151e9ea</t>
  </si>
  <si>
    <t>2c9d0ab0ac8469adb5c067f7da7778d4d826f62c</t>
  </si>
  <si>
    <t>219ee475656cef1b36b2d3f77506d5d9dda4aa62</t>
  </si>
  <si>
    <t>263e8d82c415eb7fc0ab8198d2a3b1157b8dd454</t>
  </si>
  <si>
    <t>a0e94f34ae6c0853de6b1b1800c12cd01950c2c8</t>
  </si>
  <si>
    <t>c4700dd9300214cbb3bdb952e0b52c3bee1a8fa5</t>
  </si>
  <si>
    <t>640fcb2d93bda2a7ddbb8adccd66d8a0d3457faa</t>
  </si>
  <si>
    <t>9e01f2de1cc50ad13f3477fe1e4efe1e685d7e03</t>
  </si>
  <si>
    <t>0a5a43609288cd2b196423b8b07edbdac1b7060a</t>
  </si>
  <si>
    <t>762b39d33cb6cbee04a3f1a38220ff5b1adadf2d</t>
  </si>
  <si>
    <t>7e6e957b76a508e202f01599190a76dc1606a77b</t>
  </si>
  <si>
    <t>8e2e57fbf0afac11f430e8935a84dffed485bb77</t>
  </si>
  <si>
    <t>4da96641b4571610eb81ebb1f5bb13e131eb881d</t>
  </si>
  <si>
    <t>084361b60c663b53f4e397baf3e1333964a6ec16</t>
  </si>
  <si>
    <t>6db8179f31ce01e09fe60c7f9e80e26a41a12e15</t>
  </si>
  <si>
    <t>a87c583c1d2866402e86cb8f73bb2374359a6405</t>
  </si>
  <si>
    <t>77f373dd0f26ffa07c93d6df87ad442d2304a309</t>
  </si>
  <si>
    <t>47b671abe077b72f600fa3b019fb2f9d1acee9f7</t>
  </si>
  <si>
    <t>248bddf6dc4760944abe16be76b730369a39f970</t>
  </si>
  <si>
    <t>dbc1ace64c985abbb9552fbfd0f3d852e6397418</t>
  </si>
  <si>
    <t>cb3c7c5261ca1a29bb38efe92b51eda1438b9260</t>
  </si>
  <si>
    <t>7394d73f97e52de6f5b0c06330b24aa71edc6a59</t>
  </si>
  <si>
    <t>4946e0f62f1079582fb46d0cc987d15c90766b81</t>
  </si>
  <si>
    <t>5d14e3f95510544cead308bbc6ee8940fbfe12bd</t>
  </si>
  <si>
    <t>0927d15cf2e902cfc875e2f38949f85ea999224d</t>
  </si>
  <si>
    <t>f1c5c427c4927456308686fc1a61558c3651bbd5</t>
  </si>
  <si>
    <t>d869d16d5c0430f17d1166ec87d645a8d9a2d3eb</t>
  </si>
  <si>
    <t>877ac63b219dab9825d1b6a8c0864dcaa67d0ddd</t>
  </si>
  <si>
    <t>10ad0c0c14394c6412669fa823f4369667dd0935</t>
  </si>
  <si>
    <t>f706c9b93cfe41e2bb27b018c4b5a67ad16f436e</t>
  </si>
  <si>
    <t>beb544a82e8cab5b9b31022204795823d7fc68bd</t>
  </si>
  <si>
    <t>24719e130c3e8e24579a61df4c14e6a427f4b3c2</t>
  </si>
  <si>
    <t>0fbe6948410331db5f1677132c2dd2e1b02e612f</t>
  </si>
  <si>
    <t>8341da3db785621d30d1176d04fc0d62aee6d131</t>
  </si>
  <si>
    <t>5aadc0d7f00e885017930c2497e09428f5ea7555</t>
  </si>
  <si>
    <t>ef27b8dfb02f0f0adfaa30394ef1c27792c09815</t>
  </si>
  <si>
    <t>d050fbd9057a3bb529c8c4d46cbcb49618f8acff</t>
  </si>
  <si>
    <t>02e636e6d2ebaae9b9f830e2644f0d16fd318c63</t>
  </si>
  <si>
    <t>9b0a74eab5ea2b6f84716d7ae836d4dfe47b624a</t>
  </si>
  <si>
    <t>92d39ffc2dfac4117f9f8cfaeffe635abc400174</t>
  </si>
  <si>
    <t>f811945572c641bdaf4ebcd2870a333c0beb8a45</t>
  </si>
  <si>
    <t>45a6a0075379c47ae6192d08072bb2dfc3c40587</t>
  </si>
  <si>
    <t>a21e5063b789a7890fcf31c1f1ff0ded2a0fe978</t>
  </si>
  <si>
    <t>9d46559dac7e8244a33e38ab1e9e2dde3029dd43</t>
  </si>
  <si>
    <t>6e3b05e1cc60b16ae3897ccd1169effd23e2592b</t>
  </si>
  <si>
    <t>e9627649e063652cf6f55d5e0175d081799becfe</t>
  </si>
  <si>
    <t>5fd981f1a2c6f48ffe0fa1d85a0b41be26de8f5d</t>
  </si>
  <si>
    <t>1b812795c7e10a4eb1108793f5e2ae0f1227d51f</t>
  </si>
  <si>
    <t>542dcf3cc53de6381f5246d69aebb2b4f5f72622</t>
  </si>
  <si>
    <t>f339fc9b90b8fc5e7e00bbb2a923916ff6a49890</t>
  </si>
  <si>
    <t>4eec00d4452c1371765038df18cbd7b5cca69ba9</t>
  </si>
  <si>
    <t>5f8ccdfa24c0fec523066148e8777ce265a818e0</t>
  </si>
  <si>
    <t>3da8706011af30cabe61231cac1023af05c187a5</t>
  </si>
  <si>
    <t>76cf6b30b46ddf22c8cd3d091eea7ae6fde2279b</t>
  </si>
  <si>
    <t>fa3ba6d4689c14fb4158f6072afa997b7d6078e3</t>
  </si>
  <si>
    <t>43c50f8a017e6821f22efc238e2b98387fe5b6e7</t>
  </si>
  <si>
    <t>2705d062b62ed8fe149e4a5c3fee9b136163108a</t>
  </si>
  <si>
    <t>9b3433b7d1e782e12119dec7bfdc8482e852d7d4</t>
  </si>
  <si>
    <t>161a82440681a4267d2b5f7718eba9aa273f4964</t>
  </si>
  <si>
    <t>fe7fbf6fb00f11f6a7828b86fbf1bffc4dda9970</t>
  </si>
  <si>
    <t>2dd6c2680ac73b0f4d35d7442131b55ce6dc91a5</t>
  </si>
  <si>
    <t>d6cbdd3023cefde35bcdc7c96b95601cf362d3ee</t>
  </si>
  <si>
    <t>1de580fd8a6da3353e1d1866ead2e9f6f3ea15d5</t>
  </si>
  <si>
    <t>c929ade84d96ca7756c6bcedd03a2aef032844b8</t>
  </si>
  <si>
    <t>35051d54837bd81b2250a973576d66546500c536</t>
  </si>
  <si>
    <t>44c6570307dfc169c9ce9ca670dbb3e5e38efba6</t>
  </si>
  <si>
    <t>7b2af0564835c7314d49778217ce64e718511a41</t>
  </si>
  <si>
    <t>PR</t>
  </si>
  <si>
    <t>e7cbfcada7d4875a4e281ff6ea29e69ceb073526</t>
  </si>
  <si>
    <t>0a3e64e373035129a3338ac3fc25b3d9a3998d7c</t>
  </si>
  <si>
    <t>33148f78b36e2cf967a7a7a9e052935be707309c</t>
  </si>
  <si>
    <t>e3aab5a95e332c6338dc772a270b4299a61e16df</t>
  </si>
  <si>
    <t>eb9414336fd8b0d1c249316b2f79c76fec95d0b2</t>
  </si>
  <si>
    <t>02633cfd91e716dfd137fc5f751d214726bca7c4</t>
  </si>
  <si>
    <t>a9223cc0317856448928393e143d61b8c8da28c9</t>
  </si>
  <si>
    <t>0d462bd18c338ea8d97c5e5c03b10e97018a8a31</t>
  </si>
  <si>
    <t>0ed041850e58ad93073822631b4f3a32a7370128</t>
  </si>
  <si>
    <t>865cca491840856dc62844c381ef5b5f04b2f3bb</t>
  </si>
  <si>
    <t>f7e3e0ebcf4d16bedcf305bd1cca17e0b823b961</t>
  </si>
  <si>
    <t>630d4dab82f37bab3a5ffb6530808ae6f4889045</t>
  </si>
  <si>
    <t>95379ab6295b07559a06bc4bec99b223b4a1b825</t>
  </si>
  <si>
    <t>9e41f7d73480fae0fc2e4c540e7c15762e8b4b79</t>
  </si>
  <si>
    <t>ce2a0e01ccd1c7df80ce054a8001da2fcad73bf3</t>
  </si>
  <si>
    <t>2e469a2e2aed91ca0d53b02ee614b9e56d183e69</t>
  </si>
  <si>
    <t>c4e269fb6e3a057d674fb76b7dd3a7407e505323</t>
  </si>
  <si>
    <t>7151e39f7c099534614525db075cfcb1503885be</t>
  </si>
  <si>
    <t>555f417361ab7c27ef5ec784794386a274013bdc</t>
  </si>
  <si>
    <t>763d733c37c66c62e524a942e7affd78d3fd6f32</t>
  </si>
  <si>
    <t>4a81a89ffa3167a1b555f433c1e2ddc116195164</t>
  </si>
  <si>
    <t>020f5cbf062d2387d2c4845ef96c07bc2082d2b0</t>
  </si>
  <si>
    <t>b55008d918d95c4cff386df41d422dc76d4aa6c8</t>
  </si>
  <si>
    <t>db8e236d3c4756b756546f0917e3c9cd9a215b64</t>
  </si>
  <si>
    <t>9ce9b4da229e0415d2eba68578b4c399567249f0</t>
  </si>
  <si>
    <t>2557c9bfdb56054246b15dfacf958220b6f3af2e</t>
  </si>
  <si>
    <t>1fae83dc9ac6d45fbda9fd4388c275d0cec2fae4</t>
  </si>
  <si>
    <t>def2a5993cffb3701333607d9c0afec1927961e3</t>
  </si>
  <si>
    <t>f9deec2bb1ea1ff3f5efba8d82f345c2cde28c51</t>
  </si>
  <si>
    <t>80e3b0ada7ec50f18baa857ed8fe273a3067aa22</t>
  </si>
  <si>
    <t>8fcb3788b8b6a42ccdc9f0cd1882d331dd569459</t>
  </si>
  <si>
    <t>d474563651be74c12631c26f7acc00707291c2fa</t>
  </si>
  <si>
    <t>89c321ea3d08d0ffe58678716567e30501f86bc5</t>
  </si>
  <si>
    <t>c1780e0c8e41c604bfcdf751ebd534291c02f7ed</t>
  </si>
  <si>
    <t>37f5a90bb6cafaa45f9a09c65db7a195479865e1</t>
  </si>
  <si>
    <t>36eecf590ddf959b3d5bed3a9d59d77a180fe60c</t>
  </si>
  <si>
    <t>ab09d89b5cea0eb3ec47a16d5ff8ca1f84af3cc7</t>
  </si>
  <si>
    <t>85edb40b4a16370467ca1f3558d3f6a4c8c4b299</t>
  </si>
  <si>
    <t>3bd50d3b7c1f7add6297a53c91e30ac4db1491cc</t>
  </si>
  <si>
    <t>a6a36ba696e70f9fd38adf09eccc920903a0e606</t>
  </si>
  <si>
    <t>4defc2e3dc4d3270610e351c7acefa8559ede228</t>
  </si>
  <si>
    <t>6f760e2f5cad4c6d5d9d08e8d528e69f526d95b1</t>
  </si>
  <si>
    <t>d5049f94e056131d76cd97012700969fa8b77035</t>
  </si>
  <si>
    <t>637eb58d1688ac31798d4050ff695a985ef84510</t>
  </si>
  <si>
    <t>f0eef0530d24af14c8134f868a11d30f795a727e</t>
  </si>
  <si>
    <t>acf47671781904e48d5b43f44892a827b43eeaee</t>
  </si>
  <si>
    <t>0f7ab6ef7f5456fd8bd3f2f43a0b7fc9012c9633</t>
  </si>
  <si>
    <t>f9c5c66d30ee70901466361ec09a7fdd0e2ec5b3</t>
  </si>
  <si>
    <t>53217d1215268ee7b4ab580e5e35a6fc14d22cde</t>
  </si>
  <si>
    <t>468e6861a442cd42d2fb462929ef0c88a2c1826c</t>
  </si>
  <si>
    <t>1661fe4eded7da03ba9a6d93c741ad360c4bd5a6</t>
  </si>
  <si>
    <t>cc901c42cb14ae77da2dd9315c3623dc138c5872</t>
  </si>
  <si>
    <t>4527cb6b92e4ae973ae4cb053449076a5ecb3abf</t>
  </si>
  <si>
    <t>cc40033a03f02f0b1744d51206e3318f51aefca2</t>
  </si>
  <si>
    <t>8c628cfba2bc5516700770e7a54cd31a6b905edc</t>
  </si>
  <si>
    <t>d2d87be134563714f69cf1017860a295ce53e98d</t>
  </si>
  <si>
    <t>c241a9b6b383c2725aa95666ccfb34e74c9bf690</t>
  </si>
  <si>
    <t>dd849b252fa9866c8bba2f82baae46c6f552e95d</t>
  </si>
  <si>
    <t>57a9745f2eb1affe18e0f04f5260d6b9dbaa5fbc</t>
  </si>
  <si>
    <t>b70f52c40e2003b8f2a97501f0dda4227288fede</t>
  </si>
  <si>
    <t>bbd4c37cf50b40eb2fdf0dbb70777015dc114828</t>
  </si>
  <si>
    <t>289f74f1265ff0d89efa36ba8091465362fcbc2c</t>
  </si>
  <si>
    <t>67605ea1a500468d51da3fc7775fac72c0a325fd</t>
  </si>
  <si>
    <t>9dcfdb48a759e73d65f2a9f94b6f909d67c4f774</t>
  </si>
  <si>
    <t>798325aa6fb04f713d3ed32cb15ed67b6fa91571</t>
  </si>
  <si>
    <t>2b90fda9806c71e1d4e7b9ec74535b0cff050187</t>
  </si>
  <si>
    <t>620028b85e5cb65181adc1a0ada37c0fa08cef60</t>
  </si>
  <si>
    <t>340ae58f0365cfe5afbb6ad453272ca1a5673438</t>
  </si>
  <si>
    <t>891d77a311ca2fdf3d2ac8dc17ceaacc668a22b3</t>
  </si>
  <si>
    <t>edb59ece31f024c6892855609e06d22adb506cef</t>
  </si>
  <si>
    <t>RI</t>
  </si>
  <si>
    <t>a47f35b3ae0d55f3f465e6c83f78f53e7a701a98</t>
  </si>
  <si>
    <t>96d29f406ed1a56e5431d47fe0ff5933625087a0</t>
  </si>
  <si>
    <t>bbc5e860d9a83e7c9505a64bcad19a7946486933</t>
  </si>
  <si>
    <t>550dafb36925904ea374620f86cfa92c948777c5</t>
  </si>
  <si>
    <t>be60d675a2a6f0854da54d7eb735dcfdf01ee0f5</t>
  </si>
  <si>
    <t>3044928061ca806a3ba5285d03c8a41ccdbba4db</t>
  </si>
  <si>
    <t>bd42f0883d970f1d66a5cb4011769a21736f640c</t>
  </si>
  <si>
    <t>8a61432a89cb8ee366a6f31c0552938ccd45f234</t>
  </si>
  <si>
    <t>d52c254e15dd06ac41a9f7d098cc0135fde41601</t>
  </si>
  <si>
    <t>7ac89ff1276334fa31b0f4c22f39acdfaaecca15</t>
  </si>
  <si>
    <t>f2501a16eee193ceb4ebda6e88672ad45fa77d13</t>
  </si>
  <si>
    <t>b6430bb37b583bc85b9f05acf9d8f1120e0c9cde</t>
  </si>
  <si>
    <t>aef575a87855c4fc4af81070ca6c1d846e845527</t>
  </si>
  <si>
    <t>f5abfe401fdc25e192990a5948670e06c176846f</t>
  </si>
  <si>
    <t>1ff1418e6faf463694511474af93369cb66ac5be</t>
  </si>
  <si>
    <t>58febe33b753619ee5e390c5b5b461e0e595c5c0</t>
  </si>
  <si>
    <t>4dbfdae7592aea06ad5cba132a55e0c411866cf7</t>
  </si>
  <si>
    <t>ae961d1eaede756b322225132f5339ae22f0d13d</t>
  </si>
  <si>
    <t>314ad1ce693955314b586efc15e17ec692240d09</t>
  </si>
  <si>
    <t>74b7d9c0e3c8566dc3d94e79d354a7ecd923b04e</t>
  </si>
  <si>
    <t>78977933333fa413dc3437484f6ca40d99f60dee</t>
  </si>
  <si>
    <t>365a2fb9dd8bc3b39d97c41ad8fa885ad9e02a7d</t>
  </si>
  <si>
    <t>95535f310153e2a057f51ca92a440be3e1118389</t>
  </si>
  <si>
    <t>25832521d2915d7474ece874e702d6796a89d978</t>
  </si>
  <si>
    <t>5d06e9807cc63d888fe7069050b2bfba323c3fbf</t>
  </si>
  <si>
    <t>38aac2a020004d3037a1f9d1904e6b8a2bed8044</t>
  </si>
  <si>
    <t>b3c0dc2540ec70c82ee92675fcf62f35ef5221bb</t>
  </si>
  <si>
    <t>5ef7dcf3ac4748ad926915221e7f4f96f9bcbd2b</t>
  </si>
  <si>
    <t>71d13605a1210c926ab466823b0429de165a178f</t>
  </si>
  <si>
    <t>cb8295d645f0e77cb2c67157bb541d77ba4f2e29</t>
  </si>
  <si>
    <t>670726ceb8f633e51bf5607fad1e9264a97dfdba</t>
  </si>
  <si>
    <t>7cfe4838ffdd06a9cc439893c127496570023d1f</t>
  </si>
  <si>
    <t>179ed889c9888cfb4e7bbddfc538a9e29954e420</t>
  </si>
  <si>
    <t>409a564b5aa4780b7d370f68c953eeb062d20e17</t>
  </si>
  <si>
    <t>c017a70ce9b7ff546280f48b68c65a2d4cc41cee</t>
  </si>
  <si>
    <t>b165f5c7bfe8894a0fc9b3a3141b3ce8a8101bf7</t>
  </si>
  <si>
    <t>0d3882733cc94a956ca33bfdd12bd826a7f1881f</t>
  </si>
  <si>
    <t>e6a2d4a53ccd98517e916139acc762ea883075be</t>
  </si>
  <si>
    <t>8cf26970c0f44588c823be78ea2805d27b231e28</t>
  </si>
  <si>
    <t>93ac15758844936eb0cd78a11cd0ce996b2dc524</t>
  </si>
  <si>
    <t>9cee13637f94815b2a07a563ee5c13ba9ce49b10</t>
  </si>
  <si>
    <t>6bded5d25aa468065955ee1dca799a4d22d4f68d</t>
  </si>
  <si>
    <t>bc5c2698c90c85e5fdcb1e7accff23c6ed390f2c</t>
  </si>
  <si>
    <t>78258a2b36f044684574000c03ad0b3690a03c6a</t>
  </si>
  <si>
    <t>f475d980e978dc8eb66c5fefa032855805f59c71</t>
  </si>
  <si>
    <t>12ace966ac142b3d294e0add3aeffb6d1a39cb45</t>
  </si>
  <si>
    <t>f3a182252d930eef7df4760dd2ed4de8a11bc162</t>
  </si>
  <si>
    <t>18cfe4f9143aa284803f9a8b582daa4572d93886</t>
  </si>
  <si>
    <t>0f0643f55b03f4acd31357c9f54791da4079a700</t>
  </si>
  <si>
    <t>bbcf2cbdf1e8c5b0ddf75e34852f8c97e949dfb0</t>
  </si>
  <si>
    <t>cca8525098c08ad59a3f580e9c5c0f49f834d197</t>
  </si>
  <si>
    <t>e9595a4ad78cd950702d10d02c4336c2cf4f974b</t>
  </si>
  <si>
    <t>85626683521763aafbb5c36e31ee1bb6695659e8</t>
  </si>
  <si>
    <t>b87a08198811749440037af646ba09901c78ef21</t>
  </si>
  <si>
    <t>bd3337acf4a889e3c4efb4446c96a293a018638c</t>
  </si>
  <si>
    <t>4e00c7d1195bc4c3ca7f656d84d201c7e44f7fc5</t>
  </si>
  <si>
    <t>0ffe9c59fe3084420b3207d8b07840ec1fbdaa44</t>
  </si>
  <si>
    <t>666db3886a7c98e76c33227742708546eed642c8</t>
  </si>
  <si>
    <t>baa5b45b6668f88e2586655f76b3a65597f477f0</t>
  </si>
  <si>
    <t>2dc242f37774cfc3ff8ea7e0b7610079b97b33aa</t>
  </si>
  <si>
    <t>3fa92c251f8a44c8178809da1e3497a434c607e5</t>
  </si>
  <si>
    <t>9bf93c394c2c30ee38162cfb74182284f146e31d</t>
  </si>
  <si>
    <t>a5d72e21d9f89be4688138a8489b2a052a75a681</t>
  </si>
  <si>
    <t>27273132db76d9609ecd7b67c2f284819a5e9f45</t>
  </si>
  <si>
    <t>0ebc4c71667f275e02d01aae30da3ad29bcfee9d</t>
  </si>
  <si>
    <t>fae8f59d023bf2ca7ca77646cd1282163ee85a25</t>
  </si>
  <si>
    <t>70dce254282fd61abf949bebc99c782a10c5edfc</t>
  </si>
  <si>
    <t>129dc7d079af33f0aafad27af5b88a6577cf9f87</t>
  </si>
  <si>
    <t>3065c7d768798e66b0a05bb90f027c7f9e4cdc30</t>
  </si>
  <si>
    <t>3e24dfd5465d624d4dd95ef8ee68dcfc32db0d62</t>
  </si>
  <si>
    <t>7a6c8a40426db438e86b3a6399dfee8addbf6c3a</t>
  </si>
  <si>
    <t>5d97783cd28918685ef4cd8e2b2a4452ced74fc9</t>
  </si>
  <si>
    <t>0b3efb331e4b384182d3a043259392a9b43e03e5</t>
  </si>
  <si>
    <t>93ba1f99e544c799306fd6357827f5258cd40afd</t>
  </si>
  <si>
    <t>3817955f87e430acd4f8aeeb10b3542de4d07e0c</t>
  </si>
  <si>
    <t>0a5b2c3086dbcec6bac43dfc246ce34c0cebfb55</t>
  </si>
  <si>
    <t>9bd1830c437e39445f146c19ff4f68251e59b16d</t>
  </si>
  <si>
    <t>6e891e7a9f7d6cd357669e1540aa7ba26629361b</t>
  </si>
  <si>
    <t>97ab361477f2225295dbba0fdcff556235db102e</t>
  </si>
  <si>
    <t>0b46513d6f108a6cb38e6e90376b9f572d006918</t>
  </si>
  <si>
    <t>6439d6ba25e9e0cbb3dc3dc8a40c65376ec15416</t>
  </si>
  <si>
    <t>7fb1ef209d531907160625c025888fe2ac156a11</t>
  </si>
  <si>
    <t>8540d1bf91dccde56e8ae3d7c6bf612abe805e19</t>
  </si>
  <si>
    <t>8a35af730de20d1d45bdcf6e497b09d0430c1f47</t>
  </si>
  <si>
    <t>1ceaf272a4619102b8b7c49916d0ef7d40f554e0</t>
  </si>
  <si>
    <t>SC</t>
  </si>
  <si>
    <t>13b66aaf5024719271ff3c749705be58cc1e7105</t>
  </si>
  <si>
    <t>da8785eac11bfc847a62da7830707fcb73eeaf2c</t>
  </si>
  <si>
    <t>717d2fb0a3b3819a0b36edd41aacf1c8e965b529</t>
  </si>
  <si>
    <t>d342d6e7dfb7888c27f82d50ff67ebf73713c166</t>
  </si>
  <si>
    <t>6282293c5005c6e64adfe7c6c43fe80237a9b58f</t>
  </si>
  <si>
    <t>223368d6c07b9e6c7aa28a16aff61089e68a8132</t>
  </si>
  <si>
    <t>9fa59a047857d667e058c22285356f6b4a4b2f40</t>
  </si>
  <si>
    <t>d2482c6dd3356257b4d3e8fb5784121dc2e2e48a</t>
  </si>
  <si>
    <t>e9c1435a2731d83fa6da3b6dca689f068428b935</t>
  </si>
  <si>
    <t>e22809753572f4790682f5831d2048e49bab023d</t>
  </si>
  <si>
    <t>51c624ef009e9750e5b9f27502cd31f71d55c991</t>
  </si>
  <si>
    <t>1dffb0709890e322fb153086a569b7c335deb325</t>
  </si>
  <si>
    <t>88616d561d34d5547e5a9070f239850782a6a622</t>
  </si>
  <si>
    <t>277330a06998b32569ce824520f7a4fa463e3eb2</t>
  </si>
  <si>
    <t>bc98c310c8975f735f9c831586ad15c7bbc78a79</t>
  </si>
  <si>
    <t>6c5826f28b88dc0089d3b1724d818ef42f5f1d56</t>
  </si>
  <si>
    <t>bbe54041e63a8b9b76529a5804806700fb9eb47a</t>
  </si>
  <si>
    <t>6e043096edd04559bb2e9579ad01849477f64d34</t>
  </si>
  <si>
    <t>43d0609c89969ab6607be4c995979b9e873f886b</t>
  </si>
  <si>
    <t>b9f41965cebbf933b3364de7aeb13c2b0d413b5f</t>
  </si>
  <si>
    <t>d645c72133962c3ada32573c53f539d6cb619b45</t>
  </si>
  <si>
    <t>9a96cb471fad8ccd06436d9df99dde75592b7fd9</t>
  </si>
  <si>
    <t>63219f8ce772781f68800817aa25c53aaa88e126</t>
  </si>
  <si>
    <t>5ca233424c9fbfb777a88f9ebe1b992470cc3b5c</t>
  </si>
  <si>
    <t>e8d8dca5081e2e25edde42b643fe244eebc98f69</t>
  </si>
  <si>
    <t>b02d5040ce2e06462fa13c0decaa934ab6217b68</t>
  </si>
  <si>
    <t>d8306542c145bebb90f285d10ac766b8776dbb59</t>
  </si>
  <si>
    <t>4a46cca0e478a5bdffafa980b85d48b03fb95d3e</t>
  </si>
  <si>
    <t>e68c77efe106b2d20baaea8a64b05aabec2e92f4</t>
  </si>
  <si>
    <t>a2ada36eced02ef0f45b0577176f8b9b9e8c8c1b</t>
  </si>
  <si>
    <t>c18630a791c321f250b23352788afcea760d128c</t>
  </si>
  <si>
    <t>f77e7b39eabe76cf4167803caf243ccdfb46d4b5</t>
  </si>
  <si>
    <t>16d19cc7f9b970e7fc9cdac0aa31f6a8cf317828</t>
  </si>
  <si>
    <t>fed56482023362b33a5a9606a2d2adcafd12262c</t>
  </si>
  <si>
    <t>e1d92747f845bc7a1a4432cb4071b2508a8beeb4</t>
  </si>
  <si>
    <t>7309e5d10fee8a3625a11b8c5625d896ea65cf98</t>
  </si>
  <si>
    <t>5d7eb6363452e4b44c9792cc7865bd708b883ca4</t>
  </si>
  <si>
    <t>92ddf60239129a4a18a084ff1329dbcc201d4062</t>
  </si>
  <si>
    <t>e86b8b2397e4b339e40c4545e593b3f7aa4268bb</t>
  </si>
  <si>
    <t>704fd7409cd6dca97a9208ca9c1a28bef984410e</t>
  </si>
  <si>
    <t>5d08b3bbaaa4dca19b3da3fbb734b22e94a8557a</t>
  </si>
  <si>
    <t>a6257ee3dbc79737f2877bca12bfaa059c6bb369</t>
  </si>
  <si>
    <t>4e144f084cb2b72a4ffb0deb48835c3e6ccc3191</t>
  </si>
  <si>
    <t>65d688580c90a3f582d0f44fcc4ea330142e57dc</t>
  </si>
  <si>
    <t>2c6a86630766d9a4651730ee429c6d4ad96eff57</t>
  </si>
  <si>
    <t>41d3450cc79dd12485e8c195a044dae6f40c6296</t>
  </si>
  <si>
    <t>29eb3a2ca7ecc4f977f091d02b1df24904a179a1</t>
  </si>
  <si>
    <t>4800dca459607cac7fc4378eb8a43661cb3f3e0c</t>
  </si>
  <si>
    <t>d1fdcac8327cb0e5938df1117601ad9055c71397</t>
  </si>
  <si>
    <t>13a54cb47238658d834fe9db94b38a2003f7301e</t>
  </si>
  <si>
    <t>503a4c9bde9974d355a2f7a0ec4c0d9649b28df2</t>
  </si>
  <si>
    <t>ffc7eb3f2953d7797f0da89cdea1ba557b03fe62</t>
  </si>
  <si>
    <t>4b6861dc007fc2cad1d97db9f288cb9f4b3bf7d8</t>
  </si>
  <si>
    <t>be81461758c41202ae7ae8dd2d1de6083490ecd1</t>
  </si>
  <si>
    <t>df361784e562bc68884111e99f5f2faa4e2a272c</t>
  </si>
  <si>
    <t>8612f696e380990e756d91a66f7cd37bff4f41f4</t>
  </si>
  <si>
    <t>1fcc9c253cbe09b571f5d02f0a8a9c38e79183b4</t>
  </si>
  <si>
    <t>675b5976db8c9e8e7c821e03509cea5d1464f068</t>
  </si>
  <si>
    <t>78d4cc9a47e000a8cbc6c0fb20e2388789c82782</t>
  </si>
  <si>
    <t>6d068643272f8a1c86d6b02d8e129d6d584a37bf</t>
  </si>
  <si>
    <t>72bb2dfcc255c26df4e47bb1dacc3f06325016e4</t>
  </si>
  <si>
    <t>5ba28814df43672589896f9b5f39449971fa44ed</t>
  </si>
  <si>
    <t>ded92409b1c45f1fc31073aa89b3fc1ebd9131a0</t>
  </si>
  <si>
    <t>302fca1f21ea263ba99279a1b4bdaa849cf22076</t>
  </si>
  <si>
    <t>ec394c556c4abcc745b3f9b63ee25296da636d2c</t>
  </si>
  <si>
    <t>7c15b816d23596c0823ceb01d4f650cc109f26b4</t>
  </si>
  <si>
    <t>4c1038923332fd0d07cdff110cb98fadc437f92e</t>
  </si>
  <si>
    <t>5efcda5d5a6a295360901ab712a6805e5899de78</t>
  </si>
  <si>
    <t>5f9e0d3a2ec058ef8d95dd9bf20de96334069a78</t>
  </si>
  <si>
    <t>d9ad2effd29087d5acdaddd770ddf5116ff02f21</t>
  </si>
  <si>
    <t>70f6e29cf342781052323ec4f1b865022490ea78</t>
  </si>
  <si>
    <t>db68b8034fbc75e17c75c7a79890ecc538b49bc5</t>
  </si>
  <si>
    <t>b84f7972ce5863e94d569b44321ecc9101e56772</t>
  </si>
  <si>
    <t>540817a2c53e356d3d1273c72b424dc322e7782a</t>
  </si>
  <si>
    <t>47390c538a14c9c1212aaba5a8ac8310b360d593</t>
  </si>
  <si>
    <t>3a4d210f2121c07bb57c1f757389342753772472</t>
  </si>
  <si>
    <t>1012b6dcb4873da74e5d4b8f4b22a9c34b0ad1cd</t>
  </si>
  <si>
    <t>4841aeea3388848e2b0cc7d34e71e216705b6bac</t>
  </si>
  <si>
    <t>931ffe010124d6a9c2ec31b28bfec18dc7aaffff</t>
  </si>
  <si>
    <t>64e52d6a0d09aa614256b7848d12687474e8c2eb</t>
  </si>
  <si>
    <t>b84ae1035ee168b1f3007c2837c319dcef0693b7</t>
  </si>
  <si>
    <t>785c930d599d80d5d1b8b255d071e3e02f672ba4</t>
  </si>
  <si>
    <t>SD</t>
  </si>
  <si>
    <t>114e4f8c3e43256bd84142fe8553272b432738ae</t>
  </si>
  <si>
    <t>847d91d10e9b651b7fde11dfab0e1cd40ea3b24f</t>
  </si>
  <si>
    <t>c920e44f382cffa1219af5e3dba905975991ef00</t>
  </si>
  <si>
    <t>23dc68f9dd57592ed7d606c90fefcc6b012fe14d</t>
  </si>
  <si>
    <t>5ed811da23fe9229ab79f73dd4c15697ab3ed3b6</t>
  </si>
  <si>
    <t>fa2a4555a132947a8bd5ea7b142c1dc4054bde10</t>
  </si>
  <si>
    <t>3f8b17024f9562c669c43aadde59991b2521d715</t>
  </si>
  <si>
    <t>1dc7460e261f0e6bca4ae360c9c2a197897b8489</t>
  </si>
  <si>
    <t>504959038baa3b32622e9ac90c7f12a46fc159aa</t>
  </si>
  <si>
    <t>5f7393ba35b387012022b1f235608ff19e17e841</t>
  </si>
  <si>
    <t>5200069484642cdc11376b70c8835fe0b486384e</t>
  </si>
  <si>
    <t>1b687b6ee240ac192a75127b5e870af0c7c95edd</t>
  </si>
  <si>
    <t>1aa7beb1461cab75d8939d2af19f5aef6c4c2b10</t>
  </si>
  <si>
    <t>00c536cfd1f8ceee328ba506466648f64fb8bef2</t>
  </si>
  <si>
    <t>98a3d491705f2c54b6a65793adb477b03dc53cd9</t>
  </si>
  <si>
    <t>c0477c64020d543fdc41098347ced64869fb923b</t>
  </si>
  <si>
    <t>2d2498b3e5ef70186e8889068d23a885d1979a5c</t>
  </si>
  <si>
    <t>97d46f70fec94ea950b3e9477c2b8c0ff45c19c1</t>
  </si>
  <si>
    <t>cad2c2f0fb178164fbd96e081f007c6e0c1183ca</t>
  </si>
  <si>
    <t>45f68447ca72c5f5b4940bb67724e82d365c3996</t>
  </si>
  <si>
    <t>6bf399ee935fce63331434b46c95e49032de3b5d</t>
  </si>
  <si>
    <t>4ef4b3b2fbed327be659f67c86ebb2984516d840</t>
  </si>
  <si>
    <t>ed77b16ec6a346cb571d26e807b59fe2eee3d6ec</t>
  </si>
  <si>
    <t>061d41786f81b3a3e18f1796a84254ddf938f719</t>
  </si>
  <si>
    <t>1e2ec75b2221a16cc97f33315aef29472f2d5125</t>
  </si>
  <si>
    <t>c2ac95f21992ae965926e02375bef99f46c2309a</t>
  </si>
  <si>
    <t>4be9dfc1b6a6df08ee4bfefd338de9d939470c30</t>
  </si>
  <si>
    <t>2bf2b04a61596cfe07afd86eeaf0d8a43e9f51ad</t>
  </si>
  <si>
    <t>764ec8fd92e7c32ef3aeb292288e68fab496d074</t>
  </si>
  <si>
    <t>688322773fbf267d6a92aec3e0a94de84d20c7fe</t>
  </si>
  <si>
    <t>496cfcfa761d081dca7f76167cc8b5197ef25420</t>
  </si>
  <si>
    <t>c88f6784d53e0811a729fbc1837565f169f62fc5</t>
  </si>
  <si>
    <t>48cca70f692962931bd370a8e6827ed614a4f25b</t>
  </si>
  <si>
    <t>33e176925f91fefb28c890f2c3cd53ee5e7877ec</t>
  </si>
  <si>
    <t>7e6bc7834074d96d85843c575f3789f502cdd350</t>
  </si>
  <si>
    <t>035ea7382b97b5f6fb1c437bc4dcec80c2d32561</t>
  </si>
  <si>
    <t>ddb8d2d8f83f7e8399a0b5549eebbc602655b2d3</t>
  </si>
  <si>
    <t>1e4181483b5120661d72acc868a7fb51b5858238</t>
  </si>
  <si>
    <t>64efb5ac7f07d99e11485bd8abad0b3d42452103</t>
  </si>
  <si>
    <t>6981d1e10be66d769e8230f0a6578d3f32668735</t>
  </si>
  <si>
    <t>c26f685f785f5688e64749a0f31de6df312809c6</t>
  </si>
  <si>
    <t>3d82af4fd025a2ad33346a3abe9846a7792f3ee0</t>
  </si>
  <si>
    <t>52c9d623a9102bd8e28350d2e0cc18d6241f0b30</t>
  </si>
  <si>
    <t>9124e5cae7642160658d01a62a52bd10eed076da</t>
  </si>
  <si>
    <t>3e8aec97e078213afdd902ff843d4e12b4076972</t>
  </si>
  <si>
    <t>24ab76274ea63c0a46b38407c1236e9f60f524e5</t>
  </si>
  <si>
    <t>46fbf8f08971c032e5e15bc2b47affda9d03c4ba</t>
  </si>
  <si>
    <t>9edf89332cae1c884950623cf18f5754ad437b9b</t>
  </si>
  <si>
    <t>8017644df532a8557bf58c0bba7705d7ee597d1e</t>
  </si>
  <si>
    <t>f1da231855c6255d7f368c6612ea3a97e5060965</t>
  </si>
  <si>
    <t>c4b0777f6334fd1068e029b6add015ab9ad3b256</t>
  </si>
  <si>
    <t>e02d7ff19b7d8df322ebad547d788d1cbf7b204c</t>
  </si>
  <si>
    <t>50107de0934aea54a97d291ea9f21d70150fdc8f</t>
  </si>
  <si>
    <t>92334745cc53978a238c8df40537799a13ab4c33</t>
  </si>
  <si>
    <t>8075d5d958a13aad14d7c3f791e969c23c032dbc</t>
  </si>
  <si>
    <t>c5214198c78933a356bdbd24e187c3d2ab9d9750</t>
  </si>
  <si>
    <t>dda4b5bb049a9a0ae7b77e16882114db501e83e8</t>
  </si>
  <si>
    <t>b55dbf0cbe852237d2ef6d6c69b7e2a5ef91badd</t>
  </si>
  <si>
    <t>57a79d1b62d112553a15700a7bcf874207ccddfa</t>
  </si>
  <si>
    <t>6780ec78ae5ac9150835e01d9a2efa9d89235394</t>
  </si>
  <si>
    <t>a7e9189f4158b01eea258d33e25d971e2c7acf77</t>
  </si>
  <si>
    <t>67ae5d871efe950aafaf1eda84696df99dba7200</t>
  </si>
  <si>
    <t>6c5861ab763af95806d0b7bdc812ac1e9900c0d7</t>
  </si>
  <si>
    <t>871e9b0c0a9ffa1699633bb87575756e29d751c3</t>
  </si>
  <si>
    <t>c4ff3ff4de4c2d2139e2a175fadb5397ce5c381b</t>
  </si>
  <si>
    <t>ad203958ee06caa056610e78ffd6ed44dbf5bdea</t>
  </si>
  <si>
    <t>398b44ebe956f8b3706040627f7a9fbc550424f1</t>
  </si>
  <si>
    <t>2aaa32c067f9470c0024e7f98385d39217d55398</t>
  </si>
  <si>
    <t>2ebb501ba6f33a29893f01274a8ae7a83f02aa52</t>
  </si>
  <si>
    <t>ad2bdf1acf6f736f57696ee85c7f1a4eda2211a5</t>
  </si>
  <si>
    <t>7d72cf26038d1378315afbdd832b7cfaa4195405</t>
  </si>
  <si>
    <t>688472494bd14c90d2cdc4185cc9d44de253eda4</t>
  </si>
  <si>
    <t>2f3d1de74a0b1039b0fbd5af8bd753813ad4654c</t>
  </si>
  <si>
    <t>065ca3add179e759db596b2e1101d59373f7ab47</t>
  </si>
  <si>
    <t>b9123eda67bb5f394fdedfec7dbb22455ec8ca35</t>
  </si>
  <si>
    <t>64e4e927c5599edcd73b7feb5c2223660799fb2c</t>
  </si>
  <si>
    <t>29e6c7fd137c8ea33fa0d0991c9f2526c378efad</t>
  </si>
  <si>
    <t>2a9a3b58fe32e21cd829c7b2ea346ef0b446b0b6</t>
  </si>
  <si>
    <t>b8ba4e597a5fd8265243d9ad7171d46e087b51f8</t>
  </si>
  <si>
    <t>TN</t>
  </si>
  <si>
    <t>4b1a83a6240dc10f7ba70b346bac53114f3c9404</t>
  </si>
  <si>
    <t>871f71ee9dc8f32c817b68b2990dbb0d47598e7a</t>
  </si>
  <si>
    <t>295af9c9f94bbd15e48bd76f6d5df4054f43632c</t>
  </si>
  <si>
    <t>84012fc684aa24edacbcf7048cf2fe352374c9a8</t>
  </si>
  <si>
    <t>7bbb0a16ab7399a4a1c6c928deeef265d30844aa</t>
  </si>
  <si>
    <t>de6fc234b4875a8de09df905b925df491f38cadb</t>
  </si>
  <si>
    <t>363f68ca1bfcc155ee4040328de32478e999582a</t>
  </si>
  <si>
    <t>20ebad0679dd87764eca29944743555507aacb87</t>
  </si>
  <si>
    <t>d1d2be3542a03569c59f41ca92aaf10d85dee583</t>
  </si>
  <si>
    <t>d65605771f620de5ea2ca73561d85f1303627005</t>
  </si>
  <si>
    <t>989bea7cf35771bfb8ebd4d53b31cc9d9033eaba</t>
  </si>
  <si>
    <t>06994d5ec61db69883a12b8d25d2ce685b3adee2</t>
  </si>
  <si>
    <t>1111771f430430e8c9445eb85aeff1b6c8832341</t>
  </si>
  <si>
    <t>008ada1826982989f4c340cf9f652aad0e0315bf</t>
  </si>
  <si>
    <t>666137fe55bb7b36c092fe5d064cd7bf4f4be3f3</t>
  </si>
  <si>
    <t>198e4984d0017d7b47fdceb68397bbd6cc3cb9f3</t>
  </si>
  <si>
    <t>8f78878b5929c5b1213feb6281ecd2a130712cc6</t>
  </si>
  <si>
    <t>8a41c2fbc4e11313f40eb203f70ffdf28bc63002</t>
  </si>
  <si>
    <t>c412fcca3ffe9234c56338745947271fd86c95f4</t>
  </si>
  <si>
    <t>07240399061a62bf7c5d602d9e694522963f2d58</t>
  </si>
  <si>
    <t>4e700622fcccb8f4b0f9862a07e7872447a34e0f</t>
  </si>
  <si>
    <t>371de36b66b7f6ad704b72e3877b10162fb743b2</t>
  </si>
  <si>
    <t>748533ae139100c8a1181dc23662f47a07ff86c6</t>
  </si>
  <si>
    <t>bd83a18dc39c8ee56326d83a590b8da9e19eb4b3</t>
  </si>
  <si>
    <t>6678f072bcffc66aa6fc663a6ffa9279be7846a7</t>
  </si>
  <si>
    <t>983fd57e027980ab90d8b15da66c9283a74b3d4f</t>
  </si>
  <si>
    <t>7b0db1f93750479d021b16de82ec4072e1ad98ed</t>
  </si>
  <si>
    <t>13b42a28c4d8451ddd5df60f57662cb411584544</t>
  </si>
  <si>
    <t>298d2f4a6c07d4bdf93bab1c86f3354ac8a38023</t>
  </si>
  <si>
    <t>39a4b9e9df186bdfeb4584f465c3f08adcac8a33</t>
  </si>
  <si>
    <t>52a9b2c2646f588f2bf597067d54cab32b8203d0</t>
  </si>
  <si>
    <t>2fac2b2a88b6ac45b64f85cf2ce087d6ee7c8443</t>
  </si>
  <si>
    <t>0b9c139c072bf8d3310e48637e5f307d31364ce4</t>
  </si>
  <si>
    <t>986566824fbe4173a2a72ca641ff6144d159c992</t>
  </si>
  <si>
    <t>26a231b21a0d8b0ee915536cf0eee1eab0eeabfb</t>
  </si>
  <si>
    <t>3b0c6a934a3b4d8486e5604941be99fda6883858</t>
  </si>
  <si>
    <t>ccb554a6ac89dc05c2f8ec0b7da3f3d0500bf168</t>
  </si>
  <si>
    <t>198d5b4ada99ad74b1712a7fe14d3216de77c031</t>
  </si>
  <si>
    <t>8efac0db766cfab1489374a4fae96df946068a81</t>
  </si>
  <si>
    <t>6a2492b15d9d9a72a63895b695a147730d6d2bd2</t>
  </si>
  <si>
    <t>c521f280500ed9c32453f266b6340aeb0ab71132</t>
  </si>
  <si>
    <t>23ab01f1a2de558482887246033bd9001765eaa5</t>
  </si>
  <si>
    <t>6f5092ef000b277c8714670552a53ee588567553</t>
  </si>
  <si>
    <t>bccf49e9dcab00ac0d8e92ee16d07f1655b2231b</t>
  </si>
  <si>
    <t>16a0444be654f213a3302b6325f6e4fb691176a8</t>
  </si>
  <si>
    <t>19d9b34c662abd6402b05fd05b914667b6722d0f</t>
  </si>
  <si>
    <t>a4ee2552d990e0f9d543a9e015f399466e751f7d</t>
  </si>
  <si>
    <t>2448b245719583b4a0d004fbcb4845644478e260</t>
  </si>
  <si>
    <t>163f6f1224a1fad158390ad2900c5aa5f4d7aaf7</t>
  </si>
  <si>
    <t>e903a8158d9b3debcee9d9d0063c646b6dbd221b</t>
  </si>
  <si>
    <t>8e7c6ddc91fa77b61e5c110b8eaf53be03261038</t>
  </si>
  <si>
    <t>a68c7799182ce2b2fd692f9f2541ed972d57b52c</t>
  </si>
  <si>
    <t>8208eaca9e2873360d632137b1952494512b4c1a</t>
  </si>
  <si>
    <t>63282b3d508ae3ed46da50f1f1096c5e9f5011b8</t>
  </si>
  <si>
    <t>d80a2665013880eddb424f1e4c3038c1fc3888c2</t>
  </si>
  <si>
    <t>6f6690231febdc3c29ddf0b791a4f61e166a7111</t>
  </si>
  <si>
    <t>888130d0bb375f7c9aaf84050d4df6dcd8ef987b</t>
  </si>
  <si>
    <t>5b74246bc2c84384268cb84ad95a8428e5dd1a11</t>
  </si>
  <si>
    <t>a92d3c57b4c2b6309ab6d13fd0d35fd705deeb89</t>
  </si>
  <si>
    <t>3e052cacf993e44a1c4ded6f9179968d7bba1f06</t>
  </si>
  <si>
    <t>89cd29730aed1390ac02400765c5c17823bead77</t>
  </si>
  <si>
    <t>8ca081c6cc720fe35854cae61d5042a11c5f44a6</t>
  </si>
  <si>
    <t>04a8d430a8070c0df8b25f6b0c2314819dbafd82</t>
  </si>
  <si>
    <t>6cabf2a54fdece34081beb81fa812444413e5add</t>
  </si>
  <si>
    <t>2f7623d291130bf9523e8d7a15c854494e9002b2</t>
  </si>
  <si>
    <t>02c32bc4a0a92449b19802a67089073494fa5ba3</t>
  </si>
  <si>
    <t>dd509ef43a7c74f44ff5fccec68d55f63b83b373</t>
  </si>
  <si>
    <t>c4c07a966a9529ae7ebf4274e5f2f04c52e4cfd7</t>
  </si>
  <si>
    <t>b54071de6f6bdd53a83161c3100769996827243e</t>
  </si>
  <si>
    <t>ebaedd06baf811ad7f323b6813a59ea7d61735bb</t>
  </si>
  <si>
    <t>a344fd94720a960c94d1d106287801b03dcfeb48</t>
  </si>
  <si>
    <t>a3876666a9061ffbeaacfc721940b547564a50d4</t>
  </si>
  <si>
    <t>3bb4e51fd9e51add7b1df0fedeed808214aaa054</t>
  </si>
  <si>
    <t>f146085ec5fef1625e3a7c50e2e700778172070f</t>
  </si>
  <si>
    <t>96485679354c2b9efe219694dad92b358bd9df9b</t>
  </si>
  <si>
    <t>6c82d9ab5dc36e78f8b7ffd1203784f1e4bae7ac</t>
  </si>
  <si>
    <t>535b55c09bfa37309c56d0f1fdaa8962190742a3</t>
  </si>
  <si>
    <t>f7984b612ac52d8e4f51ec1772634e9586e40214</t>
  </si>
  <si>
    <t>2cc0bf95b79e25a878746f49aa12aa424ef6076f</t>
  </si>
  <si>
    <t>b2389591810894ef929882ed2399aa126ce744f4</t>
  </si>
  <si>
    <t>5dbf21da39cf6934d51e148e4bda654accf786ef</t>
  </si>
  <si>
    <t>TX</t>
  </si>
  <si>
    <t>475388a7b62cf53115b57ee3b3fef9f25be7d22a</t>
  </si>
  <si>
    <t>28da5dda553a784e6fc042af8ae84b8a273e51b0</t>
  </si>
  <si>
    <t>ed908d3a1d66ac92c0d1c0ef6c35fa2240318f4c</t>
  </si>
  <si>
    <t>6f1d6b5cca3d79a52466dd2371baee6aa137ca72</t>
  </si>
  <si>
    <t>7b7ff681a1cb8859cd033406312dd877625949cc</t>
  </si>
  <si>
    <t>ce1a7b6da123358ddb3f0468becb807dcd2e379e</t>
  </si>
  <si>
    <t>8f2767e624ec9bd082250395a3bae8433810be92</t>
  </si>
  <si>
    <t>cdd57a5e5141b6e094cc93557f67f00a2cfc8922</t>
  </si>
  <si>
    <t>d38ecd87207406a13bc1f4b675e5c78885081682</t>
  </si>
  <si>
    <t>8587599385560858292b40eea5f804187e8f8800</t>
  </si>
  <si>
    <t>56ce5a6747c196b918e014253fdfc34523799baf</t>
  </si>
  <si>
    <t>381cd8bb00ec3e8a158b395952ee4606b6d371c6</t>
  </si>
  <si>
    <t>61002af3ab1ba6971324f11f1589de52dbd3af61</t>
  </si>
  <si>
    <t>338691daf793e8d98f338ea86b6a7dba69a84353</t>
  </si>
  <si>
    <t>06be026230031b92469361a920e8765decf48742</t>
  </si>
  <si>
    <t>efc3d4edcff2f658e420c3ca4361a14b6436e9da</t>
  </si>
  <si>
    <t>23bf3cf557b06275baeec7fb3da8fbce4009e33a</t>
  </si>
  <si>
    <t>8e1276b48eda51dc0495f80dd6b663c52feeb0fe</t>
  </si>
  <si>
    <t>8156ddffdc59ddaf52d4bcebb89c0f5f34ef7445</t>
  </si>
  <si>
    <t>07e9dee831230ca7dc26bb043584140a45d7e5aa</t>
  </si>
  <si>
    <t>894d8614af5c592964d2a9e576a4231a2583a29d</t>
  </si>
  <si>
    <t>58e98207985c7f64fa0cbd333ac2014f4ef5375f</t>
  </si>
  <si>
    <t>8d05dc79f19635cc610e7fd2ddc4788cd14b74da</t>
  </si>
  <si>
    <t>2b18573393e9a459979c059753837f3f11e28995</t>
  </si>
  <si>
    <t>1731582d2f3336e58d58889c13bd45c05149c515</t>
  </si>
  <si>
    <t>67244c50e7a878fd67c221dc8ab7fe1d4e50835c</t>
  </si>
  <si>
    <t>c921c88eb1bf2827b20f8a533ec778d959a89d1a</t>
  </si>
  <si>
    <t>35dc801ba2cef6824b0c9a97c5a2f57f3bb52804</t>
  </si>
  <si>
    <t>b46e747cecd02ee1955bde8adb6bfa7edc1a27f2</t>
  </si>
  <si>
    <t>f456c71263d60aed1ff80f3a4195def2693e258b</t>
  </si>
  <si>
    <t>f87fe9a1e7e04e6840c7f1e73155acf02fb15641</t>
  </si>
  <si>
    <t>711655dbce2d14b472a5a6d8a1585bc44df2b6d1</t>
  </si>
  <si>
    <t>0c7a1ac735749982cf8155115b0e1d0b5fc35cae</t>
  </si>
  <si>
    <t>594cef2a8c6fcbc8eba602c7c5e33d868a55bbc7</t>
  </si>
  <si>
    <t>ea5f7730a3c138578dc7704cf579f4b3df5638c3</t>
  </si>
  <si>
    <t>aad63fb55e4795e27f30e717ac588682ff62d8bb</t>
  </si>
  <si>
    <t>89970898529964095da7c8243a60c6e7a20f4f13</t>
  </si>
  <si>
    <t>fd65ec707cff94972adc4e59c019d25a7ef5767b</t>
  </si>
  <si>
    <t>feb5a1f3f112cbb6be444af903cc4c79e5f1d40b</t>
  </si>
  <si>
    <t>03b826e537c619d0b4fa61cf3c61aa7543fa6dff</t>
  </si>
  <si>
    <t>dcb2598c2ad0880575ef06ebdcd1f2b97bfcdac0</t>
  </si>
  <si>
    <t>5d7fd0648e40e997d8a4f720b622a463ff658865</t>
  </si>
  <si>
    <t>ac78ad2ed71386f6a4c6d9802bf7702fa480e58f</t>
  </si>
  <si>
    <t>3c396ea54e975a5a87e9c160fa2cd0b2f6f56b54</t>
  </si>
  <si>
    <t>dd463910e3e39bf2d37ab96706da54f081cd616c</t>
  </si>
  <si>
    <t>febc81e94b5eada27b04c4abaf0c2f76a2567afa</t>
  </si>
  <si>
    <t>30c45b94d19beabfcb1ed7e182b48fe7ea3d782e</t>
  </si>
  <si>
    <t>1832d8a3e16628cebf0685e1d7a88d96be6ad83a</t>
  </si>
  <si>
    <t>ec0c26abcb0e026a407bcd12c4fd79d73ec1acc9</t>
  </si>
  <si>
    <t>a0689bbda67a37abe8d2647b861e532de6a81dd3</t>
  </si>
  <si>
    <t>28e7069b8dd99bfb69bd325d2c342a078b38ecc1</t>
  </si>
  <si>
    <t>cfc7d7d8d8e5e4e2f63cafe53fd7f575cba8085e</t>
  </si>
  <si>
    <t>c5cb5223ee422958c90d30c1bda432e9d722f5f7</t>
  </si>
  <si>
    <t>29637f963b5add57304a3f09d8c2c27cd12a343c</t>
  </si>
  <si>
    <t>71e0a846ca395cb44d760afda797d76a58c2e3b6</t>
  </si>
  <si>
    <t>2593f001bb55c0370b076f6a6bafcb8e88a02d1c</t>
  </si>
  <si>
    <t>7d17d5ccc8084f33e6993ab03832b02380225e76</t>
  </si>
  <si>
    <t>3e86b550121260ff7f07226c771b566316634b9d</t>
  </si>
  <si>
    <t>400c4b1147e50f54f0d3c809ec06d31acc574d33</t>
  </si>
  <si>
    <t>7ebc8fbb29899c1275bdc2bb060c1eadff3e2696</t>
  </si>
  <si>
    <t>7286bb5e8d8547980a2d258ee8afb4b230ae09bf</t>
  </si>
  <si>
    <t>cb36d38213b6cabb99b43ab2020f0788722627c8</t>
  </si>
  <si>
    <t>e75eea9ddd3f02eba2ffa4dd8a2df79b71ce6547</t>
  </si>
  <si>
    <t>e3e1055c642b3e0d3990aa76bce02f31643fe0d1</t>
  </si>
  <si>
    <t>d45b2d01a3363e6d595183fd93f6d7dfbcbde02f</t>
  </si>
  <si>
    <t>b7f8c531addc2df51f14fa89b29a6821d47aad45</t>
  </si>
  <si>
    <t>deeecea989a19b1e2c2f50a4fa57cec56a0ec1c2</t>
  </si>
  <si>
    <t>60657a7921f91150194620b537c6c67f05172295</t>
  </si>
  <si>
    <t>14400b4f7e9ed0cdc8479e35757aa0364baa0578</t>
  </si>
  <si>
    <t>11b70727dc1782af8dae590db1e184305ba794d7</t>
  </si>
  <si>
    <t>8acbaee9922c98c560d0c617b6a3d776886fa771</t>
  </si>
  <si>
    <t>c4e4592c1cede9e560fcec0f1d8633ebee8f8688</t>
  </si>
  <si>
    <t>7aa2708c1bcec5f1cce69bdb205c78fa42b62a94</t>
  </si>
  <si>
    <t>6f4ebb63eb3a884d913ab43c9e3dbf27c0e2717b</t>
  </si>
  <si>
    <t>247bb8019873ab8d0666f832f929bc0d7db59ec5</t>
  </si>
  <si>
    <t>90ff8b922079b122a5819f4b1a240d7b98706490</t>
  </si>
  <si>
    <t>92e5c7b09ddf973c465c1fea3fb28f7801109075</t>
  </si>
  <si>
    <t>e08936667ad336eed0d6b81f170b7ed49167440e</t>
  </si>
  <si>
    <t>afa354697cd24b89805710f7a9b5fbfc00d1b038</t>
  </si>
  <si>
    <t>18420710e4f014e795c2f3cb6dcf89cedff5375d</t>
  </si>
  <si>
    <t>d960480252322ed377682d0e4589b8c9206226f7</t>
  </si>
  <si>
    <t>1d657876d60d0d5bed266fa3c0afedeaf07ce41e</t>
  </si>
  <si>
    <t>UT</t>
  </si>
  <si>
    <t>b2de542338594c9200868fcb319a20835811ae26</t>
  </si>
  <si>
    <t>aca21610710d71183f28850e9c4a09901e7c89a7</t>
  </si>
  <si>
    <t>edb9926d0e443abdec9d7b95d8de47943ccd9471</t>
  </si>
  <si>
    <t>3fa8b23eb9dbba9fab7dcb4a8afca76dfd5159da</t>
  </si>
  <si>
    <t>d9b1bc62be94033685af0bf6848b7157aead3399</t>
  </si>
  <si>
    <t>b2090484e710343cf6bed10c51a6046641a77bcb</t>
  </si>
  <si>
    <t>872f630d93aec61903fa14c2128cd906e6bdfd47</t>
  </si>
  <si>
    <t>e2794ec8641b2042ec3693c82f1e14b0ee51ecc4</t>
  </si>
  <si>
    <t>85bb03655cef6f1ce49428ce34873b4e998934e9</t>
  </si>
  <si>
    <t>c19dec0c5e08d3708e31c13187aa06a891ffa5dc</t>
  </si>
  <si>
    <t>ea56f08d2a80026ca12df759d6e9ae01abadad5f</t>
  </si>
  <si>
    <t>09ffdf02baa6c23772f30d33d655ed5ad352bb86</t>
  </si>
  <si>
    <t>0590983bdd79e95e85ee1dcf1801daed9dc9cf91</t>
  </si>
  <si>
    <t>a7b8df9cdc110ddabb950f997109392746d20816</t>
  </si>
  <si>
    <t>a32d17a5af452a1f820581469b7029f9d1805524</t>
  </si>
  <si>
    <t>fdb2d30d5fa2555cd5c3ea807c5d6c6bf33032f2</t>
  </si>
  <si>
    <t>99b39eb91e625fb1a66d7d28c7fba037120fc86c</t>
  </si>
  <si>
    <t>8ae05d02f9ffad13460fe8e2dc800a640c771a9c</t>
  </si>
  <si>
    <t>53625dbf77101f6953f91be8f21e4c5dc9f8d35d</t>
  </si>
  <si>
    <t>23647ccc0fd8b16eb397b8868f1fdb1bb600895a</t>
  </si>
  <si>
    <t>1592f075130579f1ee7316b7caf4d8d99b1c84ee</t>
  </si>
  <si>
    <t>e7916d5722a5032b8d9634894175d1f0ef6d4e48</t>
  </si>
  <si>
    <t>5cd0c166459f47793b02a4b0fef2fa2b90057bfa</t>
  </si>
  <si>
    <t>de0019eaa1a86c8613c0b594d40b89364cb47b33</t>
  </si>
  <si>
    <t>a31fdb3429ef7247cb3c582e6228faea57b8bc73</t>
  </si>
  <si>
    <t>e652fbc718c08c3bb23838503e3ca82a77e41e4c</t>
  </si>
  <si>
    <t>705e740bf7ad80fd5b0e38fe7cbf65ff486df0fd</t>
  </si>
  <si>
    <t>63718cc39c1d610a71612f7c5268dc0dff45c303</t>
  </si>
  <si>
    <t>3f37cd78243dea5957484ea7bd96aa7e609c2095</t>
  </si>
  <si>
    <t>92701951b7360a1ebfd40fd03655b177f1944eb0</t>
  </si>
  <si>
    <t>1cb02c887f73a6b940469296194d261e675dc502</t>
  </si>
  <si>
    <t>9039c616202dfde175f6516d344165a8c5a687ac</t>
  </si>
  <si>
    <t>b4e5ed981d99dda125928e65c72b7d441b384627</t>
  </si>
  <si>
    <t>917f6aa621edea0eb3138a37e72ef82c2490e9c4</t>
  </si>
  <si>
    <t>99db3faad6b4be6bdd94180ce603e8c429a1f481</t>
  </si>
  <si>
    <t>9d6d191c9c2ea784ad2ed85570cd9c8b2571ee46</t>
  </si>
  <si>
    <t>da85271ce87ed0427aaec64dccd41060551047cb</t>
  </si>
  <si>
    <t>5eb0aa0d0343ec2c95f140fde0ab40e34cb9498a</t>
  </si>
  <si>
    <t>5ced4e703a9d247592f4a734d701708320e9ea4e</t>
  </si>
  <si>
    <t>2f33a2ee4ee0afb319f38d914298db90b63dac87</t>
  </si>
  <si>
    <t>ef4f3b2cf145f56715cd7dc952e645953860a1b7</t>
  </si>
  <si>
    <t>17486f07521566ebd9679c19269c50b5c5c5a9c2</t>
  </si>
  <si>
    <t>cb3b8c869adb1bf673a51068139034db38dba9ba</t>
  </si>
  <si>
    <t>9cd5bba336203ce021f5b08eca3f2a9099381efe</t>
  </si>
  <si>
    <t>dc22e4988a5fddebe2ebfe33ea6d37fe51d22d88</t>
  </si>
  <si>
    <t>675ebd883729986329d088ddaf60539674b255f5</t>
  </si>
  <si>
    <t>bcb09903b8d187a91bb1cdea3114c9c3f2e781e7</t>
  </si>
  <si>
    <t>8e9d9a923ce56f6b4790ff7608da0288f0c3b4f4</t>
  </si>
  <si>
    <t>b377f8c1c48095221db88d2610ac997c82c46ce3</t>
  </si>
  <si>
    <t>1799c232ff0cd485c0a4c410352ac8e1558e90af</t>
  </si>
  <si>
    <t>c706eeadc34418fcad78ceccceb6f4156f6cdadf</t>
  </si>
  <si>
    <t>1e55f271d9dda64f90be344064c40abb35d1892e</t>
  </si>
  <si>
    <t>e7707887ca27628920261ab7e669b48d44f49ca3</t>
  </si>
  <si>
    <t>1e884bebabd7f5f971f3828e61d2b55af3f4aaec</t>
  </si>
  <si>
    <t>79809c0c8dbd572777e78b77f0d90bcdab41fee5</t>
  </si>
  <si>
    <t>3d56ed8881b627abd200b416ebe7082f4c9ceafe</t>
  </si>
  <si>
    <t>af6de2bb8c1db9426476ee66d5b83abf956a94a0</t>
  </si>
  <si>
    <t>e315bfd94bc78aa467a3593243017bc1d9f2d0ab</t>
  </si>
  <si>
    <t>4fa661b415ade0d99c06f8ca2d3137d33dcdd1d8</t>
  </si>
  <si>
    <t>f46e176344106b93598c1619735638324fccae69</t>
  </si>
  <si>
    <t>a04e797d75550a86cb6f234015667a5db215989d</t>
  </si>
  <si>
    <t>102a3a6a5debf91ec371c69370f032467b88438e</t>
  </si>
  <si>
    <t>c4ea753cfa02e60f4960bb3f95b6219c42ce5fd2</t>
  </si>
  <si>
    <t>3c83518dba343f7639c59cd83af6d40488fbd5df</t>
  </si>
  <si>
    <t>95436551c2b902b219be9d3207ee419385b7bac2</t>
  </si>
  <si>
    <t>fd0ee60a58a8dba6346a766037e5c849819ee5c8</t>
  </si>
  <si>
    <t>529a080f15d8f439a8f5d45ba54214b08fd1cdbc</t>
  </si>
  <si>
    <t>c96cabfeb092c582c0c85316242bda57bff1b78b</t>
  </si>
  <si>
    <t>1eed6f28aaf2ab2567abde09ec15967882cb73e1</t>
  </si>
  <si>
    <t>007075841b29601971eb9ba33b101093f8caf638</t>
  </si>
  <si>
    <t>003c19b221e8cc5236316593052854ea4eef53da</t>
  </si>
  <si>
    <t>861349cb9918801e5e086538ec852b1efa3f1cde</t>
  </si>
  <si>
    <t>9c7fabdd050ddb48c0a603ea72a5b84a9016261a</t>
  </si>
  <si>
    <t>bc6bf9ba3246a5b5f06d2ecca5f260e956fa5fea</t>
  </si>
  <si>
    <t>4f48b4dd9dbe40e357c32d4261a90c4acc96da90</t>
  </si>
  <si>
    <t>723f533a24f75b39b192d1a5c4410189ef12b00b</t>
  </si>
  <si>
    <t>9aa724dfa9dd7a3699916b14f25b1b6a65674dfe</t>
  </si>
  <si>
    <t>e41f13764e0f96d2eb79641e9cf4210035039b3c</t>
  </si>
  <si>
    <t>c0789037031d9e5a1837ae58555e59e66c84bf52</t>
  </si>
  <si>
    <t>VA</t>
  </si>
  <si>
    <t>dc40dd5c7d0be5cc62e4bb9e6a957cce674f70cd</t>
  </si>
  <si>
    <t>a37f4ab43acf50fb833c15616bc1653115833851</t>
  </si>
  <si>
    <t>f57f02f3b488f662a1da12fae886280d7a6725c0</t>
  </si>
  <si>
    <t>25c7c86566b6b73735ff2f01affe1efda76f9c02</t>
  </si>
  <si>
    <t>080de474c5e2acc342f9e95a790c798cc3191da4</t>
  </si>
  <si>
    <t>dff7e6291d2a23f5be90bcb158183a4251f44e51</t>
  </si>
  <si>
    <t>2af80d9ae51b403b033ddcae7c61d724ba8ac808</t>
  </si>
  <si>
    <t>603bdab35e9c1b729faaec84139ead405bac3557</t>
  </si>
  <si>
    <t>19c1bfca0440b480b37dd31af2e985471975bb6e</t>
  </si>
  <si>
    <t>2b1ce7eb3e4c1f77f8c042a83f7b5a8a2f84ba53</t>
  </si>
  <si>
    <t>9ce15add3931013ab1381e6e71971e0b9fb214c3</t>
  </si>
  <si>
    <t>aadef9459485e4c94d8d6f9b6b4e8168aad4bbc6</t>
  </si>
  <si>
    <t>98a3dbe62fe9599b9b84d7b10f0e8d08dcf65e5b</t>
  </si>
  <si>
    <t>b3c472a405db176e338664447b989833c9fbf1a3</t>
  </si>
  <si>
    <t>852aef0d1a28cb7c03ad2a8ff65ee7426e3ef800</t>
  </si>
  <si>
    <t>8e33ca5ea7c8e944df67dcfb436114e9af630816</t>
  </si>
  <si>
    <t>54cba1d1cf5edc40a1d5d490ae02ba682197705f</t>
  </si>
  <si>
    <t>3fec7d22ce2ce39d390d3318a017432bdbd27214</t>
  </si>
  <si>
    <t>06332ec93603d7af13fb94a5c76d86b829641592</t>
  </si>
  <si>
    <t>e309b6d7793826192fd9f8f3b85fa348a73f9a09</t>
  </si>
  <si>
    <t>250d93c8997f6d654743ab56879f8c4819587e56</t>
  </si>
  <si>
    <t>bf943d1bd8cf8f64a0f890f2ff43fae00959809d</t>
  </si>
  <si>
    <t>a62c95c2410d72fa761c9da414f16bfd6af7ecdc</t>
  </si>
  <si>
    <t>8d0d09bf763747838e702297e46e1d9ef69db703</t>
  </si>
  <si>
    <t>4d96b72d635ba6365148deef41a4be2959f876cb</t>
  </si>
  <si>
    <t>9609601318aad4108952831e350080fc07df5d7f</t>
  </si>
  <si>
    <t>efa2161fbf28bff9cc339e05dff758e51a7de03b</t>
  </si>
  <si>
    <t>7cb5ae2ffb827a8b27a70a781555ff288f941c89</t>
  </si>
  <si>
    <t>ff13ca0c32dc298e552fa7eee8a27cf0bf129da7</t>
  </si>
  <si>
    <t>cebef7f2e5854ef18f29e34e8334e3c7c5b70bb3</t>
  </si>
  <si>
    <t>ea58eb5c5ad3b40cf5f21756c1a4811ae6a3aa34</t>
  </si>
  <si>
    <t>d1adecfa81bbb881fc4b2761f4ebab174950ee4b</t>
  </si>
  <si>
    <t>03f55535e9a10519d2b3077c136ae75790f49521</t>
  </si>
  <si>
    <t>58b43454d81c592215d106bc2427637948deee8f</t>
  </si>
  <si>
    <t>22f8fac14598c880969baaf7a75ad771591725df</t>
  </si>
  <si>
    <t>df12a147f17ada1308c36ac022afdf5213821154</t>
  </si>
  <si>
    <t>4e91d26784ed1642d7d62e5f2adb74c6301d2e41</t>
  </si>
  <si>
    <t>f5893567ec416bdf08a2aff15fe6cef78dfcfc06</t>
  </si>
  <si>
    <t>935d20ce71c6f902807fe3ca1d2c972c013e20b7</t>
  </si>
  <si>
    <t>81c18eb60662a412bc5a33dfb1dea1688242595b</t>
  </si>
  <si>
    <t>006a3ed203e56a525b2ad6e9fd7d5d57ce58cc7c</t>
  </si>
  <si>
    <t>3e98655e9418e16da8bb9b34ea25b1f3cbbcacdb</t>
  </si>
  <si>
    <t>a8717ecbb12d77d090353871da2750ff4d428ffa</t>
  </si>
  <si>
    <t>5d22e9f0eaed45ba102e45dad64b873d5c3cf125</t>
  </si>
  <si>
    <t>0f0d5ce8a839fee102533e679068cf0bb110d957</t>
  </si>
  <si>
    <t>28c5a7800b440e3fb5029cdcbdcb375b435ddcae</t>
  </si>
  <si>
    <t>6d6994f7dd160ccfd3ff00ca1dcadfc51ab87c1a</t>
  </si>
  <si>
    <t>629b4c12b59cd6e74a0debd0c638395bceb7eb6d</t>
  </si>
  <si>
    <t>c75ad10b79833dda982121a6f8c89cd4bb5e5d36</t>
  </si>
  <si>
    <t>168d95ec09ccd4cb232bf235d86f3f89df513f6c</t>
  </si>
  <si>
    <t>76dc187f1e12f6c8c4d0aeb8540e17e8486a378f</t>
  </si>
  <si>
    <t>e76621fb6568ee874c3df8adca7e4413f199dfb8</t>
  </si>
  <si>
    <t>fe5fb68831ba847c96c01e83ceec58bc8b052645</t>
  </si>
  <si>
    <t>7a56898bef7129127db55002d636c8093d3f4e25</t>
  </si>
  <si>
    <t>e0223aaa34684856cf8949ac7fbedb68eba52f52</t>
  </si>
  <si>
    <t>f34b2273e2e5935ee18dca35d29a429775d50960</t>
  </si>
  <si>
    <t>11fa1c8415d5fcc25713a756b5d34cf1ff6d865f</t>
  </si>
  <si>
    <t>86a3ae3eede4170fe4102b858c8c853e6e128a9f</t>
  </si>
  <si>
    <t>bd5f09e234a0670403ec8caf5c74a33017ef2920</t>
  </si>
  <si>
    <t>e7b54f1d94130890421d640553fc9a645d679934</t>
  </si>
  <si>
    <t>0ee01c6fd08327a9ffedb431edcaf15360fb1271</t>
  </si>
  <si>
    <t>5da8e479644b3cae196e3b40346174103a48f3cd</t>
  </si>
  <si>
    <t>94b8e4a87a30500ae2a55dc7069ea75bb96521b3</t>
  </si>
  <si>
    <t>1594731882d14613e8e3d538f334c85f85f56ff8</t>
  </si>
  <si>
    <t>d30c5922d79f512c500b8be346be1360f542a828</t>
  </si>
  <si>
    <t>47072fc63ce2e0f9691de637b93f63fc84351e81</t>
  </si>
  <si>
    <t>0bd6d170c496208151324155be57b6cbe4f43870</t>
  </si>
  <si>
    <t>8959bbe05f63848e746dc5bf369ff728539bb0e5</t>
  </si>
  <si>
    <t>45d4f6b36abd4c2c07613461218de47ff5c0c389</t>
  </si>
  <si>
    <t>563149eb30c1da27c4136ef18ff4863d26a8d4a2</t>
  </si>
  <si>
    <t>d718e85fd7b1a662fb8937f10ee43e938f3a6b7b</t>
  </si>
  <si>
    <t>d6cb7f78bd8e7c0308cd4b4abfbde55751bf3f5f</t>
  </si>
  <si>
    <t>d4628b48983aa7f5c1dfa0035ef1a00106e8b745</t>
  </si>
  <si>
    <t>a59249718a1be16995c9fd9114a3cd8e2d5f1723</t>
  </si>
  <si>
    <t>1e1fe4a432656ba6b5ba356a6ff1f3c68bf59ef3</t>
  </si>
  <si>
    <t>227ab934ee80ad38289b9ea0e90f767fcf7af65c</t>
  </si>
  <si>
    <t>623fba5248459f3e195740bc92de6bb2c9f50d71</t>
  </si>
  <si>
    <t>7649521ce6a92c7b41fe61936c16d340ca931283</t>
  </si>
  <si>
    <t>9de0228b77d68a072e17353bd790bd7b766b19ad</t>
  </si>
  <si>
    <t>a29b8a1e5bf6ac402f1d5d402ed221c038054fa3</t>
  </si>
  <si>
    <t>d8b2e1421c44f15457fa92306a4bd36a32c70ade</t>
  </si>
  <si>
    <t>VI</t>
  </si>
  <si>
    <t>e30eaf33e2013299724cffce9954fba88e92eb73</t>
  </si>
  <si>
    <t>62198a8d1c726adf21cfc064f7d73d4a44a91ebd</t>
  </si>
  <si>
    <t>3374cdd13d4fc753d192d2f9f979eb52e2afc1d8</t>
  </si>
  <si>
    <t>57981690eb575d11b72ffa68c22a7af61c6f9100</t>
  </si>
  <si>
    <t>4bdedbd6c7ede4c935b5e374822373dd9d56fe24</t>
  </si>
  <si>
    <t>627a17d6d40b893aab5024266a0d7f0f7c0e7f39</t>
  </si>
  <si>
    <t>76560e5af2f7abb0a2d1b0ca03127aa3aa5fcc24</t>
  </si>
  <si>
    <t>a8bad8e99852a4f0b960d02375b9ddb4aca1194e</t>
  </si>
  <si>
    <t>c044786248f73e7b9299c77e1f39f1b8bb0ea32b</t>
  </si>
  <si>
    <t>7a12eb162aa4dfe687e2e2796ae382384454f217</t>
  </si>
  <si>
    <t>68df91126b73b1a1139b1542cf7367359b0e5794</t>
  </si>
  <si>
    <t>550db378244deb6005d46d173c73474345da65fa</t>
  </si>
  <si>
    <t>8c9447de54cee4e82bb8d22062fcfcfc0abe3612</t>
  </si>
  <si>
    <t>ff424ffda9185606b757298d86bcfff15238ae4b</t>
  </si>
  <si>
    <t>2205e06f30b183b1016faa0689c5c5e51eca9089</t>
  </si>
  <si>
    <t>03d876a233dc584b5c483efb680e5f271ab90008</t>
  </si>
  <si>
    <t>004e568ad1624976962830fabce284332646b9c7</t>
  </si>
  <si>
    <t>f1c9599204060635e564aa0a73e78f885de792ec</t>
  </si>
  <si>
    <t>5248eed22be0ebaa00fd5240915ef781ea4fab0d</t>
  </si>
  <si>
    <t>74ac2ec1cfafa3cf13ad3459533a021f61f1627e</t>
  </si>
  <si>
    <t>713c3d9b4b25ffef5bb78fc3d3167a2372754463</t>
  </si>
  <si>
    <t>58879d33a2a5ecc222387d25473a08d296e80aff</t>
  </si>
  <si>
    <t>6818776dba7570c4cd072b1189926dada86c7593</t>
  </si>
  <si>
    <t>ab9315ef3207f85b5b7e543e94ce8837f901672f</t>
  </si>
  <si>
    <t>32754ad39d1e0c7d6c6cfd4d26db914ce67b1478</t>
  </si>
  <si>
    <t>8fa139e8fa06876661ca11147b2780bb4623f26f</t>
  </si>
  <si>
    <t>d74e5ce36226ff7315d0282b00b8434ce04decd8</t>
  </si>
  <si>
    <t>b746c3b24f77380774fa0dbfcba75a853d9b5570</t>
  </si>
  <si>
    <t>fb021e4d408261d55a25442b2aa45232a8c814d0</t>
  </si>
  <si>
    <t>fa083dfcefe010db0fc0048819b22bdc0255fc56</t>
  </si>
  <si>
    <t>5fa8adb4317e4068fdbec95a01b05682395ad39a</t>
  </si>
  <si>
    <t>36bf6014e9eed16bdf7fa844aec47ddc380dd3ec</t>
  </si>
  <si>
    <t>0454d9e368ccb41152a3fce3d06b74212be8b005</t>
  </si>
  <si>
    <t>42d43be945df2ca9a123ac3572cd1f3aca0abf18</t>
  </si>
  <si>
    <t>7e79b0e1bb08a64cfd5ed34be2e987c36e67a43b</t>
  </si>
  <si>
    <t>4f1c4886474a3975fd88ca3976b6a5e4acd0d712</t>
  </si>
  <si>
    <t>24084710924e935bf399a73dce9d7f101e8778e1</t>
  </si>
  <si>
    <t>87b9ec52ca98a143f336ffb431f244513e632d5f</t>
  </si>
  <si>
    <t>294beb467a024040615187fdfad7480cd65abddd</t>
  </si>
  <si>
    <t>5c3826593dabfb149f6256331a6b98283837e5ce</t>
  </si>
  <si>
    <t>9284943497a7e4cd7f169d8d1282ea04d8dbca2a</t>
  </si>
  <si>
    <t>306166f17cc29821aa78951ef80c88f954e591c5</t>
  </si>
  <si>
    <t>0d67c46a3e9f235ea3e072cb9cbed8c4c45e8a72</t>
  </si>
  <si>
    <t>256b92a959d4deb33953316182889df376b93d25</t>
  </si>
  <si>
    <t>8582c9a0358ec96391964e51ee217f66be58c913</t>
  </si>
  <si>
    <t>0e1341cc02cf1d779dd97edb6d90a4a7ea14fc29</t>
  </si>
  <si>
    <t>872b871619d99a811f24cf4a0208ebee89cdf4c8</t>
  </si>
  <si>
    <t>da90384960c0f4fb3020e8f5c068ee15e7fe1cef</t>
  </si>
  <si>
    <t>a194186c38a60f22859a3cd9908ba1f2fe852753</t>
  </si>
  <si>
    <t>bda7801e17d660b460fe699b714b4e351cf55746</t>
  </si>
  <si>
    <t>f1471b09ea632f76177743f0c9b3b9271943e717</t>
  </si>
  <si>
    <t>1e6efbdf87c8ccce2a5de295607eae6834bde658</t>
  </si>
  <si>
    <t>27a92f146d58dcd58c01571ddc2d001efcd1006c</t>
  </si>
  <si>
    <t>0e0865c8970acfe68154aa50628308f47c963a11</t>
  </si>
  <si>
    <t>1030504cc80d670690cf8cb1479cf04330077f32</t>
  </si>
  <si>
    <t>ee099923bf00dc5235a450b2ba8d2ea3e5864949</t>
  </si>
  <si>
    <t>bdb309ceed93be561945a50c86d6472695a67e4b</t>
  </si>
  <si>
    <t>866582e0254dc6dd9d7793bd722ba6661a15affc</t>
  </si>
  <si>
    <t>71b6080224de80acc7690e1b487e0ae3b5df3fd8</t>
  </si>
  <si>
    <t>eee09f56f69f7871409f2796d76ea56209e3ba46</t>
  </si>
  <si>
    <t>f1c1940001cd862d3562c906f96a30c2f60eb9b0</t>
  </si>
  <si>
    <t>d23ddae66222ca554045ee488a3f6e2d7476b64d</t>
  </si>
  <si>
    <t>9d0fa5aad36b678f164781ae18d911cdb68c299c</t>
  </si>
  <si>
    <t>92c7eb24a740b63009dd06d505b3636a9721b27e</t>
  </si>
  <si>
    <t>bdf2f85c14cb02420f24c84469a8e818ffe052c4</t>
  </si>
  <si>
    <t>78bf900590db3972c95202b282811d356b3a3da3</t>
  </si>
  <si>
    <t>de2620a9b174e49bcd105a048752e1479cc85705</t>
  </si>
  <si>
    <t>c1ad5ea77503889b7a8141df481e910cee1ee3a4</t>
  </si>
  <si>
    <t>5065c38d5f23d27c34ce8b5ef6272c2b3e8d2c85</t>
  </si>
  <si>
    <t>bb8db82e25b7634d42663790106f303814632cb4</t>
  </si>
  <si>
    <t>VT</t>
  </si>
  <si>
    <t>e869bee6400919dc636a15ee8147612931ccdfa7</t>
  </si>
  <si>
    <t>865a5514af25d155ed502a720a07819dbc019255</t>
  </si>
  <si>
    <t>6e49773277f7164d05be35a80a55c8eaefa0d739</t>
  </si>
  <si>
    <t>7944b7c2f381dcff48d6769b113b8285196281ed</t>
  </si>
  <si>
    <t>3543d7546c0d29c3058536871b89ee981787a481</t>
  </si>
  <si>
    <t>9cf0ce4216912ced59df03afa130ace58685ffec</t>
  </si>
  <si>
    <t>c7bddef2d0e7f856aa4cdce8eb592991884a38c1</t>
  </si>
  <si>
    <t>4ad175a7e0197d0af7f78f9a7272e8f55866dd90</t>
  </si>
  <si>
    <t>8a5b9a7a4c60beb9004e6cddf56d1b08f0ab5d04</t>
  </si>
  <si>
    <t>b1947db483f66f3c7916f732d355140bc414260d</t>
  </si>
  <si>
    <t>272353e41b5ecb55f5bb13d869700c90e6055da8</t>
  </si>
  <si>
    <t>3ba4891315caf3c7bcd3f8a91b4a92c07f665fbf</t>
  </si>
  <si>
    <t>546f4d2fba8e18bd46ce0f81921f4f614ac3384f</t>
  </si>
  <si>
    <t>bf258ae586ad76ae0b680550b503b4693310adad</t>
  </si>
  <si>
    <t>90c96d5ad1b1a94947776db3cf955f466c72e4b2</t>
  </si>
  <si>
    <t>adde6b3a4e49aa73eacafc13c7c0b536608ed814</t>
  </si>
  <si>
    <t>c53e14819b3ca9052665d0a0a4254368c62b50fe</t>
  </si>
  <si>
    <t>b3089d92fb41eb5423a34071496978112c13c4b7</t>
  </si>
  <si>
    <t>dbf72abaec82307c3ba5d2536575b927871587d6</t>
  </si>
  <si>
    <t>981a5ef0c42801a5be1a5d4557c0ce7e6bd81f7c</t>
  </si>
  <si>
    <t>aef315cc8fe82103b69decee28b5c14565ba8da0</t>
  </si>
  <si>
    <t>0081e4f430b051d684787e389b9dbcda0f466277</t>
  </si>
  <si>
    <t>de3d13317809be1f0346e6307e17dd2f023f8107</t>
  </si>
  <si>
    <t>bd50d0146fe70c9ca2f35da9bc358476e532f278</t>
  </si>
  <si>
    <t>11ad03da620d314f1b64e8db10f1452d72ccc3c5</t>
  </si>
  <si>
    <t>4c80d594f978da7a9dff901ebef5d2efe70959c1</t>
  </si>
  <si>
    <t>87a7bfbb4b0ed7f6b444638bf15843dc5f35ae73</t>
  </si>
  <si>
    <t>f6d171f53ff3ce590818f5166c3fa507dce2bcf5</t>
  </si>
  <si>
    <t>fa9604efa4096144b5fca392dd331240bee73b64</t>
  </si>
  <si>
    <t>e25046a63b0467fca95d5f308e2ec7ef4a71bd80</t>
  </si>
  <si>
    <t>036eb86a19b934df459f25b015b7757749f803b8</t>
  </si>
  <si>
    <t>d2a1859f42e65b820777dcc0ee2bfb7a7278ea16</t>
  </si>
  <si>
    <t>4f528a8e6e8045827b7fc1cf2b69f31a22b73844</t>
  </si>
  <si>
    <t>1b7fb38d6e83a33750737b28a981c4bacd59d70d</t>
  </si>
  <si>
    <t>bbb816a31dbc25a940be89a078d6f82ef5bfcf5f</t>
  </si>
  <si>
    <t>315a7f977196e27416573b50ffc8b95f04e2e92b</t>
  </si>
  <si>
    <t>cbd2852383500a594fa86d090bf8a15942d6b219</t>
  </si>
  <si>
    <t>9337ebe35b4a15726ebeceac7f20432b06c5aa80</t>
  </si>
  <si>
    <t>c768034fde55f6d0780ebc7384aae653c50a2f5d</t>
  </si>
  <si>
    <t>c834fe858279c85e43c43d625a17031d0c2dd8fc</t>
  </si>
  <si>
    <t>ffc811b2330c9f82e95503e9aa6b9d7784b0df41</t>
  </si>
  <si>
    <t>8c9b127cb47e2fb13502f350e73bc2d753688730</t>
  </si>
  <si>
    <t>55187ac795d2877f07deeb9811a186939d3d1ae2</t>
  </si>
  <si>
    <t>e3ee71aee47035855a847063e5544a09810bba04</t>
  </si>
  <si>
    <t>0f90854cb5622a131197af11f3f0c2cf22feb241</t>
  </si>
  <si>
    <t>10869f316f7d66a682b2d88f5d1dd78059400c05</t>
  </si>
  <si>
    <t>91030492f3134d070aa56a2e4e0fed13ba57d213</t>
  </si>
  <si>
    <t>3e622d64dc2da271268e6507f21c2b1a3748cbcd</t>
  </si>
  <si>
    <t>2ca1d2590e4a79fe69c463c8f535c50376f30393</t>
  </si>
  <si>
    <t>a41f4e82eca928bd958f4d43560554b2e0988b14</t>
  </si>
  <si>
    <t>657b317e164eafcca90eab53e342c16082f5236a</t>
  </si>
  <si>
    <t>acbd90a3972fffc0789e72378173d1290836c75e</t>
  </si>
  <si>
    <t>7cf193548a4be0863f44225e8d7027488d5e9910</t>
  </si>
  <si>
    <t>3956e125b5662cee3e98a9682e9192ca2de1a393</t>
  </si>
  <si>
    <t>cd8d281863619efe2a56547ba6fa7877861ea83f</t>
  </si>
  <si>
    <t>bac1a53bc55c702e6173654a110abea7aa1e1ee0</t>
  </si>
  <si>
    <t>d4b1c287f9e1f251fb4e4c5c7b3b92e8cd583977</t>
  </si>
  <si>
    <t>1610e91526a8a9e70c9c1568f8c6505ca76613ff</t>
  </si>
  <si>
    <t>e2a4417f8eaad323ffc235cc2a8685ccabbbee02</t>
  </si>
  <si>
    <t>a7850f22271f096460808bea9afeb0b85e91d007</t>
  </si>
  <si>
    <t>8261b92b4bfbfdd4db8bcddd64acf7adb0f52e9c</t>
  </si>
  <si>
    <t>c865640fa504d3211b74f8c8fee7136aa960f19a</t>
  </si>
  <si>
    <t>8b07ca2ac6c85eb873f57fc55e064b879125ed26</t>
  </si>
  <si>
    <t>656b036bfa042976a213e20de52742fbccf09111</t>
  </si>
  <si>
    <t>0af3c5b90857b3b38094b40d5b46cc5770e792f9</t>
  </si>
  <si>
    <t>4e0674164b4edb99097ae94ea820fcc1dbcf400a</t>
  </si>
  <si>
    <t>19465764838118a2a9fe6fe904a1f043e936fbff</t>
  </si>
  <si>
    <t>ec47f00ffa089616bae20aa70b90268d1ed8cc0b</t>
  </si>
  <si>
    <t>c0a564d1e2f42e64651f1559f4b5a09a26f612b8</t>
  </si>
  <si>
    <t>42bf5652a7b621286923cf3dbcd9f36bbdcab682</t>
  </si>
  <si>
    <t>9c679a6204ad6ae2659f92dd7c4aba2abd958996</t>
  </si>
  <si>
    <t>f8ef9b79dc98f172d11f4de3c58ccae0b7bdbb3f</t>
  </si>
  <si>
    <t>12740404bddb58f1d08c81e044a38492fa3be0b7</t>
  </si>
  <si>
    <t>187e17dd85357c0273b6a4cf95f2ff7e78925109</t>
  </si>
  <si>
    <t>c74d33160c94fb7cc78ed089de3b120c9086a6df</t>
  </si>
  <si>
    <t>8890a2114f65acc0fcf736b0bb25e53c8c321cd2</t>
  </si>
  <si>
    <t>49dedc29e6cd1711b83442b9d3c938274f52181b</t>
  </si>
  <si>
    <t>87641665873216ec509dda0dd03e4ca261710b17</t>
  </si>
  <si>
    <t>838bebb4013220084d417e320bcff6290df5a1c4</t>
  </si>
  <si>
    <t>1562490ecff53fb2f9b4bc99dddbced421c0d06a</t>
  </si>
  <si>
    <t>WA</t>
  </si>
  <si>
    <t>c6e052d394e31103a4c7fd6f1c408b9e0008a455</t>
  </si>
  <si>
    <t>2020-01-22T21:00:00Z</t>
  </si>
  <si>
    <t>24102d7fccb764d4f7c6ee847522451af42a7e2b</t>
  </si>
  <si>
    <t>2020-01-23T21:00:00Z</t>
  </si>
  <si>
    <t>2a78947c0c03661f5387e9e6835cb9643765943a</t>
  </si>
  <si>
    <t>2020-01-24T21:00:00Z</t>
  </si>
  <si>
    <t>a8aa0b13ab29023a1508b6ab3eb78f0f5c9db331</t>
  </si>
  <si>
    <t>2020-01-25T21:00:00Z</t>
  </si>
  <si>
    <t>609165307f5d60e495d9eaed0e0f3387c7bf8eca</t>
  </si>
  <si>
    <t>2020-01-26T21:00:00Z</t>
  </si>
  <si>
    <t>831f6f502feb84713b75fe37b52637247be4ba48</t>
  </si>
  <si>
    <t>2020-01-27T21:00:00Z</t>
  </si>
  <si>
    <t>a692268e30d939a797338ae0b9b922704e9b2a6c</t>
  </si>
  <si>
    <t>2020-01-28T21:00:00Z</t>
  </si>
  <si>
    <t>909c6573be9fce1cc2a0d03c2492f04709701ee9</t>
  </si>
  <si>
    <t>2020-01-29T21:00:00Z</t>
  </si>
  <si>
    <t>b0be01a2246d9f5eb343c33e6ddbbc045d7adecb</t>
  </si>
  <si>
    <t>2020-01-30T21:00:00Z</t>
  </si>
  <si>
    <t>73d54f0012b6bab87d58feaee3160928c500cea5</t>
  </si>
  <si>
    <t>2020-01-31T21:00:00Z</t>
  </si>
  <si>
    <t>617c6316a2e30eda558ccbb6ec544d8e360793a9</t>
  </si>
  <si>
    <t>2020-02-01T21:00:00Z</t>
  </si>
  <si>
    <t>20d9b4f6a7c50465178f5dfb35b12b3868057b9f</t>
  </si>
  <si>
    <t>2020-02-02T21:00:00Z</t>
  </si>
  <si>
    <t>6711797840e1fddd44a71d5049b4659eac04bcff</t>
  </si>
  <si>
    <t>2020-02-03T21:00:00Z</t>
  </si>
  <si>
    <t>1d4ab25063ae3bbcbdcb6504e28ae592d423aa17</t>
  </si>
  <si>
    <t>2020-02-04T21:00:00Z</t>
  </si>
  <si>
    <t>b1da43ee3ebf7ea2bbb5688c7dd79509680b2dda</t>
  </si>
  <si>
    <t>2020-02-05T21:00:00Z</t>
  </si>
  <si>
    <t>f8ba1775462d80b62cb2b9dcafb9a9d4971d246f</t>
  </si>
  <si>
    <t>2020-02-06T21:00:00Z</t>
  </si>
  <si>
    <t>cbb1796a5a10a0cf18a802cb08e3ba856f0b4356</t>
  </si>
  <si>
    <t>2020-02-07T21:00:00Z</t>
  </si>
  <si>
    <t>b1150c8a8b70c16bad361cdd6334b39ba7d70674</t>
  </si>
  <si>
    <t>2020-02-08T21:00:00Z</t>
  </si>
  <si>
    <t>2a03366510b5d22465dcadab8d014a7dfdd7daaa</t>
  </si>
  <si>
    <t>2020-02-09T21:00:00Z</t>
  </si>
  <si>
    <t>139fc77fa684ad9b3bb564ca5247fdc3f0ad5903</t>
  </si>
  <si>
    <t>2020-02-10T21:00:00Z</t>
  </si>
  <si>
    <t>b8431bd8980d160575a23b50745754e0c4c77581</t>
  </si>
  <si>
    <t>2020-02-11T21:00:00Z</t>
  </si>
  <si>
    <t>ac0c134896e8d2534947c75f792713b416f2e159</t>
  </si>
  <si>
    <t>2020-02-12T21:00:00Z</t>
  </si>
  <si>
    <t>9a044e156460f214d33d657234625399448de812</t>
  </si>
  <si>
    <t>2020-02-13T21:00:00Z</t>
  </si>
  <si>
    <t>3696aaab27fdae852ccffbfcbe4f8e64bb945bc4</t>
  </si>
  <si>
    <t>2020-02-14T21:00:00Z</t>
  </si>
  <si>
    <t>b9ebce8685d2b47689383be0afdde83dbcf94684</t>
  </si>
  <si>
    <t>2020-02-15T21:00:00Z</t>
  </si>
  <si>
    <t>6b9d4fa32007a4d1d391699e9bdc1ab7674b8a9c</t>
  </si>
  <si>
    <t>2020-02-16T21:00:00Z</t>
  </si>
  <si>
    <t>6020f3048e7c1185f3107f883487aa7e943f72d9</t>
  </si>
  <si>
    <t>2020-02-17T21:00:00Z</t>
  </si>
  <si>
    <t>36fd64fc1c6186614ba86ac3816334712f704cc2</t>
  </si>
  <si>
    <t>2020-02-18T21:00:00Z</t>
  </si>
  <si>
    <t>2df58c613477ed9bc5bf9532ed830c81cc0e2dc9</t>
  </si>
  <si>
    <t>2020-02-19T21:00:00Z</t>
  </si>
  <si>
    <t>7f2eea1ad5f019a6fa3cac948b6adca15d5a44f3</t>
  </si>
  <si>
    <t>2020-02-20T21:00:00Z</t>
  </si>
  <si>
    <t>ebc579842322775d31ef3a6afcbb4133527cabf2</t>
  </si>
  <si>
    <t>2020-02-21T21:00:00Z</t>
  </si>
  <si>
    <t>1483c7b91147d8ec370116d6f243c51a098e7725</t>
  </si>
  <si>
    <t>2020-02-22T21:00:00Z</t>
  </si>
  <si>
    <t>27654080785d26b87e86057347f4181fc55219fc</t>
  </si>
  <si>
    <t>2020-02-23T21:00:00Z</t>
  </si>
  <si>
    <t>4328beff7eb38c007011b4a8c5ec0866ab96471d</t>
  </si>
  <si>
    <t>2020-02-24T21:00:00Z</t>
  </si>
  <si>
    <t>3217275e0c627e3c5f4af980585e2ca517ba96a7</t>
  </si>
  <si>
    <t>2020-02-25T21:00:00Z</t>
  </si>
  <si>
    <t>944e5207e198723c9d20d053df7060836edd189c</t>
  </si>
  <si>
    <t>2020-02-26T21:00:00Z</t>
  </si>
  <si>
    <t>01ac7f81a660f85c1ed60a285843950e2cc0ce32</t>
  </si>
  <si>
    <t>2020-02-27T21:00:00Z</t>
  </si>
  <si>
    <t>1e4f949413a87be6de5ca163050115969db6fb1c</t>
  </si>
  <si>
    <t>2020-02-28T21:00:00Z</t>
  </si>
  <si>
    <t>75e9a7c47fd7834609ac6c6ed2ed77fbcbed4842</t>
  </si>
  <si>
    <t>2020-02-29T21:00:00Z</t>
  </si>
  <si>
    <t>123bd0b8caa9b1317f97e9cea9d8f5c5d4f4e203</t>
  </si>
  <si>
    <t>e090a6e0dbeca262f8cb642a40ce5755097ed2ef</t>
  </si>
  <si>
    <t>4bcfecb37283508afbca4bbef79e913883ead7e9</t>
  </si>
  <si>
    <t>b8b39e23113cd7fc4ffd6027237b30ea1bb4f4f0</t>
  </si>
  <si>
    <t>a91d8b2943361ac4121b37bb350110831482f24f</t>
  </si>
  <si>
    <t>551798555aca0477715289795d1fae8c39cc1275</t>
  </si>
  <si>
    <t>d07cf12b2a5433d074f2154306225deb6991f076</t>
  </si>
  <si>
    <t>2213b44ea634d1773077d3e54708eba10e353a87</t>
  </si>
  <si>
    <t>2b608e0a050dae0c791ebbcc5f0ad5d87ad4debd</t>
  </si>
  <si>
    <t>68b3f486ec7a0c581f7e2e8502855fe6da84c4ff</t>
  </si>
  <si>
    <t>f0dbd72d89645c8a8196f72286272a3b885dc513</t>
  </si>
  <si>
    <t>26637457770343ac30569d53448276021d3273e2</t>
  </si>
  <si>
    <t>fabc98dfab5b8c284ee41bd9a8664f21e1554968</t>
  </si>
  <si>
    <t>65e3d199ae6fe5007139887fdea7a909df7b814c</t>
  </si>
  <si>
    <t>07a4ccf601cc4e6ab97e541aa7d24583a07d73dd</t>
  </si>
  <si>
    <t>a5a90c2d56ac7efb5152329c57c1377e37a26f62</t>
  </si>
  <si>
    <t>9b907112004182c93b6079790a1e7b1777da7b0c</t>
  </si>
  <si>
    <t>e2b2bb0f0dd68fba96775e39f4a0a776b1f19ca2</t>
  </si>
  <si>
    <t>761d22d26d040c5fbd14aa4a112fc60345e771a4</t>
  </si>
  <si>
    <t>9ef708c001a480dc4c232ec93c472130cedd3472</t>
  </si>
  <si>
    <t>16891ab2664f0123b7e801b46cd70f0efff6f396</t>
  </si>
  <si>
    <t>f91d25164824d4a4f8cf088837229924375a3fc0</t>
  </si>
  <si>
    <t>c818ffe9478f4b7ef8515474cf6e60d0feb5c662</t>
  </si>
  <si>
    <t>eee3a8a00613adf64bdcac25df6204d0383994ff</t>
  </si>
  <si>
    <t>48c5c0a3f5d2b6cd57c9c72105587c6441fc3afb</t>
  </si>
  <si>
    <t>68fa2b0e531f1c16623545195ff00767ae1dfb90</t>
  </si>
  <si>
    <t>ff5aca50fae41fc1ce8f11be46833c730a58a32a</t>
  </si>
  <si>
    <t>d857badf616df70b93459334392c4895bbd19c56</t>
  </si>
  <si>
    <t>2b0168f3a93c5c31b0e61f607ed6b5731a51ad28</t>
  </si>
  <si>
    <t>441b3f93bca9cc16fca75ba0e30243fde08107a8</t>
  </si>
  <si>
    <t>8922bc63abc7e6fdbf606419e0076b96b38a6305</t>
  </si>
  <si>
    <t>94fb160fdd3bb67520d37a3e4b5f26fd9936bd6b</t>
  </si>
  <si>
    <t>57c30052f5949b5a4d65369ee5c37140ffa62ae9</t>
  </si>
  <si>
    <t>fd1653e8804fbd37a992967f6eb06ad4b79cf576</t>
  </si>
  <si>
    <t>91a49b9044b38b55e83274ded4925c567234712d</t>
  </si>
  <si>
    <t>e71c137d4bfbbe2e0820febb94b61f7cf3c25a79</t>
  </si>
  <si>
    <t>13df9ddbcbe8a552d9b680be3fd6e556c5a8c637</t>
  </si>
  <si>
    <t>29328f7ce5a11666055bda5c5dfcebbf6569ba93</t>
  </si>
  <si>
    <t>0253242a6935beae6fad27d8c3b201012c4450c6</t>
  </si>
  <si>
    <t>806c463f0f023b996bf6fed21d733a5e59220c20</t>
  </si>
  <si>
    <t>f3d790c977cd1688e1a0e07f5685a4a71c78eeb7</t>
  </si>
  <si>
    <t>4b560350b099dbe3cd75d96673f04d5da3e7d1a4</t>
  </si>
  <si>
    <t>e72f5eeb7262b8f9292b596063bf9d9ead7aa30d</t>
  </si>
  <si>
    <t>9fec508afaca2f5221f87bf65f6adcb7621ec4f5</t>
  </si>
  <si>
    <t>876c990cb50afa7bfd9064f069b6beacf8b65d13</t>
  </si>
  <si>
    <t>909ea25164c4d589575f67ef2cfc17ece0a46f9a</t>
  </si>
  <si>
    <t>fe249ac67711dee2554fb3bc784a940612767fed</t>
  </si>
  <si>
    <t>6a9d94fa386ed30a96f2ec7bad05c047b58ea121</t>
  </si>
  <si>
    <t>83bf6c6f8c83fecb29f19eb75dd375faf9abea52</t>
  </si>
  <si>
    <t>33a891f94f226e0e004cb311a122db9d62f45746</t>
  </si>
  <si>
    <t>77f5bf1928661523a070bafaae611bce9024f0bd</t>
  </si>
  <si>
    <t>96006e333a254778c36e5971065d783d0c17c9bc</t>
  </si>
  <si>
    <t>7d4a29366f15c304c03efffa6c251b9639d4bdbe</t>
  </si>
  <si>
    <t>75fce77581185f7d063763c98e53d1358bade96f</t>
  </si>
  <si>
    <t>42d22e22f2b96b2937f4406af88de08db0245901</t>
  </si>
  <si>
    <t>44cabbc30933aafc8a24d568a900dce132729e9f</t>
  </si>
  <si>
    <t>41749a023849282e8c8158c4a1fa42f8ac385380</t>
  </si>
  <si>
    <t>5ebcc693d2b522926b214a518dcfd97e3d1101e3</t>
  </si>
  <si>
    <t>e9592f9cce85a51c19b991864fee99db1b327588</t>
  </si>
  <si>
    <t>b20c7dc814d8d07bfe3683eab86e9492c31907af</t>
  </si>
  <si>
    <t>e938db53e0f63938f355ecce09f75a19e9b1c4f1</t>
  </si>
  <si>
    <t>e9d2e8e787a9889ecb6a3138af08a3e78c423b1e</t>
  </si>
  <si>
    <t>8ce81b2c594495352e2fab45dd1e283ba90953d4</t>
  </si>
  <si>
    <t>9f741c10510058fc5d6ce5246fcfa24ff377ecad</t>
  </si>
  <si>
    <t>84b8f7d91246fb9226f26e283e9d3a0d723bbceb</t>
  </si>
  <si>
    <t>0bbe4650115e44ca9395ea8c170a0620140ceb1f</t>
  </si>
  <si>
    <t>c1c68d18031a2e2205b6d7416d95e29377f9db3a</t>
  </si>
  <si>
    <t>a365835faf428f4f18ef63c41f2b732ed6a2841d</t>
  </si>
  <si>
    <t>508af61d8383fc88a3b5d52a5a7bec67b9ce4d97</t>
  </si>
  <si>
    <t>63eab5af90f2b748927a8925b0537eac9818add7</t>
  </si>
  <si>
    <t>5fd0dc7c8ed51193d01de6d0eb6c0d78e72eb6e3</t>
  </si>
  <si>
    <t>0e25fb92adce6b32967ed02c92e22fc012d6878a</t>
  </si>
  <si>
    <t>fa0129bf086192ec1fa0707a4e662567d93bb8f3</t>
  </si>
  <si>
    <t>4e69ffe690400c61bebcd4a405acd182ae47bed1</t>
  </si>
  <si>
    <t>20d1df65785eb0b9a5fb72b8022a5eca200eb70b</t>
  </si>
  <si>
    <t>0e983bb7a13422f904d52cca7055e3afff1f62ec</t>
  </si>
  <si>
    <t>e09ae714e2360b044f9879fcef1161d1321112a8</t>
  </si>
  <si>
    <t>9304d1cb8df00ce560e73934fa4b906b6fdecf7b</t>
  </si>
  <si>
    <t>9eef0b139c09c5641419b2d90a7927c5765cf922</t>
  </si>
  <si>
    <t>522e115c3bde8efc27810691c368c195e812e8d9</t>
  </si>
  <si>
    <t>61e028f9d0d72bbed073cd771ba35f003d29143d</t>
  </si>
  <si>
    <t>b55f79cf413def6ba153cbee19c7be28e82045ce</t>
  </si>
  <si>
    <t>6139d5856f8f5180a139595adf0a2abf6670cc88</t>
  </si>
  <si>
    <t>10b506609b16c8b508bb29228916770284b06ddc</t>
  </si>
  <si>
    <t>d611d64f6f8d7516e81f04196f5c4bdbb65833bf</t>
  </si>
  <si>
    <t>WI</t>
  </si>
  <si>
    <t>547cee4e2fed7189d8282e253500c27ceb555539</t>
  </si>
  <si>
    <t>345fe70cd769ce188677fc5c9d9999d447c6e006</t>
  </si>
  <si>
    <t>84cdaa589e61cd0a42543df50385ae8b5226296a</t>
  </si>
  <si>
    <t>7fb53bd86152b81a94d0f23175e632ab8ca55c8a</t>
  </si>
  <si>
    <t>416e23670e5b1cdcdf19c947fd91477903e4d014</t>
  </si>
  <si>
    <t>9f5c23676b5962084cfea511246d46c497acf2be</t>
  </si>
  <si>
    <t>113c8c888f93662c07661d47ddcb4fc1a1a47792</t>
  </si>
  <si>
    <t>1677f4db42de2eb0e644a7a546e02b5b78b9b969</t>
  </si>
  <si>
    <t>b2a3aab9e1678d1e0824c903d8f87558db50fd03</t>
  </si>
  <si>
    <t>05f9c1058ec06fc503b7c947a3f6c87961782fd2</t>
  </si>
  <si>
    <t>0c9bd4aa681ebb12648df794661becd0b673f632</t>
  </si>
  <si>
    <t>1a4cc79d1f3718034c45f4816680625c1577400e</t>
  </si>
  <si>
    <t>fe73e4438c4059e2d9e83008914de78aa6db8938</t>
  </si>
  <si>
    <t>2b15b9552b94a357b32c7ca46fa9e4a8f28fe0db</t>
  </si>
  <si>
    <t>e7782bc2f1b759f54c382a4b46c46862485a87e4</t>
  </si>
  <si>
    <t>edd16428aebe9e0d8f3fa130fb223fcb4292d55f</t>
  </si>
  <si>
    <t>0218e1e542519ea06e22b72b25fe4094a9a53db9</t>
  </si>
  <si>
    <t>234037917284f6886c9ac83ff5a8594836713adc</t>
  </si>
  <si>
    <t>ec440cda383a9dad38bb20d7182decc9583d11b0</t>
  </si>
  <si>
    <t>4f40f488914be1910b8c85b390bf30ceaf63362e</t>
  </si>
  <si>
    <t>d97f6818f3499e22260a5756205dcc6b053e1d71</t>
  </si>
  <si>
    <t>d6b29b0f4bec8f540ed2bfa3e9eb7c06c8f902d9</t>
  </si>
  <si>
    <t>49e2507289a69967ad0d2744866ecb5e5eb39e41</t>
  </si>
  <si>
    <t>3e3b99d24e052578788d6ac777cc0d5c327fd5ec</t>
  </si>
  <si>
    <t>c10a91baff002e0dd3bffc42bad493faba628f54</t>
  </si>
  <si>
    <t>a519521d30ddaa45265c5172310d004d9bd8e435</t>
  </si>
  <si>
    <t>1276a1e98e3946935676a311321d0c402fb5a8fc</t>
  </si>
  <si>
    <t>50a2ad2d05de101552f3992401741d144bb42949</t>
  </si>
  <si>
    <t>51a4ffd9eb9f755766d3a34839257cd4d23cc3cd</t>
  </si>
  <si>
    <t>1bc4bf65120357c73e5c47ed1139a762a2c523af</t>
  </si>
  <si>
    <t>528a51f36f9758064adfb4e3157dd3d26afdee45</t>
  </si>
  <si>
    <t>71878794afe1c385d43ec1e5588085c7a090510c</t>
  </si>
  <si>
    <t>8c5e9e4c10fbe30521bcc06625b3c5ebdfe5686c</t>
  </si>
  <si>
    <t>2def0fc7a4c4c32ff930bc6125013710ad666092</t>
  </si>
  <si>
    <t>bcb48ea2671c3f4c809d8cb6152f056098dd6798</t>
  </si>
  <si>
    <t>1150361426c4dbc521e533b39807d24a678c1711</t>
  </si>
  <si>
    <t>74f82985fa18524f49994f9f1088d114275dc6aa</t>
  </si>
  <si>
    <t>741f36f3d6ddb2c6da14823cd339ea848c8966ba</t>
  </si>
  <si>
    <t>452c6d5dcb201632b5519a5f91d91166fd5a82db</t>
  </si>
  <si>
    <t>9fdec64068d8b8153b7f14af19ba05e85cb58ca7</t>
  </si>
  <si>
    <t>470410a083e58e16782bbde4858a57d92b28102f</t>
  </si>
  <si>
    <t>7990a900a1ffecfaa260470bf317d09e487d2b4a</t>
  </si>
  <si>
    <t>8960c30a15a77fb487104c1e6b423334089dd5d1</t>
  </si>
  <si>
    <t>5728ce4252791f7d3855c60b7a5d0a51e5bf201c</t>
  </si>
  <si>
    <t>2eba9251f7c3d704668b764220d3d4766d4d5935</t>
  </si>
  <si>
    <t>d268170059db5bde5191aef9e784f5d0cc7b0bae</t>
  </si>
  <si>
    <t>ffac3fc7fa9a931bbcc45021b0bea59b70162aee</t>
  </si>
  <si>
    <t>8062dc2a846905a0d02f8cc7df651c0abdce4b88</t>
  </si>
  <si>
    <t>6cdefbfacc351b907e1ea1de684f852fdcecd4c7</t>
  </si>
  <si>
    <t>b879b05ba07c03b950a6d811409ea46c6d657202</t>
  </si>
  <si>
    <t>ac6f4ff15cd40393ff20905594b73789cfd7777f</t>
  </si>
  <si>
    <t>7bb8290ed489dc69afa083551bf14d0fc8baf153</t>
  </si>
  <si>
    <t>f6c5215d36c5be4a09ab6149951c30bc7b81e948</t>
  </si>
  <si>
    <t>267f5981f565558feb6a91f98f843a3867ce4b22</t>
  </si>
  <si>
    <t>64457017e0711d8850db8d377af8379686e83b6a</t>
  </si>
  <si>
    <t>ebdbd94cbca038257307191c0eeb04110562792c</t>
  </si>
  <si>
    <t>cb945148137c326981c1d2e4367c315da0fcd014</t>
  </si>
  <si>
    <t>874e739cc067fe15f7106bb0caa8173b1a85e794</t>
  </si>
  <si>
    <t>9179e74e73a4ae093d2a7024194eef4b9383f9db</t>
  </si>
  <si>
    <t>243137bad3e5206aff26352e27b4c345660dc371</t>
  </si>
  <si>
    <t>5b727eaf6a6ba03492d28b8ca220416dd2c330b4</t>
  </si>
  <si>
    <t>c17d32b95a4467b10e1a6d6c831188dad116c119</t>
  </si>
  <si>
    <t>e4ba0d00f00cc8cb24d1a871fa86fcf417a8ac04</t>
  </si>
  <si>
    <t>262075549424f2d5301755f881e0bf3990d4ed46</t>
  </si>
  <si>
    <t>f7c14ee00a0cfc743e2a892f423525be89fed895</t>
  </si>
  <si>
    <t>cc597cd49b76d128f0ba5f3310d152ae7d1e0950</t>
  </si>
  <si>
    <t>4b4a259c3a82a196abfc535e790f27ddd657a413</t>
  </si>
  <si>
    <t>4a844e20f456da87827d9c03465f522d77c48ca1</t>
  </si>
  <si>
    <t>633ecbf7b293489344a345f2d9e75dd82a7ed049</t>
  </si>
  <si>
    <t>0f63f7dde4112e772bcdfc22930c6a3f586ed906</t>
  </si>
  <si>
    <t>de4d8a420d2a38d3221e26646d14ac0b3b301ba5</t>
  </si>
  <si>
    <t>e1da001e0870bc0c814799abcd939f859c6f3ab0</t>
  </si>
  <si>
    <t>9ac761b834f4b9300e0fce510d0b59d002f7298d</t>
  </si>
  <si>
    <t>1873ab37f186c9e770d12e0a4ab07cdc93b36638</t>
  </si>
  <si>
    <t>1ba7105ffa819b4e137d4bd750a2bc46b43e5221</t>
  </si>
  <si>
    <t>a8710b6400500653e80c1ddfb0af62c2b6cb8d36</t>
  </si>
  <si>
    <t>658370d99840ae09dd846a5040fd91fa70e508cb</t>
  </si>
  <si>
    <t>f40d43177d7454c3db8819cf8793f45efb4938de</t>
  </si>
  <si>
    <t>74da8338ea02a296c8ea821a578000b0e20b8119</t>
  </si>
  <si>
    <t>838301dac73de710422fa797be7240f3d7a6e464</t>
  </si>
  <si>
    <t>6deb311be6c4aab97dfc310cc6a2899633d6a8cd</t>
  </si>
  <si>
    <t>449a418f0e720ec0472d935ced071563ca9e73b2</t>
  </si>
  <si>
    <t>WV</t>
  </si>
  <si>
    <t>af1a54e43d59e8b207a190e767fbf8d803f58bdf</t>
  </si>
  <si>
    <t>2ce3c48268517c6a16ed1e6ffaf4532f2a8e00e7</t>
  </si>
  <si>
    <t>23d551d0036a7850fae4acd1fadafa18db6e9938</t>
  </si>
  <si>
    <t>3ff06cf60953e9f7c7d16f0c36c0265202e16e2a</t>
  </si>
  <si>
    <t>31efe909b589c654b765ac4ebbdcbfc6119b42a2</t>
  </si>
  <si>
    <t>fe56925cfbec4b47ec62aa0d54549f71d30c1599</t>
  </si>
  <si>
    <t>bc98a998bad0b66eb8ec744bc37e49cab93b2668</t>
  </si>
  <si>
    <t>6eef3d265bdb4db30889561a9e57571417fc19db</t>
  </si>
  <si>
    <t>0a318249afc7e06cce491d615a8bb7b6ef440158</t>
  </si>
  <si>
    <t>ee423a78e4e650e708b1ae2d3289c30893c30698</t>
  </si>
  <si>
    <t>215982915f4685b6f44a29954345c4f93d4bf77f</t>
  </si>
  <si>
    <t>355ce563cb7d2cd5741ec078dfa0aad4d36b2408</t>
  </si>
  <si>
    <t>4a89d3b105098a13629c0aa49142c1be4d8e47e5</t>
  </si>
  <si>
    <t>324fc40437533c65f4b384b2cf09b8a8aae86a6a</t>
  </si>
  <si>
    <t>7eabc07935f2e032f22abdb69e9d9c58edf9561e</t>
  </si>
  <si>
    <t>300609a19440be1a0de63fe1289b3190a4793955</t>
  </si>
  <si>
    <t>694914e340f8ad9a0f8061a02b8f7e2db711f8fe</t>
  </si>
  <si>
    <t>69b93dc3791f0b80fbeb826f2d8e8059d737a20e</t>
  </si>
  <si>
    <t>64e69e21b23b6024aae325a7c0edce6d82e680cc</t>
  </si>
  <si>
    <t>b95886565bc3bb06aab2728938f794796db9aaa4</t>
  </si>
  <si>
    <t>6015fb9f08b06f961b5ebf5d37461a49905e0651</t>
  </si>
  <si>
    <t>0ca57409c9d750ac08f280083c784b65d205ce6e</t>
  </si>
  <si>
    <t>a0982c7c37f0d340cf2ab12ee2ecf3b6f8dccf04</t>
  </si>
  <si>
    <t>965187a3d9eef471765e6b996c8a377967afcc9c</t>
  </si>
  <si>
    <t>49e651081b432b9b134ef88e97c1cf0e539aefbf</t>
  </si>
  <si>
    <t>4d5500eb299c45b7b5f33f1836e171f208d9410a</t>
  </si>
  <si>
    <t>114b348f77f4070d9731a449e9129e5663cdd6a7</t>
  </si>
  <si>
    <t>3a14cf4894fb724bf552dbd5c57fb026ba1a2a4b</t>
  </si>
  <si>
    <t>04a4990baf9d1384f71c86e4fb6b56e27fab5d1c</t>
  </si>
  <si>
    <t>fe9add69424023b10603eaf7a98d186073d4af2c</t>
  </si>
  <si>
    <t>b6619d2ae56c78fd75baf1748d95d966d3e788bb</t>
  </si>
  <si>
    <t>0d851d9c345cd7321c01f0ccf851055fddeca63f</t>
  </si>
  <si>
    <t>e388498ee3a9b4b979231d85b5ef3e99ba732588</t>
  </si>
  <si>
    <t>0264e0ad4c0764d1df119cdccef714e9b93e2cec</t>
  </si>
  <si>
    <t>b4aa5d2cb3745f6414b92c24d33555288cc6b48d</t>
  </si>
  <si>
    <t>b8b6ed8b5f6b09e1919936a573e9c0d73be8315d</t>
  </si>
  <si>
    <t>31fcc8cc5d107e65d1c139458c922bddcce05907</t>
  </si>
  <si>
    <t>3992bf14df48889edb3d05cbd971deb8f4306571</t>
  </si>
  <si>
    <t>f846c933597a9b29b0eb46729b33a3649dc73bd5</t>
  </si>
  <si>
    <t>0bf20997ca6c137acb3a46da320685eeae3a07d0</t>
  </si>
  <si>
    <t>129b34bd18316d9ea3d06f9e2a34272b089972a6</t>
  </si>
  <si>
    <t>c35dbaff7125d13909dfe9907fffd7e5c6917384</t>
  </si>
  <si>
    <t>5486af49d5df3b2a3c1d7c9ec93798c22565e335</t>
  </si>
  <si>
    <t>52159d44548b3002a205ebb7ebfd6c44953ada85</t>
  </si>
  <si>
    <t>efa1761aa288fd532175b06e5f54b8ee2cd9147e</t>
  </si>
  <si>
    <t>1357215516a198143770e3746905b8e1167d1d95</t>
  </si>
  <si>
    <t>cb4c762bc70c394145d464a43173eb2615a00b50</t>
  </si>
  <si>
    <t>c4240397946560da233242fd79c0a38a38f7255c</t>
  </si>
  <si>
    <t>2ed51d849688095eecc942322a3d9069be676cf2</t>
  </si>
  <si>
    <t>0026ab521a6b6986dafe1f84cc3bae516117b888</t>
  </si>
  <si>
    <t>6c9b9c748a317cff5ebe473f437f35265a06bbeb</t>
  </si>
  <si>
    <t>d8bc5cb9e0ddd4f8a407ef8adbbfa4a0d7316498</t>
  </si>
  <si>
    <t>2d3df91e2ec20c6037da629decf047dc927d14ab</t>
  </si>
  <si>
    <t>7364000017e275bd2733c2d318a11bbe1d035e37</t>
  </si>
  <si>
    <t>aa960228e30153e73fd12039bfd26e8b57eafcbe</t>
  </si>
  <si>
    <t>b3f041308d9595d8942efcf15a34821be3cca906</t>
  </si>
  <si>
    <t>df9f88567e187b56f7c2c8df1d0834fc98620958</t>
  </si>
  <si>
    <t>f3279663bbd999990587728f1b99b96c847b9f43</t>
  </si>
  <si>
    <t>2f9ffbdd9045325ad16477c11b7ee8e94148f7f4</t>
  </si>
  <si>
    <t>17da702f7b73d6fb20fa796b2b858e88875563f0</t>
  </si>
  <si>
    <t>9065fc831ce3829aaf56c620e5e03765dbfc254e</t>
  </si>
  <si>
    <t>d6a7a1e6777a83cd867984183135256763655ed6</t>
  </si>
  <si>
    <t>d5683cefcda0418c9b16fae15e2de62f4567ebd7</t>
  </si>
  <si>
    <t>673f9fc45a5a9baea96ab99b912d2b36ae5506db</t>
  </si>
  <si>
    <t>09642d84ae790c3f44a5895ee86022ec59029396</t>
  </si>
  <si>
    <t>3c1d39dabb627af244c343c9c787dde00286d7e2</t>
  </si>
  <si>
    <t>bed0929e916b8748d922f830ff1fb1496a4d66d3</t>
  </si>
  <si>
    <t>f37078141cf9d5c1e30b4386d7cb47825c2621bd</t>
  </si>
  <si>
    <t>cdbda082a3958ef1d0728802889e7e30636f86cb</t>
  </si>
  <si>
    <t>fb56528146ff63b89433d64c35bc8b8a230cd901</t>
  </si>
  <si>
    <t>ca1aa6c47bc1c8255c16522b372c3e9a9fd79ce5</t>
  </si>
  <si>
    <t>d48c366beaca7d30fe464aec140165e17efda6be</t>
  </si>
  <si>
    <t>048ffd7f5d71a0e52da7a4670ec0bdba8d40e0c7</t>
  </si>
  <si>
    <t>b3e5bf52466ac10031975091fd6e25c5da459f9a</t>
  </si>
  <si>
    <t>9b7358d385ceac53b68bee8b0fc3d0e8791684f8</t>
  </si>
  <si>
    <t>99c810aa6e8572f1b532c8248b73e3f55b6e080e</t>
  </si>
  <si>
    <t>6d5334fe23d02a60f308e5d7d7dedf223b4e2d92</t>
  </si>
  <si>
    <t>492049babe1b48e3bbdb850bc0449c39b2e0c333</t>
  </si>
  <si>
    <t>69859c868d6f967c2083093fbab429d23b92f66b</t>
  </si>
  <si>
    <t>e407485ec18b9f45ab22b0e1c7251017019ba062</t>
  </si>
  <si>
    <t>WY</t>
  </si>
  <si>
    <t>70465374deb70fa7e688ec57a6014d9f884bc06a</t>
  </si>
  <si>
    <t>f34722fad92d14f0b2aeb3647935ec142ce30a4c</t>
  </si>
  <si>
    <t>a327a5a21744148696b5cc37e660eb8c6f78bb4e</t>
  </si>
  <si>
    <t>5e201400cd4b8f675ef3d9705b5f0b3a91e180fe</t>
  </si>
  <si>
    <t>0d018ee600974481c6d8b8acb1efc3c02b46b980</t>
  </si>
  <si>
    <t>82f143d73ce3619709635a4d54daf88abe2fd5b7</t>
  </si>
  <si>
    <t>19b27aea823dbbcbb29e8c146ad22a8736258e75</t>
  </si>
  <si>
    <t>e18f797e0ee87a68795900fba4c17976df63e14e</t>
  </si>
  <si>
    <t>8988afd5c145737c0be4917a2d849a3c669b1730</t>
  </si>
  <si>
    <t>949bb1287c1a8a88efc958ba0fe61c9251566353</t>
  </si>
  <si>
    <t>9372522628141a94a132082c3a435fc85d244ec7</t>
  </si>
  <si>
    <t>9bee8b7c2d2a92cc804b9ef3e95bda376924eb41</t>
  </si>
  <si>
    <t>d61009fe47ca518fa4f8f090833dd5a6361997ce</t>
  </si>
  <si>
    <t>e5aec9eb24d3628cd8b19e4ef042f5171c3150f0</t>
  </si>
  <si>
    <t>db59757828eeac7401b65fa97cf63161cb6cea8b</t>
  </si>
  <si>
    <t>6e035147b640db56dc1001efd97274718de151ae</t>
  </si>
  <si>
    <t>250c0c2bc6d30ed66e56adc05be0ea851b8f97a1</t>
  </si>
  <si>
    <t>513e8a68ce9b6201f75b043ea7f328007f7d7def</t>
  </si>
  <si>
    <t>9bb0d407569a27e94c57602a9ec0a9f7039187d1</t>
  </si>
  <si>
    <t>44e5c4acd056b9e8f0d107500a3b855aaa444dbf</t>
  </si>
  <si>
    <t>6371cc01439e958e78ae680dd04a3c0178df4cd4</t>
  </si>
  <si>
    <t>b52c1c6792b74d0be877ac6e352510f63d4cb697</t>
  </si>
  <si>
    <t>c9a0184032cc9ea691df42284d50e00aab23b5c5</t>
  </si>
  <si>
    <t>e20b003a55869a28cfaf1a2e40de1438641432af</t>
  </si>
  <si>
    <t>ed67c54ca4d4eeec8456526e2b96d66b79a79405</t>
  </si>
  <si>
    <t>35ae6b5bde17334962bd3069e1e6a412ce1c1caa</t>
  </si>
  <si>
    <t>7da49893b68f8346d922f1789daa6867adbf0e45</t>
  </si>
  <si>
    <t>1bbecda6c7080afe8943746787c0f2a296071fd9</t>
  </si>
  <si>
    <t>d10d136eb59f137cd10cc1c3eeb7cfd73849db79</t>
  </si>
  <si>
    <t>9a55b993326e4149d008ffc45bc94c18b5694d6c</t>
  </si>
  <si>
    <t>fa40a3be8efc151cd0c37e902f0af3d05bf6202c</t>
  </si>
  <si>
    <t>ea6122fd474756818393bf830fd49386bfb57e6e</t>
  </si>
  <si>
    <t>13e9cd8840a3108fbf19acf39b8cfa3f7781006a</t>
  </si>
  <si>
    <t>ca2ca6527d9f921c32b252dfebb329220d411c2c</t>
  </si>
  <si>
    <t>7691314a3ef2b38726579d178cd9ffbac113b644</t>
  </si>
  <si>
    <t>fce4a121734e726ec0a85bd483b794d7110b4a5e</t>
  </si>
  <si>
    <t>baeee884ee322d3b0249ad2bed77a302a604e1ec</t>
  </si>
  <si>
    <t>01c85988f9c2c42c9b6a49ab1296f354b6ebfdea</t>
  </si>
  <si>
    <t>fc17f818d120c168e187d5fc553b88920e4c4369</t>
  </si>
  <si>
    <t>daa535241b51a80b35408632ca2e34a946a0360b</t>
  </si>
  <si>
    <t>cf9b128cef08a4d7fd42b8fb432560c179593bb5</t>
  </si>
  <si>
    <t>07bb5bba797252ef876736890a63cf4d239b7574</t>
  </si>
  <si>
    <t>f466b9fa5e8ecfa2cc5c3bbc7b12f214bcc15d97</t>
  </si>
  <si>
    <t>0c6344538df4134f81456c15f1c0a684e071ab64</t>
  </si>
  <si>
    <t>cac3bf9e707fcc0a1212f5a098b58025505bbaf0</t>
  </si>
  <si>
    <t>1532019457f17b0c5b237147ba070dcde7a13747</t>
  </si>
  <si>
    <t>970877fd4ebe6208a3fea0682f0c2235145046db</t>
  </si>
  <si>
    <t>e370898018aecb5d52105fd56d79ce0c587806c6</t>
  </si>
  <si>
    <t>96619f8ccfb25668bba95e68c1f3f4850d19ae9e</t>
  </si>
  <si>
    <t>1982bff02e7c5ff3fe7494a750b2904b79d96bd3</t>
  </si>
  <si>
    <t>d3f5a6d52704662f7d178c0b35d38fa954af2ea3</t>
  </si>
  <si>
    <t>b0656b07fd36d968f45aaa525a29fbabde94a283</t>
  </si>
  <si>
    <t>32fd1e90fd2b78819993ee6a4b36ad7e6336aea8</t>
  </si>
  <si>
    <t>c1fa73a0929520c142e54b1cb83999cd45509a14</t>
  </si>
  <si>
    <t>55fecc46d8cdc7655047ae40619b3caf77c594df</t>
  </si>
  <si>
    <t>0b6acf00714e0bd86d6c85e97e640ec518ede824</t>
  </si>
  <si>
    <t>b9b039510de7192952cbcbb1dd52de651051b5e6</t>
  </si>
  <si>
    <t>dda73c7535804608b086cdcc0eaa22c40a6efe9c</t>
  </si>
  <si>
    <t>371ea67c067e7545d949daea802ea8ef4317ea45</t>
  </si>
  <si>
    <t>552a7c9924dc8459d81a307d41b446111f974b88</t>
  </si>
  <si>
    <t>cd4c7a9bd14f1bf5169459a27da1667df82af918</t>
  </si>
  <si>
    <t>c13fee2e524bddf39f97125e6c47667d529b7cdc</t>
  </si>
  <si>
    <t>cf995ba192011d35d06b60e3ac7d111228c27b82</t>
  </si>
  <si>
    <t>32b9361f6678988d53fede85b97149c6bb7b42b6</t>
  </si>
  <si>
    <t>d6d9ace070069ce541b1dcdbcef3313083a54cfd</t>
  </si>
  <si>
    <t>c83025544ba417d05dd8af280986c4f1014532fd</t>
  </si>
  <si>
    <t>edb8d27bf5882660de5e5b0543f7624c2b51f9d2</t>
  </si>
  <si>
    <t>fc0baf8b80b394019ff6c64f6f3b59f9c5daf0b0</t>
  </si>
  <si>
    <t>2c39ee8aebd346ddf047dcd3185f744bc00855e1</t>
  </si>
  <si>
    <t>14ba619ea080945f3c0cc252b493a56d5f908dd0</t>
  </si>
  <si>
    <t>b0d6736f6416c448865108906ad90edd34c74f0f</t>
  </si>
  <si>
    <t>6fa6ad4d03a379e7434965db534859132fa6e45d</t>
  </si>
  <si>
    <t>94b760d56d11bb9d2988c9f7ec46894613abc7b4</t>
  </si>
  <si>
    <t>158314945e235e3e6033a906c941e5f3f92abbee</t>
  </si>
  <si>
    <t>11ca928b33afd498211d12ff699ac8a9fff6b55b</t>
  </si>
  <si>
    <t>826453639397402a24c8ec49107d80d94ca07cdc</t>
  </si>
  <si>
    <t>1a003a109d66ab9aefae21bcb3630e63a61857ce</t>
  </si>
  <si>
    <t>f285c33fd09c3d3c8c4e81de7e0d515df045c652</t>
  </si>
  <si>
    <t>4b9ec071fe4834598c65410766c28cdab06af96a</t>
  </si>
  <si>
    <t>cases</t>
  </si>
  <si>
    <t>deaths</t>
  </si>
  <si>
    <t>tests</t>
  </si>
  <si>
    <t>test pos %</t>
  </si>
  <si>
    <t>Rank</t>
  </si>
  <si>
    <t>Abbrev</t>
  </si>
  <si>
    <t>State</t>
  </si>
  <si>
    <t xml:space="preserve">  Est. Pop 2019  </t>
  </si>
  <si>
    <t xml:space="preserve">  Pop 2010  </t>
  </si>
  <si>
    <t>% change</t>
  </si>
  <si>
    <t xml:space="preserve">  Change  </t>
  </si>
  <si>
    <t>House Reps</t>
  </si>
  <si>
    <t xml:space="preserve">  Pop/rep  </t>
  </si>
  <si>
    <t>% of U.S.</t>
  </si>
  <si>
    <t> California</t>
  </si>
  <si>
    <t> Texas</t>
  </si>
  <si>
    <t> Florida</t>
  </si>
  <si>
    <t> New York</t>
  </si>
  <si>
    <t> Pennsylvania</t>
  </si>
  <si>
    <t> Illinois</t>
  </si>
  <si>
    <t xml:space="preserve">  ?158,811  </t>
  </si>
  <si>
    <t> Ohio</t>
  </si>
  <si>
    <t> Georgia</t>
  </si>
  <si>
    <t> North Carolina</t>
  </si>
  <si>
    <t> Michigan</t>
  </si>
  <si>
    <t> New Jersey</t>
  </si>
  <si>
    <t> Virginia</t>
  </si>
  <si>
    <t> Washington</t>
  </si>
  <si>
    <t> Arizona</t>
  </si>
  <si>
    <t> Massachusetts</t>
  </si>
  <si>
    <t> Tennessee</t>
  </si>
  <si>
    <t> Indiana</t>
  </si>
  <si>
    <t> Missouri</t>
  </si>
  <si>
    <t> Maryland</t>
  </si>
  <si>
    <t> Wisconsin</t>
  </si>
  <si>
    <t> Colorado</t>
  </si>
  <si>
    <t> Minnesota</t>
  </si>
  <si>
    <t> South Carolina</t>
  </si>
  <si>
    <t xml:space="preserve"> Alabama</t>
  </si>
  <si>
    <t> Louisiana</t>
  </si>
  <si>
    <t> Kentucky</t>
  </si>
  <si>
    <t> Oregon</t>
  </si>
  <si>
    <t> Oklahoma</t>
  </si>
  <si>
    <t> Connecticut</t>
  </si>
  <si>
    <t xml:space="preserve">  ?8,810  </t>
  </si>
  <si>
    <t> Utah</t>
  </si>
  <si>
    <t> Puerto Rico</t>
  </si>
  <si>
    <t xml:space="preserve">  ?532,095  </t>
  </si>
  <si>
    <t>1 (non-voting)</t>
  </si>
  <si>
    <t xml:space="preserve">  —  </t>
  </si>
  <si>
    <t> Iowa</t>
  </si>
  <si>
    <t> Nevada</t>
  </si>
  <si>
    <t> Arkansas</t>
  </si>
  <si>
    <t> Mississippi</t>
  </si>
  <si>
    <t> Kansas</t>
  </si>
  <si>
    <t> New Mexico</t>
  </si>
  <si>
    <t> Nebraska</t>
  </si>
  <si>
    <t> West Virginia</t>
  </si>
  <si>
    <t xml:space="preserve">  ?60,847  </t>
  </si>
  <si>
    <t> Idaho</t>
  </si>
  <si>
    <t> Hawaii</t>
  </si>
  <si>
    <t> New Hampshire</t>
  </si>
  <si>
    <t> Maine</t>
  </si>
  <si>
    <t> Montana</t>
  </si>
  <si>
    <t> Rhode Island</t>
  </si>
  <si>
    <t> Delaware</t>
  </si>
  <si>
    <t> South Dakota</t>
  </si>
  <si>
    <t> North Dakota</t>
  </si>
  <si>
    <t> Alaska</t>
  </si>
  <si>
    <t> District of Columbia</t>
  </si>
  <si>
    <t> Vermont</t>
  </si>
  <si>
    <t> Wyoming</t>
  </si>
  <si>
    <t> Guam</t>
  </si>
  <si>
    <t xml:space="preserve">  159,358[7]  </t>
  </si>
  <si>
    <t>population</t>
  </si>
  <si>
    <t>cases pmm</t>
  </si>
  <si>
    <t xml:space="preserve"> </t>
  </si>
  <si>
    <t>New Daily Cases Per Million</t>
  </si>
  <si>
    <t>New Daily Deaths Per Million</t>
  </si>
  <si>
    <t>deaths pmm</t>
  </si>
  <si>
    <t>US Region</t>
  </si>
  <si>
    <t>South</t>
  </si>
  <si>
    <t>West</t>
  </si>
  <si>
    <t>Northeast</t>
  </si>
  <si>
    <t>U.S. Territory</t>
  </si>
  <si>
    <t>Midwest</t>
  </si>
  <si>
    <t>region</t>
  </si>
  <si>
    <t>Row Labels</t>
  </si>
  <si>
    <t>Column Labels</t>
  </si>
  <si>
    <t>Sum of deathIncrease</t>
  </si>
  <si>
    <t>state name</t>
  </si>
  <si>
    <t>pop density</t>
  </si>
  <si>
    <t>pop density name</t>
  </si>
  <si>
    <t>00001.3- Alaska</t>
  </si>
  <si>
    <t>00006.0- Wyoming</t>
  </si>
  <si>
    <t>00007.1- Montana</t>
  </si>
  <si>
    <t>00011.0- North Dakota</t>
  </si>
  <si>
    <t>00011.3- South Dakota</t>
  </si>
  <si>
    <t>00017.2- New Mexico</t>
  </si>
  <si>
    <t>00020.0- Idaho</t>
  </si>
  <si>
    <t>00024.7- Nebraska</t>
  </si>
  <si>
    <t>00026.3- Nevada</t>
  </si>
  <si>
    <t>00035.6- Kansas</t>
  </si>
  <si>
    <t>00036.5- Utah</t>
  </si>
  <si>
    <t>00042.0- Oregon</t>
  </si>
  <si>
    <t>00043.1- Maine</t>
  </si>
  <si>
    <t>00052.6- Colorado</t>
  </si>
  <si>
    <t>00055.9- Iowa</t>
  </si>
  <si>
    <t>00057.0- Oklahoma</t>
  </si>
  <si>
    <t>00057.2- Arkansas</t>
  </si>
  <si>
    <t>00060.1- Arizona</t>
  </si>
  <si>
    <t>00063.8- Mississippi</t>
  </si>
  <si>
    <t>00067.7- Vermont</t>
  </si>
  <si>
    <t>00069.0- Minnesota</t>
  </si>
  <si>
    <t>00076.6- West Virginia</t>
  </si>
  <si>
    <t>00088.3- Missouri</t>
  </si>
  <si>
    <t>00095.8- Alabama</t>
  </si>
  <si>
    <t>00104.9- Texas</t>
  </si>
  <si>
    <t>00106.3- Wisconsin</t>
  </si>
  <si>
    <t>00107.2- Louisiana</t>
  </si>
  <si>
    <t>00107.8- Washington</t>
  </si>
  <si>
    <t>00111.4- Kentucky</t>
  </si>
  <si>
    <t>00148.4- New Hampshire</t>
  </si>
  <si>
    <t>00160.1- Tennessee</t>
  </si>
  <si>
    <t>00162.6- South Carolina</t>
  </si>
  <si>
    <t>00174.7- Michigan</t>
  </si>
  <si>
    <t>00176.4- Georgia</t>
  </si>
  <si>
    <t>00184.6- Indiana</t>
  </si>
  <si>
    <t>00206.2- North Carolina</t>
  </si>
  <si>
    <t>00211.7- Virginia</t>
  </si>
  <si>
    <t>00222.9- Hawaii</t>
  </si>
  <si>
    <t>00231.4- Illinois</t>
  </si>
  <si>
    <t>00251.0- California</t>
  </si>
  <si>
    <t>00283.6- Ohio</t>
  </si>
  <si>
    <t>00285.7- Pennsylvania</t>
  </si>
  <si>
    <t>00375.9- Florida</t>
  </si>
  <si>
    <t>00419.3- New York</t>
  </si>
  <si>
    <t>00484.1- Delaware</t>
  </si>
  <si>
    <t>00614.5- Maryland</t>
  </si>
  <si>
    <t>00741.2- Connecticut</t>
  </si>
  <si>
    <t>00866.6- Massachusetts</t>
  </si>
  <si>
    <t>01010.8- Rhode Island</t>
  </si>
  <si>
    <t>01207.8- New Jersey</t>
  </si>
  <si>
    <t>09800.0- District of Columbia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</si>
</sst>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12"/>
      <color theme="1"/>
      <name val="Calibri"/>
      <family val="2"/>
      <scheme val="minor"/>
    </font>
    <font>
      <sz val="9"/>
      <color theme="0"/>
      <name val="Calibri"/>
      <family val="2"/>
      <scheme val="minor"/>
    </font>
    <font>
      <sz val="10"/>
      <color theme="1"/>
      <name val="Calibri"/>
      <family val="2"/>
      <scheme val="minor"/>
    </font>
    <font>
      <sz val="16"/>
      <color theme="1"/>
      <name val="Calibri"/>
      <family val="2"/>
      <scheme val="minor"/>
    </font>
    <font>
      <sz val="1"/>
      <color theme="0"/>
      <name val="Calibri"/>
      <family val="2"/>
      <scheme val="minor"/>
    </font>
    <font>
      <b/>
      <sz val="1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7"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999999"/>
      </top>
      <bottom/>
      <diagonal/>
    </border>
    <border>
      <left/>
      <right/>
      <top style="thin">
        <color indexed="65"/>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indexed="65"/>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22" fontId="0" fillId="0" borderId="0" xfId="0" applyNumberFormat="1"/>
    <xf numFmtId="11" fontId="0" fillId="0" borderId="0" xfId="0" applyNumberFormat="1"/>
    <xf numFmtId="3" fontId="18" fillId="0" borderId="0" xfId="0" applyNumberFormat="1" applyFont="1" applyBorder="1"/>
    <xf numFmtId="9" fontId="18" fillId="0" borderId="0" xfId="0" applyNumberFormat="1" applyFont="1" applyBorder="1"/>
    <xf numFmtId="0" fontId="18" fillId="0" borderId="11" xfId="0" applyFont="1" applyBorder="1" applyAlignment="1">
      <alignment horizontal="left"/>
    </xf>
    <xf numFmtId="3" fontId="18" fillId="0" borderId="11" xfId="0" applyNumberFormat="1" applyFont="1" applyBorder="1"/>
    <xf numFmtId="9" fontId="18" fillId="0" borderId="11" xfId="0" applyNumberFormat="1" applyFont="1" applyBorder="1"/>
    <xf numFmtId="0" fontId="19" fillId="0" borderId="0" xfId="0" pivotButton="1" applyFont="1" applyBorder="1"/>
    <xf numFmtId="0" fontId="19" fillId="0" borderId="0" xfId="0" applyFont="1" applyBorder="1" applyAlignment="1">
      <alignment horizontal="right"/>
    </xf>
    <xf numFmtId="0" fontId="18" fillId="0" borderId="10" xfId="0" applyFont="1" applyBorder="1" applyAlignment="1">
      <alignment horizontal="left"/>
    </xf>
    <xf numFmtId="0" fontId="17" fillId="33" borderId="0" xfId="0" applyFont="1" applyFill="1"/>
    <xf numFmtId="0" fontId="20" fillId="33" borderId="10" xfId="0" applyFont="1" applyFill="1" applyBorder="1" applyAlignment="1">
      <alignment horizontal="left"/>
    </xf>
    <xf numFmtId="3" fontId="20" fillId="33" borderId="0" xfId="0" applyNumberFormat="1" applyFont="1" applyFill="1" applyBorder="1"/>
    <xf numFmtId="9" fontId="20" fillId="33" borderId="0" xfId="0" applyNumberFormat="1" applyFont="1" applyFill="1" applyBorder="1"/>
    <xf numFmtId="0" fontId="20" fillId="33" borderId="11" xfId="0" applyFont="1" applyFill="1" applyBorder="1" applyAlignment="1">
      <alignment horizontal="left"/>
    </xf>
    <xf numFmtId="3" fontId="20" fillId="33" borderId="11" xfId="0" applyNumberFormat="1" applyFont="1" applyFill="1" applyBorder="1"/>
    <xf numFmtId="9" fontId="20" fillId="33" borderId="11" xfId="0" applyNumberFormat="1" applyFont="1" applyFill="1" applyBorder="1"/>
    <xf numFmtId="0" fontId="0" fillId="0" borderId="10" xfId="0" applyBorder="1" applyAlignment="1">
      <alignment horizontal="left"/>
    </xf>
    <xf numFmtId="0" fontId="0" fillId="0" borderId="11" xfId="0" applyBorder="1" applyAlignment="1">
      <alignment horizontal="left"/>
    </xf>
    <xf numFmtId="0" fontId="21" fillId="0" borderId="11" xfId="0" applyFont="1" applyBorder="1" applyAlignment="1">
      <alignment horizontal="left"/>
    </xf>
    <xf numFmtId="3" fontId="0" fillId="0" borderId="0" xfId="0" applyNumberFormat="1"/>
    <xf numFmtId="9" fontId="0" fillId="0" borderId="0" xfId="0" applyNumberFormat="1"/>
    <xf numFmtId="10" fontId="0" fillId="0" borderId="0" xfId="0" applyNumberFormat="1"/>
    <xf numFmtId="0" fontId="0" fillId="34" borderId="0" xfId="0" applyFill="1"/>
    <xf numFmtId="164" fontId="0" fillId="0" borderId="12" xfId="0" applyNumberFormat="1" applyBorder="1"/>
    <xf numFmtId="164" fontId="0" fillId="0" borderId="13" xfId="0" applyNumberFormat="1" applyBorder="1"/>
    <xf numFmtId="0" fontId="16" fillId="0" borderId="0" xfId="0" pivotButton="1" applyFont="1" applyBorder="1"/>
    <xf numFmtId="0" fontId="0" fillId="0" borderId="14" xfId="0" pivotButton="1" applyBorder="1"/>
    <xf numFmtId="0" fontId="22" fillId="0" borderId="0" xfId="0" applyFont="1"/>
    <xf numFmtId="0" fontId="16" fillId="0" borderId="10" xfId="0" pivotButton="1" applyFont="1" applyBorder="1"/>
    <xf numFmtId="0" fontId="16" fillId="0" borderId="12" xfId="0" applyFont="1" applyBorder="1"/>
    <xf numFmtId="0" fontId="17" fillId="0" borderId="0" xfId="0" applyFont="1"/>
    <xf numFmtId="0" fontId="17" fillId="0" borderId="0" xfId="0" pivotButton="1" applyFont="1" applyBorder="1"/>
    <xf numFmtId="0" fontId="17" fillId="0" borderId="0" xfId="0" applyFont="1" applyBorder="1"/>
    <xf numFmtId="0" fontId="23" fillId="0" borderId="0" xfId="0" applyNumberFormat="1" applyFont="1" applyBorder="1"/>
    <xf numFmtId="0" fontId="17" fillId="0" borderId="15" xfId="0" applyFont="1" applyBorder="1"/>
    <xf numFmtId="0" fontId="23" fillId="0" borderId="11" xfId="0" applyNumberFormat="1" applyFont="1" applyBorder="1"/>
    <xf numFmtId="0" fontId="17" fillId="0" borderId="11" xfId="0" applyFont="1" applyBorder="1" applyAlignment="1">
      <alignment horizontal="left" indent="1"/>
    </xf>
    <xf numFmtId="0" fontId="0" fillId="0" borderId="0" xfId="0" applyFont="1" applyBorder="1" applyAlignment="1">
      <alignment horizontal="left"/>
    </xf>
    <xf numFmtId="0" fontId="0" fillId="0" borderId="11" xfId="0" applyFont="1" applyBorder="1" applyAlignment="1">
      <alignment horizontal="left" indent="1"/>
    </xf>
    <xf numFmtId="0" fontId="0" fillId="0" borderId="0" xfId="0" applyBorder="1" applyAlignment="1">
      <alignment horizontal="left"/>
    </xf>
    <xf numFmtId="0" fontId="24" fillId="33" borderId="0" xfId="0" applyFont="1" applyFill="1" applyBorder="1"/>
    <xf numFmtId="0" fontId="24" fillId="33" borderId="0" xfId="0" applyFont="1" applyFill="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
    <dxf>
      <font>
        <sz val="16"/>
      </font>
    </dxf>
    <dxf>
      <font>
        <sz val="16"/>
      </fon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color theme="0"/>
      </font>
    </dxf>
    <dxf>
      <font>
        <color theme="0"/>
      </font>
    </dxf>
    <dxf>
      <font>
        <color theme="0"/>
      </font>
    </dxf>
    <dxf>
      <font>
        <color theme="0"/>
      </font>
    </dxf>
    <dxf>
      <font>
        <color theme="0"/>
      </font>
    </dxf>
    <dxf>
      <font>
        <color theme="0"/>
      </font>
    </dxf>
    <dxf>
      <font>
        <color theme="0"/>
      </font>
    </dxf>
    <dxf>
      <font>
        <sz val="1"/>
      </font>
    </dxf>
    <dxf>
      <font>
        <color theme="1"/>
      </font>
    </dxf>
    <dxf>
      <font>
        <color theme="1"/>
      </font>
    </dxf>
    <dxf>
      <font>
        <color theme="1"/>
      </fon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sz val="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64" formatCode="#,##0.0"/>
    </dxf>
    <dxf>
      <font>
        <b/>
      </font>
    </dxf>
    <dxf>
      <font>
        <b/>
      </font>
    </dxf>
    <dxf>
      <font>
        <b/>
      </font>
    </dxf>
    <dxf>
      <border>
        <left/>
        <right/>
        <top/>
        <bottom/>
      </border>
    </dxf>
    <dxf>
      <font>
        <b/>
      </font>
    </dxf>
    <dxf>
      <font>
        <b/>
      </font>
    </dxf>
    <dxf>
      <font>
        <b/>
      </font>
    </dxf>
    <dxf>
      <border>
        <left/>
        <right/>
        <top/>
        <bottom/>
      </border>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sz val="9"/>
      </font>
    </dxf>
    <dxf>
      <font>
        <sz val="10"/>
      </font>
    </dxf>
    <dxf>
      <font>
        <sz val="9"/>
      </font>
    </dxf>
    <dxf>
      <font>
        <sz val="12"/>
      </font>
    </dxf>
    <dxf>
      <font>
        <sz val="12"/>
      </font>
    </dxf>
    <dxf>
      <font>
        <sz val="10"/>
      </font>
    </dxf>
    <dxf>
      <font>
        <sz val="10"/>
      </font>
    </dxf>
    <dxf>
      <font>
        <sz val="10"/>
      </font>
    </dxf>
    <dxf>
      <alignment horizontal="right"/>
    </dxf>
    <dxf>
      <alignment horizontal="right"/>
    </dxf>
    <dxf>
      <font>
        <sz val="11"/>
      </font>
    </dxf>
    <dxf>
      <font>
        <sz val="9"/>
      </font>
    </dxf>
    <dxf>
      <font>
        <sz val="9"/>
      </font>
    </dxf>
    <dxf>
      <font>
        <b/>
      </font>
    </dxf>
    <dxf>
      <font>
        <b/>
      </font>
    </dxf>
    <dxf>
      <font>
        <sz val="10"/>
      </font>
    </dxf>
    <dxf>
      <border>
        <left/>
        <right/>
        <top/>
        <bottom/>
      </border>
    </dxf>
    <dxf>
      <border>
        <left/>
        <right/>
        <top/>
        <bottom/>
      </border>
    </dxf>
    <dxf>
      <border>
        <left/>
        <right/>
        <top/>
        <bottom/>
      </border>
    </dxf>
    <dxf>
      <border>
        <left/>
        <right/>
        <top/>
        <bottom/>
      </border>
    </dxf>
    <dxf>
      <border>
        <left/>
        <right/>
        <top/>
        <bottom/>
      </border>
    </dxf>
    <dxf>
      <font>
        <sz val="9"/>
      </font>
    </dxf>
    <dxf>
      <font>
        <sz val="10"/>
      </font>
    </dxf>
    <dxf>
      <font>
        <sz val="9"/>
      </font>
    </dxf>
    <dxf>
      <font>
        <sz val="12"/>
      </font>
    </dxf>
    <dxf>
      <font>
        <sz val="12"/>
      </font>
    </dxf>
    <dxf>
      <font>
        <sz val="10"/>
      </font>
    </dxf>
    <dxf>
      <font>
        <sz val="10"/>
      </font>
    </dxf>
    <dxf>
      <font>
        <sz val="10"/>
      </font>
    </dxf>
    <dxf>
      <alignment horizontal="right"/>
    </dxf>
    <dxf>
      <alignment horizontal="right"/>
    </dxf>
    <dxf>
      <font>
        <sz val="11"/>
      </font>
    </dxf>
    <dxf>
      <font>
        <sz val="9"/>
      </font>
    </dxf>
    <dxf>
      <font>
        <sz val="9"/>
      </font>
    </dxf>
    <dxf>
      <font>
        <b/>
      </font>
    </dxf>
    <dxf>
      <font>
        <b/>
      </font>
    </dxf>
    <dxf>
      <font>
        <sz val="10"/>
      </font>
    </dxf>
    <dxf>
      <border>
        <left/>
        <right/>
        <top/>
        <bottom/>
      </border>
    </dxf>
    <dxf>
      <border>
        <left/>
        <right/>
        <top/>
        <bottom/>
      </border>
    </dxf>
    <dxf>
      <border>
        <left/>
        <right/>
        <top/>
        <bottom/>
      </border>
    </dxf>
    <dxf>
      <border>
        <left/>
        <right/>
        <top/>
        <bottom/>
      </border>
    </dxf>
    <dxf>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159877</xdr:colOff>
      <xdr:row>2</xdr:row>
      <xdr:rowOff>33269</xdr:rowOff>
    </xdr:from>
    <xdr:to>
      <xdr:col>1</xdr:col>
      <xdr:colOff>286227</xdr:colOff>
      <xdr:row>34</xdr:row>
      <xdr:rowOff>111916</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4FA0E5C-14B1-46F1-BA25-9D06591CC6E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1238" y="390474"/>
              <a:ext cx="1542996" cy="5836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159877</xdr:colOff>
      <xdr:row>2</xdr:row>
      <xdr:rowOff>33269</xdr:rowOff>
    </xdr:from>
    <xdr:to>
      <xdr:col>1</xdr:col>
      <xdr:colOff>288279</xdr:colOff>
      <xdr:row>34</xdr:row>
      <xdr:rowOff>48103</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73375016-F092-4C93-813E-5B3DFDF040F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1238" y="390474"/>
              <a:ext cx="1541633" cy="5840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152401</xdr:colOff>
      <xdr:row>2</xdr:row>
      <xdr:rowOff>120284</xdr:rowOff>
    </xdr:from>
    <xdr:to>
      <xdr:col>0</xdr:col>
      <xdr:colOff>1559843</xdr:colOff>
      <xdr:row>33</xdr:row>
      <xdr:rowOff>84926</xdr:rowOff>
    </xdr:to>
    <mc:AlternateContent xmlns:mc="http://schemas.openxmlformats.org/markup-compatibility/2006" xmlns:a14="http://schemas.microsoft.com/office/drawing/2010/main">
      <mc:Choice Requires="a14">
        <xdr:graphicFrame macro="">
          <xdr:nvGraphicFramePr>
            <xdr:cNvPr id="2" name="state 2">
              <a:extLst>
                <a:ext uri="{FF2B5EF4-FFF2-40B4-BE49-F238E27FC236}">
                  <a16:creationId xmlns:a16="http://schemas.microsoft.com/office/drawing/2014/main" id="{5C4A5E6E-99BE-4550-8E62-564141AB914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52401" y="565685"/>
              <a:ext cx="1407442" cy="5521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152401</xdr:colOff>
      <xdr:row>2</xdr:row>
      <xdr:rowOff>120284</xdr:rowOff>
    </xdr:from>
    <xdr:to>
      <xdr:col>0</xdr:col>
      <xdr:colOff>1559843</xdr:colOff>
      <xdr:row>33</xdr:row>
      <xdr:rowOff>87648</xdr:rowOff>
    </xdr:to>
    <mc:AlternateContent xmlns:mc="http://schemas.openxmlformats.org/markup-compatibility/2006" xmlns:a14="http://schemas.microsoft.com/office/drawing/2010/main">
      <mc:Choice Requires="a14">
        <xdr:graphicFrame macro="">
          <xdr:nvGraphicFramePr>
            <xdr:cNvPr id="2" name="state 3">
              <a:extLst>
                <a:ext uri="{FF2B5EF4-FFF2-40B4-BE49-F238E27FC236}">
                  <a16:creationId xmlns:a16="http://schemas.microsoft.com/office/drawing/2014/main" id="{46FD4F77-9437-4828-89D6-9FA46AB2452A}"/>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52401" y="565685"/>
              <a:ext cx="1407442" cy="5523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refreshedDate="44008.791560648147" createdVersion="6" refreshedVersion="6" minRefreshableVersion="3" recordCount="4497" xr:uid="{00000000-000A-0000-FFFF-FFFF02000000}">
  <cacheSource type="worksheet">
    <worksheetSource ref="A1:AA4498" sheet="data"/>
  </cacheSource>
  <cacheFields count="28">
    <cacheField name="date" numFmtId="0">
      <sharedItems containsSemiMixedTypes="0" containsString="0" containsNumber="1" containsInteger="1" minValue="20200122" maxValue="20200524" count="124">
        <n v="20200306"/>
        <n v="20200307"/>
        <n v="20200308"/>
        <n v="20200309"/>
        <n v="20200310"/>
        <n v="20200311"/>
        <n v="20200312"/>
        <n v="20200313"/>
        <n v="20200314"/>
        <n v="20200315"/>
        <n v="20200316"/>
        <n v="20200317"/>
        <n v="20200318"/>
        <n v="20200319"/>
        <n v="20200320"/>
        <n v="20200321"/>
        <n v="20200322"/>
        <n v="20200323"/>
        <n v="20200324"/>
        <n v="20200325"/>
        <n v="20200326"/>
        <n v="20200327"/>
        <n v="20200328"/>
        <n v="20200329"/>
        <n v="20200330"/>
        <n v="20200331"/>
        <n v="20200401"/>
        <n v="20200402"/>
        <n v="20200403"/>
        <n v="20200404"/>
        <n v="20200405"/>
        <n v="20200406"/>
        <n v="20200407"/>
        <n v="20200408"/>
        <n v="20200409"/>
        <n v="20200410"/>
        <n v="20200411"/>
        <n v="20200412"/>
        <n v="20200413"/>
        <n v="20200414"/>
        <n v="20200415"/>
        <n v="20200416"/>
        <n v="20200417"/>
        <n v="20200418"/>
        <n v="20200419"/>
        <n v="20200420"/>
        <n v="20200421"/>
        <n v="20200422"/>
        <n v="20200423"/>
        <n v="20200424"/>
        <n v="20200425"/>
        <n v="20200426"/>
        <n v="20200427"/>
        <n v="20200428"/>
        <n v="20200429"/>
        <n v="20200430"/>
        <n v="20200501"/>
        <n v="20200502"/>
        <n v="20200503"/>
        <n v="20200504"/>
        <n v="20200505"/>
        <n v="20200506"/>
        <n v="20200507"/>
        <n v="20200508"/>
        <n v="20200509"/>
        <n v="20200510"/>
        <n v="20200511"/>
        <n v="20200512"/>
        <n v="20200513"/>
        <n v="20200514"/>
        <n v="20200515"/>
        <n v="20200516"/>
        <n v="20200517"/>
        <n v="20200518"/>
        <n v="20200519"/>
        <n v="20200520"/>
        <n v="20200521"/>
        <n v="20200522"/>
        <n v="20200523"/>
        <n v="20200524"/>
        <n v="20200304"/>
        <n v="20200305"/>
        <n v="20200301"/>
        <n v="20200302"/>
        <n v="20200303"/>
        <n v="20200122"/>
        <n v="20200123"/>
        <n v="20200124"/>
        <n v="20200125"/>
        <n v="20200126"/>
        <n v="20200127"/>
        <n v="20200128"/>
        <n v="20200129"/>
        <n v="20200130"/>
        <n v="20200131"/>
        <n v="20200201"/>
        <n v="20200202"/>
        <n v="20200203"/>
        <n v="20200204"/>
        <n v="20200205"/>
        <n v="20200206"/>
        <n v="20200207"/>
        <n v="20200208"/>
        <n v="20200209"/>
        <n v="20200210"/>
        <n v="20200211"/>
        <n v="20200212"/>
        <n v="20200213"/>
        <n v="20200214"/>
        <n v="20200215"/>
        <n v="20200216"/>
        <n v="20200217"/>
        <n v="20200218"/>
        <n v="20200219"/>
        <n v="20200220"/>
        <n v="20200221"/>
        <n v="20200222"/>
        <n v="20200223"/>
        <n v="20200224"/>
        <n v="20200225"/>
        <n v="20200226"/>
        <n v="20200227"/>
        <n v="20200228"/>
        <n v="20200229"/>
      </sharedItems>
    </cacheField>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positive" numFmtId="0">
      <sharedItems containsString="0" containsBlank="1" containsNumber="1" containsInteger="1" minValue="0" maxValue="361515"/>
    </cacheField>
    <cacheField name="negative" numFmtId="0">
      <sharedItems containsString="0" containsBlank="1" containsNumber="1" containsInteger="1" minValue="0" maxValue="1490035"/>
    </cacheField>
    <cacheField name="pending" numFmtId="0">
      <sharedItems containsString="0" containsBlank="1" containsNumber="1" containsInteger="1" minValue="0" maxValue="64400"/>
    </cacheField>
    <cacheField name="hospitalizedCurrently" numFmtId="0">
      <sharedItems containsString="0" containsBlank="1" containsNumber="1" containsInteger="1" minValue="2" maxValue="18825"/>
    </cacheField>
    <cacheField name="hospitalizedCumulative" numFmtId="0">
      <sharedItems containsString="0" containsBlank="1" containsNumber="1" containsInteger="1" minValue="0" maxValue="77295"/>
    </cacheField>
    <cacheField name="inIcuCurrently" numFmtId="0">
      <sharedItems containsString="0" containsBlank="1" containsNumber="1" containsInteger="1" minValue="2" maxValue="5225"/>
    </cacheField>
    <cacheField name="inIcuCumulative" numFmtId="0">
      <sharedItems containsString="0" containsBlank="1" containsNumber="1" containsInteger="1" minValue="6" maxValue="1683"/>
    </cacheField>
    <cacheField name="onVentilatorCurrently" numFmtId="0">
      <sharedItems containsString="0" containsBlank="1" containsNumber="1" containsInteger="1" minValue="0" maxValue="2425"/>
    </cacheField>
    <cacheField name="onVentilatorCumulative" numFmtId="0">
      <sharedItems containsString="0" containsBlank="1" containsNumber="1" containsInteger="1" minValue="2" maxValue="320"/>
    </cacheField>
    <cacheField name="recovered" numFmtId="0">
      <sharedItems containsString="0" containsBlank="1" containsNumber="1" containsInteger="1" minValue="2" maxValue="64080"/>
    </cacheField>
    <cacheField name="dataQualityGrade" numFmtId="0">
      <sharedItems containsBlank="1"/>
    </cacheField>
    <cacheField name="lastUpdateEt" numFmtId="0">
      <sharedItems containsNonDate="0" containsDate="1" containsString="0" containsBlank="1" minDate="2020-02-29T00:00:00" maxDate="2020-05-25T00:00:00"/>
    </cacheField>
    <cacheField name="hash" numFmtId="0">
      <sharedItems/>
    </cacheField>
    <cacheField name="dateChecked" numFmtId="0">
      <sharedItems/>
    </cacheField>
    <cacheField name="death" numFmtId="0">
      <sharedItems containsString="0" containsBlank="1" containsNumber="1" containsInteger="1" minValue="0" maxValue="23391"/>
    </cacheField>
    <cacheField name="hospitalized" numFmtId="0">
      <sharedItems containsString="0" containsBlank="1" containsNumber="1" containsInteger="1" minValue="0" maxValue="77295"/>
    </cacheField>
    <cacheField name="total" numFmtId="0">
      <sharedItems containsSemiMixedTypes="0" containsString="0" containsNumber="1" containsInteger="1" minValue="0" maxValue="1699826"/>
    </cacheField>
    <cacheField name="totalTestResults" numFmtId="0">
      <sharedItems containsSemiMixedTypes="0" containsString="0" containsNumber="1" containsInteger="1" minValue="0" maxValue="1699826"/>
    </cacheField>
    <cacheField name="posNeg" numFmtId="0">
      <sharedItems containsSemiMixedTypes="0" containsString="0" containsNumber="1" containsInteger="1" minValue="0" maxValue="1699826"/>
    </cacheField>
    <cacheField name="fips" numFmtId="0">
      <sharedItems containsSemiMixedTypes="0" containsString="0" containsNumber="1" containsInteger="1" minValue="1" maxValue="78"/>
    </cacheField>
    <cacheField name="deathIncrease" numFmtId="0">
      <sharedItems containsString="0" containsBlank="1" containsNumber="1" containsInteger="1" minValue="-201" maxValue="951"/>
    </cacheField>
    <cacheField name="hospitalizedIncrease" numFmtId="0">
      <sharedItems containsString="0" containsBlank="1" containsNumber="1" containsInteger="1" minValue="-365" maxValue="7758"/>
    </cacheField>
    <cacheField name="negativeIncrease" numFmtId="0">
      <sharedItems containsString="0" containsBlank="1" containsNumber="1" containsInteger="1" minValue="-24836" maxValue="163092"/>
    </cacheField>
    <cacheField name="positiveIncrease" numFmtId="0">
      <sharedItems containsString="0" containsBlank="1" containsNumber="1" containsInteger="1" minValue="-383" maxValue="11571"/>
    </cacheField>
    <cacheField name="totalTestResultsIncrease" numFmtId="0">
      <sharedItems containsString="0" containsBlank="1" containsNumber="1" containsInteger="1" minValue="-24642" maxValue="165227"/>
    </cacheField>
    <cacheField name="test positivity rate" numFmtId="0" formula="positiveIncrease/totalTestResultsIncrease" databaseField="0"/>
  </cacheFields>
  <extLst>
    <ext xmlns:x14="http://schemas.microsoft.com/office/spreadsheetml/2009/9/main" uri="{725AE2AE-9491-48be-B2B4-4EB974FC3084}">
      <x14:pivotCacheDefinition pivotCacheId="13998332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refreshedDate="44009.382425810189" createdVersion="6" refreshedVersion="6" minRefreshableVersion="3" recordCount="4497" xr:uid="{8E43C702-57CC-45E9-BF63-4CF5913F900F}">
  <cacheSource type="worksheet">
    <worksheetSource ref="A1:AB4498" sheet="data"/>
  </cacheSource>
  <cacheFields count="30">
    <cacheField name="date" numFmtId="0">
      <sharedItems containsSemiMixedTypes="0" containsString="0" containsNumber="1" containsInteger="1" minValue="20200122" maxValue="20200524" count="124">
        <n v="20200306"/>
        <n v="20200307"/>
        <n v="20200308"/>
        <n v="20200309"/>
        <n v="20200310"/>
        <n v="20200311"/>
        <n v="20200312"/>
        <n v="20200313"/>
        <n v="20200314"/>
        <n v="20200315"/>
        <n v="20200316"/>
        <n v="20200317"/>
        <n v="20200318"/>
        <n v="20200319"/>
        <n v="20200320"/>
        <n v="20200321"/>
        <n v="20200322"/>
        <n v="20200323"/>
        <n v="20200324"/>
        <n v="20200325"/>
        <n v="20200326"/>
        <n v="20200327"/>
        <n v="20200328"/>
        <n v="20200329"/>
        <n v="20200330"/>
        <n v="20200331"/>
        <n v="20200401"/>
        <n v="20200402"/>
        <n v="20200403"/>
        <n v="20200404"/>
        <n v="20200405"/>
        <n v="20200406"/>
        <n v="20200407"/>
        <n v="20200408"/>
        <n v="20200409"/>
        <n v="20200410"/>
        <n v="20200411"/>
        <n v="20200412"/>
        <n v="20200413"/>
        <n v="20200414"/>
        <n v="20200415"/>
        <n v="20200416"/>
        <n v="20200417"/>
        <n v="20200418"/>
        <n v="20200419"/>
        <n v="20200420"/>
        <n v="20200421"/>
        <n v="20200422"/>
        <n v="20200423"/>
        <n v="20200424"/>
        <n v="20200425"/>
        <n v="20200426"/>
        <n v="20200427"/>
        <n v="20200428"/>
        <n v="20200429"/>
        <n v="20200430"/>
        <n v="20200501"/>
        <n v="20200502"/>
        <n v="20200503"/>
        <n v="20200504"/>
        <n v="20200505"/>
        <n v="20200506"/>
        <n v="20200507"/>
        <n v="20200508"/>
        <n v="20200509"/>
        <n v="20200510"/>
        <n v="20200511"/>
        <n v="20200512"/>
        <n v="20200513"/>
        <n v="20200514"/>
        <n v="20200515"/>
        <n v="20200516"/>
        <n v="20200517"/>
        <n v="20200518"/>
        <n v="20200519"/>
        <n v="20200520"/>
        <n v="20200521"/>
        <n v="20200522"/>
        <n v="20200523"/>
        <n v="20200524"/>
        <n v="20200304"/>
        <n v="20200305"/>
        <n v="20200301"/>
        <n v="20200302"/>
        <n v="20200303"/>
        <n v="20200122"/>
        <n v="20200123"/>
        <n v="20200124"/>
        <n v="20200125"/>
        <n v="20200126"/>
        <n v="20200127"/>
        <n v="20200128"/>
        <n v="20200129"/>
        <n v="20200130"/>
        <n v="20200131"/>
        <n v="20200201"/>
        <n v="20200202"/>
        <n v="20200203"/>
        <n v="20200204"/>
        <n v="20200205"/>
        <n v="20200206"/>
        <n v="20200207"/>
        <n v="20200208"/>
        <n v="20200209"/>
        <n v="20200210"/>
        <n v="20200211"/>
        <n v="20200212"/>
        <n v="20200213"/>
        <n v="20200214"/>
        <n v="20200215"/>
        <n v="20200216"/>
        <n v="20200217"/>
        <n v="20200218"/>
        <n v="20200219"/>
        <n v="20200220"/>
        <n v="20200221"/>
        <n v="20200222"/>
        <n v="20200223"/>
        <n v="20200224"/>
        <n v="20200225"/>
        <n v="20200226"/>
        <n v="20200227"/>
        <n v="20200228"/>
        <n v="20200229"/>
      </sharedItems>
    </cacheField>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positive" numFmtId="0">
      <sharedItems containsString="0" containsBlank="1" containsNumber="1" containsInteger="1" minValue="0" maxValue="361515"/>
    </cacheField>
    <cacheField name="negative" numFmtId="0">
      <sharedItems containsString="0" containsBlank="1" containsNumber="1" containsInteger="1" minValue="0" maxValue="1490035"/>
    </cacheField>
    <cacheField name="pending" numFmtId="0">
      <sharedItems containsString="0" containsBlank="1" containsNumber="1" containsInteger="1" minValue="0" maxValue="64400"/>
    </cacheField>
    <cacheField name="hospitalizedCurrently" numFmtId="0">
      <sharedItems containsString="0" containsBlank="1" containsNumber="1" containsInteger="1" minValue="2" maxValue="18825"/>
    </cacheField>
    <cacheField name="hospitalizedCumulative" numFmtId="0">
      <sharedItems containsString="0" containsBlank="1" containsNumber="1" containsInteger="1" minValue="0" maxValue="77295"/>
    </cacheField>
    <cacheField name="inIcuCurrently" numFmtId="0">
      <sharedItems containsString="0" containsBlank="1" containsNumber="1" containsInteger="1" minValue="2" maxValue="5225"/>
    </cacheField>
    <cacheField name="inIcuCumulative" numFmtId="0">
      <sharedItems containsString="0" containsBlank="1" containsNumber="1" containsInteger="1" minValue="6" maxValue="1683"/>
    </cacheField>
    <cacheField name="onVentilatorCurrently" numFmtId="0">
      <sharedItems containsString="0" containsBlank="1" containsNumber="1" containsInteger="1" minValue="0" maxValue="2425"/>
    </cacheField>
    <cacheField name="onVentilatorCumulative" numFmtId="0">
      <sharedItems containsString="0" containsBlank="1" containsNumber="1" containsInteger="1" minValue="2" maxValue="320"/>
    </cacheField>
    <cacheField name="recovered" numFmtId="0">
      <sharedItems containsString="0" containsBlank="1" containsNumber="1" containsInteger="1" minValue="2" maxValue="64080"/>
    </cacheField>
    <cacheField name="dataQualityGrade" numFmtId="0">
      <sharedItems containsBlank="1"/>
    </cacheField>
    <cacheField name="lastUpdateEt" numFmtId="0">
      <sharedItems containsNonDate="0" containsDate="1" containsString="0" containsBlank="1" minDate="2020-02-29T00:00:00" maxDate="2020-05-25T00:00:00"/>
    </cacheField>
    <cacheField name="hash" numFmtId="0">
      <sharedItems/>
    </cacheField>
    <cacheField name="dateChecked" numFmtId="0">
      <sharedItems/>
    </cacheField>
    <cacheField name="death" numFmtId="0">
      <sharedItems containsString="0" containsBlank="1" containsNumber="1" containsInteger="1" minValue="0" maxValue="23391"/>
    </cacheField>
    <cacheField name="hospitalized" numFmtId="0">
      <sharedItems containsString="0" containsBlank="1" containsNumber="1" containsInteger="1" minValue="0" maxValue="77295"/>
    </cacheField>
    <cacheField name="total" numFmtId="0">
      <sharedItems containsSemiMixedTypes="0" containsString="0" containsNumber="1" containsInteger="1" minValue="0" maxValue="1699826"/>
    </cacheField>
    <cacheField name="totalTestResults" numFmtId="0">
      <sharedItems containsSemiMixedTypes="0" containsString="0" containsNumber="1" containsInteger="1" minValue="0" maxValue="1699826"/>
    </cacheField>
    <cacheField name="posNeg" numFmtId="0">
      <sharedItems containsSemiMixedTypes="0" containsString="0" containsNumber="1" containsInteger="1" minValue="0" maxValue="1699826"/>
    </cacheField>
    <cacheField name="fips" numFmtId="0">
      <sharedItems containsSemiMixedTypes="0" containsString="0" containsNumber="1" containsInteger="1" minValue="1" maxValue="78"/>
    </cacheField>
    <cacheField name="deathIncrease" numFmtId="0">
      <sharedItems containsString="0" containsBlank="1" containsNumber="1" containsInteger="1" minValue="-201" maxValue="951"/>
    </cacheField>
    <cacheField name="hospitalizedIncrease" numFmtId="0">
      <sharedItems containsString="0" containsBlank="1" containsNumber="1" containsInteger="1" minValue="-365" maxValue="7758"/>
    </cacheField>
    <cacheField name="negativeIncrease" numFmtId="0">
      <sharedItems containsString="0" containsBlank="1" containsNumber="1" containsInteger="1" minValue="-24836" maxValue="163092"/>
    </cacheField>
    <cacheField name="positiveIncrease" numFmtId="0">
      <sharedItems containsString="0" containsBlank="1" containsNumber="1" containsInteger="1" minValue="-383" maxValue="11571"/>
    </cacheField>
    <cacheField name="totalTestResultsIncrease" numFmtId="0">
      <sharedItems containsString="0" containsBlank="1" containsNumber="1" containsInteger="1" minValue="-24642" maxValue="165227"/>
    </cacheField>
    <cacheField name="population" numFmtId="0">
      <sharedItems containsMixedTypes="1" containsNumber="1" containsInteger="1" minValue="165718" maxValue="39512223"/>
    </cacheField>
    <cacheField name="cases per million" numFmtId="0" formula="IFERROR(positiveIncrease/population* 1000000,0)" databaseField="0"/>
    <cacheField name="deaths per million" numFmtId="0" formula=" IFERROR(deathIncrease/population* 1000000,0)" databaseField="0"/>
  </cacheFields>
  <extLst>
    <ext xmlns:x14="http://schemas.microsoft.com/office/spreadsheetml/2009/9/main" uri="{725AE2AE-9491-48be-B2B4-4EB974FC3084}">
      <x14:pivotCacheDefinition pivotCacheId="60796036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refreshedDate="44009.427368750003" createdVersion="6" refreshedVersion="6" minRefreshableVersion="3" recordCount="4497" xr:uid="{DDFAD70F-F096-4CD5-A194-9A884ADBE82A}">
  <cacheSource type="worksheet">
    <worksheetSource ref="A1:AC4498" sheet="data"/>
  </cacheSource>
  <cacheFields count="29">
    <cacheField name="date" numFmtId="0">
      <sharedItems containsSemiMixedTypes="0" containsString="0" containsNumber="1" containsInteger="1" minValue="20200122" maxValue="20200524" count="124">
        <n v="20200306"/>
        <n v="20200307"/>
        <n v="20200308"/>
        <n v="20200309"/>
        <n v="20200310"/>
        <n v="20200311"/>
        <n v="20200312"/>
        <n v="20200313"/>
        <n v="20200314"/>
        <n v="20200315"/>
        <n v="20200316"/>
        <n v="20200317"/>
        <n v="20200318"/>
        <n v="20200319"/>
        <n v="20200320"/>
        <n v="20200321"/>
        <n v="20200322"/>
        <n v="20200323"/>
        <n v="20200324"/>
        <n v="20200325"/>
        <n v="20200326"/>
        <n v="20200327"/>
        <n v="20200328"/>
        <n v="20200329"/>
        <n v="20200330"/>
        <n v="20200331"/>
        <n v="20200401"/>
        <n v="20200402"/>
        <n v="20200403"/>
        <n v="20200404"/>
        <n v="20200405"/>
        <n v="20200406"/>
        <n v="20200407"/>
        <n v="20200408"/>
        <n v="20200409"/>
        <n v="20200410"/>
        <n v="20200411"/>
        <n v="20200412"/>
        <n v="20200413"/>
        <n v="20200414"/>
        <n v="20200415"/>
        <n v="20200416"/>
        <n v="20200417"/>
        <n v="20200418"/>
        <n v="20200419"/>
        <n v="20200420"/>
        <n v="20200421"/>
        <n v="20200422"/>
        <n v="20200423"/>
        <n v="20200424"/>
        <n v="20200425"/>
        <n v="20200426"/>
        <n v="20200427"/>
        <n v="20200428"/>
        <n v="20200429"/>
        <n v="20200430"/>
        <n v="20200501"/>
        <n v="20200502"/>
        <n v="20200503"/>
        <n v="20200504"/>
        <n v="20200505"/>
        <n v="20200506"/>
        <n v="20200507"/>
        <n v="20200508"/>
        <n v="20200509"/>
        <n v="20200510"/>
        <n v="20200511"/>
        <n v="20200512"/>
        <n v="20200513"/>
        <n v="20200514"/>
        <n v="20200515"/>
        <n v="20200516"/>
        <n v="20200517"/>
        <n v="20200518"/>
        <n v="20200519"/>
        <n v="20200520"/>
        <n v="20200521"/>
        <n v="20200522"/>
        <n v="20200523"/>
        <n v="20200524"/>
        <n v="20200304"/>
        <n v="20200305"/>
        <n v="20200301"/>
        <n v="20200302"/>
        <n v="20200303"/>
        <n v="20200122"/>
        <n v="20200123"/>
        <n v="20200124"/>
        <n v="20200125"/>
        <n v="20200126"/>
        <n v="20200127"/>
        <n v="20200128"/>
        <n v="20200129"/>
        <n v="20200130"/>
        <n v="20200131"/>
        <n v="20200201"/>
        <n v="20200202"/>
        <n v="20200203"/>
        <n v="20200204"/>
        <n v="20200205"/>
        <n v="20200206"/>
        <n v="20200207"/>
        <n v="20200208"/>
        <n v="20200209"/>
        <n v="20200210"/>
        <n v="20200211"/>
        <n v="20200212"/>
        <n v="20200213"/>
        <n v="20200214"/>
        <n v="20200215"/>
        <n v="20200216"/>
        <n v="20200217"/>
        <n v="20200218"/>
        <n v="20200219"/>
        <n v="20200220"/>
        <n v="20200221"/>
        <n v="20200222"/>
        <n v="20200223"/>
        <n v="20200224"/>
        <n v="20200225"/>
        <n v="20200226"/>
        <n v="20200227"/>
        <n v="20200228"/>
        <n v="20200229"/>
      </sharedItems>
    </cacheField>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positive" numFmtId="0">
      <sharedItems containsString="0" containsBlank="1" containsNumber="1" containsInteger="1" minValue="0" maxValue="361515"/>
    </cacheField>
    <cacheField name="negative" numFmtId="0">
      <sharedItems containsString="0" containsBlank="1" containsNumber="1" containsInteger="1" minValue="0" maxValue="1490035"/>
    </cacheField>
    <cacheField name="pending" numFmtId="0">
      <sharedItems containsString="0" containsBlank="1" containsNumber="1" containsInteger="1" minValue="0" maxValue="64400"/>
    </cacheField>
    <cacheField name="hospitalizedCurrently" numFmtId="0">
      <sharedItems containsString="0" containsBlank="1" containsNumber="1" containsInteger="1" minValue="2" maxValue="18825"/>
    </cacheField>
    <cacheField name="hospitalizedCumulative" numFmtId="0">
      <sharedItems containsString="0" containsBlank="1" containsNumber="1" containsInteger="1" minValue="0" maxValue="77295"/>
    </cacheField>
    <cacheField name="inIcuCurrently" numFmtId="0">
      <sharedItems containsString="0" containsBlank="1" containsNumber="1" containsInteger="1" minValue="2" maxValue="5225"/>
    </cacheField>
    <cacheField name="inIcuCumulative" numFmtId="0">
      <sharedItems containsString="0" containsBlank="1" containsNumber="1" containsInteger="1" minValue="6" maxValue="1683"/>
    </cacheField>
    <cacheField name="onVentilatorCurrently" numFmtId="0">
      <sharedItems containsString="0" containsBlank="1" containsNumber="1" containsInteger="1" minValue="0" maxValue="2425"/>
    </cacheField>
    <cacheField name="onVentilatorCumulative" numFmtId="0">
      <sharedItems containsString="0" containsBlank="1" containsNumber="1" containsInteger="1" minValue="2" maxValue="320"/>
    </cacheField>
    <cacheField name="recovered" numFmtId="0">
      <sharedItems containsString="0" containsBlank="1" containsNumber="1" containsInteger="1" minValue="2" maxValue="64080"/>
    </cacheField>
    <cacheField name="dataQualityGrade" numFmtId="0">
      <sharedItems containsBlank="1"/>
    </cacheField>
    <cacheField name="lastUpdateEt" numFmtId="0">
      <sharedItems containsNonDate="0" containsDate="1" containsString="0" containsBlank="1" minDate="2020-02-29T00:00:00" maxDate="2020-05-25T00:00:00"/>
    </cacheField>
    <cacheField name="hash" numFmtId="0">
      <sharedItems/>
    </cacheField>
    <cacheField name="dateChecked" numFmtId="0">
      <sharedItems/>
    </cacheField>
    <cacheField name="death" numFmtId="0">
      <sharedItems containsString="0" containsBlank="1" containsNumber="1" containsInteger="1" minValue="0" maxValue="23391"/>
    </cacheField>
    <cacheField name="hospitalized" numFmtId="0">
      <sharedItems containsString="0" containsBlank="1" containsNumber="1" containsInteger="1" minValue="0" maxValue="77295"/>
    </cacheField>
    <cacheField name="total" numFmtId="0">
      <sharedItems containsSemiMixedTypes="0" containsString="0" containsNumber="1" containsInteger="1" minValue="0" maxValue="1699826"/>
    </cacheField>
    <cacheField name="totalTestResults" numFmtId="0">
      <sharedItems containsSemiMixedTypes="0" containsString="0" containsNumber="1" containsInteger="1" minValue="0" maxValue="1699826"/>
    </cacheField>
    <cacheField name="posNeg" numFmtId="0">
      <sharedItems containsSemiMixedTypes="0" containsString="0" containsNumber="1" containsInteger="1" minValue="0" maxValue="1699826"/>
    </cacheField>
    <cacheField name="fips" numFmtId="0">
      <sharedItems containsSemiMixedTypes="0" containsString="0" containsNumber="1" containsInteger="1" minValue="1" maxValue="78"/>
    </cacheField>
    <cacheField name="deathIncrease" numFmtId="0">
      <sharedItems containsString="0" containsBlank="1" containsNumber="1" containsInteger="1" minValue="-201" maxValue="951"/>
    </cacheField>
    <cacheField name="hospitalizedIncrease" numFmtId="0">
      <sharedItems containsString="0" containsBlank="1" containsNumber="1" containsInteger="1" minValue="-365" maxValue="7758"/>
    </cacheField>
    <cacheField name="negativeIncrease" numFmtId="0">
      <sharedItems containsString="0" containsBlank="1" containsNumber="1" containsInteger="1" minValue="-24836" maxValue="163092"/>
    </cacheField>
    <cacheField name="positiveIncrease" numFmtId="0">
      <sharedItems containsString="0" containsBlank="1" containsNumber="1" containsInteger="1" minValue="-383" maxValue="11571"/>
    </cacheField>
    <cacheField name="totalTestResultsIncrease" numFmtId="0">
      <sharedItems containsString="0" containsBlank="1" containsNumber="1" containsInteger="1" minValue="-24642" maxValue="165227"/>
    </cacheField>
    <cacheField name="population" numFmtId="0">
      <sharedItems containsMixedTypes="1" containsNumber="1" containsInteger="1" minValue="165718" maxValue="39512223"/>
    </cacheField>
    <cacheField name="region" numFmtId="0">
      <sharedItems count="6">
        <s v="West"/>
        <s v="South"/>
        <e v="#N/A"/>
        <s v="Northeast"/>
        <s v="U.S. Territory"/>
        <s v="Midwest"/>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refreshedDate="44009.450321759257" createdVersion="6" refreshedVersion="6" minRefreshableVersion="3" recordCount="4497" xr:uid="{5C33A112-0DF7-4592-AF07-8C5B59086C98}">
  <cacheSource type="worksheet">
    <worksheetSource ref="A1:AF4498" sheet="data"/>
  </cacheSource>
  <cacheFields count="32">
    <cacheField name="date" numFmtId="0">
      <sharedItems containsSemiMixedTypes="0" containsString="0" containsNumber="1" containsInteger="1" minValue="20200122" maxValue="20200524" count="124">
        <n v="20200306"/>
        <n v="20200307"/>
        <n v="20200308"/>
        <n v="20200309"/>
        <n v="20200310"/>
        <n v="20200311"/>
        <n v="20200312"/>
        <n v="20200313"/>
        <n v="20200314"/>
        <n v="20200315"/>
        <n v="20200316"/>
        <n v="20200317"/>
        <n v="20200318"/>
        <n v="20200319"/>
        <n v="20200320"/>
        <n v="20200321"/>
        <n v="20200322"/>
        <n v="20200323"/>
        <n v="20200324"/>
        <n v="20200325"/>
        <n v="20200326"/>
        <n v="20200327"/>
        <n v="20200328"/>
        <n v="20200329"/>
        <n v="20200330"/>
        <n v="20200331"/>
        <n v="20200401"/>
        <n v="20200402"/>
        <n v="20200403"/>
        <n v="20200404"/>
        <n v="20200405"/>
        <n v="20200406"/>
        <n v="20200407"/>
        <n v="20200408"/>
        <n v="20200409"/>
        <n v="20200410"/>
        <n v="20200411"/>
        <n v="20200412"/>
        <n v="20200413"/>
        <n v="20200414"/>
        <n v="20200415"/>
        <n v="20200416"/>
        <n v="20200417"/>
        <n v="20200418"/>
        <n v="20200419"/>
        <n v="20200420"/>
        <n v="20200421"/>
        <n v="20200422"/>
        <n v="20200423"/>
        <n v="20200424"/>
        <n v="20200425"/>
        <n v="20200426"/>
        <n v="20200427"/>
        <n v="20200428"/>
        <n v="20200429"/>
        <n v="20200430"/>
        <n v="20200501"/>
        <n v="20200502"/>
        <n v="20200503"/>
        <n v="20200504"/>
        <n v="20200505"/>
        <n v="20200506"/>
        <n v="20200507"/>
        <n v="20200508"/>
        <n v="20200509"/>
        <n v="20200510"/>
        <n v="20200511"/>
        <n v="20200512"/>
        <n v="20200513"/>
        <n v="20200514"/>
        <n v="20200515"/>
        <n v="20200516"/>
        <n v="20200517"/>
        <n v="20200518"/>
        <n v="20200519"/>
        <n v="20200520"/>
        <n v="20200521"/>
        <n v="20200522"/>
        <n v="20200523"/>
        <n v="20200524"/>
        <n v="20200304"/>
        <n v="20200305"/>
        <n v="20200301"/>
        <n v="20200302"/>
        <n v="20200303"/>
        <n v="20200122"/>
        <n v="20200123"/>
        <n v="20200124"/>
        <n v="20200125"/>
        <n v="20200126"/>
        <n v="20200127"/>
        <n v="20200128"/>
        <n v="20200129"/>
        <n v="20200130"/>
        <n v="20200131"/>
        <n v="20200201"/>
        <n v="20200202"/>
        <n v="20200203"/>
        <n v="20200204"/>
        <n v="20200205"/>
        <n v="20200206"/>
        <n v="20200207"/>
        <n v="20200208"/>
        <n v="20200209"/>
        <n v="20200210"/>
        <n v="20200211"/>
        <n v="20200212"/>
        <n v="20200213"/>
        <n v="20200214"/>
        <n v="20200215"/>
        <n v="20200216"/>
        <n v="20200217"/>
        <n v="20200218"/>
        <n v="20200219"/>
        <n v="20200220"/>
        <n v="20200221"/>
        <n v="20200222"/>
        <n v="20200223"/>
        <n v="20200224"/>
        <n v="20200225"/>
        <n v="20200226"/>
        <n v="20200227"/>
        <n v="20200228"/>
        <n v="20200229"/>
      </sharedItems>
    </cacheField>
    <cacheField name="state" numFmtId="0">
      <sharedItems/>
    </cacheField>
    <cacheField name="positive" numFmtId="0">
      <sharedItems containsString="0" containsBlank="1" containsNumber="1" containsInteger="1" minValue="0" maxValue="361515"/>
    </cacheField>
    <cacheField name="negative" numFmtId="0">
      <sharedItems containsString="0" containsBlank="1" containsNumber="1" containsInteger="1" minValue="0" maxValue="1490035"/>
    </cacheField>
    <cacheField name="pending" numFmtId="0">
      <sharedItems containsString="0" containsBlank="1" containsNumber="1" containsInteger="1" minValue="0" maxValue="64400"/>
    </cacheField>
    <cacheField name="hospitalizedCurrently" numFmtId="0">
      <sharedItems containsString="0" containsBlank="1" containsNumber="1" containsInteger="1" minValue="2" maxValue="18825"/>
    </cacheField>
    <cacheField name="hospitalizedCumulative" numFmtId="0">
      <sharedItems containsString="0" containsBlank="1" containsNumber="1" containsInteger="1" minValue="0" maxValue="77295"/>
    </cacheField>
    <cacheField name="inIcuCurrently" numFmtId="0">
      <sharedItems containsString="0" containsBlank="1" containsNumber="1" containsInteger="1" minValue="2" maxValue="5225"/>
    </cacheField>
    <cacheField name="inIcuCumulative" numFmtId="0">
      <sharedItems containsString="0" containsBlank="1" containsNumber="1" containsInteger="1" minValue="6" maxValue="1683"/>
    </cacheField>
    <cacheField name="onVentilatorCurrently" numFmtId="0">
      <sharedItems containsString="0" containsBlank="1" containsNumber="1" containsInteger="1" minValue="0" maxValue="2425"/>
    </cacheField>
    <cacheField name="onVentilatorCumulative" numFmtId="0">
      <sharedItems containsString="0" containsBlank="1" containsNumber="1" containsInteger="1" minValue="2" maxValue="320"/>
    </cacheField>
    <cacheField name="recovered" numFmtId="0">
      <sharedItems containsString="0" containsBlank="1" containsNumber="1" containsInteger="1" minValue="2" maxValue="64080"/>
    </cacheField>
    <cacheField name="dataQualityGrade" numFmtId="0">
      <sharedItems containsBlank="1"/>
    </cacheField>
    <cacheField name="lastUpdateEt" numFmtId="0">
      <sharedItems containsNonDate="0" containsDate="1" containsString="0" containsBlank="1" minDate="2020-02-29T00:00:00" maxDate="2020-05-25T00:00:00"/>
    </cacheField>
    <cacheField name="hash" numFmtId="0">
      <sharedItems/>
    </cacheField>
    <cacheField name="dateChecked" numFmtId="0">
      <sharedItems/>
    </cacheField>
    <cacheField name="death" numFmtId="0">
      <sharedItems containsString="0" containsBlank="1" containsNumber="1" containsInteger="1" minValue="0" maxValue="23391"/>
    </cacheField>
    <cacheField name="hospitalized" numFmtId="0">
      <sharedItems containsString="0" containsBlank="1" containsNumber="1" containsInteger="1" minValue="0" maxValue="77295"/>
    </cacheField>
    <cacheField name="total" numFmtId="0">
      <sharedItems containsSemiMixedTypes="0" containsString="0" containsNumber="1" containsInteger="1" minValue="0" maxValue="1699826"/>
    </cacheField>
    <cacheField name="totalTestResults" numFmtId="0">
      <sharedItems containsSemiMixedTypes="0" containsString="0" containsNumber="1" containsInteger="1" minValue="0" maxValue="1699826"/>
    </cacheField>
    <cacheField name="posNeg" numFmtId="0">
      <sharedItems containsSemiMixedTypes="0" containsString="0" containsNumber="1" containsInteger="1" minValue="0" maxValue="1699826"/>
    </cacheField>
    <cacheField name="fips" numFmtId="0">
      <sharedItems containsSemiMixedTypes="0" containsString="0" containsNumber="1" containsInteger="1" minValue="1" maxValue="78"/>
    </cacheField>
    <cacheField name="deathIncrease" numFmtId="0">
      <sharedItems containsString="0" containsBlank="1" containsNumber="1" containsInteger="1" minValue="-201" maxValue="951"/>
    </cacheField>
    <cacheField name="hospitalizedIncrease" numFmtId="0">
      <sharedItems containsString="0" containsBlank="1" containsNumber="1" containsInteger="1" minValue="-365" maxValue="7758"/>
    </cacheField>
    <cacheField name="negativeIncrease" numFmtId="0">
      <sharedItems containsString="0" containsBlank="1" containsNumber="1" containsInteger="1" minValue="-24836" maxValue="163092"/>
    </cacheField>
    <cacheField name="positiveIncrease" numFmtId="0">
      <sharedItems containsString="0" containsBlank="1" containsNumber="1" containsInteger="1" minValue="-383" maxValue="11571"/>
    </cacheField>
    <cacheField name="totalTestResultsIncrease" numFmtId="0">
      <sharedItems containsString="0" containsBlank="1" containsNumber="1" containsInteger="1" minValue="-24642" maxValue="165227"/>
    </cacheField>
    <cacheField name="population" numFmtId="0">
      <sharedItems containsMixedTypes="1" containsNumber="1" containsInteger="1" minValue="165718" maxValue="39512223"/>
    </cacheField>
    <cacheField name="region" numFmtId="0">
      <sharedItems/>
    </cacheField>
    <cacheField name="state name" numFmtId="0">
      <sharedItems/>
    </cacheField>
    <cacheField name="pop density" numFmtId="0">
      <sharedItems containsMixedTypes="1" containsNumber="1" minValue="1.3" maxValue="9800"/>
    </cacheField>
    <cacheField name="pop density name" numFmtId="0">
      <sharedItems count="54">
        <s v="00001.3- Alaska"/>
        <s v="00095.8- Alabama"/>
        <s v="00057.2- Arkansas"/>
        <s v=""/>
        <s v="00060.1- Arizona"/>
        <s v="00251.0- California"/>
        <s v="00052.6- Colorado"/>
        <s v="00741.2- Connecticut"/>
        <s v="09800.0- District of Columbia"/>
        <s v="00484.1- Delaware"/>
        <s v="00375.9- Florida"/>
        <s v="00176.4- Georgia"/>
        <s v="- Guam"/>
        <s v="00222.9- Hawaii"/>
        <s v="00055.9- Iowa"/>
        <s v="00020.0- Idaho"/>
        <s v="00231.4- Illinois"/>
        <s v="00184.6- Indiana"/>
        <s v="00035.6- Kansas"/>
        <s v="00111.4- Kentucky"/>
        <s v="00107.2- Louisiana"/>
        <s v="00866.6- Massachusetts"/>
        <s v="00614.5- Maryland"/>
        <s v="00043.1- Maine"/>
        <s v="00174.7- Michigan"/>
        <s v="00069.0- Minnesota"/>
        <s v="00088.3- Missouri"/>
        <s v="00063.8- Mississippi"/>
        <s v="00007.1- Montana"/>
        <s v="00206.2- North Carolina"/>
        <s v="00011.0- North Dakota"/>
        <s v="00024.7- Nebraska"/>
        <s v="00148.4- New Hampshire"/>
        <s v="01207.8- New Jersey"/>
        <s v="00017.2- New Mexico"/>
        <s v="00026.3- Nevada"/>
        <s v="00419.3- New York"/>
        <s v="00283.6- Ohio"/>
        <s v="00057.0- Oklahoma"/>
        <s v="00042.0- Oregon"/>
        <s v="00285.7- Pennsylvania"/>
        <s v="- Puerto Rico"/>
        <s v="01010.8- Rhode Island"/>
        <s v="00162.6- South Carolina"/>
        <s v="00011.3- South Dakota"/>
        <s v="00160.1- Tennessee"/>
        <s v="00104.9- Texas"/>
        <s v="00036.5- Utah"/>
        <s v="00211.7- Virginia"/>
        <s v="00067.7- Vermont"/>
        <s v="00107.8- Washington"/>
        <s v="00106.3- Wisconsin"/>
        <s v="00076.6- West Virginia"/>
        <s v="00006.0- Wyomi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7">
  <r>
    <x v="0"/>
    <x v="0"/>
    <n v="0"/>
    <n v="8"/>
    <n v="1"/>
    <m/>
    <m/>
    <m/>
    <m/>
    <m/>
    <m/>
    <m/>
    <m/>
    <m/>
    <s v="f84bd2a87b65a5dbf74e4e21d6162ef74c26d1ab"/>
    <s v="2020-03-06T21:00:00Z"/>
    <n v="0"/>
    <m/>
    <n v="9"/>
    <n v="8"/>
    <n v="8"/>
    <n v="2"/>
    <m/>
    <m/>
    <m/>
    <m/>
    <m/>
  </r>
  <r>
    <x v="1"/>
    <x v="0"/>
    <n v="0"/>
    <n v="12"/>
    <n v="2"/>
    <m/>
    <m/>
    <m/>
    <m/>
    <m/>
    <m/>
    <m/>
    <m/>
    <m/>
    <s v="dc09f2d4469f39130b5a0ecbfa19b60ef5857480"/>
    <s v="2020-03-07T21:00:00Z"/>
    <n v="0"/>
    <m/>
    <n v="14"/>
    <n v="12"/>
    <n v="12"/>
    <n v="2"/>
    <n v="0"/>
    <n v="0"/>
    <n v="4"/>
    <n v="0"/>
    <n v="4"/>
  </r>
  <r>
    <x v="2"/>
    <x v="0"/>
    <n v="0"/>
    <n v="14"/>
    <n v="6"/>
    <m/>
    <m/>
    <m/>
    <m/>
    <m/>
    <m/>
    <m/>
    <m/>
    <m/>
    <s v="528a8fb92237aff1573242df365fac0172b5c6ef"/>
    <s v="2020-03-08T20:00:00Z"/>
    <n v="0"/>
    <m/>
    <n v="20"/>
    <n v="14"/>
    <n v="14"/>
    <n v="2"/>
    <n v="0"/>
    <n v="0"/>
    <n v="2"/>
    <n v="0"/>
    <n v="2"/>
  </r>
  <r>
    <x v="3"/>
    <x v="0"/>
    <n v="0"/>
    <n v="23"/>
    <n v="9"/>
    <m/>
    <m/>
    <m/>
    <m/>
    <m/>
    <m/>
    <m/>
    <m/>
    <m/>
    <s v="3c498dcf81280452872d02ad5f1e513e76aec6db"/>
    <s v="2020-03-09T20:00:00Z"/>
    <n v="0"/>
    <m/>
    <n v="32"/>
    <n v="23"/>
    <n v="23"/>
    <n v="2"/>
    <n v="0"/>
    <n v="0"/>
    <n v="9"/>
    <n v="0"/>
    <n v="9"/>
  </r>
  <r>
    <x v="4"/>
    <x v="0"/>
    <n v="0"/>
    <n v="23"/>
    <n v="9"/>
    <m/>
    <m/>
    <m/>
    <m/>
    <m/>
    <m/>
    <m/>
    <m/>
    <m/>
    <s v="7aa445ebf9123446b45e378bb01eb24bf5f69895"/>
    <s v="2020-03-10T20:00:00Z"/>
    <n v="0"/>
    <m/>
    <n v="32"/>
    <n v="23"/>
    <n v="23"/>
    <n v="2"/>
    <n v="0"/>
    <n v="0"/>
    <n v="0"/>
    <n v="0"/>
    <n v="0"/>
  </r>
  <r>
    <x v="5"/>
    <x v="0"/>
    <n v="0"/>
    <n v="46"/>
    <n v="14"/>
    <m/>
    <m/>
    <m/>
    <m/>
    <m/>
    <m/>
    <m/>
    <m/>
    <m/>
    <s v="6a17e217d5f39b7b3b9c1c5933dbc5811dbd4620"/>
    <s v="2020-03-11T20:00:00Z"/>
    <n v="0"/>
    <m/>
    <n v="60"/>
    <n v="46"/>
    <n v="46"/>
    <n v="2"/>
    <n v="0"/>
    <n v="0"/>
    <n v="23"/>
    <n v="0"/>
    <n v="23"/>
  </r>
  <r>
    <x v="6"/>
    <x v="0"/>
    <n v="0"/>
    <n v="46"/>
    <n v="14"/>
    <m/>
    <m/>
    <m/>
    <m/>
    <m/>
    <m/>
    <m/>
    <m/>
    <d v="2020-03-11T16:30:00"/>
    <s v="0fd333d14b98cc22b225d70a0b314964664b10f9"/>
    <s v="2020-03-12T20:00:00Z"/>
    <n v="0"/>
    <m/>
    <n v="60"/>
    <n v="46"/>
    <n v="46"/>
    <n v="2"/>
    <n v="0"/>
    <n v="0"/>
    <n v="0"/>
    <n v="0"/>
    <n v="0"/>
  </r>
  <r>
    <x v="7"/>
    <x v="0"/>
    <n v="1"/>
    <n v="59"/>
    <m/>
    <m/>
    <m/>
    <m/>
    <m/>
    <m/>
    <m/>
    <m/>
    <m/>
    <d v="2020-03-13T00:00:00"/>
    <s v="2afab82ea203dff6b9469b231d446fe50372e9a8"/>
    <s v="2020-03-13T20:00:00Z"/>
    <n v="0"/>
    <m/>
    <n v="60"/>
    <n v="60"/>
    <n v="60"/>
    <n v="2"/>
    <n v="0"/>
    <n v="0"/>
    <n v="13"/>
    <n v="1"/>
    <n v="14"/>
  </r>
  <r>
    <x v="8"/>
    <x v="0"/>
    <n v="1"/>
    <n v="143"/>
    <m/>
    <m/>
    <m/>
    <m/>
    <m/>
    <m/>
    <m/>
    <m/>
    <m/>
    <d v="2020-03-13T16:30:00"/>
    <s v="4a434e53edb6d886ef8d8268fbaaf9da49839561"/>
    <s v="2020-03-14T20:00:00Z"/>
    <n v="0"/>
    <m/>
    <n v="144"/>
    <n v="144"/>
    <n v="144"/>
    <n v="2"/>
    <n v="0"/>
    <n v="0"/>
    <n v="84"/>
    <n v="0"/>
    <n v="84"/>
  </r>
  <r>
    <x v="9"/>
    <x v="0"/>
    <n v="1"/>
    <n v="143"/>
    <m/>
    <m/>
    <m/>
    <m/>
    <m/>
    <m/>
    <m/>
    <m/>
    <m/>
    <d v="2020-03-13T16:30:00"/>
    <s v="c20c931369ad254d76fc60d098f567d137232cca"/>
    <s v="2020-03-15T20:00:00Z"/>
    <n v="0"/>
    <m/>
    <n v="144"/>
    <n v="144"/>
    <n v="144"/>
    <n v="2"/>
    <n v="0"/>
    <n v="0"/>
    <n v="0"/>
    <n v="0"/>
    <n v="0"/>
  </r>
  <r>
    <x v="10"/>
    <x v="0"/>
    <n v="1"/>
    <n v="143"/>
    <m/>
    <m/>
    <m/>
    <m/>
    <m/>
    <m/>
    <m/>
    <m/>
    <m/>
    <d v="2020-03-16T15:06:00"/>
    <s v="7f5e80851d8d525a1ec21037882a96359ee72d43"/>
    <s v="2020-03-16T20:00:00Z"/>
    <n v="0"/>
    <m/>
    <n v="144"/>
    <n v="144"/>
    <n v="144"/>
    <n v="2"/>
    <n v="0"/>
    <n v="0"/>
    <n v="0"/>
    <n v="0"/>
    <n v="0"/>
  </r>
  <r>
    <x v="11"/>
    <x v="0"/>
    <n v="3"/>
    <n v="334"/>
    <m/>
    <m/>
    <m/>
    <m/>
    <m/>
    <m/>
    <m/>
    <m/>
    <m/>
    <d v="2020-03-17T00:01:00"/>
    <s v="969eccec44af129b62208bde1e56de80253261ba"/>
    <s v="2020-03-17T20:00:00Z"/>
    <n v="0"/>
    <m/>
    <n v="337"/>
    <n v="337"/>
    <n v="337"/>
    <n v="2"/>
    <n v="0"/>
    <n v="0"/>
    <n v="191"/>
    <n v="2"/>
    <n v="193"/>
  </r>
  <r>
    <x v="12"/>
    <x v="0"/>
    <n v="6"/>
    <n v="406"/>
    <m/>
    <m/>
    <m/>
    <m/>
    <m/>
    <m/>
    <m/>
    <m/>
    <m/>
    <d v="2020-03-17T23:00:00"/>
    <s v="f5288de93bf587b4c28a1f99cabe8bd017cd5a75"/>
    <s v="2020-03-18T20:00:00Z"/>
    <n v="0"/>
    <m/>
    <n v="412"/>
    <n v="412"/>
    <n v="412"/>
    <n v="2"/>
    <n v="0"/>
    <n v="0"/>
    <n v="72"/>
    <n v="3"/>
    <n v="75"/>
  </r>
  <r>
    <x v="13"/>
    <x v="0"/>
    <n v="6"/>
    <n v="432"/>
    <m/>
    <m/>
    <m/>
    <m/>
    <m/>
    <m/>
    <m/>
    <m/>
    <m/>
    <d v="2020-03-18T16:30:00"/>
    <s v="2f94c7b77ddd84452d1a7abc0c35bfbb30a683ec"/>
    <s v="2020-03-19T20:00:00Z"/>
    <n v="0"/>
    <m/>
    <n v="438"/>
    <n v="438"/>
    <n v="438"/>
    <n v="2"/>
    <n v="0"/>
    <n v="0"/>
    <n v="26"/>
    <n v="0"/>
    <n v="26"/>
  </r>
  <r>
    <x v="14"/>
    <x v="0"/>
    <n v="12"/>
    <n v="686"/>
    <m/>
    <m/>
    <m/>
    <m/>
    <m/>
    <m/>
    <m/>
    <m/>
    <m/>
    <d v="2020-03-20T16:30:00"/>
    <s v="f333d1fc4f737ba173a927f13856144d9ede40b1"/>
    <s v="2020-03-20T20:00:00Z"/>
    <n v="0"/>
    <m/>
    <n v="698"/>
    <n v="698"/>
    <n v="698"/>
    <n v="2"/>
    <n v="0"/>
    <n v="0"/>
    <n v="254"/>
    <n v="6"/>
    <n v="260"/>
  </r>
  <r>
    <x v="15"/>
    <x v="0"/>
    <n v="14"/>
    <n v="758"/>
    <m/>
    <m/>
    <n v="0"/>
    <m/>
    <m/>
    <m/>
    <m/>
    <m/>
    <m/>
    <d v="2020-03-21T16:30:00"/>
    <s v="040a8237b6953bded6ce9cfbc7c1407cd7217925"/>
    <s v="2020-03-21T20:00:00Z"/>
    <n v="0"/>
    <n v="0"/>
    <n v="772"/>
    <n v="772"/>
    <n v="772"/>
    <n v="2"/>
    <n v="0"/>
    <n v="0"/>
    <n v="72"/>
    <n v="2"/>
    <n v="74"/>
  </r>
  <r>
    <x v="16"/>
    <x v="0"/>
    <n v="22"/>
    <n v="946"/>
    <m/>
    <m/>
    <n v="0"/>
    <m/>
    <m/>
    <m/>
    <m/>
    <m/>
    <m/>
    <d v="2020-03-21T16:30:00"/>
    <s v="e669781c62a117ab762f1da8f91c871c513e9e56"/>
    <s v="2020-03-22T20:00:00Z"/>
    <n v="0"/>
    <n v="0"/>
    <n v="968"/>
    <n v="968"/>
    <n v="968"/>
    <n v="2"/>
    <n v="0"/>
    <n v="0"/>
    <n v="188"/>
    <n v="8"/>
    <n v="196"/>
  </r>
  <r>
    <x v="17"/>
    <x v="0"/>
    <n v="22"/>
    <n v="946"/>
    <m/>
    <m/>
    <n v="0"/>
    <m/>
    <m/>
    <m/>
    <m/>
    <m/>
    <s v="A"/>
    <d v="2020-03-21T16:30:00"/>
    <s v="a4aea76abb5487074f98bc248438f33cfc1691da"/>
    <s v="2020-03-23T20:00:00Z"/>
    <n v="0"/>
    <n v="0"/>
    <n v="968"/>
    <n v="968"/>
    <n v="968"/>
    <n v="2"/>
    <n v="0"/>
    <n v="0"/>
    <n v="0"/>
    <n v="0"/>
    <n v="0"/>
  </r>
  <r>
    <x v="18"/>
    <x v="0"/>
    <n v="36"/>
    <n v="986"/>
    <m/>
    <m/>
    <n v="0"/>
    <m/>
    <m/>
    <m/>
    <m/>
    <m/>
    <s v="A"/>
    <d v="2020-03-23T19:00:00"/>
    <s v="ad0bffec84cecd8b2294f21337c9c6bb79b66ded"/>
    <s v="2020-03-24T20:00:00Z"/>
    <n v="0"/>
    <n v="0"/>
    <n v="1022"/>
    <n v="1022"/>
    <n v="1022"/>
    <n v="2"/>
    <n v="0"/>
    <n v="0"/>
    <n v="40"/>
    <n v="14"/>
    <n v="54"/>
  </r>
  <r>
    <x v="19"/>
    <x v="0"/>
    <n v="42"/>
    <n v="1649"/>
    <m/>
    <m/>
    <n v="1"/>
    <m/>
    <m/>
    <m/>
    <m/>
    <m/>
    <s v="A"/>
    <d v="2020-03-24T21:00:00"/>
    <s v="5f850377e1ff524049be1a2fa554484ee5ed1ebd"/>
    <s v="2020-03-25T20:00:00Z"/>
    <n v="1"/>
    <n v="1"/>
    <n v="1691"/>
    <n v="1691"/>
    <n v="1691"/>
    <n v="2"/>
    <n v="1"/>
    <n v="1"/>
    <n v="663"/>
    <n v="6"/>
    <n v="669"/>
  </r>
  <r>
    <x v="20"/>
    <x v="0"/>
    <n v="59"/>
    <n v="1801"/>
    <m/>
    <m/>
    <n v="3"/>
    <m/>
    <m/>
    <m/>
    <m/>
    <m/>
    <s v="A"/>
    <d v="2020-03-25T21:00:00"/>
    <s v="ec77c3bf1ed295816f9ba1bc2eb33ca18cb1916b"/>
    <s v="2020-03-26T20:00:00Z"/>
    <n v="1"/>
    <n v="3"/>
    <n v="1860"/>
    <n v="1860"/>
    <n v="1860"/>
    <n v="2"/>
    <n v="0"/>
    <n v="2"/>
    <n v="152"/>
    <n v="17"/>
    <n v="169"/>
  </r>
  <r>
    <x v="21"/>
    <x v="0"/>
    <n v="69"/>
    <n v="2319"/>
    <n v="13"/>
    <m/>
    <n v="3"/>
    <m/>
    <m/>
    <m/>
    <m/>
    <m/>
    <s v="A"/>
    <d v="2020-03-26T21:00:00"/>
    <s v="c4b13c790d9f110fcd6ea9bbe4323c80e4982d67"/>
    <s v="2020-03-27T20:00:00Z"/>
    <n v="1"/>
    <n v="3"/>
    <n v="2401"/>
    <n v="2388"/>
    <n v="2388"/>
    <n v="2"/>
    <n v="0"/>
    <n v="0"/>
    <n v="518"/>
    <n v="10"/>
    <n v="528"/>
  </r>
  <r>
    <x v="22"/>
    <x v="0"/>
    <n v="85"/>
    <n v="2836"/>
    <m/>
    <m/>
    <n v="5"/>
    <m/>
    <m/>
    <m/>
    <m/>
    <m/>
    <s v="A"/>
    <d v="2020-03-27T19:00:00"/>
    <s v="d2f152b139741e68736faaa776275a1d5b4dac32"/>
    <s v="2020-03-28T20:00:00Z"/>
    <n v="2"/>
    <n v="5"/>
    <n v="2921"/>
    <n v="2921"/>
    <n v="2921"/>
    <n v="2"/>
    <n v="1"/>
    <n v="2"/>
    <n v="517"/>
    <n v="16"/>
    <n v="533"/>
  </r>
  <r>
    <x v="23"/>
    <x v="0"/>
    <n v="102"/>
    <n v="3232"/>
    <m/>
    <m/>
    <n v="6"/>
    <m/>
    <m/>
    <m/>
    <m/>
    <m/>
    <s v="A"/>
    <d v="2020-03-28T19:00:00"/>
    <s v="c2ee8258d18576b80e5c15f9e8460dfd173fe98d"/>
    <s v="2020-03-29T20:00:00Z"/>
    <n v="2"/>
    <n v="6"/>
    <n v="3334"/>
    <n v="3334"/>
    <n v="3334"/>
    <n v="2"/>
    <n v="0"/>
    <n v="1"/>
    <n v="396"/>
    <n v="17"/>
    <n v="413"/>
  </r>
  <r>
    <x v="24"/>
    <x v="0"/>
    <n v="114"/>
    <n v="3540"/>
    <m/>
    <m/>
    <n v="7"/>
    <m/>
    <m/>
    <m/>
    <m/>
    <m/>
    <s v="A"/>
    <d v="2020-03-29T19:00:00"/>
    <s v="bd793c54a5c308dd75c908245d900e79a3c89812"/>
    <s v="2020-03-30T20:00:00Z"/>
    <n v="3"/>
    <n v="7"/>
    <n v="3654"/>
    <n v="3654"/>
    <n v="3654"/>
    <n v="2"/>
    <n v="1"/>
    <n v="1"/>
    <n v="308"/>
    <n v="12"/>
    <n v="320"/>
  </r>
  <r>
    <x v="25"/>
    <x v="0"/>
    <n v="119"/>
    <n v="3594"/>
    <m/>
    <m/>
    <n v="7"/>
    <m/>
    <m/>
    <m/>
    <m/>
    <m/>
    <s v="A"/>
    <d v="2020-03-30T19:00:00"/>
    <s v="7daee4dd19e0e2f9d6a9fa2fe3297f4a56715af9"/>
    <s v="2020-03-31T20:00:00Z"/>
    <n v="3"/>
    <n v="7"/>
    <n v="3713"/>
    <n v="3713"/>
    <n v="3713"/>
    <n v="2"/>
    <n v="0"/>
    <n v="0"/>
    <n v="54"/>
    <n v="5"/>
    <n v="59"/>
  </r>
  <r>
    <x v="26"/>
    <x v="0"/>
    <n v="133"/>
    <n v="4470"/>
    <m/>
    <m/>
    <n v="9"/>
    <m/>
    <m/>
    <m/>
    <m/>
    <m/>
    <s v="A"/>
    <d v="2020-03-31T19:00:00"/>
    <s v="d31552858f80a7eaa2bad29d9289576c3ca106a8"/>
    <s v="2020-04-01T20:00:00Z"/>
    <n v="3"/>
    <n v="9"/>
    <n v="4603"/>
    <n v="4603"/>
    <n v="4603"/>
    <n v="2"/>
    <n v="0"/>
    <n v="2"/>
    <n v="876"/>
    <n v="14"/>
    <n v="890"/>
  </r>
  <r>
    <x v="27"/>
    <x v="0"/>
    <n v="143"/>
    <n v="4879"/>
    <m/>
    <m/>
    <n v="9"/>
    <m/>
    <m/>
    <m/>
    <m/>
    <m/>
    <s v="A"/>
    <d v="2020-04-01T21:00:00"/>
    <s v="3f21e74fd58b00709088e8f3ebda6e59b11fc8e2"/>
    <s v="2020-04-02T20:00:00Z"/>
    <n v="3"/>
    <n v="9"/>
    <n v="5022"/>
    <n v="5022"/>
    <n v="5022"/>
    <n v="2"/>
    <n v="0"/>
    <n v="0"/>
    <n v="409"/>
    <n v="10"/>
    <n v="419"/>
  </r>
  <r>
    <x v="28"/>
    <x v="0"/>
    <n v="157"/>
    <n v="5859"/>
    <m/>
    <m/>
    <n v="15"/>
    <m/>
    <m/>
    <m/>
    <m/>
    <m/>
    <s v="A"/>
    <d v="2020-04-03T16:00:00"/>
    <s v="17423669083906c2d217b4cf484d4aa817be4bdd"/>
    <s v="2020-04-03T20:00:00Z"/>
    <n v="3"/>
    <n v="15"/>
    <n v="6016"/>
    <n v="6016"/>
    <n v="6016"/>
    <n v="2"/>
    <n v="0"/>
    <n v="6"/>
    <n v="980"/>
    <n v="14"/>
    <n v="994"/>
  </r>
  <r>
    <x v="29"/>
    <x v="0"/>
    <n v="171"/>
    <n v="5869"/>
    <m/>
    <m/>
    <n v="16"/>
    <m/>
    <m/>
    <m/>
    <m/>
    <m/>
    <s v="A"/>
    <d v="2020-04-04T16:00:00"/>
    <s v="2fcf0831cbdf13c8779ec705f71fe6d542a8af32"/>
    <s v="2020-04-04T20:00:00Z"/>
    <n v="5"/>
    <n v="16"/>
    <n v="6040"/>
    <n v="6040"/>
    <n v="6040"/>
    <n v="2"/>
    <n v="2"/>
    <n v="1"/>
    <n v="10"/>
    <n v="14"/>
    <n v="24"/>
  </r>
  <r>
    <x v="30"/>
    <x v="0"/>
    <n v="185"/>
    <n v="6099"/>
    <m/>
    <m/>
    <n v="20"/>
    <m/>
    <m/>
    <m/>
    <m/>
    <m/>
    <s v="A"/>
    <d v="2020-04-05T00:00:00"/>
    <s v="6fe21c4ec71dc8b13e0de1521e8a4fe161ac3325"/>
    <s v="2020-04-05T20:00:00Z"/>
    <n v="6"/>
    <n v="20"/>
    <n v="6284"/>
    <n v="6284"/>
    <n v="6284"/>
    <n v="2"/>
    <n v="1"/>
    <n v="4"/>
    <n v="230"/>
    <n v="14"/>
    <n v="244"/>
  </r>
  <r>
    <x v="31"/>
    <x v="0"/>
    <n v="191"/>
    <n v="6692"/>
    <m/>
    <m/>
    <n v="23"/>
    <m/>
    <m/>
    <m/>
    <m/>
    <m/>
    <s v="A"/>
    <d v="2020-04-06T14:45:00"/>
    <s v="1d4b2f9d0f737627c7103bb93f22cb9216446390"/>
    <s v="2020-04-06T20:00:00Z"/>
    <n v="6"/>
    <n v="23"/>
    <n v="6883"/>
    <n v="6883"/>
    <n v="6883"/>
    <n v="2"/>
    <n v="0"/>
    <n v="3"/>
    <n v="593"/>
    <n v="6"/>
    <n v="599"/>
  </r>
  <r>
    <x v="32"/>
    <x v="0"/>
    <n v="213"/>
    <n v="6700"/>
    <m/>
    <m/>
    <n v="23"/>
    <m/>
    <m/>
    <m/>
    <m/>
    <n v="29"/>
    <s v="A"/>
    <d v="2020-04-07T15:15:00"/>
    <s v="0ef9800944e34eadfb6732ef777f802afe136d8b"/>
    <s v="2020-04-07T20:00:00Z"/>
    <n v="6"/>
    <n v="23"/>
    <n v="6913"/>
    <n v="6913"/>
    <n v="6913"/>
    <n v="2"/>
    <n v="0"/>
    <n v="0"/>
    <n v="8"/>
    <n v="22"/>
    <n v="30"/>
  </r>
  <r>
    <x v="33"/>
    <x v="0"/>
    <n v="226"/>
    <n v="6842"/>
    <m/>
    <m/>
    <n v="27"/>
    <m/>
    <m/>
    <m/>
    <m/>
    <n v="32"/>
    <s v="A"/>
    <d v="2020-04-08T15:00:00"/>
    <s v="40fd3e7913276eaea19928e5d8732dfd79711f4a"/>
    <s v="2020-04-08T20:00:00Z"/>
    <n v="7"/>
    <n v="27"/>
    <n v="7068"/>
    <n v="7068"/>
    <n v="7068"/>
    <n v="2"/>
    <n v="1"/>
    <n v="4"/>
    <n v="142"/>
    <n v="13"/>
    <n v="155"/>
  </r>
  <r>
    <x v="34"/>
    <x v="0"/>
    <n v="235"/>
    <n v="6988"/>
    <m/>
    <m/>
    <n v="27"/>
    <m/>
    <m/>
    <m/>
    <m/>
    <n v="49"/>
    <s v="A"/>
    <d v="2020-04-09T16:00:00"/>
    <s v="a478c639e3438f3d28f09fe708285254623a4e7c"/>
    <s v="2020-04-09T20:00:00Z"/>
    <n v="7"/>
    <n v="27"/>
    <n v="7223"/>
    <n v="7223"/>
    <n v="7223"/>
    <n v="2"/>
    <n v="0"/>
    <n v="0"/>
    <n v="146"/>
    <n v="9"/>
    <n v="155"/>
  </r>
  <r>
    <x v="35"/>
    <x v="0"/>
    <n v="246"/>
    <n v="7186"/>
    <m/>
    <m/>
    <n v="28"/>
    <m/>
    <m/>
    <m/>
    <m/>
    <n v="55"/>
    <s v="A"/>
    <d v="2020-04-10T15:30:00"/>
    <s v="11c8b876833123a3c18cfaac4900d4218ae7522f"/>
    <s v="2020-04-10T20:00:00Z"/>
    <n v="7"/>
    <n v="28"/>
    <n v="7432"/>
    <n v="7432"/>
    <n v="7432"/>
    <n v="2"/>
    <n v="0"/>
    <n v="1"/>
    <n v="198"/>
    <n v="11"/>
    <n v="209"/>
  </r>
  <r>
    <x v="36"/>
    <x v="0"/>
    <n v="257"/>
    <n v="7475"/>
    <m/>
    <m/>
    <n v="31"/>
    <m/>
    <m/>
    <m/>
    <m/>
    <n v="63"/>
    <s v="A"/>
    <d v="2020-04-11T14:45:00"/>
    <s v="27d36d2d903e4b0763dc60d11778d85abadb887e"/>
    <s v="2020-04-11T20:00:00Z"/>
    <n v="8"/>
    <n v="31"/>
    <n v="7732"/>
    <n v="7732"/>
    <n v="7732"/>
    <n v="2"/>
    <n v="1"/>
    <n v="3"/>
    <n v="289"/>
    <n v="11"/>
    <n v="300"/>
  </r>
  <r>
    <x v="37"/>
    <x v="0"/>
    <n v="272"/>
    <n v="7766"/>
    <m/>
    <m/>
    <n v="31"/>
    <m/>
    <m/>
    <m/>
    <m/>
    <n v="66"/>
    <s v="A"/>
    <d v="2020-04-12T14:50:00"/>
    <s v="ab315126039fdd19bd3cb0ad6fd3881c07202d6a"/>
    <s v="2020-04-12T20:00:00Z"/>
    <n v="8"/>
    <n v="31"/>
    <n v="8038"/>
    <n v="8038"/>
    <n v="8038"/>
    <n v="2"/>
    <n v="0"/>
    <n v="0"/>
    <n v="291"/>
    <n v="15"/>
    <n v="306"/>
  </r>
  <r>
    <x v="38"/>
    <x v="0"/>
    <n v="277"/>
    <n v="7553"/>
    <m/>
    <m/>
    <n v="32"/>
    <m/>
    <m/>
    <m/>
    <m/>
    <n v="85"/>
    <s v="A"/>
    <d v="2020-04-13T00:00:00"/>
    <s v="f3ede07cb6924edbe99587eb49eb7ae55c2d980f"/>
    <s v="2020-04-13T20:00:00Z"/>
    <n v="8"/>
    <n v="32"/>
    <n v="7830"/>
    <n v="7830"/>
    <n v="7830"/>
    <n v="2"/>
    <n v="0"/>
    <n v="1"/>
    <n v="-213"/>
    <n v="5"/>
    <n v="-208"/>
  </r>
  <r>
    <x v="39"/>
    <x v="0"/>
    <n v="285"/>
    <n v="8063"/>
    <m/>
    <m/>
    <n v="32"/>
    <m/>
    <m/>
    <m/>
    <m/>
    <n v="98"/>
    <s v="A"/>
    <d v="2020-04-14T14:15:00"/>
    <s v="668f4f7cbe6d0ddeff48380d9ec2aca1e74a1dfe"/>
    <s v="2020-04-14T20:00:00Z"/>
    <n v="9"/>
    <n v="32"/>
    <n v="8348"/>
    <n v="8348"/>
    <n v="8348"/>
    <n v="2"/>
    <n v="1"/>
    <n v="0"/>
    <n v="510"/>
    <n v="8"/>
    <n v="518"/>
  </r>
  <r>
    <x v="40"/>
    <x v="0"/>
    <n v="293"/>
    <n v="8371"/>
    <m/>
    <m/>
    <n v="34"/>
    <m/>
    <m/>
    <m/>
    <m/>
    <n v="106"/>
    <s v="A"/>
    <d v="2020-04-15T15:15:00"/>
    <s v="5b0ccaf9afb8281edb8c356d24115b91228c0d63"/>
    <s v="2020-04-15T20:00:00Z"/>
    <n v="9"/>
    <n v="34"/>
    <n v="8664"/>
    <n v="8664"/>
    <n v="8664"/>
    <n v="2"/>
    <n v="0"/>
    <n v="2"/>
    <n v="308"/>
    <n v="8"/>
    <n v="316"/>
  </r>
  <r>
    <x v="41"/>
    <x v="0"/>
    <n v="300"/>
    <n v="8435"/>
    <m/>
    <m/>
    <n v="35"/>
    <m/>
    <m/>
    <m/>
    <m/>
    <n v="110"/>
    <s v="A"/>
    <d v="2020-04-16T15:30:00"/>
    <s v="e0a0eae66518d1a943b4bb64c684d2fcd807218d"/>
    <s v="2020-04-16T20:00:00Z"/>
    <n v="9"/>
    <n v="35"/>
    <n v="8735"/>
    <n v="8735"/>
    <n v="8735"/>
    <n v="2"/>
    <n v="0"/>
    <n v="1"/>
    <n v="64"/>
    <n v="7"/>
    <n v="71"/>
  </r>
  <r>
    <x v="42"/>
    <x v="0"/>
    <n v="309"/>
    <n v="9141"/>
    <m/>
    <m/>
    <n v="36"/>
    <m/>
    <m/>
    <m/>
    <m/>
    <n v="128"/>
    <s v="A"/>
    <d v="2020-04-16T00:00:00"/>
    <s v="5c059c1028bee5b5521901fb98c5f54790e003ae"/>
    <s v="2020-04-17T20:00:00Z"/>
    <n v="9"/>
    <n v="36"/>
    <n v="9450"/>
    <n v="9450"/>
    <n v="9450"/>
    <n v="2"/>
    <n v="0"/>
    <n v="1"/>
    <n v="706"/>
    <n v="9"/>
    <n v="715"/>
  </r>
  <r>
    <x v="43"/>
    <x v="0"/>
    <n v="314"/>
    <n v="9341"/>
    <m/>
    <n v="39"/>
    <n v="36"/>
    <m/>
    <m/>
    <m/>
    <m/>
    <n v="147"/>
    <s v="A"/>
    <d v="2020-04-18T14:15:00"/>
    <s v="4a258b3ac6ee52fadca070fecba2d54592793c39"/>
    <s v="2020-04-18T20:00:00Z"/>
    <n v="9"/>
    <n v="36"/>
    <n v="9655"/>
    <n v="9655"/>
    <n v="9655"/>
    <n v="2"/>
    <n v="0"/>
    <n v="0"/>
    <n v="200"/>
    <n v="5"/>
    <n v="205"/>
  </r>
  <r>
    <x v="44"/>
    <x v="0"/>
    <n v="319"/>
    <n v="9576"/>
    <m/>
    <n v="37"/>
    <n v="36"/>
    <m/>
    <m/>
    <m/>
    <m/>
    <n v="153"/>
    <s v="A"/>
    <d v="2020-04-18T17:45:00"/>
    <s v="569fd3a647b33e4e1a5f9cbeaacd3c1775fac110"/>
    <s v="2020-04-19T20:00:00Z"/>
    <n v="9"/>
    <n v="36"/>
    <n v="9895"/>
    <n v="9895"/>
    <n v="9895"/>
    <n v="2"/>
    <n v="0"/>
    <n v="0"/>
    <n v="235"/>
    <n v="5"/>
    <n v="240"/>
  </r>
  <r>
    <x v="45"/>
    <x v="0"/>
    <n v="321"/>
    <n v="9803"/>
    <m/>
    <n v="46"/>
    <n v="36"/>
    <m/>
    <m/>
    <m/>
    <m/>
    <n v="161"/>
    <s v="A"/>
    <d v="2020-04-20T14:00:00"/>
    <s v="30dd3c48023b92f7b1983b7341941c5f7a3a0c70"/>
    <s v="2020-04-20T20:00:00Z"/>
    <n v="9"/>
    <n v="36"/>
    <n v="10124"/>
    <n v="10124"/>
    <n v="10124"/>
    <n v="2"/>
    <n v="0"/>
    <n v="0"/>
    <n v="227"/>
    <n v="2"/>
    <n v="229"/>
  </r>
  <r>
    <x v="46"/>
    <x v="0"/>
    <n v="329"/>
    <n v="10790"/>
    <m/>
    <n v="42"/>
    <n v="36"/>
    <m/>
    <m/>
    <m/>
    <m/>
    <n v="168"/>
    <s v="A"/>
    <d v="2020-04-21T15:15:00"/>
    <s v="8dd6e5e1d79ec1aeef04e2c80bf24d9b34d2a4c9"/>
    <s v="2020-04-21T20:00:00Z"/>
    <n v="9"/>
    <n v="36"/>
    <n v="11119"/>
    <n v="11119"/>
    <n v="11119"/>
    <n v="2"/>
    <n v="0"/>
    <n v="0"/>
    <n v="987"/>
    <n v="8"/>
    <n v="995"/>
  </r>
  <r>
    <x v="47"/>
    <x v="0"/>
    <n v="335"/>
    <n v="11824"/>
    <m/>
    <n v="39"/>
    <n v="36"/>
    <m/>
    <m/>
    <m/>
    <m/>
    <n v="196"/>
    <s v="A"/>
    <d v="2020-04-22T14:00:00"/>
    <s v="cd070a966b49a2f982188c2c3a0f923fb9aefc4c"/>
    <s v="2020-04-22T20:00:00Z"/>
    <n v="9"/>
    <n v="36"/>
    <n v="12159"/>
    <n v="12159"/>
    <n v="12159"/>
    <n v="2"/>
    <n v="0"/>
    <n v="0"/>
    <n v="1034"/>
    <n v="6"/>
    <n v="1040"/>
  </r>
  <r>
    <x v="48"/>
    <x v="0"/>
    <n v="337"/>
    <n v="11824"/>
    <m/>
    <n v="42"/>
    <m/>
    <m/>
    <m/>
    <m/>
    <m/>
    <n v="209"/>
    <s v="A"/>
    <d v="2020-04-23T14:00:00"/>
    <s v="1a1256af32724ea2e6f8a0a631d24b9c749cce34"/>
    <s v="2020-04-23T20:00:00Z"/>
    <n v="9"/>
    <m/>
    <n v="12161"/>
    <n v="12161"/>
    <n v="12161"/>
    <n v="2"/>
    <n v="0"/>
    <n v="0"/>
    <n v="0"/>
    <n v="2"/>
    <n v="2"/>
  </r>
  <r>
    <x v="49"/>
    <x v="0"/>
    <n v="339"/>
    <n v="11942"/>
    <m/>
    <n v="36"/>
    <m/>
    <m/>
    <m/>
    <m/>
    <m/>
    <n v="208"/>
    <s v="A"/>
    <d v="2020-04-24T15:00:00"/>
    <s v="51edc21bea12880f24b5e8ebe30a60da5735a1f4"/>
    <s v="2020-04-24T20:00:00Z"/>
    <n v="9"/>
    <m/>
    <n v="12281"/>
    <n v="12281"/>
    <n v="12281"/>
    <n v="2"/>
    <n v="0"/>
    <n v="0"/>
    <n v="118"/>
    <n v="2"/>
    <n v="120"/>
  </r>
  <r>
    <x v="50"/>
    <x v="0"/>
    <n v="339"/>
    <n v="15393"/>
    <m/>
    <n v="32"/>
    <m/>
    <m/>
    <m/>
    <m/>
    <m/>
    <n v="217"/>
    <s v="B"/>
    <d v="2020-04-25T16:00:00"/>
    <s v="38b933181a960ab000b1b46afb87de5047a9ba49"/>
    <s v="2020-04-25T20:00:00Z"/>
    <n v="9"/>
    <m/>
    <n v="15732"/>
    <n v="15732"/>
    <n v="15732"/>
    <n v="2"/>
    <n v="0"/>
    <n v="0"/>
    <n v="3451"/>
    <n v="0"/>
    <n v="3451"/>
  </r>
  <r>
    <x v="51"/>
    <x v="0"/>
    <n v="341"/>
    <n v="15836"/>
    <m/>
    <n v="14"/>
    <m/>
    <m/>
    <m/>
    <m/>
    <m/>
    <n v="217"/>
    <s v="B"/>
    <d v="2020-04-26T14:15:00"/>
    <s v="6ab39d2fb1ad164eea6affb92618298dbc12ec44"/>
    <s v="2020-04-26T20:00:00Z"/>
    <n v="9"/>
    <m/>
    <n v="16177"/>
    <n v="16177"/>
    <n v="16177"/>
    <n v="2"/>
    <n v="0"/>
    <n v="0"/>
    <n v="443"/>
    <n v="2"/>
    <n v="445"/>
  </r>
  <r>
    <x v="52"/>
    <x v="0"/>
    <n v="345"/>
    <n v="15911"/>
    <m/>
    <n v="10"/>
    <m/>
    <m/>
    <m/>
    <m/>
    <m/>
    <n v="218"/>
    <s v="B"/>
    <d v="2020-04-27T14:00:00"/>
    <s v="ab6f56eba38b18bcc3341eb287c25d592ea68221"/>
    <s v="2020-04-27T20:00:00Z"/>
    <n v="9"/>
    <m/>
    <n v="16256"/>
    <n v="16256"/>
    <n v="16256"/>
    <n v="2"/>
    <n v="0"/>
    <n v="0"/>
    <n v="75"/>
    <n v="4"/>
    <n v="79"/>
  </r>
  <r>
    <x v="53"/>
    <x v="0"/>
    <n v="351"/>
    <n v="16738"/>
    <m/>
    <n v="16"/>
    <m/>
    <m/>
    <m/>
    <m/>
    <m/>
    <n v="228"/>
    <s v="B"/>
    <d v="2020-04-28T14:50:00"/>
    <s v="f72a9f858da8a3ad531c3878fe7599f21b56447c"/>
    <s v="2020-04-28T20:00:00Z"/>
    <n v="9"/>
    <m/>
    <n v="17089"/>
    <n v="17089"/>
    <n v="17089"/>
    <n v="2"/>
    <n v="0"/>
    <n v="0"/>
    <n v="827"/>
    <n v="6"/>
    <n v="833"/>
  </r>
  <r>
    <x v="54"/>
    <x v="0"/>
    <n v="355"/>
    <n v="18764"/>
    <m/>
    <n v="14"/>
    <m/>
    <m/>
    <m/>
    <m/>
    <m/>
    <n v="240"/>
    <s v="B"/>
    <d v="2020-04-28T14:50:00"/>
    <s v="30e0f53c4a86ec53f7499d31234f683b130e67c7"/>
    <s v="2020-04-29T20:00:00Z"/>
    <n v="9"/>
    <m/>
    <n v="19119"/>
    <n v="19119"/>
    <n v="19119"/>
    <n v="2"/>
    <n v="0"/>
    <n v="0"/>
    <n v="2026"/>
    <n v="4"/>
    <n v="2030"/>
  </r>
  <r>
    <x v="55"/>
    <x v="0"/>
    <n v="355"/>
    <n v="18764"/>
    <m/>
    <n v="19"/>
    <m/>
    <m/>
    <m/>
    <m/>
    <m/>
    <n v="252"/>
    <s v="C"/>
    <d v="2020-04-30T15:00:00"/>
    <s v="a0a8101c699ac035c6da259e1593907b5f8a87d7"/>
    <s v="2020-04-30T20:00:00Z"/>
    <n v="9"/>
    <m/>
    <n v="19119"/>
    <n v="19119"/>
    <n v="19119"/>
    <n v="2"/>
    <n v="0"/>
    <n v="0"/>
    <n v="0"/>
    <n v="0"/>
    <n v="0"/>
  </r>
  <r>
    <x v="56"/>
    <x v="0"/>
    <n v="364"/>
    <n v="19961"/>
    <m/>
    <n v="25"/>
    <m/>
    <m/>
    <m/>
    <m/>
    <m/>
    <n v="254"/>
    <s v="C"/>
    <d v="2020-05-01T14:00:00"/>
    <s v="2cc6957ffff6906f6faca7c5f4d72b340a48e728"/>
    <s v="2020-05-01T20:00:00Z"/>
    <n v="9"/>
    <m/>
    <n v="20325"/>
    <n v="20325"/>
    <n v="20325"/>
    <n v="2"/>
    <n v="0"/>
    <n v="0"/>
    <n v="1197"/>
    <n v="9"/>
    <n v="1206"/>
  </r>
  <r>
    <x v="57"/>
    <x v="0"/>
    <n v="365"/>
    <n v="21034"/>
    <m/>
    <n v="10"/>
    <m/>
    <m/>
    <m/>
    <m/>
    <m/>
    <n v="261"/>
    <s v="C"/>
    <d v="2020-05-02T00:00:00"/>
    <s v="fabbbd86b70f78c75c1dc8d7549d2f859251ab94"/>
    <s v="2020-05-02T20:00:00Z"/>
    <n v="9"/>
    <m/>
    <n v="21399"/>
    <n v="21399"/>
    <n v="21399"/>
    <n v="2"/>
    <n v="0"/>
    <n v="0"/>
    <n v="1073"/>
    <n v="1"/>
    <n v="1074"/>
  </r>
  <r>
    <x v="58"/>
    <x v="0"/>
    <n v="368"/>
    <n v="21210"/>
    <m/>
    <n v="12"/>
    <m/>
    <m/>
    <m/>
    <m/>
    <m/>
    <n v="262"/>
    <s v="C"/>
    <d v="2020-05-03T14:15:00"/>
    <s v="47291d8d4e9d84e87ae0f5c56070e2b3b284a7fd"/>
    <s v="2020-05-03T20:00:00Z"/>
    <n v="9"/>
    <m/>
    <n v="21578"/>
    <n v="21578"/>
    <n v="21578"/>
    <n v="2"/>
    <n v="0"/>
    <n v="0"/>
    <n v="176"/>
    <n v="3"/>
    <n v="179"/>
  </r>
  <r>
    <x v="59"/>
    <x v="0"/>
    <n v="370"/>
    <n v="21353"/>
    <m/>
    <n v="12"/>
    <m/>
    <m/>
    <m/>
    <m/>
    <m/>
    <n v="263"/>
    <s v="C"/>
    <d v="2020-05-04T00:00:00"/>
    <s v="18ac37203518844ba0abb03f9f6f328f4abc6774"/>
    <s v="2020-05-04T20:00:00Z"/>
    <n v="9"/>
    <m/>
    <n v="21723"/>
    <n v="21723"/>
    <n v="21723"/>
    <n v="2"/>
    <n v="0"/>
    <n v="0"/>
    <n v="143"/>
    <n v="2"/>
    <n v="145"/>
  </r>
  <r>
    <x v="60"/>
    <x v="0"/>
    <n v="371"/>
    <n v="22321"/>
    <m/>
    <n v="13"/>
    <m/>
    <m/>
    <m/>
    <m/>
    <m/>
    <n v="277"/>
    <s v="C"/>
    <d v="2020-05-05T00:00:00"/>
    <s v="00204bcdd1828164f28ff336af010befc611be6f"/>
    <s v="2020-05-05T20:00:00Z"/>
    <n v="9"/>
    <m/>
    <n v="22692"/>
    <n v="22692"/>
    <n v="22692"/>
    <n v="2"/>
    <n v="0"/>
    <n v="0"/>
    <n v="968"/>
    <n v="1"/>
    <n v="969"/>
  </r>
  <r>
    <x v="61"/>
    <x v="0"/>
    <n v="372"/>
    <n v="23283"/>
    <m/>
    <n v="8"/>
    <m/>
    <m/>
    <m/>
    <m/>
    <m/>
    <n v="284"/>
    <s v="C"/>
    <d v="2020-05-06T00:00:00"/>
    <s v="fc9f98fdf2f0db7f59fd92efea605ccca134259e"/>
    <s v="2020-05-06T20:00:00Z"/>
    <n v="10"/>
    <m/>
    <n v="23655"/>
    <n v="23655"/>
    <n v="23655"/>
    <n v="2"/>
    <n v="1"/>
    <n v="0"/>
    <n v="962"/>
    <n v="1"/>
    <n v="963"/>
  </r>
  <r>
    <x v="62"/>
    <x v="0"/>
    <n v="374"/>
    <n v="23967"/>
    <m/>
    <n v="12"/>
    <m/>
    <m/>
    <m/>
    <m/>
    <m/>
    <n v="291"/>
    <s v="C"/>
    <d v="2020-05-07T00:00:00"/>
    <s v="449ecb13656500db3e19fb31dc5d0da6349b15f8"/>
    <s v="2020-05-07T20:00:00Z"/>
    <n v="10"/>
    <m/>
    <n v="24341"/>
    <n v="24341"/>
    <n v="24341"/>
    <n v="2"/>
    <n v="0"/>
    <n v="0"/>
    <n v="684"/>
    <n v="2"/>
    <n v="686"/>
  </r>
  <r>
    <x v="63"/>
    <x v="0"/>
    <n v="377"/>
    <n v="25096"/>
    <m/>
    <n v="16"/>
    <m/>
    <m/>
    <m/>
    <m/>
    <m/>
    <n v="305"/>
    <s v="C"/>
    <d v="2020-05-08T00:00:00"/>
    <s v="81130d86c029e28f831d55def58fcadc319009c7"/>
    <s v="2020-05-08T20:00:00Z"/>
    <n v="10"/>
    <m/>
    <n v="25473"/>
    <n v="25473"/>
    <n v="25473"/>
    <n v="2"/>
    <n v="0"/>
    <n v="0"/>
    <n v="1129"/>
    <n v="3"/>
    <n v="1132"/>
  </r>
  <r>
    <x v="64"/>
    <x v="0"/>
    <n v="378"/>
    <n v="26071"/>
    <m/>
    <n v="8"/>
    <m/>
    <m/>
    <m/>
    <m/>
    <m/>
    <n v="318"/>
    <s v="C"/>
    <d v="2020-05-09T00:00:00"/>
    <s v="81730ed56f3a546adb227bf046219933797f9cbb"/>
    <s v="2020-05-09T20:00:00Z"/>
    <n v="10"/>
    <m/>
    <n v="26449"/>
    <n v="26449"/>
    <n v="26449"/>
    <n v="2"/>
    <n v="0"/>
    <n v="0"/>
    <n v="975"/>
    <n v="1"/>
    <n v="976"/>
  </r>
  <r>
    <x v="65"/>
    <x v="0"/>
    <n v="379"/>
    <n v="26985"/>
    <m/>
    <n v="8"/>
    <m/>
    <m/>
    <m/>
    <m/>
    <m/>
    <n v="324"/>
    <s v="C"/>
    <d v="2020-05-10T14:00:00"/>
    <s v="c326467537b8aa4035125d086454fe043009b85a"/>
    <s v="2020-05-10T20:00:00Z"/>
    <n v="10"/>
    <m/>
    <n v="27364"/>
    <n v="27364"/>
    <n v="27364"/>
    <n v="2"/>
    <n v="0"/>
    <n v="0"/>
    <n v="914"/>
    <n v="1"/>
    <n v="915"/>
  </r>
  <r>
    <x v="66"/>
    <x v="0"/>
    <n v="381"/>
    <n v="28299"/>
    <m/>
    <n v="7"/>
    <m/>
    <m/>
    <m/>
    <m/>
    <m/>
    <n v="328"/>
    <s v="C"/>
    <d v="2020-05-11T00:00:00"/>
    <s v="a7223546ea51f5c1f4befbca92cbba972c4254a3"/>
    <s v="2020-05-11T20:00:00Z"/>
    <n v="10"/>
    <m/>
    <n v="28680"/>
    <n v="28680"/>
    <n v="28680"/>
    <n v="2"/>
    <n v="0"/>
    <n v="0"/>
    <n v="1314"/>
    <n v="2"/>
    <n v="1316"/>
  </r>
  <r>
    <x v="67"/>
    <x v="0"/>
    <n v="383"/>
    <n v="29578"/>
    <m/>
    <n v="10"/>
    <m/>
    <m/>
    <m/>
    <m/>
    <m/>
    <n v="334"/>
    <s v="B"/>
    <d v="2020-05-12T00:00:00"/>
    <s v="ad64932142ec53f8eee1158369c6db3eb643ceed"/>
    <s v="2020-05-12T20:00:00Z"/>
    <n v="10"/>
    <m/>
    <n v="29961"/>
    <n v="29961"/>
    <n v="29961"/>
    <n v="2"/>
    <n v="0"/>
    <n v="0"/>
    <n v="1279"/>
    <n v="2"/>
    <n v="1281"/>
  </r>
  <r>
    <x v="68"/>
    <x v="0"/>
    <n v="383"/>
    <n v="30266"/>
    <m/>
    <n v="12"/>
    <m/>
    <m/>
    <m/>
    <m/>
    <m/>
    <n v="338"/>
    <s v="B"/>
    <d v="2020-05-13T00:00:00"/>
    <s v="f0aa4fdcbcf8798aa196f83b3272544e5c3a941d"/>
    <s v="2020-05-13T20:00:00Z"/>
    <n v="10"/>
    <m/>
    <n v="30649"/>
    <n v="30649"/>
    <n v="30649"/>
    <n v="2"/>
    <n v="0"/>
    <n v="0"/>
    <n v="688"/>
    <n v="0"/>
    <n v="688"/>
  </r>
  <r>
    <x v="69"/>
    <x v="0"/>
    <n v="387"/>
    <n v="31375"/>
    <m/>
    <n v="12"/>
    <m/>
    <m/>
    <m/>
    <m/>
    <m/>
    <n v="339"/>
    <s v="B"/>
    <d v="2020-05-14T00:00:00"/>
    <s v="4cd61592289ebde7cc18776a1c562217a6c9459d"/>
    <s v="2020-05-14T20:00:00Z"/>
    <n v="10"/>
    <m/>
    <n v="31762"/>
    <n v="31762"/>
    <n v="31762"/>
    <n v="2"/>
    <n v="0"/>
    <n v="0"/>
    <n v="1109"/>
    <n v="4"/>
    <n v="1113"/>
  </r>
  <r>
    <x v="70"/>
    <x v="0"/>
    <n v="388"/>
    <n v="32030"/>
    <m/>
    <n v="8"/>
    <m/>
    <m/>
    <m/>
    <m/>
    <m/>
    <n v="343"/>
    <s v="B"/>
    <d v="2020-05-14T00:00:00"/>
    <s v="f536c18047b4cea1324fe04724f7381ea682bd38"/>
    <s v="2020-05-15T20:00:00Z"/>
    <n v="10"/>
    <m/>
    <n v="32418"/>
    <n v="32418"/>
    <n v="32418"/>
    <n v="2"/>
    <n v="0"/>
    <n v="0"/>
    <n v="655"/>
    <n v="1"/>
    <n v="656"/>
  </r>
  <r>
    <x v="71"/>
    <x v="0"/>
    <n v="392"/>
    <n v="32889"/>
    <m/>
    <n v="10"/>
    <m/>
    <m/>
    <m/>
    <m/>
    <m/>
    <n v="344"/>
    <s v="B"/>
    <d v="2020-05-16T00:00:00"/>
    <s v="ebbc757dba7fd38b8459eb3908d4faa864d1d85a"/>
    <s v="2020-05-16T20:00:00Z"/>
    <n v="10"/>
    <m/>
    <n v="33281"/>
    <n v="33281"/>
    <n v="33281"/>
    <n v="2"/>
    <n v="0"/>
    <n v="0"/>
    <n v="859"/>
    <n v="4"/>
    <n v="863"/>
  </r>
  <r>
    <x v="72"/>
    <x v="0"/>
    <n v="396"/>
    <n v="34255"/>
    <m/>
    <n v="13"/>
    <m/>
    <m/>
    <m/>
    <m/>
    <m/>
    <n v="344"/>
    <s v="B"/>
    <d v="2020-05-17T00:00:00"/>
    <s v="65ce5b20ebcfe9a6260ba1d15a840072474f3924"/>
    <s v="2020-05-17T20:00:00Z"/>
    <n v="10"/>
    <m/>
    <n v="34651"/>
    <n v="34651"/>
    <n v="34651"/>
    <n v="2"/>
    <n v="0"/>
    <n v="0"/>
    <n v="1366"/>
    <n v="4"/>
    <n v="1370"/>
  </r>
  <r>
    <x v="73"/>
    <x v="0"/>
    <n v="399"/>
    <n v="35212"/>
    <m/>
    <n v="9"/>
    <m/>
    <m/>
    <m/>
    <m/>
    <m/>
    <n v="345"/>
    <s v="B"/>
    <d v="2020-05-18T00:00:00"/>
    <s v="b3ccfa9231cf1d4225bef777e18aef9279196f72"/>
    <s v="2020-05-18T20:00:00Z"/>
    <n v="10"/>
    <m/>
    <n v="35611"/>
    <n v="35611"/>
    <n v="35611"/>
    <n v="2"/>
    <n v="0"/>
    <n v="0"/>
    <n v="957"/>
    <n v="3"/>
    <n v="960"/>
  </r>
  <r>
    <x v="74"/>
    <x v="0"/>
    <n v="399"/>
    <n v="35981"/>
    <m/>
    <n v="16"/>
    <m/>
    <m/>
    <m/>
    <m/>
    <m/>
    <n v="348"/>
    <s v="B"/>
    <d v="2020-05-19T00:00:00"/>
    <s v="a6e64be0dcdb35ea2f5116f626fb9e26da9d98ba"/>
    <s v="2020-05-19T20:00:00Z"/>
    <n v="10"/>
    <m/>
    <n v="36380"/>
    <n v="36380"/>
    <n v="36380"/>
    <n v="2"/>
    <n v="0"/>
    <n v="0"/>
    <n v="769"/>
    <n v="0"/>
    <n v="769"/>
  </r>
  <r>
    <x v="75"/>
    <x v="0"/>
    <n v="402"/>
    <n v="36643"/>
    <m/>
    <n v="16"/>
    <m/>
    <m/>
    <m/>
    <m/>
    <m/>
    <n v="352"/>
    <s v="C"/>
    <d v="2020-05-20T00:00:00"/>
    <s v="fbd2c4d7f2f9bb5886519ca013a5582d05a2322c"/>
    <s v="2020-05-20T20:00:00Z"/>
    <n v="10"/>
    <m/>
    <n v="37045"/>
    <n v="37045"/>
    <n v="37045"/>
    <n v="2"/>
    <n v="0"/>
    <n v="0"/>
    <n v="662"/>
    <n v="3"/>
    <n v="665"/>
  </r>
  <r>
    <x v="76"/>
    <x v="0"/>
    <n v="402"/>
    <n v="39143"/>
    <m/>
    <n v="19"/>
    <m/>
    <m/>
    <m/>
    <m/>
    <m/>
    <n v="356"/>
    <s v="C"/>
    <d v="2020-05-21T00:00:00"/>
    <s v="5bc24af23271e1a3dea99c5b7b10ae9ac2260f06"/>
    <s v="2020-05-21T20:00:00Z"/>
    <n v="10"/>
    <m/>
    <n v="39545"/>
    <n v="39545"/>
    <n v="39545"/>
    <n v="2"/>
    <n v="0"/>
    <n v="0"/>
    <n v="2500"/>
    <n v="0"/>
    <n v="2500"/>
  </r>
  <r>
    <x v="77"/>
    <x v="0"/>
    <n v="404"/>
    <n v="41042"/>
    <m/>
    <n v="15"/>
    <m/>
    <m/>
    <m/>
    <m/>
    <m/>
    <n v="356"/>
    <s v="C"/>
    <d v="2020-05-22T00:00:00"/>
    <s v="d0241cc63b3eb3c281a53407602d52fb27cdaa8d"/>
    <s v="2020-05-22T20:00:00Z"/>
    <n v="10"/>
    <m/>
    <n v="41446"/>
    <n v="41446"/>
    <n v="41446"/>
    <n v="2"/>
    <n v="0"/>
    <n v="0"/>
    <n v="1899"/>
    <n v="2"/>
    <n v="1901"/>
  </r>
  <r>
    <x v="78"/>
    <x v="0"/>
    <n v="408"/>
    <n v="41943"/>
    <m/>
    <n v="10"/>
    <m/>
    <m/>
    <m/>
    <m/>
    <m/>
    <n v="358"/>
    <s v="C"/>
    <d v="2020-05-23T15:00:00"/>
    <s v="078f2242d7eae1fdde12af6639e71547e42a2eec"/>
    <s v="2020-05-23T20:00:00Z"/>
    <n v="10"/>
    <m/>
    <n v="42351"/>
    <n v="42351"/>
    <n v="42351"/>
    <n v="2"/>
    <n v="0"/>
    <n v="0"/>
    <n v="901"/>
    <n v="4"/>
    <n v="905"/>
  </r>
  <r>
    <x v="79"/>
    <x v="0"/>
    <n v="408"/>
    <n v="43099"/>
    <m/>
    <n v="10"/>
    <m/>
    <m/>
    <m/>
    <m/>
    <m/>
    <n v="358"/>
    <s v="C"/>
    <d v="2020-05-24T00:00:00"/>
    <s v="e2bf82610e6160d238c8d4885a1613e574c8c78e"/>
    <s v="2020-05-24T20:00:00Z"/>
    <n v="10"/>
    <m/>
    <n v="43507"/>
    <n v="43507"/>
    <n v="43507"/>
    <n v="2"/>
    <n v="0"/>
    <n v="0"/>
    <n v="1156"/>
    <n v="0"/>
    <n v="1156"/>
  </r>
  <r>
    <x v="1"/>
    <x v="1"/>
    <n v="0"/>
    <m/>
    <m/>
    <m/>
    <m/>
    <m/>
    <m/>
    <m/>
    <m/>
    <m/>
    <m/>
    <m/>
    <s v="b7229e74444e63e1bf4c7acf02ecd69fd3f2d44f"/>
    <s v="2020-03-07T21:00:00Z"/>
    <m/>
    <m/>
    <n v="0"/>
    <n v="0"/>
    <n v="0"/>
    <n v="1"/>
    <m/>
    <m/>
    <m/>
    <m/>
    <m/>
  </r>
  <r>
    <x v="2"/>
    <x v="1"/>
    <n v="0"/>
    <m/>
    <m/>
    <m/>
    <m/>
    <m/>
    <m/>
    <m/>
    <m/>
    <m/>
    <m/>
    <m/>
    <s v="cef5c30ef98434091f43d4339edbbda536a2b1e3"/>
    <s v="2020-03-08T20:00:00Z"/>
    <m/>
    <m/>
    <n v="0"/>
    <n v="0"/>
    <n v="0"/>
    <n v="1"/>
    <n v="0"/>
    <n v="0"/>
    <n v="0"/>
    <n v="0"/>
    <n v="0"/>
  </r>
  <r>
    <x v="3"/>
    <x v="1"/>
    <n v="0"/>
    <m/>
    <m/>
    <m/>
    <m/>
    <m/>
    <m/>
    <m/>
    <m/>
    <m/>
    <m/>
    <m/>
    <s v="c391f721afe45510e1c1c86223e438174db9baf8"/>
    <s v="2020-03-09T20:00:00Z"/>
    <m/>
    <m/>
    <n v="0"/>
    <n v="0"/>
    <n v="0"/>
    <n v="1"/>
    <n v="0"/>
    <n v="0"/>
    <n v="0"/>
    <n v="0"/>
    <n v="0"/>
  </r>
  <r>
    <x v="4"/>
    <x v="1"/>
    <n v="0"/>
    <n v="0"/>
    <n v="0"/>
    <m/>
    <m/>
    <m/>
    <m/>
    <m/>
    <m/>
    <m/>
    <m/>
    <m/>
    <s v="8b98d3b5d6d75f9bb40ee70ef5553b794b7dc4f2"/>
    <s v="2020-03-10T20:00:00Z"/>
    <m/>
    <m/>
    <n v="0"/>
    <n v="0"/>
    <n v="0"/>
    <n v="1"/>
    <n v="0"/>
    <n v="0"/>
    <n v="0"/>
    <n v="0"/>
    <n v="0"/>
  </r>
  <r>
    <x v="5"/>
    <x v="1"/>
    <n v="0"/>
    <n v="10"/>
    <m/>
    <m/>
    <m/>
    <m/>
    <m/>
    <m/>
    <m/>
    <m/>
    <m/>
    <m/>
    <s v="06ecb0277a90135b760551e5a082a57764c3d807"/>
    <s v="2020-03-11T20:00:00Z"/>
    <m/>
    <m/>
    <n v="10"/>
    <n v="10"/>
    <n v="10"/>
    <n v="1"/>
    <n v="0"/>
    <n v="0"/>
    <n v="10"/>
    <n v="0"/>
    <n v="10"/>
  </r>
  <r>
    <x v="6"/>
    <x v="1"/>
    <n v="0"/>
    <n v="10"/>
    <m/>
    <m/>
    <m/>
    <m/>
    <m/>
    <m/>
    <m/>
    <m/>
    <m/>
    <d v="2020-03-09T00:00:00"/>
    <s v="ba2f587dec4e40c649ac2dcd9c8a5782aedafb22"/>
    <s v="2020-03-12T20:00:00Z"/>
    <m/>
    <m/>
    <n v="10"/>
    <n v="10"/>
    <n v="10"/>
    <n v="1"/>
    <n v="0"/>
    <n v="0"/>
    <n v="0"/>
    <n v="0"/>
    <n v="0"/>
  </r>
  <r>
    <x v="7"/>
    <x v="1"/>
    <n v="1"/>
    <n v="11"/>
    <m/>
    <m/>
    <m/>
    <m/>
    <m/>
    <m/>
    <m/>
    <m/>
    <m/>
    <d v="2020-03-13T00:00:00"/>
    <s v="f89b69cb34b1791968f94ecb5f7d765cd724cdbd"/>
    <s v="2020-03-13T20:00:00Z"/>
    <m/>
    <m/>
    <n v="12"/>
    <n v="12"/>
    <n v="12"/>
    <n v="1"/>
    <n v="0"/>
    <n v="0"/>
    <n v="1"/>
    <n v="1"/>
    <n v="2"/>
  </r>
  <r>
    <x v="8"/>
    <x v="1"/>
    <n v="6"/>
    <n v="22"/>
    <n v="46"/>
    <m/>
    <m/>
    <m/>
    <m/>
    <m/>
    <m/>
    <m/>
    <m/>
    <d v="2020-03-13T00:00:00"/>
    <s v="6497c1d495dd20a5be16c38b62241d17babda63f"/>
    <s v="2020-03-14T20:00:00Z"/>
    <m/>
    <m/>
    <n v="74"/>
    <n v="28"/>
    <n v="28"/>
    <n v="1"/>
    <n v="0"/>
    <n v="0"/>
    <n v="11"/>
    <n v="5"/>
    <n v="16"/>
  </r>
  <r>
    <x v="9"/>
    <x v="1"/>
    <n v="12"/>
    <n v="28"/>
    <n v="46"/>
    <m/>
    <m/>
    <m/>
    <m/>
    <m/>
    <m/>
    <m/>
    <m/>
    <d v="2020-03-15T14:12:00"/>
    <s v="d9d73937ff45ac50bc195b2fe42a053e814a4361"/>
    <s v="2020-03-15T20:00:00Z"/>
    <n v="0"/>
    <m/>
    <n v="86"/>
    <n v="40"/>
    <n v="40"/>
    <n v="1"/>
    <n v="0"/>
    <n v="0"/>
    <n v="6"/>
    <n v="6"/>
    <n v="12"/>
  </r>
  <r>
    <x v="10"/>
    <x v="1"/>
    <n v="28"/>
    <n v="28"/>
    <n v="40"/>
    <m/>
    <m/>
    <m/>
    <m/>
    <m/>
    <m/>
    <m/>
    <m/>
    <d v="2020-03-16T15:08:00"/>
    <s v="485be3a893d8a3fb8fdab10be29b5d904718b60e"/>
    <s v="2020-03-16T20:00:00Z"/>
    <n v="0"/>
    <m/>
    <n v="96"/>
    <n v="56"/>
    <n v="56"/>
    <n v="1"/>
    <n v="0"/>
    <n v="0"/>
    <n v="0"/>
    <n v="16"/>
    <n v="16"/>
  </r>
  <r>
    <x v="11"/>
    <x v="1"/>
    <n v="36"/>
    <n v="28"/>
    <m/>
    <m/>
    <m/>
    <m/>
    <m/>
    <m/>
    <m/>
    <m/>
    <m/>
    <d v="2020-03-17T11:15:00"/>
    <s v="fca4639da0e8cb6c78cc6c89baae94c934e2f4ab"/>
    <s v="2020-03-17T20:00:00Z"/>
    <n v="0"/>
    <m/>
    <n v="64"/>
    <n v="64"/>
    <n v="64"/>
    <n v="1"/>
    <n v="0"/>
    <n v="0"/>
    <n v="0"/>
    <n v="8"/>
    <n v="8"/>
  </r>
  <r>
    <x v="12"/>
    <x v="1"/>
    <n v="46"/>
    <n v="28"/>
    <m/>
    <m/>
    <m/>
    <m/>
    <m/>
    <m/>
    <m/>
    <m/>
    <m/>
    <d v="2020-03-18T11:05:00"/>
    <s v="2e691f4e0fa081f2b42b43c7a65992124bbca213"/>
    <s v="2020-03-18T20:00:00Z"/>
    <n v="0"/>
    <m/>
    <n v="74"/>
    <n v="74"/>
    <n v="74"/>
    <n v="1"/>
    <n v="0"/>
    <n v="0"/>
    <n v="0"/>
    <n v="10"/>
    <n v="10"/>
  </r>
  <r>
    <x v="13"/>
    <x v="1"/>
    <n v="68"/>
    <n v="28"/>
    <m/>
    <m/>
    <m/>
    <m/>
    <m/>
    <m/>
    <m/>
    <m/>
    <m/>
    <d v="2020-03-19T10:45:00"/>
    <s v="f9fa0f9d46fc27c74c8d59db3eafd1e4fc7907e2"/>
    <s v="2020-03-19T20:00:00Z"/>
    <n v="0"/>
    <m/>
    <n v="96"/>
    <n v="96"/>
    <n v="96"/>
    <n v="1"/>
    <n v="0"/>
    <n v="0"/>
    <n v="0"/>
    <n v="22"/>
    <n v="22"/>
  </r>
  <r>
    <x v="14"/>
    <x v="1"/>
    <n v="81"/>
    <n v="28"/>
    <m/>
    <m/>
    <m/>
    <m/>
    <m/>
    <m/>
    <m/>
    <m/>
    <m/>
    <d v="2020-03-20T11:00:00"/>
    <s v="bf5fb6616f886eb47b854b0721a2360f480fa40f"/>
    <s v="2020-03-20T20:00:00Z"/>
    <n v="0"/>
    <m/>
    <n v="109"/>
    <n v="109"/>
    <n v="109"/>
    <n v="1"/>
    <n v="0"/>
    <n v="0"/>
    <n v="0"/>
    <n v="13"/>
    <n v="13"/>
  </r>
  <r>
    <x v="15"/>
    <x v="1"/>
    <n v="124"/>
    <n v="28"/>
    <m/>
    <m/>
    <m/>
    <m/>
    <m/>
    <m/>
    <m/>
    <m/>
    <m/>
    <d v="2020-03-21T11:20:00"/>
    <s v="cd92e175f57f1bfb3e7a1203354254d2ff491493"/>
    <s v="2020-03-21T20:00:00Z"/>
    <n v="0"/>
    <m/>
    <n v="152"/>
    <n v="152"/>
    <n v="152"/>
    <n v="1"/>
    <n v="0"/>
    <n v="0"/>
    <n v="0"/>
    <n v="43"/>
    <n v="43"/>
  </r>
  <r>
    <x v="16"/>
    <x v="1"/>
    <n v="138"/>
    <n v="1464"/>
    <m/>
    <m/>
    <m/>
    <m/>
    <m/>
    <m/>
    <m/>
    <m/>
    <m/>
    <d v="2020-03-22T10:37:00"/>
    <s v="6e25732fb6cbdc929597b28f6adbaace2008c82d"/>
    <s v="2020-03-22T20:00:00Z"/>
    <n v="0"/>
    <m/>
    <n v="1602"/>
    <n v="1602"/>
    <n v="1602"/>
    <n v="1"/>
    <n v="0"/>
    <n v="0"/>
    <n v="1436"/>
    <n v="14"/>
    <n v="1450"/>
  </r>
  <r>
    <x v="17"/>
    <x v="1"/>
    <n v="167"/>
    <n v="1665"/>
    <m/>
    <m/>
    <m/>
    <m/>
    <m/>
    <m/>
    <m/>
    <m/>
    <s v="C"/>
    <d v="2020-03-23T12:00:00"/>
    <s v="8dec022271dbb0c2fb18ed8a405a71687b634fab"/>
    <s v="2020-03-23T20:00:00Z"/>
    <n v="0"/>
    <m/>
    <n v="1832"/>
    <n v="1832"/>
    <n v="1832"/>
    <n v="1"/>
    <n v="0"/>
    <n v="0"/>
    <n v="201"/>
    <n v="29"/>
    <n v="230"/>
  </r>
  <r>
    <x v="18"/>
    <x v="1"/>
    <n v="215"/>
    <n v="2106"/>
    <m/>
    <m/>
    <m/>
    <m/>
    <m/>
    <m/>
    <m/>
    <m/>
    <s v="C"/>
    <d v="2020-03-24T12:00:00"/>
    <s v="0beac38e505e26f2af4236fa25f2047e9ed14e5a"/>
    <s v="2020-03-24T20:00:00Z"/>
    <n v="0"/>
    <m/>
    <n v="2321"/>
    <n v="2321"/>
    <n v="2321"/>
    <n v="1"/>
    <n v="0"/>
    <n v="0"/>
    <n v="441"/>
    <n v="48"/>
    <n v="489"/>
  </r>
  <r>
    <x v="19"/>
    <x v="1"/>
    <n v="283"/>
    <n v="2529"/>
    <m/>
    <m/>
    <m/>
    <m/>
    <m/>
    <m/>
    <m/>
    <m/>
    <s v="C"/>
    <d v="2020-03-25T11:30:00"/>
    <s v="3a28cb18d5e1f358152a5200f2e56e65ea7e2ea4"/>
    <s v="2020-03-25T20:00:00Z"/>
    <n v="0"/>
    <m/>
    <n v="2812"/>
    <n v="2812"/>
    <n v="2812"/>
    <n v="1"/>
    <n v="0"/>
    <n v="0"/>
    <n v="423"/>
    <n v="68"/>
    <n v="491"/>
  </r>
  <r>
    <x v="20"/>
    <x v="1"/>
    <n v="506"/>
    <n v="3593"/>
    <m/>
    <m/>
    <m/>
    <m/>
    <m/>
    <m/>
    <m/>
    <m/>
    <s v="C"/>
    <d v="2020-03-26T00:00:00"/>
    <s v="dcc7f8f7cc56486858d5ca441e0c7a9e1c0a099e"/>
    <s v="2020-03-26T20:00:00Z"/>
    <n v="1"/>
    <m/>
    <n v="4099"/>
    <n v="4099"/>
    <n v="4099"/>
    <n v="1"/>
    <n v="1"/>
    <n v="0"/>
    <n v="1064"/>
    <n v="223"/>
    <n v="1287"/>
  </r>
  <r>
    <x v="21"/>
    <x v="1"/>
    <n v="587"/>
    <n v="4184"/>
    <m/>
    <m/>
    <m/>
    <m/>
    <m/>
    <m/>
    <m/>
    <m/>
    <s v="B"/>
    <d v="2020-03-27T00:00:00"/>
    <s v="445884024903deeb398494c03bb278e739dd8e79"/>
    <s v="2020-03-27T20:00:00Z"/>
    <n v="3"/>
    <m/>
    <n v="4771"/>
    <n v="4771"/>
    <n v="4771"/>
    <n v="1"/>
    <n v="2"/>
    <n v="0"/>
    <n v="591"/>
    <n v="81"/>
    <n v="672"/>
  </r>
  <r>
    <x v="22"/>
    <x v="1"/>
    <n v="696"/>
    <n v="4184"/>
    <m/>
    <m/>
    <m/>
    <m/>
    <m/>
    <m/>
    <m/>
    <m/>
    <s v="B"/>
    <d v="2020-03-28T00:00:00"/>
    <s v="c479369642941b671287824db858134d4f692d0b"/>
    <s v="2020-03-28T20:00:00Z"/>
    <n v="3"/>
    <m/>
    <n v="4880"/>
    <n v="4880"/>
    <n v="4880"/>
    <n v="1"/>
    <n v="0"/>
    <n v="0"/>
    <n v="0"/>
    <n v="109"/>
    <n v="109"/>
  </r>
  <r>
    <x v="23"/>
    <x v="1"/>
    <n v="806"/>
    <n v="4184"/>
    <m/>
    <m/>
    <m/>
    <m/>
    <m/>
    <m/>
    <m/>
    <m/>
    <s v="B"/>
    <d v="2020-03-29T00:00:00"/>
    <s v="b7381e0229039e088e4e9720ae700caff4e4a93b"/>
    <s v="2020-03-29T20:00:00Z"/>
    <n v="4"/>
    <m/>
    <n v="4990"/>
    <n v="4990"/>
    <n v="4990"/>
    <n v="1"/>
    <n v="1"/>
    <n v="0"/>
    <n v="0"/>
    <n v="110"/>
    <n v="110"/>
  </r>
  <r>
    <x v="24"/>
    <x v="1"/>
    <n v="859"/>
    <n v="5694"/>
    <m/>
    <m/>
    <m/>
    <m/>
    <m/>
    <m/>
    <m/>
    <m/>
    <s v="B"/>
    <d v="2020-03-29T00:00:00"/>
    <s v="609df05ff169b971fb34dcb3a6b2b1602bc9ddc6"/>
    <s v="2020-03-30T20:00:00Z"/>
    <n v="6"/>
    <m/>
    <n v="6553"/>
    <n v="6553"/>
    <n v="6553"/>
    <n v="1"/>
    <n v="2"/>
    <n v="0"/>
    <n v="1510"/>
    <n v="53"/>
    <n v="1563"/>
  </r>
  <r>
    <x v="25"/>
    <x v="1"/>
    <n v="981"/>
    <n v="6298"/>
    <m/>
    <m/>
    <m/>
    <m/>
    <m/>
    <m/>
    <m/>
    <m/>
    <s v="B"/>
    <d v="2020-03-31T00:00:00"/>
    <s v="30c813a827ef8ec2067774691b104583fe4eeb7e"/>
    <s v="2020-03-31T20:00:00Z"/>
    <n v="13"/>
    <m/>
    <n v="7279"/>
    <n v="7279"/>
    <n v="7279"/>
    <n v="1"/>
    <n v="7"/>
    <n v="0"/>
    <n v="604"/>
    <n v="122"/>
    <n v="726"/>
  </r>
  <r>
    <x v="26"/>
    <x v="1"/>
    <n v="1077"/>
    <n v="6697"/>
    <m/>
    <m/>
    <m/>
    <m/>
    <m/>
    <m/>
    <m/>
    <m/>
    <s v="B"/>
    <d v="2020-04-01T00:00:00"/>
    <s v="9380594fd805d6915d7c8ff8f1fb8d0ebcad8338"/>
    <s v="2020-04-01T20:00:00Z"/>
    <n v="26"/>
    <m/>
    <n v="7774"/>
    <n v="7774"/>
    <n v="7774"/>
    <n v="1"/>
    <n v="13"/>
    <n v="0"/>
    <n v="399"/>
    <n v="96"/>
    <n v="495"/>
  </r>
  <r>
    <x v="27"/>
    <x v="1"/>
    <n v="1233"/>
    <n v="7503"/>
    <m/>
    <m/>
    <m/>
    <m/>
    <m/>
    <m/>
    <m/>
    <m/>
    <s v="B"/>
    <d v="2020-04-02T00:00:00"/>
    <s v="3b7e06a8f363841e0c01239ec822fb61543caa33"/>
    <s v="2020-04-02T20:00:00Z"/>
    <n v="32"/>
    <m/>
    <n v="8736"/>
    <n v="8736"/>
    <n v="8736"/>
    <n v="1"/>
    <n v="6"/>
    <n v="0"/>
    <n v="806"/>
    <n v="156"/>
    <n v="962"/>
  </r>
  <r>
    <x v="28"/>
    <x v="1"/>
    <n v="1432"/>
    <n v="8187"/>
    <m/>
    <m/>
    <m/>
    <m/>
    <m/>
    <m/>
    <m/>
    <m/>
    <s v="B"/>
    <d v="2020-04-03T00:00:00"/>
    <s v="76aea56de3f6416171223dfa66dff22097912053"/>
    <s v="2020-04-03T20:00:00Z"/>
    <n v="35"/>
    <m/>
    <n v="9619"/>
    <n v="9619"/>
    <n v="9619"/>
    <n v="1"/>
    <n v="3"/>
    <n v="0"/>
    <n v="684"/>
    <n v="199"/>
    <n v="883"/>
  </r>
  <r>
    <x v="29"/>
    <x v="1"/>
    <n v="1580"/>
    <n v="9273"/>
    <m/>
    <m/>
    <n v="212"/>
    <m/>
    <m/>
    <m/>
    <m/>
    <m/>
    <s v="B"/>
    <d v="2020-04-04T00:00:00"/>
    <s v="b19623c0085a8df2a8ca6be43ff684eb7763c5bc"/>
    <s v="2020-04-04T20:00:00Z"/>
    <n v="43"/>
    <n v="212"/>
    <n v="10853"/>
    <n v="10853"/>
    <n v="10853"/>
    <n v="1"/>
    <n v="8"/>
    <n v="212"/>
    <n v="1086"/>
    <n v="148"/>
    <n v="1234"/>
  </r>
  <r>
    <x v="30"/>
    <x v="1"/>
    <n v="1796"/>
    <n v="11282"/>
    <m/>
    <m/>
    <n v="231"/>
    <m/>
    <m/>
    <m/>
    <m/>
    <m/>
    <s v="B"/>
    <d v="2020-04-05T00:00:00"/>
    <s v="61a882f70233d0908881fa9857ffdec9c96f5375"/>
    <s v="2020-04-05T20:00:00Z"/>
    <n v="45"/>
    <n v="231"/>
    <n v="13078"/>
    <n v="13078"/>
    <n v="13078"/>
    <n v="1"/>
    <n v="2"/>
    <n v="19"/>
    <n v="2009"/>
    <n v="216"/>
    <n v="2225"/>
  </r>
  <r>
    <x v="31"/>
    <x v="1"/>
    <n v="1968"/>
    <n v="12797"/>
    <m/>
    <m/>
    <n v="240"/>
    <m/>
    <m/>
    <m/>
    <m/>
    <m/>
    <s v="B"/>
    <d v="2020-04-06T00:00:00"/>
    <s v="984cb27a09c05f902fc7de2d8824a1409ae53f60"/>
    <s v="2020-04-06T20:00:00Z"/>
    <n v="50"/>
    <n v="240"/>
    <n v="14765"/>
    <n v="14765"/>
    <n v="14765"/>
    <n v="1"/>
    <n v="5"/>
    <n v="9"/>
    <n v="1515"/>
    <n v="172"/>
    <n v="1687"/>
  </r>
  <r>
    <x v="32"/>
    <x v="1"/>
    <n v="2119"/>
    <n v="12797"/>
    <m/>
    <m/>
    <n v="271"/>
    <m/>
    <m/>
    <m/>
    <m/>
    <m/>
    <s v="B"/>
    <d v="2020-04-07T00:00:00"/>
    <s v="9062153a0bf58f2f2870828d3f87a64cc7ba196b"/>
    <s v="2020-04-07T20:00:00Z"/>
    <n v="56"/>
    <n v="271"/>
    <n v="14916"/>
    <n v="14916"/>
    <n v="14916"/>
    <n v="1"/>
    <n v="6"/>
    <n v="31"/>
    <n v="0"/>
    <n v="151"/>
    <n v="151"/>
  </r>
  <r>
    <x v="33"/>
    <x v="1"/>
    <n v="2369"/>
    <n v="16753"/>
    <m/>
    <m/>
    <n v="314"/>
    <m/>
    <m/>
    <m/>
    <m/>
    <m/>
    <s v="B"/>
    <d v="2020-04-08T00:00:00"/>
    <s v="8dd02ebdbd8c512631a6b96fd97f58858b154141"/>
    <s v="2020-04-08T20:00:00Z"/>
    <n v="66"/>
    <n v="314"/>
    <n v="19122"/>
    <n v="19122"/>
    <n v="19122"/>
    <n v="1"/>
    <n v="10"/>
    <n v="43"/>
    <n v="3956"/>
    <n v="250"/>
    <n v="4206"/>
  </r>
  <r>
    <x v="34"/>
    <x v="1"/>
    <n v="2769"/>
    <n v="18058"/>
    <m/>
    <m/>
    <n v="333"/>
    <m/>
    <m/>
    <m/>
    <m/>
    <m/>
    <s v="B"/>
    <d v="2020-04-09T00:00:00"/>
    <s v="5638f08cce65aa57ed5b63bf18b6150700ba1b88"/>
    <s v="2020-04-09T20:00:00Z"/>
    <n v="74"/>
    <n v="333"/>
    <n v="20827"/>
    <n v="20827"/>
    <n v="20827"/>
    <n v="1"/>
    <n v="8"/>
    <n v="19"/>
    <n v="1305"/>
    <n v="400"/>
    <n v="1705"/>
  </r>
  <r>
    <x v="35"/>
    <x v="1"/>
    <n v="2968"/>
    <n v="18058"/>
    <m/>
    <m/>
    <n v="368"/>
    <m/>
    <m/>
    <m/>
    <m/>
    <m/>
    <s v="B"/>
    <d v="2020-04-10T00:00:00"/>
    <s v="e91676cc3e3dbe635ec583ab4607d4d02a3f3e73"/>
    <s v="2020-04-10T20:00:00Z"/>
    <n v="80"/>
    <n v="368"/>
    <n v="21026"/>
    <n v="21026"/>
    <n v="21026"/>
    <n v="1"/>
    <n v="6"/>
    <n v="35"/>
    <n v="0"/>
    <n v="199"/>
    <n v="199"/>
  </r>
  <r>
    <x v="36"/>
    <x v="1"/>
    <n v="3191"/>
    <n v="18058"/>
    <m/>
    <m/>
    <n v="402"/>
    <m/>
    <n v="177"/>
    <m/>
    <n v="113"/>
    <m/>
    <s v="B"/>
    <d v="2020-04-11T00:00:00"/>
    <s v="240469b6cba18fdb8a5bcca4fa330d25de051596"/>
    <s v="2020-04-11T20:00:00Z"/>
    <n v="91"/>
    <n v="402"/>
    <n v="21249"/>
    <n v="21249"/>
    <n v="21249"/>
    <n v="1"/>
    <n v="11"/>
    <n v="34"/>
    <n v="0"/>
    <n v="223"/>
    <n v="223"/>
  </r>
  <r>
    <x v="37"/>
    <x v="1"/>
    <n v="3525"/>
    <n v="18058"/>
    <m/>
    <m/>
    <n v="437"/>
    <m/>
    <n v="189"/>
    <m/>
    <n v="119"/>
    <m/>
    <s v="B"/>
    <d v="2020-04-12T00:00:00"/>
    <s v="a7f394585c1f6a6b3443e7ef2c7240908b5808ef"/>
    <s v="2020-04-12T20:00:00Z"/>
    <n v="93"/>
    <n v="437"/>
    <n v="21583"/>
    <n v="21583"/>
    <n v="21583"/>
    <n v="1"/>
    <n v="2"/>
    <n v="35"/>
    <n v="0"/>
    <n v="334"/>
    <n v="334"/>
  </r>
  <r>
    <x v="38"/>
    <x v="1"/>
    <n v="3734"/>
    <n v="25448"/>
    <m/>
    <m/>
    <n v="457"/>
    <m/>
    <n v="189"/>
    <m/>
    <n v="119"/>
    <m/>
    <s v="B"/>
    <d v="2020-04-13T00:00:00"/>
    <s v="e7d2baf93f8f760025f108068edcf6ed52d168de"/>
    <s v="2020-04-13T20:00:00Z"/>
    <n v="99"/>
    <n v="457"/>
    <n v="29182"/>
    <n v="29182"/>
    <n v="29182"/>
    <n v="1"/>
    <n v="6"/>
    <n v="20"/>
    <n v="7390"/>
    <n v="209"/>
    <n v="7599"/>
  </r>
  <r>
    <x v="39"/>
    <x v="1"/>
    <n v="3876"/>
    <n v="29241"/>
    <m/>
    <m/>
    <n v="493"/>
    <m/>
    <n v="210"/>
    <m/>
    <n v="132"/>
    <m/>
    <s v="B"/>
    <d v="2020-04-14T00:00:00"/>
    <s v="28b19ad8074d4f98646c2840d88064c2ca20e8b8"/>
    <s v="2020-04-14T20:00:00Z"/>
    <n v="110"/>
    <n v="493"/>
    <n v="33117"/>
    <n v="33117"/>
    <n v="33117"/>
    <n v="1"/>
    <n v="11"/>
    <n v="36"/>
    <n v="3793"/>
    <n v="142"/>
    <n v="3935"/>
  </r>
  <r>
    <x v="40"/>
    <x v="1"/>
    <n v="4113"/>
    <n v="29964"/>
    <m/>
    <m/>
    <n v="525"/>
    <m/>
    <n v="219"/>
    <m/>
    <n v="134"/>
    <m/>
    <s v="B"/>
    <d v="2020-04-15T00:00:00"/>
    <s v="3da9ba6d59bb59a18fb991d43fec5b3a5737aa94"/>
    <s v="2020-04-15T20:00:00Z"/>
    <n v="121"/>
    <n v="525"/>
    <n v="34077"/>
    <n v="34077"/>
    <n v="34077"/>
    <n v="1"/>
    <n v="11"/>
    <n v="32"/>
    <n v="723"/>
    <n v="237"/>
    <n v="960"/>
  </r>
  <r>
    <x v="41"/>
    <x v="1"/>
    <n v="4345"/>
    <n v="32046"/>
    <m/>
    <m/>
    <n v="553"/>
    <m/>
    <n v="227"/>
    <m/>
    <n v="137"/>
    <m/>
    <s v="B"/>
    <d v="2020-04-16T00:00:00"/>
    <s v="0630e48d201ab4e443a6bcbbf4a730766f437798"/>
    <s v="2020-04-16T20:00:00Z"/>
    <n v="133"/>
    <n v="553"/>
    <n v="36391"/>
    <n v="36391"/>
    <n v="36391"/>
    <n v="1"/>
    <n v="12"/>
    <n v="28"/>
    <n v="2082"/>
    <n v="232"/>
    <n v="2314"/>
  </r>
  <r>
    <x v="42"/>
    <x v="1"/>
    <n v="4530"/>
    <n v="33318"/>
    <m/>
    <m/>
    <n v="594"/>
    <m/>
    <n v="247"/>
    <m/>
    <n v="148"/>
    <m/>
    <s v="B"/>
    <d v="2020-04-17T00:00:00"/>
    <s v="45c04bd7016dc2f888d0ce9f60b42c70828dc5c5"/>
    <s v="2020-04-17T20:00:00Z"/>
    <n v="144"/>
    <n v="594"/>
    <n v="37848"/>
    <n v="37848"/>
    <n v="37848"/>
    <n v="1"/>
    <n v="11"/>
    <n v="41"/>
    <n v="1272"/>
    <n v="185"/>
    <n v="1457"/>
  </r>
  <r>
    <x v="43"/>
    <x v="1"/>
    <n v="4655"/>
    <n v="37883"/>
    <m/>
    <m/>
    <n v="620"/>
    <m/>
    <n v="247"/>
    <m/>
    <n v="148"/>
    <m/>
    <s v="B"/>
    <d v="2020-04-18T00:00:00"/>
    <s v="74a97a90c6ecfd5abbc7915ca9c56de166464e15"/>
    <s v="2020-04-18T20:00:00Z"/>
    <n v="146"/>
    <n v="620"/>
    <n v="42538"/>
    <n v="42538"/>
    <n v="42538"/>
    <n v="1"/>
    <n v="2"/>
    <n v="26"/>
    <n v="4565"/>
    <n v="125"/>
    <n v="4690"/>
  </r>
  <r>
    <x v="44"/>
    <x v="1"/>
    <n v="4837"/>
    <n v="40875"/>
    <m/>
    <m/>
    <n v="641"/>
    <m/>
    <n v="260"/>
    <m/>
    <n v="157"/>
    <m/>
    <s v="B"/>
    <d v="2020-04-19T00:00:00"/>
    <s v="0edbbe83d5ad6d22588b9e1a606322130f9d92ed"/>
    <s v="2020-04-19T20:00:00Z"/>
    <n v="154"/>
    <n v="641"/>
    <n v="45712"/>
    <n v="45712"/>
    <n v="45712"/>
    <n v="1"/>
    <n v="8"/>
    <n v="21"/>
    <n v="2992"/>
    <n v="182"/>
    <n v="3174"/>
  </r>
  <r>
    <x v="45"/>
    <x v="1"/>
    <n v="5025"/>
    <n v="40875"/>
    <m/>
    <m/>
    <n v="641"/>
    <m/>
    <n v="260"/>
    <m/>
    <n v="157"/>
    <m/>
    <s v="B"/>
    <d v="2020-04-20T00:00:00"/>
    <s v="f4f5f8be98d9e019afc9c29f5b47e5b2403c3f82"/>
    <s v="2020-04-20T20:00:00Z"/>
    <n v="167"/>
    <n v="641"/>
    <n v="45900"/>
    <n v="45900"/>
    <n v="45900"/>
    <n v="1"/>
    <n v="13"/>
    <n v="0"/>
    <n v="0"/>
    <n v="188"/>
    <n v="188"/>
  </r>
  <r>
    <x v="46"/>
    <x v="1"/>
    <n v="5231"/>
    <n v="43295"/>
    <m/>
    <m/>
    <n v="699"/>
    <m/>
    <n v="260"/>
    <m/>
    <n v="157"/>
    <m/>
    <s v="B"/>
    <d v="2020-04-21T00:00:00"/>
    <s v="e92b2cc1a8ed575ca1862fe6b7a963922958bbdf"/>
    <s v="2020-04-21T20:00:00Z"/>
    <n v="177"/>
    <n v="699"/>
    <n v="48526"/>
    <n v="48526"/>
    <n v="48526"/>
    <n v="1"/>
    <n v="10"/>
    <n v="58"/>
    <n v="2420"/>
    <n v="206"/>
    <n v="2626"/>
  </r>
  <r>
    <x v="47"/>
    <x v="1"/>
    <n v="5465"/>
    <n v="43295"/>
    <m/>
    <m/>
    <n v="730"/>
    <m/>
    <n v="288"/>
    <m/>
    <n v="170"/>
    <m/>
    <s v="B"/>
    <d v="2020-04-22T00:00:00"/>
    <s v="56f2613ed87ad0c4313cbc75665617ca85836560"/>
    <s v="2020-04-22T20:00:00Z"/>
    <n v="194"/>
    <n v="730"/>
    <n v="48760"/>
    <n v="48760"/>
    <n v="48760"/>
    <n v="1"/>
    <n v="17"/>
    <n v="31"/>
    <n v="0"/>
    <n v="234"/>
    <n v="234"/>
  </r>
  <r>
    <x v="48"/>
    <x v="1"/>
    <n v="5778"/>
    <n v="46863"/>
    <m/>
    <m/>
    <n v="768"/>
    <m/>
    <n v="288"/>
    <m/>
    <n v="170"/>
    <m/>
    <s v="B"/>
    <d v="2020-04-23T00:00:00"/>
    <s v="8e33f70da48298e973ea72dc3e2a8b2eb1862528"/>
    <s v="2020-04-23T20:00:00Z"/>
    <n v="197"/>
    <n v="768"/>
    <n v="52641"/>
    <n v="52641"/>
    <n v="52641"/>
    <n v="1"/>
    <n v="3"/>
    <n v="38"/>
    <n v="3568"/>
    <n v="313"/>
    <n v="3881"/>
  </r>
  <r>
    <x v="49"/>
    <x v="1"/>
    <n v="5832"/>
    <n v="46863"/>
    <m/>
    <m/>
    <n v="768"/>
    <m/>
    <n v="288"/>
    <m/>
    <n v="170"/>
    <m/>
    <s v="B"/>
    <d v="2020-04-24T00:00:00"/>
    <s v="46d122fe5572e0c5a7dc5c4827493441be92ccc1"/>
    <s v="2020-04-24T20:00:00Z"/>
    <n v="197"/>
    <n v="768"/>
    <n v="52695"/>
    <n v="52695"/>
    <n v="52695"/>
    <n v="1"/>
    <n v="0"/>
    <n v="0"/>
    <n v="0"/>
    <n v="54"/>
    <n v="54"/>
  </r>
  <r>
    <x v="50"/>
    <x v="1"/>
    <n v="6137"/>
    <n v="65207"/>
    <m/>
    <m/>
    <n v="839"/>
    <m/>
    <n v="288"/>
    <m/>
    <n v="170"/>
    <m/>
    <s v="B"/>
    <d v="2020-04-25T00:00:00"/>
    <s v="bb87dd4e1e46e49d21a95aac64f980307176d49f"/>
    <s v="2020-04-25T20:00:00Z"/>
    <n v="212"/>
    <n v="839"/>
    <n v="71344"/>
    <n v="71344"/>
    <n v="71344"/>
    <n v="1"/>
    <n v="15"/>
    <n v="71"/>
    <n v="18344"/>
    <n v="305"/>
    <n v="18649"/>
  </r>
  <r>
    <x v="51"/>
    <x v="1"/>
    <n v="6270"/>
    <n v="67281"/>
    <m/>
    <m/>
    <n v="845"/>
    <m/>
    <n v="288"/>
    <m/>
    <n v="170"/>
    <m/>
    <s v="B"/>
    <d v="2020-04-26T00:00:00"/>
    <s v="ed9e3ee360ef06edeecadca62135cb70d5ae7912"/>
    <s v="2020-04-26T20:00:00Z"/>
    <n v="216"/>
    <n v="845"/>
    <n v="73551"/>
    <n v="73551"/>
    <n v="73551"/>
    <n v="1"/>
    <n v="4"/>
    <n v="6"/>
    <n v="2074"/>
    <n v="133"/>
    <n v="2207"/>
  </r>
  <r>
    <x v="52"/>
    <x v="1"/>
    <n v="6499"/>
    <n v="67498"/>
    <m/>
    <m/>
    <n v="872"/>
    <m/>
    <n v="335"/>
    <m/>
    <n v="195"/>
    <m/>
    <s v="B"/>
    <d v="2020-04-27T00:00:00"/>
    <s v="49ba2fb8808f98fd06f2360780cfc6e3d8114b98"/>
    <s v="2020-04-27T20:00:00Z"/>
    <n v="222"/>
    <n v="872"/>
    <n v="73997"/>
    <n v="73997"/>
    <n v="73997"/>
    <n v="1"/>
    <n v="6"/>
    <n v="27"/>
    <n v="217"/>
    <n v="229"/>
    <n v="446"/>
  </r>
  <r>
    <x v="53"/>
    <x v="1"/>
    <n v="6687"/>
    <n v="69140"/>
    <m/>
    <m/>
    <n v="911"/>
    <m/>
    <n v="335"/>
    <m/>
    <n v="195"/>
    <m/>
    <s v="B"/>
    <d v="2020-04-28T00:00:00"/>
    <s v="6e80436b03653332acc21abdb595f210e59966b6"/>
    <s v="2020-04-28T20:00:00Z"/>
    <n v="242"/>
    <n v="911"/>
    <n v="75827"/>
    <n v="75827"/>
    <n v="75827"/>
    <n v="1"/>
    <n v="20"/>
    <n v="39"/>
    <n v="1642"/>
    <n v="188"/>
    <n v="1830"/>
  </r>
  <r>
    <x v="54"/>
    <x v="1"/>
    <n v="6842"/>
    <n v="73607"/>
    <m/>
    <m/>
    <n v="945"/>
    <m/>
    <n v="335"/>
    <m/>
    <n v="195"/>
    <m/>
    <s v="B"/>
    <d v="2020-04-29T00:00:00"/>
    <s v="410d88571d402f7e06aa6b7367a7bc8b549d4a5d"/>
    <s v="2020-04-29T20:00:00Z"/>
    <n v="245"/>
    <n v="945"/>
    <n v="80449"/>
    <n v="80449"/>
    <n v="80449"/>
    <n v="1"/>
    <n v="3"/>
    <n v="34"/>
    <n v="4467"/>
    <n v="155"/>
    <n v="4622"/>
  </r>
  <r>
    <x v="55"/>
    <x v="1"/>
    <n v="7019"/>
    <n v="80177"/>
    <m/>
    <m/>
    <n v="978"/>
    <m/>
    <n v="335"/>
    <m/>
    <n v="195"/>
    <m/>
    <s v="B"/>
    <d v="2020-04-30T00:00:00"/>
    <s v="af5b4f18ece0cb33a443428c795fbb15bc81bc1a"/>
    <s v="2020-04-30T20:00:00Z"/>
    <n v="269"/>
    <n v="978"/>
    <n v="87196"/>
    <n v="87196"/>
    <n v="87196"/>
    <n v="1"/>
    <n v="24"/>
    <n v="33"/>
    <n v="6570"/>
    <n v="177"/>
    <n v="6747"/>
  </r>
  <r>
    <x v="56"/>
    <x v="1"/>
    <n v="7158"/>
    <n v="84775"/>
    <m/>
    <m/>
    <n v="1008"/>
    <m/>
    <n v="335"/>
    <m/>
    <n v="195"/>
    <m/>
    <s v="B"/>
    <d v="2020-05-01T00:00:00"/>
    <s v="13d9fbfdc046548c9d46fbfdd2e2fbed80489221"/>
    <s v="2020-05-01T20:00:00Z"/>
    <n v="279"/>
    <n v="1008"/>
    <n v="91933"/>
    <n v="91933"/>
    <n v="91933"/>
    <n v="1"/>
    <n v="10"/>
    <n v="30"/>
    <n v="4598"/>
    <n v="139"/>
    <n v="4737"/>
  </r>
  <r>
    <x v="57"/>
    <x v="1"/>
    <n v="7434"/>
    <n v="84775"/>
    <m/>
    <m/>
    <n v="1023"/>
    <m/>
    <n v="335"/>
    <m/>
    <n v="195"/>
    <m/>
    <s v="B"/>
    <d v="2020-05-02T00:00:00"/>
    <s v="0527920ee376f8c81bc5f78dc45832aedbfe8aaa"/>
    <s v="2020-05-02T20:00:00Z"/>
    <n v="288"/>
    <n v="1023"/>
    <n v="92209"/>
    <n v="92209"/>
    <n v="92209"/>
    <n v="1"/>
    <n v="9"/>
    <n v="15"/>
    <n v="0"/>
    <n v="276"/>
    <n v="276"/>
  </r>
  <r>
    <x v="58"/>
    <x v="1"/>
    <n v="7725"/>
    <n v="84775"/>
    <m/>
    <m/>
    <n v="1035"/>
    <m/>
    <n v="403"/>
    <m/>
    <n v="242"/>
    <m/>
    <s v="B"/>
    <d v="2020-05-03T00:00:00"/>
    <s v="af9d0e385c3812ffb9057c163a9179b9daac1161"/>
    <s v="2020-05-03T20:00:00Z"/>
    <n v="290"/>
    <n v="1035"/>
    <n v="92500"/>
    <n v="92500"/>
    <n v="92500"/>
    <n v="1"/>
    <n v="2"/>
    <n v="12"/>
    <n v="0"/>
    <n v="291"/>
    <n v="291"/>
  </r>
  <r>
    <x v="59"/>
    <x v="1"/>
    <n v="8025"/>
    <n v="95092"/>
    <m/>
    <m/>
    <n v="1064"/>
    <m/>
    <n v="411"/>
    <m/>
    <n v="247"/>
    <m/>
    <s v="B"/>
    <d v="2020-05-04T00:00:00"/>
    <s v="5121e270d7289526977fe842ecf8eac839a7cf9f"/>
    <s v="2020-05-04T20:00:00Z"/>
    <n v="296"/>
    <n v="1064"/>
    <n v="103117"/>
    <n v="103117"/>
    <n v="103117"/>
    <n v="1"/>
    <n v="6"/>
    <n v="29"/>
    <n v="10317"/>
    <n v="300"/>
    <n v="10617"/>
  </r>
  <r>
    <x v="60"/>
    <x v="1"/>
    <n v="8285"/>
    <n v="98481"/>
    <m/>
    <m/>
    <n v="1107"/>
    <m/>
    <n v="428"/>
    <m/>
    <n v="255"/>
    <m/>
    <s v="B"/>
    <d v="2020-05-05T00:00:00"/>
    <s v="cdeeecd2210217b93fc3b08765445de51e2cebcc"/>
    <s v="2020-05-05T20:00:00Z"/>
    <n v="313"/>
    <n v="1107"/>
    <n v="106766"/>
    <n v="106766"/>
    <n v="106766"/>
    <n v="1"/>
    <n v="17"/>
    <n v="43"/>
    <n v="3389"/>
    <n v="260"/>
    <n v="3649"/>
  </r>
  <r>
    <x v="61"/>
    <x v="1"/>
    <n v="8581"/>
    <n v="100935"/>
    <m/>
    <m/>
    <n v="1158"/>
    <m/>
    <n v="442"/>
    <m/>
    <n v="264"/>
    <m/>
    <s v="B"/>
    <d v="2020-05-06T00:00:00"/>
    <s v="cda808b17675c452da77c0e6b5aaf56a5f434a0e"/>
    <s v="2020-05-06T20:00:00Z"/>
    <n v="340"/>
    <n v="1158"/>
    <n v="109516"/>
    <n v="109516"/>
    <n v="109516"/>
    <n v="1"/>
    <n v="27"/>
    <n v="51"/>
    <n v="2454"/>
    <n v="296"/>
    <n v="2750"/>
  </r>
  <r>
    <x v="62"/>
    <x v="1"/>
    <n v="8898"/>
    <n v="106275"/>
    <m/>
    <m/>
    <n v="1178"/>
    <m/>
    <n v="448"/>
    <m/>
    <n v="266"/>
    <m/>
    <s v="B"/>
    <d v="2020-05-07T00:00:00"/>
    <s v="16d0fc1c8d0756fc29a6ae42c8c46a5c457b6c35"/>
    <s v="2020-05-07T20:00:00Z"/>
    <n v="349"/>
    <n v="1178"/>
    <n v="115173"/>
    <n v="115173"/>
    <n v="115173"/>
    <n v="1"/>
    <n v="9"/>
    <n v="20"/>
    <n v="5340"/>
    <n v="317"/>
    <n v="5657"/>
  </r>
  <r>
    <x v="63"/>
    <x v="1"/>
    <n v="9221"/>
    <n v="110893"/>
    <m/>
    <m/>
    <n v="1207"/>
    <m/>
    <n v="454"/>
    <m/>
    <n v="266"/>
    <m/>
    <s v="B"/>
    <d v="2020-05-08T00:00:00"/>
    <s v="7aa497df30566f92a1e2edef1fc0ea0aa8bb2120"/>
    <s v="2020-05-08T20:00:00Z"/>
    <n v="375"/>
    <n v="1207"/>
    <n v="120114"/>
    <n v="120114"/>
    <n v="120114"/>
    <n v="1"/>
    <n v="26"/>
    <n v="29"/>
    <n v="4618"/>
    <n v="323"/>
    <n v="4941"/>
  </r>
  <r>
    <x v="64"/>
    <x v="1"/>
    <n v="9567"/>
    <n v="115927"/>
    <m/>
    <m/>
    <n v="1228"/>
    <m/>
    <n v="459"/>
    <m/>
    <n v="272"/>
    <m/>
    <s v="B"/>
    <d v="2020-05-09T00:00:00"/>
    <s v="7c1a5067467c6ce495a787917ddccae550e81335"/>
    <s v="2020-05-09T20:00:00Z"/>
    <n v="388"/>
    <n v="1228"/>
    <n v="125494"/>
    <n v="125494"/>
    <n v="125494"/>
    <n v="1"/>
    <n v="13"/>
    <n v="21"/>
    <n v="5034"/>
    <n v="346"/>
    <n v="5380"/>
  </r>
  <r>
    <x v="65"/>
    <x v="1"/>
    <n v="9777"/>
    <n v="117644"/>
    <m/>
    <m/>
    <n v="1240"/>
    <m/>
    <n v="460"/>
    <m/>
    <n v="274"/>
    <m/>
    <s v="B"/>
    <d v="2020-05-10T00:00:00"/>
    <s v="b784245157e15325dbb3d93142f0dd3e69664809"/>
    <s v="2020-05-10T20:00:00Z"/>
    <n v="393"/>
    <n v="1240"/>
    <n v="127421"/>
    <n v="127421"/>
    <n v="127421"/>
    <n v="1"/>
    <n v="5"/>
    <n v="12"/>
    <n v="1717"/>
    <n v="210"/>
    <n v="1927"/>
  </r>
  <r>
    <x v="66"/>
    <x v="1"/>
    <n v="10009"/>
    <n v="119435"/>
    <m/>
    <m/>
    <n v="1256"/>
    <m/>
    <n v="463"/>
    <m/>
    <n v="276"/>
    <m/>
    <s v="B"/>
    <d v="2020-05-11T00:00:00"/>
    <s v="7a458a485ba87dec00819901d27fc50e4fbfdb01"/>
    <s v="2020-05-11T20:00:00Z"/>
    <n v="401"/>
    <n v="1256"/>
    <n v="129444"/>
    <n v="129444"/>
    <n v="129444"/>
    <n v="1"/>
    <n v="8"/>
    <n v="16"/>
    <n v="1791"/>
    <n v="232"/>
    <n v="2023"/>
  </r>
  <r>
    <x v="67"/>
    <x v="1"/>
    <n v="10310"/>
    <n v="122908"/>
    <m/>
    <m/>
    <n v="1287"/>
    <m/>
    <n v="468"/>
    <m/>
    <n v="280"/>
    <m/>
    <s v="B"/>
    <d v="2020-05-12T00:00:00"/>
    <s v="dc0d90e43e92b36fb107e2ec174f64c4e91412e9"/>
    <s v="2020-05-12T20:00:00Z"/>
    <n v="429"/>
    <n v="1287"/>
    <n v="133218"/>
    <n v="133218"/>
    <n v="133218"/>
    <n v="1"/>
    <n v="28"/>
    <n v="31"/>
    <n v="3473"/>
    <n v="301"/>
    <n v="3774"/>
  </r>
  <r>
    <x v="68"/>
    <x v="1"/>
    <n v="10617"/>
    <n v="125755"/>
    <m/>
    <m/>
    <n v="1317"/>
    <m/>
    <n v="477"/>
    <m/>
    <n v="284"/>
    <m/>
    <s v="B"/>
    <d v="2020-05-13T00:00:00"/>
    <s v="0c929ad796f110118adce3c056060cecf4cde550"/>
    <s v="2020-05-13T20:00:00Z"/>
    <n v="449"/>
    <n v="1317"/>
    <n v="136372"/>
    <n v="136372"/>
    <n v="136372"/>
    <n v="1"/>
    <n v="20"/>
    <n v="30"/>
    <n v="2847"/>
    <n v="307"/>
    <n v="3154"/>
  </r>
  <r>
    <x v="69"/>
    <x v="1"/>
    <n v="10968"/>
    <n v="131017"/>
    <m/>
    <m/>
    <n v="1350"/>
    <m/>
    <n v="489"/>
    <m/>
    <n v="291"/>
    <m/>
    <s v="B"/>
    <d v="2020-05-14T00:00:00"/>
    <s v="0c7e2b77ab27b5d8e3747dd1c934869148ecd012"/>
    <s v="2020-05-14T20:00:00Z"/>
    <n v="467"/>
    <n v="1350"/>
    <n v="141985"/>
    <n v="141985"/>
    <n v="141985"/>
    <n v="1"/>
    <n v="18"/>
    <n v="33"/>
    <n v="5262"/>
    <n v="351"/>
    <n v="5613"/>
  </r>
  <r>
    <x v="70"/>
    <x v="1"/>
    <n v="11216"/>
    <n v="134847"/>
    <m/>
    <m/>
    <n v="1377"/>
    <m/>
    <n v="497"/>
    <m/>
    <n v="293"/>
    <m/>
    <s v="B"/>
    <d v="2020-05-15T00:00:00"/>
    <s v="8d7c548d019dcc5539c1314bb139ca11c4bd793b"/>
    <s v="2020-05-15T20:00:00Z"/>
    <n v="476"/>
    <n v="1377"/>
    <n v="146063"/>
    <n v="146063"/>
    <n v="146063"/>
    <n v="1"/>
    <n v="9"/>
    <n v="27"/>
    <n v="3830"/>
    <n v="248"/>
    <n v="4078"/>
  </r>
  <r>
    <x v="71"/>
    <x v="1"/>
    <n v="11523"/>
    <n v="141971"/>
    <m/>
    <m/>
    <n v="1387"/>
    <m/>
    <n v="501"/>
    <m/>
    <n v="295"/>
    <m/>
    <s v="B"/>
    <d v="2020-05-16T00:00:00"/>
    <s v="b3b647c1555ac18188f23e454877c1b16b53caf2"/>
    <s v="2020-05-16T20:00:00Z"/>
    <n v="485"/>
    <n v="1387"/>
    <n v="153494"/>
    <n v="153494"/>
    <n v="153494"/>
    <n v="1"/>
    <n v="9"/>
    <n v="10"/>
    <n v="7124"/>
    <n v="307"/>
    <n v="7431"/>
  </r>
  <r>
    <x v="72"/>
    <x v="1"/>
    <n v="11771"/>
    <n v="144579"/>
    <m/>
    <m/>
    <n v="1392"/>
    <m/>
    <n v="504"/>
    <m/>
    <n v="296"/>
    <m/>
    <s v="B"/>
    <d v="2020-05-16T00:00:00"/>
    <s v="540fc4ecea85eb597ddf161ce4bc54e4e9b780a6"/>
    <s v="2020-05-17T20:00:00Z"/>
    <n v="488"/>
    <n v="1392"/>
    <n v="156350"/>
    <n v="156350"/>
    <n v="156350"/>
    <n v="1"/>
    <n v="3"/>
    <n v="5"/>
    <n v="2608"/>
    <n v="248"/>
    <n v="2856"/>
  </r>
  <r>
    <x v="73"/>
    <x v="1"/>
    <n v="12086"/>
    <n v="145037"/>
    <m/>
    <m/>
    <n v="1416"/>
    <m/>
    <n v="512"/>
    <m/>
    <n v="302"/>
    <m/>
    <s v="B"/>
    <d v="2020-05-18T00:00:00"/>
    <s v="5b2cfe9999f12edaaadf251db01027248479f4b9"/>
    <s v="2020-05-18T20:00:00Z"/>
    <n v="489"/>
    <n v="1416"/>
    <n v="157123"/>
    <n v="157123"/>
    <n v="157123"/>
    <n v="1"/>
    <n v="1"/>
    <n v="24"/>
    <n v="458"/>
    <n v="315"/>
    <n v="773"/>
  </r>
  <r>
    <x v="74"/>
    <x v="1"/>
    <n v="12376"/>
    <n v="145190"/>
    <m/>
    <m/>
    <n v="1453"/>
    <m/>
    <n v="517"/>
    <m/>
    <n v="306"/>
    <m/>
    <s v="B"/>
    <d v="2020-05-18T00:00:00"/>
    <s v="da768efac6b967b10afef712b89563d433bfa593"/>
    <s v="2020-05-19T20:00:00Z"/>
    <n v="504"/>
    <n v="1453"/>
    <n v="157566"/>
    <n v="157566"/>
    <n v="157566"/>
    <n v="1"/>
    <n v="15"/>
    <n v="37"/>
    <n v="153"/>
    <n v="290"/>
    <n v="443"/>
  </r>
  <r>
    <x v="75"/>
    <x v="1"/>
    <n v="12744"/>
    <n v="151706"/>
    <m/>
    <m/>
    <n v="1493"/>
    <m/>
    <n v="524"/>
    <m/>
    <n v="309"/>
    <m/>
    <s v="B"/>
    <d v="2020-05-19T00:00:00"/>
    <s v="fc74b5a0d85554eb568628788cfab89828235631"/>
    <s v="2020-05-20T20:00:00Z"/>
    <n v="517"/>
    <n v="1493"/>
    <n v="164450"/>
    <n v="164450"/>
    <n v="164450"/>
    <n v="1"/>
    <n v="13"/>
    <n v="40"/>
    <n v="6516"/>
    <n v="368"/>
    <n v="6884"/>
  </r>
  <r>
    <x v="76"/>
    <x v="1"/>
    <n v="13119"/>
    <n v="157620"/>
    <m/>
    <m/>
    <n v="1528"/>
    <m/>
    <n v="526"/>
    <m/>
    <n v="311"/>
    <m/>
    <s v="B"/>
    <d v="2020-05-21T00:00:00"/>
    <s v="87ebfdf347cf94d0e2e6a2f39c764efa8472452b"/>
    <s v="2020-05-21T20:00:00Z"/>
    <n v="529"/>
    <n v="1528"/>
    <n v="170739"/>
    <n v="170739"/>
    <n v="170739"/>
    <n v="1"/>
    <n v="12"/>
    <n v="35"/>
    <n v="5914"/>
    <n v="375"/>
    <n v="6289"/>
  </r>
  <r>
    <x v="77"/>
    <x v="1"/>
    <n v="13563"/>
    <n v="164205"/>
    <m/>
    <m/>
    <n v="1561"/>
    <m/>
    <n v="531"/>
    <m/>
    <n v="315"/>
    <n v="7951"/>
    <s v="B"/>
    <d v="2020-05-22T00:00:00"/>
    <s v="7eda0dcc4aba996231685a7a080b53f03cf69bc4"/>
    <s v="2020-05-22T20:00:00Z"/>
    <n v="537"/>
    <n v="1561"/>
    <n v="177768"/>
    <n v="177768"/>
    <n v="177768"/>
    <n v="1"/>
    <n v="8"/>
    <n v="33"/>
    <n v="6585"/>
    <n v="444"/>
    <n v="7029"/>
  </r>
  <r>
    <x v="78"/>
    <x v="1"/>
    <n v="13938"/>
    <n v="168738"/>
    <m/>
    <m/>
    <n v="1589"/>
    <m/>
    <n v="538"/>
    <m/>
    <n v="319"/>
    <n v="7951"/>
    <s v="B"/>
    <d v="2020-05-23T00:00:00"/>
    <s v="50ba341d7ff0c6f5414394fd09c29fa6c6328ca0"/>
    <s v="2020-05-23T20:00:00Z"/>
    <n v="546"/>
    <n v="1589"/>
    <n v="182676"/>
    <n v="182676"/>
    <n v="182676"/>
    <n v="1"/>
    <n v="9"/>
    <n v="28"/>
    <n v="4533"/>
    <n v="375"/>
    <n v="4908"/>
  </r>
  <r>
    <x v="79"/>
    <x v="1"/>
    <n v="14327"/>
    <n v="171472"/>
    <m/>
    <m/>
    <n v="1612"/>
    <m/>
    <n v="537"/>
    <m/>
    <n v="320"/>
    <n v="7951"/>
    <s v="B"/>
    <d v="2020-05-24T00:00:00"/>
    <s v="f24e300d8ade0e897be7b30508ab3eb9770c6269"/>
    <s v="2020-05-24T20:00:00Z"/>
    <n v="551"/>
    <n v="1612"/>
    <n v="185799"/>
    <n v="185799"/>
    <n v="185799"/>
    <n v="1"/>
    <n v="5"/>
    <n v="23"/>
    <n v="2734"/>
    <n v="389"/>
    <n v="3123"/>
  </r>
  <r>
    <x v="0"/>
    <x v="2"/>
    <n v="0"/>
    <n v="6"/>
    <n v="0"/>
    <m/>
    <m/>
    <m/>
    <m/>
    <m/>
    <m/>
    <m/>
    <m/>
    <m/>
    <s v="bf45b38cc58815dd2725a8343da007be2062ed3f"/>
    <s v="2020-03-06T21:00:00Z"/>
    <m/>
    <m/>
    <n v="6"/>
    <n v="6"/>
    <n v="6"/>
    <n v="5"/>
    <m/>
    <m/>
    <m/>
    <m/>
    <m/>
  </r>
  <r>
    <x v="1"/>
    <x v="2"/>
    <n v="0"/>
    <n v="6"/>
    <n v="0"/>
    <m/>
    <m/>
    <m/>
    <m/>
    <m/>
    <m/>
    <m/>
    <m/>
    <m/>
    <s v="734900f24a21b559b28afbb315dfe8dc42bb4eb6"/>
    <s v="2020-03-07T21:00:00Z"/>
    <m/>
    <m/>
    <n v="6"/>
    <n v="6"/>
    <n v="6"/>
    <n v="5"/>
    <n v="0"/>
    <n v="0"/>
    <n v="0"/>
    <n v="0"/>
    <n v="0"/>
  </r>
  <r>
    <x v="2"/>
    <x v="2"/>
    <n v="0"/>
    <n v="6"/>
    <n v="0"/>
    <m/>
    <m/>
    <m/>
    <m/>
    <m/>
    <m/>
    <m/>
    <m/>
    <m/>
    <s v="2d0e28c3150765d723fa0efa3029de462580560f"/>
    <s v="2020-03-08T20:00:00Z"/>
    <m/>
    <m/>
    <n v="6"/>
    <n v="6"/>
    <n v="6"/>
    <n v="5"/>
    <n v="0"/>
    <n v="0"/>
    <n v="0"/>
    <n v="0"/>
    <n v="0"/>
  </r>
  <r>
    <x v="3"/>
    <x v="2"/>
    <n v="0"/>
    <n v="12"/>
    <n v="0"/>
    <m/>
    <m/>
    <m/>
    <m/>
    <m/>
    <m/>
    <m/>
    <m/>
    <m/>
    <s v="d67372efe7e353dd1f68faaf3909a28904d33c10"/>
    <s v="2020-03-09T20:00:00Z"/>
    <m/>
    <m/>
    <n v="12"/>
    <n v="12"/>
    <n v="12"/>
    <n v="5"/>
    <n v="0"/>
    <n v="0"/>
    <n v="6"/>
    <n v="0"/>
    <n v="6"/>
  </r>
  <r>
    <x v="4"/>
    <x v="2"/>
    <n v="0"/>
    <n v="12"/>
    <n v="3"/>
    <m/>
    <m/>
    <m/>
    <m/>
    <m/>
    <m/>
    <m/>
    <m/>
    <m/>
    <s v="5915eced558a3be0e01106c038a14b0270fc332a"/>
    <s v="2020-03-10T20:00:00Z"/>
    <m/>
    <m/>
    <n v="15"/>
    <n v="12"/>
    <n v="12"/>
    <n v="5"/>
    <n v="0"/>
    <n v="0"/>
    <n v="0"/>
    <n v="0"/>
    <n v="0"/>
  </r>
  <r>
    <x v="5"/>
    <x v="2"/>
    <n v="0"/>
    <n v="12"/>
    <n v="14"/>
    <m/>
    <m/>
    <m/>
    <m/>
    <m/>
    <m/>
    <m/>
    <m/>
    <m/>
    <s v="80255094c621d6195e52b47b98e8bfa28e2e8579"/>
    <s v="2020-03-11T20:00:00Z"/>
    <m/>
    <m/>
    <n v="26"/>
    <n v="12"/>
    <n v="12"/>
    <n v="5"/>
    <n v="0"/>
    <n v="0"/>
    <n v="0"/>
    <n v="0"/>
    <n v="0"/>
  </r>
  <r>
    <x v="6"/>
    <x v="2"/>
    <n v="6"/>
    <n v="24"/>
    <n v="20"/>
    <m/>
    <m/>
    <m/>
    <m/>
    <m/>
    <m/>
    <m/>
    <m/>
    <d v="2020-03-11T00:00:00"/>
    <s v="a3db07948d6a59eb4bbc7d472972d06137651dd7"/>
    <s v="2020-03-12T20:00:00Z"/>
    <m/>
    <m/>
    <n v="50"/>
    <n v="30"/>
    <n v="30"/>
    <n v="5"/>
    <n v="0"/>
    <n v="0"/>
    <n v="12"/>
    <n v="6"/>
    <n v="18"/>
  </r>
  <r>
    <x v="7"/>
    <x v="2"/>
    <n v="9"/>
    <n v="30"/>
    <n v="22"/>
    <m/>
    <m/>
    <m/>
    <m/>
    <m/>
    <m/>
    <m/>
    <m/>
    <d v="2020-03-13T00:00:00"/>
    <s v="966f4d9427e320a3e7ac261a06c4fea6544dd639"/>
    <s v="2020-03-13T20:00:00Z"/>
    <m/>
    <m/>
    <n v="61"/>
    <n v="39"/>
    <n v="39"/>
    <n v="5"/>
    <n v="0"/>
    <n v="0"/>
    <n v="6"/>
    <n v="3"/>
    <n v="9"/>
  </r>
  <r>
    <x v="8"/>
    <x v="2"/>
    <n v="12"/>
    <n v="65"/>
    <n v="26"/>
    <m/>
    <m/>
    <m/>
    <m/>
    <m/>
    <m/>
    <m/>
    <m/>
    <d v="2020-03-13T00:00:00"/>
    <s v="547c558ca1a9d4ea15f83e59961fb35ced7226ab"/>
    <s v="2020-03-14T20:00:00Z"/>
    <m/>
    <m/>
    <n v="103"/>
    <n v="77"/>
    <n v="77"/>
    <n v="5"/>
    <n v="0"/>
    <n v="0"/>
    <n v="35"/>
    <n v="3"/>
    <n v="38"/>
  </r>
  <r>
    <x v="9"/>
    <x v="2"/>
    <n v="16"/>
    <n v="103"/>
    <n v="30"/>
    <m/>
    <m/>
    <m/>
    <m/>
    <m/>
    <m/>
    <m/>
    <m/>
    <d v="2020-03-15T00:00:00"/>
    <s v="4b816512fef0651e544428f0a6b5afc23491f657"/>
    <s v="2020-03-15T20:00:00Z"/>
    <m/>
    <m/>
    <n v="149"/>
    <n v="119"/>
    <n v="119"/>
    <n v="5"/>
    <n v="0"/>
    <n v="0"/>
    <n v="38"/>
    <n v="4"/>
    <n v="42"/>
  </r>
  <r>
    <x v="10"/>
    <x v="2"/>
    <n v="22"/>
    <n v="132"/>
    <n v="14"/>
    <m/>
    <m/>
    <m/>
    <m/>
    <m/>
    <m/>
    <m/>
    <m/>
    <d v="2020-03-16T15:08:00"/>
    <s v="c884ad51a9008cf970aa5f194e62aa3daeeeae56"/>
    <s v="2020-03-16T20:00:00Z"/>
    <m/>
    <m/>
    <n v="168"/>
    <n v="154"/>
    <n v="154"/>
    <n v="5"/>
    <n v="0"/>
    <n v="0"/>
    <n v="29"/>
    <n v="6"/>
    <n v="35"/>
  </r>
  <r>
    <x v="11"/>
    <x v="2"/>
    <n v="22"/>
    <n v="197"/>
    <n v="41"/>
    <m/>
    <m/>
    <m/>
    <m/>
    <m/>
    <m/>
    <m/>
    <m/>
    <d v="2020-03-17T00:00:00"/>
    <s v="d8d3870fa54c757140c74195994b7dab042e22b3"/>
    <s v="2020-03-17T20:00:00Z"/>
    <m/>
    <m/>
    <n v="260"/>
    <n v="219"/>
    <n v="219"/>
    <n v="5"/>
    <n v="0"/>
    <n v="0"/>
    <n v="65"/>
    <n v="0"/>
    <n v="65"/>
  </r>
  <r>
    <x v="12"/>
    <x v="2"/>
    <n v="33"/>
    <n v="236"/>
    <n v="50"/>
    <m/>
    <m/>
    <m/>
    <m/>
    <m/>
    <m/>
    <m/>
    <m/>
    <d v="2020-03-18T00:00:00"/>
    <s v="9b224c31ffe5cac298e923ec9d2ce31f77c20a86"/>
    <s v="2020-03-18T20:00:00Z"/>
    <m/>
    <m/>
    <n v="319"/>
    <n v="269"/>
    <n v="269"/>
    <n v="5"/>
    <n v="0"/>
    <n v="0"/>
    <n v="39"/>
    <n v="11"/>
    <n v="50"/>
  </r>
  <r>
    <x v="13"/>
    <x v="2"/>
    <n v="46"/>
    <n v="310"/>
    <n v="113"/>
    <m/>
    <m/>
    <m/>
    <m/>
    <m/>
    <m/>
    <m/>
    <m/>
    <d v="2020-03-19T11:23:00"/>
    <s v="c140738f20dcbecfd202c687e402bf390b92bdbb"/>
    <s v="2020-03-19T20:00:00Z"/>
    <m/>
    <m/>
    <n v="469"/>
    <n v="356"/>
    <n v="356"/>
    <n v="5"/>
    <n v="0"/>
    <n v="0"/>
    <n v="74"/>
    <n v="13"/>
    <n v="87"/>
  </r>
  <r>
    <x v="14"/>
    <x v="2"/>
    <n v="96"/>
    <n v="351"/>
    <n v="203"/>
    <m/>
    <m/>
    <m/>
    <m/>
    <m/>
    <m/>
    <m/>
    <m/>
    <d v="2020-03-20T14:19:00"/>
    <s v="a5720b29e0d8f374d541d90a353a19601e1852f5"/>
    <s v="2020-03-20T20:00:00Z"/>
    <m/>
    <m/>
    <n v="650"/>
    <n v="447"/>
    <n v="447"/>
    <n v="5"/>
    <n v="0"/>
    <n v="0"/>
    <n v="41"/>
    <n v="50"/>
    <n v="91"/>
  </r>
  <r>
    <x v="15"/>
    <x v="2"/>
    <n v="118"/>
    <n v="567"/>
    <n v="154"/>
    <m/>
    <m/>
    <m/>
    <m/>
    <m/>
    <m/>
    <m/>
    <m/>
    <d v="2020-03-21T13:47:00"/>
    <s v="bc397f8a77d43a9767fbaa7977f376b9338e4269"/>
    <s v="2020-03-21T20:00:00Z"/>
    <m/>
    <m/>
    <n v="839"/>
    <n v="685"/>
    <n v="685"/>
    <n v="5"/>
    <n v="0"/>
    <n v="0"/>
    <n v="216"/>
    <n v="22"/>
    <n v="238"/>
  </r>
  <r>
    <x v="16"/>
    <x v="2"/>
    <n v="165"/>
    <n v="711"/>
    <n v="119"/>
    <n v="13"/>
    <m/>
    <m/>
    <m/>
    <m/>
    <m/>
    <m/>
    <m/>
    <d v="2020-03-22T13:45:00"/>
    <s v="304ea055fd1909c32446df54144c2f17b4207813"/>
    <s v="2020-03-22T20:00:00Z"/>
    <n v="0"/>
    <m/>
    <n v="995"/>
    <n v="876"/>
    <n v="876"/>
    <n v="5"/>
    <n v="0"/>
    <n v="0"/>
    <n v="144"/>
    <n v="47"/>
    <n v="191"/>
  </r>
  <r>
    <x v="17"/>
    <x v="2"/>
    <n v="174"/>
    <n v="906"/>
    <m/>
    <n v="13"/>
    <m/>
    <m/>
    <m/>
    <m/>
    <m/>
    <m/>
    <s v="A"/>
    <d v="2020-03-23T00:00:00"/>
    <s v="605289cad3f1c12aa6d3cb8d8266410cd437efce"/>
    <s v="2020-03-23T20:00:00Z"/>
    <n v="0"/>
    <m/>
    <n v="1080"/>
    <n v="1080"/>
    <n v="1080"/>
    <n v="5"/>
    <n v="0"/>
    <n v="0"/>
    <n v="195"/>
    <n v="9"/>
    <n v="204"/>
  </r>
  <r>
    <x v="18"/>
    <x v="2"/>
    <n v="218"/>
    <n v="947"/>
    <m/>
    <n v="22"/>
    <m/>
    <m/>
    <m/>
    <m/>
    <m/>
    <m/>
    <s v="A"/>
    <d v="2020-03-24T00:00:00"/>
    <s v="1d9cefc002bf7770c5b5aae9a4c76a817a4a890a"/>
    <s v="2020-03-24T20:00:00Z"/>
    <n v="0"/>
    <m/>
    <n v="1165"/>
    <n v="1165"/>
    <n v="1165"/>
    <n v="5"/>
    <n v="0"/>
    <n v="0"/>
    <n v="41"/>
    <n v="44"/>
    <n v="85"/>
  </r>
  <r>
    <x v="19"/>
    <x v="2"/>
    <n v="280"/>
    <n v="1437"/>
    <m/>
    <n v="22"/>
    <m/>
    <m/>
    <m/>
    <n v="4"/>
    <m/>
    <n v="11"/>
    <s v="A"/>
    <d v="2020-03-25T09:19:00"/>
    <s v="5510294527d9935541228330f38083c6bc3dd7bf"/>
    <s v="2020-03-25T20:00:00Z"/>
    <n v="2"/>
    <m/>
    <n v="1717"/>
    <n v="1717"/>
    <n v="1717"/>
    <n v="5"/>
    <n v="2"/>
    <n v="0"/>
    <n v="490"/>
    <n v="62"/>
    <n v="552"/>
  </r>
  <r>
    <x v="20"/>
    <x v="2"/>
    <n v="335"/>
    <n v="1504"/>
    <m/>
    <n v="41"/>
    <m/>
    <m/>
    <m/>
    <n v="13"/>
    <m/>
    <n v="13"/>
    <s v="A"/>
    <d v="2020-03-26T00:00:00"/>
    <s v="26c2705c0be18308e63e954f81708110e6ab2ef8"/>
    <s v="2020-03-26T20:00:00Z"/>
    <n v="3"/>
    <m/>
    <n v="1839"/>
    <n v="1839"/>
    <n v="1839"/>
    <n v="5"/>
    <n v="1"/>
    <n v="0"/>
    <n v="67"/>
    <n v="55"/>
    <n v="122"/>
  </r>
  <r>
    <x v="21"/>
    <x v="2"/>
    <n v="381"/>
    <n v="1545"/>
    <m/>
    <n v="48"/>
    <m/>
    <m/>
    <m/>
    <n v="17"/>
    <m/>
    <n v="19"/>
    <s v="A"/>
    <d v="2020-03-27T14:05:00"/>
    <s v="4867d4843328269469ae9001f9c70d6a95543816"/>
    <s v="2020-03-27T20:00:00Z"/>
    <n v="3"/>
    <m/>
    <n v="1926"/>
    <n v="1926"/>
    <n v="1926"/>
    <n v="5"/>
    <n v="0"/>
    <n v="0"/>
    <n v="41"/>
    <n v="46"/>
    <n v="87"/>
  </r>
  <r>
    <x v="22"/>
    <x v="2"/>
    <n v="404"/>
    <n v="2938"/>
    <m/>
    <n v="48"/>
    <m/>
    <m/>
    <m/>
    <n v="17"/>
    <m/>
    <n v="24"/>
    <s v="A"/>
    <d v="2020-03-28T00:00:00"/>
    <s v="9383166629559b1cd3a48b41542cb7ed54a31bd6"/>
    <s v="2020-03-28T20:00:00Z"/>
    <n v="5"/>
    <m/>
    <n v="3342"/>
    <n v="3342"/>
    <n v="3342"/>
    <n v="5"/>
    <n v="2"/>
    <n v="0"/>
    <n v="1393"/>
    <n v="23"/>
    <n v="1416"/>
  </r>
  <r>
    <x v="23"/>
    <x v="2"/>
    <n v="426"/>
    <n v="3027"/>
    <m/>
    <n v="43"/>
    <m/>
    <m/>
    <m/>
    <n v="16"/>
    <m/>
    <n v="28"/>
    <s v="A"/>
    <d v="2020-03-29T11:10:00"/>
    <s v="fa441a6cda9d4b048e148882290f9b683ba9f1c6"/>
    <s v="2020-03-29T20:00:00Z"/>
    <n v="6"/>
    <m/>
    <n v="3453"/>
    <n v="3453"/>
    <n v="3453"/>
    <n v="5"/>
    <n v="1"/>
    <n v="0"/>
    <n v="89"/>
    <n v="22"/>
    <n v="111"/>
  </r>
  <r>
    <x v="24"/>
    <x v="2"/>
    <n v="473"/>
    <n v="5262"/>
    <m/>
    <n v="62"/>
    <m/>
    <m/>
    <m/>
    <n v="21"/>
    <m/>
    <n v="29"/>
    <s v="A"/>
    <d v="2020-03-30T15:42:00"/>
    <s v="347f936bd853834b4b7f1c0c198c00de8f193e57"/>
    <s v="2020-03-30T20:00:00Z"/>
    <n v="7"/>
    <m/>
    <n v="5735"/>
    <n v="5735"/>
    <n v="5735"/>
    <n v="5"/>
    <n v="1"/>
    <n v="0"/>
    <n v="2235"/>
    <n v="47"/>
    <n v="2282"/>
  </r>
  <r>
    <x v="25"/>
    <x v="2"/>
    <n v="523"/>
    <n v="5959"/>
    <m/>
    <n v="64"/>
    <m/>
    <m/>
    <m/>
    <n v="23"/>
    <m/>
    <n v="35"/>
    <s v="A"/>
    <d v="2020-03-31T14:59:00"/>
    <s v="8da1e200b8ef0e36b1eed41e19413ed797b8a1f5"/>
    <s v="2020-03-31T20:00:00Z"/>
    <n v="8"/>
    <m/>
    <n v="6482"/>
    <n v="6482"/>
    <n v="6482"/>
    <n v="5"/>
    <n v="1"/>
    <n v="0"/>
    <n v="697"/>
    <n v="50"/>
    <n v="747"/>
  </r>
  <r>
    <x v="26"/>
    <x v="2"/>
    <n v="584"/>
    <n v="7354"/>
    <m/>
    <n v="56"/>
    <n v="90"/>
    <m/>
    <m/>
    <n v="25"/>
    <n v="32"/>
    <n v="42"/>
    <s v="A"/>
    <d v="2020-04-01T13:26:00"/>
    <s v="96ad1681cf748791eec1cdf89ef5358887582295"/>
    <s v="2020-04-01T20:00:00Z"/>
    <n v="10"/>
    <n v="90"/>
    <n v="7938"/>
    <n v="7938"/>
    <n v="7938"/>
    <n v="5"/>
    <n v="2"/>
    <n v="90"/>
    <n v="1395"/>
    <n v="61"/>
    <n v="1456"/>
  </r>
  <r>
    <x v="27"/>
    <x v="2"/>
    <n v="643"/>
    <n v="7880"/>
    <m/>
    <n v="66"/>
    <n v="100"/>
    <m/>
    <m/>
    <n v="23"/>
    <n v="32"/>
    <n v="47"/>
    <s v="A"/>
    <d v="2020-04-02T14:45:00"/>
    <s v="d331f5f5e770b8b51a1388a4dd4b261bbbf02a01"/>
    <s v="2020-04-02T20:00:00Z"/>
    <n v="12"/>
    <n v="100"/>
    <n v="8523"/>
    <n v="8523"/>
    <n v="8523"/>
    <n v="5"/>
    <n v="2"/>
    <n v="10"/>
    <n v="526"/>
    <n v="59"/>
    <n v="585"/>
  </r>
  <r>
    <x v="28"/>
    <x v="2"/>
    <n v="704"/>
    <n v="8995"/>
    <m/>
    <n v="71"/>
    <n v="105"/>
    <m/>
    <m/>
    <n v="26"/>
    <n v="39"/>
    <n v="60"/>
    <s v="A"/>
    <d v="2020-04-03T16:21:00"/>
    <s v="cc6edd41b1349527e6d2c7499972656627f69c60"/>
    <s v="2020-04-03T20:00:00Z"/>
    <n v="12"/>
    <n v="105"/>
    <n v="9699"/>
    <n v="9699"/>
    <n v="9699"/>
    <n v="5"/>
    <n v="0"/>
    <n v="5"/>
    <n v="1115"/>
    <n v="61"/>
    <n v="1176"/>
  </r>
  <r>
    <x v="29"/>
    <x v="2"/>
    <n v="743"/>
    <n v="9627"/>
    <m/>
    <n v="72"/>
    <n v="106"/>
    <m/>
    <m/>
    <n v="23"/>
    <n v="39"/>
    <n v="79"/>
    <s v="A"/>
    <d v="2020-04-04T00:00:00"/>
    <s v="8b51e9f2de31a851f9a0beb6414538d2fe02642f"/>
    <s v="2020-04-04T20:00:00Z"/>
    <n v="14"/>
    <n v="106"/>
    <n v="10370"/>
    <n v="10370"/>
    <n v="10370"/>
    <n v="5"/>
    <n v="2"/>
    <n v="1"/>
    <n v="632"/>
    <n v="39"/>
    <n v="671"/>
  </r>
  <r>
    <x v="30"/>
    <x v="2"/>
    <n v="830"/>
    <n v="10412"/>
    <m/>
    <n v="67"/>
    <n v="130"/>
    <m/>
    <m/>
    <n v="27"/>
    <n v="39"/>
    <n v="97"/>
    <s v="A"/>
    <d v="2020-04-05T14:34:00"/>
    <s v="165a8f8b5c2c71334b87f45580c501b73444cc51"/>
    <s v="2020-04-05T20:00:00Z"/>
    <n v="16"/>
    <n v="130"/>
    <n v="11242"/>
    <n v="11242"/>
    <n v="11242"/>
    <n v="5"/>
    <n v="2"/>
    <n v="24"/>
    <n v="785"/>
    <n v="87"/>
    <n v="872"/>
  </r>
  <r>
    <x v="31"/>
    <x v="2"/>
    <n v="875"/>
    <n v="11970"/>
    <m/>
    <n v="74"/>
    <n v="137"/>
    <m/>
    <m/>
    <n v="22"/>
    <n v="39"/>
    <n v="102"/>
    <s v="A"/>
    <d v="2020-04-06T14:35:00"/>
    <s v="235da230b2c2ee57bb1c72f583d66cd4b243d5e1"/>
    <s v="2020-04-06T20:00:00Z"/>
    <n v="16"/>
    <n v="137"/>
    <n v="12845"/>
    <n v="12845"/>
    <n v="12845"/>
    <n v="5"/>
    <n v="0"/>
    <n v="7"/>
    <n v="1558"/>
    <n v="45"/>
    <n v="1603"/>
  </r>
  <r>
    <x v="32"/>
    <x v="2"/>
    <n v="946"/>
    <n v="12692"/>
    <m/>
    <n v="74"/>
    <n v="148"/>
    <m/>
    <m/>
    <n v="26"/>
    <n v="43"/>
    <n v="142"/>
    <s v="A"/>
    <d v="2020-04-07T14:41:00"/>
    <s v="da9c5dcb949b901a32db6dbb86da35d9e0734750"/>
    <s v="2020-04-07T20:00:00Z"/>
    <n v="16"/>
    <n v="148"/>
    <n v="13638"/>
    <n v="13638"/>
    <n v="13638"/>
    <n v="5"/>
    <n v="0"/>
    <n v="11"/>
    <n v="722"/>
    <n v="71"/>
    <n v="793"/>
  </r>
  <r>
    <x v="33"/>
    <x v="2"/>
    <n v="1000"/>
    <n v="13530"/>
    <m/>
    <n v="76"/>
    <n v="130"/>
    <m/>
    <n v="43"/>
    <n v="30"/>
    <n v="39"/>
    <n v="208"/>
    <s v="A"/>
    <d v="2020-04-08T14:35:00"/>
    <s v="5efb513d52bdcc1770239d45f8ddcd0a26d3fc4e"/>
    <s v="2020-04-08T20:00:00Z"/>
    <n v="18"/>
    <n v="130"/>
    <n v="14530"/>
    <n v="14530"/>
    <n v="14530"/>
    <n v="5"/>
    <n v="2"/>
    <n v="-18"/>
    <n v="838"/>
    <n v="54"/>
    <n v="892"/>
  </r>
  <r>
    <x v="34"/>
    <x v="2"/>
    <n v="1119"/>
    <n v="13832"/>
    <m/>
    <n v="73"/>
    <n v="130"/>
    <m/>
    <n v="43"/>
    <n v="31"/>
    <n v="39"/>
    <n v="288"/>
    <s v="A"/>
    <d v="2020-04-09T14:35:00"/>
    <s v="6f80ea37a16c78bd868f7efabe39df79dab42038"/>
    <s v="2020-04-09T20:00:00Z"/>
    <n v="21"/>
    <n v="130"/>
    <n v="14951"/>
    <n v="14951"/>
    <n v="14951"/>
    <n v="5"/>
    <n v="3"/>
    <n v="0"/>
    <n v="302"/>
    <n v="119"/>
    <n v="421"/>
  </r>
  <r>
    <x v="35"/>
    <x v="2"/>
    <n v="1171"/>
    <n v="15949"/>
    <m/>
    <n v="86"/>
    <n v="130"/>
    <m/>
    <n v="43"/>
    <n v="33"/>
    <n v="39"/>
    <n v="312"/>
    <s v="A"/>
    <d v="2020-04-10T14:36:00"/>
    <s v="2edb28149eacfc79d95c4a519c0071a41fe57096"/>
    <s v="2020-04-10T20:00:00Z"/>
    <n v="23"/>
    <n v="130"/>
    <n v="17120"/>
    <n v="17120"/>
    <n v="17120"/>
    <n v="5"/>
    <n v="2"/>
    <n v="0"/>
    <n v="2117"/>
    <n v="52"/>
    <n v="2169"/>
  </r>
  <r>
    <x v="36"/>
    <x v="2"/>
    <n v="1226"/>
    <n v="17352"/>
    <m/>
    <n v="86"/>
    <n v="130"/>
    <m/>
    <n v="43"/>
    <n v="33"/>
    <n v="39"/>
    <n v="340"/>
    <s v="A"/>
    <d v="2020-04-11T13:20:00"/>
    <s v="c728fbde8f2f065b039241e81887faafbfa0338b"/>
    <s v="2020-04-11T20:00:00Z"/>
    <n v="24"/>
    <n v="130"/>
    <n v="18578"/>
    <n v="18578"/>
    <n v="18578"/>
    <n v="5"/>
    <n v="1"/>
    <n v="0"/>
    <n v="1403"/>
    <n v="55"/>
    <n v="1458"/>
  </r>
  <r>
    <x v="37"/>
    <x v="2"/>
    <n v="1280"/>
    <n v="18442"/>
    <m/>
    <n v="74"/>
    <n v="130"/>
    <m/>
    <n v="43"/>
    <n v="30"/>
    <n v="39"/>
    <n v="367"/>
    <s v="A"/>
    <d v="2020-04-12T11:33:00"/>
    <s v="d3646c6a7fa8fb8a8a8e5e0b3821ee700ca8f6d6"/>
    <s v="2020-04-12T20:00:00Z"/>
    <n v="27"/>
    <n v="130"/>
    <n v="19722"/>
    <n v="19722"/>
    <n v="19722"/>
    <n v="5"/>
    <n v="3"/>
    <n v="0"/>
    <n v="1090"/>
    <n v="54"/>
    <n v="1144"/>
  </r>
  <r>
    <x v="38"/>
    <x v="2"/>
    <n v="1410"/>
    <n v="19394"/>
    <m/>
    <n v="74"/>
    <n v="130"/>
    <m/>
    <n v="43"/>
    <n v="28"/>
    <n v="39"/>
    <n v="391"/>
    <s v="A"/>
    <d v="2020-04-13T13:33:00"/>
    <s v="94365324201e7d36e6b5d48fbd84438708abc94f"/>
    <s v="2020-04-13T20:00:00Z"/>
    <n v="30"/>
    <n v="130"/>
    <n v="20804"/>
    <n v="20804"/>
    <n v="20804"/>
    <n v="5"/>
    <n v="3"/>
    <n v="0"/>
    <n v="952"/>
    <n v="130"/>
    <n v="1082"/>
  </r>
  <r>
    <x v="39"/>
    <x v="2"/>
    <n v="1480"/>
    <n v="19651"/>
    <m/>
    <n v="81"/>
    <n v="130"/>
    <m/>
    <n v="43"/>
    <n v="29"/>
    <n v="39"/>
    <n v="427"/>
    <s v="A"/>
    <d v="2020-04-14T14:46:00"/>
    <s v="81720db8376cf97c3fdc996ac912f8f0d151d570"/>
    <s v="2020-04-14T20:00:00Z"/>
    <n v="30"/>
    <n v="130"/>
    <n v="21131"/>
    <n v="21131"/>
    <n v="21131"/>
    <n v="5"/>
    <n v="0"/>
    <n v="0"/>
    <n v="257"/>
    <n v="70"/>
    <n v="327"/>
  </r>
  <r>
    <x v="40"/>
    <x v="2"/>
    <n v="1569"/>
    <n v="20265"/>
    <m/>
    <n v="83"/>
    <n v="130"/>
    <m/>
    <n v="43"/>
    <n v="26"/>
    <n v="39"/>
    <n v="489"/>
    <s v="A"/>
    <d v="2020-04-15T14:45:00"/>
    <s v="ffd3075c5cbd02b405fc88cb5814760001ba224c"/>
    <s v="2020-04-15T20:00:00Z"/>
    <n v="33"/>
    <n v="130"/>
    <n v="21834"/>
    <n v="21834"/>
    <n v="21834"/>
    <n v="5"/>
    <n v="3"/>
    <n v="0"/>
    <n v="614"/>
    <n v="89"/>
    <n v="703"/>
  </r>
  <r>
    <x v="41"/>
    <x v="2"/>
    <n v="1620"/>
    <n v="21055"/>
    <m/>
    <n v="85"/>
    <m/>
    <m/>
    <m/>
    <n v="21"/>
    <m/>
    <n v="548"/>
    <s v="A"/>
    <d v="2020-04-16T14:45:00"/>
    <s v="99d6e08e360e065638394f36bda39965d9d16354"/>
    <s v="2020-04-16T20:00:00Z"/>
    <n v="37"/>
    <m/>
    <n v="22675"/>
    <n v="22675"/>
    <n v="22675"/>
    <n v="5"/>
    <n v="4"/>
    <n v="0"/>
    <n v="790"/>
    <n v="51"/>
    <n v="841"/>
  </r>
  <r>
    <x v="42"/>
    <x v="2"/>
    <n v="1695"/>
    <n v="21799"/>
    <m/>
    <n v="83"/>
    <m/>
    <m/>
    <m/>
    <n v="21"/>
    <m/>
    <n v="593"/>
    <s v="A"/>
    <d v="2020-04-17T19:00:00"/>
    <s v="a8da8ed523d7c6aa818ab7f8eb7bd3a8931e2a13"/>
    <s v="2020-04-17T20:00:00Z"/>
    <n v="37"/>
    <m/>
    <n v="23494"/>
    <n v="23494"/>
    <n v="23494"/>
    <n v="5"/>
    <n v="0"/>
    <n v="0"/>
    <n v="744"/>
    <n v="75"/>
    <n v="819"/>
  </r>
  <r>
    <x v="43"/>
    <x v="2"/>
    <n v="1739"/>
    <n v="22402"/>
    <m/>
    <n v="86"/>
    <n v="291"/>
    <m/>
    <m/>
    <n v="22"/>
    <n v="57"/>
    <n v="703"/>
    <s v="A"/>
    <d v="2020-04-17T19:00:00"/>
    <s v="8e816f3b3980de132cc494d4028d97e61e695fba"/>
    <s v="2020-04-18T20:00:00Z"/>
    <n v="38"/>
    <n v="291"/>
    <n v="24141"/>
    <n v="24141"/>
    <n v="24141"/>
    <n v="5"/>
    <n v="1"/>
    <n v="291"/>
    <n v="603"/>
    <n v="44"/>
    <n v="647"/>
  </r>
  <r>
    <x v="44"/>
    <x v="2"/>
    <n v="1781"/>
    <n v="22428"/>
    <m/>
    <n v="88"/>
    <n v="291"/>
    <m/>
    <m/>
    <n v="25"/>
    <n v="57"/>
    <n v="721"/>
    <s v="A"/>
    <d v="2020-04-19T18:47:00"/>
    <s v="ae84614fc686051815d722eb411e893386d868ed"/>
    <s v="2020-04-19T20:00:00Z"/>
    <n v="40"/>
    <n v="291"/>
    <n v="24209"/>
    <n v="24209"/>
    <n v="24209"/>
    <n v="5"/>
    <n v="2"/>
    <n v="0"/>
    <n v="26"/>
    <n v="42"/>
    <n v="68"/>
  </r>
  <r>
    <x v="45"/>
    <x v="2"/>
    <n v="1923"/>
    <n v="24630"/>
    <m/>
    <n v="93"/>
    <n v="291"/>
    <m/>
    <m/>
    <n v="24"/>
    <n v="57"/>
    <n v="749"/>
    <s v="A"/>
    <d v="2020-04-20T14:30:00"/>
    <s v="bb81f8dd15433a86866d3f7cf262a144eca45e58"/>
    <s v="2020-04-20T20:00:00Z"/>
    <n v="42"/>
    <n v="291"/>
    <n v="26553"/>
    <n v="26553"/>
    <n v="26553"/>
    <n v="5"/>
    <n v="2"/>
    <n v="0"/>
    <n v="2202"/>
    <n v="142"/>
    <n v="2344"/>
  </r>
  <r>
    <x v="46"/>
    <x v="2"/>
    <n v="2227"/>
    <n v="25214"/>
    <m/>
    <n v="86"/>
    <n v="291"/>
    <m/>
    <m/>
    <n v="27"/>
    <n v="57"/>
    <n v="809"/>
    <s v="A"/>
    <d v="2020-04-21T00:00:00"/>
    <s v="c1c5d60936d5f43d8939a0ce28295b0518e7c6e2"/>
    <s v="2020-04-21T20:00:00Z"/>
    <n v="43"/>
    <n v="291"/>
    <n v="27441"/>
    <n v="27441"/>
    <n v="27441"/>
    <n v="5"/>
    <n v="1"/>
    <n v="0"/>
    <n v="584"/>
    <n v="304"/>
    <n v="888"/>
  </r>
  <r>
    <x v="47"/>
    <x v="2"/>
    <n v="2276"/>
    <n v="27437"/>
    <m/>
    <n v="97"/>
    <n v="291"/>
    <m/>
    <m/>
    <n v="23"/>
    <n v="57"/>
    <n v="863"/>
    <s v="A"/>
    <d v="2020-04-22T16:01:00"/>
    <s v="0eabe652e679eb099e9d27cfc2f1a1a35da9abaf"/>
    <s v="2020-04-22T20:00:00Z"/>
    <n v="42"/>
    <n v="291"/>
    <n v="29713"/>
    <n v="29713"/>
    <n v="29713"/>
    <n v="5"/>
    <n v="-1"/>
    <n v="0"/>
    <n v="2223"/>
    <n v="49"/>
    <n v="2272"/>
  </r>
  <r>
    <x v="48"/>
    <x v="2"/>
    <n v="2465"/>
    <n v="29125"/>
    <m/>
    <n v="101"/>
    <n v="291"/>
    <m/>
    <m/>
    <n v="24"/>
    <n v="57"/>
    <n v="902"/>
    <s v="A"/>
    <d v="2020-04-23T14:48:00"/>
    <s v="0c3ac1c09b51363b70e7573474076f176261f8af"/>
    <s v="2020-04-23T20:00:00Z"/>
    <n v="45"/>
    <n v="291"/>
    <n v="31590"/>
    <n v="31590"/>
    <n v="31590"/>
    <n v="5"/>
    <n v="3"/>
    <n v="0"/>
    <n v="1688"/>
    <n v="189"/>
    <n v="1877"/>
  </r>
  <r>
    <x v="49"/>
    <x v="2"/>
    <n v="2741"/>
    <n v="32837"/>
    <m/>
    <n v="101"/>
    <n v="291"/>
    <m/>
    <m/>
    <n v="24"/>
    <n v="57"/>
    <n v="929"/>
    <s v="A"/>
    <d v="2020-04-24T10:47:00"/>
    <s v="84ab202b87bb4e4d793bf81068f41eb14fcfdbf2"/>
    <s v="2020-04-24T20:00:00Z"/>
    <n v="45"/>
    <n v="291"/>
    <n v="35578"/>
    <n v="35578"/>
    <n v="35578"/>
    <n v="5"/>
    <n v="0"/>
    <n v="0"/>
    <n v="3712"/>
    <n v="276"/>
    <n v="3988"/>
  </r>
  <r>
    <x v="50"/>
    <x v="2"/>
    <n v="2829"/>
    <n v="35224"/>
    <m/>
    <n v="104"/>
    <n v="291"/>
    <m/>
    <m/>
    <n v="25"/>
    <n v="57"/>
    <n v="964"/>
    <s v="B"/>
    <d v="2020-04-25T10:47:00"/>
    <s v="5015b17230e8d8937c262729f44aab9d0741c616"/>
    <s v="2020-04-25T20:00:00Z"/>
    <n v="47"/>
    <n v="291"/>
    <n v="38053"/>
    <n v="38053"/>
    <n v="38053"/>
    <n v="5"/>
    <n v="2"/>
    <n v="0"/>
    <n v="2387"/>
    <n v="88"/>
    <n v="2475"/>
  </r>
  <r>
    <x v="51"/>
    <x v="2"/>
    <n v="2941"/>
    <n v="36528"/>
    <m/>
    <n v="104"/>
    <n v="291"/>
    <m/>
    <m/>
    <n v="25"/>
    <n v="57"/>
    <n v="985"/>
    <s v="B"/>
    <d v="2020-04-26T10:00:00"/>
    <s v="7c51b6bf39bd410bbd059f354066029e902ff7fd"/>
    <s v="2020-04-26T20:00:00Z"/>
    <n v="49"/>
    <n v="291"/>
    <n v="39469"/>
    <n v="39469"/>
    <n v="39469"/>
    <n v="5"/>
    <n v="2"/>
    <n v="0"/>
    <n v="1304"/>
    <n v="112"/>
    <n v="1416"/>
  </r>
  <r>
    <x v="52"/>
    <x v="2"/>
    <n v="3017"/>
    <n v="37440"/>
    <m/>
    <n v="109"/>
    <m/>
    <m/>
    <m/>
    <n v="25"/>
    <m/>
    <n v="987"/>
    <s v="B"/>
    <d v="2020-04-27T15:00:00"/>
    <s v="dce758e653f27f19342ba3825057e9f5478a9df1"/>
    <s v="2020-04-27T20:00:00Z"/>
    <n v="50"/>
    <m/>
    <n v="40457"/>
    <n v="40457"/>
    <n v="40457"/>
    <n v="5"/>
    <n v="1"/>
    <n v="0"/>
    <n v="912"/>
    <n v="76"/>
    <n v="988"/>
  </r>
  <r>
    <x v="53"/>
    <x v="2"/>
    <n v="3111"/>
    <n v="37560"/>
    <m/>
    <n v="104"/>
    <m/>
    <m/>
    <m/>
    <n v="20"/>
    <m/>
    <n v="1146"/>
    <s v="B"/>
    <d v="2020-04-28T09:00:00"/>
    <s v="2583b472987ea7aa1c2614dbb977aeee0fc70f9a"/>
    <s v="2020-04-28T20:00:00Z"/>
    <n v="52"/>
    <m/>
    <n v="40671"/>
    <n v="40671"/>
    <n v="40671"/>
    <n v="5"/>
    <n v="2"/>
    <n v="0"/>
    <n v="120"/>
    <n v="94"/>
    <n v="214"/>
  </r>
  <r>
    <x v="54"/>
    <x v="2"/>
    <n v="3192"/>
    <n v="42257"/>
    <m/>
    <n v="93"/>
    <n v="389"/>
    <m/>
    <m/>
    <n v="18"/>
    <n v="82"/>
    <n v="1249"/>
    <s v="B"/>
    <d v="2020-04-29T09:00:00"/>
    <s v="54d0d2ebc3cf6952f248d4880eb588056d8c6c47"/>
    <s v="2020-04-29T20:00:00Z"/>
    <n v="59"/>
    <n v="389"/>
    <n v="45449"/>
    <n v="45449"/>
    <n v="45449"/>
    <n v="5"/>
    <n v="7"/>
    <n v="389"/>
    <n v="4697"/>
    <n v="81"/>
    <n v="4778"/>
  </r>
  <r>
    <x v="55"/>
    <x v="2"/>
    <n v="3255"/>
    <n v="45124"/>
    <m/>
    <n v="95"/>
    <n v="402"/>
    <m/>
    <m/>
    <n v="23"/>
    <n v="85"/>
    <n v="1305"/>
    <s v="B"/>
    <d v="2020-04-30T14:49:00"/>
    <s v="f43e63da5742fa45f0d979c2627df539141acdb9"/>
    <s v="2020-04-30T20:00:00Z"/>
    <n v="61"/>
    <n v="402"/>
    <n v="48379"/>
    <n v="48379"/>
    <n v="48379"/>
    <n v="5"/>
    <n v="2"/>
    <n v="13"/>
    <n v="2867"/>
    <n v="63"/>
    <n v="2930"/>
  </r>
  <r>
    <x v="56"/>
    <x v="2"/>
    <n v="3321"/>
    <n v="46355"/>
    <m/>
    <n v="95"/>
    <n v="414"/>
    <m/>
    <m/>
    <n v="23"/>
    <n v="85"/>
    <n v="1973"/>
    <s v="B"/>
    <d v="2020-05-01T14:50:00"/>
    <s v="e1125a1587778d76352b54f9d43fd17c05eb8798"/>
    <s v="2020-05-01T20:00:00Z"/>
    <n v="64"/>
    <n v="414"/>
    <n v="49676"/>
    <n v="49676"/>
    <n v="49676"/>
    <n v="5"/>
    <n v="3"/>
    <n v="12"/>
    <n v="1231"/>
    <n v="66"/>
    <n v="1297"/>
  </r>
  <r>
    <x v="57"/>
    <x v="2"/>
    <n v="3372"/>
    <n v="48210"/>
    <m/>
    <n v="95"/>
    <n v="414"/>
    <m/>
    <m/>
    <n v="20"/>
    <n v="85"/>
    <n v="1987"/>
    <s v="B"/>
    <d v="2020-05-02T14:47:00"/>
    <s v="eac9a5587a00083dc37290a030784bda6bdd4543"/>
    <s v="2020-05-02T20:00:00Z"/>
    <n v="73"/>
    <n v="414"/>
    <n v="51582"/>
    <n v="51582"/>
    <n v="51582"/>
    <n v="5"/>
    <n v="9"/>
    <n v="0"/>
    <n v="1855"/>
    <n v="51"/>
    <n v="1906"/>
  </r>
  <r>
    <x v="58"/>
    <x v="2"/>
    <n v="3431"/>
    <n v="49459"/>
    <m/>
    <n v="100"/>
    <n v="427"/>
    <m/>
    <m/>
    <n v="20"/>
    <n v="88"/>
    <n v="1999"/>
    <s v="B"/>
    <d v="2020-05-03T13:30:00"/>
    <s v="091a9db3cc083c8896fe7213039fa9e150ec43b9"/>
    <s v="2020-05-03T20:00:00Z"/>
    <n v="76"/>
    <n v="427"/>
    <n v="52890"/>
    <n v="52890"/>
    <n v="52890"/>
    <n v="5"/>
    <n v="3"/>
    <n v="13"/>
    <n v="1249"/>
    <n v="59"/>
    <n v="1308"/>
  </r>
  <r>
    <x v="59"/>
    <x v="2"/>
    <n v="3458"/>
    <n v="50984"/>
    <m/>
    <n v="91"/>
    <n v="438"/>
    <m/>
    <m/>
    <n v="16"/>
    <n v="88"/>
    <n v="2016"/>
    <s v="B"/>
    <d v="2020-05-03T15:40:00"/>
    <s v="60aaf335c3391b4624ad79cdce644f9f0a8ce56b"/>
    <s v="2020-05-04T20:00:00Z"/>
    <n v="81"/>
    <n v="438"/>
    <n v="54442"/>
    <n v="54442"/>
    <n v="54442"/>
    <n v="5"/>
    <n v="5"/>
    <n v="11"/>
    <n v="1525"/>
    <n v="27"/>
    <n v="1552"/>
  </r>
  <r>
    <x v="60"/>
    <x v="2"/>
    <n v="3496"/>
    <n v="51139"/>
    <m/>
    <n v="89"/>
    <n v="453"/>
    <m/>
    <m/>
    <n v="16"/>
    <n v="89"/>
    <n v="2041"/>
    <s v="B"/>
    <d v="2020-05-05T16:10:00"/>
    <s v="843ec804bd4dfd6e377571e1e26decc15ef217ff"/>
    <s v="2020-05-05T20:00:00Z"/>
    <n v="83"/>
    <n v="453"/>
    <n v="54635"/>
    <n v="54635"/>
    <n v="54635"/>
    <n v="5"/>
    <n v="2"/>
    <n v="15"/>
    <n v="155"/>
    <n v="38"/>
    <n v="193"/>
  </r>
  <r>
    <x v="61"/>
    <x v="2"/>
    <n v="3568"/>
    <n v="55435"/>
    <m/>
    <n v="69"/>
    <n v="453"/>
    <m/>
    <m/>
    <n v="14"/>
    <n v="89"/>
    <n v="2109"/>
    <s v="B"/>
    <d v="2020-05-06T14:42:00"/>
    <s v="cb92db297b9f3a9418a5a0bf6439bf95106cc319"/>
    <s v="2020-05-06T20:00:00Z"/>
    <n v="85"/>
    <n v="453"/>
    <n v="59003"/>
    <n v="59003"/>
    <n v="59003"/>
    <n v="5"/>
    <n v="2"/>
    <n v="0"/>
    <n v="4296"/>
    <n v="72"/>
    <n v="4368"/>
  </r>
  <r>
    <x v="62"/>
    <x v="2"/>
    <n v="3611"/>
    <n v="56384"/>
    <m/>
    <n v="69"/>
    <n v="462"/>
    <m/>
    <m/>
    <n v="14"/>
    <n v="93"/>
    <n v="2123"/>
    <s v="B"/>
    <d v="2020-05-07T09:43:00"/>
    <s v="b3e21ebbb872bb53477dc05f144a563b65c54954"/>
    <s v="2020-05-07T20:00:00Z"/>
    <n v="87"/>
    <n v="462"/>
    <n v="59995"/>
    <n v="59995"/>
    <n v="59995"/>
    <n v="5"/>
    <n v="2"/>
    <n v="9"/>
    <n v="949"/>
    <n v="43"/>
    <n v="992"/>
  </r>
  <r>
    <x v="63"/>
    <x v="2"/>
    <n v="3694"/>
    <n v="60300"/>
    <m/>
    <n v="70"/>
    <n v="466"/>
    <m/>
    <m/>
    <n v="14"/>
    <n v="93"/>
    <n v="2159"/>
    <s v="B"/>
    <d v="2020-05-08T08:15:00"/>
    <s v="a4ca6c4d1efac4b48f7e80e29bbc2be13f132133"/>
    <s v="2020-05-08T20:00:00Z"/>
    <n v="88"/>
    <n v="466"/>
    <n v="63994"/>
    <n v="63994"/>
    <n v="63994"/>
    <n v="5"/>
    <n v="1"/>
    <n v="4"/>
    <n v="3916"/>
    <n v="83"/>
    <n v="3999"/>
  </r>
  <r>
    <x v="64"/>
    <x v="2"/>
    <n v="3747"/>
    <n v="61781"/>
    <m/>
    <n v="64"/>
    <n v="471"/>
    <m/>
    <m/>
    <n v="14"/>
    <n v="96"/>
    <n v="2968"/>
    <s v="B"/>
    <d v="2020-05-09T10:15:00"/>
    <s v="64db20aa3b59b76ce6735254a2bb4e60fe5ecede"/>
    <s v="2020-05-09T20:00:00Z"/>
    <n v="88"/>
    <n v="471"/>
    <n v="65528"/>
    <n v="65528"/>
    <n v="65528"/>
    <n v="5"/>
    <n v="0"/>
    <n v="5"/>
    <n v="1481"/>
    <n v="53"/>
    <n v="1534"/>
  </r>
  <r>
    <x v="65"/>
    <x v="2"/>
    <n v="3747"/>
    <n v="61781"/>
    <m/>
    <n v="64"/>
    <n v="471"/>
    <m/>
    <m/>
    <n v="14"/>
    <n v="96"/>
    <n v="2968"/>
    <s v="B"/>
    <d v="2020-05-10T10:15:00"/>
    <s v="38a9c539abfb2c4f9d79d7cf330d67eada846df5"/>
    <s v="2020-05-10T20:00:00Z"/>
    <n v="88"/>
    <n v="471"/>
    <n v="65528"/>
    <n v="65528"/>
    <n v="65528"/>
    <n v="5"/>
    <n v="0"/>
    <n v="0"/>
    <n v="0"/>
    <n v="0"/>
    <n v="0"/>
  </r>
  <r>
    <x v="66"/>
    <x v="2"/>
    <n v="4034"/>
    <n v="64996"/>
    <m/>
    <n v="61"/>
    <n v="480"/>
    <m/>
    <m/>
    <n v="11"/>
    <n v="98"/>
    <n v="3149"/>
    <s v="A"/>
    <d v="2020-05-10T19:05:00"/>
    <s v="dbe584b0f033faf71ab1255e32755841c0161597"/>
    <s v="2020-05-11T20:00:00Z"/>
    <n v="94"/>
    <n v="480"/>
    <n v="69030"/>
    <n v="69030"/>
    <n v="69030"/>
    <n v="5"/>
    <n v="6"/>
    <n v="9"/>
    <n v="3215"/>
    <n v="287"/>
    <n v="3502"/>
  </r>
  <r>
    <x v="67"/>
    <x v="2"/>
    <n v="4164"/>
    <n v="66280"/>
    <m/>
    <n v="59"/>
    <n v="485"/>
    <m/>
    <m/>
    <n v="12"/>
    <n v="98"/>
    <n v="3220"/>
    <s v="A"/>
    <d v="2020-05-11T18:55:00"/>
    <s v="c6b2b29faaf304a3e36270f55c766b0fc9773bc2"/>
    <s v="2020-05-12T20:00:00Z"/>
    <n v="95"/>
    <n v="485"/>
    <n v="70444"/>
    <n v="70444"/>
    <n v="70444"/>
    <n v="5"/>
    <n v="1"/>
    <n v="5"/>
    <n v="1284"/>
    <n v="130"/>
    <n v="1414"/>
  </r>
  <r>
    <x v="68"/>
    <x v="2"/>
    <n v="4164"/>
    <n v="69051"/>
    <m/>
    <n v="59"/>
    <n v="497"/>
    <m/>
    <m/>
    <n v="12"/>
    <n v="99"/>
    <n v="3220"/>
    <s v="A"/>
    <d v="2020-05-12T18:33:00"/>
    <s v="72af1969cef24d39d08a6be137b8ef56f633511c"/>
    <s v="2020-05-13T20:00:00Z"/>
    <n v="95"/>
    <n v="497"/>
    <n v="73215"/>
    <n v="73215"/>
    <n v="73215"/>
    <n v="5"/>
    <n v="0"/>
    <n v="12"/>
    <n v="2771"/>
    <n v="0"/>
    <n v="2771"/>
  </r>
  <r>
    <x v="69"/>
    <x v="2"/>
    <n v="4236"/>
    <n v="71582"/>
    <m/>
    <n v="64"/>
    <n v="509"/>
    <m/>
    <m/>
    <n v="13"/>
    <n v="100"/>
    <n v="3277"/>
    <s v="A"/>
    <d v="2020-05-14T08:20:00"/>
    <s v="d99ce33ac0b3b642f75b868f76180c249f3fb456"/>
    <s v="2020-05-14T20:00:00Z"/>
    <n v="97"/>
    <n v="509"/>
    <n v="75818"/>
    <n v="75818"/>
    <n v="75818"/>
    <n v="5"/>
    <n v="2"/>
    <n v="12"/>
    <n v="2531"/>
    <n v="72"/>
    <n v="2603"/>
  </r>
  <r>
    <x v="70"/>
    <x v="2"/>
    <n v="4463"/>
    <n v="77066"/>
    <m/>
    <n v="65"/>
    <n v="520"/>
    <m/>
    <m/>
    <n v="9"/>
    <n v="101"/>
    <n v="3390"/>
    <s v="A"/>
    <d v="2020-05-15T16:20:00"/>
    <s v="96b617922fe57968d27b560bbe8547065ea597fe"/>
    <s v="2020-05-15T20:00:00Z"/>
    <n v="98"/>
    <n v="520"/>
    <n v="81529"/>
    <n v="81529"/>
    <n v="81529"/>
    <n v="5"/>
    <n v="1"/>
    <n v="11"/>
    <n v="5484"/>
    <n v="227"/>
    <n v="5711"/>
  </r>
  <r>
    <x v="71"/>
    <x v="2"/>
    <n v="4578"/>
    <n v="77066"/>
    <m/>
    <n v="65"/>
    <n v="520"/>
    <m/>
    <m/>
    <n v="10"/>
    <n v="101"/>
    <n v="3472"/>
    <s v="A"/>
    <d v="2020-05-15T16:20:00"/>
    <s v="2715a8779c1af1949901c1b256e0c7db130134ab"/>
    <s v="2020-05-16T20:00:00Z"/>
    <n v="98"/>
    <n v="520"/>
    <n v="81644"/>
    <n v="81644"/>
    <n v="81644"/>
    <n v="5"/>
    <n v="0"/>
    <n v="0"/>
    <n v="0"/>
    <n v="115"/>
    <n v="115"/>
  </r>
  <r>
    <x v="72"/>
    <x v="2"/>
    <n v="4759"/>
    <n v="80426"/>
    <m/>
    <n v="65"/>
    <n v="520"/>
    <m/>
    <m/>
    <n v="9"/>
    <n v="101"/>
    <n v="3590"/>
    <s v="A"/>
    <d v="2020-05-17T00:00:00"/>
    <s v="28092115d4cbcaa02ed0184e52163f38412774e3"/>
    <s v="2020-05-17T20:00:00Z"/>
    <n v="98"/>
    <n v="520"/>
    <n v="85185"/>
    <n v="85185"/>
    <n v="85185"/>
    <n v="5"/>
    <n v="0"/>
    <n v="0"/>
    <n v="3360"/>
    <n v="181"/>
    <n v="3541"/>
  </r>
  <r>
    <x v="73"/>
    <x v="2"/>
    <n v="4813"/>
    <n v="80426"/>
    <m/>
    <n v="77"/>
    <n v="530"/>
    <m/>
    <m/>
    <n v="12"/>
    <n v="101"/>
    <n v="3645"/>
    <s v="A"/>
    <d v="2020-05-18T00:00:00"/>
    <s v="a1fc38a56f67ed2a8ff4225276f3fd91a77308f4"/>
    <s v="2020-05-18T20:00:00Z"/>
    <n v="100"/>
    <n v="530"/>
    <n v="85239"/>
    <n v="85239"/>
    <n v="85239"/>
    <n v="5"/>
    <n v="2"/>
    <n v="10"/>
    <n v="0"/>
    <n v="54"/>
    <n v="54"/>
  </r>
  <r>
    <x v="74"/>
    <x v="2"/>
    <n v="4923"/>
    <n v="88778"/>
    <m/>
    <n v="78"/>
    <n v="535"/>
    <m/>
    <m/>
    <n v="14"/>
    <n v="101"/>
    <n v="3739"/>
    <s v="A"/>
    <d v="2020-05-19T00:00:00"/>
    <s v="31b7e799d1d456ef327a06e12e0866aabb9dbad3"/>
    <s v="2020-05-19T20:00:00Z"/>
    <n v="102"/>
    <n v="535"/>
    <n v="93701"/>
    <n v="93701"/>
    <n v="93701"/>
    <n v="5"/>
    <n v="2"/>
    <n v="5"/>
    <n v="8352"/>
    <n v="110"/>
    <n v="8462"/>
  </r>
  <r>
    <x v="75"/>
    <x v="2"/>
    <n v="5003"/>
    <n v="91255"/>
    <m/>
    <n v="78"/>
    <n v="535"/>
    <m/>
    <m/>
    <n v="14"/>
    <n v="101"/>
    <n v="3852"/>
    <s v="A"/>
    <d v="2020-05-20T00:00:00"/>
    <s v="8cf09ad59fe07fd22c8d7872f13e6a89e2330024"/>
    <s v="2020-05-20T20:00:00Z"/>
    <n v="107"/>
    <n v="535"/>
    <n v="96258"/>
    <n v="96258"/>
    <n v="96258"/>
    <n v="5"/>
    <n v="5"/>
    <n v="0"/>
    <n v="2477"/>
    <n v="80"/>
    <n v="2557"/>
  </r>
  <r>
    <x v="76"/>
    <x v="2"/>
    <n v="5458"/>
    <n v="93818"/>
    <m/>
    <n v="78"/>
    <n v="535"/>
    <m/>
    <m/>
    <n v="14"/>
    <n v="101"/>
    <n v="3915"/>
    <s v="A"/>
    <d v="2020-05-21T00:00:00"/>
    <s v="9be3a11ce678c3e9386bd86aeb7b33b5645fd78a"/>
    <s v="2020-05-21T20:00:00Z"/>
    <n v="110"/>
    <n v="535"/>
    <n v="99276"/>
    <n v="99276"/>
    <n v="99276"/>
    <n v="5"/>
    <n v="3"/>
    <n v="0"/>
    <n v="2563"/>
    <n v="455"/>
    <n v="3018"/>
  </r>
  <r>
    <x v="77"/>
    <x v="2"/>
    <n v="5612"/>
    <n v="97435"/>
    <m/>
    <n v="86"/>
    <n v="584"/>
    <m/>
    <m/>
    <n v="14"/>
    <n v="110"/>
    <n v="4029"/>
    <s v="A"/>
    <d v="2020-05-22T00:00:00"/>
    <s v="35e60394d2d416b144d5be68a958715520a80245"/>
    <s v="2020-05-22T20:00:00Z"/>
    <n v="113"/>
    <n v="584"/>
    <n v="103047"/>
    <n v="103047"/>
    <n v="103047"/>
    <n v="5"/>
    <n v="3"/>
    <n v="49"/>
    <n v="3617"/>
    <n v="154"/>
    <n v="3771"/>
  </r>
  <r>
    <x v="78"/>
    <x v="2"/>
    <n v="5612"/>
    <n v="97435"/>
    <m/>
    <n v="81"/>
    <n v="590"/>
    <m/>
    <m/>
    <n v="14"/>
    <n v="111"/>
    <n v="4029"/>
    <s v="A"/>
    <d v="2020-05-23T00:00:00"/>
    <s v="5566f1f5b3f3a62fc217112558dbe275215a8421"/>
    <s v="2020-05-23T20:00:00Z"/>
    <n v="113"/>
    <n v="590"/>
    <n v="103047"/>
    <n v="103047"/>
    <n v="103047"/>
    <n v="5"/>
    <n v="0"/>
    <n v="6"/>
    <n v="0"/>
    <n v="0"/>
    <n v="0"/>
  </r>
  <r>
    <x v="79"/>
    <x v="2"/>
    <n v="5922"/>
    <n v="102659"/>
    <m/>
    <n v="86"/>
    <n v="598"/>
    <m/>
    <m/>
    <n v="17"/>
    <n v="111"/>
    <n v="4148"/>
    <s v="A"/>
    <d v="2020-05-24T00:00:00"/>
    <s v="c1d90ab3a24aa7d620cfc0a574a67ad29ec6e3e9"/>
    <s v="2020-05-24T20:00:00Z"/>
    <n v="116"/>
    <n v="598"/>
    <n v="108581"/>
    <n v="108581"/>
    <n v="108581"/>
    <n v="5"/>
    <n v="3"/>
    <n v="8"/>
    <n v="5224"/>
    <n v="310"/>
    <n v="5534"/>
  </r>
  <r>
    <x v="10"/>
    <x v="3"/>
    <m/>
    <m/>
    <m/>
    <m/>
    <m/>
    <m/>
    <m/>
    <m/>
    <m/>
    <m/>
    <m/>
    <d v="2020-03-16T15:54:00"/>
    <s v="484a1fe533449c2f9995882667a8ae020ec71b5a"/>
    <s v="2020-03-16T20:00:00Z"/>
    <m/>
    <m/>
    <n v="0"/>
    <n v="0"/>
    <n v="0"/>
    <n v="60"/>
    <m/>
    <m/>
    <m/>
    <m/>
    <m/>
  </r>
  <r>
    <x v="11"/>
    <x v="3"/>
    <m/>
    <m/>
    <m/>
    <m/>
    <m/>
    <m/>
    <m/>
    <m/>
    <m/>
    <m/>
    <m/>
    <d v="2020-03-14T00:00:00"/>
    <s v="b66ee4ef7ceb7b6f0af06e2e57be2edd57b64f93"/>
    <s v="2020-03-17T20:00:00Z"/>
    <m/>
    <m/>
    <n v="0"/>
    <n v="0"/>
    <n v="0"/>
    <n v="60"/>
    <n v="0"/>
    <n v="0"/>
    <n v="0"/>
    <n v="0"/>
    <n v="0"/>
  </r>
  <r>
    <x v="12"/>
    <x v="3"/>
    <m/>
    <m/>
    <m/>
    <m/>
    <m/>
    <m/>
    <m/>
    <m/>
    <m/>
    <m/>
    <m/>
    <d v="2020-03-14T00:00:00"/>
    <s v="08a134397d3097e2ea01c9e772c4620942471890"/>
    <s v="2020-03-18T20:00:00Z"/>
    <n v="0"/>
    <m/>
    <n v="0"/>
    <n v="0"/>
    <n v="0"/>
    <n v="60"/>
    <n v="0"/>
    <n v="0"/>
    <n v="0"/>
    <n v="0"/>
    <n v="0"/>
  </r>
  <r>
    <x v="13"/>
    <x v="3"/>
    <m/>
    <m/>
    <m/>
    <m/>
    <m/>
    <m/>
    <m/>
    <m/>
    <m/>
    <m/>
    <m/>
    <d v="2020-03-14T00:00:00"/>
    <s v="4f5cedfdee60489e52005613c4641eaea97d40a3"/>
    <s v="2020-03-19T20:00:00Z"/>
    <n v="0"/>
    <m/>
    <n v="0"/>
    <n v="0"/>
    <n v="0"/>
    <n v="60"/>
    <n v="0"/>
    <n v="0"/>
    <n v="0"/>
    <n v="0"/>
    <n v="0"/>
  </r>
  <r>
    <x v="14"/>
    <x v="3"/>
    <m/>
    <m/>
    <m/>
    <m/>
    <m/>
    <m/>
    <m/>
    <m/>
    <m/>
    <m/>
    <m/>
    <d v="2020-03-19T00:00:00"/>
    <s v="b5f845a1c0f1a69a9d05243593a28406c1e50dfe"/>
    <s v="2020-03-20T20:00:00Z"/>
    <n v="0"/>
    <m/>
    <n v="0"/>
    <n v="0"/>
    <n v="0"/>
    <n v="60"/>
    <n v="0"/>
    <n v="0"/>
    <n v="0"/>
    <n v="0"/>
    <n v="0"/>
  </r>
  <r>
    <x v="15"/>
    <x v="3"/>
    <m/>
    <m/>
    <m/>
    <m/>
    <m/>
    <m/>
    <m/>
    <m/>
    <m/>
    <m/>
    <m/>
    <d v="2020-03-19T00:00:00"/>
    <s v="042b1b3840bef8bbd6db2a4b842c2fd7aff871ce"/>
    <s v="2020-03-21T20:00:00Z"/>
    <n v="0"/>
    <m/>
    <n v="0"/>
    <n v="0"/>
    <n v="0"/>
    <n v="60"/>
    <n v="0"/>
    <n v="0"/>
    <n v="0"/>
    <n v="0"/>
    <n v="0"/>
  </r>
  <r>
    <x v="16"/>
    <x v="3"/>
    <m/>
    <m/>
    <m/>
    <m/>
    <m/>
    <m/>
    <m/>
    <m/>
    <m/>
    <m/>
    <m/>
    <d v="2020-03-19T00:00:00"/>
    <s v="9d9169e3810d30e31b1eeeb7c3fe7292245c1c04"/>
    <s v="2020-03-22T20:00:00Z"/>
    <n v="0"/>
    <m/>
    <n v="0"/>
    <n v="0"/>
    <n v="0"/>
    <n v="60"/>
    <n v="0"/>
    <n v="0"/>
    <n v="0"/>
    <n v="0"/>
    <n v="0"/>
  </r>
  <r>
    <x v="17"/>
    <x v="3"/>
    <m/>
    <m/>
    <m/>
    <m/>
    <m/>
    <m/>
    <m/>
    <m/>
    <m/>
    <m/>
    <m/>
    <d v="2020-03-19T00:00:00"/>
    <s v="9480353f38b640e6dc50533bca98401333732bc3"/>
    <s v="2020-03-23T20:00:00Z"/>
    <n v="0"/>
    <m/>
    <n v="0"/>
    <n v="0"/>
    <n v="0"/>
    <n v="60"/>
    <n v="0"/>
    <n v="0"/>
    <n v="0"/>
    <n v="0"/>
    <n v="0"/>
  </r>
  <r>
    <x v="18"/>
    <x v="3"/>
    <m/>
    <m/>
    <m/>
    <m/>
    <m/>
    <m/>
    <m/>
    <m/>
    <m/>
    <m/>
    <m/>
    <d v="2020-03-24T00:00:00"/>
    <s v="ba91d52d754c128b8c527c6061b25fdff76694ba"/>
    <s v="2020-03-24T20:00:00Z"/>
    <n v="0"/>
    <m/>
    <n v="0"/>
    <n v="0"/>
    <n v="0"/>
    <n v="60"/>
    <n v="0"/>
    <n v="0"/>
    <n v="0"/>
    <n v="0"/>
    <n v="0"/>
  </r>
  <r>
    <x v="19"/>
    <x v="3"/>
    <m/>
    <m/>
    <m/>
    <m/>
    <m/>
    <m/>
    <m/>
    <m/>
    <m/>
    <m/>
    <m/>
    <d v="2020-03-25T00:00:00"/>
    <s v="c9662a3030e18c4d9f556f3e29cd71f4569ca3cc"/>
    <s v="2020-03-25T20:00:00Z"/>
    <n v="0"/>
    <m/>
    <n v="0"/>
    <n v="0"/>
    <n v="0"/>
    <n v="60"/>
    <n v="0"/>
    <n v="0"/>
    <n v="0"/>
    <n v="0"/>
    <n v="0"/>
  </r>
  <r>
    <x v="20"/>
    <x v="3"/>
    <m/>
    <m/>
    <m/>
    <m/>
    <m/>
    <m/>
    <m/>
    <m/>
    <m/>
    <m/>
    <m/>
    <d v="2020-03-25T00:00:00"/>
    <s v="939714a5f3b2e4c355e41e763f36bce165dfa516"/>
    <s v="2020-03-26T20:00:00Z"/>
    <n v="0"/>
    <m/>
    <n v="0"/>
    <n v="0"/>
    <n v="0"/>
    <n v="60"/>
    <n v="0"/>
    <n v="0"/>
    <n v="0"/>
    <n v="0"/>
    <n v="0"/>
  </r>
  <r>
    <x v="21"/>
    <x v="3"/>
    <m/>
    <m/>
    <m/>
    <m/>
    <m/>
    <m/>
    <m/>
    <m/>
    <m/>
    <m/>
    <m/>
    <d v="2020-03-27T00:00:00"/>
    <s v="3e82ec53ac8168f279ee98bed371e8462348ffda"/>
    <s v="2020-03-27T20:00:00Z"/>
    <n v="0"/>
    <m/>
    <n v="0"/>
    <n v="0"/>
    <n v="0"/>
    <n v="60"/>
    <n v="0"/>
    <n v="0"/>
    <n v="0"/>
    <n v="0"/>
    <n v="0"/>
  </r>
  <r>
    <x v="22"/>
    <x v="3"/>
    <m/>
    <m/>
    <m/>
    <m/>
    <m/>
    <m/>
    <m/>
    <m/>
    <m/>
    <m/>
    <m/>
    <d v="2020-03-27T00:00:00"/>
    <s v="81a9b7b545c10784c42e19bf4803c5e16c280ac2"/>
    <s v="2020-03-28T20:00:00Z"/>
    <n v="0"/>
    <m/>
    <n v="0"/>
    <n v="0"/>
    <n v="0"/>
    <n v="60"/>
    <n v="0"/>
    <n v="0"/>
    <n v="0"/>
    <n v="0"/>
    <n v="0"/>
  </r>
  <r>
    <x v="23"/>
    <x v="3"/>
    <m/>
    <m/>
    <m/>
    <m/>
    <m/>
    <m/>
    <m/>
    <m/>
    <m/>
    <m/>
    <m/>
    <d v="2020-03-27T00:00:00"/>
    <s v="d5b5d5aefbc904e3d5ad69850e8d634e712c55f7"/>
    <s v="2020-03-29T20:00:00Z"/>
    <n v="0"/>
    <m/>
    <n v="0"/>
    <n v="0"/>
    <n v="0"/>
    <n v="60"/>
    <n v="0"/>
    <n v="0"/>
    <n v="0"/>
    <n v="0"/>
    <n v="0"/>
  </r>
  <r>
    <x v="24"/>
    <x v="3"/>
    <m/>
    <m/>
    <m/>
    <m/>
    <m/>
    <m/>
    <m/>
    <m/>
    <m/>
    <m/>
    <m/>
    <d v="2020-03-30T00:00:00"/>
    <s v="d36fc9801ec42649c071c0cd228bbb708eea7665"/>
    <s v="2020-03-30T20:00:00Z"/>
    <n v="0"/>
    <m/>
    <n v="0"/>
    <n v="0"/>
    <n v="0"/>
    <n v="60"/>
    <n v="0"/>
    <n v="0"/>
    <n v="0"/>
    <n v="0"/>
    <n v="0"/>
  </r>
  <r>
    <x v="25"/>
    <x v="3"/>
    <n v="0"/>
    <n v="3"/>
    <n v="2"/>
    <m/>
    <m/>
    <m/>
    <m/>
    <m/>
    <m/>
    <m/>
    <m/>
    <d v="2020-03-30T00:00:00"/>
    <s v="d51f96f4643dcd20ea4f5b3b8699a432148d3ca9"/>
    <s v="2020-03-31T20:00:00Z"/>
    <n v="0"/>
    <m/>
    <n v="5"/>
    <n v="3"/>
    <n v="3"/>
    <n v="60"/>
    <n v="0"/>
    <n v="0"/>
    <n v="3"/>
    <n v="0"/>
    <n v="3"/>
  </r>
  <r>
    <x v="26"/>
    <x v="3"/>
    <n v="0"/>
    <n v="3"/>
    <n v="2"/>
    <m/>
    <m/>
    <m/>
    <m/>
    <m/>
    <m/>
    <m/>
    <m/>
    <d v="2020-03-30T23:00:00"/>
    <s v="e36331f6d7284d24e1d06bf8f91f76e577ac99bd"/>
    <s v="2020-04-01T20:00:00Z"/>
    <n v="0"/>
    <m/>
    <n v="5"/>
    <n v="3"/>
    <n v="3"/>
    <n v="60"/>
    <n v="0"/>
    <n v="0"/>
    <n v="0"/>
    <n v="0"/>
    <n v="0"/>
  </r>
  <r>
    <x v="27"/>
    <x v="3"/>
    <n v="0"/>
    <n v="3"/>
    <n v="2"/>
    <m/>
    <m/>
    <m/>
    <m/>
    <m/>
    <m/>
    <m/>
    <m/>
    <d v="2020-03-30T23:00:00"/>
    <s v="4a0b54b6fd75224215a0745b907cf10bf0420566"/>
    <s v="2020-04-02T20:00:00Z"/>
    <n v="0"/>
    <m/>
    <n v="5"/>
    <n v="3"/>
    <n v="3"/>
    <n v="60"/>
    <n v="0"/>
    <n v="0"/>
    <n v="0"/>
    <n v="0"/>
    <n v="0"/>
  </r>
  <r>
    <x v="28"/>
    <x v="3"/>
    <n v="0"/>
    <n v="3"/>
    <n v="2"/>
    <m/>
    <m/>
    <m/>
    <m/>
    <m/>
    <m/>
    <m/>
    <m/>
    <d v="2020-03-30T23:00:00"/>
    <s v="b56b53719ad6111ea1982c73cb83f6c0d8855de8"/>
    <s v="2020-04-03T20:00:00Z"/>
    <n v="0"/>
    <m/>
    <n v="5"/>
    <n v="3"/>
    <n v="3"/>
    <n v="60"/>
    <n v="0"/>
    <n v="0"/>
    <n v="0"/>
    <n v="0"/>
    <n v="0"/>
  </r>
  <r>
    <x v="29"/>
    <x v="3"/>
    <n v="0"/>
    <n v="3"/>
    <n v="2"/>
    <m/>
    <m/>
    <m/>
    <m/>
    <m/>
    <m/>
    <m/>
    <m/>
    <d v="2020-03-30T23:00:00"/>
    <s v="23715a252794aa55540465d1adb7e8d12c7c5bf1"/>
    <s v="2020-04-04T20:00:00Z"/>
    <n v="0"/>
    <m/>
    <n v="5"/>
    <n v="3"/>
    <n v="3"/>
    <n v="60"/>
    <n v="0"/>
    <n v="0"/>
    <n v="0"/>
    <n v="0"/>
    <n v="0"/>
  </r>
  <r>
    <x v="30"/>
    <x v="3"/>
    <n v="0"/>
    <n v="3"/>
    <n v="2"/>
    <m/>
    <m/>
    <m/>
    <m/>
    <m/>
    <m/>
    <m/>
    <m/>
    <d v="2020-03-30T23:00:00"/>
    <s v="014b305a9bc1adc41028402aedfb7c0c9e958a0f"/>
    <s v="2020-04-05T20:00:00Z"/>
    <n v="0"/>
    <m/>
    <n v="5"/>
    <n v="3"/>
    <n v="3"/>
    <n v="60"/>
    <n v="0"/>
    <n v="0"/>
    <n v="0"/>
    <n v="0"/>
    <n v="0"/>
  </r>
  <r>
    <x v="31"/>
    <x v="3"/>
    <n v="0"/>
    <n v="3"/>
    <n v="2"/>
    <m/>
    <m/>
    <m/>
    <m/>
    <m/>
    <m/>
    <m/>
    <m/>
    <d v="2020-04-06T16:00:00"/>
    <s v="bb54229b62f9955105c6033d24d9401be02a95e9"/>
    <s v="2020-04-06T20:00:00Z"/>
    <n v="0"/>
    <m/>
    <n v="5"/>
    <n v="3"/>
    <n v="3"/>
    <n v="60"/>
    <n v="0"/>
    <n v="0"/>
    <n v="0"/>
    <n v="0"/>
    <n v="0"/>
  </r>
  <r>
    <x v="32"/>
    <x v="3"/>
    <n v="0"/>
    <n v="3"/>
    <n v="2"/>
    <m/>
    <m/>
    <m/>
    <m/>
    <m/>
    <m/>
    <m/>
    <m/>
    <d v="2020-04-06T16:00:00"/>
    <s v="d0c19bab3a0ad66d5a8587a5cc2261c91d75ce4f"/>
    <s v="2020-04-07T20:00:00Z"/>
    <n v="0"/>
    <m/>
    <n v="5"/>
    <n v="3"/>
    <n v="3"/>
    <n v="60"/>
    <n v="0"/>
    <n v="0"/>
    <n v="0"/>
    <n v="0"/>
    <n v="0"/>
  </r>
  <r>
    <x v="33"/>
    <x v="3"/>
    <n v="0"/>
    <n v="3"/>
    <n v="2"/>
    <m/>
    <m/>
    <m/>
    <m/>
    <m/>
    <m/>
    <m/>
    <m/>
    <d v="2020-04-06T16:00:00"/>
    <s v="6eee3816e4649284f34668acdb996bba204f8468"/>
    <s v="2020-04-08T20:00:00Z"/>
    <n v="0"/>
    <m/>
    <n v="5"/>
    <n v="3"/>
    <n v="3"/>
    <n v="60"/>
    <n v="0"/>
    <n v="0"/>
    <n v="0"/>
    <n v="0"/>
    <n v="0"/>
  </r>
  <r>
    <x v="34"/>
    <x v="3"/>
    <n v="0"/>
    <n v="3"/>
    <n v="2"/>
    <m/>
    <m/>
    <m/>
    <m/>
    <m/>
    <m/>
    <m/>
    <m/>
    <d v="2020-04-06T16:00:00"/>
    <s v="36bc94e616972c26ef29e635c6c06532edfe013e"/>
    <s v="2020-04-09T20:00:00Z"/>
    <n v="0"/>
    <m/>
    <n v="5"/>
    <n v="3"/>
    <n v="3"/>
    <n v="60"/>
    <n v="0"/>
    <n v="0"/>
    <n v="0"/>
    <n v="0"/>
    <n v="0"/>
  </r>
  <r>
    <x v="35"/>
    <x v="3"/>
    <n v="0"/>
    <n v="3"/>
    <n v="2"/>
    <m/>
    <m/>
    <m/>
    <m/>
    <m/>
    <m/>
    <m/>
    <m/>
    <d v="2020-04-06T16:00:00"/>
    <s v="dbbc6a1e0d8608e0d026394332ec6dcdc3834ce7"/>
    <s v="2020-04-10T20:00:00Z"/>
    <n v="0"/>
    <m/>
    <n v="5"/>
    <n v="3"/>
    <n v="3"/>
    <n v="60"/>
    <n v="0"/>
    <n v="0"/>
    <n v="0"/>
    <n v="0"/>
    <n v="0"/>
  </r>
  <r>
    <x v="36"/>
    <x v="3"/>
    <n v="0"/>
    <n v="3"/>
    <n v="2"/>
    <m/>
    <m/>
    <m/>
    <m/>
    <m/>
    <m/>
    <m/>
    <m/>
    <d v="2020-03-31T19:16:00"/>
    <s v="1724fb337329f960ec47640e1efecf07800c6b64"/>
    <s v="2020-04-11T20:00:00Z"/>
    <m/>
    <m/>
    <n v="5"/>
    <n v="3"/>
    <n v="3"/>
    <n v="60"/>
    <n v="0"/>
    <n v="0"/>
    <n v="0"/>
    <n v="0"/>
    <n v="0"/>
  </r>
  <r>
    <x v="37"/>
    <x v="3"/>
    <n v="0"/>
    <n v="3"/>
    <n v="2"/>
    <m/>
    <m/>
    <m/>
    <m/>
    <m/>
    <m/>
    <m/>
    <m/>
    <d v="2020-03-31T19:16:00"/>
    <s v="cce5331e33e183bead26ebea1549209752ae62a3"/>
    <s v="2020-04-12T20:00:00Z"/>
    <m/>
    <m/>
    <n v="5"/>
    <n v="3"/>
    <n v="3"/>
    <n v="60"/>
    <n v="0"/>
    <n v="0"/>
    <n v="0"/>
    <n v="0"/>
    <n v="0"/>
  </r>
  <r>
    <x v="38"/>
    <x v="3"/>
    <n v="0"/>
    <n v="3"/>
    <m/>
    <m/>
    <m/>
    <m/>
    <m/>
    <m/>
    <m/>
    <m/>
    <m/>
    <d v="2020-04-06T00:00:00"/>
    <s v="2a664cf0301a7a94e22348e4eca9978088f25f42"/>
    <s v="2020-04-13T20:00:00Z"/>
    <m/>
    <m/>
    <n v="3"/>
    <n v="3"/>
    <n v="3"/>
    <n v="60"/>
    <n v="0"/>
    <n v="0"/>
    <n v="0"/>
    <n v="0"/>
    <n v="0"/>
  </r>
  <r>
    <x v="39"/>
    <x v="3"/>
    <n v="0"/>
    <n v="3"/>
    <n v="17"/>
    <m/>
    <m/>
    <m/>
    <m/>
    <m/>
    <m/>
    <m/>
    <m/>
    <d v="2020-04-06T00:00:00"/>
    <s v="d8f6fa82ecef7a1983c932df4b8bbc08d61e06cb"/>
    <s v="2020-04-14T20:00:00Z"/>
    <m/>
    <m/>
    <n v="20"/>
    <n v="3"/>
    <n v="3"/>
    <n v="60"/>
    <n v="0"/>
    <n v="0"/>
    <n v="0"/>
    <n v="0"/>
    <n v="0"/>
  </r>
  <r>
    <x v="40"/>
    <x v="3"/>
    <n v="0"/>
    <n v="3"/>
    <n v="17"/>
    <m/>
    <m/>
    <m/>
    <m/>
    <m/>
    <m/>
    <m/>
    <m/>
    <d v="2020-04-06T00:00:00"/>
    <s v="187f5210e67ce3b937ef94672584ca870f9b758c"/>
    <s v="2020-04-15T20:00:00Z"/>
    <m/>
    <m/>
    <n v="20"/>
    <n v="3"/>
    <n v="3"/>
    <n v="60"/>
    <n v="0"/>
    <n v="0"/>
    <n v="0"/>
    <n v="0"/>
    <n v="0"/>
  </r>
  <r>
    <x v="41"/>
    <x v="3"/>
    <n v="0"/>
    <n v="3"/>
    <n v="17"/>
    <m/>
    <m/>
    <m/>
    <m/>
    <m/>
    <m/>
    <m/>
    <m/>
    <d v="2020-04-06T00:00:00"/>
    <s v="69c6b25e7ed4004ce13d7bcbd28181128663649a"/>
    <s v="2020-04-16T20:00:00Z"/>
    <m/>
    <m/>
    <n v="20"/>
    <n v="3"/>
    <n v="3"/>
    <n v="60"/>
    <n v="0"/>
    <n v="0"/>
    <n v="0"/>
    <n v="0"/>
    <n v="0"/>
  </r>
  <r>
    <x v="42"/>
    <x v="3"/>
    <n v="0"/>
    <n v="3"/>
    <n v="17"/>
    <m/>
    <m/>
    <m/>
    <m/>
    <m/>
    <m/>
    <m/>
    <m/>
    <d v="2020-04-06T00:00:00"/>
    <s v="e1c20ffc53fef1c7f4c2be953785ddaf10b83586"/>
    <s v="2020-04-17T20:00:00Z"/>
    <m/>
    <m/>
    <n v="20"/>
    <n v="3"/>
    <n v="3"/>
    <n v="60"/>
    <n v="0"/>
    <n v="0"/>
    <n v="0"/>
    <n v="0"/>
    <n v="0"/>
  </r>
  <r>
    <x v="43"/>
    <x v="3"/>
    <n v="0"/>
    <n v="3"/>
    <n v="17"/>
    <m/>
    <m/>
    <m/>
    <m/>
    <m/>
    <m/>
    <m/>
    <m/>
    <d v="2020-04-06T00:00:00"/>
    <s v="a7da2407a6739e29661337636a116c54d611d596"/>
    <s v="2020-04-18T20:00:00Z"/>
    <m/>
    <m/>
    <n v="20"/>
    <n v="3"/>
    <n v="3"/>
    <n v="60"/>
    <n v="0"/>
    <n v="0"/>
    <n v="0"/>
    <n v="0"/>
    <n v="0"/>
  </r>
  <r>
    <x v="44"/>
    <x v="3"/>
    <n v="0"/>
    <n v="3"/>
    <n v="17"/>
    <m/>
    <m/>
    <m/>
    <m/>
    <m/>
    <m/>
    <m/>
    <m/>
    <d v="2020-04-06T00:00:00"/>
    <s v="293d9cc32587d91ec0d9be031db70699327b0c1b"/>
    <s v="2020-04-19T20:00:00Z"/>
    <m/>
    <m/>
    <n v="20"/>
    <n v="3"/>
    <n v="3"/>
    <n v="60"/>
    <n v="0"/>
    <n v="0"/>
    <n v="0"/>
    <n v="0"/>
    <n v="0"/>
  </r>
  <r>
    <x v="45"/>
    <x v="3"/>
    <n v="0"/>
    <n v="3"/>
    <n v="17"/>
    <m/>
    <m/>
    <m/>
    <m/>
    <m/>
    <m/>
    <m/>
    <m/>
    <d v="2020-04-06T00:00:00"/>
    <s v="abbc5d7ad6f311a7bd3e4de2c62e46ff95264f53"/>
    <s v="2020-04-20T20:00:00Z"/>
    <m/>
    <m/>
    <n v="20"/>
    <n v="3"/>
    <n v="3"/>
    <n v="60"/>
    <n v="0"/>
    <n v="0"/>
    <n v="0"/>
    <n v="0"/>
    <n v="0"/>
  </r>
  <r>
    <x v="46"/>
    <x v="3"/>
    <n v="0"/>
    <n v="3"/>
    <n v="17"/>
    <m/>
    <m/>
    <m/>
    <m/>
    <m/>
    <m/>
    <m/>
    <m/>
    <d v="2020-04-06T00:00:00"/>
    <s v="bb6eb1372cddf397eb8ba071ad5da598067d6951"/>
    <s v="2020-04-21T20:00:00Z"/>
    <m/>
    <m/>
    <n v="20"/>
    <n v="3"/>
    <n v="3"/>
    <n v="60"/>
    <n v="0"/>
    <n v="0"/>
    <n v="0"/>
    <n v="0"/>
    <n v="0"/>
  </r>
  <r>
    <x v="47"/>
    <x v="3"/>
    <n v="0"/>
    <n v="3"/>
    <n v="17"/>
    <m/>
    <m/>
    <m/>
    <m/>
    <m/>
    <m/>
    <m/>
    <m/>
    <d v="2020-04-06T00:00:00"/>
    <s v="22496289c1cb05aa4f7843c3d968ec06f7bc0751"/>
    <s v="2020-04-22T20:00:00Z"/>
    <m/>
    <m/>
    <n v="20"/>
    <n v="3"/>
    <n v="3"/>
    <n v="60"/>
    <n v="0"/>
    <n v="0"/>
    <n v="0"/>
    <n v="0"/>
    <n v="0"/>
  </r>
  <r>
    <x v="48"/>
    <x v="3"/>
    <n v="0"/>
    <n v="3"/>
    <n v="17"/>
    <m/>
    <m/>
    <m/>
    <m/>
    <m/>
    <m/>
    <m/>
    <m/>
    <d v="2020-04-06T00:00:00"/>
    <s v="dc9f0ced554665a45d589beead20486a644533e9"/>
    <s v="2020-04-23T20:00:00Z"/>
    <m/>
    <m/>
    <n v="20"/>
    <n v="3"/>
    <n v="3"/>
    <n v="60"/>
    <n v="0"/>
    <n v="0"/>
    <n v="0"/>
    <n v="0"/>
    <n v="0"/>
  </r>
  <r>
    <x v="49"/>
    <x v="3"/>
    <n v="0"/>
    <n v="3"/>
    <n v="17"/>
    <m/>
    <m/>
    <m/>
    <m/>
    <m/>
    <m/>
    <m/>
    <m/>
    <d v="2020-04-19T00:00:00"/>
    <s v="1eb7a7f0f9beb8cba417471c20acec923682dd7b"/>
    <s v="2020-04-24T20:00:00Z"/>
    <m/>
    <m/>
    <n v="20"/>
    <n v="3"/>
    <n v="3"/>
    <n v="60"/>
    <n v="0"/>
    <n v="0"/>
    <n v="0"/>
    <n v="0"/>
    <n v="0"/>
  </r>
  <r>
    <x v="50"/>
    <x v="3"/>
    <n v="0"/>
    <n v="3"/>
    <n v="17"/>
    <m/>
    <m/>
    <m/>
    <m/>
    <m/>
    <m/>
    <m/>
    <s v="F"/>
    <d v="2020-04-19T00:00:00"/>
    <s v="abc3a1eb49566dda33ec1fb9a469cddb9f6acda8"/>
    <s v="2020-04-25T20:00:00Z"/>
    <n v="0"/>
    <m/>
    <n v="20"/>
    <n v="3"/>
    <n v="3"/>
    <n v="60"/>
    <n v="0"/>
    <n v="0"/>
    <n v="0"/>
    <n v="0"/>
    <n v="0"/>
  </r>
  <r>
    <x v="51"/>
    <x v="3"/>
    <n v="0"/>
    <n v="3"/>
    <n v="17"/>
    <m/>
    <m/>
    <m/>
    <m/>
    <m/>
    <m/>
    <m/>
    <s v="F"/>
    <d v="2020-04-19T00:00:00"/>
    <s v="334e80fba6f5a0cd329ee24e0dc587dc60182997"/>
    <s v="2020-04-26T20:00:00Z"/>
    <n v="0"/>
    <m/>
    <n v="20"/>
    <n v="3"/>
    <n v="3"/>
    <n v="60"/>
    <n v="0"/>
    <n v="0"/>
    <n v="0"/>
    <n v="0"/>
    <n v="0"/>
  </r>
  <r>
    <x v="52"/>
    <x v="3"/>
    <n v="0"/>
    <n v="3"/>
    <n v="17"/>
    <m/>
    <m/>
    <m/>
    <m/>
    <m/>
    <m/>
    <m/>
    <s v="F"/>
    <d v="2020-04-19T00:00:00"/>
    <s v="ebceb244ccfbf625faa066632fcdd5d7f29bc771"/>
    <s v="2020-04-27T20:00:00Z"/>
    <n v="0"/>
    <m/>
    <n v="20"/>
    <n v="3"/>
    <n v="3"/>
    <n v="60"/>
    <n v="0"/>
    <n v="0"/>
    <n v="0"/>
    <n v="0"/>
    <n v="0"/>
  </r>
  <r>
    <x v="53"/>
    <x v="3"/>
    <n v="0"/>
    <n v="3"/>
    <n v="17"/>
    <m/>
    <m/>
    <m/>
    <m/>
    <m/>
    <m/>
    <m/>
    <s v="F"/>
    <d v="2020-04-19T00:00:00"/>
    <s v="bd3e544709c0ecdb2d9a85f8f0fe3566ae5c4755"/>
    <s v="2020-04-28T20:00:00Z"/>
    <n v="0"/>
    <m/>
    <n v="20"/>
    <n v="3"/>
    <n v="3"/>
    <n v="60"/>
    <n v="0"/>
    <n v="0"/>
    <n v="0"/>
    <n v="0"/>
    <n v="0"/>
  </r>
  <r>
    <x v="54"/>
    <x v="3"/>
    <n v="0"/>
    <n v="3"/>
    <n v="17"/>
    <m/>
    <m/>
    <m/>
    <m/>
    <m/>
    <m/>
    <m/>
    <s v="F"/>
    <d v="2020-04-19T00:00:00"/>
    <s v="cfb9fe44fa861f555308be5fa55379a51e8144f1"/>
    <s v="2020-04-29T20:00:00Z"/>
    <n v="0"/>
    <m/>
    <n v="20"/>
    <n v="3"/>
    <n v="3"/>
    <n v="60"/>
    <n v="0"/>
    <n v="0"/>
    <n v="0"/>
    <n v="0"/>
    <n v="0"/>
  </r>
  <r>
    <x v="55"/>
    <x v="3"/>
    <n v="0"/>
    <n v="3"/>
    <n v="17"/>
    <m/>
    <m/>
    <m/>
    <m/>
    <m/>
    <m/>
    <m/>
    <s v="F"/>
    <d v="2020-04-19T00:00:00"/>
    <s v="93551ee297f37734b00d300044b41f1473e08824"/>
    <s v="2020-04-30T20:00:00Z"/>
    <n v="0"/>
    <m/>
    <n v="20"/>
    <n v="3"/>
    <n v="3"/>
    <n v="60"/>
    <n v="0"/>
    <n v="0"/>
    <n v="0"/>
    <n v="0"/>
    <n v="0"/>
  </r>
  <r>
    <x v="56"/>
    <x v="3"/>
    <n v="0"/>
    <n v="57"/>
    <m/>
    <m/>
    <m/>
    <m/>
    <m/>
    <m/>
    <m/>
    <m/>
    <s v="F"/>
    <d v="2020-05-01T00:00:00"/>
    <s v="22988e3786ea71b9ae117af1fa331f337a04672d"/>
    <s v="2020-05-01T20:00:00Z"/>
    <n v="0"/>
    <m/>
    <n v="57"/>
    <n v="57"/>
    <n v="57"/>
    <n v="60"/>
    <n v="0"/>
    <n v="0"/>
    <n v="54"/>
    <n v="0"/>
    <n v="54"/>
  </r>
  <r>
    <x v="57"/>
    <x v="3"/>
    <n v="0"/>
    <n v="57"/>
    <m/>
    <m/>
    <m/>
    <m/>
    <m/>
    <m/>
    <m/>
    <m/>
    <s v="F"/>
    <d v="2020-05-01T00:00:00"/>
    <s v="9c724e26018a35a4f7ec03b53fe1df683358eccd"/>
    <s v="2020-05-02T20:00:00Z"/>
    <n v="0"/>
    <m/>
    <n v="57"/>
    <n v="57"/>
    <n v="57"/>
    <n v="60"/>
    <n v="0"/>
    <n v="0"/>
    <n v="0"/>
    <n v="0"/>
    <n v="0"/>
  </r>
  <r>
    <x v="58"/>
    <x v="3"/>
    <n v="0"/>
    <n v="57"/>
    <m/>
    <m/>
    <m/>
    <m/>
    <m/>
    <m/>
    <m/>
    <m/>
    <s v="F"/>
    <d v="2020-05-01T00:00:00"/>
    <s v="033ba12d8b345376799e442ac3bcaa8a9cd092d3"/>
    <s v="2020-05-03T20:00:00Z"/>
    <n v="0"/>
    <m/>
    <n v="57"/>
    <n v="57"/>
    <n v="57"/>
    <n v="60"/>
    <n v="0"/>
    <n v="0"/>
    <n v="0"/>
    <n v="0"/>
    <n v="0"/>
  </r>
  <r>
    <x v="59"/>
    <x v="3"/>
    <n v="0"/>
    <n v="83"/>
    <m/>
    <m/>
    <m/>
    <m/>
    <m/>
    <m/>
    <m/>
    <m/>
    <s v="F"/>
    <d v="2020-05-03T00:00:00"/>
    <s v="79716c80aaa5e895276062440ab00c25a6b18608"/>
    <s v="2020-05-04T20:00:00Z"/>
    <n v="0"/>
    <m/>
    <n v="83"/>
    <n v="83"/>
    <n v="83"/>
    <n v="60"/>
    <n v="0"/>
    <n v="0"/>
    <n v="26"/>
    <n v="0"/>
    <n v="26"/>
  </r>
  <r>
    <x v="60"/>
    <x v="3"/>
    <n v="0"/>
    <n v="83"/>
    <m/>
    <m/>
    <m/>
    <m/>
    <m/>
    <m/>
    <m/>
    <m/>
    <s v="F"/>
    <d v="2020-05-03T00:00:00"/>
    <s v="f94c558e51e8e65ec0f3cabbacdfc175c6c485e1"/>
    <s v="2020-05-05T20:00:00Z"/>
    <n v="0"/>
    <m/>
    <n v="83"/>
    <n v="83"/>
    <n v="83"/>
    <n v="60"/>
    <n v="0"/>
    <n v="0"/>
    <n v="0"/>
    <n v="0"/>
    <n v="0"/>
  </r>
  <r>
    <x v="61"/>
    <x v="3"/>
    <n v="0"/>
    <n v="83"/>
    <m/>
    <m/>
    <m/>
    <m/>
    <m/>
    <m/>
    <m/>
    <m/>
    <s v="F"/>
    <d v="2020-05-03T00:00:00"/>
    <s v="ba86f4ccd459fbd32fadda9d5a86774440b0d3ee"/>
    <s v="2020-05-06T20:00:00Z"/>
    <n v="0"/>
    <m/>
    <n v="83"/>
    <n v="83"/>
    <n v="83"/>
    <n v="60"/>
    <n v="0"/>
    <n v="0"/>
    <n v="0"/>
    <n v="0"/>
    <n v="0"/>
  </r>
  <r>
    <x v="62"/>
    <x v="3"/>
    <n v="0"/>
    <n v="83"/>
    <m/>
    <m/>
    <m/>
    <m/>
    <m/>
    <m/>
    <m/>
    <m/>
    <s v="F"/>
    <d v="2020-05-03T00:00:00"/>
    <s v="83b5c4028fb671362a616856cb1be2ce7436e639"/>
    <s v="2020-05-07T20:00:00Z"/>
    <n v="0"/>
    <m/>
    <n v="83"/>
    <n v="83"/>
    <n v="83"/>
    <n v="60"/>
    <n v="0"/>
    <n v="0"/>
    <n v="0"/>
    <n v="0"/>
    <n v="0"/>
  </r>
  <r>
    <x v="63"/>
    <x v="3"/>
    <n v="0"/>
    <n v="83"/>
    <m/>
    <m/>
    <m/>
    <m/>
    <m/>
    <m/>
    <m/>
    <m/>
    <s v="F"/>
    <d v="2020-05-03T00:00:00"/>
    <s v="aee242eef36c48dcf1bf337be214b3af34e8e755"/>
    <s v="2020-05-08T20:00:00Z"/>
    <n v="0"/>
    <m/>
    <n v="83"/>
    <n v="83"/>
    <n v="83"/>
    <n v="60"/>
    <n v="0"/>
    <n v="0"/>
    <n v="0"/>
    <n v="0"/>
    <n v="0"/>
  </r>
  <r>
    <x v="64"/>
    <x v="3"/>
    <n v="0"/>
    <n v="83"/>
    <m/>
    <m/>
    <m/>
    <m/>
    <m/>
    <m/>
    <m/>
    <m/>
    <s v="D"/>
    <d v="2020-05-03T00:00:00"/>
    <s v="b6693293693460b7260be24906ab0d08dd930dfc"/>
    <s v="2020-05-09T20:00:00Z"/>
    <n v="0"/>
    <m/>
    <n v="83"/>
    <n v="83"/>
    <n v="83"/>
    <n v="60"/>
    <n v="0"/>
    <n v="0"/>
    <n v="0"/>
    <n v="0"/>
    <n v="0"/>
  </r>
  <r>
    <x v="65"/>
    <x v="3"/>
    <n v="0"/>
    <n v="83"/>
    <m/>
    <m/>
    <m/>
    <m/>
    <m/>
    <m/>
    <m/>
    <m/>
    <s v="D"/>
    <d v="2020-05-03T00:00:00"/>
    <s v="d66ec1502bd760d9b7e029ada9baca3d2c30db82"/>
    <s v="2020-05-10T20:00:00Z"/>
    <n v="0"/>
    <m/>
    <n v="83"/>
    <n v="83"/>
    <n v="83"/>
    <n v="60"/>
    <n v="0"/>
    <n v="0"/>
    <n v="0"/>
    <n v="0"/>
    <n v="0"/>
  </r>
  <r>
    <x v="66"/>
    <x v="3"/>
    <n v="0"/>
    <n v="105"/>
    <m/>
    <m/>
    <m/>
    <m/>
    <m/>
    <m/>
    <m/>
    <m/>
    <s v="D"/>
    <d v="2020-05-10T00:00:00"/>
    <s v="9b5ed3d398c7403c615f2cb9e18aff10510c6d39"/>
    <s v="2020-05-11T20:00:00Z"/>
    <n v="0"/>
    <m/>
    <n v="105"/>
    <n v="105"/>
    <n v="105"/>
    <n v="60"/>
    <n v="0"/>
    <n v="0"/>
    <n v="22"/>
    <n v="0"/>
    <n v="22"/>
  </r>
  <r>
    <x v="67"/>
    <x v="3"/>
    <n v="0"/>
    <n v="105"/>
    <m/>
    <m/>
    <m/>
    <m/>
    <m/>
    <m/>
    <m/>
    <m/>
    <s v="C"/>
    <d v="2020-05-10T00:00:00"/>
    <s v="92e4d4fafe1a2e9955e7a0bac38789993d7da480"/>
    <s v="2020-05-12T20:00:00Z"/>
    <n v="0"/>
    <m/>
    <n v="105"/>
    <n v="105"/>
    <n v="105"/>
    <n v="60"/>
    <n v="0"/>
    <n v="0"/>
    <n v="0"/>
    <n v="0"/>
    <n v="0"/>
  </r>
  <r>
    <x v="68"/>
    <x v="3"/>
    <n v="0"/>
    <n v="105"/>
    <m/>
    <m/>
    <m/>
    <m/>
    <m/>
    <m/>
    <m/>
    <m/>
    <s v="C"/>
    <d v="2020-05-10T00:00:00"/>
    <s v="bcf6d9f15e8b1e7a68106b63798a38260000149f"/>
    <s v="2020-05-13T20:00:00Z"/>
    <n v="0"/>
    <m/>
    <n v="105"/>
    <n v="105"/>
    <n v="105"/>
    <n v="60"/>
    <n v="0"/>
    <n v="0"/>
    <n v="0"/>
    <n v="0"/>
    <n v="0"/>
  </r>
  <r>
    <x v="69"/>
    <x v="3"/>
    <n v="0"/>
    <n v="105"/>
    <m/>
    <m/>
    <m/>
    <m/>
    <m/>
    <m/>
    <m/>
    <m/>
    <s v="C"/>
    <d v="2020-05-10T00:00:00"/>
    <s v="223918d2f967c849abaac5dbe21c854dd676c9cc"/>
    <s v="2020-05-14T20:00:00Z"/>
    <n v="0"/>
    <m/>
    <n v="105"/>
    <n v="105"/>
    <n v="105"/>
    <n v="60"/>
    <n v="0"/>
    <n v="0"/>
    <n v="0"/>
    <n v="0"/>
    <n v="0"/>
  </r>
  <r>
    <x v="70"/>
    <x v="3"/>
    <n v="0"/>
    <n v="105"/>
    <m/>
    <m/>
    <m/>
    <m/>
    <m/>
    <m/>
    <m/>
    <m/>
    <s v="C"/>
    <d v="2020-05-10T00:00:00"/>
    <s v="1bb445d1910b80b0e68ea5e0253644b5251a37ef"/>
    <s v="2020-05-15T20:00:00Z"/>
    <n v="0"/>
    <m/>
    <n v="105"/>
    <n v="105"/>
    <n v="105"/>
    <n v="60"/>
    <n v="0"/>
    <n v="0"/>
    <n v="0"/>
    <n v="0"/>
    <n v="0"/>
  </r>
  <r>
    <x v="71"/>
    <x v="3"/>
    <n v="0"/>
    <n v="105"/>
    <m/>
    <m/>
    <m/>
    <m/>
    <m/>
    <m/>
    <m/>
    <m/>
    <s v="C"/>
    <d v="2020-05-10T00:00:00"/>
    <s v="b8a80308335510397208555fbb0dfad5bfc5416f"/>
    <s v="2020-05-16T20:00:00Z"/>
    <n v="0"/>
    <m/>
    <n v="105"/>
    <n v="105"/>
    <n v="105"/>
    <n v="60"/>
    <n v="0"/>
    <n v="0"/>
    <n v="0"/>
    <n v="0"/>
    <n v="0"/>
  </r>
  <r>
    <x v="72"/>
    <x v="3"/>
    <n v="0"/>
    <n v="105"/>
    <m/>
    <m/>
    <m/>
    <m/>
    <m/>
    <m/>
    <m/>
    <m/>
    <s v="C"/>
    <d v="2020-05-10T00:00:00"/>
    <s v="25ede1d0f7b90a1989a45a025463b8d1a63f3ce3"/>
    <s v="2020-05-17T20:00:00Z"/>
    <n v="0"/>
    <m/>
    <n v="105"/>
    <n v="105"/>
    <n v="105"/>
    <n v="60"/>
    <n v="0"/>
    <n v="0"/>
    <n v="0"/>
    <n v="0"/>
    <n v="0"/>
  </r>
  <r>
    <x v="73"/>
    <x v="3"/>
    <n v="0"/>
    <n v="105"/>
    <m/>
    <m/>
    <m/>
    <m/>
    <m/>
    <m/>
    <m/>
    <m/>
    <s v="C"/>
    <d v="2020-05-10T00:00:00"/>
    <s v="bb4faca167517d155c2456a9c9ab3db494c094b4"/>
    <s v="2020-05-18T20:00:00Z"/>
    <n v="0"/>
    <m/>
    <n v="105"/>
    <n v="105"/>
    <n v="105"/>
    <n v="60"/>
    <n v="0"/>
    <n v="0"/>
    <n v="0"/>
    <n v="0"/>
    <n v="0"/>
  </r>
  <r>
    <x v="74"/>
    <x v="3"/>
    <n v="0"/>
    <n v="124"/>
    <m/>
    <m/>
    <m/>
    <m/>
    <m/>
    <m/>
    <m/>
    <m/>
    <s v="C"/>
    <d v="2020-05-19T00:00:00"/>
    <s v="a6faa2e1ef283fcc8a86234ee19662c95c93290f"/>
    <s v="2020-05-19T20:00:00Z"/>
    <n v="0"/>
    <m/>
    <n v="124"/>
    <n v="124"/>
    <n v="124"/>
    <n v="60"/>
    <n v="0"/>
    <n v="0"/>
    <n v="19"/>
    <n v="0"/>
    <n v="19"/>
  </r>
  <r>
    <x v="75"/>
    <x v="3"/>
    <n v="0"/>
    <n v="124"/>
    <m/>
    <m/>
    <m/>
    <m/>
    <m/>
    <m/>
    <m/>
    <m/>
    <s v="D"/>
    <d v="2020-05-19T00:00:00"/>
    <s v="b17187aa654adddc868eec1438cbfceb53964c13"/>
    <s v="2020-05-20T20:00:00Z"/>
    <n v="0"/>
    <m/>
    <n v="124"/>
    <n v="124"/>
    <n v="124"/>
    <n v="60"/>
    <n v="0"/>
    <n v="0"/>
    <n v="0"/>
    <n v="0"/>
    <n v="0"/>
  </r>
  <r>
    <x v="76"/>
    <x v="3"/>
    <n v="0"/>
    <n v="124"/>
    <m/>
    <m/>
    <m/>
    <m/>
    <m/>
    <m/>
    <m/>
    <m/>
    <s v="D"/>
    <d v="2020-05-19T00:00:00"/>
    <s v="15ed7a7684f942eceb9f62d5e5c296d42def4c19"/>
    <s v="2020-05-21T20:00:00Z"/>
    <n v="0"/>
    <m/>
    <n v="124"/>
    <n v="124"/>
    <n v="124"/>
    <n v="60"/>
    <n v="0"/>
    <n v="0"/>
    <n v="0"/>
    <n v="0"/>
    <n v="0"/>
  </r>
  <r>
    <x v="77"/>
    <x v="3"/>
    <n v="0"/>
    <n v="124"/>
    <m/>
    <m/>
    <m/>
    <m/>
    <m/>
    <m/>
    <m/>
    <m/>
    <s v="C"/>
    <d v="2020-05-19T00:00:00"/>
    <s v="5e2cdb42c23fc0ec6df07e1ceaa71cce399fe6ab"/>
    <s v="2020-05-22T20:00:00Z"/>
    <n v="0"/>
    <m/>
    <n v="124"/>
    <n v="124"/>
    <n v="124"/>
    <n v="60"/>
    <n v="0"/>
    <n v="0"/>
    <n v="0"/>
    <n v="0"/>
    <n v="0"/>
  </r>
  <r>
    <x v="78"/>
    <x v="3"/>
    <n v="0"/>
    <n v="124"/>
    <m/>
    <m/>
    <m/>
    <m/>
    <m/>
    <m/>
    <m/>
    <m/>
    <s v="C"/>
    <d v="2020-05-19T00:00:00"/>
    <s v="8d08a3458f89ee855b1b2f2b98c478918b297f05"/>
    <s v="2020-05-23T20:00:00Z"/>
    <n v="0"/>
    <m/>
    <n v="124"/>
    <n v="124"/>
    <n v="124"/>
    <n v="60"/>
    <n v="0"/>
    <n v="0"/>
    <n v="0"/>
    <n v="0"/>
    <n v="0"/>
  </r>
  <r>
    <x v="79"/>
    <x v="3"/>
    <n v="0"/>
    <n v="124"/>
    <m/>
    <m/>
    <m/>
    <m/>
    <m/>
    <m/>
    <m/>
    <m/>
    <s v="C"/>
    <d v="2020-05-19T00:00:00"/>
    <s v="336f9f200e3019162e3a3b91f2a05c29a15f2a16"/>
    <s v="2020-05-24T20:00:00Z"/>
    <n v="0"/>
    <m/>
    <n v="124"/>
    <n v="124"/>
    <n v="124"/>
    <n v="60"/>
    <n v="0"/>
    <n v="0"/>
    <n v="0"/>
    <n v="0"/>
    <n v="0"/>
  </r>
  <r>
    <x v="80"/>
    <x v="4"/>
    <n v="2"/>
    <n v="27"/>
    <n v="5"/>
    <m/>
    <m/>
    <m/>
    <m/>
    <m/>
    <m/>
    <m/>
    <m/>
    <m/>
    <s v="31eac9d068b131adfdece3071661e7ce77d4bb6d"/>
    <s v="2020-03-04T21:00:00Z"/>
    <m/>
    <m/>
    <n v="34"/>
    <n v="29"/>
    <n v="29"/>
    <n v="4"/>
    <m/>
    <m/>
    <m/>
    <m/>
    <m/>
  </r>
  <r>
    <x v="81"/>
    <x v="4"/>
    <n v="2"/>
    <n v="28"/>
    <n v="6"/>
    <m/>
    <m/>
    <m/>
    <m/>
    <m/>
    <m/>
    <m/>
    <m/>
    <m/>
    <s v="c87d6d5ea43957a2cd8958ee222c2778276682a2"/>
    <s v="2020-03-05T21:00:00Z"/>
    <m/>
    <m/>
    <n v="36"/>
    <n v="30"/>
    <n v="30"/>
    <n v="4"/>
    <n v="0"/>
    <n v="0"/>
    <n v="1"/>
    <n v="0"/>
    <n v="1"/>
  </r>
  <r>
    <x v="0"/>
    <x v="4"/>
    <n v="3"/>
    <n v="33"/>
    <n v="15"/>
    <m/>
    <m/>
    <m/>
    <m/>
    <m/>
    <m/>
    <m/>
    <m/>
    <m/>
    <s v="b3aa46dca9bcbc583984646aaf51c908609413de"/>
    <s v="2020-03-06T21:00:00Z"/>
    <m/>
    <m/>
    <n v="51"/>
    <n v="36"/>
    <n v="36"/>
    <n v="4"/>
    <n v="0"/>
    <n v="0"/>
    <n v="5"/>
    <n v="1"/>
    <n v="6"/>
  </r>
  <r>
    <x v="1"/>
    <x v="4"/>
    <n v="5"/>
    <n v="44"/>
    <n v="7"/>
    <m/>
    <m/>
    <m/>
    <m/>
    <m/>
    <m/>
    <m/>
    <m/>
    <m/>
    <s v="61c59593799d19e4e92b6ca87984aaf35bb1159e"/>
    <s v="2020-03-07T21:00:00Z"/>
    <m/>
    <m/>
    <n v="56"/>
    <n v="49"/>
    <n v="49"/>
    <n v="4"/>
    <n v="0"/>
    <n v="0"/>
    <n v="11"/>
    <n v="2"/>
    <n v="13"/>
  </r>
  <r>
    <x v="2"/>
    <x v="4"/>
    <n v="5"/>
    <n v="44"/>
    <n v="7"/>
    <m/>
    <m/>
    <m/>
    <m/>
    <m/>
    <m/>
    <m/>
    <m/>
    <m/>
    <s v="0e1f5c7dfa29131f97f502cd9f3c9da424ba9726"/>
    <s v="2020-03-08T20:00:00Z"/>
    <m/>
    <m/>
    <n v="56"/>
    <n v="49"/>
    <n v="49"/>
    <n v="4"/>
    <n v="0"/>
    <n v="0"/>
    <n v="0"/>
    <n v="0"/>
    <n v="0"/>
  </r>
  <r>
    <x v="3"/>
    <x v="4"/>
    <n v="5"/>
    <n v="44"/>
    <n v="7"/>
    <m/>
    <m/>
    <m/>
    <m/>
    <m/>
    <m/>
    <m/>
    <m/>
    <m/>
    <s v="727fe27849aa2e43a49fc7d85a66281caceef335"/>
    <s v="2020-03-09T20:00:00Z"/>
    <m/>
    <m/>
    <n v="56"/>
    <n v="49"/>
    <n v="49"/>
    <n v="4"/>
    <n v="0"/>
    <n v="0"/>
    <n v="0"/>
    <n v="0"/>
    <n v="0"/>
  </r>
  <r>
    <x v="4"/>
    <x v="4"/>
    <n v="6"/>
    <n v="51"/>
    <n v="27"/>
    <m/>
    <m/>
    <m/>
    <m/>
    <m/>
    <m/>
    <m/>
    <m/>
    <m/>
    <s v="81695174dcf77c23f3e43cf3fce72505d0e08844"/>
    <s v="2020-03-10T20:00:00Z"/>
    <m/>
    <m/>
    <n v="84"/>
    <n v="57"/>
    <n v="57"/>
    <n v="4"/>
    <n v="0"/>
    <n v="0"/>
    <n v="7"/>
    <n v="1"/>
    <n v="8"/>
  </r>
  <r>
    <x v="5"/>
    <x v="4"/>
    <n v="9"/>
    <n v="59"/>
    <n v="32"/>
    <m/>
    <m/>
    <m/>
    <m/>
    <m/>
    <m/>
    <m/>
    <m/>
    <m/>
    <s v="d11762a6aa89aab69f9835c86bc75cf29daac1a6"/>
    <s v="2020-03-11T20:00:00Z"/>
    <m/>
    <m/>
    <n v="100"/>
    <n v="68"/>
    <n v="68"/>
    <n v="4"/>
    <n v="0"/>
    <n v="0"/>
    <n v="8"/>
    <n v="3"/>
    <n v="11"/>
  </r>
  <r>
    <x v="6"/>
    <x v="4"/>
    <n v="9"/>
    <n v="82"/>
    <n v="24"/>
    <m/>
    <m/>
    <m/>
    <m/>
    <m/>
    <m/>
    <m/>
    <m/>
    <d v="2020-03-12T12:00:00"/>
    <s v="a52933ab64ce64eb69d5ff3f6a929c70bb525209"/>
    <s v="2020-03-12T20:00:00Z"/>
    <m/>
    <m/>
    <n v="115"/>
    <n v="91"/>
    <n v="91"/>
    <n v="4"/>
    <n v="0"/>
    <n v="0"/>
    <n v="23"/>
    <n v="0"/>
    <n v="23"/>
  </r>
  <r>
    <x v="7"/>
    <x v="4"/>
    <n v="9"/>
    <n v="94"/>
    <n v="40"/>
    <m/>
    <m/>
    <m/>
    <m/>
    <m/>
    <m/>
    <m/>
    <m/>
    <d v="2020-03-13T12:01:00"/>
    <s v="9e584502bbeef4c5f4f22856ed366918c3f50895"/>
    <s v="2020-03-13T20:00:00Z"/>
    <n v="0"/>
    <m/>
    <n v="143"/>
    <n v="103"/>
    <n v="103"/>
    <n v="4"/>
    <n v="0"/>
    <n v="0"/>
    <n v="12"/>
    <n v="0"/>
    <n v="12"/>
  </r>
  <r>
    <x v="8"/>
    <x v="4"/>
    <n v="12"/>
    <n v="121"/>
    <n v="50"/>
    <m/>
    <m/>
    <m/>
    <m/>
    <m/>
    <m/>
    <m/>
    <m/>
    <d v="2020-03-14T12:01:00"/>
    <s v="f2c71e85e75b07f6551abdfd282bdc8f10d91dc9"/>
    <s v="2020-03-14T20:00:00Z"/>
    <n v="0"/>
    <m/>
    <n v="183"/>
    <n v="133"/>
    <n v="133"/>
    <n v="4"/>
    <n v="0"/>
    <n v="0"/>
    <n v="27"/>
    <n v="3"/>
    <n v="30"/>
  </r>
  <r>
    <x v="9"/>
    <x v="4"/>
    <n v="12"/>
    <n v="121"/>
    <n v="50"/>
    <m/>
    <m/>
    <m/>
    <m/>
    <m/>
    <m/>
    <m/>
    <m/>
    <d v="2020-03-15T12:01:00"/>
    <s v="595131f09151bc9e9719655f54066b18135603de"/>
    <s v="2020-03-15T20:00:00Z"/>
    <n v="0"/>
    <m/>
    <n v="183"/>
    <n v="133"/>
    <n v="133"/>
    <n v="4"/>
    <n v="0"/>
    <n v="0"/>
    <n v="0"/>
    <n v="0"/>
    <n v="0"/>
  </r>
  <r>
    <x v="10"/>
    <x v="4"/>
    <n v="18"/>
    <n v="125"/>
    <n v="63"/>
    <m/>
    <m/>
    <m/>
    <m/>
    <m/>
    <m/>
    <m/>
    <m/>
    <d v="2020-03-16T16:16:00"/>
    <s v="a4784235c1230da64ed185bcb84f5d94163bdbcd"/>
    <s v="2020-03-16T20:00:00Z"/>
    <n v="0"/>
    <m/>
    <n v="206"/>
    <n v="143"/>
    <n v="143"/>
    <n v="4"/>
    <n v="0"/>
    <n v="0"/>
    <n v="4"/>
    <n v="6"/>
    <n v="10"/>
  </r>
  <r>
    <x v="11"/>
    <x v="4"/>
    <n v="20"/>
    <n v="142"/>
    <n v="66"/>
    <m/>
    <m/>
    <m/>
    <m/>
    <m/>
    <m/>
    <m/>
    <m/>
    <d v="2020-03-17T00:00:00"/>
    <s v="e450f564d602ad1c699fdc910cba65f31090c2c3"/>
    <s v="2020-03-17T20:00:00Z"/>
    <n v="0"/>
    <m/>
    <n v="228"/>
    <n v="162"/>
    <n v="162"/>
    <n v="4"/>
    <n v="0"/>
    <n v="0"/>
    <n v="17"/>
    <n v="2"/>
    <n v="19"/>
  </r>
  <r>
    <x v="12"/>
    <x v="4"/>
    <n v="28"/>
    <n v="148"/>
    <n v="102"/>
    <m/>
    <m/>
    <m/>
    <m/>
    <m/>
    <m/>
    <m/>
    <m/>
    <d v="2020-03-18T00:00:00"/>
    <s v="4769b941009d051f2dad7122a629b07ea1dcb64f"/>
    <s v="2020-03-18T20:00:00Z"/>
    <n v="0"/>
    <m/>
    <n v="278"/>
    <n v="176"/>
    <n v="176"/>
    <n v="4"/>
    <n v="0"/>
    <n v="0"/>
    <n v="6"/>
    <n v="8"/>
    <n v="14"/>
  </r>
  <r>
    <x v="13"/>
    <x v="4"/>
    <n v="44"/>
    <n v="175"/>
    <n v="130"/>
    <m/>
    <m/>
    <m/>
    <m/>
    <m/>
    <m/>
    <m/>
    <m/>
    <d v="2020-03-19T00:00:00"/>
    <s v="0b6127b6f71258575296e73b0230144c7353a5de"/>
    <s v="2020-03-19T20:00:00Z"/>
    <n v="0"/>
    <m/>
    <n v="349"/>
    <n v="219"/>
    <n v="219"/>
    <n v="4"/>
    <n v="0"/>
    <n v="0"/>
    <n v="27"/>
    <n v="16"/>
    <n v="43"/>
  </r>
  <r>
    <x v="14"/>
    <x v="4"/>
    <n v="65"/>
    <n v="211"/>
    <n v="101"/>
    <m/>
    <m/>
    <m/>
    <m/>
    <m/>
    <m/>
    <m/>
    <m/>
    <d v="2020-03-20T00:00:00"/>
    <s v="d7a33a07f5449740a821c938c9dfa1ecd658f5cc"/>
    <s v="2020-03-20T20:00:00Z"/>
    <n v="0"/>
    <m/>
    <n v="377"/>
    <n v="276"/>
    <n v="276"/>
    <n v="4"/>
    <n v="0"/>
    <n v="0"/>
    <n v="36"/>
    <n v="21"/>
    <n v="57"/>
  </r>
  <r>
    <x v="15"/>
    <x v="4"/>
    <n v="104"/>
    <n v="240"/>
    <n v="122"/>
    <m/>
    <m/>
    <m/>
    <m/>
    <m/>
    <m/>
    <m/>
    <m/>
    <d v="2020-03-21T00:00:00"/>
    <s v="f7c342dd44d13501d0deb205122630ff7ed2dbe7"/>
    <s v="2020-03-21T20:00:00Z"/>
    <n v="1"/>
    <m/>
    <n v="466"/>
    <n v="344"/>
    <n v="344"/>
    <n v="4"/>
    <n v="1"/>
    <n v="0"/>
    <n v="29"/>
    <n v="39"/>
    <n v="68"/>
  </r>
  <r>
    <x v="16"/>
    <x v="4"/>
    <n v="152"/>
    <n v="282"/>
    <n v="87"/>
    <m/>
    <m/>
    <m/>
    <m/>
    <m/>
    <m/>
    <m/>
    <m/>
    <d v="2020-03-22T00:00:00"/>
    <s v="8909444bc385cb17af32caf4fcfe463203c931e3"/>
    <s v="2020-03-22T20:00:00Z"/>
    <n v="2"/>
    <m/>
    <n v="521"/>
    <n v="434"/>
    <n v="434"/>
    <n v="4"/>
    <n v="1"/>
    <n v="0"/>
    <n v="42"/>
    <n v="48"/>
    <n v="90"/>
  </r>
  <r>
    <x v="17"/>
    <x v="4"/>
    <n v="265"/>
    <n v="309"/>
    <n v="6"/>
    <m/>
    <m/>
    <m/>
    <m/>
    <m/>
    <m/>
    <m/>
    <s v="B"/>
    <d v="2020-03-23T00:00:00"/>
    <s v="fb0b0fc0fbbd5701162bccbcfc89c2266e64587f"/>
    <s v="2020-03-23T20:00:00Z"/>
    <n v="2"/>
    <m/>
    <n v="580"/>
    <n v="574"/>
    <n v="574"/>
    <n v="4"/>
    <n v="0"/>
    <n v="0"/>
    <n v="27"/>
    <n v="113"/>
    <n v="140"/>
  </r>
  <r>
    <x v="18"/>
    <x v="4"/>
    <n v="357"/>
    <n v="313"/>
    <n v="22"/>
    <m/>
    <m/>
    <m/>
    <m/>
    <m/>
    <m/>
    <m/>
    <s v="B"/>
    <d v="2020-03-24T00:00:00"/>
    <s v="93714762a86e294d0beef71ef1aab1150ac5f9c3"/>
    <s v="2020-03-24T20:00:00Z"/>
    <n v="5"/>
    <m/>
    <n v="692"/>
    <n v="670"/>
    <n v="670"/>
    <n v="4"/>
    <n v="3"/>
    <n v="0"/>
    <n v="4"/>
    <n v="92"/>
    <n v="96"/>
  </r>
  <r>
    <x v="19"/>
    <x v="4"/>
    <n v="450"/>
    <n v="323"/>
    <n v="53"/>
    <m/>
    <m/>
    <m/>
    <m/>
    <m/>
    <m/>
    <m/>
    <s v="B"/>
    <d v="2020-03-24T00:00:00"/>
    <s v="1bd642e7e3ef5b23afd5bfc683849a62877bbc54"/>
    <s v="2020-03-25T20:00:00Z"/>
    <n v="6"/>
    <m/>
    <n v="826"/>
    <n v="773"/>
    <n v="773"/>
    <n v="4"/>
    <n v="1"/>
    <n v="0"/>
    <n v="10"/>
    <n v="93"/>
    <n v="103"/>
  </r>
  <r>
    <x v="20"/>
    <x v="4"/>
    <n v="577"/>
    <n v="347"/>
    <n v="33"/>
    <m/>
    <m/>
    <m/>
    <m/>
    <m/>
    <m/>
    <m/>
    <s v="B"/>
    <d v="2020-03-26T00:00:00"/>
    <s v="461dcf19cf752479ab7e31412282cea80d3cc180"/>
    <s v="2020-03-26T20:00:00Z"/>
    <n v="8"/>
    <m/>
    <n v="957"/>
    <n v="924"/>
    <n v="924"/>
    <n v="4"/>
    <n v="2"/>
    <n v="0"/>
    <n v="24"/>
    <n v="127"/>
    <n v="151"/>
  </r>
  <r>
    <x v="21"/>
    <x v="4"/>
    <n v="736"/>
    <n v="7455"/>
    <n v="30"/>
    <m/>
    <m/>
    <m/>
    <m/>
    <m/>
    <m/>
    <m/>
    <s v="B"/>
    <d v="2020-03-27T00:00:00"/>
    <s v="8db866af12c13df3a35779c20dbb4bdf9a938590"/>
    <s v="2020-03-27T20:00:00Z"/>
    <n v="13"/>
    <m/>
    <n v="8221"/>
    <n v="8191"/>
    <n v="8191"/>
    <n v="4"/>
    <n v="5"/>
    <n v="0"/>
    <n v="7108"/>
    <n v="159"/>
    <n v="7267"/>
  </r>
  <r>
    <x v="22"/>
    <x v="4"/>
    <n v="873"/>
    <n v="7455"/>
    <n v="21"/>
    <m/>
    <m/>
    <m/>
    <m/>
    <m/>
    <m/>
    <m/>
    <s v="B"/>
    <d v="2020-03-28T00:00:00"/>
    <s v="7aad1fe086909db243854a673a430135538814a6"/>
    <s v="2020-03-28T20:00:00Z"/>
    <n v="15"/>
    <m/>
    <n v="8349"/>
    <n v="8328"/>
    <n v="8328"/>
    <n v="4"/>
    <n v="2"/>
    <n v="0"/>
    <n v="0"/>
    <n v="137"/>
    <n v="137"/>
  </r>
  <r>
    <x v="23"/>
    <x v="4"/>
    <n v="919"/>
    <n v="12953"/>
    <m/>
    <m/>
    <m/>
    <m/>
    <m/>
    <m/>
    <m/>
    <m/>
    <s v="B"/>
    <d v="2020-03-29T00:00:00"/>
    <s v="f6e326b82a5be8bbb1de4e284a20120de67e0d46"/>
    <s v="2020-03-29T20:00:00Z"/>
    <n v="17"/>
    <m/>
    <n v="13872"/>
    <n v="13872"/>
    <n v="13872"/>
    <n v="4"/>
    <n v="2"/>
    <n v="0"/>
    <n v="5498"/>
    <n v="46"/>
    <n v="5544"/>
  </r>
  <r>
    <x v="24"/>
    <x v="4"/>
    <n v="1157"/>
    <n v="15602"/>
    <m/>
    <m/>
    <m/>
    <m/>
    <m/>
    <m/>
    <m/>
    <m/>
    <s v="B"/>
    <d v="2020-03-30T00:00:00"/>
    <s v="116c9429446cf9ff2c92cf015421a255722a8aa8"/>
    <s v="2020-03-30T20:00:00Z"/>
    <n v="20"/>
    <m/>
    <n v="16759"/>
    <n v="16759"/>
    <n v="16759"/>
    <n v="4"/>
    <n v="3"/>
    <n v="0"/>
    <n v="2649"/>
    <n v="238"/>
    <n v="2887"/>
  </r>
  <r>
    <x v="25"/>
    <x v="4"/>
    <n v="1289"/>
    <n v="18082"/>
    <m/>
    <m/>
    <m/>
    <m/>
    <m/>
    <m/>
    <m/>
    <m/>
    <s v="B"/>
    <d v="2020-03-31T00:00:00"/>
    <s v="dceda3bc8b2eb4d2c91bd29b689a375dd007ff5e"/>
    <s v="2020-03-31T20:00:00Z"/>
    <n v="24"/>
    <m/>
    <n v="19371"/>
    <n v="19371"/>
    <n v="19371"/>
    <n v="4"/>
    <n v="4"/>
    <n v="0"/>
    <n v="2480"/>
    <n v="132"/>
    <n v="2612"/>
  </r>
  <r>
    <x v="26"/>
    <x v="4"/>
    <n v="1413"/>
    <n v="19645"/>
    <m/>
    <m/>
    <m/>
    <m/>
    <m/>
    <m/>
    <m/>
    <m/>
    <s v="B"/>
    <d v="2020-04-01T00:00:00"/>
    <s v="743ac005342b7e9097fa953cc61bb7318432e3ca"/>
    <s v="2020-04-01T20:00:00Z"/>
    <n v="29"/>
    <m/>
    <n v="21058"/>
    <n v="21058"/>
    <n v="21058"/>
    <n v="4"/>
    <n v="5"/>
    <n v="0"/>
    <n v="1563"/>
    <n v="124"/>
    <n v="1687"/>
  </r>
  <r>
    <x v="27"/>
    <x v="4"/>
    <n v="1598"/>
    <n v="21111"/>
    <m/>
    <m/>
    <m/>
    <m/>
    <m/>
    <m/>
    <m/>
    <m/>
    <s v="B"/>
    <d v="2020-04-02T00:00:00"/>
    <s v="a443098b8ef46df52b605793abe87f6ad32e447f"/>
    <s v="2020-04-02T20:00:00Z"/>
    <n v="32"/>
    <m/>
    <n v="22709"/>
    <n v="22709"/>
    <n v="22709"/>
    <n v="4"/>
    <n v="3"/>
    <n v="0"/>
    <n v="1466"/>
    <n v="185"/>
    <n v="1651"/>
  </r>
  <r>
    <x v="28"/>
    <x v="4"/>
    <n v="1769"/>
    <n v="22904"/>
    <m/>
    <m/>
    <m/>
    <m/>
    <m/>
    <m/>
    <m/>
    <m/>
    <s v="B"/>
    <d v="2020-04-03T00:00:00"/>
    <s v="940378aae1e23963f9be186131b3c99c0409e0a7"/>
    <s v="2020-04-03T20:00:00Z"/>
    <n v="41"/>
    <m/>
    <n v="24673"/>
    <n v="24673"/>
    <n v="24673"/>
    <n v="4"/>
    <n v="9"/>
    <n v="0"/>
    <n v="1793"/>
    <n v="171"/>
    <n v="1964"/>
  </r>
  <r>
    <x v="29"/>
    <x v="4"/>
    <n v="2019"/>
    <n v="25141"/>
    <m/>
    <m/>
    <m/>
    <m/>
    <m/>
    <m/>
    <m/>
    <m/>
    <s v="B"/>
    <d v="2020-04-04T00:00:00"/>
    <s v="426476f2eb837c277c6f625f39dc0dd52185891c"/>
    <s v="2020-04-04T20:00:00Z"/>
    <n v="52"/>
    <m/>
    <n v="27160"/>
    <n v="27160"/>
    <n v="27160"/>
    <n v="4"/>
    <n v="11"/>
    <n v="0"/>
    <n v="2237"/>
    <n v="250"/>
    <n v="2487"/>
  </r>
  <r>
    <x v="30"/>
    <x v="4"/>
    <n v="2269"/>
    <n v="25141"/>
    <m/>
    <m/>
    <m/>
    <m/>
    <m/>
    <m/>
    <m/>
    <m/>
    <s v="B"/>
    <d v="2020-04-05T00:00:00"/>
    <s v="102f45389259503aed2b18f79cbdef710b998f4d"/>
    <s v="2020-04-05T20:00:00Z"/>
    <n v="64"/>
    <m/>
    <n v="27410"/>
    <n v="27410"/>
    <n v="27410"/>
    <n v="4"/>
    <n v="12"/>
    <n v="0"/>
    <n v="0"/>
    <n v="250"/>
    <n v="250"/>
  </r>
  <r>
    <x v="31"/>
    <x v="4"/>
    <n v="2456"/>
    <n v="30078"/>
    <m/>
    <m/>
    <m/>
    <m/>
    <m/>
    <m/>
    <m/>
    <m/>
    <s v="B"/>
    <d v="2020-04-06T00:00:00"/>
    <s v="62abd6e6431240c69764f04a2e688e01ed7550e4"/>
    <s v="2020-04-06T20:00:00Z"/>
    <n v="65"/>
    <m/>
    <n v="32534"/>
    <n v="32534"/>
    <n v="32534"/>
    <n v="4"/>
    <n v="1"/>
    <n v="0"/>
    <n v="4937"/>
    <n v="187"/>
    <n v="5124"/>
  </r>
  <r>
    <x v="32"/>
    <x v="4"/>
    <n v="2575"/>
    <n v="30800"/>
    <m/>
    <m/>
    <m/>
    <m/>
    <m/>
    <m/>
    <m/>
    <m/>
    <s v="B"/>
    <d v="2020-04-07T00:00:00"/>
    <s v="a4099789827f1b6e913214851b48e04347c63292"/>
    <s v="2020-04-07T20:00:00Z"/>
    <n v="73"/>
    <m/>
    <n v="33375"/>
    <n v="33375"/>
    <n v="33375"/>
    <n v="4"/>
    <n v="8"/>
    <n v="0"/>
    <n v="722"/>
    <n v="119"/>
    <n v="841"/>
  </r>
  <r>
    <x v="33"/>
    <x v="4"/>
    <n v="2726"/>
    <n v="31838"/>
    <m/>
    <m/>
    <m/>
    <m/>
    <m/>
    <m/>
    <m/>
    <m/>
    <s v="B"/>
    <d v="2020-04-08T00:00:00"/>
    <s v="231f7ca5a70d506dcd92a4a864bc2ebb013b616b"/>
    <s v="2020-04-08T20:00:00Z"/>
    <n v="80"/>
    <m/>
    <n v="34564"/>
    <n v="34564"/>
    <n v="34564"/>
    <n v="4"/>
    <n v="7"/>
    <n v="0"/>
    <n v="1038"/>
    <n v="151"/>
    <n v="1189"/>
  </r>
  <r>
    <x v="34"/>
    <x v="4"/>
    <n v="3018"/>
    <n v="34160"/>
    <m/>
    <m/>
    <m/>
    <m/>
    <m/>
    <m/>
    <m/>
    <m/>
    <s v="B"/>
    <d v="2020-04-09T00:00:00"/>
    <s v="570690c466f6e5eb5c6c122f848f619cd8f3c481"/>
    <s v="2020-04-09T20:00:00Z"/>
    <n v="89"/>
    <m/>
    <n v="37178"/>
    <n v="37178"/>
    <n v="37178"/>
    <n v="4"/>
    <n v="9"/>
    <n v="0"/>
    <n v="2322"/>
    <n v="292"/>
    <n v="2614"/>
  </r>
  <r>
    <x v="35"/>
    <x v="4"/>
    <n v="3112"/>
    <n v="34622"/>
    <m/>
    <m/>
    <m/>
    <m/>
    <m/>
    <m/>
    <m/>
    <m/>
    <s v="B"/>
    <d v="2020-04-10T00:00:00"/>
    <s v="dca27879e9e3867d590d7ff708aa5bdd1c2929f1"/>
    <s v="2020-04-10T20:00:00Z"/>
    <n v="97"/>
    <m/>
    <n v="37734"/>
    <n v="37734"/>
    <n v="37734"/>
    <n v="4"/>
    <n v="8"/>
    <n v="0"/>
    <n v="462"/>
    <n v="94"/>
    <n v="556"/>
  </r>
  <r>
    <x v="36"/>
    <x v="4"/>
    <n v="3393"/>
    <n v="37137"/>
    <m/>
    <m/>
    <m/>
    <m/>
    <m/>
    <m/>
    <m/>
    <m/>
    <s v="B"/>
    <d v="2020-04-11T00:00:00"/>
    <s v="ca6b7cd7f97336895c66fb9036ab14b0578c7e10"/>
    <s v="2020-04-11T20:00:00Z"/>
    <n v="108"/>
    <m/>
    <n v="40530"/>
    <n v="40530"/>
    <n v="40530"/>
    <n v="4"/>
    <n v="11"/>
    <n v="0"/>
    <n v="2515"/>
    <n v="281"/>
    <n v="2796"/>
  </r>
  <r>
    <x v="37"/>
    <x v="4"/>
    <n v="3539"/>
    <n v="38570"/>
    <m/>
    <m/>
    <m/>
    <m/>
    <m/>
    <m/>
    <m/>
    <m/>
    <s v="B"/>
    <d v="2020-04-12T00:00:00"/>
    <s v="04d465db4a8768ba1f3ae776f14f49e139cb2c00"/>
    <s v="2020-04-12T20:00:00Z"/>
    <n v="115"/>
    <m/>
    <n v="42109"/>
    <n v="42109"/>
    <n v="42109"/>
    <n v="4"/>
    <n v="7"/>
    <n v="0"/>
    <n v="1433"/>
    <n v="146"/>
    <n v="1579"/>
  </r>
  <r>
    <x v="38"/>
    <x v="4"/>
    <n v="3702"/>
    <n v="39645"/>
    <m/>
    <n v="525"/>
    <m/>
    <n v="286"/>
    <m/>
    <n v="195"/>
    <m/>
    <m/>
    <s v="B"/>
    <d v="2020-04-13T00:00:00"/>
    <s v="ca71158795af1dffd9357fff243cc199fc4c060a"/>
    <s v="2020-04-13T20:00:00Z"/>
    <n v="122"/>
    <m/>
    <n v="43347"/>
    <n v="43347"/>
    <n v="43347"/>
    <n v="4"/>
    <n v="7"/>
    <n v="0"/>
    <n v="1075"/>
    <n v="163"/>
    <n v="1238"/>
  </r>
  <r>
    <x v="39"/>
    <x v="4"/>
    <n v="3806"/>
    <n v="40290"/>
    <m/>
    <n v="580"/>
    <m/>
    <n v="286"/>
    <m/>
    <n v="216"/>
    <m/>
    <n v="249"/>
    <s v="B"/>
    <d v="2020-04-14T00:00:00"/>
    <s v="9e0f56d3e2d596de993fb58d38479e788d97426f"/>
    <s v="2020-04-14T20:00:00Z"/>
    <n v="131"/>
    <m/>
    <n v="44096"/>
    <n v="44096"/>
    <n v="44096"/>
    <n v="4"/>
    <n v="9"/>
    <n v="0"/>
    <n v="645"/>
    <n v="104"/>
    <n v="749"/>
  </r>
  <r>
    <x v="40"/>
    <x v="4"/>
    <n v="3962"/>
    <n v="41348"/>
    <m/>
    <n v="590"/>
    <m/>
    <n v="286"/>
    <m/>
    <n v="202"/>
    <m/>
    <n v="385"/>
    <s v="B"/>
    <d v="2020-04-15T00:00:00"/>
    <s v="9f325e12aceafea9d0d825fb397bea3390e43e65"/>
    <s v="2020-04-15T20:00:00Z"/>
    <n v="142"/>
    <m/>
    <n v="45310"/>
    <n v="45310"/>
    <n v="45310"/>
    <n v="4"/>
    <n v="11"/>
    <n v="0"/>
    <n v="1058"/>
    <n v="156"/>
    <n v="1214"/>
  </r>
  <r>
    <x v="41"/>
    <x v="4"/>
    <n v="4234"/>
    <n v="43164"/>
    <m/>
    <n v="578"/>
    <m/>
    <n v="278"/>
    <m/>
    <n v="188"/>
    <m/>
    <n v="460"/>
    <s v="B"/>
    <d v="2020-04-16T00:00:00"/>
    <s v="638121c892b8737475097f1054eddd1d91fc657f"/>
    <s v="2020-04-16T20:00:00Z"/>
    <n v="150"/>
    <m/>
    <n v="47398"/>
    <n v="47398"/>
    <n v="47398"/>
    <n v="4"/>
    <n v="8"/>
    <n v="0"/>
    <n v="1816"/>
    <n v="272"/>
    <n v="2088"/>
  </r>
  <r>
    <x v="42"/>
    <x v="4"/>
    <n v="4507"/>
    <n v="44723"/>
    <m/>
    <n v="566"/>
    <m/>
    <n v="285"/>
    <m/>
    <n v="178"/>
    <m/>
    <n v="539"/>
    <s v="B"/>
    <d v="2020-04-17T00:00:00"/>
    <s v="ee032adef0019ff280abf8cfe4d11f47dd17a793"/>
    <s v="2020-04-17T20:00:00Z"/>
    <n v="169"/>
    <m/>
    <n v="49230"/>
    <n v="49230"/>
    <n v="49230"/>
    <n v="4"/>
    <n v="19"/>
    <n v="0"/>
    <n v="1559"/>
    <n v="273"/>
    <n v="1832"/>
  </r>
  <r>
    <x v="43"/>
    <x v="4"/>
    <n v="4719"/>
    <n v="46326"/>
    <m/>
    <n v="566"/>
    <m/>
    <n v="285"/>
    <m/>
    <n v="178"/>
    <m/>
    <n v="539"/>
    <s v="B"/>
    <d v="2020-04-18T00:00:00"/>
    <s v="dbee78db9921dbf07871bdb40e3fde5d067f0dc4"/>
    <s v="2020-04-18T20:00:00Z"/>
    <n v="177"/>
    <m/>
    <n v="51045"/>
    <n v="51045"/>
    <n v="51045"/>
    <n v="4"/>
    <n v="8"/>
    <n v="0"/>
    <n v="1603"/>
    <n v="212"/>
    <n v="1815"/>
  </r>
  <r>
    <x v="44"/>
    <x v="4"/>
    <n v="4929"/>
    <n v="48061"/>
    <m/>
    <n v="631"/>
    <m/>
    <n v="283"/>
    <m/>
    <n v="187"/>
    <m/>
    <n v="994"/>
    <s v="B"/>
    <d v="2020-04-19T00:00:00"/>
    <s v="980ec0db678e80d55372a542aa6c35027830cea1"/>
    <s v="2020-04-19T20:00:00Z"/>
    <n v="184"/>
    <m/>
    <n v="52990"/>
    <n v="52990"/>
    <n v="52990"/>
    <n v="4"/>
    <n v="7"/>
    <n v="0"/>
    <n v="1735"/>
    <n v="210"/>
    <n v="1945"/>
  </r>
  <r>
    <x v="45"/>
    <x v="4"/>
    <n v="5064"/>
    <n v="49436"/>
    <m/>
    <n v="637"/>
    <m/>
    <n v="285"/>
    <m/>
    <n v="181"/>
    <m/>
    <n v="1155"/>
    <s v="B"/>
    <d v="2020-04-20T00:00:00"/>
    <s v="b5216bfdde34cf4504c3fb8c2ec20f16e07e1f0b"/>
    <s v="2020-04-20T20:00:00Z"/>
    <n v="187"/>
    <m/>
    <n v="54500"/>
    <n v="54500"/>
    <n v="54500"/>
    <n v="4"/>
    <n v="3"/>
    <n v="0"/>
    <n v="1375"/>
    <n v="135"/>
    <n v="1510"/>
  </r>
  <r>
    <x v="46"/>
    <x v="4"/>
    <n v="5251"/>
    <n v="49901"/>
    <m/>
    <n v="637"/>
    <m/>
    <n v="285"/>
    <m/>
    <n v="181"/>
    <m/>
    <n v="1155"/>
    <s v="B"/>
    <d v="2020-04-21T00:00:00"/>
    <s v="a8e31d7a0a9e98c7889c3b4526fce0ae50e1dc97"/>
    <s v="2020-04-21T20:00:00Z"/>
    <n v="208"/>
    <m/>
    <n v="55152"/>
    <n v="55152"/>
    <n v="55152"/>
    <n v="4"/>
    <n v="21"/>
    <n v="0"/>
    <n v="465"/>
    <n v="187"/>
    <n v="652"/>
  </r>
  <r>
    <x v="47"/>
    <x v="4"/>
    <n v="5459"/>
    <n v="51142"/>
    <m/>
    <n v="664"/>
    <m/>
    <n v="300"/>
    <m/>
    <n v="195"/>
    <m/>
    <n v="1265"/>
    <s v="B"/>
    <d v="2020-04-22T00:00:00"/>
    <s v="521e6faa60a58b06e2cf953537855225903a1b39"/>
    <s v="2020-04-22T20:00:00Z"/>
    <n v="229"/>
    <m/>
    <n v="56601"/>
    <n v="56601"/>
    <n v="56601"/>
    <n v="4"/>
    <n v="21"/>
    <n v="0"/>
    <n v="1241"/>
    <n v="208"/>
    <n v="1449"/>
  </r>
  <r>
    <x v="48"/>
    <x v="4"/>
    <n v="5769"/>
    <n v="52928"/>
    <m/>
    <n v="699"/>
    <m/>
    <n v="305"/>
    <m/>
    <n v="201"/>
    <m/>
    <n v="1282"/>
    <s v="B"/>
    <d v="2020-04-23T00:00:00"/>
    <s v="5c4a77b96e92b706e24bc501b726e96566e8d5a0"/>
    <s v="2020-04-23T20:00:00Z"/>
    <n v="249"/>
    <m/>
    <n v="58697"/>
    <n v="58697"/>
    <n v="58697"/>
    <n v="4"/>
    <n v="20"/>
    <n v="0"/>
    <n v="1786"/>
    <n v="310"/>
    <n v="2096"/>
  </r>
  <r>
    <x v="49"/>
    <x v="4"/>
    <n v="6045"/>
    <n v="54669"/>
    <m/>
    <n v="639"/>
    <n v="984"/>
    <n v="332"/>
    <m/>
    <n v="186"/>
    <m/>
    <n v="1313"/>
    <s v="B"/>
    <d v="2020-04-24T00:00:00"/>
    <s v="430dcec1d3c925eac7989af58b2bde4705f2df76"/>
    <s v="2020-04-24T20:00:00Z"/>
    <n v="266"/>
    <n v="984"/>
    <n v="60714"/>
    <n v="60714"/>
    <n v="60714"/>
    <n v="4"/>
    <n v="17"/>
    <n v="984"/>
    <n v="1741"/>
    <n v="276"/>
    <n v="2017"/>
  </r>
  <r>
    <x v="50"/>
    <x v="4"/>
    <n v="6280"/>
    <n v="56228"/>
    <m/>
    <n v="697"/>
    <n v="1022"/>
    <n v="313"/>
    <m/>
    <n v="191"/>
    <m/>
    <n v="1345"/>
    <s v="A+"/>
    <d v="2020-04-25T00:00:00"/>
    <s v="87bbc454eb5decc324bfda524aaf2cdb918fda26"/>
    <s v="2020-04-25T20:00:00Z"/>
    <n v="266"/>
    <n v="1022"/>
    <n v="62508"/>
    <n v="62508"/>
    <n v="62508"/>
    <n v="4"/>
    <n v="0"/>
    <n v="38"/>
    <n v="1559"/>
    <n v="235"/>
    <n v="1794"/>
  </r>
  <r>
    <x v="51"/>
    <x v="4"/>
    <n v="6526"/>
    <n v="58285"/>
    <m/>
    <n v="671"/>
    <n v="1037"/>
    <n v="308"/>
    <m/>
    <n v="200"/>
    <m/>
    <n v="1383"/>
    <s v="A+"/>
    <d v="2020-04-26T00:00:00"/>
    <s v="32cd8f42b9b3f32ea2a0ff4c62cc460439796098"/>
    <s v="2020-04-26T20:00:00Z"/>
    <n v="275"/>
    <n v="1037"/>
    <n v="64811"/>
    <n v="64811"/>
    <n v="64811"/>
    <n v="4"/>
    <n v="9"/>
    <n v="15"/>
    <n v="2057"/>
    <n v="246"/>
    <n v="2303"/>
  </r>
  <r>
    <x v="52"/>
    <x v="4"/>
    <n v="6716"/>
    <n v="59827"/>
    <m/>
    <n v="647"/>
    <n v="1051"/>
    <n v="328"/>
    <m/>
    <n v="200"/>
    <m/>
    <n v="1418"/>
    <s v="A+"/>
    <d v="2020-04-27T00:00:00"/>
    <s v="7489872122608a89b314a96765267aa7e407c7ed"/>
    <s v="2020-04-27T20:00:00Z"/>
    <n v="275"/>
    <n v="1051"/>
    <n v="66543"/>
    <n v="66543"/>
    <n v="66543"/>
    <n v="4"/>
    <n v="0"/>
    <n v="14"/>
    <n v="1542"/>
    <n v="190"/>
    <n v="1732"/>
  </r>
  <r>
    <x v="53"/>
    <x v="4"/>
    <n v="6948"/>
    <n v="60490"/>
    <m/>
    <n v="737"/>
    <n v="1095"/>
    <n v="303"/>
    <m/>
    <n v="193"/>
    <m/>
    <n v="1450"/>
    <s v="A+"/>
    <d v="2020-04-27T00:00:00"/>
    <s v="1b96003d77f9e859165b07135ef22cf45f05a0a9"/>
    <s v="2020-04-28T20:00:00Z"/>
    <n v="293"/>
    <n v="1095"/>
    <n v="67438"/>
    <n v="67438"/>
    <n v="67438"/>
    <n v="4"/>
    <n v="18"/>
    <n v="44"/>
    <n v="663"/>
    <n v="232"/>
    <n v="895"/>
  </r>
  <r>
    <x v="54"/>
    <x v="4"/>
    <n v="7202"/>
    <n v="61611"/>
    <m/>
    <n v="756"/>
    <n v="1131"/>
    <n v="312"/>
    <m/>
    <n v="191"/>
    <m/>
    <n v="1475"/>
    <s v="A+"/>
    <d v="2020-04-29T00:00:00"/>
    <s v="8d93f4217cff0f5c588cd12e5f933890c2a0afc1"/>
    <s v="2020-04-29T20:00:00Z"/>
    <n v="304"/>
    <n v="1131"/>
    <n v="68813"/>
    <n v="68813"/>
    <n v="68813"/>
    <n v="4"/>
    <n v="11"/>
    <n v="36"/>
    <n v="1121"/>
    <n v="254"/>
    <n v="1375"/>
  </r>
  <r>
    <x v="55"/>
    <x v="4"/>
    <n v="7648"/>
    <n v="64138"/>
    <m/>
    <n v="755"/>
    <n v="1169"/>
    <n v="311"/>
    <m/>
    <n v="194"/>
    <m/>
    <n v="1499"/>
    <s v="A+"/>
    <d v="2020-04-30T00:00:00"/>
    <s v="05970d880ded59266a885d358f0698e4fa883b5b"/>
    <s v="2020-04-30T20:00:00Z"/>
    <n v="320"/>
    <n v="1169"/>
    <n v="71786"/>
    <n v="71786"/>
    <n v="71786"/>
    <n v="4"/>
    <n v="16"/>
    <n v="38"/>
    <n v="2527"/>
    <n v="446"/>
    <n v="2973"/>
  </r>
  <r>
    <x v="56"/>
    <x v="4"/>
    <n v="7962"/>
    <n v="66917"/>
    <m/>
    <n v="709"/>
    <n v="1203"/>
    <n v="311"/>
    <m/>
    <n v="187"/>
    <m/>
    <n v="1528"/>
    <s v="A+"/>
    <d v="2020-05-01T00:00:00"/>
    <s v="1fb7ce8a34c9e10a3ee73df60ab6c689672958eb"/>
    <s v="2020-05-01T20:00:00Z"/>
    <n v="330"/>
    <n v="1203"/>
    <n v="74879"/>
    <n v="74879"/>
    <n v="74879"/>
    <n v="4"/>
    <n v="10"/>
    <n v="34"/>
    <n v="2779"/>
    <n v="314"/>
    <n v="3093"/>
  </r>
  <r>
    <x v="57"/>
    <x v="4"/>
    <n v="8364"/>
    <n v="69633"/>
    <m/>
    <n v="718"/>
    <n v="1339"/>
    <n v="291"/>
    <m/>
    <n v="198"/>
    <m/>
    <n v="1565"/>
    <s v="A+"/>
    <d v="2020-05-02T00:00:00"/>
    <s v="a6108dde6e859c460183ff114cce02ada7691b14"/>
    <s v="2020-05-02T20:00:00Z"/>
    <n v="348"/>
    <n v="1339"/>
    <n v="77997"/>
    <n v="77997"/>
    <n v="77997"/>
    <n v="4"/>
    <n v="18"/>
    <n v="136"/>
    <n v="2716"/>
    <n v="402"/>
    <n v="3118"/>
  </r>
  <r>
    <x v="58"/>
    <x v="4"/>
    <n v="8640"/>
    <n v="72479"/>
    <m/>
    <n v="732"/>
    <n v="1348"/>
    <n v="282"/>
    <m/>
    <n v="192"/>
    <m/>
    <n v="1597"/>
    <s v="A+"/>
    <d v="2020-05-03T00:00:00"/>
    <s v="682fa257206e2e5961f7dd291cbe276b97761ded"/>
    <s v="2020-05-03T20:00:00Z"/>
    <n v="362"/>
    <n v="1348"/>
    <n v="81119"/>
    <n v="81119"/>
    <n v="81119"/>
    <n v="4"/>
    <n v="14"/>
    <n v="9"/>
    <n v="2846"/>
    <n v="276"/>
    <n v="3122"/>
  </r>
  <r>
    <x v="59"/>
    <x v="4"/>
    <n v="8919"/>
    <n v="76334"/>
    <m/>
    <n v="703"/>
    <n v="1357"/>
    <n v="288"/>
    <m/>
    <n v="200"/>
    <m/>
    <n v="1632"/>
    <s v="A+"/>
    <d v="2020-05-04T00:00:00"/>
    <s v="fe41c5b1959f7290d98723f333164af9090fd3a0"/>
    <s v="2020-05-04T20:00:00Z"/>
    <n v="362"/>
    <n v="1357"/>
    <n v="85253"/>
    <n v="85253"/>
    <n v="85253"/>
    <n v="4"/>
    <n v="0"/>
    <n v="9"/>
    <n v="3855"/>
    <n v="279"/>
    <n v="4134"/>
  </r>
  <r>
    <x v="60"/>
    <x v="4"/>
    <n v="9305"/>
    <n v="78955"/>
    <m/>
    <n v="728"/>
    <n v="1397"/>
    <n v="303"/>
    <m/>
    <n v="185"/>
    <m/>
    <n v="1671"/>
    <s v="A+"/>
    <d v="2020-05-05T00:00:00"/>
    <s v="735adac292a2c990854cd5e5b718e42fe1aa4c45"/>
    <s v="2020-05-05T20:00:00Z"/>
    <n v="395"/>
    <n v="1397"/>
    <n v="88260"/>
    <n v="88260"/>
    <n v="88260"/>
    <n v="4"/>
    <n v="33"/>
    <n v="40"/>
    <n v="2621"/>
    <n v="386"/>
    <n v="3007"/>
  </r>
  <r>
    <x v="61"/>
    <x v="4"/>
    <n v="9707"/>
    <n v="82030"/>
    <m/>
    <n v="754"/>
    <n v="1430"/>
    <n v="286"/>
    <m/>
    <n v="193"/>
    <m/>
    <n v="1693"/>
    <s v="A+"/>
    <d v="2020-05-06T00:00:00"/>
    <s v="3c805a6c16888efca84885003f9697d2f9b99141"/>
    <s v="2020-05-06T20:00:00Z"/>
    <n v="426"/>
    <n v="1430"/>
    <n v="91737"/>
    <n v="91737"/>
    <n v="91737"/>
    <n v="4"/>
    <n v="31"/>
    <n v="33"/>
    <n v="3075"/>
    <n v="402"/>
    <n v="3477"/>
  </r>
  <r>
    <x v="62"/>
    <x v="4"/>
    <n v="9945"/>
    <n v="86489"/>
    <m/>
    <n v="766"/>
    <n v="1449"/>
    <n v="288"/>
    <m/>
    <n v="196"/>
    <m/>
    <n v="1722"/>
    <s v="A+"/>
    <d v="2020-05-07T00:00:00"/>
    <s v="a6e10332a1d2f226a90bffe22d6997ece386f650"/>
    <s v="2020-05-07T20:00:00Z"/>
    <n v="450"/>
    <n v="1449"/>
    <n v="96434"/>
    <n v="96434"/>
    <n v="96434"/>
    <n v="4"/>
    <n v="24"/>
    <n v="19"/>
    <n v="4459"/>
    <n v="238"/>
    <n v="4697"/>
  </r>
  <r>
    <x v="63"/>
    <x v="4"/>
    <n v="10526"/>
    <n v="90599"/>
    <m/>
    <n v="730"/>
    <n v="1482"/>
    <n v="295"/>
    <m/>
    <n v="197"/>
    <m/>
    <n v="1747"/>
    <s v="A+"/>
    <d v="2020-05-08T00:00:00"/>
    <s v="dd11a957bd4e0ac80faff29dc87e8cd6c07f254c"/>
    <s v="2020-05-08T20:00:00Z"/>
    <n v="517"/>
    <n v="1482"/>
    <n v="101125"/>
    <n v="101125"/>
    <n v="101125"/>
    <n v="4"/>
    <n v="67"/>
    <n v="33"/>
    <n v="4110"/>
    <n v="581"/>
    <n v="4691"/>
  </r>
  <r>
    <x v="64"/>
    <x v="4"/>
    <n v="10960"/>
    <n v="94850"/>
    <m/>
    <n v="739"/>
    <n v="1514"/>
    <n v="296"/>
    <m/>
    <n v="186"/>
    <m/>
    <n v="2684"/>
    <s v="A+"/>
    <d v="2020-05-09T00:00:00"/>
    <s v="0c51b40014e66205aabbe047828c065095d91e60"/>
    <s v="2020-05-09T20:00:00Z"/>
    <n v="532"/>
    <n v="1514"/>
    <n v="105810"/>
    <n v="105810"/>
    <n v="105810"/>
    <n v="4"/>
    <n v="15"/>
    <n v="32"/>
    <n v="4251"/>
    <n v="434"/>
    <n v="4685"/>
  </r>
  <r>
    <x v="65"/>
    <x v="4"/>
    <n v="11119"/>
    <n v="99258"/>
    <m/>
    <n v="713"/>
    <n v="1528"/>
    <n v="300"/>
    <m/>
    <n v="195"/>
    <m/>
    <n v="2775"/>
    <s v="A+"/>
    <d v="2020-05-10T00:00:00"/>
    <s v="287b2d1ba3cf9773d4cee612cbc898f28a3468cc"/>
    <s v="2020-05-10T20:00:00Z"/>
    <n v="536"/>
    <n v="1528"/>
    <n v="110377"/>
    <n v="110377"/>
    <n v="110377"/>
    <n v="4"/>
    <n v="4"/>
    <n v="14"/>
    <n v="4408"/>
    <n v="159"/>
    <n v="4567"/>
  </r>
  <r>
    <x v="66"/>
    <x v="4"/>
    <n v="11380"/>
    <n v="105084"/>
    <m/>
    <n v="717"/>
    <n v="1537"/>
    <n v="297"/>
    <m/>
    <n v="201"/>
    <m/>
    <n v="2852"/>
    <s v="A+"/>
    <d v="2020-05-11T00:00:00"/>
    <s v="afa17a1ea8cc6e6a5c171643105c247148ac1517"/>
    <s v="2020-05-11T20:00:00Z"/>
    <n v="542"/>
    <n v="1537"/>
    <n v="116464"/>
    <n v="116464"/>
    <n v="116464"/>
    <n v="4"/>
    <n v="6"/>
    <n v="9"/>
    <n v="5826"/>
    <n v="261"/>
    <n v="6087"/>
  </r>
  <r>
    <x v="67"/>
    <x v="4"/>
    <n v="11736"/>
    <n v="111106"/>
    <m/>
    <n v="765"/>
    <n v="1564"/>
    <n v="318"/>
    <m/>
    <n v="204"/>
    <m/>
    <n v="2909"/>
    <s v="A+"/>
    <d v="2020-05-12T00:00:00"/>
    <s v="e1f3e3aa6e1b798039369c830077e7267e4a6cde"/>
    <s v="2020-05-12T20:00:00Z"/>
    <n v="562"/>
    <n v="1564"/>
    <n v="122842"/>
    <n v="122842"/>
    <n v="122842"/>
    <n v="4"/>
    <n v="20"/>
    <n v="27"/>
    <n v="6022"/>
    <n v="356"/>
    <n v="6378"/>
  </r>
  <r>
    <x v="68"/>
    <x v="4"/>
    <n v="12176"/>
    <n v="115574"/>
    <m/>
    <n v="755"/>
    <n v="1590"/>
    <n v="292"/>
    <m/>
    <n v="191"/>
    <m/>
    <n v="2979"/>
    <s v="A+"/>
    <d v="2020-05-13T00:00:00"/>
    <s v="b76df3dfb275ebcb96fcfa48e0f5062f241055d6"/>
    <s v="2020-05-13T20:00:00Z"/>
    <n v="594"/>
    <n v="1590"/>
    <n v="127750"/>
    <n v="127750"/>
    <n v="127750"/>
    <n v="4"/>
    <n v="32"/>
    <n v="26"/>
    <n v="4468"/>
    <n v="440"/>
    <n v="4908"/>
  </r>
  <r>
    <x v="69"/>
    <x v="4"/>
    <n v="12674"/>
    <n v="121664"/>
    <m/>
    <n v="781"/>
    <n v="1636"/>
    <n v="323"/>
    <m/>
    <n v="201"/>
    <m/>
    <n v="3074"/>
    <s v="A+"/>
    <d v="2020-05-14T00:00:00"/>
    <s v="91666cd6ed247ef298d02ea73bd66d5bfdf6122a"/>
    <s v="2020-05-14T20:00:00Z"/>
    <n v="624"/>
    <n v="1636"/>
    <n v="134338"/>
    <n v="134338"/>
    <n v="134338"/>
    <n v="4"/>
    <n v="30"/>
    <n v="46"/>
    <n v="6090"/>
    <n v="498"/>
    <n v="6588"/>
  </r>
  <r>
    <x v="70"/>
    <x v="4"/>
    <n v="13169"/>
    <n v="128832"/>
    <m/>
    <n v="808"/>
    <n v="1629"/>
    <n v="313"/>
    <m/>
    <n v="222"/>
    <m/>
    <n v="3145"/>
    <s v="A+"/>
    <d v="2020-05-15T00:00:00"/>
    <s v="40d27b381b995805d0ef63ea39c2d0033d15d168"/>
    <s v="2020-05-15T20:00:00Z"/>
    <n v="651"/>
    <n v="1629"/>
    <n v="142001"/>
    <n v="142001"/>
    <n v="142001"/>
    <n v="4"/>
    <n v="27"/>
    <n v="-7"/>
    <n v="7168"/>
    <n v="495"/>
    <n v="7663"/>
  </r>
  <r>
    <x v="71"/>
    <x v="4"/>
    <n v="13631"/>
    <n v="133157"/>
    <m/>
    <n v="791"/>
    <n v="1683"/>
    <n v="344"/>
    <m/>
    <n v="210"/>
    <m/>
    <n v="3357"/>
    <s v="A+"/>
    <d v="2020-05-16T00:00:00"/>
    <s v="ed387914a563196c474d12d7bc518d1b58279ffd"/>
    <s v="2020-05-16T20:00:00Z"/>
    <n v="679"/>
    <n v="1683"/>
    <n v="146788"/>
    <n v="146788"/>
    <n v="146788"/>
    <n v="4"/>
    <n v="28"/>
    <n v="54"/>
    <n v="4325"/>
    <n v="462"/>
    <n v="4787"/>
  </r>
  <r>
    <x v="72"/>
    <x v="4"/>
    <n v="13937"/>
    <n v="137824"/>
    <m/>
    <n v="796"/>
    <n v="1699"/>
    <n v="337"/>
    <m/>
    <n v="201"/>
    <m/>
    <n v="3450"/>
    <s v="A+"/>
    <d v="2020-05-17T00:00:00"/>
    <s v="cb43c97c57f170e9df1177fb0c9a53c6ba6a9fe6"/>
    <s v="2020-05-17T20:00:00Z"/>
    <n v="680"/>
    <n v="1699"/>
    <n v="151761"/>
    <n v="151761"/>
    <n v="151761"/>
    <n v="4"/>
    <n v="1"/>
    <n v="16"/>
    <n v="4667"/>
    <n v="306"/>
    <n v="4973"/>
  </r>
  <r>
    <x v="73"/>
    <x v="4"/>
    <n v="14170"/>
    <n v="142303"/>
    <m/>
    <n v="820"/>
    <n v="1717"/>
    <n v="329"/>
    <m/>
    <n v="200"/>
    <m/>
    <n v="3570"/>
    <s v="A+"/>
    <d v="2020-05-18T00:00:00"/>
    <s v="02c1b4f1b08529a66b998e389dec4466b306a4e6"/>
    <s v="2020-05-18T20:00:00Z"/>
    <n v="686"/>
    <n v="1717"/>
    <n v="156473"/>
    <n v="156473"/>
    <n v="156473"/>
    <n v="4"/>
    <n v="6"/>
    <n v="18"/>
    <n v="4479"/>
    <n v="233"/>
    <n v="4712"/>
  </r>
  <r>
    <x v="74"/>
    <x v="4"/>
    <n v="14566"/>
    <n v="147005"/>
    <m/>
    <n v="792"/>
    <n v="1746"/>
    <n v="318"/>
    <m/>
    <n v="201"/>
    <m/>
    <n v="3693"/>
    <s v="A+"/>
    <d v="2020-05-19T00:00:00"/>
    <s v="93c83b05b7ed3f501b76fc8061f3ada8638d5a69"/>
    <s v="2020-05-19T20:00:00Z"/>
    <n v="704"/>
    <n v="1746"/>
    <n v="161571"/>
    <n v="161571"/>
    <n v="161571"/>
    <n v="4"/>
    <n v="18"/>
    <n v="29"/>
    <n v="4702"/>
    <n v="396"/>
    <n v="5098"/>
  </r>
  <r>
    <x v="75"/>
    <x v="4"/>
    <n v="14897"/>
    <n v="150538"/>
    <m/>
    <n v="810"/>
    <n v="1792"/>
    <n v="298"/>
    <m/>
    <n v="208"/>
    <m/>
    <n v="3773"/>
    <s v="A+"/>
    <d v="2020-05-20T00:00:00"/>
    <s v="b1b84c773495f600cdad6b1e420d1c25d58354cc"/>
    <s v="2020-05-20T20:00:00Z"/>
    <n v="747"/>
    <n v="1792"/>
    <n v="165435"/>
    <n v="165435"/>
    <n v="165435"/>
    <n v="4"/>
    <n v="43"/>
    <n v="46"/>
    <n v="3533"/>
    <n v="331"/>
    <n v="3864"/>
  </r>
  <r>
    <x v="76"/>
    <x v="4"/>
    <n v="15315"/>
    <n v="156312"/>
    <m/>
    <n v="812"/>
    <n v="1830"/>
    <n v="299"/>
    <m/>
    <n v="197"/>
    <m/>
    <n v="3872"/>
    <s v="A+"/>
    <d v="2020-05-21T00:00:00"/>
    <s v="88d0f72c2c4dd7f2e477f898eb3c52b2185ab864"/>
    <s v="2020-05-21T20:00:00Z"/>
    <n v="763"/>
    <n v="1830"/>
    <n v="171627"/>
    <n v="171627"/>
    <n v="171627"/>
    <n v="4"/>
    <n v="16"/>
    <n v="38"/>
    <n v="5774"/>
    <n v="418"/>
    <n v="6192"/>
  </r>
  <r>
    <x v="77"/>
    <x v="4"/>
    <n v="15608"/>
    <n v="160395"/>
    <m/>
    <n v="796"/>
    <n v="1879"/>
    <n v="311"/>
    <m/>
    <n v="203"/>
    <m/>
    <n v="3949"/>
    <s v="A+"/>
    <d v="2020-05-22T00:00:00"/>
    <s v="41983f9684279d8ba339a586feafdacc56d1f04b"/>
    <s v="2020-05-22T20:00:00Z"/>
    <n v="775"/>
    <n v="1879"/>
    <n v="176003"/>
    <n v="176003"/>
    <n v="176003"/>
    <n v="4"/>
    <n v="12"/>
    <n v="49"/>
    <n v="4083"/>
    <n v="293"/>
    <n v="4376"/>
  </r>
  <r>
    <x v="78"/>
    <x v="4"/>
    <n v="16039"/>
    <n v="164400"/>
    <m/>
    <n v="784"/>
    <n v="1930"/>
    <n v="309"/>
    <m/>
    <n v="193"/>
    <m/>
    <n v="4033"/>
    <s v="A+"/>
    <d v="2020-05-23T00:00:00"/>
    <s v="9050d1fa58c603a06de22fdf2b38b6b58828e2ea"/>
    <s v="2020-05-23T20:00:00Z"/>
    <n v="799"/>
    <n v="1930"/>
    <n v="180439"/>
    <n v="180439"/>
    <n v="180439"/>
    <n v="4"/>
    <n v="24"/>
    <n v="51"/>
    <n v="4005"/>
    <n v="431"/>
    <n v="4436"/>
  </r>
  <r>
    <x v="79"/>
    <x v="4"/>
    <n v="16339"/>
    <n v="167302"/>
    <m/>
    <n v="804"/>
    <n v="1945"/>
    <n v="322"/>
    <m/>
    <n v="201"/>
    <m/>
    <n v="4132"/>
    <s v="A+"/>
    <d v="2020-05-24T00:00:00"/>
    <s v="e89c395bcd3de8e0e9dcf896489649497155c576"/>
    <s v="2020-05-24T20:00:00Z"/>
    <n v="800"/>
    <n v="1945"/>
    <n v="183641"/>
    <n v="183641"/>
    <n v="183641"/>
    <n v="4"/>
    <n v="1"/>
    <n v="15"/>
    <n v="2902"/>
    <n v="300"/>
    <n v="3202"/>
  </r>
  <r>
    <x v="80"/>
    <x v="5"/>
    <n v="53"/>
    <n v="462"/>
    <m/>
    <m/>
    <m/>
    <m/>
    <m/>
    <m/>
    <m/>
    <m/>
    <m/>
    <m/>
    <s v="4a075d5c57bdb3c2b68cdc0024a0f5c14b77cb67"/>
    <s v="2020-03-04T21:00:00Z"/>
    <m/>
    <m/>
    <n v="515"/>
    <n v="515"/>
    <n v="515"/>
    <n v="6"/>
    <m/>
    <m/>
    <m/>
    <m/>
    <m/>
  </r>
  <r>
    <x v="81"/>
    <x v="5"/>
    <n v="53"/>
    <n v="462"/>
    <m/>
    <m/>
    <m/>
    <m/>
    <m/>
    <m/>
    <m/>
    <m/>
    <m/>
    <m/>
    <s v="29660d4104d8a82ef4d69e5359cc586629d587ef"/>
    <s v="2020-03-05T21:00:00Z"/>
    <m/>
    <m/>
    <n v="515"/>
    <n v="515"/>
    <n v="515"/>
    <n v="6"/>
    <n v="0"/>
    <n v="0"/>
    <n v="0"/>
    <n v="0"/>
    <n v="0"/>
  </r>
  <r>
    <x v="0"/>
    <x v="5"/>
    <n v="60"/>
    <n v="462"/>
    <m/>
    <m/>
    <m/>
    <m/>
    <m/>
    <m/>
    <m/>
    <m/>
    <m/>
    <m/>
    <s v="0bb79dc4f15a1eb8575ec0ca84b4e6b1f801756f"/>
    <s v="2020-03-06T21:00:00Z"/>
    <m/>
    <m/>
    <n v="522"/>
    <n v="522"/>
    <n v="522"/>
    <n v="6"/>
    <n v="0"/>
    <n v="0"/>
    <n v="0"/>
    <n v="7"/>
    <n v="7"/>
  </r>
  <r>
    <x v="1"/>
    <x v="5"/>
    <n v="69"/>
    <n v="462"/>
    <m/>
    <m/>
    <m/>
    <m/>
    <m/>
    <m/>
    <m/>
    <m/>
    <m/>
    <m/>
    <s v="e233a4c19e477fd4f7bcf450c3a73790f87a5680"/>
    <s v="2020-03-07T21:00:00Z"/>
    <m/>
    <m/>
    <n v="531"/>
    <n v="531"/>
    <n v="531"/>
    <n v="6"/>
    <n v="0"/>
    <n v="0"/>
    <n v="0"/>
    <n v="9"/>
    <n v="9"/>
  </r>
  <r>
    <x v="2"/>
    <x v="5"/>
    <n v="88"/>
    <n v="462"/>
    <m/>
    <m/>
    <m/>
    <m/>
    <m/>
    <m/>
    <m/>
    <m/>
    <m/>
    <m/>
    <s v="a34b3bacf8a39873680d04e62a718fc240a6ab06"/>
    <s v="2020-03-08T20:00:00Z"/>
    <m/>
    <m/>
    <n v="550"/>
    <n v="550"/>
    <n v="550"/>
    <n v="6"/>
    <n v="0"/>
    <n v="0"/>
    <n v="0"/>
    <n v="19"/>
    <n v="19"/>
  </r>
  <r>
    <x v="3"/>
    <x v="5"/>
    <n v="114"/>
    <n v="690"/>
    <m/>
    <m/>
    <m/>
    <m/>
    <m/>
    <m/>
    <m/>
    <m/>
    <m/>
    <m/>
    <s v="1ceaa8d0d7e0d8e3ceb1ba651358f9284c65cfad"/>
    <s v="2020-03-09T20:00:00Z"/>
    <m/>
    <m/>
    <n v="804"/>
    <n v="804"/>
    <n v="804"/>
    <n v="6"/>
    <n v="0"/>
    <n v="0"/>
    <n v="228"/>
    <n v="26"/>
    <n v="254"/>
  </r>
  <r>
    <x v="4"/>
    <x v="5"/>
    <n v="133"/>
    <n v="690"/>
    <m/>
    <m/>
    <m/>
    <m/>
    <m/>
    <m/>
    <m/>
    <m/>
    <m/>
    <m/>
    <s v="f4e668d5ae447eac56a4fa18a1ce16cc9f955e3c"/>
    <s v="2020-03-10T20:00:00Z"/>
    <m/>
    <m/>
    <n v="823"/>
    <n v="823"/>
    <n v="823"/>
    <n v="6"/>
    <n v="0"/>
    <n v="0"/>
    <n v="0"/>
    <n v="19"/>
    <n v="19"/>
  </r>
  <r>
    <x v="5"/>
    <x v="5"/>
    <n v="157"/>
    <n v="916"/>
    <m/>
    <m/>
    <m/>
    <m/>
    <m/>
    <m/>
    <m/>
    <m/>
    <m/>
    <m/>
    <s v="60d936c9cb6d9ed1560900ab7872fc8073995514"/>
    <s v="2020-03-11T20:00:00Z"/>
    <m/>
    <m/>
    <n v="1073"/>
    <n v="1073"/>
    <n v="1073"/>
    <n v="6"/>
    <n v="0"/>
    <n v="0"/>
    <n v="226"/>
    <n v="24"/>
    <n v="250"/>
  </r>
  <r>
    <x v="6"/>
    <x v="5"/>
    <n v="202"/>
    <n v="916"/>
    <m/>
    <m/>
    <m/>
    <m/>
    <m/>
    <m/>
    <m/>
    <m/>
    <m/>
    <d v="2020-03-12T10:00:00"/>
    <s v="a7584b6c9ab89772a3e6a1287e104b91ced4fb4f"/>
    <s v="2020-03-12T20:00:00Z"/>
    <n v="4"/>
    <m/>
    <n v="1118"/>
    <n v="1118"/>
    <n v="1118"/>
    <n v="6"/>
    <n v="4"/>
    <n v="0"/>
    <n v="0"/>
    <n v="45"/>
    <n v="45"/>
  </r>
  <r>
    <x v="7"/>
    <x v="5"/>
    <n v="202"/>
    <n v="916"/>
    <m/>
    <m/>
    <m/>
    <m/>
    <m/>
    <m/>
    <m/>
    <m/>
    <m/>
    <d v="2020-03-12T10:00:00"/>
    <s v="0f04f9a029c48f1cba8e590dfd846ab8257d24df"/>
    <s v="2020-03-13T20:00:00Z"/>
    <n v="4"/>
    <m/>
    <n v="1118"/>
    <n v="1118"/>
    <n v="1118"/>
    <n v="6"/>
    <n v="0"/>
    <n v="0"/>
    <n v="0"/>
    <n v="0"/>
    <n v="0"/>
  </r>
  <r>
    <x v="8"/>
    <x v="5"/>
    <n v="252"/>
    <n v="916"/>
    <m/>
    <m/>
    <m/>
    <m/>
    <m/>
    <m/>
    <m/>
    <m/>
    <m/>
    <d v="2020-03-13T11:00:00"/>
    <s v="43e484041b840b93569400bf282aaf3d7a94f240"/>
    <s v="2020-03-14T20:00:00Z"/>
    <n v="5"/>
    <m/>
    <n v="1168"/>
    <n v="1168"/>
    <n v="1168"/>
    <n v="6"/>
    <n v="1"/>
    <n v="0"/>
    <n v="0"/>
    <n v="50"/>
    <n v="50"/>
  </r>
  <r>
    <x v="9"/>
    <x v="5"/>
    <n v="293"/>
    <n v="916"/>
    <m/>
    <m/>
    <m/>
    <m/>
    <m/>
    <m/>
    <m/>
    <m/>
    <m/>
    <d v="2020-03-14T11:00:00"/>
    <s v="8b928d2f4f1bc6083e96e18e46b22200a0242c7a"/>
    <s v="2020-03-15T20:00:00Z"/>
    <n v="5"/>
    <m/>
    <n v="1209"/>
    <n v="1209"/>
    <n v="1209"/>
    <n v="6"/>
    <n v="0"/>
    <n v="0"/>
    <n v="0"/>
    <n v="41"/>
    <n v="41"/>
  </r>
  <r>
    <x v="10"/>
    <x v="5"/>
    <n v="335"/>
    <n v="7981"/>
    <m/>
    <m/>
    <m/>
    <m/>
    <m/>
    <m/>
    <m/>
    <m/>
    <m/>
    <d v="2020-03-16T15:10:00"/>
    <s v="ae5d3b47618f50711284c580969ab00778145105"/>
    <s v="2020-03-16T20:00:00Z"/>
    <n v="6"/>
    <m/>
    <n v="8316"/>
    <n v="8316"/>
    <n v="8316"/>
    <n v="6"/>
    <n v="1"/>
    <n v="0"/>
    <n v="7065"/>
    <n v="42"/>
    <n v="7107"/>
  </r>
  <r>
    <x v="11"/>
    <x v="5"/>
    <n v="483"/>
    <n v="7981"/>
    <m/>
    <m/>
    <m/>
    <m/>
    <m/>
    <m/>
    <m/>
    <m/>
    <m/>
    <d v="2020-03-16T21:00:00"/>
    <s v="2d6f4f31b87f25825ad93bc3781c3caea61ce7d2"/>
    <s v="2020-03-17T20:00:00Z"/>
    <n v="11"/>
    <m/>
    <n v="8464"/>
    <n v="8464"/>
    <n v="8464"/>
    <n v="6"/>
    <n v="5"/>
    <n v="0"/>
    <n v="0"/>
    <n v="148"/>
    <n v="148"/>
  </r>
  <r>
    <x v="12"/>
    <x v="5"/>
    <n v="611"/>
    <n v="7981"/>
    <m/>
    <m/>
    <m/>
    <m/>
    <m/>
    <m/>
    <m/>
    <m/>
    <m/>
    <d v="2020-03-17T21:00:00"/>
    <s v="211831b7b898d77f8cbc9d7df4cead2248189ec9"/>
    <s v="2020-03-18T20:00:00Z"/>
    <n v="13"/>
    <m/>
    <n v="8592"/>
    <n v="8592"/>
    <n v="8592"/>
    <n v="6"/>
    <n v="2"/>
    <n v="0"/>
    <n v="0"/>
    <n v="128"/>
    <n v="128"/>
  </r>
  <r>
    <x v="13"/>
    <x v="5"/>
    <n v="924"/>
    <n v="8787"/>
    <m/>
    <m/>
    <m/>
    <m/>
    <m/>
    <m/>
    <m/>
    <m/>
    <m/>
    <d v="2020-03-19T14:25:00"/>
    <s v="8210e10bb4f132716a18da56c454714b06f5883b"/>
    <s v="2020-03-19T20:00:00Z"/>
    <n v="18"/>
    <m/>
    <n v="9711"/>
    <n v="9711"/>
    <n v="9711"/>
    <n v="6"/>
    <n v="5"/>
    <n v="0"/>
    <n v="806"/>
    <n v="313"/>
    <n v="1119"/>
  </r>
  <r>
    <x v="14"/>
    <x v="5"/>
    <n v="1063"/>
    <n v="10424"/>
    <m/>
    <m/>
    <m/>
    <m/>
    <m/>
    <m/>
    <m/>
    <m/>
    <m/>
    <d v="2020-03-20T14:41:00"/>
    <s v="fe6729bf787445cb9a968a6cec2e4fa04d2017f6"/>
    <s v="2020-03-20T20:00:00Z"/>
    <n v="20"/>
    <m/>
    <n v="11487"/>
    <n v="11487"/>
    <n v="11487"/>
    <n v="6"/>
    <n v="2"/>
    <n v="0"/>
    <n v="1637"/>
    <n v="139"/>
    <n v="1776"/>
  </r>
  <r>
    <x v="15"/>
    <x v="5"/>
    <n v="1279"/>
    <n v="11249"/>
    <m/>
    <m/>
    <m/>
    <m/>
    <m/>
    <m/>
    <m/>
    <m/>
    <m/>
    <d v="2020-03-21T00:00:00"/>
    <s v="11be5894b43280fdee5e86c50102ac962e333908"/>
    <s v="2020-03-21T20:00:00Z"/>
    <n v="24"/>
    <m/>
    <n v="12528"/>
    <n v="12528"/>
    <n v="12528"/>
    <n v="6"/>
    <n v="4"/>
    <n v="0"/>
    <n v="825"/>
    <n v="216"/>
    <n v="1041"/>
  </r>
  <r>
    <x v="16"/>
    <x v="5"/>
    <n v="1536"/>
    <n v="11304"/>
    <m/>
    <m/>
    <m/>
    <m/>
    <m/>
    <m/>
    <m/>
    <m/>
    <m/>
    <d v="2020-03-22T13:34:00"/>
    <s v="f48b09557316ba13035d6aaab0d05f7b6e4eb5f5"/>
    <s v="2020-03-22T20:00:00Z"/>
    <n v="27"/>
    <m/>
    <n v="12840"/>
    <n v="12840"/>
    <n v="12840"/>
    <n v="6"/>
    <n v="3"/>
    <n v="0"/>
    <n v="55"/>
    <n v="257"/>
    <n v="312"/>
  </r>
  <r>
    <x v="17"/>
    <x v="5"/>
    <n v="1733"/>
    <n v="12567"/>
    <n v="12100"/>
    <m/>
    <m/>
    <m/>
    <m/>
    <m/>
    <m/>
    <m/>
    <s v="B"/>
    <d v="2020-03-23T00:00:00"/>
    <s v="29643721de2a758e3a666f0d4513e881cc132913"/>
    <s v="2020-03-23T20:00:00Z"/>
    <n v="27"/>
    <m/>
    <n v="26400"/>
    <n v="14300"/>
    <n v="14300"/>
    <n v="6"/>
    <n v="0"/>
    <n v="0"/>
    <n v="1263"/>
    <n v="197"/>
    <n v="1460"/>
  </r>
  <r>
    <x v="18"/>
    <x v="5"/>
    <n v="2102"/>
    <n v="13452"/>
    <n v="12100"/>
    <m/>
    <m/>
    <m/>
    <m/>
    <m/>
    <m/>
    <m/>
    <s v="B"/>
    <d v="2020-03-24T00:00:00"/>
    <s v="84aee4eec875915e8a297db205628728135b5c14"/>
    <s v="2020-03-24T20:00:00Z"/>
    <n v="40"/>
    <m/>
    <n v="27654"/>
    <n v="15554"/>
    <n v="15554"/>
    <n v="6"/>
    <n v="13"/>
    <n v="0"/>
    <n v="885"/>
    <n v="369"/>
    <n v="1254"/>
  </r>
  <r>
    <x v="19"/>
    <x v="5"/>
    <n v="2355"/>
    <n v="15921"/>
    <n v="48600"/>
    <m/>
    <m/>
    <m/>
    <m/>
    <m/>
    <m/>
    <m/>
    <s v="B"/>
    <d v="2020-03-24T00:00:00"/>
    <s v="b78e80dc5536bbedc589b11fa46bfff7383e98a8"/>
    <s v="2020-03-25T20:00:00Z"/>
    <n v="53"/>
    <m/>
    <n v="66876"/>
    <n v="18276"/>
    <n v="18276"/>
    <n v="6"/>
    <n v="13"/>
    <n v="0"/>
    <n v="2469"/>
    <n v="253"/>
    <n v="2722"/>
  </r>
  <r>
    <x v="20"/>
    <x v="5"/>
    <n v="3006"/>
    <n v="17380"/>
    <n v="57400"/>
    <m/>
    <m/>
    <m/>
    <m/>
    <m/>
    <m/>
    <m/>
    <s v="B"/>
    <d v="2020-03-25T17:00:00"/>
    <s v="a4865c9629fade015b8a5721dbf3007ffcaad4f1"/>
    <s v="2020-03-26T20:00:00Z"/>
    <n v="65"/>
    <m/>
    <n v="77786"/>
    <n v="20386"/>
    <n v="20386"/>
    <n v="6"/>
    <n v="12"/>
    <n v="0"/>
    <n v="1459"/>
    <n v="651"/>
    <n v="2110"/>
  </r>
  <r>
    <x v="21"/>
    <x v="5"/>
    <n v="3879"/>
    <n v="17380"/>
    <n v="57400"/>
    <n v="746"/>
    <m/>
    <n v="200"/>
    <m/>
    <m/>
    <m/>
    <m/>
    <s v="B"/>
    <d v="2020-03-27T00:00:00"/>
    <s v="676239d47a722c18fdd37bb6f259660cd5386e58"/>
    <s v="2020-03-27T20:00:00Z"/>
    <n v="78"/>
    <m/>
    <n v="78659"/>
    <n v="21259"/>
    <n v="21259"/>
    <n v="6"/>
    <n v="13"/>
    <n v="0"/>
    <n v="0"/>
    <n v="873"/>
    <n v="873"/>
  </r>
  <r>
    <x v="22"/>
    <x v="5"/>
    <n v="4643"/>
    <n v="20549"/>
    <n v="64400"/>
    <n v="1034"/>
    <m/>
    <n v="410"/>
    <m/>
    <m/>
    <m/>
    <m/>
    <s v="B"/>
    <d v="2020-03-27T17:00:00"/>
    <s v="3d91bd2db74f60f3a373e4b6fcf70ea61f24340b"/>
    <s v="2020-03-28T20:00:00Z"/>
    <n v="101"/>
    <m/>
    <n v="89592"/>
    <n v="25192"/>
    <n v="25192"/>
    <n v="6"/>
    <n v="23"/>
    <n v="0"/>
    <n v="3169"/>
    <n v="764"/>
    <n v="3933"/>
  </r>
  <r>
    <x v="23"/>
    <x v="5"/>
    <n v="5708"/>
    <n v="20549"/>
    <n v="64400"/>
    <n v="1034"/>
    <m/>
    <n v="410"/>
    <m/>
    <m/>
    <m/>
    <m/>
    <s v="B"/>
    <d v="2020-03-29T14:18:00"/>
    <s v="e4c08bdfb682124f99f532d43ae08b7e927b1b80"/>
    <s v="2020-03-29T20:00:00Z"/>
    <n v="123"/>
    <m/>
    <n v="90657"/>
    <n v="26257"/>
    <n v="26257"/>
    <n v="6"/>
    <n v="22"/>
    <n v="0"/>
    <n v="0"/>
    <n v="1065"/>
    <n v="1065"/>
  </r>
  <r>
    <x v="24"/>
    <x v="5"/>
    <n v="6447"/>
    <n v="20549"/>
    <n v="64400"/>
    <n v="1432"/>
    <m/>
    <n v="597"/>
    <m/>
    <m/>
    <m/>
    <m/>
    <s v="B"/>
    <d v="2020-03-30T00:00:00"/>
    <s v="939374d27265e16a2e10aa30b5286d65fc15c714"/>
    <s v="2020-03-30T20:00:00Z"/>
    <n v="133"/>
    <m/>
    <n v="91396"/>
    <n v="26996"/>
    <n v="26996"/>
    <n v="6"/>
    <n v="10"/>
    <n v="0"/>
    <n v="0"/>
    <n v="739"/>
    <n v="739"/>
  </r>
  <r>
    <x v="25"/>
    <x v="5"/>
    <n v="7482"/>
    <n v="21772"/>
    <n v="57400"/>
    <n v="1617"/>
    <m/>
    <n v="657"/>
    <m/>
    <m/>
    <m/>
    <m/>
    <s v="B"/>
    <d v="2020-03-31T16:00:00"/>
    <s v="432ba727836dd611654632d51e2eaa336d9ae700"/>
    <s v="2020-03-31T20:00:00Z"/>
    <n v="153"/>
    <m/>
    <n v="86654"/>
    <n v="29254"/>
    <n v="29254"/>
    <n v="6"/>
    <n v="20"/>
    <n v="0"/>
    <n v="1223"/>
    <n v="1035"/>
    <n v="2258"/>
  </r>
  <r>
    <x v="26"/>
    <x v="5"/>
    <n v="8155"/>
    <n v="21772"/>
    <n v="57400"/>
    <n v="1855"/>
    <m/>
    <n v="774"/>
    <m/>
    <m/>
    <m/>
    <m/>
    <s v="B"/>
    <d v="2020-03-31T00:00:00"/>
    <s v="880b8d3b4dd1ca8075dd9dc3b2add9938935d595"/>
    <s v="2020-04-01T20:00:00Z"/>
    <n v="171"/>
    <m/>
    <n v="87327"/>
    <n v="29927"/>
    <n v="29927"/>
    <n v="6"/>
    <n v="18"/>
    <n v="0"/>
    <n v="0"/>
    <n v="673"/>
    <n v="673"/>
  </r>
  <r>
    <x v="27"/>
    <x v="5"/>
    <n v="9191"/>
    <n v="23809"/>
    <n v="59500"/>
    <n v="1922"/>
    <m/>
    <n v="816"/>
    <m/>
    <m/>
    <m/>
    <m/>
    <s v="B"/>
    <d v="2020-04-02T00:00:00"/>
    <s v="e32c6484d57e7ce980f2b142c2f09bac97c8c3f4"/>
    <s v="2020-04-02T20:00:00Z"/>
    <n v="203"/>
    <m/>
    <n v="92500"/>
    <n v="33000"/>
    <n v="33000"/>
    <n v="6"/>
    <n v="32"/>
    <n v="0"/>
    <n v="2037"/>
    <n v="1036"/>
    <n v="3073"/>
  </r>
  <r>
    <x v="28"/>
    <x v="5"/>
    <n v="10701"/>
    <n v="24599"/>
    <n v="59500"/>
    <n v="2188"/>
    <m/>
    <n v="901"/>
    <m/>
    <m/>
    <m/>
    <m/>
    <s v="B"/>
    <d v="2020-04-02T00:00:00"/>
    <s v="70e3b5dd58bca1b77891541196c6d761509b1406"/>
    <s v="2020-04-03T20:00:00Z"/>
    <n v="237"/>
    <m/>
    <n v="94800"/>
    <n v="35300"/>
    <n v="35300"/>
    <n v="6"/>
    <n v="34"/>
    <n v="0"/>
    <n v="790"/>
    <n v="1510"/>
    <n v="2300"/>
  </r>
  <r>
    <x v="29"/>
    <x v="5"/>
    <n v="12026"/>
    <n v="101674"/>
    <n v="13000"/>
    <n v="2300"/>
    <m/>
    <n v="1008"/>
    <m/>
    <m/>
    <m/>
    <m/>
    <s v="B"/>
    <d v="2020-04-02T00:00:00"/>
    <s v="ef58df43c29fb15fc944d7abae9ea74bedced0ca"/>
    <s v="2020-04-04T20:00:00Z"/>
    <n v="276"/>
    <m/>
    <n v="126700"/>
    <n v="113700"/>
    <n v="113700"/>
    <n v="6"/>
    <n v="39"/>
    <n v="0"/>
    <n v="77075"/>
    <n v="1325"/>
    <n v="78400"/>
  </r>
  <r>
    <x v="30"/>
    <x v="5"/>
    <n v="13438"/>
    <n v="103095"/>
    <n v="15000"/>
    <n v="2398"/>
    <m/>
    <n v="1040"/>
    <m/>
    <m/>
    <m/>
    <m/>
    <s v="B"/>
    <d v="2020-04-04T00:00:00"/>
    <s v="a3a9a3ad15df74f58af675bff0f6fb5d62b26b52"/>
    <s v="2020-04-05T20:00:00Z"/>
    <n v="319"/>
    <m/>
    <n v="131533"/>
    <n v="116533"/>
    <n v="116533"/>
    <n v="6"/>
    <n v="43"/>
    <n v="0"/>
    <n v="1421"/>
    <n v="1412"/>
    <n v="2833"/>
  </r>
  <r>
    <x v="31"/>
    <x v="5"/>
    <n v="14336"/>
    <n v="103095"/>
    <n v="15000"/>
    <n v="2509"/>
    <m/>
    <n v="1085"/>
    <m/>
    <m/>
    <m/>
    <m/>
    <s v="B"/>
    <d v="2020-04-06T00:00:00"/>
    <s v="950d32c052a87c2378fcc055d85a051e392d9bf1"/>
    <s v="2020-04-06T20:00:00Z"/>
    <n v="343"/>
    <m/>
    <n v="132431"/>
    <n v="117431"/>
    <n v="117431"/>
    <n v="6"/>
    <n v="24"/>
    <n v="0"/>
    <n v="0"/>
    <n v="898"/>
    <n v="898"/>
  </r>
  <r>
    <x v="32"/>
    <x v="5"/>
    <n v="15865"/>
    <n v="115364"/>
    <n v="14100"/>
    <n v="2611"/>
    <m/>
    <n v="1108"/>
    <m/>
    <m/>
    <m/>
    <m/>
    <s v="B"/>
    <d v="2020-04-07T18:00:00"/>
    <s v="9305e5d010ccbc639c8bac68aac2119c78ce7d1c"/>
    <s v="2020-04-07T20:00:00Z"/>
    <n v="374"/>
    <m/>
    <n v="145329"/>
    <n v="131229"/>
    <n v="131229"/>
    <n v="6"/>
    <n v="31"/>
    <n v="0"/>
    <n v="12269"/>
    <n v="1529"/>
    <n v="13798"/>
  </r>
  <r>
    <x v="33"/>
    <x v="5"/>
    <n v="16957"/>
    <n v="127307"/>
    <n v="14600"/>
    <n v="2714"/>
    <m/>
    <n v="1154"/>
    <m/>
    <m/>
    <m/>
    <m/>
    <s v="B"/>
    <d v="2020-04-07T18:00:00"/>
    <s v="9292e9045ac33dbf84a41da49e64f141148b7f32"/>
    <s v="2020-04-08T20:00:00Z"/>
    <n v="442"/>
    <m/>
    <n v="158864"/>
    <n v="144264"/>
    <n v="144264"/>
    <n v="6"/>
    <n v="68"/>
    <n v="0"/>
    <n v="11943"/>
    <n v="1092"/>
    <n v="13035"/>
  </r>
  <r>
    <x v="34"/>
    <x v="5"/>
    <n v="18309"/>
    <n v="145191"/>
    <n v="14100"/>
    <n v="2825"/>
    <m/>
    <n v="1132"/>
    <m/>
    <m/>
    <m/>
    <m/>
    <s v="B"/>
    <d v="2020-04-08T19:00:00"/>
    <s v="2477e17e6e5a31c8346bc6c5d8f91f9a06a742cf"/>
    <s v="2020-04-09T20:00:00Z"/>
    <n v="492"/>
    <m/>
    <n v="177600"/>
    <n v="163500"/>
    <n v="163500"/>
    <n v="6"/>
    <n v="50"/>
    <n v="0"/>
    <n v="17884"/>
    <n v="1352"/>
    <n v="19236"/>
  </r>
  <r>
    <x v="35"/>
    <x v="5"/>
    <n v="19472"/>
    <n v="145391"/>
    <n v="13900"/>
    <n v="2897"/>
    <m/>
    <n v="1145"/>
    <m/>
    <m/>
    <m/>
    <m/>
    <s v="B"/>
    <d v="2020-04-09T00:00:00"/>
    <s v="8cfcf27a0009b4126a871dc45418782f90d90905"/>
    <s v="2020-04-10T20:00:00Z"/>
    <n v="541"/>
    <m/>
    <n v="178763"/>
    <n v="164863"/>
    <n v="164863"/>
    <n v="6"/>
    <n v="49"/>
    <n v="0"/>
    <n v="200"/>
    <n v="1163"/>
    <n v="1363"/>
  </r>
  <r>
    <x v="36"/>
    <x v="5"/>
    <n v="20615"/>
    <n v="152604"/>
    <n v="13200"/>
    <n v="5236"/>
    <m/>
    <n v="1591"/>
    <m/>
    <m/>
    <m/>
    <m/>
    <s v="B"/>
    <d v="2020-04-09T00:00:00"/>
    <s v="5d00dc8e18132f84aa79ae37cb52599cdc1c7a3d"/>
    <s v="2020-04-11T20:00:00Z"/>
    <n v="609"/>
    <m/>
    <n v="186419"/>
    <n v="173219"/>
    <n v="173219"/>
    <n v="6"/>
    <n v="68"/>
    <n v="0"/>
    <n v="7213"/>
    <n v="1143"/>
    <n v="8356"/>
  </r>
  <r>
    <x v="37"/>
    <x v="5"/>
    <n v="21794"/>
    <n v="168534"/>
    <n v="13200"/>
    <n v="5234"/>
    <m/>
    <n v="1539"/>
    <m/>
    <m/>
    <m/>
    <m/>
    <s v="B"/>
    <d v="2020-04-11T00:00:00"/>
    <s v="0c5a7322066feb546eff5b90b64b2e4a4265b9ac"/>
    <s v="2020-04-12T20:00:00Z"/>
    <n v="651"/>
    <m/>
    <n v="203528"/>
    <n v="190328"/>
    <n v="190328"/>
    <n v="6"/>
    <n v="42"/>
    <n v="0"/>
    <n v="15930"/>
    <n v="1179"/>
    <n v="17109"/>
  </r>
  <r>
    <x v="38"/>
    <x v="5"/>
    <n v="22348"/>
    <n v="168534"/>
    <n v="13200"/>
    <n v="3015"/>
    <m/>
    <n v="1178"/>
    <m/>
    <m/>
    <m/>
    <m/>
    <s v="B"/>
    <d v="2020-04-12T00:00:00"/>
    <s v="91fce869b68e9d77dbbce09ad93f9a110ef03f38"/>
    <s v="2020-04-13T20:00:00Z"/>
    <n v="687"/>
    <m/>
    <n v="204082"/>
    <n v="190882"/>
    <n v="190882"/>
    <n v="6"/>
    <n v="36"/>
    <n v="0"/>
    <n v="0"/>
    <n v="554"/>
    <n v="554"/>
  </r>
  <r>
    <x v="39"/>
    <x v="5"/>
    <n v="23338"/>
    <n v="178870"/>
    <n v="13200"/>
    <n v="5163"/>
    <m/>
    <n v="1552"/>
    <m/>
    <m/>
    <m/>
    <m/>
    <s v="B"/>
    <d v="2020-04-13T00:00:00"/>
    <s v="db1bac7c9f44520fcf9dced18a12846e1af9614c"/>
    <s v="2020-04-14T20:00:00Z"/>
    <n v="758"/>
    <m/>
    <n v="215408"/>
    <n v="202208"/>
    <n v="202208"/>
    <n v="6"/>
    <n v="71"/>
    <n v="0"/>
    <n v="10336"/>
    <n v="990"/>
    <n v="11326"/>
  </r>
  <r>
    <x v="40"/>
    <x v="5"/>
    <n v="24424"/>
    <n v="192062"/>
    <n v="13200"/>
    <n v="5163"/>
    <m/>
    <n v="1175"/>
    <m/>
    <m/>
    <m/>
    <m/>
    <s v="B"/>
    <d v="2020-04-14T00:00:00"/>
    <s v="f441997a6a1b89ec0dd21ae8ef29cf4fc7b5859e"/>
    <s v="2020-04-15T20:00:00Z"/>
    <n v="821"/>
    <m/>
    <n v="229686"/>
    <n v="216486"/>
    <n v="216486"/>
    <n v="6"/>
    <n v="63"/>
    <n v="0"/>
    <n v="13192"/>
    <n v="1086"/>
    <n v="14278"/>
  </r>
  <r>
    <x v="41"/>
    <x v="5"/>
    <n v="26182"/>
    <n v="220218"/>
    <n v="13200"/>
    <n v="5031"/>
    <m/>
    <n v="1568"/>
    <m/>
    <m/>
    <m/>
    <m/>
    <s v="B"/>
    <d v="2020-04-15T00:00:00"/>
    <s v="435af3ea5874a7d99fcebe9de7f9b9d4333b248d"/>
    <s v="2020-04-16T20:00:00Z"/>
    <n v="890"/>
    <m/>
    <n v="259600"/>
    <n v="246400"/>
    <n v="246400"/>
    <n v="6"/>
    <n v="69"/>
    <n v="0"/>
    <n v="28156"/>
    <n v="1758"/>
    <n v="29914"/>
  </r>
  <r>
    <x v="42"/>
    <x v="5"/>
    <n v="27528"/>
    <n v="224086"/>
    <n v="7200"/>
    <n v="4892"/>
    <m/>
    <n v="1484"/>
    <m/>
    <m/>
    <m/>
    <m/>
    <s v="B"/>
    <d v="2020-04-17T00:00:00"/>
    <s v="b0bbd7cb33e2be7c025375e18d150eae8dff1847"/>
    <s v="2020-04-17T20:00:00Z"/>
    <n v="985"/>
    <m/>
    <n v="258814"/>
    <n v="251614"/>
    <n v="251614"/>
    <n v="6"/>
    <n v="95"/>
    <n v="0"/>
    <n v="3868"/>
    <n v="1346"/>
    <n v="5214"/>
  </r>
  <r>
    <x v="43"/>
    <x v="5"/>
    <n v="28963"/>
    <n v="230703"/>
    <n v="7200"/>
    <n v="4936"/>
    <m/>
    <n v="1490"/>
    <m/>
    <m/>
    <m/>
    <m/>
    <s v="B"/>
    <d v="2020-04-17T00:00:00"/>
    <s v="179b1f24abbfd97bac31c73ba2a3faefb3769984"/>
    <s v="2020-04-18T20:00:00Z"/>
    <n v="1072"/>
    <m/>
    <n v="266866"/>
    <n v="259666"/>
    <n v="259666"/>
    <n v="6"/>
    <n v="87"/>
    <n v="0"/>
    <n v="6617"/>
    <n v="1435"/>
    <n v="8052"/>
  </r>
  <r>
    <x v="44"/>
    <x v="5"/>
    <n v="30333"/>
    <n v="250567"/>
    <n v="7200"/>
    <n v="4731"/>
    <m/>
    <n v="1457"/>
    <m/>
    <m/>
    <m/>
    <m/>
    <s v="B"/>
    <d v="2020-04-18T00:00:00"/>
    <s v="56222d3bdcb2144d6086d1c3c2e7954fa8b94032"/>
    <s v="2020-04-19T20:00:00Z"/>
    <n v="1166"/>
    <m/>
    <n v="288100"/>
    <n v="280900"/>
    <n v="280900"/>
    <n v="6"/>
    <n v="94"/>
    <n v="0"/>
    <n v="19864"/>
    <n v="1370"/>
    <n v="21234"/>
  </r>
  <r>
    <x v="45"/>
    <x v="5"/>
    <n v="30978"/>
    <n v="259522"/>
    <m/>
    <n v="4674"/>
    <m/>
    <n v="1480"/>
    <m/>
    <m/>
    <m/>
    <m/>
    <s v="B"/>
    <d v="2020-04-19T00:00:00"/>
    <s v="4d62a16f73d79a9551aea64d1b545e3f9ce29591"/>
    <s v="2020-04-20T20:00:00Z"/>
    <n v="1208"/>
    <m/>
    <n v="290500"/>
    <n v="290500"/>
    <n v="290500"/>
    <n v="6"/>
    <n v="42"/>
    <n v="0"/>
    <n v="8955"/>
    <n v="645"/>
    <n v="9600"/>
  </r>
  <r>
    <x v="46"/>
    <x v="5"/>
    <n v="33261"/>
    <n v="266839"/>
    <m/>
    <n v="4886"/>
    <m/>
    <n v="1502"/>
    <m/>
    <m/>
    <m/>
    <m/>
    <s v="B"/>
    <d v="2020-04-21T00:00:00"/>
    <s v="a068953fdb478e84a2ce8f95f3a37a6e0a7dd111"/>
    <s v="2020-04-21T20:00:00Z"/>
    <n v="1268"/>
    <m/>
    <n v="300100"/>
    <n v="300100"/>
    <n v="300100"/>
    <n v="6"/>
    <n v="60"/>
    <n v="0"/>
    <n v="7317"/>
    <n v="2283"/>
    <n v="9600"/>
  </r>
  <r>
    <x v="47"/>
    <x v="5"/>
    <n v="35396"/>
    <n v="429931"/>
    <m/>
    <n v="4984"/>
    <m/>
    <n v="1551"/>
    <m/>
    <m/>
    <m/>
    <m/>
    <s v="B"/>
    <d v="2020-04-21T00:00:00"/>
    <s v="59c585124c114a6d62b9816a38cff2c78fed54b1"/>
    <s v="2020-04-22T20:00:00Z"/>
    <n v="1354"/>
    <m/>
    <n v="465327"/>
    <n v="465327"/>
    <n v="465327"/>
    <n v="6"/>
    <n v="86"/>
    <n v="0"/>
    <n v="163092"/>
    <n v="2135"/>
    <n v="165227"/>
  </r>
  <r>
    <x v="48"/>
    <x v="5"/>
    <n v="37369"/>
    <n v="444728"/>
    <m/>
    <n v="4929"/>
    <m/>
    <n v="1531"/>
    <m/>
    <m/>
    <m/>
    <m/>
    <s v="B"/>
    <d v="2020-04-22T00:00:00"/>
    <s v="847e6eab7b528f13600da1fd142b1ba64dd72517"/>
    <s v="2020-04-23T20:00:00Z"/>
    <n v="1469"/>
    <m/>
    <n v="482097"/>
    <n v="482097"/>
    <n v="482097"/>
    <n v="6"/>
    <n v="115"/>
    <n v="0"/>
    <n v="14797"/>
    <n v="1973"/>
    <n v="16770"/>
  </r>
  <r>
    <x v="49"/>
    <x v="5"/>
    <n v="39254"/>
    <n v="454919"/>
    <m/>
    <n v="4880"/>
    <m/>
    <n v="1521"/>
    <m/>
    <m/>
    <m/>
    <m/>
    <s v="B"/>
    <d v="2020-04-23T00:00:00"/>
    <s v="51dad047074e4b5f3986c734c4b42ccf8e6cc95c"/>
    <s v="2020-04-24T20:00:00Z"/>
    <n v="1562"/>
    <m/>
    <n v="494173"/>
    <n v="494173"/>
    <n v="494173"/>
    <n v="6"/>
    <n v="93"/>
    <n v="0"/>
    <n v="10191"/>
    <n v="1885"/>
    <n v="12076"/>
  </r>
  <r>
    <x v="50"/>
    <x v="5"/>
    <n v="41137"/>
    <n v="464898"/>
    <m/>
    <n v="4847"/>
    <m/>
    <n v="1458"/>
    <m/>
    <m/>
    <m/>
    <m/>
    <s v="B"/>
    <d v="2020-04-23T00:00:00"/>
    <s v="fabe51c7f8b1824b84e560ffeccfc891b69bd4a0"/>
    <s v="2020-04-25T20:00:00Z"/>
    <n v="1651"/>
    <m/>
    <n v="506035"/>
    <n v="506035"/>
    <n v="506035"/>
    <n v="6"/>
    <n v="89"/>
    <n v="0"/>
    <n v="9979"/>
    <n v="1883"/>
    <n v="11862"/>
  </r>
  <r>
    <x v="51"/>
    <x v="5"/>
    <n v="42164"/>
    <n v="483920"/>
    <m/>
    <n v="4928"/>
    <m/>
    <n v="1473"/>
    <m/>
    <m/>
    <m/>
    <m/>
    <s v="B"/>
    <d v="2020-04-25T00:00:00"/>
    <s v="b0772bea60b2d5bc5065af016fdbf08514b9dcbf"/>
    <s v="2020-04-26T20:00:00Z"/>
    <n v="1710"/>
    <m/>
    <n v="526084"/>
    <n v="526084"/>
    <n v="526084"/>
    <n v="6"/>
    <n v="59"/>
    <n v="0"/>
    <n v="19022"/>
    <n v="1027"/>
    <n v="20049"/>
  </r>
  <r>
    <x v="52"/>
    <x v="5"/>
    <n v="43464"/>
    <n v="509945"/>
    <m/>
    <n v="4878"/>
    <m/>
    <n v="1499"/>
    <m/>
    <m/>
    <m/>
    <m/>
    <s v="B"/>
    <d v="2020-04-27T00:00:00"/>
    <s v="b1b0155f48709638589ad99f4d07c55fca0a3df5"/>
    <s v="2020-04-27T20:00:00Z"/>
    <n v="1755"/>
    <m/>
    <n v="553409"/>
    <n v="553409"/>
    <n v="553409"/>
    <n v="6"/>
    <n v="45"/>
    <n v="0"/>
    <n v="26025"/>
    <n v="1300"/>
    <n v="27325"/>
  </r>
  <r>
    <x v="53"/>
    <x v="5"/>
    <n v="45031"/>
    <n v="532577"/>
    <m/>
    <n v="4983"/>
    <m/>
    <n v="1485"/>
    <m/>
    <m/>
    <m/>
    <m/>
    <s v="B"/>
    <d v="2020-04-27T00:00:00"/>
    <s v="478925b117873a198f328034c049b79b99c8ec6d"/>
    <s v="2020-04-28T20:00:00Z"/>
    <n v="1809"/>
    <m/>
    <n v="577608"/>
    <n v="577608"/>
    <n v="577608"/>
    <n v="6"/>
    <n v="54"/>
    <n v="0"/>
    <n v="22632"/>
    <n v="1567"/>
    <n v="24199"/>
  </r>
  <r>
    <x v="54"/>
    <x v="5"/>
    <n v="46500"/>
    <n v="556639"/>
    <m/>
    <n v="5011"/>
    <m/>
    <n v="1512"/>
    <m/>
    <m/>
    <m/>
    <m/>
    <s v="B"/>
    <d v="2020-04-29T00:00:00"/>
    <s v="7a345e3a93b890ed33b23694ee702197a96b45c4"/>
    <s v="2020-04-29T20:00:00Z"/>
    <n v="1887"/>
    <m/>
    <n v="603139"/>
    <n v="603139"/>
    <n v="603139"/>
    <n v="6"/>
    <n v="78"/>
    <n v="0"/>
    <n v="24062"/>
    <n v="1469"/>
    <n v="25531"/>
  </r>
  <r>
    <x v="55"/>
    <x v="5"/>
    <n v="48917"/>
    <n v="576420"/>
    <m/>
    <n v="4981"/>
    <m/>
    <n v="1473"/>
    <m/>
    <m/>
    <m/>
    <m/>
    <s v="B"/>
    <d v="2020-04-29T00:00:00"/>
    <s v="d33bbb6e9e278c4d74669c43bf8695474f11cfad"/>
    <s v="2020-04-30T20:00:00Z"/>
    <n v="1982"/>
    <m/>
    <n v="625337"/>
    <n v="625337"/>
    <n v="625337"/>
    <n v="6"/>
    <n v="95"/>
    <n v="0"/>
    <n v="19781"/>
    <n v="2417"/>
    <n v="22198"/>
  </r>
  <r>
    <x v="56"/>
    <x v="5"/>
    <n v="50442"/>
    <n v="604543"/>
    <m/>
    <n v="4706"/>
    <m/>
    <n v="1434"/>
    <m/>
    <m/>
    <m/>
    <m/>
    <s v="B"/>
    <d v="2020-04-30T00:00:00"/>
    <s v="29609a0696566fdd88c491fe2799bb47e9a4c679"/>
    <s v="2020-05-01T20:00:00Z"/>
    <n v="2073"/>
    <m/>
    <n v="654985"/>
    <n v="654985"/>
    <n v="654985"/>
    <n v="6"/>
    <n v="91"/>
    <n v="0"/>
    <n v="28123"/>
    <n v="1525"/>
    <n v="29648"/>
  </r>
  <r>
    <x v="57"/>
    <x v="5"/>
    <n v="52197"/>
    <n v="634606"/>
    <m/>
    <n v="4722"/>
    <m/>
    <n v="1433"/>
    <m/>
    <m/>
    <m/>
    <m/>
    <s v="B"/>
    <d v="2020-05-01T00:00:00"/>
    <s v="df6c65ce351f074a2ec5e447e651df48b35faea6"/>
    <s v="2020-05-02T20:00:00Z"/>
    <n v="2171"/>
    <m/>
    <n v="686803"/>
    <n v="686803"/>
    <n v="686803"/>
    <n v="6"/>
    <n v="98"/>
    <n v="0"/>
    <n v="30063"/>
    <n v="1755"/>
    <n v="31818"/>
  </r>
  <r>
    <x v="58"/>
    <x v="5"/>
    <n v="53616"/>
    <n v="662135"/>
    <m/>
    <n v="4734"/>
    <m/>
    <n v="1468"/>
    <m/>
    <m/>
    <m/>
    <m/>
    <s v="B"/>
    <d v="2020-05-03T14:00:00"/>
    <s v="d2a4de966cdeb307363f3d53e97e6d98e0e2fa1e"/>
    <s v="2020-05-03T20:00:00Z"/>
    <n v="2215"/>
    <m/>
    <n v="715751"/>
    <n v="715751"/>
    <n v="715751"/>
    <n v="6"/>
    <n v="44"/>
    <n v="0"/>
    <n v="27529"/>
    <n v="1419"/>
    <n v="28948"/>
  </r>
  <r>
    <x v="59"/>
    <x v="5"/>
    <n v="54937"/>
    <n v="692937"/>
    <m/>
    <n v="4616"/>
    <m/>
    <n v="1464"/>
    <m/>
    <m/>
    <m/>
    <m/>
    <s v="B"/>
    <d v="2020-05-04T14:00:00"/>
    <s v="b4941d5eb7b0e9b258470bc014fd97f1f34b280c"/>
    <s v="2020-05-04T20:00:00Z"/>
    <n v="2254"/>
    <m/>
    <n v="747874"/>
    <n v="747874"/>
    <n v="747874"/>
    <n v="6"/>
    <n v="39"/>
    <n v="0"/>
    <n v="30802"/>
    <n v="1321"/>
    <n v="32123"/>
  </r>
  <r>
    <x v="60"/>
    <x v="5"/>
    <n v="56212"/>
    <n v="723690"/>
    <m/>
    <n v="4622"/>
    <m/>
    <n v="1388"/>
    <m/>
    <m/>
    <m/>
    <m/>
    <s v="B"/>
    <d v="2020-05-05T14:00:00"/>
    <s v="d1e1fbebac80a5b1d13fc2900c50bff6c705d793"/>
    <s v="2020-05-05T20:00:00Z"/>
    <n v="2317"/>
    <m/>
    <n v="779902"/>
    <n v="779902"/>
    <n v="779902"/>
    <n v="6"/>
    <n v="63"/>
    <n v="0"/>
    <n v="30753"/>
    <n v="1275"/>
    <n v="32028"/>
  </r>
  <r>
    <x v="61"/>
    <x v="5"/>
    <n v="58815"/>
    <n v="750221"/>
    <m/>
    <n v="4681"/>
    <m/>
    <n v="1415"/>
    <m/>
    <m/>
    <m/>
    <m/>
    <s v="B"/>
    <d v="2020-05-05T14:00:00"/>
    <s v="414d88b0f66a2eacb032953c8c9c95da419f193d"/>
    <s v="2020-05-06T20:00:00Z"/>
    <n v="2412"/>
    <m/>
    <n v="809036"/>
    <n v="809036"/>
    <n v="809036"/>
    <n v="6"/>
    <n v="95"/>
    <n v="0"/>
    <n v="26531"/>
    <n v="2603"/>
    <n v="29134"/>
  </r>
  <r>
    <x v="62"/>
    <x v="5"/>
    <n v="60614"/>
    <n v="782260"/>
    <m/>
    <n v="4560"/>
    <m/>
    <n v="1374"/>
    <m/>
    <m/>
    <m/>
    <m/>
    <s v="B"/>
    <d v="2020-05-07T14:00:00"/>
    <s v="b0530540a08b211f4f0c5342ff4c7562ff42c505"/>
    <s v="2020-05-07T20:00:00Z"/>
    <n v="2504"/>
    <m/>
    <n v="842874"/>
    <n v="842874"/>
    <n v="842874"/>
    <n v="6"/>
    <n v="92"/>
    <n v="0"/>
    <n v="32039"/>
    <n v="1799"/>
    <n v="33838"/>
  </r>
  <r>
    <x v="63"/>
    <x v="5"/>
    <n v="62512"/>
    <n v="812760"/>
    <m/>
    <n v="4514"/>
    <m/>
    <n v="1342"/>
    <m/>
    <m/>
    <m/>
    <m/>
    <s v="B"/>
    <d v="2020-05-08T14:00:00"/>
    <s v="d5ef05ed6769ba774cc29375bd1e4f0a66958120"/>
    <s v="2020-05-08T20:00:00Z"/>
    <n v="2585"/>
    <m/>
    <n v="875272"/>
    <n v="875272"/>
    <n v="875272"/>
    <n v="6"/>
    <n v="81"/>
    <n v="0"/>
    <n v="30500"/>
    <n v="1898"/>
    <n v="32398"/>
  </r>
  <r>
    <x v="64"/>
    <x v="5"/>
    <n v="64561"/>
    <n v="848009"/>
    <m/>
    <n v="4538"/>
    <m/>
    <n v="1349"/>
    <m/>
    <m/>
    <m/>
    <m/>
    <s v="B"/>
    <d v="2020-05-09T14:00:00"/>
    <s v="47564b4be2325468b20b81c3212689a291e88901"/>
    <s v="2020-05-09T20:00:00Z"/>
    <n v="2678"/>
    <m/>
    <n v="912570"/>
    <n v="912570"/>
    <n v="912570"/>
    <n v="6"/>
    <n v="93"/>
    <n v="0"/>
    <n v="35249"/>
    <n v="2049"/>
    <n v="37298"/>
  </r>
  <r>
    <x v="65"/>
    <x v="5"/>
    <n v="66680"/>
    <n v="888984"/>
    <m/>
    <n v="4555"/>
    <m/>
    <n v="1328"/>
    <m/>
    <m/>
    <m/>
    <m/>
    <s v="B"/>
    <d v="2020-05-10T00:00:00"/>
    <s v="b618e4b193ed0312e703672e19ebad8c2eb045b9"/>
    <s v="2020-05-10T20:00:00Z"/>
    <n v="2745"/>
    <m/>
    <n v="955664"/>
    <n v="955664"/>
    <n v="955664"/>
    <n v="6"/>
    <n v="67"/>
    <n v="0"/>
    <n v="40975"/>
    <n v="2119"/>
    <n v="43094"/>
  </r>
  <r>
    <x v="66"/>
    <x v="5"/>
    <n v="67939"/>
    <n v="923958"/>
    <m/>
    <n v="4549"/>
    <m/>
    <n v="1329"/>
    <m/>
    <m/>
    <m/>
    <m/>
    <s v="B"/>
    <d v="2020-05-11T00:00:00"/>
    <s v="53613cacac307d4a734c079025735a0eec798c35"/>
    <s v="2020-05-11T20:00:00Z"/>
    <n v="2770"/>
    <m/>
    <n v="991897"/>
    <n v="991897"/>
    <n v="991897"/>
    <n v="6"/>
    <n v="25"/>
    <n v="0"/>
    <n v="34974"/>
    <n v="1259"/>
    <n v="36233"/>
  </r>
  <r>
    <x v="67"/>
    <x v="5"/>
    <n v="69382"/>
    <n v="963988"/>
    <m/>
    <n v="4544"/>
    <m/>
    <n v="1349"/>
    <m/>
    <m/>
    <m/>
    <m/>
    <s v="B"/>
    <d v="2020-05-12T00:00:00"/>
    <s v="1c3c812803c41f5b0c75e07b15a8a4428e7d662f"/>
    <s v="2020-05-12T20:00:00Z"/>
    <n v="2847"/>
    <m/>
    <n v="1033370"/>
    <n v="1033370"/>
    <n v="1033370"/>
    <n v="6"/>
    <n v="77"/>
    <n v="0"/>
    <n v="40030"/>
    <n v="1443"/>
    <n v="41473"/>
  </r>
  <r>
    <x v="68"/>
    <x v="5"/>
    <n v="71141"/>
    <n v="994451"/>
    <m/>
    <n v="4545"/>
    <m/>
    <n v="1314"/>
    <m/>
    <m/>
    <m/>
    <m/>
    <s v="B"/>
    <d v="2020-05-13T00:00:00"/>
    <s v="8a5867cd4322367e6ab3f8a0fb2b92285aa60b64"/>
    <s v="2020-05-13T20:00:00Z"/>
    <n v="2934"/>
    <m/>
    <n v="1065592"/>
    <n v="1065592"/>
    <n v="1065592"/>
    <n v="6"/>
    <n v="87"/>
    <n v="0"/>
    <n v="30463"/>
    <n v="1759"/>
    <n v="32222"/>
  </r>
  <r>
    <x v="69"/>
    <x v="5"/>
    <n v="73164"/>
    <n v="1031487"/>
    <m/>
    <n v="4655"/>
    <m/>
    <n v="1324"/>
    <m/>
    <m/>
    <m/>
    <m/>
    <s v="B"/>
    <d v="2020-05-14T00:00:00"/>
    <s v="ab1526dbbdbe36c6e661db2aa371d77dd19df51d"/>
    <s v="2020-05-14T20:00:00Z"/>
    <n v="3032"/>
    <m/>
    <n v="1104651"/>
    <n v="1104651"/>
    <n v="1104651"/>
    <n v="6"/>
    <n v="98"/>
    <n v="0"/>
    <n v="37036"/>
    <n v="2023"/>
    <n v="39059"/>
  </r>
  <r>
    <x v="70"/>
    <x v="5"/>
    <n v="74936"/>
    <n v="1058970"/>
    <m/>
    <n v="4519"/>
    <m/>
    <n v="1324"/>
    <m/>
    <m/>
    <m/>
    <m/>
    <s v="B"/>
    <d v="2020-05-14T00:00:00"/>
    <s v="dd4a56509207e53adc6f228223657494252d0d39"/>
    <s v="2020-05-15T20:00:00Z"/>
    <n v="3108"/>
    <m/>
    <n v="1133906"/>
    <n v="1133906"/>
    <n v="1133906"/>
    <n v="6"/>
    <n v="76"/>
    <n v="0"/>
    <n v="27483"/>
    <n v="1772"/>
    <n v="29255"/>
  </r>
  <r>
    <x v="71"/>
    <x v="5"/>
    <n v="76793"/>
    <n v="1102333"/>
    <m/>
    <n v="4424"/>
    <m/>
    <n v="1313"/>
    <m/>
    <m/>
    <m/>
    <m/>
    <s v="B"/>
    <d v="2020-05-16T00:00:00"/>
    <s v="e335473bcecc2092fc63063fe12ed043c5f73751"/>
    <s v="2020-05-16T20:00:00Z"/>
    <n v="3204"/>
    <m/>
    <n v="1179126"/>
    <n v="1179126"/>
    <n v="1179126"/>
    <n v="6"/>
    <n v="96"/>
    <n v="0"/>
    <n v="43363"/>
    <n v="1857"/>
    <n v="45220"/>
  </r>
  <r>
    <x v="72"/>
    <x v="5"/>
    <n v="78839"/>
    <n v="1156404"/>
    <m/>
    <n v="4291"/>
    <m/>
    <n v="1293"/>
    <m/>
    <m/>
    <m/>
    <m/>
    <s v="B"/>
    <d v="2020-05-17T00:00:00"/>
    <s v="efe3d2e04569547fc50e7c3d8084f6f4ea4d4cc7"/>
    <s v="2020-05-17T20:00:00Z"/>
    <n v="3261"/>
    <m/>
    <n v="1235243"/>
    <n v="1235243"/>
    <n v="1235243"/>
    <n v="6"/>
    <n v="57"/>
    <n v="0"/>
    <n v="54071"/>
    <n v="2046"/>
    <n v="56117"/>
  </r>
  <r>
    <x v="73"/>
    <x v="5"/>
    <n v="80430"/>
    <n v="1212242"/>
    <m/>
    <n v="4391"/>
    <m/>
    <n v="1325"/>
    <m/>
    <m/>
    <m/>
    <m/>
    <s v="B"/>
    <d v="2020-05-17T00:00:00"/>
    <s v="a4c726f97ca716cb19c945927806f45e0bb3cbea"/>
    <s v="2020-05-18T20:00:00Z"/>
    <n v="3302"/>
    <m/>
    <n v="1292672"/>
    <n v="1292672"/>
    <n v="1292672"/>
    <n v="6"/>
    <n v="41"/>
    <n v="0"/>
    <n v="55838"/>
    <n v="1591"/>
    <n v="57429"/>
  </r>
  <r>
    <x v="74"/>
    <x v="5"/>
    <n v="81795"/>
    <n v="1257521"/>
    <m/>
    <n v="4363"/>
    <m/>
    <n v="1307"/>
    <m/>
    <m/>
    <m/>
    <m/>
    <s v="B"/>
    <d v="2020-05-19T00:00:00"/>
    <s v="ad1044e4a2c384424aa492acbe2154e655566e10"/>
    <s v="2020-05-19T20:00:00Z"/>
    <n v="3334"/>
    <m/>
    <n v="1339316"/>
    <n v="1339316"/>
    <n v="1339316"/>
    <n v="6"/>
    <n v="32"/>
    <n v="0"/>
    <n v="45279"/>
    <n v="1365"/>
    <n v="46644"/>
  </r>
  <r>
    <x v="75"/>
    <x v="5"/>
    <n v="84057"/>
    <n v="1296063"/>
    <m/>
    <n v="4681"/>
    <m/>
    <n v="1345"/>
    <m/>
    <m/>
    <m/>
    <m/>
    <s v="B"/>
    <d v="2020-05-20T00:00:00"/>
    <s v="6be7a20ccb8deab94178b9db3e70d2c1cf2147c7"/>
    <s v="2020-05-20T20:00:00Z"/>
    <n v="3436"/>
    <m/>
    <n v="1380120"/>
    <n v="1380120"/>
    <n v="1380120"/>
    <n v="6"/>
    <n v="102"/>
    <n v="0"/>
    <n v="38542"/>
    <n v="2262"/>
    <n v="40804"/>
  </r>
  <r>
    <x v="76"/>
    <x v="5"/>
    <n v="86197"/>
    <n v="1334930"/>
    <m/>
    <n v="4735"/>
    <m/>
    <n v="1310"/>
    <m/>
    <m/>
    <m/>
    <m/>
    <s v="B"/>
    <d v="2020-05-21T00:00:00"/>
    <s v="21f1a097d2a21256e6cd031933e78f8813587e4e"/>
    <s v="2020-05-21T20:00:00Z"/>
    <n v="3542"/>
    <m/>
    <n v="1421127"/>
    <n v="1421127"/>
    <n v="1421127"/>
    <n v="6"/>
    <n v="106"/>
    <n v="0"/>
    <n v="38867"/>
    <n v="2140"/>
    <n v="41007"/>
  </r>
  <r>
    <x v="77"/>
    <x v="5"/>
    <n v="88444"/>
    <n v="1378329"/>
    <m/>
    <n v="4762"/>
    <m/>
    <n v="1317"/>
    <m/>
    <m/>
    <m/>
    <m/>
    <s v="B"/>
    <d v="2020-05-21T00:00:00"/>
    <s v="f191cda4632c6bfdfab3cda971a53607f6beaf43"/>
    <s v="2020-05-22T20:00:00Z"/>
    <n v="3630"/>
    <m/>
    <n v="1466773"/>
    <n v="1466773"/>
    <n v="1466773"/>
    <n v="6"/>
    <n v="88"/>
    <n v="0"/>
    <n v="43399"/>
    <n v="2247"/>
    <n v="45646"/>
  </r>
  <r>
    <x v="78"/>
    <x v="5"/>
    <n v="90631"/>
    <n v="1424675"/>
    <m/>
    <n v="4342"/>
    <m/>
    <n v="1312"/>
    <m/>
    <m/>
    <m/>
    <m/>
    <s v="B"/>
    <d v="2020-05-23T00:00:00"/>
    <s v="20128faf3570bf009677bb6b6ddff9ec44ed2ad1"/>
    <s v="2020-05-23T20:00:00Z"/>
    <n v="3708"/>
    <m/>
    <n v="1515306"/>
    <n v="1515306"/>
    <n v="1515306"/>
    <n v="6"/>
    <n v="78"/>
    <n v="0"/>
    <n v="46346"/>
    <n v="2187"/>
    <n v="48533"/>
  </r>
  <r>
    <x v="79"/>
    <x v="5"/>
    <n v="92710"/>
    <n v="1490035"/>
    <m/>
    <n v="4300"/>
    <m/>
    <n v="1315"/>
    <m/>
    <m/>
    <m/>
    <m/>
    <s v="B"/>
    <d v="2020-05-24T00:00:00"/>
    <s v="63d7d8536ac6b7ca394af4d2fc4bdc016ccc8109"/>
    <s v="2020-05-24T20:00:00Z"/>
    <n v="3774"/>
    <m/>
    <n v="1582745"/>
    <n v="1582745"/>
    <n v="1582745"/>
    <n v="6"/>
    <n v="66"/>
    <n v="0"/>
    <n v="65360"/>
    <n v="2079"/>
    <n v="67439"/>
  </r>
  <r>
    <x v="81"/>
    <x v="6"/>
    <n v="0"/>
    <n v="19"/>
    <n v="21"/>
    <m/>
    <m/>
    <m/>
    <m/>
    <m/>
    <m/>
    <m/>
    <m/>
    <m/>
    <s v="2624823cd4f6fe855e1175557d8f0d7f2600c1cc"/>
    <s v="2020-03-05T21:00:00Z"/>
    <m/>
    <m/>
    <n v="40"/>
    <n v="19"/>
    <n v="19"/>
    <n v="8"/>
    <m/>
    <m/>
    <m/>
    <m/>
    <m/>
  </r>
  <r>
    <x v="0"/>
    <x v="6"/>
    <n v="2"/>
    <n v="46"/>
    <n v="30"/>
    <m/>
    <m/>
    <m/>
    <m/>
    <m/>
    <m/>
    <m/>
    <m/>
    <m/>
    <s v="b3d2fdf73afc502a22c747b9ac6ad62fb48f732c"/>
    <s v="2020-03-06T21:00:00Z"/>
    <m/>
    <m/>
    <n v="78"/>
    <n v="48"/>
    <n v="48"/>
    <n v="8"/>
    <n v="0"/>
    <n v="0"/>
    <n v="27"/>
    <n v="2"/>
    <n v="29"/>
  </r>
  <r>
    <x v="1"/>
    <x v="6"/>
    <n v="8"/>
    <n v="55"/>
    <n v="69"/>
    <m/>
    <m/>
    <m/>
    <m/>
    <m/>
    <m/>
    <m/>
    <m/>
    <m/>
    <s v="52e0ae0b9b943a8199565c17fdd422a91bc0162d"/>
    <s v="2020-03-07T21:00:00Z"/>
    <m/>
    <m/>
    <n v="132"/>
    <n v="63"/>
    <n v="63"/>
    <n v="8"/>
    <n v="0"/>
    <n v="0"/>
    <n v="9"/>
    <n v="6"/>
    <n v="15"/>
  </r>
  <r>
    <x v="2"/>
    <x v="6"/>
    <n v="8"/>
    <n v="104"/>
    <m/>
    <m/>
    <m/>
    <m/>
    <m/>
    <m/>
    <m/>
    <m/>
    <m/>
    <m/>
    <s v="803a4c98a110ae556ea9974cadf43697af4fdaf6"/>
    <s v="2020-03-08T20:00:00Z"/>
    <m/>
    <m/>
    <n v="112"/>
    <n v="112"/>
    <n v="112"/>
    <n v="8"/>
    <n v="0"/>
    <n v="0"/>
    <n v="49"/>
    <n v="0"/>
    <n v="49"/>
  </r>
  <r>
    <x v="3"/>
    <x v="6"/>
    <n v="9"/>
    <n v="133"/>
    <m/>
    <m/>
    <m/>
    <m/>
    <m/>
    <m/>
    <m/>
    <m/>
    <m/>
    <m/>
    <s v="34f03a150c95fd69c775088ec8bb507a00b70ca7"/>
    <s v="2020-03-09T20:00:00Z"/>
    <m/>
    <m/>
    <n v="142"/>
    <n v="142"/>
    <n v="142"/>
    <n v="8"/>
    <n v="0"/>
    <n v="0"/>
    <n v="29"/>
    <n v="1"/>
    <n v="30"/>
  </r>
  <r>
    <x v="4"/>
    <x v="6"/>
    <n v="12"/>
    <n v="142"/>
    <n v="1"/>
    <m/>
    <m/>
    <m/>
    <m/>
    <m/>
    <m/>
    <m/>
    <m/>
    <m/>
    <s v="4657e3fc46f817f32540879c088eeb1002fb8d08"/>
    <s v="2020-03-10T20:00:00Z"/>
    <m/>
    <m/>
    <n v="155"/>
    <n v="154"/>
    <n v="154"/>
    <n v="8"/>
    <n v="0"/>
    <n v="0"/>
    <n v="9"/>
    <n v="3"/>
    <n v="12"/>
  </r>
  <r>
    <x v="5"/>
    <x v="6"/>
    <n v="28"/>
    <n v="251"/>
    <m/>
    <m/>
    <m/>
    <m/>
    <m/>
    <m/>
    <m/>
    <m/>
    <m/>
    <m/>
    <s v="b7997019bc28ca16f0ba29ba93d6207fb06f3239"/>
    <s v="2020-03-11T20:00:00Z"/>
    <m/>
    <m/>
    <n v="279"/>
    <n v="279"/>
    <n v="279"/>
    <n v="8"/>
    <n v="0"/>
    <n v="0"/>
    <n v="109"/>
    <n v="16"/>
    <n v="125"/>
  </r>
  <r>
    <x v="6"/>
    <x v="6"/>
    <n v="45"/>
    <n v="298"/>
    <m/>
    <m/>
    <m/>
    <m/>
    <m/>
    <m/>
    <m/>
    <m/>
    <m/>
    <d v="2020-03-12T17:00:00"/>
    <s v="b572b585f84c31d999a5ac9aa5c66c73eed17601"/>
    <s v="2020-03-12T20:00:00Z"/>
    <m/>
    <m/>
    <n v="343"/>
    <n v="343"/>
    <n v="343"/>
    <n v="8"/>
    <n v="0"/>
    <n v="0"/>
    <n v="47"/>
    <n v="17"/>
    <n v="64"/>
  </r>
  <r>
    <x v="7"/>
    <x v="6"/>
    <n v="72"/>
    <n v="524"/>
    <m/>
    <m/>
    <m/>
    <m/>
    <m/>
    <m/>
    <m/>
    <m/>
    <m/>
    <d v="2020-03-13T14:00:00"/>
    <s v="1a27ee06c1c2c7cbfcbf30f7f698a231641aa514"/>
    <s v="2020-03-13T20:00:00Z"/>
    <m/>
    <m/>
    <n v="596"/>
    <n v="596"/>
    <n v="596"/>
    <n v="8"/>
    <n v="0"/>
    <n v="0"/>
    <n v="226"/>
    <n v="27"/>
    <n v="253"/>
  </r>
  <r>
    <x v="8"/>
    <x v="6"/>
    <n v="101"/>
    <n v="610"/>
    <m/>
    <m/>
    <m/>
    <m/>
    <m/>
    <m/>
    <m/>
    <m/>
    <m/>
    <d v="2020-03-14T14:00:00"/>
    <s v="4ae2ebbf9048505db9c6ba6d3610e6e0a4c9bb71"/>
    <s v="2020-03-14T20:00:00Z"/>
    <n v="1"/>
    <m/>
    <n v="711"/>
    <n v="711"/>
    <n v="711"/>
    <n v="8"/>
    <n v="1"/>
    <n v="0"/>
    <n v="86"/>
    <n v="29"/>
    <n v="115"/>
  </r>
  <r>
    <x v="9"/>
    <x v="6"/>
    <n v="131"/>
    <n v="627"/>
    <m/>
    <m/>
    <m/>
    <m/>
    <m/>
    <m/>
    <m/>
    <m/>
    <m/>
    <d v="2020-03-15T15:45:00"/>
    <s v="f1822a27261757836c31af3dd025f97e71c6e1fb"/>
    <s v="2020-03-15T20:00:00Z"/>
    <n v="1"/>
    <m/>
    <n v="758"/>
    <n v="758"/>
    <n v="758"/>
    <n v="8"/>
    <n v="0"/>
    <n v="0"/>
    <n v="17"/>
    <n v="30"/>
    <n v="47"/>
  </r>
  <r>
    <x v="10"/>
    <x v="6"/>
    <n v="131"/>
    <n v="627"/>
    <m/>
    <m/>
    <m/>
    <m/>
    <m/>
    <m/>
    <m/>
    <m/>
    <m/>
    <d v="2020-03-16T15:35:00"/>
    <s v="c5f22c1677f441bf1782e78185eb336d388f05db"/>
    <s v="2020-03-16T20:00:00Z"/>
    <n v="1"/>
    <m/>
    <n v="758"/>
    <n v="758"/>
    <n v="758"/>
    <n v="8"/>
    <n v="0"/>
    <n v="0"/>
    <n v="0"/>
    <n v="0"/>
    <n v="0"/>
  </r>
  <r>
    <x v="11"/>
    <x v="6"/>
    <n v="160"/>
    <n v="1056"/>
    <m/>
    <m/>
    <m/>
    <m/>
    <m/>
    <m/>
    <m/>
    <m/>
    <m/>
    <d v="2020-03-16T17:00:00"/>
    <s v="9c123867be8be537548e0fbf334a023e27c63d5c"/>
    <s v="2020-03-17T20:00:00Z"/>
    <n v="1"/>
    <m/>
    <n v="1216"/>
    <n v="1216"/>
    <n v="1216"/>
    <n v="8"/>
    <n v="0"/>
    <n v="0"/>
    <n v="429"/>
    <n v="29"/>
    <n v="458"/>
  </r>
  <r>
    <x v="12"/>
    <x v="6"/>
    <n v="183"/>
    <n v="1617"/>
    <m/>
    <m/>
    <m/>
    <m/>
    <m/>
    <m/>
    <m/>
    <m/>
    <m/>
    <d v="2020-03-18T00:00:00"/>
    <s v="4f5463d12b577f6d1fee7289ae1625e986c9c0f1"/>
    <s v="2020-03-18T20:00:00Z"/>
    <n v="2"/>
    <m/>
    <n v="1800"/>
    <n v="1800"/>
    <n v="1800"/>
    <n v="8"/>
    <n v="1"/>
    <n v="0"/>
    <n v="561"/>
    <n v="23"/>
    <n v="584"/>
  </r>
  <r>
    <x v="13"/>
    <x v="6"/>
    <n v="216"/>
    <n v="2112"/>
    <m/>
    <m/>
    <m/>
    <m/>
    <m/>
    <m/>
    <m/>
    <m/>
    <m/>
    <d v="2020-03-18T18:30:00"/>
    <s v="f3aa598866917c72e2597d90acfdedef0df5bcd7"/>
    <s v="2020-03-19T20:00:00Z"/>
    <n v="2"/>
    <m/>
    <n v="2328"/>
    <n v="2328"/>
    <n v="2328"/>
    <n v="8"/>
    <n v="0"/>
    <n v="0"/>
    <n v="495"/>
    <n v="33"/>
    <n v="528"/>
  </r>
  <r>
    <x v="14"/>
    <x v="6"/>
    <n v="277"/>
    <n v="2675"/>
    <m/>
    <m/>
    <m/>
    <m/>
    <m/>
    <m/>
    <m/>
    <m/>
    <m/>
    <d v="2020-03-20T14:42:00"/>
    <s v="2a9e02b94f01a3a8a0d8f62d647a452346d69fc6"/>
    <s v="2020-03-20T20:00:00Z"/>
    <n v="3"/>
    <m/>
    <n v="2952"/>
    <n v="2952"/>
    <n v="2952"/>
    <n v="8"/>
    <n v="1"/>
    <n v="0"/>
    <n v="563"/>
    <n v="61"/>
    <n v="624"/>
  </r>
  <r>
    <x v="15"/>
    <x v="6"/>
    <n v="363"/>
    <n v="3317"/>
    <m/>
    <m/>
    <n v="44"/>
    <m/>
    <m/>
    <m/>
    <m/>
    <m/>
    <m/>
    <d v="2020-03-20T18:00:00"/>
    <s v="02508dc3c6cd71775604a46c4b29030b95e97e58"/>
    <s v="2020-03-21T20:00:00Z"/>
    <n v="4"/>
    <n v="44"/>
    <n v="3680"/>
    <n v="3680"/>
    <n v="3680"/>
    <n v="8"/>
    <n v="1"/>
    <n v="44"/>
    <n v="642"/>
    <n v="86"/>
    <n v="728"/>
  </r>
  <r>
    <x v="16"/>
    <x v="6"/>
    <n v="475"/>
    <n v="4075"/>
    <m/>
    <n v="56"/>
    <n v="49"/>
    <m/>
    <m/>
    <m/>
    <m/>
    <m/>
    <m/>
    <d v="2020-03-21T18:00:00"/>
    <s v="eb9aabf33ed6a9aefa1ca268e1f87ff7bac835ce"/>
    <s v="2020-03-22T20:00:00Z"/>
    <n v="5"/>
    <n v="49"/>
    <n v="4550"/>
    <n v="4550"/>
    <n v="4550"/>
    <n v="8"/>
    <n v="1"/>
    <n v="5"/>
    <n v="758"/>
    <n v="112"/>
    <n v="870"/>
  </r>
  <r>
    <x v="17"/>
    <x v="6"/>
    <n v="591"/>
    <n v="4845"/>
    <m/>
    <n v="74"/>
    <n v="58"/>
    <m/>
    <m/>
    <m/>
    <m/>
    <m/>
    <s v="A"/>
    <d v="2020-03-22T18:00:00"/>
    <s v="9d91a34b6e6b537e5c50b13b09972c4292f3e4b8"/>
    <s v="2020-03-23T20:00:00Z"/>
    <n v="6"/>
    <n v="58"/>
    <n v="5436"/>
    <n v="5436"/>
    <n v="5436"/>
    <n v="8"/>
    <n v="1"/>
    <n v="9"/>
    <n v="770"/>
    <n v="116"/>
    <n v="886"/>
  </r>
  <r>
    <x v="18"/>
    <x v="6"/>
    <n v="720"/>
    <n v="5504"/>
    <m/>
    <n v="116"/>
    <n v="72"/>
    <m/>
    <m/>
    <m/>
    <m/>
    <m/>
    <s v="A"/>
    <d v="2020-03-23T18:13:00"/>
    <s v="857a6a8cad82254df0586f2ad92767eda1a2b4e7"/>
    <s v="2020-03-24T20:00:00Z"/>
    <n v="7"/>
    <n v="72"/>
    <n v="6224"/>
    <n v="6224"/>
    <n v="6224"/>
    <n v="8"/>
    <n v="1"/>
    <n v="14"/>
    <n v="659"/>
    <n v="129"/>
    <n v="788"/>
  </r>
  <r>
    <x v="19"/>
    <x v="6"/>
    <n v="912"/>
    <n v="6789"/>
    <m/>
    <n v="152"/>
    <n v="84"/>
    <m/>
    <m/>
    <m/>
    <m/>
    <m/>
    <s v="A"/>
    <d v="2020-03-24T18:00:00"/>
    <s v="2bc56ea416f84ccae1e877b19ba6fa4ddd915bc2"/>
    <s v="2020-03-25T20:00:00Z"/>
    <n v="11"/>
    <n v="84"/>
    <n v="7701"/>
    <n v="7701"/>
    <n v="7701"/>
    <n v="8"/>
    <n v="4"/>
    <n v="12"/>
    <n v="1285"/>
    <n v="192"/>
    <n v="1477"/>
  </r>
  <r>
    <x v="20"/>
    <x v="6"/>
    <n v="1086"/>
    <n v="6978"/>
    <m/>
    <n v="230"/>
    <n v="148"/>
    <m/>
    <m/>
    <m/>
    <m/>
    <m/>
    <s v="A"/>
    <d v="2020-03-25T18:00:00"/>
    <s v="e4e8ad1dcccde254b9ac0d200e8217eb39bf195c"/>
    <s v="2020-03-26T20:00:00Z"/>
    <n v="19"/>
    <n v="148"/>
    <n v="8064"/>
    <n v="8064"/>
    <n v="8064"/>
    <n v="8"/>
    <n v="8"/>
    <n v="64"/>
    <n v="189"/>
    <n v="174"/>
    <n v="363"/>
  </r>
  <r>
    <x v="21"/>
    <x v="6"/>
    <n v="1430"/>
    <n v="8692"/>
    <m/>
    <n v="278"/>
    <n v="184"/>
    <m/>
    <m/>
    <m/>
    <m/>
    <m/>
    <s v="A"/>
    <d v="2020-03-26T18:00:00"/>
    <s v="91d09d3957251cb76ac5665f2ce281955d18dba4"/>
    <s v="2020-03-27T20:00:00Z"/>
    <n v="24"/>
    <n v="184"/>
    <n v="10122"/>
    <n v="10122"/>
    <n v="10122"/>
    <n v="8"/>
    <n v="5"/>
    <n v="36"/>
    <n v="1714"/>
    <n v="344"/>
    <n v="2058"/>
  </r>
  <r>
    <x v="22"/>
    <x v="6"/>
    <n v="1734"/>
    <n v="9942"/>
    <m/>
    <n v="307"/>
    <n v="239"/>
    <m/>
    <m/>
    <m/>
    <m/>
    <m/>
    <s v="A"/>
    <d v="2020-03-27T18:00:00"/>
    <s v="c27c3e0d4bd02cfb215e0ffe34a05e1a9168b79b"/>
    <s v="2020-03-28T20:00:00Z"/>
    <n v="31"/>
    <n v="239"/>
    <n v="11676"/>
    <n v="11676"/>
    <n v="11676"/>
    <n v="8"/>
    <n v="7"/>
    <n v="55"/>
    <n v="1250"/>
    <n v="304"/>
    <n v="1554"/>
  </r>
  <r>
    <x v="23"/>
    <x v="6"/>
    <n v="2061"/>
    <n v="11215"/>
    <m/>
    <n v="332"/>
    <n v="274"/>
    <m/>
    <m/>
    <m/>
    <m/>
    <m/>
    <s v="A"/>
    <d v="2020-03-28T18:00:00"/>
    <s v="36cea5686ee181cc0f1f0b0bf9a92f9601a7b4ee"/>
    <s v="2020-03-29T20:00:00Z"/>
    <n v="44"/>
    <n v="274"/>
    <n v="13276"/>
    <n v="13276"/>
    <n v="13276"/>
    <n v="8"/>
    <n v="13"/>
    <n v="35"/>
    <n v="1273"/>
    <n v="327"/>
    <n v="1600"/>
  </r>
  <r>
    <x v="24"/>
    <x v="6"/>
    <n v="2627"/>
    <n v="12737"/>
    <m/>
    <n v="358"/>
    <n v="414"/>
    <m/>
    <m/>
    <m/>
    <m/>
    <m/>
    <s v="A"/>
    <d v="2020-03-28T00:00:00"/>
    <s v="9eab6983e1dc1233fa2e77077253568457f713b1"/>
    <s v="2020-03-30T20:00:00Z"/>
    <n v="51"/>
    <n v="414"/>
    <n v="15364"/>
    <n v="15364"/>
    <n v="15364"/>
    <n v="8"/>
    <n v="7"/>
    <n v="140"/>
    <n v="1522"/>
    <n v="566"/>
    <n v="2088"/>
  </r>
  <r>
    <x v="25"/>
    <x v="6"/>
    <n v="2627"/>
    <n v="12737"/>
    <m/>
    <n v="503"/>
    <n v="414"/>
    <m/>
    <m/>
    <m/>
    <m/>
    <m/>
    <s v="A"/>
    <d v="2020-03-29T00:00:00"/>
    <s v="5755c58f75b3f913127bfebf35561cc22fe32810"/>
    <s v="2020-03-31T20:00:00Z"/>
    <n v="51"/>
    <n v="414"/>
    <n v="15364"/>
    <n v="15364"/>
    <n v="15364"/>
    <n v="8"/>
    <n v="0"/>
    <n v="0"/>
    <n v="0"/>
    <n v="0"/>
    <n v="0"/>
  </r>
  <r>
    <x v="26"/>
    <x v="6"/>
    <n v="2966"/>
    <n v="13883"/>
    <m/>
    <n v="574"/>
    <n v="509"/>
    <m/>
    <m/>
    <m/>
    <m/>
    <m/>
    <s v="A"/>
    <d v="2020-03-30T00:00:00"/>
    <s v="f99c45d719631d1b12609e085b6e4675acb60616"/>
    <s v="2020-04-01T20:00:00Z"/>
    <n v="69"/>
    <n v="509"/>
    <n v="16849"/>
    <n v="16849"/>
    <n v="16849"/>
    <n v="8"/>
    <n v="18"/>
    <n v="95"/>
    <n v="1146"/>
    <n v="339"/>
    <n v="1485"/>
  </r>
  <r>
    <x v="27"/>
    <x v="6"/>
    <n v="3342"/>
    <n v="15303"/>
    <m/>
    <n v="698"/>
    <n v="620"/>
    <m/>
    <m/>
    <m/>
    <m/>
    <m/>
    <s v="A"/>
    <d v="2020-03-31T00:00:00"/>
    <s v="89d4228ab9a9581fc072c8b3966f2f5be9605a19"/>
    <s v="2020-04-02T20:00:00Z"/>
    <n v="80"/>
    <n v="620"/>
    <n v="18645"/>
    <n v="18645"/>
    <n v="18645"/>
    <n v="8"/>
    <n v="11"/>
    <n v="111"/>
    <n v="1420"/>
    <n v="376"/>
    <n v="1796"/>
  </r>
  <r>
    <x v="28"/>
    <x v="6"/>
    <n v="3728"/>
    <n v="16683"/>
    <m/>
    <n v="739"/>
    <n v="710"/>
    <m/>
    <m/>
    <m/>
    <m/>
    <m/>
    <s v="A"/>
    <d v="2020-04-01T00:00:00"/>
    <s v="4c46eda2816a543c6eef637cf32cda8a4c6ca32e"/>
    <s v="2020-04-03T20:00:00Z"/>
    <n v="97"/>
    <n v="710"/>
    <n v="20411"/>
    <n v="20411"/>
    <n v="20411"/>
    <n v="8"/>
    <n v="17"/>
    <n v="90"/>
    <n v="1380"/>
    <n v="386"/>
    <n v="1766"/>
  </r>
  <r>
    <x v="29"/>
    <x v="6"/>
    <n v="4173"/>
    <n v="17898"/>
    <m/>
    <n v="777"/>
    <n v="823"/>
    <m/>
    <m/>
    <m/>
    <m/>
    <m/>
    <s v="A"/>
    <d v="2020-04-02T00:00:00"/>
    <s v="214ea446bf0175e88bf8234cae5c0f55f2abd012"/>
    <s v="2020-04-04T20:00:00Z"/>
    <n v="111"/>
    <n v="823"/>
    <n v="22071"/>
    <n v="22071"/>
    <n v="22071"/>
    <n v="8"/>
    <n v="14"/>
    <n v="113"/>
    <n v="1215"/>
    <n v="445"/>
    <n v="1660"/>
  </r>
  <r>
    <x v="30"/>
    <x v="6"/>
    <n v="4565"/>
    <n v="19335"/>
    <m/>
    <n v="783"/>
    <n v="875"/>
    <m/>
    <m/>
    <m/>
    <m/>
    <m/>
    <s v="A"/>
    <d v="2020-04-03T00:00:00"/>
    <s v="d2750576ccd2b14106b1e5f048465db1026a68d1"/>
    <s v="2020-04-05T20:00:00Z"/>
    <n v="126"/>
    <n v="875"/>
    <n v="23900"/>
    <n v="23900"/>
    <n v="23900"/>
    <n v="8"/>
    <n v="15"/>
    <n v="52"/>
    <n v="1437"/>
    <n v="392"/>
    <n v="1829"/>
  </r>
  <r>
    <x v="31"/>
    <x v="6"/>
    <n v="4950"/>
    <n v="20823"/>
    <m/>
    <n v="786"/>
    <n v="924"/>
    <m/>
    <m/>
    <m/>
    <m/>
    <m/>
    <s v="A"/>
    <d v="2020-04-04T00:00:00"/>
    <s v="e88ed56323f537a9a080fdc4f1c3ddc30740e2bd"/>
    <s v="2020-04-06T20:00:00Z"/>
    <n v="140"/>
    <n v="924"/>
    <n v="25773"/>
    <n v="25773"/>
    <n v="25773"/>
    <n v="8"/>
    <n v="14"/>
    <n v="49"/>
    <n v="1488"/>
    <n v="385"/>
    <n v="1873"/>
  </r>
  <r>
    <x v="32"/>
    <x v="6"/>
    <n v="5172"/>
    <n v="21703"/>
    <m/>
    <n v="786"/>
    <n v="994"/>
    <m/>
    <m/>
    <m/>
    <m/>
    <m/>
    <s v="A"/>
    <d v="2020-04-05T00:00:00"/>
    <s v="3d7324f7aeceabb51b8ed8e5d393fb2dca1090b4"/>
    <s v="2020-04-07T20:00:00Z"/>
    <n v="150"/>
    <n v="994"/>
    <n v="26875"/>
    <n v="26875"/>
    <n v="26875"/>
    <n v="8"/>
    <n v="10"/>
    <n v="70"/>
    <n v="880"/>
    <n v="222"/>
    <n v="1102"/>
  </r>
  <r>
    <x v="33"/>
    <x v="6"/>
    <n v="5429"/>
    <n v="22665"/>
    <m/>
    <n v="833"/>
    <n v="1079"/>
    <m/>
    <m/>
    <m/>
    <m/>
    <m/>
    <s v="A"/>
    <d v="2020-04-06T00:00:00"/>
    <s v="a6c7fec86af487baae0a503f2ee84e863b3b0a9c"/>
    <s v="2020-04-08T20:00:00Z"/>
    <n v="179"/>
    <n v="1079"/>
    <n v="28094"/>
    <n v="28094"/>
    <n v="28094"/>
    <n v="8"/>
    <n v="29"/>
    <n v="85"/>
    <n v="962"/>
    <n v="257"/>
    <n v="1219"/>
  </r>
  <r>
    <x v="34"/>
    <x v="6"/>
    <n v="5655"/>
    <n v="23544"/>
    <m/>
    <n v="848"/>
    <n v="1162"/>
    <m/>
    <m/>
    <m/>
    <m/>
    <m/>
    <s v="A"/>
    <d v="2020-04-07T00:00:00"/>
    <s v="94a59efd23ace1f326ec51ab5dcb32a166c00116"/>
    <s v="2020-04-09T20:00:00Z"/>
    <n v="193"/>
    <n v="1162"/>
    <n v="29199"/>
    <n v="29199"/>
    <n v="29199"/>
    <n v="8"/>
    <n v="14"/>
    <n v="83"/>
    <n v="879"/>
    <n v="226"/>
    <n v="1105"/>
  </r>
  <r>
    <x v="35"/>
    <x v="6"/>
    <n v="6510"/>
    <n v="26143"/>
    <m/>
    <n v="842"/>
    <n v="1312"/>
    <m/>
    <m/>
    <m/>
    <m/>
    <m/>
    <s v="A"/>
    <d v="2020-04-08T00:00:00"/>
    <s v="28e72947a4c70b4c63347e0f39c95846728e10e0"/>
    <s v="2020-04-10T20:00:00Z"/>
    <n v="250"/>
    <n v="1312"/>
    <n v="32653"/>
    <n v="32653"/>
    <n v="32653"/>
    <n v="8"/>
    <n v="57"/>
    <n v="150"/>
    <n v="2599"/>
    <n v="855"/>
    <n v="3454"/>
  </r>
  <r>
    <x v="36"/>
    <x v="6"/>
    <n v="6510"/>
    <n v="26143"/>
    <m/>
    <n v="841"/>
    <n v="1312"/>
    <m/>
    <m/>
    <m/>
    <m/>
    <m/>
    <s v="A"/>
    <d v="2020-04-09T00:00:00"/>
    <s v="747c3403e838a7f003fb98f25aa080b1cd549f89"/>
    <s v="2020-04-11T20:00:00Z"/>
    <n v="250"/>
    <n v="1312"/>
    <n v="32653"/>
    <n v="32653"/>
    <n v="32653"/>
    <n v="8"/>
    <n v="0"/>
    <n v="0"/>
    <n v="0"/>
    <n v="0"/>
    <n v="0"/>
  </r>
  <r>
    <x v="37"/>
    <x v="6"/>
    <n v="6893"/>
    <n v="27980"/>
    <m/>
    <n v="822"/>
    <n v="1376"/>
    <m/>
    <m/>
    <m/>
    <m/>
    <m/>
    <s v="A"/>
    <d v="2020-04-10T00:00:00"/>
    <s v="6017f755917b126ae079a84f9cb55f2e9da937df"/>
    <s v="2020-04-12T20:00:00Z"/>
    <n v="274"/>
    <n v="1376"/>
    <n v="34873"/>
    <n v="34873"/>
    <n v="34873"/>
    <n v="8"/>
    <n v="24"/>
    <n v="64"/>
    <n v="1837"/>
    <n v="383"/>
    <n v="2220"/>
  </r>
  <r>
    <x v="38"/>
    <x v="6"/>
    <n v="7684"/>
    <n v="29850"/>
    <m/>
    <n v="842"/>
    <n v="1472"/>
    <m/>
    <m/>
    <m/>
    <m/>
    <m/>
    <s v="A"/>
    <d v="2020-04-11T00:00:00"/>
    <s v="ad1f5571076a0b8b9f211f7b17117499607516f8"/>
    <s v="2020-04-13T20:00:00Z"/>
    <n v="304"/>
    <n v="1472"/>
    <n v="37534"/>
    <n v="37534"/>
    <n v="37534"/>
    <n v="8"/>
    <n v="30"/>
    <n v="96"/>
    <n v="1870"/>
    <n v="791"/>
    <n v="2661"/>
  </r>
  <r>
    <x v="39"/>
    <x v="6"/>
    <n v="7691"/>
    <n v="31051"/>
    <m/>
    <n v="888"/>
    <n v="1493"/>
    <m/>
    <m/>
    <m/>
    <m/>
    <m/>
    <s v="A"/>
    <d v="2020-04-12T00:00:00"/>
    <s v="fa6f4c96226cf99dcf2dd1b2ef32f931af1fbfaa"/>
    <s v="2020-04-14T20:00:00Z"/>
    <n v="308"/>
    <n v="1493"/>
    <n v="38742"/>
    <n v="38742"/>
    <n v="38742"/>
    <n v="8"/>
    <n v="4"/>
    <n v="21"/>
    <n v="1201"/>
    <n v="7"/>
    <n v="1208"/>
  </r>
  <r>
    <x v="40"/>
    <x v="6"/>
    <n v="7941"/>
    <n v="31639"/>
    <m/>
    <n v="878"/>
    <n v="1556"/>
    <m/>
    <m/>
    <m/>
    <m/>
    <m/>
    <s v="A"/>
    <d v="2020-04-13T00:00:00"/>
    <s v="48ec1dc7454dd4222e8617a9b7e540c16d2c5f4e"/>
    <s v="2020-04-15T20:00:00Z"/>
    <n v="329"/>
    <n v="1556"/>
    <n v="39580"/>
    <n v="39580"/>
    <n v="39580"/>
    <n v="8"/>
    <n v="21"/>
    <n v="63"/>
    <n v="588"/>
    <n v="250"/>
    <n v="838"/>
  </r>
  <r>
    <x v="41"/>
    <x v="6"/>
    <n v="8280"/>
    <n v="32253"/>
    <m/>
    <n v="859"/>
    <n v="1636"/>
    <m/>
    <m/>
    <m/>
    <m/>
    <m/>
    <s v="A"/>
    <d v="2020-04-14T00:00:00"/>
    <s v="e90a90d048ed735e3fcfad269e2fe60fe243dd35"/>
    <s v="2020-04-16T20:00:00Z"/>
    <n v="357"/>
    <n v="1636"/>
    <n v="40533"/>
    <n v="40533"/>
    <n v="40533"/>
    <n v="8"/>
    <n v="28"/>
    <n v="80"/>
    <n v="614"/>
    <n v="339"/>
    <n v="953"/>
  </r>
  <r>
    <x v="42"/>
    <x v="6"/>
    <n v="8675"/>
    <n v="33155"/>
    <m/>
    <n v="858"/>
    <n v="1693"/>
    <m/>
    <m/>
    <m/>
    <m/>
    <m/>
    <s v="A"/>
    <d v="2020-04-15T00:00:00"/>
    <s v="29cb95959242986093a60219002c2be5313b1253"/>
    <s v="2020-04-17T20:00:00Z"/>
    <n v="374"/>
    <n v="1693"/>
    <n v="41830"/>
    <n v="41830"/>
    <n v="41830"/>
    <n v="8"/>
    <n v="17"/>
    <n v="57"/>
    <n v="902"/>
    <n v="395"/>
    <n v="1297"/>
  </r>
  <r>
    <x v="43"/>
    <x v="6"/>
    <n v="9047"/>
    <n v="34260"/>
    <m/>
    <n v="843"/>
    <n v="1755"/>
    <m/>
    <m/>
    <m/>
    <m/>
    <m/>
    <s v="A"/>
    <d v="2020-04-16T00:00:00"/>
    <s v="315f03b158c3e851698c1445ef222ad94dca62c4"/>
    <s v="2020-04-18T20:00:00Z"/>
    <n v="391"/>
    <n v="1755"/>
    <n v="43307"/>
    <n v="43307"/>
    <n v="43307"/>
    <n v="8"/>
    <n v="17"/>
    <n v="62"/>
    <n v="1105"/>
    <n v="372"/>
    <n v="1477"/>
  </r>
  <r>
    <x v="44"/>
    <x v="6"/>
    <n v="9433"/>
    <n v="35173"/>
    <m/>
    <n v="874"/>
    <n v="1797"/>
    <m/>
    <m/>
    <m/>
    <m/>
    <m/>
    <s v="A"/>
    <d v="2020-04-17T00:00:00"/>
    <s v="7c76ac80a592dde039368039d32bf379d5e7c2ca"/>
    <s v="2020-04-19T20:00:00Z"/>
    <n v="411"/>
    <n v="1797"/>
    <n v="44606"/>
    <n v="44606"/>
    <n v="44606"/>
    <n v="8"/>
    <n v="20"/>
    <n v="42"/>
    <n v="913"/>
    <n v="386"/>
    <n v="1299"/>
  </r>
  <r>
    <x v="45"/>
    <x v="6"/>
    <n v="9730"/>
    <n v="36465"/>
    <m/>
    <n v="874"/>
    <n v="1813"/>
    <m/>
    <m/>
    <m/>
    <m/>
    <m/>
    <s v="A"/>
    <d v="2020-04-18T00:00:00"/>
    <s v="e41edc525a7e25a698a226366f8dd0941de1ec4e"/>
    <s v="2020-04-20T20:00:00Z"/>
    <n v="422"/>
    <n v="1813"/>
    <n v="46195"/>
    <n v="46195"/>
    <n v="46195"/>
    <n v="8"/>
    <n v="11"/>
    <n v="16"/>
    <n v="1292"/>
    <n v="297"/>
    <n v="1589"/>
  </r>
  <r>
    <x v="46"/>
    <x v="6"/>
    <n v="10106"/>
    <n v="37360"/>
    <m/>
    <n v="861"/>
    <n v="1880"/>
    <m/>
    <m/>
    <m/>
    <m/>
    <m/>
    <s v="A"/>
    <d v="2020-04-19T00:00:00"/>
    <s v="315c512512eddf1f6936ac28d1dd8b8945b0b9e3"/>
    <s v="2020-04-21T20:00:00Z"/>
    <n v="449"/>
    <n v="1880"/>
    <n v="47466"/>
    <n v="47466"/>
    <n v="47466"/>
    <n v="8"/>
    <n v="27"/>
    <n v="67"/>
    <n v="895"/>
    <n v="376"/>
    <n v="1271"/>
  </r>
  <r>
    <x v="47"/>
    <x v="6"/>
    <n v="10447"/>
    <n v="38257"/>
    <m/>
    <n v="851"/>
    <n v="2003"/>
    <m/>
    <m/>
    <m/>
    <m/>
    <m/>
    <s v="A"/>
    <d v="2020-04-20T00:00:00"/>
    <s v="155e0912e7d2cfd48aa4d810e4a14f01674cb6b5"/>
    <s v="2020-04-22T20:00:00Z"/>
    <n v="486"/>
    <n v="2003"/>
    <n v="48704"/>
    <n v="48704"/>
    <n v="48704"/>
    <n v="8"/>
    <n v="37"/>
    <n v="123"/>
    <n v="897"/>
    <n v="341"/>
    <n v="1238"/>
  </r>
  <r>
    <x v="48"/>
    <x v="6"/>
    <n v="10878"/>
    <n v="39767"/>
    <m/>
    <n v="859"/>
    <n v="2123"/>
    <m/>
    <m/>
    <m/>
    <m/>
    <m/>
    <s v="A"/>
    <d v="2020-04-21T00:00:00"/>
    <s v="064e51aca68db8d2bf823bee613e8d9e85ffc580"/>
    <s v="2020-04-23T20:00:00Z"/>
    <n v="508"/>
    <n v="2123"/>
    <n v="50645"/>
    <n v="50645"/>
    <n v="50645"/>
    <n v="8"/>
    <n v="22"/>
    <n v="120"/>
    <n v="1510"/>
    <n v="431"/>
    <n v="1941"/>
  </r>
  <r>
    <x v="49"/>
    <x v="6"/>
    <n v="11262"/>
    <n v="41062"/>
    <m/>
    <n v="1084"/>
    <n v="2237"/>
    <m/>
    <m/>
    <m/>
    <m/>
    <m/>
    <s v="A"/>
    <d v="2020-04-22T00:00:00"/>
    <s v="8041bb95704faba79ef0d94470327d58da7adad7"/>
    <s v="2020-04-24T20:00:00Z"/>
    <n v="552"/>
    <n v="2237"/>
    <n v="52324"/>
    <n v="52324"/>
    <n v="52324"/>
    <n v="8"/>
    <n v="44"/>
    <n v="114"/>
    <n v="1295"/>
    <n v="384"/>
    <n v="1679"/>
  </r>
  <r>
    <x v="50"/>
    <x v="6"/>
    <n v="12256"/>
    <n v="44533"/>
    <m/>
    <n v="1084"/>
    <n v="2366"/>
    <m/>
    <m/>
    <m/>
    <m/>
    <n v="2086"/>
    <s v="B"/>
    <d v="2020-04-23T00:00:00"/>
    <s v="18d628774ac050948f4a44bf8324e784edf2d65f"/>
    <s v="2020-04-25T20:00:00Z"/>
    <n v="674"/>
    <n v="2366"/>
    <n v="56789"/>
    <n v="56789"/>
    <n v="56789"/>
    <n v="8"/>
    <n v="122"/>
    <n v="129"/>
    <n v="3471"/>
    <n v="994"/>
    <n v="4465"/>
  </r>
  <r>
    <x v="51"/>
    <x v="6"/>
    <n v="12968"/>
    <n v="46823"/>
    <m/>
    <n v="1046"/>
    <n v="2410"/>
    <m/>
    <m/>
    <m/>
    <m/>
    <n v="2150"/>
    <s v="B"/>
    <d v="2020-04-24T00:00:00"/>
    <s v="9d457e955bae2d92d5bb2c7f411e8d2bd88edf60"/>
    <s v="2020-04-26T20:00:00Z"/>
    <n v="672"/>
    <n v="2410"/>
    <n v="59791"/>
    <n v="59791"/>
    <n v="59791"/>
    <n v="8"/>
    <n v="-2"/>
    <n v="44"/>
    <n v="2290"/>
    <n v="712"/>
    <n v="3002"/>
  </r>
  <r>
    <x v="52"/>
    <x v="6"/>
    <n v="13441"/>
    <n v="49833"/>
    <m/>
    <n v="1007"/>
    <n v="2438"/>
    <m/>
    <m/>
    <m/>
    <m/>
    <n v="2150"/>
    <s v="B"/>
    <d v="2020-04-25T00:00:00"/>
    <s v="b5fa9e78da34e3bd4849338fe732374f4fe12712"/>
    <s v="2020-04-27T20:00:00Z"/>
    <n v="680"/>
    <n v="2438"/>
    <n v="63274"/>
    <n v="63274"/>
    <n v="63274"/>
    <n v="8"/>
    <n v="8"/>
    <n v="28"/>
    <n v="3010"/>
    <n v="473"/>
    <n v="3483"/>
  </r>
  <r>
    <x v="53"/>
    <x v="6"/>
    <n v="13879"/>
    <n v="52462"/>
    <m/>
    <n v="994"/>
    <n v="2485"/>
    <m/>
    <m/>
    <m/>
    <m/>
    <n v="2275"/>
    <s v="B"/>
    <d v="2020-04-26T00:00:00"/>
    <s v="793561800a8c1d36008137e04fc07e4a2de23789"/>
    <s v="2020-04-28T20:00:00Z"/>
    <n v="706"/>
    <n v="2485"/>
    <n v="66341"/>
    <n v="66341"/>
    <n v="66341"/>
    <n v="8"/>
    <n v="26"/>
    <n v="47"/>
    <n v="2629"/>
    <n v="438"/>
    <n v="3067"/>
  </r>
  <r>
    <x v="54"/>
    <x v="6"/>
    <n v="14735"/>
    <n v="54714"/>
    <m/>
    <n v="964"/>
    <n v="2610"/>
    <m/>
    <m/>
    <m/>
    <m/>
    <n v="2275"/>
    <s v="B"/>
    <d v="2020-04-27T00:00:00"/>
    <s v="0ae582ad7de11db18267092dccaaeab990ab0700"/>
    <s v="2020-04-29T20:00:00Z"/>
    <n v="760"/>
    <n v="2610"/>
    <n v="69449"/>
    <n v="69449"/>
    <n v="69449"/>
    <n v="8"/>
    <n v="54"/>
    <n v="125"/>
    <n v="2252"/>
    <n v="856"/>
    <n v="3108"/>
  </r>
  <r>
    <x v="55"/>
    <x v="6"/>
    <n v="14758"/>
    <n v="56301"/>
    <m/>
    <n v="966"/>
    <n v="2621"/>
    <m/>
    <m/>
    <m/>
    <m/>
    <n v="2415"/>
    <s v="B"/>
    <d v="2020-04-28T00:00:00"/>
    <s v="4534acfa40dbe970bc904ca0d9fa5304fe1c0d09"/>
    <s v="2020-04-30T20:00:00Z"/>
    <n v="766"/>
    <n v="2621"/>
    <n v="71059"/>
    <n v="71059"/>
    <n v="71059"/>
    <n v="8"/>
    <n v="6"/>
    <n v="11"/>
    <n v="1587"/>
    <n v="23"/>
    <n v="1610"/>
  </r>
  <r>
    <x v="56"/>
    <x v="6"/>
    <n v="15284"/>
    <n v="57106"/>
    <m/>
    <n v="959"/>
    <n v="2697"/>
    <m/>
    <m/>
    <m/>
    <m/>
    <n v="2486"/>
    <s v="B"/>
    <d v="2020-04-29T00:00:00"/>
    <s v="6bb89471292fc4536e197dd2204fcd088839aa37"/>
    <s v="2020-05-01T20:00:00Z"/>
    <n v="777"/>
    <n v="2697"/>
    <n v="72390"/>
    <n v="72390"/>
    <n v="72390"/>
    <n v="8"/>
    <n v="11"/>
    <n v="76"/>
    <n v="805"/>
    <n v="526"/>
    <n v="1331"/>
  </r>
  <r>
    <x v="57"/>
    <x v="6"/>
    <n v="15768"/>
    <n v="61181"/>
    <m/>
    <n v="931"/>
    <n v="2747"/>
    <m/>
    <m/>
    <m/>
    <m/>
    <n v="2553"/>
    <s v="B"/>
    <d v="2020-04-30T00:00:00"/>
    <s v="937644d7fad38937e3acb28b5c07c10b380fc7e9"/>
    <s v="2020-05-02T20:00:00Z"/>
    <n v="820"/>
    <n v="2747"/>
    <n v="76949"/>
    <n v="76949"/>
    <n v="76949"/>
    <n v="8"/>
    <n v="43"/>
    <n v="50"/>
    <n v="4075"/>
    <n v="484"/>
    <n v="4559"/>
  </r>
  <r>
    <x v="58"/>
    <x v="6"/>
    <n v="16225"/>
    <n v="63681"/>
    <m/>
    <n v="883"/>
    <n v="2793"/>
    <m/>
    <m/>
    <m/>
    <m/>
    <n v="2607"/>
    <s v="B"/>
    <d v="2020-05-01T00:00:00"/>
    <s v="6530ed7af7dcd1c1ecbd133e6a10dfeec405f193"/>
    <s v="2020-05-03T20:00:00Z"/>
    <n v="832"/>
    <n v="2793"/>
    <n v="79906"/>
    <n v="79906"/>
    <n v="79906"/>
    <n v="8"/>
    <n v="12"/>
    <n v="46"/>
    <n v="2500"/>
    <n v="457"/>
    <n v="2957"/>
  </r>
  <r>
    <x v="59"/>
    <x v="6"/>
    <n v="16635"/>
    <n v="66455"/>
    <m/>
    <n v="883"/>
    <n v="2799"/>
    <m/>
    <m/>
    <m/>
    <m/>
    <n v="2650"/>
    <s v="B"/>
    <d v="2020-05-02T00:00:00"/>
    <s v="3da410a880c5304f89f1c328a6ec43712e9014d0"/>
    <s v="2020-05-04T20:00:00Z"/>
    <n v="842"/>
    <n v="2799"/>
    <n v="83090"/>
    <n v="83090"/>
    <n v="83090"/>
    <n v="8"/>
    <n v="10"/>
    <n v="6"/>
    <n v="2774"/>
    <n v="410"/>
    <n v="3184"/>
  </r>
  <r>
    <x v="60"/>
    <x v="6"/>
    <n v="16907"/>
    <n v="68097"/>
    <m/>
    <n v="834"/>
    <n v="2838"/>
    <m/>
    <m/>
    <m/>
    <m/>
    <n v="2743"/>
    <s v="B"/>
    <d v="2020-05-03T00:00:00"/>
    <s v="45f92d821fee555fde1bf6c68d3273b70ef8cd97"/>
    <s v="2020-05-05T20:00:00Z"/>
    <n v="851"/>
    <n v="2838"/>
    <n v="85004"/>
    <n v="85004"/>
    <n v="85004"/>
    <n v="8"/>
    <n v="9"/>
    <n v="39"/>
    <n v="1642"/>
    <n v="272"/>
    <n v="1914"/>
  </r>
  <r>
    <x v="61"/>
    <x v="6"/>
    <n v="17364"/>
    <n v="68612"/>
    <m/>
    <n v="792"/>
    <n v="2919"/>
    <m/>
    <m/>
    <m/>
    <m/>
    <n v="2801"/>
    <s v="B"/>
    <d v="2020-05-04T00:00:00"/>
    <s v="3a2140e7af83e8e04554d6d8d4e1e37ad425181e"/>
    <s v="2020-05-06T20:00:00Z"/>
    <n v="903"/>
    <n v="2919"/>
    <n v="85976"/>
    <n v="85976"/>
    <n v="85976"/>
    <n v="8"/>
    <n v="52"/>
    <n v="81"/>
    <n v="515"/>
    <n v="457"/>
    <n v="972"/>
  </r>
  <r>
    <x v="62"/>
    <x v="6"/>
    <n v="17830"/>
    <n v="73517"/>
    <m/>
    <n v="798"/>
    <n v="2986"/>
    <m/>
    <m/>
    <m/>
    <m/>
    <n v="2869"/>
    <s v="B"/>
    <d v="2020-05-05T00:00:00"/>
    <s v="3e03c77d64cca86cc6bb96e5c0a21500ddb373cc"/>
    <s v="2020-05-07T20:00:00Z"/>
    <n v="921"/>
    <n v="2986"/>
    <n v="91347"/>
    <n v="91347"/>
    <n v="91347"/>
    <n v="8"/>
    <n v="18"/>
    <n v="67"/>
    <n v="4905"/>
    <n v="466"/>
    <n v="5371"/>
  </r>
  <r>
    <x v="63"/>
    <x v="6"/>
    <n v="18801"/>
    <n v="75735"/>
    <m/>
    <n v="821"/>
    <n v="3557"/>
    <m/>
    <m/>
    <m/>
    <m/>
    <n v="2869"/>
    <s v="B"/>
    <d v="2020-05-06T00:00:00"/>
    <s v="d1531108149f241ae16a6ba1e928e6e29559c1fc"/>
    <s v="2020-05-08T20:00:00Z"/>
    <n v="961"/>
    <n v="3557"/>
    <n v="94536"/>
    <n v="94536"/>
    <n v="94536"/>
    <n v="8"/>
    <n v="40"/>
    <n v="571"/>
    <n v="2218"/>
    <n v="971"/>
    <n v="3189"/>
  </r>
  <r>
    <x v="64"/>
    <x v="6"/>
    <n v="18827"/>
    <n v="77945"/>
    <m/>
    <n v="790"/>
    <n v="3600"/>
    <m/>
    <m/>
    <m/>
    <m/>
    <n v="2974"/>
    <s v="B"/>
    <d v="2020-05-07T00:00:00"/>
    <s v="d2f613acd2237a7c8cacaa9956f4b78a04521607"/>
    <s v="2020-05-09T20:00:00Z"/>
    <n v="960"/>
    <n v="3600"/>
    <n v="96772"/>
    <n v="96772"/>
    <n v="96772"/>
    <n v="8"/>
    <n v="-1"/>
    <n v="43"/>
    <n v="2210"/>
    <n v="26"/>
    <n v="2236"/>
  </r>
  <r>
    <x v="65"/>
    <x v="6"/>
    <n v="19703"/>
    <n v="84374"/>
    <m/>
    <n v="790"/>
    <n v="3623"/>
    <m/>
    <m/>
    <m/>
    <m/>
    <n v="3023"/>
    <s v="B"/>
    <d v="2020-05-08T00:00:00"/>
    <s v="b6464cb169146815265eb578981aabe8c68ff128"/>
    <s v="2020-05-10T20:00:00Z"/>
    <n v="967"/>
    <n v="3623"/>
    <n v="104077"/>
    <n v="104077"/>
    <n v="104077"/>
    <n v="8"/>
    <n v="7"/>
    <n v="23"/>
    <n v="6429"/>
    <n v="876"/>
    <n v="7305"/>
  </r>
  <r>
    <x v="66"/>
    <x v="6"/>
    <n v="19899"/>
    <n v="88891"/>
    <m/>
    <n v="573"/>
    <n v="3689"/>
    <m/>
    <m/>
    <m/>
    <m/>
    <n v="3076"/>
    <s v="B"/>
    <d v="2020-05-09T00:00:00"/>
    <s v="d264f761689eb0a1f19c6dd11a87d98c9aa6ea95"/>
    <s v="2020-05-11T20:00:00Z"/>
    <n v="981"/>
    <n v="3689"/>
    <n v="108790"/>
    <n v="108790"/>
    <n v="108790"/>
    <n v="8"/>
    <n v="14"/>
    <n v="66"/>
    <n v="4517"/>
    <n v="196"/>
    <n v="4713"/>
  </r>
  <r>
    <x v="67"/>
    <x v="6"/>
    <n v="19879"/>
    <n v="88778"/>
    <m/>
    <n v="738"/>
    <n v="3663"/>
    <m/>
    <m/>
    <m/>
    <m/>
    <n v="3114"/>
    <s v="A"/>
    <d v="2020-05-10T00:00:00"/>
    <s v="141998ef5f6d8315b29a660425fd4378eef65180"/>
    <s v="2020-05-12T20:00:00Z"/>
    <n v="987"/>
    <n v="3663"/>
    <n v="108657"/>
    <n v="108657"/>
    <n v="108657"/>
    <n v="8"/>
    <n v="6"/>
    <n v="-26"/>
    <n v="-113"/>
    <n v="-20"/>
    <n v="-133"/>
  </r>
  <r>
    <x v="68"/>
    <x v="6"/>
    <n v="20157"/>
    <n v="91093"/>
    <m/>
    <n v="688"/>
    <n v="3695"/>
    <m/>
    <m/>
    <m/>
    <m/>
    <n v="3171"/>
    <s v="A"/>
    <d v="2020-05-11T00:00:00"/>
    <s v="5b76edb8a4e871129833425856f807723383ec35"/>
    <s v="2020-05-13T20:00:00Z"/>
    <n v="1009"/>
    <n v="3695"/>
    <n v="111250"/>
    <n v="111250"/>
    <n v="111250"/>
    <n v="8"/>
    <n v="22"/>
    <n v="32"/>
    <n v="2315"/>
    <n v="278"/>
    <n v="2593"/>
  </r>
  <r>
    <x v="69"/>
    <x v="6"/>
    <n v="20475"/>
    <n v="94044"/>
    <m/>
    <n v="685"/>
    <n v="3735"/>
    <m/>
    <m/>
    <m/>
    <m/>
    <n v="3217"/>
    <s v="A"/>
    <d v="2020-05-12T00:00:00"/>
    <s v="f31c2e774e1d3f9c6f9db9c695dc6d978a37fbcb"/>
    <s v="2020-05-14T20:00:00Z"/>
    <n v="1062"/>
    <n v="3735"/>
    <n v="114519"/>
    <n v="114519"/>
    <n v="114519"/>
    <n v="8"/>
    <n v="53"/>
    <n v="40"/>
    <n v="2951"/>
    <n v="318"/>
    <n v="3269"/>
  </r>
  <r>
    <x v="70"/>
    <x v="6"/>
    <n v="20838"/>
    <n v="97192"/>
    <m/>
    <n v="685"/>
    <n v="3789"/>
    <m/>
    <m/>
    <m/>
    <m/>
    <n v="3217"/>
    <s v="A"/>
    <d v="2020-05-13T00:00:00"/>
    <s v="6cd5b2dd7a32c5d3c0a52851c31eb0f4447152b5"/>
    <s v="2020-05-15T20:00:00Z"/>
    <n v="1091"/>
    <n v="3789"/>
    <n v="118030"/>
    <n v="118030"/>
    <n v="118030"/>
    <n v="8"/>
    <n v="29"/>
    <n v="54"/>
    <n v="3148"/>
    <n v="363"/>
    <n v="3511"/>
  </r>
  <r>
    <x v="71"/>
    <x v="6"/>
    <n v="21232"/>
    <n v="100608"/>
    <m/>
    <n v="671"/>
    <n v="3842"/>
    <m/>
    <m/>
    <m/>
    <m/>
    <n v="3312"/>
    <s v="A"/>
    <d v="2020-05-14T00:00:00"/>
    <s v="37b3ee3bcc584865172e3bb459734380e800f6a0"/>
    <s v="2020-05-16T20:00:00Z"/>
    <n v="1150"/>
    <n v="3842"/>
    <n v="121840"/>
    <n v="121840"/>
    <n v="121840"/>
    <n v="8"/>
    <n v="59"/>
    <n v="53"/>
    <n v="3416"/>
    <n v="394"/>
    <n v="3810"/>
  </r>
  <r>
    <x v="72"/>
    <x v="6"/>
    <n v="21633"/>
    <n v="103915"/>
    <m/>
    <n v="650"/>
    <n v="3866"/>
    <m/>
    <m/>
    <m/>
    <m/>
    <n v="3346"/>
    <s v="A"/>
    <d v="2020-05-15T00:00:00"/>
    <s v="92fd0516c0ba23629efb451d09f1eace6475f37c"/>
    <s v="2020-05-17T20:00:00Z"/>
    <n v="1192"/>
    <n v="3866"/>
    <n v="125548"/>
    <n v="125548"/>
    <n v="125548"/>
    <n v="8"/>
    <n v="42"/>
    <n v="24"/>
    <n v="3307"/>
    <n v="401"/>
    <n v="3708"/>
  </r>
  <r>
    <x v="73"/>
    <x v="6"/>
    <n v="21938"/>
    <n v="106557"/>
    <m/>
    <n v="650"/>
    <n v="3872"/>
    <m/>
    <m/>
    <m/>
    <m/>
    <n v="3346"/>
    <s v="A"/>
    <d v="2020-05-16T00:00:00"/>
    <s v="6b63ab17f120d5e9edef21b5bbc109a21d330e97"/>
    <s v="2020-05-18T20:00:00Z"/>
    <n v="1215"/>
    <n v="3872"/>
    <n v="128495"/>
    <n v="128495"/>
    <n v="128495"/>
    <n v="8"/>
    <n v="23"/>
    <n v="6"/>
    <n v="2642"/>
    <n v="305"/>
    <n v="2947"/>
  </r>
  <r>
    <x v="74"/>
    <x v="6"/>
    <n v="22202"/>
    <n v="109131"/>
    <m/>
    <n v="626"/>
    <n v="3899"/>
    <m/>
    <m/>
    <m/>
    <m/>
    <n v="3431"/>
    <s v="A"/>
    <d v="2020-05-17T00:00:00"/>
    <s v="e4a425151a1d0a17152bd23664a733f14b192e08"/>
    <s v="2020-05-19T20:00:00Z"/>
    <n v="1224"/>
    <n v="3899"/>
    <n v="131333"/>
    <n v="131333"/>
    <n v="131333"/>
    <n v="8"/>
    <n v="9"/>
    <n v="27"/>
    <n v="2574"/>
    <n v="264"/>
    <n v="2838"/>
  </r>
  <r>
    <x v="75"/>
    <x v="6"/>
    <n v="22482"/>
    <n v="109355"/>
    <m/>
    <n v="626"/>
    <n v="3955"/>
    <m/>
    <m/>
    <m/>
    <m/>
    <n v="3478"/>
    <s v="A"/>
    <d v="2020-05-20T00:00:00"/>
    <s v="f1e624518c3e0cbb8a82aeffa19010138d94fbfe"/>
    <s v="2020-05-20T20:00:00Z"/>
    <n v="1257"/>
    <n v="3955"/>
    <n v="131837"/>
    <n v="131837"/>
    <n v="131837"/>
    <n v="8"/>
    <n v="33"/>
    <n v="56"/>
    <n v="224"/>
    <n v="280"/>
    <n v="504"/>
  </r>
  <r>
    <x v="76"/>
    <x v="6"/>
    <n v="22797"/>
    <n v="112814"/>
    <m/>
    <n v="613"/>
    <n v="3990"/>
    <m/>
    <m/>
    <m/>
    <m/>
    <n v="3532"/>
    <s v="A"/>
    <d v="2020-05-21T00:00:00"/>
    <s v="ae548fb4d38924eb3397f394fbbb871f22c3be41"/>
    <s v="2020-05-21T20:00:00Z"/>
    <n v="1299"/>
    <n v="3990"/>
    <n v="135611"/>
    <n v="135611"/>
    <n v="135611"/>
    <n v="8"/>
    <n v="42"/>
    <n v="35"/>
    <n v="3459"/>
    <n v="315"/>
    <n v="3774"/>
  </r>
  <r>
    <x v="77"/>
    <x v="6"/>
    <n v="23191"/>
    <n v="119034"/>
    <m/>
    <n v="620"/>
    <n v="4037"/>
    <m/>
    <m/>
    <m/>
    <m/>
    <n v="3580"/>
    <s v="A"/>
    <d v="2020-05-22T00:00:00"/>
    <s v="fafc772e346a43f7b61744856865c36f2c17538f"/>
    <s v="2020-05-22T20:00:00Z"/>
    <n v="1310"/>
    <n v="4037"/>
    <n v="142225"/>
    <n v="142225"/>
    <n v="142225"/>
    <n v="8"/>
    <n v="11"/>
    <n v="47"/>
    <n v="6220"/>
    <n v="394"/>
    <n v="6614"/>
  </r>
  <r>
    <x v="78"/>
    <x v="6"/>
    <n v="23487"/>
    <n v="121465"/>
    <m/>
    <n v="571"/>
    <n v="4082"/>
    <m/>
    <m/>
    <m/>
    <m/>
    <n v="3612"/>
    <s v="A"/>
    <d v="2020-05-22T00:00:00"/>
    <s v="627601033d644542b3621568d402e972c66d2676"/>
    <s v="2020-05-23T20:00:00Z"/>
    <n v="1324"/>
    <n v="4082"/>
    <n v="144952"/>
    <n v="144952"/>
    <n v="144952"/>
    <n v="8"/>
    <n v="14"/>
    <n v="45"/>
    <n v="2431"/>
    <n v="296"/>
    <n v="2727"/>
  </r>
  <r>
    <x v="79"/>
    <x v="6"/>
    <n v="23964"/>
    <n v="126087"/>
    <m/>
    <n v="538"/>
    <n v="4105"/>
    <m/>
    <m/>
    <m/>
    <m/>
    <n v="3640"/>
    <s v="A"/>
    <d v="2020-05-23T00:00:00"/>
    <s v="ed681562a81a98ca1efd9dcb5920b8bd5c5a9348"/>
    <s v="2020-05-24T20:00:00Z"/>
    <n v="1327"/>
    <n v="4105"/>
    <n v="150051"/>
    <n v="150051"/>
    <n v="150051"/>
    <n v="8"/>
    <n v="3"/>
    <n v="23"/>
    <n v="4622"/>
    <n v="477"/>
    <n v="5099"/>
  </r>
  <r>
    <x v="1"/>
    <x v="7"/>
    <n v="0"/>
    <m/>
    <m/>
    <m/>
    <m/>
    <m/>
    <m/>
    <m/>
    <m/>
    <m/>
    <m/>
    <m/>
    <s v="2f09a532955d32bd664bac2729c875dda06ecd30"/>
    <s v="2020-03-07T21:00:00Z"/>
    <m/>
    <m/>
    <n v="0"/>
    <n v="0"/>
    <n v="0"/>
    <n v="9"/>
    <m/>
    <m/>
    <m/>
    <m/>
    <m/>
  </r>
  <r>
    <x v="2"/>
    <x v="7"/>
    <n v="1"/>
    <n v="29"/>
    <n v="8"/>
    <m/>
    <m/>
    <m/>
    <m/>
    <m/>
    <m/>
    <m/>
    <m/>
    <m/>
    <s v="4028da95cf5c5dc0b039bb3df0eaf316cecd9cec"/>
    <s v="2020-03-08T20:00:00Z"/>
    <m/>
    <m/>
    <n v="38"/>
    <n v="30"/>
    <n v="30"/>
    <n v="9"/>
    <n v="0"/>
    <n v="0"/>
    <n v="29"/>
    <n v="1"/>
    <n v="30"/>
  </r>
  <r>
    <x v="3"/>
    <x v="7"/>
    <n v="1"/>
    <n v="46"/>
    <m/>
    <m/>
    <m/>
    <m/>
    <m/>
    <m/>
    <m/>
    <m/>
    <m/>
    <m/>
    <s v="669fd750555d7977be56e3bdf4cc3a74feff2ac7"/>
    <s v="2020-03-09T20:00:00Z"/>
    <m/>
    <m/>
    <n v="47"/>
    <n v="47"/>
    <n v="47"/>
    <n v="9"/>
    <n v="0"/>
    <n v="0"/>
    <n v="17"/>
    <n v="0"/>
    <n v="17"/>
  </r>
  <r>
    <x v="4"/>
    <x v="7"/>
    <n v="2"/>
    <n v="54"/>
    <m/>
    <m/>
    <m/>
    <m/>
    <m/>
    <m/>
    <m/>
    <m/>
    <m/>
    <m/>
    <s v="7f3277a408e2f348babf7d8d9eb2de399879a75c"/>
    <s v="2020-03-10T20:00:00Z"/>
    <m/>
    <m/>
    <n v="56"/>
    <n v="56"/>
    <n v="56"/>
    <n v="9"/>
    <n v="0"/>
    <n v="0"/>
    <n v="8"/>
    <n v="1"/>
    <n v="9"/>
  </r>
  <r>
    <x v="5"/>
    <x v="7"/>
    <n v="3"/>
    <n v="71"/>
    <m/>
    <m/>
    <m/>
    <m/>
    <m/>
    <m/>
    <m/>
    <m/>
    <m/>
    <m/>
    <s v="a50b946b3349bf840cde39348e0fca28bc40e05e"/>
    <s v="2020-03-11T20:00:00Z"/>
    <m/>
    <m/>
    <n v="74"/>
    <n v="74"/>
    <n v="74"/>
    <n v="9"/>
    <n v="0"/>
    <n v="0"/>
    <n v="17"/>
    <n v="1"/>
    <n v="18"/>
  </r>
  <r>
    <x v="6"/>
    <x v="7"/>
    <n v="6"/>
    <n v="89"/>
    <m/>
    <m/>
    <m/>
    <m/>
    <m/>
    <m/>
    <m/>
    <m/>
    <m/>
    <d v="2020-03-12T15:00:00"/>
    <s v="eab19925410d64f4b03c0873a822ec7864c54236"/>
    <s v="2020-03-12T20:00:00Z"/>
    <m/>
    <m/>
    <n v="95"/>
    <n v="95"/>
    <n v="95"/>
    <n v="9"/>
    <n v="0"/>
    <n v="0"/>
    <n v="18"/>
    <n v="3"/>
    <n v="21"/>
  </r>
  <r>
    <x v="7"/>
    <x v="7"/>
    <n v="6"/>
    <n v="99"/>
    <m/>
    <m/>
    <m/>
    <m/>
    <m/>
    <m/>
    <m/>
    <m/>
    <m/>
    <d v="2020-03-12T19:00:00"/>
    <s v="789a85d553e2adaf5b63a1fdac3f87f402263c49"/>
    <s v="2020-03-13T20:00:00Z"/>
    <m/>
    <m/>
    <n v="105"/>
    <n v="105"/>
    <n v="105"/>
    <n v="9"/>
    <n v="0"/>
    <n v="0"/>
    <n v="10"/>
    <n v="0"/>
    <n v="10"/>
  </r>
  <r>
    <x v="8"/>
    <x v="7"/>
    <n v="11"/>
    <n v="125"/>
    <m/>
    <m/>
    <m/>
    <m/>
    <m/>
    <m/>
    <m/>
    <m/>
    <m/>
    <d v="2020-03-13T16:00:00"/>
    <s v="cd01bf42884ef3393a18abc177edd023dfc05915"/>
    <s v="2020-03-14T20:00:00Z"/>
    <m/>
    <m/>
    <n v="136"/>
    <n v="136"/>
    <n v="136"/>
    <n v="9"/>
    <n v="0"/>
    <n v="0"/>
    <n v="26"/>
    <n v="5"/>
    <n v="31"/>
  </r>
  <r>
    <x v="9"/>
    <x v="7"/>
    <n v="20"/>
    <n v="125"/>
    <m/>
    <m/>
    <m/>
    <m/>
    <m/>
    <m/>
    <m/>
    <m/>
    <m/>
    <d v="2020-03-14T17:00:00"/>
    <s v="6ce52508632f89d1273b18afc3bf6cece609055b"/>
    <s v="2020-03-15T20:00:00Z"/>
    <m/>
    <m/>
    <n v="145"/>
    <n v="145"/>
    <n v="145"/>
    <n v="9"/>
    <n v="0"/>
    <n v="0"/>
    <n v="0"/>
    <n v="9"/>
    <n v="9"/>
  </r>
  <r>
    <x v="10"/>
    <x v="7"/>
    <n v="26"/>
    <n v="125"/>
    <m/>
    <m/>
    <m/>
    <m/>
    <m/>
    <m/>
    <m/>
    <m/>
    <m/>
    <d v="2020-03-16T15:36:00"/>
    <s v="0d715aa5ddf2d86e83a62bf5240678dcde106aa3"/>
    <s v="2020-03-16T20:00:00Z"/>
    <m/>
    <m/>
    <n v="151"/>
    <n v="151"/>
    <n v="151"/>
    <n v="9"/>
    <n v="0"/>
    <n v="0"/>
    <n v="0"/>
    <n v="6"/>
    <n v="6"/>
  </r>
  <r>
    <x v="11"/>
    <x v="7"/>
    <n v="41"/>
    <n v="125"/>
    <m/>
    <m/>
    <m/>
    <m/>
    <m/>
    <m/>
    <m/>
    <m/>
    <m/>
    <d v="2020-03-16T17:00:00"/>
    <s v="43cf808fd648635204305f85378c60104c5c5e03"/>
    <s v="2020-03-17T20:00:00Z"/>
    <m/>
    <m/>
    <n v="166"/>
    <n v="166"/>
    <n v="166"/>
    <n v="9"/>
    <n v="0"/>
    <n v="0"/>
    <n v="0"/>
    <n v="15"/>
    <n v="15"/>
  </r>
  <r>
    <x v="12"/>
    <x v="7"/>
    <n v="68"/>
    <n v="125"/>
    <m/>
    <m/>
    <m/>
    <m/>
    <m/>
    <m/>
    <m/>
    <m/>
    <m/>
    <d v="2020-03-17T16:30:00"/>
    <s v="2aa6772fe0031ffef41ecaa7a3b3290d37c05e7f"/>
    <s v="2020-03-18T20:00:00Z"/>
    <m/>
    <m/>
    <n v="193"/>
    <n v="193"/>
    <n v="193"/>
    <n v="9"/>
    <n v="0"/>
    <n v="0"/>
    <n v="0"/>
    <n v="27"/>
    <n v="27"/>
  </r>
  <r>
    <x v="13"/>
    <x v="7"/>
    <n v="96"/>
    <n v="604"/>
    <m/>
    <m/>
    <m/>
    <m/>
    <m/>
    <m/>
    <m/>
    <m/>
    <m/>
    <d v="2020-03-18T16:30:00"/>
    <s v="1321ae678334e29bd3fbb7f8324394a8d72dcbfe"/>
    <s v="2020-03-19T20:00:00Z"/>
    <n v="1"/>
    <m/>
    <n v="700"/>
    <n v="700"/>
    <n v="700"/>
    <n v="9"/>
    <n v="1"/>
    <n v="0"/>
    <n v="479"/>
    <n v="28"/>
    <n v="507"/>
  </r>
  <r>
    <x v="14"/>
    <x v="7"/>
    <n v="194"/>
    <n v="604"/>
    <m/>
    <m/>
    <m/>
    <m/>
    <m/>
    <m/>
    <m/>
    <m/>
    <m/>
    <d v="2020-03-20T15:30:00"/>
    <s v="82d7c04711d2250a6521626879f891664df69159"/>
    <s v="2020-03-20T20:00:00Z"/>
    <n v="3"/>
    <m/>
    <n v="798"/>
    <n v="798"/>
    <n v="798"/>
    <n v="9"/>
    <n v="2"/>
    <n v="0"/>
    <n v="0"/>
    <n v="98"/>
    <n v="98"/>
  </r>
  <r>
    <x v="15"/>
    <x v="7"/>
    <n v="194"/>
    <n v="2106"/>
    <m/>
    <m/>
    <m/>
    <m/>
    <m/>
    <m/>
    <m/>
    <m/>
    <m/>
    <d v="2020-03-20T20:44:00"/>
    <s v="0698412e18b779a4fa5c40c59097b3c9ce39484b"/>
    <s v="2020-03-21T20:00:00Z"/>
    <n v="4"/>
    <m/>
    <n v="2300"/>
    <n v="2300"/>
    <n v="2300"/>
    <n v="9"/>
    <n v="1"/>
    <n v="0"/>
    <n v="1502"/>
    <n v="0"/>
    <n v="1502"/>
  </r>
  <r>
    <x v="16"/>
    <x v="7"/>
    <n v="223"/>
    <n v="2877"/>
    <m/>
    <n v="43"/>
    <m/>
    <m/>
    <m/>
    <m/>
    <m/>
    <m/>
    <m/>
    <d v="2020-03-21T19:30:00"/>
    <s v="89843b6e31494dbdb2c2f5d2da9425776d483f21"/>
    <s v="2020-03-22T20:00:00Z"/>
    <n v="5"/>
    <m/>
    <n v="3100"/>
    <n v="3100"/>
    <n v="3100"/>
    <n v="9"/>
    <n v="1"/>
    <n v="0"/>
    <n v="771"/>
    <n v="29"/>
    <n v="800"/>
  </r>
  <r>
    <x v="17"/>
    <x v="7"/>
    <n v="415"/>
    <n v="4085"/>
    <m/>
    <n v="54"/>
    <m/>
    <m/>
    <m/>
    <m/>
    <m/>
    <m/>
    <s v="A"/>
    <d v="2020-03-23T16:00:00"/>
    <s v="60eb9321766cf3cfd4a9af4461e355f12b41e5ae"/>
    <s v="2020-03-23T20:00:00Z"/>
    <n v="10"/>
    <m/>
    <n v="4500"/>
    <n v="4500"/>
    <n v="4500"/>
    <n v="9"/>
    <n v="5"/>
    <n v="0"/>
    <n v="1208"/>
    <n v="192"/>
    <n v="1400"/>
  </r>
  <r>
    <x v="18"/>
    <x v="7"/>
    <n v="618"/>
    <n v="4682"/>
    <m/>
    <n v="71"/>
    <m/>
    <m/>
    <m/>
    <m/>
    <m/>
    <m/>
    <s v="A"/>
    <d v="2020-03-24T16:00:00"/>
    <s v="ab0e283e8b1acbd9926359d1a7e82da8999896cc"/>
    <s v="2020-03-24T20:00:00Z"/>
    <n v="12"/>
    <m/>
    <n v="5300"/>
    <n v="5300"/>
    <n v="5300"/>
    <n v="9"/>
    <n v="2"/>
    <n v="0"/>
    <n v="597"/>
    <n v="203"/>
    <n v="800"/>
  </r>
  <r>
    <x v="19"/>
    <x v="7"/>
    <n v="875"/>
    <n v="5023"/>
    <m/>
    <n v="113"/>
    <m/>
    <m/>
    <m/>
    <m/>
    <m/>
    <m/>
    <s v="A"/>
    <d v="2020-03-25T16:00:00"/>
    <s v="8c0e546f0238f66edb87db4b10b3630f1e651c9b"/>
    <s v="2020-03-25T20:00:00Z"/>
    <n v="19"/>
    <m/>
    <n v="5898"/>
    <n v="5898"/>
    <n v="5898"/>
    <n v="9"/>
    <n v="7"/>
    <n v="0"/>
    <n v="341"/>
    <n v="257"/>
    <n v="598"/>
  </r>
  <r>
    <x v="20"/>
    <x v="7"/>
    <n v="1012"/>
    <n v="5625"/>
    <m/>
    <n v="125"/>
    <m/>
    <m/>
    <m/>
    <m/>
    <m/>
    <m/>
    <s v="A"/>
    <d v="2020-03-26T16:00:00"/>
    <s v="69fc57de33c6c0f8e09701fd1c30b1187b6d47c0"/>
    <s v="2020-03-26T20:00:00Z"/>
    <n v="21"/>
    <m/>
    <n v="6637"/>
    <n v="6637"/>
    <n v="6637"/>
    <n v="9"/>
    <n v="2"/>
    <n v="0"/>
    <n v="602"/>
    <n v="137"/>
    <n v="739"/>
  </r>
  <r>
    <x v="21"/>
    <x v="7"/>
    <n v="1291"/>
    <n v="7109"/>
    <m/>
    <n v="173"/>
    <m/>
    <m/>
    <m/>
    <m/>
    <m/>
    <m/>
    <s v="A"/>
    <d v="2020-03-27T13:30:00"/>
    <s v="e99be91d6dd7a1fbae0109289970826733a6a719"/>
    <s v="2020-03-27T20:00:00Z"/>
    <n v="27"/>
    <m/>
    <n v="8400"/>
    <n v="8400"/>
    <n v="8400"/>
    <n v="9"/>
    <n v="6"/>
    <n v="0"/>
    <n v="1484"/>
    <n v="279"/>
    <n v="1763"/>
  </r>
  <r>
    <x v="22"/>
    <x v="7"/>
    <n v="1291"/>
    <n v="7109"/>
    <m/>
    <n v="173"/>
    <m/>
    <m/>
    <m/>
    <m/>
    <m/>
    <m/>
    <s v="A"/>
    <d v="2020-03-27T13:30:00"/>
    <s v="f1cbe70ac4cea0537b27a0c4396d26ed1bd3716b"/>
    <s v="2020-03-28T20:00:00Z"/>
    <n v="27"/>
    <m/>
    <n v="8400"/>
    <n v="8400"/>
    <n v="8400"/>
    <n v="9"/>
    <n v="0"/>
    <n v="0"/>
    <n v="0"/>
    <n v="0"/>
    <n v="0"/>
  </r>
  <r>
    <x v="23"/>
    <x v="7"/>
    <n v="1993"/>
    <n v="9907"/>
    <m/>
    <n v="404"/>
    <m/>
    <m/>
    <m/>
    <m/>
    <m/>
    <m/>
    <s v="A"/>
    <d v="2020-03-29T12:30:00"/>
    <s v="c3d1ad1b3ac83496d0c1e50b50a612b47b4900c1"/>
    <s v="2020-03-29T20:00:00Z"/>
    <n v="34"/>
    <m/>
    <n v="11900"/>
    <n v="11900"/>
    <n v="11900"/>
    <n v="9"/>
    <n v="7"/>
    <n v="0"/>
    <n v="2798"/>
    <n v="702"/>
    <n v="3500"/>
  </r>
  <r>
    <x v="24"/>
    <x v="7"/>
    <n v="2571"/>
    <n v="12029"/>
    <m/>
    <n v="517"/>
    <m/>
    <m/>
    <m/>
    <m/>
    <m/>
    <m/>
    <s v="A"/>
    <d v="2020-03-30T11:30:00"/>
    <s v="125e70f9e4041de5cb4c1018f3ef41ac1cadc9c1"/>
    <s v="2020-03-30T20:00:00Z"/>
    <n v="36"/>
    <m/>
    <n v="14600"/>
    <n v="14600"/>
    <n v="14600"/>
    <n v="9"/>
    <n v="2"/>
    <n v="0"/>
    <n v="2122"/>
    <n v="578"/>
    <n v="2700"/>
  </r>
  <r>
    <x v="25"/>
    <x v="7"/>
    <n v="3128"/>
    <n v="13029"/>
    <m/>
    <n v="608"/>
    <m/>
    <m/>
    <m/>
    <m/>
    <m/>
    <m/>
    <s v="A"/>
    <d v="2020-03-31T13:30:00"/>
    <s v="a87ccf0dd90a8e024cb2b44eca9e6cd362040ce8"/>
    <s v="2020-03-31T20:00:00Z"/>
    <n v="69"/>
    <m/>
    <n v="16157"/>
    <n v="16157"/>
    <n v="16157"/>
    <n v="9"/>
    <n v="33"/>
    <n v="0"/>
    <n v="1000"/>
    <n v="557"/>
    <n v="1557"/>
  </r>
  <r>
    <x v="26"/>
    <x v="7"/>
    <n v="3557"/>
    <n v="13043"/>
    <m/>
    <n v="766"/>
    <m/>
    <m/>
    <m/>
    <m/>
    <m/>
    <m/>
    <s v="A"/>
    <d v="2020-04-01T13:30:00"/>
    <s v="152ce443f66c465aa76d50e3315db2993a91f9bb"/>
    <s v="2020-04-01T20:00:00Z"/>
    <n v="85"/>
    <m/>
    <n v="16600"/>
    <n v="16600"/>
    <n v="16600"/>
    <n v="9"/>
    <n v="16"/>
    <n v="0"/>
    <n v="14"/>
    <n v="429"/>
    <n v="443"/>
  </r>
  <r>
    <x v="27"/>
    <x v="7"/>
    <n v="3824"/>
    <n v="14476"/>
    <m/>
    <n v="827"/>
    <m/>
    <m/>
    <m/>
    <m/>
    <m/>
    <m/>
    <s v="A"/>
    <d v="2020-04-02T15:30:00"/>
    <s v="29e52fee167c28a28673ac46c91b95269c6c068e"/>
    <s v="2020-04-02T20:00:00Z"/>
    <n v="112"/>
    <m/>
    <n v="18300"/>
    <n v="18300"/>
    <n v="18300"/>
    <n v="9"/>
    <n v="27"/>
    <n v="0"/>
    <n v="1433"/>
    <n v="267"/>
    <n v="1700"/>
  </r>
  <r>
    <x v="28"/>
    <x v="7"/>
    <n v="4914"/>
    <n v="15101"/>
    <m/>
    <n v="909"/>
    <m/>
    <m/>
    <m/>
    <m/>
    <m/>
    <m/>
    <s v="A"/>
    <d v="2020-04-03T15:30:00"/>
    <s v="70a55e453264d436d54fb9a2e343f88f9b6acf36"/>
    <s v="2020-04-03T20:00:00Z"/>
    <n v="131"/>
    <m/>
    <n v="20015"/>
    <n v="20015"/>
    <n v="20015"/>
    <n v="9"/>
    <n v="19"/>
    <n v="0"/>
    <n v="625"/>
    <n v="1090"/>
    <n v="1715"/>
  </r>
  <r>
    <x v="29"/>
    <x v="7"/>
    <n v="5276"/>
    <n v="16753"/>
    <m/>
    <n v="1033"/>
    <m/>
    <m/>
    <m/>
    <m/>
    <m/>
    <m/>
    <s v="A"/>
    <d v="2020-04-04T13:00:00"/>
    <s v="db90667d46b5457a45587d7301969e6a1ebb7191"/>
    <s v="2020-04-04T20:00:00Z"/>
    <n v="165"/>
    <m/>
    <n v="22029"/>
    <n v="22029"/>
    <n v="22029"/>
    <n v="9"/>
    <n v="34"/>
    <n v="0"/>
    <n v="1652"/>
    <n v="362"/>
    <n v="2014"/>
  </r>
  <r>
    <x v="30"/>
    <x v="7"/>
    <n v="5675"/>
    <n v="17595"/>
    <m/>
    <n v="1142"/>
    <m/>
    <m/>
    <m/>
    <m/>
    <m/>
    <m/>
    <s v="A"/>
    <d v="2020-04-05T12:00:00"/>
    <s v="9e2b40179d4d129911c3b12f68f87f1d8d03d378"/>
    <s v="2020-04-05T20:00:00Z"/>
    <n v="189"/>
    <m/>
    <n v="23270"/>
    <n v="23270"/>
    <n v="23270"/>
    <n v="9"/>
    <n v="24"/>
    <n v="0"/>
    <n v="842"/>
    <n v="399"/>
    <n v="1241"/>
  </r>
  <r>
    <x v="31"/>
    <x v="7"/>
    <n v="6906"/>
    <n v="19780"/>
    <m/>
    <n v="1221"/>
    <m/>
    <m/>
    <m/>
    <m/>
    <m/>
    <m/>
    <s v="A"/>
    <d v="2020-04-06T15:15:00"/>
    <s v="b4fabae43ce6d4a6fc6b2219b9f08a78180aae6c"/>
    <s v="2020-04-06T20:00:00Z"/>
    <n v="206"/>
    <m/>
    <n v="26686"/>
    <n v="26686"/>
    <n v="26686"/>
    <n v="9"/>
    <n v="17"/>
    <n v="0"/>
    <n v="2185"/>
    <n v="1231"/>
    <n v="3416"/>
  </r>
  <r>
    <x v="32"/>
    <x v="7"/>
    <n v="7781"/>
    <n v="21255"/>
    <m/>
    <n v="1308"/>
    <m/>
    <m/>
    <m/>
    <m/>
    <m/>
    <m/>
    <s v="A"/>
    <d v="2020-04-07T04:00:00"/>
    <s v="655e89888811b9871c7e3ef529500a247c442456"/>
    <s v="2020-04-07T20:00:00Z"/>
    <n v="277"/>
    <m/>
    <n v="29036"/>
    <n v="29036"/>
    <n v="29036"/>
    <n v="9"/>
    <n v="71"/>
    <n v="0"/>
    <n v="1475"/>
    <n v="875"/>
    <n v="2350"/>
  </r>
  <r>
    <x v="33"/>
    <x v="7"/>
    <n v="7781"/>
    <n v="21255"/>
    <m/>
    <n v="1308"/>
    <m/>
    <m/>
    <m/>
    <m/>
    <m/>
    <m/>
    <s v="A"/>
    <d v="2020-04-07T22:00:00"/>
    <s v="007ae9738781cdeb80938f42f2ba43d4d15b9203"/>
    <s v="2020-04-08T20:00:00Z"/>
    <n v="277"/>
    <m/>
    <n v="29036"/>
    <n v="29036"/>
    <n v="29036"/>
    <n v="9"/>
    <n v="0"/>
    <n v="0"/>
    <n v="0"/>
    <n v="0"/>
    <n v="0"/>
  </r>
  <r>
    <x v="34"/>
    <x v="7"/>
    <n v="9784"/>
    <n v="23718"/>
    <m/>
    <n v="1464"/>
    <m/>
    <m/>
    <m/>
    <m/>
    <m/>
    <m/>
    <s v="A"/>
    <d v="2020-04-09T16:00:00"/>
    <s v="6cf25282e1244620197d5c446ad245c30d608be7"/>
    <s v="2020-04-09T20:00:00Z"/>
    <n v="380"/>
    <m/>
    <n v="33502"/>
    <n v="33502"/>
    <n v="33502"/>
    <n v="9"/>
    <n v="103"/>
    <n v="0"/>
    <n v="2463"/>
    <n v="2003"/>
    <n v="4466"/>
  </r>
  <r>
    <x v="35"/>
    <x v="7"/>
    <n v="10538"/>
    <n v="25750"/>
    <m/>
    <n v="1562"/>
    <m/>
    <m/>
    <m/>
    <m/>
    <m/>
    <m/>
    <s v="A"/>
    <d v="2020-04-10T17:00:00"/>
    <s v="a57ade9c378f1cf2ebf877845faa562bd8bb125e"/>
    <s v="2020-04-10T20:00:00Z"/>
    <n v="448"/>
    <m/>
    <n v="36288"/>
    <n v="36288"/>
    <n v="36288"/>
    <n v="9"/>
    <n v="68"/>
    <n v="0"/>
    <n v="2032"/>
    <n v="754"/>
    <n v="2786"/>
  </r>
  <r>
    <x v="36"/>
    <x v="7"/>
    <n v="11510"/>
    <n v="28321"/>
    <m/>
    <n v="1593"/>
    <m/>
    <m/>
    <m/>
    <m/>
    <m/>
    <m/>
    <s v="A"/>
    <d v="2020-04-11T15:30:00"/>
    <s v="58f8f2eae503628702831e6bff79b1139a6efa8a"/>
    <s v="2020-04-11T20:00:00Z"/>
    <n v="494"/>
    <m/>
    <n v="39831"/>
    <n v="39831"/>
    <n v="39831"/>
    <n v="9"/>
    <n v="46"/>
    <n v="0"/>
    <n v="2571"/>
    <n v="972"/>
    <n v="3543"/>
  </r>
  <r>
    <x v="37"/>
    <x v="7"/>
    <n v="12035"/>
    <n v="29185"/>
    <m/>
    <n v="1654"/>
    <m/>
    <m/>
    <m/>
    <m/>
    <m/>
    <m/>
    <s v="A"/>
    <d v="2020-04-12T16:00:00"/>
    <s v="6d74e6f44cee58968912784c872c4c393f329807"/>
    <s v="2020-04-12T20:00:00Z"/>
    <n v="554"/>
    <m/>
    <n v="41220"/>
    <n v="41220"/>
    <n v="41220"/>
    <n v="9"/>
    <n v="60"/>
    <n v="0"/>
    <n v="864"/>
    <n v="525"/>
    <n v="1389"/>
  </r>
  <r>
    <x v="38"/>
    <x v="7"/>
    <n v="13381"/>
    <n v="30928"/>
    <m/>
    <n v="1760"/>
    <m/>
    <m/>
    <m/>
    <m/>
    <m/>
    <m/>
    <s v="A"/>
    <d v="2020-04-13T16:00:00"/>
    <s v="7de199fc6c92a5bb9672026695b91fbd95a57449"/>
    <s v="2020-04-13T20:00:00Z"/>
    <n v="602"/>
    <m/>
    <n v="44309"/>
    <n v="44309"/>
    <n v="44309"/>
    <n v="9"/>
    <n v="48"/>
    <n v="0"/>
    <n v="1743"/>
    <n v="1346"/>
    <n v="3089"/>
  </r>
  <r>
    <x v="39"/>
    <x v="7"/>
    <n v="13989"/>
    <n v="31852"/>
    <m/>
    <n v="1779"/>
    <m/>
    <m/>
    <m/>
    <m/>
    <m/>
    <m/>
    <s v="A"/>
    <d v="2020-04-14T16:00:00"/>
    <s v="861cbc2fd1da415f14c00e9fae10bd01728638d2"/>
    <s v="2020-04-14T20:00:00Z"/>
    <n v="671"/>
    <m/>
    <n v="45841"/>
    <n v="45841"/>
    <n v="45841"/>
    <n v="9"/>
    <n v="69"/>
    <n v="0"/>
    <n v="924"/>
    <n v="608"/>
    <n v="1532"/>
  </r>
  <r>
    <x v="40"/>
    <x v="7"/>
    <n v="14755"/>
    <n v="35388"/>
    <m/>
    <n v="1908"/>
    <m/>
    <m/>
    <m/>
    <m/>
    <m/>
    <m/>
    <s v="A"/>
    <d v="2020-04-15T16:00:00"/>
    <s v="e47a17a04866a3f402e28d189d1229885d631c1f"/>
    <s v="2020-04-15T20:00:00Z"/>
    <n v="868"/>
    <m/>
    <n v="50143"/>
    <n v="50143"/>
    <n v="50143"/>
    <n v="9"/>
    <n v="197"/>
    <n v="0"/>
    <n v="3536"/>
    <n v="766"/>
    <n v="4302"/>
  </r>
  <r>
    <x v="41"/>
    <x v="7"/>
    <n v="15884"/>
    <n v="37238"/>
    <m/>
    <n v="1926"/>
    <m/>
    <m/>
    <m/>
    <m/>
    <m/>
    <m/>
    <s v="A"/>
    <d v="2020-04-16T16:30:00"/>
    <s v="e06765f22dc04179a048e9f6ac37e8f2ce046a33"/>
    <s v="2020-04-16T20:00:00Z"/>
    <n v="971"/>
    <m/>
    <n v="53122"/>
    <n v="53122"/>
    <n v="53122"/>
    <n v="9"/>
    <n v="103"/>
    <n v="0"/>
    <n v="1850"/>
    <n v="1129"/>
    <n v="2979"/>
  </r>
  <r>
    <x v="42"/>
    <x v="7"/>
    <n v="16809"/>
    <n v="38653"/>
    <m/>
    <n v="1946"/>
    <m/>
    <m/>
    <m/>
    <m/>
    <m/>
    <m/>
    <s v="A"/>
    <d v="2020-04-17T16:00:00"/>
    <s v="0a8bd7e1017be83ff7f939d4a3ba71850015069e"/>
    <s v="2020-04-17T20:00:00Z"/>
    <n v="1036"/>
    <m/>
    <n v="55462"/>
    <n v="55462"/>
    <n v="55462"/>
    <n v="9"/>
    <n v="65"/>
    <n v="0"/>
    <n v="1415"/>
    <n v="925"/>
    <n v="2340"/>
  </r>
  <r>
    <x v="43"/>
    <x v="7"/>
    <n v="16809"/>
    <n v="38653"/>
    <m/>
    <n v="1946"/>
    <m/>
    <m/>
    <m/>
    <m/>
    <m/>
    <m/>
    <s v="A"/>
    <d v="2020-04-17T16:00:00"/>
    <s v="54c69bc8538e5e064c3fba576ab1acc385ad1890"/>
    <s v="2020-04-18T20:00:00Z"/>
    <n v="1036"/>
    <m/>
    <n v="55462"/>
    <n v="55462"/>
    <n v="55462"/>
    <n v="9"/>
    <n v="0"/>
    <n v="0"/>
    <n v="0"/>
    <n v="0"/>
    <n v="0"/>
  </r>
  <r>
    <x v="44"/>
    <x v="7"/>
    <n v="17550"/>
    <n v="40663"/>
    <m/>
    <n v="1938"/>
    <m/>
    <m/>
    <m/>
    <m/>
    <m/>
    <m/>
    <s v="A"/>
    <d v="2020-04-19T17:00:00"/>
    <s v="74655c4ea8570c760f68d19303254c80a46986d8"/>
    <s v="2020-04-19T20:00:00Z"/>
    <n v="1086"/>
    <m/>
    <n v="58213"/>
    <n v="58213"/>
    <n v="58213"/>
    <n v="9"/>
    <n v="50"/>
    <n v="0"/>
    <n v="2010"/>
    <n v="741"/>
    <n v="2751"/>
  </r>
  <r>
    <x v="45"/>
    <x v="7"/>
    <n v="19815"/>
    <n v="42991"/>
    <m/>
    <n v="1919"/>
    <m/>
    <m/>
    <m/>
    <m/>
    <m/>
    <m/>
    <s v="A"/>
    <d v="2020-04-20T16:00:00"/>
    <s v="53c20b0beed446b253dc15b63b43dca1dae2a7c6"/>
    <s v="2020-04-20T20:00:00Z"/>
    <n v="1331"/>
    <m/>
    <n v="62806"/>
    <n v="62806"/>
    <n v="62806"/>
    <n v="9"/>
    <n v="245"/>
    <n v="0"/>
    <n v="2328"/>
    <n v="2265"/>
    <n v="4593"/>
  </r>
  <r>
    <x v="46"/>
    <x v="7"/>
    <n v="20360"/>
    <n v="43832"/>
    <m/>
    <n v="1949"/>
    <m/>
    <m/>
    <m/>
    <m/>
    <m/>
    <m/>
    <s v="A"/>
    <d v="2020-04-21T00:00:00"/>
    <s v="a03e2e85f2363ef5563f29b5658cc29be3666d8a"/>
    <s v="2020-04-21T20:00:00Z"/>
    <n v="1423"/>
    <m/>
    <n v="64192"/>
    <n v="64192"/>
    <n v="64192"/>
    <n v="9"/>
    <n v="92"/>
    <n v="0"/>
    <n v="841"/>
    <n v="545"/>
    <n v="1386"/>
  </r>
  <r>
    <x v="47"/>
    <x v="7"/>
    <n v="22469"/>
    <n v="47449"/>
    <m/>
    <n v="1972"/>
    <m/>
    <m/>
    <m/>
    <m/>
    <m/>
    <m/>
    <s v="A"/>
    <d v="2020-04-22T16:00:00"/>
    <s v="9af21292475900c329b8a360de6c63f494afd80a"/>
    <s v="2020-04-22T20:00:00Z"/>
    <n v="1544"/>
    <m/>
    <n v="69918"/>
    <n v="69918"/>
    <n v="69918"/>
    <n v="9"/>
    <n v="121"/>
    <n v="0"/>
    <n v="3617"/>
    <n v="2109"/>
    <n v="5726"/>
  </r>
  <r>
    <x v="48"/>
    <x v="7"/>
    <n v="23100"/>
    <n v="48397"/>
    <m/>
    <n v="1947"/>
    <m/>
    <m/>
    <m/>
    <m/>
    <m/>
    <m/>
    <s v="A"/>
    <d v="2020-04-23T16:00:00"/>
    <s v="0cbd8c9b8e8886c47e363790d3f456ea904e41cd"/>
    <s v="2020-04-23T20:00:00Z"/>
    <n v="1639"/>
    <m/>
    <n v="71497"/>
    <n v="71497"/>
    <n v="71497"/>
    <n v="9"/>
    <n v="95"/>
    <n v="0"/>
    <n v="948"/>
    <n v="631"/>
    <n v="1579"/>
  </r>
  <r>
    <x v="49"/>
    <x v="7"/>
    <n v="23921"/>
    <n v="50117"/>
    <m/>
    <n v="1877"/>
    <m/>
    <m/>
    <m/>
    <m/>
    <m/>
    <m/>
    <s v="A"/>
    <d v="2020-04-24T16:00:00"/>
    <s v="a3f7c322eb0ef5ae771256a53efd9dc35078a825"/>
    <s v="2020-04-24T20:00:00Z"/>
    <n v="1764"/>
    <m/>
    <n v="74038"/>
    <n v="74038"/>
    <n v="74038"/>
    <n v="9"/>
    <n v="125"/>
    <n v="0"/>
    <n v="1720"/>
    <n v="821"/>
    <n v="2541"/>
  </r>
  <r>
    <x v="50"/>
    <x v="7"/>
    <n v="24582"/>
    <n v="53020"/>
    <m/>
    <n v="1810"/>
    <m/>
    <m/>
    <m/>
    <m/>
    <m/>
    <m/>
    <s v="C"/>
    <d v="2020-04-25T16:00:00"/>
    <s v="30385634fbca61b84eb9ba3c6c7ac09945c7e683"/>
    <s v="2020-04-25T20:00:00Z"/>
    <n v="1862"/>
    <m/>
    <n v="77602"/>
    <n v="77602"/>
    <n v="77602"/>
    <n v="9"/>
    <n v="98"/>
    <n v="0"/>
    <n v="2903"/>
    <n v="661"/>
    <n v="3564"/>
  </r>
  <r>
    <x v="51"/>
    <x v="7"/>
    <n v="25269"/>
    <n v="54542"/>
    <m/>
    <n v="1766"/>
    <m/>
    <m/>
    <m/>
    <m/>
    <m/>
    <m/>
    <s v="C"/>
    <d v="2020-04-26T16:00:00"/>
    <s v="bbd0be3d6ad3c54f60bdb25b13a88098ca461e8d"/>
    <s v="2020-04-26T20:00:00Z"/>
    <n v="1924"/>
    <m/>
    <n v="79811"/>
    <n v="79811"/>
    <n v="79811"/>
    <n v="9"/>
    <n v="62"/>
    <n v="0"/>
    <n v="1522"/>
    <n v="687"/>
    <n v="2209"/>
  </r>
  <r>
    <x v="52"/>
    <x v="7"/>
    <n v="25269"/>
    <n v="54542"/>
    <m/>
    <n v="1758"/>
    <m/>
    <m/>
    <m/>
    <m/>
    <m/>
    <m/>
    <s v="C"/>
    <d v="2020-04-27T16:27:00"/>
    <s v="f4a6ec8077a1d07c3ade574b8d0045a4931e7bc4"/>
    <s v="2020-04-27T20:00:00Z"/>
    <n v="1998"/>
    <m/>
    <n v="79811"/>
    <n v="79811"/>
    <n v="79811"/>
    <n v="9"/>
    <n v="74"/>
    <n v="0"/>
    <n v="0"/>
    <n v="0"/>
    <n v="0"/>
  </r>
  <r>
    <x v="53"/>
    <x v="7"/>
    <n v="26312"/>
    <n v="66433"/>
    <m/>
    <n v="1732"/>
    <m/>
    <m/>
    <m/>
    <m/>
    <m/>
    <m/>
    <s v="C"/>
    <d v="2020-04-28T16:00:00"/>
    <s v="31f0080d261e868b86a370ce11dbc78da4ebbc72"/>
    <s v="2020-04-28T20:00:00Z"/>
    <n v="2089"/>
    <m/>
    <n v="92745"/>
    <n v="92745"/>
    <n v="92745"/>
    <n v="9"/>
    <n v="91"/>
    <n v="0"/>
    <n v="11891"/>
    <n v="1043"/>
    <n v="12934"/>
  </r>
  <r>
    <x v="54"/>
    <x v="7"/>
    <n v="26767"/>
    <n v="68051"/>
    <m/>
    <n v="1691"/>
    <m/>
    <m/>
    <m/>
    <m/>
    <m/>
    <m/>
    <s v="C"/>
    <d v="2020-04-29T16:00:00"/>
    <s v="180768a68ca3a1d00263762eb469054e767c05ad"/>
    <s v="2020-04-29T20:00:00Z"/>
    <n v="2168"/>
    <m/>
    <n v="94818"/>
    <n v="94818"/>
    <n v="94818"/>
    <n v="9"/>
    <n v="79"/>
    <n v="0"/>
    <n v="1618"/>
    <n v="455"/>
    <n v="2073"/>
  </r>
  <r>
    <x v="55"/>
    <x v="7"/>
    <n v="27700"/>
    <n v="69433"/>
    <m/>
    <n v="1650"/>
    <m/>
    <m/>
    <m/>
    <m/>
    <m/>
    <m/>
    <s v="C"/>
    <d v="2020-04-30T16:00:00"/>
    <s v="97e94e5c42aadc5a884ae90627dd9ae7c59bb916"/>
    <s v="2020-04-30T20:00:00Z"/>
    <n v="2257"/>
    <m/>
    <n v="97133"/>
    <n v="97133"/>
    <n v="97133"/>
    <n v="9"/>
    <n v="89"/>
    <n v="0"/>
    <n v="1382"/>
    <n v="933"/>
    <n v="2315"/>
  </r>
  <r>
    <x v="56"/>
    <x v="7"/>
    <n v="28764"/>
    <n v="71493"/>
    <m/>
    <n v="1592"/>
    <n v="7758"/>
    <m/>
    <m/>
    <m/>
    <m/>
    <n v="4346"/>
    <s v="B"/>
    <d v="2020-05-01T12:00:00"/>
    <s v="3efc0df098281bbea91991091be31a2a71892834"/>
    <s v="2020-05-01T20:00:00Z"/>
    <n v="2339"/>
    <n v="7758"/>
    <n v="100257"/>
    <n v="100257"/>
    <n v="100257"/>
    <n v="9"/>
    <n v="82"/>
    <n v="7758"/>
    <n v="2060"/>
    <n v="1064"/>
    <n v="3124"/>
  </r>
  <r>
    <x v="57"/>
    <x v="7"/>
    <n v="28764"/>
    <n v="71493"/>
    <m/>
    <n v="1592"/>
    <n v="7758"/>
    <m/>
    <m/>
    <m/>
    <m/>
    <n v="4346"/>
    <s v="B"/>
    <d v="2020-05-01T12:00:00"/>
    <s v="b393ca1a0b4929c170f1dff036caa543beef788a"/>
    <s v="2020-05-02T20:00:00Z"/>
    <n v="2339"/>
    <n v="7758"/>
    <n v="100257"/>
    <n v="100257"/>
    <n v="100257"/>
    <n v="9"/>
    <n v="0"/>
    <n v="0"/>
    <n v="0"/>
    <n v="0"/>
    <n v="0"/>
  </r>
  <r>
    <x v="58"/>
    <x v="7"/>
    <n v="29287"/>
    <n v="73206"/>
    <m/>
    <n v="1551"/>
    <n v="7758"/>
    <m/>
    <m/>
    <m/>
    <m/>
    <n v="4346"/>
    <s v="B"/>
    <d v="2020-05-02T18:00:00"/>
    <s v="ba474df9ba3c648369c26a3eec6cc62d8e721bcc"/>
    <s v="2020-05-03T20:00:00Z"/>
    <n v="2436"/>
    <n v="7758"/>
    <n v="102493"/>
    <n v="102493"/>
    <n v="102493"/>
    <n v="9"/>
    <n v="97"/>
    <n v="0"/>
    <n v="1713"/>
    <n v="523"/>
    <n v="2236"/>
  </r>
  <r>
    <x v="59"/>
    <x v="7"/>
    <n v="29287"/>
    <n v="73206"/>
    <m/>
    <n v="1488"/>
    <n v="7758"/>
    <m/>
    <m/>
    <m/>
    <m/>
    <n v="4346"/>
    <s v="B"/>
    <d v="2020-05-03T16:00:00"/>
    <s v="e710920a280f95da7020779f8c63e77c1395acd4"/>
    <s v="2020-05-04T20:00:00Z"/>
    <n v="2495"/>
    <n v="7758"/>
    <n v="102493"/>
    <n v="102493"/>
    <n v="102493"/>
    <n v="9"/>
    <n v="59"/>
    <n v="0"/>
    <n v="0"/>
    <n v="0"/>
    <n v="0"/>
  </r>
  <r>
    <x v="60"/>
    <x v="7"/>
    <n v="30621"/>
    <n v="78022"/>
    <m/>
    <n v="1500"/>
    <n v="7758"/>
    <m/>
    <m/>
    <m/>
    <m/>
    <n v="4346"/>
    <s v="B"/>
    <d v="2020-05-04T16:00:00"/>
    <s v="3488aabd351aea8585068a7fc27d49d9563f83c8"/>
    <s v="2020-05-05T20:00:00Z"/>
    <n v="2633"/>
    <n v="7758"/>
    <n v="108643"/>
    <n v="108643"/>
    <n v="108643"/>
    <n v="9"/>
    <n v="138"/>
    <n v="0"/>
    <n v="4816"/>
    <n v="1334"/>
    <n v="6150"/>
  </r>
  <r>
    <x v="61"/>
    <x v="7"/>
    <n v="30995"/>
    <n v="80452"/>
    <m/>
    <n v="1445"/>
    <n v="7758"/>
    <m/>
    <m/>
    <m/>
    <m/>
    <n v="4346"/>
    <s v="B"/>
    <d v="2020-05-05T20:30:00"/>
    <s v="bedfec74704364ff5825e6e69d64f2bd411fe1ba"/>
    <s v="2020-05-06T20:00:00Z"/>
    <n v="2718"/>
    <n v="7758"/>
    <n v="111447"/>
    <n v="111447"/>
    <n v="111447"/>
    <n v="9"/>
    <n v="85"/>
    <n v="0"/>
    <n v="2430"/>
    <n v="374"/>
    <n v="2804"/>
  </r>
  <r>
    <x v="62"/>
    <x v="7"/>
    <n v="31784"/>
    <n v="84390"/>
    <m/>
    <n v="1385"/>
    <n v="9389"/>
    <m/>
    <m/>
    <m/>
    <m/>
    <n v="5413"/>
    <s v="B"/>
    <d v="2020-05-06T20:30:00"/>
    <s v="ee451791fbc93bb64c87c4490666a15fb30d6f59"/>
    <s v="2020-05-07T20:00:00Z"/>
    <n v="2797"/>
    <n v="9389"/>
    <n v="116174"/>
    <n v="116174"/>
    <n v="116174"/>
    <n v="9"/>
    <n v="79"/>
    <n v="1631"/>
    <n v="3938"/>
    <n v="789"/>
    <n v="4727"/>
  </r>
  <r>
    <x v="63"/>
    <x v="7"/>
    <n v="32411"/>
    <n v="88130"/>
    <m/>
    <n v="1327"/>
    <n v="9389"/>
    <m/>
    <m/>
    <m/>
    <m/>
    <n v="5413"/>
    <s v="B"/>
    <d v="2020-05-07T20:30:00"/>
    <s v="f9d580ec47d3a4fe510f0433aba0d74adc57f755"/>
    <s v="2020-05-08T20:00:00Z"/>
    <n v="2874"/>
    <n v="9389"/>
    <n v="120541"/>
    <n v="120541"/>
    <n v="120541"/>
    <n v="9"/>
    <n v="77"/>
    <n v="0"/>
    <n v="3740"/>
    <n v="627"/>
    <n v="4367"/>
  </r>
  <r>
    <x v="64"/>
    <x v="7"/>
    <n v="32984"/>
    <n v="90585"/>
    <m/>
    <n v="1301"/>
    <n v="9389"/>
    <m/>
    <m/>
    <m/>
    <m/>
    <n v="5413"/>
    <s v="B"/>
    <d v="2020-05-09T14:00:00"/>
    <s v="01199bbcde2fe21240fdfa5e5b06eec4fc2bf14f"/>
    <s v="2020-05-09T20:00:00Z"/>
    <n v="2932"/>
    <n v="9389"/>
    <n v="123569"/>
    <n v="123569"/>
    <n v="123569"/>
    <n v="9"/>
    <n v="58"/>
    <n v="0"/>
    <n v="2455"/>
    <n v="573"/>
    <n v="3028"/>
  </r>
  <r>
    <x v="65"/>
    <x v="7"/>
    <n v="33554"/>
    <n v="96638"/>
    <m/>
    <n v="1242"/>
    <n v="9389"/>
    <m/>
    <m/>
    <m/>
    <m/>
    <n v="5413"/>
    <s v="B"/>
    <d v="2020-05-10T14:00:00"/>
    <s v="a4c7c8644339c7b4965da9d6c0785d7457fe871b"/>
    <s v="2020-05-10T20:00:00Z"/>
    <n v="2967"/>
    <n v="9389"/>
    <n v="130192"/>
    <n v="130192"/>
    <n v="130192"/>
    <n v="9"/>
    <n v="35"/>
    <n v="0"/>
    <n v="6053"/>
    <n v="570"/>
    <n v="6623"/>
  </r>
  <r>
    <x v="66"/>
    <x v="7"/>
    <n v="33765"/>
    <n v="98743"/>
    <m/>
    <n v="1212"/>
    <n v="9389"/>
    <m/>
    <m/>
    <m/>
    <m/>
    <n v="5413"/>
    <s v="B"/>
    <d v="2020-05-11T14:00:00"/>
    <s v="725f98630b953261d0e361ea3ce240eb58dd87a5"/>
    <s v="2020-05-11T20:00:00Z"/>
    <n v="3008"/>
    <n v="9389"/>
    <n v="132508"/>
    <n v="132508"/>
    <n v="132508"/>
    <n v="9"/>
    <n v="41"/>
    <n v="0"/>
    <n v="2105"/>
    <n v="211"/>
    <n v="2316"/>
  </r>
  <r>
    <x v="67"/>
    <x v="7"/>
    <n v="34333"/>
    <n v="104091"/>
    <m/>
    <n v="1189"/>
    <n v="9389"/>
    <m/>
    <m/>
    <m/>
    <m/>
    <n v="5413"/>
    <s v="B"/>
    <d v="2020-05-12T14:00:00"/>
    <s v="94125cc6367af615dfdf3201a4acadd5160e7787"/>
    <s v="2020-05-12T20:00:00Z"/>
    <n v="3041"/>
    <n v="9389"/>
    <n v="138424"/>
    <n v="138424"/>
    <n v="138424"/>
    <n v="9"/>
    <n v="33"/>
    <n v="0"/>
    <n v="5348"/>
    <n v="568"/>
    <n v="5916"/>
  </r>
  <r>
    <x v="68"/>
    <x v="7"/>
    <n v="34855"/>
    <n v="108088"/>
    <m/>
    <n v="1158"/>
    <n v="9389"/>
    <m/>
    <m/>
    <m/>
    <m/>
    <n v="5413"/>
    <s v="B"/>
    <d v="2020-05-13T14:00:00"/>
    <s v="9f64d067c58a26177100ab576630d39d10b4e1c2"/>
    <s v="2020-05-13T20:00:00Z"/>
    <n v="3125"/>
    <n v="9389"/>
    <n v="142943"/>
    <n v="142943"/>
    <n v="142943"/>
    <n v="9"/>
    <n v="84"/>
    <n v="0"/>
    <n v="3997"/>
    <n v="522"/>
    <n v="4519"/>
  </r>
  <r>
    <x v="69"/>
    <x v="7"/>
    <n v="35464"/>
    <n v="114098"/>
    <m/>
    <n v="1103"/>
    <n v="10946"/>
    <m/>
    <m/>
    <m/>
    <m/>
    <n v="6264"/>
    <s v="B"/>
    <d v="2020-05-13T20:30:00"/>
    <s v="4322b1e818e1cfd2f3a77d7bd573699eb23b8e11"/>
    <s v="2020-05-14T20:00:00Z"/>
    <n v="3219"/>
    <n v="10946"/>
    <n v="149562"/>
    <n v="149562"/>
    <n v="149562"/>
    <n v="9"/>
    <n v="94"/>
    <n v="1557"/>
    <n v="6010"/>
    <n v="609"/>
    <n v="6619"/>
  </r>
  <r>
    <x v="70"/>
    <x v="7"/>
    <n v="36085"/>
    <n v="119823"/>
    <m/>
    <n v="1033"/>
    <n v="10946"/>
    <m/>
    <m/>
    <m/>
    <m/>
    <n v="6264"/>
    <s v="B"/>
    <d v="2020-05-14T20:30:00"/>
    <s v="2e25e5303dc2110f3d9f554edef3615bfc65fa56"/>
    <s v="2020-05-15T20:00:00Z"/>
    <n v="3285"/>
    <n v="10946"/>
    <n v="155908"/>
    <n v="155908"/>
    <n v="155908"/>
    <n v="9"/>
    <n v="66"/>
    <n v="0"/>
    <n v="5725"/>
    <n v="621"/>
    <n v="6346"/>
  </r>
  <r>
    <x v="71"/>
    <x v="7"/>
    <n v="36703"/>
    <n v="128052"/>
    <m/>
    <n v="994"/>
    <n v="10946"/>
    <m/>
    <m/>
    <m/>
    <m/>
    <n v="6264"/>
    <s v="B"/>
    <d v="2020-05-15T20:15:00"/>
    <s v="b15eb6e4fb7fe44bff7ac2a1bfca9a81f05db0df"/>
    <s v="2020-05-16T20:00:00Z"/>
    <n v="3339"/>
    <n v="10946"/>
    <n v="164755"/>
    <n v="164755"/>
    <n v="164755"/>
    <n v="9"/>
    <n v="54"/>
    <n v="0"/>
    <n v="8229"/>
    <n v="618"/>
    <n v="8847"/>
  </r>
  <r>
    <x v="72"/>
    <x v="7"/>
    <n v="37419"/>
    <n v="133188"/>
    <m/>
    <n v="937"/>
    <n v="10946"/>
    <m/>
    <m/>
    <m/>
    <m/>
    <n v="6264"/>
    <s v="B"/>
    <d v="2020-05-16T20:30:00"/>
    <s v="e39cea4086461938bd535d666b8175309784d70d"/>
    <s v="2020-05-17T20:00:00Z"/>
    <n v="3408"/>
    <n v="10946"/>
    <n v="170607"/>
    <n v="170607"/>
    <n v="170607"/>
    <n v="9"/>
    <n v="69"/>
    <n v="0"/>
    <n v="5136"/>
    <n v="716"/>
    <n v="5852"/>
  </r>
  <r>
    <x v="73"/>
    <x v="7"/>
    <n v="38116"/>
    <n v="139563"/>
    <m/>
    <n v="920"/>
    <n v="10946"/>
    <m/>
    <m/>
    <m/>
    <m/>
    <n v="6264"/>
    <s v="B"/>
    <d v="2020-05-17T20:30:00"/>
    <s v="61f61760e371fd4e3b08ceaf3b853f96858ec521"/>
    <s v="2020-05-18T20:00:00Z"/>
    <n v="3449"/>
    <n v="10946"/>
    <n v="177679"/>
    <n v="177679"/>
    <n v="177679"/>
    <n v="9"/>
    <n v="41"/>
    <n v="0"/>
    <n v="6375"/>
    <n v="697"/>
    <n v="7072"/>
  </r>
  <r>
    <x v="74"/>
    <x v="7"/>
    <n v="38430"/>
    <n v="147090"/>
    <m/>
    <n v="914"/>
    <n v="10946"/>
    <m/>
    <m/>
    <m/>
    <m/>
    <n v="6264"/>
    <s v="B"/>
    <d v="2020-05-18T19:00:00"/>
    <s v="cc8f6030f80826a8035e5c71331e9d8073a4d3e2"/>
    <s v="2020-05-19T20:00:00Z"/>
    <n v="3472"/>
    <n v="10946"/>
    <n v="185520"/>
    <n v="185520"/>
    <n v="185520"/>
    <n v="9"/>
    <n v="23"/>
    <n v="0"/>
    <n v="7527"/>
    <n v="314"/>
    <n v="7841"/>
  </r>
  <r>
    <x v="75"/>
    <x v="7"/>
    <n v="39017"/>
    <n v="151701"/>
    <m/>
    <n v="887"/>
    <n v="10946"/>
    <m/>
    <m/>
    <m/>
    <m/>
    <n v="6264"/>
    <s v="B"/>
    <d v="2020-05-20T16:00:00"/>
    <s v="09a1fb75d7a153b27aff1fabc601dc6f894b5e33"/>
    <s v="2020-05-20T20:00:00Z"/>
    <n v="3529"/>
    <n v="10946"/>
    <n v="190718"/>
    <n v="190718"/>
    <n v="190718"/>
    <n v="9"/>
    <n v="57"/>
    <n v="0"/>
    <n v="4611"/>
    <n v="587"/>
    <n v="5198"/>
  </r>
  <r>
    <x v="76"/>
    <x v="7"/>
    <n v="39208"/>
    <n v="157239"/>
    <m/>
    <n v="816"/>
    <n v="10946"/>
    <m/>
    <m/>
    <m/>
    <m/>
    <n v="6264"/>
    <s v="B"/>
    <d v="2020-05-20T08:30:00"/>
    <s v="350854d08e7690e0c4d4782a47db1aaaa8ed4dcf"/>
    <s v="2020-05-21T20:00:00Z"/>
    <n v="3582"/>
    <n v="10946"/>
    <n v="196447"/>
    <n v="196447"/>
    <n v="196447"/>
    <n v="9"/>
    <n v="53"/>
    <n v="0"/>
    <n v="5538"/>
    <n v="191"/>
    <n v="5729"/>
  </r>
  <r>
    <x v="77"/>
    <x v="7"/>
    <n v="39640"/>
    <n v="162688"/>
    <m/>
    <n v="740"/>
    <n v="12538"/>
    <m/>
    <m/>
    <m/>
    <m/>
    <n v="7127"/>
    <s v="B"/>
    <d v="2020-05-21T20:30:00"/>
    <s v="de762b56a19e6a81483cc45bdba16f0bb1c9aeae"/>
    <s v="2020-05-22T20:00:00Z"/>
    <n v="3637"/>
    <n v="12538"/>
    <n v="202328"/>
    <n v="202328"/>
    <n v="202328"/>
    <n v="9"/>
    <n v="55"/>
    <n v="1592"/>
    <n v="5449"/>
    <n v="432"/>
    <n v="5881"/>
  </r>
  <r>
    <x v="78"/>
    <x v="7"/>
    <n v="40022"/>
    <n v="168345"/>
    <m/>
    <n v="724"/>
    <n v="12538"/>
    <m/>
    <m/>
    <m/>
    <m/>
    <n v="7127"/>
    <s v="B"/>
    <d v="2020-05-22T20:30:00"/>
    <s v="a2fe0cfc9da997ae224c3f3f8278732d599f50fb"/>
    <s v="2020-05-23T20:00:00Z"/>
    <n v="3675"/>
    <n v="12538"/>
    <n v="208367"/>
    <n v="208367"/>
    <n v="208367"/>
    <n v="9"/>
    <n v="38"/>
    <n v="0"/>
    <n v="5657"/>
    <n v="382"/>
    <n v="6039"/>
  </r>
  <r>
    <x v="79"/>
    <x v="7"/>
    <n v="40468"/>
    <n v="173668"/>
    <m/>
    <n v="701"/>
    <n v="12538"/>
    <m/>
    <m/>
    <m/>
    <m/>
    <n v="7127"/>
    <s v="B"/>
    <d v="2020-05-23T20:30:00"/>
    <s v="78fa79e41aa82eed11a77b4365f95d8b12d833f6"/>
    <s v="2020-05-24T20:00:00Z"/>
    <n v="3693"/>
    <n v="12538"/>
    <n v="214136"/>
    <n v="214136"/>
    <n v="214136"/>
    <n v="9"/>
    <n v="18"/>
    <n v="0"/>
    <n v="5323"/>
    <n v="446"/>
    <n v="5769"/>
  </r>
  <r>
    <x v="81"/>
    <x v="8"/>
    <n v="0"/>
    <n v="6"/>
    <n v="2"/>
    <m/>
    <m/>
    <m/>
    <m/>
    <m/>
    <m/>
    <m/>
    <m/>
    <m/>
    <s v="abf10dfd297bfa25aa2c3aaaa4577a1a92b684b1"/>
    <s v="2020-03-05T21:00:00Z"/>
    <m/>
    <m/>
    <n v="8"/>
    <n v="6"/>
    <n v="6"/>
    <n v="11"/>
    <m/>
    <m/>
    <m/>
    <m/>
    <m/>
  </r>
  <r>
    <x v="0"/>
    <x v="8"/>
    <n v="0"/>
    <n v="8"/>
    <n v="1"/>
    <m/>
    <m/>
    <m/>
    <m/>
    <m/>
    <m/>
    <m/>
    <m/>
    <m/>
    <s v="c66fa751e4187703cfa5804cf1bb65cfaa006c60"/>
    <s v="2020-03-06T21:00:00Z"/>
    <m/>
    <m/>
    <n v="9"/>
    <n v="8"/>
    <n v="8"/>
    <n v="11"/>
    <n v="0"/>
    <n v="0"/>
    <n v="2"/>
    <n v="0"/>
    <n v="2"/>
  </r>
  <r>
    <x v="1"/>
    <x v="8"/>
    <n v="0"/>
    <n v="8"/>
    <n v="1"/>
    <m/>
    <m/>
    <m/>
    <m/>
    <m/>
    <m/>
    <m/>
    <m/>
    <m/>
    <s v="625498f528c86ac63a9d6f58348739aa95c1f201"/>
    <s v="2020-03-07T21:00:00Z"/>
    <m/>
    <m/>
    <n v="9"/>
    <n v="8"/>
    <n v="8"/>
    <n v="11"/>
    <n v="0"/>
    <n v="0"/>
    <n v="0"/>
    <n v="0"/>
    <n v="0"/>
  </r>
  <r>
    <x v="2"/>
    <x v="8"/>
    <n v="1"/>
    <n v="10"/>
    <n v="0"/>
    <m/>
    <m/>
    <m/>
    <m/>
    <m/>
    <m/>
    <m/>
    <m/>
    <m/>
    <s v="5396774a83765e303e4b6e5ecaf4c91b61899664"/>
    <s v="2020-03-08T20:00:00Z"/>
    <m/>
    <m/>
    <n v="11"/>
    <n v="11"/>
    <n v="11"/>
    <n v="11"/>
    <n v="0"/>
    <n v="0"/>
    <n v="2"/>
    <n v="1"/>
    <n v="3"/>
  </r>
  <r>
    <x v="3"/>
    <x v="8"/>
    <n v="1"/>
    <n v="14"/>
    <n v="3"/>
    <m/>
    <m/>
    <m/>
    <m/>
    <m/>
    <m/>
    <m/>
    <m/>
    <m/>
    <s v="5ef46bfe8f536df13a967100f1fb48002b12c50a"/>
    <s v="2020-03-09T20:00:00Z"/>
    <m/>
    <m/>
    <n v="18"/>
    <n v="15"/>
    <n v="15"/>
    <n v="11"/>
    <n v="0"/>
    <n v="0"/>
    <n v="4"/>
    <n v="0"/>
    <n v="4"/>
  </r>
  <r>
    <x v="4"/>
    <x v="8"/>
    <n v="5"/>
    <n v="17"/>
    <n v="2"/>
    <m/>
    <m/>
    <m/>
    <m/>
    <m/>
    <m/>
    <m/>
    <m/>
    <m/>
    <s v="613bf069c452d58c8d409d9456a9bc7ff150d845"/>
    <s v="2020-03-10T20:00:00Z"/>
    <m/>
    <m/>
    <n v="24"/>
    <n v="22"/>
    <n v="22"/>
    <n v="11"/>
    <n v="0"/>
    <n v="0"/>
    <n v="3"/>
    <n v="4"/>
    <n v="7"/>
  </r>
  <r>
    <x v="5"/>
    <x v="8"/>
    <n v="5"/>
    <n v="20"/>
    <n v="15"/>
    <m/>
    <m/>
    <m/>
    <m/>
    <m/>
    <m/>
    <m/>
    <m/>
    <m/>
    <s v="4d7d67cef5cf4b9935d6b380a888a4a6448eda83"/>
    <s v="2020-03-11T20:00:00Z"/>
    <m/>
    <m/>
    <n v="40"/>
    <n v="25"/>
    <n v="25"/>
    <n v="11"/>
    <n v="0"/>
    <n v="0"/>
    <n v="3"/>
    <n v="0"/>
    <n v="3"/>
  </r>
  <r>
    <x v="6"/>
    <x v="8"/>
    <n v="10"/>
    <n v="20"/>
    <m/>
    <m/>
    <m/>
    <m/>
    <m/>
    <m/>
    <m/>
    <m/>
    <m/>
    <d v="2020-03-11T17:45:00"/>
    <s v="1c1e964aab6518e06fc99d113a5ef4ecfe82b729"/>
    <s v="2020-03-12T20:00:00Z"/>
    <m/>
    <m/>
    <n v="30"/>
    <n v="30"/>
    <n v="30"/>
    <n v="11"/>
    <n v="0"/>
    <n v="0"/>
    <n v="0"/>
    <n v="5"/>
    <n v="5"/>
  </r>
  <r>
    <x v="7"/>
    <x v="8"/>
    <n v="10"/>
    <n v="20"/>
    <m/>
    <m/>
    <m/>
    <m/>
    <m/>
    <m/>
    <m/>
    <m/>
    <m/>
    <d v="2020-03-11T17:45:00"/>
    <s v="0f5088d5a7bba30420c3896809bd89b8cc6ec51b"/>
    <s v="2020-03-13T20:00:00Z"/>
    <m/>
    <m/>
    <n v="30"/>
    <n v="30"/>
    <n v="30"/>
    <n v="11"/>
    <n v="0"/>
    <n v="0"/>
    <n v="0"/>
    <n v="0"/>
    <n v="0"/>
  </r>
  <r>
    <x v="8"/>
    <x v="8"/>
    <n v="10"/>
    <n v="49"/>
    <n v="10"/>
    <m/>
    <m/>
    <m/>
    <m/>
    <m/>
    <m/>
    <m/>
    <m/>
    <d v="2020-03-13T19:00:00"/>
    <s v="73fbef306b78de24417de6423e961c4ba1b25262"/>
    <s v="2020-03-14T20:00:00Z"/>
    <m/>
    <m/>
    <n v="69"/>
    <n v="59"/>
    <n v="59"/>
    <n v="11"/>
    <n v="0"/>
    <n v="0"/>
    <n v="29"/>
    <n v="0"/>
    <n v="29"/>
  </r>
  <r>
    <x v="9"/>
    <x v="8"/>
    <n v="16"/>
    <n v="79"/>
    <n v="20"/>
    <m/>
    <m/>
    <m/>
    <m/>
    <m/>
    <m/>
    <m/>
    <m/>
    <d v="2020-03-14T19:30:00"/>
    <s v="8c0854e1d9badf48efebb307af7fcf69b9996660"/>
    <s v="2020-03-15T20:00:00Z"/>
    <m/>
    <m/>
    <n v="115"/>
    <n v="95"/>
    <n v="95"/>
    <n v="11"/>
    <n v="0"/>
    <n v="0"/>
    <n v="30"/>
    <n v="6"/>
    <n v="36"/>
  </r>
  <r>
    <x v="10"/>
    <x v="8"/>
    <n v="17"/>
    <n v="96"/>
    <n v="7"/>
    <m/>
    <m/>
    <m/>
    <m/>
    <m/>
    <m/>
    <m/>
    <m/>
    <d v="2020-03-16T15:36:00"/>
    <s v="fbe622643386d43f29a7500682c1a92bda19c637"/>
    <s v="2020-03-16T20:00:00Z"/>
    <m/>
    <m/>
    <n v="120"/>
    <n v="113"/>
    <n v="113"/>
    <n v="11"/>
    <n v="0"/>
    <n v="0"/>
    <n v="17"/>
    <n v="1"/>
    <n v="18"/>
  </r>
  <r>
    <x v="11"/>
    <x v="8"/>
    <n v="22"/>
    <n v="104"/>
    <n v="0"/>
    <m/>
    <m/>
    <m/>
    <m/>
    <m/>
    <m/>
    <m/>
    <m/>
    <d v="2020-03-16T19:00:00"/>
    <s v="4386682e1464479427c822ecc0b39256bce58590"/>
    <s v="2020-03-17T20:00:00Z"/>
    <m/>
    <m/>
    <n v="126"/>
    <n v="126"/>
    <n v="126"/>
    <n v="11"/>
    <n v="0"/>
    <n v="0"/>
    <n v="8"/>
    <n v="5"/>
    <n v="13"/>
  </r>
  <r>
    <x v="12"/>
    <x v="8"/>
    <n v="31"/>
    <n v="138"/>
    <n v="1"/>
    <m/>
    <m/>
    <m/>
    <m/>
    <m/>
    <m/>
    <m/>
    <m/>
    <d v="2020-03-17T19:00:00"/>
    <s v="10077e4202f778fbbabfd687efa3b51bf092df6b"/>
    <s v="2020-03-18T20:00:00Z"/>
    <m/>
    <m/>
    <n v="170"/>
    <n v="169"/>
    <n v="169"/>
    <n v="11"/>
    <n v="0"/>
    <n v="0"/>
    <n v="34"/>
    <n v="9"/>
    <n v="43"/>
  </r>
  <r>
    <x v="13"/>
    <x v="8"/>
    <n v="39"/>
    <n v="153"/>
    <n v="11"/>
    <m/>
    <m/>
    <m/>
    <m/>
    <m/>
    <m/>
    <m/>
    <m/>
    <d v="2020-03-18T00:00:00"/>
    <s v="77eed4c990c7a280ae76a562b21fdc50337f3a8e"/>
    <s v="2020-03-19T20:00:00Z"/>
    <n v="0"/>
    <m/>
    <n v="203"/>
    <n v="192"/>
    <n v="192"/>
    <n v="11"/>
    <n v="0"/>
    <n v="0"/>
    <n v="15"/>
    <n v="8"/>
    <n v="23"/>
  </r>
  <r>
    <x v="14"/>
    <x v="8"/>
    <n v="71"/>
    <n v="501"/>
    <n v="1"/>
    <m/>
    <m/>
    <m/>
    <m/>
    <m/>
    <m/>
    <m/>
    <m/>
    <d v="2020-03-20T00:00:00"/>
    <s v="31a50414682108091da02020ac11dbfdae69cfb3"/>
    <s v="2020-03-20T20:00:00Z"/>
    <n v="1"/>
    <m/>
    <n v="573"/>
    <n v="572"/>
    <n v="572"/>
    <n v="11"/>
    <n v="1"/>
    <n v="0"/>
    <n v="348"/>
    <n v="32"/>
    <n v="380"/>
  </r>
  <r>
    <x v="15"/>
    <x v="8"/>
    <n v="77"/>
    <n v="506"/>
    <n v="0"/>
    <m/>
    <m/>
    <m/>
    <m/>
    <m/>
    <m/>
    <m/>
    <m/>
    <d v="2020-03-20T20:00:00"/>
    <s v="27a429092c40ad78b6f16c7ec81b5439dd426ca3"/>
    <s v="2020-03-21T20:00:00Z"/>
    <n v="1"/>
    <m/>
    <n v="583"/>
    <n v="583"/>
    <n v="583"/>
    <n v="11"/>
    <n v="0"/>
    <n v="0"/>
    <n v="5"/>
    <n v="6"/>
    <n v="11"/>
  </r>
  <r>
    <x v="16"/>
    <x v="8"/>
    <n v="98"/>
    <n v="957"/>
    <m/>
    <m/>
    <m/>
    <m/>
    <m/>
    <m/>
    <m/>
    <m/>
    <m/>
    <d v="2020-03-21T19:30:00"/>
    <s v="9e7e50e1ce55f7c7d056ae37d6fa5abb90545f9b"/>
    <s v="2020-03-22T20:00:00Z"/>
    <n v="1"/>
    <m/>
    <n v="1055"/>
    <n v="1055"/>
    <n v="1055"/>
    <n v="11"/>
    <n v="0"/>
    <n v="0"/>
    <n v="451"/>
    <n v="21"/>
    <n v="472"/>
  </r>
  <r>
    <x v="17"/>
    <x v="8"/>
    <n v="116"/>
    <n v="1113"/>
    <m/>
    <m/>
    <m/>
    <m/>
    <m/>
    <m/>
    <m/>
    <m/>
    <s v="A"/>
    <d v="2020-03-22T19:00:00"/>
    <s v="4b7d545f605c86af210680643839d883de10b653"/>
    <s v="2020-03-23T20:00:00Z"/>
    <n v="2"/>
    <m/>
    <n v="1229"/>
    <n v="1229"/>
    <n v="1229"/>
    <n v="11"/>
    <n v="1"/>
    <n v="0"/>
    <n v="156"/>
    <n v="18"/>
    <n v="174"/>
  </r>
  <r>
    <x v="18"/>
    <x v="8"/>
    <n v="137"/>
    <n v="1195"/>
    <n v="2"/>
    <m/>
    <m/>
    <m/>
    <m/>
    <m/>
    <m/>
    <m/>
    <s v="A"/>
    <d v="2020-03-23T19:30:00"/>
    <s v="2fe3a0b82ad7ce77c19a9749e0b6d72f0c3c4d70"/>
    <s v="2020-03-24T20:00:00Z"/>
    <n v="2"/>
    <m/>
    <n v="1334"/>
    <n v="1332"/>
    <n v="1332"/>
    <n v="11"/>
    <n v="0"/>
    <n v="0"/>
    <n v="82"/>
    <n v="21"/>
    <n v="103"/>
  </r>
  <r>
    <x v="19"/>
    <x v="8"/>
    <n v="183"/>
    <n v="1423"/>
    <n v="3"/>
    <m/>
    <m/>
    <m/>
    <m/>
    <m/>
    <m/>
    <m/>
    <s v="A"/>
    <d v="2020-03-24T19:30:00"/>
    <s v="a7c72eaecc3c9556ed11e86afd8935bbd4c5a977"/>
    <s v="2020-03-25T20:00:00Z"/>
    <n v="2"/>
    <m/>
    <n v="1609"/>
    <n v="1606"/>
    <n v="1606"/>
    <n v="11"/>
    <n v="0"/>
    <n v="0"/>
    <n v="228"/>
    <n v="46"/>
    <n v="274"/>
  </r>
  <r>
    <x v="20"/>
    <x v="8"/>
    <n v="231"/>
    <n v="1626"/>
    <n v="1"/>
    <m/>
    <m/>
    <m/>
    <m/>
    <m/>
    <m/>
    <n v="21"/>
    <s v="A"/>
    <d v="2020-03-25T00:00:00"/>
    <s v="daa3053c2a3d02b80b307802675f382ec440b16d"/>
    <s v="2020-03-26T20:00:00Z"/>
    <n v="3"/>
    <m/>
    <n v="1858"/>
    <n v="1857"/>
    <n v="1857"/>
    <n v="11"/>
    <n v="1"/>
    <n v="0"/>
    <n v="203"/>
    <n v="48"/>
    <n v="251"/>
  </r>
  <r>
    <x v="21"/>
    <x v="8"/>
    <n v="267"/>
    <n v="1897"/>
    <n v="2"/>
    <m/>
    <m/>
    <m/>
    <m/>
    <m/>
    <m/>
    <n v="49"/>
    <s v="A"/>
    <d v="2020-03-26T19:00:00"/>
    <s v="0519eb45524ce070b353c39dd993bb9e1d8a5c27"/>
    <s v="2020-03-27T20:00:00Z"/>
    <n v="3"/>
    <m/>
    <n v="2166"/>
    <n v="2164"/>
    <n v="2164"/>
    <n v="11"/>
    <n v="0"/>
    <n v="0"/>
    <n v="271"/>
    <n v="36"/>
    <n v="307"/>
  </r>
  <r>
    <x v="22"/>
    <x v="8"/>
    <n v="304"/>
    <n v="2211"/>
    <n v="1"/>
    <m/>
    <m/>
    <m/>
    <m/>
    <m/>
    <m/>
    <n v="51"/>
    <s v="A"/>
    <d v="2020-03-27T20:30:00"/>
    <s v="583309f7da10d82a52456e0208cdd7cbbb293b33"/>
    <s v="2020-03-28T20:00:00Z"/>
    <n v="4"/>
    <m/>
    <n v="2516"/>
    <n v="2515"/>
    <n v="2515"/>
    <n v="11"/>
    <n v="1"/>
    <n v="0"/>
    <n v="314"/>
    <n v="37"/>
    <n v="351"/>
  </r>
  <r>
    <x v="23"/>
    <x v="8"/>
    <n v="342"/>
    <n v="2469"/>
    <n v="1"/>
    <m/>
    <m/>
    <m/>
    <m/>
    <m/>
    <m/>
    <n v="66"/>
    <s v="A"/>
    <d v="2020-03-28T19:45:00"/>
    <s v="55b292c6c573e2706648ee56921e3de7acd9ede6"/>
    <s v="2020-03-29T20:00:00Z"/>
    <n v="5"/>
    <m/>
    <n v="2812"/>
    <n v="2811"/>
    <n v="2811"/>
    <n v="11"/>
    <n v="1"/>
    <n v="0"/>
    <n v="258"/>
    <n v="38"/>
    <n v="296"/>
  </r>
  <r>
    <x v="24"/>
    <x v="8"/>
    <n v="401"/>
    <n v="2682"/>
    <n v="2"/>
    <m/>
    <m/>
    <m/>
    <m/>
    <m/>
    <m/>
    <n v="106"/>
    <s v="A"/>
    <d v="2020-03-29T20:45:00"/>
    <s v="661a50f92783e254bddd9c89c98ca33a518b5b82"/>
    <s v="2020-03-30T20:00:00Z"/>
    <n v="9"/>
    <m/>
    <n v="3085"/>
    <n v="3083"/>
    <n v="3083"/>
    <n v="11"/>
    <n v="4"/>
    <n v="0"/>
    <n v="213"/>
    <n v="59"/>
    <n v="272"/>
  </r>
  <r>
    <x v="25"/>
    <x v="8"/>
    <n v="495"/>
    <n v="3262"/>
    <n v="2"/>
    <m/>
    <m/>
    <m/>
    <m/>
    <m/>
    <m/>
    <n v="121"/>
    <s v="A"/>
    <d v="2020-03-30T00:00:00"/>
    <s v="0852340a3cc4a0923087fc4044b82510ca2fa60e"/>
    <s v="2020-03-31T20:00:00Z"/>
    <n v="9"/>
    <m/>
    <n v="3759"/>
    <n v="3757"/>
    <n v="3757"/>
    <n v="11"/>
    <n v="0"/>
    <n v="0"/>
    <n v="580"/>
    <n v="94"/>
    <n v="674"/>
  </r>
  <r>
    <x v="26"/>
    <x v="8"/>
    <n v="586"/>
    <n v="3262"/>
    <n v="2"/>
    <m/>
    <m/>
    <m/>
    <m/>
    <m/>
    <m/>
    <n v="142"/>
    <s v="A"/>
    <d v="2020-03-31T21:24:00"/>
    <s v="50151cafe100c69ce4ccbe31924f268747a1191c"/>
    <s v="2020-04-01T20:00:00Z"/>
    <n v="11"/>
    <m/>
    <n v="3850"/>
    <n v="3848"/>
    <n v="3848"/>
    <n v="11"/>
    <n v="2"/>
    <n v="0"/>
    <n v="0"/>
    <n v="91"/>
    <n v="91"/>
  </r>
  <r>
    <x v="27"/>
    <x v="8"/>
    <n v="653"/>
    <n v="4417"/>
    <m/>
    <m/>
    <m/>
    <m/>
    <m/>
    <m/>
    <m/>
    <n v="173"/>
    <s v="A"/>
    <d v="2020-04-02T09:00:00"/>
    <s v="d846ba02f109239c2e826e9af339d1de139b9890"/>
    <s v="2020-04-02T20:00:00Z"/>
    <n v="12"/>
    <m/>
    <n v="5070"/>
    <n v="5070"/>
    <n v="5070"/>
    <n v="11"/>
    <n v="1"/>
    <n v="0"/>
    <n v="1155"/>
    <n v="67"/>
    <n v="1222"/>
  </r>
  <r>
    <x v="28"/>
    <x v="8"/>
    <n v="757"/>
    <n v="4827"/>
    <m/>
    <m/>
    <m/>
    <m/>
    <m/>
    <m/>
    <m/>
    <n v="206"/>
    <s v="A"/>
    <d v="2020-04-03T00:00:00"/>
    <s v="3ea285daa9eae202872a1d444f0983e2db2bc4ff"/>
    <s v="2020-04-03T20:00:00Z"/>
    <n v="15"/>
    <m/>
    <n v="5584"/>
    <n v="5584"/>
    <n v="5584"/>
    <n v="11"/>
    <n v="3"/>
    <n v="0"/>
    <n v="410"/>
    <n v="104"/>
    <n v="514"/>
  </r>
  <r>
    <x v="29"/>
    <x v="8"/>
    <n v="902"/>
    <n v="5536"/>
    <m/>
    <m/>
    <m/>
    <m/>
    <m/>
    <m/>
    <m/>
    <n v="235"/>
    <s v="A"/>
    <d v="2020-04-03T00:00:00"/>
    <s v="1cecf51c6b90945f6178c4382f5a68ec9566e7bb"/>
    <s v="2020-04-04T20:00:00Z"/>
    <n v="21"/>
    <m/>
    <n v="6438"/>
    <n v="6438"/>
    <n v="6438"/>
    <n v="11"/>
    <n v="6"/>
    <n v="0"/>
    <n v="709"/>
    <n v="145"/>
    <n v="854"/>
  </r>
  <r>
    <x v="30"/>
    <x v="8"/>
    <n v="998"/>
    <n v="5836"/>
    <m/>
    <m/>
    <m/>
    <m/>
    <m/>
    <m/>
    <m/>
    <n v="258"/>
    <s v="A"/>
    <d v="2020-04-04T00:00:00"/>
    <s v="c7f0fe5340a0a72d93b5356fa8a8e5354f5f83e0"/>
    <s v="2020-04-05T20:00:00Z"/>
    <n v="22"/>
    <m/>
    <n v="6834"/>
    <n v="6834"/>
    <n v="6834"/>
    <n v="11"/>
    <n v="1"/>
    <n v="0"/>
    <n v="300"/>
    <n v="96"/>
    <n v="396"/>
  </r>
  <r>
    <x v="31"/>
    <x v="8"/>
    <n v="1097"/>
    <n v="6356"/>
    <m/>
    <m/>
    <m/>
    <m/>
    <m/>
    <m/>
    <m/>
    <n v="287"/>
    <s v="A"/>
    <d v="2020-04-05T00:00:00"/>
    <s v="341c3e2159711ef2be5efa972f8dae12d47902f9"/>
    <s v="2020-04-06T20:00:00Z"/>
    <n v="24"/>
    <m/>
    <n v="7453"/>
    <n v="7453"/>
    <n v="7453"/>
    <n v="11"/>
    <n v="2"/>
    <n v="0"/>
    <n v="520"/>
    <n v="99"/>
    <n v="619"/>
  </r>
  <r>
    <x v="32"/>
    <x v="8"/>
    <n v="1211"/>
    <n v="6612"/>
    <m/>
    <m/>
    <m/>
    <m/>
    <m/>
    <m/>
    <m/>
    <n v="318"/>
    <s v="A"/>
    <d v="2020-04-06T00:00:00"/>
    <s v="e65cac5a9427990c2305479b7349207d1a54fe9d"/>
    <s v="2020-04-07T20:00:00Z"/>
    <n v="22"/>
    <m/>
    <n v="7823"/>
    <n v="7823"/>
    <n v="7823"/>
    <n v="11"/>
    <n v="-2"/>
    <n v="0"/>
    <n v="256"/>
    <n v="114"/>
    <n v="370"/>
  </r>
  <r>
    <x v="33"/>
    <x v="8"/>
    <n v="1440"/>
    <n v="6843"/>
    <m/>
    <m/>
    <m/>
    <m/>
    <m/>
    <m/>
    <m/>
    <n v="361"/>
    <s v="A"/>
    <d v="2020-04-07T00:00:00"/>
    <s v="b9354c150dac12c1c448d2f49b903f2cfd757028"/>
    <s v="2020-04-08T20:00:00Z"/>
    <n v="27"/>
    <m/>
    <n v="8283"/>
    <n v="8283"/>
    <n v="8283"/>
    <n v="11"/>
    <n v="5"/>
    <n v="0"/>
    <n v="231"/>
    <n v="229"/>
    <n v="460"/>
  </r>
  <r>
    <x v="34"/>
    <x v="8"/>
    <n v="1523"/>
    <n v="7201"/>
    <m/>
    <m/>
    <m/>
    <m/>
    <m/>
    <m/>
    <m/>
    <n v="393"/>
    <s v="A"/>
    <d v="2020-04-08T00:00:00"/>
    <s v="7d0f7f7d7c40164ce8e7fb5df206b6ddc9f61b7a"/>
    <s v="2020-04-09T20:00:00Z"/>
    <n v="32"/>
    <m/>
    <n v="8724"/>
    <n v="8724"/>
    <n v="8724"/>
    <n v="11"/>
    <n v="5"/>
    <n v="0"/>
    <n v="358"/>
    <n v="83"/>
    <n v="441"/>
  </r>
  <r>
    <x v="35"/>
    <x v="8"/>
    <n v="1660"/>
    <n v="7695"/>
    <m/>
    <m/>
    <m/>
    <m/>
    <m/>
    <m/>
    <m/>
    <n v="426"/>
    <s v="A"/>
    <d v="2020-04-10T10:00:00"/>
    <s v="dc7764306f4d8db969ff5264a1de807bab3826d5"/>
    <s v="2020-04-10T20:00:00Z"/>
    <n v="38"/>
    <m/>
    <n v="9355"/>
    <n v="9355"/>
    <n v="9355"/>
    <n v="11"/>
    <n v="6"/>
    <n v="0"/>
    <n v="494"/>
    <n v="137"/>
    <n v="631"/>
  </r>
  <r>
    <x v="36"/>
    <x v="8"/>
    <n v="1778"/>
    <n v="8261"/>
    <m/>
    <m/>
    <m/>
    <m/>
    <m/>
    <m/>
    <m/>
    <n v="447"/>
    <s v="A"/>
    <d v="2020-04-10T10:00:00"/>
    <s v="d77c4c7fc0400e7f4fc777f4c7d2241d9116ad42"/>
    <s v="2020-04-11T20:00:00Z"/>
    <n v="47"/>
    <m/>
    <n v="10039"/>
    <n v="10039"/>
    <n v="10039"/>
    <n v="11"/>
    <n v="9"/>
    <n v="0"/>
    <n v="566"/>
    <n v="118"/>
    <n v="684"/>
  </r>
  <r>
    <x v="37"/>
    <x v="8"/>
    <n v="1875"/>
    <n v="8765"/>
    <m/>
    <m/>
    <m/>
    <m/>
    <m/>
    <m/>
    <m/>
    <n v="493"/>
    <s v="A"/>
    <d v="2020-04-11T00:00:00"/>
    <s v="115822bff3d0400672d20c59c4a70e2e2c372201"/>
    <s v="2020-04-12T20:00:00Z"/>
    <n v="50"/>
    <m/>
    <n v="10640"/>
    <n v="10640"/>
    <n v="10640"/>
    <n v="11"/>
    <n v="3"/>
    <n v="0"/>
    <n v="504"/>
    <n v="97"/>
    <n v="601"/>
  </r>
  <r>
    <x v="38"/>
    <x v="8"/>
    <n v="1955"/>
    <n v="8979"/>
    <m/>
    <n v="295"/>
    <m/>
    <n v="95"/>
    <m/>
    <n v="31"/>
    <m/>
    <n v="507"/>
    <s v="A"/>
    <d v="2020-04-13T00:00:00"/>
    <s v="6e7b30db355bf929f771c76b9d26122f545da5c9"/>
    <s v="2020-04-13T20:00:00Z"/>
    <n v="53"/>
    <m/>
    <n v="10934"/>
    <n v="10934"/>
    <n v="10934"/>
    <n v="11"/>
    <n v="3"/>
    <n v="0"/>
    <n v="214"/>
    <n v="80"/>
    <n v="294"/>
  </r>
  <r>
    <x v="39"/>
    <x v="8"/>
    <n v="2058"/>
    <n v="9226"/>
    <m/>
    <n v="295"/>
    <m/>
    <n v="95"/>
    <m/>
    <n v="31"/>
    <m/>
    <n v="518"/>
    <s v="A"/>
    <d v="2020-04-14T00:00:00"/>
    <s v="db757a4c1f24c6d666a0390d1fca7f8e78726da8"/>
    <s v="2020-04-14T20:00:00Z"/>
    <n v="67"/>
    <m/>
    <n v="11284"/>
    <n v="11284"/>
    <n v="11284"/>
    <n v="11"/>
    <n v="14"/>
    <n v="0"/>
    <n v="247"/>
    <n v="103"/>
    <n v="350"/>
  </r>
  <r>
    <x v="40"/>
    <x v="8"/>
    <n v="2197"/>
    <n v="9328"/>
    <m/>
    <n v="313"/>
    <m/>
    <n v="105"/>
    <m/>
    <n v="79"/>
    <m/>
    <n v="530"/>
    <s v="A"/>
    <d v="2020-04-15T00:00:00"/>
    <s v="e028f8b1fe39d6b8d3da713314db44171c54c1ec"/>
    <s v="2020-04-15T20:00:00Z"/>
    <n v="72"/>
    <m/>
    <n v="11525"/>
    <n v="11525"/>
    <n v="11525"/>
    <n v="11"/>
    <n v="5"/>
    <n v="0"/>
    <n v="102"/>
    <n v="139"/>
    <n v="241"/>
  </r>
  <r>
    <x v="41"/>
    <x v="8"/>
    <n v="2350"/>
    <n v="9800"/>
    <m/>
    <n v="313"/>
    <m/>
    <n v="105"/>
    <m/>
    <n v="79"/>
    <m/>
    <n v="552"/>
    <s v="A"/>
    <d v="2020-04-15T00:00:00"/>
    <s v="50d73ee8f031757bab6e659ad5af8f736cf6baaa"/>
    <s v="2020-04-16T20:00:00Z"/>
    <n v="81"/>
    <m/>
    <n v="12150"/>
    <n v="12150"/>
    <n v="12150"/>
    <n v="11"/>
    <n v="9"/>
    <n v="0"/>
    <n v="472"/>
    <n v="153"/>
    <n v="625"/>
  </r>
  <r>
    <x v="42"/>
    <x v="8"/>
    <n v="2476"/>
    <n v="10167"/>
    <m/>
    <n v="313"/>
    <m/>
    <n v="105"/>
    <m/>
    <n v="79"/>
    <m/>
    <n v="573"/>
    <s v="A"/>
    <d v="2020-04-16T00:00:00"/>
    <s v="2582dc7527c0b34ac18d5a1e286d4e462c301c49"/>
    <s v="2020-04-17T20:00:00Z"/>
    <n v="86"/>
    <m/>
    <n v="12643"/>
    <n v="12643"/>
    <n v="12643"/>
    <n v="11"/>
    <n v="5"/>
    <n v="0"/>
    <n v="367"/>
    <n v="126"/>
    <n v="493"/>
  </r>
  <r>
    <x v="43"/>
    <x v="8"/>
    <n v="2666"/>
    <n v="10602"/>
    <m/>
    <n v="313"/>
    <m/>
    <n v="105"/>
    <m/>
    <n v="79"/>
    <m/>
    <n v="608"/>
    <s v="A"/>
    <d v="2020-04-17T00:00:00"/>
    <s v="580f8c6bfa4d15c7ff5392c8ea46ecb89ff44be4"/>
    <s v="2020-04-18T20:00:00Z"/>
    <n v="91"/>
    <m/>
    <n v="13268"/>
    <n v="13268"/>
    <n v="13268"/>
    <n v="11"/>
    <n v="5"/>
    <n v="0"/>
    <n v="435"/>
    <n v="190"/>
    <n v="625"/>
  </r>
  <r>
    <x v="44"/>
    <x v="8"/>
    <n v="2793"/>
    <n v="10906"/>
    <m/>
    <n v="313"/>
    <m/>
    <n v="105"/>
    <m/>
    <n v="79"/>
    <m/>
    <n v="622"/>
    <s v="A"/>
    <d v="2020-04-18T00:00:00"/>
    <s v="81e579a0aa9313dd9b1935e17d10ca1339b9438b"/>
    <s v="2020-04-19T20:00:00Z"/>
    <n v="96"/>
    <m/>
    <n v="13699"/>
    <n v="13699"/>
    <n v="13699"/>
    <n v="11"/>
    <n v="5"/>
    <n v="0"/>
    <n v="304"/>
    <n v="127"/>
    <n v="431"/>
  </r>
  <r>
    <x v="45"/>
    <x v="8"/>
    <n v="2927"/>
    <n v="11186"/>
    <m/>
    <n v="402"/>
    <m/>
    <n v="120"/>
    <m/>
    <n v="69"/>
    <m/>
    <n v="630"/>
    <s v="A"/>
    <d v="2020-04-19T00:00:00"/>
    <s v="f5546fb0e438da62819d4c873da24defd055520b"/>
    <s v="2020-04-20T20:00:00Z"/>
    <n v="105"/>
    <m/>
    <n v="14113"/>
    <n v="14113"/>
    <n v="14113"/>
    <n v="11"/>
    <n v="9"/>
    <n v="0"/>
    <n v="280"/>
    <n v="134"/>
    <n v="414"/>
  </r>
  <r>
    <x v="46"/>
    <x v="8"/>
    <n v="3098"/>
    <n v="11841"/>
    <m/>
    <n v="402"/>
    <m/>
    <n v="120"/>
    <m/>
    <n v="69"/>
    <m/>
    <n v="636"/>
    <s v="A"/>
    <d v="2020-04-20T00:00:00"/>
    <s v="d3700846dd2d09f4c093d3fa36f6430f6e9bf31a"/>
    <s v="2020-04-21T20:00:00Z"/>
    <n v="112"/>
    <m/>
    <n v="14939"/>
    <n v="14939"/>
    <n v="14939"/>
    <n v="11"/>
    <n v="7"/>
    <n v="0"/>
    <n v="655"/>
    <n v="171"/>
    <n v="826"/>
  </r>
  <r>
    <x v="47"/>
    <x v="8"/>
    <n v="3206"/>
    <n v="12296"/>
    <m/>
    <n v="402"/>
    <m/>
    <n v="120"/>
    <m/>
    <n v="69"/>
    <m/>
    <n v="645"/>
    <s v="A"/>
    <d v="2020-04-21T00:00:00"/>
    <s v="9eab8d62a2ab9365bf4a8c4bea0d144f108c3fba"/>
    <s v="2020-04-22T20:00:00Z"/>
    <n v="127"/>
    <m/>
    <n v="15502"/>
    <n v="15502"/>
    <n v="15502"/>
    <n v="11"/>
    <n v="15"/>
    <n v="0"/>
    <n v="455"/>
    <n v="108"/>
    <n v="563"/>
  </r>
  <r>
    <x v="48"/>
    <x v="8"/>
    <n v="3361"/>
    <n v="12569"/>
    <m/>
    <n v="402"/>
    <m/>
    <n v="120"/>
    <m/>
    <n v="200"/>
    <m/>
    <n v="648"/>
    <s v="A"/>
    <d v="2020-04-22T00:00:00"/>
    <s v="b4e665c7ecb4e4e75f936fc7645958b2c7fc7647"/>
    <s v="2020-04-23T20:00:00Z"/>
    <n v="139"/>
    <m/>
    <n v="15930"/>
    <n v="15930"/>
    <n v="15930"/>
    <n v="11"/>
    <n v="12"/>
    <n v="0"/>
    <n v="273"/>
    <n v="155"/>
    <n v="428"/>
  </r>
  <r>
    <x v="49"/>
    <x v="8"/>
    <n v="3528"/>
    <n v="13005"/>
    <m/>
    <n v="402"/>
    <m/>
    <n v="120"/>
    <m/>
    <n v="69"/>
    <m/>
    <n v="651"/>
    <s v="A"/>
    <d v="2020-04-23T00:00:00"/>
    <s v="2752115dc5abb5a0a228b65bdbdb2f0336912c29"/>
    <s v="2020-04-24T20:00:00Z"/>
    <n v="153"/>
    <m/>
    <n v="16533"/>
    <n v="16533"/>
    <n v="16533"/>
    <n v="11"/>
    <n v="14"/>
    <n v="0"/>
    <n v="436"/>
    <n v="167"/>
    <n v="603"/>
  </r>
  <r>
    <x v="50"/>
    <x v="8"/>
    <n v="3699"/>
    <n v="13603"/>
    <m/>
    <n v="402"/>
    <m/>
    <n v="120"/>
    <m/>
    <n v="69"/>
    <m/>
    <n v="652"/>
    <s v="B"/>
    <d v="2020-04-24T00:00:00"/>
    <s v="0897a99d04e176582295650179dd7b14c9190657"/>
    <s v="2020-04-25T20:00:00Z"/>
    <n v="165"/>
    <m/>
    <n v="17302"/>
    <n v="17302"/>
    <n v="17302"/>
    <n v="11"/>
    <n v="12"/>
    <n v="0"/>
    <n v="598"/>
    <n v="171"/>
    <n v="769"/>
  </r>
  <r>
    <x v="51"/>
    <x v="8"/>
    <n v="3841"/>
    <n v="14227"/>
    <m/>
    <n v="402"/>
    <m/>
    <n v="120"/>
    <m/>
    <n v="69"/>
    <m/>
    <n v="657"/>
    <s v="B"/>
    <d v="2020-04-25T00:00:00"/>
    <s v="26b6797faf44f1e75d80bbcdc7ebc01e585e4d9a"/>
    <s v="2020-04-26T20:00:00Z"/>
    <n v="178"/>
    <m/>
    <n v="18068"/>
    <n v="18068"/>
    <n v="18068"/>
    <n v="11"/>
    <n v="13"/>
    <n v="0"/>
    <n v="624"/>
    <n v="142"/>
    <n v="766"/>
  </r>
  <r>
    <x v="52"/>
    <x v="8"/>
    <n v="3892"/>
    <n v="14524"/>
    <m/>
    <n v="402"/>
    <m/>
    <m/>
    <m/>
    <m/>
    <m/>
    <n v="659"/>
    <s v="B"/>
    <d v="2020-04-26T00:00:00"/>
    <s v="e6b252c745b17caf678e2e59fcd07f73651d7d89"/>
    <s v="2020-04-27T20:00:00Z"/>
    <n v="185"/>
    <m/>
    <n v="18416"/>
    <n v="18416"/>
    <n v="18416"/>
    <n v="11"/>
    <n v="7"/>
    <n v="0"/>
    <n v="297"/>
    <n v="51"/>
    <n v="348"/>
  </r>
  <r>
    <x v="53"/>
    <x v="8"/>
    <n v="3994"/>
    <n v="14891"/>
    <m/>
    <m/>
    <m/>
    <m/>
    <m/>
    <m/>
    <m/>
    <n v="660"/>
    <s v="B"/>
    <d v="2020-04-27T00:00:00"/>
    <s v="5951b8cc7ad70686c26cf301c0d9ce0b537a39f3"/>
    <s v="2020-04-28T20:00:00Z"/>
    <n v="190"/>
    <m/>
    <n v="18885"/>
    <n v="18885"/>
    <n v="18885"/>
    <n v="11"/>
    <n v="5"/>
    <n v="0"/>
    <n v="367"/>
    <n v="102"/>
    <n v="469"/>
  </r>
  <r>
    <x v="54"/>
    <x v="8"/>
    <n v="4106"/>
    <n v="15123"/>
    <m/>
    <m/>
    <m/>
    <m/>
    <m/>
    <m/>
    <m/>
    <n v="660"/>
    <s v="B"/>
    <d v="2020-04-29T00:00:00"/>
    <s v="9803aadf5d4a0fce87e417681e2eab536354b3e5"/>
    <s v="2020-04-29T20:00:00Z"/>
    <n v="205"/>
    <m/>
    <n v="19229"/>
    <n v="19229"/>
    <n v="19229"/>
    <n v="11"/>
    <n v="15"/>
    <n v="0"/>
    <n v="232"/>
    <n v="112"/>
    <n v="344"/>
  </r>
  <r>
    <x v="55"/>
    <x v="8"/>
    <n v="4323"/>
    <n v="15756"/>
    <m/>
    <m/>
    <m/>
    <m/>
    <m/>
    <m/>
    <m/>
    <n v="660"/>
    <s v="B"/>
    <d v="2020-04-30T00:00:00"/>
    <s v="57e73ac81e170a684c40543eae0cbd3d20c34ec2"/>
    <s v="2020-04-30T20:00:00Z"/>
    <n v="224"/>
    <m/>
    <n v="20079"/>
    <n v="20079"/>
    <n v="20079"/>
    <n v="11"/>
    <n v="19"/>
    <n v="0"/>
    <n v="633"/>
    <n v="217"/>
    <n v="850"/>
  </r>
  <r>
    <x v="56"/>
    <x v="8"/>
    <n v="4658"/>
    <n v="16477"/>
    <m/>
    <m/>
    <m/>
    <m/>
    <m/>
    <m/>
    <m/>
    <n v="666"/>
    <s v="B"/>
    <d v="2020-04-30T00:00:00"/>
    <s v="2057f39f7b2bc0c35eeeceb3d5a1b4a139a061c7"/>
    <s v="2020-05-01T20:00:00Z"/>
    <n v="231"/>
    <m/>
    <n v="21135"/>
    <n v="21135"/>
    <n v="21135"/>
    <n v="11"/>
    <n v="7"/>
    <n v="0"/>
    <n v="721"/>
    <n v="335"/>
    <n v="1056"/>
  </r>
  <r>
    <x v="57"/>
    <x v="8"/>
    <n v="4797"/>
    <n v="17207"/>
    <m/>
    <m/>
    <m/>
    <m/>
    <m/>
    <m/>
    <m/>
    <n v="666"/>
    <s v="B"/>
    <d v="2020-05-01T00:00:00"/>
    <s v="71a7b1ec360be39795b9865c29a4961312601021"/>
    <s v="2020-05-02T20:00:00Z"/>
    <n v="240"/>
    <m/>
    <n v="22004"/>
    <n v="22004"/>
    <n v="22004"/>
    <n v="11"/>
    <n v="9"/>
    <n v="0"/>
    <n v="730"/>
    <n v="139"/>
    <n v="869"/>
  </r>
  <r>
    <x v="58"/>
    <x v="8"/>
    <n v="5016"/>
    <n v="18086"/>
    <m/>
    <m/>
    <m/>
    <m/>
    <m/>
    <m/>
    <m/>
    <n v="666"/>
    <s v="B"/>
    <d v="2020-05-02T00:00:00"/>
    <s v="a43590ee066aaea507c3760898fa37428b1be85d"/>
    <s v="2020-05-03T20:00:00Z"/>
    <n v="251"/>
    <m/>
    <n v="23102"/>
    <n v="23102"/>
    <n v="23102"/>
    <n v="11"/>
    <n v="11"/>
    <n v="0"/>
    <n v="879"/>
    <n v="219"/>
    <n v="1098"/>
  </r>
  <r>
    <x v="59"/>
    <x v="8"/>
    <n v="5170"/>
    <n v="18625"/>
    <m/>
    <n v="447"/>
    <m/>
    <n v="130"/>
    <m/>
    <n v="91"/>
    <m/>
    <n v="666"/>
    <s v="A+"/>
    <d v="2020-05-03T00:00:00"/>
    <s v="456560ab23188998e76e418eaabb7a0cfb608815"/>
    <s v="2020-05-04T20:00:00Z"/>
    <n v="258"/>
    <m/>
    <n v="23795"/>
    <n v="23795"/>
    <n v="23795"/>
    <n v="11"/>
    <n v="7"/>
    <n v="0"/>
    <n v="539"/>
    <n v="154"/>
    <n v="693"/>
  </r>
  <r>
    <x v="60"/>
    <x v="8"/>
    <n v="5322"/>
    <n v="19007"/>
    <m/>
    <n v="447"/>
    <m/>
    <n v="130"/>
    <m/>
    <n v="91"/>
    <m/>
    <n v="667"/>
    <s v="A+"/>
    <d v="2020-05-04T00:00:00"/>
    <s v="a0b3d68c2585ef94d3ddd3c69e2a6042672a2488"/>
    <s v="2020-05-05T20:00:00Z"/>
    <n v="264"/>
    <m/>
    <n v="24329"/>
    <n v="24329"/>
    <n v="24329"/>
    <n v="11"/>
    <n v="6"/>
    <n v="0"/>
    <n v="382"/>
    <n v="152"/>
    <n v="534"/>
  </r>
  <r>
    <x v="61"/>
    <x v="8"/>
    <n v="5461"/>
    <n v="19523"/>
    <m/>
    <n v="447"/>
    <m/>
    <n v="130"/>
    <m/>
    <n v="91"/>
    <m/>
    <n v="808"/>
    <s v="A+"/>
    <d v="2020-05-05T00:00:00"/>
    <s v="9ecfd2c253242034e3f5affc7997fdccfdeb1152"/>
    <s v="2020-05-06T20:00:00Z"/>
    <n v="277"/>
    <m/>
    <n v="24984"/>
    <n v="24984"/>
    <n v="24984"/>
    <n v="11"/>
    <n v="13"/>
    <n v="0"/>
    <n v="516"/>
    <n v="139"/>
    <n v="655"/>
  </r>
  <r>
    <x v="62"/>
    <x v="8"/>
    <n v="5654"/>
    <n v="20202"/>
    <m/>
    <n v="447"/>
    <m/>
    <n v="130"/>
    <m/>
    <n v="91"/>
    <m/>
    <n v="825"/>
    <s v="A+"/>
    <d v="2020-05-06T00:00:00"/>
    <s v="fc68efa48d5d84087e4928a346e54a3fe21092b9"/>
    <s v="2020-05-07T20:00:00Z"/>
    <n v="285"/>
    <m/>
    <n v="25856"/>
    <n v="25856"/>
    <n v="25856"/>
    <n v="11"/>
    <n v="8"/>
    <n v="0"/>
    <n v="679"/>
    <n v="193"/>
    <n v="872"/>
  </r>
  <r>
    <x v="63"/>
    <x v="8"/>
    <n v="5899"/>
    <n v="21216"/>
    <m/>
    <n v="447"/>
    <m/>
    <n v="130"/>
    <m/>
    <n v="91"/>
    <m/>
    <n v="825"/>
    <s v="A+"/>
    <d v="2020-05-07T00:00:00"/>
    <s v="4059ea82f25e636e5e3f0e85f8a14089e334a132"/>
    <s v="2020-05-08T20:00:00Z"/>
    <n v="304"/>
    <m/>
    <n v="27115"/>
    <n v="27115"/>
    <n v="27115"/>
    <n v="11"/>
    <n v="19"/>
    <n v="0"/>
    <n v="1014"/>
    <n v="245"/>
    <n v="1259"/>
  </r>
  <r>
    <x v="64"/>
    <x v="8"/>
    <n v="6102"/>
    <n v="22081"/>
    <m/>
    <n v="447"/>
    <m/>
    <n v="130"/>
    <m/>
    <n v="91"/>
    <m/>
    <n v="879"/>
    <s v="A+"/>
    <d v="2020-05-08T00:00:00"/>
    <s v="fecd17d92c59c096e523aeea3a74b9985c7047e3"/>
    <s v="2020-05-09T20:00:00Z"/>
    <n v="311"/>
    <m/>
    <n v="28183"/>
    <n v="28183"/>
    <n v="28183"/>
    <n v="11"/>
    <n v="7"/>
    <n v="0"/>
    <n v="865"/>
    <n v="203"/>
    <n v="1068"/>
  </r>
  <r>
    <x v="65"/>
    <x v="8"/>
    <n v="6272"/>
    <n v="23298"/>
    <m/>
    <n v="447"/>
    <m/>
    <n v="130"/>
    <m/>
    <n v="91"/>
    <m/>
    <n v="880"/>
    <s v="A+"/>
    <d v="2020-05-09T00:00:00"/>
    <s v="9ab94b199d79e73252cf8b30ca7cb25d6d2074ee"/>
    <s v="2020-05-10T20:00:00Z"/>
    <n v="323"/>
    <m/>
    <n v="29570"/>
    <n v="29570"/>
    <n v="29570"/>
    <n v="11"/>
    <n v="12"/>
    <n v="0"/>
    <n v="1217"/>
    <n v="170"/>
    <n v="1387"/>
  </r>
  <r>
    <x v="66"/>
    <x v="8"/>
    <n v="6389"/>
    <n v="23872"/>
    <m/>
    <n v="416"/>
    <m/>
    <m/>
    <m/>
    <n v="82"/>
    <m/>
    <n v="881"/>
    <s v="A"/>
    <d v="2020-05-10T00:00:00"/>
    <s v="96823a86d077b838aa718a491d8ad8e667579778"/>
    <s v="2020-05-11T20:00:00Z"/>
    <n v="328"/>
    <m/>
    <n v="30261"/>
    <n v="30261"/>
    <n v="30261"/>
    <n v="11"/>
    <n v="5"/>
    <n v="0"/>
    <n v="574"/>
    <n v="117"/>
    <n v="691"/>
  </r>
  <r>
    <x v="67"/>
    <x v="8"/>
    <n v="6485"/>
    <n v="24565"/>
    <m/>
    <n v="416"/>
    <m/>
    <m/>
    <m/>
    <n v="82"/>
    <m/>
    <n v="886"/>
    <s v="A"/>
    <d v="2020-05-11T00:00:00"/>
    <s v="9437f63c6fb36500cb3681a8b3667804ea58935d"/>
    <s v="2020-05-12T20:00:00Z"/>
    <n v="336"/>
    <m/>
    <n v="31050"/>
    <n v="31050"/>
    <n v="31050"/>
    <n v="11"/>
    <n v="8"/>
    <n v="0"/>
    <n v="693"/>
    <n v="96"/>
    <n v="789"/>
  </r>
  <r>
    <x v="68"/>
    <x v="8"/>
    <n v="6584"/>
    <n v="25074"/>
    <m/>
    <n v="423"/>
    <m/>
    <m/>
    <m/>
    <n v="82"/>
    <m/>
    <n v="934"/>
    <s v="A"/>
    <d v="2020-05-12T00:00:00"/>
    <s v="60a5a8205ad106c17df8430de9ec79ec988d13bc"/>
    <s v="2020-05-13T20:00:00Z"/>
    <n v="350"/>
    <m/>
    <n v="31658"/>
    <n v="31658"/>
    <n v="31658"/>
    <n v="11"/>
    <n v="14"/>
    <n v="0"/>
    <n v="509"/>
    <n v="99"/>
    <n v="608"/>
  </r>
  <r>
    <x v="69"/>
    <x v="8"/>
    <n v="6736"/>
    <n v="26263"/>
    <m/>
    <n v="397"/>
    <m/>
    <m/>
    <m/>
    <n v="90"/>
    <m/>
    <n v="966"/>
    <s v="A"/>
    <d v="2020-05-13T00:00:00"/>
    <s v="37fed425316ee8a96f4437af258c5bcdb1554905"/>
    <s v="2020-05-14T20:00:00Z"/>
    <n v="358"/>
    <m/>
    <n v="32999"/>
    <n v="32999"/>
    <n v="32999"/>
    <n v="11"/>
    <n v="8"/>
    <n v="0"/>
    <n v="1189"/>
    <n v="152"/>
    <n v="1341"/>
  </r>
  <r>
    <x v="70"/>
    <x v="8"/>
    <n v="6871"/>
    <n v="27468"/>
    <m/>
    <n v="393"/>
    <m/>
    <m/>
    <m/>
    <n v="90"/>
    <m/>
    <n v="975"/>
    <s v="A"/>
    <d v="2020-05-14T00:00:00"/>
    <s v="17190260870f259a18b29c701e5c839610c84c63"/>
    <s v="2020-05-15T20:00:00Z"/>
    <n v="368"/>
    <m/>
    <n v="34339"/>
    <n v="34339"/>
    <n v="34339"/>
    <n v="11"/>
    <n v="10"/>
    <n v="0"/>
    <n v="1205"/>
    <n v="135"/>
    <n v="1340"/>
  </r>
  <r>
    <x v="71"/>
    <x v="8"/>
    <n v="7042"/>
    <n v="28490"/>
    <m/>
    <n v="382"/>
    <m/>
    <m/>
    <m/>
    <n v="79"/>
    <m/>
    <n v="998"/>
    <s v="A"/>
    <d v="2020-05-15T00:00:00"/>
    <s v="c2d074623d06cc96a1d5109a70bf3a1db3550010"/>
    <s v="2020-05-16T20:00:00Z"/>
    <n v="375"/>
    <m/>
    <n v="35532"/>
    <n v="35532"/>
    <n v="35532"/>
    <n v="11"/>
    <n v="7"/>
    <n v="0"/>
    <n v="1022"/>
    <n v="171"/>
    <n v="1193"/>
  </r>
  <r>
    <x v="72"/>
    <x v="8"/>
    <n v="7123"/>
    <n v="29403"/>
    <m/>
    <n v="369"/>
    <m/>
    <m/>
    <m/>
    <n v="74"/>
    <m/>
    <n v="1023"/>
    <s v="A"/>
    <d v="2020-05-16T00:00:00"/>
    <s v="0be2a2f3324c58b61fe672bc9083a47d5edfdc28"/>
    <s v="2020-05-17T20:00:00Z"/>
    <n v="383"/>
    <m/>
    <n v="36526"/>
    <n v="36526"/>
    <n v="36526"/>
    <n v="11"/>
    <n v="8"/>
    <n v="0"/>
    <n v="913"/>
    <n v="81"/>
    <n v="994"/>
  </r>
  <r>
    <x v="73"/>
    <x v="8"/>
    <n v="7270"/>
    <n v="30555"/>
    <m/>
    <n v="374"/>
    <m/>
    <m/>
    <m/>
    <n v="70"/>
    <m/>
    <n v="1028"/>
    <s v="A"/>
    <d v="2020-05-17T00:00:00"/>
    <s v="85ce1b3271226f1eb141c4c81f1fa6cac6e441d1"/>
    <s v="2020-05-18T20:00:00Z"/>
    <n v="392"/>
    <m/>
    <n v="37825"/>
    <n v="37825"/>
    <n v="37825"/>
    <n v="11"/>
    <n v="9"/>
    <n v="0"/>
    <n v="1152"/>
    <n v="147"/>
    <n v="1299"/>
  </r>
  <r>
    <x v="74"/>
    <x v="8"/>
    <n v="7434"/>
    <n v="31940"/>
    <m/>
    <n v="375"/>
    <m/>
    <m/>
    <m/>
    <n v="77"/>
    <m/>
    <n v="1040"/>
    <s v="A"/>
    <d v="2020-05-18T00:00:00"/>
    <s v="92ad144f7eb2a87c86c646fddf34f3e3b0fbdbbf"/>
    <s v="2020-05-19T20:00:00Z"/>
    <n v="400"/>
    <m/>
    <n v="39374"/>
    <n v="39374"/>
    <n v="39374"/>
    <n v="11"/>
    <n v="8"/>
    <n v="0"/>
    <n v="1385"/>
    <n v="164"/>
    <n v="1549"/>
  </r>
  <r>
    <x v="75"/>
    <x v="8"/>
    <n v="7551"/>
    <n v="32868"/>
    <m/>
    <n v="336"/>
    <m/>
    <m/>
    <m/>
    <n v="74"/>
    <m/>
    <n v="1059"/>
    <s v="A"/>
    <d v="2020-05-19T00:00:00"/>
    <s v="c104161c3fde2a6cf053ad4c9dfcf42bd6a30c39"/>
    <s v="2020-05-20T20:00:00Z"/>
    <n v="407"/>
    <m/>
    <n v="40419"/>
    <n v="40419"/>
    <n v="40419"/>
    <n v="11"/>
    <n v="7"/>
    <n v="0"/>
    <n v="928"/>
    <n v="117"/>
    <n v="1045"/>
  </r>
  <r>
    <x v="76"/>
    <x v="8"/>
    <n v="7788"/>
    <n v="33968"/>
    <m/>
    <n v="336"/>
    <m/>
    <m/>
    <m/>
    <n v="74"/>
    <m/>
    <n v="1061"/>
    <s v="A"/>
    <d v="2020-05-20T00:00:00"/>
    <s v="f9e7cc07d606acb8893ae83e77202ed781bc42be"/>
    <s v="2020-05-21T20:00:00Z"/>
    <n v="412"/>
    <m/>
    <n v="41756"/>
    <n v="41756"/>
    <n v="41756"/>
    <n v="11"/>
    <n v="5"/>
    <n v="0"/>
    <n v="1100"/>
    <n v="237"/>
    <n v="1337"/>
  </r>
  <r>
    <x v="77"/>
    <x v="8"/>
    <n v="7893"/>
    <n v="35100"/>
    <m/>
    <n v="342"/>
    <m/>
    <n v="112"/>
    <m/>
    <n v="74"/>
    <m/>
    <n v="1069"/>
    <s v="A+"/>
    <d v="2020-05-21T00:00:00"/>
    <s v="8cc4d805a1ccafd06b8992ce77a566f54610ca74"/>
    <s v="2020-05-22T20:00:00Z"/>
    <n v="418"/>
    <m/>
    <n v="42993"/>
    <n v="42993"/>
    <n v="42993"/>
    <n v="11"/>
    <n v="6"/>
    <n v="0"/>
    <n v="1132"/>
    <n v="105"/>
    <n v="1237"/>
  </r>
  <r>
    <x v="78"/>
    <x v="8"/>
    <n v="7966"/>
    <n v="44025"/>
    <m/>
    <n v="324"/>
    <m/>
    <n v="110"/>
    <m/>
    <n v="73"/>
    <m/>
    <n v="1075"/>
    <s v="A+"/>
    <d v="2020-05-22T00:00:00"/>
    <s v="b8f19e27165d22981b8e12ef87be7d3a43007a2b"/>
    <s v="2020-05-23T20:00:00Z"/>
    <n v="427"/>
    <m/>
    <n v="51991"/>
    <n v="51991"/>
    <n v="51991"/>
    <n v="11"/>
    <n v="9"/>
    <n v="0"/>
    <n v="8925"/>
    <n v="73"/>
    <n v="8998"/>
  </r>
  <r>
    <x v="79"/>
    <x v="8"/>
    <n v="7966"/>
    <n v="44025"/>
    <m/>
    <n v="324"/>
    <m/>
    <n v="110"/>
    <m/>
    <n v="73"/>
    <m/>
    <n v="1075"/>
    <s v="A+"/>
    <d v="2020-05-22T00:00:00"/>
    <s v="799b032984eb36386cd59a7cdff555755bbc0a35"/>
    <s v="2020-05-24T20:00:00Z"/>
    <n v="427"/>
    <m/>
    <n v="51991"/>
    <n v="51991"/>
    <n v="51991"/>
    <n v="11"/>
    <n v="0"/>
    <n v="0"/>
    <n v="0"/>
    <n v="0"/>
    <n v="0"/>
  </r>
  <r>
    <x v="0"/>
    <x v="9"/>
    <n v="0"/>
    <n v="10"/>
    <n v="0"/>
    <m/>
    <m/>
    <m/>
    <m/>
    <m/>
    <m/>
    <m/>
    <m/>
    <m/>
    <s v="4837103cbe437f027aa75ec8b86a6d01e323e08a"/>
    <s v="2020-03-06T21:00:00Z"/>
    <m/>
    <m/>
    <n v="10"/>
    <n v="10"/>
    <n v="10"/>
    <n v="10"/>
    <m/>
    <m/>
    <m/>
    <m/>
    <m/>
  </r>
  <r>
    <x v="1"/>
    <x v="9"/>
    <n v="0"/>
    <n v="10"/>
    <n v="0"/>
    <m/>
    <m/>
    <m/>
    <m/>
    <m/>
    <m/>
    <m/>
    <m/>
    <m/>
    <s v="2a4904083f3c5d06e34971c48e2dc95d2034d4b7"/>
    <s v="2020-03-07T21:00:00Z"/>
    <m/>
    <m/>
    <n v="10"/>
    <n v="10"/>
    <n v="10"/>
    <n v="10"/>
    <n v="0"/>
    <n v="0"/>
    <n v="0"/>
    <n v="0"/>
    <n v="0"/>
  </r>
  <r>
    <x v="2"/>
    <x v="9"/>
    <n v="0"/>
    <n v="10"/>
    <n v="0"/>
    <m/>
    <m/>
    <m/>
    <m/>
    <m/>
    <m/>
    <m/>
    <m/>
    <m/>
    <s v="39576788f956e07563de6035710046d8c3dc186f"/>
    <s v="2020-03-08T20:00:00Z"/>
    <m/>
    <m/>
    <n v="10"/>
    <n v="10"/>
    <n v="10"/>
    <n v="10"/>
    <n v="0"/>
    <n v="0"/>
    <n v="0"/>
    <n v="0"/>
    <n v="0"/>
  </r>
  <r>
    <x v="3"/>
    <x v="9"/>
    <n v="0"/>
    <n v="15"/>
    <n v="3"/>
    <m/>
    <m/>
    <m/>
    <m/>
    <m/>
    <m/>
    <m/>
    <m/>
    <m/>
    <s v="7c51337d94bcfabab82c327a971d3a80651fa30f"/>
    <s v="2020-03-09T20:00:00Z"/>
    <m/>
    <m/>
    <n v="18"/>
    <n v="15"/>
    <n v="15"/>
    <n v="10"/>
    <n v="0"/>
    <n v="0"/>
    <n v="5"/>
    <n v="0"/>
    <n v="5"/>
  </r>
  <r>
    <x v="4"/>
    <x v="9"/>
    <n v="0"/>
    <n v="17"/>
    <n v="3"/>
    <m/>
    <m/>
    <m/>
    <m/>
    <m/>
    <m/>
    <m/>
    <m/>
    <m/>
    <s v="8cea37df26f67cfb796a63b7c55f40e6f85697fa"/>
    <s v="2020-03-10T20:00:00Z"/>
    <m/>
    <m/>
    <n v="20"/>
    <n v="17"/>
    <n v="17"/>
    <n v="10"/>
    <n v="0"/>
    <n v="0"/>
    <n v="2"/>
    <n v="0"/>
    <n v="2"/>
  </r>
  <r>
    <x v="5"/>
    <x v="9"/>
    <n v="1"/>
    <n v="17"/>
    <n v="2"/>
    <m/>
    <m/>
    <m/>
    <m/>
    <m/>
    <m/>
    <m/>
    <m/>
    <m/>
    <s v="19fef58c9c6a081f4ccc6a0b5789af4a02104ca0"/>
    <s v="2020-03-11T20:00:00Z"/>
    <m/>
    <m/>
    <n v="20"/>
    <n v="18"/>
    <n v="18"/>
    <n v="10"/>
    <n v="0"/>
    <n v="0"/>
    <n v="0"/>
    <n v="1"/>
    <n v="1"/>
  </r>
  <r>
    <x v="6"/>
    <x v="9"/>
    <n v="4"/>
    <n v="23"/>
    <n v="14"/>
    <m/>
    <m/>
    <m/>
    <m/>
    <m/>
    <m/>
    <m/>
    <m/>
    <d v="2020-03-12T11:30:00"/>
    <s v="dc3b37acb5af4bfc5f9c795fbbfbd52bca90227e"/>
    <s v="2020-03-12T20:00:00Z"/>
    <m/>
    <m/>
    <n v="41"/>
    <n v="27"/>
    <n v="27"/>
    <n v="10"/>
    <n v="0"/>
    <n v="0"/>
    <n v="6"/>
    <n v="3"/>
    <n v="9"/>
  </r>
  <r>
    <x v="7"/>
    <x v="9"/>
    <n v="4"/>
    <n v="30"/>
    <n v="10"/>
    <m/>
    <m/>
    <m/>
    <m/>
    <m/>
    <m/>
    <m/>
    <m/>
    <d v="2020-03-12T16:00:00"/>
    <s v="ad27ff7cb26900ee22072920d8970891bdf8a8c3"/>
    <s v="2020-03-13T20:00:00Z"/>
    <m/>
    <m/>
    <n v="44"/>
    <n v="34"/>
    <n v="34"/>
    <n v="10"/>
    <n v="0"/>
    <n v="0"/>
    <n v="7"/>
    <n v="0"/>
    <n v="7"/>
  </r>
  <r>
    <x v="8"/>
    <x v="9"/>
    <n v="6"/>
    <n v="36"/>
    <n v="32"/>
    <m/>
    <m/>
    <m/>
    <m/>
    <m/>
    <m/>
    <m/>
    <m/>
    <d v="2020-03-14T13:00:00"/>
    <s v="941ed8e020d4a20a5b2271c43e57b1ddca99bd94"/>
    <s v="2020-03-14T20:00:00Z"/>
    <m/>
    <m/>
    <n v="74"/>
    <n v="42"/>
    <n v="42"/>
    <n v="10"/>
    <n v="0"/>
    <n v="0"/>
    <n v="6"/>
    <n v="2"/>
    <n v="8"/>
  </r>
  <r>
    <x v="9"/>
    <x v="9"/>
    <n v="6"/>
    <n v="36"/>
    <n v="32"/>
    <m/>
    <m/>
    <m/>
    <m/>
    <m/>
    <m/>
    <m/>
    <m/>
    <d v="2020-03-14T13:00:00"/>
    <s v="446a343af17fcad8a141ecb723789f2ad69f6869"/>
    <s v="2020-03-15T20:00:00Z"/>
    <m/>
    <m/>
    <n v="74"/>
    <n v="42"/>
    <n v="42"/>
    <n v="10"/>
    <n v="0"/>
    <n v="0"/>
    <n v="0"/>
    <n v="0"/>
    <n v="0"/>
  </r>
  <r>
    <x v="10"/>
    <x v="9"/>
    <n v="8"/>
    <n v="36"/>
    <n v="32"/>
    <m/>
    <m/>
    <m/>
    <m/>
    <m/>
    <m/>
    <m/>
    <m/>
    <d v="2020-03-16T15:37:00"/>
    <s v="276e164c9f2047b605669448bb59b9ffbbf11a95"/>
    <s v="2020-03-16T20:00:00Z"/>
    <m/>
    <m/>
    <n v="76"/>
    <n v="44"/>
    <n v="44"/>
    <n v="10"/>
    <n v="0"/>
    <n v="0"/>
    <n v="0"/>
    <n v="2"/>
    <n v="2"/>
  </r>
  <r>
    <x v="11"/>
    <x v="9"/>
    <n v="16"/>
    <n v="36"/>
    <m/>
    <m/>
    <m/>
    <m/>
    <m/>
    <m/>
    <m/>
    <m/>
    <m/>
    <d v="2020-03-16T11:40:00"/>
    <s v="5739fb0b3ceef7398782d6a867f65308b42bf70e"/>
    <s v="2020-03-17T20:00:00Z"/>
    <m/>
    <m/>
    <n v="52"/>
    <n v="52"/>
    <n v="52"/>
    <n v="10"/>
    <n v="0"/>
    <n v="0"/>
    <n v="0"/>
    <n v="8"/>
    <n v="8"/>
  </r>
  <r>
    <x v="12"/>
    <x v="9"/>
    <n v="25"/>
    <n v="36"/>
    <m/>
    <m/>
    <m/>
    <m/>
    <m/>
    <m/>
    <m/>
    <m/>
    <m/>
    <d v="2020-03-18T11:30:00"/>
    <s v="601ee7dfc3d770165a2e0433ef27c262a174591a"/>
    <s v="2020-03-18T20:00:00Z"/>
    <m/>
    <m/>
    <n v="61"/>
    <n v="61"/>
    <n v="61"/>
    <n v="10"/>
    <n v="0"/>
    <n v="0"/>
    <n v="0"/>
    <n v="9"/>
    <n v="9"/>
  </r>
  <r>
    <x v="13"/>
    <x v="9"/>
    <n v="30"/>
    <n v="36"/>
    <m/>
    <m/>
    <m/>
    <m/>
    <m/>
    <m/>
    <m/>
    <m/>
    <m/>
    <d v="2020-03-19T12:00:00"/>
    <s v="0ca9be78a3594a83e9a6b4c7cc03e4eb433f128c"/>
    <s v="2020-03-19T20:00:00Z"/>
    <n v="0"/>
    <m/>
    <n v="66"/>
    <n v="66"/>
    <n v="66"/>
    <n v="10"/>
    <n v="0"/>
    <n v="0"/>
    <n v="0"/>
    <n v="5"/>
    <n v="5"/>
  </r>
  <r>
    <x v="14"/>
    <x v="9"/>
    <n v="38"/>
    <n v="36"/>
    <m/>
    <m/>
    <m/>
    <m/>
    <m/>
    <m/>
    <m/>
    <m/>
    <m/>
    <d v="2020-03-20T10:00:00"/>
    <s v="b1e7ae87824d0392da820c4fe75c92f7df72427e"/>
    <s v="2020-03-20T20:00:00Z"/>
    <n v="0"/>
    <m/>
    <n v="74"/>
    <n v="74"/>
    <n v="74"/>
    <n v="10"/>
    <n v="0"/>
    <n v="0"/>
    <n v="0"/>
    <n v="8"/>
    <n v="8"/>
  </r>
  <r>
    <x v="15"/>
    <x v="9"/>
    <n v="45"/>
    <n v="36"/>
    <m/>
    <m/>
    <m/>
    <m/>
    <m/>
    <m/>
    <m/>
    <m/>
    <m/>
    <d v="2020-03-21T15:15:00"/>
    <s v="28aef8d0847d80d187fdf1cccad1411239a3b3ec"/>
    <s v="2020-03-21T20:00:00Z"/>
    <n v="0"/>
    <m/>
    <n v="81"/>
    <n v="81"/>
    <n v="81"/>
    <n v="10"/>
    <n v="0"/>
    <n v="0"/>
    <n v="0"/>
    <n v="7"/>
    <n v="7"/>
  </r>
  <r>
    <x v="16"/>
    <x v="9"/>
    <n v="56"/>
    <n v="36"/>
    <m/>
    <m/>
    <m/>
    <m/>
    <m/>
    <m/>
    <m/>
    <m/>
    <m/>
    <d v="2020-03-22T16:15:00"/>
    <s v="8986894e94ae98603dd5f453a820580862e632de"/>
    <s v="2020-03-22T20:00:00Z"/>
    <n v="0"/>
    <m/>
    <n v="92"/>
    <n v="92"/>
    <n v="92"/>
    <n v="10"/>
    <n v="0"/>
    <n v="0"/>
    <n v="0"/>
    <n v="11"/>
    <n v="11"/>
  </r>
  <r>
    <x v="17"/>
    <x v="9"/>
    <n v="68"/>
    <n v="36"/>
    <m/>
    <m/>
    <m/>
    <m/>
    <m/>
    <m/>
    <m/>
    <m/>
    <s v="C"/>
    <d v="2020-03-23T11:15:00"/>
    <s v="2e3d7939cdc8f95d4b1a238ea76a618f4435312b"/>
    <s v="2020-03-23T20:00:00Z"/>
    <n v="0"/>
    <m/>
    <n v="104"/>
    <n v="104"/>
    <n v="104"/>
    <n v="10"/>
    <n v="0"/>
    <n v="0"/>
    <n v="0"/>
    <n v="12"/>
    <n v="12"/>
  </r>
  <r>
    <x v="18"/>
    <x v="9"/>
    <n v="91"/>
    <n v="36"/>
    <m/>
    <m/>
    <m/>
    <m/>
    <m/>
    <m/>
    <m/>
    <m/>
    <s v="C"/>
    <d v="2020-03-24T10:45:00"/>
    <s v="c515ef744b28a95f506a7c7341be8db24c39e411"/>
    <s v="2020-03-24T20:00:00Z"/>
    <n v="0"/>
    <m/>
    <n v="127"/>
    <n v="127"/>
    <n v="127"/>
    <n v="10"/>
    <n v="0"/>
    <n v="0"/>
    <n v="0"/>
    <n v="23"/>
    <n v="23"/>
  </r>
  <r>
    <x v="19"/>
    <x v="9"/>
    <n v="115"/>
    <n v="36"/>
    <m/>
    <n v="11"/>
    <m/>
    <m/>
    <m/>
    <m/>
    <m/>
    <m/>
    <s v="C"/>
    <d v="2020-03-25T12:00:00"/>
    <s v="d845cd68ab8a8172a135e96bea866f76bf2be668"/>
    <s v="2020-03-25T20:00:00Z"/>
    <n v="0"/>
    <m/>
    <n v="151"/>
    <n v="151"/>
    <n v="151"/>
    <n v="10"/>
    <n v="0"/>
    <n v="0"/>
    <n v="0"/>
    <n v="24"/>
    <n v="24"/>
  </r>
  <r>
    <x v="20"/>
    <x v="9"/>
    <n v="130"/>
    <n v="36"/>
    <m/>
    <n v="13"/>
    <m/>
    <m/>
    <m/>
    <m/>
    <m/>
    <n v="4"/>
    <s v="C"/>
    <d v="2020-03-26T00:00:00"/>
    <s v="f046e233388cec5b88729d387119c9300958b221"/>
    <s v="2020-03-26T20:00:00Z"/>
    <n v="1"/>
    <m/>
    <n v="166"/>
    <n v="166"/>
    <n v="166"/>
    <n v="10"/>
    <n v="1"/>
    <n v="0"/>
    <n v="0"/>
    <n v="15"/>
    <n v="15"/>
  </r>
  <r>
    <x v="21"/>
    <x v="9"/>
    <n v="163"/>
    <n v="36"/>
    <m/>
    <n v="15"/>
    <m/>
    <m/>
    <m/>
    <m/>
    <m/>
    <n v="9"/>
    <s v="C"/>
    <d v="2020-03-27T00:00:00"/>
    <s v="123c7675ec3fef70c48885d28552c7baa95a9fcc"/>
    <s v="2020-03-27T20:00:00Z"/>
    <n v="2"/>
    <m/>
    <n v="199"/>
    <n v="199"/>
    <n v="199"/>
    <n v="10"/>
    <n v="1"/>
    <n v="0"/>
    <n v="0"/>
    <n v="33"/>
    <n v="33"/>
  </r>
  <r>
    <x v="22"/>
    <x v="9"/>
    <n v="214"/>
    <n v="36"/>
    <m/>
    <n v="31"/>
    <m/>
    <m/>
    <m/>
    <m/>
    <m/>
    <n v="9"/>
    <s v="C"/>
    <d v="2020-03-28T00:00:00"/>
    <s v="0e1c0964ea659bba8085baf08b362d965ff2eb55"/>
    <s v="2020-03-28T20:00:00Z"/>
    <n v="3"/>
    <m/>
    <n v="250"/>
    <n v="250"/>
    <n v="250"/>
    <n v="10"/>
    <n v="1"/>
    <n v="0"/>
    <n v="0"/>
    <n v="51"/>
    <n v="51"/>
  </r>
  <r>
    <x v="23"/>
    <x v="9"/>
    <n v="232"/>
    <n v="36"/>
    <m/>
    <n v="33"/>
    <m/>
    <m/>
    <m/>
    <m/>
    <m/>
    <n v="9"/>
    <s v="C"/>
    <d v="2020-03-29T00:00:00"/>
    <s v="397d21bc186abbc9d3aef382a30e43976ee5aeaa"/>
    <s v="2020-03-29T20:00:00Z"/>
    <n v="6"/>
    <m/>
    <n v="268"/>
    <n v="268"/>
    <n v="268"/>
    <n v="10"/>
    <n v="3"/>
    <n v="0"/>
    <n v="0"/>
    <n v="18"/>
    <n v="18"/>
  </r>
  <r>
    <x v="24"/>
    <x v="9"/>
    <n v="264"/>
    <n v="2216"/>
    <m/>
    <n v="45"/>
    <m/>
    <m/>
    <m/>
    <m/>
    <m/>
    <n v="9"/>
    <s v="C"/>
    <d v="2020-03-30T00:00:00"/>
    <s v="695794e04761630f5a5644975930fa6089b985bf"/>
    <s v="2020-03-30T20:00:00Z"/>
    <n v="6"/>
    <m/>
    <n v="2480"/>
    <n v="2480"/>
    <n v="2480"/>
    <n v="10"/>
    <n v="0"/>
    <n v="0"/>
    <n v="2180"/>
    <n v="32"/>
    <n v="2212"/>
  </r>
  <r>
    <x v="25"/>
    <x v="9"/>
    <n v="319"/>
    <n v="3696"/>
    <m/>
    <n v="57"/>
    <m/>
    <m/>
    <m/>
    <m/>
    <m/>
    <n v="22"/>
    <s v="C"/>
    <d v="2020-03-31T16:00:00"/>
    <s v="964cc6c0a40a3ff44802708f4573c87c3009cbb8"/>
    <s v="2020-03-31T20:00:00Z"/>
    <n v="10"/>
    <m/>
    <n v="4015"/>
    <n v="4015"/>
    <n v="4015"/>
    <n v="10"/>
    <n v="4"/>
    <n v="0"/>
    <n v="1480"/>
    <n v="55"/>
    <n v="1535"/>
  </r>
  <r>
    <x v="26"/>
    <x v="9"/>
    <n v="368"/>
    <n v="4015"/>
    <m/>
    <n v="51"/>
    <m/>
    <m/>
    <m/>
    <m/>
    <m/>
    <n v="49"/>
    <s v="C"/>
    <d v="2020-04-01T12:30:00"/>
    <s v="482d0d703ed3a489c47a2b0c1ec23b05ab5cc346"/>
    <s v="2020-04-01T20:00:00Z"/>
    <n v="11"/>
    <m/>
    <n v="4383"/>
    <n v="4383"/>
    <n v="4383"/>
    <n v="10"/>
    <n v="1"/>
    <n v="0"/>
    <n v="319"/>
    <n v="49"/>
    <n v="368"/>
  </r>
  <r>
    <x v="27"/>
    <x v="9"/>
    <n v="393"/>
    <n v="4566"/>
    <m/>
    <n v="56"/>
    <m/>
    <m/>
    <m/>
    <m/>
    <m/>
    <n v="49"/>
    <s v="C"/>
    <d v="2020-04-02T16:45:00"/>
    <s v="4eecaba5f7d492c15722e254d4a46aa30407e645"/>
    <s v="2020-04-02T20:00:00Z"/>
    <n v="12"/>
    <m/>
    <n v="4959"/>
    <n v="4959"/>
    <n v="4959"/>
    <n v="10"/>
    <n v="1"/>
    <n v="0"/>
    <n v="551"/>
    <n v="25"/>
    <n v="576"/>
  </r>
  <r>
    <x v="28"/>
    <x v="9"/>
    <n v="450"/>
    <n v="4995"/>
    <m/>
    <n v="63"/>
    <m/>
    <m/>
    <m/>
    <m/>
    <m/>
    <n v="71"/>
    <s v="C"/>
    <d v="2020-04-03T00:00:00"/>
    <s v="cb4dfe887862d01431f4cd7bf253c77deb0cc681"/>
    <s v="2020-04-03T20:00:00Z"/>
    <n v="14"/>
    <m/>
    <n v="5445"/>
    <n v="5445"/>
    <n v="5445"/>
    <n v="10"/>
    <n v="2"/>
    <n v="0"/>
    <n v="429"/>
    <n v="57"/>
    <n v="486"/>
  </r>
  <r>
    <x v="29"/>
    <x v="9"/>
    <n v="593"/>
    <n v="5874"/>
    <m/>
    <n v="95"/>
    <m/>
    <m/>
    <m/>
    <m/>
    <m/>
    <n v="71"/>
    <s v="C"/>
    <d v="2020-04-04T13:45:00"/>
    <s v="0349eca21ca46acc00498c682deea2a0765edffa"/>
    <s v="2020-04-04T20:00:00Z"/>
    <n v="14"/>
    <m/>
    <n v="6467"/>
    <n v="6467"/>
    <n v="6467"/>
    <n v="10"/>
    <n v="0"/>
    <n v="0"/>
    <n v="879"/>
    <n v="143"/>
    <n v="1022"/>
  </r>
  <r>
    <x v="30"/>
    <x v="9"/>
    <n v="673"/>
    <n v="6321"/>
    <m/>
    <n v="101"/>
    <m/>
    <m/>
    <m/>
    <m/>
    <m/>
    <n v="71"/>
    <s v="C"/>
    <d v="2020-04-05T12:30:00"/>
    <s v="21ad8ad3f3e26a6096bea1890c2ba261bed8891d"/>
    <s v="2020-04-05T20:00:00Z"/>
    <n v="14"/>
    <m/>
    <n v="6994"/>
    <n v="6994"/>
    <n v="6994"/>
    <n v="10"/>
    <n v="0"/>
    <n v="0"/>
    <n v="447"/>
    <n v="80"/>
    <n v="527"/>
  </r>
  <r>
    <x v="31"/>
    <x v="9"/>
    <n v="673"/>
    <n v="6321"/>
    <m/>
    <n v="101"/>
    <m/>
    <m/>
    <m/>
    <m/>
    <m/>
    <n v="71"/>
    <s v="A"/>
    <d v="2020-04-05T03:30:00"/>
    <s v="fdbe3153e1855e1060496d3cd49ccff170ff5026"/>
    <s v="2020-04-06T20:00:00Z"/>
    <n v="14"/>
    <m/>
    <n v="6994"/>
    <n v="6994"/>
    <n v="6994"/>
    <n v="10"/>
    <n v="0"/>
    <n v="0"/>
    <n v="0"/>
    <n v="0"/>
    <n v="0"/>
  </r>
  <r>
    <x v="32"/>
    <x v="9"/>
    <n v="928"/>
    <n v="7628"/>
    <m/>
    <n v="147"/>
    <m/>
    <m/>
    <m/>
    <m/>
    <m/>
    <n v="144"/>
    <s v="A"/>
    <d v="2020-04-07T16:30:00"/>
    <s v="a4f29e8b852a1199dc502d4c45b26bbb1734f843"/>
    <s v="2020-04-07T20:00:00Z"/>
    <n v="16"/>
    <m/>
    <n v="8556"/>
    <n v="8556"/>
    <n v="8556"/>
    <n v="10"/>
    <n v="2"/>
    <n v="0"/>
    <n v="1307"/>
    <n v="255"/>
    <n v="1562"/>
  </r>
  <r>
    <x v="33"/>
    <x v="9"/>
    <n v="928"/>
    <n v="7628"/>
    <m/>
    <n v="147"/>
    <m/>
    <m/>
    <m/>
    <m/>
    <m/>
    <n v="144"/>
    <s v="A"/>
    <d v="2020-04-07T16:30:00"/>
    <s v="e1c821e584a80f3545d2f378d79bb55f1f6352cd"/>
    <s v="2020-04-08T20:00:00Z"/>
    <n v="16"/>
    <m/>
    <n v="8556"/>
    <n v="8556"/>
    <n v="8556"/>
    <n v="10"/>
    <n v="0"/>
    <n v="0"/>
    <n v="0"/>
    <n v="0"/>
    <n v="0"/>
  </r>
  <r>
    <x v="34"/>
    <x v="9"/>
    <n v="1207"/>
    <n v="8683"/>
    <m/>
    <n v="201"/>
    <m/>
    <m/>
    <m/>
    <m/>
    <m/>
    <n v="173"/>
    <s v="A"/>
    <d v="2020-04-09T17:00:00"/>
    <s v="86734fd40e91e12cb60c6340c557ed784b3bde2a"/>
    <s v="2020-04-09T20:00:00Z"/>
    <n v="23"/>
    <m/>
    <n v="9890"/>
    <n v="9890"/>
    <n v="9890"/>
    <n v="10"/>
    <n v="7"/>
    <n v="0"/>
    <n v="1055"/>
    <n v="279"/>
    <n v="1334"/>
  </r>
  <r>
    <x v="35"/>
    <x v="9"/>
    <n v="1326"/>
    <n v="10415"/>
    <m/>
    <n v="181"/>
    <m/>
    <m/>
    <m/>
    <m/>
    <m/>
    <n v="177"/>
    <s v="A"/>
    <d v="2020-04-10T14:00:00"/>
    <s v="9be6836ea8b937fe022f580defe14ebeadcaac5a"/>
    <s v="2020-04-10T20:00:00Z"/>
    <n v="23"/>
    <m/>
    <n v="11741"/>
    <n v="11741"/>
    <n v="11741"/>
    <n v="10"/>
    <n v="0"/>
    <n v="0"/>
    <n v="1732"/>
    <n v="119"/>
    <n v="1851"/>
  </r>
  <r>
    <x v="36"/>
    <x v="9"/>
    <n v="1479"/>
    <n v="9624"/>
    <m/>
    <n v="190"/>
    <m/>
    <m/>
    <m/>
    <m/>
    <m/>
    <n v="191"/>
    <s v="A"/>
    <d v="2020-04-11T13:30:00"/>
    <s v="8af6db12fb508b713b13e9afefa03e41220c17f2"/>
    <s v="2020-04-11T20:00:00Z"/>
    <n v="33"/>
    <m/>
    <n v="11103"/>
    <n v="11103"/>
    <n v="11103"/>
    <n v="10"/>
    <n v="10"/>
    <n v="0"/>
    <n v="-791"/>
    <n v="153"/>
    <n v="-638"/>
  </r>
  <r>
    <x v="37"/>
    <x v="9"/>
    <n v="1479"/>
    <n v="9624"/>
    <m/>
    <n v="190"/>
    <m/>
    <m/>
    <m/>
    <m/>
    <m/>
    <n v="191"/>
    <s v="A"/>
    <d v="2020-04-11T13:30:00"/>
    <s v="f2c7dd2649c707e8c13c3df4c1a73fd25b6a8e7b"/>
    <s v="2020-04-12T20:00:00Z"/>
    <n v="33"/>
    <m/>
    <n v="11103"/>
    <n v="11103"/>
    <n v="11103"/>
    <n v="10"/>
    <n v="0"/>
    <n v="0"/>
    <n v="0"/>
    <n v="0"/>
    <n v="0"/>
  </r>
  <r>
    <x v="38"/>
    <x v="9"/>
    <n v="1625"/>
    <n v="10195"/>
    <m/>
    <n v="201"/>
    <m/>
    <m/>
    <m/>
    <m/>
    <m/>
    <n v="213"/>
    <s v="A"/>
    <d v="2020-04-13T17:00:00"/>
    <s v="3a2fbaec228cf4c64343a7aa6d99a55692d6783f"/>
    <s v="2020-04-13T20:00:00Z"/>
    <n v="35"/>
    <m/>
    <n v="11820"/>
    <n v="11820"/>
    <n v="11820"/>
    <n v="10"/>
    <n v="2"/>
    <n v="0"/>
    <n v="571"/>
    <n v="146"/>
    <n v="717"/>
  </r>
  <r>
    <x v="39"/>
    <x v="9"/>
    <n v="1761"/>
    <n v="10543"/>
    <m/>
    <n v="204"/>
    <m/>
    <m/>
    <m/>
    <m/>
    <m/>
    <n v="277"/>
    <s v="A"/>
    <d v="2020-04-14T17:45:00"/>
    <s v="a67d18c3ef44d1d97f36e821add9cda29081b6ee"/>
    <s v="2020-04-14T20:00:00Z"/>
    <n v="41"/>
    <m/>
    <n v="12304"/>
    <n v="12304"/>
    <n v="12304"/>
    <n v="10"/>
    <n v="6"/>
    <n v="0"/>
    <n v="348"/>
    <n v="136"/>
    <n v="484"/>
  </r>
  <r>
    <x v="40"/>
    <x v="9"/>
    <n v="2014"/>
    <n v="11088"/>
    <m/>
    <n v="208"/>
    <m/>
    <m/>
    <m/>
    <m/>
    <m/>
    <n v="354"/>
    <s v="A"/>
    <d v="2020-04-15T16:15:00"/>
    <s v="452f7da2d94af552570e09a07ae20a4beffd2ab9"/>
    <s v="2020-04-15T20:00:00Z"/>
    <n v="46"/>
    <m/>
    <n v="13102"/>
    <n v="13102"/>
    <n v="13102"/>
    <n v="10"/>
    <n v="5"/>
    <n v="0"/>
    <n v="545"/>
    <n v="253"/>
    <n v="798"/>
  </r>
  <r>
    <x v="41"/>
    <x v="9"/>
    <n v="2075"/>
    <n v="11275"/>
    <m/>
    <n v="209"/>
    <m/>
    <m/>
    <m/>
    <m/>
    <m/>
    <n v="378"/>
    <s v="A"/>
    <d v="2020-04-16T16:00:00"/>
    <s v="c3040e28f3edab8b93f38cb090a29b15315df0a7"/>
    <s v="2020-04-16T20:00:00Z"/>
    <n v="52"/>
    <m/>
    <n v="13350"/>
    <n v="13350"/>
    <n v="13350"/>
    <n v="10"/>
    <n v="6"/>
    <n v="0"/>
    <n v="187"/>
    <n v="61"/>
    <n v="248"/>
  </r>
  <r>
    <x v="42"/>
    <x v="9"/>
    <n v="2323"/>
    <n v="11694"/>
    <m/>
    <n v="224"/>
    <m/>
    <m/>
    <m/>
    <m/>
    <m/>
    <n v="423"/>
    <s v="A"/>
    <d v="2020-04-17T17:00:00"/>
    <s v="42b83bef35dded8d74d77f1654f6827f050e99ea"/>
    <s v="2020-04-17T20:00:00Z"/>
    <n v="61"/>
    <m/>
    <n v="14017"/>
    <n v="14017"/>
    <n v="14017"/>
    <n v="10"/>
    <n v="9"/>
    <n v="0"/>
    <n v="419"/>
    <n v="248"/>
    <n v="667"/>
  </r>
  <r>
    <x v="43"/>
    <x v="9"/>
    <n v="2323"/>
    <n v="11694"/>
    <m/>
    <n v="224"/>
    <m/>
    <m/>
    <m/>
    <m/>
    <m/>
    <n v="423"/>
    <s v="A"/>
    <d v="2020-04-17T17:00:00"/>
    <s v="5275ad4c8ae9357ea8a1c01ea6ac5bc2c3957cce"/>
    <s v="2020-04-18T20:00:00Z"/>
    <n v="61"/>
    <m/>
    <n v="14017"/>
    <n v="14017"/>
    <n v="14017"/>
    <n v="10"/>
    <n v="0"/>
    <n v="0"/>
    <n v="0"/>
    <n v="0"/>
    <n v="0"/>
  </r>
  <r>
    <x v="44"/>
    <x v="9"/>
    <n v="2538"/>
    <n v="12256"/>
    <m/>
    <n v="249"/>
    <m/>
    <m/>
    <m/>
    <m/>
    <m/>
    <n v="466"/>
    <s v="A"/>
    <d v="2020-04-18T17:00:00"/>
    <s v="9087c4ec73a2ac89e38b02af7bbae9ae12ff1e09"/>
    <s v="2020-04-19T20:00:00Z"/>
    <n v="67"/>
    <m/>
    <n v="14794"/>
    <n v="14794"/>
    <n v="14794"/>
    <n v="10"/>
    <n v="6"/>
    <n v="0"/>
    <n v="562"/>
    <n v="215"/>
    <n v="777"/>
  </r>
  <r>
    <x v="45"/>
    <x v="9"/>
    <n v="2745"/>
    <n v="13725"/>
    <m/>
    <n v="256"/>
    <m/>
    <m/>
    <m/>
    <m/>
    <m/>
    <n v="495"/>
    <s v="A"/>
    <d v="2020-04-20T12:00:00"/>
    <s v="8905237aedb46f4a5f55f28421d537726a3b2327"/>
    <s v="2020-04-20T20:00:00Z"/>
    <n v="72"/>
    <m/>
    <n v="16470"/>
    <n v="16470"/>
    <n v="16470"/>
    <n v="10"/>
    <n v="5"/>
    <n v="0"/>
    <n v="1469"/>
    <n v="207"/>
    <n v="1676"/>
  </r>
  <r>
    <x v="46"/>
    <x v="9"/>
    <n v="2931"/>
    <n v="13725"/>
    <m/>
    <n v="263"/>
    <m/>
    <m/>
    <m/>
    <m/>
    <m/>
    <n v="565"/>
    <s v="A"/>
    <d v="2020-04-20T18:00:00"/>
    <s v="49a54adc437cc98e727e8475048fef22defc430c"/>
    <s v="2020-04-21T20:00:00Z"/>
    <n v="82"/>
    <m/>
    <n v="16656"/>
    <n v="16656"/>
    <n v="16656"/>
    <n v="10"/>
    <n v="10"/>
    <n v="0"/>
    <n v="0"/>
    <n v="186"/>
    <n v="186"/>
  </r>
  <r>
    <x v="47"/>
    <x v="9"/>
    <n v="3200"/>
    <n v="13353"/>
    <m/>
    <n v="269"/>
    <m/>
    <m/>
    <m/>
    <m/>
    <m/>
    <n v="599"/>
    <s v="A"/>
    <d v="2020-04-21T18:00:00"/>
    <s v="f85949252b10cff0a300c507ecfde6876420f966"/>
    <s v="2020-04-22T20:00:00Z"/>
    <n v="89"/>
    <m/>
    <n v="16553"/>
    <n v="16553"/>
    <n v="16553"/>
    <n v="10"/>
    <n v="7"/>
    <n v="0"/>
    <n v="-372"/>
    <n v="269"/>
    <n v="-103"/>
  </r>
  <r>
    <x v="48"/>
    <x v="9"/>
    <n v="3308"/>
    <n v="13604"/>
    <m/>
    <n v="290"/>
    <m/>
    <m/>
    <m/>
    <m/>
    <m/>
    <n v="643"/>
    <s v="A"/>
    <d v="2020-04-22T18:00:00"/>
    <s v="b50ac5c82a9e542f95353927711c84ab27e8ee44"/>
    <s v="2020-04-23T20:00:00Z"/>
    <n v="92"/>
    <m/>
    <n v="16912"/>
    <n v="16912"/>
    <n v="16912"/>
    <n v="10"/>
    <n v="3"/>
    <n v="0"/>
    <n v="251"/>
    <n v="108"/>
    <n v="359"/>
  </r>
  <r>
    <x v="49"/>
    <x v="9"/>
    <n v="3442"/>
    <n v="13937"/>
    <m/>
    <n v="277"/>
    <m/>
    <m/>
    <m/>
    <m/>
    <m/>
    <n v="703"/>
    <s v="A"/>
    <d v="2020-04-23T18:00:00"/>
    <s v="20f20bbe9b68306b6857af6bdd0212d8be45aaa1"/>
    <s v="2020-04-24T20:00:00Z"/>
    <n v="100"/>
    <m/>
    <n v="17379"/>
    <n v="17379"/>
    <n v="17379"/>
    <n v="10"/>
    <n v="8"/>
    <n v="0"/>
    <n v="333"/>
    <n v="134"/>
    <n v="467"/>
  </r>
  <r>
    <x v="50"/>
    <x v="9"/>
    <n v="3576"/>
    <n v="14122"/>
    <m/>
    <n v="300"/>
    <m/>
    <m/>
    <m/>
    <m/>
    <m/>
    <n v="809"/>
    <s v="B"/>
    <d v="2020-04-24T18:00:00"/>
    <s v="ff456c12e8e3e7e03217295431b6ff3d9b1f1105"/>
    <s v="2020-04-25T20:00:00Z"/>
    <n v="112"/>
    <m/>
    <n v="17698"/>
    <n v="17698"/>
    <n v="17698"/>
    <n v="10"/>
    <n v="12"/>
    <n v="0"/>
    <n v="185"/>
    <n v="134"/>
    <n v="319"/>
  </r>
  <r>
    <x v="51"/>
    <x v="9"/>
    <n v="4034"/>
    <n v="15215"/>
    <m/>
    <n v="317"/>
    <m/>
    <m/>
    <m/>
    <m/>
    <m/>
    <n v="911"/>
    <s v="B"/>
    <d v="2020-04-25T18:00:00"/>
    <s v="752ca8e42f55771aa973d3896d1fb0c89663f169"/>
    <s v="2020-04-26T20:00:00Z"/>
    <n v="120"/>
    <m/>
    <n v="19249"/>
    <n v="19249"/>
    <n v="19249"/>
    <n v="10"/>
    <n v="8"/>
    <n v="0"/>
    <n v="1093"/>
    <n v="458"/>
    <n v="1551"/>
  </r>
  <r>
    <x v="52"/>
    <x v="9"/>
    <n v="4162"/>
    <n v="15454"/>
    <m/>
    <n v="325"/>
    <m/>
    <m/>
    <m/>
    <m/>
    <m/>
    <n v="996"/>
    <s v="B"/>
    <d v="2020-04-26T18:00:00"/>
    <s v="7c0c9f3006c8b512f7a87253cfa6d7e070d9d89a"/>
    <s v="2020-04-27T20:00:00Z"/>
    <n v="125"/>
    <m/>
    <n v="19616"/>
    <n v="19616"/>
    <n v="19616"/>
    <n v="10"/>
    <n v="5"/>
    <n v="0"/>
    <n v="239"/>
    <n v="128"/>
    <n v="367"/>
  </r>
  <r>
    <x v="53"/>
    <x v="9"/>
    <n v="4575"/>
    <n v="16605"/>
    <m/>
    <n v="337"/>
    <m/>
    <m/>
    <m/>
    <m/>
    <m/>
    <n v="1096"/>
    <s v="B"/>
    <d v="2020-04-27T18:00:00"/>
    <s v="8cd8803861579d5107e63aaa3da792a6233b2160"/>
    <s v="2020-04-28T20:00:00Z"/>
    <n v="137"/>
    <m/>
    <n v="21180"/>
    <n v="21180"/>
    <n v="21180"/>
    <n v="10"/>
    <n v="12"/>
    <n v="0"/>
    <n v="1151"/>
    <n v="413"/>
    <n v="1564"/>
  </r>
  <r>
    <x v="54"/>
    <x v="9"/>
    <n v="4655"/>
    <n v="16883"/>
    <m/>
    <n v="326"/>
    <m/>
    <m/>
    <m/>
    <m/>
    <m/>
    <n v="1173"/>
    <s v="B"/>
    <d v="2020-04-28T18:00:00"/>
    <s v="9632315edb02771dd52847eb638a3fbeb1d35041"/>
    <s v="2020-04-29T20:00:00Z"/>
    <n v="144"/>
    <m/>
    <n v="21538"/>
    <n v="21538"/>
    <n v="21538"/>
    <n v="10"/>
    <n v="7"/>
    <n v="0"/>
    <n v="278"/>
    <n v="80"/>
    <n v="358"/>
  </r>
  <r>
    <x v="55"/>
    <x v="9"/>
    <n v="4734"/>
    <n v="17086"/>
    <m/>
    <n v="296"/>
    <m/>
    <m/>
    <m/>
    <m/>
    <m/>
    <n v="1275"/>
    <s v="B"/>
    <d v="2020-04-30T12:10:00"/>
    <s v="c5e32d210db784e3316e0d3cc8c0e8d226c7fb7e"/>
    <s v="2020-04-30T20:00:00Z"/>
    <n v="152"/>
    <m/>
    <n v="21820"/>
    <n v="21820"/>
    <n v="21820"/>
    <n v="10"/>
    <n v="8"/>
    <n v="0"/>
    <n v="203"/>
    <n v="79"/>
    <n v="282"/>
  </r>
  <r>
    <x v="56"/>
    <x v="9"/>
    <n v="4918"/>
    <n v="17667"/>
    <m/>
    <n v="281"/>
    <m/>
    <m/>
    <m/>
    <m/>
    <m/>
    <n v="1403"/>
    <s v="B"/>
    <d v="2020-05-01T13:15:00"/>
    <s v="8f6b90258d9c4fe3cd4c380beb3a826e04223f82"/>
    <s v="2020-05-01T20:00:00Z"/>
    <n v="159"/>
    <m/>
    <n v="22585"/>
    <n v="22585"/>
    <n v="22585"/>
    <n v="10"/>
    <n v="7"/>
    <n v="0"/>
    <n v="581"/>
    <n v="184"/>
    <n v="765"/>
  </r>
  <r>
    <x v="57"/>
    <x v="9"/>
    <n v="5038"/>
    <n v="18074"/>
    <m/>
    <n v="300"/>
    <m/>
    <m/>
    <m/>
    <m/>
    <m/>
    <n v="1546"/>
    <s v="B"/>
    <d v="2020-05-02T09:10:00"/>
    <s v="84e0bb361e028a941ed315c81e45fe1c2e3a4d1e"/>
    <s v="2020-05-02T20:00:00Z"/>
    <n v="168"/>
    <m/>
    <n v="23112"/>
    <n v="23112"/>
    <n v="23112"/>
    <n v="10"/>
    <n v="9"/>
    <n v="0"/>
    <n v="407"/>
    <n v="120"/>
    <n v="527"/>
  </r>
  <r>
    <x v="58"/>
    <x v="9"/>
    <n v="5208"/>
    <n v="18529"/>
    <m/>
    <n v="284"/>
    <m/>
    <m/>
    <m/>
    <m/>
    <m/>
    <n v="1640"/>
    <s v="B"/>
    <d v="2020-05-02T18:00:00"/>
    <s v="94b68f067e8edb9d29340adbbf9453b70e536975"/>
    <s v="2020-05-03T20:00:00Z"/>
    <n v="177"/>
    <m/>
    <n v="23737"/>
    <n v="23737"/>
    <n v="23737"/>
    <n v="10"/>
    <n v="9"/>
    <n v="0"/>
    <n v="455"/>
    <n v="170"/>
    <n v="625"/>
  </r>
  <r>
    <x v="59"/>
    <x v="9"/>
    <n v="5288"/>
    <n v="18822"/>
    <m/>
    <n v="281"/>
    <m/>
    <m/>
    <m/>
    <m/>
    <m/>
    <n v="1716"/>
    <s v="B"/>
    <d v="2020-05-03T18:00:00"/>
    <s v="d3bf0ce73c09bc91df3a644c0a90077759e8af48"/>
    <s v="2020-05-04T20:00:00Z"/>
    <n v="182"/>
    <m/>
    <n v="24110"/>
    <n v="24110"/>
    <n v="24110"/>
    <n v="10"/>
    <n v="5"/>
    <n v="0"/>
    <n v="293"/>
    <n v="80"/>
    <n v="373"/>
  </r>
  <r>
    <x v="60"/>
    <x v="9"/>
    <n v="5371"/>
    <n v="19309"/>
    <m/>
    <n v="284"/>
    <m/>
    <m/>
    <m/>
    <m/>
    <m/>
    <n v="1847"/>
    <s v="B"/>
    <d v="2020-05-04T18:00:00"/>
    <s v="c0c1630758c4164710e71aa3cdb8f4eb34b22f8e"/>
    <s v="2020-05-05T20:00:00Z"/>
    <n v="187"/>
    <m/>
    <n v="24680"/>
    <n v="24680"/>
    <n v="24680"/>
    <n v="10"/>
    <n v="5"/>
    <n v="0"/>
    <n v="487"/>
    <n v="83"/>
    <n v="570"/>
  </r>
  <r>
    <x v="61"/>
    <x v="9"/>
    <n v="5778"/>
    <n v="20690"/>
    <m/>
    <n v="299"/>
    <m/>
    <m/>
    <m/>
    <m/>
    <m/>
    <n v="2008"/>
    <s v="B"/>
    <d v="2020-05-05T18:00:00"/>
    <s v="fbd26ed38a8eb0fec102963a87c6f277870816b3"/>
    <s v="2020-05-06T20:00:00Z"/>
    <n v="193"/>
    <m/>
    <n v="26468"/>
    <n v="26468"/>
    <n v="26468"/>
    <n v="10"/>
    <n v="6"/>
    <n v="0"/>
    <n v="1381"/>
    <n v="407"/>
    <n v="1788"/>
  </r>
  <r>
    <x v="62"/>
    <x v="9"/>
    <n v="5939"/>
    <n v="21387"/>
    <m/>
    <n v="285"/>
    <m/>
    <m/>
    <m/>
    <m/>
    <m/>
    <n v="2110"/>
    <s v="B"/>
    <d v="2020-05-06T18:00:00"/>
    <s v="a01cc85116382c71edfc34e0e627577cafb6243e"/>
    <s v="2020-05-07T20:00:00Z"/>
    <n v="202"/>
    <m/>
    <n v="27326"/>
    <n v="27326"/>
    <n v="27326"/>
    <n v="10"/>
    <n v="9"/>
    <n v="0"/>
    <n v="697"/>
    <n v="161"/>
    <n v="858"/>
  </r>
  <r>
    <x v="63"/>
    <x v="9"/>
    <n v="6111"/>
    <n v="22153"/>
    <m/>
    <n v="289"/>
    <m/>
    <m/>
    <m/>
    <m/>
    <m/>
    <n v="2288"/>
    <s v="B"/>
    <d v="2020-05-07T18:00:00"/>
    <s v="05cce2b1146ef2508cd656e268c772e0c5f61627"/>
    <s v="2020-05-08T20:00:00Z"/>
    <n v="213"/>
    <m/>
    <n v="28264"/>
    <n v="28264"/>
    <n v="28264"/>
    <n v="10"/>
    <n v="11"/>
    <n v="0"/>
    <n v="766"/>
    <n v="172"/>
    <n v="938"/>
  </r>
  <r>
    <x v="64"/>
    <x v="9"/>
    <n v="6277"/>
    <n v="23019"/>
    <m/>
    <n v="288"/>
    <m/>
    <m/>
    <m/>
    <m/>
    <m/>
    <n v="2450"/>
    <s v="B"/>
    <d v="2020-05-08T18:00:00"/>
    <s v="f67f2ebe03cc2106cd34e5453ec631c29ee3b6c9"/>
    <s v="2020-05-09T20:00:00Z"/>
    <n v="221"/>
    <m/>
    <n v="29296"/>
    <n v="29296"/>
    <n v="29296"/>
    <n v="10"/>
    <n v="8"/>
    <n v="0"/>
    <n v="866"/>
    <n v="166"/>
    <n v="1032"/>
  </r>
  <r>
    <x v="65"/>
    <x v="9"/>
    <n v="6447"/>
    <n v="24592"/>
    <m/>
    <n v="285"/>
    <m/>
    <m/>
    <m/>
    <m/>
    <m/>
    <n v="2537"/>
    <s v="B"/>
    <d v="2020-05-10T12:03:00"/>
    <s v="4a92e6d0367c63db9ab97284439e2a5026f20810"/>
    <s v="2020-05-10T20:00:00Z"/>
    <n v="224"/>
    <m/>
    <n v="31039"/>
    <n v="31039"/>
    <n v="31039"/>
    <n v="10"/>
    <n v="3"/>
    <n v="0"/>
    <n v="1573"/>
    <n v="170"/>
    <n v="1743"/>
  </r>
  <r>
    <x v="66"/>
    <x v="9"/>
    <n v="6565"/>
    <n v="25363"/>
    <m/>
    <n v="275"/>
    <m/>
    <m/>
    <m/>
    <m/>
    <m/>
    <n v="2619"/>
    <s v="B"/>
    <d v="2020-05-10T18:00:00"/>
    <s v="b495a3c92d603717fcb0e0353a8b46934f687d7a"/>
    <s v="2020-05-11T20:00:00Z"/>
    <n v="225"/>
    <m/>
    <n v="31928"/>
    <n v="31928"/>
    <n v="31928"/>
    <n v="10"/>
    <n v="1"/>
    <n v="0"/>
    <n v="771"/>
    <n v="118"/>
    <n v="889"/>
  </r>
  <r>
    <x v="67"/>
    <x v="9"/>
    <n v="6741"/>
    <n v="26550"/>
    <m/>
    <n v="276"/>
    <m/>
    <m/>
    <m/>
    <m/>
    <m/>
    <n v="2802"/>
    <s v="B"/>
    <d v="2020-05-11T18:00:00"/>
    <s v="aae09df87e288b5d98307ab1d05ee660312b75ef"/>
    <s v="2020-05-12T20:00:00Z"/>
    <n v="237"/>
    <m/>
    <n v="33291"/>
    <n v="33291"/>
    <n v="33291"/>
    <n v="10"/>
    <n v="12"/>
    <n v="0"/>
    <n v="1187"/>
    <n v="176"/>
    <n v="1363"/>
  </r>
  <r>
    <x v="68"/>
    <x v="9"/>
    <n v="6952"/>
    <n v="27801"/>
    <m/>
    <n v="282"/>
    <m/>
    <m/>
    <m/>
    <m/>
    <m/>
    <n v="2942"/>
    <s v="B"/>
    <d v="2020-05-12T18:00:00"/>
    <s v="89c3aa7e781ac9d58f5f1bae6a307c1afc5097aa"/>
    <s v="2020-05-13T20:00:00Z"/>
    <n v="247"/>
    <m/>
    <n v="34753"/>
    <n v="34753"/>
    <n v="34753"/>
    <n v="10"/>
    <n v="10"/>
    <n v="0"/>
    <n v="1251"/>
    <n v="211"/>
    <n v="1462"/>
  </r>
  <r>
    <x v="69"/>
    <x v="9"/>
    <n v="7223"/>
    <n v="29634"/>
    <m/>
    <n v="273"/>
    <m/>
    <m/>
    <m/>
    <m/>
    <m/>
    <n v="3080"/>
    <s v="B"/>
    <d v="2020-05-13T18:00:00"/>
    <s v="425a83893eb5dd7c03dedcc9fb85774c9c671b6c"/>
    <s v="2020-05-14T20:00:00Z"/>
    <n v="260"/>
    <m/>
    <n v="36857"/>
    <n v="36857"/>
    <n v="36857"/>
    <n v="10"/>
    <n v="13"/>
    <n v="0"/>
    <n v="1833"/>
    <n v="271"/>
    <n v="2104"/>
  </r>
  <r>
    <x v="70"/>
    <x v="9"/>
    <n v="7373"/>
    <n v="30905"/>
    <m/>
    <n v="269"/>
    <m/>
    <m/>
    <m/>
    <m/>
    <m/>
    <n v="3210"/>
    <s v="B"/>
    <d v="2020-05-14T18:00:00"/>
    <s v="a3cd9f55970e9f1d0ff2a9f378a066004877bc18"/>
    <s v="2020-05-15T20:00:00Z"/>
    <n v="271"/>
    <m/>
    <n v="38278"/>
    <n v="38278"/>
    <n v="38278"/>
    <n v="10"/>
    <n v="11"/>
    <n v="0"/>
    <n v="1271"/>
    <n v="150"/>
    <n v="1421"/>
  </r>
  <r>
    <x v="71"/>
    <x v="9"/>
    <n v="7547"/>
    <n v="32211"/>
    <m/>
    <n v="250"/>
    <m/>
    <m/>
    <m/>
    <m/>
    <m/>
    <n v="3367"/>
    <s v="B"/>
    <d v="2020-05-15T18:00:00"/>
    <s v="e72ebe9d44101938262f481c472ee49fb881d18d"/>
    <s v="2020-05-16T20:00:00Z"/>
    <n v="286"/>
    <m/>
    <n v="39758"/>
    <n v="39758"/>
    <n v="39758"/>
    <n v="10"/>
    <n v="15"/>
    <n v="0"/>
    <n v="1306"/>
    <n v="174"/>
    <n v="1480"/>
  </r>
  <r>
    <x v="72"/>
    <x v="9"/>
    <n v="7670"/>
    <n v="33195"/>
    <m/>
    <n v="229"/>
    <m/>
    <m/>
    <m/>
    <m/>
    <m/>
    <n v="3478"/>
    <s v="B"/>
    <d v="2020-05-17T11:57:00"/>
    <s v="af520571eed3b129bb32d06060325add7ab5135a"/>
    <s v="2020-05-17T20:00:00Z"/>
    <n v="290"/>
    <m/>
    <n v="40865"/>
    <n v="40865"/>
    <n v="40865"/>
    <n v="10"/>
    <n v="4"/>
    <n v="0"/>
    <n v="984"/>
    <n v="123"/>
    <n v="1107"/>
  </r>
  <r>
    <x v="73"/>
    <x v="9"/>
    <n v="7869"/>
    <n v="34589"/>
    <m/>
    <n v="240"/>
    <m/>
    <m/>
    <m/>
    <m/>
    <m/>
    <n v="3545"/>
    <s v="B"/>
    <d v="2020-05-17T18:00:00"/>
    <s v="e1e7d0f5c4bd71480c90a3be930c23056bf6b6ff"/>
    <s v="2020-05-18T20:00:00Z"/>
    <n v="297"/>
    <m/>
    <n v="42458"/>
    <n v="42458"/>
    <n v="42458"/>
    <n v="10"/>
    <n v="7"/>
    <n v="0"/>
    <n v="1394"/>
    <n v="199"/>
    <n v="1593"/>
  </r>
  <r>
    <x v="74"/>
    <x v="9"/>
    <n v="8037"/>
    <n v="36095"/>
    <m/>
    <n v="236"/>
    <m/>
    <m/>
    <m/>
    <m/>
    <m/>
    <n v="3760"/>
    <s v="B"/>
    <d v="2020-05-18T18:00:00"/>
    <s v="d80439e262f073e18134dfdb41751616dfd17a91"/>
    <s v="2020-05-19T20:00:00Z"/>
    <n v="304"/>
    <m/>
    <n v="44132"/>
    <n v="44132"/>
    <n v="44132"/>
    <n v="10"/>
    <n v="7"/>
    <n v="0"/>
    <n v="1506"/>
    <n v="168"/>
    <n v="1674"/>
  </r>
  <r>
    <x v="75"/>
    <x v="9"/>
    <n v="8194"/>
    <n v="37218"/>
    <m/>
    <n v="220"/>
    <m/>
    <m/>
    <m/>
    <m/>
    <m/>
    <n v="3965"/>
    <s v="B"/>
    <d v="2020-05-19T18:00:00"/>
    <s v="1238d97d6d08b453fa60c798055bd71e6968c2f6"/>
    <s v="2020-05-20T20:00:00Z"/>
    <n v="310"/>
    <m/>
    <n v="45412"/>
    <n v="45412"/>
    <n v="45412"/>
    <n v="10"/>
    <n v="6"/>
    <n v="0"/>
    <n v="1123"/>
    <n v="157"/>
    <n v="1280"/>
  </r>
  <r>
    <x v="76"/>
    <x v="9"/>
    <n v="8386"/>
    <n v="39156"/>
    <m/>
    <n v="220"/>
    <m/>
    <m/>
    <m/>
    <m/>
    <m/>
    <n v="4130"/>
    <s v="B"/>
    <d v="2020-05-20T18:00:00"/>
    <s v="751f3d54a727ad4864a7a8d576363396707f0919"/>
    <s v="2020-05-21T20:00:00Z"/>
    <n v="317"/>
    <m/>
    <n v="47542"/>
    <n v="47542"/>
    <n v="47542"/>
    <n v="10"/>
    <n v="7"/>
    <n v="0"/>
    <n v="1938"/>
    <n v="192"/>
    <n v="2130"/>
  </r>
  <r>
    <x v="77"/>
    <x v="9"/>
    <n v="8529"/>
    <n v="40457"/>
    <m/>
    <n v="221"/>
    <m/>
    <m/>
    <m/>
    <m/>
    <m/>
    <n v="4296"/>
    <s v="B"/>
    <d v="2020-05-21T18:00:00"/>
    <s v="5e403f13b059e1d69b0a247ff1b1fd8175194a96"/>
    <s v="2020-05-22T20:00:00Z"/>
    <n v="322"/>
    <m/>
    <n v="48986"/>
    <n v="48986"/>
    <n v="48986"/>
    <n v="10"/>
    <n v="5"/>
    <n v="0"/>
    <n v="1301"/>
    <n v="143"/>
    <n v="1444"/>
  </r>
  <r>
    <x v="78"/>
    <x v="9"/>
    <n v="8690"/>
    <n v="41844"/>
    <m/>
    <n v="210"/>
    <m/>
    <m/>
    <m/>
    <m/>
    <m/>
    <n v="4454"/>
    <s v="B"/>
    <d v="2020-05-22T18:00:00"/>
    <s v="9543176754e81fc65a95d1f441d147c4a625b198"/>
    <s v="2020-05-23T20:00:00Z"/>
    <n v="324"/>
    <m/>
    <n v="50534"/>
    <n v="50534"/>
    <n v="50534"/>
    <n v="10"/>
    <n v="2"/>
    <n v="0"/>
    <n v="1387"/>
    <n v="161"/>
    <n v="1548"/>
  </r>
  <r>
    <x v="79"/>
    <x v="9"/>
    <n v="8809"/>
    <n v="43061"/>
    <m/>
    <n v="211"/>
    <m/>
    <m/>
    <m/>
    <m/>
    <m/>
    <n v="4598"/>
    <s v="B"/>
    <d v="2020-05-23T18:00:00"/>
    <s v="6ed676e46ab479bc6fe2286a484f92a646d7dac9"/>
    <s v="2020-05-24T20:00:00Z"/>
    <n v="326"/>
    <m/>
    <n v="51870"/>
    <n v="51870"/>
    <n v="51870"/>
    <n v="10"/>
    <n v="2"/>
    <n v="0"/>
    <n v="1217"/>
    <n v="119"/>
    <n v="1336"/>
  </r>
  <r>
    <x v="80"/>
    <x v="10"/>
    <n v="2"/>
    <n v="24"/>
    <n v="16"/>
    <m/>
    <m/>
    <m/>
    <m/>
    <m/>
    <m/>
    <m/>
    <m/>
    <m/>
    <s v="4a35e4c46f23402dcdc6bf216f34d0a541398420"/>
    <s v="2020-03-04T21:00:00Z"/>
    <m/>
    <m/>
    <n v="42"/>
    <n v="26"/>
    <n v="26"/>
    <n v="12"/>
    <m/>
    <m/>
    <m/>
    <m/>
    <m/>
  </r>
  <r>
    <x v="81"/>
    <x v="10"/>
    <n v="9"/>
    <n v="31"/>
    <n v="69"/>
    <m/>
    <m/>
    <m/>
    <m/>
    <m/>
    <m/>
    <m/>
    <m/>
    <m/>
    <s v="be40a4f79a747d11e86a789e72624d9fb7e87651"/>
    <s v="2020-03-05T21:00:00Z"/>
    <m/>
    <m/>
    <n v="109"/>
    <n v="40"/>
    <n v="40"/>
    <n v="12"/>
    <n v="0"/>
    <n v="0"/>
    <n v="7"/>
    <n v="7"/>
    <n v="14"/>
  </r>
  <r>
    <x v="0"/>
    <x v="10"/>
    <n v="9"/>
    <n v="55"/>
    <n v="51"/>
    <m/>
    <m/>
    <m/>
    <m/>
    <m/>
    <m/>
    <m/>
    <m/>
    <m/>
    <s v="6b75ea058687eb6f8643e53e3f75f8739b986534"/>
    <s v="2020-03-06T21:00:00Z"/>
    <m/>
    <m/>
    <n v="115"/>
    <n v="64"/>
    <n v="64"/>
    <n v="12"/>
    <n v="0"/>
    <n v="0"/>
    <n v="24"/>
    <n v="0"/>
    <n v="24"/>
  </r>
  <r>
    <x v="1"/>
    <x v="10"/>
    <n v="14"/>
    <n v="100"/>
    <n v="88"/>
    <m/>
    <m/>
    <m/>
    <m/>
    <m/>
    <m/>
    <m/>
    <m/>
    <m/>
    <s v="78b1ecd25b46274b2fb969cd705c9ce078f24642"/>
    <s v="2020-03-07T21:00:00Z"/>
    <m/>
    <m/>
    <n v="202"/>
    <n v="114"/>
    <n v="114"/>
    <n v="12"/>
    <n v="0"/>
    <n v="0"/>
    <n v="45"/>
    <n v="5"/>
    <n v="50"/>
  </r>
  <r>
    <x v="2"/>
    <x v="10"/>
    <n v="17"/>
    <n v="118"/>
    <n v="108"/>
    <m/>
    <m/>
    <m/>
    <m/>
    <m/>
    <m/>
    <m/>
    <m/>
    <m/>
    <s v="6fe85d0dc53d6860063f38e98dccf29e36f035c3"/>
    <s v="2020-03-08T20:00:00Z"/>
    <m/>
    <m/>
    <n v="243"/>
    <n v="135"/>
    <n v="135"/>
    <n v="12"/>
    <n v="0"/>
    <n v="0"/>
    <n v="18"/>
    <n v="3"/>
    <n v="21"/>
  </r>
  <r>
    <x v="3"/>
    <x v="10"/>
    <n v="18"/>
    <n v="140"/>
    <n v="115"/>
    <m/>
    <m/>
    <m/>
    <m/>
    <m/>
    <m/>
    <m/>
    <m/>
    <m/>
    <s v="f7927f370dbe171e9a73ec5670b83379d7ad2be0"/>
    <s v="2020-03-09T20:00:00Z"/>
    <m/>
    <m/>
    <n v="273"/>
    <n v="158"/>
    <n v="158"/>
    <n v="12"/>
    <n v="0"/>
    <n v="0"/>
    <n v="22"/>
    <n v="1"/>
    <n v="23"/>
  </r>
  <r>
    <x v="4"/>
    <x v="10"/>
    <n v="19"/>
    <n v="222"/>
    <n v="155"/>
    <m/>
    <m/>
    <m/>
    <m/>
    <m/>
    <m/>
    <m/>
    <m/>
    <m/>
    <s v="b0fda208d2b56648cfc87e7cde951c2cdae386ca"/>
    <s v="2020-03-10T20:00:00Z"/>
    <m/>
    <m/>
    <n v="396"/>
    <n v="241"/>
    <n v="241"/>
    <n v="12"/>
    <n v="0"/>
    <n v="0"/>
    <n v="82"/>
    <n v="1"/>
    <n v="83"/>
  </r>
  <r>
    <x v="5"/>
    <x v="10"/>
    <n v="28"/>
    <n v="301"/>
    <n v="147"/>
    <m/>
    <m/>
    <m/>
    <m/>
    <m/>
    <m/>
    <m/>
    <m/>
    <m/>
    <s v="5781ff15663b31589b51bb46a59012926192b1ab"/>
    <s v="2020-03-11T20:00:00Z"/>
    <n v="2"/>
    <m/>
    <n v="476"/>
    <n v="329"/>
    <n v="329"/>
    <n v="12"/>
    <n v="2"/>
    <n v="0"/>
    <n v="79"/>
    <n v="9"/>
    <n v="88"/>
  </r>
  <r>
    <x v="6"/>
    <x v="10"/>
    <n v="32"/>
    <n v="301"/>
    <n v="147"/>
    <m/>
    <m/>
    <m/>
    <m/>
    <m/>
    <m/>
    <m/>
    <m/>
    <d v="2020-03-12T09:07:00"/>
    <s v="7c7b437d10aff1f7f2ac23ebce44719ea7cc8d5c"/>
    <s v="2020-03-12T20:00:00Z"/>
    <n v="2"/>
    <m/>
    <n v="480"/>
    <n v="333"/>
    <n v="333"/>
    <n v="12"/>
    <n v="0"/>
    <n v="0"/>
    <n v="0"/>
    <n v="4"/>
    <n v="4"/>
  </r>
  <r>
    <x v="7"/>
    <x v="10"/>
    <n v="50"/>
    <n v="478"/>
    <n v="221"/>
    <m/>
    <m/>
    <m/>
    <m/>
    <m/>
    <m/>
    <m/>
    <m/>
    <d v="2020-03-13T13:53:00"/>
    <s v="f8812247438a40baae8b507e7d9c8cf21951ac9d"/>
    <s v="2020-03-13T20:00:00Z"/>
    <n v="2"/>
    <m/>
    <n v="749"/>
    <n v="528"/>
    <n v="528"/>
    <n v="12"/>
    <n v="0"/>
    <n v="0"/>
    <n v="177"/>
    <n v="18"/>
    <n v="195"/>
  </r>
  <r>
    <x v="8"/>
    <x v="10"/>
    <n v="77"/>
    <n v="478"/>
    <n v="221"/>
    <m/>
    <m/>
    <m/>
    <m/>
    <m/>
    <m/>
    <m/>
    <m/>
    <d v="2020-03-14T00:54:00"/>
    <s v="59fffa3d8eb2d7b80a6f5653b883e5eaac9c174c"/>
    <s v="2020-03-14T20:00:00Z"/>
    <n v="3"/>
    <m/>
    <n v="776"/>
    <n v="555"/>
    <n v="555"/>
    <n v="12"/>
    <n v="1"/>
    <n v="0"/>
    <n v="0"/>
    <n v="27"/>
    <n v="27"/>
  </r>
  <r>
    <x v="9"/>
    <x v="10"/>
    <n v="116"/>
    <n v="678"/>
    <n v="454"/>
    <m/>
    <m/>
    <m/>
    <m/>
    <m/>
    <m/>
    <m/>
    <m/>
    <d v="2020-03-15T01:45:00"/>
    <s v="f0ceb4fa49b8f6d9dec020348735370a6ec3cc8e"/>
    <s v="2020-03-15T20:00:00Z"/>
    <n v="4"/>
    <m/>
    <n v="1248"/>
    <n v="794"/>
    <n v="794"/>
    <n v="12"/>
    <n v="1"/>
    <n v="0"/>
    <n v="200"/>
    <n v="39"/>
    <n v="239"/>
  </r>
  <r>
    <x v="10"/>
    <x v="10"/>
    <n v="141"/>
    <n v="684"/>
    <n v="514"/>
    <m/>
    <m/>
    <m/>
    <m/>
    <m/>
    <m/>
    <m/>
    <m/>
    <d v="2020-03-16T16:13:00"/>
    <s v="17a2eda14a5e3730dbc41b995156468d1b6e23f4"/>
    <s v="2020-03-16T20:00:00Z"/>
    <n v="4"/>
    <m/>
    <n v="1339"/>
    <n v="825"/>
    <n v="825"/>
    <n v="12"/>
    <n v="0"/>
    <n v="0"/>
    <n v="6"/>
    <n v="25"/>
    <n v="31"/>
  </r>
  <r>
    <x v="11"/>
    <x v="10"/>
    <n v="186"/>
    <n v="940"/>
    <n v="872"/>
    <m/>
    <m/>
    <m/>
    <m/>
    <m/>
    <m/>
    <m/>
    <m/>
    <d v="2020-03-17T11:00:00"/>
    <s v="b9d174bb1ebb924772113f90cbac1fe703d57491"/>
    <s v="2020-03-17T20:00:00Z"/>
    <n v="6"/>
    <m/>
    <n v="1998"/>
    <n v="1126"/>
    <n v="1126"/>
    <n v="12"/>
    <n v="2"/>
    <n v="0"/>
    <n v="256"/>
    <n v="45"/>
    <n v="301"/>
  </r>
  <r>
    <x v="12"/>
    <x v="10"/>
    <n v="314"/>
    <n v="1225"/>
    <n v="954"/>
    <m/>
    <m/>
    <m/>
    <m/>
    <m/>
    <m/>
    <m/>
    <m/>
    <d v="2020-03-18T11:00:00"/>
    <s v="5978bb0f0395bc23b910abb20a5c9f8dcfb0898c"/>
    <s v="2020-03-18T20:00:00Z"/>
    <n v="7"/>
    <m/>
    <n v="2493"/>
    <n v="1539"/>
    <n v="1539"/>
    <n v="12"/>
    <n v="1"/>
    <n v="0"/>
    <n v="285"/>
    <n v="128"/>
    <n v="413"/>
  </r>
  <r>
    <x v="13"/>
    <x v="10"/>
    <n v="390"/>
    <n v="1533"/>
    <n v="1019"/>
    <m/>
    <m/>
    <m/>
    <m/>
    <m/>
    <m/>
    <m/>
    <m/>
    <d v="2020-03-19T11:00:00"/>
    <s v="1c5b5851e5399d6bd6a8660b4f9a1ac067b0a5ff"/>
    <s v="2020-03-19T20:00:00Z"/>
    <n v="8"/>
    <m/>
    <n v="2942"/>
    <n v="1923"/>
    <n v="1923"/>
    <n v="12"/>
    <n v="1"/>
    <n v="0"/>
    <n v="308"/>
    <n v="76"/>
    <n v="384"/>
  </r>
  <r>
    <x v="14"/>
    <x v="10"/>
    <n v="520"/>
    <n v="1870"/>
    <n v="1026"/>
    <m/>
    <m/>
    <m/>
    <m/>
    <m/>
    <m/>
    <m/>
    <m/>
    <d v="2020-03-20T11:00:00"/>
    <s v="affc5c0207b3feda8a11ad6f607b7f7a1504f18f"/>
    <s v="2020-03-20T20:00:00Z"/>
    <n v="10"/>
    <m/>
    <n v="3416"/>
    <n v="2390"/>
    <n v="2390"/>
    <n v="12"/>
    <n v="2"/>
    <n v="0"/>
    <n v="337"/>
    <n v="130"/>
    <n v="467"/>
  </r>
  <r>
    <x v="15"/>
    <x v="10"/>
    <n v="658"/>
    <n v="6579"/>
    <n v="1002"/>
    <m/>
    <n v="158"/>
    <m/>
    <m/>
    <m/>
    <m/>
    <m/>
    <m/>
    <d v="2020-03-21T11:00:00"/>
    <s v="bb152aee28c720cb3cb005484c50ea100a373453"/>
    <s v="2020-03-21T20:00:00Z"/>
    <n v="12"/>
    <n v="158"/>
    <n v="8239"/>
    <n v="7237"/>
    <n v="7237"/>
    <n v="12"/>
    <n v="2"/>
    <n v="158"/>
    <n v="4709"/>
    <n v="138"/>
    <n v="4847"/>
  </r>
  <r>
    <x v="16"/>
    <x v="10"/>
    <n v="830"/>
    <n v="7990"/>
    <n v="963"/>
    <m/>
    <n v="185"/>
    <m/>
    <m/>
    <m/>
    <m/>
    <m/>
    <m/>
    <d v="2020-03-22T11:00:00"/>
    <s v="2d497f311268ed292cf463f58943175da2059b45"/>
    <s v="2020-03-22T20:00:00Z"/>
    <n v="13"/>
    <n v="185"/>
    <n v="9783"/>
    <n v="8820"/>
    <n v="8820"/>
    <n v="12"/>
    <n v="1"/>
    <n v="27"/>
    <n v="1411"/>
    <n v="172"/>
    <n v="1583"/>
  </r>
  <r>
    <x v="17"/>
    <x v="10"/>
    <n v="1171"/>
    <n v="11063"/>
    <n v="860"/>
    <m/>
    <n v="217"/>
    <m/>
    <m/>
    <m/>
    <m/>
    <m/>
    <s v="A"/>
    <d v="2020-03-23T11:00:00"/>
    <s v="20fd33cb106da648b65d1a89b4d41b604275f461"/>
    <s v="2020-03-23T20:00:00Z"/>
    <n v="14"/>
    <n v="217"/>
    <n v="13094"/>
    <n v="12234"/>
    <n v="12234"/>
    <n v="12"/>
    <n v="1"/>
    <n v="32"/>
    <n v="3073"/>
    <n v="341"/>
    <n v="3414"/>
  </r>
  <r>
    <x v="18"/>
    <x v="10"/>
    <n v="1412"/>
    <n v="13127"/>
    <n v="1008"/>
    <m/>
    <n v="259"/>
    <m/>
    <m/>
    <m/>
    <m/>
    <m/>
    <s v="A"/>
    <d v="2020-03-24T11:00:00"/>
    <s v="e6def059df9ce1c730a997274eac245e2aab49eb"/>
    <s v="2020-03-24T20:00:00Z"/>
    <n v="18"/>
    <n v="259"/>
    <n v="15547"/>
    <n v="14539"/>
    <n v="14539"/>
    <n v="12"/>
    <n v="4"/>
    <n v="42"/>
    <n v="2064"/>
    <n v="241"/>
    <n v="2305"/>
  </r>
  <r>
    <x v="19"/>
    <x v="10"/>
    <n v="1682"/>
    <n v="15374"/>
    <n v="1233"/>
    <m/>
    <n v="316"/>
    <m/>
    <m/>
    <m/>
    <m/>
    <m/>
    <s v="A"/>
    <d v="2020-03-25T11:00:00"/>
    <s v="af062c117aab7915981396dd17fe6f1b1f243478"/>
    <s v="2020-03-25T20:00:00Z"/>
    <n v="22"/>
    <n v="316"/>
    <n v="18289"/>
    <n v="17056"/>
    <n v="17056"/>
    <n v="12"/>
    <n v="4"/>
    <n v="57"/>
    <n v="2247"/>
    <n v="270"/>
    <n v="2517"/>
  </r>
  <r>
    <x v="20"/>
    <x v="10"/>
    <n v="2355"/>
    <n v="23741"/>
    <n v="1443"/>
    <m/>
    <n v="406"/>
    <m/>
    <m/>
    <m/>
    <m/>
    <m/>
    <s v="A"/>
    <d v="2020-03-26T11:00:00"/>
    <s v="2384ad95631a8298024b4c58c99e39a949eb4671"/>
    <s v="2020-03-26T20:00:00Z"/>
    <n v="28"/>
    <n v="406"/>
    <n v="27539"/>
    <n v="26096"/>
    <n v="26096"/>
    <n v="12"/>
    <n v="6"/>
    <n v="90"/>
    <n v="8367"/>
    <n v="673"/>
    <n v="9040"/>
  </r>
  <r>
    <x v="21"/>
    <x v="10"/>
    <n v="2765"/>
    <n v="28186"/>
    <n v="1517"/>
    <m/>
    <n v="456"/>
    <m/>
    <m/>
    <m/>
    <m/>
    <m/>
    <s v="A"/>
    <d v="2020-03-27T12:00:00"/>
    <s v="3e642ef8e8f4bff79615337e32cfc4f7fdf3bd06"/>
    <s v="2020-03-27T20:00:00Z"/>
    <n v="34"/>
    <n v="456"/>
    <n v="32468"/>
    <n v="30951"/>
    <n v="30951"/>
    <n v="12"/>
    <n v="6"/>
    <n v="50"/>
    <n v="4445"/>
    <n v="410"/>
    <n v="4855"/>
  </r>
  <r>
    <x v="22"/>
    <x v="10"/>
    <n v="3763"/>
    <n v="35366"/>
    <m/>
    <m/>
    <n v="526"/>
    <m/>
    <m/>
    <m/>
    <m/>
    <m/>
    <s v="A"/>
    <d v="2020-03-28T12:00:00"/>
    <s v="f5ece735644659af97b65e84b000fa10a21412b8"/>
    <s v="2020-03-28T20:00:00Z"/>
    <n v="54"/>
    <n v="526"/>
    <n v="39129"/>
    <n v="39129"/>
    <n v="39129"/>
    <n v="12"/>
    <n v="20"/>
    <n v="70"/>
    <n v="7180"/>
    <n v="998"/>
    <n v="8178"/>
  </r>
  <r>
    <x v="23"/>
    <x v="10"/>
    <n v="4246"/>
    <n v="39070"/>
    <m/>
    <m/>
    <n v="594"/>
    <m/>
    <m/>
    <m/>
    <m/>
    <m/>
    <s v="A"/>
    <d v="2020-03-29T11:30:00"/>
    <s v="429fdb15a44ce0414665027e06429b8f76df79d0"/>
    <s v="2020-03-29T20:00:00Z"/>
    <n v="56"/>
    <n v="594"/>
    <n v="43316"/>
    <n v="43316"/>
    <n v="43316"/>
    <n v="12"/>
    <n v="2"/>
    <n v="68"/>
    <n v="3704"/>
    <n v="483"/>
    <n v="4187"/>
  </r>
  <r>
    <x v="24"/>
    <x v="10"/>
    <n v="5473"/>
    <n v="48225"/>
    <m/>
    <m/>
    <n v="652"/>
    <m/>
    <m/>
    <m/>
    <m/>
    <m/>
    <s v="A"/>
    <d v="2020-03-30T11:30:00"/>
    <s v="3345e2b7b5f5331b0cc101429e95e264d3df8934"/>
    <s v="2020-03-30T20:00:00Z"/>
    <n v="63"/>
    <n v="652"/>
    <n v="53698"/>
    <n v="53698"/>
    <n v="53698"/>
    <n v="12"/>
    <n v="7"/>
    <n v="58"/>
    <n v="9155"/>
    <n v="1227"/>
    <n v="10382"/>
  </r>
  <r>
    <x v="25"/>
    <x v="10"/>
    <n v="6338"/>
    <n v="54285"/>
    <n v="1163"/>
    <m/>
    <n v="823"/>
    <m/>
    <m/>
    <m/>
    <m/>
    <m/>
    <s v="A"/>
    <d v="2020-03-31T11:30:00"/>
    <s v="527ce8bfff16b746857e20a04b640bf49f614260"/>
    <s v="2020-03-31T20:00:00Z"/>
    <n v="77"/>
    <n v="823"/>
    <n v="61786"/>
    <n v="60623"/>
    <n v="60623"/>
    <n v="12"/>
    <n v="14"/>
    <n v="171"/>
    <n v="6060"/>
    <n v="865"/>
    <n v="6925"/>
  </r>
  <r>
    <x v="26"/>
    <x v="10"/>
    <n v="6955"/>
    <n v="59529"/>
    <n v="1235"/>
    <m/>
    <n v="949"/>
    <m/>
    <m/>
    <m/>
    <m/>
    <m/>
    <s v="A"/>
    <d v="2020-04-01T11:30:00"/>
    <s v="c0c3c4480b268bc84e4ff54821b2ea1bb475fc64"/>
    <s v="2020-04-01T20:00:00Z"/>
    <n v="87"/>
    <n v="949"/>
    <n v="67719"/>
    <n v="66484"/>
    <n v="66484"/>
    <n v="12"/>
    <n v="10"/>
    <n v="126"/>
    <n v="5244"/>
    <n v="617"/>
    <n v="5861"/>
  </r>
  <r>
    <x v="27"/>
    <x v="10"/>
    <n v="8010"/>
    <n v="69286"/>
    <n v="1285"/>
    <m/>
    <n v="1123"/>
    <m/>
    <m/>
    <m/>
    <m/>
    <m/>
    <s v="A"/>
    <d v="2020-04-02T11:01:00"/>
    <s v="fbe2876a05e4aef34393ca2bd0cb28205b2f00b4"/>
    <s v="2020-04-02T20:00:00Z"/>
    <n v="128"/>
    <n v="1123"/>
    <n v="78581"/>
    <n v="77296"/>
    <n v="77296"/>
    <n v="12"/>
    <n v="41"/>
    <n v="174"/>
    <n v="9757"/>
    <n v="1055"/>
    <n v="10812"/>
  </r>
  <r>
    <x v="28"/>
    <x v="10"/>
    <n v="9585"/>
    <n v="82137"/>
    <n v="1225"/>
    <m/>
    <n v="1287"/>
    <m/>
    <m/>
    <m/>
    <m/>
    <m/>
    <s v="A"/>
    <d v="2020-04-03T11:30:00"/>
    <s v="2907c9d11f9d860cd58f5efdab07fdd3d930c23a"/>
    <s v="2020-04-03T20:00:00Z"/>
    <n v="163"/>
    <n v="1287"/>
    <n v="92947"/>
    <n v="91722"/>
    <n v="91722"/>
    <n v="12"/>
    <n v="35"/>
    <n v="164"/>
    <n v="12851"/>
    <n v="1575"/>
    <n v="14426"/>
  </r>
  <r>
    <x v="29"/>
    <x v="10"/>
    <n v="11111"/>
    <n v="90956"/>
    <n v="1281"/>
    <m/>
    <n v="1462"/>
    <m/>
    <m/>
    <m/>
    <m/>
    <m/>
    <s v="A"/>
    <d v="2020-04-04T09:51:00"/>
    <s v="b84817ac9891b258253609ad6be67ba90cee1c6b"/>
    <s v="2020-04-04T20:00:00Z"/>
    <n v="191"/>
    <n v="1462"/>
    <n v="103348"/>
    <n v="102067"/>
    <n v="102067"/>
    <n v="12"/>
    <n v="28"/>
    <n v="175"/>
    <n v="8819"/>
    <n v="1526"/>
    <n v="10345"/>
  </r>
  <r>
    <x v="30"/>
    <x v="10"/>
    <n v="12151"/>
    <n v="101253"/>
    <n v="1129"/>
    <m/>
    <n v="1572"/>
    <m/>
    <m/>
    <m/>
    <m/>
    <m/>
    <s v="A"/>
    <d v="2020-04-05T13:30:00"/>
    <s v="1006c1e12dde1100c7046bb50b048cdd2e991c3a"/>
    <s v="2020-04-05T20:00:00Z"/>
    <n v="218"/>
    <n v="1572"/>
    <n v="114533"/>
    <n v="113404"/>
    <n v="113404"/>
    <n v="12"/>
    <n v="27"/>
    <n v="110"/>
    <n v="10297"/>
    <n v="1040"/>
    <n v="11337"/>
  </r>
  <r>
    <x v="31"/>
    <x v="10"/>
    <n v="13324"/>
    <n v="109950"/>
    <n v="1142"/>
    <m/>
    <n v="1682"/>
    <m/>
    <m/>
    <m/>
    <m/>
    <m/>
    <s v="A"/>
    <d v="2020-04-06T12:17:00"/>
    <s v="f746c23ba2945880d1166f5d48ed41231789b38a"/>
    <s v="2020-04-06T20:00:00Z"/>
    <n v="236"/>
    <n v="1682"/>
    <n v="124416"/>
    <n v="123274"/>
    <n v="123274"/>
    <n v="12"/>
    <n v="18"/>
    <n v="110"/>
    <n v="8697"/>
    <n v="1173"/>
    <n v="9870"/>
  </r>
  <r>
    <x v="32"/>
    <x v="10"/>
    <n v="14747"/>
    <n v="123415"/>
    <n v="1407"/>
    <m/>
    <n v="1999"/>
    <m/>
    <m/>
    <m/>
    <m/>
    <m/>
    <s v="A"/>
    <d v="2020-04-07T16:36:00"/>
    <s v="cc3a8a4bfbb20601d42ab835188a8bad88d53338"/>
    <s v="2020-04-07T20:00:00Z"/>
    <n v="296"/>
    <n v="1999"/>
    <n v="139569"/>
    <n v="138162"/>
    <n v="138162"/>
    <n v="12"/>
    <n v="60"/>
    <n v="317"/>
    <n v="13465"/>
    <n v="1423"/>
    <n v="14888"/>
  </r>
  <r>
    <x v="33"/>
    <x v="10"/>
    <n v="15455"/>
    <n v="127679"/>
    <n v="1324"/>
    <m/>
    <n v="2062"/>
    <m/>
    <m/>
    <m/>
    <m/>
    <m/>
    <s v="A"/>
    <d v="2020-04-08T14:00:00"/>
    <s v="f77a46765d58b6bb6a7d64a224feb28da779a2fa"/>
    <s v="2020-04-08T20:00:00Z"/>
    <n v="309"/>
    <n v="2062"/>
    <n v="144458"/>
    <n v="143134"/>
    <n v="143134"/>
    <n v="12"/>
    <n v="13"/>
    <n v="63"/>
    <n v="4264"/>
    <n v="708"/>
    <n v="4972"/>
  </r>
  <r>
    <x v="34"/>
    <x v="10"/>
    <n v="16364"/>
    <n v="136185"/>
    <n v="1395"/>
    <m/>
    <n v="2268"/>
    <m/>
    <m/>
    <m/>
    <m/>
    <m/>
    <s v="A"/>
    <d v="2020-04-09T10:00:00"/>
    <s v="2b4d237641a293775733028babbea4e119378018"/>
    <s v="2020-04-09T20:00:00Z"/>
    <n v="354"/>
    <n v="2268"/>
    <n v="153944"/>
    <n v="152549"/>
    <n v="152549"/>
    <n v="12"/>
    <n v="45"/>
    <n v="206"/>
    <n v="8506"/>
    <n v="909"/>
    <n v="9415"/>
  </r>
  <r>
    <x v="35"/>
    <x v="10"/>
    <n v="17531"/>
    <n v="145299"/>
    <n v="1411"/>
    <m/>
    <n v="2487"/>
    <m/>
    <m/>
    <m/>
    <m/>
    <m/>
    <s v="A"/>
    <d v="2020-04-10T11:30:00"/>
    <s v="bde7efe5e1545cdfed724a61668ae8b942ef0548"/>
    <s v="2020-04-10T20:00:00Z"/>
    <n v="390"/>
    <n v="2487"/>
    <n v="164241"/>
    <n v="162830"/>
    <n v="162830"/>
    <n v="12"/>
    <n v="36"/>
    <n v="219"/>
    <n v="9114"/>
    <n v="1167"/>
    <n v="10281"/>
  </r>
  <r>
    <x v="36"/>
    <x v="10"/>
    <n v="18494"/>
    <n v="154439"/>
    <n v="1418"/>
    <m/>
    <n v="2661"/>
    <m/>
    <m/>
    <m/>
    <m/>
    <m/>
    <s v="A"/>
    <d v="2020-04-11T11:30:00"/>
    <s v="703584c18ed5ac5c3c843afed44d77db9cf6bbbc"/>
    <s v="2020-04-11T20:00:00Z"/>
    <n v="438"/>
    <n v="2661"/>
    <n v="174351"/>
    <n v="172933"/>
    <n v="172933"/>
    <n v="12"/>
    <n v="48"/>
    <n v="174"/>
    <n v="9140"/>
    <n v="963"/>
    <n v="10103"/>
  </r>
  <r>
    <x v="37"/>
    <x v="10"/>
    <n v="19355"/>
    <n v="163398"/>
    <n v="1297"/>
    <m/>
    <n v="2772"/>
    <m/>
    <m/>
    <m/>
    <m/>
    <m/>
    <s v="A"/>
    <d v="2020-04-12T11:23:00"/>
    <s v="35c7df0354d5ab739ab8502ef5c886c3d58bc21d"/>
    <s v="2020-04-12T20:00:00Z"/>
    <n v="465"/>
    <n v="2772"/>
    <n v="184050"/>
    <n v="182753"/>
    <n v="182753"/>
    <n v="12"/>
    <n v="27"/>
    <n v="111"/>
    <n v="8959"/>
    <n v="861"/>
    <n v="9820"/>
  </r>
  <r>
    <x v="38"/>
    <x v="10"/>
    <n v="20601"/>
    <n v="175606"/>
    <n v="1789"/>
    <m/>
    <n v="2833"/>
    <m/>
    <m/>
    <m/>
    <m/>
    <m/>
    <s v="A"/>
    <d v="2020-04-13T17:27:00"/>
    <s v="b5c5782615e03ba6805f81c4b5a9e6cb5b0681ed"/>
    <s v="2020-04-13T20:00:00Z"/>
    <n v="483"/>
    <n v="2833"/>
    <n v="197996"/>
    <n v="196207"/>
    <n v="196207"/>
    <n v="12"/>
    <n v="18"/>
    <n v="61"/>
    <n v="12208"/>
    <n v="1246"/>
    <n v="13454"/>
  </r>
  <r>
    <x v="39"/>
    <x v="10"/>
    <n v="21367"/>
    <n v="181813"/>
    <n v="1275"/>
    <m/>
    <n v="3060"/>
    <m/>
    <m/>
    <m/>
    <m/>
    <m/>
    <s v="A"/>
    <d v="2020-04-14T16:59:00"/>
    <s v="286a31db2e5116a55d4aeb1a81b49ef593bf8c79"/>
    <s v="2020-04-14T20:00:00Z"/>
    <n v="537"/>
    <n v="3060"/>
    <n v="204455"/>
    <n v="203180"/>
    <n v="203180"/>
    <n v="12"/>
    <n v="54"/>
    <n v="227"/>
    <n v="6207"/>
    <n v="766"/>
    <n v="6973"/>
  </r>
  <r>
    <x v="40"/>
    <x v="10"/>
    <n v="22511"/>
    <n v="190998"/>
    <n v="1335"/>
    <m/>
    <n v="3344"/>
    <m/>
    <m/>
    <m/>
    <m/>
    <m/>
    <s v="A"/>
    <d v="2020-04-15T13:50:00"/>
    <s v="b02bb2e8a3f3e13210ec294acd8f0413c1ad6a34"/>
    <s v="2020-04-15T20:00:00Z"/>
    <n v="609"/>
    <n v="3344"/>
    <n v="214844"/>
    <n v="213509"/>
    <n v="213509"/>
    <n v="12"/>
    <n v="72"/>
    <n v="284"/>
    <n v="9185"/>
    <n v="1144"/>
    <n v="10329"/>
  </r>
  <r>
    <x v="41"/>
    <x v="10"/>
    <n v="22897"/>
    <n v="196351"/>
    <n v="1325"/>
    <m/>
    <n v="3460"/>
    <m/>
    <m/>
    <m/>
    <m/>
    <m/>
    <s v="A"/>
    <d v="2020-04-16T16:39:00"/>
    <s v="52dce653bb14bf17a56dbb4be2798415ac69f6c8"/>
    <s v="2020-04-16T20:00:00Z"/>
    <n v="646"/>
    <n v="3460"/>
    <n v="220573"/>
    <n v="219248"/>
    <n v="219248"/>
    <n v="12"/>
    <n v="37"/>
    <n v="116"/>
    <n v="5353"/>
    <n v="386"/>
    <n v="5739"/>
  </r>
  <r>
    <x v="42"/>
    <x v="10"/>
    <n v="24119"/>
    <n v="210718"/>
    <n v="1285"/>
    <m/>
    <n v="3665"/>
    <m/>
    <m/>
    <m/>
    <m/>
    <m/>
    <s v="A"/>
    <d v="2020-04-17T16:21:00"/>
    <s v="0eb8ae3e1bfbbb17f3879322747d12c5de777f0f"/>
    <s v="2020-04-17T20:00:00Z"/>
    <n v="699"/>
    <n v="3665"/>
    <n v="236122"/>
    <n v="234837"/>
    <n v="234837"/>
    <n v="12"/>
    <n v="53"/>
    <n v="205"/>
    <n v="14367"/>
    <n v="1222"/>
    <n v="15589"/>
  </r>
  <r>
    <x v="43"/>
    <x v="10"/>
    <n v="25269"/>
    <n v="221258"/>
    <n v="0"/>
    <m/>
    <n v="3842"/>
    <m/>
    <m/>
    <m/>
    <m/>
    <m/>
    <s v="A"/>
    <d v="2020-04-18T09:24:00"/>
    <s v="43767dfb9b986392a21de38aecb07811d38d5f9e"/>
    <s v="2020-04-18T20:00:00Z"/>
    <n v="754"/>
    <n v="3842"/>
    <n v="246527"/>
    <n v="246527"/>
    <n v="246527"/>
    <n v="12"/>
    <n v="55"/>
    <n v="177"/>
    <n v="10540"/>
    <n v="1150"/>
    <n v="11690"/>
  </r>
  <r>
    <x v="44"/>
    <x v="10"/>
    <n v="25996"/>
    <n v="230083"/>
    <n v="1179"/>
    <m/>
    <n v="3930"/>
    <m/>
    <m/>
    <m/>
    <m/>
    <m/>
    <s v="A"/>
    <d v="2020-04-19T16:12:00"/>
    <s v="3b2b9bc60a3ffd34783ba751b973d6a4e31149c7"/>
    <s v="2020-04-19T20:00:00Z"/>
    <n v="781"/>
    <n v="3930"/>
    <n v="257258"/>
    <n v="256079"/>
    <n v="256079"/>
    <n v="12"/>
    <n v="27"/>
    <n v="88"/>
    <n v="8825"/>
    <n v="727"/>
    <n v="9552"/>
  </r>
  <r>
    <x v="45"/>
    <x v="10"/>
    <n v="26660"/>
    <n v="239565"/>
    <n v="1104"/>
    <m/>
    <n v="4010"/>
    <m/>
    <m/>
    <m/>
    <m/>
    <m/>
    <s v="A"/>
    <d v="2020-04-20T09:28:00"/>
    <s v="3656ac1db77419592df09ec362794e1f056c3c8f"/>
    <s v="2020-04-20T20:00:00Z"/>
    <n v="806"/>
    <n v="4010"/>
    <n v="267329"/>
    <n v="266225"/>
    <n v="266225"/>
    <n v="12"/>
    <n v="25"/>
    <n v="80"/>
    <n v="9482"/>
    <n v="664"/>
    <n v="10146"/>
  </r>
  <r>
    <x v="46"/>
    <x v="10"/>
    <n v="27495"/>
    <n v="249564"/>
    <n v="1203"/>
    <m/>
    <n v="4235"/>
    <m/>
    <m/>
    <m/>
    <m/>
    <m/>
    <s v="A"/>
    <d v="2020-04-21T16:19:00"/>
    <s v="dc949320c1322ed9266f95f2bfd173aa8b5495f5"/>
    <s v="2020-04-21T20:00:00Z"/>
    <n v="856"/>
    <n v="4235"/>
    <n v="278262"/>
    <n v="277059"/>
    <n v="277059"/>
    <n v="12"/>
    <n v="50"/>
    <n v="225"/>
    <n v="9999"/>
    <n v="835"/>
    <n v="10834"/>
  </r>
  <r>
    <x v="47"/>
    <x v="10"/>
    <n v="28309"/>
    <n v="260318"/>
    <n v="1258"/>
    <m/>
    <n v="4469"/>
    <m/>
    <m/>
    <m/>
    <m/>
    <m/>
    <s v="A"/>
    <d v="2020-04-22T11:17:00"/>
    <s v="aca97fe56e559e525635cc99736b88936f54a311"/>
    <s v="2020-04-22T20:00:00Z"/>
    <n v="910"/>
    <n v="4469"/>
    <n v="289885"/>
    <n v="288627"/>
    <n v="288627"/>
    <n v="12"/>
    <n v="54"/>
    <n v="234"/>
    <n v="10754"/>
    <n v="814"/>
    <n v="11568"/>
  </r>
  <r>
    <x v="48"/>
    <x v="10"/>
    <n v="28832"/>
    <n v="267876"/>
    <n v="1301"/>
    <m/>
    <n v="4693"/>
    <m/>
    <m/>
    <m/>
    <m/>
    <m/>
    <s v="A"/>
    <d v="2020-04-23T18:27:00"/>
    <s v="5aa42f6202932d2b6ad685a71e40b6d4d16f8f01"/>
    <s v="2020-04-23T20:00:00Z"/>
    <n v="979"/>
    <n v="4693"/>
    <n v="298009"/>
    <n v="296708"/>
    <n v="296708"/>
    <n v="12"/>
    <n v="69"/>
    <n v="224"/>
    <n v="7558"/>
    <n v="523"/>
    <n v="8081"/>
  </r>
  <r>
    <x v="49"/>
    <x v="10"/>
    <n v="30174"/>
    <n v="286785"/>
    <n v="1287"/>
    <m/>
    <n v="4888"/>
    <m/>
    <m/>
    <m/>
    <m/>
    <m/>
    <s v="A"/>
    <d v="2020-04-24T16:39:00"/>
    <s v="10cf9bad112657e5025495aa9ad30feb665248b3"/>
    <s v="2020-04-24T20:00:00Z"/>
    <n v="1031"/>
    <n v="4888"/>
    <n v="318246"/>
    <n v="316959"/>
    <n v="316959"/>
    <n v="12"/>
    <n v="52"/>
    <n v="195"/>
    <n v="18909"/>
    <n v="1342"/>
    <n v="20251"/>
  </r>
  <r>
    <x v="50"/>
    <x v="10"/>
    <n v="30839"/>
    <n v="302260"/>
    <n v="1292"/>
    <m/>
    <n v="5045"/>
    <m/>
    <m/>
    <m/>
    <m/>
    <m/>
    <s v="C"/>
    <d v="2020-04-25T09:36:00"/>
    <s v="2b945d84f36d4519e6f5cf87ffdf186f3a14cc0b"/>
    <s v="2020-04-25T20:00:00Z"/>
    <n v="1075"/>
    <n v="5045"/>
    <n v="334391"/>
    <n v="333099"/>
    <n v="333099"/>
    <n v="12"/>
    <n v="44"/>
    <n v="157"/>
    <n v="15475"/>
    <n v="665"/>
    <n v="16140"/>
  </r>
  <r>
    <x v="51"/>
    <x v="10"/>
    <n v="31528"/>
    <n v="313085"/>
    <n v="1183"/>
    <m/>
    <n v="5155"/>
    <m/>
    <m/>
    <m/>
    <m/>
    <m/>
    <s v="C"/>
    <d v="2020-04-26T09:32:00"/>
    <s v="10b942ef8949681fad3306cf36898e014d15bb08"/>
    <s v="2020-04-26T20:00:00Z"/>
    <n v="1094"/>
    <n v="5155"/>
    <n v="345796"/>
    <n v="344613"/>
    <n v="344613"/>
    <n v="12"/>
    <n v="19"/>
    <n v="110"/>
    <n v="10825"/>
    <n v="689"/>
    <n v="11514"/>
  </r>
  <r>
    <x v="52"/>
    <x v="10"/>
    <n v="32138"/>
    <n v="324325"/>
    <n v="1099"/>
    <m/>
    <n v="5211"/>
    <m/>
    <m/>
    <m/>
    <m/>
    <m/>
    <s v="C"/>
    <d v="2020-04-27T09:24:00"/>
    <s v="eb1119517a71b9f39d65a5a34dafb0d44f34fd49"/>
    <s v="2020-04-27T20:00:00Z"/>
    <n v="1101"/>
    <n v="5211"/>
    <n v="357562"/>
    <n v="356463"/>
    <n v="356463"/>
    <n v="12"/>
    <n v="7"/>
    <n v="56"/>
    <n v="11240"/>
    <n v="610"/>
    <n v="11850"/>
  </r>
  <r>
    <x v="53"/>
    <x v="10"/>
    <n v="32846"/>
    <n v="334029"/>
    <n v="1216"/>
    <m/>
    <n v="5266"/>
    <m/>
    <m/>
    <m/>
    <m/>
    <m/>
    <s v="C"/>
    <d v="2020-04-28T09:36:00"/>
    <s v="91426e1052c657c54c9a3d110e5b7b1ee613ab0c"/>
    <s v="2020-04-28T20:00:00Z"/>
    <n v="1154"/>
    <n v="5266"/>
    <n v="368091"/>
    <n v="366875"/>
    <n v="366875"/>
    <n v="12"/>
    <n v="53"/>
    <n v="55"/>
    <n v="9704"/>
    <n v="708"/>
    <n v="10412"/>
  </r>
  <r>
    <x v="54"/>
    <x v="10"/>
    <n v="33193"/>
    <n v="340295"/>
    <n v="1252"/>
    <m/>
    <n v="5624"/>
    <m/>
    <m/>
    <m/>
    <m/>
    <m/>
    <s v="C"/>
    <d v="2020-04-29T09:51:00"/>
    <s v="81356fd9b751e45264092c8c628acc10159c112e"/>
    <s v="2020-04-29T20:00:00Z"/>
    <n v="1240"/>
    <n v="5624"/>
    <n v="374740"/>
    <n v="373488"/>
    <n v="373488"/>
    <n v="12"/>
    <n v="86"/>
    <n v="358"/>
    <n v="6266"/>
    <n v="347"/>
    <n v="6613"/>
  </r>
  <r>
    <x v="55"/>
    <x v="10"/>
    <n v="33690"/>
    <n v="348715"/>
    <n v="1187"/>
    <m/>
    <n v="5795"/>
    <m/>
    <m/>
    <m/>
    <m/>
    <m/>
    <s v="C"/>
    <d v="2020-04-30T09:44:00"/>
    <s v="76cbb19d5683ace16cff79455434e2b971ed617f"/>
    <s v="2020-04-30T20:00:00Z"/>
    <n v="1290"/>
    <n v="5795"/>
    <n v="383592"/>
    <n v="382405"/>
    <n v="382405"/>
    <n v="12"/>
    <n v="50"/>
    <n v="171"/>
    <n v="8420"/>
    <n v="497"/>
    <n v="8917"/>
  </r>
  <r>
    <x v="56"/>
    <x v="10"/>
    <n v="34728"/>
    <n v="367971"/>
    <m/>
    <m/>
    <n v="5795"/>
    <m/>
    <m/>
    <m/>
    <m/>
    <m/>
    <s v="C"/>
    <d v="2020-05-01T14:32:00"/>
    <s v="a30019f74e7f74ea7a417b93742901aaf103bb07"/>
    <s v="2020-05-01T20:00:00Z"/>
    <n v="1314"/>
    <n v="5795"/>
    <n v="402699"/>
    <n v="402699"/>
    <n v="402699"/>
    <n v="12"/>
    <n v="24"/>
    <n v="0"/>
    <n v="19256"/>
    <n v="1038"/>
    <n v="20294"/>
  </r>
  <r>
    <x v="57"/>
    <x v="10"/>
    <n v="35463"/>
    <n v="380549"/>
    <m/>
    <m/>
    <n v="5945"/>
    <m/>
    <m/>
    <m/>
    <m/>
    <m/>
    <s v="C"/>
    <d v="2020-05-02T10:14:00"/>
    <s v="6fef4afbf7bffe883ca0cecf9eb9683715d5781b"/>
    <s v="2020-05-02T20:00:00Z"/>
    <n v="1388"/>
    <n v="5945"/>
    <n v="416012"/>
    <n v="416012"/>
    <n v="416012"/>
    <n v="12"/>
    <n v="74"/>
    <n v="150"/>
    <n v="12578"/>
    <n v="735"/>
    <n v="13313"/>
  </r>
  <r>
    <x v="58"/>
    <x v="10"/>
    <n v="36078"/>
    <n v="392111"/>
    <n v="1226"/>
    <m/>
    <n v="6244"/>
    <m/>
    <m/>
    <m/>
    <m/>
    <m/>
    <s v="C"/>
    <d v="2020-05-02T10:14:00"/>
    <s v="b4bbb1861dfd7382b14b352add108a733db9e3c3"/>
    <s v="2020-05-03T20:00:00Z"/>
    <n v="1403"/>
    <n v="6244"/>
    <n v="429415"/>
    <n v="428189"/>
    <n v="428189"/>
    <n v="12"/>
    <n v="15"/>
    <n v="299"/>
    <n v="11562"/>
    <n v="615"/>
    <n v="12177"/>
  </r>
  <r>
    <x v="59"/>
    <x v="10"/>
    <n v="36897"/>
    <n v="407373"/>
    <n v="1181"/>
    <m/>
    <n v="6329"/>
    <m/>
    <m/>
    <m/>
    <m/>
    <m/>
    <s v="C"/>
    <d v="2020-05-04T09:12:00"/>
    <s v="ab9900a3978e419e37fd28c4c86ff5943dbb92e4"/>
    <s v="2020-05-04T20:00:00Z"/>
    <n v="1423"/>
    <n v="6329"/>
    <n v="445451"/>
    <n v="444270"/>
    <n v="444270"/>
    <n v="12"/>
    <n v="20"/>
    <n v="85"/>
    <n v="15262"/>
    <n v="819"/>
    <n v="16081"/>
  </r>
  <r>
    <x v="60"/>
    <x v="10"/>
    <n v="37439"/>
    <n v="428252"/>
    <n v="1265"/>
    <m/>
    <n v="6546"/>
    <m/>
    <m/>
    <m/>
    <m/>
    <m/>
    <s v="C"/>
    <d v="2020-05-05T10:31:00"/>
    <s v="cc9858355edd3f9217a9161416e34034e40cfd24"/>
    <s v="2020-05-05T20:00:00Z"/>
    <n v="1536"/>
    <n v="6546"/>
    <n v="466956"/>
    <n v="465691"/>
    <n v="465691"/>
    <n v="12"/>
    <n v="113"/>
    <n v="217"/>
    <n v="20879"/>
    <n v="542"/>
    <n v="21421"/>
  </r>
  <r>
    <x v="61"/>
    <x v="10"/>
    <n v="38002"/>
    <n v="442049"/>
    <n v="1351"/>
    <m/>
    <n v="6776"/>
    <m/>
    <m/>
    <m/>
    <m/>
    <m/>
    <s v="C"/>
    <d v="2020-05-06T09:45:00"/>
    <s v="ef53ede20479581dcab76508f0c672a9542fe387"/>
    <s v="2020-05-06T20:00:00Z"/>
    <n v="1605"/>
    <n v="6776"/>
    <n v="481402"/>
    <n v="480051"/>
    <n v="480051"/>
    <n v="12"/>
    <n v="69"/>
    <n v="230"/>
    <n v="13797"/>
    <n v="563"/>
    <n v="14360"/>
  </r>
  <r>
    <x v="62"/>
    <x v="10"/>
    <n v="38828"/>
    <n v="454122"/>
    <n v="1499"/>
    <m/>
    <n v="6990"/>
    <m/>
    <m/>
    <m/>
    <m/>
    <m/>
    <s v="C"/>
    <d v="2020-05-07T14:40:00"/>
    <s v="82a555f5e7054b394251d1718a523e26517abba0"/>
    <s v="2020-05-07T20:00:00Z"/>
    <n v="1667"/>
    <n v="6990"/>
    <n v="494449"/>
    <n v="492950"/>
    <n v="492950"/>
    <n v="12"/>
    <n v="62"/>
    <n v="214"/>
    <n v="12073"/>
    <n v="826"/>
    <n v="12899"/>
  </r>
  <r>
    <x v="63"/>
    <x v="10"/>
    <n v="39199"/>
    <n v="474142"/>
    <n v="1433"/>
    <m/>
    <n v="7157"/>
    <m/>
    <m/>
    <m/>
    <m/>
    <m/>
    <s v="C"/>
    <d v="2020-05-08T10:10:00"/>
    <s v="d523f47e828d33beb300781280737503c7ddcbb1"/>
    <s v="2020-05-08T20:00:00Z"/>
    <n v="1738"/>
    <n v="7157"/>
    <n v="514774"/>
    <n v="513341"/>
    <n v="513341"/>
    <n v="12"/>
    <n v="71"/>
    <n v="167"/>
    <n v="20020"/>
    <n v="371"/>
    <n v="20391"/>
  </r>
  <r>
    <x v="64"/>
    <x v="10"/>
    <n v="40001"/>
    <n v="487730"/>
    <n v="1452"/>
    <m/>
    <n v="7325"/>
    <m/>
    <m/>
    <m/>
    <m/>
    <m/>
    <s v="B"/>
    <d v="2020-05-09T10:39:00"/>
    <s v="ef9da64b5362fec901ba880a258aec4b898108c2"/>
    <s v="2020-05-09T20:00:00Z"/>
    <n v="1785"/>
    <n v="7325"/>
    <n v="529183"/>
    <n v="527731"/>
    <n v="527731"/>
    <n v="12"/>
    <n v="47"/>
    <n v="168"/>
    <n v="13588"/>
    <n v="802"/>
    <n v="14390"/>
  </r>
  <r>
    <x v="65"/>
    <x v="10"/>
    <n v="40596"/>
    <n v="498352"/>
    <n v="1265"/>
    <m/>
    <n v="7404"/>
    <m/>
    <m/>
    <m/>
    <m/>
    <m/>
    <s v="B"/>
    <d v="2020-05-10T11:52:00"/>
    <s v="5fd55763ed688491e61a8ff37692f6c31604dde6"/>
    <s v="2020-05-10T20:00:00Z"/>
    <n v="1791"/>
    <n v="7404"/>
    <n v="540213"/>
    <n v="538948"/>
    <n v="538948"/>
    <n v="12"/>
    <n v="6"/>
    <n v="79"/>
    <n v="10622"/>
    <n v="595"/>
    <n v="11217"/>
  </r>
  <r>
    <x v="66"/>
    <x v="10"/>
    <n v="40982"/>
    <n v="520075"/>
    <n v="1080"/>
    <m/>
    <n v="7458"/>
    <m/>
    <m/>
    <m/>
    <m/>
    <m/>
    <s v="B"/>
    <d v="2020-05-11T09:31:00"/>
    <s v="41a0c5448dd172e1de13ee660933da7aca6920e0"/>
    <s v="2020-05-11T20:00:00Z"/>
    <n v="1805"/>
    <n v="7458"/>
    <n v="562137"/>
    <n v="561057"/>
    <n v="561057"/>
    <n v="12"/>
    <n v="14"/>
    <n v="54"/>
    <n v="21723"/>
    <n v="386"/>
    <n v="22109"/>
  </r>
  <r>
    <x v="67"/>
    <x v="10"/>
    <n v="41923"/>
    <n v="537681"/>
    <n v="1064"/>
    <m/>
    <n v="7654"/>
    <m/>
    <m/>
    <m/>
    <m/>
    <m/>
    <s v="A+"/>
    <d v="2020-05-12T09:28:00"/>
    <s v="c095dad326b6e29d6cdc568a6f8b53a910be8121"/>
    <s v="2020-05-12T20:00:00Z"/>
    <n v="1849"/>
    <n v="7654"/>
    <n v="580668"/>
    <n v="579604"/>
    <n v="579604"/>
    <n v="12"/>
    <n v="44"/>
    <n v="196"/>
    <n v="17606"/>
    <n v="941"/>
    <n v="18547"/>
  </r>
  <r>
    <x v="68"/>
    <x v="10"/>
    <n v="42402"/>
    <n v="552361"/>
    <n v="1191"/>
    <m/>
    <n v="7835"/>
    <m/>
    <m/>
    <m/>
    <m/>
    <m/>
    <s v="A+"/>
    <d v="2020-05-13T09:43:00"/>
    <s v="7766681d762a4c3ecce27b7599fcdb5298c6c7c3"/>
    <s v="2020-05-13T20:00:00Z"/>
    <n v="1898"/>
    <n v="7835"/>
    <n v="595954"/>
    <n v="594763"/>
    <n v="594763"/>
    <n v="12"/>
    <n v="49"/>
    <n v="181"/>
    <n v="14680"/>
    <n v="479"/>
    <n v="15159"/>
  </r>
  <r>
    <x v="69"/>
    <x v="10"/>
    <n v="43210"/>
    <n v="565627"/>
    <n v="1228"/>
    <n v="472"/>
    <n v="7993"/>
    <n v="232"/>
    <m/>
    <m/>
    <m/>
    <m/>
    <s v="A+"/>
    <d v="2020-05-14T12:33:00"/>
    <s v="08cd50784b8e27d4ca75aeb5fcff7fb05dafb15a"/>
    <s v="2020-05-14T20:00:00Z"/>
    <n v="1948"/>
    <n v="7993"/>
    <n v="610065"/>
    <n v="608837"/>
    <n v="608837"/>
    <n v="12"/>
    <n v="50"/>
    <n v="158"/>
    <n v="13266"/>
    <n v="808"/>
    <n v="14074"/>
  </r>
  <r>
    <x v="70"/>
    <x v="10"/>
    <n v="43210"/>
    <n v="565627"/>
    <n v="1228"/>
    <n v="472"/>
    <n v="7993"/>
    <n v="232"/>
    <m/>
    <m/>
    <m/>
    <m/>
    <s v="A+"/>
    <d v="2020-05-14T12:33:00"/>
    <s v="12ded49a944b5cb60be8fd54c4bf211689017228"/>
    <s v="2020-05-15T20:00:00Z"/>
    <n v="1991"/>
    <n v="7993"/>
    <n v="610065"/>
    <n v="608837"/>
    <n v="608837"/>
    <n v="12"/>
    <n v="43"/>
    <n v="0"/>
    <n v="0"/>
    <n v="0"/>
    <n v="0"/>
  </r>
  <r>
    <x v="71"/>
    <x v="10"/>
    <n v="44811"/>
    <n v="585236"/>
    <n v="1676"/>
    <n v="472"/>
    <n v="8393"/>
    <n v="232"/>
    <m/>
    <m/>
    <m/>
    <m/>
    <s v="A+"/>
    <d v="2020-05-16T10:02:00"/>
    <s v="669f7208041dc4d6e3c36d45c4608ac05673f911"/>
    <s v="2020-05-16T20:00:00Z"/>
    <n v="2040"/>
    <n v="8393"/>
    <n v="631723"/>
    <n v="630047"/>
    <n v="630047"/>
    <n v="12"/>
    <n v="49"/>
    <n v="400"/>
    <n v="19609"/>
    <n v="1601"/>
    <n v="21210"/>
  </r>
  <r>
    <x v="72"/>
    <x v="10"/>
    <n v="45588"/>
    <n v="606204"/>
    <n v="1479"/>
    <n v="472"/>
    <n v="8478"/>
    <n v="232"/>
    <m/>
    <m/>
    <m/>
    <m/>
    <s v="A+"/>
    <d v="2020-05-17T10:08:00"/>
    <s v="5b4835bb4b4216c78e687d24b8d1bd0bb87306aa"/>
    <s v="2020-05-17T20:00:00Z"/>
    <n v="2049"/>
    <n v="8478"/>
    <n v="653271"/>
    <n v="651792"/>
    <n v="651792"/>
    <n v="12"/>
    <n v="9"/>
    <n v="85"/>
    <n v="20968"/>
    <n v="777"/>
    <n v="21745"/>
  </r>
  <r>
    <x v="73"/>
    <x v="10"/>
    <n v="46442"/>
    <n v="629970"/>
    <n v="1346"/>
    <n v="472"/>
    <n v="8553"/>
    <n v="232"/>
    <m/>
    <m/>
    <m/>
    <m/>
    <s v="A+"/>
    <d v="2020-05-18T09:28:00"/>
    <s v="d655a24232ba199c8d3accf4c58fb3e343e7ae21"/>
    <s v="2020-05-18T20:00:00Z"/>
    <n v="2073"/>
    <n v="8553"/>
    <n v="677758"/>
    <n v="676412"/>
    <n v="676412"/>
    <n v="12"/>
    <n v="24"/>
    <n v="75"/>
    <n v="23766"/>
    <n v="854"/>
    <n v="24620"/>
  </r>
  <r>
    <x v="74"/>
    <x v="10"/>
    <n v="46944"/>
    <n v="668911"/>
    <n v="1369"/>
    <n v="472"/>
    <n v="8744"/>
    <n v="232"/>
    <m/>
    <m/>
    <m/>
    <m/>
    <s v="A+"/>
    <d v="2020-05-19T10:31:00"/>
    <s v="1826220a864220a6e25b5be129044e26767d4af8"/>
    <s v="2020-05-19T20:00:00Z"/>
    <n v="2129"/>
    <n v="8744"/>
    <n v="717224"/>
    <n v="715855"/>
    <n v="715855"/>
    <n v="12"/>
    <n v="56"/>
    <n v="191"/>
    <n v="38941"/>
    <n v="502"/>
    <n v="39443"/>
  </r>
  <r>
    <x v="75"/>
    <x v="10"/>
    <n v="47471"/>
    <n v="723877"/>
    <n v="1357"/>
    <n v="472"/>
    <n v="8934"/>
    <n v="232"/>
    <m/>
    <m/>
    <m/>
    <m/>
    <s v="A+"/>
    <d v="2020-05-20T09:42:00"/>
    <s v="3c953fc1fec5361f16fc7dc42c9d79dbbe821cb0"/>
    <s v="2020-05-20T20:00:00Z"/>
    <n v="2173"/>
    <n v="8934"/>
    <n v="772705"/>
    <n v="771348"/>
    <n v="771348"/>
    <n v="12"/>
    <n v="44"/>
    <n v="190"/>
    <n v="54966"/>
    <n v="527"/>
    <n v="55493"/>
  </r>
  <r>
    <x v="76"/>
    <x v="10"/>
    <n v="48675"/>
    <n v="765254"/>
    <n v="1471"/>
    <m/>
    <n v="9200"/>
    <m/>
    <m/>
    <m/>
    <m/>
    <m/>
    <s v="A"/>
    <d v="2020-05-21T10:09:00"/>
    <s v="24acf54e11582f66e8735de1707c17de3ce5c439"/>
    <s v="2020-05-21T20:00:00Z"/>
    <n v="2222"/>
    <n v="9200"/>
    <n v="815400"/>
    <n v="813929"/>
    <n v="813929"/>
    <n v="12"/>
    <n v="49"/>
    <n v="266"/>
    <n v="41377"/>
    <n v="1204"/>
    <n v="42581"/>
  </r>
  <r>
    <x v="77"/>
    <x v="10"/>
    <n v="49451"/>
    <n v="786045"/>
    <n v="1487"/>
    <m/>
    <n v="9372"/>
    <m/>
    <m/>
    <m/>
    <m/>
    <m/>
    <s v="A"/>
    <d v="2020-05-22T09:39:00"/>
    <s v="d4f8674830f73e8cb541aad73bae822394db151f"/>
    <s v="2020-05-22T20:00:00Z"/>
    <n v="2268"/>
    <n v="9372"/>
    <n v="836983"/>
    <n v="835496"/>
    <n v="835496"/>
    <n v="12"/>
    <n v="46"/>
    <n v="172"/>
    <n v="20791"/>
    <n v="776"/>
    <n v="21567"/>
  </r>
  <r>
    <x v="78"/>
    <x v="10"/>
    <n v="50127"/>
    <n v="806310"/>
    <n v="1563"/>
    <m/>
    <n v="9567"/>
    <m/>
    <m/>
    <m/>
    <m/>
    <m/>
    <s v="A"/>
    <d v="2020-05-23T10:00:00"/>
    <s v="a74764bb31492ec0dcdd04fee54ff5d57e762a3f"/>
    <s v="2020-05-23T20:00:00Z"/>
    <n v="2312"/>
    <n v="9567"/>
    <n v="858000"/>
    <n v="856437"/>
    <n v="856437"/>
    <n v="12"/>
    <n v="44"/>
    <n v="195"/>
    <n v="20265"/>
    <n v="676"/>
    <n v="20941"/>
  </r>
  <r>
    <x v="79"/>
    <x v="10"/>
    <n v="50867"/>
    <n v="820368"/>
    <n v="1337"/>
    <m/>
    <n v="9638"/>
    <m/>
    <m/>
    <m/>
    <m/>
    <m/>
    <s v="A"/>
    <d v="2020-05-24T10:04:00"/>
    <s v="9d7af86768f8fae66405fd7406c66fab407e0c06"/>
    <s v="2020-05-24T20:00:00Z"/>
    <n v="2316"/>
    <n v="9638"/>
    <n v="872572"/>
    <n v="871235"/>
    <n v="871235"/>
    <n v="12"/>
    <n v="4"/>
    <n v="71"/>
    <n v="14058"/>
    <n v="740"/>
    <n v="14798"/>
  </r>
  <r>
    <x v="80"/>
    <x v="11"/>
    <n v="2"/>
    <m/>
    <m/>
    <m/>
    <m/>
    <m/>
    <m/>
    <m/>
    <m/>
    <m/>
    <m/>
    <m/>
    <s v="48907991a8aa8649a5af7d42f420ebff2edf484c"/>
    <s v="2020-03-04T21:00:00Z"/>
    <m/>
    <m/>
    <n v="2"/>
    <n v="2"/>
    <n v="2"/>
    <n v="13"/>
    <m/>
    <m/>
    <m/>
    <m/>
    <m/>
  </r>
  <r>
    <x v="81"/>
    <x v="11"/>
    <n v="2"/>
    <m/>
    <m/>
    <m/>
    <m/>
    <m/>
    <m/>
    <m/>
    <m/>
    <m/>
    <m/>
    <m/>
    <s v="e29aedce13f22c232241760cf4102cd7031bff56"/>
    <s v="2020-03-05T21:00:00Z"/>
    <m/>
    <m/>
    <n v="2"/>
    <n v="2"/>
    <n v="2"/>
    <n v="13"/>
    <n v="0"/>
    <n v="0"/>
    <n v="0"/>
    <n v="0"/>
    <n v="0"/>
  </r>
  <r>
    <x v="0"/>
    <x v="11"/>
    <n v="2"/>
    <m/>
    <m/>
    <m/>
    <m/>
    <m/>
    <m/>
    <m/>
    <m/>
    <m/>
    <m/>
    <m/>
    <s v="6c3aa0a20f9b02db48845fd1c0ecb9cc13a0aca0"/>
    <s v="2020-03-06T21:00:00Z"/>
    <m/>
    <m/>
    <n v="2"/>
    <n v="2"/>
    <n v="2"/>
    <n v="13"/>
    <n v="0"/>
    <n v="0"/>
    <n v="0"/>
    <n v="0"/>
    <n v="0"/>
  </r>
  <r>
    <x v="1"/>
    <x v="11"/>
    <n v="6"/>
    <m/>
    <m/>
    <m/>
    <m/>
    <m/>
    <m/>
    <m/>
    <m/>
    <m/>
    <m/>
    <m/>
    <s v="ff812a8ca7c6b59e1ad8cbbed8f7479e0952c55f"/>
    <s v="2020-03-07T21:00:00Z"/>
    <m/>
    <m/>
    <n v="6"/>
    <n v="6"/>
    <n v="6"/>
    <n v="13"/>
    <n v="0"/>
    <n v="0"/>
    <n v="0"/>
    <n v="4"/>
    <n v="4"/>
  </r>
  <r>
    <x v="2"/>
    <x v="11"/>
    <n v="7"/>
    <m/>
    <m/>
    <m/>
    <m/>
    <m/>
    <m/>
    <m/>
    <m/>
    <m/>
    <m/>
    <m/>
    <s v="45a994c2b31af670e6050c1b172d364897e1b947"/>
    <s v="2020-03-08T20:00:00Z"/>
    <m/>
    <m/>
    <n v="7"/>
    <n v="7"/>
    <n v="7"/>
    <n v="13"/>
    <n v="0"/>
    <n v="0"/>
    <n v="0"/>
    <n v="1"/>
    <n v="1"/>
  </r>
  <r>
    <x v="3"/>
    <x v="11"/>
    <n v="12"/>
    <m/>
    <m/>
    <m/>
    <m/>
    <m/>
    <m/>
    <m/>
    <m/>
    <m/>
    <m/>
    <m/>
    <s v="0fbf01765ded5020e80a3175a463a6521d57dbf8"/>
    <s v="2020-03-09T20:00:00Z"/>
    <m/>
    <m/>
    <n v="12"/>
    <n v="12"/>
    <n v="12"/>
    <n v="13"/>
    <n v="0"/>
    <n v="0"/>
    <n v="0"/>
    <n v="5"/>
    <n v="5"/>
  </r>
  <r>
    <x v="4"/>
    <x v="11"/>
    <n v="17"/>
    <m/>
    <m/>
    <m/>
    <m/>
    <m/>
    <m/>
    <m/>
    <m/>
    <m/>
    <m/>
    <m/>
    <s v="8f8a65df093f47241910352b46d2feea39cc5593"/>
    <s v="2020-03-10T20:00:00Z"/>
    <m/>
    <m/>
    <n v="17"/>
    <n v="17"/>
    <n v="17"/>
    <n v="13"/>
    <n v="0"/>
    <n v="0"/>
    <n v="0"/>
    <n v="5"/>
    <n v="5"/>
  </r>
  <r>
    <x v="5"/>
    <x v="11"/>
    <n v="22"/>
    <m/>
    <m/>
    <m/>
    <m/>
    <m/>
    <m/>
    <m/>
    <m/>
    <m/>
    <m/>
    <m/>
    <s v="4a03ebf8087c8597fc843c26f81394a7c705efca"/>
    <s v="2020-03-11T20:00:00Z"/>
    <m/>
    <m/>
    <n v="22"/>
    <n v="22"/>
    <n v="22"/>
    <n v="13"/>
    <n v="0"/>
    <n v="0"/>
    <n v="0"/>
    <n v="5"/>
    <n v="5"/>
  </r>
  <r>
    <x v="6"/>
    <x v="11"/>
    <n v="31"/>
    <m/>
    <m/>
    <m/>
    <m/>
    <m/>
    <m/>
    <m/>
    <m/>
    <m/>
    <m/>
    <d v="2020-03-11T20:00:00"/>
    <s v="713e2aa927927b19f521af9d6936987a5e3ff36c"/>
    <s v="2020-03-12T20:00:00Z"/>
    <m/>
    <m/>
    <n v="31"/>
    <n v="31"/>
    <n v="31"/>
    <n v="13"/>
    <n v="0"/>
    <n v="0"/>
    <n v="0"/>
    <n v="9"/>
    <n v="9"/>
  </r>
  <r>
    <x v="7"/>
    <x v="11"/>
    <n v="42"/>
    <m/>
    <m/>
    <m/>
    <m/>
    <m/>
    <m/>
    <m/>
    <m/>
    <m/>
    <m/>
    <d v="2020-03-13T00:00:00"/>
    <s v="82c655db35cf7f6efe85941f7dd4f1bb55a795f8"/>
    <s v="2020-03-13T20:00:00Z"/>
    <n v="1"/>
    <m/>
    <n v="42"/>
    <n v="42"/>
    <n v="42"/>
    <n v="13"/>
    <n v="1"/>
    <n v="0"/>
    <n v="0"/>
    <n v="11"/>
    <n v="11"/>
  </r>
  <r>
    <x v="8"/>
    <x v="11"/>
    <n v="66"/>
    <m/>
    <m/>
    <m/>
    <m/>
    <m/>
    <m/>
    <m/>
    <m/>
    <m/>
    <m/>
    <d v="2020-03-14T12:00:00"/>
    <s v="eda8bef61f292923caf8c996ab79bee7811128b5"/>
    <s v="2020-03-14T20:00:00Z"/>
    <n v="1"/>
    <m/>
    <n v="66"/>
    <n v="66"/>
    <n v="66"/>
    <n v="13"/>
    <n v="0"/>
    <n v="0"/>
    <n v="0"/>
    <n v="24"/>
    <n v="24"/>
  </r>
  <r>
    <x v="9"/>
    <x v="11"/>
    <n v="99"/>
    <m/>
    <m/>
    <m/>
    <m/>
    <m/>
    <m/>
    <m/>
    <m/>
    <m/>
    <m/>
    <d v="2020-03-15T11:43:00"/>
    <s v="d0cc540aa98b638298a63382f6b30d7c21f4e0cd"/>
    <s v="2020-03-15T20:00:00Z"/>
    <n v="1"/>
    <m/>
    <n v="99"/>
    <n v="99"/>
    <n v="99"/>
    <n v="13"/>
    <n v="0"/>
    <n v="0"/>
    <n v="0"/>
    <n v="33"/>
    <n v="33"/>
  </r>
  <r>
    <x v="10"/>
    <x v="11"/>
    <n v="121"/>
    <m/>
    <m/>
    <m/>
    <m/>
    <m/>
    <m/>
    <m/>
    <m/>
    <m/>
    <m/>
    <d v="2020-03-16T15:19:00"/>
    <s v="169e6987762f55fb90407bf326ea0f8a8e49a62e"/>
    <s v="2020-03-16T20:00:00Z"/>
    <n v="1"/>
    <m/>
    <n v="121"/>
    <n v="121"/>
    <n v="121"/>
    <n v="13"/>
    <n v="0"/>
    <n v="0"/>
    <n v="0"/>
    <n v="22"/>
    <n v="22"/>
  </r>
  <r>
    <x v="11"/>
    <x v="11"/>
    <n v="146"/>
    <m/>
    <m/>
    <m/>
    <m/>
    <m/>
    <m/>
    <m/>
    <m/>
    <m/>
    <m/>
    <d v="2020-03-17T12:00:00"/>
    <s v="fc82728db34fbde1b3adc08844d65b67d2e348c3"/>
    <s v="2020-03-17T20:00:00Z"/>
    <n v="1"/>
    <m/>
    <n v="146"/>
    <n v="146"/>
    <n v="146"/>
    <n v="13"/>
    <n v="0"/>
    <n v="0"/>
    <n v="0"/>
    <n v="25"/>
    <n v="25"/>
  </r>
  <r>
    <x v="12"/>
    <x v="11"/>
    <n v="197"/>
    <n v="1311"/>
    <m/>
    <m/>
    <m/>
    <m/>
    <m/>
    <m/>
    <m/>
    <m/>
    <m/>
    <d v="2020-03-18T12:00:00"/>
    <s v="008b6e3c72c6952b8452de48087a19c122b0529a"/>
    <s v="2020-03-18T20:00:00Z"/>
    <n v="1"/>
    <m/>
    <n v="1508"/>
    <n v="1508"/>
    <n v="1508"/>
    <n v="13"/>
    <n v="0"/>
    <n v="0"/>
    <n v="1311"/>
    <n v="51"/>
    <n v="1362"/>
  </r>
  <r>
    <x v="13"/>
    <x v="11"/>
    <n v="287"/>
    <n v="1544"/>
    <m/>
    <m/>
    <m/>
    <m/>
    <m/>
    <m/>
    <m/>
    <m/>
    <m/>
    <d v="2020-03-19T12:00:00"/>
    <s v="b5eea88a2941fab0e43ed38379304dd95d03b625"/>
    <s v="2020-03-19T20:00:00Z"/>
    <n v="10"/>
    <m/>
    <n v="1831"/>
    <n v="1831"/>
    <n v="1831"/>
    <n v="13"/>
    <n v="9"/>
    <n v="0"/>
    <n v="233"/>
    <n v="90"/>
    <n v="323"/>
  </r>
  <r>
    <x v="14"/>
    <x v="11"/>
    <n v="420"/>
    <n v="1966"/>
    <m/>
    <m/>
    <m/>
    <m/>
    <m/>
    <m/>
    <m/>
    <m/>
    <m/>
    <d v="2020-03-20T12:00:00"/>
    <s v="2a0014800bc0d1e4682848e5aa4380ba986eecab"/>
    <s v="2020-03-20T20:00:00Z"/>
    <n v="13"/>
    <m/>
    <n v="2386"/>
    <n v="2386"/>
    <n v="2386"/>
    <n v="13"/>
    <n v="3"/>
    <n v="0"/>
    <n v="422"/>
    <n v="133"/>
    <n v="555"/>
  </r>
  <r>
    <x v="15"/>
    <x v="11"/>
    <n v="507"/>
    <n v="2557"/>
    <m/>
    <m/>
    <m/>
    <m/>
    <m/>
    <m/>
    <m/>
    <m/>
    <m/>
    <d v="2020-03-21T12:00:00"/>
    <s v="28c56c7b4767a7299d125fa6de677836cc0e5af1"/>
    <s v="2020-03-21T20:00:00Z"/>
    <n v="14"/>
    <m/>
    <n v="3064"/>
    <n v="3064"/>
    <n v="3064"/>
    <n v="13"/>
    <n v="1"/>
    <n v="0"/>
    <n v="591"/>
    <n v="87"/>
    <n v="678"/>
  </r>
  <r>
    <x v="16"/>
    <x v="11"/>
    <n v="600"/>
    <n v="3420"/>
    <m/>
    <m/>
    <m/>
    <m/>
    <m/>
    <m/>
    <m/>
    <m/>
    <m/>
    <d v="2020-03-22T12:00:00"/>
    <s v="44f1c92fc037da18081686b3f2acfe4dd856a2fa"/>
    <s v="2020-03-22T20:00:00Z"/>
    <n v="23"/>
    <m/>
    <n v="4020"/>
    <n v="4020"/>
    <n v="4020"/>
    <n v="13"/>
    <n v="9"/>
    <n v="0"/>
    <n v="863"/>
    <n v="93"/>
    <n v="956"/>
  </r>
  <r>
    <x v="17"/>
    <x v="11"/>
    <n v="772"/>
    <n v="4297"/>
    <m/>
    <m/>
    <m/>
    <m/>
    <m/>
    <m/>
    <m/>
    <m/>
    <s v="A"/>
    <d v="2020-03-23T12:00:00"/>
    <s v="f9b3af350aa3b26dcdf08e46a0b8fcf9c87bdbb7"/>
    <s v="2020-03-23T20:00:00Z"/>
    <n v="25"/>
    <m/>
    <n v="5069"/>
    <n v="5069"/>
    <n v="5069"/>
    <n v="13"/>
    <n v="2"/>
    <n v="0"/>
    <n v="877"/>
    <n v="172"/>
    <n v="1049"/>
  </r>
  <r>
    <x v="18"/>
    <x v="11"/>
    <n v="1026"/>
    <n v="4458"/>
    <m/>
    <m/>
    <m/>
    <m/>
    <m/>
    <m/>
    <m/>
    <m/>
    <s v="A"/>
    <d v="2020-03-24T12:00:00"/>
    <s v="78af7f301ca7948f698ab7e1589ed7862ce89f70"/>
    <s v="2020-03-24T20:00:00Z"/>
    <n v="32"/>
    <m/>
    <n v="5484"/>
    <n v="5484"/>
    <n v="5484"/>
    <n v="13"/>
    <n v="7"/>
    <n v="0"/>
    <n v="161"/>
    <n v="254"/>
    <n v="415"/>
  </r>
  <r>
    <x v="19"/>
    <x v="11"/>
    <n v="1247"/>
    <n v="4932"/>
    <m/>
    <m/>
    <n v="394"/>
    <m/>
    <m/>
    <m/>
    <m/>
    <m/>
    <s v="A"/>
    <d v="2020-03-25T12:00:00"/>
    <s v="171931a034564c83922d49db522295ef8a13eca2"/>
    <s v="2020-03-25T20:00:00Z"/>
    <n v="40"/>
    <n v="394"/>
    <n v="6179"/>
    <n v="6179"/>
    <n v="6179"/>
    <n v="13"/>
    <n v="8"/>
    <n v="394"/>
    <n v="474"/>
    <n v="221"/>
    <n v="695"/>
  </r>
  <r>
    <x v="20"/>
    <x v="11"/>
    <n v="1525"/>
    <n v="7401"/>
    <m/>
    <m/>
    <n v="473"/>
    <m/>
    <m/>
    <m/>
    <m/>
    <m/>
    <s v="A"/>
    <d v="2020-03-26T12:00:00"/>
    <s v="6d473e147321df8bbcb1fe2d4d5166c6ea4f7f75"/>
    <s v="2020-03-26T20:00:00Z"/>
    <n v="48"/>
    <n v="473"/>
    <n v="8926"/>
    <n v="8926"/>
    <n v="8926"/>
    <n v="13"/>
    <n v="8"/>
    <n v="79"/>
    <n v="2469"/>
    <n v="278"/>
    <n v="2747"/>
  </r>
  <r>
    <x v="21"/>
    <x v="11"/>
    <n v="2001"/>
    <n v="7864"/>
    <m/>
    <m/>
    <n v="566"/>
    <m/>
    <m/>
    <m/>
    <m/>
    <m/>
    <s v="A"/>
    <d v="2020-03-27T12:00:00"/>
    <s v="c9b52e3568e4b59c1ac1316a0d2c86a5659a329b"/>
    <s v="2020-03-27T20:00:00Z"/>
    <n v="64"/>
    <n v="566"/>
    <n v="9865"/>
    <n v="9865"/>
    <n v="9865"/>
    <n v="13"/>
    <n v="16"/>
    <n v="93"/>
    <n v="463"/>
    <n v="476"/>
    <n v="939"/>
  </r>
  <r>
    <x v="22"/>
    <x v="11"/>
    <n v="2366"/>
    <n v="8685"/>
    <m/>
    <m/>
    <n v="617"/>
    <m/>
    <m/>
    <m/>
    <m/>
    <m/>
    <s v="A"/>
    <d v="2020-03-28T11:27:00"/>
    <s v="92bb29f067ebca817697dad7557927fbccb6ac70"/>
    <s v="2020-03-28T20:00:00Z"/>
    <n v="69"/>
    <n v="617"/>
    <n v="11051"/>
    <n v="11051"/>
    <n v="11051"/>
    <n v="13"/>
    <n v="5"/>
    <n v="51"/>
    <n v="821"/>
    <n v="365"/>
    <n v="1186"/>
  </r>
  <r>
    <x v="23"/>
    <x v="11"/>
    <n v="2651"/>
    <n v="9913"/>
    <m/>
    <m/>
    <n v="666"/>
    <m/>
    <m/>
    <m/>
    <m/>
    <m/>
    <s v="A"/>
    <d v="2020-03-28T18:27:00"/>
    <s v="93795a74a7a0fe90c9f7b38a8e5570ebff1cc41e"/>
    <s v="2020-03-29T20:00:00Z"/>
    <n v="80"/>
    <n v="666"/>
    <n v="12564"/>
    <n v="12564"/>
    <n v="12564"/>
    <n v="13"/>
    <n v="11"/>
    <n v="49"/>
    <n v="1228"/>
    <n v="285"/>
    <n v="1513"/>
  </r>
  <r>
    <x v="24"/>
    <x v="11"/>
    <n v="2809"/>
    <n v="9915"/>
    <m/>
    <m/>
    <n v="707"/>
    <m/>
    <m/>
    <m/>
    <m/>
    <m/>
    <s v="A"/>
    <d v="2020-03-30T11:28:00"/>
    <s v="a7dea476a300ae3a7f5867e16e68d873131b4643"/>
    <s v="2020-03-30T20:00:00Z"/>
    <n v="87"/>
    <n v="707"/>
    <n v="12724"/>
    <n v="12724"/>
    <n v="12724"/>
    <n v="13"/>
    <n v="7"/>
    <n v="41"/>
    <n v="2"/>
    <n v="158"/>
    <n v="160"/>
  </r>
  <r>
    <x v="25"/>
    <x v="11"/>
    <n v="3929"/>
    <n v="12252"/>
    <m/>
    <m/>
    <n v="833"/>
    <m/>
    <m/>
    <m/>
    <m/>
    <m/>
    <s v="A"/>
    <d v="2020-03-31T12:57:00"/>
    <s v="2287eaa2a6ba5129843ee31dbec44e14e2b9f64e"/>
    <s v="2020-03-31T20:00:00Z"/>
    <n v="111"/>
    <n v="833"/>
    <n v="16181"/>
    <n v="16181"/>
    <n v="16181"/>
    <n v="13"/>
    <n v="24"/>
    <n v="126"/>
    <n v="2337"/>
    <n v="1120"/>
    <n v="3457"/>
  </r>
  <r>
    <x v="26"/>
    <x v="11"/>
    <n v="4638"/>
    <n v="15688"/>
    <m/>
    <m/>
    <n v="952"/>
    <m/>
    <m/>
    <m/>
    <m/>
    <m/>
    <s v="A"/>
    <d v="2020-04-01T11:28:00"/>
    <s v="564b00e162245b1ca203aaf4cbf881ca89d8d3a0"/>
    <s v="2020-04-01T20:00:00Z"/>
    <n v="139"/>
    <n v="952"/>
    <n v="20326"/>
    <n v="20326"/>
    <n v="20326"/>
    <n v="13"/>
    <n v="28"/>
    <n v="119"/>
    <n v="3436"/>
    <n v="709"/>
    <n v="4145"/>
  </r>
  <r>
    <x v="27"/>
    <x v="11"/>
    <n v="5348"/>
    <n v="17609"/>
    <m/>
    <m/>
    <n v="1056"/>
    <m/>
    <m/>
    <m/>
    <m/>
    <m/>
    <s v="A"/>
    <d v="2020-04-02T11:28:00"/>
    <s v="9f53d712173ccf962160a10135bf4e8a093f07b5"/>
    <s v="2020-04-02T20:00:00Z"/>
    <n v="163"/>
    <n v="1056"/>
    <n v="22957"/>
    <n v="22957"/>
    <n v="22957"/>
    <n v="13"/>
    <n v="24"/>
    <n v="104"/>
    <n v="1921"/>
    <n v="710"/>
    <n v="2631"/>
  </r>
  <r>
    <x v="28"/>
    <x v="11"/>
    <n v="5831"/>
    <n v="19434"/>
    <m/>
    <m/>
    <n v="1158"/>
    <m/>
    <m/>
    <m/>
    <m/>
    <m/>
    <s v="A"/>
    <d v="2020-04-03T11:28:00"/>
    <s v="10a2b225c2047201ac723e2f8eb885ea11427862"/>
    <s v="2020-04-03T20:00:00Z"/>
    <n v="184"/>
    <n v="1158"/>
    <n v="25265"/>
    <n v="25265"/>
    <n v="25265"/>
    <n v="13"/>
    <n v="21"/>
    <n v="102"/>
    <n v="1825"/>
    <n v="483"/>
    <n v="2308"/>
  </r>
  <r>
    <x v="29"/>
    <x v="11"/>
    <n v="6160"/>
    <n v="20134"/>
    <m/>
    <m/>
    <n v="1239"/>
    <m/>
    <m/>
    <m/>
    <m/>
    <m/>
    <s v="A"/>
    <d v="2020-04-04T11:27:00"/>
    <s v="860fecdfc9fa22c91ad11d6ade5d551839d485f6"/>
    <s v="2020-04-04T20:00:00Z"/>
    <n v="201"/>
    <n v="1239"/>
    <n v="26294"/>
    <n v="26294"/>
    <n v="26294"/>
    <n v="13"/>
    <n v="17"/>
    <n v="81"/>
    <n v="700"/>
    <n v="329"/>
    <n v="1029"/>
  </r>
  <r>
    <x v="30"/>
    <x v="11"/>
    <n v="6647"/>
    <n v="21185"/>
    <m/>
    <m/>
    <n v="1283"/>
    <m/>
    <m/>
    <m/>
    <m/>
    <m/>
    <s v="A"/>
    <d v="2020-04-05T11:27:00"/>
    <s v="4f91670b296cddbbcfb1ff10b705f776699690ac"/>
    <s v="2020-04-05T20:00:00Z"/>
    <n v="211"/>
    <n v="1283"/>
    <n v="27832"/>
    <n v="27832"/>
    <n v="27832"/>
    <n v="13"/>
    <n v="10"/>
    <n v="44"/>
    <n v="1051"/>
    <n v="487"/>
    <n v="1538"/>
  </r>
  <r>
    <x v="31"/>
    <x v="11"/>
    <n v="7314"/>
    <n v="23960"/>
    <m/>
    <m/>
    <n v="1332"/>
    <m/>
    <m/>
    <m/>
    <m/>
    <m/>
    <s v="A"/>
    <d v="2020-04-06T11:28:00"/>
    <s v="ae6a1dbe880a1e383251bcfa7ffd17a2449cb3fc"/>
    <s v="2020-04-06T20:00:00Z"/>
    <n v="229"/>
    <n v="1332"/>
    <n v="31274"/>
    <n v="31274"/>
    <n v="31274"/>
    <n v="13"/>
    <n v="18"/>
    <n v="49"/>
    <n v="2775"/>
    <n v="667"/>
    <n v="3442"/>
  </r>
  <r>
    <x v="32"/>
    <x v="11"/>
    <n v="8818"/>
    <n v="24895"/>
    <m/>
    <m/>
    <n v="1774"/>
    <m/>
    <m/>
    <m/>
    <m/>
    <m/>
    <s v="A"/>
    <d v="2020-04-07T11:28:00"/>
    <s v="57bf1ff43f9dee459124f409f1e7509748ea4820"/>
    <s v="2020-04-07T20:00:00Z"/>
    <n v="329"/>
    <n v="1774"/>
    <n v="33713"/>
    <n v="33713"/>
    <n v="33713"/>
    <n v="13"/>
    <n v="100"/>
    <n v="442"/>
    <n v="935"/>
    <n v="1504"/>
    <n v="2439"/>
  </r>
  <r>
    <x v="33"/>
    <x v="11"/>
    <n v="9901"/>
    <n v="28886"/>
    <m/>
    <m/>
    <n v="1993"/>
    <m/>
    <m/>
    <m/>
    <m/>
    <m/>
    <s v="A"/>
    <d v="2020-04-08T12:29:00"/>
    <s v="2953eeecaf95823f073084f60e4696aee94783ee"/>
    <s v="2020-04-08T20:00:00Z"/>
    <n v="362"/>
    <n v="1993"/>
    <n v="38787"/>
    <n v="38787"/>
    <n v="38787"/>
    <n v="13"/>
    <n v="33"/>
    <n v="219"/>
    <n v="3991"/>
    <n v="1083"/>
    <n v="5074"/>
  </r>
  <r>
    <x v="34"/>
    <x v="11"/>
    <n v="10566"/>
    <n v="30519"/>
    <m/>
    <m/>
    <n v="2159"/>
    <m/>
    <m/>
    <m/>
    <m/>
    <m/>
    <s v="A"/>
    <d v="2020-04-09T11:54:00"/>
    <s v="4a6e0b70e2e2e1c470bdb80e295cb92fb4ab608c"/>
    <s v="2020-04-09T20:00:00Z"/>
    <n v="379"/>
    <n v="2159"/>
    <n v="41085"/>
    <n v="41085"/>
    <n v="41085"/>
    <n v="13"/>
    <n v="17"/>
    <n v="166"/>
    <n v="1633"/>
    <n v="665"/>
    <n v="2298"/>
  </r>
  <r>
    <x v="35"/>
    <x v="11"/>
    <n v="11483"/>
    <n v="34664"/>
    <m/>
    <m/>
    <n v="2351"/>
    <m/>
    <m/>
    <m/>
    <m/>
    <m/>
    <s v="A"/>
    <d v="2020-04-10T11:28:00"/>
    <s v="ec22a6fca930679c883b2d47a6dd6df6e2764119"/>
    <s v="2020-04-10T20:00:00Z"/>
    <n v="416"/>
    <n v="2351"/>
    <n v="46147"/>
    <n v="46147"/>
    <n v="46147"/>
    <n v="13"/>
    <n v="37"/>
    <n v="192"/>
    <n v="4145"/>
    <n v="917"/>
    <n v="5062"/>
  </r>
  <r>
    <x v="36"/>
    <x v="11"/>
    <n v="12159"/>
    <n v="39556"/>
    <m/>
    <m/>
    <n v="2479"/>
    <m/>
    <m/>
    <m/>
    <m/>
    <m/>
    <s v="A"/>
    <d v="2020-04-11T11:28:00"/>
    <s v="dadf51463882d73949361915201824aefd8ec8fb"/>
    <s v="2020-04-11T20:00:00Z"/>
    <n v="428"/>
    <n v="2479"/>
    <n v="51715"/>
    <n v="51715"/>
    <n v="51715"/>
    <n v="13"/>
    <n v="12"/>
    <n v="128"/>
    <n v="4892"/>
    <n v="676"/>
    <n v="5568"/>
  </r>
  <r>
    <x v="37"/>
    <x v="11"/>
    <n v="12452"/>
    <n v="42001"/>
    <m/>
    <m/>
    <n v="2505"/>
    <m/>
    <m/>
    <m/>
    <m/>
    <m/>
    <s v="A"/>
    <d v="2020-04-12T11:27:00"/>
    <s v="e7b2606b00086dbdcce227434d9b9b8e09051573"/>
    <s v="2020-04-12T20:00:00Z"/>
    <n v="433"/>
    <n v="2505"/>
    <n v="54453"/>
    <n v="54453"/>
    <n v="54453"/>
    <n v="13"/>
    <n v="5"/>
    <n v="26"/>
    <n v="2445"/>
    <n v="293"/>
    <n v="2738"/>
  </r>
  <r>
    <x v="38"/>
    <x v="11"/>
    <n v="13315"/>
    <n v="43706"/>
    <m/>
    <m/>
    <n v="2589"/>
    <m/>
    <m/>
    <m/>
    <m/>
    <m/>
    <s v="A"/>
    <d v="2020-04-13T18:27:00"/>
    <s v="e7a2b2f6a556d5f8c005891d59427443fed7597c"/>
    <s v="2020-04-13T20:00:00Z"/>
    <n v="464"/>
    <n v="2589"/>
    <n v="57021"/>
    <n v="57021"/>
    <n v="57021"/>
    <n v="13"/>
    <n v="31"/>
    <n v="84"/>
    <n v="1705"/>
    <n v="863"/>
    <n v="2568"/>
  </r>
  <r>
    <x v="39"/>
    <x v="11"/>
    <n v="14223"/>
    <n v="47572"/>
    <m/>
    <m/>
    <n v="2769"/>
    <m/>
    <m/>
    <m/>
    <m/>
    <m/>
    <s v="A"/>
    <d v="2020-04-14T18:28:00"/>
    <s v="ec1390ecdeb9e07513c2446db7cd110b26361527"/>
    <s v="2020-04-14T20:00:00Z"/>
    <n v="501"/>
    <n v="2769"/>
    <n v="61795"/>
    <n v="61795"/>
    <n v="61795"/>
    <n v="13"/>
    <n v="37"/>
    <n v="180"/>
    <n v="3866"/>
    <n v="908"/>
    <n v="4774"/>
  </r>
  <r>
    <x v="40"/>
    <x v="11"/>
    <n v="14987"/>
    <n v="49103"/>
    <m/>
    <m/>
    <n v="2922"/>
    <m/>
    <m/>
    <m/>
    <m/>
    <m/>
    <s v="A"/>
    <d v="2020-04-15T11:28:00"/>
    <s v="74f62ec0c6da0120e017fa0542f79f05c8323eb5"/>
    <s v="2020-04-15T20:00:00Z"/>
    <n v="552"/>
    <n v="2922"/>
    <n v="64090"/>
    <n v="64090"/>
    <n v="64090"/>
    <n v="13"/>
    <n v="51"/>
    <n v="153"/>
    <n v="1531"/>
    <n v="764"/>
    <n v="2295"/>
  </r>
  <r>
    <x v="41"/>
    <x v="11"/>
    <n v="15669"/>
    <n v="52270"/>
    <m/>
    <m/>
    <n v="3108"/>
    <m/>
    <m/>
    <m/>
    <m/>
    <m/>
    <s v="A"/>
    <d v="2020-04-16T18:28:00"/>
    <s v="df32d8aa6ec4ecca2a98798341a06860dbe510fc"/>
    <s v="2020-04-16T20:00:00Z"/>
    <n v="587"/>
    <n v="3108"/>
    <n v="67939"/>
    <n v="67939"/>
    <n v="67939"/>
    <n v="13"/>
    <n v="35"/>
    <n v="186"/>
    <n v="3167"/>
    <n v="682"/>
    <n v="3849"/>
  </r>
  <r>
    <x v="42"/>
    <x v="11"/>
    <n v="17194"/>
    <n v="54490"/>
    <m/>
    <m/>
    <n v="3324"/>
    <m/>
    <m/>
    <m/>
    <m/>
    <m/>
    <s v="A"/>
    <d v="2020-04-17T18:28:00"/>
    <s v="0c0407c82beaa7db92355b6e6fc84e8d37efd42a"/>
    <s v="2020-04-17T20:00:00Z"/>
    <n v="650"/>
    <n v="3324"/>
    <n v="71684"/>
    <n v="71684"/>
    <n v="71684"/>
    <n v="13"/>
    <n v="63"/>
    <n v="216"/>
    <n v="2220"/>
    <n v="1525"/>
    <n v="3745"/>
  </r>
  <r>
    <x v="43"/>
    <x v="11"/>
    <n v="17669"/>
    <n v="56539"/>
    <m/>
    <m/>
    <n v="3420"/>
    <m/>
    <m/>
    <m/>
    <m/>
    <m/>
    <s v="A"/>
    <d v="2020-04-18T11:28:00"/>
    <s v="ee2a3d6771be92cd6f1d1c991096183b559cc7fa"/>
    <s v="2020-04-18T20:00:00Z"/>
    <n v="673"/>
    <n v="3420"/>
    <n v="74208"/>
    <n v="74208"/>
    <n v="74208"/>
    <n v="13"/>
    <n v="23"/>
    <n v="96"/>
    <n v="2049"/>
    <n v="475"/>
    <n v="2524"/>
  </r>
  <r>
    <x v="44"/>
    <x v="11"/>
    <n v="18301"/>
    <n v="61632"/>
    <m/>
    <m/>
    <n v="3464"/>
    <m/>
    <m/>
    <m/>
    <m/>
    <m/>
    <s v="A"/>
    <d v="2020-04-19T21:34:00"/>
    <s v="c96acdbcb9627262fd925795a493aec842a8d01b"/>
    <s v="2020-04-19T20:00:00Z"/>
    <n v="687"/>
    <n v="3464"/>
    <n v="79933"/>
    <n v="79933"/>
    <n v="79933"/>
    <n v="13"/>
    <n v="14"/>
    <n v="44"/>
    <n v="5093"/>
    <n v="632"/>
    <n v="5725"/>
  </r>
  <r>
    <x v="45"/>
    <x v="11"/>
    <n v="18947"/>
    <n v="65381"/>
    <m/>
    <m/>
    <n v="3550"/>
    <m/>
    <m/>
    <m/>
    <m/>
    <m/>
    <s v="A"/>
    <d v="2020-04-20T11:27:00"/>
    <s v="0a13a48157b3cbad387a806aac1aebfd61079a4e"/>
    <s v="2020-04-20T20:00:00Z"/>
    <n v="733"/>
    <n v="3550"/>
    <n v="84328"/>
    <n v="84328"/>
    <n v="84328"/>
    <n v="13"/>
    <n v="46"/>
    <n v="86"/>
    <n v="3749"/>
    <n v="646"/>
    <n v="4395"/>
  </r>
  <r>
    <x v="46"/>
    <x v="11"/>
    <n v="19881"/>
    <n v="68259"/>
    <m/>
    <m/>
    <n v="3779"/>
    <m/>
    <m/>
    <m/>
    <m/>
    <m/>
    <s v="A"/>
    <d v="2020-04-21T18:28:00"/>
    <s v="653304f4cef14208590a361a0d7ece55361b9671"/>
    <s v="2020-04-21T20:00:00Z"/>
    <n v="799"/>
    <n v="3779"/>
    <n v="88140"/>
    <n v="88140"/>
    <n v="88140"/>
    <n v="13"/>
    <n v="66"/>
    <n v="229"/>
    <n v="2878"/>
    <n v="934"/>
    <n v="3812"/>
  </r>
  <r>
    <x v="47"/>
    <x v="11"/>
    <n v="20740"/>
    <n v="73332"/>
    <m/>
    <m/>
    <n v="3959"/>
    <m/>
    <m/>
    <m/>
    <m/>
    <m/>
    <s v="A"/>
    <d v="2020-04-22T18:28:00"/>
    <s v="a3db43d11143724dd668a160ab613cbd32d6cbbe"/>
    <s v="2020-04-22T20:00:00Z"/>
    <n v="836"/>
    <n v="3959"/>
    <n v="94072"/>
    <n v="94072"/>
    <n v="94072"/>
    <n v="13"/>
    <n v="37"/>
    <n v="180"/>
    <n v="5073"/>
    <n v="859"/>
    <n v="5932"/>
  </r>
  <r>
    <x v="48"/>
    <x v="11"/>
    <n v="21512"/>
    <n v="79550"/>
    <m/>
    <m/>
    <n v="4069"/>
    <m/>
    <m/>
    <m/>
    <m/>
    <m/>
    <s v="A"/>
    <d v="2020-04-23T18:28:00"/>
    <s v="7f209ef285db02d8a7f183770e3a6767bb21690f"/>
    <s v="2020-04-23T20:00:00Z"/>
    <n v="872"/>
    <n v="4069"/>
    <n v="101062"/>
    <n v="101062"/>
    <n v="101062"/>
    <n v="13"/>
    <n v="36"/>
    <n v="110"/>
    <n v="6218"/>
    <n v="772"/>
    <n v="6990"/>
  </r>
  <r>
    <x v="49"/>
    <x v="11"/>
    <n v="22147"/>
    <n v="85029"/>
    <m/>
    <m/>
    <n v="4221"/>
    <m/>
    <m/>
    <m/>
    <m/>
    <m/>
    <s v="A"/>
    <d v="2020-04-24T18:28:00"/>
    <s v="4a6768849a7ea2f6d44407477a77f7791e6e33ed"/>
    <s v="2020-04-24T20:00:00Z"/>
    <n v="892"/>
    <n v="4221"/>
    <n v="107176"/>
    <n v="107176"/>
    <n v="107176"/>
    <n v="13"/>
    <n v="20"/>
    <n v="152"/>
    <n v="5479"/>
    <n v="635"/>
    <n v="6114"/>
  </r>
  <r>
    <x v="50"/>
    <x v="11"/>
    <n v="22695"/>
    <n v="96319"/>
    <m/>
    <m/>
    <n v="4326"/>
    <m/>
    <m/>
    <m/>
    <m/>
    <m/>
    <s v="B"/>
    <d v="2020-04-25T11:28:00"/>
    <s v="8712d16a3b343d12e1b348312e6a57cd92c09262"/>
    <s v="2020-04-25T20:00:00Z"/>
    <n v="904"/>
    <n v="4326"/>
    <n v="119014"/>
    <n v="119014"/>
    <n v="119014"/>
    <n v="13"/>
    <n v="12"/>
    <n v="105"/>
    <n v="11290"/>
    <n v="548"/>
    <n v="11838"/>
  </r>
  <r>
    <x v="51"/>
    <x v="11"/>
    <n v="23401"/>
    <n v="99822"/>
    <m/>
    <m/>
    <n v="4359"/>
    <m/>
    <m/>
    <m/>
    <m/>
    <m/>
    <s v="B"/>
    <d v="2020-04-26T11:28:00"/>
    <s v="570e23bc54d896e24e41e2caeba47760dc9741d1"/>
    <s v="2020-04-26T20:00:00Z"/>
    <n v="912"/>
    <n v="4359"/>
    <n v="123223"/>
    <n v="123223"/>
    <n v="123223"/>
    <n v="13"/>
    <n v="8"/>
    <n v="33"/>
    <n v="3503"/>
    <n v="706"/>
    <n v="4209"/>
  </r>
  <r>
    <x v="52"/>
    <x v="11"/>
    <n v="23913"/>
    <n v="103256"/>
    <m/>
    <m/>
    <n v="4681"/>
    <m/>
    <n v="1057"/>
    <m/>
    <m/>
    <m/>
    <s v="B"/>
    <d v="2020-04-27T11:27:00"/>
    <s v="0b82dc3da58580f56a1b2647cd08a26187d5f923"/>
    <s v="2020-04-27T20:00:00Z"/>
    <n v="971"/>
    <n v="4681"/>
    <n v="127169"/>
    <n v="127169"/>
    <n v="127169"/>
    <n v="13"/>
    <n v="59"/>
    <n v="322"/>
    <n v="3434"/>
    <n v="512"/>
    <n v="3946"/>
  </r>
  <r>
    <x v="53"/>
    <x v="11"/>
    <n v="24615"/>
    <n v="115405"/>
    <m/>
    <m/>
    <n v="4814"/>
    <m/>
    <n v="1087"/>
    <m/>
    <m/>
    <m/>
    <s v="B"/>
    <d v="2020-04-28T13:25:00"/>
    <s v="3eb31a9938f92adfadf168fb13b81adec67bbbd4"/>
    <s v="2020-04-28T20:00:00Z"/>
    <n v="1026"/>
    <n v="4814"/>
    <n v="140020"/>
    <n v="140020"/>
    <n v="140020"/>
    <n v="13"/>
    <n v="55"/>
    <n v="133"/>
    <n v="12149"/>
    <n v="702"/>
    <n v="12851"/>
  </r>
  <r>
    <x v="54"/>
    <x v="11"/>
    <n v="25572"/>
    <n v="118367"/>
    <m/>
    <m/>
    <n v="5056"/>
    <m/>
    <n v="1148"/>
    <m/>
    <m/>
    <m/>
    <s v="A"/>
    <d v="2020-04-29T14:25:00"/>
    <s v="afb6f52d29f3de5f987ff8d36399bd2a6acf93cc"/>
    <s v="2020-04-29T20:00:00Z"/>
    <n v="1093"/>
    <n v="5056"/>
    <n v="143939"/>
    <n v="143939"/>
    <n v="143939"/>
    <n v="13"/>
    <n v="67"/>
    <n v="242"/>
    <n v="2962"/>
    <n v="957"/>
    <n v="3919"/>
  </r>
  <r>
    <x v="55"/>
    <x v="11"/>
    <n v="26155"/>
    <n v="122889"/>
    <m/>
    <m/>
    <n v="5156"/>
    <m/>
    <n v="1171"/>
    <m/>
    <m/>
    <m/>
    <s v="A"/>
    <d v="2020-04-30T14:25:00"/>
    <s v="006789c8d78523fc04ff153d3b6b752303163f64"/>
    <s v="2020-04-30T20:00:00Z"/>
    <n v="1120"/>
    <n v="5156"/>
    <n v="149044"/>
    <n v="149044"/>
    <n v="149044"/>
    <n v="13"/>
    <n v="27"/>
    <n v="100"/>
    <n v="4522"/>
    <n v="583"/>
    <n v="5105"/>
  </r>
  <r>
    <x v="56"/>
    <x v="11"/>
    <n v="27270"/>
    <n v="141097"/>
    <m/>
    <m/>
    <n v="5269"/>
    <m/>
    <n v="1215"/>
    <m/>
    <m/>
    <m/>
    <s v="A"/>
    <d v="2020-05-01T14:25:00"/>
    <s v="47197ec965a1e0117de1788b56e0fc266a894dcf"/>
    <s v="2020-05-01T20:00:00Z"/>
    <n v="1154"/>
    <n v="5269"/>
    <n v="168367"/>
    <n v="168367"/>
    <n v="168367"/>
    <n v="13"/>
    <n v="34"/>
    <n v="113"/>
    <n v="18208"/>
    <n v="1115"/>
    <n v="19323"/>
  </r>
  <r>
    <x v="57"/>
    <x v="11"/>
    <n v="28306"/>
    <n v="146494"/>
    <m/>
    <m/>
    <n v="5387"/>
    <m/>
    <n v="1247"/>
    <m/>
    <m/>
    <m/>
    <s v="A"/>
    <d v="2020-05-02T14:25:00"/>
    <s v="a783a111d4325140e0bf4ba55ac83bc6167fe0ee"/>
    <s v="2020-05-02T20:00:00Z"/>
    <n v="1174"/>
    <n v="5387"/>
    <n v="174800"/>
    <n v="174800"/>
    <n v="174800"/>
    <n v="13"/>
    <n v="20"/>
    <n v="118"/>
    <n v="5397"/>
    <n v="1036"/>
    <n v="6433"/>
  </r>
  <r>
    <x v="58"/>
    <x v="11"/>
    <n v="28602"/>
    <n v="146494"/>
    <m/>
    <m/>
    <n v="5393"/>
    <m/>
    <n v="1249"/>
    <m/>
    <m/>
    <m/>
    <s v="A"/>
    <d v="2020-05-03T10:25:00"/>
    <s v="ca4f39e12c27dc91259a7e9a073a529310bdf34d"/>
    <s v="2020-05-03T20:00:00Z"/>
    <n v="1177"/>
    <n v="5393"/>
    <n v="175096"/>
    <n v="175096"/>
    <n v="175096"/>
    <n v="13"/>
    <n v="3"/>
    <n v="6"/>
    <n v="0"/>
    <n v="296"/>
    <n v="296"/>
  </r>
  <r>
    <x v="59"/>
    <x v="11"/>
    <n v="29368"/>
    <n v="153957"/>
    <m/>
    <m/>
    <n v="5526"/>
    <m/>
    <n v="1284"/>
    <m/>
    <m/>
    <m/>
    <s v="A"/>
    <d v="2020-05-04T15:25:00"/>
    <s v="6411d6dad0f25353c0b9762def2e565ed0379dfe"/>
    <s v="2020-05-04T20:00:00Z"/>
    <n v="1222"/>
    <n v="5526"/>
    <n v="183325"/>
    <n v="183325"/>
    <n v="183325"/>
    <n v="13"/>
    <n v="45"/>
    <n v="133"/>
    <n v="7463"/>
    <n v="766"/>
    <n v="8229"/>
  </r>
  <r>
    <x v="60"/>
    <x v="11"/>
    <n v="29711"/>
    <n v="171172"/>
    <m/>
    <m/>
    <n v="5634"/>
    <m/>
    <n v="1318"/>
    <m/>
    <m/>
    <m/>
    <s v="A"/>
    <d v="2020-05-05T16:25:00"/>
    <s v="5ae5e90907f6431ec82926953cadb35734aae2b1"/>
    <s v="2020-05-05T20:00:00Z"/>
    <n v="1288"/>
    <n v="5634"/>
    <n v="200883"/>
    <n v="200883"/>
    <n v="200883"/>
    <n v="13"/>
    <n v="66"/>
    <n v="108"/>
    <n v="17215"/>
    <n v="343"/>
    <n v="17558"/>
  </r>
  <r>
    <x v="61"/>
    <x v="11"/>
    <n v="30696"/>
    <n v="173441"/>
    <m/>
    <m/>
    <n v="5765"/>
    <m/>
    <n v="1343"/>
    <m/>
    <m/>
    <m/>
    <s v="A"/>
    <d v="2020-05-06T15:25:00"/>
    <s v="62bd7f63ff8ecf3e3f51526374d9392edfc16db8"/>
    <s v="2020-05-06T20:00:00Z"/>
    <n v="1311"/>
    <n v="5765"/>
    <n v="204137"/>
    <n v="204137"/>
    <n v="204137"/>
    <n v="13"/>
    <n v="23"/>
    <n v="131"/>
    <n v="2269"/>
    <n v="985"/>
    <n v="3254"/>
  </r>
  <r>
    <x v="62"/>
    <x v="11"/>
    <n v="31439"/>
    <n v="185864"/>
    <m/>
    <m/>
    <n v="5835"/>
    <m/>
    <n v="1374"/>
    <m/>
    <m/>
    <m/>
    <s v="A"/>
    <d v="2020-05-07T14:29:00"/>
    <s v="8b72275059d53f301e1eb6d6c03d263918eda04b"/>
    <s v="2020-05-07T20:00:00Z"/>
    <n v="1336"/>
    <n v="5835"/>
    <n v="217303"/>
    <n v="217303"/>
    <n v="217303"/>
    <n v="13"/>
    <n v="25"/>
    <n v="70"/>
    <n v="12423"/>
    <n v="743"/>
    <n v="13166"/>
  </r>
  <r>
    <x v="63"/>
    <x v="11"/>
    <n v="32106"/>
    <n v="195461"/>
    <m/>
    <m/>
    <n v="5935"/>
    <m/>
    <n v="1399"/>
    <m/>
    <m/>
    <m/>
    <s v="A"/>
    <d v="2020-05-08T15:25:00"/>
    <s v="aa82111d80af104260d0401d74f9dce4247df15c"/>
    <s v="2020-05-08T20:00:00Z"/>
    <n v="1377"/>
    <n v="5935"/>
    <n v="227567"/>
    <n v="227567"/>
    <n v="227567"/>
    <n v="13"/>
    <n v="41"/>
    <n v="100"/>
    <n v="9597"/>
    <n v="667"/>
    <n v="10264"/>
  </r>
  <r>
    <x v="64"/>
    <x v="11"/>
    <n v="32532"/>
    <n v="202792"/>
    <m/>
    <m/>
    <n v="5987"/>
    <m/>
    <n v="1409"/>
    <m/>
    <m/>
    <m/>
    <s v="A"/>
    <d v="2020-05-09T15:25:00"/>
    <s v="204dadb2e92812c6e2aace60e479344fbc1556cd"/>
    <s v="2020-05-09T20:00:00Z"/>
    <n v="1400"/>
    <n v="5987"/>
    <n v="235324"/>
    <n v="235324"/>
    <n v="235324"/>
    <n v="13"/>
    <n v="23"/>
    <n v="52"/>
    <n v="7331"/>
    <n v="426"/>
    <n v="7757"/>
  </r>
  <r>
    <x v="65"/>
    <x v="11"/>
    <n v="33441"/>
    <n v="210106"/>
    <m/>
    <m/>
    <n v="5997"/>
    <m/>
    <n v="1412"/>
    <m/>
    <m/>
    <m/>
    <s v="A"/>
    <d v="2020-05-10T15:25:00"/>
    <s v="86f151b7601a5de5d6bd7691bf065a15a90b1286"/>
    <s v="2020-05-10T20:00:00Z"/>
    <n v="1405"/>
    <n v="5997"/>
    <n v="243547"/>
    <n v="243547"/>
    <n v="243547"/>
    <n v="13"/>
    <n v="5"/>
    <n v="10"/>
    <n v="7314"/>
    <n v="909"/>
    <n v="8223"/>
  </r>
  <r>
    <x v="66"/>
    <x v="11"/>
    <n v="33927"/>
    <n v="217361"/>
    <m/>
    <m/>
    <n v="6015"/>
    <m/>
    <n v="1414"/>
    <m/>
    <m/>
    <m/>
    <s v="A"/>
    <d v="2020-05-11T13:00:00"/>
    <s v="36622751034808e79ec4a2f2a0e717a7238d62c4"/>
    <s v="2020-05-11T20:00:00Z"/>
    <n v="1441"/>
    <n v="6015"/>
    <n v="251288"/>
    <n v="251288"/>
    <n v="251288"/>
    <n v="13"/>
    <n v="36"/>
    <n v="18"/>
    <n v="7255"/>
    <n v="486"/>
    <n v="7741"/>
  </r>
  <r>
    <x v="67"/>
    <x v="11"/>
    <n v="34635"/>
    <n v="227544"/>
    <m/>
    <m/>
    <n v="6130"/>
    <m/>
    <n v="1443"/>
    <m/>
    <m/>
    <m/>
    <s v="A+"/>
    <d v="2020-05-11T13:00:00"/>
    <s v="b0656969e39a973d0cb2d4fdbf46bac5ffc9f638"/>
    <s v="2020-05-12T20:00:00Z"/>
    <n v="1461"/>
    <n v="6130"/>
    <n v="262179"/>
    <n v="262179"/>
    <n v="262179"/>
    <n v="13"/>
    <n v="20"/>
    <n v="115"/>
    <n v="10183"/>
    <n v="708"/>
    <n v="10891"/>
  </r>
  <r>
    <x v="68"/>
    <x v="11"/>
    <n v="35332"/>
    <n v="238572"/>
    <m/>
    <m/>
    <n v="6259"/>
    <m/>
    <n v="1494"/>
    <m/>
    <m/>
    <m/>
    <s v="A+"/>
    <d v="2020-05-13T13:25:00"/>
    <s v="426dc2758151720472ddd5b9db4bd03d4e94f0b0"/>
    <s v="2020-05-13T20:00:00Z"/>
    <n v="1505"/>
    <n v="6259"/>
    <n v="273904"/>
    <n v="273904"/>
    <n v="273904"/>
    <n v="13"/>
    <n v="44"/>
    <n v="129"/>
    <n v="11028"/>
    <n v="697"/>
    <n v="11725"/>
  </r>
  <r>
    <x v="69"/>
    <x v="11"/>
    <n v="35858"/>
    <n v="250023"/>
    <m/>
    <m/>
    <n v="6345"/>
    <m/>
    <n v="1513"/>
    <m/>
    <m/>
    <m/>
    <s v="A+"/>
    <d v="2020-05-14T13:30:00"/>
    <s v="99bcce9e3a8809756adb209161131d0b1efd2115"/>
    <s v="2020-05-14T20:00:00Z"/>
    <n v="1527"/>
    <n v="6345"/>
    <n v="285881"/>
    <n v="285881"/>
    <n v="285881"/>
    <n v="13"/>
    <n v="22"/>
    <n v="86"/>
    <n v="11451"/>
    <n v="526"/>
    <n v="11977"/>
  </r>
  <r>
    <x v="70"/>
    <x v="11"/>
    <n v="36681"/>
    <n v="265193"/>
    <m/>
    <m/>
    <n v="6438"/>
    <m/>
    <n v="1534"/>
    <m/>
    <m/>
    <m/>
    <s v="A+"/>
    <d v="2020-05-15T13:00:00"/>
    <s v="4bbc1a255b9dc9d678a11542dd94cab3e2c0edd3"/>
    <s v="2020-05-15T20:00:00Z"/>
    <n v="1557"/>
    <n v="6438"/>
    <n v="301874"/>
    <n v="301874"/>
    <n v="301874"/>
    <n v="13"/>
    <n v="30"/>
    <n v="93"/>
    <n v="15170"/>
    <n v="823"/>
    <n v="15993"/>
  </r>
  <r>
    <x v="71"/>
    <x v="11"/>
    <n v="37147"/>
    <n v="283922"/>
    <m/>
    <n v="1005"/>
    <n v="6735"/>
    <m/>
    <n v="1554"/>
    <m/>
    <m/>
    <m/>
    <s v="A+"/>
    <d v="2020-05-16T13:00:00"/>
    <s v="615e1ffae8ef2421dc8edc71fbc764a7a684b8f2"/>
    <s v="2020-05-16T20:00:00Z"/>
    <n v="1592"/>
    <n v="6735"/>
    <n v="321069"/>
    <n v="321069"/>
    <n v="321069"/>
    <n v="13"/>
    <n v="35"/>
    <n v="297"/>
    <n v="18729"/>
    <n v="466"/>
    <n v="19195"/>
  </r>
  <r>
    <x v="72"/>
    <x v="11"/>
    <n v="37701"/>
    <n v="313474"/>
    <m/>
    <n v="1010"/>
    <n v="6790"/>
    <m/>
    <n v="1557"/>
    <m/>
    <m/>
    <m/>
    <s v="A+"/>
    <d v="2020-05-17T13:00:00"/>
    <s v="50c47abbf5882a9406b82bb459ac2f89ec742a27"/>
    <s v="2020-05-17T20:00:00Z"/>
    <n v="1606"/>
    <n v="6790"/>
    <n v="351175"/>
    <n v="351175"/>
    <n v="351175"/>
    <n v="13"/>
    <n v="14"/>
    <n v="55"/>
    <n v="29552"/>
    <n v="554"/>
    <n v="30106"/>
  </r>
  <r>
    <x v="73"/>
    <x v="11"/>
    <n v="38081"/>
    <n v="326208"/>
    <m/>
    <n v="1025"/>
    <n v="6916"/>
    <m/>
    <n v="1565"/>
    <m/>
    <m/>
    <m/>
    <s v="A+"/>
    <d v="2020-05-18T13:00:00"/>
    <s v="1e46a0334a6f47d211cdd2330e57601c566d3dc3"/>
    <s v="2020-05-18T20:00:00Z"/>
    <n v="1642"/>
    <n v="6916"/>
    <n v="364289"/>
    <n v="364289"/>
    <n v="364289"/>
    <n v="13"/>
    <n v="36"/>
    <n v="126"/>
    <n v="12734"/>
    <n v="380"/>
    <n v="13114"/>
  </r>
  <r>
    <x v="74"/>
    <x v="11"/>
    <n v="38721"/>
    <n v="339435"/>
    <m/>
    <n v="986"/>
    <n v="7027"/>
    <m/>
    <n v="1589"/>
    <m/>
    <m/>
    <m/>
    <s v="A+"/>
    <d v="2020-05-19T13:00:00"/>
    <s v="00a226427f82aa9b1106e15d895458702a0fec3d"/>
    <s v="2020-05-19T20:00:00Z"/>
    <n v="1664"/>
    <n v="7027"/>
    <n v="378156"/>
    <n v="378156"/>
    <n v="378156"/>
    <n v="13"/>
    <n v="22"/>
    <n v="111"/>
    <n v="13227"/>
    <n v="640"/>
    <n v="13867"/>
  </r>
  <r>
    <x v="75"/>
    <x v="11"/>
    <n v="39647"/>
    <n v="363293"/>
    <m/>
    <n v="959"/>
    <n v="7107"/>
    <m/>
    <n v="1617"/>
    <m/>
    <m/>
    <m/>
    <s v="A"/>
    <d v="2020-05-20T13:00:00"/>
    <s v="0e81a8dafae0910fd2fa794a2031d49b427820c6"/>
    <s v="2020-05-20T20:00:00Z"/>
    <n v="1687"/>
    <n v="7107"/>
    <n v="402940"/>
    <n v="402940"/>
    <n v="402940"/>
    <n v="13"/>
    <n v="23"/>
    <n v="80"/>
    <n v="23858"/>
    <n v="926"/>
    <n v="24784"/>
  </r>
  <r>
    <x v="76"/>
    <x v="11"/>
    <n v="40405"/>
    <n v="367326"/>
    <m/>
    <n v="959"/>
    <n v="7235"/>
    <m/>
    <n v="1642"/>
    <m/>
    <m/>
    <m/>
    <s v="A"/>
    <d v="2020-05-21T13:00:00"/>
    <s v="841c92514580dd8034edcb6f268811b843816a88"/>
    <s v="2020-05-21T20:00:00Z"/>
    <n v="1754"/>
    <n v="7235"/>
    <n v="407731"/>
    <n v="407731"/>
    <n v="407731"/>
    <n v="13"/>
    <n v="67"/>
    <n v="128"/>
    <n v="4033"/>
    <n v="758"/>
    <n v="4791"/>
  </r>
  <r>
    <x v="77"/>
    <x v="11"/>
    <n v="41218"/>
    <n v="386031"/>
    <m/>
    <n v="889"/>
    <n v="7313"/>
    <m/>
    <n v="1658"/>
    <m/>
    <m/>
    <m/>
    <s v="A"/>
    <d v="2020-05-22T13:00:00"/>
    <s v="3a1ac8ce386b8d52d2bf8eff389183e7c125b7d0"/>
    <s v="2020-05-22T20:00:00Z"/>
    <n v="1785"/>
    <n v="7313"/>
    <n v="427249"/>
    <n v="427249"/>
    <n v="427249"/>
    <n v="13"/>
    <n v="31"/>
    <n v="78"/>
    <n v="18705"/>
    <n v="813"/>
    <n v="19518"/>
  </r>
  <r>
    <x v="78"/>
    <x v="11"/>
    <n v="42132"/>
    <n v="411405"/>
    <m/>
    <n v="848"/>
    <n v="7411"/>
    <m/>
    <n v="1678"/>
    <m/>
    <m/>
    <m/>
    <s v="A"/>
    <d v="2020-05-23T13:00:00"/>
    <s v="4b3c4e997a08a6eb46114c729d10613145f5faea"/>
    <s v="2020-05-23T20:00:00Z"/>
    <n v="1811"/>
    <n v="7411"/>
    <n v="453537"/>
    <n v="453537"/>
    <n v="453537"/>
    <n v="13"/>
    <n v="26"/>
    <n v="98"/>
    <n v="25374"/>
    <n v="914"/>
    <n v="26288"/>
  </r>
  <r>
    <x v="79"/>
    <x v="11"/>
    <n v="42838"/>
    <n v="439116"/>
    <m/>
    <n v="848"/>
    <n v="7439"/>
    <m/>
    <n v="1683"/>
    <m/>
    <m/>
    <m/>
    <s v="A"/>
    <d v="2020-05-24T13:00:00"/>
    <s v="abb9f94260bfa7519aa98b5ba1d1e0ed92c14212"/>
    <s v="2020-05-24T20:00:00Z"/>
    <n v="1824"/>
    <n v="7439"/>
    <n v="481954"/>
    <n v="481954"/>
    <n v="481954"/>
    <n v="13"/>
    <n v="13"/>
    <n v="28"/>
    <n v="27711"/>
    <n v="706"/>
    <n v="28417"/>
  </r>
  <r>
    <x v="10"/>
    <x v="12"/>
    <n v="3"/>
    <n v="23"/>
    <m/>
    <m/>
    <m/>
    <m/>
    <m/>
    <m/>
    <m/>
    <m/>
    <m/>
    <d v="2020-03-16T15:58:00"/>
    <s v="3ec782f092118c336e93ee15a7a81f1a1a4dc5eb"/>
    <s v="2020-03-16T20:00:00Z"/>
    <m/>
    <m/>
    <n v="26"/>
    <n v="26"/>
    <n v="26"/>
    <n v="66"/>
    <m/>
    <m/>
    <m/>
    <m/>
    <m/>
  </r>
  <r>
    <x v="11"/>
    <x v="12"/>
    <n v="5"/>
    <n v="41"/>
    <m/>
    <m/>
    <m/>
    <m/>
    <m/>
    <m/>
    <m/>
    <m/>
    <m/>
    <d v="2020-03-17T04:15:00"/>
    <s v="56bb1f995f1ee433f32c55384cd99d067a1dc176"/>
    <s v="2020-03-17T20:00:00Z"/>
    <m/>
    <m/>
    <n v="46"/>
    <n v="46"/>
    <n v="46"/>
    <n v="66"/>
    <n v="0"/>
    <n v="0"/>
    <n v="18"/>
    <n v="2"/>
    <n v="20"/>
  </r>
  <r>
    <x v="12"/>
    <x v="12"/>
    <n v="8"/>
    <n v="57"/>
    <m/>
    <m/>
    <m/>
    <m/>
    <m/>
    <m/>
    <m/>
    <m/>
    <m/>
    <d v="2020-03-18T05:45:00"/>
    <s v="24186343908e752838562a6fb9ea3d854cb7c379"/>
    <s v="2020-03-18T20:00:00Z"/>
    <m/>
    <m/>
    <n v="65"/>
    <n v="65"/>
    <n v="65"/>
    <n v="66"/>
    <n v="0"/>
    <n v="0"/>
    <n v="16"/>
    <n v="3"/>
    <n v="19"/>
  </r>
  <r>
    <x v="13"/>
    <x v="12"/>
    <n v="12"/>
    <n v="69"/>
    <m/>
    <m/>
    <m/>
    <m/>
    <m/>
    <m/>
    <m/>
    <m/>
    <m/>
    <d v="2020-03-19T05:15:00"/>
    <s v="30aa01def5d0ea6b711ed84ad75b90ec7f3090c1"/>
    <s v="2020-03-19T20:00:00Z"/>
    <m/>
    <m/>
    <n v="81"/>
    <n v="81"/>
    <n v="81"/>
    <n v="66"/>
    <n v="0"/>
    <n v="0"/>
    <n v="12"/>
    <n v="4"/>
    <n v="16"/>
  </r>
  <r>
    <x v="14"/>
    <x v="12"/>
    <n v="14"/>
    <n v="86"/>
    <m/>
    <m/>
    <m/>
    <m/>
    <m/>
    <m/>
    <m/>
    <m/>
    <m/>
    <d v="2020-03-20T05:15:00"/>
    <s v="21dd574656e9d876a56e18a85b4fb696cc104f5e"/>
    <s v="2020-03-20T20:00:00Z"/>
    <m/>
    <m/>
    <n v="100"/>
    <n v="100"/>
    <n v="100"/>
    <n v="66"/>
    <n v="0"/>
    <n v="0"/>
    <n v="17"/>
    <n v="2"/>
    <n v="19"/>
  </r>
  <r>
    <x v="15"/>
    <x v="12"/>
    <n v="15"/>
    <n v="108"/>
    <m/>
    <m/>
    <m/>
    <m/>
    <m/>
    <m/>
    <m/>
    <m/>
    <m/>
    <d v="2020-03-21T07:15:00"/>
    <s v="dad683473732a0b95aafe7b0cc77a681eb514b91"/>
    <s v="2020-03-21T20:00:00Z"/>
    <m/>
    <m/>
    <n v="123"/>
    <n v="123"/>
    <n v="123"/>
    <n v="66"/>
    <n v="0"/>
    <n v="0"/>
    <n v="22"/>
    <n v="1"/>
    <n v="23"/>
  </r>
  <r>
    <x v="16"/>
    <x v="12"/>
    <n v="27"/>
    <n v="126"/>
    <m/>
    <m/>
    <m/>
    <m/>
    <m/>
    <m/>
    <m/>
    <m/>
    <m/>
    <d v="2020-03-22T07:00:00"/>
    <s v="4aad50bd3e1b8249ee721b72e8833d6c8dca6504"/>
    <s v="2020-03-22T20:00:00Z"/>
    <n v="1"/>
    <m/>
    <n v="153"/>
    <n v="153"/>
    <n v="153"/>
    <n v="66"/>
    <n v="1"/>
    <n v="0"/>
    <n v="18"/>
    <n v="12"/>
    <n v="30"/>
  </r>
  <r>
    <x v="17"/>
    <x v="12"/>
    <n v="29"/>
    <n v="161"/>
    <m/>
    <m/>
    <m/>
    <m/>
    <m/>
    <m/>
    <m/>
    <m/>
    <m/>
    <d v="2020-03-23T06:45:00"/>
    <s v="6e0822908c11bf2c12f72623ff358387bedf0ec2"/>
    <s v="2020-03-23T20:00:00Z"/>
    <n v="1"/>
    <m/>
    <n v="190"/>
    <n v="190"/>
    <n v="190"/>
    <n v="66"/>
    <n v="0"/>
    <n v="0"/>
    <n v="35"/>
    <n v="2"/>
    <n v="37"/>
  </r>
  <r>
    <x v="18"/>
    <x v="12"/>
    <n v="32"/>
    <n v="201"/>
    <m/>
    <n v="5"/>
    <m/>
    <m/>
    <m/>
    <m/>
    <m/>
    <m/>
    <m/>
    <d v="2020-03-24T06:45:00"/>
    <s v="aaad6d380b8022fd01fb58b743bbaa425cfb066f"/>
    <s v="2020-03-24T20:00:00Z"/>
    <n v="1"/>
    <m/>
    <n v="233"/>
    <n v="233"/>
    <n v="233"/>
    <n v="66"/>
    <n v="0"/>
    <n v="0"/>
    <n v="40"/>
    <n v="3"/>
    <n v="43"/>
  </r>
  <r>
    <x v="19"/>
    <x v="12"/>
    <n v="37"/>
    <n v="233"/>
    <m/>
    <n v="10"/>
    <m/>
    <m/>
    <m/>
    <m/>
    <m/>
    <m/>
    <m/>
    <d v="2020-03-25T06:45:00"/>
    <s v="d8dd5f199cc8fd9926f1529eb1fff2c6a1db24cd"/>
    <s v="2020-03-25T20:00:00Z"/>
    <n v="1"/>
    <m/>
    <n v="270"/>
    <n v="270"/>
    <n v="270"/>
    <n v="66"/>
    <n v="0"/>
    <n v="0"/>
    <n v="32"/>
    <n v="5"/>
    <n v="37"/>
  </r>
  <r>
    <x v="20"/>
    <x v="12"/>
    <n v="45"/>
    <n v="263"/>
    <m/>
    <n v="11"/>
    <m/>
    <m/>
    <m/>
    <m/>
    <m/>
    <m/>
    <m/>
    <d v="2020-03-26T06:30:00"/>
    <s v="16d69f171db00c3b643008e226c0e95ac1f2809c"/>
    <s v="2020-03-26T20:00:00Z"/>
    <n v="1"/>
    <m/>
    <n v="308"/>
    <n v="308"/>
    <n v="308"/>
    <n v="66"/>
    <n v="0"/>
    <n v="0"/>
    <n v="30"/>
    <n v="8"/>
    <n v="38"/>
  </r>
  <r>
    <x v="21"/>
    <x v="12"/>
    <n v="51"/>
    <n v="299"/>
    <m/>
    <n v="13"/>
    <m/>
    <m/>
    <m/>
    <m/>
    <m/>
    <m/>
    <m/>
    <d v="2020-03-27T07:00:00"/>
    <s v="4b903f511047b26fb601ca612daa5ec82f78d952"/>
    <s v="2020-03-27T20:00:00Z"/>
    <n v="1"/>
    <m/>
    <n v="350"/>
    <n v="350"/>
    <n v="350"/>
    <n v="66"/>
    <n v="0"/>
    <n v="0"/>
    <n v="36"/>
    <n v="6"/>
    <n v="42"/>
  </r>
  <r>
    <x v="22"/>
    <x v="12"/>
    <n v="55"/>
    <n v="299"/>
    <m/>
    <n v="15"/>
    <m/>
    <m/>
    <m/>
    <m/>
    <m/>
    <n v="7"/>
    <m/>
    <d v="2020-03-28T03:00:00"/>
    <s v="7c31242bf654a89c625c070db8d505aea8848a55"/>
    <s v="2020-03-28T20:00:00Z"/>
    <n v="1"/>
    <m/>
    <n v="354"/>
    <n v="354"/>
    <n v="354"/>
    <n v="66"/>
    <n v="0"/>
    <n v="0"/>
    <n v="0"/>
    <n v="4"/>
    <n v="4"/>
  </r>
  <r>
    <x v="23"/>
    <x v="12"/>
    <n v="56"/>
    <n v="334"/>
    <m/>
    <n v="15"/>
    <m/>
    <m/>
    <m/>
    <m/>
    <m/>
    <n v="7"/>
    <m/>
    <d v="2020-03-29T04:00:00"/>
    <s v="20f7a7e7e0cde6b168c12051aab9cf7c0d2eb312"/>
    <s v="2020-03-29T20:00:00Z"/>
    <n v="1"/>
    <m/>
    <n v="390"/>
    <n v="390"/>
    <n v="390"/>
    <n v="66"/>
    <n v="0"/>
    <n v="0"/>
    <n v="35"/>
    <n v="1"/>
    <n v="36"/>
  </r>
  <r>
    <x v="24"/>
    <x v="12"/>
    <n v="58"/>
    <n v="352"/>
    <m/>
    <n v="19"/>
    <m/>
    <n v="2"/>
    <m/>
    <m/>
    <m/>
    <n v="7"/>
    <m/>
    <d v="2020-03-30T04:30:00"/>
    <s v="3931565edb4f17d79e9c546dea97a32c5dc72390"/>
    <s v="2020-03-30T20:00:00Z"/>
    <n v="1"/>
    <m/>
    <n v="410"/>
    <n v="410"/>
    <n v="410"/>
    <n v="66"/>
    <n v="0"/>
    <n v="0"/>
    <n v="18"/>
    <n v="2"/>
    <n v="20"/>
  </r>
  <r>
    <x v="25"/>
    <x v="12"/>
    <n v="69"/>
    <n v="371"/>
    <m/>
    <n v="19"/>
    <m/>
    <n v="2"/>
    <m/>
    <m/>
    <m/>
    <n v="7"/>
    <m/>
    <d v="2020-03-31T07:55:00"/>
    <s v="1186f41c915d1b8590ebf03ac77758d9c401faf7"/>
    <s v="2020-03-31T20:00:00Z"/>
    <n v="2"/>
    <m/>
    <n v="440"/>
    <n v="440"/>
    <n v="440"/>
    <n v="66"/>
    <n v="1"/>
    <n v="0"/>
    <n v="19"/>
    <n v="11"/>
    <n v="30"/>
  </r>
  <r>
    <x v="26"/>
    <x v="12"/>
    <n v="77"/>
    <n v="406"/>
    <m/>
    <n v="19"/>
    <m/>
    <n v="2"/>
    <m/>
    <m/>
    <m/>
    <n v="9"/>
    <m/>
    <d v="2020-04-01T08:30:00"/>
    <s v="ec5d82975cf501c674c2b0f945d76fcf22d57f2d"/>
    <s v="2020-04-01T20:00:00Z"/>
    <n v="3"/>
    <m/>
    <n v="483"/>
    <n v="483"/>
    <n v="483"/>
    <n v="66"/>
    <n v="1"/>
    <n v="0"/>
    <n v="35"/>
    <n v="8"/>
    <n v="43"/>
  </r>
  <r>
    <x v="27"/>
    <x v="12"/>
    <n v="82"/>
    <n v="442"/>
    <m/>
    <n v="19"/>
    <m/>
    <n v="2"/>
    <m/>
    <m/>
    <m/>
    <n v="12"/>
    <m/>
    <d v="2020-04-02T08:30:00"/>
    <s v="7ddc2bd518463a6e94555e447d144d3ad4078bc4"/>
    <s v="2020-04-02T20:00:00Z"/>
    <n v="3"/>
    <m/>
    <n v="524"/>
    <n v="524"/>
    <n v="524"/>
    <n v="66"/>
    <n v="0"/>
    <n v="0"/>
    <n v="36"/>
    <n v="5"/>
    <n v="41"/>
  </r>
  <r>
    <x v="28"/>
    <x v="12"/>
    <n v="84"/>
    <n v="459"/>
    <m/>
    <n v="19"/>
    <m/>
    <n v="2"/>
    <m/>
    <m/>
    <m/>
    <n v="14"/>
    <m/>
    <d v="2020-04-03T09:45:00"/>
    <s v="25c323e727114df3e52243dc57256fd73114f9c7"/>
    <s v="2020-04-03T20:00:00Z"/>
    <n v="4"/>
    <m/>
    <n v="543"/>
    <n v="543"/>
    <n v="543"/>
    <n v="66"/>
    <n v="1"/>
    <n v="0"/>
    <n v="17"/>
    <n v="2"/>
    <n v="19"/>
  </r>
  <r>
    <x v="29"/>
    <x v="12"/>
    <n v="93"/>
    <n v="472"/>
    <m/>
    <n v="20"/>
    <m/>
    <n v="2"/>
    <m/>
    <m/>
    <m/>
    <n v="20"/>
    <m/>
    <d v="2020-04-04T06:45:00"/>
    <s v="eafc8cb15907ffd70c8a97e4a391622c66d30bcb"/>
    <s v="2020-04-04T20:00:00Z"/>
    <n v="4"/>
    <m/>
    <n v="565"/>
    <n v="565"/>
    <n v="565"/>
    <n v="66"/>
    <n v="0"/>
    <n v="0"/>
    <n v="13"/>
    <n v="9"/>
    <n v="22"/>
  </r>
  <r>
    <x v="30"/>
    <x v="12"/>
    <n v="112"/>
    <n v="493"/>
    <m/>
    <n v="21"/>
    <m/>
    <n v="2"/>
    <m/>
    <m/>
    <m/>
    <n v="23"/>
    <m/>
    <d v="2020-04-05T09:05:00"/>
    <s v="23c8f6dcd54e70d8c1dffcc32698baaf2890042e"/>
    <s v="2020-04-05T20:00:00Z"/>
    <n v="4"/>
    <m/>
    <n v="605"/>
    <n v="605"/>
    <n v="605"/>
    <n v="66"/>
    <n v="0"/>
    <n v="0"/>
    <n v="21"/>
    <n v="19"/>
    <n v="40"/>
  </r>
  <r>
    <x v="31"/>
    <x v="12"/>
    <n v="113"/>
    <n v="505"/>
    <m/>
    <n v="21"/>
    <m/>
    <n v="2"/>
    <m/>
    <m/>
    <m/>
    <n v="25"/>
    <m/>
    <d v="2020-04-06T06:00:00"/>
    <s v="49a5136a5e9c7a0645fe89f7fa647061c6f0b592"/>
    <s v="2020-04-06T20:00:00Z"/>
    <n v="4"/>
    <m/>
    <n v="618"/>
    <n v="618"/>
    <n v="618"/>
    <n v="66"/>
    <n v="0"/>
    <n v="0"/>
    <n v="12"/>
    <n v="1"/>
    <n v="13"/>
  </r>
  <r>
    <x v="32"/>
    <x v="12"/>
    <n v="121"/>
    <n v="529"/>
    <m/>
    <n v="21"/>
    <m/>
    <n v="2"/>
    <m/>
    <n v="2"/>
    <m/>
    <n v="27"/>
    <m/>
    <d v="2020-04-07T07:00:00"/>
    <s v="896594fdd1dada99d5fff422de915e7be34338ae"/>
    <s v="2020-04-07T20:00:00Z"/>
    <n v="4"/>
    <m/>
    <n v="650"/>
    <n v="650"/>
    <n v="650"/>
    <n v="66"/>
    <n v="0"/>
    <n v="0"/>
    <n v="24"/>
    <n v="8"/>
    <n v="32"/>
  </r>
  <r>
    <x v="33"/>
    <x v="12"/>
    <n v="125"/>
    <n v="562"/>
    <m/>
    <n v="21"/>
    <m/>
    <n v="2"/>
    <m/>
    <n v="2"/>
    <m/>
    <n v="31"/>
    <m/>
    <d v="2020-04-08T07:30:00"/>
    <s v="64ef5a20ea5799651aea134f7e66bb0094dd16b9"/>
    <s v="2020-04-08T20:00:00Z"/>
    <n v="4"/>
    <m/>
    <n v="687"/>
    <n v="687"/>
    <n v="687"/>
    <n v="66"/>
    <n v="0"/>
    <n v="0"/>
    <n v="33"/>
    <n v="4"/>
    <n v="37"/>
  </r>
  <r>
    <x v="34"/>
    <x v="12"/>
    <n v="128"/>
    <n v="593"/>
    <m/>
    <n v="14"/>
    <m/>
    <n v="2"/>
    <m/>
    <n v="2"/>
    <m/>
    <n v="33"/>
    <m/>
    <d v="2020-04-09T08:00:00"/>
    <s v="87076c522b500977a9a961c78065395fac4f4c39"/>
    <s v="2020-04-09T20:00:00Z"/>
    <n v="4"/>
    <m/>
    <n v="721"/>
    <n v="721"/>
    <n v="721"/>
    <n v="66"/>
    <n v="0"/>
    <n v="0"/>
    <n v="31"/>
    <n v="3"/>
    <n v="34"/>
  </r>
  <r>
    <x v="35"/>
    <x v="12"/>
    <n v="130"/>
    <n v="662"/>
    <m/>
    <n v="14"/>
    <m/>
    <n v="2"/>
    <m/>
    <n v="2"/>
    <m/>
    <n v="41"/>
    <m/>
    <d v="2020-04-09T20:45:00"/>
    <s v="e659b13210dcefc1a0ee8213f6d0dfbf4278099b"/>
    <s v="2020-04-10T20:00:00Z"/>
    <n v="4"/>
    <m/>
    <n v="792"/>
    <n v="792"/>
    <n v="792"/>
    <n v="66"/>
    <n v="0"/>
    <n v="0"/>
    <n v="69"/>
    <n v="2"/>
    <n v="71"/>
  </r>
  <r>
    <x v="36"/>
    <x v="12"/>
    <n v="133"/>
    <n v="693"/>
    <m/>
    <n v="14"/>
    <m/>
    <n v="2"/>
    <m/>
    <n v="2"/>
    <m/>
    <n v="58"/>
    <m/>
    <d v="2020-04-11T07:40:00"/>
    <s v="a0267f35e988676a92ce47ca31ccf830cbe3340a"/>
    <s v="2020-04-11T20:00:00Z"/>
    <n v="5"/>
    <m/>
    <n v="826"/>
    <n v="826"/>
    <n v="826"/>
    <n v="66"/>
    <n v="1"/>
    <n v="0"/>
    <n v="31"/>
    <n v="3"/>
    <n v="34"/>
  </r>
  <r>
    <x v="37"/>
    <x v="12"/>
    <n v="133"/>
    <n v="693"/>
    <m/>
    <n v="13"/>
    <m/>
    <n v="2"/>
    <m/>
    <n v="2"/>
    <m/>
    <n v="58"/>
    <m/>
    <d v="2020-04-11T07:40:00"/>
    <s v="ad8e1b871f9464df7e253e3158f71ce8c9f96f81"/>
    <s v="2020-04-12T20:00:00Z"/>
    <n v="5"/>
    <m/>
    <n v="826"/>
    <n v="826"/>
    <n v="826"/>
    <n v="66"/>
    <n v="0"/>
    <n v="0"/>
    <n v="0"/>
    <n v="0"/>
    <n v="0"/>
  </r>
  <r>
    <x v="38"/>
    <x v="12"/>
    <n v="133"/>
    <n v="770"/>
    <m/>
    <n v="12"/>
    <m/>
    <n v="2"/>
    <m/>
    <n v="2"/>
    <m/>
    <n v="58"/>
    <m/>
    <d v="2020-04-13T08:00:00"/>
    <s v="4debeaa1af142f25c331b325d6086243cc559698"/>
    <s v="2020-04-13T20:00:00Z"/>
    <n v="5"/>
    <m/>
    <n v="903"/>
    <n v="903"/>
    <n v="903"/>
    <n v="66"/>
    <n v="0"/>
    <n v="0"/>
    <n v="77"/>
    <n v="0"/>
    <n v="77"/>
  </r>
  <r>
    <x v="39"/>
    <x v="12"/>
    <n v="133"/>
    <n v="811"/>
    <m/>
    <n v="13"/>
    <m/>
    <n v="2"/>
    <m/>
    <n v="2"/>
    <m/>
    <n v="66"/>
    <m/>
    <d v="2020-04-14T08:15:00"/>
    <s v="7031856f0dd9de8f7d9c1f4c5ef0f3f99b5e176d"/>
    <s v="2020-04-14T20:00:00Z"/>
    <n v="5"/>
    <m/>
    <n v="944"/>
    <n v="944"/>
    <n v="944"/>
    <n v="66"/>
    <n v="0"/>
    <n v="0"/>
    <n v="41"/>
    <n v="0"/>
    <n v="41"/>
  </r>
  <r>
    <x v="40"/>
    <x v="12"/>
    <n v="133"/>
    <n v="843"/>
    <m/>
    <n v="9"/>
    <m/>
    <n v="2"/>
    <m/>
    <n v="2"/>
    <m/>
    <n v="73"/>
    <m/>
    <d v="2020-04-15T07:45:00"/>
    <s v="bcf0dc74e4551562423e9fab48a994a6a33c644d"/>
    <s v="2020-04-15T20:00:00Z"/>
    <n v="5"/>
    <m/>
    <n v="976"/>
    <n v="976"/>
    <n v="976"/>
    <n v="66"/>
    <n v="0"/>
    <n v="0"/>
    <n v="32"/>
    <n v="0"/>
    <n v="32"/>
  </r>
  <r>
    <x v="41"/>
    <x v="12"/>
    <n v="133"/>
    <n v="870"/>
    <m/>
    <n v="9"/>
    <m/>
    <m/>
    <m/>
    <m/>
    <m/>
    <n v="86"/>
    <m/>
    <d v="2020-04-16T07:45:00"/>
    <s v="c694c2747f7c76f1ab8ba1a5c3c1d3d7c39178bb"/>
    <s v="2020-04-16T20:00:00Z"/>
    <n v="5"/>
    <m/>
    <n v="1003"/>
    <n v="1003"/>
    <n v="1003"/>
    <n v="66"/>
    <n v="0"/>
    <n v="0"/>
    <n v="27"/>
    <n v="0"/>
    <n v="27"/>
  </r>
  <r>
    <x v="42"/>
    <x v="12"/>
    <n v="133"/>
    <n v="940"/>
    <m/>
    <n v="6"/>
    <m/>
    <n v="2"/>
    <m/>
    <m/>
    <m/>
    <n v="97"/>
    <m/>
    <d v="2020-04-17T07:00:00"/>
    <s v="ecc0e957c3c9ae8d8bd1cade00f7e70dce3a4580"/>
    <s v="2020-04-17T20:00:00Z"/>
    <n v="5"/>
    <m/>
    <n v="1073"/>
    <n v="1073"/>
    <n v="1073"/>
    <n v="66"/>
    <n v="0"/>
    <n v="0"/>
    <n v="70"/>
    <n v="0"/>
    <n v="70"/>
  </r>
  <r>
    <x v="43"/>
    <x v="12"/>
    <n v="133"/>
    <n v="943"/>
    <m/>
    <n v="6"/>
    <m/>
    <n v="2"/>
    <m/>
    <m/>
    <m/>
    <n v="110"/>
    <m/>
    <d v="2020-04-18T06:50:00"/>
    <s v="798b60a8253693867313519228b3aed6141abf67"/>
    <s v="2020-04-18T20:00:00Z"/>
    <n v="5"/>
    <m/>
    <n v="1076"/>
    <n v="1076"/>
    <n v="1076"/>
    <n v="66"/>
    <n v="0"/>
    <n v="0"/>
    <n v="3"/>
    <n v="0"/>
    <n v="3"/>
  </r>
  <r>
    <x v="44"/>
    <x v="12"/>
    <n v="133"/>
    <n v="943"/>
    <m/>
    <n v="6"/>
    <m/>
    <n v="2"/>
    <m/>
    <m/>
    <m/>
    <n v="112"/>
    <m/>
    <d v="2020-04-19T05:00:00"/>
    <s v="fa3ab863f1ebcc0d4f2aad919cb44ff15975acd6"/>
    <s v="2020-04-19T20:00:00Z"/>
    <n v="5"/>
    <m/>
    <n v="1076"/>
    <n v="1076"/>
    <n v="1076"/>
    <n v="66"/>
    <n v="0"/>
    <n v="0"/>
    <n v="0"/>
    <n v="0"/>
    <n v="0"/>
  </r>
  <r>
    <x v="45"/>
    <x v="12"/>
    <n v="133"/>
    <n v="991"/>
    <m/>
    <n v="3"/>
    <m/>
    <n v="2"/>
    <m/>
    <m/>
    <m/>
    <n v="112"/>
    <m/>
    <d v="2020-04-20T06:50:00"/>
    <s v="8db5d1e4f0ea3f4552cb79aad8d273dba76b7002"/>
    <s v="2020-04-20T20:00:00Z"/>
    <n v="5"/>
    <m/>
    <n v="1124"/>
    <n v="1124"/>
    <n v="1124"/>
    <n v="66"/>
    <n v="0"/>
    <n v="0"/>
    <n v="48"/>
    <n v="0"/>
    <n v="48"/>
  </r>
  <r>
    <x v="46"/>
    <x v="12"/>
    <n v="133"/>
    <n v="1033"/>
    <m/>
    <n v="3"/>
    <m/>
    <n v="2"/>
    <m/>
    <m/>
    <m/>
    <n v="114"/>
    <m/>
    <d v="2020-04-21T08:05:00"/>
    <s v="6277952006d50b3283e2bd5140cbbc6a36cee19f"/>
    <s v="2020-04-21T20:00:00Z"/>
    <n v="5"/>
    <m/>
    <n v="1166"/>
    <n v="1166"/>
    <n v="1166"/>
    <n v="66"/>
    <n v="0"/>
    <n v="0"/>
    <n v="42"/>
    <n v="0"/>
    <n v="42"/>
  </r>
  <r>
    <x v="47"/>
    <x v="12"/>
    <n v="134"/>
    <n v="1086"/>
    <m/>
    <n v="3"/>
    <m/>
    <n v="2"/>
    <m/>
    <m/>
    <m/>
    <n v="119"/>
    <m/>
    <d v="2020-04-22T07:45:00"/>
    <s v="1b4604acf1f1ae26201714e62990ad3c07e0e82f"/>
    <s v="2020-04-22T20:00:00Z"/>
    <n v="5"/>
    <m/>
    <n v="1220"/>
    <n v="1220"/>
    <n v="1220"/>
    <n v="66"/>
    <n v="0"/>
    <n v="0"/>
    <n v="53"/>
    <n v="1"/>
    <n v="54"/>
  </r>
  <r>
    <x v="48"/>
    <x v="12"/>
    <n v="135"/>
    <n v="1180"/>
    <m/>
    <n v="2"/>
    <m/>
    <m/>
    <m/>
    <m/>
    <m/>
    <n v="126"/>
    <m/>
    <d v="2020-04-23T07:45:00"/>
    <s v="62736dc6cd3a658b183a75bd58f56ef735546a23"/>
    <s v="2020-04-23T20:00:00Z"/>
    <n v="5"/>
    <m/>
    <n v="1315"/>
    <n v="1315"/>
    <n v="1315"/>
    <n v="66"/>
    <n v="0"/>
    <n v="0"/>
    <n v="94"/>
    <n v="1"/>
    <n v="95"/>
  </r>
  <r>
    <x v="49"/>
    <x v="12"/>
    <n v="141"/>
    <n v="1233"/>
    <m/>
    <n v="2"/>
    <m/>
    <m/>
    <m/>
    <m/>
    <m/>
    <n v="126"/>
    <m/>
    <d v="2020-04-24T07:40:00"/>
    <s v="a955776efdefa9cfbb7377e8495555d03ba227c5"/>
    <s v="2020-04-24T20:00:00Z"/>
    <n v="5"/>
    <m/>
    <n v="1374"/>
    <n v="1374"/>
    <n v="1374"/>
    <n v="66"/>
    <n v="0"/>
    <n v="0"/>
    <n v="53"/>
    <n v="6"/>
    <n v="59"/>
  </r>
  <r>
    <x v="50"/>
    <x v="12"/>
    <n v="141"/>
    <n v="1308"/>
    <m/>
    <n v="2"/>
    <m/>
    <m/>
    <m/>
    <m/>
    <m/>
    <n v="128"/>
    <s v="D"/>
    <d v="2020-04-25T07:30:00"/>
    <s v="ea7b856b532dccebbd36cdea4ea4efc8a12af606"/>
    <s v="2020-04-25T20:00:00Z"/>
    <n v="5"/>
    <m/>
    <n v="1449"/>
    <n v="1449"/>
    <n v="1449"/>
    <n v="66"/>
    <n v="0"/>
    <n v="0"/>
    <n v="75"/>
    <n v="0"/>
    <n v="75"/>
  </r>
  <r>
    <x v="51"/>
    <x v="12"/>
    <n v="141"/>
    <n v="1387"/>
    <m/>
    <n v="2"/>
    <m/>
    <m/>
    <m/>
    <m/>
    <m/>
    <n v="128"/>
    <s v="D"/>
    <d v="2020-04-26T07:30:00"/>
    <s v="bf2fb37d24f393de1115b19b6ddbf380b2af9a59"/>
    <s v="2020-04-26T20:00:00Z"/>
    <n v="5"/>
    <m/>
    <n v="1528"/>
    <n v="1528"/>
    <n v="1528"/>
    <n v="66"/>
    <n v="0"/>
    <n v="0"/>
    <n v="79"/>
    <n v="0"/>
    <n v="79"/>
  </r>
  <r>
    <x v="52"/>
    <x v="12"/>
    <n v="144"/>
    <n v="1424"/>
    <m/>
    <n v="3"/>
    <m/>
    <m/>
    <m/>
    <m/>
    <m/>
    <n v="128"/>
    <s v="D"/>
    <d v="2020-04-27T07:20:00"/>
    <s v="2dc9a261ba95591176bb67c89d5d7fec877fccc3"/>
    <s v="2020-04-27T20:00:00Z"/>
    <n v="5"/>
    <m/>
    <n v="1568"/>
    <n v="1568"/>
    <n v="1568"/>
    <n v="66"/>
    <n v="0"/>
    <n v="0"/>
    <n v="37"/>
    <n v="3"/>
    <n v="40"/>
  </r>
  <r>
    <x v="53"/>
    <x v="12"/>
    <n v="145"/>
    <n v="1538"/>
    <m/>
    <n v="3"/>
    <m/>
    <m/>
    <m/>
    <m/>
    <m/>
    <n v="129"/>
    <s v="D"/>
    <d v="2020-04-28T09:15:00"/>
    <s v="b95671679cbf922d5ba184a13808a5ba7f1d9dc0"/>
    <s v="2020-04-28T20:00:00Z"/>
    <n v="5"/>
    <m/>
    <n v="1683"/>
    <n v="1683"/>
    <n v="1683"/>
    <n v="66"/>
    <n v="0"/>
    <n v="0"/>
    <n v="114"/>
    <n v="1"/>
    <n v="115"/>
  </r>
  <r>
    <x v="54"/>
    <x v="12"/>
    <n v="145"/>
    <n v="1702"/>
    <m/>
    <m/>
    <m/>
    <m/>
    <m/>
    <m/>
    <m/>
    <n v="130"/>
    <s v="D"/>
    <d v="2020-04-29T09:35:00"/>
    <s v="4cc676650965771c90a660369fafa5be25bdcb8f"/>
    <s v="2020-04-29T20:00:00Z"/>
    <n v="5"/>
    <m/>
    <n v="1847"/>
    <n v="1847"/>
    <n v="1847"/>
    <n v="66"/>
    <n v="0"/>
    <n v="0"/>
    <n v="164"/>
    <n v="0"/>
    <n v="164"/>
  </r>
  <r>
    <x v="55"/>
    <x v="12"/>
    <n v="146"/>
    <n v="1962"/>
    <m/>
    <m/>
    <m/>
    <m/>
    <m/>
    <m/>
    <m/>
    <n v="131"/>
    <s v="F"/>
    <d v="2020-04-30T09:15:00"/>
    <s v="5cce3a48f16f774dac5d65d370ebac64adfe600d"/>
    <s v="2020-04-30T20:00:00Z"/>
    <n v="5"/>
    <m/>
    <n v="2108"/>
    <n v="2108"/>
    <n v="2108"/>
    <n v="66"/>
    <n v="0"/>
    <n v="0"/>
    <n v="260"/>
    <n v="1"/>
    <n v="261"/>
  </r>
  <r>
    <x v="56"/>
    <x v="12"/>
    <n v="146"/>
    <n v="2859"/>
    <m/>
    <m/>
    <m/>
    <m/>
    <m/>
    <m/>
    <m/>
    <n v="131"/>
    <s v="F"/>
    <d v="2020-05-01T08:15:00"/>
    <s v="5aa8927faae871a175d5915d0901d7d1e31821c3"/>
    <s v="2020-05-01T20:00:00Z"/>
    <n v="5"/>
    <m/>
    <n v="3005"/>
    <n v="3005"/>
    <n v="3005"/>
    <n v="66"/>
    <n v="0"/>
    <n v="0"/>
    <n v="897"/>
    <n v="0"/>
    <n v="897"/>
  </r>
  <r>
    <x v="57"/>
    <x v="12"/>
    <n v="148"/>
    <n v="3040"/>
    <m/>
    <m/>
    <m/>
    <m/>
    <m/>
    <m/>
    <m/>
    <n v="131"/>
    <s v="F"/>
    <d v="2020-05-02T08:15:00"/>
    <s v="41083fd2ad3b852cd01cbc5b2ba0f59ad934c833"/>
    <s v="2020-05-02T20:00:00Z"/>
    <n v="5"/>
    <m/>
    <n v="3188"/>
    <n v="3188"/>
    <n v="3188"/>
    <n v="66"/>
    <n v="0"/>
    <n v="0"/>
    <n v="181"/>
    <n v="2"/>
    <n v="183"/>
  </r>
  <r>
    <x v="58"/>
    <x v="12"/>
    <n v="150"/>
    <n v="3152"/>
    <m/>
    <m/>
    <m/>
    <m/>
    <m/>
    <m/>
    <m/>
    <n v="126"/>
    <s v="F"/>
    <d v="2020-05-03T06:20:00"/>
    <s v="f4dde6237f9e084f25169ec7280990408e2b817c"/>
    <s v="2020-05-03T20:00:00Z"/>
    <n v="5"/>
    <m/>
    <n v="3302"/>
    <n v="3302"/>
    <n v="3302"/>
    <n v="66"/>
    <n v="0"/>
    <n v="0"/>
    <n v="112"/>
    <n v="2"/>
    <n v="114"/>
  </r>
  <r>
    <x v="59"/>
    <x v="12"/>
    <n v="149"/>
    <n v="3242"/>
    <m/>
    <m/>
    <m/>
    <m/>
    <m/>
    <m/>
    <m/>
    <n v="125"/>
    <s v="F"/>
    <d v="2020-05-04T07:40:00"/>
    <s v="c4f20dac6b74627dcbd18bd1f1d701698dcf30e0"/>
    <s v="2020-05-04T20:00:00Z"/>
    <n v="5"/>
    <m/>
    <n v="3391"/>
    <n v="3391"/>
    <n v="3391"/>
    <n v="66"/>
    <n v="0"/>
    <n v="0"/>
    <n v="90"/>
    <n v="-1"/>
    <n v="89"/>
  </r>
  <r>
    <x v="60"/>
    <x v="12"/>
    <n v="149"/>
    <n v="3341"/>
    <m/>
    <m/>
    <m/>
    <m/>
    <m/>
    <m/>
    <m/>
    <n v="124"/>
    <s v="F"/>
    <d v="2020-05-05T09:00:00"/>
    <s v="da2be305fcb62d71c916f9a592b8d5c52932737e"/>
    <s v="2020-05-05T20:00:00Z"/>
    <n v="5"/>
    <m/>
    <n v="3490"/>
    <n v="3490"/>
    <n v="3490"/>
    <n v="66"/>
    <n v="0"/>
    <n v="0"/>
    <n v="99"/>
    <n v="0"/>
    <n v="99"/>
  </r>
  <r>
    <x v="61"/>
    <x v="12"/>
    <n v="151"/>
    <n v="3476"/>
    <m/>
    <m/>
    <m/>
    <m/>
    <m/>
    <m/>
    <m/>
    <n v="123"/>
    <s v="F"/>
    <d v="2020-05-06T00:00:00"/>
    <s v="659f9f46906c350d458a3175b9e99ae502ece53b"/>
    <s v="2020-05-06T20:00:00Z"/>
    <n v="5"/>
    <m/>
    <n v="3627"/>
    <n v="3627"/>
    <n v="3627"/>
    <n v="66"/>
    <n v="0"/>
    <n v="0"/>
    <n v="135"/>
    <n v="2"/>
    <n v="137"/>
  </r>
  <r>
    <x v="62"/>
    <x v="12"/>
    <n v="151"/>
    <n v="3564"/>
    <m/>
    <m/>
    <m/>
    <m/>
    <m/>
    <m/>
    <m/>
    <n v="123"/>
    <s v="F"/>
    <d v="2020-05-07T00:00:00"/>
    <s v="75ce2bd275cecde57c810125b5302bc204f594ed"/>
    <s v="2020-05-07T20:00:00Z"/>
    <n v="5"/>
    <m/>
    <n v="3715"/>
    <n v="3715"/>
    <n v="3715"/>
    <n v="66"/>
    <n v="0"/>
    <n v="0"/>
    <n v="88"/>
    <n v="0"/>
    <n v="88"/>
  </r>
  <r>
    <x v="63"/>
    <x v="12"/>
    <n v="151"/>
    <n v="3626"/>
    <m/>
    <m/>
    <m/>
    <m/>
    <m/>
    <m/>
    <m/>
    <n v="122"/>
    <s v="D"/>
    <d v="2020-05-08T00:00:00"/>
    <s v="df2d72dc3b5ac3b441a640b4fe7575480bb5fa3f"/>
    <s v="2020-05-08T20:00:00Z"/>
    <n v="5"/>
    <m/>
    <n v="3777"/>
    <n v="3777"/>
    <n v="3777"/>
    <n v="66"/>
    <n v="0"/>
    <n v="0"/>
    <n v="62"/>
    <n v="0"/>
    <n v="62"/>
  </r>
  <r>
    <x v="64"/>
    <x v="12"/>
    <n v="151"/>
    <n v="3643"/>
    <m/>
    <m/>
    <m/>
    <m/>
    <m/>
    <m/>
    <m/>
    <n v="124"/>
    <s v="C"/>
    <d v="2020-05-09T00:00:00"/>
    <s v="a0787c893f96bca36cbc46881ad4849e8ccb4049"/>
    <s v="2020-05-09T20:00:00Z"/>
    <n v="5"/>
    <m/>
    <n v="3794"/>
    <n v="3794"/>
    <n v="3794"/>
    <n v="66"/>
    <n v="0"/>
    <n v="0"/>
    <n v="17"/>
    <n v="0"/>
    <n v="17"/>
  </r>
  <r>
    <x v="65"/>
    <x v="12"/>
    <n v="151"/>
    <n v="3643"/>
    <m/>
    <m/>
    <m/>
    <m/>
    <m/>
    <m/>
    <m/>
    <n v="124"/>
    <s v="C"/>
    <d v="2020-05-09T03:50:00"/>
    <s v="757ed03d2cb576479b027e5acb6a0cb8fe526263"/>
    <s v="2020-05-10T20:00:00Z"/>
    <n v="5"/>
    <m/>
    <n v="3794"/>
    <n v="3794"/>
    <n v="3794"/>
    <n v="66"/>
    <n v="0"/>
    <n v="0"/>
    <n v="0"/>
    <n v="0"/>
    <n v="0"/>
  </r>
  <r>
    <x v="66"/>
    <x v="12"/>
    <n v="151"/>
    <n v="3838"/>
    <m/>
    <m/>
    <m/>
    <m/>
    <m/>
    <m/>
    <m/>
    <n v="124"/>
    <s v="C"/>
    <d v="2020-05-11T06:45:00"/>
    <s v="344915c252ec72e2897d08cedf0096c076238394"/>
    <s v="2020-05-11T20:00:00Z"/>
    <n v="5"/>
    <m/>
    <n v="3989"/>
    <n v="3989"/>
    <n v="3989"/>
    <n v="66"/>
    <n v="0"/>
    <n v="0"/>
    <n v="195"/>
    <n v="0"/>
    <n v="195"/>
  </r>
  <r>
    <x v="67"/>
    <x v="12"/>
    <n v="152"/>
    <n v="3939"/>
    <m/>
    <m/>
    <m/>
    <m/>
    <m/>
    <m/>
    <m/>
    <n v="124"/>
    <s v="C"/>
    <d v="2020-05-11T18:00:00"/>
    <s v="b07de06424b91c7563ec1fd794d01ec27c2988d9"/>
    <s v="2020-05-12T20:00:00Z"/>
    <n v="5"/>
    <m/>
    <n v="4091"/>
    <n v="4091"/>
    <n v="4091"/>
    <n v="66"/>
    <n v="0"/>
    <n v="0"/>
    <n v="101"/>
    <n v="1"/>
    <n v="102"/>
  </r>
  <r>
    <x v="68"/>
    <x v="12"/>
    <n v="152"/>
    <n v="4110"/>
    <m/>
    <m/>
    <m/>
    <m/>
    <m/>
    <m/>
    <m/>
    <n v="124"/>
    <s v="C"/>
    <d v="2020-05-13T07:55:00"/>
    <s v="4a7dfbff7cef9bb628d4da02e7880c1ec1ed8d30"/>
    <s v="2020-05-13T20:00:00Z"/>
    <n v="5"/>
    <m/>
    <n v="4262"/>
    <n v="4262"/>
    <n v="4262"/>
    <n v="66"/>
    <n v="0"/>
    <n v="0"/>
    <n v="171"/>
    <n v="0"/>
    <n v="171"/>
  </r>
  <r>
    <x v="69"/>
    <x v="12"/>
    <n v="153"/>
    <n v="4226"/>
    <m/>
    <m/>
    <m/>
    <m/>
    <m/>
    <m/>
    <m/>
    <n v="124"/>
    <s v="C"/>
    <d v="2020-05-14T05:45:00"/>
    <s v="faa0873fd8d09b226cd2c35b49264bbb5071fb98"/>
    <s v="2020-05-14T20:00:00Z"/>
    <n v="5"/>
    <m/>
    <n v="4379"/>
    <n v="4379"/>
    <n v="4379"/>
    <n v="66"/>
    <n v="0"/>
    <n v="0"/>
    <n v="116"/>
    <n v="1"/>
    <n v="117"/>
  </r>
  <r>
    <x v="70"/>
    <x v="12"/>
    <n v="154"/>
    <n v="4361"/>
    <m/>
    <m/>
    <m/>
    <m/>
    <m/>
    <m/>
    <m/>
    <n v="124"/>
    <s v="C"/>
    <d v="2020-05-15T04:45:00"/>
    <s v="c2b73015710cb6db34bb9a9fa6189737868ef8df"/>
    <s v="2020-05-15T20:00:00Z"/>
    <n v="5"/>
    <m/>
    <n v="4515"/>
    <n v="4515"/>
    <n v="4515"/>
    <n v="66"/>
    <n v="0"/>
    <n v="0"/>
    <n v="135"/>
    <n v="1"/>
    <n v="136"/>
  </r>
  <r>
    <x v="71"/>
    <x v="12"/>
    <n v="154"/>
    <n v="4365"/>
    <m/>
    <m/>
    <m/>
    <m/>
    <m/>
    <m/>
    <m/>
    <n v="126"/>
    <s v="C"/>
    <d v="2020-05-16T04:30:00"/>
    <s v="cd281610279644edd5b352fe4106638475dfa83c"/>
    <s v="2020-05-16T20:00:00Z"/>
    <n v="5"/>
    <m/>
    <n v="4519"/>
    <n v="4519"/>
    <n v="4519"/>
    <n v="66"/>
    <n v="0"/>
    <n v="0"/>
    <n v="4"/>
    <n v="0"/>
    <n v="4"/>
  </r>
  <r>
    <x v="72"/>
    <x v="12"/>
    <n v="154"/>
    <n v="4450"/>
    <m/>
    <m/>
    <m/>
    <m/>
    <m/>
    <m/>
    <m/>
    <n v="126"/>
    <s v="C"/>
    <d v="2020-05-16T04:30:00"/>
    <s v="0e427eb8db13720a7d15bbd6191814b59a05e3fc"/>
    <s v="2020-05-17T20:00:00Z"/>
    <n v="5"/>
    <m/>
    <n v="4604"/>
    <n v="4604"/>
    <n v="4604"/>
    <n v="66"/>
    <n v="0"/>
    <n v="0"/>
    <n v="85"/>
    <n v="0"/>
    <n v="85"/>
  </r>
  <r>
    <x v="73"/>
    <x v="12"/>
    <n v="154"/>
    <n v="4569"/>
    <m/>
    <m/>
    <m/>
    <m/>
    <m/>
    <m/>
    <m/>
    <n v="126"/>
    <s v="C"/>
    <d v="2020-05-16T04:30:00"/>
    <s v="b3894e885c0148326056081afdcfa2e6eabe079e"/>
    <s v="2020-05-18T20:00:00Z"/>
    <n v="5"/>
    <m/>
    <n v="4723"/>
    <n v="4723"/>
    <n v="4723"/>
    <n v="66"/>
    <n v="0"/>
    <n v="0"/>
    <n v="119"/>
    <n v="0"/>
    <n v="119"/>
  </r>
  <r>
    <x v="74"/>
    <x v="12"/>
    <n v="154"/>
    <n v="4673"/>
    <m/>
    <m/>
    <m/>
    <m/>
    <m/>
    <m/>
    <m/>
    <n v="126"/>
    <s v="C"/>
    <d v="2020-05-19T05:45:00"/>
    <s v="939267589e5b9bb57a94e5d4093f3f660d1f843a"/>
    <s v="2020-05-19T20:00:00Z"/>
    <n v="5"/>
    <m/>
    <n v="4827"/>
    <n v="4827"/>
    <n v="4827"/>
    <n v="66"/>
    <n v="0"/>
    <n v="0"/>
    <n v="104"/>
    <n v="0"/>
    <n v="104"/>
  </r>
  <r>
    <x v="75"/>
    <x v="12"/>
    <n v="165"/>
    <n v="4807"/>
    <m/>
    <m/>
    <m/>
    <m/>
    <m/>
    <m/>
    <m/>
    <n v="125"/>
    <s v="C"/>
    <d v="2020-05-20T06:30:00"/>
    <s v="a25b34e32099b899780c58630867d556d1d1e3f9"/>
    <s v="2020-05-20T20:00:00Z"/>
    <n v="5"/>
    <m/>
    <n v="4972"/>
    <n v="4972"/>
    <n v="4972"/>
    <n v="66"/>
    <n v="0"/>
    <n v="0"/>
    <n v="134"/>
    <n v="11"/>
    <n v="145"/>
  </r>
  <r>
    <x v="76"/>
    <x v="12"/>
    <n v="165"/>
    <n v="4899"/>
    <m/>
    <m/>
    <m/>
    <m/>
    <m/>
    <m/>
    <m/>
    <n v="125"/>
    <s v="C"/>
    <d v="2020-05-21T08:00:00"/>
    <s v="16ebd0e8d361e7758bc0ea2105013281cdfce22a"/>
    <s v="2020-05-21T20:00:00Z"/>
    <n v="5"/>
    <m/>
    <n v="5064"/>
    <n v="5064"/>
    <n v="5064"/>
    <n v="66"/>
    <n v="0"/>
    <n v="0"/>
    <n v="92"/>
    <n v="0"/>
    <n v="92"/>
  </r>
  <r>
    <x v="77"/>
    <x v="12"/>
    <n v="165"/>
    <n v="5114"/>
    <m/>
    <m/>
    <m/>
    <m/>
    <m/>
    <m/>
    <m/>
    <n v="125"/>
    <s v="C"/>
    <d v="2020-05-22T05:35:00"/>
    <s v="ad1d4f56dea3f39e368bc567673c2ffefd1ad1cc"/>
    <s v="2020-05-22T20:00:00Z"/>
    <n v="5"/>
    <m/>
    <n v="5279"/>
    <n v="5279"/>
    <n v="5279"/>
    <n v="66"/>
    <n v="0"/>
    <n v="0"/>
    <n v="215"/>
    <n v="0"/>
    <n v="215"/>
  </r>
  <r>
    <x v="78"/>
    <x v="12"/>
    <n v="165"/>
    <n v="5194"/>
    <m/>
    <m/>
    <m/>
    <m/>
    <m/>
    <m/>
    <m/>
    <n v="134"/>
    <s v="C"/>
    <d v="2020-05-23T02:35:00"/>
    <s v="96763fc7826ec9192831d3ac2319ffd938f264bb"/>
    <s v="2020-05-23T20:00:00Z"/>
    <n v="5"/>
    <m/>
    <n v="5359"/>
    <n v="5359"/>
    <n v="5359"/>
    <n v="66"/>
    <n v="0"/>
    <n v="0"/>
    <n v="80"/>
    <n v="0"/>
    <n v="80"/>
  </r>
  <r>
    <x v="79"/>
    <x v="12"/>
    <n v="166"/>
    <n v="5403"/>
    <m/>
    <m/>
    <m/>
    <m/>
    <m/>
    <m/>
    <m/>
    <n v="138"/>
    <s v="C"/>
    <d v="2020-05-23T18:00:00"/>
    <s v="f99074f025da74ceec05f7db69849b349642de73"/>
    <s v="2020-05-24T20:00:00Z"/>
    <n v="5"/>
    <m/>
    <n v="5569"/>
    <n v="5569"/>
    <n v="5569"/>
    <n v="66"/>
    <n v="0"/>
    <n v="0"/>
    <n v="209"/>
    <n v="1"/>
    <n v="210"/>
  </r>
  <r>
    <x v="1"/>
    <x v="13"/>
    <n v="1"/>
    <m/>
    <m/>
    <m/>
    <m/>
    <m/>
    <m/>
    <m/>
    <m/>
    <m/>
    <m/>
    <m/>
    <s v="2ee6cf94f78c08eb4424f7230dfe68c21aa2ebe8"/>
    <s v="2020-03-07T21:00:00Z"/>
    <m/>
    <m/>
    <n v="1"/>
    <n v="1"/>
    <n v="1"/>
    <n v="15"/>
    <m/>
    <m/>
    <m/>
    <m/>
    <m/>
  </r>
  <r>
    <x v="2"/>
    <x v="13"/>
    <n v="1"/>
    <m/>
    <m/>
    <m/>
    <m/>
    <m/>
    <m/>
    <m/>
    <m/>
    <m/>
    <m/>
    <m/>
    <s v="7b212dc2407d970ad0f094667a31328ef7b8092e"/>
    <s v="2020-03-08T20:00:00Z"/>
    <m/>
    <m/>
    <n v="1"/>
    <n v="1"/>
    <n v="1"/>
    <n v="15"/>
    <n v="0"/>
    <n v="0"/>
    <n v="0"/>
    <n v="0"/>
    <n v="0"/>
  </r>
  <r>
    <x v="3"/>
    <x v="13"/>
    <n v="2"/>
    <m/>
    <m/>
    <m/>
    <m/>
    <m/>
    <m/>
    <m/>
    <m/>
    <m/>
    <m/>
    <m/>
    <s v="4e0cf85cd8727d5a4e4149ef401265cb28dc7e75"/>
    <s v="2020-03-09T20:00:00Z"/>
    <m/>
    <m/>
    <n v="2"/>
    <n v="2"/>
    <n v="2"/>
    <n v="15"/>
    <n v="0"/>
    <n v="0"/>
    <n v="0"/>
    <n v="1"/>
    <n v="1"/>
  </r>
  <r>
    <x v="4"/>
    <x v="13"/>
    <n v="2"/>
    <m/>
    <m/>
    <m/>
    <m/>
    <m/>
    <m/>
    <m/>
    <m/>
    <m/>
    <m/>
    <m/>
    <s v="a4345d576b19ef312be056ccc8a47d3d07788c20"/>
    <s v="2020-03-10T20:00:00Z"/>
    <m/>
    <m/>
    <n v="2"/>
    <n v="2"/>
    <n v="2"/>
    <n v="15"/>
    <n v="0"/>
    <n v="0"/>
    <n v="0"/>
    <n v="0"/>
    <n v="0"/>
  </r>
  <r>
    <x v="5"/>
    <x v="13"/>
    <n v="2"/>
    <m/>
    <m/>
    <m/>
    <m/>
    <m/>
    <m/>
    <m/>
    <m/>
    <m/>
    <m/>
    <m/>
    <s v="eb2926757b94fd9d2e1658516b94e1e324b6bd2a"/>
    <s v="2020-03-11T20:00:00Z"/>
    <m/>
    <m/>
    <n v="2"/>
    <n v="2"/>
    <n v="2"/>
    <n v="15"/>
    <n v="0"/>
    <n v="0"/>
    <n v="0"/>
    <n v="0"/>
    <n v="0"/>
  </r>
  <r>
    <x v="6"/>
    <x v="13"/>
    <n v="2"/>
    <m/>
    <m/>
    <m/>
    <m/>
    <m/>
    <m/>
    <m/>
    <m/>
    <m/>
    <m/>
    <d v="2020-03-11T00:00:00"/>
    <s v="9c7ad6b68824d1c11d37d43737c0b197bfd2c7da"/>
    <s v="2020-03-12T20:00:00Z"/>
    <m/>
    <m/>
    <n v="2"/>
    <n v="2"/>
    <n v="2"/>
    <n v="15"/>
    <n v="0"/>
    <n v="0"/>
    <n v="0"/>
    <n v="0"/>
    <n v="0"/>
  </r>
  <r>
    <x v="7"/>
    <x v="13"/>
    <n v="2"/>
    <m/>
    <m/>
    <m/>
    <m/>
    <m/>
    <m/>
    <m/>
    <m/>
    <m/>
    <m/>
    <d v="2020-03-12T00:00:00"/>
    <s v="ae178c98a0757edec338a10e1daa3c3079f23ffa"/>
    <s v="2020-03-13T20:00:00Z"/>
    <m/>
    <m/>
    <n v="2"/>
    <n v="2"/>
    <n v="2"/>
    <n v="15"/>
    <n v="0"/>
    <n v="0"/>
    <n v="0"/>
    <n v="0"/>
    <n v="0"/>
  </r>
  <r>
    <x v="8"/>
    <x v="13"/>
    <n v="2"/>
    <m/>
    <m/>
    <m/>
    <m/>
    <m/>
    <m/>
    <m/>
    <m/>
    <m/>
    <m/>
    <d v="2020-03-13T00:00:00"/>
    <s v="06dfa410d78fbfa6926bf412ecdd627586310c29"/>
    <s v="2020-03-14T20:00:00Z"/>
    <m/>
    <m/>
    <n v="2"/>
    <n v="2"/>
    <n v="2"/>
    <n v="15"/>
    <n v="0"/>
    <n v="0"/>
    <n v="0"/>
    <n v="0"/>
    <n v="0"/>
  </r>
  <r>
    <x v="9"/>
    <x v="13"/>
    <n v="2"/>
    <m/>
    <m/>
    <m/>
    <m/>
    <m/>
    <m/>
    <m/>
    <m/>
    <m/>
    <m/>
    <d v="2020-03-13T00:00:00"/>
    <s v="9487a4721ac0df82f2b1f4a32f089d71356176fa"/>
    <s v="2020-03-15T20:00:00Z"/>
    <m/>
    <m/>
    <n v="2"/>
    <n v="2"/>
    <n v="2"/>
    <n v="15"/>
    <n v="0"/>
    <n v="0"/>
    <n v="0"/>
    <n v="0"/>
    <n v="0"/>
  </r>
  <r>
    <x v="10"/>
    <x v="13"/>
    <n v="7"/>
    <m/>
    <m/>
    <m/>
    <m/>
    <m/>
    <m/>
    <m/>
    <m/>
    <m/>
    <m/>
    <d v="2020-03-16T15:39:00"/>
    <s v="4d6930e0edbfe5f100f20120ca576f2f4d0af623"/>
    <s v="2020-03-16T20:00:00Z"/>
    <m/>
    <m/>
    <n v="7"/>
    <n v="7"/>
    <n v="7"/>
    <n v="15"/>
    <n v="0"/>
    <n v="0"/>
    <n v="0"/>
    <n v="5"/>
    <n v="5"/>
  </r>
  <r>
    <x v="11"/>
    <x v="13"/>
    <n v="10"/>
    <m/>
    <m/>
    <m/>
    <m/>
    <m/>
    <m/>
    <m/>
    <m/>
    <m/>
    <m/>
    <d v="2020-03-16T18:00:00"/>
    <s v="518a48de9997a29f1106e0a9946a4899d3b8aafe"/>
    <s v="2020-03-17T20:00:00Z"/>
    <m/>
    <m/>
    <n v="10"/>
    <n v="10"/>
    <n v="10"/>
    <n v="15"/>
    <n v="0"/>
    <n v="0"/>
    <n v="0"/>
    <n v="3"/>
    <n v="3"/>
  </r>
  <r>
    <x v="12"/>
    <x v="13"/>
    <n v="14"/>
    <n v="93"/>
    <m/>
    <m/>
    <m/>
    <m/>
    <m/>
    <m/>
    <m/>
    <m/>
    <m/>
    <d v="2020-03-17T20:00:00"/>
    <s v="fa6c55476437d80854b1d711768b059f949bdc57"/>
    <s v="2020-03-18T20:00:00Z"/>
    <m/>
    <m/>
    <n v="107"/>
    <n v="107"/>
    <n v="107"/>
    <n v="15"/>
    <n v="0"/>
    <n v="0"/>
    <n v="93"/>
    <n v="4"/>
    <n v="97"/>
  </r>
  <r>
    <x v="13"/>
    <x v="13"/>
    <n v="16"/>
    <n v="93"/>
    <m/>
    <m/>
    <m/>
    <m/>
    <m/>
    <m/>
    <m/>
    <m/>
    <m/>
    <d v="2020-03-18T18:00:00"/>
    <s v="3ba6e1d7028c7f39e397aff0d911fe7921a8987d"/>
    <s v="2020-03-19T20:00:00Z"/>
    <m/>
    <m/>
    <n v="109"/>
    <n v="109"/>
    <n v="109"/>
    <n v="15"/>
    <n v="0"/>
    <n v="0"/>
    <n v="0"/>
    <n v="2"/>
    <n v="2"/>
  </r>
  <r>
    <x v="14"/>
    <x v="13"/>
    <n v="26"/>
    <n v="124"/>
    <m/>
    <m/>
    <m/>
    <m/>
    <m/>
    <m/>
    <m/>
    <m/>
    <m/>
    <d v="2020-03-19T18:00:00"/>
    <s v="2d9e66927781990760faffe23e801ad46ca97d1b"/>
    <s v="2020-03-20T20:00:00Z"/>
    <m/>
    <m/>
    <n v="150"/>
    <n v="150"/>
    <n v="150"/>
    <n v="15"/>
    <n v="0"/>
    <n v="0"/>
    <n v="31"/>
    <n v="10"/>
    <n v="41"/>
  </r>
  <r>
    <x v="15"/>
    <x v="13"/>
    <n v="37"/>
    <n v="124"/>
    <m/>
    <m/>
    <m/>
    <m/>
    <m/>
    <m/>
    <m/>
    <m/>
    <m/>
    <d v="2020-03-20T18:00:00"/>
    <s v="61b56a66d010f445db5052e1be321c20eaa53b7c"/>
    <s v="2020-03-21T20:00:00Z"/>
    <m/>
    <m/>
    <n v="161"/>
    <n v="161"/>
    <n v="161"/>
    <n v="15"/>
    <n v="0"/>
    <n v="0"/>
    <n v="0"/>
    <n v="11"/>
    <n v="11"/>
  </r>
  <r>
    <x v="16"/>
    <x v="13"/>
    <n v="48"/>
    <n v="263"/>
    <m/>
    <m/>
    <m/>
    <m/>
    <m/>
    <m/>
    <m/>
    <m/>
    <m/>
    <d v="2020-03-21T18:00:00"/>
    <s v="129ba0e198c828294922c6de227dd688c55ff9c9"/>
    <s v="2020-03-22T20:00:00Z"/>
    <m/>
    <m/>
    <n v="311"/>
    <n v="311"/>
    <n v="311"/>
    <n v="15"/>
    <n v="0"/>
    <n v="0"/>
    <n v="139"/>
    <n v="11"/>
    <n v="150"/>
  </r>
  <r>
    <x v="17"/>
    <x v="13"/>
    <n v="56"/>
    <n v="2955"/>
    <m/>
    <m/>
    <m/>
    <m/>
    <m/>
    <m/>
    <m/>
    <m/>
    <s v="A"/>
    <d v="2020-03-22T18:00:00"/>
    <s v="63c635fe69e4df167e64b3b43629863eaaf08425"/>
    <s v="2020-03-23T20:00:00Z"/>
    <m/>
    <m/>
    <n v="3011"/>
    <n v="3011"/>
    <n v="3011"/>
    <n v="15"/>
    <n v="0"/>
    <n v="0"/>
    <n v="2692"/>
    <n v="8"/>
    <n v="2700"/>
  </r>
  <r>
    <x v="18"/>
    <x v="13"/>
    <n v="77"/>
    <n v="3589"/>
    <m/>
    <m/>
    <n v="4"/>
    <m/>
    <m/>
    <m/>
    <m/>
    <m/>
    <s v="A"/>
    <d v="2020-03-23T18:00:00"/>
    <s v="394b72ea9d53d284743894fa2760133503b5ed1c"/>
    <s v="2020-03-24T20:00:00Z"/>
    <m/>
    <n v="4"/>
    <n v="3666"/>
    <n v="3666"/>
    <n v="3666"/>
    <n v="15"/>
    <n v="0"/>
    <n v="4"/>
    <n v="634"/>
    <n v="21"/>
    <n v="655"/>
  </r>
  <r>
    <x v="19"/>
    <x v="13"/>
    <n v="90"/>
    <n v="4357"/>
    <m/>
    <m/>
    <n v="6"/>
    <m/>
    <m/>
    <m/>
    <m/>
    <m/>
    <s v="A"/>
    <d v="2020-03-24T18:00:00"/>
    <s v="136c6c25162b2c85c7d303330732213d9da29d07"/>
    <s v="2020-03-25T20:00:00Z"/>
    <m/>
    <n v="6"/>
    <n v="4447"/>
    <n v="4447"/>
    <n v="4447"/>
    <n v="15"/>
    <n v="0"/>
    <n v="2"/>
    <n v="768"/>
    <n v="13"/>
    <n v="781"/>
  </r>
  <r>
    <x v="20"/>
    <x v="13"/>
    <n v="95"/>
    <n v="4357"/>
    <m/>
    <m/>
    <n v="5"/>
    <m/>
    <m/>
    <m/>
    <m/>
    <m/>
    <s v="A"/>
    <d v="2020-03-25T18:00:00"/>
    <s v="eb01e93536cf15994a479f8ae4addd0cc96b3b9c"/>
    <s v="2020-03-26T20:00:00Z"/>
    <m/>
    <n v="5"/>
    <n v="4452"/>
    <n v="4452"/>
    <n v="4452"/>
    <n v="15"/>
    <n v="0"/>
    <n v="-1"/>
    <n v="0"/>
    <n v="5"/>
    <n v="5"/>
  </r>
  <r>
    <x v="21"/>
    <x v="13"/>
    <n v="106"/>
    <n v="4357"/>
    <m/>
    <m/>
    <n v="7"/>
    <m/>
    <m/>
    <m/>
    <m/>
    <m/>
    <s v="A"/>
    <d v="2020-03-26T18:00:00"/>
    <s v="6af67cadb0d5ef6cbd519f9c5ed1cbafff454766"/>
    <s v="2020-03-27T20:00:00Z"/>
    <m/>
    <n v="7"/>
    <n v="4463"/>
    <n v="4463"/>
    <n v="4463"/>
    <n v="15"/>
    <n v="0"/>
    <n v="2"/>
    <n v="0"/>
    <n v="11"/>
    <n v="11"/>
  </r>
  <r>
    <x v="22"/>
    <x v="13"/>
    <n v="120"/>
    <n v="4357"/>
    <m/>
    <m/>
    <n v="8"/>
    <m/>
    <m/>
    <m/>
    <m/>
    <m/>
    <s v="A"/>
    <d v="2020-03-27T18:00:00"/>
    <s v="12e93aab6c2c73c92742b380a0839ba7c398c9f0"/>
    <s v="2020-03-28T20:00:00Z"/>
    <m/>
    <n v="8"/>
    <n v="4477"/>
    <n v="4477"/>
    <n v="4477"/>
    <n v="15"/>
    <n v="0"/>
    <n v="1"/>
    <n v="0"/>
    <n v="14"/>
    <n v="14"/>
  </r>
  <r>
    <x v="23"/>
    <x v="13"/>
    <n v="151"/>
    <n v="6849"/>
    <m/>
    <m/>
    <n v="12"/>
    <m/>
    <m/>
    <m/>
    <m/>
    <m/>
    <s v="A"/>
    <d v="2020-03-28T18:00:00"/>
    <s v="a80f9852d5130845b1a0b23bb91fb25ac504a710"/>
    <s v="2020-03-29T20:00:00Z"/>
    <m/>
    <n v="12"/>
    <n v="7000"/>
    <n v="7000"/>
    <n v="7000"/>
    <n v="15"/>
    <n v="0"/>
    <n v="4"/>
    <n v="2492"/>
    <n v="31"/>
    <n v="2523"/>
  </r>
  <r>
    <x v="24"/>
    <x v="13"/>
    <n v="175"/>
    <n v="7825"/>
    <m/>
    <m/>
    <n v="12"/>
    <m/>
    <m/>
    <m/>
    <m/>
    <m/>
    <s v="A"/>
    <d v="2020-03-29T18:00:00"/>
    <s v="8b37e1a6e24372990d030e5ddf8482be93951286"/>
    <s v="2020-03-30T20:00:00Z"/>
    <m/>
    <n v="12"/>
    <n v="8000"/>
    <n v="8000"/>
    <n v="8000"/>
    <n v="15"/>
    <n v="0"/>
    <n v="0"/>
    <n v="976"/>
    <n v="24"/>
    <n v="1000"/>
  </r>
  <r>
    <x v="25"/>
    <x v="13"/>
    <n v="204"/>
    <n v="8471"/>
    <m/>
    <m/>
    <n v="12"/>
    <m/>
    <n v="6"/>
    <m/>
    <m/>
    <n v="49"/>
    <s v="A"/>
    <d v="2020-03-30T18:00:00"/>
    <s v="8b549fa0eb0389ea7b9e2193c2d9b26e32692123"/>
    <s v="2020-03-31T20:00:00Z"/>
    <m/>
    <n v="12"/>
    <n v="8675"/>
    <n v="8675"/>
    <n v="8675"/>
    <n v="15"/>
    <n v="0"/>
    <n v="0"/>
    <n v="646"/>
    <n v="29"/>
    <n v="675"/>
  </r>
  <r>
    <x v="26"/>
    <x v="13"/>
    <n v="208"/>
    <n v="8721"/>
    <m/>
    <m/>
    <n v="13"/>
    <m/>
    <n v="6"/>
    <m/>
    <m/>
    <n v="58"/>
    <s v="A"/>
    <d v="2020-03-31T18:00:00"/>
    <s v="14a35e53864a84ba0531e35f19147ff09691cf8a"/>
    <s v="2020-04-01T20:00:00Z"/>
    <n v="1"/>
    <n v="13"/>
    <n v="8929"/>
    <n v="8929"/>
    <n v="8929"/>
    <n v="15"/>
    <n v="1"/>
    <n v="1"/>
    <n v="250"/>
    <n v="4"/>
    <n v="254"/>
  </r>
  <r>
    <x v="27"/>
    <x v="13"/>
    <n v="258"/>
    <n v="10206"/>
    <m/>
    <m/>
    <n v="15"/>
    <m/>
    <n v="6"/>
    <m/>
    <m/>
    <n v="69"/>
    <s v="A"/>
    <d v="2020-04-01T18:00:00"/>
    <s v="064f2535c7eac6f34e7463f011a9259e2ad9ae7b"/>
    <s v="2020-04-02T20:00:00Z"/>
    <n v="1"/>
    <n v="15"/>
    <n v="10464"/>
    <n v="10464"/>
    <n v="10464"/>
    <n v="15"/>
    <n v="0"/>
    <n v="2"/>
    <n v="1485"/>
    <n v="50"/>
    <n v="1535"/>
  </r>
  <r>
    <x v="28"/>
    <x v="13"/>
    <n v="285"/>
    <n v="10206"/>
    <m/>
    <m/>
    <n v="15"/>
    <m/>
    <n v="6"/>
    <m/>
    <m/>
    <n v="72"/>
    <s v="A"/>
    <d v="2020-04-02T18:00:00"/>
    <s v="9fa30a00486ab35051c1c4c1eed762fe877c1015"/>
    <s v="2020-04-03T20:00:00Z"/>
    <n v="2"/>
    <n v="15"/>
    <n v="10491"/>
    <n v="10491"/>
    <n v="10491"/>
    <n v="15"/>
    <n v="1"/>
    <n v="0"/>
    <n v="0"/>
    <n v="27"/>
    <n v="27"/>
  </r>
  <r>
    <x v="29"/>
    <x v="13"/>
    <n v="319"/>
    <n v="11959"/>
    <m/>
    <m/>
    <n v="18"/>
    <m/>
    <n v="6"/>
    <m/>
    <m/>
    <n v="78"/>
    <s v="A"/>
    <d v="2020-04-03T18:00:00"/>
    <s v="fb720a96e2e02a222c24655b877b4cec7fc85193"/>
    <s v="2020-04-04T20:00:00Z"/>
    <n v="3"/>
    <n v="18"/>
    <n v="12278"/>
    <n v="12278"/>
    <n v="12278"/>
    <n v="15"/>
    <n v="1"/>
    <n v="3"/>
    <n v="1753"/>
    <n v="34"/>
    <n v="1787"/>
  </r>
  <r>
    <x v="30"/>
    <x v="13"/>
    <n v="351"/>
    <n v="12604"/>
    <m/>
    <m/>
    <n v="19"/>
    <m/>
    <n v="6"/>
    <m/>
    <m/>
    <n v="82"/>
    <s v="A"/>
    <d v="2020-04-04T18:00:00"/>
    <s v="d8f20460299185e68a9155a69b4a6decbd74e0ab"/>
    <s v="2020-04-05T20:00:00Z"/>
    <n v="4"/>
    <n v="19"/>
    <n v="12955"/>
    <n v="12955"/>
    <n v="12955"/>
    <n v="15"/>
    <n v="1"/>
    <n v="1"/>
    <n v="645"/>
    <n v="32"/>
    <n v="677"/>
  </r>
  <r>
    <x v="31"/>
    <x v="13"/>
    <n v="371"/>
    <n v="13155"/>
    <m/>
    <m/>
    <n v="21"/>
    <m/>
    <n v="6"/>
    <m/>
    <m/>
    <n v="85"/>
    <s v="A"/>
    <d v="2020-04-05T18:00:00"/>
    <s v="4a6174d611b9548a92ce4f4ac835a4ed878767e9"/>
    <s v="2020-04-06T20:00:00Z"/>
    <n v="4"/>
    <n v="21"/>
    <n v="13526"/>
    <n v="13526"/>
    <n v="13526"/>
    <n v="15"/>
    <n v="0"/>
    <n v="2"/>
    <n v="551"/>
    <n v="20"/>
    <n v="571"/>
  </r>
  <r>
    <x v="32"/>
    <x v="13"/>
    <n v="387"/>
    <n v="13155"/>
    <m/>
    <m/>
    <n v="26"/>
    <m/>
    <n v="6"/>
    <m/>
    <m/>
    <n v="89"/>
    <s v="A"/>
    <d v="2020-04-06T18:00:00"/>
    <s v="480c13feb6dd3ee938f00079817d8c5fc84d8c5c"/>
    <s v="2020-04-07T20:00:00Z"/>
    <n v="5"/>
    <n v="26"/>
    <n v="13542"/>
    <n v="13542"/>
    <n v="13542"/>
    <n v="15"/>
    <n v="1"/>
    <n v="5"/>
    <n v="0"/>
    <n v="16"/>
    <n v="16"/>
  </r>
  <r>
    <x v="33"/>
    <x v="13"/>
    <n v="410"/>
    <n v="14739"/>
    <m/>
    <m/>
    <n v="42"/>
    <m/>
    <n v="6"/>
    <m/>
    <m/>
    <n v="113"/>
    <s v="A"/>
    <d v="2020-04-07T18:00:00"/>
    <s v="73daa76a041cc37889c89dc896bcec3ed201b0a2"/>
    <s v="2020-04-08T20:00:00Z"/>
    <n v="5"/>
    <n v="42"/>
    <n v="15149"/>
    <n v="15149"/>
    <n v="15149"/>
    <n v="15"/>
    <n v="0"/>
    <n v="16"/>
    <n v="1584"/>
    <n v="23"/>
    <n v="1607"/>
  </r>
  <r>
    <x v="34"/>
    <x v="13"/>
    <n v="435"/>
    <n v="15316"/>
    <m/>
    <m/>
    <n v="42"/>
    <m/>
    <n v="6"/>
    <m/>
    <m/>
    <n v="113"/>
    <s v="A"/>
    <d v="2020-04-08T18:00:00"/>
    <s v="9a2af34cd2d5d2e68f5e8707bfbb026f6967bdf9"/>
    <s v="2020-04-09T20:00:00Z"/>
    <n v="5"/>
    <n v="42"/>
    <n v="15751"/>
    <n v="15751"/>
    <n v="15751"/>
    <n v="15"/>
    <n v="0"/>
    <n v="0"/>
    <n v="577"/>
    <n v="25"/>
    <n v="602"/>
  </r>
  <r>
    <x v="35"/>
    <x v="13"/>
    <n v="442"/>
    <n v="15707"/>
    <m/>
    <m/>
    <n v="42"/>
    <m/>
    <n v="6"/>
    <m/>
    <n v="2"/>
    <n v="251"/>
    <s v="A"/>
    <d v="2020-04-09T18:00:00"/>
    <s v="6e8312be0dca093d9125120eb14647e1e00b34be"/>
    <s v="2020-04-10T20:00:00Z"/>
    <n v="6"/>
    <n v="42"/>
    <n v="16149"/>
    <n v="16149"/>
    <n v="16149"/>
    <n v="15"/>
    <n v="1"/>
    <n v="0"/>
    <n v="391"/>
    <n v="7"/>
    <n v="398"/>
  </r>
  <r>
    <x v="36"/>
    <x v="13"/>
    <n v="465"/>
    <n v="17066"/>
    <m/>
    <m/>
    <n v="43"/>
    <m/>
    <n v="6"/>
    <m/>
    <n v="2"/>
    <n v="284"/>
    <s v="A"/>
    <d v="2020-04-10T18:00:00"/>
    <s v="9c1fd3082daa4bcc407babba93cf516450828220"/>
    <s v="2020-04-11T20:00:00Z"/>
    <n v="8"/>
    <n v="43"/>
    <n v="17531"/>
    <n v="17531"/>
    <n v="17531"/>
    <n v="15"/>
    <n v="2"/>
    <n v="1"/>
    <n v="1359"/>
    <n v="23"/>
    <n v="1382"/>
  </r>
  <r>
    <x v="37"/>
    <x v="13"/>
    <n v="486"/>
    <n v="17482"/>
    <m/>
    <m/>
    <n v="44"/>
    <m/>
    <n v="6"/>
    <m/>
    <n v="2"/>
    <n v="300"/>
    <s v="A"/>
    <d v="2020-04-11T18:00:00"/>
    <s v="5f18f4cd6fc5ae0d7faa4d1b947aa46416e45c64"/>
    <s v="2020-04-12T20:00:00Z"/>
    <n v="8"/>
    <n v="44"/>
    <n v="17968"/>
    <n v="17968"/>
    <n v="17968"/>
    <n v="15"/>
    <n v="0"/>
    <n v="1"/>
    <n v="416"/>
    <n v="21"/>
    <n v="437"/>
  </r>
  <r>
    <x v="38"/>
    <x v="13"/>
    <n v="499"/>
    <n v="18345"/>
    <m/>
    <m/>
    <n v="44"/>
    <m/>
    <n v="6"/>
    <m/>
    <n v="2"/>
    <n v="310"/>
    <s v="A"/>
    <d v="2020-04-13T18:00:00"/>
    <s v="7651ab17db2abc5af88e1bbefc35355e4cc7a401"/>
    <s v="2020-04-13T20:00:00Z"/>
    <n v="9"/>
    <n v="44"/>
    <n v="18844"/>
    <n v="18844"/>
    <n v="18844"/>
    <n v="15"/>
    <n v="1"/>
    <n v="0"/>
    <n v="863"/>
    <n v="13"/>
    <n v="876"/>
  </r>
  <r>
    <x v="39"/>
    <x v="13"/>
    <n v="504"/>
    <n v="18916"/>
    <m/>
    <m/>
    <n v="44"/>
    <m/>
    <m/>
    <m/>
    <m/>
    <n v="315"/>
    <s v="A"/>
    <d v="2020-04-14T18:00:00"/>
    <s v="112e7ae3d4473058f5f7056b5fac2de14c52050e"/>
    <s v="2020-04-14T20:00:00Z"/>
    <n v="9"/>
    <n v="44"/>
    <n v="19420"/>
    <n v="19420"/>
    <n v="19420"/>
    <n v="15"/>
    <n v="0"/>
    <n v="0"/>
    <n v="571"/>
    <n v="5"/>
    <n v="576"/>
  </r>
  <r>
    <x v="40"/>
    <x v="13"/>
    <n v="517"/>
    <n v="19286"/>
    <m/>
    <m/>
    <n v="45"/>
    <m/>
    <m/>
    <m/>
    <m/>
    <n v="333"/>
    <s v="A"/>
    <d v="2020-04-14T18:00:00"/>
    <s v="40e5c246af2bcde9bde077ecc580e139fe22c4a6"/>
    <s v="2020-04-15T20:00:00Z"/>
    <n v="9"/>
    <n v="45"/>
    <n v="19803"/>
    <n v="19803"/>
    <n v="19803"/>
    <n v="15"/>
    <n v="0"/>
    <n v="1"/>
    <n v="370"/>
    <n v="13"/>
    <n v="383"/>
  </r>
  <r>
    <x v="41"/>
    <x v="13"/>
    <n v="530"/>
    <n v="20170"/>
    <m/>
    <m/>
    <n v="45"/>
    <m/>
    <m/>
    <m/>
    <m/>
    <n v="359"/>
    <s v="A"/>
    <d v="2020-04-16T18:00:00"/>
    <s v="e6825df39202f5a14f7a123ba4b86a4cb29c779d"/>
    <s v="2020-04-16T20:00:00Z"/>
    <n v="9"/>
    <n v="45"/>
    <n v="20700"/>
    <n v="20700"/>
    <n v="20700"/>
    <n v="15"/>
    <n v="0"/>
    <n v="0"/>
    <n v="884"/>
    <n v="13"/>
    <n v="897"/>
  </r>
  <r>
    <x v="42"/>
    <x v="13"/>
    <n v="541"/>
    <n v="21316"/>
    <m/>
    <m/>
    <n v="45"/>
    <m/>
    <m/>
    <m/>
    <m/>
    <n v="374"/>
    <s v="A"/>
    <d v="2020-04-17T18:30:00"/>
    <s v="4c179d96c337c05804b8861f21d720880be521e8"/>
    <s v="2020-04-17T20:00:00Z"/>
    <n v="9"/>
    <n v="45"/>
    <n v="21857"/>
    <n v="21857"/>
    <n v="21857"/>
    <n v="15"/>
    <n v="0"/>
    <n v="0"/>
    <n v="1146"/>
    <n v="11"/>
    <n v="1157"/>
  </r>
  <r>
    <x v="43"/>
    <x v="13"/>
    <n v="553"/>
    <n v="21790"/>
    <m/>
    <m/>
    <n v="48"/>
    <m/>
    <m/>
    <m/>
    <m/>
    <n v="390"/>
    <s v="A"/>
    <d v="2020-04-17T18:30:00"/>
    <s v="c85a27054126dab091333473c5df5761eeb47cb9"/>
    <s v="2020-04-18T20:00:00Z"/>
    <n v="9"/>
    <n v="48"/>
    <n v="22343"/>
    <n v="22343"/>
    <n v="22343"/>
    <n v="15"/>
    <n v="0"/>
    <n v="3"/>
    <n v="474"/>
    <n v="12"/>
    <n v="486"/>
  </r>
  <r>
    <x v="44"/>
    <x v="13"/>
    <n v="574"/>
    <n v="22896"/>
    <m/>
    <m/>
    <n v="51"/>
    <m/>
    <m/>
    <m/>
    <m/>
    <n v="410"/>
    <s v="A"/>
    <d v="2020-04-19T18:00:00"/>
    <s v="f5d5297282dadec007427f163e1837b6a764a20b"/>
    <s v="2020-04-19T20:00:00Z"/>
    <n v="9"/>
    <n v="51"/>
    <n v="23470"/>
    <n v="23470"/>
    <n v="23470"/>
    <n v="15"/>
    <n v="0"/>
    <n v="3"/>
    <n v="1106"/>
    <n v="21"/>
    <n v="1127"/>
  </r>
  <r>
    <x v="45"/>
    <x v="13"/>
    <n v="580"/>
    <n v="23595"/>
    <m/>
    <m/>
    <n v="52"/>
    <m/>
    <m/>
    <m/>
    <m/>
    <n v="414"/>
    <s v="A"/>
    <d v="2020-04-19T18:00:00"/>
    <s v="ed2c32504d71ba76bfa7d68d68aae0c95c0f50a4"/>
    <s v="2020-04-20T20:00:00Z"/>
    <n v="10"/>
    <n v="52"/>
    <n v="24175"/>
    <n v="24175"/>
    <n v="24175"/>
    <n v="15"/>
    <n v="1"/>
    <n v="1"/>
    <n v="699"/>
    <n v="6"/>
    <n v="705"/>
  </r>
  <r>
    <x v="46"/>
    <x v="13"/>
    <n v="584"/>
    <n v="24112"/>
    <m/>
    <m/>
    <n v="55"/>
    <m/>
    <m/>
    <m/>
    <m/>
    <n v="423"/>
    <s v="A"/>
    <d v="2020-04-21T19:30:00"/>
    <s v="86ca90775d4b9c3babb38f26a4ecb111e416fe36"/>
    <s v="2020-04-21T20:00:00Z"/>
    <n v="10"/>
    <n v="55"/>
    <n v="24696"/>
    <n v="24696"/>
    <n v="24696"/>
    <n v="15"/>
    <n v="0"/>
    <n v="3"/>
    <n v="517"/>
    <n v="4"/>
    <n v="521"/>
  </r>
  <r>
    <x v="47"/>
    <x v="13"/>
    <n v="582"/>
    <n v="24760"/>
    <m/>
    <m/>
    <n v="56"/>
    <m/>
    <m/>
    <m/>
    <m/>
    <n v="437"/>
    <s v="A"/>
    <d v="2020-04-22T18:00:00"/>
    <s v="9d88a46c8c5fb6d38c133f9c450bd24c6f7a5f7f"/>
    <s v="2020-04-22T20:00:00Z"/>
    <n v="12"/>
    <n v="56"/>
    <n v="25342"/>
    <n v="25342"/>
    <n v="25342"/>
    <n v="15"/>
    <n v="2"/>
    <n v="1"/>
    <n v="648"/>
    <n v="-2"/>
    <n v="646"/>
  </r>
  <r>
    <x v="48"/>
    <x v="13"/>
    <n v="592"/>
    <n v="25536"/>
    <m/>
    <m/>
    <n v="63"/>
    <m/>
    <m/>
    <m/>
    <m/>
    <n v="444"/>
    <s v="A"/>
    <d v="2020-04-22T18:00:00"/>
    <s v="41ec8818871d1252014476fa40bc75845c0d6673"/>
    <s v="2020-04-23T20:00:00Z"/>
    <n v="12"/>
    <n v="63"/>
    <n v="26128"/>
    <n v="26128"/>
    <n v="26128"/>
    <n v="15"/>
    <n v="0"/>
    <n v="7"/>
    <n v="776"/>
    <n v="10"/>
    <n v="786"/>
  </r>
  <r>
    <x v="49"/>
    <x v="13"/>
    <n v="596"/>
    <n v="26291"/>
    <m/>
    <m/>
    <n v="63"/>
    <m/>
    <m/>
    <m/>
    <m/>
    <n v="455"/>
    <s v="A"/>
    <d v="2020-04-24T18:00:00"/>
    <s v="260d612cdcab2293bbbde13c7eccabeea80269fc"/>
    <s v="2020-04-24T20:00:00Z"/>
    <n v="12"/>
    <n v="63"/>
    <n v="26887"/>
    <n v="26887"/>
    <n v="26887"/>
    <n v="15"/>
    <n v="0"/>
    <n v="0"/>
    <n v="755"/>
    <n v="4"/>
    <n v="759"/>
  </r>
  <r>
    <x v="50"/>
    <x v="13"/>
    <n v="601"/>
    <n v="27439"/>
    <m/>
    <m/>
    <n v="67"/>
    <m/>
    <m/>
    <m/>
    <m/>
    <n v="463"/>
    <s v="C"/>
    <d v="2020-04-24T18:00:00"/>
    <s v="1b65aaf7d8cd7df16eb153c59e780a7060013f20"/>
    <s v="2020-04-25T20:00:00Z"/>
    <n v="13"/>
    <n v="67"/>
    <n v="28040"/>
    <n v="28040"/>
    <n v="28040"/>
    <n v="15"/>
    <n v="1"/>
    <n v="4"/>
    <n v="1148"/>
    <n v="5"/>
    <n v="1153"/>
  </r>
  <r>
    <x v="51"/>
    <x v="13"/>
    <n v="603"/>
    <n v="27880"/>
    <m/>
    <m/>
    <n v="68"/>
    <m/>
    <m/>
    <m/>
    <m/>
    <n v="482"/>
    <s v="C"/>
    <d v="2020-04-25T18:00:00"/>
    <s v="ed680e03c2bd651440953436c70b8b3cdd6f2fa6"/>
    <s v="2020-04-26T20:00:00Z"/>
    <n v="14"/>
    <n v="68"/>
    <n v="28483"/>
    <n v="28483"/>
    <n v="28483"/>
    <n v="15"/>
    <n v="1"/>
    <n v="1"/>
    <n v="441"/>
    <n v="2"/>
    <n v="443"/>
  </r>
  <r>
    <x v="52"/>
    <x v="13"/>
    <n v="606"/>
    <n v="28404"/>
    <m/>
    <m/>
    <n v="68"/>
    <m/>
    <m/>
    <m/>
    <m/>
    <n v="488"/>
    <s v="C"/>
    <d v="2020-04-26T18:00:00"/>
    <s v="45abf37754b3a5dffb72a5a7c7b7020ae5f80b24"/>
    <s v="2020-04-27T20:00:00Z"/>
    <n v="14"/>
    <n v="68"/>
    <n v="29010"/>
    <n v="29010"/>
    <n v="29010"/>
    <n v="15"/>
    <n v="0"/>
    <n v="0"/>
    <n v="524"/>
    <n v="3"/>
    <n v="527"/>
  </r>
  <r>
    <x v="53"/>
    <x v="13"/>
    <n v="607"/>
    <n v="28576"/>
    <m/>
    <m/>
    <n v="68"/>
    <m/>
    <m/>
    <m/>
    <m/>
    <n v="493"/>
    <s v="C"/>
    <d v="2020-04-27T18:00:00"/>
    <s v="67a94d2657ecc1830e66d515e8a9a8247840372c"/>
    <s v="2020-04-28T20:00:00Z"/>
    <n v="16"/>
    <n v="68"/>
    <n v="29183"/>
    <n v="29183"/>
    <n v="29183"/>
    <n v="15"/>
    <n v="2"/>
    <n v="0"/>
    <n v="172"/>
    <n v="1"/>
    <n v="173"/>
  </r>
  <r>
    <x v="54"/>
    <x v="13"/>
    <n v="609"/>
    <n v="29009"/>
    <m/>
    <m/>
    <n v="69"/>
    <m/>
    <m/>
    <m/>
    <m/>
    <n v="505"/>
    <s v="B"/>
    <d v="2020-04-28T18:00:00"/>
    <s v="16cb30044d14f7f72ca7cb7a6bdaece4f7f4dfb5"/>
    <s v="2020-04-29T20:00:00Z"/>
    <n v="16"/>
    <n v="69"/>
    <n v="29618"/>
    <n v="29618"/>
    <n v="29618"/>
    <n v="15"/>
    <n v="0"/>
    <n v="1"/>
    <n v="433"/>
    <n v="2"/>
    <n v="435"/>
  </r>
  <r>
    <x v="55"/>
    <x v="13"/>
    <n v="613"/>
    <n v="30027"/>
    <m/>
    <m/>
    <n v="69"/>
    <m/>
    <m/>
    <m/>
    <m/>
    <n v="516"/>
    <s v="B"/>
    <d v="2020-04-29T18:00:00"/>
    <s v="a1ab38bb43bb048a93191d93dee7207f084ddbbc"/>
    <s v="2020-04-30T20:00:00Z"/>
    <n v="16"/>
    <n v="69"/>
    <n v="30640"/>
    <n v="30640"/>
    <n v="30640"/>
    <n v="15"/>
    <n v="0"/>
    <n v="0"/>
    <n v="1018"/>
    <n v="4"/>
    <n v="1022"/>
  </r>
  <r>
    <x v="56"/>
    <x v="13"/>
    <n v="618"/>
    <n v="30476"/>
    <m/>
    <m/>
    <n v="70"/>
    <m/>
    <m/>
    <m/>
    <m/>
    <n v="526"/>
    <s v="B"/>
    <d v="2020-04-30T00:00:00"/>
    <s v="68e384ed67ec5287b81bf2ca32bc48008ee23744"/>
    <s v="2020-05-01T20:00:00Z"/>
    <n v="16"/>
    <n v="70"/>
    <n v="31094"/>
    <n v="31094"/>
    <n v="31094"/>
    <n v="15"/>
    <n v="0"/>
    <n v="1"/>
    <n v="449"/>
    <n v="5"/>
    <n v="454"/>
  </r>
  <r>
    <x v="57"/>
    <x v="13"/>
    <n v="619"/>
    <n v="31366"/>
    <m/>
    <m/>
    <n v="72"/>
    <m/>
    <m/>
    <m/>
    <m/>
    <n v="532"/>
    <s v="B"/>
    <d v="2020-05-01T00:00:00"/>
    <s v="f165a9cefe9cc4bfb09e751d14a7e78e99b35d3c"/>
    <s v="2020-05-02T20:00:00Z"/>
    <n v="16"/>
    <n v="72"/>
    <n v="31985"/>
    <n v="31985"/>
    <n v="31985"/>
    <n v="15"/>
    <n v="0"/>
    <n v="2"/>
    <n v="890"/>
    <n v="1"/>
    <n v="891"/>
  </r>
  <r>
    <x v="58"/>
    <x v="13"/>
    <n v="620"/>
    <n v="32330"/>
    <m/>
    <m/>
    <n v="72"/>
    <m/>
    <m/>
    <m/>
    <m/>
    <n v="541"/>
    <s v="B"/>
    <d v="2020-05-02T00:00:00"/>
    <s v="7069622214b43bb0281d7c91a60a72f73c1fd55c"/>
    <s v="2020-05-03T20:00:00Z"/>
    <n v="16"/>
    <n v="72"/>
    <n v="32950"/>
    <n v="32950"/>
    <n v="32950"/>
    <n v="15"/>
    <n v="0"/>
    <n v="0"/>
    <n v="964"/>
    <n v="1"/>
    <n v="965"/>
  </r>
  <r>
    <x v="59"/>
    <x v="13"/>
    <n v="620"/>
    <n v="33246"/>
    <m/>
    <m/>
    <n v="73"/>
    <m/>
    <m/>
    <m/>
    <m/>
    <n v="544"/>
    <s v="B"/>
    <d v="2020-05-03T18:00:00"/>
    <s v="66a3d1747268d270a648e9434838daf66c78385a"/>
    <s v="2020-05-04T20:00:00Z"/>
    <n v="17"/>
    <n v="73"/>
    <n v="33866"/>
    <n v="33866"/>
    <n v="33866"/>
    <n v="15"/>
    <n v="1"/>
    <n v="1"/>
    <n v="916"/>
    <n v="0"/>
    <n v="916"/>
  </r>
  <r>
    <x v="60"/>
    <x v="13"/>
    <n v="621"/>
    <n v="33378"/>
    <m/>
    <m/>
    <n v="73"/>
    <m/>
    <m/>
    <m/>
    <m/>
    <n v="548"/>
    <s v="B"/>
    <d v="2020-05-04T18:00:00"/>
    <s v="8776cad44a432b84f7a3c2b78a5f960983b55ef1"/>
    <s v="2020-05-05T20:00:00Z"/>
    <n v="17"/>
    <n v="73"/>
    <n v="33999"/>
    <n v="33999"/>
    <n v="33999"/>
    <n v="15"/>
    <n v="0"/>
    <n v="0"/>
    <n v="132"/>
    <n v="1"/>
    <n v="133"/>
  </r>
  <r>
    <x v="61"/>
    <x v="13"/>
    <n v="625"/>
    <n v="34574"/>
    <m/>
    <m/>
    <n v="73"/>
    <m/>
    <m/>
    <m/>
    <m/>
    <n v="551"/>
    <s v="B"/>
    <d v="2020-05-05T18:00:00"/>
    <s v="a687f61edc39121bd5ad1256fe5686043392420e"/>
    <s v="2020-05-06T20:00:00Z"/>
    <n v="17"/>
    <n v="73"/>
    <n v="35199"/>
    <n v="35199"/>
    <n v="35199"/>
    <n v="15"/>
    <n v="0"/>
    <n v="0"/>
    <n v="1196"/>
    <n v="4"/>
    <n v="1200"/>
  </r>
  <r>
    <x v="62"/>
    <x v="13"/>
    <n v="626"/>
    <n v="34915"/>
    <m/>
    <m/>
    <n v="74"/>
    <m/>
    <m/>
    <m/>
    <m/>
    <n v="558"/>
    <s v="B"/>
    <d v="2020-05-06T18:00:00"/>
    <s v="335a5091ee1ed24720cfaebe4d43aa61c1cfd334"/>
    <s v="2020-05-07T20:00:00Z"/>
    <n v="17"/>
    <n v="74"/>
    <n v="35541"/>
    <n v="35541"/>
    <n v="35541"/>
    <n v="15"/>
    <n v="0"/>
    <n v="1"/>
    <n v="341"/>
    <n v="1"/>
    <n v="342"/>
  </r>
  <r>
    <x v="63"/>
    <x v="13"/>
    <n v="629"/>
    <n v="35989"/>
    <m/>
    <m/>
    <n v="74"/>
    <m/>
    <m/>
    <m/>
    <m/>
    <n v="565"/>
    <s v="B"/>
    <d v="2020-05-07T00:00:00"/>
    <s v="07921d5536643c5746fa1468db358d4777572b79"/>
    <s v="2020-05-08T20:00:00Z"/>
    <n v="17"/>
    <n v="74"/>
    <n v="36618"/>
    <n v="36618"/>
    <n v="36618"/>
    <n v="15"/>
    <n v="0"/>
    <n v="0"/>
    <n v="1074"/>
    <n v="3"/>
    <n v="1077"/>
  </r>
  <r>
    <x v="64"/>
    <x v="13"/>
    <n v="629"/>
    <n v="35633"/>
    <m/>
    <m/>
    <n v="81"/>
    <m/>
    <m/>
    <m/>
    <m/>
    <n v="566"/>
    <s v="C"/>
    <d v="2020-05-08T00:00:00"/>
    <s v="0ea646ce253eb164e57bf38ba662e6cdbb4056ea"/>
    <s v="2020-05-09T20:00:00Z"/>
    <n v="17"/>
    <n v="81"/>
    <n v="36262"/>
    <n v="36262"/>
    <n v="36262"/>
    <n v="15"/>
    <n v="0"/>
    <n v="7"/>
    <n v="-356"/>
    <n v="0"/>
    <n v="-356"/>
  </r>
  <r>
    <x v="65"/>
    <x v="13"/>
    <n v="631"/>
    <n v="36639"/>
    <m/>
    <m/>
    <n v="81"/>
    <m/>
    <m/>
    <m/>
    <m/>
    <n v="551"/>
    <s v="B"/>
    <d v="2020-05-09T18:00:00"/>
    <s v="072e29ed5e44933022ac843a0e38baa07b4b6c7a"/>
    <s v="2020-05-10T20:00:00Z"/>
    <n v="17"/>
    <n v="81"/>
    <n v="37270"/>
    <n v="37270"/>
    <n v="37270"/>
    <n v="15"/>
    <n v="0"/>
    <n v="0"/>
    <n v="1006"/>
    <n v="2"/>
    <n v="1008"/>
  </r>
  <r>
    <x v="66"/>
    <x v="13"/>
    <n v="632"/>
    <n v="37051"/>
    <m/>
    <m/>
    <n v="81"/>
    <m/>
    <m/>
    <m/>
    <m/>
    <n v="561"/>
    <s v="B"/>
    <d v="2020-05-10T18:00:00"/>
    <s v="c1a3fdf904f506a49beb3904919cfb214d1056b1"/>
    <s v="2020-05-11T20:00:00Z"/>
    <n v="17"/>
    <n v="81"/>
    <n v="37683"/>
    <n v="37683"/>
    <n v="37683"/>
    <n v="15"/>
    <n v="0"/>
    <n v="0"/>
    <n v="412"/>
    <n v="1"/>
    <n v="413"/>
  </r>
  <r>
    <x v="67"/>
    <x v="13"/>
    <n v="634"/>
    <n v="37305"/>
    <m/>
    <m/>
    <n v="81"/>
    <m/>
    <m/>
    <m/>
    <m/>
    <n v="561"/>
    <s v="B"/>
    <d v="2020-05-11T18:00:00"/>
    <s v="4c15f93f1f310f449317b691c7504e27d4b0a992"/>
    <s v="2020-05-12T20:00:00Z"/>
    <n v="17"/>
    <n v="81"/>
    <n v="37939"/>
    <n v="37939"/>
    <n v="37939"/>
    <n v="15"/>
    <n v="0"/>
    <n v="0"/>
    <n v="254"/>
    <n v="2"/>
    <n v="256"/>
  </r>
  <r>
    <x v="68"/>
    <x v="13"/>
    <n v="635"/>
    <n v="37730"/>
    <m/>
    <m/>
    <n v="81"/>
    <m/>
    <m/>
    <m/>
    <m/>
    <n v="563"/>
    <s v="B"/>
    <d v="2020-05-12T18:00:00"/>
    <s v="26416e0e81e32454f332ba7a2462f08be63995b3"/>
    <s v="2020-05-13T20:00:00Z"/>
    <n v="17"/>
    <n v="81"/>
    <n v="38365"/>
    <n v="38365"/>
    <n v="38365"/>
    <n v="15"/>
    <n v="0"/>
    <n v="0"/>
    <n v="425"/>
    <n v="1"/>
    <n v="426"/>
  </r>
  <r>
    <x v="69"/>
    <x v="13"/>
    <n v="638"/>
    <n v="38243"/>
    <m/>
    <m/>
    <n v="81"/>
    <m/>
    <m/>
    <m/>
    <m/>
    <n v="563"/>
    <s v="B"/>
    <d v="2020-05-13T18:00:00"/>
    <s v="ead9c2c5ac72338b889240aac5358950e79dbeae"/>
    <s v="2020-05-14T20:00:00Z"/>
    <n v="17"/>
    <n v="81"/>
    <n v="38881"/>
    <n v="38881"/>
    <n v="38881"/>
    <n v="15"/>
    <n v="0"/>
    <n v="0"/>
    <n v="513"/>
    <n v="3"/>
    <n v="516"/>
  </r>
  <r>
    <x v="70"/>
    <x v="13"/>
    <n v="637"/>
    <n v="38139"/>
    <m/>
    <m/>
    <n v="81"/>
    <m/>
    <m/>
    <m/>
    <m/>
    <n v="564"/>
    <s v="B"/>
    <d v="2020-05-14T18:00:00"/>
    <s v="f8e2590d4432dcd5368909981404ab9c5e8c9316"/>
    <s v="2020-05-15T20:00:00Z"/>
    <n v="17"/>
    <n v="81"/>
    <n v="38776"/>
    <n v="38776"/>
    <n v="38776"/>
    <n v="15"/>
    <n v="0"/>
    <n v="0"/>
    <n v="-104"/>
    <n v="-1"/>
    <n v="-105"/>
  </r>
  <r>
    <x v="71"/>
    <x v="13"/>
    <n v="638"/>
    <n v="40245"/>
    <m/>
    <m/>
    <n v="81"/>
    <m/>
    <m/>
    <m/>
    <m/>
    <n v="565"/>
    <s v="B"/>
    <d v="2020-05-15T18:00:00"/>
    <s v="ddb1e7e615deedf0c450e518e7c0265994e0f8fd"/>
    <s v="2020-05-16T20:00:00Z"/>
    <n v="17"/>
    <n v="81"/>
    <n v="40883"/>
    <n v="40883"/>
    <n v="40883"/>
    <n v="15"/>
    <n v="0"/>
    <n v="0"/>
    <n v="2106"/>
    <n v="1"/>
    <n v="2107"/>
  </r>
  <r>
    <x v="72"/>
    <x v="13"/>
    <n v="639"/>
    <n v="41035"/>
    <m/>
    <m/>
    <n v="82"/>
    <m/>
    <m/>
    <m/>
    <m/>
    <n v="572"/>
    <s v="B"/>
    <d v="2020-05-16T18:00:00"/>
    <s v="76811d19b76495184c8d5e7da131d9466deb73fa"/>
    <s v="2020-05-17T20:00:00Z"/>
    <n v="17"/>
    <n v="82"/>
    <n v="41674"/>
    <n v="41674"/>
    <n v="41674"/>
    <n v="15"/>
    <n v="0"/>
    <n v="1"/>
    <n v="790"/>
    <n v="1"/>
    <n v="791"/>
  </r>
  <r>
    <x v="73"/>
    <x v="13"/>
    <n v="640"/>
    <n v="41405"/>
    <m/>
    <m/>
    <n v="82"/>
    <m/>
    <m/>
    <m/>
    <m/>
    <n v="573"/>
    <s v="B"/>
    <d v="2020-05-17T00:00:00"/>
    <s v="74d86a5df0f1a48eff09b72d5052ec2ad6665abc"/>
    <s v="2020-05-18T20:00:00Z"/>
    <n v="17"/>
    <n v="82"/>
    <n v="42045"/>
    <n v="42045"/>
    <n v="42045"/>
    <n v="15"/>
    <n v="0"/>
    <n v="0"/>
    <n v="370"/>
    <n v="1"/>
    <n v="371"/>
  </r>
  <r>
    <x v="74"/>
    <x v="13"/>
    <n v="640"/>
    <n v="44383"/>
    <m/>
    <m/>
    <n v="82"/>
    <m/>
    <m/>
    <m/>
    <m/>
    <n v="574"/>
    <s v="B"/>
    <d v="2020-05-17T00:00:00"/>
    <s v="341ed35a11901a989e75cae80527fe67e9525119"/>
    <s v="2020-05-19T20:00:00Z"/>
    <n v="17"/>
    <n v="82"/>
    <n v="45023"/>
    <n v="45023"/>
    <n v="45023"/>
    <n v="15"/>
    <n v="0"/>
    <n v="0"/>
    <n v="2978"/>
    <n v="0"/>
    <n v="2978"/>
  </r>
  <r>
    <x v="75"/>
    <x v="13"/>
    <n v="641"/>
    <n v="45663"/>
    <m/>
    <m/>
    <n v="82"/>
    <m/>
    <m/>
    <m/>
    <m/>
    <n v="578"/>
    <s v="C"/>
    <d v="2020-05-19T18:00:00"/>
    <s v="36131a820aace240dada1a2ccb5933bbab899fa0"/>
    <s v="2020-05-20T20:00:00Z"/>
    <n v="17"/>
    <n v="82"/>
    <n v="46304"/>
    <n v="46304"/>
    <n v="46304"/>
    <n v="15"/>
    <n v="0"/>
    <n v="0"/>
    <n v="1280"/>
    <n v="1"/>
    <n v="1281"/>
  </r>
  <r>
    <x v="76"/>
    <x v="13"/>
    <n v="643"/>
    <n v="46506"/>
    <m/>
    <m/>
    <n v="82"/>
    <m/>
    <m/>
    <m/>
    <m/>
    <n v="578"/>
    <s v="C"/>
    <d v="2020-05-20T18:00:00"/>
    <s v="fe6bf4c813fe13a542d7709967b2678608b030bc"/>
    <s v="2020-05-21T20:00:00Z"/>
    <n v="17"/>
    <n v="82"/>
    <n v="47149"/>
    <n v="47149"/>
    <n v="47149"/>
    <n v="15"/>
    <n v="0"/>
    <n v="0"/>
    <n v="843"/>
    <n v="2"/>
    <n v="845"/>
  </r>
  <r>
    <x v="77"/>
    <x v="13"/>
    <n v="647"/>
    <n v="47338"/>
    <m/>
    <m/>
    <n v="83"/>
    <m/>
    <m/>
    <m/>
    <m/>
    <n v="579"/>
    <s v="C"/>
    <d v="2020-05-21T00:00:00"/>
    <s v="fa8fb757457a7ced85c7297141c0e2658e073420"/>
    <s v="2020-05-22T20:00:00Z"/>
    <n v="17"/>
    <n v="83"/>
    <n v="47985"/>
    <n v="47985"/>
    <n v="47985"/>
    <n v="15"/>
    <n v="0"/>
    <n v="1"/>
    <n v="832"/>
    <n v="4"/>
    <n v="836"/>
  </r>
  <r>
    <x v="78"/>
    <x v="13"/>
    <n v="642"/>
    <n v="48179"/>
    <m/>
    <m/>
    <n v="84"/>
    <m/>
    <m/>
    <m/>
    <m/>
    <n v="585"/>
    <s v="C"/>
    <d v="2020-05-22T18:00:00"/>
    <s v="7accc8906c1c6a0e43b03463e133b99801d717bc"/>
    <s v="2020-05-23T20:00:00Z"/>
    <n v="17"/>
    <n v="84"/>
    <n v="48821"/>
    <n v="48821"/>
    <n v="48821"/>
    <n v="15"/>
    <n v="0"/>
    <n v="1"/>
    <n v="841"/>
    <n v="-5"/>
    <n v="836"/>
  </r>
  <r>
    <x v="79"/>
    <x v="13"/>
    <n v="643"/>
    <n v="48929"/>
    <m/>
    <m/>
    <n v="84"/>
    <m/>
    <m/>
    <m/>
    <m/>
    <n v="589"/>
    <s v="C"/>
    <d v="2020-05-23T18:00:00"/>
    <s v="8a8308b3648b52ffc97ae2a41a1be47add6bc53d"/>
    <s v="2020-05-24T20:00:00Z"/>
    <n v="17"/>
    <n v="84"/>
    <n v="49572"/>
    <n v="49572"/>
    <n v="49572"/>
    <n v="15"/>
    <n v="0"/>
    <n v="0"/>
    <n v="750"/>
    <n v="1"/>
    <n v="751"/>
  </r>
  <r>
    <x v="0"/>
    <x v="14"/>
    <n v="0"/>
    <n v="15"/>
    <n v="2"/>
    <m/>
    <m/>
    <m/>
    <m/>
    <m/>
    <m/>
    <m/>
    <m/>
    <m/>
    <s v="5d24d17b9892cda7e5d7d7f6e5f63c84ec763546"/>
    <s v="2020-03-06T21:00:00Z"/>
    <m/>
    <m/>
    <n v="17"/>
    <n v="15"/>
    <n v="15"/>
    <n v="19"/>
    <m/>
    <m/>
    <m/>
    <m/>
    <m/>
  </r>
  <r>
    <x v="1"/>
    <x v="14"/>
    <n v="0"/>
    <n v="15"/>
    <n v="2"/>
    <m/>
    <m/>
    <m/>
    <m/>
    <m/>
    <m/>
    <m/>
    <m/>
    <m/>
    <s v="89cf92a8e0405889858783ea6b57ebc820c4b026"/>
    <s v="2020-03-07T21:00:00Z"/>
    <m/>
    <m/>
    <n v="17"/>
    <n v="15"/>
    <n v="15"/>
    <n v="19"/>
    <n v="0"/>
    <n v="0"/>
    <n v="0"/>
    <n v="0"/>
    <n v="0"/>
  </r>
  <r>
    <x v="2"/>
    <x v="14"/>
    <n v="0"/>
    <n v="15"/>
    <n v="2"/>
    <m/>
    <m/>
    <m/>
    <m/>
    <m/>
    <m/>
    <m/>
    <m/>
    <m/>
    <s v="8c409911e1a89656417015d497cb9b849927ee6c"/>
    <s v="2020-03-08T20:00:00Z"/>
    <m/>
    <m/>
    <n v="17"/>
    <n v="15"/>
    <n v="15"/>
    <n v="19"/>
    <n v="0"/>
    <n v="0"/>
    <n v="0"/>
    <n v="0"/>
    <n v="0"/>
  </r>
  <r>
    <x v="3"/>
    <x v="14"/>
    <n v="3"/>
    <n v="26"/>
    <n v="8"/>
    <m/>
    <m/>
    <m/>
    <m/>
    <m/>
    <m/>
    <m/>
    <m/>
    <m/>
    <s v="8c1f818dbee68bba4818f6ad1854233c117c6937"/>
    <s v="2020-03-09T20:00:00Z"/>
    <m/>
    <m/>
    <n v="37"/>
    <n v="29"/>
    <n v="29"/>
    <n v="19"/>
    <n v="0"/>
    <n v="0"/>
    <n v="11"/>
    <n v="3"/>
    <n v="14"/>
  </r>
  <r>
    <x v="4"/>
    <x v="14"/>
    <n v="8"/>
    <n v="32"/>
    <n v="11"/>
    <m/>
    <m/>
    <m/>
    <m/>
    <m/>
    <m/>
    <m/>
    <m/>
    <m/>
    <s v="939388d7f2e84de1e3aaba70d448e167de3481b9"/>
    <s v="2020-03-10T20:00:00Z"/>
    <m/>
    <m/>
    <n v="51"/>
    <n v="40"/>
    <n v="40"/>
    <n v="19"/>
    <n v="0"/>
    <n v="0"/>
    <n v="6"/>
    <n v="5"/>
    <n v="11"/>
  </r>
  <r>
    <x v="5"/>
    <x v="14"/>
    <n v="13"/>
    <n v="46"/>
    <n v="27"/>
    <m/>
    <m/>
    <m/>
    <m/>
    <m/>
    <m/>
    <m/>
    <m/>
    <m/>
    <s v="63c9dda23589c74f3a459e5d04e82ee77d5b1825"/>
    <s v="2020-03-11T20:00:00Z"/>
    <m/>
    <m/>
    <n v="86"/>
    <n v="59"/>
    <n v="59"/>
    <n v="19"/>
    <n v="0"/>
    <n v="0"/>
    <n v="14"/>
    <n v="5"/>
    <n v="19"/>
  </r>
  <r>
    <x v="6"/>
    <x v="14"/>
    <n v="14"/>
    <n v="67"/>
    <n v="24"/>
    <m/>
    <m/>
    <m/>
    <m/>
    <m/>
    <m/>
    <m/>
    <m/>
    <d v="2020-03-11T00:00:00"/>
    <s v="6e88ebfbae1d83d02a20952caee70ba3b5c88da8"/>
    <s v="2020-03-12T20:00:00Z"/>
    <m/>
    <m/>
    <n v="105"/>
    <n v="81"/>
    <n v="81"/>
    <n v="19"/>
    <n v="0"/>
    <n v="0"/>
    <n v="21"/>
    <n v="1"/>
    <n v="22"/>
  </r>
  <r>
    <x v="7"/>
    <x v="14"/>
    <n v="16"/>
    <n v="83"/>
    <n v="29"/>
    <m/>
    <m/>
    <m/>
    <m/>
    <m/>
    <m/>
    <m/>
    <m/>
    <d v="2020-03-12T00:00:00"/>
    <s v="98de3d6d7b543352d3a2e40a666130adae013653"/>
    <s v="2020-03-13T20:00:00Z"/>
    <m/>
    <m/>
    <n v="128"/>
    <n v="99"/>
    <n v="99"/>
    <n v="19"/>
    <n v="0"/>
    <n v="0"/>
    <n v="16"/>
    <n v="2"/>
    <n v="18"/>
  </r>
  <r>
    <x v="8"/>
    <x v="14"/>
    <n v="17"/>
    <n v="83"/>
    <m/>
    <m/>
    <m/>
    <m/>
    <m/>
    <m/>
    <m/>
    <m/>
    <m/>
    <d v="2020-03-13T00:00:00"/>
    <s v="7b87bad0b00de2af71560f266a37b2abf9730f8a"/>
    <s v="2020-03-14T20:00:00Z"/>
    <m/>
    <m/>
    <n v="100"/>
    <n v="100"/>
    <n v="100"/>
    <n v="19"/>
    <n v="0"/>
    <n v="0"/>
    <n v="0"/>
    <n v="1"/>
    <n v="1"/>
  </r>
  <r>
    <x v="9"/>
    <x v="14"/>
    <n v="18"/>
    <n v="83"/>
    <m/>
    <m/>
    <m/>
    <m/>
    <m/>
    <m/>
    <m/>
    <m/>
    <m/>
    <d v="2020-03-14T00:00:00"/>
    <s v="f886bf38ba386fc2c24785a4fffc564c4e6a41f1"/>
    <s v="2020-03-15T20:00:00Z"/>
    <m/>
    <m/>
    <n v="101"/>
    <n v="101"/>
    <n v="101"/>
    <n v="19"/>
    <n v="0"/>
    <n v="0"/>
    <n v="0"/>
    <n v="1"/>
    <n v="1"/>
  </r>
  <r>
    <x v="10"/>
    <x v="14"/>
    <n v="22"/>
    <n v="83"/>
    <m/>
    <m/>
    <m/>
    <m/>
    <m/>
    <m/>
    <m/>
    <m/>
    <m/>
    <d v="2020-03-16T15:41:00"/>
    <s v="03d18653db992e753bd2922559326f6fea523f37"/>
    <s v="2020-03-16T20:00:00Z"/>
    <m/>
    <m/>
    <n v="105"/>
    <n v="105"/>
    <n v="105"/>
    <n v="19"/>
    <n v="0"/>
    <n v="0"/>
    <n v="0"/>
    <n v="4"/>
    <n v="4"/>
  </r>
  <r>
    <x v="11"/>
    <x v="14"/>
    <n v="23"/>
    <n v="83"/>
    <m/>
    <m/>
    <m/>
    <m/>
    <m/>
    <m/>
    <m/>
    <m/>
    <m/>
    <d v="2020-03-17T00:00:00"/>
    <s v="ec27a78868d372c997468cddfadbb35e37c9f7e0"/>
    <s v="2020-03-17T20:00:00Z"/>
    <m/>
    <m/>
    <n v="106"/>
    <n v="106"/>
    <n v="106"/>
    <n v="19"/>
    <n v="0"/>
    <n v="0"/>
    <n v="0"/>
    <n v="1"/>
    <n v="1"/>
  </r>
  <r>
    <x v="12"/>
    <x v="14"/>
    <n v="29"/>
    <n v="83"/>
    <m/>
    <m/>
    <m/>
    <m/>
    <m/>
    <m/>
    <m/>
    <m/>
    <m/>
    <d v="2020-03-17T19:58:00"/>
    <s v="0bcf732b73bd78f2d72d6277eae1c8385b32417b"/>
    <s v="2020-03-18T20:00:00Z"/>
    <m/>
    <m/>
    <n v="112"/>
    <n v="112"/>
    <n v="112"/>
    <n v="19"/>
    <n v="0"/>
    <n v="0"/>
    <n v="0"/>
    <n v="6"/>
    <n v="6"/>
  </r>
  <r>
    <x v="13"/>
    <x v="14"/>
    <n v="38"/>
    <n v="83"/>
    <m/>
    <m/>
    <m/>
    <m/>
    <m/>
    <m/>
    <m/>
    <m/>
    <m/>
    <d v="2020-03-18T19:39:00"/>
    <s v="91f4b28c8ab0e1f684742bfe9d28762dda64b67d"/>
    <s v="2020-03-19T20:00:00Z"/>
    <m/>
    <m/>
    <n v="121"/>
    <n v="121"/>
    <n v="121"/>
    <n v="19"/>
    <n v="0"/>
    <n v="0"/>
    <n v="0"/>
    <n v="9"/>
    <n v="9"/>
  </r>
  <r>
    <x v="14"/>
    <x v="14"/>
    <n v="45"/>
    <n v="642"/>
    <m/>
    <m/>
    <m/>
    <m/>
    <m/>
    <m/>
    <m/>
    <m/>
    <m/>
    <d v="2020-03-20T16:15:00"/>
    <s v="b49315b9768ffb0225a9b4e60a03131af4707b65"/>
    <s v="2020-03-20T20:00:00Z"/>
    <m/>
    <m/>
    <n v="687"/>
    <n v="687"/>
    <n v="687"/>
    <n v="19"/>
    <n v="0"/>
    <n v="0"/>
    <n v="559"/>
    <n v="7"/>
    <n v="566"/>
  </r>
  <r>
    <x v="15"/>
    <x v="14"/>
    <n v="68"/>
    <n v="1049"/>
    <m/>
    <m/>
    <m/>
    <m/>
    <m/>
    <m/>
    <m/>
    <m/>
    <m/>
    <d v="2020-03-21T14:20:00"/>
    <s v="fcd35b396d0ca2e9277718b9d445e55b1e98e421"/>
    <s v="2020-03-21T20:00:00Z"/>
    <m/>
    <m/>
    <n v="1117"/>
    <n v="1117"/>
    <n v="1117"/>
    <n v="19"/>
    <n v="0"/>
    <n v="0"/>
    <n v="407"/>
    <n v="23"/>
    <n v="430"/>
  </r>
  <r>
    <x v="16"/>
    <x v="14"/>
    <n v="90"/>
    <n v="1215"/>
    <m/>
    <m/>
    <m/>
    <m/>
    <m/>
    <m/>
    <m/>
    <m/>
    <m/>
    <d v="2020-03-22T00:00:00"/>
    <s v="0431b902c31884f64b26f019d5177acebd58e8cf"/>
    <s v="2020-03-22T20:00:00Z"/>
    <m/>
    <m/>
    <n v="1305"/>
    <n v="1305"/>
    <n v="1305"/>
    <n v="19"/>
    <n v="0"/>
    <n v="0"/>
    <n v="166"/>
    <n v="22"/>
    <n v="188"/>
  </r>
  <r>
    <x v="17"/>
    <x v="14"/>
    <n v="105"/>
    <n v="2043"/>
    <m/>
    <m/>
    <m/>
    <m/>
    <m/>
    <m/>
    <m/>
    <m/>
    <s v="C"/>
    <d v="2020-03-23T00:00:00"/>
    <s v="34fc79b005d119abcd9ceffcc8c08aa91231d1c9"/>
    <s v="2020-03-23T20:00:00Z"/>
    <m/>
    <m/>
    <n v="2148"/>
    <n v="2148"/>
    <n v="2148"/>
    <n v="19"/>
    <n v="0"/>
    <n v="0"/>
    <n v="828"/>
    <n v="15"/>
    <n v="843"/>
  </r>
  <r>
    <x v="18"/>
    <x v="14"/>
    <n v="124"/>
    <n v="2315"/>
    <m/>
    <m/>
    <n v="27"/>
    <m/>
    <m/>
    <m/>
    <m/>
    <m/>
    <s v="C"/>
    <d v="2020-03-24T00:00:00"/>
    <s v="10ce98b3e77c0dd0935d82f050eb97c7c38e27b8"/>
    <s v="2020-03-24T20:00:00Z"/>
    <m/>
    <n v="27"/>
    <n v="2439"/>
    <n v="2439"/>
    <n v="2439"/>
    <n v="19"/>
    <n v="0"/>
    <n v="27"/>
    <n v="272"/>
    <n v="19"/>
    <n v="291"/>
  </r>
  <r>
    <x v="19"/>
    <x v="14"/>
    <n v="145"/>
    <n v="2578"/>
    <m/>
    <n v="23"/>
    <n v="36"/>
    <m/>
    <m/>
    <m/>
    <m/>
    <m/>
    <s v="C"/>
    <d v="2020-03-25T00:00:00"/>
    <s v="07987c41c62b24f6e43a640bfab9306982b22ae1"/>
    <s v="2020-03-25T20:00:00Z"/>
    <n v="1"/>
    <n v="36"/>
    <n v="2723"/>
    <n v="2723"/>
    <n v="2723"/>
    <n v="19"/>
    <n v="1"/>
    <n v="9"/>
    <n v="263"/>
    <n v="21"/>
    <n v="284"/>
  </r>
  <r>
    <x v="20"/>
    <x v="14"/>
    <n v="179"/>
    <n v="2578"/>
    <m/>
    <n v="31"/>
    <n v="46"/>
    <m/>
    <m/>
    <m/>
    <m/>
    <n v="15"/>
    <s v="C"/>
    <d v="2020-03-26T00:00:00"/>
    <s v="41561df8d2bce6fab97bbb1858c3c2282ac3e7cd"/>
    <s v="2020-03-26T20:00:00Z"/>
    <n v="1"/>
    <n v="46"/>
    <n v="2757"/>
    <n v="2757"/>
    <n v="2757"/>
    <n v="19"/>
    <n v="0"/>
    <n v="10"/>
    <n v="0"/>
    <n v="34"/>
    <n v="34"/>
  </r>
  <r>
    <x v="21"/>
    <x v="14"/>
    <n v="235"/>
    <n v="3740"/>
    <m/>
    <n v="32"/>
    <n v="50"/>
    <m/>
    <m/>
    <m/>
    <m/>
    <n v="18"/>
    <s v="C"/>
    <d v="2020-03-27T15:40:00"/>
    <s v="f4c7f099ccba4abc8467acd36d07f99583db9b2e"/>
    <s v="2020-03-27T20:00:00Z"/>
    <n v="3"/>
    <n v="50"/>
    <n v="3975"/>
    <n v="3975"/>
    <n v="3975"/>
    <n v="19"/>
    <n v="2"/>
    <n v="4"/>
    <n v="1162"/>
    <n v="56"/>
    <n v="1218"/>
  </r>
  <r>
    <x v="22"/>
    <x v="14"/>
    <n v="298"/>
    <n v="4375"/>
    <m/>
    <n v="46"/>
    <n v="61"/>
    <m/>
    <m/>
    <m/>
    <m/>
    <n v="15"/>
    <s v="C"/>
    <d v="2020-03-28T00:00:00"/>
    <s v="cd492d18d3b66967de51c42ac470bc472a02c1b8"/>
    <s v="2020-03-28T20:00:00Z"/>
    <n v="3"/>
    <n v="61"/>
    <n v="4673"/>
    <n v="4673"/>
    <n v="4673"/>
    <n v="19"/>
    <n v="0"/>
    <n v="11"/>
    <n v="635"/>
    <n v="63"/>
    <n v="698"/>
  </r>
  <r>
    <x v="23"/>
    <x v="14"/>
    <n v="336"/>
    <n v="5013"/>
    <m/>
    <n v="51"/>
    <n v="68"/>
    <m/>
    <m/>
    <m/>
    <m/>
    <n v="17"/>
    <s v="C"/>
    <d v="2020-03-29T00:00:00"/>
    <s v="7891f598849e034ea2835f838dc6d346fd6f078a"/>
    <s v="2020-03-29T20:00:00Z"/>
    <n v="4"/>
    <n v="68"/>
    <n v="5349"/>
    <n v="5349"/>
    <n v="5349"/>
    <n v="19"/>
    <n v="1"/>
    <n v="7"/>
    <n v="638"/>
    <n v="38"/>
    <n v="676"/>
  </r>
  <r>
    <x v="24"/>
    <x v="14"/>
    <n v="424"/>
    <n v="6162"/>
    <m/>
    <n v="51"/>
    <n v="74"/>
    <m/>
    <m/>
    <m/>
    <m/>
    <n v="23"/>
    <s v="C"/>
    <d v="2020-03-30T00:00:00"/>
    <s v="a4a03d7ee6ef0f6a9f7fc0bd77f00cecbdcf520f"/>
    <s v="2020-03-30T20:00:00Z"/>
    <n v="6"/>
    <n v="74"/>
    <n v="6586"/>
    <n v="6586"/>
    <n v="6586"/>
    <n v="19"/>
    <n v="2"/>
    <n v="6"/>
    <n v="1149"/>
    <n v="88"/>
    <n v="1237"/>
  </r>
  <r>
    <x v="25"/>
    <x v="14"/>
    <n v="497"/>
    <n v="6888"/>
    <m/>
    <n v="61"/>
    <n v="94"/>
    <m/>
    <m/>
    <m/>
    <m/>
    <n v="33"/>
    <s v="C"/>
    <d v="2020-03-31T00:00:00"/>
    <s v="a80def6f7fd7bd1c4f8529f823843c4728454f45"/>
    <s v="2020-03-31T20:00:00Z"/>
    <n v="7"/>
    <n v="94"/>
    <n v="7385"/>
    <n v="7385"/>
    <n v="7385"/>
    <n v="19"/>
    <n v="1"/>
    <n v="20"/>
    <n v="726"/>
    <n v="73"/>
    <n v="799"/>
  </r>
  <r>
    <x v="26"/>
    <x v="14"/>
    <n v="549"/>
    <n v="7304"/>
    <m/>
    <n v="63"/>
    <n v="99"/>
    <m/>
    <m/>
    <m/>
    <m/>
    <n v="118"/>
    <s v="C"/>
    <d v="2020-04-01T14:40:00"/>
    <s v="8828795bcc8edb2b650530734afbf76dedd9b73f"/>
    <s v="2020-04-01T20:00:00Z"/>
    <n v="9"/>
    <n v="99"/>
    <n v="7853"/>
    <n v="7853"/>
    <n v="7853"/>
    <n v="19"/>
    <n v="2"/>
    <n v="5"/>
    <n v="416"/>
    <n v="52"/>
    <n v="468"/>
  </r>
  <r>
    <x v="27"/>
    <x v="14"/>
    <n v="614"/>
    <n v="8054"/>
    <m/>
    <n v="74"/>
    <n v="120"/>
    <m/>
    <m/>
    <m/>
    <m/>
    <n v="46"/>
    <s v="C"/>
    <d v="2020-04-02T00:00:00"/>
    <s v="171800a2c36f1b97fb3c6bda5d89bde27e047b80"/>
    <s v="2020-04-02T20:00:00Z"/>
    <n v="11"/>
    <n v="120"/>
    <n v="8668"/>
    <n v="8668"/>
    <n v="8668"/>
    <n v="19"/>
    <n v="2"/>
    <n v="21"/>
    <n v="750"/>
    <n v="65"/>
    <n v="815"/>
  </r>
  <r>
    <x v="28"/>
    <x v="14"/>
    <n v="699"/>
    <n v="8754"/>
    <m/>
    <n v="80"/>
    <n v="138"/>
    <m/>
    <m/>
    <m/>
    <m/>
    <n v="188"/>
    <s v="C"/>
    <d v="2020-04-03T16:30:00"/>
    <s v="7ec6ebd16a1010f320439420def9566ab267c7c6"/>
    <s v="2020-04-03T20:00:00Z"/>
    <n v="11"/>
    <n v="138"/>
    <n v="9453"/>
    <n v="9453"/>
    <n v="9453"/>
    <n v="19"/>
    <n v="0"/>
    <n v="18"/>
    <n v="700"/>
    <n v="85"/>
    <n v="785"/>
  </r>
  <r>
    <x v="29"/>
    <x v="14"/>
    <n v="786"/>
    <n v="9454"/>
    <m/>
    <n v="85"/>
    <n v="153"/>
    <m/>
    <m/>
    <m/>
    <m/>
    <n v="188"/>
    <s v="C"/>
    <d v="2020-04-04T00:00:00"/>
    <s v="9e73cf5d729a0ea7d684c8562b7c73038b0dd231"/>
    <s v="2020-04-04T20:00:00Z"/>
    <n v="14"/>
    <n v="153"/>
    <n v="10240"/>
    <n v="10240"/>
    <n v="10240"/>
    <n v="19"/>
    <n v="3"/>
    <n v="15"/>
    <n v="700"/>
    <n v="87"/>
    <n v="787"/>
  </r>
  <r>
    <x v="30"/>
    <x v="14"/>
    <n v="868"/>
    <n v="9973"/>
    <m/>
    <n v="91"/>
    <n v="165"/>
    <m/>
    <m/>
    <m/>
    <m/>
    <n v="188"/>
    <s v="C"/>
    <d v="2020-04-05T00:00:00"/>
    <s v="ddfa424801ab60f4ff3b34b468d3e112463ca210"/>
    <s v="2020-04-05T20:00:00Z"/>
    <n v="22"/>
    <n v="165"/>
    <n v="10841"/>
    <n v="10841"/>
    <n v="10841"/>
    <n v="19"/>
    <n v="8"/>
    <n v="12"/>
    <n v="519"/>
    <n v="82"/>
    <n v="601"/>
  </r>
  <r>
    <x v="31"/>
    <x v="14"/>
    <n v="946"/>
    <n v="10653"/>
    <m/>
    <n v="99"/>
    <n v="179"/>
    <m/>
    <m/>
    <m/>
    <m/>
    <n v="284"/>
    <s v="A"/>
    <d v="2020-04-06T00:00:00"/>
    <s v="715a722413bccfe35a777e46cc7a56e238916212"/>
    <s v="2020-04-06T20:00:00Z"/>
    <n v="25"/>
    <n v="179"/>
    <n v="11599"/>
    <n v="11599"/>
    <n v="11599"/>
    <n v="19"/>
    <n v="3"/>
    <n v="14"/>
    <n v="680"/>
    <n v="78"/>
    <n v="758"/>
  </r>
  <r>
    <x v="32"/>
    <x v="14"/>
    <n v="1048"/>
    <n v="11670"/>
    <m/>
    <n v="104"/>
    <n v="193"/>
    <m/>
    <m/>
    <m/>
    <m/>
    <n v="341"/>
    <s v="A"/>
    <d v="2020-04-07T00:00:00"/>
    <s v="11e2c37a7ffbe1e1603c05e9a26f500a9374ce82"/>
    <s v="2020-04-07T20:00:00Z"/>
    <n v="26"/>
    <n v="193"/>
    <n v="12718"/>
    <n v="12718"/>
    <n v="12718"/>
    <n v="19"/>
    <n v="1"/>
    <n v="14"/>
    <n v="1017"/>
    <n v="102"/>
    <n v="1119"/>
  </r>
  <r>
    <x v="33"/>
    <x v="14"/>
    <n v="1145"/>
    <n v="12821"/>
    <m/>
    <n v="122"/>
    <n v="193"/>
    <m/>
    <m/>
    <m/>
    <m/>
    <n v="431"/>
    <s v="A"/>
    <d v="2020-04-08T13:00:00"/>
    <s v="c6930595be9bafb616206f207b8c528faa24d400"/>
    <s v="2020-04-08T20:00:00Z"/>
    <n v="27"/>
    <n v="193"/>
    <n v="13966"/>
    <n v="13966"/>
    <n v="13966"/>
    <n v="19"/>
    <n v="1"/>
    <n v="0"/>
    <n v="1151"/>
    <n v="97"/>
    <n v="1248"/>
  </r>
  <r>
    <x v="34"/>
    <x v="14"/>
    <n v="1270"/>
    <n v="13703"/>
    <m/>
    <n v="122"/>
    <m/>
    <m/>
    <m/>
    <m/>
    <m/>
    <n v="476"/>
    <s v="A"/>
    <d v="2020-04-09T00:00:00"/>
    <s v="65353a292d2bf67ef1225687a24fa99167b97866"/>
    <s v="2020-04-09T20:00:00Z"/>
    <n v="29"/>
    <m/>
    <n v="14973"/>
    <n v="14973"/>
    <n v="14973"/>
    <n v="19"/>
    <n v="2"/>
    <n v="0"/>
    <n v="882"/>
    <n v="125"/>
    <n v="1007"/>
  </r>
  <r>
    <x v="35"/>
    <x v="14"/>
    <n v="1388"/>
    <n v="14565"/>
    <m/>
    <n v="125"/>
    <m/>
    <n v="55"/>
    <m/>
    <n v="30"/>
    <m/>
    <n v="506"/>
    <s v="A"/>
    <d v="2020-04-10T00:00:00"/>
    <s v="0149fe025a46a5a2dd35e51b934ca17e04c08414"/>
    <s v="2020-04-10T20:00:00Z"/>
    <n v="31"/>
    <m/>
    <n v="15953"/>
    <n v="15953"/>
    <n v="15953"/>
    <n v="19"/>
    <n v="2"/>
    <n v="0"/>
    <n v="862"/>
    <n v="118"/>
    <n v="980"/>
  </r>
  <r>
    <x v="36"/>
    <x v="14"/>
    <n v="1510"/>
    <n v="15622"/>
    <m/>
    <n v="118"/>
    <m/>
    <n v="55"/>
    <m/>
    <n v="30"/>
    <m/>
    <n v="585"/>
    <s v="A"/>
    <d v="2020-04-11T00:00:00"/>
    <s v="4b7b50c89e973cdbe3def7ae08062a3a2af51114"/>
    <s v="2020-04-11T20:00:00Z"/>
    <n v="34"/>
    <m/>
    <n v="17132"/>
    <n v="17132"/>
    <n v="17132"/>
    <n v="19"/>
    <n v="3"/>
    <n v="0"/>
    <n v="1057"/>
    <n v="122"/>
    <n v="1179"/>
  </r>
  <r>
    <x v="37"/>
    <x v="14"/>
    <n v="1587"/>
    <n v="16005"/>
    <m/>
    <n v="129"/>
    <m/>
    <n v="55"/>
    <m/>
    <n v="30"/>
    <m/>
    <n v="674"/>
    <s v="A"/>
    <d v="2020-04-12T00:00:00"/>
    <s v="66cfd2f08f6fec24f3eaac212631bb63d0e2cb48"/>
    <s v="2020-04-12T20:00:00Z"/>
    <n v="41"/>
    <m/>
    <n v="17592"/>
    <n v="17592"/>
    <n v="17592"/>
    <n v="19"/>
    <n v="7"/>
    <n v="0"/>
    <n v="383"/>
    <n v="77"/>
    <n v="460"/>
  </r>
  <r>
    <x v="38"/>
    <x v="14"/>
    <n v="1710"/>
    <n v="16986"/>
    <m/>
    <n v="142"/>
    <m/>
    <n v="70"/>
    <m/>
    <n v="41"/>
    <m/>
    <n v="741"/>
    <s v="A"/>
    <d v="2020-04-12T00:00:00"/>
    <s v="b09ac82132d8bbb8d2b452b3b926248a3b600170"/>
    <s v="2020-04-13T20:00:00Z"/>
    <n v="43"/>
    <m/>
    <n v="18696"/>
    <n v="18696"/>
    <n v="18696"/>
    <n v="19"/>
    <n v="2"/>
    <n v="0"/>
    <n v="981"/>
    <n v="123"/>
    <n v="1104"/>
  </r>
  <r>
    <x v="39"/>
    <x v="14"/>
    <n v="1899"/>
    <n v="16986"/>
    <m/>
    <n v="163"/>
    <m/>
    <n v="73"/>
    <m/>
    <n v="41"/>
    <m/>
    <n v="741"/>
    <s v="A"/>
    <d v="2020-04-14T00:00:00"/>
    <s v="31d4d25f60a74e293e6d29894bd3fa743b18c1c9"/>
    <s v="2020-04-14T20:00:00Z"/>
    <n v="49"/>
    <m/>
    <n v="18885"/>
    <n v="18885"/>
    <n v="18885"/>
    <n v="19"/>
    <n v="6"/>
    <n v="0"/>
    <n v="0"/>
    <n v="189"/>
    <n v="189"/>
  </r>
  <r>
    <x v="40"/>
    <x v="14"/>
    <n v="1995"/>
    <n v="17874"/>
    <m/>
    <n v="171"/>
    <m/>
    <n v="78"/>
    <m/>
    <n v="43"/>
    <m/>
    <n v="908"/>
    <s v="A"/>
    <d v="2020-04-14T12:00:00"/>
    <s v="16e35f2aeddfb57adc764a65a4ea7fd686e2f3d5"/>
    <s v="2020-04-15T20:00:00Z"/>
    <n v="53"/>
    <m/>
    <n v="19869"/>
    <n v="19869"/>
    <n v="19869"/>
    <n v="19"/>
    <n v="4"/>
    <n v="0"/>
    <n v="888"/>
    <n v="96"/>
    <n v="984"/>
  </r>
  <r>
    <x v="41"/>
    <x v="14"/>
    <n v="2141"/>
    <n v="18534"/>
    <m/>
    <n v="175"/>
    <m/>
    <n v="84"/>
    <m/>
    <n v="48"/>
    <m/>
    <n v="987"/>
    <s v="A"/>
    <d v="2020-04-15T12:00:00"/>
    <s v="d5ef7ebe3f42ccef8c4a08c7bae4a1426ce398b5"/>
    <s v="2020-04-16T20:00:00Z"/>
    <n v="60"/>
    <m/>
    <n v="20675"/>
    <n v="20675"/>
    <n v="20675"/>
    <n v="19"/>
    <n v="7"/>
    <n v="0"/>
    <n v="660"/>
    <n v="146"/>
    <n v="806"/>
  </r>
  <r>
    <x v="42"/>
    <x v="14"/>
    <n v="2332"/>
    <n v="19460"/>
    <m/>
    <n v="183"/>
    <m/>
    <n v="88"/>
    <m/>
    <n v="52"/>
    <m/>
    <n v="1007"/>
    <s v="A"/>
    <d v="2020-04-16T12:00:00"/>
    <s v="70ba334dd64ad5f32a3da35e4f8e2d0df7645a03"/>
    <s v="2020-04-17T20:00:00Z"/>
    <n v="64"/>
    <m/>
    <n v="21792"/>
    <n v="21792"/>
    <n v="21792"/>
    <n v="19"/>
    <n v="4"/>
    <n v="0"/>
    <n v="926"/>
    <n v="191"/>
    <n v="1117"/>
  </r>
  <r>
    <x v="43"/>
    <x v="14"/>
    <n v="2513"/>
    <n v="20434"/>
    <m/>
    <n v="193"/>
    <m/>
    <n v="84"/>
    <m/>
    <n v="51"/>
    <m/>
    <n v="1095"/>
    <s v="A"/>
    <d v="2020-04-17T12:00:00"/>
    <s v="8585b7dd7907b7cf9b11817358170c6b7589fcaa"/>
    <s v="2020-04-18T20:00:00Z"/>
    <n v="74"/>
    <m/>
    <n v="22947"/>
    <n v="22947"/>
    <n v="22947"/>
    <n v="19"/>
    <n v="10"/>
    <n v="0"/>
    <n v="974"/>
    <n v="181"/>
    <n v="1155"/>
  </r>
  <r>
    <x v="44"/>
    <x v="14"/>
    <n v="2902"/>
    <n v="21648"/>
    <m/>
    <n v="198"/>
    <m/>
    <n v="86"/>
    <m/>
    <n v="54"/>
    <m/>
    <n v="1171"/>
    <s v="A"/>
    <d v="2020-04-18T12:00:00"/>
    <s v="b91fd70519ab5c1bb7dc10929fa3a500d373d355"/>
    <s v="2020-04-19T20:00:00Z"/>
    <n v="75"/>
    <m/>
    <n v="24550"/>
    <n v="24550"/>
    <n v="24550"/>
    <n v="19"/>
    <n v="1"/>
    <n v="0"/>
    <n v="1214"/>
    <n v="389"/>
    <n v="1603"/>
  </r>
  <r>
    <x v="45"/>
    <x v="14"/>
    <n v="3159"/>
    <n v="22661"/>
    <m/>
    <n v="214"/>
    <m/>
    <n v="91"/>
    <m/>
    <n v="58"/>
    <m/>
    <n v="1235"/>
    <s v="A"/>
    <d v="2020-04-19T12:00:00"/>
    <s v="efe158e52f181c09d278ba997c195e1c8495932a"/>
    <s v="2020-04-20T20:00:00Z"/>
    <n v="79"/>
    <m/>
    <n v="25820"/>
    <n v="25820"/>
    <n v="25820"/>
    <n v="19"/>
    <n v="4"/>
    <n v="0"/>
    <n v="1013"/>
    <n v="257"/>
    <n v="1270"/>
  </r>
  <r>
    <x v="46"/>
    <x v="14"/>
    <n v="3641"/>
    <n v="23974"/>
    <m/>
    <n v="214"/>
    <m/>
    <n v="89"/>
    <m/>
    <n v="60"/>
    <m/>
    <n v="1293"/>
    <s v="A"/>
    <d v="2020-04-20T12:00:00"/>
    <s v="1373d3fad6b56f6772ebfaec6de02682bc0fc692"/>
    <s v="2020-04-21T20:00:00Z"/>
    <n v="83"/>
    <m/>
    <n v="27615"/>
    <n v="27615"/>
    <n v="27615"/>
    <n v="19"/>
    <n v="4"/>
    <n v="0"/>
    <n v="1313"/>
    <n v="482"/>
    <n v="1795"/>
  </r>
  <r>
    <x v="47"/>
    <x v="14"/>
    <n v="3748"/>
    <n v="24496"/>
    <m/>
    <n v="272"/>
    <m/>
    <n v="92"/>
    <m/>
    <n v="57"/>
    <m/>
    <n v="1428"/>
    <s v="A"/>
    <d v="2020-04-21T12:00:00"/>
    <s v="277e3a5b18a9b16d86a6b5b57ea693a1bf2c6b24"/>
    <s v="2020-04-22T20:00:00Z"/>
    <n v="90"/>
    <m/>
    <n v="28244"/>
    <n v="28244"/>
    <n v="28244"/>
    <n v="19"/>
    <n v="7"/>
    <n v="0"/>
    <n v="522"/>
    <n v="107"/>
    <n v="629"/>
  </r>
  <r>
    <x v="48"/>
    <x v="14"/>
    <n v="3924"/>
    <n v="25338"/>
    <m/>
    <n v="282"/>
    <m/>
    <n v="102"/>
    <m/>
    <n v="55"/>
    <m/>
    <n v="1492"/>
    <s v="A"/>
    <d v="2020-04-22T12:00:00"/>
    <s v="630510f7a0fb9467748755fee8d89d10a3e45e98"/>
    <s v="2020-04-23T20:00:00Z"/>
    <n v="96"/>
    <m/>
    <n v="29262"/>
    <n v="29262"/>
    <n v="29262"/>
    <n v="19"/>
    <n v="6"/>
    <n v="0"/>
    <n v="842"/>
    <n v="176"/>
    <n v="1018"/>
  </r>
  <r>
    <x v="49"/>
    <x v="14"/>
    <n v="4445"/>
    <n v="27528"/>
    <m/>
    <n v="278"/>
    <m/>
    <n v="104"/>
    <m/>
    <n v="60"/>
    <m/>
    <n v="1604"/>
    <s v="A"/>
    <d v="2020-04-23T12:00:00"/>
    <s v="2416bb6ac33b65171d664e43e6c27e36483e80b4"/>
    <s v="2020-04-24T20:00:00Z"/>
    <n v="107"/>
    <m/>
    <n v="31973"/>
    <n v="31973"/>
    <n v="31973"/>
    <n v="19"/>
    <n v="11"/>
    <n v="0"/>
    <n v="2190"/>
    <n v="521"/>
    <n v="2711"/>
  </r>
  <r>
    <x v="50"/>
    <x v="14"/>
    <n v="5092"/>
    <n v="29258"/>
    <m/>
    <n v="293"/>
    <m/>
    <n v="108"/>
    <m/>
    <n v="60"/>
    <m/>
    <n v="1723"/>
    <s v="B"/>
    <d v="2020-04-24T12:00:00"/>
    <s v="f057b47e7fbc315a3071cd6450ac96041d3a939a"/>
    <s v="2020-04-25T20:00:00Z"/>
    <n v="112"/>
    <m/>
    <n v="34350"/>
    <n v="34350"/>
    <n v="34350"/>
    <n v="19"/>
    <n v="5"/>
    <n v="0"/>
    <n v="1730"/>
    <n v="647"/>
    <n v="2377"/>
  </r>
  <r>
    <x v="51"/>
    <x v="14"/>
    <n v="5476"/>
    <n v="30614"/>
    <m/>
    <n v="286"/>
    <m/>
    <n v="99"/>
    <m/>
    <n v="55"/>
    <m/>
    <n v="1900"/>
    <s v="B"/>
    <d v="2020-04-25T12:00:00"/>
    <s v="0a8128bb79fcd85376592bc6c570a15367a4d433"/>
    <s v="2020-04-26T20:00:00Z"/>
    <n v="118"/>
    <m/>
    <n v="36090"/>
    <n v="36090"/>
    <n v="36090"/>
    <n v="19"/>
    <n v="6"/>
    <n v="0"/>
    <n v="1356"/>
    <n v="384"/>
    <n v="1740"/>
  </r>
  <r>
    <x v="52"/>
    <x v="14"/>
    <n v="5868"/>
    <n v="32282"/>
    <m/>
    <n v="300"/>
    <m/>
    <n v="100"/>
    <m/>
    <n v="58"/>
    <m/>
    <n v="2021"/>
    <s v="B"/>
    <d v="2020-04-25T12:00:00"/>
    <s v="387caee8d3c8cc763e5e4a14bc8e83180b58bf16"/>
    <s v="2020-04-27T20:00:00Z"/>
    <n v="127"/>
    <m/>
    <n v="38150"/>
    <n v="38150"/>
    <n v="38150"/>
    <n v="19"/>
    <n v="9"/>
    <n v="0"/>
    <n v="1668"/>
    <n v="392"/>
    <n v="2060"/>
  </r>
  <r>
    <x v="53"/>
    <x v="14"/>
    <n v="6376"/>
    <n v="33447"/>
    <m/>
    <n v="304"/>
    <m/>
    <n v="98"/>
    <m/>
    <n v="64"/>
    <m/>
    <n v="2164"/>
    <s v="B"/>
    <d v="2020-04-27T12:00:00"/>
    <s v="318d93838b1ac51dda707172f22575f485385fee"/>
    <s v="2020-04-28T20:00:00Z"/>
    <n v="136"/>
    <m/>
    <n v="39823"/>
    <n v="39823"/>
    <n v="39823"/>
    <n v="19"/>
    <n v="9"/>
    <n v="0"/>
    <n v="1165"/>
    <n v="508"/>
    <n v="1673"/>
  </r>
  <r>
    <x v="54"/>
    <x v="14"/>
    <n v="6843"/>
    <n v="34494"/>
    <m/>
    <n v="323"/>
    <m/>
    <n v="100"/>
    <m/>
    <n v="74"/>
    <m/>
    <n v="2428"/>
    <s v="B"/>
    <d v="2020-04-28T12:00:00"/>
    <s v="141facb078ae879fb609bd95aac14be6ecdac3ff"/>
    <s v="2020-04-29T20:00:00Z"/>
    <n v="148"/>
    <m/>
    <n v="41337"/>
    <n v="41337"/>
    <n v="41337"/>
    <n v="19"/>
    <n v="12"/>
    <n v="0"/>
    <n v="1047"/>
    <n v="467"/>
    <n v="1514"/>
  </r>
  <r>
    <x v="55"/>
    <x v="14"/>
    <n v="7145"/>
    <n v="35522"/>
    <m/>
    <n v="335"/>
    <m/>
    <n v="121"/>
    <m/>
    <n v="86"/>
    <m/>
    <n v="2697"/>
    <s v="B"/>
    <d v="2020-04-29T12:00:00"/>
    <s v="5982dc269accbb8216479252d9fb5477e7357501"/>
    <s v="2020-04-30T20:00:00Z"/>
    <n v="162"/>
    <m/>
    <n v="42667"/>
    <n v="42667"/>
    <n v="42667"/>
    <n v="19"/>
    <n v="14"/>
    <n v="0"/>
    <n v="1028"/>
    <n v="302"/>
    <n v="1330"/>
  </r>
  <r>
    <x v="56"/>
    <x v="14"/>
    <n v="7884"/>
    <n v="37708"/>
    <m/>
    <n v="345"/>
    <m/>
    <n v="121"/>
    <m/>
    <n v="91"/>
    <m/>
    <n v="2899"/>
    <s v="A"/>
    <d v="2020-04-30T12:00:00"/>
    <s v="ac35fcd56001ee16668840fbb6638363df5b7c01"/>
    <s v="2020-05-01T20:00:00Z"/>
    <n v="170"/>
    <m/>
    <n v="45592"/>
    <n v="45592"/>
    <n v="45592"/>
    <n v="19"/>
    <n v="8"/>
    <n v="0"/>
    <n v="2186"/>
    <n v="739"/>
    <n v="2925"/>
  </r>
  <r>
    <x v="57"/>
    <x v="14"/>
    <n v="8641"/>
    <n v="37708"/>
    <m/>
    <n v="353"/>
    <m/>
    <n v="131"/>
    <m/>
    <n v="90"/>
    <m/>
    <n v="3156"/>
    <s v="A"/>
    <d v="2020-05-01T12:00:00"/>
    <s v="326eec42d63f5a7a4c2bccf1b20dc28a172f2b11"/>
    <s v="2020-05-02T20:00:00Z"/>
    <n v="175"/>
    <m/>
    <n v="46349"/>
    <n v="46349"/>
    <n v="46349"/>
    <n v="19"/>
    <n v="5"/>
    <n v="0"/>
    <n v="0"/>
    <n v="757"/>
    <n v="757"/>
  </r>
  <r>
    <x v="58"/>
    <x v="14"/>
    <n v="9169"/>
    <n v="44017"/>
    <m/>
    <n v="378"/>
    <m/>
    <n v="133"/>
    <m/>
    <n v="93"/>
    <m/>
    <n v="3325"/>
    <s v="B"/>
    <d v="2020-05-02T12:00:00"/>
    <s v="c55f84210b7917f739f9af9eb7b2209014ffb018"/>
    <s v="2020-05-03T20:00:00Z"/>
    <n v="184"/>
    <m/>
    <n v="53186"/>
    <n v="53186"/>
    <n v="53186"/>
    <n v="19"/>
    <n v="9"/>
    <n v="0"/>
    <n v="6309"/>
    <n v="528"/>
    <n v="6837"/>
  </r>
  <r>
    <x v="59"/>
    <x v="14"/>
    <n v="9703"/>
    <n v="47458"/>
    <m/>
    <n v="389"/>
    <m/>
    <n v="143"/>
    <m/>
    <n v="93"/>
    <m/>
    <n v="3486"/>
    <s v="B"/>
    <d v="2020-05-03T12:00:00"/>
    <s v="f21530001c5ac1c103040645158ac13443310bf9"/>
    <s v="2020-05-04T20:00:00Z"/>
    <n v="188"/>
    <m/>
    <n v="57161"/>
    <n v="57161"/>
    <n v="57161"/>
    <n v="19"/>
    <n v="4"/>
    <n v="0"/>
    <n v="3441"/>
    <n v="534"/>
    <n v="3975"/>
  </r>
  <r>
    <x v="60"/>
    <x v="14"/>
    <n v="10111"/>
    <n v="50458"/>
    <m/>
    <n v="407"/>
    <m/>
    <n v="152"/>
    <m/>
    <n v="94"/>
    <m/>
    <n v="3572"/>
    <s v="B"/>
    <d v="2020-05-04T12:00:00"/>
    <s v="6d9839305f5fb6657d48b48c6a6c63e446cba279"/>
    <s v="2020-05-05T20:00:00Z"/>
    <n v="207"/>
    <m/>
    <n v="60569"/>
    <n v="60569"/>
    <n v="60569"/>
    <n v="19"/>
    <n v="19"/>
    <n v="0"/>
    <n v="3000"/>
    <n v="408"/>
    <n v="3408"/>
  </r>
  <r>
    <x v="61"/>
    <x v="14"/>
    <n v="10404"/>
    <n v="52767"/>
    <m/>
    <n v="414"/>
    <m/>
    <n v="151"/>
    <m/>
    <n v="103"/>
    <m/>
    <n v="3803"/>
    <s v="B"/>
    <d v="2020-05-05T12:00:00"/>
    <s v="34e43a32bf14038f1f1e71a8c2c57d561751b90b"/>
    <s v="2020-05-06T20:00:00Z"/>
    <n v="219"/>
    <m/>
    <n v="63171"/>
    <n v="63171"/>
    <n v="63171"/>
    <n v="19"/>
    <n v="12"/>
    <n v="0"/>
    <n v="2309"/>
    <n v="293"/>
    <n v="2602"/>
  </r>
  <r>
    <x v="62"/>
    <x v="14"/>
    <n v="11059"/>
    <n v="55368"/>
    <m/>
    <n v="417"/>
    <m/>
    <n v="151"/>
    <m/>
    <n v="107"/>
    <m/>
    <n v="4266"/>
    <s v="A+"/>
    <d v="2020-05-06T12:00:00"/>
    <s v="de46350e2dbfe249d2ceb6d29bbd543061a5edbb"/>
    <s v="2020-05-07T20:00:00Z"/>
    <n v="231"/>
    <m/>
    <n v="66427"/>
    <n v="66427"/>
    <n v="66427"/>
    <n v="19"/>
    <n v="12"/>
    <n v="0"/>
    <n v="2601"/>
    <n v="655"/>
    <n v="3256"/>
  </r>
  <r>
    <x v="63"/>
    <x v="14"/>
    <n v="11457"/>
    <n v="58804"/>
    <m/>
    <n v="407"/>
    <m/>
    <n v="164"/>
    <m/>
    <n v="109"/>
    <m/>
    <n v="4685"/>
    <s v="A+"/>
    <d v="2020-05-07T00:00:00"/>
    <s v="2fe477a9e76f3a02dcd47b53b6d5f94d62c92c9a"/>
    <s v="2020-05-08T20:00:00Z"/>
    <n v="243"/>
    <m/>
    <n v="70261"/>
    <n v="70261"/>
    <n v="70261"/>
    <n v="19"/>
    <n v="12"/>
    <n v="0"/>
    <n v="3436"/>
    <n v="398"/>
    <n v="3834"/>
  </r>
  <r>
    <x v="64"/>
    <x v="14"/>
    <n v="11671"/>
    <n v="59805"/>
    <m/>
    <n v="402"/>
    <m/>
    <n v="161"/>
    <m/>
    <n v="106"/>
    <m/>
    <n v="5011"/>
    <s v="A+"/>
    <d v="2020-05-08T00:00:00"/>
    <s v="625c8062844ccd2edf3357e1cefe04e0b53caf99"/>
    <s v="2020-05-09T20:00:00Z"/>
    <n v="252"/>
    <m/>
    <n v="71476"/>
    <n v="71476"/>
    <n v="71476"/>
    <n v="19"/>
    <n v="9"/>
    <n v="0"/>
    <n v="1001"/>
    <n v="214"/>
    <n v="1215"/>
  </r>
  <r>
    <x v="65"/>
    <x v="14"/>
    <n v="11959"/>
    <n v="62215"/>
    <m/>
    <n v="413"/>
    <m/>
    <n v="157"/>
    <m/>
    <n v="105"/>
    <m/>
    <n v="5154"/>
    <s v="A+"/>
    <d v="2020-05-10T00:00:00"/>
    <s v="924bfb5cb0d7fcd1dae4deea5efeddce43984d4c"/>
    <s v="2020-05-10T20:00:00Z"/>
    <n v="265"/>
    <m/>
    <n v="74174"/>
    <n v="74174"/>
    <n v="74174"/>
    <n v="19"/>
    <n v="13"/>
    <n v="0"/>
    <n v="2410"/>
    <n v="288"/>
    <n v="2698"/>
  </r>
  <r>
    <x v="66"/>
    <x v="14"/>
    <n v="12373"/>
    <n v="65419"/>
    <m/>
    <n v="394"/>
    <m/>
    <n v="152"/>
    <m/>
    <n v="107"/>
    <m/>
    <n v="5249"/>
    <s v="A+"/>
    <d v="2020-05-11T00:00:00"/>
    <s v="6dc1fea55734472dff46f44afd605f1af78a08de"/>
    <s v="2020-05-11T20:00:00Z"/>
    <n v="271"/>
    <m/>
    <n v="77792"/>
    <n v="77792"/>
    <n v="77792"/>
    <n v="19"/>
    <n v="6"/>
    <n v="0"/>
    <n v="3204"/>
    <n v="414"/>
    <n v="3618"/>
  </r>
  <r>
    <x v="67"/>
    <x v="14"/>
    <n v="12912"/>
    <n v="68376"/>
    <m/>
    <n v="385"/>
    <m/>
    <n v="143"/>
    <m/>
    <n v="101"/>
    <m/>
    <n v="5618"/>
    <s v="A+"/>
    <d v="2020-05-12T00:00:00"/>
    <s v="851003bc001f9d3c6070b7a0744f75232b70cfef"/>
    <s v="2020-05-12T20:00:00Z"/>
    <n v="289"/>
    <m/>
    <n v="81288"/>
    <n v="81288"/>
    <n v="81288"/>
    <n v="19"/>
    <n v="18"/>
    <n v="0"/>
    <n v="2957"/>
    <n v="539"/>
    <n v="3496"/>
  </r>
  <r>
    <x v="68"/>
    <x v="14"/>
    <n v="13289"/>
    <n v="72430"/>
    <m/>
    <n v="388"/>
    <m/>
    <n v="133"/>
    <m/>
    <n v="101"/>
    <m/>
    <n v="5954"/>
    <s v="A+"/>
    <d v="2020-05-12T00:00:00"/>
    <s v="7078aec8259446a6b063280cf2da9b2ed255b4ce"/>
    <s v="2020-05-13T20:00:00Z"/>
    <n v="306"/>
    <m/>
    <n v="85719"/>
    <n v="85719"/>
    <n v="85719"/>
    <n v="19"/>
    <n v="17"/>
    <n v="0"/>
    <n v="4054"/>
    <n v="377"/>
    <n v="4431"/>
  </r>
  <r>
    <x v="69"/>
    <x v="14"/>
    <n v="13675"/>
    <n v="75619"/>
    <m/>
    <n v="405"/>
    <m/>
    <n v="134"/>
    <m/>
    <n v="93"/>
    <m/>
    <n v="6231"/>
    <s v="A+"/>
    <d v="2020-05-13T00:00:00"/>
    <s v="132d33d134340bb424885e8380e609b02dd8752a"/>
    <s v="2020-05-14T20:00:00Z"/>
    <n v="318"/>
    <m/>
    <n v="89294"/>
    <n v="89294"/>
    <n v="89294"/>
    <n v="19"/>
    <n v="12"/>
    <n v="0"/>
    <n v="3189"/>
    <n v="386"/>
    <n v="3575"/>
  </r>
  <r>
    <x v="70"/>
    <x v="14"/>
    <n v="14049"/>
    <n v="79517"/>
    <m/>
    <n v="387"/>
    <m/>
    <n v="130"/>
    <m/>
    <n v="87"/>
    <m/>
    <n v="6561"/>
    <s v="A+"/>
    <d v="2020-05-14T00:00:00"/>
    <s v="568deee21a555e5c243058ca7c99349ecec9de68"/>
    <s v="2020-05-15T20:00:00Z"/>
    <n v="336"/>
    <m/>
    <n v="93566"/>
    <n v="93566"/>
    <n v="93566"/>
    <n v="19"/>
    <n v="18"/>
    <n v="0"/>
    <n v="3898"/>
    <n v="374"/>
    <n v="4272"/>
  </r>
  <r>
    <x v="71"/>
    <x v="14"/>
    <n v="14328"/>
    <n v="81972"/>
    <m/>
    <n v="387"/>
    <m/>
    <n v="128"/>
    <m/>
    <n v="83"/>
    <m/>
    <n v="6927"/>
    <s v="A+"/>
    <d v="2020-05-15T00:00:00"/>
    <s v="bbb10fc91d491208a93c64373e99ccec3e17c6f6"/>
    <s v="2020-05-16T20:00:00Z"/>
    <n v="346"/>
    <m/>
    <n v="96300"/>
    <n v="96300"/>
    <n v="96300"/>
    <n v="19"/>
    <n v="10"/>
    <n v="0"/>
    <n v="2455"/>
    <n v="279"/>
    <n v="2734"/>
  </r>
  <r>
    <x v="72"/>
    <x v="14"/>
    <n v="14651"/>
    <n v="85590"/>
    <m/>
    <n v="376"/>
    <m/>
    <n v="124"/>
    <m/>
    <n v="85"/>
    <m/>
    <n v="7154"/>
    <s v="A+"/>
    <d v="2020-05-16T13:00:00"/>
    <s v="f963862b996b61fb24eca2d72ccdce87ceff78fc"/>
    <s v="2020-05-17T20:00:00Z"/>
    <n v="351"/>
    <m/>
    <n v="100241"/>
    <n v="100241"/>
    <n v="100241"/>
    <n v="19"/>
    <n v="5"/>
    <n v="0"/>
    <n v="3618"/>
    <n v="323"/>
    <n v="3941"/>
  </r>
  <r>
    <x v="73"/>
    <x v="14"/>
    <n v="14955"/>
    <n v="88193"/>
    <m/>
    <n v="382"/>
    <m/>
    <n v="121"/>
    <m/>
    <n v="85"/>
    <m/>
    <n v="7324"/>
    <s v="A+"/>
    <d v="2020-05-17T13:00:00"/>
    <s v="f401b39ad0693c21562bdb03b414482fed33e182"/>
    <s v="2020-05-18T20:00:00Z"/>
    <n v="355"/>
    <m/>
    <n v="103148"/>
    <n v="103148"/>
    <n v="103148"/>
    <n v="19"/>
    <n v="4"/>
    <n v="0"/>
    <n v="2603"/>
    <n v="304"/>
    <n v="2907"/>
  </r>
  <r>
    <x v="74"/>
    <x v="14"/>
    <n v="15349"/>
    <n v="92299"/>
    <m/>
    <n v="383"/>
    <m/>
    <n v="126"/>
    <m/>
    <n v="83"/>
    <m/>
    <n v="8130"/>
    <s v="A+"/>
    <d v="2020-05-19T00:00:00"/>
    <s v="b7d3b6bd3d0ec0b75537b7f0cc398d924cba1f20"/>
    <s v="2020-05-19T20:00:00Z"/>
    <n v="372"/>
    <m/>
    <n v="107648"/>
    <n v="107648"/>
    <n v="107648"/>
    <n v="19"/>
    <n v="17"/>
    <n v="0"/>
    <n v="4106"/>
    <n v="394"/>
    <n v="4500"/>
  </r>
  <r>
    <x v="75"/>
    <x v="14"/>
    <n v="15614"/>
    <n v="95134"/>
    <m/>
    <n v="381"/>
    <m/>
    <n v="126"/>
    <m/>
    <n v="84"/>
    <m/>
    <n v="8362"/>
    <s v="A+"/>
    <d v="2020-05-20T00:00:00"/>
    <s v="351c63004cc136c1d76db041c07915f83bc9e45e"/>
    <s v="2020-05-20T20:00:00Z"/>
    <n v="388"/>
    <m/>
    <n v="110748"/>
    <n v="110748"/>
    <n v="110748"/>
    <n v="19"/>
    <n v="16"/>
    <n v="0"/>
    <n v="2835"/>
    <n v="265"/>
    <n v="3100"/>
  </r>
  <r>
    <x v="76"/>
    <x v="14"/>
    <n v="16170"/>
    <n v="100395"/>
    <m/>
    <n v="376"/>
    <m/>
    <n v="125"/>
    <m/>
    <n v="80"/>
    <m/>
    <n v="8672"/>
    <s v="A+"/>
    <d v="2020-05-21T00:00:00"/>
    <s v="2dd1b8bd73b25adc155a3fb41c38343e370b2606"/>
    <s v="2020-05-21T20:00:00Z"/>
    <n v="406"/>
    <m/>
    <n v="116565"/>
    <n v="116565"/>
    <n v="116565"/>
    <n v="19"/>
    <n v="18"/>
    <n v="0"/>
    <n v="5261"/>
    <n v="556"/>
    <n v="5817"/>
  </r>
  <r>
    <x v="77"/>
    <x v="14"/>
    <n v="16504"/>
    <n v="103746"/>
    <m/>
    <n v="362"/>
    <m/>
    <n v="123"/>
    <m/>
    <n v="79"/>
    <m/>
    <n v="9079"/>
    <s v="A+"/>
    <d v="2020-05-22T00:00:00"/>
    <s v="012236c6ebb2c0eec965a614999fc28ff88ca43a"/>
    <s v="2020-05-22T20:00:00Z"/>
    <n v="425"/>
    <m/>
    <n v="120250"/>
    <n v="120250"/>
    <n v="120250"/>
    <n v="19"/>
    <n v="19"/>
    <n v="0"/>
    <n v="3351"/>
    <n v="334"/>
    <n v="3685"/>
  </r>
  <r>
    <x v="78"/>
    <x v="14"/>
    <n v="16893"/>
    <n v="107048"/>
    <m/>
    <n v="362"/>
    <m/>
    <n v="111"/>
    <m/>
    <n v="70"/>
    <m/>
    <n v="9254"/>
    <s v="A+"/>
    <d v="2020-05-23T00:00:00"/>
    <s v="1835371485e509f34148b243ec5026840e5f7af6"/>
    <s v="2020-05-23T20:00:00Z"/>
    <n v="444"/>
    <m/>
    <n v="123941"/>
    <n v="123941"/>
    <n v="123941"/>
    <n v="19"/>
    <n v="19"/>
    <n v="0"/>
    <n v="3302"/>
    <n v="389"/>
    <n v="3691"/>
  </r>
  <r>
    <x v="79"/>
    <x v="14"/>
    <n v="17252"/>
    <n v="110504"/>
    <m/>
    <n v="363"/>
    <m/>
    <n v="114"/>
    <m/>
    <n v="61"/>
    <m/>
    <n v="9318"/>
    <s v="A+"/>
    <d v="2020-05-24T00:00:00"/>
    <s v="0574d5158aab79247b742159f7b5fa08d9310206"/>
    <s v="2020-05-24T20:00:00Z"/>
    <n v="454"/>
    <m/>
    <n v="127756"/>
    <n v="127756"/>
    <n v="127756"/>
    <n v="19"/>
    <n v="10"/>
    <n v="0"/>
    <n v="3456"/>
    <n v="359"/>
    <n v="3815"/>
  </r>
  <r>
    <x v="1"/>
    <x v="15"/>
    <n v="0"/>
    <n v="27"/>
    <m/>
    <m/>
    <m/>
    <m/>
    <m/>
    <m/>
    <m/>
    <m/>
    <m/>
    <m/>
    <s v="0bf2b8edd7255d08414ebd685e078de7e1ec37d8"/>
    <s v="2020-03-07T21:00:00Z"/>
    <m/>
    <m/>
    <n v="27"/>
    <n v="27"/>
    <n v="27"/>
    <n v="16"/>
    <m/>
    <m/>
    <m/>
    <m/>
    <m/>
  </r>
  <r>
    <x v="2"/>
    <x v="15"/>
    <n v="0"/>
    <n v="27"/>
    <m/>
    <m/>
    <m/>
    <m/>
    <m/>
    <m/>
    <m/>
    <m/>
    <m/>
    <m/>
    <s v="74d79887a243364c4c2fe7a6ad62ccbb83226f11"/>
    <s v="2020-03-08T20:00:00Z"/>
    <m/>
    <m/>
    <n v="27"/>
    <n v="27"/>
    <n v="27"/>
    <n v="16"/>
    <n v="0"/>
    <n v="0"/>
    <n v="0"/>
    <n v="0"/>
    <n v="0"/>
  </r>
  <r>
    <x v="3"/>
    <x v="15"/>
    <n v="0"/>
    <n v="41"/>
    <m/>
    <m/>
    <m/>
    <m/>
    <m/>
    <m/>
    <m/>
    <m/>
    <m/>
    <m/>
    <s v="1e5be216e0fe922c8600be7ad195fa2e43793e95"/>
    <s v="2020-03-09T20:00:00Z"/>
    <m/>
    <m/>
    <n v="41"/>
    <n v="41"/>
    <n v="41"/>
    <n v="16"/>
    <n v="0"/>
    <n v="0"/>
    <n v="14"/>
    <n v="0"/>
    <n v="14"/>
  </r>
  <r>
    <x v="4"/>
    <x v="15"/>
    <n v="0"/>
    <n v="41"/>
    <m/>
    <m/>
    <m/>
    <m/>
    <m/>
    <m/>
    <m/>
    <m/>
    <m/>
    <m/>
    <s v="c1ebeb10a4474a95cd5c68e27b35ed840bae1b1b"/>
    <s v="2020-03-10T20:00:00Z"/>
    <m/>
    <m/>
    <n v="41"/>
    <n v="41"/>
    <n v="41"/>
    <n v="16"/>
    <n v="0"/>
    <n v="0"/>
    <n v="0"/>
    <n v="0"/>
    <n v="0"/>
  </r>
  <r>
    <x v="5"/>
    <x v="15"/>
    <n v="0"/>
    <n v="67"/>
    <m/>
    <m/>
    <m/>
    <m/>
    <m/>
    <m/>
    <m/>
    <m/>
    <m/>
    <m/>
    <s v="71eccb6f178f32c7ebad5308d02699935f78d077"/>
    <s v="2020-03-11T20:00:00Z"/>
    <m/>
    <m/>
    <n v="67"/>
    <n v="67"/>
    <n v="67"/>
    <n v="16"/>
    <n v="0"/>
    <n v="0"/>
    <n v="26"/>
    <n v="0"/>
    <n v="26"/>
  </r>
  <r>
    <x v="6"/>
    <x v="15"/>
    <n v="0"/>
    <n v="93"/>
    <m/>
    <m/>
    <m/>
    <m/>
    <m/>
    <m/>
    <m/>
    <m/>
    <m/>
    <d v="2020-03-12T09:45:00"/>
    <s v="1e2caa33f353cb3c8807b74a42933558dd747e46"/>
    <s v="2020-03-12T20:00:00Z"/>
    <m/>
    <m/>
    <n v="93"/>
    <n v="93"/>
    <n v="93"/>
    <n v="16"/>
    <n v="0"/>
    <n v="0"/>
    <n v="26"/>
    <n v="0"/>
    <n v="26"/>
  </r>
  <r>
    <x v="7"/>
    <x v="15"/>
    <n v="0"/>
    <n v="131"/>
    <m/>
    <m/>
    <m/>
    <m/>
    <m/>
    <m/>
    <m/>
    <m/>
    <m/>
    <d v="2020-03-13T08:00:00"/>
    <s v="58f1291a9495c31c46085e8798c1b038bb6624a1"/>
    <s v="2020-03-13T20:00:00Z"/>
    <m/>
    <m/>
    <n v="131"/>
    <n v="131"/>
    <n v="131"/>
    <n v="16"/>
    <n v="0"/>
    <n v="0"/>
    <n v="38"/>
    <n v="0"/>
    <n v="38"/>
  </r>
  <r>
    <x v="8"/>
    <x v="15"/>
    <n v="2"/>
    <n v="174"/>
    <m/>
    <m/>
    <m/>
    <m/>
    <m/>
    <m/>
    <m/>
    <m/>
    <m/>
    <d v="2020-03-13T22:45:00"/>
    <s v="4d0d75b4146c64fd3153a0849352acea695e3e85"/>
    <s v="2020-03-14T20:00:00Z"/>
    <m/>
    <m/>
    <n v="176"/>
    <n v="176"/>
    <n v="176"/>
    <n v="16"/>
    <n v="0"/>
    <n v="0"/>
    <n v="43"/>
    <n v="2"/>
    <n v="45"/>
  </r>
  <r>
    <x v="9"/>
    <x v="15"/>
    <n v="5"/>
    <n v="174"/>
    <m/>
    <m/>
    <m/>
    <m/>
    <m/>
    <m/>
    <m/>
    <m/>
    <m/>
    <d v="2020-03-13T22:45:00"/>
    <s v="31de0c1380b2c971b361d530d246f0365736df62"/>
    <s v="2020-03-15T20:00:00Z"/>
    <m/>
    <m/>
    <n v="179"/>
    <n v="179"/>
    <n v="179"/>
    <n v="16"/>
    <n v="0"/>
    <n v="0"/>
    <n v="0"/>
    <n v="3"/>
    <n v="3"/>
  </r>
  <r>
    <x v="10"/>
    <x v="15"/>
    <n v="5"/>
    <n v="265"/>
    <m/>
    <m/>
    <m/>
    <m/>
    <m/>
    <m/>
    <m/>
    <m/>
    <m/>
    <d v="2020-03-16T15:42:00"/>
    <s v="07283b4e960f231d0efe160fe40f0f90024c6ae8"/>
    <s v="2020-03-16T20:00:00Z"/>
    <m/>
    <m/>
    <n v="270"/>
    <n v="270"/>
    <n v="270"/>
    <n v="16"/>
    <n v="0"/>
    <n v="0"/>
    <n v="91"/>
    <n v="0"/>
    <n v="91"/>
  </r>
  <r>
    <x v="11"/>
    <x v="15"/>
    <n v="7"/>
    <n v="346"/>
    <m/>
    <m/>
    <m/>
    <m/>
    <m/>
    <m/>
    <m/>
    <m/>
    <m/>
    <d v="2020-03-17T11:45:00"/>
    <s v="0625b1670dbc48e0397c91c2c8e089846535958d"/>
    <s v="2020-03-17T20:00:00Z"/>
    <m/>
    <m/>
    <n v="353"/>
    <n v="353"/>
    <n v="353"/>
    <n v="16"/>
    <n v="0"/>
    <n v="0"/>
    <n v="81"/>
    <n v="2"/>
    <n v="83"/>
  </r>
  <r>
    <x v="12"/>
    <x v="15"/>
    <n v="9"/>
    <n v="459"/>
    <m/>
    <m/>
    <m/>
    <m/>
    <m/>
    <m/>
    <m/>
    <m/>
    <m/>
    <d v="2020-03-18T10:30:00"/>
    <s v="bf5cf7d573e49c78c4574e517bdb06317b93f183"/>
    <s v="2020-03-18T20:00:00Z"/>
    <m/>
    <m/>
    <n v="468"/>
    <n v="468"/>
    <n v="468"/>
    <n v="16"/>
    <n v="0"/>
    <n v="0"/>
    <n v="113"/>
    <n v="2"/>
    <n v="115"/>
  </r>
  <r>
    <x v="13"/>
    <x v="15"/>
    <n v="11"/>
    <n v="459"/>
    <m/>
    <m/>
    <m/>
    <m/>
    <m/>
    <m/>
    <m/>
    <m/>
    <m/>
    <d v="2020-03-18T10:30:00"/>
    <s v="dd1dea8a4555108ad610b4ecca72fd1b3bfed7fd"/>
    <s v="2020-03-19T20:00:00Z"/>
    <m/>
    <m/>
    <n v="470"/>
    <n v="470"/>
    <n v="470"/>
    <n v="16"/>
    <n v="0"/>
    <n v="0"/>
    <n v="0"/>
    <n v="2"/>
    <n v="2"/>
  </r>
  <r>
    <x v="14"/>
    <x v="15"/>
    <n v="23"/>
    <n v="590"/>
    <m/>
    <m/>
    <m/>
    <m/>
    <m/>
    <m/>
    <m/>
    <m/>
    <m/>
    <d v="2020-03-19T19:00:00"/>
    <s v="e6c8e53489bdbd8c0714a37b487f376a9ac0e5fe"/>
    <s v="2020-03-20T20:00:00Z"/>
    <m/>
    <m/>
    <n v="613"/>
    <n v="613"/>
    <n v="613"/>
    <n v="16"/>
    <n v="0"/>
    <n v="0"/>
    <n v="131"/>
    <n v="12"/>
    <n v="143"/>
  </r>
  <r>
    <x v="15"/>
    <x v="15"/>
    <n v="31"/>
    <n v="880"/>
    <m/>
    <m/>
    <m/>
    <m/>
    <m/>
    <m/>
    <m/>
    <m/>
    <m/>
    <d v="2020-03-20T19:00:00"/>
    <s v="357375e6ed98477935cbf0f29e949ef13e86ee96"/>
    <s v="2020-03-21T20:00:00Z"/>
    <m/>
    <m/>
    <n v="911"/>
    <n v="911"/>
    <n v="911"/>
    <n v="16"/>
    <n v="0"/>
    <n v="0"/>
    <n v="290"/>
    <n v="8"/>
    <n v="298"/>
  </r>
  <r>
    <x v="16"/>
    <x v="15"/>
    <n v="42"/>
    <n v="1175"/>
    <m/>
    <m/>
    <m/>
    <m/>
    <m/>
    <m/>
    <m/>
    <m/>
    <m/>
    <d v="2020-03-21T19:55:00"/>
    <s v="53868749c68edfc9881fb8ab5732f71e1edd754c"/>
    <s v="2020-03-22T20:00:00Z"/>
    <n v="0"/>
    <m/>
    <n v="1217"/>
    <n v="1217"/>
    <n v="1217"/>
    <n v="16"/>
    <n v="0"/>
    <n v="0"/>
    <n v="295"/>
    <n v="11"/>
    <n v="306"/>
  </r>
  <r>
    <x v="17"/>
    <x v="15"/>
    <n v="47"/>
    <n v="1309"/>
    <m/>
    <m/>
    <m/>
    <m/>
    <m/>
    <m/>
    <m/>
    <m/>
    <s v="A"/>
    <d v="2020-03-22T19:00:00"/>
    <s v="185c0e4885558751e5a4dc0d1a207e2744e5ded6"/>
    <s v="2020-03-23T20:00:00Z"/>
    <n v="0"/>
    <m/>
    <n v="1356"/>
    <n v="1356"/>
    <n v="1356"/>
    <n v="16"/>
    <n v="0"/>
    <n v="0"/>
    <n v="134"/>
    <n v="5"/>
    <n v="139"/>
  </r>
  <r>
    <x v="18"/>
    <x v="15"/>
    <n v="50"/>
    <n v="1887"/>
    <m/>
    <m/>
    <m/>
    <m/>
    <m/>
    <m/>
    <m/>
    <m/>
    <s v="A"/>
    <d v="2020-03-23T19:00:00"/>
    <s v="769a9cb59623485f60d778f25f04d06717970572"/>
    <s v="2020-03-24T20:00:00Z"/>
    <n v="0"/>
    <m/>
    <n v="1937"/>
    <n v="1937"/>
    <n v="1937"/>
    <n v="16"/>
    <n v="0"/>
    <n v="0"/>
    <n v="578"/>
    <n v="3"/>
    <n v="581"/>
  </r>
  <r>
    <x v="19"/>
    <x v="15"/>
    <n v="73"/>
    <n v="1887"/>
    <m/>
    <m/>
    <m/>
    <m/>
    <m/>
    <m/>
    <m/>
    <m/>
    <s v="A"/>
    <d v="2020-03-24T19:00:00"/>
    <s v="7691a16607dbc40bec988af27fca68fb3c807328"/>
    <s v="2020-03-25T20:00:00Z"/>
    <n v="0"/>
    <m/>
    <n v="1960"/>
    <n v="1960"/>
    <n v="1960"/>
    <n v="16"/>
    <n v="0"/>
    <n v="0"/>
    <n v="0"/>
    <n v="23"/>
    <n v="23"/>
  </r>
  <r>
    <x v="20"/>
    <x v="15"/>
    <n v="123"/>
    <n v="2065"/>
    <m/>
    <m/>
    <m/>
    <m/>
    <m/>
    <m/>
    <m/>
    <m/>
    <s v="A"/>
    <d v="2020-03-25T19:00:00"/>
    <s v="ac731d0baf23e0b87aed73fb1a03bb2a966c0cad"/>
    <s v="2020-03-26T20:00:00Z"/>
    <n v="0"/>
    <m/>
    <n v="2188"/>
    <n v="2188"/>
    <n v="2188"/>
    <n v="16"/>
    <n v="0"/>
    <n v="0"/>
    <n v="178"/>
    <n v="50"/>
    <n v="228"/>
  </r>
  <r>
    <x v="21"/>
    <x v="15"/>
    <n v="189"/>
    <n v="2668"/>
    <m/>
    <m/>
    <m/>
    <m/>
    <m/>
    <m/>
    <m/>
    <m/>
    <s v="A"/>
    <d v="2020-03-26T20:00:00"/>
    <s v="206b099d81bd9c26b69ce9d1503f8c25d8c63788"/>
    <s v="2020-03-27T20:00:00Z"/>
    <n v="3"/>
    <m/>
    <n v="2857"/>
    <n v="2857"/>
    <n v="2857"/>
    <n v="16"/>
    <n v="3"/>
    <n v="0"/>
    <n v="603"/>
    <n v="66"/>
    <n v="669"/>
  </r>
  <r>
    <x v="22"/>
    <x v="15"/>
    <n v="230"/>
    <n v="3342"/>
    <m/>
    <m/>
    <n v="25"/>
    <m/>
    <m/>
    <m/>
    <m/>
    <m/>
    <s v="A"/>
    <d v="2020-03-27T19:00:00"/>
    <s v="03a1a0caa26ef4558a1de4a8c132387c3decd5f4"/>
    <s v="2020-03-28T20:00:00Z"/>
    <n v="4"/>
    <n v="25"/>
    <n v="3572"/>
    <n v="3572"/>
    <n v="3572"/>
    <n v="16"/>
    <n v="1"/>
    <n v="25"/>
    <n v="674"/>
    <n v="41"/>
    <n v="715"/>
  </r>
  <r>
    <x v="23"/>
    <x v="15"/>
    <n v="261"/>
    <n v="4021"/>
    <m/>
    <m/>
    <n v="36"/>
    <m/>
    <m/>
    <m/>
    <m/>
    <m/>
    <s v="A"/>
    <d v="2020-03-28T18:55:00"/>
    <s v="93565675f15476c00ae5575b1dc7e8c1c3ef3b21"/>
    <s v="2020-03-29T20:00:00Z"/>
    <n v="5"/>
    <n v="36"/>
    <n v="4282"/>
    <n v="4282"/>
    <n v="4282"/>
    <n v="16"/>
    <n v="1"/>
    <n v="11"/>
    <n v="679"/>
    <n v="31"/>
    <n v="710"/>
  </r>
  <r>
    <x v="24"/>
    <x v="15"/>
    <n v="310"/>
    <n v="4396"/>
    <m/>
    <m/>
    <n v="39"/>
    <m/>
    <m/>
    <m/>
    <m/>
    <m/>
    <s v="A"/>
    <d v="2020-03-29T19:00:00"/>
    <s v="946c7de6b5770de9fe203ab625bafee0cd3e007c"/>
    <s v="2020-03-30T20:00:00Z"/>
    <n v="6"/>
    <n v="39"/>
    <n v="4706"/>
    <n v="4706"/>
    <n v="4706"/>
    <n v="16"/>
    <n v="1"/>
    <n v="3"/>
    <n v="375"/>
    <n v="49"/>
    <n v="424"/>
  </r>
  <r>
    <x v="25"/>
    <x v="15"/>
    <n v="415"/>
    <n v="5297"/>
    <m/>
    <m/>
    <n v="45"/>
    <m/>
    <n v="6"/>
    <m/>
    <m/>
    <m/>
    <s v="A"/>
    <d v="2020-03-30T19:00:00"/>
    <s v="8a91d5ffd1f96930af621b6d103f7e0c65a52f5f"/>
    <s v="2020-03-31T20:00:00Z"/>
    <n v="7"/>
    <n v="45"/>
    <n v="5712"/>
    <n v="5712"/>
    <n v="5712"/>
    <n v="16"/>
    <n v="1"/>
    <n v="6"/>
    <n v="901"/>
    <n v="105"/>
    <n v="1006"/>
  </r>
  <r>
    <x v="26"/>
    <x v="15"/>
    <n v="525"/>
    <n v="6076"/>
    <m/>
    <m/>
    <n v="46"/>
    <m/>
    <n v="7"/>
    <m/>
    <m/>
    <m/>
    <s v="A"/>
    <d v="2020-03-31T19:00:00"/>
    <s v="1856fc33d76ed1fe3bbd2b2aa00f1d9fe145a77c"/>
    <s v="2020-04-01T20:00:00Z"/>
    <n v="9"/>
    <n v="46"/>
    <n v="6601"/>
    <n v="6601"/>
    <n v="6601"/>
    <n v="16"/>
    <n v="2"/>
    <n v="1"/>
    <n v="779"/>
    <n v="110"/>
    <n v="889"/>
  </r>
  <r>
    <x v="27"/>
    <x v="15"/>
    <n v="669"/>
    <n v="6613"/>
    <m/>
    <m/>
    <n v="49"/>
    <m/>
    <n v="7"/>
    <m/>
    <m/>
    <m/>
    <s v="A"/>
    <d v="2020-04-01T19:00:00"/>
    <s v="d76518f393192a28bb5bf7b3bc02107669ab7597"/>
    <s v="2020-04-02T20:00:00Z"/>
    <n v="9"/>
    <n v="49"/>
    <n v="7282"/>
    <n v="7282"/>
    <n v="7282"/>
    <n v="16"/>
    <n v="0"/>
    <n v="3"/>
    <n v="537"/>
    <n v="144"/>
    <n v="681"/>
  </r>
  <r>
    <x v="28"/>
    <x v="15"/>
    <n v="891"/>
    <n v="7054"/>
    <m/>
    <m/>
    <n v="56"/>
    <m/>
    <n v="7"/>
    <m/>
    <m/>
    <m/>
    <s v="A"/>
    <d v="2020-04-02T19:00:00"/>
    <s v="e7da8ab9143c8c3161be6301ae79d8f4ef1e2836"/>
    <s v="2020-04-03T20:00:00Z"/>
    <n v="9"/>
    <n v="56"/>
    <n v="7945"/>
    <n v="7945"/>
    <n v="7945"/>
    <n v="16"/>
    <n v="0"/>
    <n v="7"/>
    <n v="441"/>
    <n v="222"/>
    <n v="663"/>
  </r>
  <r>
    <x v="29"/>
    <x v="15"/>
    <n v="1013"/>
    <n v="7857"/>
    <m/>
    <m/>
    <n v="62"/>
    <m/>
    <n v="8"/>
    <m/>
    <m/>
    <m/>
    <s v="A"/>
    <d v="2020-04-03T19:00:00"/>
    <s v="50d8672be5e1ff6d54ccfb9287693da63aeee222"/>
    <s v="2020-04-04T20:00:00Z"/>
    <n v="10"/>
    <n v="62"/>
    <n v="8870"/>
    <n v="8870"/>
    <n v="8870"/>
    <n v="16"/>
    <n v="1"/>
    <n v="6"/>
    <n v="803"/>
    <n v="122"/>
    <n v="925"/>
  </r>
  <r>
    <x v="30"/>
    <x v="15"/>
    <n v="1077"/>
    <n v="9184"/>
    <m/>
    <m/>
    <n v="66"/>
    <m/>
    <n v="11"/>
    <m/>
    <m/>
    <m/>
    <s v="A"/>
    <d v="2020-04-04T19:00:00"/>
    <s v="b898143797c3cbeb04ca39d96477e3d0f912948a"/>
    <s v="2020-04-05T20:00:00Z"/>
    <n v="10"/>
    <n v="66"/>
    <n v="10261"/>
    <n v="10261"/>
    <n v="10261"/>
    <n v="16"/>
    <n v="0"/>
    <n v="4"/>
    <n v="1327"/>
    <n v="64"/>
    <n v="1391"/>
  </r>
  <r>
    <x v="31"/>
    <x v="15"/>
    <n v="1101"/>
    <n v="9894"/>
    <m/>
    <m/>
    <n v="77"/>
    <m/>
    <n v="16"/>
    <m/>
    <m/>
    <m/>
    <s v="A"/>
    <d v="2020-04-05T19:00:00"/>
    <s v="50b5447485020c1926c75944e973468937af5cba"/>
    <s v="2020-04-06T20:00:00Z"/>
    <n v="10"/>
    <n v="77"/>
    <n v="10995"/>
    <n v="10995"/>
    <n v="10995"/>
    <n v="16"/>
    <n v="0"/>
    <n v="11"/>
    <n v="710"/>
    <n v="24"/>
    <n v="734"/>
  </r>
  <r>
    <x v="32"/>
    <x v="15"/>
    <n v="1170"/>
    <n v="10076"/>
    <m/>
    <m/>
    <n v="83"/>
    <m/>
    <n v="21"/>
    <m/>
    <m/>
    <m/>
    <s v="A"/>
    <d v="2020-04-06T19:00:00"/>
    <s v="270d8fbaba8da85e8fb4a8379a1fa34c943b0250"/>
    <s v="2020-04-07T20:00:00Z"/>
    <n v="13"/>
    <n v="83"/>
    <n v="11246"/>
    <n v="11246"/>
    <n v="11246"/>
    <n v="16"/>
    <n v="3"/>
    <n v="6"/>
    <n v="182"/>
    <n v="69"/>
    <n v="251"/>
  </r>
  <r>
    <x v="33"/>
    <x v="15"/>
    <n v="1210"/>
    <n v="10688"/>
    <m/>
    <m/>
    <n v="93"/>
    <m/>
    <n v="24"/>
    <m/>
    <m/>
    <m/>
    <s v="A"/>
    <d v="2020-04-07T19:00:00"/>
    <s v="e71eb7dabb32c58c05a5471cb794ad8b2cb7152a"/>
    <s v="2020-04-08T20:00:00Z"/>
    <n v="15"/>
    <n v="93"/>
    <n v="11898"/>
    <n v="11898"/>
    <n v="11898"/>
    <n v="16"/>
    <n v="2"/>
    <n v="10"/>
    <n v="612"/>
    <n v="40"/>
    <n v="652"/>
  </r>
  <r>
    <x v="34"/>
    <x v="15"/>
    <n v="1232"/>
    <n v="11299"/>
    <m/>
    <m/>
    <n v="113"/>
    <m/>
    <n v="29"/>
    <m/>
    <m/>
    <m/>
    <s v="A"/>
    <d v="2020-04-08T19:00:00"/>
    <s v="ed494dbdac59879d1e96f9c77a88342d7776b557"/>
    <s v="2020-04-09T20:00:00Z"/>
    <n v="18"/>
    <n v="113"/>
    <n v="12531"/>
    <n v="12531"/>
    <n v="12531"/>
    <n v="16"/>
    <n v="3"/>
    <n v="20"/>
    <n v="611"/>
    <n v="22"/>
    <n v="633"/>
  </r>
  <r>
    <x v="35"/>
    <x v="15"/>
    <n v="1353"/>
    <n v="11741"/>
    <m/>
    <m/>
    <n v="127"/>
    <m/>
    <n v="33"/>
    <m/>
    <m/>
    <m/>
    <s v="A"/>
    <d v="2020-04-09T19:00:00"/>
    <s v="615494e7a80bd530e2c60d031251194c32e20c02"/>
    <s v="2020-04-10T20:00:00Z"/>
    <n v="24"/>
    <n v="127"/>
    <n v="13094"/>
    <n v="13094"/>
    <n v="13094"/>
    <n v="16"/>
    <n v="6"/>
    <n v="14"/>
    <n v="442"/>
    <n v="121"/>
    <n v="563"/>
  </r>
  <r>
    <x v="36"/>
    <x v="15"/>
    <n v="1396"/>
    <n v="12368"/>
    <m/>
    <m/>
    <n v="128"/>
    <m/>
    <n v="35"/>
    <m/>
    <m/>
    <m/>
    <s v="A"/>
    <d v="2020-04-10T19:00:00"/>
    <s v="c76eb776d570f221f568c294f282b9ac2e5dc107"/>
    <s v="2020-04-11T20:00:00Z"/>
    <n v="25"/>
    <n v="128"/>
    <n v="13764"/>
    <n v="13764"/>
    <n v="13764"/>
    <n v="16"/>
    <n v="1"/>
    <n v="1"/>
    <n v="627"/>
    <n v="43"/>
    <n v="670"/>
  </r>
  <r>
    <x v="37"/>
    <x v="15"/>
    <n v="1407"/>
    <n v="12901"/>
    <m/>
    <m/>
    <n v="131"/>
    <m/>
    <n v="38"/>
    <m/>
    <m/>
    <m/>
    <s v="A"/>
    <d v="2020-04-11T19:00:00"/>
    <s v="20d340a75145c1d863ead3de6dd5a3e1b38ede6e"/>
    <s v="2020-04-12T20:00:00Z"/>
    <n v="27"/>
    <n v="131"/>
    <n v="14308"/>
    <n v="14308"/>
    <n v="14308"/>
    <n v="16"/>
    <n v="2"/>
    <n v="3"/>
    <n v="533"/>
    <n v="11"/>
    <n v="544"/>
  </r>
  <r>
    <x v="38"/>
    <x v="15"/>
    <n v="1426"/>
    <n v="13455"/>
    <m/>
    <m/>
    <n v="132"/>
    <m/>
    <n v="38"/>
    <m/>
    <m/>
    <m/>
    <s v="A"/>
    <d v="2020-04-13T19:00:00"/>
    <s v="15186f4caff96d599e998a8c631b8444fe8a360e"/>
    <s v="2020-04-13T20:00:00Z"/>
    <n v="27"/>
    <n v="132"/>
    <n v="14881"/>
    <n v="14881"/>
    <n v="14881"/>
    <n v="16"/>
    <n v="0"/>
    <n v="1"/>
    <n v="554"/>
    <n v="19"/>
    <n v="573"/>
  </r>
  <r>
    <x v="39"/>
    <x v="15"/>
    <n v="1453"/>
    <n v="13661"/>
    <m/>
    <m/>
    <n v="135"/>
    <m/>
    <n v="38"/>
    <m/>
    <m/>
    <m/>
    <s v="A"/>
    <d v="2020-04-14T19:00:00"/>
    <s v="4cc3807ec6c0d4b35ff060cd72fdd26d67db6652"/>
    <s v="2020-04-14T20:00:00Z"/>
    <n v="33"/>
    <n v="135"/>
    <n v="15114"/>
    <n v="15114"/>
    <n v="15114"/>
    <n v="16"/>
    <n v="6"/>
    <n v="3"/>
    <n v="206"/>
    <n v="27"/>
    <n v="233"/>
  </r>
  <r>
    <x v="40"/>
    <x v="15"/>
    <n v="1464"/>
    <n v="13934"/>
    <m/>
    <m/>
    <n v="141"/>
    <m/>
    <n v="43"/>
    <m/>
    <m/>
    <m/>
    <s v="A"/>
    <d v="2020-04-14T19:00:00"/>
    <s v="96d4b8b8e9c570b72c61cdd77ff59a8cf4f34dee"/>
    <s v="2020-04-15T20:00:00Z"/>
    <n v="39"/>
    <n v="141"/>
    <n v="15398"/>
    <n v="15398"/>
    <n v="15398"/>
    <n v="16"/>
    <n v="6"/>
    <n v="6"/>
    <n v="273"/>
    <n v="11"/>
    <n v="284"/>
  </r>
  <r>
    <x v="41"/>
    <x v="15"/>
    <n v="1587"/>
    <n v="14655"/>
    <m/>
    <m/>
    <n v="143"/>
    <m/>
    <n v="46"/>
    <m/>
    <m/>
    <m/>
    <s v="A"/>
    <d v="2020-04-16T19:00:00"/>
    <s v="482c093270807e232f9d7de79364fa67396d4183"/>
    <s v="2020-04-16T20:00:00Z"/>
    <n v="41"/>
    <n v="143"/>
    <n v="16242"/>
    <n v="16242"/>
    <n v="16242"/>
    <n v="16"/>
    <n v="2"/>
    <n v="2"/>
    <n v="721"/>
    <n v="123"/>
    <n v="844"/>
  </r>
  <r>
    <x v="42"/>
    <x v="15"/>
    <n v="1609"/>
    <n v="15043"/>
    <m/>
    <m/>
    <n v="148"/>
    <m/>
    <n v="51"/>
    <m/>
    <m/>
    <n v="390"/>
    <s v="A"/>
    <d v="2020-04-17T19:00:00"/>
    <s v="1952d91932e08d9329869a8884088f41c9731b57"/>
    <s v="2020-04-17T20:00:00Z"/>
    <n v="41"/>
    <n v="148"/>
    <n v="16652"/>
    <n v="16652"/>
    <n v="16652"/>
    <n v="16"/>
    <n v="0"/>
    <n v="5"/>
    <n v="388"/>
    <n v="22"/>
    <n v="410"/>
  </r>
  <r>
    <x v="43"/>
    <x v="15"/>
    <n v="1655"/>
    <n v="15292"/>
    <m/>
    <m/>
    <n v="151"/>
    <m/>
    <n v="53"/>
    <m/>
    <m/>
    <n v="453"/>
    <s v="A"/>
    <d v="2020-04-17T19:00:00"/>
    <s v="b1077725211ea2ee95dacffd066fefad7cb0fdf3"/>
    <s v="2020-04-18T20:00:00Z"/>
    <n v="43"/>
    <n v="151"/>
    <n v="16947"/>
    <n v="16947"/>
    <n v="16947"/>
    <n v="16"/>
    <n v="2"/>
    <n v="3"/>
    <n v="249"/>
    <n v="46"/>
    <n v="295"/>
  </r>
  <r>
    <x v="44"/>
    <x v="15"/>
    <n v="1668"/>
    <n v="15773"/>
    <m/>
    <m/>
    <n v="151"/>
    <m/>
    <n v="53"/>
    <m/>
    <m/>
    <n v="520"/>
    <s v="A"/>
    <d v="2020-04-19T19:00:00"/>
    <s v="c8da0239c0eab6dd97f4a773ae688bda33cf230e"/>
    <s v="2020-04-19T20:00:00Z"/>
    <n v="44"/>
    <n v="151"/>
    <n v="17441"/>
    <n v="17441"/>
    <n v="17441"/>
    <n v="16"/>
    <n v="1"/>
    <n v="0"/>
    <n v="481"/>
    <n v="13"/>
    <n v="494"/>
  </r>
  <r>
    <x v="45"/>
    <x v="15"/>
    <n v="1672"/>
    <n v="15773"/>
    <m/>
    <m/>
    <n v="151"/>
    <m/>
    <n v="53"/>
    <m/>
    <m/>
    <n v="585"/>
    <s v="A"/>
    <d v="2020-04-19T19:00:00"/>
    <s v="f8fe7e4f1a3a0b5ee1d0e1b2adb45c850c59f24f"/>
    <s v="2020-04-20T20:00:00Z"/>
    <n v="45"/>
    <n v="151"/>
    <n v="17445"/>
    <n v="17445"/>
    <n v="17445"/>
    <n v="16"/>
    <n v="1"/>
    <n v="0"/>
    <n v="0"/>
    <n v="4"/>
    <n v="4"/>
  </r>
  <r>
    <x v="46"/>
    <x v="15"/>
    <n v="1736"/>
    <n v="16071"/>
    <m/>
    <m/>
    <n v="157"/>
    <m/>
    <n v="58"/>
    <m/>
    <m/>
    <n v="660"/>
    <s v="A"/>
    <d v="2020-04-21T19:00:00"/>
    <s v="100d44bf651a1331f43cd2e40505c015773912fd"/>
    <s v="2020-04-21T20:00:00Z"/>
    <n v="48"/>
    <n v="157"/>
    <n v="17807"/>
    <n v="17807"/>
    <n v="17807"/>
    <n v="16"/>
    <n v="3"/>
    <n v="6"/>
    <n v="298"/>
    <n v="64"/>
    <n v="362"/>
  </r>
  <r>
    <x v="47"/>
    <x v="15"/>
    <n v="1766"/>
    <n v="16404"/>
    <m/>
    <m/>
    <n v="158"/>
    <m/>
    <n v="58"/>
    <m/>
    <m/>
    <n v="710"/>
    <s v="A"/>
    <d v="2020-04-22T19:00:00"/>
    <s v="3946e24072355aef4da4b038b511ab988ff43ae6"/>
    <s v="2020-04-22T20:00:00Z"/>
    <n v="51"/>
    <n v="158"/>
    <n v="18170"/>
    <n v="18170"/>
    <n v="18170"/>
    <n v="16"/>
    <n v="3"/>
    <n v="1"/>
    <n v="333"/>
    <n v="30"/>
    <n v="363"/>
  </r>
  <r>
    <x v="48"/>
    <x v="15"/>
    <n v="1802"/>
    <n v="17370"/>
    <m/>
    <m/>
    <n v="162"/>
    <m/>
    <n v="60"/>
    <m/>
    <m/>
    <n v="767"/>
    <s v="A"/>
    <d v="2020-04-23T19:00:00"/>
    <s v="5e6c215df288383286ea8fe24818a59c75fe3a73"/>
    <s v="2020-04-23T20:00:00Z"/>
    <n v="54"/>
    <n v="162"/>
    <n v="19172"/>
    <n v="19172"/>
    <n v="19172"/>
    <n v="16"/>
    <n v="3"/>
    <n v="4"/>
    <n v="966"/>
    <n v="36"/>
    <n v="1002"/>
  </r>
  <r>
    <x v="49"/>
    <x v="15"/>
    <n v="1836"/>
    <n v="17611"/>
    <m/>
    <m/>
    <n v="166"/>
    <m/>
    <n v="63"/>
    <m/>
    <m/>
    <n v="822"/>
    <s v="A"/>
    <d v="2020-04-24T19:00:00"/>
    <s v="3e3ec8d869830fb907ad5ace621c4c30e60152a8"/>
    <s v="2020-04-24T20:00:00Z"/>
    <n v="54"/>
    <n v="166"/>
    <n v="19447"/>
    <n v="19447"/>
    <n v="19447"/>
    <n v="16"/>
    <n v="0"/>
    <n v="4"/>
    <n v="241"/>
    <n v="34"/>
    <n v="275"/>
  </r>
  <r>
    <x v="50"/>
    <x v="15"/>
    <n v="1870"/>
    <n v="17611"/>
    <m/>
    <m/>
    <n v="168"/>
    <m/>
    <n v="71"/>
    <m/>
    <m/>
    <n v="867"/>
    <s v="C"/>
    <d v="2020-04-24T19:00:00"/>
    <s v="a82d32bf6d3a07a53667117ec4ba00c81e7bee45"/>
    <s v="2020-04-25T20:00:00Z"/>
    <n v="54"/>
    <n v="168"/>
    <n v="19481"/>
    <n v="19481"/>
    <n v="19481"/>
    <n v="16"/>
    <n v="0"/>
    <n v="2"/>
    <n v="0"/>
    <n v="34"/>
    <n v="34"/>
  </r>
  <r>
    <x v="51"/>
    <x v="15"/>
    <n v="1887"/>
    <n v="17611"/>
    <m/>
    <m/>
    <n v="169"/>
    <m/>
    <n v="72"/>
    <m/>
    <m/>
    <n v="938"/>
    <s v="C"/>
    <d v="2020-04-25T19:00:00"/>
    <s v="bc92464668298a733bd259a0f3917a382c43c04a"/>
    <s v="2020-04-26T20:00:00Z"/>
    <n v="56"/>
    <n v="169"/>
    <n v="19498"/>
    <n v="19498"/>
    <n v="19498"/>
    <n v="16"/>
    <n v="2"/>
    <n v="1"/>
    <n v="0"/>
    <n v="17"/>
    <n v="17"/>
  </r>
  <r>
    <x v="52"/>
    <x v="15"/>
    <n v="1897"/>
    <n v="18127"/>
    <m/>
    <m/>
    <n v="169"/>
    <m/>
    <n v="71"/>
    <m/>
    <m/>
    <n v="983"/>
    <s v="C"/>
    <d v="2020-04-26T19:00:00"/>
    <s v="15114c96ff1ca63913d5114f966a6a4d7f790983"/>
    <s v="2020-04-27T20:00:00Z"/>
    <n v="56"/>
    <n v="169"/>
    <n v="20024"/>
    <n v="20024"/>
    <n v="20024"/>
    <n v="16"/>
    <n v="0"/>
    <n v="0"/>
    <n v="516"/>
    <n v="10"/>
    <n v="526"/>
  </r>
  <r>
    <x v="53"/>
    <x v="15"/>
    <n v="1917"/>
    <n v="18135"/>
    <m/>
    <m/>
    <n v="172"/>
    <m/>
    <n v="73"/>
    <m/>
    <m/>
    <n v="1039"/>
    <s v="C"/>
    <d v="2020-04-27T19:00:00"/>
    <s v="df5f2b87c062b8c425b886884d464788f697195d"/>
    <s v="2020-04-28T20:00:00Z"/>
    <n v="58"/>
    <n v="172"/>
    <n v="20052"/>
    <n v="20052"/>
    <n v="20052"/>
    <n v="16"/>
    <n v="2"/>
    <n v="3"/>
    <n v="8"/>
    <n v="20"/>
    <n v="28"/>
  </r>
  <r>
    <x v="54"/>
    <x v="15"/>
    <n v="1952"/>
    <n v="26430"/>
    <m/>
    <m/>
    <n v="173"/>
    <m/>
    <n v="73"/>
    <m/>
    <m/>
    <n v="1087"/>
    <s v="C"/>
    <d v="2020-04-28T19:00:00"/>
    <s v="984b77089cb1d4ac35c9e15aa4cfcc586d9b719f"/>
    <s v="2020-04-29T20:00:00Z"/>
    <n v="60"/>
    <n v="173"/>
    <n v="28382"/>
    <n v="28382"/>
    <n v="28382"/>
    <n v="16"/>
    <n v="2"/>
    <n v="1"/>
    <n v="8295"/>
    <n v="35"/>
    <n v="8330"/>
  </r>
  <r>
    <x v="55"/>
    <x v="15"/>
    <n v="1984"/>
    <n v="26862"/>
    <m/>
    <m/>
    <n v="175"/>
    <m/>
    <n v="74"/>
    <m/>
    <m/>
    <n v="1121"/>
    <s v="C"/>
    <d v="2020-04-29T19:00:00"/>
    <s v="9519ae4e8dd07297b368e5e798eca6bc673015d6"/>
    <s v="2020-04-30T20:00:00Z"/>
    <n v="60"/>
    <n v="175"/>
    <n v="28846"/>
    <n v="28846"/>
    <n v="28846"/>
    <n v="16"/>
    <n v="0"/>
    <n v="2"/>
    <n v="432"/>
    <n v="32"/>
    <n v="464"/>
  </r>
  <r>
    <x v="56"/>
    <x v="15"/>
    <n v="2015"/>
    <n v="27210"/>
    <m/>
    <m/>
    <n v="178"/>
    <m/>
    <n v="75"/>
    <m/>
    <m/>
    <n v="1175"/>
    <s v="C"/>
    <d v="2020-04-30T19:00:00"/>
    <s v="7235fd2534af2acbef1fe72c58410455d74b0e88"/>
    <s v="2020-05-01T20:00:00Z"/>
    <n v="63"/>
    <n v="178"/>
    <n v="29225"/>
    <n v="29225"/>
    <n v="29225"/>
    <n v="16"/>
    <n v="3"/>
    <n v="3"/>
    <n v="348"/>
    <n v="31"/>
    <n v="379"/>
  </r>
  <r>
    <x v="57"/>
    <x v="15"/>
    <n v="2035"/>
    <n v="27455"/>
    <m/>
    <m/>
    <n v="178"/>
    <m/>
    <n v="76"/>
    <m/>
    <m/>
    <n v="1215"/>
    <s v="C"/>
    <d v="2020-05-01T19:00:00"/>
    <s v="ab41f85502be8d04b254f6b2f087880a8d19b1a2"/>
    <s v="2020-05-02T20:00:00Z"/>
    <n v="63"/>
    <n v="178"/>
    <n v="29490"/>
    <n v="29490"/>
    <n v="29490"/>
    <n v="16"/>
    <n v="0"/>
    <n v="0"/>
    <n v="245"/>
    <n v="20"/>
    <n v="265"/>
  </r>
  <r>
    <x v="58"/>
    <x v="15"/>
    <n v="2061"/>
    <n v="27746"/>
    <m/>
    <m/>
    <n v="200"/>
    <m/>
    <n v="83"/>
    <m/>
    <m/>
    <n v="1267"/>
    <s v="C"/>
    <d v="2020-05-02T19:00:00"/>
    <s v="43897d0e97a0d4836faa9683b27f14d650ac41df"/>
    <s v="2020-05-03T20:00:00Z"/>
    <n v="63"/>
    <n v="200"/>
    <n v="29807"/>
    <n v="29807"/>
    <n v="29807"/>
    <n v="16"/>
    <n v="0"/>
    <n v="22"/>
    <n v="291"/>
    <n v="26"/>
    <n v="317"/>
  </r>
  <r>
    <x v="59"/>
    <x v="15"/>
    <n v="2061"/>
    <n v="27746"/>
    <m/>
    <m/>
    <n v="200"/>
    <m/>
    <n v="83"/>
    <m/>
    <m/>
    <n v="1267"/>
    <s v="C"/>
    <d v="2020-05-02T19:00:00"/>
    <s v="776135d94b845104c4e4135c7af3169ef7031461"/>
    <s v="2020-05-04T20:00:00Z"/>
    <n v="64"/>
    <n v="200"/>
    <n v="29807"/>
    <n v="29807"/>
    <n v="29807"/>
    <n v="16"/>
    <n v="1"/>
    <n v="0"/>
    <n v="0"/>
    <n v="0"/>
    <n v="0"/>
  </r>
  <r>
    <x v="60"/>
    <x v="15"/>
    <n v="2106"/>
    <n v="28202"/>
    <m/>
    <m/>
    <n v="201"/>
    <m/>
    <n v="83"/>
    <m/>
    <m/>
    <n v="1358"/>
    <s v="C"/>
    <d v="2020-05-03T19:00:00"/>
    <s v="448b45a6b4659f99f4359f0d2b376f0329445496"/>
    <s v="2020-05-05T20:00:00Z"/>
    <n v="64"/>
    <n v="201"/>
    <n v="30308"/>
    <n v="30308"/>
    <n v="30308"/>
    <n v="16"/>
    <n v="0"/>
    <n v="1"/>
    <n v="456"/>
    <n v="45"/>
    <n v="501"/>
  </r>
  <r>
    <x v="61"/>
    <x v="15"/>
    <n v="2127"/>
    <n v="28418"/>
    <m/>
    <m/>
    <n v="203"/>
    <m/>
    <n v="84"/>
    <m/>
    <m/>
    <n v="1379"/>
    <s v="C"/>
    <d v="2020-05-04T19:00:00"/>
    <s v="5e06fa4cb38d9a1896745a278cf1fbeffc5879f1"/>
    <s v="2020-05-06T20:00:00Z"/>
    <n v="65"/>
    <n v="203"/>
    <n v="30545"/>
    <n v="30545"/>
    <n v="30545"/>
    <n v="16"/>
    <n v="1"/>
    <n v="2"/>
    <n v="216"/>
    <n v="21"/>
    <n v="237"/>
  </r>
  <r>
    <x v="62"/>
    <x v="15"/>
    <n v="2158"/>
    <n v="28732"/>
    <m/>
    <m/>
    <n v="205"/>
    <m/>
    <n v="86"/>
    <m/>
    <m/>
    <n v="1399"/>
    <s v="B"/>
    <d v="2020-05-06T19:00:00"/>
    <s v="a0694da8c4d6988ee7dcb1ee51bb2ba32aafb115"/>
    <s v="2020-05-07T20:00:00Z"/>
    <n v="66"/>
    <n v="205"/>
    <n v="30890"/>
    <n v="30890"/>
    <n v="30890"/>
    <n v="16"/>
    <n v="1"/>
    <n v="2"/>
    <n v="314"/>
    <n v="31"/>
    <n v="345"/>
  </r>
  <r>
    <x v="63"/>
    <x v="15"/>
    <n v="2178"/>
    <n v="29092"/>
    <m/>
    <m/>
    <n v="206"/>
    <m/>
    <n v="86"/>
    <m/>
    <m/>
    <n v="1420"/>
    <s v="B"/>
    <d v="2020-05-07T19:00:00"/>
    <s v="15167812dd966c2f2fb491c9211e5ababa67ed04"/>
    <s v="2020-05-08T20:00:00Z"/>
    <n v="67"/>
    <n v="206"/>
    <n v="31270"/>
    <n v="31270"/>
    <n v="31270"/>
    <n v="16"/>
    <n v="1"/>
    <n v="1"/>
    <n v="360"/>
    <n v="20"/>
    <n v="380"/>
  </r>
  <r>
    <x v="64"/>
    <x v="15"/>
    <n v="2205"/>
    <n v="29601"/>
    <m/>
    <m/>
    <n v="206"/>
    <m/>
    <n v="86"/>
    <m/>
    <m/>
    <n v="1442"/>
    <s v="B"/>
    <d v="2020-05-08T19:00:00"/>
    <s v="d6939e30457235c428c0003fe3211364639e9007"/>
    <s v="2020-05-09T20:00:00Z"/>
    <n v="67"/>
    <n v="206"/>
    <n v="31806"/>
    <n v="31806"/>
    <n v="31806"/>
    <n v="16"/>
    <n v="0"/>
    <n v="0"/>
    <n v="509"/>
    <n v="27"/>
    <n v="536"/>
  </r>
  <r>
    <x v="65"/>
    <x v="15"/>
    <n v="2230"/>
    <n v="29912"/>
    <m/>
    <m/>
    <n v="207"/>
    <m/>
    <n v="87"/>
    <m/>
    <m/>
    <n v="1473"/>
    <s v="B"/>
    <d v="2020-05-09T19:00:00"/>
    <s v="db58dfc95e993ed07a381d837e9ea4db4f3374a7"/>
    <s v="2020-05-10T20:00:00Z"/>
    <n v="67"/>
    <n v="207"/>
    <n v="32142"/>
    <n v="32142"/>
    <n v="32142"/>
    <n v="16"/>
    <n v="0"/>
    <n v="1"/>
    <n v="311"/>
    <n v="25"/>
    <n v="336"/>
  </r>
  <r>
    <x v="66"/>
    <x v="15"/>
    <n v="2230"/>
    <n v="29912"/>
    <m/>
    <m/>
    <n v="207"/>
    <m/>
    <n v="87"/>
    <m/>
    <m/>
    <n v="1473"/>
    <s v="B"/>
    <d v="2020-05-09T19:00:00"/>
    <s v="320a48fe6833d123bb557c59e853aa6f0948fc96"/>
    <s v="2020-05-11T20:00:00Z"/>
    <n v="67"/>
    <n v="207"/>
    <n v="32142"/>
    <n v="32142"/>
    <n v="32142"/>
    <n v="16"/>
    <n v="0"/>
    <n v="0"/>
    <n v="0"/>
    <n v="0"/>
    <n v="0"/>
  </r>
  <r>
    <x v="67"/>
    <x v="15"/>
    <n v="2260"/>
    <n v="30445"/>
    <m/>
    <m/>
    <n v="210"/>
    <m/>
    <n v="87"/>
    <m/>
    <m/>
    <n v="1508"/>
    <s v="B"/>
    <d v="2020-05-11T19:00:00"/>
    <s v="cdfbbe6e13eb9a49d4af2261bc1c8e26d78e13a9"/>
    <s v="2020-05-12T20:00:00Z"/>
    <n v="70"/>
    <n v="210"/>
    <n v="32705"/>
    <n v="32705"/>
    <n v="32705"/>
    <n v="16"/>
    <n v="3"/>
    <n v="3"/>
    <n v="533"/>
    <n v="30"/>
    <n v="563"/>
  </r>
  <r>
    <x v="68"/>
    <x v="15"/>
    <n v="2293"/>
    <n v="30835"/>
    <m/>
    <m/>
    <n v="214"/>
    <m/>
    <n v="88"/>
    <m/>
    <m/>
    <n v="1536"/>
    <s v="B"/>
    <d v="2020-05-12T19:00:00"/>
    <s v="3bf18933be28c366ecce611428a9a73197f586cb"/>
    <s v="2020-05-13T20:00:00Z"/>
    <n v="69"/>
    <n v="214"/>
    <n v="33128"/>
    <n v="33128"/>
    <n v="33128"/>
    <n v="16"/>
    <n v="-1"/>
    <n v="4"/>
    <n v="390"/>
    <n v="33"/>
    <n v="423"/>
  </r>
  <r>
    <x v="69"/>
    <x v="15"/>
    <n v="2324"/>
    <n v="31430"/>
    <m/>
    <m/>
    <n v="212"/>
    <m/>
    <n v="88"/>
    <m/>
    <m/>
    <n v="1557"/>
    <s v="B"/>
    <d v="2020-05-13T19:00:00"/>
    <s v="51b8808ae7a6e446afd5580dd162e24c302fdfdd"/>
    <s v="2020-05-14T20:00:00Z"/>
    <n v="69"/>
    <n v="212"/>
    <n v="33754"/>
    <n v="33754"/>
    <n v="33754"/>
    <n v="16"/>
    <n v="0"/>
    <n v="-2"/>
    <n v="595"/>
    <n v="31"/>
    <n v="626"/>
  </r>
  <r>
    <x v="70"/>
    <x v="15"/>
    <n v="2351"/>
    <n v="32394"/>
    <m/>
    <m/>
    <n v="212"/>
    <m/>
    <n v="89"/>
    <m/>
    <m/>
    <n v="1573"/>
    <s v="B"/>
    <d v="2020-05-14T19:00:00"/>
    <s v="76682158af27b10897f2c42cc7ba37217c009805"/>
    <s v="2020-05-15T20:00:00Z"/>
    <n v="72"/>
    <n v="212"/>
    <n v="34745"/>
    <n v="34745"/>
    <n v="34745"/>
    <n v="16"/>
    <n v="3"/>
    <n v="0"/>
    <n v="964"/>
    <n v="27"/>
    <n v="991"/>
  </r>
  <r>
    <x v="71"/>
    <x v="15"/>
    <n v="2389"/>
    <n v="33299"/>
    <m/>
    <m/>
    <n v="213"/>
    <m/>
    <n v="89"/>
    <m/>
    <m/>
    <n v="1588"/>
    <s v="B"/>
    <d v="2020-05-15T19:00:00"/>
    <s v="ef4072707fdc103bf83417a32f0b60302df4b06f"/>
    <s v="2020-05-16T20:00:00Z"/>
    <n v="73"/>
    <n v="213"/>
    <n v="35688"/>
    <n v="35688"/>
    <n v="35688"/>
    <n v="16"/>
    <n v="1"/>
    <n v="1"/>
    <n v="905"/>
    <n v="38"/>
    <n v="943"/>
  </r>
  <r>
    <x v="72"/>
    <x v="15"/>
    <n v="2419"/>
    <n v="34253"/>
    <m/>
    <m/>
    <n v="213"/>
    <m/>
    <n v="89"/>
    <m/>
    <m/>
    <n v="1612"/>
    <s v="B"/>
    <d v="2020-05-16T19:00:00"/>
    <s v="c02b7bdc243dcd84ced0a47a37b3447617718f05"/>
    <s v="2020-05-17T20:00:00Z"/>
    <n v="73"/>
    <n v="213"/>
    <n v="36672"/>
    <n v="36672"/>
    <n v="36672"/>
    <n v="16"/>
    <n v="0"/>
    <n v="0"/>
    <n v="954"/>
    <n v="30"/>
    <n v="984"/>
  </r>
  <r>
    <x v="73"/>
    <x v="15"/>
    <n v="2419"/>
    <n v="34253"/>
    <m/>
    <m/>
    <n v="213"/>
    <m/>
    <n v="89"/>
    <m/>
    <m/>
    <n v="1612"/>
    <s v="B"/>
    <d v="2020-05-16T19:00:00"/>
    <s v="2983fd157f7300a700929768358b22039cf5d916"/>
    <s v="2020-05-18T20:00:00Z"/>
    <n v="73"/>
    <n v="213"/>
    <n v="36672"/>
    <n v="36672"/>
    <n v="36672"/>
    <n v="16"/>
    <n v="0"/>
    <n v="0"/>
    <n v="0"/>
    <n v="0"/>
    <n v="0"/>
  </r>
  <r>
    <x v="74"/>
    <x v="15"/>
    <n v="2455"/>
    <n v="35614"/>
    <m/>
    <m/>
    <n v="213"/>
    <m/>
    <n v="89"/>
    <m/>
    <m/>
    <n v="1649"/>
    <s v="B"/>
    <d v="2020-05-18T19:00:00"/>
    <s v="7777263fde8a08771a5af00f9767259958a11d48"/>
    <s v="2020-05-19T20:00:00Z"/>
    <n v="74"/>
    <n v="213"/>
    <n v="38069"/>
    <n v="38069"/>
    <n v="38069"/>
    <n v="16"/>
    <n v="1"/>
    <n v="0"/>
    <n v="1361"/>
    <n v="36"/>
    <n v="1397"/>
  </r>
  <r>
    <x v="75"/>
    <x v="15"/>
    <n v="2476"/>
    <n v="36091"/>
    <m/>
    <m/>
    <n v="215"/>
    <m/>
    <n v="89"/>
    <m/>
    <m/>
    <n v="1668"/>
    <s v="B"/>
    <d v="2020-05-19T19:00:00"/>
    <s v="1c1bf50759875898ad6a6ebe8db57d27236cba19"/>
    <s v="2020-05-20T20:00:00Z"/>
    <n v="77"/>
    <n v="215"/>
    <n v="38567"/>
    <n v="38567"/>
    <n v="38567"/>
    <n v="16"/>
    <n v="3"/>
    <n v="2"/>
    <n v="477"/>
    <n v="21"/>
    <n v="498"/>
  </r>
  <r>
    <x v="76"/>
    <x v="15"/>
    <n v="2506"/>
    <n v="36382"/>
    <m/>
    <m/>
    <n v="221"/>
    <m/>
    <n v="91"/>
    <m/>
    <m/>
    <n v="1688"/>
    <s v="B"/>
    <d v="2020-05-20T19:00:00"/>
    <s v="9f4d46dfa5cb4cea19d4d1d926ee43bddaf0bcd8"/>
    <s v="2020-05-21T20:00:00Z"/>
    <n v="77"/>
    <n v="221"/>
    <n v="38888"/>
    <n v="38888"/>
    <n v="38888"/>
    <n v="16"/>
    <n v="0"/>
    <n v="6"/>
    <n v="291"/>
    <n v="30"/>
    <n v="321"/>
  </r>
  <r>
    <x v="77"/>
    <x v="15"/>
    <n v="2534"/>
    <n v="37061"/>
    <m/>
    <m/>
    <n v="223"/>
    <m/>
    <n v="92"/>
    <m/>
    <m/>
    <n v="1720"/>
    <s v="A"/>
    <d v="2020-05-21T19:00:00"/>
    <s v="ec40205991c3f09a5f03f16793be3f4c0f2e4223"/>
    <s v="2020-05-22T20:00:00Z"/>
    <n v="77"/>
    <n v="223"/>
    <n v="39595"/>
    <n v="39595"/>
    <n v="39595"/>
    <n v="16"/>
    <n v="0"/>
    <n v="2"/>
    <n v="679"/>
    <n v="28"/>
    <n v="707"/>
  </r>
  <r>
    <x v="78"/>
    <x v="15"/>
    <n v="2595"/>
    <n v="38014"/>
    <m/>
    <m/>
    <n v="225"/>
    <m/>
    <n v="94"/>
    <m/>
    <m/>
    <n v="1735"/>
    <s v="A"/>
    <d v="2020-05-22T19:00:00"/>
    <s v="1bc200ffd29adba1bb7907c86f8b74662bec59b3"/>
    <s v="2020-05-23T20:00:00Z"/>
    <n v="79"/>
    <n v="225"/>
    <n v="40609"/>
    <n v="40609"/>
    <n v="40609"/>
    <n v="16"/>
    <n v="2"/>
    <n v="2"/>
    <n v="953"/>
    <n v="61"/>
    <n v="1014"/>
  </r>
  <r>
    <x v="79"/>
    <x v="15"/>
    <n v="2626"/>
    <n v="38780"/>
    <m/>
    <m/>
    <n v="225"/>
    <m/>
    <n v="94"/>
    <m/>
    <m/>
    <n v="1755"/>
    <s v="A"/>
    <d v="2020-05-23T19:00:00"/>
    <s v="e01a59902232cb8b6b186597b03b9a211fb29c36"/>
    <s v="2020-05-24T20:00:00Z"/>
    <n v="79"/>
    <n v="225"/>
    <n v="41406"/>
    <n v="41406"/>
    <n v="41406"/>
    <n v="16"/>
    <n v="0"/>
    <n v="0"/>
    <n v="766"/>
    <n v="31"/>
    <n v="797"/>
  </r>
  <r>
    <x v="80"/>
    <x v="16"/>
    <n v="4"/>
    <n v="124"/>
    <n v="27"/>
    <m/>
    <m/>
    <m/>
    <m/>
    <m/>
    <m/>
    <m/>
    <m/>
    <m/>
    <s v="1f4666a02ed2c20f3501329a11f21dd241c9f440"/>
    <s v="2020-03-04T21:00:00Z"/>
    <m/>
    <m/>
    <n v="155"/>
    <n v="128"/>
    <n v="128"/>
    <n v="17"/>
    <m/>
    <m/>
    <m/>
    <m/>
    <m/>
  </r>
  <r>
    <x v="81"/>
    <x v="16"/>
    <n v="5"/>
    <n v="165"/>
    <n v="27"/>
    <m/>
    <m/>
    <m/>
    <m/>
    <m/>
    <m/>
    <m/>
    <m/>
    <m/>
    <s v="52ad35bdf8d9cfe96f12d24fa265e523d7287785"/>
    <s v="2020-03-05T21:00:00Z"/>
    <m/>
    <m/>
    <n v="197"/>
    <n v="170"/>
    <n v="170"/>
    <n v="17"/>
    <n v="0"/>
    <n v="0"/>
    <n v="41"/>
    <n v="1"/>
    <n v="42"/>
  </r>
  <r>
    <x v="0"/>
    <x v="16"/>
    <n v="5"/>
    <n v="180"/>
    <n v="35"/>
    <m/>
    <m/>
    <m/>
    <m/>
    <m/>
    <m/>
    <m/>
    <m/>
    <m/>
    <s v="aefb5dd0fb4dbe0d96e672bd50ed1334e39bf71f"/>
    <s v="2020-03-06T21:00:00Z"/>
    <m/>
    <m/>
    <n v="220"/>
    <n v="185"/>
    <n v="185"/>
    <n v="17"/>
    <n v="0"/>
    <n v="0"/>
    <n v="15"/>
    <n v="0"/>
    <n v="15"/>
  </r>
  <r>
    <x v="1"/>
    <x v="16"/>
    <n v="6"/>
    <n v="191"/>
    <n v="44"/>
    <m/>
    <m/>
    <m/>
    <m/>
    <m/>
    <m/>
    <m/>
    <m/>
    <m/>
    <s v="3e201a16e027059f8d3be49bd6e844e95e481780"/>
    <s v="2020-03-07T21:00:00Z"/>
    <m/>
    <m/>
    <n v="241"/>
    <n v="197"/>
    <n v="197"/>
    <n v="17"/>
    <n v="0"/>
    <n v="0"/>
    <n v="11"/>
    <n v="1"/>
    <n v="12"/>
  </r>
  <r>
    <x v="2"/>
    <x v="16"/>
    <n v="6"/>
    <n v="191"/>
    <n v="44"/>
    <m/>
    <m/>
    <m/>
    <m/>
    <m/>
    <m/>
    <m/>
    <m/>
    <m/>
    <s v="47d431f003050a39633e3e95d92ff5b1cdf36a48"/>
    <s v="2020-03-08T20:00:00Z"/>
    <m/>
    <m/>
    <n v="241"/>
    <n v="197"/>
    <n v="197"/>
    <n v="17"/>
    <n v="0"/>
    <n v="0"/>
    <n v="0"/>
    <n v="0"/>
    <n v="0"/>
  </r>
  <r>
    <x v="3"/>
    <x v="16"/>
    <n v="7"/>
    <n v="191"/>
    <n v="44"/>
    <m/>
    <m/>
    <m/>
    <m/>
    <m/>
    <m/>
    <m/>
    <m/>
    <m/>
    <s v="dc093bf66830aba5a6d67537dea6f1585aa0c3a2"/>
    <s v="2020-03-09T20:00:00Z"/>
    <m/>
    <m/>
    <n v="242"/>
    <n v="198"/>
    <n v="198"/>
    <n v="17"/>
    <n v="0"/>
    <n v="0"/>
    <n v="0"/>
    <n v="1"/>
    <n v="1"/>
  </r>
  <r>
    <x v="4"/>
    <x v="16"/>
    <n v="19"/>
    <n v="244"/>
    <n v="63"/>
    <m/>
    <m/>
    <m/>
    <m/>
    <m/>
    <m/>
    <m/>
    <m/>
    <m/>
    <s v="11df7db73830bcff295941a0519a6fac87cd9b66"/>
    <s v="2020-03-10T20:00:00Z"/>
    <m/>
    <m/>
    <n v="326"/>
    <n v="263"/>
    <n v="263"/>
    <n v="17"/>
    <n v="0"/>
    <n v="0"/>
    <n v="53"/>
    <n v="12"/>
    <n v="65"/>
  </r>
  <r>
    <x v="5"/>
    <x v="16"/>
    <n v="19"/>
    <n v="244"/>
    <n v="63"/>
    <m/>
    <m/>
    <m/>
    <m/>
    <m/>
    <m/>
    <m/>
    <m/>
    <m/>
    <s v="0004f9eb54f0230d146ed89bdbd8e44bb11e74cc"/>
    <s v="2020-03-11T20:00:00Z"/>
    <m/>
    <m/>
    <n v="326"/>
    <n v="263"/>
    <n v="263"/>
    <n v="17"/>
    <n v="0"/>
    <n v="0"/>
    <n v="0"/>
    <n v="0"/>
    <n v="0"/>
  </r>
  <r>
    <x v="6"/>
    <x v="16"/>
    <n v="25"/>
    <n v="266"/>
    <n v="76"/>
    <m/>
    <m/>
    <m/>
    <m/>
    <m/>
    <m/>
    <m/>
    <m/>
    <d v="2020-03-11T00:00:00"/>
    <s v="c52114081e35f219a44190dee8b1f5928155eea1"/>
    <s v="2020-03-12T20:00:00Z"/>
    <m/>
    <m/>
    <n v="367"/>
    <n v="291"/>
    <n v="291"/>
    <n v="17"/>
    <n v="0"/>
    <n v="0"/>
    <n v="22"/>
    <n v="6"/>
    <n v="28"/>
  </r>
  <r>
    <x v="7"/>
    <x v="16"/>
    <n v="32"/>
    <n v="294"/>
    <n v="92"/>
    <m/>
    <m/>
    <m/>
    <m/>
    <m/>
    <m/>
    <m/>
    <m/>
    <d v="2020-03-12T00:00:00"/>
    <s v="c3ac5cc0263e15199af50e0d8f5b0b9b24f4f2c8"/>
    <s v="2020-03-13T20:00:00Z"/>
    <m/>
    <m/>
    <n v="418"/>
    <n v="326"/>
    <n v="326"/>
    <n v="17"/>
    <n v="0"/>
    <n v="0"/>
    <n v="28"/>
    <n v="7"/>
    <n v="35"/>
  </r>
  <r>
    <x v="8"/>
    <x v="16"/>
    <n v="46"/>
    <n v="316"/>
    <n v="82"/>
    <m/>
    <m/>
    <m/>
    <m/>
    <m/>
    <m/>
    <m/>
    <m/>
    <d v="2020-03-13T00:00:00"/>
    <s v="550c3cd965dc24abf5a5a45dedc90d4b8921466c"/>
    <s v="2020-03-14T20:00:00Z"/>
    <m/>
    <m/>
    <n v="444"/>
    <n v="362"/>
    <n v="362"/>
    <n v="17"/>
    <n v="0"/>
    <n v="0"/>
    <n v="22"/>
    <n v="14"/>
    <n v="36"/>
  </r>
  <r>
    <x v="9"/>
    <x v="16"/>
    <n v="64"/>
    <n v="449"/>
    <n v="195"/>
    <m/>
    <m/>
    <m/>
    <m/>
    <m/>
    <m/>
    <m/>
    <m/>
    <d v="2020-03-14T00:00:00"/>
    <s v="05de4e2880cec1365fc004df213d4ba66e02e176"/>
    <s v="2020-03-15T20:00:00Z"/>
    <m/>
    <m/>
    <n v="708"/>
    <n v="513"/>
    <n v="513"/>
    <n v="17"/>
    <n v="0"/>
    <n v="0"/>
    <n v="133"/>
    <n v="18"/>
    <n v="151"/>
  </r>
  <r>
    <x v="10"/>
    <x v="16"/>
    <n v="93"/>
    <n v="932"/>
    <m/>
    <m/>
    <m/>
    <m/>
    <m/>
    <m/>
    <m/>
    <m/>
    <m/>
    <d v="2020-03-16T15:43:00"/>
    <s v="b4758bc7a7579774eaa3c37e1d2350f11f6acd05"/>
    <s v="2020-03-16T20:00:00Z"/>
    <m/>
    <m/>
    <n v="1025"/>
    <n v="1025"/>
    <n v="1025"/>
    <n v="17"/>
    <n v="0"/>
    <n v="0"/>
    <n v="483"/>
    <n v="29"/>
    <n v="512"/>
  </r>
  <r>
    <x v="11"/>
    <x v="16"/>
    <n v="159"/>
    <n v="1340"/>
    <m/>
    <m/>
    <m/>
    <m/>
    <m/>
    <m/>
    <m/>
    <m/>
    <m/>
    <d v="2020-03-16T00:00:00"/>
    <s v="03d4c52477379b33b41ca7e7f9e778da2cb5e8af"/>
    <s v="2020-03-17T20:00:00Z"/>
    <n v="1"/>
    <m/>
    <n v="1499"/>
    <n v="1499"/>
    <n v="1499"/>
    <n v="17"/>
    <n v="1"/>
    <n v="0"/>
    <n v="408"/>
    <n v="66"/>
    <n v="474"/>
  </r>
  <r>
    <x v="12"/>
    <x v="16"/>
    <n v="288"/>
    <n v="1763"/>
    <m/>
    <m/>
    <m/>
    <m/>
    <m/>
    <m/>
    <m/>
    <m/>
    <m/>
    <d v="2020-03-18T00:00:00"/>
    <s v="626b59c9b2c91e737bce661ef6eb7e02f49cf49c"/>
    <s v="2020-03-18T20:00:00Z"/>
    <n v="1"/>
    <m/>
    <n v="2051"/>
    <n v="2051"/>
    <n v="2051"/>
    <n v="17"/>
    <n v="0"/>
    <n v="0"/>
    <n v="423"/>
    <n v="129"/>
    <n v="552"/>
  </r>
  <r>
    <x v="13"/>
    <x v="16"/>
    <n v="422"/>
    <n v="2725"/>
    <m/>
    <m/>
    <m/>
    <m/>
    <m/>
    <m/>
    <m/>
    <m/>
    <m/>
    <d v="2020-03-19T00:00:00"/>
    <s v="936159c33c2080bb8b458e81cbadf87f65e125f9"/>
    <s v="2020-03-19T20:00:00Z"/>
    <n v="4"/>
    <m/>
    <n v="3147"/>
    <n v="3147"/>
    <n v="3147"/>
    <n v="17"/>
    <n v="3"/>
    <n v="0"/>
    <n v="962"/>
    <n v="134"/>
    <n v="1096"/>
  </r>
  <r>
    <x v="14"/>
    <x v="16"/>
    <n v="585"/>
    <n v="3696"/>
    <m/>
    <m/>
    <m/>
    <m/>
    <m/>
    <m/>
    <m/>
    <m/>
    <m/>
    <d v="2020-03-20T00:00:00"/>
    <s v="0d2c8e9e067e8a3b344a7ec63c3a64bc75377f77"/>
    <s v="2020-03-20T20:00:00Z"/>
    <n v="5"/>
    <m/>
    <n v="4281"/>
    <n v="4281"/>
    <n v="4281"/>
    <n v="17"/>
    <n v="1"/>
    <n v="0"/>
    <n v="971"/>
    <n v="163"/>
    <n v="1134"/>
  </r>
  <r>
    <x v="15"/>
    <x v="16"/>
    <n v="753"/>
    <n v="5488"/>
    <m/>
    <m/>
    <m/>
    <m/>
    <m/>
    <m/>
    <m/>
    <m/>
    <m/>
    <d v="2020-03-21T00:00:00"/>
    <s v="bdb59648c55a39e8fabf5c871d563c4b9351994d"/>
    <s v="2020-03-21T20:00:00Z"/>
    <n v="6"/>
    <m/>
    <n v="6241"/>
    <n v="6241"/>
    <n v="6241"/>
    <n v="17"/>
    <n v="1"/>
    <n v="0"/>
    <n v="1792"/>
    <n v="168"/>
    <n v="1960"/>
  </r>
  <r>
    <x v="16"/>
    <x v="16"/>
    <n v="1049"/>
    <n v="7271"/>
    <m/>
    <m/>
    <m/>
    <m/>
    <m/>
    <m/>
    <m/>
    <m/>
    <m/>
    <d v="2020-03-22T00:00:00"/>
    <s v="fdd66fb0ee203fc25f48300975504b1ec74f12ab"/>
    <s v="2020-03-22T20:00:00Z"/>
    <n v="9"/>
    <m/>
    <n v="8320"/>
    <n v="8320"/>
    <n v="8320"/>
    <n v="17"/>
    <n v="3"/>
    <n v="0"/>
    <n v="1783"/>
    <n v="296"/>
    <n v="2079"/>
  </r>
  <r>
    <x v="17"/>
    <x v="16"/>
    <n v="1273"/>
    <n v="8583"/>
    <m/>
    <m/>
    <m/>
    <m/>
    <m/>
    <m/>
    <m/>
    <m/>
    <s v="A"/>
    <d v="2020-03-23T00:00:00"/>
    <s v="7015844005c87317e0c37535c8304903b4af38b0"/>
    <s v="2020-03-23T20:00:00Z"/>
    <n v="12"/>
    <m/>
    <n v="9856"/>
    <n v="9856"/>
    <n v="9856"/>
    <n v="17"/>
    <n v="3"/>
    <n v="0"/>
    <n v="1312"/>
    <n v="224"/>
    <n v="1536"/>
  </r>
  <r>
    <x v="18"/>
    <x v="16"/>
    <n v="1535"/>
    <n v="9934"/>
    <m/>
    <m/>
    <m/>
    <m/>
    <m/>
    <m/>
    <m/>
    <m/>
    <s v="A"/>
    <d v="2020-03-24T00:00:00"/>
    <s v="8c83c1070c8cdc7a0871c8643ac563d1ee04dda5"/>
    <s v="2020-03-24T20:00:00Z"/>
    <n v="16"/>
    <m/>
    <n v="11469"/>
    <n v="11469"/>
    <n v="11469"/>
    <n v="17"/>
    <n v="4"/>
    <n v="0"/>
    <n v="1351"/>
    <n v="262"/>
    <n v="1613"/>
  </r>
  <r>
    <x v="19"/>
    <x v="16"/>
    <n v="1865"/>
    <n v="12344"/>
    <m/>
    <m/>
    <m/>
    <m/>
    <m/>
    <m/>
    <m/>
    <m/>
    <s v="A"/>
    <d v="2020-03-25T00:00:00"/>
    <s v="de7296dbcf66a21feb9d60b7d179967ba619f8a7"/>
    <s v="2020-03-25T20:00:00Z"/>
    <n v="19"/>
    <m/>
    <n v="14209"/>
    <n v="14209"/>
    <n v="14209"/>
    <n v="17"/>
    <n v="3"/>
    <n v="0"/>
    <n v="2410"/>
    <n v="330"/>
    <n v="2740"/>
  </r>
  <r>
    <x v="20"/>
    <x v="16"/>
    <n v="2538"/>
    <n v="14093"/>
    <m/>
    <m/>
    <m/>
    <m/>
    <m/>
    <m/>
    <m/>
    <m/>
    <s v="A"/>
    <d v="2020-03-26T00:00:00"/>
    <s v="e73689a554afd38adb1fcbb70fb98ee446b712f7"/>
    <s v="2020-03-26T20:00:00Z"/>
    <n v="26"/>
    <m/>
    <n v="16631"/>
    <n v="16631"/>
    <n v="16631"/>
    <n v="17"/>
    <n v="7"/>
    <n v="0"/>
    <n v="1749"/>
    <n v="673"/>
    <n v="2422"/>
  </r>
  <r>
    <x v="21"/>
    <x v="16"/>
    <n v="3026"/>
    <n v="18516"/>
    <m/>
    <m/>
    <m/>
    <m/>
    <m/>
    <m/>
    <m/>
    <m/>
    <s v="A"/>
    <d v="2020-03-27T00:00:00"/>
    <s v="104044606552671318c98a6916f1fe32d3f19658"/>
    <s v="2020-03-27T20:00:00Z"/>
    <n v="34"/>
    <m/>
    <n v="21542"/>
    <n v="21542"/>
    <n v="21542"/>
    <n v="17"/>
    <n v="8"/>
    <n v="0"/>
    <n v="4423"/>
    <n v="488"/>
    <n v="4911"/>
  </r>
  <r>
    <x v="22"/>
    <x v="16"/>
    <n v="3491"/>
    <n v="22000"/>
    <m/>
    <m/>
    <m/>
    <m/>
    <m/>
    <m/>
    <m/>
    <m/>
    <s v="A"/>
    <d v="2020-03-28T00:00:00"/>
    <s v="abc3b5d80839604051ee462a292ea27ab704230b"/>
    <s v="2020-03-28T20:00:00Z"/>
    <n v="47"/>
    <m/>
    <n v="25491"/>
    <n v="25491"/>
    <n v="25491"/>
    <n v="17"/>
    <n v="13"/>
    <n v="0"/>
    <n v="3484"/>
    <n v="465"/>
    <n v="3949"/>
  </r>
  <r>
    <x v="23"/>
    <x v="16"/>
    <n v="4596"/>
    <n v="23166"/>
    <m/>
    <m/>
    <m/>
    <m/>
    <m/>
    <m/>
    <m/>
    <m/>
    <s v="A"/>
    <d v="2020-03-29T00:00:00"/>
    <s v="ea483cbd69cb69672cd09f1020ab4c0bf5ad93cc"/>
    <s v="2020-03-29T20:00:00Z"/>
    <n v="65"/>
    <m/>
    <n v="27762"/>
    <n v="27762"/>
    <n v="27762"/>
    <n v="17"/>
    <n v="18"/>
    <n v="0"/>
    <n v="1166"/>
    <n v="1105"/>
    <n v="2271"/>
  </r>
  <r>
    <x v="24"/>
    <x v="16"/>
    <n v="5057"/>
    <n v="25389"/>
    <m/>
    <m/>
    <m/>
    <m/>
    <m/>
    <m/>
    <m/>
    <m/>
    <s v="A"/>
    <d v="2020-03-29T00:00:00"/>
    <s v="533312dff1b1b4ab9d07280d569bbfd767bb905e"/>
    <s v="2020-03-30T20:00:00Z"/>
    <n v="73"/>
    <m/>
    <n v="30446"/>
    <n v="30446"/>
    <n v="30446"/>
    <n v="17"/>
    <n v="8"/>
    <n v="0"/>
    <n v="2223"/>
    <n v="461"/>
    <n v="2684"/>
  </r>
  <r>
    <x v="25"/>
    <x v="16"/>
    <n v="5994"/>
    <n v="29231"/>
    <m/>
    <m/>
    <m/>
    <m/>
    <m/>
    <m/>
    <m/>
    <m/>
    <s v="A"/>
    <d v="2020-03-31T00:00:00"/>
    <s v="0699600b1755c7ce2d31f68d6cc25931fe74f7a4"/>
    <s v="2020-03-31T20:00:00Z"/>
    <n v="99"/>
    <m/>
    <n v="35225"/>
    <n v="35225"/>
    <n v="35225"/>
    <n v="17"/>
    <n v="26"/>
    <n v="0"/>
    <n v="3842"/>
    <n v="937"/>
    <n v="4779"/>
  </r>
  <r>
    <x v="26"/>
    <x v="16"/>
    <n v="6980"/>
    <n v="33404"/>
    <m/>
    <m/>
    <m/>
    <m/>
    <m/>
    <m/>
    <m/>
    <m/>
    <s v="A"/>
    <d v="2020-04-01T02:00:00"/>
    <s v="c9425c7ede2a3fc33ef303093f389025e28f80f2"/>
    <s v="2020-04-01T20:00:00Z"/>
    <n v="141"/>
    <m/>
    <n v="40384"/>
    <n v="40384"/>
    <n v="40384"/>
    <n v="17"/>
    <n v="42"/>
    <n v="0"/>
    <n v="4173"/>
    <n v="986"/>
    <n v="5159"/>
  </r>
  <r>
    <x v="27"/>
    <x v="16"/>
    <n v="7695"/>
    <n v="35961"/>
    <m/>
    <m/>
    <m/>
    <m/>
    <m/>
    <m/>
    <m/>
    <m/>
    <s v="A"/>
    <d v="2020-04-02T00:00:00"/>
    <s v="7bfa50c82e9cadbd97ea93ad51ac207aeae11b5c"/>
    <s v="2020-04-02T20:00:00Z"/>
    <n v="157"/>
    <m/>
    <n v="43656"/>
    <n v="43656"/>
    <n v="43656"/>
    <n v="17"/>
    <n v="16"/>
    <n v="0"/>
    <n v="2557"/>
    <n v="715"/>
    <n v="3272"/>
  </r>
  <r>
    <x v="28"/>
    <x v="16"/>
    <n v="8904"/>
    <n v="39144"/>
    <m/>
    <m/>
    <m/>
    <m/>
    <m/>
    <m/>
    <m/>
    <m/>
    <s v="A"/>
    <d v="2020-04-03T00:00:00"/>
    <s v="0b2cef0dd78d22ac1c8abca15a1b4820f376ab10"/>
    <s v="2020-04-03T20:00:00Z"/>
    <n v="210"/>
    <m/>
    <n v="48048"/>
    <n v="48048"/>
    <n v="48048"/>
    <n v="17"/>
    <n v="53"/>
    <n v="0"/>
    <n v="3183"/>
    <n v="1209"/>
    <n v="4392"/>
  </r>
  <r>
    <x v="29"/>
    <x v="16"/>
    <n v="10357"/>
    <n v="43224"/>
    <m/>
    <m/>
    <m/>
    <m/>
    <m/>
    <m/>
    <m/>
    <m/>
    <s v="A"/>
    <d v="2020-04-04T00:00:00"/>
    <s v="60c185422b926f6496b628a83b720ea412f3bdc1"/>
    <s v="2020-04-04T20:00:00Z"/>
    <n v="243"/>
    <m/>
    <n v="53581"/>
    <n v="53581"/>
    <n v="53581"/>
    <n v="17"/>
    <n v="33"/>
    <n v="0"/>
    <n v="4080"/>
    <n v="1453"/>
    <n v="5533"/>
  </r>
  <r>
    <x v="30"/>
    <x v="16"/>
    <n v="11256"/>
    <n v="47727"/>
    <m/>
    <m/>
    <m/>
    <m/>
    <m/>
    <m/>
    <m/>
    <m/>
    <s v="A"/>
    <d v="2020-04-05T00:00:00"/>
    <s v="028360c7575c832d851c2a3bb927a7c371860578"/>
    <s v="2020-04-05T20:00:00Z"/>
    <n v="274"/>
    <m/>
    <n v="58983"/>
    <n v="58983"/>
    <n v="58983"/>
    <n v="17"/>
    <n v="31"/>
    <n v="0"/>
    <n v="4503"/>
    <n v="899"/>
    <n v="5402"/>
  </r>
  <r>
    <x v="31"/>
    <x v="16"/>
    <n v="12262"/>
    <n v="50680"/>
    <m/>
    <m/>
    <m/>
    <m/>
    <m/>
    <m/>
    <m/>
    <m/>
    <s v="A"/>
    <d v="2020-04-06T00:00:00"/>
    <s v="37375072af04066c00dc321fda75f48cdb3a1a48"/>
    <s v="2020-04-06T20:00:00Z"/>
    <n v="307"/>
    <m/>
    <n v="62942"/>
    <n v="62942"/>
    <n v="62942"/>
    <n v="17"/>
    <n v="33"/>
    <n v="0"/>
    <n v="2953"/>
    <n v="1006"/>
    <n v="3959"/>
  </r>
  <r>
    <x v="32"/>
    <x v="16"/>
    <n v="13549"/>
    <n v="55183"/>
    <m/>
    <n v="3680"/>
    <m/>
    <n v="1166"/>
    <m/>
    <n v="821"/>
    <m/>
    <m/>
    <s v="A"/>
    <d v="2020-04-07T00:00:00"/>
    <s v="5c350545113d11b495c81d024b2352240843d669"/>
    <s v="2020-04-07T20:00:00Z"/>
    <n v="380"/>
    <m/>
    <n v="68732"/>
    <n v="68732"/>
    <n v="68732"/>
    <n v="17"/>
    <n v="73"/>
    <n v="0"/>
    <n v="4503"/>
    <n v="1287"/>
    <n v="5790"/>
  </r>
  <r>
    <x v="33"/>
    <x v="16"/>
    <n v="15078"/>
    <n v="59988"/>
    <m/>
    <n v="3680"/>
    <m/>
    <n v="1166"/>
    <m/>
    <n v="821"/>
    <m/>
    <m/>
    <s v="A"/>
    <d v="2020-04-08T00:00:00"/>
    <s v="392c377290c9304cbbae91cb0d719d6cb8b7b810"/>
    <s v="2020-04-08T20:00:00Z"/>
    <n v="462"/>
    <m/>
    <n v="75066"/>
    <n v="75066"/>
    <n v="75066"/>
    <n v="17"/>
    <n v="82"/>
    <n v="0"/>
    <n v="4805"/>
    <n v="1529"/>
    <n v="6334"/>
  </r>
  <r>
    <x v="34"/>
    <x v="16"/>
    <n v="16422"/>
    <n v="64435"/>
    <m/>
    <n v="3680"/>
    <m/>
    <n v="1166"/>
    <m/>
    <n v="821"/>
    <m/>
    <m/>
    <s v="A"/>
    <d v="2020-04-09T00:00:00"/>
    <s v="20e9c24658a773bd8c3379a297f72bee27f2f4c6"/>
    <s v="2020-04-09T20:00:00Z"/>
    <n v="528"/>
    <m/>
    <n v="80857"/>
    <n v="80857"/>
    <n v="80857"/>
    <n v="17"/>
    <n v="66"/>
    <n v="0"/>
    <n v="4447"/>
    <n v="1344"/>
    <n v="5791"/>
  </r>
  <r>
    <x v="35"/>
    <x v="16"/>
    <n v="17887"/>
    <n v="69640"/>
    <m/>
    <n v="3680"/>
    <m/>
    <n v="1166"/>
    <m/>
    <n v="821"/>
    <m/>
    <m/>
    <s v="A"/>
    <d v="2020-04-10T00:00:00"/>
    <s v="917761ab030f3e95c5190e61523ab9c1def68dfd"/>
    <s v="2020-04-10T20:00:00Z"/>
    <n v="596"/>
    <m/>
    <n v="87527"/>
    <n v="87527"/>
    <n v="87527"/>
    <n v="17"/>
    <n v="68"/>
    <n v="0"/>
    <n v="5205"/>
    <n v="1465"/>
    <n v="6670"/>
  </r>
  <r>
    <x v="36"/>
    <x v="16"/>
    <n v="19180"/>
    <n v="72969"/>
    <m/>
    <n v="3680"/>
    <m/>
    <n v="1166"/>
    <m/>
    <n v="821"/>
    <m/>
    <m/>
    <s v="A"/>
    <d v="2020-04-11T00:00:00"/>
    <s v="100b230e907a0d7de1a63d0a2d572543b5783be8"/>
    <s v="2020-04-11T20:00:00Z"/>
    <n v="677"/>
    <m/>
    <n v="92149"/>
    <n v="92149"/>
    <n v="92149"/>
    <n v="17"/>
    <n v="81"/>
    <n v="0"/>
    <n v="3329"/>
    <n v="1293"/>
    <n v="4622"/>
  </r>
  <r>
    <x v="37"/>
    <x v="16"/>
    <n v="20852"/>
    <n v="79883"/>
    <m/>
    <n v="3680"/>
    <m/>
    <n v="1166"/>
    <m/>
    <n v="821"/>
    <m/>
    <m/>
    <s v="A"/>
    <d v="2020-04-12T00:00:00"/>
    <s v="25c61ff3bf5cce038afdd3964fe48a40bfc48155"/>
    <s v="2020-04-12T20:00:00Z"/>
    <n v="720"/>
    <m/>
    <n v="100735"/>
    <n v="100735"/>
    <n v="100735"/>
    <n v="17"/>
    <n v="43"/>
    <n v="0"/>
    <n v="6914"/>
    <n v="1672"/>
    <n v="8586"/>
  </r>
  <r>
    <x v="38"/>
    <x v="16"/>
    <n v="22025"/>
    <n v="83743"/>
    <m/>
    <n v="3680"/>
    <m/>
    <n v="1166"/>
    <m/>
    <n v="821"/>
    <m/>
    <m/>
    <s v="A"/>
    <d v="2020-04-13T00:00:00"/>
    <s v="717d100479891245fb7835dbe5ccb37c7f62c775"/>
    <s v="2020-04-13T20:00:00Z"/>
    <n v="794"/>
    <m/>
    <n v="105768"/>
    <n v="105768"/>
    <n v="105768"/>
    <n v="17"/>
    <n v="74"/>
    <n v="0"/>
    <n v="3860"/>
    <n v="1173"/>
    <n v="5033"/>
  </r>
  <r>
    <x v="39"/>
    <x v="16"/>
    <n v="23247"/>
    <n v="87369"/>
    <m/>
    <n v="4283"/>
    <m/>
    <n v="1189"/>
    <m/>
    <n v="796"/>
    <m/>
    <m/>
    <s v="A"/>
    <d v="2020-04-14T00:00:00"/>
    <s v="86e30997bc7e1aea835bf8c917e0103bbbd6f11a"/>
    <s v="2020-04-14T20:00:00Z"/>
    <n v="868"/>
    <m/>
    <n v="110616"/>
    <n v="110616"/>
    <n v="110616"/>
    <n v="17"/>
    <n v="74"/>
    <n v="0"/>
    <n v="3626"/>
    <n v="1222"/>
    <n v="4848"/>
  </r>
  <r>
    <x v="40"/>
    <x v="16"/>
    <n v="24593"/>
    <n v="92336"/>
    <m/>
    <n v="4283"/>
    <m/>
    <n v="1189"/>
    <m/>
    <n v="796"/>
    <m/>
    <m/>
    <s v="A"/>
    <d v="2020-04-15T00:00:00"/>
    <s v="108160afe82ca8104337dee854e03836a9589e1a"/>
    <s v="2020-04-15T20:00:00Z"/>
    <n v="948"/>
    <m/>
    <n v="116929"/>
    <n v="116929"/>
    <n v="116929"/>
    <n v="17"/>
    <n v="80"/>
    <n v="0"/>
    <n v="4967"/>
    <n v="1346"/>
    <n v="6313"/>
  </r>
  <r>
    <x v="41"/>
    <x v="16"/>
    <n v="25733"/>
    <n v="96856"/>
    <m/>
    <n v="4423"/>
    <m/>
    <n v="1248"/>
    <m/>
    <n v="797"/>
    <m/>
    <m/>
    <s v="A"/>
    <d v="2020-04-16T00:00:00"/>
    <s v="60f41318f1c04c9cc64dcae3bb9737bb552b5bea"/>
    <s v="2020-04-16T20:00:00Z"/>
    <n v="1072"/>
    <m/>
    <n v="122589"/>
    <n v="122589"/>
    <n v="122589"/>
    <n v="17"/>
    <n v="124"/>
    <n v="0"/>
    <n v="4520"/>
    <n v="1140"/>
    <n v="5660"/>
  </r>
  <r>
    <x v="42"/>
    <x v="16"/>
    <n v="27575"/>
    <n v="102588"/>
    <m/>
    <n v="4454"/>
    <m/>
    <n v="1196"/>
    <m/>
    <n v="777"/>
    <m/>
    <m/>
    <s v="A"/>
    <d v="2020-04-17T00:00:00"/>
    <s v="d7e5479c4095b229b5c212d48baa225e62fbacb0"/>
    <s v="2020-04-17T20:00:00Z"/>
    <n v="1134"/>
    <m/>
    <n v="130163"/>
    <n v="130163"/>
    <n v="130163"/>
    <n v="17"/>
    <n v="62"/>
    <n v="0"/>
    <n v="5732"/>
    <n v="1842"/>
    <n v="7574"/>
  </r>
  <r>
    <x v="43"/>
    <x v="16"/>
    <n v="29160"/>
    <n v="108244"/>
    <m/>
    <n v="4340"/>
    <m/>
    <n v="1192"/>
    <m/>
    <n v="740"/>
    <m/>
    <m/>
    <s v="A"/>
    <d v="2020-04-18T00:00:00"/>
    <s v="7c4a6ebb3606dd6cdd2b6f6aed1f5249ee36e6f1"/>
    <s v="2020-04-18T20:00:00Z"/>
    <n v="1259"/>
    <m/>
    <n v="137404"/>
    <n v="137404"/>
    <n v="137404"/>
    <n v="17"/>
    <n v="125"/>
    <n v="0"/>
    <n v="5656"/>
    <n v="1585"/>
    <n v="7241"/>
  </r>
  <r>
    <x v="44"/>
    <x v="16"/>
    <n v="30357"/>
    <n v="112961"/>
    <m/>
    <n v="4314"/>
    <m/>
    <n v="1196"/>
    <m/>
    <n v="749"/>
    <m/>
    <m/>
    <s v="A"/>
    <d v="2020-04-19T00:00:00"/>
    <s v="0fb2cae0ff5350cbfbf4d0891c4a1cbb2ef14bcd"/>
    <s v="2020-04-19T20:00:00Z"/>
    <n v="1290"/>
    <m/>
    <n v="143318"/>
    <n v="143318"/>
    <n v="143318"/>
    <n v="17"/>
    <n v="31"/>
    <n v="0"/>
    <n v="4717"/>
    <n v="1197"/>
    <n v="5914"/>
  </r>
  <r>
    <x v="45"/>
    <x v="16"/>
    <n v="31508"/>
    <n v="116850"/>
    <m/>
    <n v="4599"/>
    <m/>
    <n v="1239"/>
    <m/>
    <n v="757"/>
    <m/>
    <m/>
    <s v="A"/>
    <d v="2020-04-20T00:00:00"/>
    <s v="583888fe4cde2d86f0ccd133a3f338a70ca2b7fe"/>
    <s v="2020-04-20T20:00:00Z"/>
    <n v="1349"/>
    <m/>
    <n v="148358"/>
    <n v="148358"/>
    <n v="148358"/>
    <n v="17"/>
    <n v="59"/>
    <n v="0"/>
    <n v="3889"/>
    <n v="1151"/>
    <n v="5040"/>
  </r>
  <r>
    <x v="46"/>
    <x v="16"/>
    <n v="33059"/>
    <n v="121938"/>
    <m/>
    <n v="4776"/>
    <m/>
    <n v="1226"/>
    <m/>
    <n v="781"/>
    <m/>
    <m/>
    <s v="A"/>
    <d v="2020-04-21T00:00:00"/>
    <s v="83141b4b6b9f48bb1e0dda4d5ed1dd41ed8f9232"/>
    <s v="2020-04-21T20:00:00Z"/>
    <n v="1468"/>
    <m/>
    <n v="154997"/>
    <n v="154997"/>
    <n v="154997"/>
    <n v="17"/>
    <n v="119"/>
    <n v="0"/>
    <n v="5088"/>
    <n v="1551"/>
    <n v="6639"/>
  </r>
  <r>
    <x v="47"/>
    <x v="16"/>
    <n v="35108"/>
    <n v="129238"/>
    <m/>
    <n v="4665"/>
    <m/>
    <n v="1220"/>
    <m/>
    <n v="747"/>
    <m/>
    <m/>
    <s v="A"/>
    <d v="2020-04-22T00:00:00"/>
    <s v="8b338b8f6d042e417369a3edaaa1e938908d9c6c"/>
    <s v="2020-04-22T20:00:00Z"/>
    <n v="1565"/>
    <m/>
    <n v="164346"/>
    <n v="164346"/>
    <n v="164346"/>
    <n v="17"/>
    <n v="97"/>
    <n v="0"/>
    <n v="7300"/>
    <n v="2049"/>
    <n v="9349"/>
  </r>
  <r>
    <x v="48"/>
    <x v="16"/>
    <n v="36934"/>
    <n v="136382"/>
    <m/>
    <n v="4877"/>
    <m/>
    <n v="1268"/>
    <m/>
    <n v="766"/>
    <m/>
    <m/>
    <s v="A"/>
    <d v="2020-04-23T00:00:00"/>
    <s v="e9a897ea84d5fb1a1b9a03d1b3cdeb9e66e5b87b"/>
    <s v="2020-04-23T20:00:00Z"/>
    <n v="1688"/>
    <m/>
    <n v="173316"/>
    <n v="173316"/>
    <n v="173316"/>
    <n v="17"/>
    <n v="123"/>
    <n v="0"/>
    <n v="7144"/>
    <n v="1826"/>
    <n v="8970"/>
  </r>
  <r>
    <x v="49"/>
    <x v="16"/>
    <n v="39658"/>
    <n v="149974"/>
    <m/>
    <n v="4828"/>
    <m/>
    <n v="1225"/>
    <m/>
    <n v="709"/>
    <m/>
    <m/>
    <s v="A"/>
    <d v="2020-04-24T00:00:00"/>
    <s v="450b2c8cec73886a10c5af8e20cef93f1d1aaf7c"/>
    <s v="2020-04-24T20:00:00Z"/>
    <n v="1795"/>
    <m/>
    <n v="189632"/>
    <n v="189632"/>
    <n v="189632"/>
    <n v="17"/>
    <n v="107"/>
    <n v="0"/>
    <n v="13592"/>
    <n v="2724"/>
    <n v="16316"/>
  </r>
  <r>
    <x v="50"/>
    <x v="16"/>
    <n v="41777"/>
    <n v="159840"/>
    <m/>
    <n v="4699"/>
    <m/>
    <n v="1244"/>
    <m/>
    <n v="763"/>
    <m/>
    <m/>
    <s v="A"/>
    <d v="2020-04-25T00:00:00"/>
    <s v="f0bb33f2593fce78bb7b1ad1dbb3f76a4b8f1e99"/>
    <s v="2020-04-25T20:00:00Z"/>
    <n v="1874"/>
    <m/>
    <n v="201617"/>
    <n v="201617"/>
    <n v="201617"/>
    <n v="17"/>
    <n v="79"/>
    <n v="0"/>
    <n v="9866"/>
    <n v="2119"/>
    <n v="11985"/>
  </r>
  <r>
    <x v="51"/>
    <x v="16"/>
    <n v="43903"/>
    <n v="171049"/>
    <m/>
    <n v="4595"/>
    <m/>
    <n v="1267"/>
    <m/>
    <n v="772"/>
    <m/>
    <m/>
    <s v="A"/>
    <d v="2020-04-26T00:00:00"/>
    <s v="c0e75f2f23875d29bbb33d7770607140f886abbd"/>
    <s v="2020-04-26T20:00:00Z"/>
    <n v="1933"/>
    <m/>
    <n v="214952"/>
    <n v="214952"/>
    <n v="214952"/>
    <n v="17"/>
    <n v="59"/>
    <n v="0"/>
    <n v="11209"/>
    <n v="2126"/>
    <n v="13335"/>
  </r>
  <r>
    <x v="52"/>
    <x v="16"/>
    <n v="45883"/>
    <n v="181745"/>
    <m/>
    <n v="4672"/>
    <m/>
    <n v="1249"/>
    <m/>
    <n v="763"/>
    <m/>
    <m/>
    <s v="A"/>
    <d v="2020-04-27T00:00:00"/>
    <s v="e8d34a183eff93424946852aacef72a146df70c0"/>
    <s v="2020-04-27T20:00:00Z"/>
    <n v="1983"/>
    <m/>
    <n v="227628"/>
    <n v="227628"/>
    <n v="227628"/>
    <n v="17"/>
    <n v="50"/>
    <n v="0"/>
    <n v="10696"/>
    <n v="1980"/>
    <n v="12676"/>
  </r>
  <r>
    <x v="53"/>
    <x v="16"/>
    <n v="48102"/>
    <n v="194087"/>
    <m/>
    <n v="4738"/>
    <m/>
    <n v="1245"/>
    <m/>
    <n v="778"/>
    <m/>
    <m/>
    <s v="A"/>
    <d v="2020-04-28T00:00:00"/>
    <s v="7d92f7ceda01feada4a05e2661a854bb7c5b1b0f"/>
    <s v="2020-04-28T20:00:00Z"/>
    <n v="2125"/>
    <m/>
    <n v="242189"/>
    <n v="242189"/>
    <n v="242189"/>
    <n v="17"/>
    <n v="142"/>
    <n v="0"/>
    <n v="12342"/>
    <n v="2219"/>
    <n v="14561"/>
  </r>
  <r>
    <x v="54"/>
    <x v="16"/>
    <n v="50355"/>
    <n v="206312"/>
    <m/>
    <n v="5036"/>
    <m/>
    <n v="1290"/>
    <m/>
    <n v="777"/>
    <m/>
    <m/>
    <s v="A"/>
    <d v="2020-04-29T00:00:00"/>
    <s v="a3820020f97200a72a110be592bf907e12e696ca"/>
    <s v="2020-04-29T20:00:00Z"/>
    <n v="2215"/>
    <m/>
    <n v="256667"/>
    <n v="256667"/>
    <n v="256667"/>
    <n v="17"/>
    <n v="90"/>
    <n v="0"/>
    <n v="12225"/>
    <n v="2253"/>
    <n v="14478"/>
  </r>
  <r>
    <x v="55"/>
    <x v="16"/>
    <n v="52918"/>
    <n v="216949"/>
    <m/>
    <n v="4953"/>
    <m/>
    <n v="1289"/>
    <m/>
    <n v="785"/>
    <m/>
    <m/>
    <s v="A"/>
    <d v="2020-04-30T00:00:00"/>
    <s v="3671aeb0dd33aca11d7a89116deb7bec73be20a2"/>
    <s v="2020-04-30T20:00:00Z"/>
    <n v="2355"/>
    <m/>
    <n v="269867"/>
    <n v="269867"/>
    <n v="269867"/>
    <n v="17"/>
    <n v="140"/>
    <n v="0"/>
    <n v="10637"/>
    <n v="2563"/>
    <n v="13200"/>
  </r>
  <r>
    <x v="56"/>
    <x v="16"/>
    <n v="56055"/>
    <n v="228633"/>
    <m/>
    <n v="4900"/>
    <m/>
    <n v="1263"/>
    <m/>
    <n v="777"/>
    <m/>
    <m/>
    <s v="A"/>
    <d v="2020-05-01T00:00:00"/>
    <s v="1dc105a189f22ec6f6a9496bb39320823e2315ee"/>
    <s v="2020-05-01T20:00:00Z"/>
    <n v="2457"/>
    <m/>
    <n v="284688"/>
    <n v="284688"/>
    <n v="284688"/>
    <n v="17"/>
    <n v="102"/>
    <n v="0"/>
    <n v="11684"/>
    <n v="3137"/>
    <n v="14821"/>
  </r>
  <r>
    <x v="57"/>
    <x v="16"/>
    <n v="58505"/>
    <n v="241391"/>
    <m/>
    <n v="4717"/>
    <m/>
    <n v="1250"/>
    <m/>
    <n v="789"/>
    <m/>
    <m/>
    <s v="A"/>
    <d v="2020-05-02T00:00:00"/>
    <s v="0bab87f3821fc68dc16c9b9f6be1f659a26f95c5"/>
    <s v="2020-05-02T20:00:00Z"/>
    <n v="2559"/>
    <m/>
    <n v="299896"/>
    <n v="299896"/>
    <n v="299896"/>
    <n v="17"/>
    <n v="102"/>
    <n v="0"/>
    <n v="12758"/>
    <n v="2450"/>
    <n v="15208"/>
  </r>
  <r>
    <x v="58"/>
    <x v="16"/>
    <n v="61499"/>
    <n v="257814"/>
    <m/>
    <n v="4701"/>
    <m/>
    <n v="1232"/>
    <m/>
    <n v="759"/>
    <m/>
    <m/>
    <s v="A"/>
    <d v="2020-05-02T00:00:00"/>
    <s v="b81126801cf1503f6be0e4422e23568b80bccb82"/>
    <s v="2020-05-03T20:00:00Z"/>
    <n v="2618"/>
    <m/>
    <n v="319313"/>
    <n v="319313"/>
    <n v="319313"/>
    <n v="17"/>
    <n v="59"/>
    <n v="0"/>
    <n v="16423"/>
    <n v="2994"/>
    <n v="19417"/>
  </r>
  <r>
    <x v="59"/>
    <x v="16"/>
    <n v="63840"/>
    <n v="269307"/>
    <m/>
    <n v="4493"/>
    <m/>
    <n v="1232"/>
    <m/>
    <n v="763"/>
    <m/>
    <m/>
    <s v="A"/>
    <d v="2020-05-04T00:00:00"/>
    <s v="d782e7b14220fd17f5a776078b0bf27fbf9514a9"/>
    <s v="2020-05-04T20:00:00Z"/>
    <n v="2662"/>
    <m/>
    <n v="333147"/>
    <n v="333147"/>
    <n v="333147"/>
    <n v="17"/>
    <n v="44"/>
    <n v="0"/>
    <n v="11493"/>
    <n v="2341"/>
    <n v="13834"/>
  </r>
  <r>
    <x v="60"/>
    <x v="16"/>
    <n v="65962"/>
    <n v="280324"/>
    <m/>
    <n v="4780"/>
    <m/>
    <n v="1266"/>
    <m/>
    <n v="780"/>
    <m/>
    <m/>
    <s v="A"/>
    <d v="2020-05-05T00:00:00"/>
    <s v="e21339964b8c7a6a92673f5c4e442e0c7cac79d8"/>
    <s v="2020-05-05T20:00:00Z"/>
    <n v="2838"/>
    <m/>
    <n v="346286"/>
    <n v="346286"/>
    <n v="346286"/>
    <n v="17"/>
    <n v="176"/>
    <n v="0"/>
    <n v="11017"/>
    <n v="2122"/>
    <n v="13139"/>
  </r>
  <r>
    <x v="61"/>
    <x v="16"/>
    <n v="68232"/>
    <n v="293028"/>
    <m/>
    <n v="4832"/>
    <m/>
    <n v="1231"/>
    <m/>
    <n v="780"/>
    <m/>
    <m/>
    <s v="A"/>
    <d v="2020-05-06T00:00:00"/>
    <s v="eda1ae6d1d4b368cd632daf32b8a7bff6e7ccc00"/>
    <s v="2020-05-06T20:00:00Z"/>
    <n v="2974"/>
    <m/>
    <n v="361260"/>
    <n v="361260"/>
    <n v="361260"/>
    <n v="17"/>
    <n v="136"/>
    <n v="0"/>
    <n v="12704"/>
    <n v="2270"/>
    <n v="14974"/>
  </r>
  <r>
    <x v="62"/>
    <x v="16"/>
    <n v="70873"/>
    <n v="308170"/>
    <m/>
    <n v="4862"/>
    <m/>
    <n v="1253"/>
    <m/>
    <n v="766"/>
    <m/>
    <m/>
    <s v="A"/>
    <d v="2020-05-07T00:00:00"/>
    <s v="82ce7cd91fbf0e15d62a7314630c13ab479438b5"/>
    <s v="2020-05-07T20:00:00Z"/>
    <n v="3111"/>
    <m/>
    <n v="379043"/>
    <n v="379043"/>
    <n v="379043"/>
    <n v="17"/>
    <n v="137"/>
    <n v="0"/>
    <n v="15142"/>
    <n v="2641"/>
    <n v="17783"/>
  </r>
  <r>
    <x v="63"/>
    <x v="16"/>
    <n v="73760"/>
    <n v="325954"/>
    <m/>
    <n v="4750"/>
    <m/>
    <n v="1222"/>
    <m/>
    <n v="727"/>
    <m/>
    <m/>
    <s v="A"/>
    <d v="2020-05-08T00:00:00"/>
    <s v="78645d0b39c50f0808f893027de4117e81e09766"/>
    <s v="2020-05-08T20:00:00Z"/>
    <n v="3241"/>
    <m/>
    <n v="399714"/>
    <n v="399714"/>
    <n v="399714"/>
    <n v="17"/>
    <n v="130"/>
    <n v="0"/>
    <n v="17784"/>
    <n v="2887"/>
    <n v="20671"/>
  </r>
  <r>
    <x v="64"/>
    <x v="16"/>
    <n v="76085"/>
    <n v="340246"/>
    <m/>
    <n v="4739"/>
    <m/>
    <n v="1215"/>
    <m/>
    <n v="739"/>
    <m/>
    <m/>
    <s v="A"/>
    <d v="2020-05-09T00:00:00"/>
    <s v="07903096ff837ca8e1b850ca57263f091836fab3"/>
    <s v="2020-05-09T20:00:00Z"/>
    <n v="3349"/>
    <m/>
    <n v="416331"/>
    <n v="416331"/>
    <n v="416331"/>
    <n v="17"/>
    <n v="108"/>
    <n v="0"/>
    <n v="14292"/>
    <n v="2325"/>
    <n v="16617"/>
  </r>
  <r>
    <x v="65"/>
    <x v="16"/>
    <n v="77741"/>
    <n v="352243"/>
    <m/>
    <n v="4293"/>
    <m/>
    <n v="1232"/>
    <m/>
    <n v="709"/>
    <m/>
    <m/>
    <s v="A"/>
    <d v="2020-05-10T00:00:00"/>
    <s v="4ad02b7be8aa92e1bb30db588bbfa73e13e1109e"/>
    <s v="2020-05-10T20:00:00Z"/>
    <n v="3406"/>
    <m/>
    <n v="429984"/>
    <n v="429984"/>
    <n v="429984"/>
    <n v="17"/>
    <n v="57"/>
    <n v="0"/>
    <n v="11997"/>
    <n v="1656"/>
    <n v="13653"/>
  </r>
  <r>
    <x v="66"/>
    <x v="16"/>
    <n v="79007"/>
    <n v="363418"/>
    <m/>
    <n v="4319"/>
    <m/>
    <n v="1248"/>
    <m/>
    <n v="730"/>
    <m/>
    <m/>
    <s v="A"/>
    <d v="2020-05-11T00:00:00"/>
    <s v="f44cdbee224288e9756f9c879b4330cf1a40125a"/>
    <s v="2020-05-11T20:00:00Z"/>
    <n v="3459"/>
    <m/>
    <n v="442425"/>
    <n v="442425"/>
    <n v="442425"/>
    <n v="17"/>
    <n v="53"/>
    <n v="0"/>
    <n v="11175"/>
    <n v="1266"/>
    <n v="12441"/>
  </r>
  <r>
    <x v="67"/>
    <x v="16"/>
    <n v="83021"/>
    <n v="388670"/>
    <m/>
    <n v="4626"/>
    <m/>
    <n v="1215"/>
    <m/>
    <n v="730"/>
    <m/>
    <m/>
    <s v="A"/>
    <d v="2020-05-12T00:00:00"/>
    <s v="7eeee0fea9bfea9b5d442150defcb14e725265a0"/>
    <s v="2020-05-12T20:00:00Z"/>
    <n v="3601"/>
    <m/>
    <n v="471691"/>
    <n v="471691"/>
    <n v="471691"/>
    <n v="17"/>
    <n v="142"/>
    <n v="0"/>
    <n v="25252"/>
    <n v="4014"/>
    <n v="29266"/>
  </r>
  <r>
    <x v="68"/>
    <x v="16"/>
    <n v="84698"/>
    <n v="404661"/>
    <m/>
    <n v="4563"/>
    <m/>
    <n v="1208"/>
    <m/>
    <n v="714"/>
    <m/>
    <m/>
    <s v="A"/>
    <d v="2020-05-13T00:00:00"/>
    <s v="850a3d380e16b1a41147bdf42cad86804414204a"/>
    <s v="2020-05-13T20:00:00Z"/>
    <n v="3792"/>
    <m/>
    <n v="489359"/>
    <n v="489359"/>
    <n v="489359"/>
    <n v="17"/>
    <n v="191"/>
    <n v="0"/>
    <n v="15991"/>
    <n v="1677"/>
    <n v="17668"/>
  </r>
  <r>
    <x v="69"/>
    <x v="16"/>
    <n v="87937"/>
    <n v="424100"/>
    <m/>
    <n v="4473"/>
    <m/>
    <n v="1132"/>
    <m/>
    <n v="689"/>
    <m/>
    <m/>
    <s v="A"/>
    <d v="2020-05-14T00:00:00"/>
    <s v="a876c20dbff144e5f0e79d1938b9715f87ac6b40"/>
    <s v="2020-05-14T20:00:00Z"/>
    <n v="3928"/>
    <m/>
    <n v="512037"/>
    <n v="512037"/>
    <n v="512037"/>
    <n v="17"/>
    <n v="136"/>
    <n v="0"/>
    <n v="19439"/>
    <n v="3239"/>
    <n v="22678"/>
  </r>
  <r>
    <x v="70"/>
    <x v="16"/>
    <n v="90369"/>
    <n v="448233"/>
    <m/>
    <n v="4367"/>
    <m/>
    <n v="1129"/>
    <m/>
    <n v="675"/>
    <m/>
    <m/>
    <s v="A"/>
    <d v="2020-05-15T00:00:00"/>
    <s v="beeae9be7c9b11830edb2ac7e350bc68104cfb9e"/>
    <s v="2020-05-15T20:00:00Z"/>
    <n v="4058"/>
    <m/>
    <n v="538602"/>
    <n v="538602"/>
    <n v="538602"/>
    <n v="17"/>
    <n v="130"/>
    <n v="0"/>
    <n v="24133"/>
    <n v="2432"/>
    <n v="26565"/>
  </r>
  <r>
    <x v="71"/>
    <x v="16"/>
    <n v="92457"/>
    <n v="469192"/>
    <m/>
    <n v="4306"/>
    <m/>
    <n v="1135"/>
    <m/>
    <n v="653"/>
    <m/>
    <m/>
    <s v="A"/>
    <d v="2020-05-16T00:00:00"/>
    <s v="780a5f44f8f1f3fce54393f2ce9dff7dd8e1ab45"/>
    <s v="2020-05-16T20:00:00Z"/>
    <n v="4129"/>
    <m/>
    <n v="561649"/>
    <n v="561649"/>
    <n v="561649"/>
    <n v="17"/>
    <n v="71"/>
    <n v="0"/>
    <n v="20959"/>
    <n v="2088"/>
    <n v="23047"/>
  </r>
  <r>
    <x v="72"/>
    <x v="16"/>
    <n v="94191"/>
    <n v="487753"/>
    <m/>
    <n v="4190"/>
    <m/>
    <n v="1144"/>
    <m/>
    <n v="735"/>
    <m/>
    <m/>
    <s v="A"/>
    <d v="2020-05-17T00:00:00"/>
    <s v="066bf29c654c015e7a712884a37cbcf9ab02ee61"/>
    <s v="2020-05-17T20:00:00Z"/>
    <n v="4177"/>
    <m/>
    <n v="581944"/>
    <n v="581944"/>
    <n v="581944"/>
    <n v="17"/>
    <n v="48"/>
    <n v="0"/>
    <n v="18561"/>
    <n v="1734"/>
    <n v="20295"/>
  </r>
  <r>
    <x v="73"/>
    <x v="16"/>
    <n v="96485"/>
    <n v="506756"/>
    <m/>
    <n v="4120"/>
    <m/>
    <n v="1096"/>
    <m/>
    <n v="636"/>
    <m/>
    <m/>
    <s v="A"/>
    <d v="2020-05-18T00:59:00"/>
    <s v="b8244579a51ceaf3c75df057dfe600686fa83b4a"/>
    <s v="2020-05-18T20:00:00Z"/>
    <n v="4234"/>
    <m/>
    <n v="603241"/>
    <n v="603241"/>
    <n v="603241"/>
    <n v="17"/>
    <n v="57"/>
    <n v="0"/>
    <n v="19003"/>
    <n v="2294"/>
    <n v="21297"/>
  </r>
  <r>
    <x v="74"/>
    <x v="16"/>
    <n v="98030"/>
    <n v="523654"/>
    <m/>
    <n v="4002"/>
    <m/>
    <n v="993"/>
    <m/>
    <n v="576"/>
    <m/>
    <m/>
    <s v="A"/>
    <d v="2020-05-19T00:00:00"/>
    <s v="20ee8a98aea8075e3e622fb394656c33e93c21e0"/>
    <s v="2020-05-19T20:00:00Z"/>
    <n v="4379"/>
    <m/>
    <n v="621684"/>
    <n v="621684"/>
    <n v="621684"/>
    <n v="17"/>
    <n v="145"/>
    <n v="0"/>
    <n v="16898"/>
    <n v="1545"/>
    <n v="18443"/>
  </r>
  <r>
    <x v="75"/>
    <x v="16"/>
    <n v="100418"/>
    <n v="542295"/>
    <m/>
    <n v="3914"/>
    <m/>
    <n v="1005"/>
    <m/>
    <n v="554"/>
    <m/>
    <m/>
    <s v="A"/>
    <d v="2020-05-20T00:00:00"/>
    <s v="e9662e68250154ce3144193073d08e9fdb4272cc"/>
    <s v="2020-05-20T20:00:00Z"/>
    <n v="4525"/>
    <m/>
    <n v="642713"/>
    <n v="642713"/>
    <n v="642713"/>
    <n v="17"/>
    <n v="146"/>
    <n v="0"/>
    <n v="18641"/>
    <n v="2388"/>
    <n v="21029"/>
  </r>
  <r>
    <x v="76"/>
    <x v="16"/>
    <n v="102686"/>
    <n v="569334"/>
    <m/>
    <n v="4107"/>
    <m/>
    <n v="1088"/>
    <m/>
    <n v="609"/>
    <m/>
    <m/>
    <s v="A"/>
    <d v="2020-05-21T00:00:00"/>
    <s v="3d142da9971e8be450fec3a4c0e21c17d8b103a3"/>
    <s v="2020-05-21T20:00:00Z"/>
    <n v="4607"/>
    <m/>
    <n v="672020"/>
    <n v="672020"/>
    <n v="672020"/>
    <n v="17"/>
    <n v="82"/>
    <n v="0"/>
    <n v="27039"/>
    <n v="2268"/>
    <n v="29307"/>
  </r>
  <r>
    <x v="77"/>
    <x v="16"/>
    <n v="105444"/>
    <n v="591689"/>
    <m/>
    <n v="3928"/>
    <m/>
    <n v="1060"/>
    <m/>
    <n v="589"/>
    <m/>
    <m/>
    <s v="A"/>
    <d v="2020-05-22T00:00:00"/>
    <s v="798096ecc1907d2bd4de3b45b84a96ca5a50e48b"/>
    <s v="2020-05-22T20:00:00Z"/>
    <n v="4715"/>
    <m/>
    <n v="697133"/>
    <n v="697133"/>
    <n v="697133"/>
    <n v="17"/>
    <n v="108"/>
    <n v="0"/>
    <n v="22355"/>
    <n v="2758"/>
    <n v="25113"/>
  </r>
  <r>
    <x v="78"/>
    <x v="16"/>
    <n v="107796"/>
    <n v="614451"/>
    <m/>
    <n v="3753"/>
    <m/>
    <n v="1027"/>
    <m/>
    <n v="607"/>
    <m/>
    <m/>
    <s v="A"/>
    <d v="2020-05-22T00:00:00"/>
    <s v="5053de635ec1f8f012dd6fd49232926f88b357c1"/>
    <s v="2020-05-23T20:00:00Z"/>
    <n v="4790"/>
    <m/>
    <n v="722247"/>
    <n v="722247"/>
    <n v="722247"/>
    <n v="17"/>
    <n v="75"/>
    <n v="0"/>
    <n v="22762"/>
    <n v="2352"/>
    <n v="25114"/>
  </r>
  <r>
    <x v="79"/>
    <x v="16"/>
    <n v="110304"/>
    <n v="637617"/>
    <m/>
    <n v="3667"/>
    <m/>
    <n v="1007"/>
    <m/>
    <n v="632"/>
    <m/>
    <m/>
    <s v="A"/>
    <d v="2020-05-24T00:00:00"/>
    <s v="85e08efb7576f429016d4cc2c21d8e298c869a6e"/>
    <s v="2020-05-24T20:00:00Z"/>
    <n v="4856"/>
    <m/>
    <n v="747921"/>
    <n v="747921"/>
    <n v="747921"/>
    <n v="17"/>
    <n v="66"/>
    <n v="0"/>
    <n v="23166"/>
    <n v="2508"/>
    <n v="25674"/>
  </r>
  <r>
    <x v="0"/>
    <x v="17"/>
    <n v="1"/>
    <m/>
    <m/>
    <m/>
    <m/>
    <m/>
    <m/>
    <m/>
    <m/>
    <m/>
    <m/>
    <m/>
    <s v="f8579a8ab1c335a0a01b06ee9e40dedce5e346ef"/>
    <s v="2020-03-06T21:00:00Z"/>
    <m/>
    <m/>
    <n v="1"/>
    <n v="1"/>
    <n v="1"/>
    <n v="18"/>
    <m/>
    <m/>
    <m/>
    <m/>
    <m/>
  </r>
  <r>
    <x v="1"/>
    <x v="17"/>
    <n v="1"/>
    <m/>
    <m/>
    <m/>
    <m/>
    <m/>
    <m/>
    <m/>
    <m/>
    <m/>
    <m/>
    <m/>
    <s v="191980e05e1e2589713f548f53686748c05d9711"/>
    <s v="2020-03-07T21:00:00Z"/>
    <m/>
    <m/>
    <n v="1"/>
    <n v="1"/>
    <n v="1"/>
    <n v="18"/>
    <n v="0"/>
    <n v="0"/>
    <n v="0"/>
    <n v="0"/>
    <n v="0"/>
  </r>
  <r>
    <x v="2"/>
    <x v="17"/>
    <n v="2"/>
    <m/>
    <m/>
    <m/>
    <m/>
    <m/>
    <m/>
    <m/>
    <m/>
    <m/>
    <m/>
    <m/>
    <s v="7670698a2c61ca9b45619f6f8d88da4cff52a00a"/>
    <s v="2020-03-08T20:00:00Z"/>
    <m/>
    <m/>
    <n v="2"/>
    <n v="2"/>
    <n v="2"/>
    <n v="18"/>
    <n v="0"/>
    <n v="0"/>
    <n v="0"/>
    <n v="1"/>
    <n v="1"/>
  </r>
  <r>
    <x v="3"/>
    <x v="17"/>
    <n v="2"/>
    <m/>
    <m/>
    <m/>
    <m/>
    <m/>
    <m/>
    <m/>
    <m/>
    <m/>
    <m/>
    <m/>
    <s v="99c5bc2a8f43601caefdbfafbed8ead17fe99383"/>
    <s v="2020-03-09T20:00:00Z"/>
    <m/>
    <m/>
    <n v="2"/>
    <n v="2"/>
    <n v="2"/>
    <n v="18"/>
    <n v="0"/>
    <n v="0"/>
    <n v="0"/>
    <n v="0"/>
    <n v="0"/>
  </r>
  <r>
    <x v="4"/>
    <x v="17"/>
    <n v="6"/>
    <n v="30"/>
    <m/>
    <m/>
    <m/>
    <m/>
    <m/>
    <m/>
    <m/>
    <m/>
    <m/>
    <m/>
    <s v="87388c6aa5b3c11751b6bce081f05259038c528a"/>
    <s v="2020-03-10T20:00:00Z"/>
    <m/>
    <m/>
    <n v="36"/>
    <n v="36"/>
    <n v="36"/>
    <n v="18"/>
    <n v="0"/>
    <n v="0"/>
    <n v="30"/>
    <n v="4"/>
    <n v="34"/>
  </r>
  <r>
    <x v="5"/>
    <x v="17"/>
    <n v="10"/>
    <n v="33"/>
    <m/>
    <m/>
    <m/>
    <m/>
    <m/>
    <m/>
    <m/>
    <m/>
    <m/>
    <m/>
    <s v="50f384cdf0aeed14014c35f1d4c6f89621327b3d"/>
    <s v="2020-03-11T20:00:00Z"/>
    <m/>
    <m/>
    <n v="43"/>
    <n v="43"/>
    <n v="43"/>
    <n v="18"/>
    <n v="0"/>
    <n v="0"/>
    <n v="3"/>
    <n v="4"/>
    <n v="7"/>
  </r>
  <r>
    <x v="6"/>
    <x v="17"/>
    <n v="12"/>
    <n v="52"/>
    <m/>
    <m/>
    <m/>
    <m/>
    <m/>
    <m/>
    <m/>
    <m/>
    <m/>
    <d v="2020-03-11T11:59:00"/>
    <s v="211b2a7d3bb0537c7e8866bf01e29995265f641f"/>
    <s v="2020-03-12T20:00:00Z"/>
    <m/>
    <m/>
    <n v="64"/>
    <n v="64"/>
    <n v="64"/>
    <n v="18"/>
    <n v="0"/>
    <n v="0"/>
    <n v="19"/>
    <n v="2"/>
    <n v="21"/>
  </r>
  <r>
    <x v="7"/>
    <x v="17"/>
    <n v="12"/>
    <n v="61"/>
    <m/>
    <m/>
    <m/>
    <m/>
    <m/>
    <m/>
    <m/>
    <m/>
    <m/>
    <d v="2020-03-12T23:59:00"/>
    <s v="e31bc476fc8b69488be7337990c174221c569bfd"/>
    <s v="2020-03-13T20:00:00Z"/>
    <m/>
    <m/>
    <n v="73"/>
    <n v="73"/>
    <n v="73"/>
    <n v="18"/>
    <n v="0"/>
    <n v="0"/>
    <n v="9"/>
    <n v="0"/>
    <n v="9"/>
  </r>
  <r>
    <x v="8"/>
    <x v="17"/>
    <n v="15"/>
    <n v="74"/>
    <m/>
    <m/>
    <m/>
    <m/>
    <m/>
    <m/>
    <m/>
    <m/>
    <m/>
    <d v="2020-03-13T23:59:00"/>
    <s v="5684472420086c9ace77eb3b5fbfc6755a806fe3"/>
    <s v="2020-03-14T20:00:00Z"/>
    <n v="0"/>
    <m/>
    <n v="89"/>
    <n v="89"/>
    <n v="89"/>
    <n v="18"/>
    <n v="0"/>
    <n v="0"/>
    <n v="13"/>
    <n v="3"/>
    <n v="16"/>
  </r>
  <r>
    <x v="9"/>
    <x v="17"/>
    <n v="19"/>
    <n v="102"/>
    <m/>
    <m/>
    <m/>
    <m/>
    <m/>
    <m/>
    <m/>
    <m/>
    <m/>
    <d v="2020-03-15T00:59:00"/>
    <s v="62de0620c7316770c3d740f360b247b78c051ac6"/>
    <s v="2020-03-15T20:00:00Z"/>
    <n v="0"/>
    <m/>
    <n v="121"/>
    <n v="121"/>
    <n v="121"/>
    <n v="18"/>
    <n v="0"/>
    <n v="0"/>
    <n v="28"/>
    <n v="4"/>
    <n v="32"/>
  </r>
  <r>
    <x v="10"/>
    <x v="17"/>
    <n v="24"/>
    <n v="115"/>
    <m/>
    <m/>
    <m/>
    <m/>
    <m/>
    <m/>
    <m/>
    <m/>
    <m/>
    <d v="2020-03-16T15:44:00"/>
    <s v="1e1a844f3cf17d6bfbd330cb0eb85aaf5f3ed36e"/>
    <s v="2020-03-16T20:00:00Z"/>
    <n v="1"/>
    <m/>
    <n v="139"/>
    <n v="139"/>
    <n v="139"/>
    <n v="18"/>
    <n v="1"/>
    <n v="0"/>
    <n v="13"/>
    <n v="5"/>
    <n v="18"/>
  </r>
  <r>
    <x v="11"/>
    <x v="17"/>
    <n v="30"/>
    <n v="129"/>
    <m/>
    <m/>
    <m/>
    <m/>
    <m/>
    <m/>
    <m/>
    <m/>
    <m/>
    <d v="2020-03-16T23:59:00"/>
    <s v="a78ba9536e6d8e9bfcba5801108d501d144cc010"/>
    <s v="2020-03-17T20:00:00Z"/>
    <n v="2"/>
    <m/>
    <n v="159"/>
    <n v="159"/>
    <n v="159"/>
    <n v="18"/>
    <n v="1"/>
    <n v="0"/>
    <n v="14"/>
    <n v="6"/>
    <n v="20"/>
  </r>
  <r>
    <x v="12"/>
    <x v="17"/>
    <n v="39"/>
    <n v="154"/>
    <m/>
    <m/>
    <m/>
    <m/>
    <m/>
    <m/>
    <m/>
    <m/>
    <m/>
    <d v="2020-03-17T23:59:00"/>
    <s v="dcb07b411f3b58d29f73c5c1e3826498fe4ec668"/>
    <s v="2020-03-18T20:00:00Z"/>
    <n v="2"/>
    <m/>
    <n v="193"/>
    <n v="193"/>
    <n v="193"/>
    <n v="18"/>
    <n v="0"/>
    <n v="0"/>
    <n v="25"/>
    <n v="9"/>
    <n v="34"/>
  </r>
  <r>
    <x v="13"/>
    <x v="17"/>
    <n v="56"/>
    <n v="324"/>
    <m/>
    <m/>
    <m/>
    <m/>
    <m/>
    <m/>
    <m/>
    <m/>
    <m/>
    <d v="2020-03-19T00:59:00"/>
    <s v="44a5f654c9e0ae86489cb787e7ac79d18d916549"/>
    <s v="2020-03-19T20:00:00Z"/>
    <n v="2"/>
    <m/>
    <n v="380"/>
    <n v="380"/>
    <n v="380"/>
    <n v="18"/>
    <n v="0"/>
    <n v="0"/>
    <n v="170"/>
    <n v="17"/>
    <n v="187"/>
  </r>
  <r>
    <x v="14"/>
    <x v="17"/>
    <n v="79"/>
    <n v="475"/>
    <m/>
    <m/>
    <m/>
    <m/>
    <m/>
    <m/>
    <m/>
    <m/>
    <m/>
    <d v="2020-03-20T00:59:00"/>
    <s v="b393f22b3dc04bc490cf82c796f70a94c3eb3b8f"/>
    <s v="2020-03-20T20:00:00Z"/>
    <n v="2"/>
    <m/>
    <n v="554"/>
    <n v="554"/>
    <n v="554"/>
    <n v="18"/>
    <n v="0"/>
    <n v="0"/>
    <n v="151"/>
    <n v="23"/>
    <n v="174"/>
  </r>
  <r>
    <x v="15"/>
    <x v="17"/>
    <n v="126"/>
    <n v="707"/>
    <m/>
    <m/>
    <n v="1"/>
    <m/>
    <m/>
    <m/>
    <m/>
    <m/>
    <m/>
    <d v="2020-03-21T00:59:00"/>
    <s v="6eda9677d49081678c78017f82c5510053aced3f"/>
    <s v="2020-03-21T20:00:00Z"/>
    <n v="4"/>
    <n v="1"/>
    <n v="833"/>
    <n v="833"/>
    <n v="833"/>
    <n v="18"/>
    <n v="2"/>
    <n v="1"/>
    <n v="232"/>
    <n v="47"/>
    <n v="279"/>
  </r>
  <r>
    <x v="16"/>
    <x v="17"/>
    <n v="201"/>
    <n v="1293"/>
    <m/>
    <m/>
    <n v="1"/>
    <m/>
    <m/>
    <m/>
    <m/>
    <m/>
    <m/>
    <d v="2020-03-13T00:59:00"/>
    <s v="c819ec0c992adca61f1555b7dab422d788b2a35a"/>
    <s v="2020-03-22T20:00:00Z"/>
    <n v="6"/>
    <n v="1"/>
    <n v="1494"/>
    <n v="1494"/>
    <n v="1494"/>
    <n v="18"/>
    <n v="2"/>
    <n v="0"/>
    <n v="586"/>
    <n v="75"/>
    <n v="661"/>
  </r>
  <r>
    <x v="17"/>
    <x v="17"/>
    <n v="259"/>
    <n v="1701"/>
    <m/>
    <m/>
    <n v="1"/>
    <m/>
    <m/>
    <m/>
    <m/>
    <m/>
    <s v="B"/>
    <d v="2020-03-23T11:00:00"/>
    <s v="4806327043321cf60f4af5b1c9583c1993f0418c"/>
    <s v="2020-03-23T20:00:00Z"/>
    <n v="7"/>
    <n v="1"/>
    <n v="1960"/>
    <n v="1960"/>
    <n v="1960"/>
    <n v="18"/>
    <n v="1"/>
    <n v="0"/>
    <n v="408"/>
    <n v="58"/>
    <n v="466"/>
  </r>
  <r>
    <x v="18"/>
    <x v="17"/>
    <n v="365"/>
    <n v="2566"/>
    <m/>
    <m/>
    <n v="1"/>
    <m/>
    <m/>
    <m/>
    <m/>
    <m/>
    <s v="B"/>
    <d v="2020-03-24T11:00:00"/>
    <s v="4683d94c49ef4b59c87e6ca7f76097b7e193fa5f"/>
    <s v="2020-03-24T20:00:00Z"/>
    <n v="12"/>
    <n v="1"/>
    <n v="2931"/>
    <n v="2931"/>
    <n v="2931"/>
    <n v="18"/>
    <n v="5"/>
    <n v="0"/>
    <n v="865"/>
    <n v="106"/>
    <n v="971"/>
  </r>
  <r>
    <x v="19"/>
    <x v="17"/>
    <n v="477"/>
    <n v="2879"/>
    <m/>
    <m/>
    <n v="1"/>
    <m/>
    <m/>
    <m/>
    <m/>
    <m/>
    <s v="B"/>
    <d v="2020-03-25T00:59:00"/>
    <s v="e0514727a9c517b5e5e7c251eaec67648c834efc"/>
    <s v="2020-03-25T20:00:00Z"/>
    <n v="14"/>
    <n v="1"/>
    <n v="3356"/>
    <n v="3356"/>
    <n v="3356"/>
    <n v="18"/>
    <n v="2"/>
    <n v="0"/>
    <n v="313"/>
    <n v="112"/>
    <n v="425"/>
  </r>
  <r>
    <x v="20"/>
    <x v="17"/>
    <n v="645"/>
    <n v="4006"/>
    <m/>
    <m/>
    <m/>
    <m/>
    <m/>
    <m/>
    <m/>
    <m/>
    <s v="B"/>
    <d v="2020-03-25T12:59:00"/>
    <s v="ada1e86902090d8e67fd3d8d8bb727718d514c36"/>
    <s v="2020-03-26T20:00:00Z"/>
    <n v="17"/>
    <m/>
    <n v="4651"/>
    <n v="4651"/>
    <n v="4651"/>
    <n v="18"/>
    <n v="3"/>
    <n v="0"/>
    <n v="1127"/>
    <n v="168"/>
    <n v="1295"/>
  </r>
  <r>
    <x v="21"/>
    <x v="17"/>
    <n v="981"/>
    <n v="5955"/>
    <m/>
    <m/>
    <m/>
    <m/>
    <m/>
    <m/>
    <m/>
    <m/>
    <s v="B"/>
    <d v="2020-03-26T12:59:00"/>
    <s v="1b9a2fa2cecd59e5f22a41230f251f93537e05c6"/>
    <s v="2020-03-27T20:00:00Z"/>
    <n v="24"/>
    <m/>
    <n v="6936"/>
    <n v="6936"/>
    <n v="6936"/>
    <n v="18"/>
    <n v="7"/>
    <n v="0"/>
    <n v="1949"/>
    <n v="336"/>
    <n v="2285"/>
  </r>
  <r>
    <x v="22"/>
    <x v="17"/>
    <n v="1232"/>
    <n v="7175"/>
    <m/>
    <m/>
    <m/>
    <m/>
    <m/>
    <m/>
    <m/>
    <m/>
    <s v="B"/>
    <d v="2020-03-28T11:00:00"/>
    <s v="c306ca198a535318ad7ec3cbb2db0675472168ef"/>
    <s v="2020-03-28T20:00:00Z"/>
    <n v="31"/>
    <m/>
    <n v="8407"/>
    <n v="8407"/>
    <n v="8407"/>
    <n v="18"/>
    <n v="7"/>
    <n v="0"/>
    <n v="1220"/>
    <n v="251"/>
    <n v="1471"/>
  </r>
  <r>
    <x v="23"/>
    <x v="17"/>
    <n v="1514"/>
    <n v="8316"/>
    <m/>
    <m/>
    <m/>
    <m/>
    <m/>
    <m/>
    <m/>
    <m/>
    <s v="B"/>
    <d v="2020-03-29T11:00:00"/>
    <s v="8ea6695b7b6d36fe098cab4c5d12ee05e53ffbfc"/>
    <s v="2020-03-29T20:00:00Z"/>
    <n v="32"/>
    <m/>
    <n v="9830"/>
    <n v="9830"/>
    <n v="9830"/>
    <n v="18"/>
    <n v="1"/>
    <n v="0"/>
    <n v="1141"/>
    <n v="282"/>
    <n v="1423"/>
  </r>
  <r>
    <x v="24"/>
    <x v="17"/>
    <n v="1786"/>
    <n v="9872"/>
    <m/>
    <m/>
    <m/>
    <m/>
    <m/>
    <m/>
    <m/>
    <m/>
    <s v="B"/>
    <d v="2020-03-29T12:59:00"/>
    <s v="cbacb6f7b0af11baca016b7fb9f8c7a72da91514"/>
    <s v="2020-03-30T20:00:00Z"/>
    <n v="35"/>
    <m/>
    <n v="11658"/>
    <n v="11658"/>
    <n v="11658"/>
    <n v="18"/>
    <n v="3"/>
    <n v="0"/>
    <n v="1556"/>
    <n v="272"/>
    <n v="1828"/>
  </r>
  <r>
    <x v="25"/>
    <x v="17"/>
    <n v="2159"/>
    <n v="11214"/>
    <m/>
    <m/>
    <m/>
    <m/>
    <m/>
    <m/>
    <m/>
    <m/>
    <s v="B"/>
    <d v="2020-03-30T12:59:00"/>
    <s v="8c03f75821efb2250e80e618c0b6f2089a6f1b20"/>
    <s v="2020-03-31T20:00:00Z"/>
    <n v="49"/>
    <m/>
    <n v="13373"/>
    <n v="13373"/>
    <n v="13373"/>
    <n v="18"/>
    <n v="14"/>
    <n v="0"/>
    <n v="1342"/>
    <n v="373"/>
    <n v="1715"/>
  </r>
  <r>
    <x v="26"/>
    <x v="17"/>
    <n v="2565"/>
    <n v="11810"/>
    <m/>
    <m/>
    <m/>
    <m/>
    <m/>
    <m/>
    <m/>
    <m/>
    <s v="B"/>
    <d v="2020-04-01T00:59:00"/>
    <s v="0d32c4eb618bf0bf80237541f05df7ee301bcfd2"/>
    <s v="2020-04-01T20:00:00Z"/>
    <n v="65"/>
    <m/>
    <n v="14375"/>
    <n v="14375"/>
    <n v="14375"/>
    <n v="18"/>
    <n v="16"/>
    <n v="0"/>
    <n v="596"/>
    <n v="406"/>
    <n v="1002"/>
  </r>
  <r>
    <x v="27"/>
    <x v="17"/>
    <n v="3039"/>
    <n v="13246"/>
    <m/>
    <m/>
    <m/>
    <m/>
    <m/>
    <m/>
    <m/>
    <m/>
    <s v="B"/>
    <d v="2020-04-01T23:59:00"/>
    <s v="859cdd019fe61ad8a48a9cb5208227e707f34bef"/>
    <s v="2020-04-02T20:00:00Z"/>
    <n v="78"/>
    <m/>
    <n v="16285"/>
    <n v="16285"/>
    <n v="16285"/>
    <n v="18"/>
    <n v="13"/>
    <n v="0"/>
    <n v="1436"/>
    <n v="474"/>
    <n v="1910"/>
  </r>
  <r>
    <x v="28"/>
    <x v="17"/>
    <n v="3437"/>
    <n v="14398"/>
    <m/>
    <m/>
    <m/>
    <m/>
    <m/>
    <m/>
    <m/>
    <m/>
    <s v="B"/>
    <d v="2020-04-02T23:59:00"/>
    <s v="d1821aafae6dc70b91598705334f57816e852905"/>
    <s v="2020-04-03T20:00:00Z"/>
    <n v="102"/>
    <m/>
    <n v="17835"/>
    <n v="17835"/>
    <n v="17835"/>
    <n v="18"/>
    <n v="24"/>
    <n v="0"/>
    <n v="1152"/>
    <n v="398"/>
    <n v="1550"/>
  </r>
  <r>
    <x v="29"/>
    <x v="17"/>
    <n v="3953"/>
    <n v="15847"/>
    <m/>
    <m/>
    <m/>
    <m/>
    <m/>
    <m/>
    <m/>
    <m/>
    <s v="B"/>
    <d v="2020-04-02T23:59:00"/>
    <s v="86e3e30e7908025e25aae55ab89d40dcf3db47a2"/>
    <s v="2020-04-04T20:00:00Z"/>
    <n v="116"/>
    <m/>
    <n v="19800"/>
    <n v="19800"/>
    <n v="19800"/>
    <n v="18"/>
    <n v="14"/>
    <n v="0"/>
    <n v="1449"/>
    <n v="516"/>
    <n v="1965"/>
  </r>
  <r>
    <x v="30"/>
    <x v="17"/>
    <n v="4411"/>
    <n v="18241"/>
    <m/>
    <m/>
    <m/>
    <m/>
    <m/>
    <m/>
    <m/>
    <m/>
    <s v="B"/>
    <d v="2020-04-04T11:59:00"/>
    <s v="b052bdd8a680a779f4a79dd2102a50a02cb46410"/>
    <s v="2020-04-05T20:00:00Z"/>
    <n v="127"/>
    <m/>
    <n v="22652"/>
    <n v="22652"/>
    <n v="22652"/>
    <n v="18"/>
    <n v="11"/>
    <n v="0"/>
    <n v="2394"/>
    <n v="458"/>
    <n v="2852"/>
  </r>
  <r>
    <x v="31"/>
    <x v="17"/>
    <n v="4944"/>
    <n v="21247"/>
    <m/>
    <m/>
    <m/>
    <n v="924"/>
    <m/>
    <n v="507"/>
    <m/>
    <m/>
    <s v="B"/>
    <d v="2020-04-06T14:00:00"/>
    <s v="8586e8d00f159fbb60cd4afac33e76f3a5368885"/>
    <s v="2020-04-06T20:00:00Z"/>
    <n v="139"/>
    <m/>
    <n v="26191"/>
    <n v="26191"/>
    <n v="26191"/>
    <n v="18"/>
    <n v="12"/>
    <n v="0"/>
    <n v="3006"/>
    <n v="533"/>
    <n v="3539"/>
  </r>
  <r>
    <x v="32"/>
    <x v="17"/>
    <n v="5507"/>
    <n v="23257"/>
    <m/>
    <m/>
    <m/>
    <n v="924"/>
    <m/>
    <n v="507"/>
    <m/>
    <m/>
    <s v="B"/>
    <d v="2020-04-06T23:59:00"/>
    <s v="fc2df1ca427310fea53703a621a4d379433bfbd9"/>
    <s v="2020-04-07T20:00:00Z"/>
    <n v="173"/>
    <m/>
    <n v="28764"/>
    <n v="28764"/>
    <n v="28764"/>
    <n v="18"/>
    <n v="34"/>
    <n v="0"/>
    <n v="2010"/>
    <n v="563"/>
    <n v="2573"/>
  </r>
  <r>
    <x v="33"/>
    <x v="17"/>
    <n v="5943"/>
    <n v="24926"/>
    <m/>
    <m/>
    <m/>
    <n v="924"/>
    <m/>
    <n v="507"/>
    <m/>
    <m/>
    <s v="B"/>
    <d v="2020-04-08T02:45:00"/>
    <s v="86a7bd6299f4d7ec6a95722a614d175eacbd4a15"/>
    <s v="2020-04-08T20:00:00Z"/>
    <n v="203"/>
    <m/>
    <n v="30869"/>
    <n v="30869"/>
    <n v="30869"/>
    <n v="18"/>
    <n v="30"/>
    <n v="0"/>
    <n v="1669"/>
    <n v="436"/>
    <n v="2105"/>
  </r>
  <r>
    <x v="34"/>
    <x v="17"/>
    <n v="6351"/>
    <n v="25782"/>
    <m/>
    <m/>
    <m/>
    <n v="924"/>
    <m/>
    <n v="507"/>
    <m/>
    <m/>
    <s v="B"/>
    <d v="2020-04-08T23:59:00"/>
    <s v="a2dd454cbebb1333fbae0cd88dde58dd232a7ddb"/>
    <s v="2020-04-09T20:00:00Z"/>
    <n v="245"/>
    <m/>
    <n v="32133"/>
    <n v="32133"/>
    <n v="32133"/>
    <n v="18"/>
    <n v="42"/>
    <n v="0"/>
    <n v="856"/>
    <n v="408"/>
    <n v="1264"/>
  </r>
  <r>
    <x v="35"/>
    <x v="17"/>
    <n v="6907"/>
    <n v="28133"/>
    <m/>
    <m/>
    <m/>
    <n v="820"/>
    <m/>
    <n v="497"/>
    <m/>
    <m/>
    <s v="B"/>
    <d v="2020-04-10T10:00:00"/>
    <s v="b1405e7b67921aaf898bb3d7cc56aafb046760ec"/>
    <s v="2020-04-10T20:00:00Z"/>
    <n v="300"/>
    <m/>
    <n v="35040"/>
    <n v="35040"/>
    <n v="35040"/>
    <n v="18"/>
    <n v="55"/>
    <n v="0"/>
    <n v="2351"/>
    <n v="556"/>
    <n v="2907"/>
  </r>
  <r>
    <x v="36"/>
    <x v="17"/>
    <n v="7435"/>
    <n v="31780"/>
    <m/>
    <m/>
    <m/>
    <n v="820"/>
    <m/>
    <n v="497"/>
    <m/>
    <m/>
    <s v="B"/>
    <d v="2020-04-10T23:59:00"/>
    <s v="d6583da0f546e2c120e27a1a7310ad8ece4a4117"/>
    <s v="2020-04-11T20:00:00Z"/>
    <n v="330"/>
    <m/>
    <n v="39215"/>
    <n v="39215"/>
    <n v="39215"/>
    <n v="18"/>
    <n v="30"/>
    <n v="0"/>
    <n v="3647"/>
    <n v="528"/>
    <n v="4175"/>
  </r>
  <r>
    <x v="37"/>
    <x v="17"/>
    <n v="7928"/>
    <n v="34561"/>
    <m/>
    <m/>
    <m/>
    <n v="820"/>
    <m/>
    <n v="497"/>
    <m/>
    <m/>
    <s v="B"/>
    <d v="2020-04-11T11:59:00"/>
    <s v="8914f6941ff2d922ff3aede644cb2d629cd9d0c3"/>
    <s v="2020-04-12T20:00:00Z"/>
    <n v="343"/>
    <m/>
    <n v="42489"/>
    <n v="42489"/>
    <n v="42489"/>
    <n v="18"/>
    <n v="13"/>
    <n v="0"/>
    <n v="2781"/>
    <n v="493"/>
    <n v="3274"/>
  </r>
  <r>
    <x v="38"/>
    <x v="17"/>
    <n v="8236"/>
    <n v="36303"/>
    <m/>
    <m/>
    <m/>
    <n v="740"/>
    <m/>
    <n v="459"/>
    <m/>
    <m/>
    <s v="B"/>
    <d v="2020-04-12T23:59:00"/>
    <s v="489cbbd51dc1d531e34ebb4c7036816ea61bbbac"/>
    <s v="2020-04-13T20:00:00Z"/>
    <n v="350"/>
    <m/>
    <n v="44539"/>
    <n v="44539"/>
    <n v="44539"/>
    <n v="18"/>
    <n v="7"/>
    <n v="0"/>
    <n v="1742"/>
    <n v="308"/>
    <n v="2050"/>
  </r>
  <r>
    <x v="39"/>
    <x v="17"/>
    <n v="8527"/>
    <n v="37490"/>
    <m/>
    <m/>
    <m/>
    <n v="721"/>
    <m/>
    <n v="435"/>
    <m/>
    <m/>
    <s v="B"/>
    <d v="2020-04-14T13:00:00"/>
    <s v="494a985ff9e75e358bd2cb017f003e52843bffe4"/>
    <s v="2020-04-14T20:00:00Z"/>
    <n v="388"/>
    <m/>
    <n v="46017"/>
    <n v="46017"/>
    <n v="46017"/>
    <n v="18"/>
    <n v="38"/>
    <n v="0"/>
    <n v="1187"/>
    <n v="291"/>
    <n v="1478"/>
  </r>
  <r>
    <x v="40"/>
    <x v="17"/>
    <n v="8955"/>
    <n v="39441"/>
    <m/>
    <m/>
    <m/>
    <n v="737"/>
    <m/>
    <n v="422"/>
    <m/>
    <m/>
    <s v="B"/>
    <d v="2020-04-14T11:59:00"/>
    <s v="47826170c9e1317ac5812c4b169b91ee00f7c930"/>
    <s v="2020-04-15T20:00:00Z"/>
    <n v="436"/>
    <m/>
    <n v="48396"/>
    <n v="48396"/>
    <n v="48396"/>
    <n v="18"/>
    <n v="48"/>
    <n v="0"/>
    <n v="1951"/>
    <n v="428"/>
    <n v="2379"/>
  </r>
  <r>
    <x v="41"/>
    <x v="17"/>
    <n v="9542"/>
    <n v="41573"/>
    <m/>
    <m/>
    <m/>
    <n v="696"/>
    <m/>
    <n v="426"/>
    <m/>
    <m/>
    <s v="B"/>
    <d v="2020-04-15T23:59:00"/>
    <s v="d2471004d7d97596a155ea7f5fd0cdea68bc0bd4"/>
    <s v="2020-04-16T20:00:00Z"/>
    <n v="477"/>
    <m/>
    <n v="51115"/>
    <n v="51115"/>
    <n v="51115"/>
    <n v="18"/>
    <n v="41"/>
    <n v="0"/>
    <n v="2132"/>
    <n v="587"/>
    <n v="2719"/>
  </r>
  <r>
    <x v="42"/>
    <x v="17"/>
    <n v="10154"/>
    <n v="44631"/>
    <m/>
    <m/>
    <m/>
    <n v="638"/>
    <m/>
    <n v="417"/>
    <m/>
    <m/>
    <s v="B"/>
    <d v="2020-04-16T23:59:00"/>
    <s v="dabfe7c81b447677373a32bc0a8bd435aa953321"/>
    <s v="2020-04-17T20:00:00Z"/>
    <n v="519"/>
    <m/>
    <n v="54785"/>
    <n v="54785"/>
    <n v="54785"/>
    <n v="18"/>
    <n v="42"/>
    <n v="0"/>
    <n v="3058"/>
    <n v="612"/>
    <n v="3670"/>
  </r>
  <r>
    <x v="43"/>
    <x v="17"/>
    <n v="10641"/>
    <n v="46232"/>
    <m/>
    <m/>
    <m/>
    <n v="663"/>
    <m/>
    <n v="360"/>
    <m/>
    <m/>
    <s v="B"/>
    <d v="2020-04-17T23:59:00"/>
    <s v="8f1f95dfb5ff34234faa39b370bca643bb61bb53"/>
    <s v="2020-04-18T20:00:00Z"/>
    <n v="545"/>
    <m/>
    <n v="56873"/>
    <n v="56873"/>
    <n v="56873"/>
    <n v="18"/>
    <n v="26"/>
    <n v="0"/>
    <n v="1601"/>
    <n v="487"/>
    <n v="2088"/>
  </r>
  <r>
    <x v="44"/>
    <x v="17"/>
    <n v="11210"/>
    <n v="49932"/>
    <m/>
    <m/>
    <m/>
    <n v="649"/>
    <m/>
    <n v="342"/>
    <m/>
    <m/>
    <s v="B"/>
    <d v="2020-04-18T23:59:00"/>
    <s v="1c8eeb40c1b34cf76c155504ffb737c1d65348b6"/>
    <s v="2020-04-19T20:00:00Z"/>
    <n v="562"/>
    <m/>
    <n v="61142"/>
    <n v="61142"/>
    <n v="61142"/>
    <n v="18"/>
    <n v="17"/>
    <n v="0"/>
    <n v="3700"/>
    <n v="569"/>
    <n v="4269"/>
  </r>
  <r>
    <x v="45"/>
    <x v="17"/>
    <n v="11686"/>
    <n v="52953"/>
    <m/>
    <m/>
    <m/>
    <n v="669"/>
    <m/>
    <n v="353"/>
    <m/>
    <m/>
    <s v="B"/>
    <d v="2020-04-19T23:59:00"/>
    <s v="a7044248ca8965900a72d61c0b451eadaee3e04c"/>
    <s v="2020-04-20T20:00:00Z"/>
    <n v="569"/>
    <m/>
    <n v="64639"/>
    <n v="64639"/>
    <n v="64639"/>
    <n v="18"/>
    <n v="7"/>
    <n v="0"/>
    <n v="3021"/>
    <n v="476"/>
    <n v="3497"/>
  </r>
  <r>
    <x v="46"/>
    <x v="17"/>
    <n v="12097"/>
    <n v="55167"/>
    <m/>
    <m/>
    <m/>
    <n v="676"/>
    <m/>
    <n v="368"/>
    <m/>
    <m/>
    <s v="B"/>
    <d v="2020-04-20T23:59:00"/>
    <s v="0bf1cce3ba995abe1f75bc846e8e0669f1a7d7a1"/>
    <s v="2020-04-21T20:00:00Z"/>
    <n v="630"/>
    <m/>
    <n v="67264"/>
    <n v="67264"/>
    <n v="67264"/>
    <n v="18"/>
    <n v="61"/>
    <n v="0"/>
    <n v="2214"/>
    <n v="411"/>
    <n v="2625"/>
  </r>
  <r>
    <x v="47"/>
    <x v="17"/>
    <n v="12438"/>
    <n v="57032"/>
    <m/>
    <m/>
    <m/>
    <n v="633"/>
    <m/>
    <n v="334"/>
    <m/>
    <m/>
    <s v="B"/>
    <d v="2020-04-21T23:59:00"/>
    <s v="289665de212272ea328e935fe8b7c8283d67b65b"/>
    <s v="2020-04-22T20:00:00Z"/>
    <n v="661"/>
    <m/>
    <n v="69470"/>
    <n v="69470"/>
    <n v="69470"/>
    <n v="18"/>
    <n v="31"/>
    <n v="0"/>
    <n v="1865"/>
    <n v="341"/>
    <n v="2206"/>
  </r>
  <r>
    <x v="48"/>
    <x v="17"/>
    <n v="13039"/>
    <n v="59001"/>
    <m/>
    <m/>
    <m/>
    <n v="652"/>
    <m/>
    <n v="333"/>
    <m/>
    <m/>
    <s v="B"/>
    <d v="2020-04-22T23:59:00"/>
    <s v="4446a9a6fc8d3c961861184bd9bca6b26c35f6af"/>
    <s v="2020-04-23T20:00:00Z"/>
    <n v="706"/>
    <m/>
    <n v="72040"/>
    <n v="72040"/>
    <n v="72040"/>
    <n v="18"/>
    <n v="45"/>
    <n v="0"/>
    <n v="1969"/>
    <n v="601"/>
    <n v="2570"/>
  </r>
  <r>
    <x v="49"/>
    <x v="17"/>
    <n v="13680"/>
    <n v="61873"/>
    <m/>
    <m/>
    <m/>
    <n v="621"/>
    <m/>
    <n v="325"/>
    <m/>
    <m/>
    <s v="B"/>
    <d v="2020-04-23T23:59:00"/>
    <s v="82db7e0b77148236e60f15915caf238597ca48d0"/>
    <s v="2020-04-24T20:00:00Z"/>
    <n v="741"/>
    <m/>
    <n v="75553"/>
    <n v="75553"/>
    <n v="75553"/>
    <n v="18"/>
    <n v="35"/>
    <n v="0"/>
    <n v="2872"/>
    <n v="641"/>
    <n v="3513"/>
  </r>
  <r>
    <x v="50"/>
    <x v="17"/>
    <n v="14395"/>
    <n v="65379"/>
    <m/>
    <n v="1515"/>
    <m/>
    <n v="598"/>
    <m/>
    <n v="324"/>
    <m/>
    <m/>
    <s v="B"/>
    <d v="2020-04-24T23:59:00"/>
    <s v="89c8bc59c0f8a9af3e7c62cd8a4d35c1eb69866c"/>
    <s v="2020-04-25T20:00:00Z"/>
    <n v="785"/>
    <m/>
    <n v="79774"/>
    <n v="79774"/>
    <n v="79774"/>
    <n v="18"/>
    <n v="44"/>
    <n v="0"/>
    <n v="3506"/>
    <n v="715"/>
    <n v="4221"/>
  </r>
  <r>
    <x v="51"/>
    <x v="17"/>
    <n v="15012"/>
    <n v="66696"/>
    <m/>
    <n v="1446"/>
    <m/>
    <n v="589"/>
    <m/>
    <n v="310"/>
    <m/>
    <m/>
    <s v="B"/>
    <d v="2020-04-25T23:59:00"/>
    <s v="88b158f5e73d75db240945f2809c7d4c57b7688e"/>
    <s v="2020-04-26T20:00:00Z"/>
    <n v="813"/>
    <m/>
    <n v="81708"/>
    <n v="81708"/>
    <n v="81708"/>
    <n v="18"/>
    <n v="28"/>
    <n v="0"/>
    <n v="1317"/>
    <n v="617"/>
    <n v="1934"/>
  </r>
  <r>
    <x v="52"/>
    <x v="17"/>
    <n v="15961"/>
    <n v="68515"/>
    <m/>
    <n v="1493"/>
    <m/>
    <n v="581"/>
    <m/>
    <n v="284"/>
    <m/>
    <m/>
    <s v="B"/>
    <d v="2020-04-26T23:59:00"/>
    <s v="2b107c01dadcfbf22816c5a3faa3f5a20a4aa267"/>
    <s v="2020-04-27T20:00:00Z"/>
    <n v="844"/>
    <m/>
    <n v="84476"/>
    <n v="84476"/>
    <n v="84476"/>
    <n v="18"/>
    <n v="31"/>
    <n v="0"/>
    <n v="1819"/>
    <n v="949"/>
    <n v="2768"/>
  </r>
  <r>
    <x v="53"/>
    <x v="17"/>
    <n v="16588"/>
    <n v="70593"/>
    <m/>
    <n v="1518"/>
    <m/>
    <n v="546"/>
    <m/>
    <n v="275"/>
    <m/>
    <m/>
    <s v="B"/>
    <d v="2020-04-27T23:59:00"/>
    <s v="1e377adbd97825b77bb73e8a25ea961992c339c2"/>
    <s v="2020-04-28T20:00:00Z"/>
    <n v="901"/>
    <m/>
    <n v="87181"/>
    <n v="87181"/>
    <n v="87181"/>
    <n v="18"/>
    <n v="57"/>
    <n v="0"/>
    <n v="2078"/>
    <n v="627"/>
    <n v="2705"/>
  </r>
  <r>
    <x v="54"/>
    <x v="17"/>
    <n v="17182"/>
    <n v="74368"/>
    <m/>
    <n v="1484"/>
    <m/>
    <n v="570"/>
    <m/>
    <n v="262"/>
    <m/>
    <m/>
    <s v="A"/>
    <d v="2020-04-28T23:59:00"/>
    <s v="e6b223517664a7d500b5779298d8d3dac6709fec"/>
    <s v="2020-04-29T20:00:00Z"/>
    <n v="1065"/>
    <m/>
    <n v="91550"/>
    <n v="91550"/>
    <n v="91550"/>
    <n v="18"/>
    <n v="164"/>
    <n v="0"/>
    <n v="3775"/>
    <n v="594"/>
    <n v="4369"/>
  </r>
  <r>
    <x v="55"/>
    <x v="17"/>
    <n v="17835"/>
    <n v="77163"/>
    <m/>
    <n v="1466"/>
    <m/>
    <n v="549"/>
    <m/>
    <n v="275"/>
    <m/>
    <m/>
    <s v="A+"/>
    <d v="2020-04-29T23:59:00"/>
    <s v="1a5558be667c6471c1bd326046f5bbf4331c20cd"/>
    <s v="2020-04-30T20:00:00Z"/>
    <n v="1114"/>
    <m/>
    <n v="94998"/>
    <n v="94998"/>
    <n v="94998"/>
    <n v="18"/>
    <n v="49"/>
    <n v="0"/>
    <n v="2795"/>
    <n v="653"/>
    <n v="3448"/>
  </r>
  <r>
    <x v="56"/>
    <x v="17"/>
    <n v="18630"/>
    <n v="81009"/>
    <m/>
    <n v="1431"/>
    <m/>
    <n v="514"/>
    <m/>
    <n v="257"/>
    <m/>
    <m/>
    <s v="A+"/>
    <d v="2020-04-30T23:59:00"/>
    <s v="1914f3b41bfb11b61a4b274457232a718319303e"/>
    <s v="2020-05-01T20:00:00Z"/>
    <n v="1175"/>
    <m/>
    <n v="99639"/>
    <n v="99639"/>
    <n v="99639"/>
    <n v="18"/>
    <n v="61"/>
    <n v="0"/>
    <n v="3846"/>
    <n v="795"/>
    <n v="4641"/>
  </r>
  <r>
    <x v="57"/>
    <x v="17"/>
    <n v="19295"/>
    <n v="84846"/>
    <m/>
    <n v="1456"/>
    <m/>
    <n v="487"/>
    <m/>
    <n v="244"/>
    <m/>
    <m/>
    <s v="A+"/>
    <d v="2020-05-01T23:59:00"/>
    <s v="40fcb7d9db6507d7ce812030f0bd2dc9b23267ec"/>
    <s v="2020-05-02T20:00:00Z"/>
    <n v="1229"/>
    <m/>
    <n v="104141"/>
    <n v="104141"/>
    <n v="104141"/>
    <n v="18"/>
    <n v="54"/>
    <n v="0"/>
    <n v="3837"/>
    <n v="665"/>
    <n v="4502"/>
  </r>
  <r>
    <x v="58"/>
    <x v="17"/>
    <n v="19933"/>
    <n v="88926"/>
    <m/>
    <n v="1398"/>
    <m/>
    <n v="476"/>
    <m/>
    <n v="242"/>
    <m/>
    <m/>
    <s v="A+"/>
    <d v="2020-05-02T23:59:00"/>
    <s v="7f8859ede28b3a66f66bed1eba7e5658a1ef46a3"/>
    <s v="2020-05-03T20:00:00Z"/>
    <n v="1246"/>
    <m/>
    <n v="108859"/>
    <n v="108859"/>
    <n v="108859"/>
    <n v="18"/>
    <n v="17"/>
    <n v="0"/>
    <n v="4080"/>
    <n v="638"/>
    <n v="4718"/>
  </r>
  <r>
    <x v="59"/>
    <x v="17"/>
    <n v="20507"/>
    <n v="92790"/>
    <m/>
    <n v="1449"/>
    <m/>
    <n v="483"/>
    <m/>
    <n v="249"/>
    <m/>
    <m/>
    <s v="A+"/>
    <d v="2020-05-03T23:59:00"/>
    <s v="cacb77641fa61a9a97cf795c1c2f7c33f543e8c8"/>
    <s v="2020-05-04T20:00:00Z"/>
    <n v="1264"/>
    <m/>
    <n v="113297"/>
    <n v="113297"/>
    <n v="113297"/>
    <n v="18"/>
    <n v="18"/>
    <n v="0"/>
    <n v="3864"/>
    <n v="574"/>
    <n v="4438"/>
  </r>
  <r>
    <x v="60"/>
    <x v="17"/>
    <n v="21033"/>
    <n v="94801"/>
    <m/>
    <n v="1537"/>
    <m/>
    <n v="480"/>
    <m/>
    <n v="272"/>
    <m/>
    <m/>
    <s v="A+"/>
    <d v="2020-05-04T23:59:00"/>
    <s v="24f7f8571c40557ecd256e61727a7a074590bd94"/>
    <s v="2020-05-05T20:00:00Z"/>
    <n v="1326"/>
    <m/>
    <n v="115834"/>
    <n v="115834"/>
    <n v="115834"/>
    <n v="18"/>
    <n v="62"/>
    <n v="0"/>
    <n v="2011"/>
    <n v="526"/>
    <n v="2537"/>
  </r>
  <r>
    <x v="61"/>
    <x v="17"/>
    <n v="21870"/>
    <n v="98626"/>
    <m/>
    <n v="1558"/>
    <m/>
    <n v="526"/>
    <m/>
    <n v="281"/>
    <m/>
    <m/>
    <s v="A+"/>
    <d v="2020-05-05T23:59:00"/>
    <s v="450d1525e1996806cca1824d571c37abf2f676be"/>
    <s v="2020-05-06T20:00:00Z"/>
    <n v="1377"/>
    <m/>
    <n v="120496"/>
    <n v="120496"/>
    <n v="120496"/>
    <n v="18"/>
    <n v="51"/>
    <n v="0"/>
    <n v="3825"/>
    <n v="837"/>
    <n v="4662"/>
  </r>
  <r>
    <x v="62"/>
    <x v="17"/>
    <n v="22503"/>
    <n v="102279"/>
    <m/>
    <n v="1457"/>
    <m/>
    <n v="487"/>
    <m/>
    <n v="228"/>
    <m/>
    <m/>
    <s v="A+"/>
    <d v="2020-05-06T23:59:00"/>
    <s v="1fe31f4de1b9953584f2953cc3e389c7ea30357f"/>
    <s v="2020-05-07T20:00:00Z"/>
    <n v="1414"/>
    <m/>
    <n v="124782"/>
    <n v="124782"/>
    <n v="124782"/>
    <n v="18"/>
    <n v="37"/>
    <n v="0"/>
    <n v="3653"/>
    <n v="633"/>
    <n v="4286"/>
  </r>
  <r>
    <x v="63"/>
    <x v="17"/>
    <n v="23146"/>
    <n v="106982"/>
    <m/>
    <n v="1379"/>
    <n v="4389"/>
    <n v="481"/>
    <n v="990"/>
    <n v="219"/>
    <m/>
    <m/>
    <s v="A+"/>
    <d v="2020-05-07T23:59:00"/>
    <s v="480f314902b86ee3045123da9a2ff0e9dc6e796a"/>
    <s v="2020-05-08T20:00:00Z"/>
    <n v="1447"/>
    <n v="4389"/>
    <n v="130128"/>
    <n v="130128"/>
    <n v="130128"/>
    <n v="18"/>
    <n v="33"/>
    <n v="4389"/>
    <n v="4703"/>
    <n v="643"/>
    <n v="5346"/>
  </r>
  <r>
    <x v="64"/>
    <x v="17"/>
    <n v="23732"/>
    <n v="111954"/>
    <m/>
    <n v="1361"/>
    <n v="4389"/>
    <n v="458"/>
    <n v="990"/>
    <n v="213"/>
    <m/>
    <m/>
    <s v="A+"/>
    <d v="2020-05-08T23:59:00"/>
    <s v="9ecb3e3d8b25dcc8428abaf3b34416ded6a7cc1f"/>
    <s v="2020-05-09T20:00:00Z"/>
    <n v="1490"/>
    <n v="4389"/>
    <n v="135686"/>
    <n v="135686"/>
    <n v="135686"/>
    <n v="18"/>
    <n v="43"/>
    <n v="0"/>
    <n v="4972"/>
    <n v="586"/>
    <n v="5558"/>
  </r>
  <r>
    <x v="65"/>
    <x v="17"/>
    <n v="24126"/>
    <n v="115903"/>
    <m/>
    <n v="1328"/>
    <n v="4389"/>
    <n v="462"/>
    <n v="990"/>
    <n v="205"/>
    <m/>
    <m/>
    <s v="A+"/>
    <d v="2020-05-09T23:59:00"/>
    <s v="61f42e3076ad88cad0e3b26405c5f0d608837b14"/>
    <s v="2020-05-10T20:00:00Z"/>
    <n v="1508"/>
    <n v="4389"/>
    <n v="140029"/>
    <n v="140029"/>
    <n v="140029"/>
    <n v="18"/>
    <n v="18"/>
    <n v="0"/>
    <n v="3949"/>
    <n v="394"/>
    <n v="4343"/>
  </r>
  <r>
    <x v="66"/>
    <x v="17"/>
    <n v="24627"/>
    <n v="122061"/>
    <m/>
    <n v="1346"/>
    <n v="4389"/>
    <n v="452"/>
    <n v="990"/>
    <n v="213"/>
    <m/>
    <m/>
    <s v="A+"/>
    <d v="2020-05-10T23:59:00"/>
    <s v="a57c95bf26ced24d8dba4841fca0b3ed92f8ddfd"/>
    <s v="2020-05-11T20:00:00Z"/>
    <n v="1540"/>
    <n v="4389"/>
    <n v="146688"/>
    <n v="146688"/>
    <n v="146688"/>
    <n v="18"/>
    <n v="32"/>
    <n v="0"/>
    <n v="6158"/>
    <n v="501"/>
    <n v="6659"/>
  </r>
  <r>
    <x v="67"/>
    <x v="17"/>
    <n v="25127"/>
    <n v="125383"/>
    <m/>
    <n v="1283"/>
    <n v="4389"/>
    <n v="472"/>
    <m/>
    <n v="212"/>
    <m/>
    <m/>
    <s v="A+"/>
    <d v="2020-05-11T23:59:00"/>
    <s v="ec63c274fb44ab277a9da75afd8d13931ce0bd12"/>
    <s v="2020-05-12T20:00:00Z"/>
    <n v="1578"/>
    <n v="4389"/>
    <n v="150510"/>
    <n v="150510"/>
    <n v="150510"/>
    <n v="18"/>
    <n v="38"/>
    <n v="0"/>
    <n v="3322"/>
    <n v="500"/>
    <n v="3822"/>
  </r>
  <r>
    <x v="68"/>
    <x v="17"/>
    <n v="25473"/>
    <n v="128610"/>
    <m/>
    <n v="1336"/>
    <n v="4389"/>
    <n v="481"/>
    <n v="990"/>
    <n v="217"/>
    <m/>
    <m/>
    <s v="A+"/>
    <d v="2020-05-12T23:59:00"/>
    <s v="571f1446b987b3bcd5bb0e77dfa164f4f65b7c47"/>
    <s v="2020-05-13T20:00:00Z"/>
    <n v="1619"/>
    <n v="4389"/>
    <n v="154083"/>
    <n v="154083"/>
    <n v="154083"/>
    <n v="18"/>
    <n v="41"/>
    <n v="0"/>
    <n v="3227"/>
    <n v="346"/>
    <n v="3573"/>
  </r>
  <r>
    <x v="69"/>
    <x v="17"/>
    <n v="26053"/>
    <n v="134186"/>
    <m/>
    <n v="1381"/>
    <n v="4389"/>
    <n v="488"/>
    <n v="990"/>
    <n v="217"/>
    <m/>
    <m/>
    <s v="A+"/>
    <d v="2020-05-13T23:59:00"/>
    <s v="6c625a3b8e3a729824c368ea58f1b9b2c39a4ddc"/>
    <s v="2020-05-14T20:00:00Z"/>
    <n v="1646"/>
    <n v="4389"/>
    <n v="160239"/>
    <n v="160239"/>
    <n v="160239"/>
    <n v="18"/>
    <n v="27"/>
    <n v="0"/>
    <n v="5576"/>
    <n v="580"/>
    <n v="6156"/>
  </r>
  <r>
    <x v="70"/>
    <x v="17"/>
    <n v="26655"/>
    <n v="138793"/>
    <m/>
    <n v="1294"/>
    <n v="4389"/>
    <n v="492"/>
    <n v="990"/>
    <n v="213"/>
    <m/>
    <m/>
    <s v="A+"/>
    <d v="2020-05-14T23:59:00"/>
    <s v="ca875b5ae6440b327c99b92adde8d4b44ff04098"/>
    <s v="2020-05-15T20:00:00Z"/>
    <n v="1691"/>
    <n v="4389"/>
    <n v="165448"/>
    <n v="165448"/>
    <n v="165448"/>
    <n v="18"/>
    <n v="45"/>
    <n v="0"/>
    <n v="4607"/>
    <n v="602"/>
    <n v="5209"/>
  </r>
  <r>
    <x v="71"/>
    <x v="17"/>
    <n v="27280"/>
    <n v="144078"/>
    <m/>
    <n v="1274"/>
    <n v="4389"/>
    <n v="426"/>
    <n v="990"/>
    <n v="199"/>
    <m/>
    <m/>
    <s v="A+"/>
    <d v="2020-05-15T23:59:00"/>
    <s v="948b0408d66d5d1fd7c7ac97e005c135ad8f77cb"/>
    <s v="2020-05-16T20:00:00Z"/>
    <n v="1741"/>
    <n v="4389"/>
    <n v="171358"/>
    <n v="171358"/>
    <n v="171358"/>
    <n v="18"/>
    <n v="50"/>
    <n v="0"/>
    <n v="5285"/>
    <n v="625"/>
    <n v="5910"/>
  </r>
  <r>
    <x v="72"/>
    <x v="17"/>
    <n v="27778"/>
    <n v="149465"/>
    <m/>
    <n v="1246"/>
    <n v="4389"/>
    <n v="441"/>
    <n v="990"/>
    <n v="205"/>
    <m/>
    <m/>
    <s v="A+"/>
    <d v="2020-05-16T23:59:00"/>
    <s v="370425930245713eaf4ab036c5043c16ac39f0b7"/>
    <s v="2020-05-17T20:00:00Z"/>
    <n v="1751"/>
    <n v="4389"/>
    <n v="177243"/>
    <n v="177243"/>
    <n v="177243"/>
    <n v="18"/>
    <n v="10"/>
    <n v="0"/>
    <n v="5387"/>
    <n v="498"/>
    <n v="5885"/>
  </r>
  <r>
    <x v="73"/>
    <x v="17"/>
    <n v="28255"/>
    <n v="155657"/>
    <m/>
    <n v="1244"/>
    <n v="4389"/>
    <n v="426"/>
    <n v="990"/>
    <n v="212"/>
    <m/>
    <m/>
    <s v="A+"/>
    <d v="2020-05-17T23:59:00"/>
    <s v="9f5ed277223fc4aeaa539e2398d3b72394fedd55"/>
    <s v="2020-05-18T20:00:00Z"/>
    <n v="1765"/>
    <n v="4389"/>
    <n v="183912"/>
    <n v="183912"/>
    <n v="183912"/>
    <n v="18"/>
    <n v="14"/>
    <n v="0"/>
    <n v="6192"/>
    <n v="477"/>
    <n v="6669"/>
  </r>
  <r>
    <x v="74"/>
    <x v="17"/>
    <n v="28705"/>
    <n v="160625"/>
    <m/>
    <n v="1268"/>
    <n v="4389"/>
    <n v="421"/>
    <n v="990"/>
    <n v="206"/>
    <m/>
    <m/>
    <s v="A+"/>
    <d v="2020-05-18T23:59:00"/>
    <s v="2ac16300adaff2df6ad4bbe17d2643c4bb6f257f"/>
    <s v="2020-05-19T20:00:00Z"/>
    <n v="1824"/>
    <n v="4389"/>
    <n v="189330"/>
    <n v="189330"/>
    <n v="189330"/>
    <n v="18"/>
    <n v="59"/>
    <n v="0"/>
    <n v="4968"/>
    <n v="450"/>
    <n v="5418"/>
  </r>
  <r>
    <x v="75"/>
    <x v="17"/>
    <n v="29274"/>
    <n v="166464"/>
    <m/>
    <n v="1288"/>
    <n v="4389"/>
    <n v="431"/>
    <n v="990"/>
    <n v="197"/>
    <m/>
    <m/>
    <s v="A+"/>
    <d v="2020-05-19T23:59:00"/>
    <s v="75cb7f6a63e07b80d2754800059960dd752bdb0e"/>
    <s v="2020-05-20T20:00:00Z"/>
    <n v="1864"/>
    <n v="4389"/>
    <n v="195738"/>
    <n v="195738"/>
    <n v="195738"/>
    <n v="18"/>
    <n v="40"/>
    <n v="0"/>
    <n v="5839"/>
    <n v="569"/>
    <n v="6408"/>
  </r>
  <r>
    <x v="76"/>
    <x v="17"/>
    <n v="29936"/>
    <n v="173059"/>
    <m/>
    <n v="1166"/>
    <n v="4389"/>
    <n v="409"/>
    <n v="990"/>
    <n v="175"/>
    <m/>
    <m/>
    <s v="A+"/>
    <d v="2020-05-20T23:59:00"/>
    <s v="26ccacf5afa83acaaa19a2b0f36c69949c34aa80"/>
    <s v="2020-05-21T20:00:00Z"/>
    <n v="1913"/>
    <n v="4389"/>
    <n v="202995"/>
    <n v="202995"/>
    <n v="202995"/>
    <n v="18"/>
    <n v="49"/>
    <n v="0"/>
    <n v="6595"/>
    <n v="662"/>
    <n v="7257"/>
  </r>
  <r>
    <x v="77"/>
    <x v="17"/>
    <n v="30409"/>
    <n v="178152"/>
    <m/>
    <n v="1203"/>
    <n v="5285"/>
    <n v="416"/>
    <n v="1166"/>
    <n v="173"/>
    <m/>
    <m/>
    <s v="A+"/>
    <d v="2020-05-21T23:59:00"/>
    <s v="7794ed06ad45df5d6af76f26772c681ba8a2d375"/>
    <s v="2020-05-22T20:00:00Z"/>
    <n v="1941"/>
    <n v="5285"/>
    <n v="208561"/>
    <n v="208561"/>
    <n v="208561"/>
    <n v="18"/>
    <n v="28"/>
    <n v="896"/>
    <n v="5093"/>
    <n v="473"/>
    <n v="5566"/>
  </r>
  <r>
    <x v="78"/>
    <x v="17"/>
    <n v="30901"/>
    <n v="184032"/>
    <m/>
    <n v="1138"/>
    <n v="5285"/>
    <n v="403"/>
    <n v="1166"/>
    <n v="173"/>
    <m/>
    <m/>
    <s v="A+"/>
    <d v="2020-05-22T23:59:00"/>
    <s v="df7f2d61912ee6e616b2d90ecc31ba13a21593c8"/>
    <s v="2020-05-23T20:00:00Z"/>
    <n v="1943"/>
    <n v="5285"/>
    <n v="214933"/>
    <n v="214933"/>
    <n v="214933"/>
    <n v="18"/>
    <n v="2"/>
    <n v="0"/>
    <n v="5880"/>
    <n v="492"/>
    <n v="6372"/>
  </r>
  <r>
    <x v="79"/>
    <x v="17"/>
    <n v="31376"/>
    <n v="189425"/>
    <m/>
    <n v="1112"/>
    <n v="5285"/>
    <n v="396"/>
    <n v="1166"/>
    <n v="173"/>
    <m/>
    <m/>
    <s v="A+"/>
    <d v="2020-05-23T23:59:00"/>
    <s v="ed5ea3fa0a667435cb2753ff6debdb9dc04fcbcc"/>
    <s v="2020-05-24T20:00:00Z"/>
    <n v="1976"/>
    <n v="5285"/>
    <n v="220801"/>
    <n v="220801"/>
    <n v="220801"/>
    <n v="18"/>
    <n v="33"/>
    <n v="0"/>
    <n v="5393"/>
    <n v="475"/>
    <n v="5868"/>
  </r>
  <r>
    <x v="0"/>
    <x v="18"/>
    <n v="0"/>
    <n v="4"/>
    <n v="0"/>
    <m/>
    <m/>
    <m/>
    <m/>
    <m/>
    <m/>
    <m/>
    <m/>
    <m/>
    <s v="043a41366454b33e5ea110d7b997b8f21cfff928"/>
    <s v="2020-03-06T21:00:00Z"/>
    <m/>
    <m/>
    <n v="4"/>
    <n v="4"/>
    <n v="4"/>
    <n v="20"/>
    <m/>
    <m/>
    <m/>
    <m/>
    <m/>
  </r>
  <r>
    <x v="1"/>
    <x v="18"/>
    <n v="0"/>
    <n v="11"/>
    <n v="2"/>
    <m/>
    <m/>
    <m/>
    <m/>
    <m/>
    <m/>
    <m/>
    <m/>
    <m/>
    <s v="b6565e5de52f29c2a932405afa210c5fe0449ac2"/>
    <s v="2020-03-07T21:00:00Z"/>
    <m/>
    <m/>
    <n v="13"/>
    <n v="11"/>
    <n v="11"/>
    <n v="20"/>
    <n v="0"/>
    <n v="0"/>
    <n v="7"/>
    <n v="0"/>
    <n v="7"/>
  </r>
  <r>
    <x v="2"/>
    <x v="18"/>
    <n v="1"/>
    <n v="11"/>
    <n v="0"/>
    <m/>
    <m/>
    <m/>
    <m/>
    <m/>
    <m/>
    <m/>
    <m/>
    <m/>
    <s v="3e2b2c3293e7d6325ea3c825b469948ef11daf7e"/>
    <s v="2020-03-08T20:00:00Z"/>
    <m/>
    <m/>
    <n v="12"/>
    <n v="12"/>
    <n v="12"/>
    <n v="20"/>
    <n v="0"/>
    <n v="0"/>
    <n v="0"/>
    <n v="1"/>
    <n v="1"/>
  </r>
  <r>
    <x v="3"/>
    <x v="18"/>
    <n v="1"/>
    <n v="11"/>
    <n v="0"/>
    <m/>
    <m/>
    <m/>
    <m/>
    <m/>
    <m/>
    <m/>
    <m/>
    <m/>
    <s v="448e16b98086ad2c26474874e672b32fa5908d7c"/>
    <s v="2020-03-09T20:00:00Z"/>
    <m/>
    <m/>
    <n v="12"/>
    <n v="12"/>
    <n v="12"/>
    <n v="20"/>
    <n v="0"/>
    <n v="0"/>
    <n v="0"/>
    <n v="0"/>
    <n v="0"/>
  </r>
  <r>
    <x v="4"/>
    <x v="18"/>
    <n v="1"/>
    <n v="17"/>
    <n v="21"/>
    <m/>
    <m/>
    <m/>
    <m/>
    <m/>
    <m/>
    <m/>
    <m/>
    <m/>
    <s v="c6bca0b0680cbcafd2e35513703ac1b853a132c8"/>
    <s v="2020-03-10T20:00:00Z"/>
    <m/>
    <m/>
    <n v="39"/>
    <n v="18"/>
    <n v="18"/>
    <n v="20"/>
    <n v="0"/>
    <n v="0"/>
    <n v="6"/>
    <n v="0"/>
    <n v="6"/>
  </r>
  <r>
    <x v="5"/>
    <x v="18"/>
    <n v="1"/>
    <n v="41"/>
    <m/>
    <m/>
    <m/>
    <m/>
    <m/>
    <m/>
    <m/>
    <m/>
    <m/>
    <m/>
    <s v="72c012d297b01fb6956f253e77e1f80fce188701"/>
    <s v="2020-03-11T20:00:00Z"/>
    <m/>
    <m/>
    <n v="42"/>
    <n v="42"/>
    <n v="42"/>
    <n v="20"/>
    <n v="0"/>
    <n v="0"/>
    <n v="24"/>
    <n v="0"/>
    <n v="24"/>
  </r>
  <r>
    <x v="6"/>
    <x v="18"/>
    <n v="4"/>
    <n v="41"/>
    <m/>
    <m/>
    <m/>
    <m/>
    <m/>
    <m/>
    <m/>
    <m/>
    <m/>
    <d v="2020-03-12T00:00:00"/>
    <s v="09957a196d5e23871891efcf4069e82eff7840b5"/>
    <s v="2020-03-12T20:00:00Z"/>
    <m/>
    <m/>
    <n v="45"/>
    <n v="45"/>
    <n v="45"/>
    <n v="20"/>
    <n v="0"/>
    <n v="0"/>
    <n v="0"/>
    <n v="3"/>
    <n v="3"/>
  </r>
  <r>
    <x v="7"/>
    <x v="18"/>
    <n v="6"/>
    <n v="93"/>
    <m/>
    <m/>
    <m/>
    <m/>
    <m/>
    <m/>
    <m/>
    <m/>
    <m/>
    <d v="2020-03-13T11:00:00"/>
    <s v="bfad5c0b1af8ed4acdcaff2260d78a4d1e11186a"/>
    <s v="2020-03-13T20:00:00Z"/>
    <m/>
    <m/>
    <n v="99"/>
    <n v="99"/>
    <n v="99"/>
    <n v="20"/>
    <n v="0"/>
    <n v="0"/>
    <n v="52"/>
    <n v="2"/>
    <n v="54"/>
  </r>
  <r>
    <x v="8"/>
    <x v="18"/>
    <n v="6"/>
    <n v="93"/>
    <m/>
    <m/>
    <m/>
    <m/>
    <m/>
    <m/>
    <m/>
    <m/>
    <m/>
    <d v="2020-03-13T11:00:00"/>
    <s v="ff604ae7e106e952911a81abef80c475d6d75c6a"/>
    <s v="2020-03-14T20:00:00Z"/>
    <n v="1"/>
    <m/>
    <n v="99"/>
    <n v="99"/>
    <n v="99"/>
    <n v="20"/>
    <n v="1"/>
    <n v="0"/>
    <n v="0"/>
    <n v="0"/>
    <n v="0"/>
  </r>
  <r>
    <x v="9"/>
    <x v="18"/>
    <n v="8"/>
    <n v="135"/>
    <m/>
    <m/>
    <m/>
    <m/>
    <m/>
    <m/>
    <m/>
    <m/>
    <m/>
    <d v="2020-03-14T13:00:00"/>
    <s v="45d60d5a98e8443e79b40a6b9ecc02344213c877"/>
    <s v="2020-03-15T20:00:00Z"/>
    <n v="1"/>
    <m/>
    <n v="143"/>
    <n v="143"/>
    <n v="143"/>
    <n v="20"/>
    <n v="0"/>
    <n v="0"/>
    <n v="42"/>
    <n v="2"/>
    <n v="44"/>
  </r>
  <r>
    <x v="10"/>
    <x v="18"/>
    <n v="11"/>
    <n v="166"/>
    <m/>
    <m/>
    <m/>
    <m/>
    <m/>
    <m/>
    <m/>
    <m/>
    <m/>
    <d v="2020-03-16T16:17:00"/>
    <s v="74f6c1c9c68d5a612d3e4c99e8a789b33ae1bb73"/>
    <s v="2020-03-16T20:00:00Z"/>
    <n v="1"/>
    <m/>
    <n v="177"/>
    <n v="177"/>
    <n v="177"/>
    <n v="20"/>
    <n v="0"/>
    <n v="0"/>
    <n v="31"/>
    <n v="3"/>
    <n v="34"/>
  </r>
  <r>
    <x v="11"/>
    <x v="18"/>
    <n v="15"/>
    <n v="382"/>
    <m/>
    <m/>
    <m/>
    <m/>
    <m/>
    <m/>
    <m/>
    <m/>
    <m/>
    <d v="2020-03-17T13:00:00"/>
    <s v="250cfd121077cca9a3fd6a9170d83159857e1dd0"/>
    <s v="2020-03-17T20:00:00Z"/>
    <n v="1"/>
    <m/>
    <n v="397"/>
    <n v="397"/>
    <n v="397"/>
    <n v="20"/>
    <n v="0"/>
    <n v="0"/>
    <n v="216"/>
    <n v="4"/>
    <n v="220"/>
  </r>
  <r>
    <x v="12"/>
    <x v="18"/>
    <n v="16"/>
    <n v="417"/>
    <m/>
    <m/>
    <m/>
    <m/>
    <m/>
    <m/>
    <m/>
    <m/>
    <m/>
    <d v="2020-03-17T15:30:00"/>
    <s v="9fb82fa34211b0efee830b287502ffbb83f372c3"/>
    <s v="2020-03-18T20:00:00Z"/>
    <n v="1"/>
    <m/>
    <n v="433"/>
    <n v="433"/>
    <n v="433"/>
    <n v="20"/>
    <n v="0"/>
    <n v="0"/>
    <n v="35"/>
    <n v="1"/>
    <n v="36"/>
  </r>
  <r>
    <x v="13"/>
    <x v="18"/>
    <n v="34"/>
    <n v="417"/>
    <m/>
    <m/>
    <m/>
    <m/>
    <m/>
    <m/>
    <m/>
    <m/>
    <m/>
    <d v="2020-03-19T11:00:00"/>
    <s v="3e179b33ab482d2a66401182b771976b22d7696d"/>
    <s v="2020-03-19T20:00:00Z"/>
    <n v="1"/>
    <m/>
    <n v="451"/>
    <n v="451"/>
    <n v="451"/>
    <n v="20"/>
    <n v="0"/>
    <n v="0"/>
    <n v="0"/>
    <n v="18"/>
    <n v="18"/>
  </r>
  <r>
    <x v="14"/>
    <x v="18"/>
    <n v="44"/>
    <n v="417"/>
    <m/>
    <m/>
    <m/>
    <m/>
    <m/>
    <m/>
    <m/>
    <m/>
    <m/>
    <d v="2020-03-20T11:00:00"/>
    <s v="5ac90e55acb39552bfc148acdfd3de65aeb10872"/>
    <s v="2020-03-20T20:00:00Z"/>
    <n v="1"/>
    <m/>
    <n v="461"/>
    <n v="461"/>
    <n v="461"/>
    <n v="20"/>
    <n v="0"/>
    <n v="0"/>
    <n v="0"/>
    <n v="10"/>
    <n v="10"/>
  </r>
  <r>
    <x v="15"/>
    <x v="18"/>
    <n v="55"/>
    <n v="417"/>
    <m/>
    <m/>
    <m/>
    <m/>
    <m/>
    <m/>
    <m/>
    <m/>
    <m/>
    <d v="2020-03-21T11:00:00"/>
    <s v="30c7f37cad7a203e524cd2e70561552ae09dd844"/>
    <s v="2020-03-21T20:00:00Z"/>
    <n v="2"/>
    <m/>
    <n v="472"/>
    <n v="472"/>
    <n v="472"/>
    <n v="20"/>
    <n v="1"/>
    <n v="0"/>
    <n v="0"/>
    <n v="11"/>
    <n v="11"/>
  </r>
  <r>
    <x v="16"/>
    <x v="18"/>
    <n v="64"/>
    <n v="417"/>
    <m/>
    <m/>
    <m/>
    <m/>
    <m/>
    <m/>
    <m/>
    <m/>
    <m/>
    <d v="2020-03-21T11:00:00"/>
    <s v="a80b13f76279d9092d3b9e05b02f7d3ad2d02b5f"/>
    <s v="2020-03-22T20:00:00Z"/>
    <n v="2"/>
    <m/>
    <n v="481"/>
    <n v="481"/>
    <n v="481"/>
    <n v="20"/>
    <n v="0"/>
    <n v="0"/>
    <n v="0"/>
    <n v="9"/>
    <n v="9"/>
  </r>
  <r>
    <x v="17"/>
    <x v="18"/>
    <n v="82"/>
    <n v="417"/>
    <m/>
    <m/>
    <m/>
    <m/>
    <m/>
    <m/>
    <m/>
    <m/>
    <s v="B"/>
    <d v="2020-03-23T11:00:00"/>
    <s v="e30731efb5d3903dec024877368f0ed8d4d6770b"/>
    <s v="2020-03-23T20:00:00Z"/>
    <n v="2"/>
    <m/>
    <n v="499"/>
    <n v="499"/>
    <n v="499"/>
    <n v="20"/>
    <n v="0"/>
    <n v="0"/>
    <n v="0"/>
    <n v="18"/>
    <n v="18"/>
  </r>
  <r>
    <x v="18"/>
    <x v="18"/>
    <n v="98"/>
    <n v="2086"/>
    <m/>
    <m/>
    <m/>
    <m/>
    <m/>
    <m/>
    <m/>
    <m/>
    <s v="B"/>
    <d v="2020-03-24T12:00:00"/>
    <s v="822db51e8ea8c56f0a348580fbd41d49a7f38a9b"/>
    <s v="2020-03-24T20:00:00Z"/>
    <n v="2"/>
    <m/>
    <n v="2184"/>
    <n v="2184"/>
    <n v="2184"/>
    <n v="20"/>
    <n v="0"/>
    <n v="0"/>
    <n v="1669"/>
    <n v="16"/>
    <n v="1685"/>
  </r>
  <r>
    <x v="19"/>
    <x v="18"/>
    <n v="126"/>
    <n v="2360"/>
    <m/>
    <m/>
    <m/>
    <m/>
    <m/>
    <m/>
    <m/>
    <m/>
    <s v="B"/>
    <d v="2020-03-25T12:00:00"/>
    <s v="eff5ae2c80d18f37224e21751ae8abb04d582857"/>
    <s v="2020-03-25T20:00:00Z"/>
    <n v="3"/>
    <m/>
    <n v="2486"/>
    <n v="2486"/>
    <n v="2486"/>
    <n v="20"/>
    <n v="1"/>
    <n v="0"/>
    <n v="274"/>
    <n v="28"/>
    <n v="302"/>
  </r>
  <r>
    <x v="20"/>
    <x v="18"/>
    <n v="168"/>
    <n v="2869"/>
    <m/>
    <m/>
    <m/>
    <m/>
    <m/>
    <m/>
    <m/>
    <m/>
    <s v="B"/>
    <d v="2020-03-26T12:00:00"/>
    <s v="1d94d92e3b84173f37d2c5291f6c3489e4bacb0b"/>
    <s v="2020-03-26T20:00:00Z"/>
    <n v="3"/>
    <m/>
    <n v="3037"/>
    <n v="3037"/>
    <n v="3037"/>
    <n v="20"/>
    <n v="0"/>
    <n v="0"/>
    <n v="509"/>
    <n v="42"/>
    <n v="551"/>
  </r>
  <r>
    <x v="21"/>
    <x v="18"/>
    <n v="202"/>
    <n v="3229"/>
    <m/>
    <m/>
    <n v="27"/>
    <m/>
    <m/>
    <m/>
    <m/>
    <m/>
    <s v="B"/>
    <d v="2020-03-27T09:00:00"/>
    <s v="6c06b7270fa10695968029fa4a2a932ff4bd4455"/>
    <s v="2020-03-27T20:00:00Z"/>
    <n v="4"/>
    <n v="27"/>
    <n v="3431"/>
    <n v="3431"/>
    <n v="3431"/>
    <n v="20"/>
    <n v="1"/>
    <n v="27"/>
    <n v="360"/>
    <n v="34"/>
    <n v="394"/>
  </r>
  <r>
    <x v="22"/>
    <x v="18"/>
    <n v="261"/>
    <n v="3671"/>
    <m/>
    <m/>
    <n v="27"/>
    <m/>
    <m/>
    <m/>
    <m/>
    <m/>
    <s v="B"/>
    <d v="2020-03-27T09:00:00"/>
    <s v="ae5e094172ef3ff8bea1761ff4bc02b671d18e37"/>
    <s v="2020-03-28T20:00:00Z"/>
    <n v="5"/>
    <n v="27"/>
    <n v="3932"/>
    <n v="3932"/>
    <n v="3932"/>
    <n v="20"/>
    <n v="1"/>
    <n v="0"/>
    <n v="442"/>
    <n v="59"/>
    <n v="501"/>
  </r>
  <r>
    <x v="23"/>
    <x v="18"/>
    <n v="319"/>
    <n v="4194"/>
    <m/>
    <m/>
    <n v="55"/>
    <m/>
    <m/>
    <m/>
    <m/>
    <m/>
    <s v="B"/>
    <d v="2020-03-29T11:00:00"/>
    <s v="629d35ed2e28a968ee69512aec9fb1d6cf4dbe26"/>
    <s v="2020-03-29T20:00:00Z"/>
    <n v="6"/>
    <n v="55"/>
    <n v="4513"/>
    <n v="4513"/>
    <n v="4513"/>
    <n v="20"/>
    <n v="1"/>
    <n v="28"/>
    <n v="523"/>
    <n v="58"/>
    <n v="581"/>
  </r>
  <r>
    <x v="24"/>
    <x v="18"/>
    <n v="368"/>
    <n v="4554"/>
    <m/>
    <m/>
    <n v="66"/>
    <m/>
    <m/>
    <m/>
    <m/>
    <m/>
    <s v="B"/>
    <d v="2020-03-30T11:00:00"/>
    <s v="fc76449fa64fa0b03b402fdd31a81a03dcdabff9"/>
    <s v="2020-03-30T20:00:00Z"/>
    <n v="8"/>
    <n v="66"/>
    <n v="4922"/>
    <n v="4922"/>
    <n v="4922"/>
    <n v="20"/>
    <n v="2"/>
    <n v="11"/>
    <n v="360"/>
    <n v="49"/>
    <n v="409"/>
  </r>
  <r>
    <x v="25"/>
    <x v="18"/>
    <n v="428"/>
    <n v="4996"/>
    <m/>
    <m/>
    <n v="79"/>
    <m/>
    <m/>
    <m/>
    <m/>
    <m/>
    <s v="B"/>
    <d v="2020-03-31T11:00:00"/>
    <s v="19ab0642e85c4dd0be80c550de159788b609879f"/>
    <s v="2020-03-31T20:00:00Z"/>
    <n v="9"/>
    <n v="79"/>
    <n v="5424"/>
    <n v="5424"/>
    <n v="5424"/>
    <n v="20"/>
    <n v="1"/>
    <n v="13"/>
    <n v="442"/>
    <n v="60"/>
    <n v="502"/>
  </r>
  <r>
    <x v="26"/>
    <x v="18"/>
    <n v="482"/>
    <n v="5411"/>
    <m/>
    <m/>
    <n v="114"/>
    <m/>
    <m/>
    <m/>
    <m/>
    <m/>
    <s v="B"/>
    <d v="2020-04-01T11:00:00"/>
    <s v="61319fe7179d606c6e16191ab239be098d78602f"/>
    <s v="2020-04-01T20:00:00Z"/>
    <n v="10"/>
    <n v="114"/>
    <n v="5893"/>
    <n v="5893"/>
    <n v="5893"/>
    <n v="20"/>
    <n v="1"/>
    <n v="35"/>
    <n v="415"/>
    <n v="54"/>
    <n v="469"/>
  </r>
  <r>
    <x v="27"/>
    <x v="18"/>
    <n v="552"/>
    <n v="6059"/>
    <m/>
    <m/>
    <n v="138"/>
    <m/>
    <m/>
    <m/>
    <m/>
    <m/>
    <s v="B"/>
    <d v="2020-04-02T12:00:00"/>
    <s v="05c6523583718e789d65e9d7b19ee251b9145bf2"/>
    <s v="2020-04-02T20:00:00Z"/>
    <n v="13"/>
    <n v="138"/>
    <n v="6611"/>
    <n v="6611"/>
    <n v="6611"/>
    <n v="20"/>
    <n v="3"/>
    <n v="24"/>
    <n v="648"/>
    <n v="70"/>
    <n v="718"/>
  </r>
  <r>
    <x v="28"/>
    <x v="18"/>
    <n v="620"/>
    <n v="6454"/>
    <m/>
    <m/>
    <n v="151"/>
    <m/>
    <m/>
    <m/>
    <m/>
    <m/>
    <s v="B"/>
    <d v="2020-04-03T12:00:00"/>
    <s v="9a79bab996650d6230588741c888a7123ae9e692"/>
    <s v="2020-04-03T20:00:00Z"/>
    <n v="17"/>
    <n v="151"/>
    <n v="7074"/>
    <n v="7074"/>
    <n v="7074"/>
    <n v="20"/>
    <n v="4"/>
    <n v="13"/>
    <n v="395"/>
    <n v="68"/>
    <n v="463"/>
  </r>
  <r>
    <x v="29"/>
    <x v="18"/>
    <n v="698"/>
    <n v="6880"/>
    <m/>
    <m/>
    <n v="172"/>
    <m/>
    <m/>
    <m/>
    <m/>
    <m/>
    <s v="B"/>
    <d v="2020-04-04T12:00:00"/>
    <s v="3b275ff593516712ccd9f2a28c8ca9c8ee4f7241"/>
    <s v="2020-04-04T20:00:00Z"/>
    <n v="21"/>
    <n v="172"/>
    <n v="7578"/>
    <n v="7578"/>
    <n v="7578"/>
    <n v="20"/>
    <n v="4"/>
    <n v="21"/>
    <n v="426"/>
    <n v="78"/>
    <n v="504"/>
  </r>
  <r>
    <x v="30"/>
    <x v="18"/>
    <n v="747"/>
    <n v="7476"/>
    <m/>
    <m/>
    <n v="183"/>
    <m/>
    <m/>
    <m/>
    <m/>
    <m/>
    <s v="B"/>
    <d v="2020-04-05T12:00:00"/>
    <s v="a65ae415b49ecc4840648e7d550639963c13dad2"/>
    <s v="2020-04-05T20:00:00Z"/>
    <n v="22"/>
    <n v="183"/>
    <n v="8223"/>
    <n v="8223"/>
    <n v="8223"/>
    <n v="20"/>
    <n v="1"/>
    <n v="11"/>
    <n v="596"/>
    <n v="49"/>
    <n v="645"/>
  </r>
  <r>
    <x v="31"/>
    <x v="18"/>
    <n v="845"/>
    <n v="8239"/>
    <m/>
    <m/>
    <n v="198"/>
    <m/>
    <m/>
    <m/>
    <m/>
    <m/>
    <s v="B"/>
    <d v="2020-04-06T12:00:00"/>
    <s v="01e8134ef78b859f9e74e3e81f7e4acaf31c128d"/>
    <s v="2020-04-06T20:00:00Z"/>
    <n v="25"/>
    <n v="198"/>
    <n v="9084"/>
    <n v="9084"/>
    <n v="9084"/>
    <n v="20"/>
    <n v="3"/>
    <n v="15"/>
    <n v="763"/>
    <n v="98"/>
    <n v="861"/>
  </r>
  <r>
    <x v="32"/>
    <x v="18"/>
    <n v="900"/>
    <n v="8614"/>
    <m/>
    <m/>
    <n v="223"/>
    <m/>
    <m/>
    <m/>
    <m/>
    <m/>
    <s v="B"/>
    <d v="2020-04-07T12:00:00"/>
    <s v="4aedd6be5b9697ccfd2096706966841aad478d18"/>
    <s v="2020-04-07T20:00:00Z"/>
    <n v="27"/>
    <n v="223"/>
    <n v="9514"/>
    <n v="9514"/>
    <n v="9514"/>
    <n v="20"/>
    <n v="2"/>
    <n v="25"/>
    <n v="375"/>
    <n v="55"/>
    <n v="430"/>
  </r>
  <r>
    <x v="33"/>
    <x v="18"/>
    <n v="1046"/>
    <n v="9137"/>
    <m/>
    <m/>
    <n v="223"/>
    <m/>
    <m/>
    <m/>
    <m/>
    <m/>
    <s v="B"/>
    <d v="2020-04-07T12:00:00"/>
    <s v="f96d32a96b67cbedbea5f4e98cde88b5b024fb3a"/>
    <s v="2020-04-08T20:00:00Z"/>
    <n v="38"/>
    <n v="223"/>
    <n v="10183"/>
    <n v="10183"/>
    <n v="10183"/>
    <n v="20"/>
    <n v="11"/>
    <n v="0"/>
    <n v="523"/>
    <n v="146"/>
    <n v="669"/>
  </r>
  <r>
    <x v="34"/>
    <x v="18"/>
    <n v="1106"/>
    <n v="9669"/>
    <m/>
    <m/>
    <n v="263"/>
    <m/>
    <m/>
    <m/>
    <m/>
    <m/>
    <s v="B"/>
    <d v="2020-04-09T12:00:00"/>
    <s v="a3dda5e40d2f83081d09d43e57401f3c494b7ebd"/>
    <s v="2020-04-09T20:00:00Z"/>
    <n v="42"/>
    <n v="263"/>
    <n v="10775"/>
    <n v="10775"/>
    <n v="10775"/>
    <n v="20"/>
    <n v="4"/>
    <n v="40"/>
    <n v="532"/>
    <n v="60"/>
    <n v="592"/>
  </r>
  <r>
    <x v="35"/>
    <x v="18"/>
    <n v="1166"/>
    <n v="10248"/>
    <m/>
    <m/>
    <n v="274"/>
    <m/>
    <m/>
    <m/>
    <m/>
    <m/>
    <s v="B"/>
    <d v="2020-04-10T09:30:00"/>
    <s v="353cf136f94817eb650f5788806e31d83ded7da1"/>
    <s v="2020-04-10T20:00:00Z"/>
    <n v="50"/>
    <n v="274"/>
    <n v="11414"/>
    <n v="11414"/>
    <n v="11414"/>
    <n v="20"/>
    <n v="8"/>
    <n v="11"/>
    <n v="579"/>
    <n v="60"/>
    <n v="639"/>
  </r>
  <r>
    <x v="36"/>
    <x v="18"/>
    <n v="1268"/>
    <n v="11075"/>
    <m/>
    <m/>
    <n v="293"/>
    <m/>
    <m/>
    <m/>
    <m/>
    <m/>
    <s v="B"/>
    <d v="2020-04-11T11:00:00"/>
    <s v="15258ea4c78b65e4d7af5a105c2b056f301d5ec2"/>
    <s v="2020-04-11T20:00:00Z"/>
    <n v="55"/>
    <n v="293"/>
    <n v="12343"/>
    <n v="12343"/>
    <n v="12343"/>
    <n v="20"/>
    <n v="5"/>
    <n v="19"/>
    <n v="827"/>
    <n v="102"/>
    <n v="929"/>
  </r>
  <r>
    <x v="37"/>
    <x v="18"/>
    <n v="1337"/>
    <n v="11916"/>
    <m/>
    <m/>
    <n v="298"/>
    <m/>
    <m/>
    <m/>
    <m/>
    <m/>
    <s v="B"/>
    <d v="2020-04-12T12:00:00"/>
    <s v="0c871b42264b82a78e4dd2c78ccf7bf387498085"/>
    <s v="2020-04-12T20:00:00Z"/>
    <n v="56"/>
    <n v="298"/>
    <n v="13253"/>
    <n v="13253"/>
    <n v="13253"/>
    <n v="20"/>
    <n v="1"/>
    <n v="5"/>
    <n v="841"/>
    <n v="69"/>
    <n v="910"/>
  </r>
  <r>
    <x v="38"/>
    <x v="18"/>
    <n v="1376"/>
    <n v="12488"/>
    <m/>
    <m/>
    <n v="309"/>
    <m/>
    <m/>
    <m/>
    <m/>
    <m/>
    <s v="B"/>
    <d v="2020-04-13T11:30:00"/>
    <s v="6796780235f8f3923e7f0f20d67f4e372e1835d1"/>
    <s v="2020-04-13T20:00:00Z"/>
    <n v="62"/>
    <n v="309"/>
    <n v="13864"/>
    <n v="13864"/>
    <n v="13864"/>
    <n v="20"/>
    <n v="6"/>
    <n v="11"/>
    <n v="572"/>
    <n v="39"/>
    <n v="611"/>
  </r>
  <r>
    <x v="39"/>
    <x v="18"/>
    <n v="1426"/>
    <n v="12721"/>
    <m/>
    <m/>
    <n v="327"/>
    <m/>
    <m/>
    <m/>
    <m/>
    <m/>
    <s v="B"/>
    <d v="2020-04-14T12:00:00"/>
    <s v="b656123e532bff95913ad2a2f25b9ac0d0ee7c7c"/>
    <s v="2020-04-14T20:00:00Z"/>
    <n v="69"/>
    <n v="327"/>
    <n v="14147"/>
    <n v="14147"/>
    <n v="14147"/>
    <n v="20"/>
    <n v="7"/>
    <n v="18"/>
    <n v="233"/>
    <n v="50"/>
    <n v="283"/>
  </r>
  <r>
    <x v="40"/>
    <x v="18"/>
    <n v="1494"/>
    <n v="13174"/>
    <m/>
    <m/>
    <n v="342"/>
    <m/>
    <m/>
    <m/>
    <m/>
    <m/>
    <s v="B"/>
    <d v="2020-04-15T11:30:00"/>
    <s v="90d94c9ee65e4770432be801ea530b24195053e5"/>
    <s v="2020-04-15T20:00:00Z"/>
    <n v="76"/>
    <n v="342"/>
    <n v="14668"/>
    <n v="14668"/>
    <n v="14668"/>
    <n v="20"/>
    <n v="7"/>
    <n v="15"/>
    <n v="453"/>
    <n v="68"/>
    <n v="521"/>
  </r>
  <r>
    <x v="41"/>
    <x v="18"/>
    <n v="1588"/>
    <n v="14534"/>
    <m/>
    <m/>
    <n v="359"/>
    <m/>
    <m/>
    <m/>
    <m/>
    <m/>
    <s v="B"/>
    <d v="2020-04-16T12:00:00"/>
    <s v="62e469d40faeddc49e983ae69a68c15daa8072f8"/>
    <s v="2020-04-16T20:00:00Z"/>
    <n v="80"/>
    <n v="359"/>
    <n v="16122"/>
    <n v="16122"/>
    <n v="16122"/>
    <n v="20"/>
    <n v="4"/>
    <n v="17"/>
    <n v="1360"/>
    <n v="94"/>
    <n v="1454"/>
  </r>
  <r>
    <x v="42"/>
    <x v="18"/>
    <n v="1705"/>
    <n v="15196"/>
    <m/>
    <m/>
    <n v="375"/>
    <m/>
    <m/>
    <m/>
    <m/>
    <m/>
    <s v="B"/>
    <d v="2020-04-17T12:00:00"/>
    <s v="9d932369c01ab2d77ba8402f7e3308568e767fbf"/>
    <s v="2020-04-17T20:00:00Z"/>
    <n v="84"/>
    <n v="375"/>
    <n v="16901"/>
    <n v="16901"/>
    <n v="16901"/>
    <n v="20"/>
    <n v="4"/>
    <n v="16"/>
    <n v="662"/>
    <n v="117"/>
    <n v="779"/>
  </r>
  <r>
    <x v="43"/>
    <x v="18"/>
    <n v="1790"/>
    <n v="15886"/>
    <m/>
    <m/>
    <n v="383"/>
    <m/>
    <m/>
    <m/>
    <m/>
    <m/>
    <s v="B"/>
    <d v="2020-04-18T12:00:00"/>
    <s v="b1f3b48a6d2a1a16a039933018943f497794aa03"/>
    <s v="2020-04-18T20:00:00Z"/>
    <n v="86"/>
    <n v="383"/>
    <n v="17676"/>
    <n v="17676"/>
    <n v="17676"/>
    <n v="20"/>
    <n v="2"/>
    <n v="8"/>
    <n v="690"/>
    <n v="85"/>
    <n v="775"/>
  </r>
  <r>
    <x v="44"/>
    <x v="18"/>
    <n v="1849"/>
    <n v="16281"/>
    <m/>
    <m/>
    <n v="390"/>
    <m/>
    <m/>
    <m/>
    <m/>
    <m/>
    <s v="B"/>
    <d v="2020-04-19T12:00:00"/>
    <s v="80a42449030ccb8ef418f40c3bcd50cf06128690"/>
    <s v="2020-04-19T20:00:00Z"/>
    <n v="92"/>
    <n v="390"/>
    <n v="18130"/>
    <n v="18130"/>
    <n v="18130"/>
    <n v="20"/>
    <n v="6"/>
    <n v="7"/>
    <n v="395"/>
    <n v="59"/>
    <n v="454"/>
  </r>
  <r>
    <x v="45"/>
    <x v="18"/>
    <n v="1986"/>
    <n v="16775"/>
    <m/>
    <m/>
    <n v="405"/>
    <m/>
    <m/>
    <m/>
    <m/>
    <m/>
    <s v="B"/>
    <d v="2020-04-20T12:00:00"/>
    <s v="8a7676f0eb1b9233e0f2b1538dc2cd7d904414bb"/>
    <s v="2020-04-20T20:00:00Z"/>
    <n v="100"/>
    <n v="405"/>
    <n v="18761"/>
    <n v="18761"/>
    <n v="18761"/>
    <n v="20"/>
    <n v="8"/>
    <n v="15"/>
    <n v="494"/>
    <n v="137"/>
    <n v="631"/>
  </r>
  <r>
    <x v="46"/>
    <x v="18"/>
    <n v="2025"/>
    <n v="17076"/>
    <m/>
    <m/>
    <n v="419"/>
    <m/>
    <m/>
    <m/>
    <m/>
    <m/>
    <s v="B"/>
    <d v="2020-04-21T12:00:00"/>
    <s v="4c0020670a2df9e3c0a804abb5c70534d0bc6736"/>
    <s v="2020-04-21T20:00:00Z"/>
    <n v="107"/>
    <n v="419"/>
    <n v="19101"/>
    <n v="19101"/>
    <n v="19101"/>
    <n v="20"/>
    <n v="7"/>
    <n v="14"/>
    <n v="301"/>
    <n v="39"/>
    <n v="340"/>
  </r>
  <r>
    <x v="47"/>
    <x v="18"/>
    <n v="2211"/>
    <n v="17992"/>
    <m/>
    <m/>
    <n v="432"/>
    <m/>
    <m/>
    <m/>
    <m/>
    <m/>
    <s v="B"/>
    <d v="2020-04-22T12:00:00"/>
    <s v="094121aa582cd63290480b4cbfb6361372deb7d7"/>
    <s v="2020-04-22T20:00:00Z"/>
    <n v="110"/>
    <n v="432"/>
    <n v="20203"/>
    <n v="20203"/>
    <n v="20203"/>
    <n v="20"/>
    <n v="3"/>
    <n v="13"/>
    <n v="916"/>
    <n v="186"/>
    <n v="1102"/>
  </r>
  <r>
    <x v="48"/>
    <x v="18"/>
    <n v="2482"/>
    <n v="18836"/>
    <m/>
    <m/>
    <n v="442"/>
    <m/>
    <m/>
    <m/>
    <m/>
    <m/>
    <s v="B"/>
    <d v="2020-04-23T10:45:00"/>
    <s v="2be7cfde5cb523c2c5566ba9d801b95005108fb9"/>
    <s v="2020-04-23T20:00:00Z"/>
    <n v="112"/>
    <n v="442"/>
    <n v="21318"/>
    <n v="21318"/>
    <n v="21318"/>
    <n v="20"/>
    <n v="2"/>
    <n v="10"/>
    <n v="844"/>
    <n v="271"/>
    <n v="1115"/>
  </r>
  <r>
    <x v="49"/>
    <x v="18"/>
    <n v="2777"/>
    <n v="20811"/>
    <m/>
    <m/>
    <n v="457"/>
    <m/>
    <m/>
    <m/>
    <m/>
    <m/>
    <s v="B"/>
    <d v="2020-04-24T10:00:00"/>
    <s v="b5d41c46f1adc26776bb44875802e8b7cba23c36"/>
    <s v="2020-04-24T20:00:00Z"/>
    <n v="111"/>
    <n v="457"/>
    <n v="23588"/>
    <n v="23588"/>
    <n v="23588"/>
    <n v="20"/>
    <n v="-1"/>
    <n v="15"/>
    <n v="1975"/>
    <n v="295"/>
    <n v="2270"/>
  </r>
  <r>
    <x v="50"/>
    <x v="18"/>
    <n v="3056"/>
    <n v="22143"/>
    <m/>
    <m/>
    <n v="474"/>
    <m/>
    <m/>
    <m/>
    <m/>
    <m/>
    <s v="C"/>
    <d v="2020-04-25T11:00:00"/>
    <s v="30dae57b4cc358992e1c4d1920ee30bdaa2f8faa"/>
    <s v="2020-04-25T20:00:00Z"/>
    <n v="117"/>
    <n v="474"/>
    <n v="25199"/>
    <n v="25199"/>
    <n v="25199"/>
    <n v="20"/>
    <n v="6"/>
    <n v="17"/>
    <n v="1332"/>
    <n v="279"/>
    <n v="1611"/>
  </r>
  <r>
    <x v="51"/>
    <x v="18"/>
    <n v="3174"/>
    <n v="23053"/>
    <m/>
    <m/>
    <n v="485"/>
    <m/>
    <m/>
    <m/>
    <m/>
    <m/>
    <s v="C"/>
    <d v="2020-04-26T11:00:00"/>
    <s v="060dcb99cea0b0671a55dd1370e6bf4b1334cd17"/>
    <s v="2020-04-26T20:00:00Z"/>
    <n v="118"/>
    <n v="485"/>
    <n v="26227"/>
    <n v="26227"/>
    <n v="26227"/>
    <n v="20"/>
    <n v="1"/>
    <n v="11"/>
    <n v="910"/>
    <n v="118"/>
    <n v="1028"/>
  </r>
  <r>
    <x v="52"/>
    <x v="18"/>
    <n v="3328"/>
    <n v="23839"/>
    <m/>
    <m/>
    <n v="496"/>
    <m/>
    <m/>
    <m/>
    <m/>
    <m/>
    <s v="C"/>
    <d v="2020-04-26T11:00:00"/>
    <s v="53a2430f9d6221057685156e56cfa9b29ea9d725"/>
    <s v="2020-04-27T20:00:00Z"/>
    <n v="120"/>
    <n v="496"/>
    <n v="27167"/>
    <n v="27167"/>
    <n v="27167"/>
    <n v="20"/>
    <n v="2"/>
    <n v="11"/>
    <n v="786"/>
    <n v="154"/>
    <n v="940"/>
  </r>
  <r>
    <x v="53"/>
    <x v="18"/>
    <n v="3491"/>
    <n v="24599"/>
    <m/>
    <m/>
    <n v="504"/>
    <m/>
    <m/>
    <m/>
    <m/>
    <m/>
    <s v="C"/>
    <d v="2020-04-28T10:00:00"/>
    <s v="c96251c65cef6359d29830dd92548a4aecf38501"/>
    <s v="2020-04-28T20:00:00Z"/>
    <n v="124"/>
    <n v="504"/>
    <n v="28090"/>
    <n v="28090"/>
    <n v="28090"/>
    <n v="20"/>
    <n v="4"/>
    <n v="8"/>
    <n v="760"/>
    <n v="163"/>
    <n v="923"/>
  </r>
  <r>
    <x v="54"/>
    <x v="18"/>
    <n v="3738"/>
    <n v="25720"/>
    <m/>
    <m/>
    <n v="515"/>
    <m/>
    <n v="198"/>
    <m/>
    <n v="88"/>
    <n v="266"/>
    <s v="A"/>
    <d v="2020-04-29T10:00:00"/>
    <s v="fe5679eb4d87fd0f81fc331441a6c25679ed45a6"/>
    <s v="2020-04-29T20:00:00Z"/>
    <n v="125"/>
    <n v="515"/>
    <n v="29458"/>
    <n v="29458"/>
    <n v="29458"/>
    <n v="20"/>
    <n v="1"/>
    <n v="11"/>
    <n v="1121"/>
    <n v="247"/>
    <n v="1368"/>
  </r>
  <r>
    <x v="55"/>
    <x v="18"/>
    <n v="4238"/>
    <n v="27388"/>
    <m/>
    <m/>
    <n v="523"/>
    <m/>
    <n v="201"/>
    <m/>
    <n v="93"/>
    <n v="272"/>
    <s v="A"/>
    <d v="2020-04-30T10:00:00"/>
    <s v="fee4c8634da0a20250037042e9f60b056441565d"/>
    <s v="2020-04-30T20:00:00Z"/>
    <n v="129"/>
    <n v="523"/>
    <n v="31626"/>
    <n v="31626"/>
    <n v="31626"/>
    <n v="20"/>
    <n v="4"/>
    <n v="8"/>
    <n v="1668"/>
    <n v="500"/>
    <n v="2168"/>
  </r>
  <r>
    <x v="56"/>
    <x v="18"/>
    <n v="4449"/>
    <n v="28585"/>
    <m/>
    <m/>
    <n v="534"/>
    <m/>
    <n v="206"/>
    <m/>
    <n v="96"/>
    <n v="280"/>
    <s v="A"/>
    <d v="2020-05-01T10:00:00"/>
    <s v="082fc564cfac6fd7b09af7fc0ec5713c4a815a6d"/>
    <s v="2020-05-01T20:00:00Z"/>
    <n v="130"/>
    <n v="534"/>
    <n v="33034"/>
    <n v="33034"/>
    <n v="33034"/>
    <n v="20"/>
    <n v="1"/>
    <n v="11"/>
    <n v="1197"/>
    <n v="211"/>
    <n v="1408"/>
  </r>
  <r>
    <x v="57"/>
    <x v="18"/>
    <n v="4746"/>
    <n v="30196"/>
    <m/>
    <m/>
    <n v="541"/>
    <m/>
    <n v="206"/>
    <m/>
    <n v="95"/>
    <n v="286"/>
    <s v="A"/>
    <d v="2020-05-02T10:00:00"/>
    <s v="b3374ad7a16bab8b1ac68052105d321e576c7b67"/>
    <s v="2020-05-02T20:00:00Z"/>
    <n v="131"/>
    <n v="541"/>
    <n v="34942"/>
    <n v="34942"/>
    <n v="34942"/>
    <n v="20"/>
    <n v="1"/>
    <n v="7"/>
    <n v="1611"/>
    <n v="297"/>
    <n v="1908"/>
  </r>
  <r>
    <x v="58"/>
    <x v="18"/>
    <n v="5030"/>
    <n v="31748"/>
    <m/>
    <m/>
    <n v="547"/>
    <m/>
    <n v="209"/>
    <m/>
    <n v="95"/>
    <n v="286"/>
    <s v="A"/>
    <d v="2020-05-03T10:00:00"/>
    <s v="1319ccd5c823bb7052b44922ebea3bebb6fce268"/>
    <s v="2020-05-03T20:00:00Z"/>
    <n v="134"/>
    <n v="547"/>
    <n v="36778"/>
    <n v="36778"/>
    <n v="36778"/>
    <n v="20"/>
    <n v="3"/>
    <n v="6"/>
    <n v="1552"/>
    <n v="284"/>
    <n v="1836"/>
  </r>
  <r>
    <x v="59"/>
    <x v="18"/>
    <n v="5245"/>
    <n v="33358"/>
    <m/>
    <m/>
    <n v="553"/>
    <m/>
    <n v="209"/>
    <m/>
    <n v="95"/>
    <n v="291"/>
    <s v="A"/>
    <d v="2020-05-03T10:00:00"/>
    <s v="7397df9504168ef4c5f495d5a38463530f368651"/>
    <s v="2020-05-04T20:00:00Z"/>
    <n v="136"/>
    <n v="553"/>
    <n v="38603"/>
    <n v="38603"/>
    <n v="38603"/>
    <n v="20"/>
    <n v="2"/>
    <n v="6"/>
    <n v="1610"/>
    <n v="215"/>
    <n v="1825"/>
  </r>
  <r>
    <x v="60"/>
    <x v="18"/>
    <n v="5458"/>
    <n v="34634"/>
    <m/>
    <m/>
    <n v="566"/>
    <m/>
    <n v="212"/>
    <m/>
    <n v="95"/>
    <n v="296"/>
    <s v="A"/>
    <d v="2020-05-05T10:00:00"/>
    <s v="8ff92e3fe8a630f59bb17426fbbf5e798a9c8376"/>
    <s v="2020-05-05T20:00:00Z"/>
    <n v="137"/>
    <n v="566"/>
    <n v="40092"/>
    <n v="40092"/>
    <n v="40092"/>
    <n v="20"/>
    <n v="1"/>
    <n v="13"/>
    <n v="1276"/>
    <n v="213"/>
    <n v="1489"/>
  </r>
  <r>
    <x v="61"/>
    <x v="18"/>
    <n v="5734"/>
    <n v="36380"/>
    <m/>
    <m/>
    <n v="571"/>
    <m/>
    <n v="213"/>
    <m/>
    <n v="96"/>
    <n v="318"/>
    <s v="A"/>
    <d v="2020-05-06T10:00:00"/>
    <s v="6d60bb442e79635e20e0e024954da98722778a14"/>
    <s v="2020-05-06T20:00:00Z"/>
    <n v="144"/>
    <n v="571"/>
    <n v="42114"/>
    <n v="42114"/>
    <n v="42114"/>
    <n v="20"/>
    <n v="7"/>
    <n v="5"/>
    <n v="1746"/>
    <n v="276"/>
    <n v="2022"/>
  </r>
  <r>
    <x v="62"/>
    <x v="18"/>
    <n v="6144"/>
    <n v="38678"/>
    <m/>
    <m/>
    <n v="587"/>
    <m/>
    <n v="218"/>
    <m/>
    <n v="97"/>
    <n v="323"/>
    <s v="A"/>
    <d v="2020-05-07T10:00:00"/>
    <s v="5a13df282cb178c70abf3907da4371681e953305"/>
    <s v="2020-05-07T20:00:00Z"/>
    <n v="147"/>
    <n v="587"/>
    <n v="44822"/>
    <n v="44822"/>
    <n v="44822"/>
    <n v="20"/>
    <n v="3"/>
    <n v="16"/>
    <n v="2298"/>
    <n v="410"/>
    <n v="2708"/>
  </r>
  <r>
    <x v="63"/>
    <x v="18"/>
    <n v="6501"/>
    <n v="41207"/>
    <m/>
    <m/>
    <n v="608"/>
    <m/>
    <n v="223"/>
    <m/>
    <n v="99"/>
    <n v="332"/>
    <s v="A"/>
    <d v="2020-05-08T10:00:00"/>
    <s v="7a6b3519fad992c15b77ac91c033c0752ca923f6"/>
    <s v="2020-05-08T20:00:00Z"/>
    <n v="152"/>
    <n v="608"/>
    <n v="47708"/>
    <n v="47708"/>
    <n v="47708"/>
    <n v="20"/>
    <n v="5"/>
    <n v="21"/>
    <n v="2529"/>
    <n v="357"/>
    <n v="2886"/>
  </r>
  <r>
    <x v="64"/>
    <x v="18"/>
    <n v="6751"/>
    <n v="43182"/>
    <m/>
    <m/>
    <n v="635"/>
    <m/>
    <n v="229"/>
    <m/>
    <n v="100"/>
    <n v="350"/>
    <s v="A"/>
    <d v="2020-05-09T10:00:00"/>
    <s v="15691c476af3b027542f0107c43630ec4bb97749"/>
    <s v="2020-05-09T20:00:00Z"/>
    <n v="157"/>
    <n v="635"/>
    <n v="49933"/>
    <n v="49933"/>
    <n v="49933"/>
    <n v="20"/>
    <n v="5"/>
    <n v="27"/>
    <n v="1975"/>
    <n v="250"/>
    <n v="2225"/>
  </r>
  <r>
    <x v="65"/>
    <x v="18"/>
    <n v="6948"/>
    <n v="45557"/>
    <m/>
    <m/>
    <n v="657"/>
    <m/>
    <n v="231"/>
    <m/>
    <n v="101"/>
    <n v="371"/>
    <s v="A"/>
    <d v="2020-05-10T10:00:00"/>
    <s v="ba178b544ad80845a654827695bf3827b00dcebe"/>
    <s v="2020-05-10T20:00:00Z"/>
    <n v="157"/>
    <n v="657"/>
    <n v="52505"/>
    <n v="52505"/>
    <n v="52505"/>
    <n v="20"/>
    <n v="0"/>
    <n v="22"/>
    <n v="2375"/>
    <n v="197"/>
    <n v="2572"/>
  </r>
  <r>
    <x v="66"/>
    <x v="18"/>
    <n v="7116"/>
    <n v="46993"/>
    <m/>
    <m/>
    <n v="660"/>
    <m/>
    <n v="233"/>
    <m/>
    <n v="101"/>
    <n v="376"/>
    <s v="A"/>
    <d v="2020-05-11T10:00:00"/>
    <s v="37cb8fd29d5e89ecc06556f7e2c38e2870d68a69"/>
    <s v="2020-05-11T20:00:00Z"/>
    <n v="158"/>
    <n v="660"/>
    <n v="54109"/>
    <n v="54109"/>
    <n v="54109"/>
    <n v="20"/>
    <n v="1"/>
    <n v="3"/>
    <n v="1436"/>
    <n v="168"/>
    <n v="1604"/>
  </r>
  <r>
    <x v="67"/>
    <x v="18"/>
    <n v="7116"/>
    <n v="46993"/>
    <m/>
    <m/>
    <n v="660"/>
    <m/>
    <n v="233"/>
    <m/>
    <n v="101"/>
    <n v="376"/>
    <s v="A"/>
    <d v="2020-05-11T10:00:00"/>
    <s v="e4e4b08f70f7483e20e2d1ab1e8a88a904c403de"/>
    <s v="2020-05-12T20:00:00Z"/>
    <n v="158"/>
    <n v="660"/>
    <n v="54109"/>
    <n v="54109"/>
    <n v="54109"/>
    <n v="20"/>
    <n v="0"/>
    <n v="0"/>
    <n v="0"/>
    <n v="0"/>
    <n v="0"/>
  </r>
  <r>
    <x v="68"/>
    <x v="18"/>
    <n v="7468"/>
    <n v="50160"/>
    <m/>
    <m/>
    <n v="704"/>
    <m/>
    <n v="238"/>
    <m/>
    <n v="108"/>
    <n v="422"/>
    <s v="A"/>
    <d v="2020-05-13T10:00:00"/>
    <s v="60f9cb70675f6aa8680647af9392458ed8400983"/>
    <s v="2020-05-13T20:00:00Z"/>
    <n v="164"/>
    <n v="704"/>
    <n v="57628"/>
    <n v="57628"/>
    <n v="57628"/>
    <n v="20"/>
    <n v="6"/>
    <n v="44"/>
    <n v="3167"/>
    <n v="352"/>
    <n v="3519"/>
  </r>
  <r>
    <x v="69"/>
    <x v="18"/>
    <n v="7468"/>
    <n v="50160"/>
    <m/>
    <m/>
    <n v="704"/>
    <m/>
    <n v="238"/>
    <m/>
    <n v="108"/>
    <n v="422"/>
    <s v="A"/>
    <d v="2020-05-13T10:00:00"/>
    <s v="9336495b809672bcb93b80eff453b9ffacdf9046"/>
    <s v="2020-05-14T20:00:00Z"/>
    <n v="164"/>
    <n v="704"/>
    <n v="57628"/>
    <n v="57628"/>
    <n v="57628"/>
    <n v="20"/>
    <n v="0"/>
    <n v="0"/>
    <n v="0"/>
    <n v="0"/>
    <n v="0"/>
  </r>
  <r>
    <x v="70"/>
    <x v="18"/>
    <n v="7886"/>
    <n v="53706"/>
    <m/>
    <m/>
    <n v="724"/>
    <m/>
    <n v="246"/>
    <m/>
    <n v="112"/>
    <n v="443"/>
    <s v="A"/>
    <d v="2020-05-15T10:00:00"/>
    <s v="9f1b4f268dd09e1df9d728692dcd14f003fe72a0"/>
    <s v="2020-05-15T20:00:00Z"/>
    <n v="172"/>
    <n v="724"/>
    <n v="61592"/>
    <n v="61592"/>
    <n v="61592"/>
    <n v="20"/>
    <n v="8"/>
    <n v="20"/>
    <n v="3546"/>
    <n v="418"/>
    <n v="3964"/>
  </r>
  <r>
    <x v="71"/>
    <x v="18"/>
    <n v="7886"/>
    <n v="53706"/>
    <m/>
    <m/>
    <n v="724"/>
    <m/>
    <n v="246"/>
    <m/>
    <n v="112"/>
    <n v="443"/>
    <s v="A"/>
    <d v="2020-05-15T10:00:00"/>
    <s v="a7e73dc4deed8f9c44f040b62b95d223eb7b911c"/>
    <s v="2020-05-16T20:00:00Z"/>
    <n v="172"/>
    <n v="724"/>
    <n v="61592"/>
    <n v="61592"/>
    <n v="61592"/>
    <n v="20"/>
    <n v="0"/>
    <n v="0"/>
    <n v="0"/>
    <n v="0"/>
    <n v="0"/>
  </r>
  <r>
    <x v="72"/>
    <x v="18"/>
    <n v="7886"/>
    <n v="53706"/>
    <m/>
    <m/>
    <n v="724"/>
    <m/>
    <n v="246"/>
    <m/>
    <n v="112"/>
    <n v="443"/>
    <s v="A"/>
    <d v="2020-05-15T10:00:00"/>
    <s v="1ae19998b9836ea3a30dfa0a0245ec6d4a162ab8"/>
    <s v="2020-05-17T20:00:00Z"/>
    <n v="172"/>
    <n v="724"/>
    <n v="61592"/>
    <n v="61592"/>
    <n v="61592"/>
    <n v="20"/>
    <n v="0"/>
    <n v="0"/>
    <n v="0"/>
    <n v="0"/>
    <n v="0"/>
  </r>
  <r>
    <x v="73"/>
    <x v="18"/>
    <n v="8340"/>
    <n v="58650"/>
    <m/>
    <m/>
    <n v="740"/>
    <m/>
    <n v="250"/>
    <m/>
    <n v="115"/>
    <n v="465"/>
    <s v="A"/>
    <d v="2020-05-18T10:00:00"/>
    <s v="57f5aa39168f003b464c8939e435089b21596a40"/>
    <s v="2020-05-18T20:00:00Z"/>
    <n v="173"/>
    <n v="740"/>
    <n v="66990"/>
    <n v="66990"/>
    <n v="66990"/>
    <n v="20"/>
    <n v="1"/>
    <n v="16"/>
    <n v="4944"/>
    <n v="454"/>
    <n v="5398"/>
  </r>
  <r>
    <x v="74"/>
    <x v="18"/>
    <n v="8340"/>
    <n v="58650"/>
    <m/>
    <m/>
    <n v="740"/>
    <m/>
    <n v="250"/>
    <m/>
    <n v="115"/>
    <n v="465"/>
    <s v="A"/>
    <d v="2020-05-18T10:00:00"/>
    <s v="a8cf4a1191996cbd2b935b592fed0541b97f242c"/>
    <s v="2020-05-19T20:00:00Z"/>
    <n v="173"/>
    <n v="740"/>
    <n v="66990"/>
    <n v="66990"/>
    <n v="66990"/>
    <n v="20"/>
    <n v="0"/>
    <n v="0"/>
    <n v="0"/>
    <n v="0"/>
    <n v="0"/>
  </r>
  <r>
    <x v="75"/>
    <x v="18"/>
    <n v="8539"/>
    <n v="62664"/>
    <m/>
    <m/>
    <n v="760"/>
    <m/>
    <n v="258"/>
    <m/>
    <n v="116"/>
    <n v="473"/>
    <s v="A+"/>
    <d v="2020-05-20T10:00:00"/>
    <s v="239f7a0ad07da70297fe5eca1a62cf53404dcb1e"/>
    <s v="2020-05-20T20:00:00Z"/>
    <n v="178"/>
    <n v="760"/>
    <n v="71203"/>
    <n v="71203"/>
    <n v="71203"/>
    <n v="20"/>
    <n v="5"/>
    <n v="20"/>
    <n v="4014"/>
    <n v="199"/>
    <n v="4213"/>
  </r>
  <r>
    <x v="76"/>
    <x v="18"/>
    <n v="8539"/>
    <n v="62664"/>
    <m/>
    <m/>
    <n v="760"/>
    <m/>
    <n v="258"/>
    <m/>
    <n v="116"/>
    <n v="473"/>
    <s v="A+"/>
    <d v="2020-05-20T10:00:00"/>
    <s v="626666b38d0b59dd538677296218309d9675ddd9"/>
    <s v="2020-05-21T20:00:00Z"/>
    <n v="178"/>
    <n v="760"/>
    <n v="71203"/>
    <n v="71203"/>
    <n v="71203"/>
    <n v="20"/>
    <n v="0"/>
    <n v="0"/>
    <n v="0"/>
    <n v="0"/>
    <n v="0"/>
  </r>
  <r>
    <x v="77"/>
    <x v="18"/>
    <n v="8958"/>
    <n v="67476"/>
    <m/>
    <m/>
    <n v="787"/>
    <m/>
    <n v="269"/>
    <m/>
    <n v="120"/>
    <n v="485"/>
    <s v="A+"/>
    <d v="2020-05-22T10:00:00"/>
    <s v="71da73c493d5e5149fe8b5fef03cbcd597370033"/>
    <s v="2020-05-22T20:00:00Z"/>
    <n v="185"/>
    <n v="787"/>
    <n v="76434"/>
    <n v="76434"/>
    <n v="76434"/>
    <n v="20"/>
    <n v="7"/>
    <n v="27"/>
    <n v="4812"/>
    <n v="419"/>
    <n v="5231"/>
  </r>
  <r>
    <x v="78"/>
    <x v="18"/>
    <n v="8958"/>
    <n v="67476"/>
    <m/>
    <m/>
    <n v="787"/>
    <m/>
    <n v="269"/>
    <m/>
    <n v="120"/>
    <n v="485"/>
    <s v="A+"/>
    <d v="2020-05-22T10:00:00"/>
    <s v="b8a21019d4ab13c13e4964c1dfd97c4794464c05"/>
    <s v="2020-05-23T20:00:00Z"/>
    <n v="185"/>
    <n v="787"/>
    <n v="76434"/>
    <n v="76434"/>
    <n v="76434"/>
    <n v="20"/>
    <n v="0"/>
    <n v="0"/>
    <n v="0"/>
    <n v="0"/>
    <n v="0"/>
  </r>
  <r>
    <x v="79"/>
    <x v="18"/>
    <n v="8958"/>
    <n v="67476"/>
    <m/>
    <m/>
    <n v="787"/>
    <m/>
    <n v="269"/>
    <m/>
    <n v="120"/>
    <n v="485"/>
    <s v="A+"/>
    <d v="2020-05-22T10:00:00"/>
    <s v="184a858adfd67bb28348ffa844637c46bfeb9d2b"/>
    <s v="2020-05-24T20:00:00Z"/>
    <n v="185"/>
    <n v="787"/>
    <n v="76434"/>
    <n v="76434"/>
    <n v="76434"/>
    <n v="20"/>
    <n v="0"/>
    <n v="0"/>
    <n v="0"/>
    <n v="0"/>
    <n v="0"/>
  </r>
  <r>
    <x v="0"/>
    <x v="19"/>
    <n v="0"/>
    <n v="7"/>
    <n v="3"/>
    <m/>
    <m/>
    <m/>
    <m/>
    <m/>
    <m/>
    <m/>
    <m/>
    <m/>
    <s v="2c997ac3a43d91e37583346c0d64bcf428958298"/>
    <s v="2020-03-06T21:00:00Z"/>
    <m/>
    <m/>
    <n v="10"/>
    <n v="7"/>
    <n v="7"/>
    <n v="21"/>
    <m/>
    <m/>
    <m/>
    <m/>
    <m/>
  </r>
  <r>
    <x v="1"/>
    <x v="19"/>
    <n v="1"/>
    <n v="9"/>
    <m/>
    <m/>
    <m/>
    <m/>
    <m/>
    <m/>
    <m/>
    <m/>
    <m/>
    <m/>
    <s v="89643393d479c1d4f9b22201bf9374f983538c5c"/>
    <s v="2020-03-07T21:00:00Z"/>
    <m/>
    <m/>
    <n v="10"/>
    <n v="10"/>
    <n v="10"/>
    <n v="21"/>
    <n v="0"/>
    <n v="0"/>
    <n v="2"/>
    <n v="1"/>
    <n v="3"/>
  </r>
  <r>
    <x v="2"/>
    <x v="19"/>
    <n v="1"/>
    <n v="13"/>
    <m/>
    <m/>
    <m/>
    <m/>
    <m/>
    <m/>
    <m/>
    <m/>
    <m/>
    <m/>
    <s v="52c55102ec7eee6a54b80075369c8be5c91bb032"/>
    <s v="2020-03-08T20:00:00Z"/>
    <m/>
    <m/>
    <n v="14"/>
    <n v="14"/>
    <n v="14"/>
    <n v="21"/>
    <n v="0"/>
    <n v="0"/>
    <n v="4"/>
    <n v="0"/>
    <n v="4"/>
  </r>
  <r>
    <x v="3"/>
    <x v="19"/>
    <n v="4"/>
    <n v="17"/>
    <m/>
    <m/>
    <m/>
    <m/>
    <m/>
    <m/>
    <m/>
    <m/>
    <m/>
    <m/>
    <s v="a5620dea9561538bfdd8ed0055db067113e3476a"/>
    <s v="2020-03-09T20:00:00Z"/>
    <m/>
    <m/>
    <n v="21"/>
    <n v="21"/>
    <n v="21"/>
    <n v="21"/>
    <n v="0"/>
    <n v="0"/>
    <n v="4"/>
    <n v="3"/>
    <n v="7"/>
  </r>
  <r>
    <x v="4"/>
    <x v="19"/>
    <n v="6"/>
    <n v="28"/>
    <m/>
    <m/>
    <m/>
    <m/>
    <m/>
    <m/>
    <m/>
    <m/>
    <m/>
    <m/>
    <s v="a94a38c1e140208d2603b2afda2d42be33ebc681"/>
    <s v="2020-03-10T20:00:00Z"/>
    <m/>
    <m/>
    <n v="34"/>
    <n v="34"/>
    <n v="34"/>
    <n v="21"/>
    <n v="0"/>
    <n v="0"/>
    <n v="11"/>
    <n v="2"/>
    <n v="13"/>
  </r>
  <r>
    <x v="5"/>
    <x v="19"/>
    <n v="8"/>
    <n v="46"/>
    <m/>
    <m/>
    <m/>
    <m/>
    <m/>
    <m/>
    <m/>
    <m/>
    <m/>
    <m/>
    <s v="ca5a1d05cc67a03bd76386a233cc90302521de91"/>
    <s v="2020-03-11T20:00:00Z"/>
    <m/>
    <m/>
    <n v="54"/>
    <n v="54"/>
    <n v="54"/>
    <n v="21"/>
    <n v="0"/>
    <n v="0"/>
    <n v="18"/>
    <n v="2"/>
    <n v="20"/>
  </r>
  <r>
    <x v="6"/>
    <x v="19"/>
    <n v="8"/>
    <n v="56"/>
    <m/>
    <m/>
    <m/>
    <m/>
    <m/>
    <m/>
    <m/>
    <m/>
    <m/>
    <d v="2020-03-11T17:10:00"/>
    <s v="37a5b06582e47131204394504c26ef72ac5e8197"/>
    <s v="2020-03-12T20:00:00Z"/>
    <m/>
    <m/>
    <n v="64"/>
    <n v="64"/>
    <n v="64"/>
    <n v="21"/>
    <n v="0"/>
    <n v="0"/>
    <n v="10"/>
    <n v="0"/>
    <n v="10"/>
  </r>
  <r>
    <x v="7"/>
    <x v="19"/>
    <n v="11"/>
    <n v="107"/>
    <m/>
    <m/>
    <m/>
    <m/>
    <m/>
    <m/>
    <m/>
    <m/>
    <m/>
    <d v="2020-03-12T20:30:00"/>
    <s v="1dc57c916342be1f53f98f537fce1b4c5ad6146b"/>
    <s v="2020-03-13T20:00:00Z"/>
    <m/>
    <m/>
    <n v="118"/>
    <n v="118"/>
    <n v="118"/>
    <n v="21"/>
    <n v="0"/>
    <n v="0"/>
    <n v="51"/>
    <n v="3"/>
    <n v="54"/>
  </r>
  <r>
    <x v="8"/>
    <x v="19"/>
    <n v="14"/>
    <n v="139"/>
    <m/>
    <m/>
    <m/>
    <m/>
    <m/>
    <m/>
    <m/>
    <m/>
    <m/>
    <d v="2020-03-13T17:00:00"/>
    <s v="5636b91436a2d4fdf621acf450d255d0d59e8aa7"/>
    <s v="2020-03-14T20:00:00Z"/>
    <m/>
    <m/>
    <n v="153"/>
    <n v="153"/>
    <n v="153"/>
    <n v="21"/>
    <n v="0"/>
    <n v="0"/>
    <n v="32"/>
    <n v="3"/>
    <n v="35"/>
  </r>
  <r>
    <x v="9"/>
    <x v="19"/>
    <n v="16"/>
    <n v="139"/>
    <m/>
    <m/>
    <m/>
    <m/>
    <m/>
    <m/>
    <m/>
    <m/>
    <m/>
    <d v="2020-03-14T16:00:00"/>
    <s v="f22fa93c3852689366013e061f1b244cedbddd5e"/>
    <s v="2020-03-15T20:00:00Z"/>
    <m/>
    <m/>
    <n v="155"/>
    <n v="155"/>
    <n v="155"/>
    <n v="21"/>
    <n v="0"/>
    <n v="0"/>
    <n v="0"/>
    <n v="2"/>
    <n v="2"/>
  </r>
  <r>
    <x v="10"/>
    <x v="19"/>
    <n v="21"/>
    <n v="234"/>
    <m/>
    <m/>
    <m/>
    <m/>
    <m/>
    <m/>
    <m/>
    <m/>
    <m/>
    <d v="2020-03-16T15:45:00"/>
    <s v="1cd79e34071533aa4ff33bc4378c501ab993fcd0"/>
    <s v="2020-03-16T20:00:00Z"/>
    <n v="1"/>
    <m/>
    <n v="255"/>
    <n v="255"/>
    <n v="255"/>
    <n v="21"/>
    <n v="1"/>
    <n v="0"/>
    <n v="95"/>
    <n v="5"/>
    <n v="100"/>
  </r>
  <r>
    <x v="11"/>
    <x v="19"/>
    <n v="22"/>
    <n v="295"/>
    <m/>
    <m/>
    <m/>
    <m/>
    <m/>
    <m/>
    <m/>
    <m/>
    <m/>
    <d v="2020-03-16T16:00:00"/>
    <s v="4b87b0b796fc0ac207cbd4f00a3c2a479d5cba55"/>
    <s v="2020-03-17T20:00:00Z"/>
    <n v="1"/>
    <m/>
    <n v="317"/>
    <n v="317"/>
    <n v="317"/>
    <n v="21"/>
    <n v="0"/>
    <n v="0"/>
    <n v="61"/>
    <n v="1"/>
    <n v="62"/>
  </r>
  <r>
    <x v="12"/>
    <x v="19"/>
    <n v="26"/>
    <n v="354"/>
    <m/>
    <m/>
    <m/>
    <m/>
    <m/>
    <m/>
    <m/>
    <m/>
    <m/>
    <d v="2020-03-17T16:00:00"/>
    <s v="ee41e45bbb89fadc7a5075777da6712195beed72"/>
    <s v="2020-03-18T20:00:00Z"/>
    <n v="1"/>
    <m/>
    <n v="380"/>
    <n v="380"/>
    <n v="380"/>
    <n v="21"/>
    <n v="0"/>
    <n v="0"/>
    <n v="59"/>
    <n v="4"/>
    <n v="63"/>
  </r>
  <r>
    <x v="13"/>
    <x v="19"/>
    <n v="35"/>
    <n v="454"/>
    <m/>
    <m/>
    <m/>
    <m/>
    <m/>
    <m/>
    <m/>
    <m/>
    <m/>
    <d v="2020-03-18T17:00:00"/>
    <s v="3f6fdaf373a319f162b56fa128ed69eeea008adf"/>
    <s v="2020-03-19T20:00:00Z"/>
    <n v="1"/>
    <m/>
    <n v="489"/>
    <n v="489"/>
    <n v="489"/>
    <n v="21"/>
    <n v="0"/>
    <n v="0"/>
    <n v="100"/>
    <n v="9"/>
    <n v="109"/>
  </r>
  <r>
    <x v="14"/>
    <x v="19"/>
    <n v="47"/>
    <n v="592"/>
    <m/>
    <m/>
    <m/>
    <m/>
    <m/>
    <m/>
    <m/>
    <m/>
    <m/>
    <d v="2020-03-19T17:00:00"/>
    <s v="8b4815287e24716dec465941a133094a4726ca45"/>
    <s v="2020-03-20T20:00:00Z"/>
    <n v="1"/>
    <m/>
    <n v="639"/>
    <n v="639"/>
    <n v="639"/>
    <n v="21"/>
    <n v="0"/>
    <n v="0"/>
    <n v="138"/>
    <n v="12"/>
    <n v="150"/>
  </r>
  <r>
    <x v="15"/>
    <x v="19"/>
    <n v="54"/>
    <n v="714"/>
    <m/>
    <m/>
    <m/>
    <m/>
    <m/>
    <m/>
    <m/>
    <m/>
    <m/>
    <d v="2020-03-21T09:00:00"/>
    <s v="fe927b20c08510d96a0c85755fa4023c15ef579f"/>
    <s v="2020-03-21T20:00:00Z"/>
    <n v="2"/>
    <m/>
    <n v="768"/>
    <n v="768"/>
    <n v="768"/>
    <n v="21"/>
    <n v="1"/>
    <n v="0"/>
    <n v="122"/>
    <n v="7"/>
    <n v="129"/>
  </r>
  <r>
    <x v="16"/>
    <x v="19"/>
    <n v="99"/>
    <n v="1472"/>
    <m/>
    <m/>
    <m/>
    <m/>
    <m/>
    <m/>
    <m/>
    <m/>
    <m/>
    <d v="2020-03-22T09:00:00"/>
    <s v="88cd469a44338e2514ace0f4905d3e5171f9fe58"/>
    <s v="2020-03-22T20:00:00Z"/>
    <n v="3"/>
    <m/>
    <n v="1571"/>
    <n v="1571"/>
    <n v="1571"/>
    <n v="21"/>
    <n v="1"/>
    <n v="0"/>
    <n v="758"/>
    <n v="45"/>
    <n v="803"/>
  </r>
  <r>
    <x v="17"/>
    <x v="19"/>
    <n v="104"/>
    <n v="1762"/>
    <m/>
    <m/>
    <m/>
    <m/>
    <m/>
    <m/>
    <m/>
    <m/>
    <s v="A"/>
    <d v="2020-03-23T09:00:00"/>
    <s v="ecb8b56863bc8515ffd33e10ef045bf3ca540647"/>
    <s v="2020-03-23T20:00:00Z"/>
    <n v="3"/>
    <m/>
    <n v="1866"/>
    <n v="1866"/>
    <n v="1866"/>
    <n v="21"/>
    <n v="0"/>
    <n v="0"/>
    <n v="290"/>
    <n v="5"/>
    <n v="295"/>
  </r>
  <r>
    <x v="18"/>
    <x v="19"/>
    <n v="124"/>
    <n v="1762"/>
    <m/>
    <m/>
    <m/>
    <m/>
    <m/>
    <m/>
    <m/>
    <m/>
    <s v="A"/>
    <d v="2020-03-23T17:00:00"/>
    <s v="79e01bcfcda37bb6f6552da61ebb6c568744d590"/>
    <s v="2020-03-24T20:00:00Z"/>
    <n v="4"/>
    <m/>
    <n v="1886"/>
    <n v="1886"/>
    <n v="1886"/>
    <n v="21"/>
    <n v="1"/>
    <n v="0"/>
    <n v="0"/>
    <n v="20"/>
    <n v="20"/>
  </r>
  <r>
    <x v="19"/>
    <x v="19"/>
    <n v="157"/>
    <n v="2865"/>
    <m/>
    <m/>
    <m/>
    <m/>
    <m/>
    <m/>
    <m/>
    <m/>
    <s v="A"/>
    <d v="2020-03-24T17:00:00"/>
    <s v="9e498b0e1f0b9065656aa85dceca3fec2935fad8"/>
    <s v="2020-03-25T20:00:00Z"/>
    <n v="4"/>
    <m/>
    <n v="3022"/>
    <n v="3022"/>
    <n v="3022"/>
    <n v="21"/>
    <n v="0"/>
    <n v="0"/>
    <n v="1103"/>
    <n v="33"/>
    <n v="1136"/>
  </r>
  <r>
    <x v="20"/>
    <x v="19"/>
    <n v="198"/>
    <n v="3102"/>
    <m/>
    <m/>
    <m/>
    <m/>
    <m/>
    <m/>
    <m/>
    <m/>
    <s v="A"/>
    <d v="2020-03-25T17:00:00"/>
    <s v="c04eee9e8fdbd29f42975e04031170f7b3ef5eb8"/>
    <s v="2020-03-26T20:00:00Z"/>
    <n v="4"/>
    <m/>
    <n v="3300"/>
    <n v="3300"/>
    <n v="3300"/>
    <n v="21"/>
    <n v="0"/>
    <n v="0"/>
    <n v="237"/>
    <n v="41"/>
    <n v="278"/>
  </r>
  <r>
    <x v="21"/>
    <x v="19"/>
    <n v="248"/>
    <n v="3768"/>
    <m/>
    <m/>
    <m/>
    <m/>
    <m/>
    <m/>
    <m/>
    <m/>
    <s v="A"/>
    <d v="2020-03-26T17:00:00"/>
    <s v="e4f10985eeb5da1b0d4cb5a35e440d601108a636"/>
    <s v="2020-03-27T20:00:00Z"/>
    <n v="6"/>
    <m/>
    <n v="4016"/>
    <n v="4016"/>
    <n v="4016"/>
    <n v="21"/>
    <n v="2"/>
    <n v="0"/>
    <n v="666"/>
    <n v="50"/>
    <n v="716"/>
  </r>
  <r>
    <x v="22"/>
    <x v="19"/>
    <n v="302"/>
    <n v="4821"/>
    <m/>
    <m/>
    <m/>
    <m/>
    <m/>
    <m/>
    <m/>
    <m/>
    <s v="A"/>
    <d v="2020-03-27T17:00:00"/>
    <s v="8039941271343acc82676fc4fce0ee428a8666dd"/>
    <s v="2020-03-28T20:00:00Z"/>
    <n v="8"/>
    <m/>
    <n v="5123"/>
    <n v="5123"/>
    <n v="5123"/>
    <n v="21"/>
    <n v="2"/>
    <n v="0"/>
    <n v="1053"/>
    <n v="54"/>
    <n v="1107"/>
  </r>
  <r>
    <x v="23"/>
    <x v="19"/>
    <n v="394"/>
    <n v="5147"/>
    <m/>
    <m/>
    <m/>
    <m/>
    <m/>
    <m/>
    <m/>
    <m/>
    <s v="A"/>
    <d v="2020-03-28T17:00:00"/>
    <s v="edfbd9732693ab5d92b1477532c3cc7b9780906d"/>
    <s v="2020-03-29T20:00:00Z"/>
    <n v="9"/>
    <m/>
    <n v="5541"/>
    <n v="5541"/>
    <n v="5541"/>
    <n v="21"/>
    <n v="1"/>
    <n v="0"/>
    <n v="326"/>
    <n v="92"/>
    <n v="418"/>
  </r>
  <r>
    <x v="24"/>
    <x v="19"/>
    <n v="439"/>
    <n v="5579"/>
    <m/>
    <m/>
    <m/>
    <m/>
    <m/>
    <m/>
    <m/>
    <m/>
    <s v="A"/>
    <d v="2020-03-29T17:00:00"/>
    <s v="1de77fadf0bad9b5749f921331973b5e3885a66f"/>
    <s v="2020-03-30T20:00:00Z"/>
    <n v="9"/>
    <m/>
    <n v="6018"/>
    <n v="6018"/>
    <n v="6018"/>
    <n v="21"/>
    <n v="0"/>
    <n v="0"/>
    <n v="432"/>
    <n v="45"/>
    <n v="477"/>
  </r>
  <r>
    <x v="25"/>
    <x v="19"/>
    <n v="480"/>
    <n v="6330"/>
    <m/>
    <m/>
    <m/>
    <m/>
    <m/>
    <m/>
    <m/>
    <m/>
    <s v="A"/>
    <d v="2020-03-30T17:00:00"/>
    <s v="3afbeaab5adaddec917c047424b022e408bf7e63"/>
    <s v="2020-03-31T20:00:00Z"/>
    <n v="11"/>
    <m/>
    <n v="6810"/>
    <n v="6810"/>
    <n v="6810"/>
    <n v="21"/>
    <n v="2"/>
    <n v="0"/>
    <n v="751"/>
    <n v="41"/>
    <n v="792"/>
  </r>
  <r>
    <x v="26"/>
    <x v="19"/>
    <n v="591"/>
    <n v="6965"/>
    <m/>
    <m/>
    <m/>
    <m/>
    <m/>
    <m/>
    <m/>
    <m/>
    <s v="A"/>
    <d v="2020-03-31T17:00:00"/>
    <s v="1a5cb88298d45c1fa2b5ba405b4f50a7a4af73db"/>
    <s v="2020-04-01T20:00:00Z"/>
    <n v="17"/>
    <m/>
    <n v="7556"/>
    <n v="7556"/>
    <n v="7556"/>
    <n v="21"/>
    <n v="6"/>
    <n v="0"/>
    <n v="635"/>
    <n v="111"/>
    <n v="746"/>
  </r>
  <r>
    <x v="27"/>
    <x v="19"/>
    <n v="680"/>
    <n v="7220"/>
    <m/>
    <m/>
    <m/>
    <m/>
    <m/>
    <m/>
    <m/>
    <m/>
    <s v="A"/>
    <d v="2020-04-01T17:00:00"/>
    <s v="f64f6dc1cd1cc7cb81f8585de7351d08722c2113"/>
    <s v="2020-04-02T20:00:00Z"/>
    <n v="20"/>
    <m/>
    <n v="7900"/>
    <n v="7900"/>
    <n v="7900"/>
    <n v="21"/>
    <n v="3"/>
    <n v="0"/>
    <n v="255"/>
    <n v="89"/>
    <n v="344"/>
  </r>
  <r>
    <x v="28"/>
    <x v="19"/>
    <n v="770"/>
    <n v="12034"/>
    <m/>
    <m/>
    <m/>
    <m/>
    <m/>
    <m/>
    <m/>
    <m/>
    <s v="A"/>
    <d v="2020-04-02T17:00:00"/>
    <s v="71360df79d4183efe78dbbf74b7f08d20e563df7"/>
    <s v="2020-04-03T20:00:00Z"/>
    <n v="31"/>
    <m/>
    <n v="12804"/>
    <n v="12804"/>
    <n v="12804"/>
    <n v="21"/>
    <n v="11"/>
    <n v="0"/>
    <n v="4814"/>
    <n v="90"/>
    <n v="4904"/>
  </r>
  <r>
    <x v="29"/>
    <x v="19"/>
    <n v="831"/>
    <n v="14741"/>
    <m/>
    <m/>
    <m/>
    <m/>
    <m/>
    <m/>
    <m/>
    <m/>
    <s v="A"/>
    <d v="2020-04-03T17:00:00"/>
    <s v="a8414c3fb46a5d701098a89d0c0863581f1a9b35"/>
    <s v="2020-04-04T20:00:00Z"/>
    <n v="37"/>
    <m/>
    <n v="15572"/>
    <n v="15572"/>
    <n v="15572"/>
    <n v="21"/>
    <n v="6"/>
    <n v="0"/>
    <n v="2707"/>
    <n v="61"/>
    <n v="2768"/>
  </r>
  <r>
    <x v="30"/>
    <x v="19"/>
    <n v="917"/>
    <n v="15746"/>
    <m/>
    <m/>
    <m/>
    <m/>
    <m/>
    <m/>
    <m/>
    <m/>
    <s v="A"/>
    <d v="2020-04-04T17:00:00"/>
    <s v="3067cdf46aaa338ed15460187acfff460d1af2c2"/>
    <s v="2020-04-05T20:00:00Z"/>
    <n v="40"/>
    <m/>
    <n v="16663"/>
    <n v="16663"/>
    <n v="16663"/>
    <n v="21"/>
    <n v="3"/>
    <n v="0"/>
    <n v="1005"/>
    <n v="86"/>
    <n v="1091"/>
  </r>
  <r>
    <x v="31"/>
    <x v="19"/>
    <n v="955"/>
    <n v="17812"/>
    <m/>
    <m/>
    <m/>
    <m/>
    <m/>
    <m/>
    <m/>
    <m/>
    <s v="A"/>
    <d v="2020-04-05T17:00:00"/>
    <s v="eb79ae8ceb19e703b8fa1dc6b05cee05e37afd23"/>
    <s v="2020-04-06T20:00:00Z"/>
    <n v="45"/>
    <m/>
    <n v="18767"/>
    <n v="18767"/>
    <n v="18767"/>
    <n v="21"/>
    <n v="5"/>
    <n v="0"/>
    <n v="2066"/>
    <n v="38"/>
    <n v="2104"/>
  </r>
  <r>
    <x v="32"/>
    <x v="19"/>
    <n v="1008"/>
    <n v="18947"/>
    <m/>
    <m/>
    <m/>
    <m/>
    <m/>
    <m/>
    <m/>
    <m/>
    <s v="A"/>
    <d v="2020-04-06T17:00:00"/>
    <s v="e8a15e2eedd890922f50cb539af467909b92d42e"/>
    <s v="2020-04-07T20:00:00Z"/>
    <n v="59"/>
    <m/>
    <n v="19955"/>
    <n v="19955"/>
    <n v="19955"/>
    <n v="21"/>
    <n v="14"/>
    <n v="0"/>
    <n v="1135"/>
    <n v="53"/>
    <n v="1188"/>
  </r>
  <r>
    <x v="33"/>
    <x v="19"/>
    <n v="1149"/>
    <n v="20455"/>
    <m/>
    <m/>
    <m/>
    <m/>
    <m/>
    <m/>
    <m/>
    <m/>
    <s v="A"/>
    <d v="2020-04-07T17:00:00"/>
    <s v="26f2065a5cd8e1e67d1aa34c3d5a79f7eb08fa40"/>
    <s v="2020-04-08T20:00:00Z"/>
    <n v="65"/>
    <m/>
    <n v="21604"/>
    <n v="21604"/>
    <n v="21604"/>
    <n v="21"/>
    <n v="6"/>
    <n v="0"/>
    <n v="1508"/>
    <n v="141"/>
    <n v="1649"/>
  </r>
  <r>
    <x v="34"/>
    <x v="19"/>
    <n v="1346"/>
    <n v="20455"/>
    <m/>
    <m/>
    <m/>
    <m/>
    <m/>
    <m/>
    <m/>
    <m/>
    <s v="A"/>
    <d v="2020-04-08T17:00:00"/>
    <s v="94102ebf5a9e7e3ac13a38595e4d8cf39d7019ff"/>
    <s v="2020-04-09T20:00:00Z"/>
    <n v="73"/>
    <m/>
    <n v="21801"/>
    <n v="21801"/>
    <n v="21801"/>
    <n v="21"/>
    <n v="8"/>
    <n v="0"/>
    <n v="0"/>
    <n v="197"/>
    <n v="197"/>
  </r>
  <r>
    <x v="35"/>
    <x v="19"/>
    <n v="1693"/>
    <n v="22595"/>
    <m/>
    <n v="271"/>
    <n v="459"/>
    <n v="105"/>
    <n v="177"/>
    <m/>
    <m/>
    <n v="464"/>
    <s v="A"/>
    <d v="2020-04-10T17:00:00"/>
    <s v="b5d516c88a1d7ac6460abc1d5bd0ca5971adb9ac"/>
    <s v="2020-04-10T20:00:00Z"/>
    <n v="90"/>
    <n v="459"/>
    <n v="24288"/>
    <n v="24288"/>
    <n v="24288"/>
    <n v="21"/>
    <n v="17"/>
    <n v="459"/>
    <n v="2140"/>
    <n v="347"/>
    <n v="2487"/>
  </r>
  <r>
    <x v="36"/>
    <x v="19"/>
    <n v="1693"/>
    <n v="22595"/>
    <m/>
    <n v="271"/>
    <n v="459"/>
    <n v="105"/>
    <n v="177"/>
    <m/>
    <m/>
    <n v="464"/>
    <s v="A"/>
    <d v="2020-04-10T17:00:00"/>
    <s v="026914690bbb9576b2ec1184671143fe68d4bd8f"/>
    <s v="2020-04-11T20:00:00Z"/>
    <n v="90"/>
    <n v="459"/>
    <n v="24288"/>
    <n v="24288"/>
    <n v="24288"/>
    <n v="21"/>
    <n v="0"/>
    <n v="0"/>
    <n v="0"/>
    <n v="0"/>
    <n v="0"/>
  </r>
  <r>
    <x v="37"/>
    <x v="19"/>
    <n v="1840"/>
    <n v="22727"/>
    <m/>
    <n v="271"/>
    <n v="459"/>
    <n v="105"/>
    <n v="177"/>
    <m/>
    <m/>
    <n v="464"/>
    <s v="A"/>
    <d v="2020-04-11T17:00:00"/>
    <s v="5f19c6cdd17970d7ace7702b2d3f4093d8ade0a0"/>
    <s v="2020-04-12T20:00:00Z"/>
    <n v="94"/>
    <n v="459"/>
    <n v="24567"/>
    <n v="24567"/>
    <n v="24567"/>
    <n v="21"/>
    <n v="4"/>
    <n v="0"/>
    <n v="132"/>
    <n v="147"/>
    <n v="279"/>
  </r>
  <r>
    <x v="38"/>
    <x v="19"/>
    <n v="1963"/>
    <n v="23903"/>
    <m/>
    <n v="289"/>
    <n v="667"/>
    <n v="136"/>
    <n v="256"/>
    <m/>
    <m/>
    <n v="607"/>
    <s v="A"/>
    <d v="2020-04-13T17:00:00"/>
    <s v="2fef44bdc2f93da3044edf1efc786b9b04e3d9db"/>
    <s v="2020-04-13T20:00:00Z"/>
    <n v="97"/>
    <n v="667"/>
    <n v="25866"/>
    <n v="25866"/>
    <n v="25866"/>
    <n v="21"/>
    <n v="3"/>
    <n v="208"/>
    <n v="1176"/>
    <n v="123"/>
    <n v="1299"/>
  </r>
  <r>
    <x v="39"/>
    <x v="19"/>
    <n v="2048"/>
    <n v="24635"/>
    <m/>
    <n v="299"/>
    <n v="673"/>
    <n v="136"/>
    <n v="259"/>
    <m/>
    <m/>
    <n v="629"/>
    <s v="A"/>
    <d v="2020-04-14T17:00:00"/>
    <s v="4d0988bf89788f5a4b9c90b9bb04ff99cfb7d06f"/>
    <s v="2020-04-14T20:00:00Z"/>
    <n v="104"/>
    <n v="673"/>
    <n v="26683"/>
    <n v="26683"/>
    <n v="26683"/>
    <n v="21"/>
    <n v="7"/>
    <n v="6"/>
    <n v="732"/>
    <n v="85"/>
    <n v="817"/>
  </r>
  <r>
    <x v="40"/>
    <x v="19"/>
    <n v="2210"/>
    <n v="25487"/>
    <m/>
    <n v="305"/>
    <n v="687"/>
    <n v="137"/>
    <n v="263"/>
    <m/>
    <m/>
    <n v="653"/>
    <s v="A"/>
    <d v="2020-04-14T17:00:00"/>
    <s v="3b70f2bb6555d32a196205076fe07a4ff6e9a02b"/>
    <s v="2020-04-15T20:00:00Z"/>
    <n v="115"/>
    <n v="687"/>
    <n v="27697"/>
    <n v="27697"/>
    <n v="27697"/>
    <n v="21"/>
    <n v="11"/>
    <n v="14"/>
    <n v="852"/>
    <n v="162"/>
    <n v="1014"/>
  </r>
  <r>
    <x v="41"/>
    <x v="19"/>
    <n v="2291"/>
    <n v="26033"/>
    <m/>
    <n v="412"/>
    <n v="807"/>
    <n v="252"/>
    <n v="367"/>
    <m/>
    <m/>
    <n v="862"/>
    <s v="A"/>
    <d v="2020-04-16T17:00:00"/>
    <s v="330e05db97eac816ee6fd6f4c7c0c45a3659ca96"/>
    <s v="2020-04-16T20:00:00Z"/>
    <n v="122"/>
    <n v="807"/>
    <n v="28324"/>
    <n v="28324"/>
    <n v="28324"/>
    <n v="21"/>
    <n v="7"/>
    <n v="120"/>
    <n v="546"/>
    <n v="81"/>
    <n v="627"/>
  </r>
  <r>
    <x v="42"/>
    <x v="19"/>
    <n v="2429"/>
    <n v="27318"/>
    <m/>
    <n v="477"/>
    <n v="971"/>
    <n v="333"/>
    <n v="506"/>
    <m/>
    <m/>
    <n v="956"/>
    <s v="A"/>
    <d v="2020-04-17T17:00:00"/>
    <s v="8ccd72890c0517078d0e044a5c4063c2de061f28"/>
    <s v="2020-04-17T20:00:00Z"/>
    <n v="129"/>
    <n v="971"/>
    <n v="29747"/>
    <n v="29747"/>
    <n v="29747"/>
    <n v="21"/>
    <n v="7"/>
    <n v="164"/>
    <n v="1285"/>
    <n v="138"/>
    <n v="1423"/>
  </r>
  <r>
    <x v="43"/>
    <x v="19"/>
    <n v="2522"/>
    <n v="28074"/>
    <m/>
    <n v="360"/>
    <n v="1008"/>
    <n v="227"/>
    <n v="514"/>
    <m/>
    <m/>
    <n v="979"/>
    <s v="A"/>
    <d v="2020-04-17T17:00:00"/>
    <s v="0999653bdf2eafbb13f74bfb2b9ebfde15057d6b"/>
    <s v="2020-04-18T20:00:00Z"/>
    <n v="137"/>
    <n v="1008"/>
    <n v="30596"/>
    <n v="30596"/>
    <n v="30596"/>
    <n v="21"/>
    <n v="8"/>
    <n v="37"/>
    <n v="756"/>
    <n v="93"/>
    <n v="849"/>
  </r>
  <r>
    <x v="44"/>
    <x v="19"/>
    <n v="2707"/>
    <n v="29518"/>
    <m/>
    <n v="274"/>
    <n v="1059"/>
    <n v="155"/>
    <n v="534"/>
    <m/>
    <m/>
    <n v="1174"/>
    <s v="A"/>
    <d v="2020-04-19T17:00:00"/>
    <s v="cbbc8c4eb54b8bed3c367848ada9004f9ba3cb15"/>
    <s v="2020-04-19T20:00:00Z"/>
    <n v="144"/>
    <n v="1059"/>
    <n v="32225"/>
    <n v="32225"/>
    <n v="32225"/>
    <n v="21"/>
    <n v="7"/>
    <n v="51"/>
    <n v="1444"/>
    <n v="185"/>
    <n v="1629"/>
  </r>
  <r>
    <x v="45"/>
    <x v="19"/>
    <n v="2960"/>
    <n v="29612"/>
    <m/>
    <n v="274"/>
    <n v="1059"/>
    <n v="155"/>
    <n v="534"/>
    <m/>
    <m/>
    <n v="1174"/>
    <s v="A"/>
    <d v="2020-04-19T17:00:00"/>
    <s v="3b8f16f73872913ae958b42672a3bedc64d0b540"/>
    <s v="2020-04-20T20:00:00Z"/>
    <n v="148"/>
    <n v="1059"/>
    <n v="32572"/>
    <n v="32572"/>
    <n v="32572"/>
    <n v="21"/>
    <n v="4"/>
    <n v="0"/>
    <n v="94"/>
    <n v="253"/>
    <n v="347"/>
  </r>
  <r>
    <x v="46"/>
    <x v="19"/>
    <n v="3050"/>
    <n v="29770"/>
    <m/>
    <n v="263"/>
    <n v="1059"/>
    <n v="147"/>
    <n v="582"/>
    <m/>
    <m/>
    <n v="1174"/>
    <s v="A"/>
    <d v="2020-04-21T17:00:00"/>
    <s v="ea2e66655dba0e2712754719254bd1fbce22a3ec"/>
    <s v="2020-04-21T20:00:00Z"/>
    <n v="154"/>
    <n v="1059"/>
    <n v="32820"/>
    <n v="32820"/>
    <n v="32820"/>
    <n v="21"/>
    <n v="6"/>
    <n v="0"/>
    <n v="158"/>
    <n v="90"/>
    <n v="248"/>
  </r>
  <r>
    <x v="47"/>
    <x v="19"/>
    <n v="3192"/>
    <n v="30136"/>
    <m/>
    <n v="286"/>
    <n v="1076"/>
    <n v="165"/>
    <n v="558"/>
    <m/>
    <m/>
    <n v="1266"/>
    <s v="A"/>
    <d v="2020-04-22T17:00:00"/>
    <s v="6614991b1cd55cdcb78f5c2aed3815683dc54fef"/>
    <s v="2020-04-22T20:00:00Z"/>
    <n v="171"/>
    <n v="1076"/>
    <n v="33328"/>
    <n v="33328"/>
    <n v="33328"/>
    <n v="21"/>
    <n v="17"/>
    <n v="17"/>
    <n v="366"/>
    <n v="142"/>
    <n v="508"/>
  </r>
  <r>
    <x v="48"/>
    <x v="19"/>
    <n v="3373"/>
    <n v="32702"/>
    <m/>
    <n v="301"/>
    <n v="1105"/>
    <n v="161"/>
    <n v="564"/>
    <m/>
    <m/>
    <n v="1311"/>
    <s v="A"/>
    <d v="2020-04-23T17:00:00"/>
    <s v="9f9dacb74550305e5cf0c5500334d52ca7a115d0"/>
    <s v="2020-04-23T20:00:00Z"/>
    <n v="185"/>
    <n v="1105"/>
    <n v="36075"/>
    <n v="36075"/>
    <n v="36075"/>
    <n v="21"/>
    <n v="14"/>
    <n v="29"/>
    <n v="2566"/>
    <n v="181"/>
    <n v="2747"/>
  </r>
  <r>
    <x v="49"/>
    <x v="19"/>
    <n v="3481"/>
    <n v="39363"/>
    <m/>
    <n v="302"/>
    <n v="1115"/>
    <n v="163"/>
    <n v="570"/>
    <m/>
    <m/>
    <n v="1335"/>
    <s v="A"/>
    <d v="2020-04-24T17:00:00"/>
    <s v="5575526767b02839b26689b98c2648024c8a12fe"/>
    <s v="2020-04-24T20:00:00Z"/>
    <n v="191"/>
    <n v="1115"/>
    <n v="42844"/>
    <n v="42844"/>
    <n v="42844"/>
    <n v="21"/>
    <n v="6"/>
    <n v="10"/>
    <n v="6661"/>
    <n v="108"/>
    <n v="6769"/>
  </r>
  <r>
    <x v="50"/>
    <x v="19"/>
    <n v="3779"/>
    <n v="41183"/>
    <m/>
    <n v="303"/>
    <n v="1143"/>
    <n v="164"/>
    <n v="575"/>
    <m/>
    <m/>
    <n v="1341"/>
    <s v="A"/>
    <d v="2020-04-24T17:00:00"/>
    <s v="3d4dcfc4f1268839fd39641e3bf01766f50052b6"/>
    <s v="2020-04-25T20:00:00Z"/>
    <n v="200"/>
    <n v="1143"/>
    <n v="44962"/>
    <n v="44962"/>
    <n v="44962"/>
    <n v="21"/>
    <n v="9"/>
    <n v="28"/>
    <n v="1820"/>
    <n v="298"/>
    <n v="2118"/>
  </r>
  <r>
    <x v="51"/>
    <x v="19"/>
    <n v="3905"/>
    <n v="42653"/>
    <m/>
    <n v="301"/>
    <n v="1266"/>
    <n v="164"/>
    <n v="605"/>
    <m/>
    <m/>
    <n v="1501"/>
    <s v="A"/>
    <d v="2020-04-25T17:00:00"/>
    <s v="06996037449a479364019c20b5f639a6cb2bdf09"/>
    <s v="2020-04-26T20:00:00Z"/>
    <n v="205"/>
    <n v="1266"/>
    <n v="46558"/>
    <n v="46558"/>
    <n v="46558"/>
    <n v="21"/>
    <n v="5"/>
    <n v="123"/>
    <n v="1470"/>
    <n v="126"/>
    <n v="1596"/>
  </r>
  <r>
    <x v="52"/>
    <x v="19"/>
    <n v="4074"/>
    <n v="44400"/>
    <m/>
    <n v="308"/>
    <n v="1274"/>
    <n v="166"/>
    <n v="608"/>
    <m/>
    <m/>
    <n v="1511"/>
    <s v="A"/>
    <d v="2020-04-26T17:00:00"/>
    <s v="bfde663eda37d669e7d9ba1eb67b43fde2f4a6c1"/>
    <s v="2020-04-27T20:00:00Z"/>
    <n v="208"/>
    <n v="1274"/>
    <n v="48474"/>
    <n v="48474"/>
    <n v="48474"/>
    <n v="21"/>
    <n v="3"/>
    <n v="8"/>
    <n v="1747"/>
    <n v="169"/>
    <n v="1916"/>
  </r>
  <r>
    <x v="53"/>
    <x v="19"/>
    <n v="4146"/>
    <n v="44653"/>
    <m/>
    <n v="313"/>
    <n v="1281"/>
    <n v="165"/>
    <n v="612"/>
    <m/>
    <m/>
    <n v="1521"/>
    <s v="A"/>
    <d v="2020-04-27T17:00:00"/>
    <s v="c9a617024cab2af3c3e4f5c071b5cb4c9769557a"/>
    <s v="2020-04-28T20:00:00Z"/>
    <n v="213"/>
    <n v="1281"/>
    <n v="48799"/>
    <n v="48799"/>
    <n v="48799"/>
    <n v="21"/>
    <n v="5"/>
    <n v="7"/>
    <n v="253"/>
    <n v="72"/>
    <n v="325"/>
  </r>
  <r>
    <x v="54"/>
    <x v="19"/>
    <n v="4375"/>
    <n v="48036"/>
    <m/>
    <n v="320"/>
    <n v="1331"/>
    <n v="170"/>
    <n v="625"/>
    <m/>
    <m/>
    <n v="1617"/>
    <s v="A"/>
    <d v="2020-04-28T17:00:00"/>
    <s v="c06571863871a29854a16bb57c1130be50278dff"/>
    <s v="2020-04-29T20:00:00Z"/>
    <n v="225"/>
    <n v="1331"/>
    <n v="52411"/>
    <n v="52411"/>
    <n v="52411"/>
    <n v="21"/>
    <n v="12"/>
    <n v="50"/>
    <n v="3383"/>
    <n v="229"/>
    <n v="3612"/>
  </r>
  <r>
    <x v="55"/>
    <x v="19"/>
    <n v="4539"/>
    <n v="49562"/>
    <m/>
    <n v="325"/>
    <n v="1359"/>
    <n v="176"/>
    <n v="636"/>
    <m/>
    <m/>
    <n v="1668"/>
    <s v="A"/>
    <d v="2020-04-29T17:00:00"/>
    <s v="bc98483e6eaa28680769f3dfe4f6c548de169f4b"/>
    <s v="2020-04-30T20:00:00Z"/>
    <n v="235"/>
    <n v="1359"/>
    <n v="54101"/>
    <n v="54101"/>
    <n v="54101"/>
    <n v="21"/>
    <n v="10"/>
    <n v="28"/>
    <n v="1526"/>
    <n v="164"/>
    <n v="1690"/>
  </r>
  <r>
    <x v="56"/>
    <x v="19"/>
    <n v="4708"/>
    <n v="51904"/>
    <m/>
    <n v="330"/>
    <n v="1375"/>
    <n v="178"/>
    <n v="642"/>
    <m/>
    <m/>
    <n v="1675"/>
    <s v="A"/>
    <d v="2020-04-30T17:00:00"/>
    <s v="5c910b8cd2c45e96c3db28eef44a888155189c09"/>
    <s v="2020-05-01T20:00:00Z"/>
    <n v="240"/>
    <n v="1375"/>
    <n v="56612"/>
    <n v="56612"/>
    <n v="56612"/>
    <n v="21"/>
    <n v="5"/>
    <n v="16"/>
    <n v="2342"/>
    <n v="169"/>
    <n v="2511"/>
  </r>
  <r>
    <x v="57"/>
    <x v="19"/>
    <n v="4879"/>
    <n v="52770"/>
    <m/>
    <n v="334"/>
    <n v="1411"/>
    <n v="178"/>
    <n v="652"/>
    <m/>
    <m/>
    <n v="1752"/>
    <s v="A"/>
    <d v="2020-05-01T17:00:00"/>
    <s v="e62f7a6a57ad70b6776669619e289a70f5824e26"/>
    <s v="2020-05-02T20:00:00Z"/>
    <n v="248"/>
    <n v="1411"/>
    <n v="57649"/>
    <n v="57649"/>
    <n v="57649"/>
    <n v="21"/>
    <n v="8"/>
    <n v="36"/>
    <n v="866"/>
    <n v="171"/>
    <n v="1037"/>
  </r>
  <r>
    <x v="58"/>
    <x v="19"/>
    <n v="4879"/>
    <n v="52770"/>
    <m/>
    <n v="334"/>
    <n v="1411"/>
    <n v="178"/>
    <n v="652"/>
    <m/>
    <m/>
    <n v="1752"/>
    <s v="A"/>
    <d v="2020-05-01T17:00:00"/>
    <s v="e6d1a477154abc49199c5d075ac25e5598c72fcd"/>
    <s v="2020-05-03T20:00:00Z"/>
    <n v="248"/>
    <n v="1411"/>
    <n v="57649"/>
    <n v="57649"/>
    <n v="57649"/>
    <n v="21"/>
    <n v="0"/>
    <n v="0"/>
    <n v="0"/>
    <n v="0"/>
    <n v="0"/>
  </r>
  <r>
    <x v="59"/>
    <x v="19"/>
    <n v="5130"/>
    <n v="53279"/>
    <m/>
    <n v="329"/>
    <n v="1519"/>
    <n v="170"/>
    <n v="654"/>
    <m/>
    <m/>
    <n v="1892"/>
    <s v="A"/>
    <d v="2020-05-03T17:00:00"/>
    <s v="901067b70511db39ff4fb9a602e0c82c1b666b7d"/>
    <s v="2020-05-04T20:00:00Z"/>
    <n v="253"/>
    <n v="1519"/>
    <n v="58409"/>
    <n v="58409"/>
    <n v="58409"/>
    <n v="21"/>
    <n v="5"/>
    <n v="108"/>
    <n v="509"/>
    <n v="251"/>
    <n v="760"/>
  </r>
  <r>
    <x v="60"/>
    <x v="19"/>
    <n v="5245"/>
    <n v="54802"/>
    <m/>
    <n v="333"/>
    <n v="1529"/>
    <n v="174"/>
    <n v="659"/>
    <m/>
    <m/>
    <n v="1892"/>
    <s v="A"/>
    <d v="2020-05-04T17:00:00"/>
    <s v="5bc7150780989d3c773ad0a7b6087632a7c24912"/>
    <s v="2020-05-05T20:00:00Z"/>
    <n v="261"/>
    <n v="1529"/>
    <n v="60047"/>
    <n v="60047"/>
    <n v="60047"/>
    <n v="21"/>
    <n v="8"/>
    <n v="10"/>
    <n v="1523"/>
    <n v="115"/>
    <n v="1638"/>
  </r>
  <r>
    <x v="61"/>
    <x v="19"/>
    <n v="5822"/>
    <n v="55192"/>
    <m/>
    <n v="347"/>
    <n v="1603"/>
    <n v="189"/>
    <n v="685"/>
    <m/>
    <m/>
    <n v="2058"/>
    <s v="A"/>
    <d v="2020-05-05T17:00:00"/>
    <s v="96e56ce4aa0fe3ba8da39c2c26eff12d135d2a5f"/>
    <s v="2020-05-06T20:00:00Z"/>
    <n v="275"/>
    <n v="1603"/>
    <n v="61014"/>
    <n v="61014"/>
    <n v="61014"/>
    <n v="21"/>
    <n v="14"/>
    <n v="74"/>
    <n v="390"/>
    <n v="577"/>
    <n v="967"/>
  </r>
  <r>
    <x v="62"/>
    <x v="19"/>
    <n v="5934"/>
    <n v="72672"/>
    <m/>
    <n v="351"/>
    <n v="1616"/>
    <n v="190"/>
    <n v="693"/>
    <m/>
    <m/>
    <n v="2125"/>
    <s v="A"/>
    <d v="2020-05-06T17:00:00"/>
    <s v="c1007b50ec510ff1927027e94df83bfb58b439e7"/>
    <s v="2020-05-07T20:00:00Z"/>
    <n v="283"/>
    <n v="1616"/>
    <n v="78606"/>
    <n v="78606"/>
    <n v="78606"/>
    <n v="21"/>
    <n v="8"/>
    <n v="13"/>
    <n v="17480"/>
    <n v="112"/>
    <n v="17592"/>
  </r>
  <r>
    <x v="63"/>
    <x v="19"/>
    <n v="6129"/>
    <n v="75272"/>
    <m/>
    <n v="356"/>
    <n v="1684"/>
    <n v="199"/>
    <n v="714"/>
    <m/>
    <m/>
    <n v="2177"/>
    <s v="A"/>
    <d v="2020-05-07T17:00:00"/>
    <s v="ffe9736e32f92a5c53a18f0b0d6c1b5abb0778eb"/>
    <s v="2020-05-08T20:00:00Z"/>
    <n v="294"/>
    <n v="1684"/>
    <n v="81401"/>
    <n v="81401"/>
    <n v="81401"/>
    <n v="21"/>
    <n v="11"/>
    <n v="68"/>
    <n v="2600"/>
    <n v="195"/>
    <n v="2795"/>
  </r>
  <r>
    <x v="64"/>
    <x v="19"/>
    <n v="6288"/>
    <n v="80159"/>
    <m/>
    <n v="369"/>
    <n v="1696"/>
    <n v="210"/>
    <n v="723"/>
    <m/>
    <m/>
    <n v="2266"/>
    <s v="A"/>
    <d v="2020-05-08T17:00:00"/>
    <s v="0910882e8d226007c371901b42299d6684d61741"/>
    <s v="2020-05-09T20:00:00Z"/>
    <n v="298"/>
    <n v="1696"/>
    <n v="86447"/>
    <n v="86447"/>
    <n v="86447"/>
    <n v="21"/>
    <n v="4"/>
    <n v="12"/>
    <n v="4887"/>
    <n v="159"/>
    <n v="5046"/>
  </r>
  <r>
    <x v="65"/>
    <x v="19"/>
    <n v="6440"/>
    <n v="80483"/>
    <m/>
    <n v="394"/>
    <n v="1757"/>
    <n v="226"/>
    <n v="758"/>
    <m/>
    <m/>
    <n v="2308"/>
    <s v="A"/>
    <d v="2020-05-09T17:00:00"/>
    <s v="f83a17b5bd4ea2dc5974c49812e17a75bb6559be"/>
    <s v="2020-05-10T20:00:00Z"/>
    <n v="304"/>
    <n v="1757"/>
    <n v="86923"/>
    <n v="86923"/>
    <n v="86923"/>
    <n v="21"/>
    <n v="6"/>
    <n v="61"/>
    <n v="324"/>
    <n v="152"/>
    <n v="476"/>
  </r>
  <r>
    <x v="66"/>
    <x v="19"/>
    <n v="6440"/>
    <n v="80483"/>
    <m/>
    <n v="394"/>
    <n v="1757"/>
    <n v="226"/>
    <n v="758"/>
    <m/>
    <m/>
    <n v="2308"/>
    <s v="A"/>
    <d v="2020-05-09T17:00:00"/>
    <s v="65bd44bbae0cf8f21518a61a2cf25ccc1bd682fc"/>
    <s v="2020-05-11T20:00:00Z"/>
    <n v="304"/>
    <n v="1757"/>
    <n v="86923"/>
    <n v="86923"/>
    <n v="86923"/>
    <n v="21"/>
    <n v="0"/>
    <n v="0"/>
    <n v="0"/>
    <n v="0"/>
    <n v="0"/>
  </r>
  <r>
    <x v="67"/>
    <x v="19"/>
    <n v="6677"/>
    <n v="97347"/>
    <m/>
    <n v="383"/>
    <n v="1767"/>
    <n v="220"/>
    <n v="768"/>
    <m/>
    <m/>
    <n v="2335"/>
    <s v="A+"/>
    <d v="2020-05-11T17:00:00"/>
    <s v="49f080fd95b649d6f35a2acacf5d6189f063f556"/>
    <s v="2020-05-12T20:00:00Z"/>
    <n v="311"/>
    <n v="1767"/>
    <n v="104024"/>
    <n v="104024"/>
    <n v="104024"/>
    <n v="21"/>
    <n v="7"/>
    <n v="10"/>
    <n v="16864"/>
    <n v="237"/>
    <n v="17101"/>
  </r>
  <r>
    <x v="68"/>
    <x v="19"/>
    <n v="6853"/>
    <n v="103781"/>
    <m/>
    <n v="379"/>
    <n v="1825"/>
    <n v="215"/>
    <n v="783"/>
    <m/>
    <m/>
    <n v="2546"/>
    <s v="A+"/>
    <d v="2020-05-12T17:00:00"/>
    <s v="e62d39fb90ce7f21c28c982cb8b93123839ad7b3"/>
    <s v="2020-05-13T20:00:00Z"/>
    <n v="321"/>
    <n v="1825"/>
    <n v="110634"/>
    <n v="110634"/>
    <n v="110634"/>
    <n v="21"/>
    <n v="10"/>
    <n v="58"/>
    <n v="6434"/>
    <n v="176"/>
    <n v="6610"/>
  </r>
  <r>
    <x v="69"/>
    <x v="19"/>
    <n v="7080"/>
    <n v="110315"/>
    <m/>
    <n v="377"/>
    <n v="1835"/>
    <n v="215"/>
    <n v="784"/>
    <m/>
    <m/>
    <n v="2649"/>
    <s v="A+"/>
    <d v="2020-05-13T17:00:00"/>
    <s v="974c86ea643c02fbba54fa1c3d4c9a722df886bf"/>
    <s v="2020-05-14T20:00:00Z"/>
    <n v="326"/>
    <n v="1835"/>
    <n v="117395"/>
    <n v="117395"/>
    <n v="117395"/>
    <n v="21"/>
    <n v="5"/>
    <n v="10"/>
    <n v="6534"/>
    <n v="227"/>
    <n v="6761"/>
  </r>
  <r>
    <x v="70"/>
    <x v="19"/>
    <n v="7225"/>
    <n v="114053"/>
    <m/>
    <n v="385"/>
    <n v="1887"/>
    <n v="220"/>
    <n v="794"/>
    <m/>
    <m/>
    <n v="2712"/>
    <s v="A+"/>
    <d v="2020-05-14T17:00:00"/>
    <s v="f6a5783ab7b4b4673fc7840a3d8e13c456996bf1"/>
    <s v="2020-05-15T20:00:00Z"/>
    <n v="328"/>
    <n v="1887"/>
    <n v="121278"/>
    <n v="121278"/>
    <n v="121278"/>
    <n v="21"/>
    <n v="2"/>
    <n v="52"/>
    <n v="3738"/>
    <n v="145"/>
    <n v="3883"/>
  </r>
  <r>
    <x v="71"/>
    <x v="19"/>
    <n v="7444"/>
    <n v="120290"/>
    <m/>
    <n v="381"/>
    <n v="1896"/>
    <n v="218"/>
    <n v="797"/>
    <m/>
    <m/>
    <n v="2739"/>
    <s v="A+"/>
    <d v="2020-05-15T17:00:00"/>
    <s v="a34e71d03d90952edfb034c5ad98c8870c0543be"/>
    <s v="2020-05-16T20:00:00Z"/>
    <n v="332"/>
    <n v="1896"/>
    <n v="127734"/>
    <n v="127734"/>
    <n v="127734"/>
    <n v="21"/>
    <n v="4"/>
    <n v="9"/>
    <n v="6237"/>
    <n v="219"/>
    <n v="6456"/>
  </r>
  <r>
    <x v="72"/>
    <x v="19"/>
    <n v="7688"/>
    <n v="121997"/>
    <m/>
    <n v="381"/>
    <n v="1896"/>
    <n v="218"/>
    <n v="797"/>
    <m/>
    <m/>
    <n v="2768"/>
    <s v="A+"/>
    <d v="2020-05-16T17:19:00"/>
    <s v="a864ee71b15b969194a8b89c5d36f95916bf3077"/>
    <s v="2020-05-17T20:00:00Z"/>
    <n v="334"/>
    <n v="1896"/>
    <n v="129685"/>
    <n v="129685"/>
    <n v="129685"/>
    <n v="21"/>
    <n v="2"/>
    <n v="0"/>
    <n v="1707"/>
    <n v="244"/>
    <n v="1951"/>
  </r>
  <r>
    <x v="73"/>
    <x v="19"/>
    <n v="7688"/>
    <n v="121997"/>
    <m/>
    <n v="381"/>
    <n v="1896"/>
    <n v="218"/>
    <n v="797"/>
    <m/>
    <m/>
    <n v="2768"/>
    <s v="A+"/>
    <d v="2020-05-16T17:19:00"/>
    <s v="bbc248dee1f365eb947a8c7e1533fd22e9e814b3"/>
    <s v="2020-05-18T20:00:00Z"/>
    <n v="334"/>
    <n v="1896"/>
    <n v="129685"/>
    <n v="129685"/>
    <n v="129685"/>
    <n v="21"/>
    <n v="0"/>
    <n v="0"/>
    <n v="0"/>
    <n v="0"/>
    <n v="0"/>
  </r>
  <r>
    <x v="74"/>
    <x v="19"/>
    <n v="8069"/>
    <n v="145917"/>
    <m/>
    <n v="447"/>
    <n v="1980"/>
    <n v="277"/>
    <n v="866"/>
    <m/>
    <m/>
    <n v="2826"/>
    <s v="A+"/>
    <d v="2020-05-19T17:00:00"/>
    <s v="79e80ea07072d2a9ad366228cdcd2474ab231b5a"/>
    <s v="2020-05-19T20:00:00Z"/>
    <n v="366"/>
    <n v="1980"/>
    <n v="153986"/>
    <n v="153986"/>
    <n v="153986"/>
    <n v="21"/>
    <n v="32"/>
    <n v="84"/>
    <n v="23920"/>
    <n v="381"/>
    <n v="24301"/>
  </r>
  <r>
    <x v="75"/>
    <x v="19"/>
    <n v="8069"/>
    <n v="145917"/>
    <m/>
    <n v="443"/>
    <n v="2010"/>
    <n v="269"/>
    <n v="875"/>
    <m/>
    <m/>
    <n v="2826"/>
    <s v="A"/>
    <d v="2020-05-19T17:00:00"/>
    <s v="75c889317de52b4219bf1f3fdeb47314e48fcc97"/>
    <s v="2020-05-20T20:00:00Z"/>
    <n v="366"/>
    <n v="2010"/>
    <n v="153986"/>
    <n v="153986"/>
    <n v="153986"/>
    <n v="21"/>
    <n v="0"/>
    <n v="30"/>
    <n v="0"/>
    <n v="0"/>
    <n v="0"/>
  </r>
  <r>
    <x v="76"/>
    <x v="19"/>
    <n v="8167"/>
    <n v="150505"/>
    <m/>
    <n v="474"/>
    <n v="2016"/>
    <n v="98"/>
    <n v="879"/>
    <m/>
    <m/>
    <n v="2919"/>
    <s v="A"/>
    <d v="2020-05-20T17:00:00"/>
    <s v="83f24d7104acb10518efe11b535382ccf4493674"/>
    <s v="2020-05-21T20:00:00Z"/>
    <n v="376"/>
    <n v="2016"/>
    <n v="158672"/>
    <n v="158672"/>
    <n v="158672"/>
    <n v="21"/>
    <n v="10"/>
    <n v="6"/>
    <n v="4588"/>
    <n v="98"/>
    <n v="4686"/>
  </r>
  <r>
    <x v="77"/>
    <x v="19"/>
    <n v="8286"/>
    <n v="157954"/>
    <m/>
    <n v="475"/>
    <n v="2041"/>
    <n v="92"/>
    <n v="886"/>
    <m/>
    <m/>
    <n v="3008"/>
    <s v="A"/>
    <d v="2020-05-21T17:00:00"/>
    <s v="ef2e99815d928b0de737889e27a365adca3d2f30"/>
    <s v="2020-05-22T20:00:00Z"/>
    <n v="386"/>
    <n v="2041"/>
    <n v="166240"/>
    <n v="166240"/>
    <n v="166240"/>
    <n v="21"/>
    <n v="10"/>
    <n v="25"/>
    <n v="7449"/>
    <n v="119"/>
    <n v="7568"/>
  </r>
  <r>
    <x v="78"/>
    <x v="19"/>
    <n v="8426"/>
    <n v="163033"/>
    <m/>
    <n v="477"/>
    <n v="2076"/>
    <n v="90"/>
    <n v="889"/>
    <m/>
    <m/>
    <n v="3069"/>
    <s v="A"/>
    <d v="2020-05-22T17:00:00"/>
    <s v="76763da0a3066c21caddb7758055945b1e595495"/>
    <s v="2020-05-23T20:00:00Z"/>
    <n v="391"/>
    <n v="2076"/>
    <n v="171459"/>
    <n v="171459"/>
    <n v="171459"/>
    <n v="21"/>
    <n v="5"/>
    <n v="35"/>
    <n v="5079"/>
    <n v="140"/>
    <n v="5219"/>
  </r>
  <r>
    <x v="79"/>
    <x v="19"/>
    <n v="8571"/>
    <n v="161285"/>
    <m/>
    <n v="484"/>
    <n v="2131"/>
    <n v="89"/>
    <n v="897"/>
    <m/>
    <m/>
    <n v="3102"/>
    <s v="A"/>
    <d v="2020-05-23T00:00:00"/>
    <s v="4ce8e430d4a9d05f4373ccc6f6eedfab7bc2379e"/>
    <s v="2020-05-24T20:00:00Z"/>
    <n v="391"/>
    <n v="2131"/>
    <n v="169856"/>
    <n v="169856"/>
    <n v="169856"/>
    <n v="21"/>
    <n v="0"/>
    <n v="55"/>
    <n v="-1748"/>
    <n v="145"/>
    <n v="-1603"/>
  </r>
  <r>
    <x v="1"/>
    <x v="20"/>
    <n v="0"/>
    <m/>
    <m/>
    <m/>
    <m/>
    <m/>
    <m/>
    <m/>
    <m/>
    <m/>
    <m/>
    <m/>
    <s v="7d07dd36414e2fc61fb9a73c7a06cc8447db3530"/>
    <s v="2020-03-07T21:00:00Z"/>
    <m/>
    <m/>
    <n v="0"/>
    <n v="0"/>
    <n v="0"/>
    <n v="22"/>
    <m/>
    <m/>
    <m/>
    <m/>
    <m/>
  </r>
  <r>
    <x v="2"/>
    <x v="20"/>
    <n v="0"/>
    <n v="5"/>
    <m/>
    <m/>
    <m/>
    <m/>
    <m/>
    <m/>
    <m/>
    <m/>
    <m/>
    <m/>
    <s v="2a463172f3bbea55dc4b4a53b87bb3b66e4e7913"/>
    <s v="2020-03-08T20:00:00Z"/>
    <m/>
    <m/>
    <n v="5"/>
    <n v="5"/>
    <n v="5"/>
    <n v="22"/>
    <n v="0"/>
    <n v="0"/>
    <n v="5"/>
    <n v="0"/>
    <n v="5"/>
  </r>
  <r>
    <x v="3"/>
    <x v="20"/>
    <n v="1"/>
    <n v="5"/>
    <m/>
    <m/>
    <m/>
    <m/>
    <m/>
    <m/>
    <m/>
    <m/>
    <m/>
    <m/>
    <s v="6fce2175ae402c29f015b4cd8fa23e24725fcdc3"/>
    <s v="2020-03-09T20:00:00Z"/>
    <m/>
    <m/>
    <n v="6"/>
    <n v="6"/>
    <n v="6"/>
    <n v="22"/>
    <n v="0"/>
    <n v="0"/>
    <n v="0"/>
    <n v="1"/>
    <n v="1"/>
  </r>
  <r>
    <x v="4"/>
    <x v="20"/>
    <n v="1"/>
    <n v="11"/>
    <m/>
    <m/>
    <m/>
    <m/>
    <m/>
    <m/>
    <m/>
    <m/>
    <m/>
    <m/>
    <s v="359ed3be2532bb96f427b5b89a56938ca9480ce5"/>
    <s v="2020-03-10T20:00:00Z"/>
    <m/>
    <m/>
    <n v="12"/>
    <n v="12"/>
    <n v="12"/>
    <n v="22"/>
    <n v="0"/>
    <n v="0"/>
    <n v="6"/>
    <n v="0"/>
    <n v="6"/>
  </r>
  <r>
    <x v="5"/>
    <x v="20"/>
    <n v="6"/>
    <n v="37"/>
    <m/>
    <m/>
    <m/>
    <m/>
    <m/>
    <m/>
    <m/>
    <m/>
    <m/>
    <m/>
    <s v="1aab27af026a6b0066fc0524e1038304b16cf525"/>
    <s v="2020-03-11T20:00:00Z"/>
    <m/>
    <m/>
    <n v="43"/>
    <n v="43"/>
    <n v="43"/>
    <n v="22"/>
    <n v="0"/>
    <n v="0"/>
    <n v="26"/>
    <n v="5"/>
    <n v="31"/>
  </r>
  <r>
    <x v="6"/>
    <x v="20"/>
    <n v="14"/>
    <n v="37"/>
    <m/>
    <m/>
    <m/>
    <m/>
    <m/>
    <m/>
    <m/>
    <m/>
    <m/>
    <d v="2020-03-12T10:30:00"/>
    <s v="80c783b5f63eea4ae1829493ab5f508ba1118ab6"/>
    <s v="2020-03-12T20:00:00Z"/>
    <m/>
    <m/>
    <n v="51"/>
    <n v="51"/>
    <n v="51"/>
    <n v="22"/>
    <n v="0"/>
    <n v="0"/>
    <n v="0"/>
    <n v="8"/>
    <n v="8"/>
  </r>
  <r>
    <x v="7"/>
    <x v="20"/>
    <n v="36"/>
    <n v="37"/>
    <m/>
    <m/>
    <m/>
    <m/>
    <m/>
    <m/>
    <m/>
    <m/>
    <m/>
    <d v="2020-03-13T16:00:00"/>
    <s v="bd8ea09e5b1b69d79883251b91431ca933901d08"/>
    <s v="2020-03-13T20:00:00Z"/>
    <m/>
    <m/>
    <n v="73"/>
    <n v="73"/>
    <n v="73"/>
    <n v="22"/>
    <n v="0"/>
    <n v="0"/>
    <n v="0"/>
    <n v="22"/>
    <n v="22"/>
  </r>
  <r>
    <x v="8"/>
    <x v="20"/>
    <n v="51"/>
    <n v="109"/>
    <m/>
    <m/>
    <m/>
    <m/>
    <m/>
    <m/>
    <m/>
    <m/>
    <m/>
    <d v="2020-03-14T12:15:00"/>
    <s v="7fd66e8f1a3a01f99888cfa4e92eb9459cc2a838"/>
    <s v="2020-03-14T20:00:00Z"/>
    <m/>
    <m/>
    <n v="160"/>
    <n v="160"/>
    <n v="160"/>
    <n v="22"/>
    <n v="0"/>
    <n v="0"/>
    <n v="72"/>
    <n v="15"/>
    <n v="87"/>
  </r>
  <r>
    <x v="9"/>
    <x v="20"/>
    <n v="90"/>
    <n v="156"/>
    <m/>
    <m/>
    <m/>
    <m/>
    <m/>
    <m/>
    <m/>
    <m/>
    <m/>
    <d v="2020-03-15T11:30:00"/>
    <s v="82ddd941105403c8d3f0fb44070276aab397a332"/>
    <s v="2020-03-15T20:00:00Z"/>
    <n v="2"/>
    <m/>
    <n v="246"/>
    <n v="246"/>
    <n v="246"/>
    <n v="22"/>
    <n v="2"/>
    <n v="0"/>
    <n v="47"/>
    <n v="39"/>
    <n v="86"/>
  </r>
  <r>
    <x v="10"/>
    <x v="20"/>
    <n v="115"/>
    <n v="188"/>
    <m/>
    <m/>
    <m/>
    <m/>
    <m/>
    <m/>
    <m/>
    <m/>
    <m/>
    <d v="2020-03-16T15:50:00"/>
    <s v="703182c5bc9a328779c97950b7e9b50892f335b1"/>
    <s v="2020-03-16T20:00:00Z"/>
    <n v="2"/>
    <m/>
    <n v="303"/>
    <n v="303"/>
    <n v="303"/>
    <n v="22"/>
    <n v="0"/>
    <n v="0"/>
    <n v="32"/>
    <n v="25"/>
    <n v="57"/>
  </r>
  <r>
    <x v="11"/>
    <x v="20"/>
    <n v="137"/>
    <n v="286"/>
    <m/>
    <m/>
    <m/>
    <m/>
    <m/>
    <m/>
    <m/>
    <m/>
    <m/>
    <d v="2020-03-17T10:30:00"/>
    <s v="d1bf1313ada51c87e5fe574741c75f0c06117e52"/>
    <s v="2020-03-17T20:00:00Z"/>
    <n v="4"/>
    <m/>
    <n v="423"/>
    <n v="423"/>
    <n v="423"/>
    <n v="22"/>
    <n v="2"/>
    <n v="0"/>
    <n v="98"/>
    <n v="22"/>
    <n v="120"/>
  </r>
  <r>
    <x v="12"/>
    <x v="20"/>
    <n v="240"/>
    <n v="335"/>
    <m/>
    <m/>
    <m/>
    <m/>
    <m/>
    <m/>
    <m/>
    <m/>
    <m/>
    <d v="2020-03-18T00:00:00"/>
    <s v="40c81639e8e1837123d0743ff34978deb0721b14"/>
    <s v="2020-03-18T20:00:00Z"/>
    <n v="6"/>
    <m/>
    <n v="575"/>
    <n v="575"/>
    <n v="575"/>
    <n v="22"/>
    <n v="2"/>
    <n v="0"/>
    <n v="49"/>
    <n v="103"/>
    <n v="152"/>
  </r>
  <r>
    <x v="13"/>
    <x v="20"/>
    <n v="347"/>
    <n v="458"/>
    <m/>
    <m/>
    <m/>
    <m/>
    <m/>
    <m/>
    <m/>
    <m/>
    <m/>
    <d v="2020-03-19T10:30:00"/>
    <s v="5d28fad455f9f5603634125b1944a61265090e0b"/>
    <s v="2020-03-19T20:00:00Z"/>
    <n v="8"/>
    <m/>
    <n v="805"/>
    <n v="805"/>
    <n v="805"/>
    <n v="22"/>
    <n v="2"/>
    <n v="0"/>
    <n v="123"/>
    <n v="107"/>
    <n v="230"/>
  </r>
  <r>
    <x v="14"/>
    <x v="20"/>
    <n v="473"/>
    <n v="568"/>
    <m/>
    <m/>
    <m/>
    <m/>
    <m/>
    <m/>
    <m/>
    <m/>
    <m/>
    <d v="2020-03-20T15:30:00"/>
    <s v="98cce02eca5663435a48083902ed814f1e8bfc42"/>
    <s v="2020-03-20T20:00:00Z"/>
    <n v="12"/>
    <m/>
    <n v="1041"/>
    <n v="1041"/>
    <n v="1041"/>
    <n v="22"/>
    <n v="4"/>
    <n v="0"/>
    <n v="110"/>
    <n v="126"/>
    <n v="236"/>
  </r>
  <r>
    <x v="15"/>
    <x v="20"/>
    <n v="580"/>
    <n v="2180"/>
    <m/>
    <m/>
    <m/>
    <m/>
    <m/>
    <m/>
    <m/>
    <m/>
    <m/>
    <d v="2020-03-21T10:30:00"/>
    <s v="b0e27f8ec2ac6075cd3aba0d8a6267f2b3942ecc"/>
    <s v="2020-03-21T20:00:00Z"/>
    <n v="16"/>
    <m/>
    <n v="2760"/>
    <n v="2760"/>
    <n v="2760"/>
    <n v="22"/>
    <n v="4"/>
    <n v="0"/>
    <n v="1612"/>
    <n v="107"/>
    <n v="1719"/>
  </r>
  <r>
    <x v="16"/>
    <x v="20"/>
    <n v="837"/>
    <n v="2661"/>
    <m/>
    <m/>
    <m/>
    <m/>
    <m/>
    <m/>
    <m/>
    <m/>
    <m/>
    <d v="2020-03-22T10:00:00"/>
    <s v="b583f2540f47c592482ce101079c06088ec75d76"/>
    <s v="2020-03-22T20:00:00Z"/>
    <n v="20"/>
    <m/>
    <n v="3498"/>
    <n v="3498"/>
    <n v="3498"/>
    <n v="22"/>
    <n v="4"/>
    <n v="0"/>
    <n v="481"/>
    <n v="257"/>
    <n v="738"/>
  </r>
  <r>
    <x v="17"/>
    <x v="20"/>
    <n v="1172"/>
    <n v="4776"/>
    <m/>
    <m/>
    <m/>
    <m/>
    <m/>
    <m/>
    <m/>
    <m/>
    <s v="B"/>
    <d v="2020-03-23T13:00:00"/>
    <s v="b909e40e1f6f8a390fded287a3d37235c874103b"/>
    <s v="2020-03-23T20:00:00Z"/>
    <n v="34"/>
    <m/>
    <n v="5948"/>
    <n v="5948"/>
    <n v="5948"/>
    <n v="22"/>
    <n v="14"/>
    <n v="0"/>
    <n v="2115"/>
    <n v="335"/>
    <n v="2450"/>
  </r>
  <r>
    <x v="18"/>
    <x v="20"/>
    <n v="1388"/>
    <n v="7215"/>
    <m/>
    <n v="271"/>
    <m/>
    <m/>
    <m/>
    <m/>
    <m/>
    <m/>
    <s v="A"/>
    <d v="2020-03-24T13:00:00"/>
    <s v="82a3e98716612c5e4b74b1685382feebd71e6af8"/>
    <s v="2020-03-24T20:00:00Z"/>
    <n v="46"/>
    <m/>
    <n v="8603"/>
    <n v="8603"/>
    <n v="8603"/>
    <n v="22"/>
    <n v="12"/>
    <n v="0"/>
    <n v="2439"/>
    <n v="216"/>
    <n v="2655"/>
  </r>
  <r>
    <x v="19"/>
    <x v="20"/>
    <n v="1795"/>
    <n v="9656"/>
    <m/>
    <n v="491"/>
    <m/>
    <m/>
    <m/>
    <n v="163"/>
    <m/>
    <m/>
    <s v="A"/>
    <d v="2020-03-25T13:00:00"/>
    <s v="8baff56a70fb107ca5d5bb21b467f249cc54aeab"/>
    <s v="2020-03-25T20:00:00Z"/>
    <n v="65"/>
    <m/>
    <n v="11451"/>
    <n v="11451"/>
    <n v="11451"/>
    <n v="22"/>
    <n v="19"/>
    <n v="0"/>
    <n v="2441"/>
    <n v="407"/>
    <n v="2848"/>
  </r>
  <r>
    <x v="20"/>
    <x v="20"/>
    <n v="2305"/>
    <n v="15724"/>
    <m/>
    <n v="676"/>
    <m/>
    <m/>
    <m/>
    <n v="239"/>
    <m/>
    <m/>
    <s v="A"/>
    <d v="2020-03-26T15:00:00"/>
    <s v="bddced6e06c416818a74177202b7bd46cd1efeea"/>
    <s v="2020-03-26T20:00:00Z"/>
    <n v="83"/>
    <m/>
    <n v="18029"/>
    <n v="18029"/>
    <n v="18029"/>
    <n v="22"/>
    <n v="18"/>
    <n v="0"/>
    <n v="6068"/>
    <n v="510"/>
    <n v="6578"/>
  </r>
  <r>
    <x v="21"/>
    <x v="20"/>
    <n v="2746"/>
    <n v="18613"/>
    <m/>
    <n v="773"/>
    <m/>
    <m/>
    <m/>
    <n v="270"/>
    <m/>
    <m/>
    <s v="A"/>
    <d v="2020-03-27T13:00:00"/>
    <s v="2fc5c8ee702d72cebe9a33e26b958a8bf0adcb89"/>
    <s v="2020-03-27T20:00:00Z"/>
    <n v="119"/>
    <m/>
    <n v="21359"/>
    <n v="21359"/>
    <n v="21359"/>
    <n v="22"/>
    <n v="36"/>
    <n v="0"/>
    <n v="2889"/>
    <n v="441"/>
    <n v="3330"/>
  </r>
  <r>
    <x v="22"/>
    <x v="20"/>
    <n v="3315"/>
    <n v="21846"/>
    <m/>
    <n v="927"/>
    <m/>
    <m/>
    <m/>
    <n v="336"/>
    <m/>
    <m/>
    <s v="A"/>
    <d v="2020-03-28T13:00:00"/>
    <s v="3ae95b27a3fa47fe754a21a5bc2b0eedacb50153"/>
    <s v="2020-03-28T20:00:00Z"/>
    <n v="137"/>
    <m/>
    <n v="25161"/>
    <n v="25161"/>
    <n v="25161"/>
    <n v="22"/>
    <n v="18"/>
    <n v="0"/>
    <n v="3233"/>
    <n v="569"/>
    <n v="3802"/>
  </r>
  <r>
    <x v="23"/>
    <x v="20"/>
    <n v="3540"/>
    <n v="24331"/>
    <m/>
    <n v="1127"/>
    <m/>
    <m/>
    <m/>
    <n v="380"/>
    <m/>
    <m/>
    <s v="A"/>
    <d v="2020-03-29T13:00:00"/>
    <s v="dbd60b673d986516d0c1a847bd26436776bc189f"/>
    <s v="2020-03-29T20:00:00Z"/>
    <n v="151"/>
    <m/>
    <n v="27871"/>
    <n v="27871"/>
    <n v="27871"/>
    <n v="22"/>
    <n v="14"/>
    <n v="0"/>
    <n v="2485"/>
    <n v="225"/>
    <n v="2710"/>
  </r>
  <r>
    <x v="24"/>
    <x v="20"/>
    <n v="4025"/>
    <n v="30008"/>
    <m/>
    <n v="1185"/>
    <m/>
    <m/>
    <m/>
    <n v="385"/>
    <m/>
    <m/>
    <s v="A"/>
    <d v="2020-03-30T13:00:00"/>
    <s v="02d2ff35a0a030bb1450d4f793b11e2ff5dfdacb"/>
    <s v="2020-03-30T20:00:00Z"/>
    <n v="185"/>
    <m/>
    <n v="34033"/>
    <n v="34033"/>
    <n v="34033"/>
    <n v="22"/>
    <n v="34"/>
    <n v="0"/>
    <n v="5677"/>
    <n v="485"/>
    <n v="6162"/>
  </r>
  <r>
    <x v="25"/>
    <x v="20"/>
    <n v="5237"/>
    <n v="33730"/>
    <m/>
    <n v="1355"/>
    <m/>
    <m/>
    <m/>
    <n v="438"/>
    <m/>
    <m/>
    <s v="A"/>
    <d v="2020-03-31T13:00:00"/>
    <s v="c5012f4a5317a6c370013bc1c889f61ecf9c121a"/>
    <s v="2020-03-31T20:00:00Z"/>
    <n v="239"/>
    <m/>
    <n v="38967"/>
    <n v="38967"/>
    <n v="38967"/>
    <n v="22"/>
    <n v="54"/>
    <n v="0"/>
    <n v="3722"/>
    <n v="1212"/>
    <n v="4934"/>
  </r>
  <r>
    <x v="26"/>
    <x v="20"/>
    <n v="6424"/>
    <n v="39352"/>
    <m/>
    <n v="1498"/>
    <m/>
    <m/>
    <m/>
    <n v="490"/>
    <m/>
    <m/>
    <s v="A"/>
    <d v="2020-04-01T13:00:00"/>
    <s v="58885ad06e0c1bb6f19199017d5f0524a1d61b65"/>
    <s v="2020-04-01T20:00:00Z"/>
    <n v="273"/>
    <m/>
    <n v="45776"/>
    <n v="45776"/>
    <n v="45776"/>
    <n v="22"/>
    <n v="34"/>
    <n v="0"/>
    <n v="5622"/>
    <n v="1187"/>
    <n v="6809"/>
  </r>
  <r>
    <x v="27"/>
    <x v="20"/>
    <n v="9150"/>
    <n v="41936"/>
    <m/>
    <n v="1639"/>
    <m/>
    <m/>
    <m/>
    <n v="507"/>
    <m/>
    <m/>
    <s v="A"/>
    <d v="2020-04-02T13:00:00"/>
    <s v="072fc59f253ae1d4d41cc04ef94727dc761b6edd"/>
    <s v="2020-04-02T20:00:00Z"/>
    <n v="310"/>
    <m/>
    <n v="51086"/>
    <n v="51086"/>
    <n v="51086"/>
    <n v="22"/>
    <n v="37"/>
    <n v="0"/>
    <n v="2584"/>
    <n v="2726"/>
    <n v="5310"/>
  </r>
  <r>
    <x v="28"/>
    <x v="20"/>
    <n v="10297"/>
    <n v="43348"/>
    <m/>
    <n v="1707"/>
    <m/>
    <m/>
    <m/>
    <n v="535"/>
    <m/>
    <m/>
    <s v="A"/>
    <d v="2020-04-03T13:00:00"/>
    <s v="91fb339619b9cebe5ad540b64030f50d18ed6008"/>
    <s v="2020-04-03T20:00:00Z"/>
    <n v="370"/>
    <m/>
    <n v="53645"/>
    <n v="53645"/>
    <n v="53645"/>
    <n v="22"/>
    <n v="60"/>
    <n v="0"/>
    <n v="1412"/>
    <n v="1147"/>
    <n v="2559"/>
  </r>
  <r>
    <x v="29"/>
    <x v="20"/>
    <n v="12496"/>
    <n v="46002"/>
    <m/>
    <n v="1726"/>
    <m/>
    <m/>
    <m/>
    <n v="571"/>
    <m/>
    <m/>
    <s v="A"/>
    <d v="2020-04-04T13:40:00"/>
    <s v="b1edfeb206285d6beb8939a6da10362a48569840"/>
    <s v="2020-04-04T20:00:00Z"/>
    <n v="409"/>
    <m/>
    <n v="58498"/>
    <n v="58498"/>
    <n v="58498"/>
    <n v="22"/>
    <n v="39"/>
    <n v="0"/>
    <n v="2654"/>
    <n v="2199"/>
    <n v="4853"/>
  </r>
  <r>
    <x v="30"/>
    <x v="20"/>
    <n v="13010"/>
    <n v="47315"/>
    <m/>
    <n v="1803"/>
    <m/>
    <m/>
    <m/>
    <n v="561"/>
    <m/>
    <m/>
    <s v="A"/>
    <d v="2020-04-05T13:00:00"/>
    <s v="7f49cd9fac471ff403739c372c2db3608fcbae55"/>
    <s v="2020-04-05T20:00:00Z"/>
    <n v="477"/>
    <m/>
    <n v="60325"/>
    <n v="60325"/>
    <n v="60325"/>
    <n v="22"/>
    <n v="68"/>
    <n v="0"/>
    <n v="1313"/>
    <n v="514"/>
    <n v="1827"/>
  </r>
  <r>
    <x v="31"/>
    <x v="20"/>
    <n v="14867"/>
    <n v="54299"/>
    <m/>
    <n v="1981"/>
    <m/>
    <m/>
    <m/>
    <n v="552"/>
    <m/>
    <m/>
    <s v="A"/>
    <d v="2020-04-06T13:00:00"/>
    <s v="03da4db158c4cc114d17ed5c79258329341fdd5e"/>
    <s v="2020-04-06T20:00:00Z"/>
    <n v="512"/>
    <m/>
    <n v="69166"/>
    <n v="69166"/>
    <n v="69166"/>
    <n v="22"/>
    <n v="35"/>
    <n v="0"/>
    <n v="6984"/>
    <n v="1857"/>
    <n v="8841"/>
  </r>
  <r>
    <x v="32"/>
    <x v="20"/>
    <n v="16284"/>
    <n v="58371"/>
    <m/>
    <n v="1996"/>
    <m/>
    <m/>
    <m/>
    <n v="519"/>
    <m/>
    <m/>
    <s v="A"/>
    <d v="2020-04-07T13:00:00"/>
    <s v="83fb05a719bdf4e08311f0a0f9686ce512cbec5c"/>
    <s v="2020-04-07T20:00:00Z"/>
    <n v="582"/>
    <m/>
    <n v="74655"/>
    <n v="74655"/>
    <n v="74655"/>
    <n v="22"/>
    <n v="70"/>
    <n v="0"/>
    <n v="4072"/>
    <n v="1417"/>
    <n v="5489"/>
  </r>
  <r>
    <x v="33"/>
    <x v="20"/>
    <n v="17030"/>
    <n v="64376"/>
    <m/>
    <n v="1983"/>
    <m/>
    <m/>
    <m/>
    <n v="490"/>
    <m/>
    <m/>
    <s v="A"/>
    <d v="2020-04-08T13:00:00"/>
    <s v="7fbcc016c35945cc558b68d151d41a2e30e72b80"/>
    <s v="2020-04-08T20:00:00Z"/>
    <n v="652"/>
    <m/>
    <n v="81406"/>
    <n v="81406"/>
    <n v="81406"/>
    <n v="22"/>
    <n v="70"/>
    <n v="0"/>
    <n v="6005"/>
    <n v="746"/>
    <n v="6751"/>
  </r>
  <r>
    <x v="34"/>
    <x v="20"/>
    <n v="18283"/>
    <n v="68636"/>
    <m/>
    <n v="2014"/>
    <m/>
    <m/>
    <m/>
    <n v="473"/>
    <m/>
    <m/>
    <s v="A"/>
    <d v="2020-04-09T13:00:00"/>
    <s v="7df1bcab9684688806eb81c3c0272f06b6c29374"/>
    <s v="2020-04-09T20:00:00Z"/>
    <n v="702"/>
    <m/>
    <n v="86919"/>
    <n v="86919"/>
    <n v="86919"/>
    <n v="22"/>
    <n v="50"/>
    <n v="0"/>
    <n v="4260"/>
    <n v="1253"/>
    <n v="5513"/>
  </r>
  <r>
    <x v="35"/>
    <x v="20"/>
    <n v="19253"/>
    <n v="73027"/>
    <m/>
    <n v="2054"/>
    <m/>
    <m/>
    <m/>
    <n v="479"/>
    <m/>
    <m/>
    <s v="A"/>
    <d v="2020-04-10T13:00:00"/>
    <s v="bc440f37a24b708ac2daea04a8323ad652b20058"/>
    <s v="2020-04-10T20:00:00Z"/>
    <n v="755"/>
    <m/>
    <n v="92280"/>
    <n v="92280"/>
    <n v="92280"/>
    <n v="22"/>
    <n v="53"/>
    <n v="0"/>
    <n v="4391"/>
    <n v="970"/>
    <n v="5361"/>
  </r>
  <r>
    <x v="36"/>
    <x v="20"/>
    <n v="20014"/>
    <n v="76901"/>
    <m/>
    <n v="2067"/>
    <m/>
    <m/>
    <m/>
    <n v="470"/>
    <m/>
    <m/>
    <s v="A"/>
    <d v="2020-04-11T13:00:00"/>
    <s v="4c3e29c850283fcf033a4d65958845db934f6ab3"/>
    <s v="2020-04-11T20:00:00Z"/>
    <n v="806"/>
    <m/>
    <n v="96915"/>
    <n v="96915"/>
    <n v="96915"/>
    <n v="22"/>
    <n v="51"/>
    <n v="0"/>
    <n v="3874"/>
    <n v="761"/>
    <n v="4635"/>
  </r>
  <r>
    <x v="37"/>
    <x v="20"/>
    <n v="20595"/>
    <n v="83450"/>
    <m/>
    <n v="2084"/>
    <m/>
    <m/>
    <m/>
    <n v="458"/>
    <m/>
    <m/>
    <s v="A"/>
    <d v="2020-04-12T13:00:00"/>
    <s v="92180c96dd14d0d5bc1e3ebf8b9d5c8fb83c80aa"/>
    <s v="2020-04-12T20:00:00Z"/>
    <n v="840"/>
    <m/>
    <n v="104045"/>
    <n v="104045"/>
    <n v="104045"/>
    <n v="22"/>
    <n v="34"/>
    <n v="0"/>
    <n v="6549"/>
    <n v="581"/>
    <n v="7130"/>
  </r>
  <r>
    <x v="38"/>
    <x v="20"/>
    <n v="21016"/>
    <n v="87075"/>
    <m/>
    <n v="2134"/>
    <m/>
    <m/>
    <m/>
    <n v="461"/>
    <m/>
    <m/>
    <s v="A"/>
    <d v="2020-04-13T13:00:00"/>
    <s v="1ceb37f89780979e34956615420134376e543ef6"/>
    <s v="2020-04-13T20:00:00Z"/>
    <n v="884"/>
    <m/>
    <n v="108091"/>
    <n v="108091"/>
    <n v="108091"/>
    <n v="22"/>
    <n v="44"/>
    <n v="0"/>
    <n v="3625"/>
    <n v="421"/>
    <n v="4046"/>
  </r>
  <r>
    <x v="39"/>
    <x v="20"/>
    <n v="21518"/>
    <n v="96904"/>
    <m/>
    <n v="1977"/>
    <m/>
    <m/>
    <m/>
    <n v="436"/>
    <m/>
    <m/>
    <s v="A"/>
    <d v="2020-04-13T13:00:00"/>
    <s v="66fe07f75d823430436470743438bfd150c83cc3"/>
    <s v="2020-04-14T20:00:00Z"/>
    <n v="1013"/>
    <m/>
    <n v="118422"/>
    <n v="118422"/>
    <n v="118422"/>
    <n v="22"/>
    <n v="129"/>
    <n v="0"/>
    <n v="9829"/>
    <n v="502"/>
    <n v="10331"/>
  </r>
  <r>
    <x v="40"/>
    <x v="20"/>
    <n v="21951"/>
    <n v="99977"/>
    <m/>
    <n v="1943"/>
    <m/>
    <m/>
    <m/>
    <n v="425"/>
    <m/>
    <m/>
    <s v="A"/>
    <d v="2020-04-15T13:00:00"/>
    <s v="5a70bafcf19e57aa18291a421fe30ed1181820ff"/>
    <s v="2020-04-15T20:00:00Z"/>
    <n v="1103"/>
    <m/>
    <n v="121928"/>
    <n v="121928"/>
    <n v="121928"/>
    <n v="22"/>
    <n v="90"/>
    <n v="0"/>
    <n v="3073"/>
    <n v="433"/>
    <n v="3506"/>
  </r>
  <r>
    <x v="41"/>
    <x v="20"/>
    <n v="22532"/>
    <n v="104054"/>
    <m/>
    <n v="1914"/>
    <m/>
    <m/>
    <m/>
    <n v="396"/>
    <m/>
    <m/>
    <s v="A"/>
    <d v="2020-04-16T13:00:00"/>
    <s v="beba250d2fdc508dcc173fc36e0b5a04438d4ac2"/>
    <s v="2020-04-16T20:00:00Z"/>
    <n v="1156"/>
    <m/>
    <n v="126586"/>
    <n v="126586"/>
    <n v="126586"/>
    <n v="22"/>
    <n v="53"/>
    <n v="0"/>
    <n v="4077"/>
    <n v="581"/>
    <n v="4658"/>
  </r>
  <r>
    <x v="42"/>
    <x v="20"/>
    <n v="23118"/>
    <n v="108869"/>
    <m/>
    <n v="1868"/>
    <m/>
    <m/>
    <m/>
    <n v="363"/>
    <m/>
    <m/>
    <s v="A"/>
    <d v="2020-04-17T13:00:00"/>
    <s v="5cad43048c0ddf14b339eafeda3ff60a7ef3b80a"/>
    <s v="2020-04-17T20:00:00Z"/>
    <n v="1213"/>
    <m/>
    <n v="131987"/>
    <n v="131987"/>
    <n v="131987"/>
    <n v="22"/>
    <n v="57"/>
    <n v="0"/>
    <n v="4815"/>
    <n v="586"/>
    <n v="5401"/>
  </r>
  <r>
    <x v="43"/>
    <x v="20"/>
    <n v="23580"/>
    <n v="114419"/>
    <m/>
    <n v="1761"/>
    <m/>
    <m/>
    <m/>
    <n v="347"/>
    <m/>
    <m/>
    <s v="A"/>
    <d v="2020-04-18T13:00:00"/>
    <s v="f2cd00ecb108ee909dfccd014025dbfa1744f89f"/>
    <s v="2020-04-18T20:00:00Z"/>
    <n v="1267"/>
    <m/>
    <n v="137999"/>
    <n v="137999"/>
    <n v="137999"/>
    <n v="22"/>
    <n v="54"/>
    <n v="0"/>
    <n v="5550"/>
    <n v="462"/>
    <n v="6012"/>
  </r>
  <r>
    <x v="44"/>
    <x v="20"/>
    <n v="23928"/>
    <n v="111420"/>
    <m/>
    <n v="1748"/>
    <m/>
    <m/>
    <m/>
    <n v="349"/>
    <m/>
    <m/>
    <s v="A"/>
    <d v="2020-04-19T13:00:00"/>
    <s v="96e4ade27ef5b0a8bb7174ec21847d75de056d37"/>
    <s v="2020-04-19T20:00:00Z"/>
    <n v="1296"/>
    <m/>
    <n v="135348"/>
    <n v="135348"/>
    <n v="135348"/>
    <n v="22"/>
    <n v="29"/>
    <n v="0"/>
    <n v="-2999"/>
    <n v="348"/>
    <n v="-2651"/>
  </r>
  <r>
    <x v="45"/>
    <x v="20"/>
    <n v="24523"/>
    <n v="111588"/>
    <m/>
    <n v="1794"/>
    <m/>
    <m/>
    <m/>
    <n v="332"/>
    <m/>
    <m/>
    <s v="A"/>
    <d v="2020-04-20T13:00:00"/>
    <s v="38abf630dad92ebdb931c40d3c1716294e651e24"/>
    <s v="2020-04-20T20:00:00Z"/>
    <n v="1328"/>
    <m/>
    <n v="136111"/>
    <n v="136111"/>
    <n v="136111"/>
    <n v="22"/>
    <n v="32"/>
    <n v="0"/>
    <n v="168"/>
    <n v="595"/>
    <n v="763"/>
  </r>
  <r>
    <x v="46"/>
    <x v="20"/>
    <n v="24854"/>
    <n v="111588"/>
    <m/>
    <n v="1798"/>
    <m/>
    <m/>
    <m/>
    <n v="297"/>
    <m/>
    <m/>
    <s v="A"/>
    <d v="2020-04-21T13:00:00"/>
    <s v="89077be9d0223c4afaa0f40c976eb5f4310adfba"/>
    <s v="2020-04-21T20:00:00Z"/>
    <n v="1405"/>
    <m/>
    <n v="136442"/>
    <n v="136442"/>
    <n v="136442"/>
    <n v="22"/>
    <n v="77"/>
    <n v="0"/>
    <n v="0"/>
    <n v="331"/>
    <n v="331"/>
  </r>
  <r>
    <x v="47"/>
    <x v="20"/>
    <n v="25258"/>
    <n v="111588"/>
    <m/>
    <n v="1747"/>
    <m/>
    <m/>
    <m/>
    <n v="287"/>
    <m/>
    <n v="14927"/>
    <s v="A"/>
    <d v="2020-04-22T13:00:00"/>
    <s v="f167fd75485e91fac92c15b9290f966e37b574ea"/>
    <s v="2020-04-22T20:00:00Z"/>
    <n v="1473"/>
    <m/>
    <n v="136846"/>
    <n v="136846"/>
    <n v="136846"/>
    <n v="22"/>
    <n v="68"/>
    <n v="0"/>
    <n v="0"/>
    <n v="404"/>
    <n v="404"/>
  </r>
  <r>
    <x v="48"/>
    <x v="20"/>
    <n v="25739"/>
    <n v="111774"/>
    <m/>
    <n v="1727"/>
    <m/>
    <m/>
    <m/>
    <n v="274"/>
    <m/>
    <n v="14927"/>
    <s v="A"/>
    <d v="2020-04-23T13:00:00"/>
    <s v="cebcffc50b11dcedea770f9b1587f04f0d009fe8"/>
    <s v="2020-04-23T20:00:00Z"/>
    <n v="1540"/>
    <m/>
    <n v="137513"/>
    <n v="137513"/>
    <n v="137513"/>
    <n v="22"/>
    <n v="67"/>
    <n v="0"/>
    <n v="186"/>
    <n v="481"/>
    <n v="667"/>
  </r>
  <r>
    <x v="49"/>
    <x v="20"/>
    <n v="26140"/>
    <n v="111972"/>
    <m/>
    <n v="1697"/>
    <m/>
    <m/>
    <m/>
    <n v="286"/>
    <m/>
    <n v="14927"/>
    <s v="A"/>
    <d v="2020-04-24T13:00:00"/>
    <s v="b3f2d2af35a4820068aedfc9150b4547437d7d2a"/>
    <s v="2020-04-24T20:00:00Z"/>
    <n v="1601"/>
    <m/>
    <n v="138112"/>
    <n v="138112"/>
    <n v="138112"/>
    <n v="22"/>
    <n v="61"/>
    <n v="0"/>
    <n v="198"/>
    <n v="401"/>
    <n v="599"/>
  </r>
  <r>
    <x v="50"/>
    <x v="20"/>
    <n v="26512"/>
    <n v="112490"/>
    <m/>
    <n v="1700"/>
    <m/>
    <m/>
    <m/>
    <n v="268"/>
    <m/>
    <n v="14927"/>
    <s v="B"/>
    <d v="2020-04-25T13:00:00"/>
    <s v="ece985b725dc43e92e028c17a874aa4ce4b9ab8a"/>
    <s v="2020-04-25T20:00:00Z"/>
    <n v="1644"/>
    <m/>
    <n v="139002"/>
    <n v="139002"/>
    <n v="139002"/>
    <n v="22"/>
    <n v="43"/>
    <n v="0"/>
    <n v="518"/>
    <n v="372"/>
    <n v="890"/>
  </r>
  <r>
    <x v="51"/>
    <x v="20"/>
    <n v="26773"/>
    <n v="116263"/>
    <m/>
    <n v="1701"/>
    <m/>
    <m/>
    <m/>
    <n v="265"/>
    <m/>
    <n v="14927"/>
    <s v="B"/>
    <d v="2020-04-26T13:00:00"/>
    <s v="4d28d1dd8d41f2f22d82a4fdd2cfe3e671a56a8a"/>
    <s v="2020-04-26T20:00:00Z"/>
    <n v="1670"/>
    <m/>
    <n v="143036"/>
    <n v="143036"/>
    <n v="143036"/>
    <n v="22"/>
    <n v="26"/>
    <n v="0"/>
    <n v="3773"/>
    <n v="261"/>
    <n v="4034"/>
  </r>
  <r>
    <x v="52"/>
    <x v="20"/>
    <n v="27068"/>
    <n v="119921"/>
    <m/>
    <n v="1683"/>
    <m/>
    <m/>
    <m/>
    <n v="262"/>
    <m/>
    <n v="17303"/>
    <s v="B"/>
    <d v="2020-04-27T13:00:00"/>
    <s v="73cc56a93adf3be56864c8b48206b5399898529e"/>
    <s v="2020-04-27T20:00:00Z"/>
    <n v="1697"/>
    <m/>
    <n v="146989"/>
    <n v="146989"/>
    <n v="146989"/>
    <n v="22"/>
    <n v="27"/>
    <n v="0"/>
    <n v="3658"/>
    <n v="295"/>
    <n v="3953"/>
  </r>
  <r>
    <x v="53"/>
    <x v="20"/>
    <n v="27286"/>
    <n v="123822"/>
    <m/>
    <n v="1666"/>
    <m/>
    <m/>
    <m/>
    <n v="244"/>
    <m/>
    <n v="17303"/>
    <s v="B"/>
    <d v="2020-04-28T13:00:00"/>
    <s v="7658c301aabeb4206a1b3943ded2e46cb66b93cc"/>
    <s v="2020-04-28T20:00:00Z"/>
    <n v="1758"/>
    <m/>
    <n v="151108"/>
    <n v="151108"/>
    <n v="151108"/>
    <n v="22"/>
    <n v="61"/>
    <n v="0"/>
    <n v="3901"/>
    <n v="218"/>
    <n v="4119"/>
  </r>
  <r>
    <x v="54"/>
    <x v="20"/>
    <n v="27660"/>
    <n v="128908"/>
    <m/>
    <n v="1629"/>
    <m/>
    <m/>
    <m/>
    <n v="244"/>
    <m/>
    <n v="17303"/>
    <s v="B"/>
    <d v="2020-04-29T13:00:00"/>
    <s v="cc85366d334d4f3d3f8ee44f917949833888e137"/>
    <s v="2020-04-29T20:00:00Z"/>
    <n v="1802"/>
    <m/>
    <n v="156568"/>
    <n v="156568"/>
    <n v="156568"/>
    <n v="22"/>
    <n v="44"/>
    <n v="0"/>
    <n v="5086"/>
    <n v="374"/>
    <n v="5460"/>
  </r>
  <r>
    <x v="55"/>
    <x v="20"/>
    <n v="28001"/>
    <n v="133308"/>
    <m/>
    <n v="1601"/>
    <m/>
    <m/>
    <m/>
    <n v="231"/>
    <m/>
    <n v="17303"/>
    <s v="B"/>
    <d v="2020-04-30T13:00:00"/>
    <s v="af5eddab59ffd8e3bf9418e6dedcd259a47a9a9d"/>
    <s v="2020-04-30T20:00:00Z"/>
    <n v="1862"/>
    <m/>
    <n v="161309"/>
    <n v="161309"/>
    <n v="161309"/>
    <n v="22"/>
    <n v="60"/>
    <n v="0"/>
    <n v="4400"/>
    <n v="341"/>
    <n v="4741"/>
  </r>
  <r>
    <x v="56"/>
    <x v="20"/>
    <n v="28711"/>
    <n v="139540"/>
    <m/>
    <n v="1607"/>
    <m/>
    <m/>
    <m/>
    <n v="230"/>
    <m/>
    <n v="17303"/>
    <s v="B"/>
    <d v="2020-05-01T13:00:00"/>
    <s v="505b179cabe29c0e460064f746e888f56c9d9155"/>
    <s v="2020-05-01T20:00:00Z"/>
    <n v="1927"/>
    <m/>
    <n v="168251"/>
    <n v="168251"/>
    <n v="168251"/>
    <n v="22"/>
    <n v="65"/>
    <n v="0"/>
    <n v="6232"/>
    <n v="710"/>
    <n v="6942"/>
  </r>
  <r>
    <x v="57"/>
    <x v="20"/>
    <n v="29140"/>
    <n v="143718"/>
    <m/>
    <n v="1545"/>
    <m/>
    <m/>
    <m/>
    <n v="208"/>
    <m/>
    <n v="17303"/>
    <s v="B"/>
    <d v="2020-05-02T13:00:00"/>
    <s v="6de25d471d324a23d27fc2c524f2c0a49a4d876b"/>
    <s v="2020-05-02T20:00:00Z"/>
    <n v="1950"/>
    <m/>
    <n v="172858"/>
    <n v="172858"/>
    <n v="172858"/>
    <n v="22"/>
    <n v="23"/>
    <n v="0"/>
    <n v="4178"/>
    <n v="429"/>
    <n v="4607"/>
  </r>
  <r>
    <x v="58"/>
    <x v="20"/>
    <n v="29340"/>
    <n v="146820"/>
    <m/>
    <n v="1530"/>
    <m/>
    <m/>
    <m/>
    <n v="213"/>
    <m/>
    <n v="17303"/>
    <s v="B"/>
    <d v="2020-05-03T13:00:00"/>
    <s v="2abd020ba879c45f70881e888e89e1e3408616b7"/>
    <s v="2020-05-03T20:00:00Z"/>
    <n v="1969"/>
    <m/>
    <n v="176160"/>
    <n v="176160"/>
    <n v="176160"/>
    <n v="22"/>
    <n v="19"/>
    <n v="0"/>
    <n v="3102"/>
    <n v="200"/>
    <n v="3302"/>
  </r>
  <r>
    <x v="59"/>
    <x v="20"/>
    <n v="29673"/>
    <n v="151258"/>
    <m/>
    <n v="1502"/>
    <m/>
    <m/>
    <m/>
    <n v="220"/>
    <m/>
    <n v="20316"/>
    <s v="B"/>
    <d v="2020-05-04T13:00:00"/>
    <s v="8cfe135421928424d6f2dfbf4dde55ebc329b3f7"/>
    <s v="2020-05-04T20:00:00Z"/>
    <n v="2064"/>
    <m/>
    <n v="180931"/>
    <n v="180931"/>
    <n v="180931"/>
    <n v="22"/>
    <n v="95"/>
    <n v="0"/>
    <n v="4438"/>
    <n v="333"/>
    <n v="4771"/>
  </r>
  <r>
    <x v="60"/>
    <x v="20"/>
    <n v="29996"/>
    <n v="158235"/>
    <m/>
    <n v="1512"/>
    <m/>
    <m/>
    <m/>
    <n v="194"/>
    <m/>
    <n v="20316"/>
    <s v="B"/>
    <d v="2020-05-05T13:00:00"/>
    <s v="59a66c5d31e3245daa4f058dcbc9f04d64545ffa"/>
    <s v="2020-05-05T20:00:00Z"/>
    <n v="2115"/>
    <m/>
    <n v="188231"/>
    <n v="188231"/>
    <n v="188231"/>
    <n v="22"/>
    <n v="51"/>
    <n v="0"/>
    <n v="6977"/>
    <n v="323"/>
    <n v="7300"/>
  </r>
  <r>
    <x v="61"/>
    <x v="20"/>
    <n v="30399"/>
    <n v="164273"/>
    <m/>
    <n v="1465"/>
    <m/>
    <m/>
    <m/>
    <n v="187"/>
    <m/>
    <n v="20316"/>
    <s v="B"/>
    <d v="2020-05-06T16:30:00"/>
    <s v="62716c5f09422fc6f556ef9767252c7200ab5314"/>
    <s v="2020-05-06T20:00:00Z"/>
    <n v="2115"/>
    <m/>
    <n v="194672"/>
    <n v="194672"/>
    <n v="194672"/>
    <n v="22"/>
    <n v="0"/>
    <n v="0"/>
    <n v="6038"/>
    <n v="403"/>
    <n v="6441"/>
  </r>
  <r>
    <x v="62"/>
    <x v="20"/>
    <n v="30652"/>
    <n v="170115"/>
    <m/>
    <n v="1432"/>
    <m/>
    <m/>
    <m/>
    <n v="189"/>
    <m/>
    <n v="20316"/>
    <s v="B"/>
    <d v="2020-05-07T13:00:00"/>
    <s v="4e34eecd9233497ec6fa6a74780769e3b6fb89d0"/>
    <s v="2020-05-07T20:00:00Z"/>
    <n v="2208"/>
    <m/>
    <n v="200767"/>
    <n v="200767"/>
    <n v="200767"/>
    <n v="22"/>
    <n v="93"/>
    <n v="0"/>
    <n v="5842"/>
    <n v="253"/>
    <n v="6095"/>
  </r>
  <r>
    <x v="63"/>
    <x v="20"/>
    <n v="30855"/>
    <n v="171561"/>
    <m/>
    <n v="1359"/>
    <m/>
    <m/>
    <m/>
    <n v="185"/>
    <m/>
    <n v="20316"/>
    <s v="B"/>
    <d v="2020-05-08T13:00:00"/>
    <s v="798d2fa2bbbc9f6a6faa4f36f30a21ad47e7481a"/>
    <s v="2020-05-08T20:00:00Z"/>
    <n v="2227"/>
    <m/>
    <n v="202416"/>
    <n v="202416"/>
    <n v="202416"/>
    <n v="22"/>
    <n v="19"/>
    <n v="0"/>
    <n v="1446"/>
    <n v="203"/>
    <n v="1649"/>
  </r>
  <r>
    <x v="64"/>
    <x v="20"/>
    <n v="31417"/>
    <n v="180740"/>
    <m/>
    <n v="1333"/>
    <m/>
    <m/>
    <m/>
    <n v="165"/>
    <m/>
    <n v="20316"/>
    <s v="B"/>
    <d v="2020-05-09T13:00:00"/>
    <s v="1de5ed273e90a6e5fdbbb696fcb928a2ab4606b3"/>
    <s v="2020-05-09T20:00:00Z"/>
    <n v="2267"/>
    <m/>
    <n v="212157"/>
    <n v="212157"/>
    <n v="212157"/>
    <n v="22"/>
    <n v="40"/>
    <n v="0"/>
    <n v="9179"/>
    <n v="562"/>
    <n v="9741"/>
  </r>
  <r>
    <x v="65"/>
    <x v="20"/>
    <n v="31600"/>
    <n v="184272"/>
    <m/>
    <n v="1324"/>
    <m/>
    <m/>
    <m/>
    <n v="161"/>
    <m/>
    <n v="20316"/>
    <s v="B"/>
    <d v="2020-05-10T13:00:00"/>
    <s v="a7949c9c91fd8ecf8e3c4d85cc8308867da5c044"/>
    <s v="2020-05-10T20:00:00Z"/>
    <n v="2286"/>
    <m/>
    <n v="215872"/>
    <n v="215872"/>
    <n v="215872"/>
    <n v="22"/>
    <n v="19"/>
    <n v="0"/>
    <n v="3532"/>
    <n v="183"/>
    <n v="3715"/>
  </r>
  <r>
    <x v="66"/>
    <x v="20"/>
    <n v="31815"/>
    <n v="189015"/>
    <m/>
    <n v="1310"/>
    <m/>
    <m/>
    <m/>
    <n v="157"/>
    <m/>
    <n v="22608"/>
    <s v="B"/>
    <d v="2020-05-11T13:00:00"/>
    <s v="882c80ef83db3a2040f72edd1c0b65c14bcf63be"/>
    <s v="2020-05-11T20:00:00Z"/>
    <n v="2308"/>
    <m/>
    <n v="220830"/>
    <n v="220830"/>
    <n v="220830"/>
    <n v="22"/>
    <n v="22"/>
    <n v="0"/>
    <n v="4743"/>
    <n v="215"/>
    <n v="4958"/>
  </r>
  <r>
    <x v="67"/>
    <x v="20"/>
    <n v="32050"/>
    <n v="195962"/>
    <m/>
    <n v="1320"/>
    <m/>
    <m/>
    <m/>
    <n v="146"/>
    <m/>
    <n v="22608"/>
    <s v="B"/>
    <d v="2020-05-12T13:00:00"/>
    <s v="725798364fbd1d9d469c7f8d7a9f48c9d6dc5826"/>
    <s v="2020-05-12T20:00:00Z"/>
    <n v="2347"/>
    <m/>
    <n v="228012"/>
    <n v="228012"/>
    <n v="228012"/>
    <n v="22"/>
    <n v="39"/>
    <n v="0"/>
    <n v="6947"/>
    <n v="235"/>
    <n v="7182"/>
  </r>
  <r>
    <x v="68"/>
    <x v="20"/>
    <n v="32662"/>
    <n v="205242"/>
    <m/>
    <n v="1194"/>
    <m/>
    <m/>
    <m/>
    <n v="147"/>
    <m/>
    <n v="22608"/>
    <s v="B"/>
    <d v="2020-05-13T13:00:00"/>
    <s v="0f10a4ca63459290d22c161e545e63eaca3a62d4"/>
    <s v="2020-05-13T20:00:00Z"/>
    <n v="2381"/>
    <m/>
    <n v="237904"/>
    <n v="237904"/>
    <n v="237904"/>
    <n v="22"/>
    <n v="34"/>
    <n v="0"/>
    <n v="9280"/>
    <n v="612"/>
    <n v="9892"/>
  </r>
  <r>
    <x v="69"/>
    <x v="20"/>
    <n v="33489"/>
    <n v="214099"/>
    <m/>
    <n v="1193"/>
    <m/>
    <m/>
    <m/>
    <n v="140"/>
    <m/>
    <n v="22608"/>
    <s v="B"/>
    <d v="2020-05-14T13:00:00"/>
    <s v="d4c7186772b7c37de7ad8a1263e57da38205e75d"/>
    <s v="2020-05-14T20:00:00Z"/>
    <n v="2417"/>
    <m/>
    <n v="247588"/>
    <n v="247588"/>
    <n v="247588"/>
    <n v="22"/>
    <n v="36"/>
    <n v="0"/>
    <n v="8857"/>
    <n v="827"/>
    <n v="9684"/>
  </r>
  <r>
    <x v="70"/>
    <x v="20"/>
    <n v="33837"/>
    <n v="219352"/>
    <m/>
    <n v="1091"/>
    <m/>
    <m/>
    <m/>
    <n v="132"/>
    <m/>
    <n v="22608"/>
    <s v="B"/>
    <d v="2020-05-15T13:00:00"/>
    <s v="653ddbe0dc6d7d773f91f0940e5fd83f6f0e0848"/>
    <s v="2020-05-15T20:00:00Z"/>
    <n v="2448"/>
    <m/>
    <n v="253189"/>
    <n v="253189"/>
    <n v="253189"/>
    <n v="22"/>
    <n v="31"/>
    <n v="0"/>
    <n v="5253"/>
    <n v="348"/>
    <n v="5601"/>
  </r>
  <r>
    <x v="71"/>
    <x v="20"/>
    <n v="34117"/>
    <n v="225625"/>
    <m/>
    <n v="1028"/>
    <m/>
    <m/>
    <m/>
    <n v="123"/>
    <m/>
    <n v="22608"/>
    <s v="B"/>
    <d v="2020-05-16T13:00:00"/>
    <s v="696861698bc263b7e289611adc9aeb453b785477"/>
    <s v="2020-05-16T20:00:00Z"/>
    <n v="2479"/>
    <m/>
    <n v="259742"/>
    <n v="259742"/>
    <n v="259742"/>
    <n v="22"/>
    <n v="31"/>
    <n v="0"/>
    <n v="6273"/>
    <n v="280"/>
    <n v="6553"/>
  </r>
  <r>
    <x v="72"/>
    <x v="20"/>
    <n v="34432"/>
    <n v="230738"/>
    <m/>
    <n v="1019"/>
    <m/>
    <m/>
    <m/>
    <n v="111"/>
    <m/>
    <n v="22608"/>
    <s v="B"/>
    <d v="2020-05-17T13:00:00"/>
    <s v="0eb37699053395eeec68eef15a22eb7e17998941"/>
    <s v="2020-05-17T20:00:00Z"/>
    <n v="2491"/>
    <m/>
    <n v="265170"/>
    <n v="265170"/>
    <n v="265170"/>
    <n v="22"/>
    <n v="12"/>
    <n v="0"/>
    <n v="5113"/>
    <n v="315"/>
    <n v="5428"/>
  </r>
  <r>
    <x v="73"/>
    <x v="20"/>
    <n v="34709"/>
    <n v="235039"/>
    <m/>
    <n v="1031"/>
    <m/>
    <m/>
    <m/>
    <n v="118"/>
    <m/>
    <n v="26249"/>
    <s v="B"/>
    <d v="2020-05-18T13:00:00"/>
    <s v="262daea05432ee16b7615659a9c2211f852b79f6"/>
    <s v="2020-05-18T20:00:00Z"/>
    <n v="2563"/>
    <m/>
    <n v="269748"/>
    <n v="269748"/>
    <n v="269748"/>
    <n v="22"/>
    <n v="72"/>
    <n v="0"/>
    <n v="4301"/>
    <n v="277"/>
    <n v="4578"/>
  </r>
  <r>
    <x v="74"/>
    <x v="20"/>
    <n v="35038"/>
    <n v="243035"/>
    <m/>
    <n v="1004"/>
    <m/>
    <m/>
    <m/>
    <n v="112"/>
    <m/>
    <n v="26249"/>
    <s v="B"/>
    <d v="2020-05-19T13:00:00"/>
    <s v="c648941afd18baa2fe5552138234362adaadd7e4"/>
    <s v="2020-05-19T20:00:00Z"/>
    <n v="2581"/>
    <m/>
    <n v="278073"/>
    <n v="278073"/>
    <n v="278073"/>
    <n v="22"/>
    <n v="18"/>
    <n v="0"/>
    <n v="7996"/>
    <n v="329"/>
    <n v="8325"/>
  </r>
  <r>
    <x v="75"/>
    <x v="20"/>
    <n v="35316"/>
    <n v="250654"/>
    <m/>
    <n v="931"/>
    <m/>
    <m/>
    <m/>
    <n v="110"/>
    <m/>
    <n v="26249"/>
    <s v="B"/>
    <d v="2020-05-20T13:00:00"/>
    <s v="4ebe431eb0773c78da2988a42f34370d0e67f6c9"/>
    <s v="2020-05-20T20:00:00Z"/>
    <n v="2608"/>
    <m/>
    <n v="285970"/>
    <n v="285970"/>
    <n v="285970"/>
    <n v="22"/>
    <n v="27"/>
    <n v="0"/>
    <n v="7619"/>
    <n v="278"/>
    <n v="7897"/>
  </r>
  <r>
    <x v="76"/>
    <x v="20"/>
    <n v="36504"/>
    <n v="268877"/>
    <m/>
    <n v="884"/>
    <m/>
    <m/>
    <m/>
    <n v="107"/>
    <m/>
    <n v="26249"/>
    <s v="B"/>
    <d v="2020-05-21T13:00:00"/>
    <s v="4678aff3cdd254e20318753f4e7d68c3ce5f2bec"/>
    <s v="2020-05-21T20:00:00Z"/>
    <n v="2629"/>
    <m/>
    <n v="305381"/>
    <n v="305381"/>
    <n v="305381"/>
    <n v="22"/>
    <n v="21"/>
    <n v="0"/>
    <n v="18223"/>
    <n v="1188"/>
    <n v="19411"/>
  </r>
  <r>
    <x v="77"/>
    <x v="20"/>
    <n v="36925"/>
    <n v="274883"/>
    <m/>
    <n v="867"/>
    <m/>
    <m/>
    <m/>
    <n v="104"/>
    <m/>
    <n v="26249"/>
    <s v="B"/>
    <d v="2020-05-22T13:00:00"/>
    <s v="3fe32f1ed1f11247a57d8a7d4baef8b595fb43b9"/>
    <s v="2020-05-22T20:00:00Z"/>
    <n v="2668"/>
    <m/>
    <n v="311808"/>
    <n v="311808"/>
    <n v="311808"/>
    <n v="22"/>
    <n v="39"/>
    <n v="0"/>
    <n v="6006"/>
    <n v="421"/>
    <n v="6427"/>
  </r>
  <r>
    <x v="78"/>
    <x v="20"/>
    <n v="37040"/>
    <n v="277407"/>
    <m/>
    <n v="836"/>
    <m/>
    <m/>
    <m/>
    <n v="112"/>
    <m/>
    <n v="26249"/>
    <s v="B"/>
    <d v="2020-05-23T13:00:00"/>
    <s v="8c7fd09006ff7c90f1f2a2b3fe452294884ba3f4"/>
    <s v="2020-05-23T20:00:00Z"/>
    <n v="2668"/>
    <m/>
    <n v="314447"/>
    <n v="314447"/>
    <n v="314447"/>
    <n v="22"/>
    <n v="0"/>
    <n v="0"/>
    <n v="2524"/>
    <n v="115"/>
    <n v="2639"/>
  </r>
  <r>
    <x v="79"/>
    <x v="20"/>
    <n v="37169"/>
    <n v="278867"/>
    <m/>
    <n v="813"/>
    <m/>
    <m/>
    <m/>
    <n v="102"/>
    <m/>
    <n v="26249"/>
    <s v="B"/>
    <d v="2020-05-24T13:00:00"/>
    <s v="74162acfc6620ccecde3c53897ec22767c0d90b6"/>
    <s v="2020-05-24T20:00:00Z"/>
    <n v="2690"/>
    <m/>
    <n v="316036"/>
    <n v="316036"/>
    <n v="316036"/>
    <n v="22"/>
    <n v="22"/>
    <n v="0"/>
    <n v="1460"/>
    <n v="129"/>
    <n v="1589"/>
  </r>
  <r>
    <x v="6"/>
    <x v="21"/>
    <n v="8"/>
    <m/>
    <m/>
    <m/>
    <m/>
    <m/>
    <m/>
    <m/>
    <m/>
    <m/>
    <m/>
    <d v="2020-03-11T00:00:00"/>
    <s v="33c8f9ad36eda440d682d570e89204700e4901f3"/>
    <s v="2020-03-12T20:00:00Z"/>
    <m/>
    <m/>
    <n v="8"/>
    <n v="8"/>
    <n v="8"/>
    <n v="25"/>
    <m/>
    <m/>
    <m/>
    <m/>
    <m/>
  </r>
  <r>
    <x v="7"/>
    <x v="21"/>
    <n v="23"/>
    <m/>
    <m/>
    <m/>
    <m/>
    <m/>
    <m/>
    <m/>
    <m/>
    <m/>
    <m/>
    <d v="2020-03-13T16:00:00"/>
    <s v="ed4f25676495f469b38cf2ffcf01042d49e88d78"/>
    <s v="2020-03-13T20:00:00Z"/>
    <m/>
    <m/>
    <n v="23"/>
    <n v="23"/>
    <n v="23"/>
    <n v="25"/>
    <n v="0"/>
    <n v="0"/>
    <n v="0"/>
    <n v="15"/>
    <n v="15"/>
  </r>
  <r>
    <x v="8"/>
    <x v="21"/>
    <n v="38"/>
    <m/>
    <m/>
    <m/>
    <m/>
    <m/>
    <m/>
    <m/>
    <m/>
    <m/>
    <m/>
    <d v="2020-03-14T16:00:00"/>
    <s v="28ef086def2b7f2cc37eee236cf297586e900cf7"/>
    <s v="2020-03-14T20:00:00Z"/>
    <m/>
    <m/>
    <n v="38"/>
    <n v="38"/>
    <n v="38"/>
    <n v="25"/>
    <n v="0"/>
    <n v="0"/>
    <n v="0"/>
    <n v="15"/>
    <n v="15"/>
  </r>
  <r>
    <x v="9"/>
    <x v="21"/>
    <n v="64"/>
    <n v="584"/>
    <m/>
    <m/>
    <m/>
    <m/>
    <m/>
    <m/>
    <m/>
    <m/>
    <m/>
    <d v="2020-03-14T16:00:00"/>
    <s v="9c32341783c45e6a3ae740a728e6acfaf830c678"/>
    <s v="2020-03-15T20:00:00Z"/>
    <m/>
    <m/>
    <n v="648"/>
    <n v="648"/>
    <n v="648"/>
    <n v="25"/>
    <n v="0"/>
    <n v="0"/>
    <n v="584"/>
    <n v="26"/>
    <n v="610"/>
  </r>
  <r>
    <x v="10"/>
    <x v="21"/>
    <n v="97"/>
    <n v="1199"/>
    <m/>
    <m/>
    <m/>
    <m/>
    <m/>
    <m/>
    <m/>
    <m/>
    <m/>
    <d v="2020-03-16T15:48:00"/>
    <s v="e59c715ab646368c3c7225bf0413256b1d4c7da6"/>
    <s v="2020-03-16T20:00:00Z"/>
    <m/>
    <m/>
    <n v="1296"/>
    <n v="1296"/>
    <n v="1296"/>
    <n v="25"/>
    <n v="0"/>
    <n v="0"/>
    <n v="615"/>
    <n v="33"/>
    <n v="648"/>
  </r>
  <r>
    <x v="11"/>
    <x v="21"/>
    <n v="118"/>
    <n v="1633"/>
    <m/>
    <m/>
    <m/>
    <m/>
    <m/>
    <m/>
    <m/>
    <m/>
    <m/>
    <d v="2020-03-16T16:00:00"/>
    <s v="036062f6ee2569040579055ccffc66e3d068d75e"/>
    <s v="2020-03-17T20:00:00Z"/>
    <m/>
    <m/>
    <n v="1751"/>
    <n v="1751"/>
    <n v="1751"/>
    <n v="25"/>
    <n v="0"/>
    <n v="0"/>
    <n v="434"/>
    <n v="21"/>
    <n v="455"/>
  </r>
  <r>
    <x v="12"/>
    <x v="21"/>
    <n v="156"/>
    <n v="2115"/>
    <m/>
    <m/>
    <m/>
    <m/>
    <m/>
    <m/>
    <m/>
    <m/>
    <m/>
    <d v="2020-03-18T16:00:00"/>
    <s v="b2221d52fc1f377763c3af6491e89fb6c0e5e5cf"/>
    <s v="2020-03-18T20:00:00Z"/>
    <n v="2"/>
    <m/>
    <n v="2271"/>
    <n v="2271"/>
    <n v="2271"/>
    <n v="25"/>
    <n v="2"/>
    <n v="0"/>
    <n v="482"/>
    <n v="38"/>
    <n v="520"/>
  </r>
  <r>
    <x v="13"/>
    <x v="21"/>
    <n v="229"/>
    <n v="2918"/>
    <m/>
    <m/>
    <m/>
    <m/>
    <m/>
    <m/>
    <m/>
    <m/>
    <m/>
    <d v="2020-03-19T11:30:00"/>
    <s v="3188ba2f263b4d972999d889114b0ed26ebff83e"/>
    <s v="2020-03-19T20:00:00Z"/>
    <n v="3"/>
    <m/>
    <n v="3147"/>
    <n v="3147"/>
    <n v="3147"/>
    <n v="25"/>
    <n v="1"/>
    <n v="0"/>
    <n v="803"/>
    <n v="73"/>
    <n v="876"/>
  </r>
  <r>
    <x v="14"/>
    <x v="21"/>
    <n v="314"/>
    <n v="3795"/>
    <m/>
    <m/>
    <m/>
    <m/>
    <m/>
    <m/>
    <m/>
    <m/>
    <m/>
    <d v="2020-03-20T16:00:00"/>
    <s v="fbb2ca94fd12b061247a3bcc3fea88c0208b0377"/>
    <s v="2020-03-20T20:00:00Z"/>
    <n v="5"/>
    <m/>
    <n v="4109"/>
    <n v="4109"/>
    <n v="4109"/>
    <n v="25"/>
    <n v="2"/>
    <n v="0"/>
    <n v="877"/>
    <n v="85"/>
    <n v="962"/>
  </r>
  <r>
    <x v="15"/>
    <x v="21"/>
    <n v="426"/>
    <n v="4799"/>
    <m/>
    <m/>
    <n v="61"/>
    <m/>
    <m/>
    <m/>
    <m/>
    <m/>
    <m/>
    <d v="2020-03-21T16:00:00"/>
    <s v="e600ca928fc6a15ed775e849e1b7bf9619c844cd"/>
    <s v="2020-03-21T20:00:00Z"/>
    <n v="7"/>
    <n v="61"/>
    <n v="5225"/>
    <n v="5225"/>
    <n v="5225"/>
    <n v="25"/>
    <n v="2"/>
    <n v="61"/>
    <n v="1004"/>
    <n v="112"/>
    <n v="1116"/>
  </r>
  <r>
    <x v="16"/>
    <x v="21"/>
    <n v="547"/>
    <n v="5476"/>
    <m/>
    <m/>
    <n v="71"/>
    <m/>
    <m/>
    <m/>
    <m/>
    <m/>
    <m/>
    <d v="2020-03-22T16:00:00"/>
    <s v="f35e651e27a808654757bdf97133ad0b3d2db999"/>
    <s v="2020-03-22T20:00:00Z"/>
    <n v="11"/>
    <n v="71"/>
    <n v="6023"/>
    <n v="6023"/>
    <n v="6023"/>
    <n v="25"/>
    <n v="4"/>
    <n v="10"/>
    <n v="677"/>
    <n v="121"/>
    <n v="798"/>
  </r>
  <r>
    <x v="17"/>
    <x v="21"/>
    <n v="678"/>
    <n v="8263"/>
    <m/>
    <m/>
    <n v="79"/>
    <m/>
    <m/>
    <m/>
    <m/>
    <m/>
    <s v="B"/>
    <d v="2020-03-23T12:30:00"/>
    <s v="7e25fc50045298a3678688fe9a1d57f0fb893475"/>
    <s v="2020-03-23T20:00:00Z"/>
    <n v="17"/>
    <n v="79"/>
    <n v="8941"/>
    <n v="8941"/>
    <n v="8941"/>
    <n v="25"/>
    <n v="6"/>
    <n v="8"/>
    <n v="2787"/>
    <n v="131"/>
    <n v="2918"/>
  </r>
  <r>
    <x v="18"/>
    <x v="21"/>
    <n v="1060"/>
    <n v="12714"/>
    <m/>
    <m/>
    <n v="94"/>
    <m/>
    <m/>
    <m/>
    <m/>
    <m/>
    <s v="B"/>
    <d v="2020-03-24T12:30:00"/>
    <s v="f64fa88ca121311a73c44c6f81825d2eedd143d1"/>
    <s v="2020-03-24T20:00:00Z"/>
    <n v="26"/>
    <n v="94"/>
    <n v="13774"/>
    <n v="13774"/>
    <n v="13774"/>
    <n v="25"/>
    <n v="9"/>
    <n v="15"/>
    <n v="4451"/>
    <n v="382"/>
    <n v="4833"/>
  </r>
  <r>
    <x v="19"/>
    <x v="21"/>
    <n v="1739"/>
    <n v="18079"/>
    <m/>
    <m/>
    <n v="103"/>
    <m/>
    <m/>
    <m/>
    <m/>
    <m/>
    <s v="B"/>
    <d v="2020-03-25T16:00:00"/>
    <s v="8fc0b57aa2284fc9f533074786edff9096721eb1"/>
    <s v="2020-03-25T20:00:00Z"/>
    <n v="33"/>
    <n v="103"/>
    <n v="19818"/>
    <n v="19818"/>
    <n v="19818"/>
    <n v="25"/>
    <n v="7"/>
    <n v="9"/>
    <n v="5365"/>
    <n v="679"/>
    <n v="6044"/>
  </r>
  <r>
    <x v="20"/>
    <x v="21"/>
    <n v="2318"/>
    <n v="21327"/>
    <m/>
    <m/>
    <n v="219"/>
    <m/>
    <m/>
    <m/>
    <m/>
    <m/>
    <s v="B"/>
    <d v="2020-03-26T12:30:00"/>
    <s v="08d76813a076b49074eb6af95db1c792035ab0b6"/>
    <s v="2020-03-26T20:00:00Z"/>
    <n v="42"/>
    <n v="219"/>
    <n v="23645"/>
    <n v="23645"/>
    <n v="23645"/>
    <n v="25"/>
    <n v="9"/>
    <n v="116"/>
    <n v="3248"/>
    <n v="579"/>
    <n v="3827"/>
  </r>
  <r>
    <x v="21"/>
    <x v="21"/>
    <n v="3151"/>
    <n v="26244"/>
    <m/>
    <m/>
    <n v="219"/>
    <m/>
    <m/>
    <m/>
    <m/>
    <m/>
    <s v="B"/>
    <d v="2020-03-27T12:30:00"/>
    <s v="c42d64799a8cb6bd234becbe6cf9b33d9fafd5a0"/>
    <s v="2020-03-27T20:00:00Z"/>
    <n v="57"/>
    <n v="219"/>
    <n v="29395"/>
    <n v="29395"/>
    <n v="29395"/>
    <n v="25"/>
    <n v="15"/>
    <n v="0"/>
    <n v="4917"/>
    <n v="833"/>
    <n v="5750"/>
  </r>
  <r>
    <x v="22"/>
    <x v="21"/>
    <n v="4158"/>
    <n v="30915"/>
    <m/>
    <m/>
    <n v="350"/>
    <m/>
    <m/>
    <m/>
    <m/>
    <m/>
    <s v="B"/>
    <d v="2020-03-27T12:30:00"/>
    <s v="c5661444338774ff0dd1106cdd745a9ef7d8f88f"/>
    <s v="2020-03-28T20:00:00Z"/>
    <n v="72"/>
    <n v="350"/>
    <n v="35073"/>
    <n v="35073"/>
    <n v="35073"/>
    <n v="25"/>
    <n v="15"/>
    <n v="131"/>
    <n v="4671"/>
    <n v="1007"/>
    <n v="5678"/>
  </r>
  <r>
    <x v="23"/>
    <x v="21"/>
    <n v="4856"/>
    <n v="34234"/>
    <m/>
    <m/>
    <n v="399"/>
    <m/>
    <m/>
    <m/>
    <m/>
    <m/>
    <s v="B"/>
    <d v="2020-03-28T12:30:00"/>
    <s v="53e238ddcbea39356aec1b6db641b79d81fdaea1"/>
    <s v="2020-03-29T20:00:00Z"/>
    <n v="99"/>
    <n v="399"/>
    <n v="39090"/>
    <n v="39090"/>
    <n v="39090"/>
    <n v="25"/>
    <n v="27"/>
    <n v="49"/>
    <n v="3319"/>
    <n v="698"/>
    <n v="4017"/>
  </r>
  <r>
    <x v="24"/>
    <x v="21"/>
    <n v="5653"/>
    <n v="37166"/>
    <m/>
    <m/>
    <n v="453"/>
    <m/>
    <m/>
    <m/>
    <m/>
    <m/>
    <s v="B"/>
    <d v="2020-03-30T16:15:00"/>
    <s v="1675e1a01a3ffc64db3a6a4c2e9de93e56a05537"/>
    <s v="2020-03-30T20:00:00Z"/>
    <n v="124"/>
    <n v="453"/>
    <n v="42819"/>
    <n v="42819"/>
    <n v="42819"/>
    <n v="25"/>
    <n v="25"/>
    <n v="54"/>
    <n v="2932"/>
    <n v="797"/>
    <n v="3729"/>
  </r>
  <r>
    <x v="25"/>
    <x v="21"/>
    <n v="6521"/>
    <n v="40440"/>
    <m/>
    <m/>
    <n v="562"/>
    <m/>
    <m/>
    <m/>
    <m/>
    <m/>
    <s v="B"/>
    <d v="2020-03-31T12:30:00"/>
    <s v="7ca3714b678bc6d0480f26e49a2db37a5b4d931d"/>
    <s v="2020-03-31T20:00:00Z"/>
    <n v="153"/>
    <n v="562"/>
    <n v="46961"/>
    <n v="46961"/>
    <n v="46961"/>
    <n v="25"/>
    <n v="29"/>
    <n v="109"/>
    <n v="3274"/>
    <n v="868"/>
    <n v="4142"/>
  </r>
  <r>
    <x v="26"/>
    <x v="21"/>
    <n v="7639"/>
    <n v="44125"/>
    <m/>
    <m/>
    <n v="682"/>
    <m/>
    <m/>
    <m/>
    <m/>
    <m/>
    <s v="B"/>
    <d v="2020-03-31T12:30:00"/>
    <s v="384d6254ade5e885ae52455cef3d91bacc5f3cc4"/>
    <s v="2020-04-01T20:00:00Z"/>
    <n v="187"/>
    <n v="682"/>
    <n v="51764"/>
    <n v="51764"/>
    <n v="51764"/>
    <n v="25"/>
    <n v="34"/>
    <n v="120"/>
    <n v="3685"/>
    <n v="1118"/>
    <n v="4803"/>
  </r>
  <r>
    <x v="27"/>
    <x v="21"/>
    <n v="8867"/>
    <n v="47767"/>
    <m/>
    <m/>
    <n v="813"/>
    <m/>
    <m/>
    <m/>
    <m/>
    <m/>
    <s v="B"/>
    <d v="2020-04-02T16:00:00"/>
    <s v="52a48fa52d46911b39824b7e5ecc002cdfcd83b5"/>
    <s v="2020-04-02T20:00:00Z"/>
    <n v="229"/>
    <n v="813"/>
    <n v="56634"/>
    <n v="56634"/>
    <n v="56634"/>
    <n v="25"/>
    <n v="42"/>
    <n v="131"/>
    <n v="3642"/>
    <n v="1228"/>
    <n v="4870"/>
  </r>
  <r>
    <x v="28"/>
    <x v="21"/>
    <n v="10303"/>
    <n v="52685"/>
    <m/>
    <m/>
    <n v="966"/>
    <m/>
    <m/>
    <m/>
    <m/>
    <m/>
    <s v="B"/>
    <d v="2020-04-03T12:30:00"/>
    <s v="00f02e532d9b4e61f24a257d33891b5c3275589b"/>
    <s v="2020-04-03T20:00:00Z"/>
    <n v="265"/>
    <n v="966"/>
    <n v="62988"/>
    <n v="62988"/>
    <n v="62988"/>
    <n v="25"/>
    <n v="36"/>
    <n v="153"/>
    <n v="4918"/>
    <n v="1436"/>
    <n v="6354"/>
  </r>
  <r>
    <x v="29"/>
    <x v="21"/>
    <n v="11637"/>
    <n v="57191"/>
    <m/>
    <n v="1370"/>
    <n v="1370"/>
    <m/>
    <m/>
    <m/>
    <m/>
    <m/>
    <s v="B"/>
    <d v="2020-04-04T12:30:00"/>
    <s v="242bb0edba7f49fb5fd75db15132da0e194f2caf"/>
    <s v="2020-04-04T20:00:00Z"/>
    <n v="304"/>
    <n v="1370"/>
    <n v="68828"/>
    <n v="68828"/>
    <n v="68828"/>
    <n v="25"/>
    <n v="39"/>
    <n v="404"/>
    <n v="4506"/>
    <n v="1334"/>
    <n v="5840"/>
  </r>
  <r>
    <x v="30"/>
    <x v="21"/>
    <n v="12402"/>
    <n v="59565"/>
    <m/>
    <n v="1632"/>
    <n v="1632"/>
    <m/>
    <m/>
    <m/>
    <m/>
    <m/>
    <s v="B"/>
    <d v="2020-04-05T12:30:00"/>
    <s v="8afb901ea410e0a097fcb0740103c8632065372a"/>
    <s v="2020-04-05T20:00:00Z"/>
    <n v="370"/>
    <n v="1632"/>
    <n v="71967"/>
    <n v="71967"/>
    <n v="71967"/>
    <n v="25"/>
    <n v="66"/>
    <n v="262"/>
    <n v="2374"/>
    <n v="765"/>
    <n v="3139"/>
  </r>
  <r>
    <x v="31"/>
    <x v="21"/>
    <n v="13739"/>
    <n v="62720"/>
    <m/>
    <n v="1667"/>
    <n v="1667"/>
    <m/>
    <m/>
    <m/>
    <m/>
    <m/>
    <s v="B"/>
    <d v="2020-04-06T12:30:00"/>
    <s v="92fe6407240a8971ee08b7dcfa70b33ea3476044"/>
    <s v="2020-04-06T20:00:00Z"/>
    <n v="448"/>
    <n v="1667"/>
    <n v="76459"/>
    <n v="76459"/>
    <n v="76459"/>
    <n v="25"/>
    <n v="78"/>
    <n v="35"/>
    <n v="3155"/>
    <n v="1337"/>
    <n v="4492"/>
  </r>
  <r>
    <x v="32"/>
    <x v="21"/>
    <n v="15104"/>
    <n v="66270"/>
    <m/>
    <n v="1831"/>
    <n v="1831"/>
    <m/>
    <m/>
    <m/>
    <m/>
    <m/>
    <s v="B"/>
    <d v="2020-04-07T12:30:00"/>
    <s v="feaae2686b8d2ee1a310f095aa5d9f84252a957f"/>
    <s v="2020-04-07T20:00:00Z"/>
    <n v="515"/>
    <n v="1831"/>
    <n v="81374"/>
    <n v="81374"/>
    <n v="81374"/>
    <n v="25"/>
    <n v="67"/>
    <n v="164"/>
    <n v="3550"/>
    <n v="1365"/>
    <n v="4915"/>
  </r>
  <r>
    <x v="33"/>
    <x v="21"/>
    <n v="16692"/>
    <n v="70849"/>
    <m/>
    <n v="2119"/>
    <n v="2119"/>
    <m/>
    <m/>
    <m/>
    <m/>
    <m/>
    <s v="B"/>
    <d v="2020-04-08T12:30:00"/>
    <s v="69ef7f3af46d28616da685ec7a54f9d6d1c3ef47"/>
    <s v="2020-04-08T20:00:00Z"/>
    <n v="615"/>
    <n v="2119"/>
    <n v="87541"/>
    <n v="87541"/>
    <n v="87541"/>
    <n v="25"/>
    <n v="100"/>
    <n v="288"/>
    <n v="4579"/>
    <n v="1588"/>
    <n v="6167"/>
  </r>
  <r>
    <x v="34"/>
    <x v="21"/>
    <n v="18843"/>
    <n v="76146"/>
    <m/>
    <n v="2302"/>
    <n v="2302"/>
    <m/>
    <m/>
    <m/>
    <m/>
    <m/>
    <s v="B"/>
    <d v="2020-04-09T12:30:00"/>
    <s v="c3707e97b1200655e13e6ee7f49c643351082ddf"/>
    <s v="2020-04-09T20:00:00Z"/>
    <n v="725"/>
    <n v="2302"/>
    <n v="94989"/>
    <n v="94989"/>
    <n v="94989"/>
    <n v="25"/>
    <n v="110"/>
    <n v="183"/>
    <n v="5297"/>
    <n v="2151"/>
    <n v="7448"/>
  </r>
  <r>
    <x v="35"/>
    <x v="21"/>
    <n v="20878"/>
    <n v="81564"/>
    <m/>
    <n v="2435"/>
    <n v="2435"/>
    <m/>
    <m/>
    <m/>
    <m/>
    <m/>
    <s v="B"/>
    <d v="2020-04-10T12:30:00"/>
    <s v="bd8ab000ee6ee7a5a020a8bb386b1eb7246d8c35"/>
    <s v="2020-04-10T20:00:00Z"/>
    <n v="832"/>
    <n v="2435"/>
    <n v="102442"/>
    <n v="102442"/>
    <n v="102442"/>
    <n v="25"/>
    <n v="107"/>
    <n v="133"/>
    <n v="5418"/>
    <n v="2035"/>
    <n v="7453"/>
  </r>
  <r>
    <x v="36"/>
    <x v="21"/>
    <n v="22766"/>
    <n v="86115"/>
    <m/>
    <n v="2507"/>
    <n v="2507"/>
    <m/>
    <m/>
    <m/>
    <m/>
    <m/>
    <s v="B"/>
    <d v="2020-04-11T12:30:00"/>
    <s v="390a710a9a9334a794b56f6625560b11668064d7"/>
    <s v="2020-04-11T20:00:00Z"/>
    <n v="946"/>
    <n v="2507"/>
    <n v="108881"/>
    <n v="108881"/>
    <n v="108881"/>
    <n v="25"/>
    <n v="114"/>
    <n v="72"/>
    <n v="4551"/>
    <n v="1888"/>
    <n v="6439"/>
  </r>
  <r>
    <x v="37"/>
    <x v="21"/>
    <n v="25381"/>
    <n v="91463"/>
    <m/>
    <n v="2514"/>
    <n v="2514"/>
    <m/>
    <m/>
    <m/>
    <m/>
    <m/>
    <s v="B"/>
    <d v="2020-04-12T16:00:00"/>
    <s v="9d151b754a3c8fff7e950e6dfb015a67f8879821"/>
    <s v="2020-04-12T20:00:00Z"/>
    <n v="1056"/>
    <n v="2514"/>
    <n v="116844"/>
    <n v="116844"/>
    <n v="116844"/>
    <n v="25"/>
    <n v="110"/>
    <n v="7"/>
    <n v="5348"/>
    <n v="2615"/>
    <n v="7963"/>
  </r>
  <r>
    <x v="38"/>
    <x v="21"/>
    <n v="26794"/>
    <n v="95500"/>
    <m/>
    <n v="3485"/>
    <n v="3485"/>
    <m/>
    <m/>
    <m/>
    <m/>
    <m/>
    <s v="B"/>
    <d v="2020-04-13T10:00:00"/>
    <s v="a10aab3987971a677afef8f6ddaad918ad1036d6"/>
    <s v="2020-04-13T20:00:00Z"/>
    <n v="1211"/>
    <n v="3485"/>
    <n v="122294"/>
    <n v="122294"/>
    <n v="122294"/>
    <n v="25"/>
    <n v="155"/>
    <n v="971"/>
    <n v="4037"/>
    <n v="1413"/>
    <n v="5450"/>
  </r>
  <r>
    <x v="39"/>
    <x v="21"/>
    <n v="28109"/>
    <n v="98820"/>
    <m/>
    <n v="3616"/>
    <n v="3616"/>
    <m/>
    <m/>
    <m/>
    <m/>
    <m/>
    <s v="B"/>
    <d v="2020-04-14T10:00:00"/>
    <s v="14208e5fcf43fc55d10b65384ce29d2e6c650a66"/>
    <s v="2020-04-14T20:00:00Z"/>
    <n v="1329"/>
    <n v="3616"/>
    <n v="126929"/>
    <n v="126929"/>
    <n v="126929"/>
    <n v="25"/>
    <n v="118"/>
    <n v="131"/>
    <n v="3320"/>
    <n v="1315"/>
    <n v="4635"/>
  </r>
  <r>
    <x v="40"/>
    <x v="21"/>
    <n v="29970"/>
    <n v="102790"/>
    <m/>
    <n v="3637"/>
    <n v="3637"/>
    <n v="973"/>
    <m/>
    <m/>
    <m/>
    <m/>
    <s v="B"/>
    <d v="2020-04-15T10:00:00"/>
    <s v="208059e879c379e73e7dcd5ba1f9551f63afde30"/>
    <s v="2020-04-15T20:00:00Z"/>
    <n v="1502"/>
    <n v="3637"/>
    <n v="132760"/>
    <n v="132760"/>
    <n v="132760"/>
    <n v="25"/>
    <n v="173"/>
    <n v="21"/>
    <n v="3970"/>
    <n v="1861"/>
    <n v="5831"/>
  </r>
  <r>
    <x v="41"/>
    <x v="21"/>
    <n v="32492"/>
    <n v="110098"/>
    <m/>
    <n v="3726"/>
    <n v="3726"/>
    <n v="973"/>
    <m/>
    <m/>
    <m/>
    <m/>
    <s v="B"/>
    <d v="2020-04-16T10:00:00"/>
    <s v="1a5f7948be62c5cbdc6f84266a94e8fd0362848d"/>
    <s v="2020-04-16T20:00:00Z"/>
    <n v="1667"/>
    <n v="3726"/>
    <n v="142590"/>
    <n v="142590"/>
    <n v="142590"/>
    <n v="25"/>
    <n v="165"/>
    <n v="89"/>
    <n v="7308"/>
    <n v="2522"/>
    <n v="9830"/>
  </r>
  <r>
    <x v="42"/>
    <x v="21"/>
    <n v="35125"/>
    <n v="117195"/>
    <m/>
    <n v="3756"/>
    <n v="3756"/>
    <n v="987"/>
    <m/>
    <m/>
    <m/>
    <m/>
    <s v="B"/>
    <d v="2020-04-16T10:00:00"/>
    <s v="564dd41f10ca94fcf08cfc60ff43f8bc97741e63"/>
    <s v="2020-04-17T20:00:00Z"/>
    <n v="1822"/>
    <n v="3756"/>
    <n v="152320"/>
    <n v="152320"/>
    <n v="152320"/>
    <n v="25"/>
    <n v="155"/>
    <n v="30"/>
    <n v="7097"/>
    <n v="2633"/>
    <n v="9730"/>
  </r>
  <r>
    <x v="43"/>
    <x v="21"/>
    <n v="37527"/>
    <n v="124604"/>
    <m/>
    <n v="3728"/>
    <n v="3728"/>
    <n v="987"/>
    <m/>
    <m/>
    <m/>
    <m/>
    <s v="B"/>
    <d v="2020-04-17T16:00:00"/>
    <s v="01ab64cbbbeb5c55f9be6438aa6ed1efc4f97036"/>
    <s v="2020-04-18T20:00:00Z"/>
    <n v="1983"/>
    <n v="3728"/>
    <n v="162131"/>
    <n v="162131"/>
    <n v="162131"/>
    <n v="25"/>
    <n v="161"/>
    <n v="-28"/>
    <n v="7409"/>
    <n v="2402"/>
    <n v="9811"/>
  </r>
  <r>
    <x v="44"/>
    <x v="21"/>
    <n v="39820"/>
    <n v="129295"/>
    <m/>
    <n v="3789"/>
    <n v="3789"/>
    <n v="987"/>
    <m/>
    <m/>
    <m/>
    <m/>
    <s v="B"/>
    <d v="2020-04-19T16:00:00"/>
    <s v="f9be253a4b7da67584fddf961235fd5a86322eb7"/>
    <s v="2020-04-19T20:00:00Z"/>
    <n v="2146"/>
    <n v="3789"/>
    <n v="169115"/>
    <n v="169115"/>
    <n v="169115"/>
    <n v="25"/>
    <n v="163"/>
    <n v="61"/>
    <n v="4691"/>
    <n v="2293"/>
    <n v="6984"/>
  </r>
  <r>
    <x v="45"/>
    <x v="21"/>
    <n v="41416"/>
    <n v="136046"/>
    <m/>
    <n v="3872"/>
    <n v="3872"/>
    <n v="987"/>
    <m/>
    <m/>
    <m/>
    <m/>
    <s v="B"/>
    <d v="2020-04-19T16:00:00"/>
    <s v="b0b76a2bc89eab3190b9fdeaf955c35c1a52c82e"/>
    <s v="2020-04-20T20:00:00Z"/>
    <n v="2303"/>
    <n v="3872"/>
    <n v="177462"/>
    <n v="177462"/>
    <n v="177462"/>
    <n v="25"/>
    <n v="157"/>
    <n v="83"/>
    <n v="6751"/>
    <n v="1596"/>
    <n v="8347"/>
  </r>
  <r>
    <x v="46"/>
    <x v="21"/>
    <n v="43168"/>
    <n v="141444"/>
    <m/>
    <n v="3977"/>
    <n v="4009"/>
    <n v="1040"/>
    <m/>
    <m/>
    <m/>
    <m/>
    <s v="B"/>
    <d v="2020-04-21T16:00:00"/>
    <s v="a8f32b361f0f591ed7a1661f78446f619fe376a2"/>
    <s v="2020-04-21T20:00:00Z"/>
    <n v="2449"/>
    <n v="4009"/>
    <n v="184612"/>
    <n v="184612"/>
    <n v="184612"/>
    <n v="25"/>
    <n v="146"/>
    <n v="137"/>
    <n v="5398"/>
    <n v="1752"/>
    <n v="7150"/>
  </r>
  <r>
    <x v="47"/>
    <x v="21"/>
    <n v="44913"/>
    <n v="144789"/>
    <m/>
    <n v="3890"/>
    <n v="4256"/>
    <n v="1050"/>
    <m/>
    <m/>
    <m/>
    <m/>
    <s v="B"/>
    <d v="2020-04-22T16:00:00"/>
    <s v="f6e0182b548ceff26a49dbc5650a0551b819253f"/>
    <s v="2020-04-22T20:00:00Z"/>
    <n v="2597"/>
    <n v="4256"/>
    <n v="189702"/>
    <n v="189702"/>
    <n v="189702"/>
    <n v="25"/>
    <n v="148"/>
    <n v="247"/>
    <n v="3345"/>
    <n v="1745"/>
    <n v="5090"/>
  </r>
  <r>
    <x v="48"/>
    <x v="21"/>
    <n v="47992"/>
    <n v="156324"/>
    <m/>
    <n v="3851"/>
    <n v="4493"/>
    <n v="1034"/>
    <m/>
    <m/>
    <m/>
    <m/>
    <s v="B"/>
    <d v="2020-04-22T16:00:00"/>
    <s v="f695f30270629b80947a6f60087073793a9f7780"/>
    <s v="2020-04-23T20:00:00Z"/>
    <n v="2769"/>
    <n v="4493"/>
    <n v="204316"/>
    <n v="204316"/>
    <n v="204316"/>
    <n v="25"/>
    <n v="172"/>
    <n v="237"/>
    <n v="11535"/>
    <n v="3079"/>
    <n v="14614"/>
  </r>
  <r>
    <x v="49"/>
    <x v="21"/>
    <n v="50969"/>
    <n v="164244"/>
    <m/>
    <n v="3847"/>
    <n v="4752"/>
    <n v="1034"/>
    <m/>
    <m/>
    <m/>
    <m/>
    <s v="B"/>
    <d v="2020-04-24T12:00:00"/>
    <s v="8e1f31feed42d831c493c743a7f6c89283468373"/>
    <s v="2020-04-24T20:00:00Z"/>
    <n v="2877"/>
    <n v="4752"/>
    <n v="215213"/>
    <n v="215213"/>
    <n v="215213"/>
    <n v="25"/>
    <n v="108"/>
    <n v="259"/>
    <n v="7920"/>
    <n v="2977"/>
    <n v="10897"/>
  </r>
  <r>
    <x v="50"/>
    <x v="21"/>
    <n v="53348"/>
    <n v="173497"/>
    <m/>
    <n v="3879"/>
    <n v="4965"/>
    <n v="1058"/>
    <m/>
    <m/>
    <m/>
    <m/>
    <s v="B"/>
    <d v="2020-04-25T16:00:00"/>
    <s v="9a3326f2aeee57bdb3495bfb650239ad688f0878"/>
    <s v="2020-04-25T20:00:00Z"/>
    <n v="2877"/>
    <n v="4965"/>
    <n v="226845"/>
    <n v="226845"/>
    <n v="226845"/>
    <n v="25"/>
    <n v="0"/>
    <n v="213"/>
    <n v="9253"/>
    <n v="2379"/>
    <n v="11632"/>
  </r>
  <r>
    <x v="51"/>
    <x v="21"/>
    <n v="54938"/>
    <n v="181162"/>
    <m/>
    <n v="3879"/>
    <n v="5104"/>
    <n v="1077"/>
    <m/>
    <m/>
    <m/>
    <m/>
    <s v="B"/>
    <d v="2020-04-26T16:00:00"/>
    <s v="cfb119d1a92fa393b14a3cfaff062c3c549b4cbf"/>
    <s v="2020-04-26T20:00:00Z"/>
    <n v="2899"/>
    <n v="5104"/>
    <n v="236100"/>
    <n v="236100"/>
    <n v="236100"/>
    <n v="25"/>
    <n v="22"/>
    <n v="139"/>
    <n v="7665"/>
    <n v="1590"/>
    <n v="9255"/>
  </r>
  <r>
    <x v="52"/>
    <x v="21"/>
    <n v="56462"/>
    <n v="188425"/>
    <m/>
    <n v="3892"/>
    <n v="5237"/>
    <n v="1089"/>
    <m/>
    <m/>
    <m/>
    <m/>
    <s v="B"/>
    <d v="2020-04-27T16:00:00"/>
    <s v="fb18ae5a100535fb7ee61c53b6423cd43613f1d9"/>
    <s v="2020-04-27T20:00:00Z"/>
    <n v="3003"/>
    <n v="5237"/>
    <n v="244887"/>
    <n v="244887"/>
    <n v="244887"/>
    <n v="25"/>
    <n v="104"/>
    <n v="133"/>
    <n v="7263"/>
    <n v="1524"/>
    <n v="8787"/>
  </r>
  <r>
    <x v="53"/>
    <x v="21"/>
    <n v="58302"/>
    <n v="196198"/>
    <m/>
    <n v="3875"/>
    <n v="5515"/>
    <n v="1005"/>
    <m/>
    <m/>
    <m/>
    <m/>
    <s v="B"/>
    <d v="2020-04-28T16:00:00"/>
    <s v="57a44ae2a16048d73f271414ec949f95397751a0"/>
    <s v="2020-04-28T20:00:00Z"/>
    <n v="3153"/>
    <n v="5515"/>
    <n v="254500"/>
    <n v="254500"/>
    <n v="254500"/>
    <n v="25"/>
    <n v="150"/>
    <n v="278"/>
    <n v="7773"/>
    <n v="1840"/>
    <n v="9613"/>
  </r>
  <r>
    <x v="54"/>
    <x v="21"/>
    <n v="60265"/>
    <n v="205353"/>
    <m/>
    <n v="3856"/>
    <n v="5758"/>
    <n v="1011"/>
    <m/>
    <m/>
    <m/>
    <m/>
    <s v="A"/>
    <d v="2020-04-29T16:00:00"/>
    <s v="4d4d35a60f188e678f025b499398ae1d7dbf7f33"/>
    <s v="2020-04-29T20:00:00Z"/>
    <n v="3405"/>
    <n v="5758"/>
    <n v="265618"/>
    <n v="265618"/>
    <n v="265618"/>
    <n v="25"/>
    <n v="252"/>
    <n v="243"/>
    <n v="9155"/>
    <n v="1963"/>
    <n v="11118"/>
  </r>
  <r>
    <x v="55"/>
    <x v="21"/>
    <n v="62205"/>
    <n v="213442"/>
    <m/>
    <n v="3803"/>
    <n v="5942"/>
    <n v="1001"/>
    <m/>
    <m/>
    <m/>
    <m/>
    <s v="A"/>
    <d v="2020-04-30T16:00:00"/>
    <s v="277e06348b7900c485b8ccf0ed10ea0879e8fbb4"/>
    <s v="2020-04-30T20:00:00Z"/>
    <n v="3562"/>
    <n v="5942"/>
    <n v="275647"/>
    <n v="275647"/>
    <n v="275647"/>
    <n v="25"/>
    <n v="157"/>
    <n v="184"/>
    <n v="8089"/>
    <n v="1940"/>
    <n v="10029"/>
  </r>
  <r>
    <x v="56"/>
    <x v="21"/>
    <n v="64311"/>
    <n v="225325"/>
    <m/>
    <n v="3716"/>
    <n v="6169"/>
    <n v="947"/>
    <m/>
    <m/>
    <m/>
    <m/>
    <s v="A"/>
    <d v="2020-05-01T12:00:00"/>
    <s v="bc06e4a6772895745b676c30b586815ed2353265"/>
    <s v="2020-05-01T20:00:00Z"/>
    <n v="3716"/>
    <n v="6169"/>
    <n v="289636"/>
    <n v="289636"/>
    <n v="289636"/>
    <n v="25"/>
    <n v="154"/>
    <n v="227"/>
    <n v="11883"/>
    <n v="2106"/>
    <n v="13989"/>
  </r>
  <r>
    <x v="57"/>
    <x v="21"/>
    <n v="66263"/>
    <n v="232731"/>
    <m/>
    <n v="3601"/>
    <n v="6378"/>
    <n v="921"/>
    <m/>
    <m/>
    <m/>
    <m/>
    <s v="A"/>
    <d v="2020-05-02T12:00:00"/>
    <s v="fae32f3a32cdb4bc1170f267062acef3f4f5b3a2"/>
    <s v="2020-05-02T20:00:00Z"/>
    <n v="3846"/>
    <n v="6378"/>
    <n v="298994"/>
    <n v="298994"/>
    <n v="298994"/>
    <n v="25"/>
    <n v="130"/>
    <n v="209"/>
    <n v="7406"/>
    <n v="1952"/>
    <n v="9358"/>
  </r>
  <r>
    <x v="58"/>
    <x v="21"/>
    <n v="68087"/>
    <n v="246559"/>
    <m/>
    <n v="3617"/>
    <n v="6507"/>
    <n v="904"/>
    <m/>
    <m/>
    <m/>
    <m/>
    <s v="A"/>
    <d v="2020-05-03T16:00:00"/>
    <s v="ed7caecfe102b62bcac6f165dae94c701b763918"/>
    <s v="2020-05-03T20:00:00Z"/>
    <n v="4004"/>
    <n v="6507"/>
    <n v="314646"/>
    <n v="314646"/>
    <n v="314646"/>
    <n v="25"/>
    <n v="158"/>
    <n v="129"/>
    <n v="13828"/>
    <n v="1824"/>
    <n v="15652"/>
  </r>
  <r>
    <x v="59"/>
    <x v="21"/>
    <n v="69087"/>
    <n v="255181"/>
    <m/>
    <n v="3539"/>
    <n v="6622"/>
    <n v="908"/>
    <m/>
    <m/>
    <m/>
    <m/>
    <s v="A"/>
    <d v="2020-05-04T12:00:00"/>
    <s v="1a42a1168f01996116b23e1093cccd1672716e08"/>
    <s v="2020-05-04T20:00:00Z"/>
    <n v="4090"/>
    <n v="6622"/>
    <n v="324268"/>
    <n v="324268"/>
    <n v="324268"/>
    <n v="25"/>
    <n v="86"/>
    <n v="115"/>
    <n v="8622"/>
    <n v="1000"/>
    <n v="9622"/>
  </r>
  <r>
    <x v="60"/>
    <x v="21"/>
    <n v="70271"/>
    <n v="263078"/>
    <m/>
    <n v="3542"/>
    <n v="6831"/>
    <n v="914"/>
    <m/>
    <m/>
    <m/>
    <m/>
    <s v="A"/>
    <d v="2020-05-05T12:00:00"/>
    <s v="3593a34b4fe8246a23128a3ebc6649733d8dea6f"/>
    <s v="2020-05-05T20:00:00Z"/>
    <n v="4212"/>
    <n v="6831"/>
    <n v="333349"/>
    <n v="333349"/>
    <n v="333349"/>
    <n v="25"/>
    <n v="122"/>
    <n v="209"/>
    <n v="7897"/>
    <n v="1184"/>
    <n v="9081"/>
  </r>
  <r>
    <x v="61"/>
    <x v="21"/>
    <n v="72025"/>
    <n v="267614"/>
    <m/>
    <n v="3564"/>
    <n v="7080"/>
    <n v="922"/>
    <m/>
    <m/>
    <m/>
    <m/>
    <s v="A"/>
    <d v="2020-05-06T12:00:00"/>
    <s v="eaf763bb35728c31df949ba03dbcb5f36e8445f7"/>
    <s v="2020-05-06T20:00:00Z"/>
    <n v="4420"/>
    <n v="7080"/>
    <n v="339639"/>
    <n v="339639"/>
    <n v="339639"/>
    <n v="25"/>
    <n v="208"/>
    <n v="249"/>
    <n v="4536"/>
    <n v="1754"/>
    <n v="6290"/>
  </r>
  <r>
    <x v="62"/>
    <x v="21"/>
    <n v="73721"/>
    <n v="277911"/>
    <m/>
    <n v="3436"/>
    <n v="7237"/>
    <n v="852"/>
    <m/>
    <m/>
    <m/>
    <m/>
    <s v="A"/>
    <d v="2020-05-07T12:00:00"/>
    <s v="4a4162d0489acdb1a31af6ff3affba97e0177f77"/>
    <s v="2020-05-07T20:00:00Z"/>
    <n v="4552"/>
    <n v="7237"/>
    <n v="351632"/>
    <n v="351632"/>
    <n v="351632"/>
    <n v="25"/>
    <n v="132"/>
    <n v="157"/>
    <n v="10297"/>
    <n v="1696"/>
    <n v="11993"/>
  </r>
  <r>
    <x v="63"/>
    <x v="21"/>
    <n v="75333"/>
    <n v="290690"/>
    <m/>
    <n v="3349"/>
    <n v="7434"/>
    <n v="826"/>
    <m/>
    <m/>
    <m/>
    <m/>
    <s v="A"/>
    <d v="2020-05-08T10:00:00"/>
    <s v="29288f59af3b7848a4383bf253e8f5f8c76e24c7"/>
    <s v="2020-05-08T20:00:00Z"/>
    <n v="4702"/>
    <n v="7434"/>
    <n v="366023"/>
    <n v="366023"/>
    <n v="366023"/>
    <n v="25"/>
    <n v="150"/>
    <n v="197"/>
    <n v="12779"/>
    <n v="1612"/>
    <n v="14391"/>
  </r>
  <r>
    <x v="64"/>
    <x v="21"/>
    <n v="76743"/>
    <n v="299794"/>
    <m/>
    <n v="3229"/>
    <n v="7551"/>
    <n v="814"/>
    <m/>
    <m/>
    <m/>
    <m/>
    <s v="A"/>
    <d v="2020-05-09T12:00:00"/>
    <s v="a15a99f24710a2be0d1eeaaf078b522c1294f8bf"/>
    <s v="2020-05-09T20:00:00Z"/>
    <n v="4840"/>
    <n v="7551"/>
    <n v="376537"/>
    <n v="376537"/>
    <n v="376537"/>
    <n v="25"/>
    <n v="138"/>
    <n v="117"/>
    <n v="9104"/>
    <n v="1410"/>
    <n v="10514"/>
  </r>
  <r>
    <x v="65"/>
    <x v="21"/>
    <n v="77793"/>
    <n v="310596"/>
    <m/>
    <n v="3128"/>
    <n v="7617"/>
    <n v="810"/>
    <m/>
    <m/>
    <m/>
    <m/>
    <s v="A"/>
    <d v="2020-05-10T10:00:00"/>
    <s v="9576e492f559b32690054f3fa3411e2be1cca071"/>
    <s v="2020-05-10T20:00:00Z"/>
    <n v="4979"/>
    <n v="7617"/>
    <n v="388389"/>
    <n v="388389"/>
    <n v="388389"/>
    <n v="25"/>
    <n v="139"/>
    <n v="66"/>
    <n v="10802"/>
    <n v="1050"/>
    <n v="11852"/>
  </r>
  <r>
    <x v="66"/>
    <x v="21"/>
    <n v="78462"/>
    <n v="316266"/>
    <m/>
    <n v="3102"/>
    <n v="7732"/>
    <n v="813"/>
    <m/>
    <m/>
    <m/>
    <m/>
    <s v="A"/>
    <d v="2020-05-11T10:00:00"/>
    <s v="6e951327a5d89abb820241523b201fdd432bb5e9"/>
    <s v="2020-05-11T20:00:00Z"/>
    <n v="5108"/>
    <n v="7732"/>
    <n v="394728"/>
    <n v="394728"/>
    <n v="394728"/>
    <n v="25"/>
    <n v="129"/>
    <n v="115"/>
    <n v="5670"/>
    <n v="669"/>
    <n v="6339"/>
  </r>
  <r>
    <x v="67"/>
    <x v="21"/>
    <n v="79332"/>
    <n v="322164"/>
    <m/>
    <n v="3127"/>
    <n v="7842"/>
    <n v="818"/>
    <m/>
    <m/>
    <m/>
    <m/>
    <s v="A+"/>
    <d v="2020-05-12T10:00:00"/>
    <s v="c0ec660677afe7ab283ad8476d692eac9ab0c5c5"/>
    <s v="2020-05-12T20:00:00Z"/>
    <n v="5141"/>
    <n v="7842"/>
    <n v="401496"/>
    <n v="401496"/>
    <n v="401496"/>
    <n v="25"/>
    <n v="33"/>
    <n v="110"/>
    <n v="5898"/>
    <n v="870"/>
    <n v="6768"/>
  </r>
  <r>
    <x v="68"/>
    <x v="21"/>
    <n v="80497"/>
    <n v="329535"/>
    <m/>
    <n v="3101"/>
    <n v="8032"/>
    <n v="794"/>
    <m/>
    <m/>
    <m/>
    <m/>
    <s v="A+"/>
    <d v="2020-05-13T10:00:00"/>
    <s v="0361f85391c9351ec6cd8a1a6679b819bba00927"/>
    <s v="2020-05-13T20:00:00Z"/>
    <n v="5315"/>
    <n v="8032"/>
    <n v="410032"/>
    <n v="410032"/>
    <n v="410032"/>
    <n v="25"/>
    <n v="174"/>
    <n v="190"/>
    <n v="7371"/>
    <n v="1165"/>
    <n v="8536"/>
  </r>
  <r>
    <x v="69"/>
    <x v="21"/>
    <n v="82182"/>
    <n v="342179"/>
    <m/>
    <n v="2859"/>
    <n v="8207"/>
    <n v="781"/>
    <m/>
    <m/>
    <m/>
    <m/>
    <s v="A+"/>
    <d v="2020-05-13T10:00:00"/>
    <s v="dde4f439c0bf5c6d3f4ff4acab6d3ccf8a968afc"/>
    <s v="2020-05-14T20:00:00Z"/>
    <n v="5482"/>
    <n v="8207"/>
    <n v="424361"/>
    <n v="424361"/>
    <n v="424361"/>
    <n v="25"/>
    <n v="167"/>
    <n v="175"/>
    <n v="12644"/>
    <n v="1685"/>
    <n v="14329"/>
  </r>
  <r>
    <x v="70"/>
    <x v="21"/>
    <n v="83421"/>
    <n v="352258"/>
    <m/>
    <n v="2767"/>
    <n v="8314"/>
    <n v="749"/>
    <m/>
    <m/>
    <m/>
    <m/>
    <s v="A+"/>
    <d v="2020-05-14T10:00:00"/>
    <s v="81928ad2704f6448278c92c1818face4b76c8e21"/>
    <s v="2020-05-15T20:00:00Z"/>
    <n v="5592"/>
    <n v="8314"/>
    <n v="435679"/>
    <n v="435679"/>
    <n v="435679"/>
    <n v="25"/>
    <n v="110"/>
    <n v="107"/>
    <n v="10079"/>
    <n v="1239"/>
    <n v="11318"/>
  </r>
  <r>
    <x v="71"/>
    <x v="21"/>
    <n v="84933"/>
    <n v="363156"/>
    <m/>
    <n v="2692"/>
    <n v="8456"/>
    <n v="747"/>
    <m/>
    <m/>
    <m/>
    <m/>
    <s v="A+"/>
    <d v="2020-05-16T10:00:00"/>
    <s v="c2aaf8eedf0b66b9dd89117cd1b5691dc0f8d815"/>
    <s v="2020-05-16T20:00:00Z"/>
    <n v="5705"/>
    <n v="8456"/>
    <n v="448089"/>
    <n v="448089"/>
    <n v="448089"/>
    <n v="25"/>
    <n v="113"/>
    <n v="142"/>
    <n v="10898"/>
    <n v="1512"/>
    <n v="12410"/>
  </r>
  <r>
    <x v="72"/>
    <x v="21"/>
    <n v="86010"/>
    <n v="374816"/>
    <m/>
    <n v="2597"/>
    <n v="8539"/>
    <n v="702"/>
    <m/>
    <m/>
    <m/>
    <m/>
    <s v="A+"/>
    <d v="2020-05-17T10:00:00"/>
    <s v="3ee5dc3a064857c633de13fcf0d4e9d3e80f262e"/>
    <s v="2020-05-17T20:00:00Z"/>
    <n v="5797"/>
    <n v="8539"/>
    <n v="460826"/>
    <n v="460826"/>
    <n v="460826"/>
    <n v="25"/>
    <n v="92"/>
    <n v="83"/>
    <n v="11660"/>
    <n v="1077"/>
    <n v="12737"/>
  </r>
  <r>
    <x v="73"/>
    <x v="21"/>
    <n v="86010"/>
    <n v="374816"/>
    <m/>
    <n v="2597"/>
    <n v="8539"/>
    <n v="702"/>
    <m/>
    <m/>
    <m/>
    <m/>
    <s v="A+"/>
    <d v="2020-05-17T10:00:00"/>
    <s v="7d19fbf3be434c0bc4af0894ac0300d3731e1239"/>
    <s v="2020-05-18T20:00:00Z"/>
    <n v="5797"/>
    <n v="8539"/>
    <n v="460826"/>
    <n v="460826"/>
    <n v="460826"/>
    <n v="25"/>
    <n v="0"/>
    <n v="0"/>
    <n v="0"/>
    <n v="0"/>
    <n v="0"/>
  </r>
  <r>
    <x v="74"/>
    <x v="21"/>
    <n v="87925"/>
    <n v="389015"/>
    <m/>
    <n v="2472"/>
    <n v="8766"/>
    <n v="672"/>
    <m/>
    <m/>
    <m/>
    <m/>
    <s v="A+"/>
    <d v="2020-05-19T10:00:00"/>
    <s v="fac9faee8e84a07de4fe7e5f336f3c7d5c7570ee"/>
    <s v="2020-05-19T20:00:00Z"/>
    <n v="5938"/>
    <n v="8766"/>
    <n v="476940"/>
    <n v="476940"/>
    <n v="476940"/>
    <n v="25"/>
    <n v="141"/>
    <n v="227"/>
    <n v="14199"/>
    <n v="1915"/>
    <n v="16114"/>
  </r>
  <r>
    <x v="75"/>
    <x v="21"/>
    <n v="88970"/>
    <n v="400983"/>
    <m/>
    <n v="2518"/>
    <n v="8897"/>
    <n v="675"/>
    <m/>
    <m/>
    <m/>
    <m/>
    <s v="A"/>
    <d v="2020-05-20T10:00:00"/>
    <s v="dc7f6504182e05be1016791a23d13850fe30b54c"/>
    <s v="2020-05-20T20:00:00Z"/>
    <n v="6066"/>
    <n v="8897"/>
    <n v="489953"/>
    <n v="489953"/>
    <n v="489953"/>
    <n v="25"/>
    <n v="128"/>
    <n v="131"/>
    <n v="11968"/>
    <n v="1045"/>
    <n v="13013"/>
  </r>
  <r>
    <x v="76"/>
    <x v="21"/>
    <n v="90084"/>
    <n v="411402"/>
    <m/>
    <n v="2396"/>
    <n v="9040"/>
    <n v="647"/>
    <m/>
    <m/>
    <m/>
    <m/>
    <s v="A"/>
    <d v="2020-05-21T10:00:00"/>
    <s v="0e7bc320a926fcfef12e04e2168f447e94f9cebc"/>
    <s v="2020-05-21T20:00:00Z"/>
    <n v="6148"/>
    <n v="9040"/>
    <n v="501486"/>
    <n v="501486"/>
    <n v="501486"/>
    <n v="25"/>
    <n v="82"/>
    <n v="143"/>
    <n v="10419"/>
    <n v="1114"/>
    <n v="11533"/>
  </r>
  <r>
    <x v="77"/>
    <x v="21"/>
    <n v="90889"/>
    <n v="420755"/>
    <m/>
    <n v="2323"/>
    <n v="9162"/>
    <n v="628"/>
    <m/>
    <m/>
    <m/>
    <m/>
    <s v="A"/>
    <d v="2020-05-22T10:00:00"/>
    <s v="b9b7162848a82c080d7098c9c00341cdb3cf83f7"/>
    <s v="2020-05-22T20:00:00Z"/>
    <n v="6228"/>
    <n v="9162"/>
    <n v="511644"/>
    <n v="511644"/>
    <n v="511644"/>
    <n v="25"/>
    <n v="80"/>
    <n v="122"/>
    <n v="9353"/>
    <n v="805"/>
    <n v="10158"/>
  </r>
  <r>
    <x v="78"/>
    <x v="21"/>
    <n v="91662"/>
    <n v="429324"/>
    <m/>
    <n v="2237"/>
    <n v="9260"/>
    <n v="610"/>
    <m/>
    <m/>
    <m/>
    <m/>
    <s v="A"/>
    <d v="2020-05-23T10:00:00"/>
    <s v="5923343ed237cf3138824774e54f72b1a9de9172"/>
    <s v="2020-05-23T20:00:00Z"/>
    <n v="6304"/>
    <n v="9260"/>
    <n v="520986"/>
    <n v="520986"/>
    <n v="520986"/>
    <n v="25"/>
    <n v="76"/>
    <n v="98"/>
    <n v="8569"/>
    <n v="773"/>
    <n v="9342"/>
  </r>
  <r>
    <x v="79"/>
    <x v="21"/>
    <n v="92675"/>
    <n v="439698"/>
    <m/>
    <n v="2169"/>
    <n v="9308"/>
    <n v="558"/>
    <m/>
    <m/>
    <m/>
    <m/>
    <s v="A"/>
    <d v="2020-05-24T10:00:00"/>
    <s v="3634f229b8aba3cf304aa5b3083fa20d8ae5e1a1"/>
    <s v="2020-05-24T20:00:00Z"/>
    <n v="6372"/>
    <n v="9308"/>
    <n v="532373"/>
    <n v="532373"/>
    <n v="532373"/>
    <n v="25"/>
    <n v="68"/>
    <n v="48"/>
    <n v="10374"/>
    <n v="1013"/>
    <n v="11387"/>
  </r>
  <r>
    <x v="81"/>
    <x v="22"/>
    <n v="0"/>
    <n v="17"/>
    <n v="14"/>
    <m/>
    <m/>
    <m/>
    <m/>
    <m/>
    <m/>
    <m/>
    <m/>
    <m/>
    <s v="85fa1a3fe9701ca65cb1541f48b9113f4072c654"/>
    <s v="2020-03-05T21:00:00Z"/>
    <m/>
    <m/>
    <n v="31"/>
    <n v="17"/>
    <n v="17"/>
    <n v="24"/>
    <m/>
    <m/>
    <m/>
    <m/>
    <m/>
  </r>
  <r>
    <x v="0"/>
    <x v="22"/>
    <n v="3"/>
    <n v="26"/>
    <n v="12"/>
    <m/>
    <m/>
    <m/>
    <m/>
    <m/>
    <m/>
    <m/>
    <m/>
    <m/>
    <s v="a4122db6651a784e6386395db74ff158427569b9"/>
    <s v="2020-03-06T21:00:00Z"/>
    <m/>
    <m/>
    <n v="41"/>
    <n v="29"/>
    <n v="29"/>
    <n v="24"/>
    <n v="0"/>
    <n v="0"/>
    <n v="9"/>
    <n v="3"/>
    <n v="12"/>
  </r>
  <r>
    <x v="1"/>
    <x v="22"/>
    <n v="3"/>
    <n v="41"/>
    <m/>
    <m/>
    <m/>
    <m/>
    <m/>
    <m/>
    <m/>
    <m/>
    <m/>
    <m/>
    <s v="0c20b23be3f19a6682068932991fedc37dd7067a"/>
    <s v="2020-03-07T21:00:00Z"/>
    <m/>
    <m/>
    <n v="44"/>
    <n v="44"/>
    <n v="44"/>
    <n v="24"/>
    <n v="0"/>
    <n v="0"/>
    <n v="15"/>
    <n v="0"/>
    <n v="15"/>
  </r>
  <r>
    <x v="2"/>
    <x v="22"/>
    <n v="3"/>
    <n v="52"/>
    <m/>
    <m/>
    <m/>
    <m/>
    <m/>
    <m/>
    <m/>
    <m/>
    <m/>
    <m/>
    <s v="38e304fe40863f3ded54ddeab964f486e923a482"/>
    <s v="2020-03-08T20:00:00Z"/>
    <m/>
    <m/>
    <n v="55"/>
    <n v="55"/>
    <n v="55"/>
    <n v="24"/>
    <n v="0"/>
    <n v="0"/>
    <n v="11"/>
    <n v="0"/>
    <n v="11"/>
  </r>
  <r>
    <x v="3"/>
    <x v="22"/>
    <n v="5"/>
    <n v="73"/>
    <m/>
    <m/>
    <m/>
    <m/>
    <m/>
    <m/>
    <m/>
    <m/>
    <m/>
    <m/>
    <s v="bc6492d93531172381cf3debb19db8f5f9da278c"/>
    <s v="2020-03-09T20:00:00Z"/>
    <m/>
    <m/>
    <n v="78"/>
    <n v="78"/>
    <n v="78"/>
    <n v="24"/>
    <n v="0"/>
    <n v="0"/>
    <n v="21"/>
    <n v="2"/>
    <n v="23"/>
  </r>
  <r>
    <x v="4"/>
    <x v="22"/>
    <n v="6"/>
    <n v="89"/>
    <m/>
    <m/>
    <m/>
    <m/>
    <m/>
    <m/>
    <m/>
    <m/>
    <m/>
    <m/>
    <s v="488eae7cee4e37e69139928af6421b7aa41c7c00"/>
    <s v="2020-03-10T20:00:00Z"/>
    <m/>
    <m/>
    <n v="95"/>
    <n v="95"/>
    <n v="95"/>
    <n v="24"/>
    <n v="0"/>
    <n v="0"/>
    <n v="16"/>
    <n v="1"/>
    <n v="17"/>
  </r>
  <r>
    <x v="5"/>
    <x v="22"/>
    <n v="9"/>
    <n v="94"/>
    <m/>
    <m/>
    <m/>
    <m/>
    <m/>
    <m/>
    <m/>
    <m/>
    <m/>
    <m/>
    <s v="8fc87b4c236b50c967f5bf481b41f6f95b2b7ec8"/>
    <s v="2020-03-11T20:00:00Z"/>
    <m/>
    <m/>
    <n v="103"/>
    <n v="103"/>
    <n v="103"/>
    <n v="24"/>
    <n v="0"/>
    <n v="0"/>
    <n v="5"/>
    <n v="3"/>
    <n v="8"/>
  </r>
  <r>
    <x v="6"/>
    <x v="22"/>
    <n v="12"/>
    <n v="94"/>
    <m/>
    <m/>
    <m/>
    <m/>
    <m/>
    <m/>
    <m/>
    <m/>
    <m/>
    <d v="2020-03-12T00:00:00"/>
    <s v="b045cc538c9ada3a8e9950e7d98a70e218f4c471"/>
    <s v="2020-03-12T20:00:00Z"/>
    <m/>
    <m/>
    <n v="106"/>
    <n v="106"/>
    <n v="106"/>
    <n v="24"/>
    <n v="0"/>
    <n v="0"/>
    <n v="0"/>
    <n v="3"/>
    <n v="3"/>
  </r>
  <r>
    <x v="7"/>
    <x v="22"/>
    <n v="17"/>
    <n v="94"/>
    <m/>
    <m/>
    <m/>
    <m/>
    <m/>
    <m/>
    <m/>
    <m/>
    <m/>
    <d v="2020-03-13T00:00:00"/>
    <s v="fb5d33899365ea79e5d4ec83a30686a23e331188"/>
    <s v="2020-03-13T20:00:00Z"/>
    <m/>
    <m/>
    <n v="111"/>
    <n v="111"/>
    <n v="111"/>
    <n v="24"/>
    <n v="0"/>
    <n v="0"/>
    <n v="0"/>
    <n v="5"/>
    <n v="5"/>
  </r>
  <r>
    <x v="8"/>
    <x v="22"/>
    <n v="26"/>
    <n v="94"/>
    <m/>
    <m/>
    <m/>
    <m/>
    <m/>
    <m/>
    <m/>
    <m/>
    <m/>
    <d v="2020-03-14T00:00:00"/>
    <s v="c96a7f95f435a01e6e07ad1a1b17d2f3761ccfc9"/>
    <s v="2020-03-14T20:00:00Z"/>
    <m/>
    <m/>
    <n v="120"/>
    <n v="120"/>
    <n v="120"/>
    <n v="24"/>
    <n v="0"/>
    <n v="0"/>
    <n v="0"/>
    <n v="9"/>
    <n v="9"/>
  </r>
  <r>
    <x v="9"/>
    <x v="22"/>
    <n v="31"/>
    <n v="94"/>
    <m/>
    <m/>
    <m/>
    <m/>
    <m/>
    <m/>
    <m/>
    <m/>
    <m/>
    <d v="2020-03-15T00:00:00"/>
    <s v="f5f213de355e0b68b37e6d21b7a17ed246d38597"/>
    <s v="2020-03-15T20:00:00Z"/>
    <m/>
    <m/>
    <n v="125"/>
    <n v="125"/>
    <n v="125"/>
    <n v="24"/>
    <n v="0"/>
    <n v="0"/>
    <n v="0"/>
    <n v="5"/>
    <n v="5"/>
  </r>
  <r>
    <x v="10"/>
    <x v="22"/>
    <n v="37"/>
    <n v="94"/>
    <m/>
    <m/>
    <m/>
    <m/>
    <m/>
    <m/>
    <m/>
    <m/>
    <m/>
    <d v="2020-03-16T15:49:00"/>
    <s v="9461bade2c29da977203f6b3dfa9b3b13ca4c065"/>
    <s v="2020-03-16T20:00:00Z"/>
    <m/>
    <m/>
    <n v="131"/>
    <n v="131"/>
    <n v="131"/>
    <n v="24"/>
    <n v="0"/>
    <n v="0"/>
    <n v="0"/>
    <n v="6"/>
    <n v="6"/>
  </r>
  <r>
    <x v="11"/>
    <x v="22"/>
    <n v="57"/>
    <n v="94"/>
    <m/>
    <m/>
    <m/>
    <m/>
    <m/>
    <m/>
    <m/>
    <m/>
    <m/>
    <d v="2020-03-17T10:00:00"/>
    <s v="c29d57f96fc92511bc3d828ceb05cdb6a1edf8a6"/>
    <s v="2020-03-17T20:00:00Z"/>
    <m/>
    <m/>
    <n v="151"/>
    <n v="151"/>
    <n v="151"/>
    <n v="24"/>
    <n v="0"/>
    <n v="0"/>
    <n v="0"/>
    <n v="20"/>
    <n v="20"/>
  </r>
  <r>
    <x v="12"/>
    <x v="22"/>
    <n v="85"/>
    <n v="94"/>
    <m/>
    <m/>
    <m/>
    <m/>
    <m/>
    <m/>
    <m/>
    <m/>
    <m/>
    <d v="2020-03-18T10:00:00"/>
    <s v="440886fe99f7c2e165b09c670871079e4facea29"/>
    <s v="2020-03-18T20:00:00Z"/>
    <m/>
    <m/>
    <n v="179"/>
    <n v="179"/>
    <n v="179"/>
    <n v="24"/>
    <n v="0"/>
    <n v="0"/>
    <n v="0"/>
    <n v="28"/>
    <n v="28"/>
  </r>
  <r>
    <x v="13"/>
    <x v="22"/>
    <n v="107"/>
    <n v="94"/>
    <m/>
    <m/>
    <m/>
    <m/>
    <m/>
    <m/>
    <m/>
    <m/>
    <m/>
    <d v="2020-03-19T10:00:00"/>
    <s v="1ce41f5ecdc759daf656cb52e25546390bd57da7"/>
    <s v="2020-03-19T20:00:00Z"/>
    <n v="1"/>
    <m/>
    <n v="201"/>
    <n v="201"/>
    <n v="201"/>
    <n v="24"/>
    <n v="1"/>
    <n v="0"/>
    <n v="0"/>
    <n v="22"/>
    <n v="22"/>
  </r>
  <r>
    <x v="14"/>
    <x v="22"/>
    <n v="149"/>
    <n v="94"/>
    <m/>
    <m/>
    <m/>
    <m/>
    <m/>
    <m/>
    <m/>
    <m/>
    <m/>
    <d v="2020-03-20T10:00:00"/>
    <s v="986c1f546e6d722997440961f9197bc40d0371f4"/>
    <s v="2020-03-20T20:00:00Z"/>
    <n v="1"/>
    <m/>
    <n v="243"/>
    <n v="243"/>
    <n v="243"/>
    <n v="24"/>
    <n v="0"/>
    <n v="0"/>
    <n v="0"/>
    <n v="42"/>
    <n v="42"/>
  </r>
  <r>
    <x v="15"/>
    <x v="22"/>
    <n v="190"/>
    <n v="94"/>
    <m/>
    <m/>
    <m/>
    <m/>
    <m/>
    <m/>
    <m/>
    <m/>
    <m/>
    <d v="2020-03-21T10:00:00"/>
    <s v="9ced6ad9dcb36e55a0685db3e05978d9a55021ea"/>
    <s v="2020-03-21T20:00:00Z"/>
    <n v="2"/>
    <m/>
    <n v="284"/>
    <n v="284"/>
    <n v="284"/>
    <n v="24"/>
    <n v="1"/>
    <n v="0"/>
    <n v="0"/>
    <n v="41"/>
    <n v="41"/>
  </r>
  <r>
    <x v="16"/>
    <x v="22"/>
    <n v="244"/>
    <n v="94"/>
    <m/>
    <m/>
    <m/>
    <m/>
    <m/>
    <m/>
    <m/>
    <m/>
    <m/>
    <d v="2020-03-22T10:00:00"/>
    <s v="897f0c375b571a4b73bcc1db59694e1da968cc83"/>
    <s v="2020-03-22T20:00:00Z"/>
    <n v="3"/>
    <m/>
    <n v="338"/>
    <n v="338"/>
    <n v="338"/>
    <n v="24"/>
    <n v="1"/>
    <n v="0"/>
    <n v="0"/>
    <n v="54"/>
    <n v="54"/>
  </r>
  <r>
    <x v="17"/>
    <x v="22"/>
    <n v="288"/>
    <n v="94"/>
    <m/>
    <m/>
    <m/>
    <m/>
    <m/>
    <m/>
    <m/>
    <m/>
    <s v="D"/>
    <d v="2020-03-23T10:00:00"/>
    <s v="0d4f8f43f5785f1aed116ce5758d29040de8fc38"/>
    <s v="2020-03-23T20:00:00Z"/>
    <n v="3"/>
    <m/>
    <n v="382"/>
    <n v="382"/>
    <n v="382"/>
    <n v="24"/>
    <n v="0"/>
    <n v="0"/>
    <n v="0"/>
    <n v="44"/>
    <n v="44"/>
  </r>
  <r>
    <x v="18"/>
    <x v="22"/>
    <n v="349"/>
    <n v="94"/>
    <m/>
    <m/>
    <m/>
    <m/>
    <m/>
    <m/>
    <m/>
    <m/>
    <s v="D"/>
    <d v="2020-03-24T10:00:00"/>
    <s v="722cc80779568114ba5bb4546835eb4a72af43a3"/>
    <s v="2020-03-24T20:00:00Z"/>
    <n v="3"/>
    <m/>
    <n v="443"/>
    <n v="443"/>
    <n v="443"/>
    <n v="24"/>
    <n v="0"/>
    <n v="0"/>
    <n v="0"/>
    <n v="61"/>
    <n v="61"/>
  </r>
  <r>
    <x v="19"/>
    <x v="22"/>
    <n v="423"/>
    <n v="94"/>
    <m/>
    <m/>
    <m/>
    <m/>
    <m/>
    <m/>
    <m/>
    <m/>
    <s v="D"/>
    <d v="2020-03-25T10:00:00"/>
    <s v="6c0147642e1ae196ee36c3e0da51510e90183ebb"/>
    <s v="2020-03-25T20:00:00Z"/>
    <n v="4"/>
    <m/>
    <n v="517"/>
    <n v="517"/>
    <n v="517"/>
    <n v="24"/>
    <n v="1"/>
    <n v="0"/>
    <n v="0"/>
    <n v="74"/>
    <n v="74"/>
  </r>
  <r>
    <x v="20"/>
    <x v="22"/>
    <n v="580"/>
    <n v="94"/>
    <m/>
    <m/>
    <n v="132"/>
    <m/>
    <m/>
    <m/>
    <m/>
    <m/>
    <s v="D"/>
    <d v="2020-03-26T10:00:00"/>
    <s v="1d5357ae89d708bab091026700f814cc4923632d"/>
    <s v="2020-03-26T20:00:00Z"/>
    <n v="4"/>
    <n v="132"/>
    <n v="674"/>
    <n v="674"/>
    <n v="674"/>
    <n v="24"/>
    <n v="0"/>
    <n v="132"/>
    <n v="0"/>
    <n v="157"/>
    <n v="157"/>
  </r>
  <r>
    <x v="21"/>
    <x v="22"/>
    <n v="774"/>
    <n v="94"/>
    <m/>
    <m/>
    <n v="173"/>
    <m/>
    <m/>
    <m/>
    <m/>
    <n v="25"/>
    <s v="D"/>
    <d v="2020-03-27T10:00:00"/>
    <s v="733d24f89ec9db50d437f5ac4f6665fed4f95119"/>
    <s v="2020-03-27T20:00:00Z"/>
    <n v="5"/>
    <n v="173"/>
    <n v="868"/>
    <n v="868"/>
    <n v="868"/>
    <n v="24"/>
    <n v="1"/>
    <n v="41"/>
    <n v="0"/>
    <n v="194"/>
    <n v="194"/>
  </r>
  <r>
    <x v="22"/>
    <x v="22"/>
    <n v="992"/>
    <n v="11516"/>
    <m/>
    <m/>
    <n v="226"/>
    <m/>
    <m/>
    <m/>
    <m/>
    <m/>
    <s v="D"/>
    <d v="2020-03-28T10:00:00"/>
    <s v="6b10ef68ac2045c0ae255bac0540aff4be8cefc6"/>
    <s v="2020-03-28T20:00:00Z"/>
    <n v="5"/>
    <n v="226"/>
    <n v="12508"/>
    <n v="12508"/>
    <n v="12508"/>
    <n v="24"/>
    <n v="0"/>
    <n v="53"/>
    <n v="11422"/>
    <n v="218"/>
    <n v="11640"/>
  </r>
  <r>
    <x v="23"/>
    <x v="22"/>
    <n v="1239"/>
    <n v="12354"/>
    <m/>
    <m/>
    <n v="277"/>
    <m/>
    <m/>
    <m/>
    <m/>
    <m/>
    <s v="D"/>
    <d v="2020-03-29T10:00:00"/>
    <s v="ac864b4f8e67b679db6077d9402b8eb13b55bc7e"/>
    <s v="2020-03-29T20:00:00Z"/>
    <n v="10"/>
    <n v="277"/>
    <n v="13593"/>
    <n v="13593"/>
    <n v="13593"/>
    <n v="24"/>
    <n v="5"/>
    <n v="51"/>
    <n v="838"/>
    <n v="247"/>
    <n v="1085"/>
  </r>
  <r>
    <x v="24"/>
    <x v="22"/>
    <n v="1413"/>
    <n v="13316"/>
    <m/>
    <m/>
    <n v="353"/>
    <m/>
    <m/>
    <m/>
    <m/>
    <m/>
    <s v="A"/>
    <d v="2020-03-30T10:00:00"/>
    <s v="3d4508879a35831793fcb0ee01c73efc83c42ac9"/>
    <s v="2020-03-30T20:00:00Z"/>
    <n v="15"/>
    <n v="353"/>
    <n v="14729"/>
    <n v="14729"/>
    <n v="14729"/>
    <n v="24"/>
    <n v="5"/>
    <n v="76"/>
    <n v="962"/>
    <n v="174"/>
    <n v="1136"/>
  </r>
  <r>
    <x v="25"/>
    <x v="22"/>
    <n v="1660"/>
    <n v="14868"/>
    <m/>
    <m/>
    <n v="429"/>
    <m/>
    <m/>
    <m/>
    <m/>
    <m/>
    <s v="A"/>
    <d v="2020-03-31T10:00:00"/>
    <s v="56cb4a94c7ee61348b7deaa5940859954769e4e2"/>
    <s v="2020-03-31T20:00:00Z"/>
    <n v="18"/>
    <n v="429"/>
    <n v="16528"/>
    <n v="16528"/>
    <n v="16528"/>
    <n v="24"/>
    <n v="3"/>
    <n v="76"/>
    <n v="1552"/>
    <n v="247"/>
    <n v="1799"/>
  </r>
  <r>
    <x v="26"/>
    <x v="22"/>
    <n v="1985"/>
    <n v="17233"/>
    <m/>
    <m/>
    <n v="522"/>
    <m/>
    <m/>
    <m/>
    <m/>
    <m/>
    <s v="A"/>
    <d v="2020-04-01T10:00:00"/>
    <s v="f7b80ecc2acfbe61289a29d1a603fbe418c5fe86"/>
    <s v="2020-04-01T20:00:00Z"/>
    <n v="31"/>
    <n v="522"/>
    <n v="19218"/>
    <n v="19218"/>
    <n v="19218"/>
    <n v="24"/>
    <n v="13"/>
    <n v="93"/>
    <n v="2365"/>
    <n v="325"/>
    <n v="2690"/>
  </r>
  <r>
    <x v="27"/>
    <x v="22"/>
    <n v="2331"/>
    <n v="18890"/>
    <m/>
    <m/>
    <n v="582"/>
    <m/>
    <m/>
    <m/>
    <m/>
    <n v="81"/>
    <s v="A"/>
    <d v="2020-04-02T10:00:00"/>
    <s v="39f8d4438aafec71e5a2fcc8660fc310d7f29a16"/>
    <s v="2020-04-02T20:00:00Z"/>
    <n v="36"/>
    <n v="582"/>
    <n v="21221"/>
    <n v="21221"/>
    <n v="21221"/>
    <n v="24"/>
    <n v="5"/>
    <n v="60"/>
    <n v="1657"/>
    <n v="346"/>
    <n v="2003"/>
  </r>
  <r>
    <x v="28"/>
    <x v="22"/>
    <n v="2758"/>
    <n v="20932"/>
    <m/>
    <m/>
    <n v="664"/>
    <m/>
    <m/>
    <m/>
    <m/>
    <n v="159"/>
    <s v="A"/>
    <d v="2020-04-03T10:00:00"/>
    <s v="1f1ec05c4dd356e3a5c5f05128171f4edc6668aa"/>
    <s v="2020-04-03T20:00:00Z"/>
    <n v="42"/>
    <n v="664"/>
    <n v="23690"/>
    <n v="23690"/>
    <n v="23690"/>
    <n v="24"/>
    <n v="6"/>
    <n v="82"/>
    <n v="2042"/>
    <n v="427"/>
    <n v="2469"/>
  </r>
  <r>
    <x v="29"/>
    <x v="22"/>
    <n v="3125"/>
    <n v="22485"/>
    <m/>
    <m/>
    <n v="821"/>
    <m/>
    <m/>
    <m/>
    <m/>
    <n v="159"/>
    <s v="A"/>
    <d v="2020-04-04T10:00:00"/>
    <s v="8d1b8af2cee45aee5c9345a9ce214ee490e64132"/>
    <s v="2020-04-04T20:00:00Z"/>
    <n v="53"/>
    <n v="821"/>
    <n v="25610"/>
    <n v="25610"/>
    <n v="25610"/>
    <n v="24"/>
    <n v="11"/>
    <n v="157"/>
    <n v="1553"/>
    <n v="367"/>
    <n v="1920"/>
  </r>
  <r>
    <x v="30"/>
    <x v="22"/>
    <n v="3609"/>
    <n v="24728"/>
    <m/>
    <m/>
    <n v="936"/>
    <m/>
    <m/>
    <m/>
    <m/>
    <n v="159"/>
    <s v="A"/>
    <d v="2020-04-05T10:00:00"/>
    <s v="05576a6aa37bcb3ae5b8c2654d888e2486bc2d46"/>
    <s v="2020-04-05T20:00:00Z"/>
    <n v="67"/>
    <n v="936"/>
    <n v="28337"/>
    <n v="28337"/>
    <n v="28337"/>
    <n v="24"/>
    <n v="14"/>
    <n v="115"/>
    <n v="2243"/>
    <n v="484"/>
    <n v="2727"/>
  </r>
  <r>
    <x v="31"/>
    <x v="22"/>
    <n v="4045"/>
    <n v="25572"/>
    <m/>
    <m/>
    <n v="1059"/>
    <m/>
    <m/>
    <m/>
    <m/>
    <n v="184"/>
    <s v="A"/>
    <d v="2020-04-06T10:00:00"/>
    <s v="ca2116b13b1421ff525155aaedef9487ec2b8aaa"/>
    <s v="2020-04-06T20:00:00Z"/>
    <n v="91"/>
    <n v="1059"/>
    <n v="29617"/>
    <n v="29617"/>
    <n v="29617"/>
    <n v="24"/>
    <n v="24"/>
    <n v="123"/>
    <n v="844"/>
    <n v="436"/>
    <n v="1280"/>
  </r>
  <r>
    <x v="32"/>
    <x v="22"/>
    <n v="4371"/>
    <n v="27256"/>
    <m/>
    <m/>
    <n v="1106"/>
    <m/>
    <m/>
    <m/>
    <m/>
    <n v="288"/>
    <s v="A"/>
    <d v="2020-04-07T10:00:00"/>
    <s v="b05b05647ae61796dc891dbf9d8e742e2b8bccbd"/>
    <s v="2020-04-07T20:00:00Z"/>
    <n v="103"/>
    <n v="1106"/>
    <n v="31627"/>
    <n v="31627"/>
    <n v="31627"/>
    <n v="24"/>
    <n v="12"/>
    <n v="47"/>
    <n v="1684"/>
    <n v="326"/>
    <n v="2010"/>
  </r>
  <r>
    <x v="33"/>
    <x v="22"/>
    <n v="5529"/>
    <n v="32933"/>
    <m/>
    <m/>
    <n v="1210"/>
    <m/>
    <m/>
    <m/>
    <m/>
    <n v="365"/>
    <s v="A"/>
    <d v="2020-04-08T10:00:00"/>
    <s v="6446fac46405ef87cbde555e72dca50ceed52b49"/>
    <s v="2020-04-08T20:00:00Z"/>
    <n v="124"/>
    <n v="1210"/>
    <n v="38462"/>
    <n v="38462"/>
    <n v="38462"/>
    <n v="24"/>
    <n v="21"/>
    <n v="104"/>
    <n v="5677"/>
    <n v="1158"/>
    <n v="6835"/>
  </r>
  <r>
    <x v="34"/>
    <x v="22"/>
    <n v="6185"/>
    <n v="35344"/>
    <m/>
    <m/>
    <n v="1348"/>
    <m/>
    <m/>
    <m/>
    <m/>
    <n v="376"/>
    <s v="A"/>
    <d v="2020-04-09T10:00:00"/>
    <s v="2150d352956ca2a4fa67a4cf5ac1ce3be5d29d19"/>
    <s v="2020-04-09T20:00:00Z"/>
    <n v="138"/>
    <n v="1348"/>
    <n v="41529"/>
    <n v="41529"/>
    <n v="41529"/>
    <n v="24"/>
    <n v="14"/>
    <n v="138"/>
    <n v="2411"/>
    <n v="656"/>
    <n v="3067"/>
  </r>
  <r>
    <x v="35"/>
    <x v="22"/>
    <n v="6968"/>
    <n v="37480"/>
    <m/>
    <m/>
    <n v="1413"/>
    <m/>
    <m/>
    <m/>
    <m/>
    <n v="397"/>
    <s v="A"/>
    <d v="2020-04-10T10:00:00"/>
    <s v="aa3b7f19e3a7e78fdf9ae5354137bf1706bd3e01"/>
    <s v="2020-04-10T20:00:00Z"/>
    <n v="171"/>
    <n v="1413"/>
    <n v="44448"/>
    <n v="44448"/>
    <n v="44448"/>
    <n v="24"/>
    <n v="33"/>
    <n v="65"/>
    <n v="2136"/>
    <n v="783"/>
    <n v="2919"/>
  </r>
  <r>
    <x v="36"/>
    <x v="22"/>
    <n v="7694"/>
    <n v="39544"/>
    <m/>
    <m/>
    <n v="1709"/>
    <m/>
    <m/>
    <m/>
    <m/>
    <n v="431"/>
    <s v="A"/>
    <d v="2020-04-11T10:00:00"/>
    <s v="2ddb13a518e5cbb668c5d1e76eebe48e52a8d6eb"/>
    <s v="2020-04-11T20:00:00Z"/>
    <n v="206"/>
    <n v="1709"/>
    <n v="47238"/>
    <n v="47238"/>
    <n v="47238"/>
    <n v="24"/>
    <n v="35"/>
    <n v="296"/>
    <n v="2064"/>
    <n v="726"/>
    <n v="2790"/>
  </r>
  <r>
    <x v="37"/>
    <x v="22"/>
    <n v="8225"/>
    <n v="41539"/>
    <m/>
    <m/>
    <n v="1860"/>
    <m/>
    <m/>
    <m/>
    <m/>
    <n v="456"/>
    <s v="A"/>
    <d v="2020-04-12T10:00:00"/>
    <s v="8ba0b53279f8efd87986afb76267a02ebd5637bd"/>
    <s v="2020-04-12T20:00:00Z"/>
    <n v="235"/>
    <n v="1860"/>
    <n v="49764"/>
    <n v="49764"/>
    <n v="49764"/>
    <n v="24"/>
    <n v="29"/>
    <n v="151"/>
    <n v="1995"/>
    <n v="531"/>
    <n v="2526"/>
  </r>
  <r>
    <x v="38"/>
    <x v="22"/>
    <n v="8936"/>
    <n v="42815"/>
    <m/>
    <m/>
    <n v="1975"/>
    <m/>
    <m/>
    <m/>
    <m/>
    <n v="603"/>
    <s v="A"/>
    <d v="2020-04-13T10:00:00"/>
    <s v="13aa01da2013a38100c411620dc4be2ac1b7b54f"/>
    <s v="2020-04-13T20:00:00Z"/>
    <n v="262"/>
    <n v="1975"/>
    <n v="51751"/>
    <n v="51751"/>
    <n v="51751"/>
    <n v="24"/>
    <n v="27"/>
    <n v="115"/>
    <n v="1276"/>
    <n v="711"/>
    <n v="1987"/>
  </r>
  <r>
    <x v="39"/>
    <x v="22"/>
    <n v="9472"/>
    <n v="44261"/>
    <m/>
    <m/>
    <n v="2122"/>
    <m/>
    <m/>
    <m/>
    <m/>
    <n v="607"/>
    <s v="A"/>
    <d v="2020-04-14T10:00:00"/>
    <s v="7791ef97ecb5dc2a461c316abff41cf8b0948f60"/>
    <s v="2020-04-14T20:00:00Z"/>
    <n v="302"/>
    <n v="2122"/>
    <n v="53733"/>
    <n v="53733"/>
    <n v="53733"/>
    <n v="24"/>
    <n v="40"/>
    <n v="147"/>
    <n v="1446"/>
    <n v="536"/>
    <n v="1982"/>
  </r>
  <r>
    <x v="40"/>
    <x v="22"/>
    <n v="10032"/>
    <n v="45731"/>
    <m/>
    <m/>
    <n v="2231"/>
    <m/>
    <m/>
    <m/>
    <m/>
    <n v="607"/>
    <s v="A"/>
    <d v="2020-04-15T10:00:00"/>
    <s v="805353d49487c9e05ae2e402270cae3aafd63a7b"/>
    <s v="2020-04-15T20:00:00Z"/>
    <n v="413"/>
    <n v="2231"/>
    <n v="55763"/>
    <n v="55763"/>
    <n v="55763"/>
    <n v="24"/>
    <n v="111"/>
    <n v="109"/>
    <n v="1470"/>
    <n v="560"/>
    <n v="2030"/>
  </r>
  <r>
    <x v="41"/>
    <x v="22"/>
    <n v="10784"/>
    <n v="48059"/>
    <m/>
    <m/>
    <n v="2451"/>
    <m/>
    <m/>
    <m/>
    <m/>
    <n v="736"/>
    <s v="A"/>
    <d v="2020-04-16T10:00:00"/>
    <s v="8818e1bb2d6cc6619f9c4f24bc810585c139e0ac"/>
    <s v="2020-04-16T20:00:00Z"/>
    <n v="459"/>
    <n v="2451"/>
    <n v="58843"/>
    <n v="58843"/>
    <n v="58843"/>
    <n v="24"/>
    <n v="46"/>
    <n v="220"/>
    <n v="2328"/>
    <n v="752"/>
    <n v="3080"/>
  </r>
  <r>
    <x v="42"/>
    <x v="22"/>
    <n v="11572"/>
    <n v="50437"/>
    <m/>
    <m/>
    <n v="2612"/>
    <m/>
    <m/>
    <m/>
    <m/>
    <n v="736"/>
    <s v="A"/>
    <d v="2020-04-17T10:00:00"/>
    <s v="90e8f9f77bc769fc634e2ed4239e4e34835b85a5"/>
    <s v="2020-04-17T20:00:00Z"/>
    <n v="494"/>
    <n v="2612"/>
    <n v="62009"/>
    <n v="62009"/>
    <n v="62009"/>
    <n v="24"/>
    <n v="35"/>
    <n v="161"/>
    <n v="2378"/>
    <n v="788"/>
    <n v="3166"/>
  </r>
  <r>
    <x v="43"/>
    <x v="22"/>
    <n v="12308"/>
    <n v="53062"/>
    <m/>
    <m/>
    <n v="2757"/>
    <m/>
    <m/>
    <m/>
    <m/>
    <n v="771"/>
    <s v="A"/>
    <d v="2020-04-18T10:00:00"/>
    <s v="0794942510e72aeb5d4622be52e41d16d26dda60"/>
    <s v="2020-04-18T20:00:00Z"/>
    <n v="534"/>
    <n v="2757"/>
    <n v="65370"/>
    <n v="65370"/>
    <n v="65370"/>
    <n v="24"/>
    <n v="40"/>
    <n v="145"/>
    <n v="2625"/>
    <n v="736"/>
    <n v="3361"/>
  </r>
  <r>
    <x v="44"/>
    <x v="22"/>
    <n v="12830"/>
    <n v="55061"/>
    <m/>
    <m/>
    <n v="2886"/>
    <m/>
    <m/>
    <m/>
    <m/>
    <n v="914"/>
    <s v="A"/>
    <d v="2020-04-19T10:00:00"/>
    <s v="a6c152d3e1948a3a284659500e93ee5326944581"/>
    <s v="2020-04-19T20:00:00Z"/>
    <n v="548"/>
    <n v="2886"/>
    <n v="67891"/>
    <n v="67891"/>
    <n v="67891"/>
    <n v="24"/>
    <n v="14"/>
    <n v="129"/>
    <n v="1999"/>
    <n v="522"/>
    <n v="2521"/>
  </r>
  <r>
    <x v="45"/>
    <x v="22"/>
    <n v="13684"/>
    <n v="57713"/>
    <m/>
    <m/>
    <n v="3014"/>
    <m/>
    <m/>
    <m/>
    <m/>
    <n v="917"/>
    <s v="A"/>
    <d v="2020-04-20T10:00:00"/>
    <s v="eba3c9c49d453b7c1f6842ecee003e64cbeebd8e"/>
    <s v="2020-04-20T20:00:00Z"/>
    <n v="582"/>
    <n v="3014"/>
    <n v="71397"/>
    <n v="71397"/>
    <n v="71397"/>
    <n v="24"/>
    <n v="34"/>
    <n v="128"/>
    <n v="2652"/>
    <n v="854"/>
    <n v="3506"/>
  </r>
  <r>
    <x v="46"/>
    <x v="22"/>
    <n v="14193"/>
    <n v="59442"/>
    <m/>
    <n v="1433"/>
    <n v="3158"/>
    <n v="526"/>
    <m/>
    <m/>
    <m/>
    <n v="930"/>
    <s v="A"/>
    <d v="2020-04-21T10:00:00"/>
    <s v="8b970f31e5f547127490c3a8c75c0d4dfce9b752"/>
    <s v="2020-04-21T20:00:00Z"/>
    <n v="652"/>
    <n v="3158"/>
    <n v="73635"/>
    <n v="73635"/>
    <n v="73635"/>
    <n v="24"/>
    <n v="70"/>
    <n v="144"/>
    <n v="1729"/>
    <n v="509"/>
    <n v="2238"/>
  </r>
  <r>
    <x v="47"/>
    <x v="22"/>
    <n v="14775"/>
    <n v="61754"/>
    <m/>
    <n v="1432"/>
    <n v="3325"/>
    <n v="527"/>
    <m/>
    <m/>
    <m/>
    <n v="981"/>
    <s v="A"/>
    <d v="2020-04-21T10:00:00"/>
    <s v="a4c31581c81a87f7b42a665efeaaeba8ab880e53"/>
    <s v="2020-04-22T20:00:00Z"/>
    <n v="698"/>
    <n v="3325"/>
    <n v="76529"/>
    <n v="76529"/>
    <n v="76529"/>
    <n v="24"/>
    <n v="46"/>
    <n v="167"/>
    <n v="2312"/>
    <n v="582"/>
    <n v="2894"/>
  </r>
  <r>
    <x v="48"/>
    <x v="22"/>
    <n v="15737"/>
    <n v="64363"/>
    <m/>
    <n v="1405"/>
    <n v="3477"/>
    <n v="515"/>
    <m/>
    <m/>
    <m/>
    <n v="1040"/>
    <s v="A"/>
    <d v="2020-04-23T10:00:00"/>
    <s v="b41928e5b2d705bb1e1a807b7de587b5d3de392a"/>
    <s v="2020-04-23T20:00:00Z"/>
    <n v="748"/>
    <n v="3477"/>
    <n v="80100"/>
    <n v="80100"/>
    <n v="80100"/>
    <n v="24"/>
    <n v="50"/>
    <n v="152"/>
    <n v="2609"/>
    <n v="962"/>
    <n v="3571"/>
  </r>
  <r>
    <x v="49"/>
    <x v="22"/>
    <n v="16616"/>
    <n v="68100"/>
    <m/>
    <n v="1425"/>
    <n v="3618"/>
    <n v="547"/>
    <m/>
    <m/>
    <m/>
    <n v="1108"/>
    <s v="A"/>
    <d v="2020-04-24T10:00:00"/>
    <s v="968879e8fb197066eb97203a0dab89ef84532217"/>
    <s v="2020-04-24T20:00:00Z"/>
    <n v="798"/>
    <n v="3618"/>
    <n v="84716"/>
    <n v="84716"/>
    <n v="84716"/>
    <n v="24"/>
    <n v="50"/>
    <n v="141"/>
    <n v="3737"/>
    <n v="879"/>
    <n v="4616"/>
  </r>
  <r>
    <x v="50"/>
    <x v="22"/>
    <n v="17766"/>
    <n v="71357"/>
    <m/>
    <n v="1408"/>
    <n v="3760"/>
    <n v="538"/>
    <m/>
    <m/>
    <m/>
    <n v="1165"/>
    <s v="A"/>
    <d v="2020-04-25T10:00:00"/>
    <s v="669090633c8833dc5b83f490f51ecc904a53e4b8"/>
    <s v="2020-04-25T20:00:00Z"/>
    <n v="875"/>
    <n v="3760"/>
    <n v="89123"/>
    <n v="89123"/>
    <n v="89123"/>
    <n v="24"/>
    <n v="77"/>
    <n v="142"/>
    <n v="3257"/>
    <n v="1150"/>
    <n v="4407"/>
  </r>
  <r>
    <x v="51"/>
    <x v="22"/>
    <n v="18581"/>
    <n v="78084"/>
    <m/>
    <n v="1463"/>
    <n v="3962"/>
    <n v="530"/>
    <m/>
    <m/>
    <m/>
    <n v="1177"/>
    <s v="A"/>
    <d v="2020-04-26T10:00:00"/>
    <s v="40a280451cc65d41dd97406b392dea4617c58b86"/>
    <s v="2020-04-26T20:00:00Z"/>
    <n v="910"/>
    <n v="3962"/>
    <n v="96665"/>
    <n v="96665"/>
    <n v="96665"/>
    <n v="24"/>
    <n v="35"/>
    <n v="202"/>
    <n v="6727"/>
    <n v="815"/>
    <n v="7542"/>
  </r>
  <r>
    <x v="52"/>
    <x v="22"/>
    <n v="19487"/>
    <n v="85489"/>
    <m/>
    <n v="1513"/>
    <n v="4101"/>
    <n v="535"/>
    <m/>
    <m/>
    <m/>
    <n v="1263"/>
    <s v="A"/>
    <d v="2020-04-27T10:00:00"/>
    <s v="b73a7a706bf12620657b80b6afde0cee3128e02f"/>
    <s v="2020-04-27T20:00:00Z"/>
    <n v="945"/>
    <n v="4101"/>
    <n v="104976"/>
    <n v="104976"/>
    <n v="104976"/>
    <n v="24"/>
    <n v="35"/>
    <n v="139"/>
    <n v="7405"/>
    <n v="906"/>
    <n v="8311"/>
  </r>
  <r>
    <x v="53"/>
    <x v="22"/>
    <n v="20113"/>
    <n v="87672"/>
    <m/>
    <n v="1528"/>
    <n v="4268"/>
    <n v="551"/>
    <m/>
    <m/>
    <m/>
    <n v="1295"/>
    <s v="A"/>
    <d v="2020-04-28T10:00:00"/>
    <s v="f565989c4734d1a8f4f9d6c365098494ced879f7"/>
    <s v="2020-04-28T20:00:00Z"/>
    <n v="1016"/>
    <n v="4268"/>
    <n v="107785"/>
    <n v="107785"/>
    <n v="107785"/>
    <n v="24"/>
    <n v="71"/>
    <n v="167"/>
    <n v="2183"/>
    <n v="626"/>
    <n v="2809"/>
  </r>
  <r>
    <x v="54"/>
    <x v="22"/>
    <n v="20849"/>
    <n v="90080"/>
    <m/>
    <n v="1610"/>
    <n v="4402"/>
    <n v="586"/>
    <m/>
    <m/>
    <m/>
    <n v="1361"/>
    <s v="A"/>
    <d v="2020-04-29T10:00:00"/>
    <s v="614cbd1ee3d73611d56e0725e5a75fc68c50ae13"/>
    <s v="2020-04-29T20:00:00Z"/>
    <n v="1078"/>
    <n v="4402"/>
    <n v="110929"/>
    <n v="110929"/>
    <n v="110929"/>
    <n v="24"/>
    <n v="62"/>
    <n v="134"/>
    <n v="2408"/>
    <n v="736"/>
    <n v="3144"/>
  </r>
  <r>
    <x v="55"/>
    <x v="22"/>
    <n v="21742"/>
    <n v="92617"/>
    <m/>
    <n v="1711"/>
    <n v="4559"/>
    <n v="590"/>
    <m/>
    <m/>
    <m/>
    <n v="1432"/>
    <s v="A"/>
    <d v="2020-04-30T10:00:00"/>
    <s v="b165947d0d332191ee6df78b0c5bf8dbbbf56f97"/>
    <s v="2020-04-30T20:00:00Z"/>
    <n v="1140"/>
    <n v="4559"/>
    <n v="114359"/>
    <n v="114359"/>
    <n v="114359"/>
    <n v="24"/>
    <n v="62"/>
    <n v="157"/>
    <n v="2537"/>
    <n v="893"/>
    <n v="3430"/>
  </r>
  <r>
    <x v="56"/>
    <x v="22"/>
    <n v="23472"/>
    <n v="97511"/>
    <m/>
    <n v="1668"/>
    <n v="4718"/>
    <n v="568"/>
    <m/>
    <m/>
    <m/>
    <n v="1517"/>
    <s v="A"/>
    <d v="2020-05-01T10:00:00"/>
    <s v="52f17a7d3fc6ce10546305e0dcb654a75c0bb76d"/>
    <s v="2020-05-01T20:00:00Z"/>
    <n v="1192"/>
    <n v="4718"/>
    <n v="120983"/>
    <n v="120983"/>
    <n v="120983"/>
    <n v="24"/>
    <n v="52"/>
    <n v="159"/>
    <n v="4894"/>
    <n v="1730"/>
    <n v="6624"/>
  </r>
  <r>
    <x v="57"/>
    <x v="22"/>
    <n v="24473"/>
    <n v="101049"/>
    <m/>
    <n v="1657"/>
    <n v="4910"/>
    <n v="566"/>
    <m/>
    <m/>
    <m/>
    <n v="1590"/>
    <s v="A"/>
    <d v="2020-05-02T10:00:00"/>
    <s v="5b6a6b2154b816e1e8db6855adcc43a634e8ccb8"/>
    <s v="2020-05-02T20:00:00Z"/>
    <n v="1251"/>
    <n v="4910"/>
    <n v="125522"/>
    <n v="125522"/>
    <n v="125522"/>
    <n v="24"/>
    <n v="59"/>
    <n v="192"/>
    <n v="3538"/>
    <n v="1001"/>
    <n v="4539"/>
  </r>
  <r>
    <x v="58"/>
    <x v="22"/>
    <n v="25462"/>
    <n v="107332"/>
    <m/>
    <n v="1635"/>
    <n v="5051"/>
    <n v="565"/>
    <m/>
    <m/>
    <m/>
    <n v="1666"/>
    <s v="A"/>
    <d v="2020-05-03T10:00:00"/>
    <s v="5be6db1574edb7d751959d95c9eb8aea8873e6a5"/>
    <s v="2020-05-03T20:00:00Z"/>
    <n v="1281"/>
    <n v="5051"/>
    <n v="132794"/>
    <n v="132794"/>
    <n v="132794"/>
    <n v="24"/>
    <n v="30"/>
    <n v="141"/>
    <n v="6283"/>
    <n v="989"/>
    <n v="7272"/>
  </r>
  <r>
    <x v="59"/>
    <x v="22"/>
    <n v="26408"/>
    <n v="110587"/>
    <m/>
    <n v="1649"/>
    <n v="5199"/>
    <n v="563"/>
    <m/>
    <m/>
    <m/>
    <n v="1695"/>
    <s v="A"/>
    <d v="2020-05-04T10:00:00"/>
    <s v="cc43d2ca1c387c2964f811b8af214ce8c50b6cc0"/>
    <s v="2020-05-04T20:00:00Z"/>
    <n v="1317"/>
    <n v="5199"/>
    <n v="136995"/>
    <n v="136995"/>
    <n v="136995"/>
    <n v="24"/>
    <n v="36"/>
    <n v="148"/>
    <n v="3255"/>
    <n v="946"/>
    <n v="4201"/>
  </r>
  <r>
    <x v="60"/>
    <x v="22"/>
    <n v="27117"/>
    <n v="112986"/>
    <m/>
    <n v="1693"/>
    <n v="5337"/>
    <n v="573"/>
    <m/>
    <m/>
    <m/>
    <n v="1810"/>
    <s v="A"/>
    <d v="2020-05-05T10:00:00"/>
    <s v="d3cefd3286163525658d9cb622d3576b72f71b31"/>
    <s v="2020-05-05T20:00:00Z"/>
    <n v="1390"/>
    <n v="5337"/>
    <n v="140103"/>
    <n v="140103"/>
    <n v="140103"/>
    <n v="24"/>
    <n v="73"/>
    <n v="138"/>
    <n v="2399"/>
    <n v="709"/>
    <n v="3108"/>
  </r>
  <r>
    <x v="61"/>
    <x v="22"/>
    <n v="28163"/>
    <n v="115849"/>
    <m/>
    <n v="1707"/>
    <n v="5497"/>
    <n v="584"/>
    <m/>
    <m/>
    <m/>
    <n v="1903"/>
    <s v="A"/>
    <d v="2020-05-06T10:00:00"/>
    <s v="59b43e670179ff1df5dced4ce775c1929464ecbb"/>
    <s v="2020-05-06T20:00:00Z"/>
    <n v="1437"/>
    <n v="5497"/>
    <n v="144012"/>
    <n v="144012"/>
    <n v="144012"/>
    <n v="24"/>
    <n v="47"/>
    <n v="160"/>
    <n v="2863"/>
    <n v="1046"/>
    <n v="3909"/>
  </r>
  <r>
    <x v="62"/>
    <x v="22"/>
    <n v="29374"/>
    <n v="119226"/>
    <m/>
    <n v="1683"/>
    <n v="5663"/>
    <n v="584"/>
    <m/>
    <m/>
    <m/>
    <n v="2029"/>
    <s v="A"/>
    <d v="2020-05-07T10:00:00"/>
    <s v="de1008533f73b0a33b71be20ad889273392a7734"/>
    <s v="2020-05-07T20:00:00Z"/>
    <n v="1503"/>
    <n v="5663"/>
    <n v="148600"/>
    <n v="148600"/>
    <n v="148600"/>
    <n v="24"/>
    <n v="66"/>
    <n v="166"/>
    <n v="3377"/>
    <n v="1211"/>
    <n v="4588"/>
  </r>
  <r>
    <x v="63"/>
    <x v="22"/>
    <n v="30485"/>
    <n v="121702"/>
    <m/>
    <n v="1674"/>
    <n v="5811"/>
    <n v="571"/>
    <m/>
    <m/>
    <m/>
    <n v="2041"/>
    <s v="A"/>
    <d v="2020-05-08T10:00:00"/>
    <s v="a40950a18445cbc462e6d21b498783fa36ae1bbd"/>
    <s v="2020-05-08T20:00:00Z"/>
    <n v="1560"/>
    <n v="5811"/>
    <n v="152187"/>
    <n v="152187"/>
    <n v="152187"/>
    <n v="24"/>
    <n v="57"/>
    <n v="148"/>
    <n v="2476"/>
    <n v="1111"/>
    <n v="3587"/>
  </r>
  <r>
    <x v="64"/>
    <x v="22"/>
    <n v="31534"/>
    <n v="124494"/>
    <m/>
    <n v="1665"/>
    <n v="5932"/>
    <n v="575"/>
    <m/>
    <m/>
    <m/>
    <n v="2159"/>
    <m/>
    <d v="2020-05-09T10:00:00"/>
    <s v="060cc4193d34af758c039f658476fcae0084f322"/>
    <s v="2020-05-09T20:00:00Z"/>
    <n v="1614"/>
    <n v="5932"/>
    <n v="156028"/>
    <n v="156028"/>
    <n v="156028"/>
    <n v="24"/>
    <n v="54"/>
    <n v="121"/>
    <n v="2792"/>
    <n v="1049"/>
    <n v="3841"/>
  </r>
  <r>
    <x v="65"/>
    <x v="22"/>
    <n v="32587"/>
    <n v="127344"/>
    <m/>
    <n v="1640"/>
    <n v="5955"/>
    <n v="611"/>
    <m/>
    <m/>
    <m/>
    <n v="2293"/>
    <m/>
    <d v="2020-05-10T10:00:00"/>
    <s v="b7cb3d9e88496eb85ce756d3a094bdad5f916ca0"/>
    <s v="2020-05-10T20:00:00Z"/>
    <n v="1644"/>
    <n v="5955"/>
    <n v="159931"/>
    <n v="159931"/>
    <n v="159931"/>
    <n v="24"/>
    <n v="30"/>
    <n v="23"/>
    <n v="2850"/>
    <n v="1053"/>
    <n v="3903"/>
  </r>
  <r>
    <x v="66"/>
    <x v="22"/>
    <n v="33373"/>
    <n v="131407"/>
    <m/>
    <n v="1544"/>
    <n v="6183"/>
    <n v="585"/>
    <m/>
    <m/>
    <m/>
    <n v="2298"/>
    <m/>
    <d v="2020-05-11T10:00:00"/>
    <s v="18b34eceb38d5a6ff1b85aebb7018b36d8ef661a"/>
    <s v="2020-05-11T20:00:00Z"/>
    <n v="1683"/>
    <n v="6183"/>
    <n v="164780"/>
    <n v="164780"/>
    <n v="164780"/>
    <n v="24"/>
    <n v="39"/>
    <n v="228"/>
    <n v="4063"/>
    <n v="786"/>
    <n v="4849"/>
  </r>
  <r>
    <x v="67"/>
    <x v="22"/>
    <n v="34061"/>
    <n v="135442"/>
    <m/>
    <n v="1563"/>
    <n v="6287"/>
    <n v="590"/>
    <m/>
    <m/>
    <m/>
    <n v="2394"/>
    <m/>
    <d v="2020-05-12T10:00:00"/>
    <s v="1b2bdc997453e056cd3567e9331675dee5759225"/>
    <s v="2020-05-12T20:00:00Z"/>
    <n v="1756"/>
    <n v="6287"/>
    <n v="169503"/>
    <n v="169503"/>
    <n v="169503"/>
    <n v="24"/>
    <n v="73"/>
    <n v="104"/>
    <n v="4035"/>
    <n v="688"/>
    <n v="4723"/>
  </r>
  <r>
    <x v="68"/>
    <x v="22"/>
    <n v="34812"/>
    <n v="138762"/>
    <m/>
    <n v="1550"/>
    <n v="6404"/>
    <n v="572"/>
    <m/>
    <m/>
    <m/>
    <n v="2456"/>
    <m/>
    <d v="2020-05-13T10:00:00"/>
    <s v="f9cc0944f478cc08e0e95735b65e1cef089c6deb"/>
    <s v="2020-05-13T20:00:00Z"/>
    <n v="1809"/>
    <n v="6404"/>
    <n v="173574"/>
    <n v="173574"/>
    <n v="173574"/>
    <n v="24"/>
    <n v="53"/>
    <n v="117"/>
    <n v="3320"/>
    <n v="751"/>
    <n v="4071"/>
  </r>
  <r>
    <x v="69"/>
    <x v="22"/>
    <n v="35903"/>
    <n v="142551"/>
    <m/>
    <n v="1538"/>
    <n v="6553"/>
    <n v="569"/>
    <m/>
    <m/>
    <m/>
    <n v="2569"/>
    <m/>
    <d v="2020-05-14T10:00:00"/>
    <s v="6f833fc13c26af144289698bd73562356958fcc0"/>
    <s v="2020-05-14T20:00:00Z"/>
    <n v="1866"/>
    <n v="6553"/>
    <n v="178454"/>
    <n v="178454"/>
    <n v="178454"/>
    <n v="24"/>
    <n v="57"/>
    <n v="149"/>
    <n v="3789"/>
    <n v="1091"/>
    <n v="4880"/>
  </r>
  <r>
    <x v="70"/>
    <x v="22"/>
    <n v="36986"/>
    <n v="145840"/>
    <m/>
    <n v="1496"/>
    <n v="6679"/>
    <n v="598"/>
    <m/>
    <m/>
    <m/>
    <n v="2685"/>
    <m/>
    <d v="2020-05-15T10:00:00"/>
    <s v="2cb4a6832706a6ca86893ad03ad287c3211c9594"/>
    <s v="2020-05-15T20:00:00Z"/>
    <n v="1911"/>
    <n v="6679"/>
    <n v="182826"/>
    <n v="182826"/>
    <n v="182826"/>
    <n v="24"/>
    <n v="45"/>
    <n v="126"/>
    <n v="3289"/>
    <n v="1083"/>
    <n v="4372"/>
  </r>
  <r>
    <x v="71"/>
    <x v="22"/>
    <n v="37968"/>
    <n v="152207"/>
    <m/>
    <n v="1500"/>
    <n v="6755"/>
    <n v="598"/>
    <m/>
    <m/>
    <m/>
    <n v="2806"/>
    <m/>
    <d v="2020-05-16T10:00:00"/>
    <s v="22e93a3141b4021287cb034c6038ec14cb6f0f85"/>
    <s v="2020-05-16T20:00:00Z"/>
    <n v="1957"/>
    <n v="6755"/>
    <n v="190175"/>
    <n v="190175"/>
    <n v="190175"/>
    <n v="24"/>
    <n v="46"/>
    <n v="76"/>
    <n v="6367"/>
    <n v="982"/>
    <n v="7349"/>
  </r>
  <r>
    <x v="72"/>
    <x v="22"/>
    <n v="38804"/>
    <n v="156122"/>
    <m/>
    <n v="1460"/>
    <n v="6993"/>
    <n v="562"/>
    <m/>
    <m/>
    <m/>
    <n v="2816"/>
    <m/>
    <d v="2020-05-17T10:00:00"/>
    <s v="081dd702b5b76b95a909f169533b8dd0d6fc146b"/>
    <s v="2020-05-17T20:00:00Z"/>
    <n v="1992"/>
    <n v="6993"/>
    <n v="194926"/>
    <n v="194926"/>
    <n v="194926"/>
    <n v="24"/>
    <n v="35"/>
    <n v="238"/>
    <n v="3915"/>
    <n v="836"/>
    <n v="4751"/>
  </r>
  <r>
    <x v="73"/>
    <x v="22"/>
    <n v="39762"/>
    <n v="161744"/>
    <m/>
    <n v="1447"/>
    <n v="7086"/>
    <n v="555"/>
    <m/>
    <m/>
    <m/>
    <n v="2817"/>
    <m/>
    <d v="2020-05-18T10:00:00"/>
    <s v="715b7c0e8acb291d17431bb3293beac4d31fa0e2"/>
    <s v="2020-05-18T20:00:00Z"/>
    <n v="2023"/>
    <n v="7086"/>
    <n v="201506"/>
    <n v="201506"/>
    <n v="201506"/>
    <n v="24"/>
    <n v="31"/>
    <n v="93"/>
    <n v="5622"/>
    <n v="958"/>
    <n v="6580"/>
  </r>
  <r>
    <x v="74"/>
    <x v="22"/>
    <n v="41546"/>
    <n v="167112"/>
    <m/>
    <n v="1421"/>
    <n v="7199"/>
    <n v="537"/>
    <m/>
    <m/>
    <m/>
    <n v="2868"/>
    <m/>
    <d v="2020-05-19T10:00:00"/>
    <s v="3bcccf53d70b3c42480e80e8e01b2017a845e5f4"/>
    <s v="2020-05-19T20:00:00Z"/>
    <n v="2081"/>
    <n v="7199"/>
    <n v="208658"/>
    <n v="208658"/>
    <n v="208658"/>
    <n v="24"/>
    <n v="58"/>
    <n v="113"/>
    <n v="5368"/>
    <n v="1784"/>
    <n v="7152"/>
  </r>
  <r>
    <x v="75"/>
    <x v="22"/>
    <n v="42323"/>
    <n v="173007"/>
    <m/>
    <n v="1410"/>
    <n v="7393"/>
    <n v="539"/>
    <m/>
    <m/>
    <m/>
    <n v="2993"/>
    <m/>
    <d v="2020-05-20T10:00:00"/>
    <s v="ede4b150de2fd83dca080e1f391f518df1c9b3fb"/>
    <s v="2020-05-20T20:00:00Z"/>
    <n v="2123"/>
    <n v="7393"/>
    <n v="215330"/>
    <n v="215330"/>
    <n v="215330"/>
    <n v="24"/>
    <n v="42"/>
    <n v="194"/>
    <n v="5895"/>
    <n v="777"/>
    <n v="6672"/>
  </r>
  <r>
    <x v="76"/>
    <x v="22"/>
    <n v="43531"/>
    <n v="176702"/>
    <m/>
    <n v="1374"/>
    <n v="7485"/>
    <n v="526"/>
    <m/>
    <m/>
    <m/>
    <n v="3099"/>
    <m/>
    <d v="2020-05-21T10:00:00"/>
    <s v="194acef93e2429371b318828f6ff48b331e8e2a1"/>
    <s v="2020-05-21T20:00:00Z"/>
    <n v="2159"/>
    <n v="7485"/>
    <n v="220233"/>
    <n v="220233"/>
    <n v="220233"/>
    <n v="24"/>
    <n v="36"/>
    <n v="92"/>
    <n v="3695"/>
    <n v="1208"/>
    <n v="4903"/>
  </r>
  <r>
    <x v="77"/>
    <x v="22"/>
    <n v="44424"/>
    <n v="183478"/>
    <m/>
    <n v="1329"/>
    <n v="7634"/>
    <n v="506"/>
    <m/>
    <m/>
    <m/>
    <n v="3243"/>
    <m/>
    <d v="2020-05-22T10:00:00"/>
    <s v="2132b5d74331f5751aeea210edbb604c441359a4"/>
    <s v="2020-05-22T20:00:00Z"/>
    <n v="2207"/>
    <n v="7634"/>
    <n v="227902"/>
    <n v="227902"/>
    <n v="227902"/>
    <n v="24"/>
    <n v="48"/>
    <n v="149"/>
    <n v="6776"/>
    <n v="893"/>
    <n v="7669"/>
  </r>
  <r>
    <x v="78"/>
    <x v="22"/>
    <n v="45495"/>
    <n v="186832"/>
    <m/>
    <n v="1320"/>
    <n v="7825"/>
    <n v="524"/>
    <m/>
    <m/>
    <m/>
    <n v="3283"/>
    <m/>
    <d v="2020-05-23T10:00:00"/>
    <s v="ba1b517c10fd2628a646fed61c80e14d3d4273d6"/>
    <s v="2020-05-23T20:00:00Z"/>
    <n v="2243"/>
    <n v="7825"/>
    <n v="232327"/>
    <n v="232327"/>
    <n v="232327"/>
    <n v="24"/>
    <n v="36"/>
    <n v="191"/>
    <n v="3354"/>
    <n v="1071"/>
    <n v="4425"/>
  </r>
  <r>
    <x v="79"/>
    <x v="22"/>
    <n v="46313"/>
    <n v="194049"/>
    <m/>
    <n v="1290"/>
    <n v="7939"/>
    <n v="503"/>
    <m/>
    <m/>
    <m/>
    <n v="3319"/>
    <m/>
    <d v="2020-05-24T10:00:00"/>
    <s v="f6e87da6336669e12199d540fc2c322ecd83d293"/>
    <s v="2020-05-24T20:00:00Z"/>
    <n v="2277"/>
    <n v="7939"/>
    <n v="240362"/>
    <n v="240362"/>
    <n v="240362"/>
    <n v="24"/>
    <n v="34"/>
    <n v="114"/>
    <n v="7217"/>
    <n v="818"/>
    <n v="8035"/>
  </r>
  <r>
    <x v="1"/>
    <x v="23"/>
    <n v="0"/>
    <n v="1"/>
    <m/>
    <m/>
    <m/>
    <m/>
    <m/>
    <m/>
    <m/>
    <m/>
    <m/>
    <m/>
    <s v="afeaee168d226837676a11a7aca8114cb50f864b"/>
    <s v="2020-03-07T21:00:00Z"/>
    <m/>
    <m/>
    <n v="1"/>
    <n v="1"/>
    <n v="1"/>
    <n v="23"/>
    <m/>
    <m/>
    <m/>
    <m/>
    <m/>
  </r>
  <r>
    <x v="2"/>
    <x v="23"/>
    <n v="0"/>
    <n v="1"/>
    <m/>
    <m/>
    <m/>
    <m/>
    <m/>
    <m/>
    <m/>
    <m/>
    <m/>
    <m/>
    <s v="3d24dd61bfa082a97f29b84ef0dc60f6f2380b32"/>
    <s v="2020-03-08T20:00:00Z"/>
    <m/>
    <m/>
    <n v="1"/>
    <n v="1"/>
    <n v="1"/>
    <n v="23"/>
    <n v="0"/>
    <n v="0"/>
    <n v="0"/>
    <n v="0"/>
    <n v="0"/>
  </r>
  <r>
    <x v="3"/>
    <x v="23"/>
    <n v="0"/>
    <n v="1"/>
    <m/>
    <m/>
    <m/>
    <m/>
    <m/>
    <m/>
    <m/>
    <m/>
    <m/>
    <m/>
    <s v="232bbbf5b1d6623364f1624cdceca7b7e4ffb988"/>
    <s v="2020-03-09T20:00:00Z"/>
    <m/>
    <m/>
    <n v="1"/>
    <n v="1"/>
    <n v="1"/>
    <n v="23"/>
    <n v="0"/>
    <n v="0"/>
    <n v="0"/>
    <n v="0"/>
    <n v="0"/>
  </r>
  <r>
    <x v="4"/>
    <x v="23"/>
    <n v="0"/>
    <n v="20"/>
    <n v="5"/>
    <m/>
    <m/>
    <m/>
    <m/>
    <m/>
    <m/>
    <m/>
    <m/>
    <m/>
    <s v="b0e0dbf007a9a9fcbbebeb82e267755cd026e953"/>
    <s v="2020-03-10T20:00:00Z"/>
    <m/>
    <m/>
    <n v="25"/>
    <n v="20"/>
    <n v="20"/>
    <n v="23"/>
    <n v="0"/>
    <n v="0"/>
    <n v="19"/>
    <n v="0"/>
    <n v="19"/>
  </r>
  <r>
    <x v="5"/>
    <x v="23"/>
    <n v="0"/>
    <n v="42"/>
    <n v="5"/>
    <m/>
    <m/>
    <m/>
    <m/>
    <m/>
    <m/>
    <m/>
    <m/>
    <m/>
    <s v="0ddac8633d226be8538d32dea5a8c925b5154acf"/>
    <s v="2020-03-11T20:00:00Z"/>
    <m/>
    <m/>
    <n v="47"/>
    <n v="42"/>
    <n v="42"/>
    <n v="23"/>
    <n v="0"/>
    <n v="0"/>
    <n v="22"/>
    <n v="0"/>
    <n v="22"/>
  </r>
  <r>
    <x v="6"/>
    <x v="23"/>
    <n v="1"/>
    <n v="65"/>
    <n v="20"/>
    <m/>
    <m/>
    <m/>
    <m/>
    <m/>
    <m/>
    <m/>
    <m/>
    <d v="2020-03-12T13:00:00"/>
    <s v="21ab9f643b305cc25bf778d45628085162802271"/>
    <s v="2020-03-12T20:00:00Z"/>
    <m/>
    <m/>
    <n v="86"/>
    <n v="66"/>
    <n v="66"/>
    <n v="23"/>
    <n v="0"/>
    <n v="0"/>
    <n v="23"/>
    <n v="1"/>
    <n v="24"/>
  </r>
  <r>
    <x v="7"/>
    <x v="23"/>
    <n v="3"/>
    <n v="91"/>
    <n v="17"/>
    <m/>
    <m/>
    <m/>
    <m/>
    <m/>
    <m/>
    <m/>
    <m/>
    <d v="2020-03-13T14:00:00"/>
    <s v="d674d7825063b2929c3fbcae00cadd690e5776b5"/>
    <s v="2020-03-13T20:00:00Z"/>
    <m/>
    <m/>
    <n v="111"/>
    <n v="94"/>
    <n v="94"/>
    <n v="23"/>
    <n v="0"/>
    <n v="0"/>
    <n v="26"/>
    <n v="2"/>
    <n v="28"/>
  </r>
  <r>
    <x v="8"/>
    <x v="23"/>
    <n v="3"/>
    <n v="91"/>
    <n v="17"/>
    <m/>
    <m/>
    <m/>
    <m/>
    <m/>
    <m/>
    <m/>
    <m/>
    <d v="2020-03-13T14:00:00"/>
    <s v="38ab39e4c87d4c96299af3b4aaf88f628155b6c3"/>
    <s v="2020-03-14T20:00:00Z"/>
    <m/>
    <m/>
    <n v="111"/>
    <n v="94"/>
    <n v="94"/>
    <n v="23"/>
    <n v="0"/>
    <n v="0"/>
    <n v="0"/>
    <n v="0"/>
    <n v="0"/>
  </r>
  <r>
    <x v="9"/>
    <x v="23"/>
    <n v="3"/>
    <n v="91"/>
    <n v="17"/>
    <m/>
    <m/>
    <m/>
    <m/>
    <m/>
    <m/>
    <m/>
    <m/>
    <d v="2020-03-13T14:00:00"/>
    <s v="3528400dd2a489e3d8cd3ee71de35a7534cd23f5"/>
    <s v="2020-03-15T20:00:00Z"/>
    <m/>
    <m/>
    <n v="111"/>
    <n v="94"/>
    <n v="94"/>
    <n v="23"/>
    <n v="0"/>
    <n v="0"/>
    <n v="0"/>
    <n v="0"/>
    <n v="0"/>
  </r>
  <r>
    <x v="10"/>
    <x v="23"/>
    <n v="17"/>
    <n v="764"/>
    <m/>
    <m/>
    <m/>
    <m/>
    <m/>
    <m/>
    <m/>
    <m/>
    <m/>
    <d v="2020-03-16T15:51:00"/>
    <s v="44e3f5dcb8e1a9bab9382df3055dfbff4dc731ba"/>
    <s v="2020-03-16T20:00:00Z"/>
    <m/>
    <m/>
    <n v="781"/>
    <n v="781"/>
    <n v="781"/>
    <n v="23"/>
    <n v="0"/>
    <n v="0"/>
    <n v="673"/>
    <n v="14"/>
    <n v="687"/>
  </r>
  <r>
    <x v="11"/>
    <x v="23"/>
    <n v="32"/>
    <n v="1303"/>
    <m/>
    <m/>
    <m/>
    <m/>
    <m/>
    <m/>
    <m/>
    <m/>
    <m/>
    <d v="2020-03-17T12:00:00"/>
    <s v="943d325d5745c00a46310b9b2c6eb020163b1d65"/>
    <s v="2020-03-17T20:00:00Z"/>
    <m/>
    <m/>
    <n v="1335"/>
    <n v="1335"/>
    <n v="1335"/>
    <n v="23"/>
    <n v="0"/>
    <n v="0"/>
    <n v="539"/>
    <n v="15"/>
    <n v="554"/>
  </r>
  <r>
    <x v="12"/>
    <x v="23"/>
    <n v="43"/>
    <n v="1670"/>
    <m/>
    <m/>
    <m/>
    <m/>
    <m/>
    <m/>
    <m/>
    <m/>
    <m/>
    <d v="2020-03-18T12:00:00"/>
    <s v="f8ec8ac62077b73cbef0078cb2b8c099fe309708"/>
    <s v="2020-03-18T20:00:00Z"/>
    <m/>
    <m/>
    <n v="1713"/>
    <n v="1713"/>
    <n v="1713"/>
    <n v="23"/>
    <n v="0"/>
    <n v="0"/>
    <n v="367"/>
    <n v="11"/>
    <n v="378"/>
  </r>
  <r>
    <x v="13"/>
    <x v="23"/>
    <n v="53"/>
    <n v="2004"/>
    <m/>
    <m/>
    <m/>
    <m/>
    <m/>
    <m/>
    <m/>
    <m/>
    <m/>
    <d v="2020-03-19T12:15:00"/>
    <s v="67a67e0318524fe1dc2f7a679d93f8073b034de5"/>
    <s v="2020-03-19T20:00:00Z"/>
    <m/>
    <m/>
    <n v="2057"/>
    <n v="2057"/>
    <n v="2057"/>
    <n v="23"/>
    <n v="0"/>
    <n v="0"/>
    <n v="334"/>
    <n v="10"/>
    <n v="344"/>
  </r>
  <r>
    <x v="14"/>
    <x v="23"/>
    <n v="57"/>
    <n v="2264"/>
    <m/>
    <m/>
    <m/>
    <m/>
    <m/>
    <m/>
    <m/>
    <m/>
    <m/>
    <d v="2020-03-20T11:00:00"/>
    <s v="530faad333217ca7ac115e0ee0f5e113a2b598eb"/>
    <s v="2020-03-20T20:00:00Z"/>
    <m/>
    <m/>
    <n v="2321"/>
    <n v="2321"/>
    <n v="2321"/>
    <n v="23"/>
    <n v="0"/>
    <n v="0"/>
    <n v="260"/>
    <n v="4"/>
    <n v="264"/>
  </r>
  <r>
    <x v="15"/>
    <x v="23"/>
    <n v="73"/>
    <n v="2264"/>
    <m/>
    <m/>
    <m/>
    <m/>
    <m/>
    <m/>
    <m/>
    <m/>
    <m/>
    <d v="2020-03-21T13:30:00"/>
    <s v="3bb0e46a9ee15335be0c3270a1d2bb5e7ec31fd9"/>
    <s v="2020-03-21T20:00:00Z"/>
    <m/>
    <m/>
    <n v="2337"/>
    <n v="2337"/>
    <n v="2337"/>
    <n v="23"/>
    <n v="0"/>
    <n v="0"/>
    <n v="0"/>
    <n v="16"/>
    <n v="16"/>
  </r>
  <r>
    <x v="16"/>
    <x v="23"/>
    <n v="89"/>
    <n v="2264"/>
    <m/>
    <m/>
    <m/>
    <m/>
    <m/>
    <m/>
    <m/>
    <m/>
    <m/>
    <d v="2020-03-22T12:15:00"/>
    <s v="8052b9c8fa717462e6311a49ff662c98cb6eb496"/>
    <s v="2020-03-22T20:00:00Z"/>
    <m/>
    <m/>
    <n v="2353"/>
    <n v="2353"/>
    <n v="2353"/>
    <n v="23"/>
    <n v="0"/>
    <n v="0"/>
    <n v="0"/>
    <n v="16"/>
    <n v="16"/>
  </r>
  <r>
    <x v="17"/>
    <x v="23"/>
    <n v="107"/>
    <n v="2791"/>
    <m/>
    <m/>
    <m/>
    <m/>
    <m/>
    <m/>
    <m/>
    <m/>
    <s v="A"/>
    <d v="2020-03-23T11:30:00"/>
    <s v="b9593d94a3aaf47b37fdf4aa82f5d1d57d8ccbfd"/>
    <s v="2020-03-23T20:00:00Z"/>
    <m/>
    <m/>
    <n v="2898"/>
    <n v="2898"/>
    <n v="2898"/>
    <n v="23"/>
    <n v="0"/>
    <n v="0"/>
    <n v="527"/>
    <n v="18"/>
    <n v="545"/>
  </r>
  <r>
    <x v="18"/>
    <x v="23"/>
    <n v="125"/>
    <n v="3014"/>
    <m/>
    <m/>
    <m/>
    <m/>
    <m/>
    <m/>
    <m/>
    <m/>
    <s v="A"/>
    <d v="2020-03-24T12:00:00"/>
    <s v="aec5ab38c72838c8c03b42523975db73cdbaa10e"/>
    <s v="2020-03-24T20:00:00Z"/>
    <m/>
    <m/>
    <n v="3139"/>
    <n v="3139"/>
    <n v="3139"/>
    <n v="23"/>
    <n v="0"/>
    <n v="0"/>
    <n v="223"/>
    <n v="18"/>
    <n v="241"/>
  </r>
  <r>
    <x v="19"/>
    <x v="23"/>
    <n v="149"/>
    <n v="3177"/>
    <m/>
    <m/>
    <m/>
    <m/>
    <m/>
    <m/>
    <m/>
    <n v="7"/>
    <s v="A"/>
    <d v="2020-03-25T11:30:00"/>
    <s v="9ded9120137caeb97729277372b43f1a70ef8f4f"/>
    <s v="2020-03-25T20:00:00Z"/>
    <m/>
    <m/>
    <n v="3326"/>
    <n v="3326"/>
    <n v="3326"/>
    <n v="23"/>
    <n v="0"/>
    <n v="0"/>
    <n v="163"/>
    <n v="24"/>
    <n v="187"/>
  </r>
  <r>
    <x v="20"/>
    <x v="23"/>
    <n v="155"/>
    <n v="3394"/>
    <m/>
    <m/>
    <m/>
    <m/>
    <m/>
    <m/>
    <m/>
    <n v="16"/>
    <s v="A"/>
    <d v="2020-03-26T11:00:00"/>
    <s v="0dff50b7860a38e97521d2795e7df0adec7354a7"/>
    <s v="2020-03-26T20:00:00Z"/>
    <m/>
    <m/>
    <n v="3549"/>
    <n v="3549"/>
    <n v="3549"/>
    <n v="23"/>
    <n v="0"/>
    <n v="0"/>
    <n v="217"/>
    <n v="6"/>
    <n v="223"/>
  </r>
  <r>
    <x v="21"/>
    <x v="23"/>
    <n v="168"/>
    <n v="3394"/>
    <m/>
    <m/>
    <m/>
    <m/>
    <m/>
    <m/>
    <m/>
    <n v="24"/>
    <s v="A"/>
    <d v="2020-03-27T11:30:00"/>
    <s v="dbeb268328393dc92180927617e14dcb6f056b64"/>
    <s v="2020-03-27T20:00:00Z"/>
    <n v="1"/>
    <m/>
    <n v="3562"/>
    <n v="3562"/>
    <n v="3562"/>
    <n v="23"/>
    <n v="1"/>
    <n v="0"/>
    <n v="0"/>
    <n v="13"/>
    <n v="13"/>
  </r>
  <r>
    <x v="22"/>
    <x v="23"/>
    <n v="211"/>
    <n v="3394"/>
    <m/>
    <m/>
    <m/>
    <m/>
    <m/>
    <m/>
    <m/>
    <n v="36"/>
    <s v="A"/>
    <d v="2020-03-28T10:30:00"/>
    <s v="0836dc21f397994016d08fef22c52f0070e36917"/>
    <s v="2020-03-28T20:00:00Z"/>
    <n v="1"/>
    <m/>
    <n v="3605"/>
    <n v="3605"/>
    <n v="3605"/>
    <n v="23"/>
    <n v="0"/>
    <n v="0"/>
    <n v="0"/>
    <n v="43"/>
    <n v="43"/>
  </r>
  <r>
    <x v="23"/>
    <x v="23"/>
    <n v="253"/>
    <n v="3394"/>
    <m/>
    <m/>
    <m/>
    <m/>
    <m/>
    <m/>
    <m/>
    <n v="41"/>
    <s v="A"/>
    <d v="2020-03-29T14:20:00"/>
    <s v="ae7854e5bb58c8a8e3eb00a6b9f3810cbe0ed996"/>
    <s v="2020-03-29T20:00:00Z"/>
    <n v="3"/>
    <m/>
    <n v="3647"/>
    <n v="3647"/>
    <n v="3647"/>
    <n v="23"/>
    <n v="2"/>
    <n v="0"/>
    <n v="0"/>
    <n v="42"/>
    <n v="42"/>
  </r>
  <r>
    <x v="24"/>
    <x v="23"/>
    <n v="275"/>
    <n v="3394"/>
    <m/>
    <m/>
    <n v="49"/>
    <m/>
    <m/>
    <m/>
    <m/>
    <n v="41"/>
    <s v="A"/>
    <d v="2020-03-30T12:00:00"/>
    <s v="8cf8924ae332ffd044eef8d08a77199b2f9df5a6"/>
    <s v="2020-03-30T20:00:00Z"/>
    <n v="3"/>
    <n v="49"/>
    <n v="3669"/>
    <n v="3669"/>
    <n v="3669"/>
    <n v="23"/>
    <n v="0"/>
    <n v="49"/>
    <n v="0"/>
    <n v="22"/>
    <n v="22"/>
  </r>
  <r>
    <x v="25"/>
    <x v="23"/>
    <n v="303"/>
    <n v="6088"/>
    <m/>
    <m/>
    <n v="57"/>
    <m/>
    <m/>
    <m/>
    <m/>
    <n v="68"/>
    <s v="A"/>
    <d v="2020-03-31T10:30:00"/>
    <s v="7b83fb27f5e65bb8d50f63302166dc420b7d212f"/>
    <s v="2020-03-31T20:00:00Z"/>
    <n v="5"/>
    <n v="57"/>
    <n v="6391"/>
    <n v="6391"/>
    <n v="6391"/>
    <n v="23"/>
    <n v="2"/>
    <n v="8"/>
    <n v="2694"/>
    <n v="28"/>
    <n v="2722"/>
  </r>
  <r>
    <x v="26"/>
    <x v="23"/>
    <n v="344"/>
    <n v="6088"/>
    <m/>
    <m/>
    <n v="63"/>
    <m/>
    <m/>
    <m/>
    <m/>
    <n v="80"/>
    <s v="A"/>
    <d v="2020-04-01T11:00:00"/>
    <s v="8d983aa0d19decc3071a7a7ded16ea055f21dc54"/>
    <s v="2020-04-01T20:00:00Z"/>
    <n v="7"/>
    <n v="63"/>
    <n v="6432"/>
    <n v="6432"/>
    <n v="6432"/>
    <n v="23"/>
    <n v="2"/>
    <n v="6"/>
    <n v="0"/>
    <n v="41"/>
    <n v="41"/>
  </r>
  <r>
    <x v="27"/>
    <x v="23"/>
    <n v="376"/>
    <n v="6088"/>
    <m/>
    <m/>
    <n v="68"/>
    <m/>
    <m/>
    <m/>
    <m/>
    <n v="94"/>
    <s v="A"/>
    <d v="2020-04-02T10:00:00"/>
    <s v="2122936ed43bb34b5d6514923716d4e6b7a3608e"/>
    <s v="2020-04-02T20:00:00Z"/>
    <n v="7"/>
    <n v="68"/>
    <n v="6464"/>
    <n v="6464"/>
    <n v="6464"/>
    <n v="23"/>
    <n v="0"/>
    <n v="5"/>
    <n v="0"/>
    <n v="32"/>
    <n v="32"/>
  </r>
  <r>
    <x v="28"/>
    <x v="23"/>
    <n v="432"/>
    <n v="6088"/>
    <m/>
    <m/>
    <n v="75"/>
    <m/>
    <m/>
    <m/>
    <m/>
    <n v="113"/>
    <s v="A"/>
    <d v="2020-04-03T12:00:00"/>
    <s v="ff7ce1cb02ed3bf2b85c24bc2c7f8b6bc59edcd8"/>
    <s v="2020-04-03T20:00:00Z"/>
    <n v="9"/>
    <n v="75"/>
    <n v="6520"/>
    <n v="6520"/>
    <n v="6520"/>
    <n v="23"/>
    <n v="2"/>
    <n v="7"/>
    <n v="0"/>
    <n v="56"/>
    <n v="56"/>
  </r>
  <r>
    <x v="29"/>
    <x v="23"/>
    <n v="456"/>
    <n v="6088"/>
    <m/>
    <m/>
    <n v="83"/>
    <m/>
    <m/>
    <m/>
    <m/>
    <n v="140"/>
    <s v="A"/>
    <d v="2020-04-04T11:00:00"/>
    <s v="9f093ebf0b8e2f58cb5b2e972b3812c042d4e908"/>
    <s v="2020-04-04T20:00:00Z"/>
    <n v="10"/>
    <n v="83"/>
    <n v="6544"/>
    <n v="6544"/>
    <n v="6544"/>
    <n v="23"/>
    <n v="1"/>
    <n v="8"/>
    <n v="0"/>
    <n v="24"/>
    <n v="24"/>
  </r>
  <r>
    <x v="30"/>
    <x v="23"/>
    <n v="470"/>
    <n v="6088"/>
    <m/>
    <m/>
    <n v="86"/>
    <m/>
    <m/>
    <m/>
    <m/>
    <n v="156"/>
    <s v="A"/>
    <d v="2020-04-05T11:00:00"/>
    <s v="4814403baa5768898bd7a7b6ea80f4ab5fa67554"/>
    <s v="2020-04-05T20:00:00Z"/>
    <n v="10"/>
    <n v="86"/>
    <n v="6558"/>
    <n v="6558"/>
    <n v="6558"/>
    <n v="23"/>
    <n v="0"/>
    <n v="3"/>
    <n v="0"/>
    <n v="14"/>
    <n v="14"/>
  </r>
  <r>
    <x v="31"/>
    <x v="23"/>
    <n v="499"/>
    <n v="6088"/>
    <m/>
    <m/>
    <n v="92"/>
    <m/>
    <m/>
    <m/>
    <m/>
    <n v="158"/>
    <s v="A"/>
    <d v="2020-04-06T11:00:00"/>
    <s v="941f06892de9dbcdaa19e57444ecf1bc28cd528f"/>
    <s v="2020-04-06T20:00:00Z"/>
    <n v="10"/>
    <n v="92"/>
    <n v="6587"/>
    <n v="6587"/>
    <n v="6587"/>
    <n v="23"/>
    <n v="0"/>
    <n v="6"/>
    <n v="0"/>
    <n v="29"/>
    <n v="29"/>
  </r>
  <r>
    <x v="32"/>
    <x v="23"/>
    <n v="519"/>
    <n v="6088"/>
    <m/>
    <m/>
    <n v="99"/>
    <m/>
    <m/>
    <m/>
    <m/>
    <n v="176"/>
    <s v="A"/>
    <d v="2020-04-07T11:45:00"/>
    <s v="fad10cbd2cd4e4ddea073cdee8e26030597845e7"/>
    <s v="2020-04-07T20:00:00Z"/>
    <n v="12"/>
    <n v="99"/>
    <n v="6607"/>
    <n v="6607"/>
    <n v="6607"/>
    <n v="23"/>
    <n v="2"/>
    <n v="7"/>
    <n v="0"/>
    <n v="20"/>
    <n v="20"/>
  </r>
  <r>
    <x v="33"/>
    <x v="23"/>
    <n v="537"/>
    <n v="6088"/>
    <m/>
    <m/>
    <n v="101"/>
    <m/>
    <m/>
    <m/>
    <m/>
    <n v="187"/>
    <s v="A"/>
    <d v="2020-04-08T11:00:00"/>
    <s v="cf407af1f6eb02937e5519280933a02548938679"/>
    <s v="2020-04-08T20:00:00Z"/>
    <n v="14"/>
    <n v="101"/>
    <n v="6625"/>
    <n v="6625"/>
    <n v="6625"/>
    <n v="23"/>
    <n v="2"/>
    <n v="2"/>
    <n v="0"/>
    <n v="18"/>
    <n v="18"/>
  </r>
  <r>
    <x v="34"/>
    <x v="23"/>
    <n v="560"/>
    <n v="6088"/>
    <m/>
    <m/>
    <n v="105"/>
    <m/>
    <m/>
    <m/>
    <m/>
    <n v="202"/>
    <s v="A"/>
    <d v="2020-04-09T11:00:00"/>
    <s v="11c2db8e6663828e4197d7bc5829e9527e9418da"/>
    <s v="2020-04-09T20:00:00Z"/>
    <n v="16"/>
    <n v="105"/>
    <n v="6648"/>
    <n v="6648"/>
    <n v="6648"/>
    <n v="23"/>
    <n v="2"/>
    <n v="4"/>
    <n v="0"/>
    <n v="23"/>
    <n v="23"/>
  </r>
  <r>
    <x v="35"/>
    <x v="23"/>
    <n v="586"/>
    <n v="6088"/>
    <m/>
    <m/>
    <n v="111"/>
    <m/>
    <m/>
    <m/>
    <m/>
    <n v="246"/>
    <s v="A"/>
    <d v="2020-04-10T12:00:00"/>
    <s v="11b3197b875b016ef915c786e0b1d9040ec83aba"/>
    <s v="2020-04-10T20:00:00Z"/>
    <n v="17"/>
    <n v="111"/>
    <n v="6674"/>
    <n v="6674"/>
    <n v="6674"/>
    <n v="23"/>
    <n v="1"/>
    <n v="6"/>
    <n v="0"/>
    <n v="26"/>
    <n v="26"/>
  </r>
  <r>
    <x v="36"/>
    <x v="23"/>
    <n v="616"/>
    <n v="6088"/>
    <m/>
    <m/>
    <n v="114"/>
    <m/>
    <m/>
    <m/>
    <m/>
    <n v="256"/>
    <s v="A"/>
    <d v="2020-04-11T11:00:00"/>
    <s v="92c07d997c7ca9a34e81112f40b81ef0298089a1"/>
    <s v="2020-04-11T20:00:00Z"/>
    <n v="19"/>
    <n v="114"/>
    <n v="6704"/>
    <n v="6704"/>
    <n v="6704"/>
    <n v="23"/>
    <n v="2"/>
    <n v="3"/>
    <n v="0"/>
    <n v="30"/>
    <n v="30"/>
  </r>
  <r>
    <x v="37"/>
    <x v="23"/>
    <n v="633"/>
    <n v="6088"/>
    <m/>
    <m/>
    <n v="120"/>
    <m/>
    <m/>
    <m/>
    <m/>
    <n v="266"/>
    <s v="A"/>
    <d v="2020-04-12T10:30:00"/>
    <s v="c2cc4907c9866e00fede3ab0ad2d106e946af695"/>
    <s v="2020-04-12T20:00:00Z"/>
    <n v="19"/>
    <n v="120"/>
    <n v="6721"/>
    <n v="6721"/>
    <n v="6721"/>
    <n v="23"/>
    <n v="0"/>
    <n v="6"/>
    <n v="0"/>
    <n v="17"/>
    <n v="17"/>
  </r>
  <r>
    <x v="38"/>
    <x v="23"/>
    <n v="698"/>
    <n v="11608"/>
    <m/>
    <n v="22"/>
    <n v="124"/>
    <m/>
    <m/>
    <m/>
    <m/>
    <n v="273"/>
    <s v="A"/>
    <d v="2020-04-13T11:45:00"/>
    <s v="45c86faaf51473415956b43db2e5469e59fbefd0"/>
    <s v="2020-04-13T20:00:00Z"/>
    <n v="19"/>
    <n v="124"/>
    <n v="12306"/>
    <n v="12306"/>
    <n v="12306"/>
    <n v="23"/>
    <n v="0"/>
    <n v="4"/>
    <n v="5520"/>
    <n v="65"/>
    <n v="5585"/>
  </r>
  <r>
    <x v="39"/>
    <x v="23"/>
    <n v="734"/>
    <n v="11608"/>
    <m/>
    <n v="58"/>
    <n v="124"/>
    <n v="21"/>
    <m/>
    <n v="9"/>
    <m/>
    <n v="292"/>
    <s v="A"/>
    <d v="2020-04-14T11:45:00"/>
    <s v="c9021f736d76d5db3e6c7b24efd332a55bfcb475"/>
    <s v="2020-04-14T20:00:00Z"/>
    <n v="20"/>
    <n v="124"/>
    <n v="12342"/>
    <n v="12342"/>
    <n v="12342"/>
    <n v="23"/>
    <n v="1"/>
    <n v="0"/>
    <n v="0"/>
    <n v="36"/>
    <n v="36"/>
  </r>
  <r>
    <x v="40"/>
    <x v="23"/>
    <n v="770"/>
    <n v="14076"/>
    <m/>
    <n v="48"/>
    <n v="126"/>
    <n v="22"/>
    <m/>
    <n v="9"/>
    <m/>
    <n v="305"/>
    <s v="A"/>
    <d v="2020-04-15T12:00:00"/>
    <s v="7e3b34217593df99e8d53eb4baebea95cca163f8"/>
    <s v="2020-04-15T20:00:00Z"/>
    <n v="24"/>
    <n v="126"/>
    <n v="14846"/>
    <n v="14846"/>
    <n v="14846"/>
    <n v="23"/>
    <n v="4"/>
    <n v="2"/>
    <n v="2468"/>
    <n v="36"/>
    <n v="2504"/>
  </r>
  <r>
    <x v="41"/>
    <x v="23"/>
    <n v="796"/>
    <n v="14076"/>
    <m/>
    <n v="47"/>
    <n v="130"/>
    <n v="20"/>
    <m/>
    <n v="7"/>
    <m/>
    <n v="333"/>
    <s v="A"/>
    <d v="2020-04-16T11:45:00"/>
    <s v="672014ade8b845ebd19f6d0257ae15f0e234b3bc"/>
    <s v="2020-04-16T20:00:00Z"/>
    <n v="27"/>
    <n v="130"/>
    <n v="14872"/>
    <n v="14872"/>
    <n v="14872"/>
    <n v="23"/>
    <n v="3"/>
    <n v="4"/>
    <n v="0"/>
    <n v="26"/>
    <n v="26"/>
  </r>
  <r>
    <x v="42"/>
    <x v="23"/>
    <n v="827"/>
    <n v="14076"/>
    <m/>
    <n v="55"/>
    <n v="133"/>
    <n v="28"/>
    <m/>
    <n v="8"/>
    <m/>
    <n v="352"/>
    <s v="A"/>
    <d v="2020-04-17T11:45:00"/>
    <s v="3ec0b7a50af80a0eee4d4d2c7eafd639300891f2"/>
    <s v="2020-04-17T20:00:00Z"/>
    <n v="29"/>
    <n v="133"/>
    <n v="14903"/>
    <n v="14903"/>
    <n v="14903"/>
    <n v="23"/>
    <n v="2"/>
    <n v="3"/>
    <n v="0"/>
    <n v="31"/>
    <n v="31"/>
  </r>
  <r>
    <x v="43"/>
    <x v="23"/>
    <n v="847"/>
    <n v="14076"/>
    <m/>
    <n v="49"/>
    <n v="136"/>
    <n v="20"/>
    <m/>
    <n v="12"/>
    <m/>
    <n v="382"/>
    <s v="A"/>
    <d v="2020-04-18T15:00:00"/>
    <s v="e07a30dc6c6a44436345c8efc238e8d01d612e6c"/>
    <s v="2020-04-18T20:00:00Z"/>
    <n v="32"/>
    <n v="136"/>
    <n v="14923"/>
    <n v="14923"/>
    <n v="14923"/>
    <n v="23"/>
    <n v="3"/>
    <n v="3"/>
    <n v="0"/>
    <n v="20"/>
    <n v="20"/>
  </r>
  <r>
    <x v="44"/>
    <x v="23"/>
    <n v="867"/>
    <n v="14076"/>
    <m/>
    <n v="46"/>
    <n v="136"/>
    <n v="18"/>
    <m/>
    <n v="9"/>
    <m/>
    <n v="393"/>
    <s v="A"/>
    <d v="2020-04-19T11:15:00"/>
    <s v="ea3c8c6aefd4f7f46a18825ea19ee0c7516f836c"/>
    <s v="2020-04-19T20:00:00Z"/>
    <n v="34"/>
    <n v="136"/>
    <n v="14943"/>
    <n v="14943"/>
    <n v="14943"/>
    <n v="23"/>
    <n v="2"/>
    <n v="0"/>
    <n v="0"/>
    <n v="20"/>
    <n v="20"/>
  </r>
  <r>
    <x v="45"/>
    <x v="23"/>
    <n v="875"/>
    <n v="14076"/>
    <m/>
    <n v="39"/>
    <n v="138"/>
    <n v="16"/>
    <m/>
    <n v="9"/>
    <m/>
    <n v="414"/>
    <s v="A"/>
    <d v="2020-04-20T11:15:00"/>
    <s v="beb8d967cbc0ff9345f35494afe2651d2c990a3d"/>
    <s v="2020-04-20T20:00:00Z"/>
    <n v="35"/>
    <n v="138"/>
    <n v="14951"/>
    <n v="14951"/>
    <n v="14951"/>
    <n v="23"/>
    <n v="1"/>
    <n v="2"/>
    <n v="0"/>
    <n v="8"/>
    <n v="8"/>
  </r>
  <r>
    <x v="46"/>
    <x v="23"/>
    <n v="888"/>
    <n v="14076"/>
    <m/>
    <n v="40"/>
    <n v="139"/>
    <n v="16"/>
    <m/>
    <n v="8"/>
    <m/>
    <n v="443"/>
    <s v="A"/>
    <d v="2020-04-21T11:45:00"/>
    <s v="58845e780c3adccba8524a27fdb3390f36b8c812"/>
    <s v="2020-04-21T20:00:00Z"/>
    <n v="36"/>
    <n v="139"/>
    <n v="14964"/>
    <n v="14964"/>
    <n v="14964"/>
    <n v="23"/>
    <n v="1"/>
    <n v="1"/>
    <n v="0"/>
    <n v="13"/>
    <n v="13"/>
  </r>
  <r>
    <x v="47"/>
    <x v="23"/>
    <n v="907"/>
    <n v="16784"/>
    <m/>
    <n v="42"/>
    <n v="144"/>
    <n v="18"/>
    <m/>
    <n v="10"/>
    <m/>
    <n v="455"/>
    <s v="A"/>
    <d v="2020-04-22T11:45:00"/>
    <s v="fc7f482d7857e4d5239a231c762f0cd9920f40e5"/>
    <s v="2020-04-22T20:00:00Z"/>
    <n v="39"/>
    <n v="144"/>
    <n v="17691"/>
    <n v="17691"/>
    <n v="17691"/>
    <n v="23"/>
    <n v="3"/>
    <n v="5"/>
    <n v="2708"/>
    <n v="19"/>
    <n v="2727"/>
  </r>
  <r>
    <x v="48"/>
    <x v="23"/>
    <n v="937"/>
    <n v="16784"/>
    <m/>
    <n v="42"/>
    <n v="150"/>
    <n v="18"/>
    <m/>
    <n v="11"/>
    <m/>
    <n v="485"/>
    <s v="A"/>
    <d v="2020-04-23T11:45:00"/>
    <s v="9423261924fb50b198f5853faacc4899d8df0256"/>
    <s v="2020-04-23T20:00:00Z"/>
    <n v="44"/>
    <n v="150"/>
    <n v="17721"/>
    <n v="17721"/>
    <n v="17721"/>
    <n v="23"/>
    <n v="5"/>
    <n v="6"/>
    <n v="0"/>
    <n v="30"/>
    <n v="30"/>
  </r>
  <r>
    <x v="49"/>
    <x v="23"/>
    <n v="965"/>
    <n v="16784"/>
    <m/>
    <n v="39"/>
    <n v="152"/>
    <n v="17"/>
    <m/>
    <n v="7"/>
    <m/>
    <n v="499"/>
    <s v="A"/>
    <d v="2020-04-24T12:00:00"/>
    <s v="fdc863695510b65dceb83215cd27654150d86ef6"/>
    <s v="2020-04-24T20:00:00Z"/>
    <n v="47"/>
    <n v="152"/>
    <n v="17749"/>
    <n v="17749"/>
    <n v="17749"/>
    <n v="23"/>
    <n v="3"/>
    <n v="2"/>
    <n v="0"/>
    <n v="28"/>
    <n v="28"/>
  </r>
  <r>
    <x v="50"/>
    <x v="23"/>
    <n v="990"/>
    <n v="16784"/>
    <m/>
    <n v="39"/>
    <n v="156"/>
    <n v="17"/>
    <m/>
    <n v="7"/>
    <m/>
    <n v="519"/>
    <s v="B"/>
    <d v="2020-04-25T12:00:00"/>
    <s v="d6c979d6301b0873a399119fdee024cfc9a050b1"/>
    <s v="2020-04-25T20:00:00Z"/>
    <n v="50"/>
    <n v="156"/>
    <n v="17774"/>
    <n v="17774"/>
    <n v="17774"/>
    <n v="23"/>
    <n v="3"/>
    <n v="4"/>
    <n v="0"/>
    <n v="25"/>
    <n v="25"/>
  </r>
  <r>
    <x v="51"/>
    <x v="23"/>
    <n v="1015"/>
    <n v="16784"/>
    <m/>
    <n v="39"/>
    <n v="159"/>
    <n v="19"/>
    <m/>
    <n v="7"/>
    <m/>
    <n v="532"/>
    <s v="B"/>
    <d v="2020-04-26T10:30:00"/>
    <s v="08dc607fddc37dbd8a8c7fc0227e5bcaa5e14648"/>
    <s v="2020-04-26T20:00:00Z"/>
    <n v="50"/>
    <n v="159"/>
    <n v="17799"/>
    <n v="17799"/>
    <n v="17799"/>
    <n v="23"/>
    <n v="0"/>
    <n v="3"/>
    <n v="0"/>
    <n v="25"/>
    <n v="25"/>
  </r>
  <r>
    <x v="52"/>
    <x v="23"/>
    <n v="1023"/>
    <n v="16784"/>
    <m/>
    <n v="39"/>
    <n v="161"/>
    <n v="16"/>
    <m/>
    <n v="7"/>
    <m/>
    <n v="549"/>
    <s v="B"/>
    <d v="2020-04-27T11:15:00"/>
    <s v="fef5dd04756543794c11d0acd7f45db7c409fa41"/>
    <s v="2020-04-27T20:00:00Z"/>
    <n v="51"/>
    <n v="161"/>
    <n v="17807"/>
    <n v="17807"/>
    <n v="17807"/>
    <n v="23"/>
    <n v="1"/>
    <n v="2"/>
    <n v="0"/>
    <n v="8"/>
    <n v="8"/>
  </r>
  <r>
    <x v="53"/>
    <x v="23"/>
    <n v="1040"/>
    <n v="16784"/>
    <m/>
    <n v="33"/>
    <n v="163"/>
    <n v="17"/>
    <m/>
    <n v="7"/>
    <m/>
    <n v="585"/>
    <s v="B"/>
    <d v="2020-04-28T11:45:00"/>
    <s v="fbcd2a5be3b8520d727c90b50d360b0a4b94d0c2"/>
    <s v="2020-04-28T20:00:00Z"/>
    <n v="51"/>
    <n v="163"/>
    <n v="17824"/>
    <n v="17824"/>
    <n v="17824"/>
    <n v="23"/>
    <n v="0"/>
    <n v="2"/>
    <n v="0"/>
    <n v="17"/>
    <n v="17"/>
  </r>
  <r>
    <x v="54"/>
    <x v="23"/>
    <n v="1056"/>
    <n v="19546"/>
    <m/>
    <n v="32"/>
    <n v="166"/>
    <n v="17"/>
    <m/>
    <n v="7"/>
    <m/>
    <n v="615"/>
    <s v="B"/>
    <d v="2020-04-29T12:00:00"/>
    <s v="797bca64026f8ea2b1791509fa0d7ce1d31732b5"/>
    <s v="2020-04-29T20:00:00Z"/>
    <n v="52"/>
    <n v="166"/>
    <n v="20602"/>
    <n v="20602"/>
    <n v="20602"/>
    <n v="23"/>
    <n v="1"/>
    <n v="3"/>
    <n v="2762"/>
    <n v="16"/>
    <n v="2778"/>
  </r>
  <r>
    <x v="55"/>
    <x v="23"/>
    <n v="1095"/>
    <n v="19546"/>
    <m/>
    <n v="35"/>
    <n v="170"/>
    <n v="18"/>
    <m/>
    <n v="8"/>
    <m/>
    <n v="631"/>
    <s v="B"/>
    <d v="2020-04-30T11:45:00"/>
    <s v="d0893a8a60cb74857e22a7fde01d2807146f099d"/>
    <s v="2020-04-30T20:00:00Z"/>
    <n v="53"/>
    <n v="170"/>
    <n v="20641"/>
    <n v="20641"/>
    <n v="20641"/>
    <n v="23"/>
    <n v="1"/>
    <n v="4"/>
    <n v="0"/>
    <n v="39"/>
    <n v="39"/>
  </r>
  <r>
    <x v="56"/>
    <x v="23"/>
    <n v="1123"/>
    <n v="19546"/>
    <m/>
    <n v="37"/>
    <n v="177"/>
    <n v="17"/>
    <m/>
    <n v="9"/>
    <m/>
    <n v="657"/>
    <s v="B"/>
    <d v="2020-05-01T11:45:00"/>
    <s v="a0dee3661c58b578b032e8238c8a6685fa8d30fe"/>
    <s v="2020-05-01T20:00:00Z"/>
    <n v="55"/>
    <n v="177"/>
    <n v="20669"/>
    <n v="20669"/>
    <n v="20669"/>
    <n v="23"/>
    <n v="2"/>
    <n v="7"/>
    <n v="0"/>
    <n v="28"/>
    <n v="28"/>
  </r>
  <r>
    <x v="57"/>
    <x v="23"/>
    <n v="1152"/>
    <n v="19546"/>
    <m/>
    <n v="36"/>
    <n v="181"/>
    <n v="19"/>
    <m/>
    <n v="10"/>
    <m/>
    <n v="689"/>
    <s v="B"/>
    <d v="2020-05-02T11:45:00"/>
    <s v="6626009cc00bc186075a361707c32a6b3b9830b9"/>
    <s v="2020-05-02T20:00:00Z"/>
    <n v="56"/>
    <n v="181"/>
    <n v="20698"/>
    <n v="20698"/>
    <n v="20698"/>
    <n v="23"/>
    <n v="1"/>
    <n v="4"/>
    <n v="0"/>
    <n v="29"/>
    <n v="29"/>
  </r>
  <r>
    <x v="58"/>
    <x v="23"/>
    <n v="1185"/>
    <n v="19546"/>
    <m/>
    <n v="33"/>
    <n v="183"/>
    <n v="18"/>
    <m/>
    <n v="12"/>
    <m/>
    <n v="706"/>
    <s v="B"/>
    <d v="2020-05-03T11:45:00"/>
    <s v="1a2972c923961f74a197a82706ad5671bfbc3578"/>
    <s v="2020-05-03T20:00:00Z"/>
    <n v="57"/>
    <n v="183"/>
    <n v="20731"/>
    <n v="20731"/>
    <n v="20731"/>
    <n v="23"/>
    <n v="1"/>
    <n v="2"/>
    <n v="0"/>
    <n v="33"/>
    <n v="33"/>
  </r>
  <r>
    <x v="59"/>
    <x v="23"/>
    <n v="1205"/>
    <n v="19546"/>
    <m/>
    <n v="37"/>
    <n v="186"/>
    <n v="18"/>
    <m/>
    <n v="11"/>
    <m/>
    <n v="720"/>
    <s v="B"/>
    <d v="2020-05-03T11:59:00"/>
    <s v="a63eb3cab6a90294c5517d7af8356f42051983ad"/>
    <s v="2020-05-04T20:00:00Z"/>
    <n v="57"/>
    <n v="186"/>
    <n v="20751"/>
    <n v="20751"/>
    <n v="20751"/>
    <n v="23"/>
    <n v="0"/>
    <n v="3"/>
    <n v="0"/>
    <n v="20"/>
    <n v="20"/>
  </r>
  <r>
    <x v="60"/>
    <x v="23"/>
    <n v="1226"/>
    <n v="19546"/>
    <m/>
    <n v="36"/>
    <n v="187"/>
    <n v="18"/>
    <m/>
    <n v="12"/>
    <m/>
    <n v="741"/>
    <s v="B"/>
    <d v="2020-05-04T11:59:00"/>
    <s v="e8f401f6d9b9ad47aa3c5ab29b4770a2a59e0c65"/>
    <s v="2020-05-05T20:00:00Z"/>
    <n v="61"/>
    <n v="187"/>
    <n v="20772"/>
    <n v="20772"/>
    <n v="20772"/>
    <n v="23"/>
    <n v="4"/>
    <n v="1"/>
    <n v="0"/>
    <n v="21"/>
    <n v="21"/>
  </r>
  <r>
    <x v="61"/>
    <x v="23"/>
    <n v="1254"/>
    <n v="22092"/>
    <m/>
    <n v="37"/>
    <n v="191"/>
    <n v="18"/>
    <m/>
    <n v="12"/>
    <m/>
    <n v="766"/>
    <s v="B"/>
    <d v="2020-05-06T12:30:00"/>
    <s v="5585f4006defe24fc5152cf16d4a80e29d11e948"/>
    <s v="2020-05-06T20:00:00Z"/>
    <n v="62"/>
    <n v="191"/>
    <n v="23346"/>
    <n v="23346"/>
    <n v="23346"/>
    <n v="23"/>
    <n v="1"/>
    <n v="4"/>
    <n v="2546"/>
    <n v="28"/>
    <n v="2574"/>
  </r>
  <r>
    <x v="62"/>
    <x v="23"/>
    <n v="1330"/>
    <n v="22092"/>
    <m/>
    <n v="39"/>
    <n v="192"/>
    <n v="16"/>
    <m/>
    <n v="11"/>
    <m/>
    <n v="787"/>
    <s v="B"/>
    <d v="2020-05-07T11:45:00"/>
    <s v="819d62c177516d7fe51974426a6fd6efce816172"/>
    <s v="2020-05-07T20:00:00Z"/>
    <n v="62"/>
    <n v="192"/>
    <n v="23422"/>
    <n v="23422"/>
    <n v="23422"/>
    <n v="23"/>
    <n v="0"/>
    <n v="1"/>
    <n v="0"/>
    <n v="76"/>
    <n v="76"/>
  </r>
  <r>
    <x v="63"/>
    <x v="23"/>
    <n v="1374"/>
    <n v="22092"/>
    <m/>
    <n v="44"/>
    <n v="194"/>
    <n v="23"/>
    <m/>
    <n v="10"/>
    <m/>
    <n v="836"/>
    <s v="B"/>
    <d v="2020-05-08T12:00:00"/>
    <s v="d701dbb55751d5f7ab76b969a0937a06dfffa41e"/>
    <s v="2020-05-08T20:00:00Z"/>
    <n v="63"/>
    <n v="194"/>
    <n v="23466"/>
    <n v="23466"/>
    <n v="23466"/>
    <n v="23"/>
    <n v="1"/>
    <n v="2"/>
    <n v="0"/>
    <n v="44"/>
    <n v="44"/>
  </r>
  <r>
    <x v="64"/>
    <x v="23"/>
    <n v="1408"/>
    <n v="22092"/>
    <m/>
    <n v="43"/>
    <n v="198"/>
    <n v="22"/>
    <m/>
    <n v="10"/>
    <m/>
    <n v="857"/>
    <s v="B"/>
    <d v="2020-05-09T12:00:00"/>
    <s v="83cc15a0c0ad23dbf8634ca0c93a986d99a22d93"/>
    <s v="2020-05-09T20:00:00Z"/>
    <n v="64"/>
    <n v="198"/>
    <n v="23500"/>
    <n v="23500"/>
    <n v="23500"/>
    <n v="23"/>
    <n v="1"/>
    <n v="4"/>
    <n v="0"/>
    <n v="34"/>
    <n v="34"/>
  </r>
  <r>
    <x v="65"/>
    <x v="23"/>
    <n v="1436"/>
    <n v="22092"/>
    <m/>
    <n v="36"/>
    <n v="199"/>
    <n v="17"/>
    <m/>
    <n v="10"/>
    <m/>
    <n v="861"/>
    <s v="B"/>
    <d v="2020-05-10T11:30:00"/>
    <s v="8461ff8b72c814e211682b26c9e699e173e3ca65"/>
    <s v="2020-05-10T20:00:00Z"/>
    <n v="64"/>
    <n v="199"/>
    <n v="23528"/>
    <n v="23528"/>
    <n v="23528"/>
    <n v="23"/>
    <n v="0"/>
    <n v="1"/>
    <n v="0"/>
    <n v="28"/>
    <n v="28"/>
  </r>
  <r>
    <x v="66"/>
    <x v="23"/>
    <n v="1462"/>
    <n v="22092"/>
    <m/>
    <n v="37"/>
    <n v="200"/>
    <n v="17"/>
    <m/>
    <n v="9"/>
    <m/>
    <n v="872"/>
    <s v="B"/>
    <d v="2020-05-11T12:00:00"/>
    <s v="c25684830089eb770ad7aedc26e6565286ebfbab"/>
    <s v="2020-05-11T20:00:00Z"/>
    <n v="65"/>
    <n v="200"/>
    <n v="23554"/>
    <n v="23554"/>
    <n v="23554"/>
    <n v="23"/>
    <n v="1"/>
    <n v="1"/>
    <n v="0"/>
    <n v="26"/>
    <n v="26"/>
  </r>
  <r>
    <x v="67"/>
    <x v="23"/>
    <n v="1477"/>
    <n v="22092"/>
    <m/>
    <n v="34"/>
    <n v="202"/>
    <n v="17"/>
    <m/>
    <n v="8"/>
    <m/>
    <n v="913"/>
    <s v="B"/>
    <d v="2020-05-12T12:30:00"/>
    <s v="8d555f344de837c9297183826a631604f9095d84"/>
    <s v="2020-05-12T20:00:00Z"/>
    <n v="65"/>
    <n v="202"/>
    <n v="23569"/>
    <n v="23569"/>
    <n v="23569"/>
    <n v="23"/>
    <n v="0"/>
    <n v="2"/>
    <n v="0"/>
    <n v="15"/>
    <n v="15"/>
  </r>
  <r>
    <x v="68"/>
    <x v="23"/>
    <n v="1515"/>
    <n v="22092"/>
    <m/>
    <n v="41"/>
    <n v="204"/>
    <n v="20"/>
    <m/>
    <n v="7"/>
    <m/>
    <n v="943"/>
    <s v="B"/>
    <d v="2020-05-13T12:30:00"/>
    <s v="20cebe6a0dde50f21335799472837100f364019c"/>
    <s v="2020-05-13T20:00:00Z"/>
    <n v="66"/>
    <n v="204"/>
    <n v="23607"/>
    <n v="23607"/>
    <n v="23607"/>
    <n v="23"/>
    <n v="1"/>
    <n v="2"/>
    <n v="0"/>
    <n v="38"/>
    <n v="38"/>
  </r>
  <r>
    <x v="69"/>
    <x v="23"/>
    <n v="1565"/>
    <n v="22092"/>
    <m/>
    <n v="37"/>
    <n v="207"/>
    <n v="18"/>
    <m/>
    <n v="7"/>
    <m/>
    <n v="958"/>
    <s v="B"/>
    <d v="2020-05-14T12:30:00"/>
    <s v="c9e3bd1005fd7a9893bcdd12f8ba68b6f1f71d3c"/>
    <s v="2020-05-14T20:00:00Z"/>
    <n v="69"/>
    <n v="207"/>
    <n v="23657"/>
    <n v="23657"/>
    <n v="23657"/>
    <n v="23"/>
    <n v="3"/>
    <n v="3"/>
    <n v="0"/>
    <n v="50"/>
    <n v="50"/>
  </r>
  <r>
    <x v="70"/>
    <x v="23"/>
    <n v="1603"/>
    <n v="22092"/>
    <m/>
    <n v="35"/>
    <n v="211"/>
    <n v="16"/>
    <m/>
    <n v="8"/>
    <m/>
    <n v="993"/>
    <s v="B"/>
    <d v="2020-05-15T12:00:00"/>
    <s v="0a71b98212d1edb4afad76a1aae5b3d3e00340ef"/>
    <s v="2020-05-15T20:00:00Z"/>
    <n v="69"/>
    <n v="211"/>
    <n v="23695"/>
    <n v="23695"/>
    <n v="23695"/>
    <n v="23"/>
    <n v="0"/>
    <n v="4"/>
    <n v="0"/>
    <n v="38"/>
    <n v="38"/>
  </r>
  <r>
    <x v="71"/>
    <x v="23"/>
    <n v="1648"/>
    <n v="22092"/>
    <m/>
    <n v="37"/>
    <n v="214"/>
    <n v="19"/>
    <m/>
    <n v="10"/>
    <m/>
    <n v="1012"/>
    <s v="B"/>
    <d v="2020-05-16T12:00:00"/>
    <s v="436d3613b3c416c8d4675e1c6aa98cf01ea5fea8"/>
    <s v="2020-05-16T20:00:00Z"/>
    <n v="70"/>
    <n v="214"/>
    <n v="23740"/>
    <n v="23740"/>
    <n v="23740"/>
    <n v="23"/>
    <n v="1"/>
    <n v="3"/>
    <n v="0"/>
    <n v="45"/>
    <n v="45"/>
  </r>
  <r>
    <x v="72"/>
    <x v="23"/>
    <n v="1687"/>
    <n v="22092"/>
    <m/>
    <n v="37"/>
    <n v="216"/>
    <n v="16"/>
    <m/>
    <n v="11"/>
    <m/>
    <n v="1028"/>
    <s v="B"/>
    <d v="2020-05-17T11:30:00"/>
    <s v="019aefc12708232fd38f9a3c8250553b6ce8cfd0"/>
    <s v="2020-05-17T20:00:00Z"/>
    <n v="70"/>
    <n v="216"/>
    <n v="23779"/>
    <n v="23779"/>
    <n v="23779"/>
    <n v="23"/>
    <n v="0"/>
    <n v="2"/>
    <n v="0"/>
    <n v="39"/>
    <n v="39"/>
  </r>
  <r>
    <x v="73"/>
    <x v="23"/>
    <n v="1713"/>
    <n v="22092"/>
    <m/>
    <n v="42"/>
    <n v="223"/>
    <n v="16"/>
    <m/>
    <n v="10"/>
    <m/>
    <n v="1053"/>
    <s v="B"/>
    <d v="2020-05-18T12:15:00"/>
    <s v="1dec2adb62139c5dd7f8f83d925ded3f4f1adea7"/>
    <s v="2020-05-18T20:00:00Z"/>
    <n v="71"/>
    <n v="223"/>
    <n v="23805"/>
    <n v="23805"/>
    <n v="23805"/>
    <n v="23"/>
    <n v="1"/>
    <n v="7"/>
    <n v="0"/>
    <n v="26"/>
    <n v="26"/>
  </r>
  <r>
    <x v="74"/>
    <x v="23"/>
    <n v="1741"/>
    <n v="22092"/>
    <m/>
    <n v="44"/>
    <n v="225"/>
    <n v="19"/>
    <m/>
    <n v="11"/>
    <m/>
    <n v="1088"/>
    <s v="B"/>
    <d v="2020-05-19T11:30:00"/>
    <s v="5490eaf2acab20db9c49b8f38af115e308c86540"/>
    <s v="2020-05-19T20:00:00Z"/>
    <n v="73"/>
    <n v="225"/>
    <n v="23833"/>
    <n v="23833"/>
    <n v="23833"/>
    <n v="23"/>
    <n v="2"/>
    <n v="2"/>
    <n v="0"/>
    <n v="28"/>
    <n v="28"/>
  </r>
  <r>
    <x v="75"/>
    <x v="23"/>
    <n v="1819"/>
    <n v="35450"/>
    <m/>
    <n v="43"/>
    <n v="231"/>
    <n v="24"/>
    <m/>
    <n v="12"/>
    <m/>
    <n v="1100"/>
    <s v="B"/>
    <d v="2020-05-20T12:30:00"/>
    <s v="6841cbc18f413f5e98ec420d21c42b7feb1774bd"/>
    <s v="2020-05-20T20:00:00Z"/>
    <n v="73"/>
    <n v="231"/>
    <n v="37269"/>
    <n v="37269"/>
    <n v="37269"/>
    <n v="23"/>
    <n v="0"/>
    <n v="6"/>
    <n v="13358"/>
    <n v="78"/>
    <n v="13436"/>
  </r>
  <r>
    <x v="76"/>
    <x v="23"/>
    <n v="1877"/>
    <n v="35450"/>
    <m/>
    <n v="41"/>
    <n v="235"/>
    <n v="21"/>
    <m/>
    <n v="12"/>
    <m/>
    <n v="1145"/>
    <s v="B"/>
    <d v="2020-05-21T12:00:00"/>
    <s v="c1cf73ecc2d5cf88c254316a3d68f2a58686f3ec"/>
    <s v="2020-05-21T20:00:00Z"/>
    <n v="73"/>
    <n v="235"/>
    <n v="37327"/>
    <n v="37327"/>
    <n v="37327"/>
    <n v="23"/>
    <n v="0"/>
    <n v="4"/>
    <n v="0"/>
    <n v="58"/>
    <n v="58"/>
  </r>
  <r>
    <x v="77"/>
    <x v="23"/>
    <n v="1948"/>
    <n v="35450"/>
    <m/>
    <n v="45"/>
    <n v="240"/>
    <n v="21"/>
    <m/>
    <n v="12"/>
    <m/>
    <n v="1192"/>
    <s v="B"/>
    <d v="2020-05-22T12:30:00"/>
    <s v="3e69a3d100f55a18302ddd2e922011e23f91d801"/>
    <s v="2020-05-22T20:00:00Z"/>
    <n v="75"/>
    <n v="240"/>
    <n v="37398"/>
    <n v="37398"/>
    <n v="37398"/>
    <n v="23"/>
    <n v="2"/>
    <n v="5"/>
    <n v="0"/>
    <n v="71"/>
    <n v="71"/>
  </r>
  <r>
    <x v="78"/>
    <x v="23"/>
    <n v="2013"/>
    <n v="35450"/>
    <m/>
    <n v="50"/>
    <n v="243"/>
    <n v="26"/>
    <m/>
    <n v="11"/>
    <m/>
    <n v="1232"/>
    <s v="B"/>
    <d v="2020-05-23T11:00:00"/>
    <s v="d99dcee5d5d9d6ead66cf84f8742333b2e6c98d0"/>
    <s v="2020-05-23T20:00:00Z"/>
    <n v="77"/>
    <n v="243"/>
    <n v="37463"/>
    <n v="37463"/>
    <n v="37463"/>
    <n v="23"/>
    <n v="2"/>
    <n v="3"/>
    <n v="0"/>
    <n v="65"/>
    <n v="65"/>
  </r>
  <r>
    <x v="79"/>
    <x v="23"/>
    <n v="2055"/>
    <n v="35450"/>
    <m/>
    <n v="59"/>
    <n v="252"/>
    <n v="27"/>
    <m/>
    <n v="13"/>
    <m/>
    <n v="1263"/>
    <s v="B"/>
    <d v="2020-05-24T13:00:00"/>
    <s v="6deedaf1509bf086ac9c603b464a6bf836c8f119"/>
    <s v="2020-05-24T20:00:00Z"/>
    <n v="78"/>
    <n v="252"/>
    <n v="37505"/>
    <n v="37505"/>
    <n v="37505"/>
    <n v="23"/>
    <n v="1"/>
    <n v="9"/>
    <n v="0"/>
    <n v="42"/>
    <n v="42"/>
  </r>
  <r>
    <x v="82"/>
    <x v="24"/>
    <n v="9"/>
    <m/>
    <m/>
    <m/>
    <m/>
    <m/>
    <m/>
    <m/>
    <m/>
    <m/>
    <m/>
    <m/>
    <s v="71fa7b135fe366ace844861e259e735627b78ea9"/>
    <s v="2020-03-01T21:00:00Z"/>
    <m/>
    <m/>
    <n v="9"/>
    <n v="9"/>
    <n v="9"/>
    <n v="26"/>
    <m/>
    <m/>
    <m/>
    <m/>
    <m/>
  </r>
  <r>
    <x v="83"/>
    <x v="24"/>
    <n v="18"/>
    <m/>
    <m/>
    <m/>
    <m/>
    <m/>
    <m/>
    <m/>
    <m/>
    <m/>
    <m/>
    <m/>
    <s v="3d890472b4a0b5933dffc2a439eae075d4e30b5f"/>
    <s v="2020-03-02T21:00:00Z"/>
    <m/>
    <m/>
    <n v="18"/>
    <n v="18"/>
    <n v="18"/>
    <n v="26"/>
    <n v="0"/>
    <n v="0"/>
    <n v="0"/>
    <n v="9"/>
    <n v="9"/>
  </r>
  <r>
    <x v="84"/>
    <x v="24"/>
    <n v="34"/>
    <m/>
    <m/>
    <m/>
    <m/>
    <m/>
    <m/>
    <m/>
    <m/>
    <m/>
    <m/>
    <m/>
    <s v="613f7e791dccdeb9ae2e48572f3d09042e14e713"/>
    <s v="2020-03-03T21:00:00Z"/>
    <m/>
    <m/>
    <n v="34"/>
    <n v="34"/>
    <n v="34"/>
    <n v="26"/>
    <n v="0"/>
    <n v="0"/>
    <n v="0"/>
    <n v="16"/>
    <n v="16"/>
  </r>
  <r>
    <x v="80"/>
    <x v="24"/>
    <n v="52"/>
    <m/>
    <m/>
    <m/>
    <m/>
    <m/>
    <m/>
    <m/>
    <m/>
    <m/>
    <m/>
    <m/>
    <s v="7450e2ddfe6040869d0eb1f53d62b1394e8420e3"/>
    <s v="2020-03-04T21:00:00Z"/>
    <m/>
    <m/>
    <n v="52"/>
    <n v="52"/>
    <n v="52"/>
    <n v="26"/>
    <n v="0"/>
    <n v="0"/>
    <n v="0"/>
    <n v="18"/>
    <n v="18"/>
  </r>
  <r>
    <x v="81"/>
    <x v="24"/>
    <n v="72"/>
    <n v="8"/>
    <n v="0"/>
    <m/>
    <m/>
    <m/>
    <m/>
    <m/>
    <m/>
    <m/>
    <m/>
    <m/>
    <s v="63da318bb6edb4505ec09639b6162218c96702a2"/>
    <s v="2020-03-05T21:00:00Z"/>
    <m/>
    <m/>
    <n v="80"/>
    <n v="80"/>
    <n v="80"/>
    <n v="26"/>
    <n v="0"/>
    <n v="0"/>
    <n v="8"/>
    <n v="20"/>
    <n v="28"/>
  </r>
  <r>
    <x v="0"/>
    <x v="24"/>
    <n v="98"/>
    <n v="8"/>
    <n v="8"/>
    <m/>
    <m/>
    <m/>
    <m/>
    <m/>
    <m/>
    <m/>
    <m/>
    <m/>
    <s v="cf7574b935cf64ed2da4920f61015c16e3e7752f"/>
    <s v="2020-03-06T21:00:00Z"/>
    <m/>
    <m/>
    <n v="114"/>
    <n v="106"/>
    <n v="106"/>
    <n v="26"/>
    <n v="0"/>
    <n v="0"/>
    <n v="0"/>
    <n v="26"/>
    <n v="26"/>
  </r>
  <r>
    <x v="1"/>
    <x v="24"/>
    <n v="128"/>
    <n v="18"/>
    <n v="9"/>
    <m/>
    <m/>
    <m/>
    <m/>
    <m/>
    <m/>
    <m/>
    <m/>
    <m/>
    <s v="2f6cb47591f067a90241ecadcc014a4e07df57d2"/>
    <s v="2020-03-07T21:00:00Z"/>
    <m/>
    <m/>
    <n v="155"/>
    <n v="146"/>
    <n v="146"/>
    <n v="26"/>
    <n v="0"/>
    <n v="0"/>
    <n v="10"/>
    <n v="30"/>
    <n v="40"/>
  </r>
  <r>
    <x v="2"/>
    <x v="24"/>
    <n v="168"/>
    <n v="26"/>
    <n v="10"/>
    <m/>
    <m/>
    <m/>
    <m/>
    <m/>
    <m/>
    <m/>
    <m/>
    <m/>
    <s v="b49f3d2f69affd288189a802203dc7a5ece93b40"/>
    <s v="2020-03-08T20:00:00Z"/>
    <m/>
    <m/>
    <n v="204"/>
    <n v="194"/>
    <n v="194"/>
    <n v="26"/>
    <n v="0"/>
    <n v="0"/>
    <n v="8"/>
    <n v="40"/>
    <n v="48"/>
  </r>
  <r>
    <x v="3"/>
    <x v="24"/>
    <n v="254"/>
    <n v="36"/>
    <n v="11"/>
    <m/>
    <m/>
    <m/>
    <m/>
    <m/>
    <m/>
    <m/>
    <m/>
    <m/>
    <s v="dbede44656da71b55009c6472a56b2ef7a65b656"/>
    <s v="2020-03-09T20:00:00Z"/>
    <m/>
    <m/>
    <n v="301"/>
    <n v="290"/>
    <n v="290"/>
    <n v="26"/>
    <n v="0"/>
    <n v="0"/>
    <n v="10"/>
    <n v="86"/>
    <n v="96"/>
  </r>
  <r>
    <x v="4"/>
    <x v="24"/>
    <n v="358"/>
    <n v="39"/>
    <n v="24"/>
    <m/>
    <m/>
    <m/>
    <m/>
    <m/>
    <m/>
    <m/>
    <m/>
    <m/>
    <s v="1dd36776e499a4697f2ab9f07b6ab2fdabaf22d8"/>
    <s v="2020-03-10T20:00:00Z"/>
    <m/>
    <m/>
    <n v="421"/>
    <n v="397"/>
    <n v="397"/>
    <n v="26"/>
    <n v="0"/>
    <n v="0"/>
    <n v="3"/>
    <n v="104"/>
    <n v="107"/>
  </r>
  <r>
    <x v="5"/>
    <x v="24"/>
    <n v="497"/>
    <n v="57"/>
    <n v="18"/>
    <m/>
    <m/>
    <m/>
    <m/>
    <m/>
    <m/>
    <m/>
    <m/>
    <m/>
    <s v="7330b9b2e5536ce3def8a389537ce0792b0aebf5"/>
    <s v="2020-03-11T20:00:00Z"/>
    <m/>
    <m/>
    <n v="572"/>
    <n v="554"/>
    <n v="554"/>
    <n v="26"/>
    <n v="0"/>
    <n v="0"/>
    <n v="18"/>
    <n v="139"/>
    <n v="157"/>
  </r>
  <r>
    <x v="6"/>
    <x v="24"/>
    <n v="702"/>
    <n v="91"/>
    <n v="27"/>
    <m/>
    <m/>
    <m/>
    <m/>
    <m/>
    <m/>
    <m/>
    <m/>
    <d v="2020-03-11T19:00:00"/>
    <s v="8f4bfb63e53492b2662349b3c6824b383a96d996"/>
    <s v="2020-03-12T20:00:00Z"/>
    <m/>
    <m/>
    <n v="820"/>
    <n v="793"/>
    <n v="793"/>
    <n v="26"/>
    <n v="0"/>
    <n v="0"/>
    <n v="34"/>
    <n v="205"/>
    <n v="239"/>
  </r>
  <r>
    <x v="7"/>
    <x v="24"/>
    <n v="945"/>
    <n v="133"/>
    <n v="26"/>
    <m/>
    <m/>
    <m/>
    <m/>
    <m/>
    <m/>
    <m/>
    <m/>
    <d v="2020-03-13T00:00:00"/>
    <s v="9be4f0a3fa17e1c5dd3be9bf35211ba387613822"/>
    <s v="2020-03-13T20:00:00Z"/>
    <m/>
    <m/>
    <n v="1104"/>
    <n v="1078"/>
    <n v="1078"/>
    <n v="26"/>
    <n v="0"/>
    <n v="0"/>
    <n v="42"/>
    <n v="243"/>
    <n v="285"/>
  </r>
  <r>
    <x v="8"/>
    <x v="24"/>
    <n v="1196"/>
    <n v="205"/>
    <n v="26"/>
    <m/>
    <m/>
    <m/>
    <m/>
    <m/>
    <m/>
    <m/>
    <m/>
    <d v="2020-03-13T00:00:00"/>
    <s v="f60dbbb8f4bfffe9fe9995fde413285a96cf941e"/>
    <s v="2020-03-14T20:00:00Z"/>
    <m/>
    <m/>
    <n v="1427"/>
    <n v="1401"/>
    <n v="1401"/>
    <n v="26"/>
    <n v="0"/>
    <n v="0"/>
    <n v="72"/>
    <n v="251"/>
    <n v="323"/>
  </r>
  <r>
    <x v="9"/>
    <x v="24"/>
    <n v="1480"/>
    <n v="205"/>
    <n v="26"/>
    <m/>
    <m/>
    <m/>
    <m/>
    <m/>
    <m/>
    <m/>
    <m/>
    <d v="2020-03-14T00:00:00"/>
    <s v="f92161865af389703c51ff087a345891f9947bfa"/>
    <s v="2020-03-15T20:00:00Z"/>
    <m/>
    <m/>
    <n v="1711"/>
    <n v="1685"/>
    <n v="1685"/>
    <n v="26"/>
    <n v="0"/>
    <n v="0"/>
    <n v="0"/>
    <n v="284"/>
    <n v="284"/>
  </r>
  <r>
    <x v="10"/>
    <x v="24"/>
    <n v="1933"/>
    <n v="272"/>
    <n v="30"/>
    <m/>
    <m/>
    <m/>
    <m/>
    <m/>
    <m/>
    <m/>
    <m/>
    <d v="2020-03-16T15:52:00"/>
    <s v="0dad1f4a67e296edffd8e0d3d5e0a639d4e9252b"/>
    <s v="2020-03-16T20:00:00Z"/>
    <m/>
    <m/>
    <n v="2235"/>
    <n v="2205"/>
    <n v="2205"/>
    <n v="26"/>
    <n v="0"/>
    <n v="0"/>
    <n v="67"/>
    <n v="453"/>
    <n v="520"/>
  </r>
  <r>
    <x v="11"/>
    <x v="24"/>
    <n v="2393"/>
    <n v="626"/>
    <m/>
    <m/>
    <m/>
    <m/>
    <m/>
    <m/>
    <m/>
    <m/>
    <m/>
    <d v="2020-03-17T14:00:00"/>
    <s v="668ae17b5b09827a0d17a301c5b3507f5e14f173"/>
    <s v="2020-03-17T20:00:00Z"/>
    <m/>
    <m/>
    <n v="3019"/>
    <n v="3019"/>
    <n v="3019"/>
    <n v="26"/>
    <n v="0"/>
    <n v="0"/>
    <n v="354"/>
    <n v="460"/>
    <n v="814"/>
  </r>
  <r>
    <x v="12"/>
    <x v="24"/>
    <n v="2913"/>
    <n v="1215"/>
    <m/>
    <m/>
    <m/>
    <m/>
    <m/>
    <m/>
    <m/>
    <m/>
    <m/>
    <d v="2020-03-18T14:00:00"/>
    <s v="2125f01a1437fb16067e7b2d01f1e7c45410f836"/>
    <s v="2020-03-18T20:00:00Z"/>
    <m/>
    <m/>
    <n v="4128"/>
    <n v="4128"/>
    <n v="4128"/>
    <n v="26"/>
    <n v="0"/>
    <n v="0"/>
    <n v="589"/>
    <n v="520"/>
    <n v="1109"/>
  </r>
  <r>
    <x v="13"/>
    <x v="24"/>
    <n v="3392"/>
    <n v="1785"/>
    <m/>
    <m/>
    <m/>
    <m/>
    <m/>
    <m/>
    <m/>
    <m/>
    <m/>
    <d v="2020-03-19T15:00:00"/>
    <s v="4478ecbc50eed65b9f63798dcefa86e3d58858f4"/>
    <s v="2020-03-19T20:00:00Z"/>
    <n v="3"/>
    <m/>
    <n v="5177"/>
    <n v="5177"/>
    <n v="5177"/>
    <n v="26"/>
    <n v="3"/>
    <n v="0"/>
    <n v="570"/>
    <n v="479"/>
    <n v="1049"/>
  </r>
  <r>
    <x v="14"/>
    <x v="24"/>
    <n v="4027"/>
    <n v="2746"/>
    <m/>
    <m/>
    <m/>
    <m/>
    <m/>
    <m/>
    <m/>
    <m/>
    <m/>
    <d v="2020-03-20T15:00:00"/>
    <s v="a6d3c1c40162f3ad60bde7e7d6640e61e45898ee"/>
    <s v="2020-03-20T20:00:00Z"/>
    <n v="3"/>
    <m/>
    <n v="6773"/>
    <n v="6773"/>
    <n v="6773"/>
    <n v="26"/>
    <n v="0"/>
    <n v="0"/>
    <n v="961"/>
    <n v="635"/>
    <n v="1596"/>
  </r>
  <r>
    <x v="15"/>
    <x v="24"/>
    <n v="4543"/>
    <n v="3696"/>
    <m/>
    <m/>
    <m/>
    <m/>
    <m/>
    <m/>
    <m/>
    <m/>
    <m/>
    <d v="2020-03-21T13:44:00"/>
    <s v="08fb0718923da500d186369ff5b8725ff6feca71"/>
    <s v="2020-03-21T20:00:00Z"/>
    <n v="5"/>
    <m/>
    <n v="8239"/>
    <n v="8239"/>
    <n v="8239"/>
    <n v="26"/>
    <n v="2"/>
    <n v="0"/>
    <n v="950"/>
    <n v="516"/>
    <n v="1466"/>
  </r>
  <r>
    <x v="16"/>
    <x v="24"/>
    <n v="5098"/>
    <n v="3712"/>
    <m/>
    <m/>
    <m/>
    <m/>
    <m/>
    <m/>
    <m/>
    <m/>
    <m/>
    <d v="2020-03-22T15:00:00"/>
    <s v="a481c35630b318e877be798106138d9369a98320"/>
    <s v="2020-03-22T20:00:00Z"/>
    <n v="8"/>
    <m/>
    <n v="8810"/>
    <n v="8810"/>
    <n v="8810"/>
    <n v="26"/>
    <n v="3"/>
    <n v="0"/>
    <n v="16"/>
    <n v="555"/>
    <n v="571"/>
  </r>
  <r>
    <x v="17"/>
    <x v="24"/>
    <n v="5789"/>
    <n v="4697"/>
    <m/>
    <m/>
    <m/>
    <m/>
    <m/>
    <m/>
    <m/>
    <m/>
    <s v="D"/>
    <d v="2020-03-23T11:00:00"/>
    <s v="c7c08d256b2b151ced5f92ea35972f92a116f24a"/>
    <s v="2020-03-23T20:00:00Z"/>
    <n v="15"/>
    <m/>
    <n v="10486"/>
    <n v="10486"/>
    <n v="10486"/>
    <n v="26"/>
    <n v="7"/>
    <n v="0"/>
    <n v="985"/>
    <n v="691"/>
    <n v="1676"/>
  </r>
  <r>
    <x v="18"/>
    <x v="24"/>
    <n v="6441"/>
    <n v="5796"/>
    <m/>
    <m/>
    <m/>
    <m/>
    <m/>
    <m/>
    <m/>
    <m/>
    <s v="D"/>
    <d v="2020-03-24T11:00:00"/>
    <s v="79741e9b4a2a371cafd36b54d7916057a6ab8373"/>
    <s v="2020-03-24T20:00:00Z"/>
    <n v="24"/>
    <m/>
    <n v="12237"/>
    <n v="12237"/>
    <n v="12237"/>
    <n v="26"/>
    <n v="9"/>
    <n v="0"/>
    <n v="1099"/>
    <n v="652"/>
    <n v="1751"/>
  </r>
  <r>
    <x v="19"/>
    <x v="24"/>
    <n v="7060"/>
    <n v="7537"/>
    <m/>
    <m/>
    <m/>
    <m/>
    <m/>
    <m/>
    <m/>
    <m/>
    <s v="D"/>
    <d v="2020-03-25T15:00:00"/>
    <s v="78552b7d4f9bc3b5419ef76d6c750b379272a3a2"/>
    <s v="2020-03-25T20:00:00Z"/>
    <n v="43"/>
    <m/>
    <n v="14597"/>
    <n v="14597"/>
    <n v="14597"/>
    <n v="26"/>
    <n v="19"/>
    <n v="0"/>
    <n v="1741"/>
    <n v="619"/>
    <n v="2360"/>
  </r>
  <r>
    <x v="20"/>
    <x v="24"/>
    <n v="7767"/>
    <n v="10305"/>
    <m/>
    <m/>
    <m/>
    <m/>
    <m/>
    <m/>
    <m/>
    <m/>
    <s v="D"/>
    <d v="2020-03-26T11:00:00"/>
    <s v="a300d070c2cd56bf617afea3c1efbb6ef2254387"/>
    <s v="2020-03-26T20:00:00Z"/>
    <n v="60"/>
    <m/>
    <n v="18072"/>
    <n v="18072"/>
    <n v="18072"/>
    <n v="26"/>
    <n v="17"/>
    <n v="0"/>
    <n v="2768"/>
    <n v="707"/>
    <n v="3475"/>
  </r>
  <r>
    <x v="21"/>
    <x v="24"/>
    <n v="8659"/>
    <n v="12639"/>
    <m/>
    <m/>
    <m/>
    <m/>
    <m/>
    <m/>
    <m/>
    <m/>
    <s v="B"/>
    <d v="2020-03-27T11:00:00"/>
    <s v="9e7ebd82e83a16519be4d26333e4d5cc101a4053"/>
    <s v="2020-03-27T20:00:00Z"/>
    <n v="92"/>
    <m/>
    <n v="21298"/>
    <n v="21298"/>
    <n v="21298"/>
    <n v="26"/>
    <n v="32"/>
    <n v="0"/>
    <n v="2334"/>
    <n v="892"/>
    <n v="3226"/>
  </r>
  <r>
    <x v="22"/>
    <x v="24"/>
    <n v="9287"/>
    <n v="14183"/>
    <m/>
    <m/>
    <m/>
    <m/>
    <m/>
    <m/>
    <m/>
    <m/>
    <s v="B"/>
    <d v="2020-03-27T16:00:00"/>
    <s v="6d73c5bc2e0a867a1844e2bf0fb14ebaf9bb3046"/>
    <s v="2020-03-28T20:00:00Z"/>
    <n v="92"/>
    <m/>
    <n v="23470"/>
    <n v="23470"/>
    <n v="23470"/>
    <n v="26"/>
    <n v="0"/>
    <n v="0"/>
    <n v="1544"/>
    <n v="628"/>
    <n v="2172"/>
  </r>
  <r>
    <x v="23"/>
    <x v="24"/>
    <n v="10010"/>
    <n v="15676"/>
    <m/>
    <m/>
    <m/>
    <m/>
    <m/>
    <m/>
    <m/>
    <m/>
    <s v="B"/>
    <d v="2020-03-28T14:00:00"/>
    <s v="e6b8203963f99feb0d8d0d107900ae9899e3e0c3"/>
    <s v="2020-03-29T20:00:00Z"/>
    <n v="132"/>
    <m/>
    <n v="25686"/>
    <n v="25686"/>
    <n v="25686"/>
    <n v="26"/>
    <n v="40"/>
    <n v="0"/>
    <n v="1493"/>
    <n v="723"/>
    <n v="2216"/>
  </r>
  <r>
    <x v="24"/>
    <x v="24"/>
    <n v="10901"/>
    <n v="21183"/>
    <m/>
    <m/>
    <m/>
    <m/>
    <m/>
    <m/>
    <m/>
    <m/>
    <s v="B"/>
    <d v="2020-03-30T16:00:00"/>
    <s v="6cd1832421e9bdafaafd48c6c58535a3db77b1a5"/>
    <s v="2020-03-30T20:00:00Z"/>
    <n v="184"/>
    <m/>
    <n v="32084"/>
    <n v="32084"/>
    <n v="32084"/>
    <n v="26"/>
    <n v="52"/>
    <n v="0"/>
    <n v="5507"/>
    <n v="891"/>
    <n v="6398"/>
  </r>
  <r>
    <x v="25"/>
    <x v="24"/>
    <n v="11875"/>
    <n v="23979"/>
    <m/>
    <m/>
    <m/>
    <m/>
    <m/>
    <m/>
    <m/>
    <m/>
    <s v="B"/>
    <d v="2020-03-31T11:00:00"/>
    <s v="0f74896b5aabf6b4e9c043d6948c587964af0a05"/>
    <s v="2020-03-31T20:00:00Z"/>
    <n v="259"/>
    <m/>
    <n v="35854"/>
    <n v="35854"/>
    <n v="35854"/>
    <n v="26"/>
    <n v="75"/>
    <n v="0"/>
    <n v="2796"/>
    <n v="974"/>
    <n v="3770"/>
  </r>
  <r>
    <x v="26"/>
    <x v="24"/>
    <n v="12888"/>
    <n v="27237"/>
    <m/>
    <m/>
    <m/>
    <m/>
    <m/>
    <m/>
    <m/>
    <m/>
    <s v="B"/>
    <d v="2020-04-01T16:00:00"/>
    <s v="f110081a6ddcde598a9b05cfb01140510f89b119"/>
    <s v="2020-04-01T20:00:00Z"/>
    <n v="337"/>
    <m/>
    <n v="40125"/>
    <n v="40125"/>
    <n v="40125"/>
    <n v="26"/>
    <n v="78"/>
    <n v="0"/>
    <n v="3258"/>
    <n v="1013"/>
    <n v="4271"/>
  </r>
  <r>
    <x v="27"/>
    <x v="24"/>
    <n v="14117"/>
    <n v="30368"/>
    <m/>
    <m/>
    <m/>
    <m/>
    <m/>
    <m/>
    <m/>
    <m/>
    <s v="B"/>
    <d v="2020-04-02T11:00:00"/>
    <s v="f0064a3912bc78f616a0e7cabf175ad52168fe60"/>
    <s v="2020-04-02T20:00:00Z"/>
    <n v="417"/>
    <m/>
    <n v="44485"/>
    <n v="44485"/>
    <n v="44485"/>
    <n v="26"/>
    <n v="80"/>
    <n v="0"/>
    <n v="3131"/>
    <n v="1229"/>
    <n v="4360"/>
  </r>
  <r>
    <x v="28"/>
    <x v="24"/>
    <n v="15252"/>
    <n v="33670"/>
    <m/>
    <m/>
    <m/>
    <m/>
    <m/>
    <m/>
    <m/>
    <n v="56"/>
    <s v="B"/>
    <d v="2020-04-03T11:00:00"/>
    <s v="c166ae553d8969b34d5da144e5365b43525739e7"/>
    <s v="2020-04-03T20:00:00Z"/>
    <n v="479"/>
    <m/>
    <n v="48922"/>
    <n v="48922"/>
    <n v="48922"/>
    <n v="26"/>
    <n v="62"/>
    <n v="0"/>
    <n v="3302"/>
    <n v="1135"/>
    <n v="4437"/>
  </r>
  <r>
    <x v="29"/>
    <x v="24"/>
    <n v="16395"/>
    <n v="37405"/>
    <m/>
    <m/>
    <m/>
    <m/>
    <m/>
    <m/>
    <m/>
    <n v="56"/>
    <s v="B"/>
    <d v="2020-04-04T11:00:00"/>
    <s v="f9e3a7cf29b62ce26da69b0961418f4e4da4ce84"/>
    <s v="2020-04-04T20:00:00Z"/>
    <n v="540"/>
    <m/>
    <n v="53800"/>
    <n v="53800"/>
    <n v="53800"/>
    <n v="26"/>
    <n v="61"/>
    <n v="0"/>
    <n v="3735"/>
    <n v="1143"/>
    <n v="4878"/>
  </r>
  <r>
    <x v="30"/>
    <x v="24"/>
    <n v="17567"/>
    <n v="40331"/>
    <m/>
    <m/>
    <m/>
    <m/>
    <m/>
    <m/>
    <m/>
    <n v="56"/>
    <s v="B"/>
    <d v="2020-04-05T11:00:00"/>
    <s v="4eb9c36f867db3d243b0b82dd26ad18aa5e720a3"/>
    <s v="2020-04-05T20:00:00Z"/>
    <n v="617"/>
    <m/>
    <n v="57898"/>
    <n v="57898"/>
    <n v="57898"/>
    <n v="26"/>
    <n v="77"/>
    <n v="0"/>
    <n v="2926"/>
    <n v="1172"/>
    <n v="4098"/>
  </r>
  <r>
    <x v="31"/>
    <x v="24"/>
    <n v="18850"/>
    <n v="43120"/>
    <m/>
    <m/>
    <m/>
    <m/>
    <m/>
    <m/>
    <m/>
    <n v="56"/>
    <s v="B"/>
    <d v="2020-04-06T11:00:00"/>
    <s v="406969c0a33e34681b6738111a1aaebc965b07d5"/>
    <s v="2020-04-06T20:00:00Z"/>
    <n v="727"/>
    <m/>
    <n v="61970"/>
    <n v="61970"/>
    <n v="61970"/>
    <n v="26"/>
    <n v="110"/>
    <n v="0"/>
    <n v="2789"/>
    <n v="1283"/>
    <n v="4072"/>
  </r>
  <r>
    <x v="32"/>
    <x v="24"/>
    <n v="19823"/>
    <n v="45550"/>
    <m/>
    <m/>
    <m/>
    <m/>
    <m/>
    <m/>
    <m/>
    <n v="56"/>
    <s v="B"/>
    <d v="2020-04-07T11:00:00"/>
    <s v="f9a166835a12d4df4131993ce836c3f0aea9dbe6"/>
    <s v="2020-04-07T20:00:00Z"/>
    <n v="845"/>
    <m/>
    <n v="65373"/>
    <n v="65373"/>
    <n v="65373"/>
    <n v="26"/>
    <n v="118"/>
    <n v="0"/>
    <n v="2430"/>
    <n v="973"/>
    <n v="3403"/>
  </r>
  <r>
    <x v="33"/>
    <x v="24"/>
    <n v="20589"/>
    <n v="45550"/>
    <m/>
    <m/>
    <m/>
    <m/>
    <m/>
    <m/>
    <m/>
    <n v="56"/>
    <s v="B"/>
    <d v="2020-04-08T11:00:00"/>
    <s v="db57d360de8b7d44f6e310cfc8bd8de3fe224cee"/>
    <s v="2020-04-08T20:00:00Z"/>
    <n v="959"/>
    <m/>
    <n v="66139"/>
    <n v="66139"/>
    <n v="66139"/>
    <n v="26"/>
    <n v="114"/>
    <n v="0"/>
    <n v="0"/>
    <n v="766"/>
    <n v="766"/>
  </r>
  <r>
    <x v="34"/>
    <x v="24"/>
    <n v="21504"/>
    <n v="45550"/>
    <m/>
    <n v="3826"/>
    <m/>
    <n v="1628"/>
    <m/>
    <n v="1434"/>
    <m/>
    <n v="56"/>
    <s v="B"/>
    <d v="2020-04-09T11:00:00"/>
    <s v="6b3895dd6d55becf9979252146fd4fe4113d0649"/>
    <s v="2020-04-09T20:00:00Z"/>
    <n v="1076"/>
    <m/>
    <n v="67054"/>
    <n v="67054"/>
    <n v="67054"/>
    <n v="26"/>
    <n v="117"/>
    <n v="0"/>
    <n v="0"/>
    <n v="915"/>
    <n v="915"/>
  </r>
  <r>
    <x v="35"/>
    <x v="24"/>
    <n v="22783"/>
    <n v="49261"/>
    <m/>
    <n v="3823"/>
    <m/>
    <n v="1663"/>
    <m/>
    <n v="1394"/>
    <m/>
    <n v="56"/>
    <s v="B"/>
    <d v="2020-04-10T11:00:00"/>
    <s v="f221d5e7926fd2cf764f39b4acfaa9decdfaf754"/>
    <s v="2020-04-10T20:00:00Z"/>
    <n v="1281"/>
    <m/>
    <n v="72044"/>
    <n v="72044"/>
    <n v="72044"/>
    <n v="26"/>
    <n v="205"/>
    <n v="0"/>
    <n v="3711"/>
    <n v="1279"/>
    <n v="4990"/>
  </r>
  <r>
    <x v="36"/>
    <x v="24"/>
    <n v="23993"/>
    <n v="52021"/>
    <m/>
    <n v="3636"/>
    <m/>
    <n v="1582"/>
    <m/>
    <n v="1441"/>
    <m/>
    <n v="595"/>
    <s v="B"/>
    <d v="2020-04-11T11:00:00"/>
    <s v="b2a7823aafa81a217fb6d15c2457417d81248cab"/>
    <s v="2020-04-11T20:00:00Z"/>
    <n v="1392"/>
    <m/>
    <n v="76014"/>
    <n v="76014"/>
    <n v="76014"/>
    <n v="26"/>
    <n v="111"/>
    <n v="0"/>
    <n v="2760"/>
    <n v="1210"/>
    <n v="3970"/>
  </r>
  <r>
    <x v="37"/>
    <x v="24"/>
    <n v="24638"/>
    <n v="54799"/>
    <m/>
    <n v="3636"/>
    <m/>
    <n v="1582"/>
    <m/>
    <n v="1441"/>
    <m/>
    <n v="433"/>
    <s v="B"/>
    <d v="2020-04-12T11:00:00"/>
    <s v="e3bde5edaaa5c9e7316d174ff839c4a075eb2a71"/>
    <s v="2020-04-12T20:00:00Z"/>
    <n v="1487"/>
    <m/>
    <n v="79437"/>
    <n v="79437"/>
    <n v="79437"/>
    <n v="26"/>
    <n v="95"/>
    <n v="0"/>
    <n v="2778"/>
    <n v="645"/>
    <n v="3423"/>
  </r>
  <r>
    <x v="38"/>
    <x v="24"/>
    <n v="25635"/>
    <n v="57009"/>
    <m/>
    <n v="3986"/>
    <m/>
    <n v="1570"/>
    <m/>
    <n v="1365"/>
    <m/>
    <n v="447"/>
    <s v="B"/>
    <d v="2020-04-13T11:00:00"/>
    <s v="4399404e8c90772e2804bd8b7a318d6ebf398d71"/>
    <s v="2020-04-13T20:00:00Z"/>
    <n v="1602"/>
    <m/>
    <n v="82644"/>
    <n v="82644"/>
    <n v="82644"/>
    <n v="26"/>
    <n v="115"/>
    <n v="0"/>
    <n v="2210"/>
    <n v="997"/>
    <n v="3207"/>
  </r>
  <r>
    <x v="39"/>
    <x v="24"/>
    <n v="27001"/>
    <n v="59225"/>
    <m/>
    <n v="3910"/>
    <m/>
    <n v="1497"/>
    <m/>
    <n v="1235"/>
    <m/>
    <n v="452"/>
    <s v="B"/>
    <d v="2020-04-14T11:00:00"/>
    <s v="c89f9fc1f6a3439789444ef7388c5f2dcb52d70a"/>
    <s v="2020-04-14T20:00:00Z"/>
    <n v="1768"/>
    <m/>
    <n v="86226"/>
    <n v="86226"/>
    <n v="86226"/>
    <n v="26"/>
    <n v="166"/>
    <n v="0"/>
    <n v="2216"/>
    <n v="1366"/>
    <n v="3582"/>
  </r>
  <r>
    <x v="40"/>
    <x v="24"/>
    <n v="28059"/>
    <n v="61638"/>
    <m/>
    <n v="3918"/>
    <m/>
    <n v="1468"/>
    <m/>
    <n v="1212"/>
    <m/>
    <n v="452"/>
    <s v="B"/>
    <d v="2020-04-15T11:00:00"/>
    <s v="8c0de37f5acdde21f5c71a12d3bf52313eebc874"/>
    <s v="2020-04-15T20:00:00Z"/>
    <n v="1921"/>
    <m/>
    <n v="89697"/>
    <n v="89697"/>
    <n v="89697"/>
    <n v="26"/>
    <n v="153"/>
    <n v="0"/>
    <n v="2413"/>
    <n v="1058"/>
    <n v="3471"/>
  </r>
  <r>
    <x v="41"/>
    <x v="24"/>
    <n v="29263"/>
    <n v="65023"/>
    <m/>
    <n v="3809"/>
    <m/>
    <n v="1447"/>
    <m/>
    <n v="1211"/>
    <m/>
    <n v="617"/>
    <s v="B"/>
    <d v="2020-04-16T11:00:00"/>
    <s v="d38e75f7b08c8f53abceb81cea0d397d5d541575"/>
    <s v="2020-04-16T20:00:00Z"/>
    <n v="2093"/>
    <m/>
    <n v="94286"/>
    <n v="94286"/>
    <n v="94286"/>
    <n v="26"/>
    <n v="172"/>
    <n v="0"/>
    <n v="3385"/>
    <n v="1204"/>
    <n v="4589"/>
  </r>
  <r>
    <x v="42"/>
    <x v="24"/>
    <n v="30023"/>
    <n v="68936"/>
    <m/>
    <n v="3674"/>
    <m/>
    <n v="1428"/>
    <m/>
    <n v="1167"/>
    <m/>
    <n v="629"/>
    <s v="B"/>
    <d v="2020-04-17T11:00:00"/>
    <s v="4200c1c182e477d6a0d4fd5da182094be5024bf3"/>
    <s v="2020-04-17T20:00:00Z"/>
    <n v="2227"/>
    <m/>
    <n v="98959"/>
    <n v="98959"/>
    <n v="98959"/>
    <n v="26"/>
    <n v="134"/>
    <n v="0"/>
    <n v="3913"/>
    <n v="760"/>
    <n v="4673"/>
  </r>
  <r>
    <x v="43"/>
    <x v="24"/>
    <n v="30791"/>
    <n v="68936"/>
    <m/>
    <n v="3634"/>
    <m/>
    <n v="1423"/>
    <m/>
    <n v="1203"/>
    <m/>
    <n v="3237"/>
    <s v="B"/>
    <d v="2020-04-18T11:00:00"/>
    <s v="2d5b47d442e01c4a53cfcc76e5587f88ba2226bb"/>
    <s v="2020-04-18T20:00:00Z"/>
    <n v="2308"/>
    <m/>
    <n v="99727"/>
    <n v="99727"/>
    <n v="99727"/>
    <n v="26"/>
    <n v="81"/>
    <n v="0"/>
    <n v="0"/>
    <n v="768"/>
    <n v="768"/>
  </r>
  <r>
    <x v="44"/>
    <x v="24"/>
    <n v="31424"/>
    <n v="78237"/>
    <m/>
    <n v="3403"/>
    <m/>
    <n v="1344"/>
    <m/>
    <n v="1115"/>
    <m/>
    <n v="3237"/>
    <s v="B"/>
    <d v="2020-04-19T11:00:00"/>
    <s v="6c66546727d250f45fc000b77be67c14ef3eb506"/>
    <s v="2020-04-19T20:00:00Z"/>
    <n v="2391"/>
    <m/>
    <n v="109661"/>
    <n v="109661"/>
    <n v="109661"/>
    <n v="26"/>
    <n v="83"/>
    <n v="0"/>
    <n v="9301"/>
    <n v="633"/>
    <n v="9934"/>
  </r>
  <r>
    <x v="45"/>
    <x v="24"/>
    <n v="32000"/>
    <n v="81798"/>
    <m/>
    <n v="3374"/>
    <m/>
    <n v="1346"/>
    <m/>
    <n v="1102"/>
    <m/>
    <n v="3237"/>
    <s v="B"/>
    <d v="2020-04-20T11:00:00"/>
    <s v="ac04a67cda8fbbc4db201cc16cc9e18cde447fcf"/>
    <s v="2020-04-20T20:00:00Z"/>
    <n v="2468"/>
    <m/>
    <n v="113798"/>
    <n v="113798"/>
    <n v="113798"/>
    <n v="26"/>
    <n v="77"/>
    <n v="0"/>
    <n v="3561"/>
    <n v="576"/>
    <n v="4137"/>
  </r>
  <r>
    <x v="46"/>
    <x v="24"/>
    <n v="32967"/>
    <n v="84259"/>
    <m/>
    <n v="3357"/>
    <m/>
    <n v="1346"/>
    <m/>
    <n v="1107"/>
    <m/>
    <n v="3237"/>
    <s v="B"/>
    <d v="2020-04-21T11:00:00"/>
    <s v="95e2a1b08f9cd288c7e4fbb16b8934266cb39cdb"/>
    <s v="2020-04-21T20:00:00Z"/>
    <n v="2700"/>
    <m/>
    <n v="117226"/>
    <n v="117226"/>
    <n v="117226"/>
    <n v="26"/>
    <n v="232"/>
    <n v="0"/>
    <n v="2461"/>
    <n v="967"/>
    <n v="3428"/>
  </r>
  <r>
    <x v="47"/>
    <x v="24"/>
    <n v="33966"/>
    <n v="84259"/>
    <m/>
    <n v="3305"/>
    <m/>
    <n v="1350"/>
    <m/>
    <n v="1065"/>
    <m/>
    <n v="3237"/>
    <s v="B"/>
    <d v="2020-04-22T11:00:00"/>
    <s v="281540e98a97714fa2a2cf70ae026a7b537c648d"/>
    <s v="2020-04-22T20:00:00Z"/>
    <n v="2813"/>
    <m/>
    <n v="118225"/>
    <n v="118225"/>
    <n v="118225"/>
    <n v="26"/>
    <n v="113"/>
    <n v="0"/>
    <n v="0"/>
    <n v="999"/>
    <n v="999"/>
  </r>
  <r>
    <x v="48"/>
    <x v="24"/>
    <n v="35291"/>
    <n v="93030"/>
    <m/>
    <n v="3611"/>
    <m/>
    <n v="1148"/>
    <m/>
    <n v="1027"/>
    <m/>
    <n v="3237"/>
    <s v="B"/>
    <d v="2020-04-23T16:00:00"/>
    <s v="fdff33877e7c61ed5cbaa758f023da6141fe6215"/>
    <s v="2020-04-23T20:00:00Z"/>
    <n v="2977"/>
    <m/>
    <n v="128321"/>
    <n v="128321"/>
    <n v="128321"/>
    <n v="26"/>
    <n v="164"/>
    <n v="0"/>
    <n v="8771"/>
    <n v="1325"/>
    <n v="10096"/>
  </r>
  <r>
    <x v="49"/>
    <x v="24"/>
    <n v="36641"/>
    <n v="99655"/>
    <m/>
    <n v="3022"/>
    <m/>
    <n v="1176"/>
    <m/>
    <n v="965"/>
    <m/>
    <n v="3237"/>
    <s v="B"/>
    <d v="2020-04-24T11:00:00"/>
    <s v="d676f31a2582055ccdff24b4107bb1c72802d63b"/>
    <s v="2020-04-24T20:00:00Z"/>
    <n v="3085"/>
    <m/>
    <n v="136296"/>
    <n v="136296"/>
    <n v="136296"/>
    <n v="26"/>
    <n v="108"/>
    <n v="0"/>
    <n v="6625"/>
    <n v="1350"/>
    <n v="7975"/>
  </r>
  <r>
    <x v="50"/>
    <x v="24"/>
    <n v="37203"/>
    <n v="106841"/>
    <m/>
    <n v="2889"/>
    <m/>
    <n v="1164"/>
    <m/>
    <n v="934"/>
    <m/>
    <n v="8342"/>
    <s v="A+"/>
    <d v="2020-04-25T11:00:00"/>
    <s v="3185415f7bb7846ba5ae333ae79da04e8df2e02f"/>
    <s v="2020-04-25T20:00:00Z"/>
    <n v="3274"/>
    <m/>
    <n v="144044"/>
    <n v="144044"/>
    <n v="144044"/>
    <n v="26"/>
    <n v="189"/>
    <n v="0"/>
    <n v="7186"/>
    <n v="562"/>
    <n v="7748"/>
  </r>
  <r>
    <x v="51"/>
    <x v="24"/>
    <n v="37778"/>
    <n v="113228"/>
    <m/>
    <n v="2757"/>
    <m/>
    <n v="1099"/>
    <m/>
    <n v="871"/>
    <m/>
    <n v="8342"/>
    <s v="A+"/>
    <d v="2020-04-26T11:00:00"/>
    <s v="d341cf05b932d50502e809574980705057eaab82"/>
    <s v="2020-04-26T20:00:00Z"/>
    <n v="3315"/>
    <m/>
    <n v="151006"/>
    <n v="151006"/>
    <n v="151006"/>
    <n v="26"/>
    <n v="41"/>
    <n v="0"/>
    <n v="6387"/>
    <n v="575"/>
    <n v="6962"/>
  </r>
  <r>
    <x v="52"/>
    <x v="24"/>
    <n v="38210"/>
    <n v="119550"/>
    <m/>
    <n v="2667"/>
    <m/>
    <n v="1059"/>
    <m/>
    <n v="832"/>
    <m/>
    <n v="8342"/>
    <s v="A+"/>
    <d v="2020-04-27T11:00:00"/>
    <s v="dec324880d5323c316ea1e785a28e18c56bb1b6a"/>
    <s v="2020-04-27T20:00:00Z"/>
    <n v="3407"/>
    <m/>
    <n v="157760"/>
    <n v="157760"/>
    <n v="157760"/>
    <n v="26"/>
    <n v="92"/>
    <n v="0"/>
    <n v="6322"/>
    <n v="432"/>
    <n v="6754"/>
  </r>
  <r>
    <x v="53"/>
    <x v="24"/>
    <n v="39262"/>
    <n v="125543"/>
    <m/>
    <n v="2623"/>
    <m/>
    <n v="1027"/>
    <m/>
    <n v="801"/>
    <m/>
    <n v="8342"/>
    <s v="A+"/>
    <d v="2020-04-28T11:00:00"/>
    <s v="b84979a5e070dc307b5943c039063b7972e7c889"/>
    <s v="2020-04-28T20:00:00Z"/>
    <n v="3567"/>
    <m/>
    <n v="164805"/>
    <n v="164805"/>
    <n v="164805"/>
    <n v="26"/>
    <n v="160"/>
    <n v="0"/>
    <n v="5993"/>
    <n v="1052"/>
    <n v="7045"/>
  </r>
  <r>
    <x v="54"/>
    <x v="24"/>
    <n v="40399"/>
    <n v="131953"/>
    <m/>
    <n v="2498"/>
    <m/>
    <n v="997"/>
    <m/>
    <n v="778"/>
    <m/>
    <n v="8342"/>
    <s v="A+"/>
    <d v="2020-04-29T11:00:00"/>
    <s v="1eaed93124b65bc476689005358cdab2a93313cb"/>
    <s v="2020-04-29T20:00:00Z"/>
    <n v="3670"/>
    <m/>
    <n v="172352"/>
    <n v="172352"/>
    <n v="172352"/>
    <n v="26"/>
    <n v="103"/>
    <n v="0"/>
    <n v="6410"/>
    <n v="1137"/>
    <n v="7547"/>
  </r>
  <r>
    <x v="55"/>
    <x v="24"/>
    <n v="41379"/>
    <n v="138888"/>
    <m/>
    <n v="2319"/>
    <m/>
    <n v="966"/>
    <m/>
    <n v="760"/>
    <m/>
    <n v="8342"/>
    <s v="A+"/>
    <d v="2020-04-30T11:00:00"/>
    <s v="009e87a5ef6129fe5cdc6c132d30e1983af628cf"/>
    <s v="2020-04-30T20:00:00Z"/>
    <n v="3789"/>
    <m/>
    <n v="180267"/>
    <n v="180267"/>
    <n v="180267"/>
    <n v="26"/>
    <n v="119"/>
    <n v="0"/>
    <n v="6935"/>
    <n v="980"/>
    <n v="7915"/>
  </r>
  <r>
    <x v="56"/>
    <x v="24"/>
    <n v="42356"/>
    <n v="148149"/>
    <m/>
    <n v="2319"/>
    <m/>
    <n v="966"/>
    <m/>
    <n v="760"/>
    <m/>
    <n v="8342"/>
    <s v="A+"/>
    <d v="2020-05-01T11:00:00"/>
    <s v="e93ca07e28f09145410e22ddd446db68443e76ff"/>
    <s v="2020-05-01T20:00:00Z"/>
    <n v="3866"/>
    <m/>
    <n v="190505"/>
    <n v="190505"/>
    <n v="190505"/>
    <n v="26"/>
    <n v="77"/>
    <n v="0"/>
    <n v="9261"/>
    <n v="977"/>
    <n v="10238"/>
  </r>
  <r>
    <x v="57"/>
    <x v="24"/>
    <n v="43207"/>
    <n v="158502"/>
    <m/>
    <n v="2100"/>
    <m/>
    <n v="850"/>
    <m/>
    <n v="713"/>
    <m/>
    <n v="15659"/>
    <s v="A+"/>
    <d v="2020-05-02T11:00:00"/>
    <s v="41a8cf48ccd74f645e91e4d9c28d6748c80ae539"/>
    <s v="2020-05-02T20:00:00Z"/>
    <n v="4020"/>
    <m/>
    <n v="201709"/>
    <n v="201709"/>
    <n v="201709"/>
    <n v="26"/>
    <n v="154"/>
    <n v="0"/>
    <n v="10353"/>
    <n v="851"/>
    <n v="11204"/>
  </r>
  <r>
    <x v="58"/>
    <x v="24"/>
    <n v="43754"/>
    <n v="168778"/>
    <m/>
    <n v="2100"/>
    <m/>
    <n v="850"/>
    <m/>
    <n v="713"/>
    <m/>
    <n v="15659"/>
    <s v="A+"/>
    <d v="2020-05-03T11:00:00"/>
    <s v="fb2d8e3fb14b5306bff426f0750228fa947bcabf"/>
    <s v="2020-05-03T20:00:00Z"/>
    <n v="4049"/>
    <m/>
    <n v="212532"/>
    <n v="212532"/>
    <n v="212532"/>
    <n v="26"/>
    <n v="29"/>
    <n v="0"/>
    <n v="10276"/>
    <n v="547"/>
    <n v="10823"/>
  </r>
  <r>
    <x v="59"/>
    <x v="24"/>
    <n v="43950"/>
    <n v="178439"/>
    <m/>
    <n v="1948"/>
    <m/>
    <n v="839"/>
    <m/>
    <n v="670"/>
    <m/>
    <n v="15659"/>
    <s v="A+"/>
    <d v="2020-05-03T11:00:00"/>
    <s v="f5df8b21c547527c7b78f612ea21e209d42d3642"/>
    <s v="2020-05-04T20:00:00Z"/>
    <n v="4049"/>
    <m/>
    <n v="222389"/>
    <n v="222389"/>
    <n v="222389"/>
    <n v="26"/>
    <n v="0"/>
    <n v="0"/>
    <n v="9661"/>
    <n v="196"/>
    <n v="9857"/>
  </r>
  <r>
    <x v="60"/>
    <x v="24"/>
    <n v="44397"/>
    <n v="178439"/>
    <m/>
    <n v="1948"/>
    <m/>
    <n v="839"/>
    <m/>
    <n v="670"/>
    <m/>
    <n v="15659"/>
    <s v="A+"/>
    <d v="2020-05-05T11:00:00"/>
    <s v="f59ef5db99fd14e9a762c8a5febf4c372ce0dbac"/>
    <s v="2020-05-05T20:00:00Z"/>
    <n v="4179"/>
    <m/>
    <n v="222836"/>
    <n v="222836"/>
    <n v="222836"/>
    <n v="26"/>
    <n v="130"/>
    <n v="0"/>
    <n v="0"/>
    <n v="447"/>
    <n v="447"/>
  </r>
  <r>
    <x v="61"/>
    <x v="24"/>
    <n v="45054"/>
    <n v="188177"/>
    <m/>
    <n v="1818"/>
    <m/>
    <n v="794"/>
    <m/>
    <n v="617"/>
    <m/>
    <n v="15659"/>
    <s v="A+"/>
    <d v="2020-05-06T11:00:00"/>
    <s v="9e38e78bba7be5cf34eb0df657b37e1f0a0dedcb"/>
    <s v="2020-05-06T20:00:00Z"/>
    <n v="4250"/>
    <m/>
    <n v="233231"/>
    <n v="233231"/>
    <n v="233231"/>
    <n v="26"/>
    <n v="71"/>
    <n v="0"/>
    <n v="9738"/>
    <n v="657"/>
    <n v="10395"/>
  </r>
  <r>
    <x v="62"/>
    <x v="24"/>
    <n v="45646"/>
    <n v="201416"/>
    <m/>
    <n v="1697"/>
    <m/>
    <n v="753"/>
    <m/>
    <n v="612"/>
    <m/>
    <n v="15659"/>
    <s v="A+"/>
    <d v="2020-05-07T11:00:00"/>
    <s v="aa0d78a7edb6a243a5ae934d898e4283692bb73c"/>
    <s v="2020-05-07T20:00:00Z"/>
    <n v="4343"/>
    <m/>
    <n v="247062"/>
    <n v="247062"/>
    <n v="247062"/>
    <n v="26"/>
    <n v="93"/>
    <n v="0"/>
    <n v="13239"/>
    <n v="592"/>
    <n v="13831"/>
  </r>
  <r>
    <x v="63"/>
    <x v="24"/>
    <n v="46326"/>
    <n v="213927"/>
    <m/>
    <n v="1637"/>
    <m/>
    <n v="725"/>
    <m/>
    <n v="570"/>
    <m/>
    <n v="15659"/>
    <s v="A+"/>
    <d v="2020-05-08T11:00:00"/>
    <s v="5656716f32beca12ba86a75347a1dfa804135f2b"/>
    <s v="2020-05-08T20:00:00Z"/>
    <n v="4393"/>
    <m/>
    <n v="260253"/>
    <n v="260253"/>
    <n v="260253"/>
    <n v="26"/>
    <n v="50"/>
    <n v="0"/>
    <n v="12511"/>
    <n v="680"/>
    <n v="13191"/>
  </r>
  <r>
    <x v="64"/>
    <x v="24"/>
    <n v="46756"/>
    <n v="226730"/>
    <m/>
    <n v="1531"/>
    <m/>
    <n v="683"/>
    <m/>
    <n v="539"/>
    <m/>
    <n v="22686"/>
    <s v="A+"/>
    <d v="2020-05-09T11:00:00"/>
    <s v="2983b0ff047740cd05d6590a66d492e30a5873b7"/>
    <s v="2020-05-09T20:00:00Z"/>
    <n v="4526"/>
    <m/>
    <n v="273486"/>
    <n v="273486"/>
    <n v="273486"/>
    <n v="26"/>
    <n v="133"/>
    <n v="0"/>
    <n v="12803"/>
    <n v="430"/>
    <n v="13233"/>
  </r>
  <r>
    <x v="65"/>
    <x v="24"/>
    <n v="47138"/>
    <n v="238540"/>
    <m/>
    <n v="1437"/>
    <m/>
    <n v="674"/>
    <m/>
    <n v="536"/>
    <m/>
    <n v="22686"/>
    <s v="A+"/>
    <d v="2020-05-10T11:00:00"/>
    <s v="71718f2c1a21e702418aca594f0d9f731b4d6626"/>
    <s v="2020-05-10T20:00:00Z"/>
    <n v="4551"/>
    <m/>
    <n v="285678"/>
    <n v="285678"/>
    <n v="285678"/>
    <n v="26"/>
    <n v="25"/>
    <n v="0"/>
    <n v="11810"/>
    <n v="382"/>
    <n v="12192"/>
  </r>
  <r>
    <x v="66"/>
    <x v="24"/>
    <n v="47552"/>
    <n v="251396"/>
    <m/>
    <n v="1424"/>
    <m/>
    <n v="685"/>
    <m/>
    <n v="557"/>
    <m/>
    <n v="22686"/>
    <s v="A+"/>
    <d v="2020-05-11T11:00:00"/>
    <s v="a5d0f888a8b221813babc8a27f5015b598c9a9c2"/>
    <s v="2020-05-11T20:00:00Z"/>
    <n v="4584"/>
    <m/>
    <n v="298948"/>
    <n v="298948"/>
    <n v="298948"/>
    <n v="26"/>
    <n v="33"/>
    <n v="0"/>
    <n v="12856"/>
    <n v="414"/>
    <n v="13270"/>
  </r>
  <r>
    <x v="67"/>
    <x v="24"/>
    <n v="48021"/>
    <n v="259869"/>
    <m/>
    <n v="1384"/>
    <m/>
    <n v="693"/>
    <m/>
    <n v="525"/>
    <m/>
    <n v="22686"/>
    <s v="A+"/>
    <d v="2020-05-12T11:00:00"/>
    <s v="f89a13701a2f7ee5383d462bde185e0e48ce1c94"/>
    <s v="2020-05-12T20:00:00Z"/>
    <n v="4674"/>
    <m/>
    <n v="307890"/>
    <n v="307890"/>
    <n v="307890"/>
    <n v="26"/>
    <n v="90"/>
    <n v="0"/>
    <n v="8473"/>
    <n v="469"/>
    <n v="8942"/>
  </r>
  <r>
    <x v="68"/>
    <x v="24"/>
    <n v="48391"/>
    <n v="259869"/>
    <m/>
    <n v="1384"/>
    <m/>
    <n v="693"/>
    <m/>
    <n v="525"/>
    <m/>
    <n v="22686"/>
    <s v="A+"/>
    <d v="2020-05-13T11:00:00"/>
    <s v="8c362386bb61b44481f31cefb3e2fb6a6607884a"/>
    <s v="2020-05-13T20:00:00Z"/>
    <n v="4714"/>
    <m/>
    <n v="308260"/>
    <n v="308260"/>
    <n v="308260"/>
    <n v="26"/>
    <n v="40"/>
    <n v="0"/>
    <n v="0"/>
    <n v="370"/>
    <n v="370"/>
  </r>
  <r>
    <x v="69"/>
    <x v="24"/>
    <n v="49582"/>
    <n v="286301"/>
    <m/>
    <n v="1330"/>
    <m/>
    <n v="653"/>
    <m/>
    <n v="515"/>
    <m/>
    <n v="22686"/>
    <s v="A+"/>
    <d v="2020-05-14T11:00:00"/>
    <s v="728134334478e07a42d3e0e291ec3f7c0293d756"/>
    <s v="2020-05-14T20:00:00Z"/>
    <n v="4787"/>
    <m/>
    <n v="335883"/>
    <n v="335883"/>
    <n v="335883"/>
    <n v="26"/>
    <n v="73"/>
    <n v="0"/>
    <n v="26432"/>
    <n v="1191"/>
    <n v="27623"/>
  </r>
  <r>
    <x v="70"/>
    <x v="24"/>
    <n v="50079"/>
    <n v="307417"/>
    <m/>
    <n v="1256"/>
    <m/>
    <n v="532"/>
    <m/>
    <n v="440"/>
    <m/>
    <n v="22686"/>
    <s v="A+"/>
    <d v="2020-05-14T11:00:00"/>
    <s v="dd9ffb53da782e1777a84cbbd982c96f4118268e"/>
    <s v="2020-05-15T20:00:00Z"/>
    <n v="4825"/>
    <m/>
    <n v="357496"/>
    <n v="357496"/>
    <n v="357496"/>
    <n v="26"/>
    <n v="38"/>
    <n v="0"/>
    <n v="21116"/>
    <n v="497"/>
    <n v="21613"/>
  </r>
  <r>
    <x v="71"/>
    <x v="24"/>
    <n v="50504"/>
    <n v="307417"/>
    <m/>
    <n v="1256"/>
    <m/>
    <n v="532"/>
    <m/>
    <n v="440"/>
    <m/>
    <n v="28234"/>
    <s v="A+"/>
    <d v="2020-05-16T11:00:00"/>
    <s v="48990fdbfd5afd62d8c974307181622d7694d606"/>
    <s v="2020-05-16T20:00:00Z"/>
    <n v="4880"/>
    <m/>
    <n v="357921"/>
    <n v="357921"/>
    <n v="357921"/>
    <n v="26"/>
    <n v="55"/>
    <n v="0"/>
    <n v="0"/>
    <n v="425"/>
    <n v="425"/>
  </r>
  <r>
    <x v="72"/>
    <x v="24"/>
    <n v="51142"/>
    <n v="345816"/>
    <m/>
    <n v="1114"/>
    <m/>
    <n v="488"/>
    <m/>
    <n v="434"/>
    <m/>
    <n v="28234"/>
    <s v="A+"/>
    <d v="2020-05-16T11:00:00"/>
    <s v="afa5e6a23217b238cbf9b76fdb8e431afba9ba3f"/>
    <s v="2020-05-17T20:00:00Z"/>
    <n v="4891"/>
    <m/>
    <n v="396958"/>
    <n v="396958"/>
    <n v="396958"/>
    <n v="26"/>
    <n v="11"/>
    <n v="0"/>
    <n v="38399"/>
    <n v="638"/>
    <n v="39037"/>
  </r>
  <r>
    <x v="73"/>
    <x v="24"/>
    <n v="51915"/>
    <n v="358263"/>
    <m/>
    <n v="1075"/>
    <m/>
    <n v="473"/>
    <m/>
    <n v="418"/>
    <m/>
    <n v="28234"/>
    <s v="A+"/>
    <d v="2020-05-18T11:00:00"/>
    <s v="1c42e7d17a41be59313595a01a457da9bfd24551"/>
    <s v="2020-05-18T20:00:00Z"/>
    <n v="4915"/>
    <m/>
    <n v="410178"/>
    <n v="410178"/>
    <n v="410178"/>
    <n v="26"/>
    <n v="24"/>
    <n v="0"/>
    <n v="12447"/>
    <n v="773"/>
    <n v="13220"/>
  </r>
  <r>
    <x v="74"/>
    <x v="24"/>
    <n v="52350"/>
    <n v="370554"/>
    <m/>
    <n v="1079"/>
    <m/>
    <n v="486"/>
    <m/>
    <n v="351"/>
    <m/>
    <n v="28234"/>
    <s v="A+"/>
    <d v="2020-05-19T11:00:00"/>
    <s v="91eb15cd9c5c3b030bf6eceb304e1f07edcf9ac0"/>
    <s v="2020-05-19T20:00:00Z"/>
    <n v="5017"/>
    <m/>
    <n v="422904"/>
    <n v="422904"/>
    <n v="422904"/>
    <n v="26"/>
    <n v="102"/>
    <n v="0"/>
    <n v="12291"/>
    <n v="435"/>
    <n v="12726"/>
  </r>
  <r>
    <x v="75"/>
    <x v="24"/>
    <n v="53009"/>
    <n v="384063"/>
    <m/>
    <n v="1066"/>
    <m/>
    <n v="492"/>
    <m/>
    <n v="332"/>
    <m/>
    <n v="28234"/>
    <s v="A+"/>
    <d v="2020-05-20T11:00:00"/>
    <s v="9ed106ed0c86b787c8dc359de7ca9ce7a2ea1fe7"/>
    <s v="2020-05-20T20:00:00Z"/>
    <n v="5060"/>
    <m/>
    <n v="437072"/>
    <n v="437072"/>
    <n v="437072"/>
    <n v="26"/>
    <n v="43"/>
    <n v="0"/>
    <n v="13509"/>
    <n v="659"/>
    <n v="14168"/>
  </r>
  <r>
    <x v="76"/>
    <x v="24"/>
    <n v="53510"/>
    <n v="401230"/>
    <m/>
    <n v="1054"/>
    <m/>
    <n v="472"/>
    <m/>
    <n v="361"/>
    <m/>
    <n v="28234"/>
    <s v="A+"/>
    <d v="2020-05-21T11:00:00"/>
    <s v="b16f8c24c013fcafb64e3730c67c4912b4f8b3cd"/>
    <s v="2020-05-21T20:00:00Z"/>
    <n v="5129"/>
    <m/>
    <n v="454740"/>
    <n v="454740"/>
    <n v="454740"/>
    <n v="26"/>
    <n v="69"/>
    <n v="0"/>
    <n v="17167"/>
    <n v="501"/>
    <n v="17668"/>
  </r>
  <r>
    <x v="77"/>
    <x v="24"/>
    <n v="53913"/>
    <n v="417871"/>
    <m/>
    <n v="955"/>
    <m/>
    <n v="470"/>
    <m/>
    <n v="348"/>
    <m/>
    <n v="28234"/>
    <s v="A+"/>
    <d v="2020-05-22T11:00:00"/>
    <s v="ba9230a269f38923057aecf3e5eb3f21ee4b7eb9"/>
    <s v="2020-05-22T20:00:00Z"/>
    <n v="5158"/>
    <m/>
    <n v="471784"/>
    <n v="471784"/>
    <n v="471784"/>
    <n v="26"/>
    <n v="29"/>
    <n v="0"/>
    <n v="16641"/>
    <n v="403"/>
    <n v="17044"/>
  </r>
  <r>
    <x v="78"/>
    <x v="24"/>
    <n v="54365"/>
    <n v="396553"/>
    <m/>
    <n v="953"/>
    <m/>
    <n v="449"/>
    <m/>
    <n v="319"/>
    <m/>
    <n v="33168"/>
    <s v="A+"/>
    <d v="2020-05-22T11:00:00"/>
    <s v="6c1f72fd08fba7a9291de04925ab6e894bd326a3"/>
    <s v="2020-05-23T20:00:00Z"/>
    <n v="5223"/>
    <m/>
    <n v="450918"/>
    <n v="450918"/>
    <n v="450918"/>
    <n v="26"/>
    <n v="65"/>
    <n v="0"/>
    <n v="-21318"/>
    <n v="452"/>
    <n v="-20866"/>
  </r>
  <r>
    <x v="79"/>
    <x v="24"/>
    <n v="54679"/>
    <n v="396553"/>
    <m/>
    <n v="953"/>
    <m/>
    <n v="449"/>
    <m/>
    <n v="319"/>
    <m/>
    <n v="33168"/>
    <s v="A+"/>
    <d v="2020-05-24T11:00:00"/>
    <s v="4b13e73a7fd1f79ef1c6f6013ac1bb54eaf712c1"/>
    <s v="2020-05-24T20:00:00Z"/>
    <n v="5228"/>
    <m/>
    <n v="451232"/>
    <n v="451232"/>
    <n v="451232"/>
    <n v="26"/>
    <n v="5"/>
    <n v="0"/>
    <n v="0"/>
    <n v="314"/>
    <n v="314"/>
  </r>
  <r>
    <x v="0"/>
    <x v="25"/>
    <n v="0"/>
    <n v="36"/>
    <m/>
    <m/>
    <m/>
    <m/>
    <m/>
    <m/>
    <m/>
    <m/>
    <m/>
    <m/>
    <s v="3f99c55624ce49a84bd26e05225c3c7da95c303f"/>
    <s v="2020-03-06T21:00:00Z"/>
    <m/>
    <m/>
    <n v="36"/>
    <n v="36"/>
    <n v="36"/>
    <n v="27"/>
    <m/>
    <m/>
    <m/>
    <m/>
    <m/>
  </r>
  <r>
    <x v="1"/>
    <x v="25"/>
    <n v="1"/>
    <n v="48"/>
    <m/>
    <m/>
    <m/>
    <m/>
    <m/>
    <m/>
    <m/>
    <m/>
    <m/>
    <m/>
    <s v="0dcf33b4923666ce04eb228497ee56d2206ad2d7"/>
    <s v="2020-03-07T21:00:00Z"/>
    <m/>
    <m/>
    <n v="49"/>
    <n v="49"/>
    <n v="49"/>
    <n v="27"/>
    <n v="0"/>
    <n v="0"/>
    <n v="12"/>
    <n v="1"/>
    <n v="13"/>
  </r>
  <r>
    <x v="2"/>
    <x v="25"/>
    <n v="1"/>
    <n v="48"/>
    <m/>
    <m/>
    <m/>
    <m/>
    <m/>
    <m/>
    <m/>
    <m/>
    <m/>
    <m/>
    <s v="7d153b18b6336551aad4dbcdbdd4a8a97b1fa8de"/>
    <s v="2020-03-08T20:00:00Z"/>
    <m/>
    <m/>
    <n v="49"/>
    <n v="49"/>
    <n v="49"/>
    <n v="27"/>
    <n v="0"/>
    <n v="0"/>
    <n v="0"/>
    <n v="0"/>
    <n v="0"/>
  </r>
  <r>
    <x v="3"/>
    <x v="25"/>
    <n v="2"/>
    <n v="80"/>
    <m/>
    <m/>
    <m/>
    <m/>
    <m/>
    <m/>
    <m/>
    <m/>
    <m/>
    <m/>
    <s v="6175956e53af5d9d3e3d1a73715cfa374ec933aa"/>
    <s v="2020-03-09T20:00:00Z"/>
    <m/>
    <m/>
    <n v="82"/>
    <n v="82"/>
    <n v="82"/>
    <n v="27"/>
    <n v="0"/>
    <n v="0"/>
    <n v="32"/>
    <n v="1"/>
    <n v="33"/>
  </r>
  <r>
    <x v="4"/>
    <x v="25"/>
    <n v="3"/>
    <n v="132"/>
    <m/>
    <m/>
    <m/>
    <m/>
    <m/>
    <m/>
    <m/>
    <m/>
    <m/>
    <m/>
    <s v="e1bfbb03bca27ec7e7797e6c212d1d02fdbb4e0f"/>
    <s v="2020-03-10T20:00:00Z"/>
    <m/>
    <m/>
    <n v="135"/>
    <n v="135"/>
    <n v="135"/>
    <n v="27"/>
    <n v="0"/>
    <n v="0"/>
    <n v="52"/>
    <n v="1"/>
    <n v="53"/>
  </r>
  <r>
    <x v="5"/>
    <x v="25"/>
    <n v="5"/>
    <n v="217"/>
    <m/>
    <m/>
    <m/>
    <m/>
    <m/>
    <m/>
    <m/>
    <m/>
    <m/>
    <m/>
    <s v="ee873ffab8eb2b95b24d08c93b147719c340ec51"/>
    <s v="2020-03-11T20:00:00Z"/>
    <m/>
    <m/>
    <n v="222"/>
    <n v="222"/>
    <n v="222"/>
    <n v="27"/>
    <n v="0"/>
    <n v="0"/>
    <n v="85"/>
    <n v="2"/>
    <n v="87"/>
  </r>
  <r>
    <x v="6"/>
    <x v="25"/>
    <n v="9"/>
    <n v="307"/>
    <m/>
    <m/>
    <m/>
    <m/>
    <m/>
    <m/>
    <m/>
    <m/>
    <m/>
    <d v="2020-03-12T00:00:00"/>
    <s v="6340d601b63b98be39ca1524899751b56e60ce90"/>
    <s v="2020-03-12T20:00:00Z"/>
    <m/>
    <m/>
    <n v="316"/>
    <n v="316"/>
    <n v="316"/>
    <n v="27"/>
    <n v="0"/>
    <n v="0"/>
    <n v="90"/>
    <n v="4"/>
    <n v="94"/>
  </r>
  <r>
    <x v="7"/>
    <x v="25"/>
    <n v="14"/>
    <n v="541"/>
    <m/>
    <m/>
    <m/>
    <m/>
    <m/>
    <m/>
    <m/>
    <m/>
    <m/>
    <d v="2020-03-13T00:00:00"/>
    <s v="b7413b9900e0a34c3070ad7b0d37f07ec428c2c7"/>
    <s v="2020-03-13T20:00:00Z"/>
    <m/>
    <m/>
    <n v="555"/>
    <n v="555"/>
    <n v="555"/>
    <n v="27"/>
    <n v="0"/>
    <n v="0"/>
    <n v="234"/>
    <n v="5"/>
    <n v="239"/>
  </r>
  <r>
    <x v="8"/>
    <x v="25"/>
    <n v="21"/>
    <n v="847"/>
    <m/>
    <m/>
    <m/>
    <m/>
    <m/>
    <m/>
    <m/>
    <m/>
    <m/>
    <d v="2020-03-14T00:00:00"/>
    <s v="86447649ea9f3d9639bf778d4b070303cf4cc559"/>
    <s v="2020-03-14T20:00:00Z"/>
    <m/>
    <m/>
    <n v="868"/>
    <n v="868"/>
    <n v="868"/>
    <n v="27"/>
    <n v="0"/>
    <n v="0"/>
    <n v="306"/>
    <n v="7"/>
    <n v="313"/>
  </r>
  <r>
    <x v="9"/>
    <x v="25"/>
    <n v="35"/>
    <n v="1387"/>
    <m/>
    <m/>
    <m/>
    <m/>
    <m/>
    <m/>
    <m/>
    <m/>
    <m/>
    <d v="2020-03-15T00:00:00"/>
    <s v="c43ce5a0cc00941a0a080d8487b0b1e38b47ca06"/>
    <s v="2020-03-15T20:00:00Z"/>
    <m/>
    <m/>
    <n v="1422"/>
    <n v="1422"/>
    <n v="1422"/>
    <n v="27"/>
    <n v="0"/>
    <n v="0"/>
    <n v="540"/>
    <n v="14"/>
    <n v="554"/>
  </r>
  <r>
    <x v="10"/>
    <x v="25"/>
    <n v="54"/>
    <n v="1839"/>
    <m/>
    <m/>
    <m/>
    <m/>
    <m/>
    <m/>
    <m/>
    <m/>
    <m/>
    <d v="2020-03-16T15:52:00"/>
    <s v="77b1a7a30f2a0bdc3a218552a0f04bf32d6704fb"/>
    <s v="2020-03-16T20:00:00Z"/>
    <m/>
    <m/>
    <n v="1893"/>
    <n v="1893"/>
    <n v="1893"/>
    <n v="27"/>
    <n v="0"/>
    <n v="0"/>
    <n v="452"/>
    <n v="19"/>
    <n v="471"/>
  </r>
  <r>
    <x v="11"/>
    <x v="25"/>
    <n v="60"/>
    <n v="2276"/>
    <m/>
    <m/>
    <m/>
    <m/>
    <m/>
    <m/>
    <m/>
    <m/>
    <m/>
    <d v="2020-03-17T00:00:00"/>
    <s v="a131ab57908c35d3a81355c263a5bdfd9049e462"/>
    <s v="2020-03-17T20:00:00Z"/>
    <m/>
    <m/>
    <n v="2336"/>
    <n v="2336"/>
    <n v="2336"/>
    <n v="27"/>
    <n v="0"/>
    <n v="0"/>
    <n v="437"/>
    <n v="6"/>
    <n v="443"/>
  </r>
  <r>
    <x v="12"/>
    <x v="25"/>
    <n v="77"/>
    <n v="2685"/>
    <m/>
    <m/>
    <m/>
    <m/>
    <m/>
    <m/>
    <m/>
    <m/>
    <m/>
    <d v="2020-03-18T00:00:00"/>
    <s v="0a0c2c93cb3cfebf009e647227823fef48f3a20f"/>
    <s v="2020-03-18T20:00:00Z"/>
    <m/>
    <m/>
    <n v="2762"/>
    <n v="2762"/>
    <n v="2762"/>
    <n v="27"/>
    <n v="0"/>
    <n v="0"/>
    <n v="409"/>
    <n v="17"/>
    <n v="426"/>
  </r>
  <r>
    <x v="13"/>
    <x v="25"/>
    <n v="89"/>
    <n v="2949"/>
    <m/>
    <m/>
    <m/>
    <m/>
    <m/>
    <m/>
    <m/>
    <m/>
    <m/>
    <d v="2020-03-19T00:00:00"/>
    <s v="fe3caa05cbfaecea82c925908d44f6a5cdf7b283"/>
    <s v="2020-03-19T20:00:00Z"/>
    <m/>
    <m/>
    <n v="3038"/>
    <n v="3038"/>
    <n v="3038"/>
    <n v="27"/>
    <n v="0"/>
    <n v="0"/>
    <n v="264"/>
    <n v="12"/>
    <n v="276"/>
  </r>
  <r>
    <x v="14"/>
    <x v="25"/>
    <n v="115"/>
    <n v="3741"/>
    <m/>
    <m/>
    <m/>
    <m/>
    <m/>
    <m/>
    <m/>
    <m/>
    <m/>
    <d v="2020-03-20T00:00:00"/>
    <s v="d6456d258a6dbf9bfab58a3e0e49b20d99f81c43"/>
    <s v="2020-03-20T20:00:00Z"/>
    <m/>
    <m/>
    <n v="3856"/>
    <n v="3856"/>
    <n v="3856"/>
    <n v="27"/>
    <n v="0"/>
    <n v="0"/>
    <n v="792"/>
    <n v="26"/>
    <n v="818"/>
  </r>
  <r>
    <x v="15"/>
    <x v="25"/>
    <n v="138"/>
    <n v="3952"/>
    <m/>
    <m/>
    <m/>
    <m/>
    <m/>
    <m/>
    <m/>
    <m/>
    <m/>
    <d v="2020-03-21T00:00:00"/>
    <s v="ef69371b3cac3f387b10ee5aa206664447d9de5d"/>
    <s v="2020-03-21T20:00:00Z"/>
    <n v="1"/>
    <m/>
    <n v="4090"/>
    <n v="4090"/>
    <n v="4090"/>
    <n v="27"/>
    <n v="1"/>
    <n v="0"/>
    <n v="211"/>
    <n v="23"/>
    <n v="234"/>
  </r>
  <r>
    <x v="16"/>
    <x v="25"/>
    <n v="169"/>
    <n v="4511"/>
    <m/>
    <m/>
    <n v="12"/>
    <m/>
    <m/>
    <m/>
    <m/>
    <m/>
    <m/>
    <d v="2020-03-21T12:10:00"/>
    <s v="a02f3a9a39fa92d725fcdce0d4e7025a9953ed94"/>
    <s v="2020-03-22T20:00:00Z"/>
    <n v="1"/>
    <n v="12"/>
    <n v="4680"/>
    <n v="4680"/>
    <n v="4680"/>
    <n v="27"/>
    <n v="0"/>
    <n v="12"/>
    <n v="559"/>
    <n v="31"/>
    <n v="590"/>
  </r>
  <r>
    <x v="17"/>
    <x v="25"/>
    <n v="235"/>
    <n v="4511"/>
    <m/>
    <m/>
    <n v="17"/>
    <m/>
    <m/>
    <m/>
    <m/>
    <m/>
    <s v="A"/>
    <d v="2020-03-23T00:00:00"/>
    <s v="4e22f8ce82aedc29b8f8df5fb2b7480832334218"/>
    <s v="2020-03-23T20:00:00Z"/>
    <n v="1"/>
    <n v="17"/>
    <n v="4746"/>
    <n v="4746"/>
    <n v="4746"/>
    <n v="27"/>
    <n v="0"/>
    <n v="5"/>
    <n v="0"/>
    <n v="66"/>
    <n v="66"/>
  </r>
  <r>
    <x v="18"/>
    <x v="25"/>
    <n v="262"/>
    <n v="5550"/>
    <m/>
    <m/>
    <n v="21"/>
    <m/>
    <m/>
    <m/>
    <m/>
    <m/>
    <s v="A"/>
    <d v="2020-03-24T00:00:00"/>
    <s v="eafcae4da89815acd6305bfe51463dfae87e1c94"/>
    <s v="2020-03-24T20:00:00Z"/>
    <n v="1"/>
    <n v="21"/>
    <n v="5812"/>
    <n v="5812"/>
    <n v="5812"/>
    <n v="27"/>
    <n v="0"/>
    <n v="4"/>
    <n v="1039"/>
    <n v="27"/>
    <n v="1066"/>
  </r>
  <r>
    <x v="19"/>
    <x v="25"/>
    <n v="287"/>
    <n v="11188"/>
    <m/>
    <n v="26"/>
    <n v="35"/>
    <m/>
    <m/>
    <m/>
    <m/>
    <n v="121"/>
    <s v="A"/>
    <d v="2020-03-25T00:00:00"/>
    <s v="77859160f5bf758dc8739db9354797e941a58212"/>
    <s v="2020-03-25T20:00:00Z"/>
    <n v="1"/>
    <n v="35"/>
    <n v="11475"/>
    <n v="11475"/>
    <n v="11475"/>
    <n v="27"/>
    <n v="0"/>
    <n v="14"/>
    <n v="5638"/>
    <n v="25"/>
    <n v="5663"/>
  </r>
  <r>
    <x v="20"/>
    <x v="25"/>
    <n v="346"/>
    <n v="12604"/>
    <m/>
    <n v="31"/>
    <n v="41"/>
    <m/>
    <m/>
    <m/>
    <m/>
    <m/>
    <s v="A"/>
    <d v="2020-03-26T13:15:00"/>
    <s v="6aad9324340b3006e5c50b07aafedd156f830b77"/>
    <s v="2020-03-26T20:00:00Z"/>
    <n v="2"/>
    <n v="41"/>
    <n v="12950"/>
    <n v="12950"/>
    <n v="12950"/>
    <n v="27"/>
    <n v="1"/>
    <n v="6"/>
    <n v="1416"/>
    <n v="59"/>
    <n v="1475"/>
  </r>
  <r>
    <x v="21"/>
    <x v="25"/>
    <n v="398"/>
    <n v="13605"/>
    <m/>
    <n v="34"/>
    <n v="51"/>
    <m/>
    <n v="17"/>
    <m/>
    <m/>
    <n v="176"/>
    <s v="A"/>
    <d v="2020-03-27T00:00:00"/>
    <s v="5aa8bd4a31ed5254969ece08d285695f5910befc"/>
    <s v="2020-03-27T20:00:00Z"/>
    <n v="4"/>
    <n v="51"/>
    <n v="14003"/>
    <n v="14003"/>
    <n v="14003"/>
    <n v="27"/>
    <n v="2"/>
    <n v="10"/>
    <n v="1001"/>
    <n v="52"/>
    <n v="1053"/>
  </r>
  <r>
    <x v="22"/>
    <x v="25"/>
    <n v="441"/>
    <n v="15688"/>
    <m/>
    <n v="30"/>
    <n v="57"/>
    <m/>
    <n v="17"/>
    <m/>
    <m/>
    <n v="215"/>
    <s v="A"/>
    <d v="2020-03-28T00:00:00"/>
    <s v="4739496d35bfef611bf4d3707a52c34537d4e1d7"/>
    <s v="2020-03-28T20:00:00Z"/>
    <n v="5"/>
    <n v="57"/>
    <n v="16129"/>
    <n v="16129"/>
    <n v="16129"/>
    <n v="27"/>
    <n v="1"/>
    <n v="6"/>
    <n v="2083"/>
    <n v="43"/>
    <n v="2126"/>
  </r>
  <r>
    <x v="23"/>
    <x v="25"/>
    <n v="503"/>
    <n v="17154"/>
    <m/>
    <n v="39"/>
    <n v="75"/>
    <m/>
    <n v="17"/>
    <m/>
    <m/>
    <n v="243"/>
    <s v="A"/>
    <d v="2020-03-29T00:00:00"/>
    <s v="bbadc23b5563ba7518bc34e0457f53aa0f982460"/>
    <s v="2020-03-29T20:00:00Z"/>
    <n v="9"/>
    <n v="75"/>
    <n v="17657"/>
    <n v="17657"/>
    <n v="17657"/>
    <n v="27"/>
    <n v="4"/>
    <n v="18"/>
    <n v="1466"/>
    <n v="62"/>
    <n v="1528"/>
  </r>
  <r>
    <x v="24"/>
    <x v="25"/>
    <n v="576"/>
    <n v="18246"/>
    <m/>
    <n v="56"/>
    <n v="92"/>
    <n v="24"/>
    <n v="24"/>
    <m/>
    <m/>
    <m/>
    <s v="A"/>
    <d v="2020-03-30T00:00:00"/>
    <s v="8e1254ef51d0b04f0d5c9a7a1198dc6c6f3ca70e"/>
    <s v="2020-03-30T20:00:00Z"/>
    <n v="10"/>
    <n v="92"/>
    <n v="18822"/>
    <n v="18822"/>
    <n v="18822"/>
    <n v="27"/>
    <n v="1"/>
    <n v="17"/>
    <n v="1092"/>
    <n v="73"/>
    <n v="1165"/>
  </r>
  <r>
    <x v="25"/>
    <x v="25"/>
    <n v="629"/>
    <n v="19151"/>
    <m/>
    <n v="56"/>
    <n v="112"/>
    <n v="26"/>
    <n v="26"/>
    <m/>
    <m/>
    <m/>
    <s v="A"/>
    <d v="2020-03-31T00:00:00"/>
    <s v="79fcf14bafe6ac3a80bcbeb722f90e5d93a9eacc"/>
    <s v="2020-03-31T20:00:00Z"/>
    <n v="12"/>
    <n v="112"/>
    <n v="19780"/>
    <n v="19780"/>
    <n v="19780"/>
    <n v="27"/>
    <n v="2"/>
    <n v="20"/>
    <n v="905"/>
    <n v="53"/>
    <n v="958"/>
  </r>
  <r>
    <x v="26"/>
    <x v="25"/>
    <n v="689"/>
    <n v="20502"/>
    <m/>
    <n v="54"/>
    <n v="122"/>
    <n v="27"/>
    <n v="27"/>
    <m/>
    <m/>
    <m/>
    <s v="A"/>
    <d v="2020-04-01T12:00:00"/>
    <s v="d3f794797d9b10bbf91740a7fbfca3beb9575a65"/>
    <s v="2020-04-01T20:00:00Z"/>
    <n v="17"/>
    <n v="122"/>
    <n v="21191"/>
    <n v="21191"/>
    <n v="21191"/>
    <n v="27"/>
    <n v="5"/>
    <n v="10"/>
    <n v="1351"/>
    <n v="60"/>
    <n v="1411"/>
  </r>
  <r>
    <x v="27"/>
    <x v="25"/>
    <n v="742"/>
    <n v="21652"/>
    <m/>
    <n v="75"/>
    <n v="138"/>
    <n v="38"/>
    <n v="38"/>
    <m/>
    <m/>
    <m/>
    <s v="A"/>
    <d v="2020-04-02T12:00:00"/>
    <s v="bfcb97db7faf170c44a2dc19c18d62bfe3ac9924"/>
    <s v="2020-04-02T20:00:00Z"/>
    <n v="18"/>
    <n v="138"/>
    <n v="22394"/>
    <n v="22394"/>
    <n v="22394"/>
    <n v="27"/>
    <n v="1"/>
    <n v="16"/>
    <n v="1150"/>
    <n v="53"/>
    <n v="1203"/>
  </r>
  <r>
    <x v="28"/>
    <x v="25"/>
    <n v="789"/>
    <n v="23438"/>
    <m/>
    <n v="86"/>
    <n v="156"/>
    <n v="40"/>
    <n v="40"/>
    <m/>
    <m/>
    <m/>
    <s v="A"/>
    <d v="2020-04-02T17:00:00"/>
    <s v="e85961bd1e98dbd903c152397ee2815f260dfcb4"/>
    <s v="2020-04-03T20:00:00Z"/>
    <n v="22"/>
    <n v="156"/>
    <n v="24227"/>
    <n v="24227"/>
    <n v="24227"/>
    <n v="27"/>
    <n v="4"/>
    <n v="18"/>
    <n v="1786"/>
    <n v="47"/>
    <n v="1833"/>
  </r>
  <r>
    <x v="29"/>
    <x v="25"/>
    <n v="865"/>
    <n v="24558"/>
    <m/>
    <n v="95"/>
    <n v="180"/>
    <n v="42"/>
    <n v="69"/>
    <m/>
    <m/>
    <n v="416"/>
    <s v="A"/>
    <d v="2020-04-04T12:00:00"/>
    <s v="c7bfecaebdb500e540486ce50e70a2b17fb1a52d"/>
    <s v="2020-04-04T20:00:00Z"/>
    <n v="24"/>
    <n v="180"/>
    <n v="25423"/>
    <n v="25423"/>
    <n v="25423"/>
    <n v="27"/>
    <n v="2"/>
    <n v="24"/>
    <n v="1120"/>
    <n v="76"/>
    <n v="1196"/>
  </r>
  <r>
    <x v="30"/>
    <x v="25"/>
    <n v="935"/>
    <n v="25842"/>
    <m/>
    <n v="106"/>
    <n v="202"/>
    <n v="48"/>
    <n v="77"/>
    <m/>
    <m/>
    <n v="422"/>
    <s v="A"/>
    <d v="2020-04-04T17:00:00"/>
    <s v="6781c7da5b0258daddd8b0f4e6e9f8af174dbc72"/>
    <s v="2020-04-05T20:00:00Z"/>
    <n v="29"/>
    <n v="202"/>
    <n v="26777"/>
    <n v="26777"/>
    <n v="26777"/>
    <n v="27"/>
    <n v="5"/>
    <n v="22"/>
    <n v="1284"/>
    <n v="70"/>
    <n v="1354"/>
  </r>
  <r>
    <x v="31"/>
    <x v="25"/>
    <n v="986"/>
    <n v="27142"/>
    <m/>
    <n v="115"/>
    <n v="223"/>
    <n v="57"/>
    <n v="90"/>
    <m/>
    <m/>
    <n v="440"/>
    <s v="A"/>
    <d v="2020-04-06T17:11:00"/>
    <s v="335ece08e6bf93545952865bfe8b90f1318264d0"/>
    <s v="2020-04-06T20:00:00Z"/>
    <n v="30"/>
    <n v="223"/>
    <n v="28128"/>
    <n v="28128"/>
    <n v="28128"/>
    <n v="27"/>
    <n v="1"/>
    <n v="21"/>
    <n v="1300"/>
    <n v="51"/>
    <n v="1351"/>
  </r>
  <r>
    <x v="32"/>
    <x v="25"/>
    <n v="1069"/>
    <n v="28191"/>
    <m/>
    <n v="120"/>
    <n v="242"/>
    <n v="64"/>
    <n v="100"/>
    <m/>
    <m/>
    <n v="515"/>
    <s v="A"/>
    <d v="2020-04-06T17:00:00"/>
    <s v="f0e71d3b42957e2947097c684a7268dcec088b33"/>
    <s v="2020-04-07T20:00:00Z"/>
    <n v="34"/>
    <n v="242"/>
    <n v="29260"/>
    <n v="29260"/>
    <n v="29260"/>
    <n v="27"/>
    <n v="4"/>
    <n v="19"/>
    <n v="1049"/>
    <n v="83"/>
    <n v="1132"/>
  </r>
  <r>
    <x v="33"/>
    <x v="25"/>
    <n v="1154"/>
    <n v="29599"/>
    <m/>
    <n v="135"/>
    <n v="271"/>
    <n v="64"/>
    <n v="105"/>
    <m/>
    <m/>
    <n v="593"/>
    <s v="A"/>
    <d v="2020-04-08T17:00:00"/>
    <s v="f551e336f1a39ae4fb7ca3064794743b5d0e4616"/>
    <s v="2020-04-08T20:00:00Z"/>
    <n v="39"/>
    <n v="271"/>
    <n v="30753"/>
    <n v="30753"/>
    <n v="30753"/>
    <n v="27"/>
    <n v="5"/>
    <n v="29"/>
    <n v="1408"/>
    <n v="85"/>
    <n v="1493"/>
  </r>
  <r>
    <x v="34"/>
    <x v="25"/>
    <n v="1242"/>
    <n v="31052"/>
    <m/>
    <n v="145"/>
    <n v="293"/>
    <n v="63"/>
    <n v="119"/>
    <m/>
    <m/>
    <n v="625"/>
    <s v="A"/>
    <d v="2020-04-09T12:00:00"/>
    <s v="08468afa4526857da9483f83b8b0ba03c5259502"/>
    <s v="2020-04-09T20:00:00Z"/>
    <n v="50"/>
    <n v="293"/>
    <n v="32294"/>
    <n v="32294"/>
    <n v="32294"/>
    <n v="27"/>
    <n v="11"/>
    <n v="22"/>
    <n v="1453"/>
    <n v="88"/>
    <n v="1541"/>
  </r>
  <r>
    <x v="35"/>
    <x v="25"/>
    <n v="1336"/>
    <n v="32558"/>
    <m/>
    <n v="143"/>
    <n v="317"/>
    <n v="64"/>
    <n v="131"/>
    <m/>
    <m/>
    <n v="675"/>
    <s v="A"/>
    <d v="2020-04-09T17:00:00"/>
    <s v="48eab0d6a718a3621f0ee0a14ec73d87daad8ea3"/>
    <s v="2020-04-10T20:00:00Z"/>
    <n v="57"/>
    <n v="317"/>
    <n v="33894"/>
    <n v="33894"/>
    <n v="33894"/>
    <n v="27"/>
    <n v="7"/>
    <n v="24"/>
    <n v="1506"/>
    <n v="94"/>
    <n v="1600"/>
  </r>
  <r>
    <x v="36"/>
    <x v="25"/>
    <n v="1427"/>
    <n v="33977"/>
    <m/>
    <n v="145"/>
    <n v="340"/>
    <n v="69"/>
    <n v="138"/>
    <m/>
    <m/>
    <n v="729"/>
    <s v="A"/>
    <d v="2020-04-10T17:00:00"/>
    <s v="1834acc68688ebfc3380a8cd949bd18b41f8b60f"/>
    <s v="2020-04-11T20:00:00Z"/>
    <n v="64"/>
    <n v="340"/>
    <n v="35404"/>
    <n v="35404"/>
    <n v="35404"/>
    <n v="27"/>
    <n v="7"/>
    <n v="23"/>
    <n v="1419"/>
    <n v="91"/>
    <n v="1510"/>
  </r>
  <r>
    <x v="37"/>
    <x v="25"/>
    <n v="1621"/>
    <n v="35800"/>
    <m/>
    <n v="157"/>
    <n v="361"/>
    <n v="74"/>
    <n v="146"/>
    <m/>
    <m/>
    <n v="772"/>
    <s v="A"/>
    <d v="2020-04-11T21:00:00"/>
    <s v="9c3d1347432fa2755d921ef7f42d168520fca1b7"/>
    <s v="2020-04-12T20:00:00Z"/>
    <n v="70"/>
    <n v="361"/>
    <n v="37421"/>
    <n v="37421"/>
    <n v="37421"/>
    <n v="27"/>
    <n v="6"/>
    <n v="21"/>
    <n v="1823"/>
    <n v="194"/>
    <n v="2017"/>
  </r>
  <r>
    <x v="38"/>
    <x v="25"/>
    <n v="1650"/>
    <n v="36777"/>
    <m/>
    <n v="157"/>
    <n v="361"/>
    <n v="74"/>
    <n v="146"/>
    <m/>
    <m/>
    <n v="772"/>
    <s v="A"/>
    <d v="2020-04-12T17:00:00"/>
    <s v="1d3d152d5e05a9a8f24c626c4c096d6c0d627dd1"/>
    <s v="2020-04-13T20:00:00Z"/>
    <n v="70"/>
    <n v="361"/>
    <n v="38427"/>
    <n v="38427"/>
    <n v="38427"/>
    <n v="27"/>
    <n v="0"/>
    <n v="0"/>
    <n v="977"/>
    <n v="29"/>
    <n v="1006"/>
  </r>
  <r>
    <x v="39"/>
    <x v="25"/>
    <n v="1695"/>
    <n v="37546"/>
    <m/>
    <n v="177"/>
    <n v="405"/>
    <n v="75"/>
    <n v="155"/>
    <m/>
    <m/>
    <n v="830"/>
    <s v="A"/>
    <d v="2020-04-13T17:00:00"/>
    <s v="e66b2e9fffafcbe7534a7541f905fa294d5fa2f9"/>
    <s v="2020-04-14T20:00:00Z"/>
    <n v="79"/>
    <n v="405"/>
    <n v="39241"/>
    <n v="39241"/>
    <n v="39241"/>
    <n v="27"/>
    <n v="9"/>
    <n v="44"/>
    <n v="769"/>
    <n v="45"/>
    <n v="814"/>
  </r>
  <r>
    <x v="40"/>
    <x v="25"/>
    <n v="1809"/>
    <n v="38433"/>
    <m/>
    <n v="197"/>
    <n v="445"/>
    <n v="93"/>
    <n v="175"/>
    <m/>
    <m/>
    <n v="853"/>
    <s v="A"/>
    <d v="2020-04-14T17:00:00"/>
    <s v="03875148433633e47e159f05d85cee22b2d78ffc"/>
    <s v="2020-04-15T20:00:00Z"/>
    <n v="87"/>
    <n v="445"/>
    <n v="40242"/>
    <n v="40242"/>
    <n v="40242"/>
    <n v="27"/>
    <n v="8"/>
    <n v="40"/>
    <n v="887"/>
    <n v="114"/>
    <n v="1001"/>
  </r>
  <r>
    <x v="41"/>
    <x v="25"/>
    <n v="1912"/>
    <n v="39763"/>
    <m/>
    <n v="213"/>
    <n v="475"/>
    <n v="103"/>
    <n v="188"/>
    <m/>
    <m/>
    <n v="926"/>
    <s v="A"/>
    <d v="2020-04-15T17:00:00"/>
    <s v="a10c536f26d28bd19125e6a23bbccc6f8ddae053"/>
    <s v="2020-04-16T20:00:00Z"/>
    <n v="94"/>
    <n v="475"/>
    <n v="41675"/>
    <n v="41675"/>
    <n v="41675"/>
    <n v="27"/>
    <n v="7"/>
    <n v="30"/>
    <n v="1330"/>
    <n v="103"/>
    <n v="1433"/>
  </r>
  <r>
    <x v="42"/>
    <x v="25"/>
    <n v="2071"/>
    <n v="40982"/>
    <m/>
    <n v="223"/>
    <n v="518"/>
    <n v="106"/>
    <n v="202"/>
    <m/>
    <m/>
    <n v="955"/>
    <s v="A"/>
    <d v="2020-04-16T17:00:00"/>
    <s v="e38c56f26ae25e8fdb839745b57db732a51a85d7"/>
    <s v="2020-04-17T20:00:00Z"/>
    <n v="111"/>
    <n v="518"/>
    <n v="43053"/>
    <n v="43053"/>
    <n v="43053"/>
    <n v="27"/>
    <n v="17"/>
    <n v="43"/>
    <n v="1219"/>
    <n v="159"/>
    <n v="1378"/>
  </r>
  <r>
    <x v="43"/>
    <x v="25"/>
    <n v="2213"/>
    <n v="42055"/>
    <m/>
    <n v="239"/>
    <n v="561"/>
    <n v="111"/>
    <n v="215"/>
    <m/>
    <m/>
    <n v="997"/>
    <s v="A"/>
    <d v="2020-04-17T17:00:00"/>
    <s v="69ebe9dfd6ee629a2283357c5f11dc0a51ead316"/>
    <s v="2020-04-18T20:00:00Z"/>
    <n v="121"/>
    <n v="561"/>
    <n v="44268"/>
    <n v="44268"/>
    <n v="44268"/>
    <n v="27"/>
    <n v="10"/>
    <n v="43"/>
    <n v="1073"/>
    <n v="142"/>
    <n v="1215"/>
  </r>
  <r>
    <x v="44"/>
    <x v="25"/>
    <n v="2356"/>
    <n v="43360"/>
    <m/>
    <n v="228"/>
    <n v="574"/>
    <n v="116"/>
    <n v="226"/>
    <m/>
    <m/>
    <n v="1026"/>
    <s v="A"/>
    <d v="2020-04-19T12:00:00"/>
    <s v="ac98dcd53d478cc1c63633657246476594bdb9ec"/>
    <s v="2020-04-19T20:00:00Z"/>
    <n v="134"/>
    <n v="574"/>
    <n v="45716"/>
    <n v="45716"/>
    <n v="45716"/>
    <n v="27"/>
    <n v="13"/>
    <n v="13"/>
    <n v="1305"/>
    <n v="143"/>
    <n v="1448"/>
  </r>
  <r>
    <x v="45"/>
    <x v="25"/>
    <n v="2470"/>
    <n v="44380"/>
    <m/>
    <n v="237"/>
    <n v="602"/>
    <n v="126"/>
    <n v="241"/>
    <m/>
    <m/>
    <n v="1059"/>
    <s v="A"/>
    <d v="2020-04-20T12:00:00"/>
    <s v="b77a8f706f27e40e4b48ed70b2078a811a288c03"/>
    <s v="2020-04-20T20:00:00Z"/>
    <n v="143"/>
    <n v="602"/>
    <n v="46850"/>
    <n v="46850"/>
    <n v="46850"/>
    <n v="27"/>
    <n v="9"/>
    <n v="28"/>
    <n v="1020"/>
    <n v="114"/>
    <n v="1134"/>
  </r>
  <r>
    <x v="46"/>
    <x v="25"/>
    <n v="2567"/>
    <n v="45130"/>
    <m/>
    <n v="237"/>
    <n v="629"/>
    <n v="117"/>
    <n v="253"/>
    <m/>
    <m/>
    <n v="1094"/>
    <s v="A"/>
    <d v="2020-04-20T17:00:00"/>
    <s v="6271bcac91140a1831cdbb59c72321517e80548c"/>
    <s v="2020-04-21T20:00:00Z"/>
    <n v="160"/>
    <n v="629"/>
    <n v="47697"/>
    <n v="47697"/>
    <n v="47697"/>
    <n v="27"/>
    <n v="17"/>
    <n v="27"/>
    <n v="750"/>
    <n v="97"/>
    <n v="847"/>
  </r>
  <r>
    <x v="47"/>
    <x v="25"/>
    <n v="2721"/>
    <n v="46623"/>
    <m/>
    <n v="240"/>
    <n v="660"/>
    <n v="107"/>
    <n v="262"/>
    <m/>
    <m/>
    <n v="1138"/>
    <s v="A"/>
    <d v="2020-04-21T17:00:00"/>
    <s v="0130f531d19b9aa3cbcb2a0ed7e08828b9e17bff"/>
    <s v="2020-04-22T20:00:00Z"/>
    <n v="179"/>
    <n v="660"/>
    <n v="49344"/>
    <n v="49344"/>
    <n v="49344"/>
    <n v="27"/>
    <n v="19"/>
    <n v="31"/>
    <n v="1493"/>
    <n v="154"/>
    <n v="1647"/>
  </r>
  <r>
    <x v="48"/>
    <x v="25"/>
    <n v="2942"/>
    <n v="48606"/>
    <m/>
    <n v="268"/>
    <n v="712"/>
    <n v="104"/>
    <n v="274"/>
    <m/>
    <m/>
    <n v="1336"/>
    <s v="A"/>
    <d v="2020-04-22T17:00:00"/>
    <s v="f953fbb946e0b87fc837c07e725c44240179d793"/>
    <s v="2020-04-23T20:00:00Z"/>
    <n v="200"/>
    <n v="712"/>
    <n v="51548"/>
    <n v="51548"/>
    <n v="51548"/>
    <n v="27"/>
    <n v="21"/>
    <n v="52"/>
    <n v="1983"/>
    <n v="221"/>
    <n v="2204"/>
  </r>
  <r>
    <x v="49"/>
    <x v="25"/>
    <n v="3185"/>
    <n v="50602"/>
    <m/>
    <n v="278"/>
    <n v="756"/>
    <n v="111"/>
    <n v="281"/>
    <m/>
    <m/>
    <n v="1373"/>
    <s v="A"/>
    <d v="2020-04-23T17:00:00"/>
    <s v="df101e18cc2867626879d8c7949dfdc003a2e79c"/>
    <s v="2020-04-24T20:00:00Z"/>
    <n v="221"/>
    <n v="756"/>
    <n v="53787"/>
    <n v="53787"/>
    <n v="53787"/>
    <n v="27"/>
    <n v="21"/>
    <n v="44"/>
    <n v="1996"/>
    <n v="243"/>
    <n v="2239"/>
  </r>
  <r>
    <x v="50"/>
    <x v="25"/>
    <n v="3446"/>
    <n v="53151"/>
    <m/>
    <n v="288"/>
    <n v="797"/>
    <n v="109"/>
    <n v="291"/>
    <m/>
    <m/>
    <n v="1410"/>
    <s v="A"/>
    <d v="2020-04-24T17:00:00"/>
    <s v="6c06e1fddecba4a5e25ab5005cb3454b7b57cd8d"/>
    <s v="2020-04-25T20:00:00Z"/>
    <n v="244"/>
    <n v="797"/>
    <n v="56597"/>
    <n v="56597"/>
    <n v="56597"/>
    <n v="27"/>
    <n v="23"/>
    <n v="41"/>
    <n v="2549"/>
    <n v="261"/>
    <n v="2810"/>
  </r>
  <r>
    <x v="51"/>
    <x v="25"/>
    <n v="3602"/>
    <n v="55385"/>
    <m/>
    <n v="285"/>
    <n v="829"/>
    <n v="115"/>
    <n v="301"/>
    <m/>
    <m/>
    <n v="1502"/>
    <s v="A"/>
    <d v="2020-04-26T12:00:00"/>
    <s v="83131cc7391f8a31ce64f544be092aa9e56a1133"/>
    <s v="2020-04-26T20:00:00Z"/>
    <n v="272"/>
    <n v="829"/>
    <n v="58987"/>
    <n v="58987"/>
    <n v="58987"/>
    <n v="27"/>
    <n v="28"/>
    <n v="32"/>
    <n v="2234"/>
    <n v="156"/>
    <n v="2390"/>
  </r>
  <r>
    <x v="52"/>
    <x v="25"/>
    <n v="3816"/>
    <n v="57452"/>
    <m/>
    <n v="292"/>
    <n v="861"/>
    <n v="122"/>
    <n v="316"/>
    <m/>
    <m/>
    <n v="1556"/>
    <s v="A"/>
    <d v="2020-04-26T17:00:00"/>
    <s v="057bb569f80b1d9ec9a17586d374e757533183e3"/>
    <s v="2020-04-27T20:00:00Z"/>
    <n v="286"/>
    <n v="861"/>
    <n v="61268"/>
    <n v="61268"/>
    <n v="61268"/>
    <n v="27"/>
    <n v="14"/>
    <n v="32"/>
    <n v="2067"/>
    <n v="214"/>
    <n v="2281"/>
  </r>
  <r>
    <x v="53"/>
    <x v="25"/>
    <n v="4181"/>
    <n v="59648"/>
    <m/>
    <n v="314"/>
    <n v="912"/>
    <n v="120"/>
    <n v="324"/>
    <m/>
    <m/>
    <n v="1611"/>
    <s v="A"/>
    <d v="2020-04-27T17:00:00"/>
    <s v="2765133a2e855c9f4dd60c6b415b3fa8c9898979"/>
    <s v="2020-04-28T20:00:00Z"/>
    <n v="301"/>
    <n v="912"/>
    <n v="63829"/>
    <n v="63829"/>
    <n v="63829"/>
    <n v="27"/>
    <n v="15"/>
    <n v="51"/>
    <n v="2196"/>
    <n v="365"/>
    <n v="2561"/>
  </r>
  <r>
    <x v="54"/>
    <x v="25"/>
    <n v="4644"/>
    <n v="62100"/>
    <m/>
    <n v="320"/>
    <n v="950"/>
    <n v="119"/>
    <n v="337"/>
    <m/>
    <m/>
    <n v="1724"/>
    <s v="A"/>
    <d v="2020-04-28T17:00:00"/>
    <s v="b43362ceafea91f587bb9460653d3c75b02f32b6"/>
    <s v="2020-04-29T20:00:00Z"/>
    <n v="319"/>
    <n v="950"/>
    <n v="66744"/>
    <n v="66744"/>
    <n v="66744"/>
    <n v="27"/>
    <n v="18"/>
    <n v="38"/>
    <n v="2452"/>
    <n v="463"/>
    <n v="2915"/>
  </r>
  <r>
    <x v="55"/>
    <x v="25"/>
    <n v="5136"/>
    <n v="65140"/>
    <m/>
    <n v="365"/>
    <n v="1044"/>
    <n v="130"/>
    <n v="358"/>
    <m/>
    <m/>
    <n v="1829"/>
    <s v="A"/>
    <d v="2020-04-29T17:00:00"/>
    <s v="6620252ef6edf1eb2ff049ca547931a81fb890ce"/>
    <s v="2020-04-30T20:00:00Z"/>
    <n v="343"/>
    <n v="1044"/>
    <n v="70276"/>
    <n v="70276"/>
    <n v="70276"/>
    <n v="27"/>
    <n v="24"/>
    <n v="94"/>
    <n v="3040"/>
    <n v="492"/>
    <n v="3532"/>
  </r>
  <r>
    <x v="56"/>
    <x v="25"/>
    <n v="5730"/>
    <n v="69099"/>
    <m/>
    <n v="369"/>
    <n v="1096"/>
    <n v="118"/>
    <n v="380"/>
    <m/>
    <m/>
    <n v="1911"/>
    <s v="A"/>
    <d v="2020-04-30T17:00:00"/>
    <s v="42abfae501b9428333fa203e513bea3e979156e0"/>
    <s v="2020-05-01T20:00:00Z"/>
    <n v="371"/>
    <n v="1096"/>
    <n v="74829"/>
    <n v="74829"/>
    <n v="74829"/>
    <n v="27"/>
    <n v="28"/>
    <n v="52"/>
    <n v="3959"/>
    <n v="594"/>
    <n v="4553"/>
  </r>
  <r>
    <x v="57"/>
    <x v="25"/>
    <n v="6228"/>
    <n v="72779"/>
    <m/>
    <n v="389"/>
    <n v="1159"/>
    <n v="135"/>
    <n v="404"/>
    <m/>
    <m/>
    <n v="2002"/>
    <s v="A"/>
    <d v="2020-05-01T17:00:00"/>
    <s v="d4ab9b0412c7da5ac81bc49cfe19e4b6611c578e"/>
    <s v="2020-05-02T20:00:00Z"/>
    <n v="395"/>
    <n v="1159"/>
    <n v="79007"/>
    <n v="79007"/>
    <n v="79007"/>
    <n v="27"/>
    <n v="24"/>
    <n v="63"/>
    <n v="3680"/>
    <n v="498"/>
    <n v="4178"/>
  </r>
  <r>
    <x v="58"/>
    <x v="25"/>
    <n v="6663"/>
    <n v="75969"/>
    <m/>
    <n v="373"/>
    <n v="1199"/>
    <n v="155"/>
    <n v="426"/>
    <m/>
    <m/>
    <n v="2596"/>
    <s v="A"/>
    <d v="2020-05-02T17:00:00"/>
    <s v="162a628bf43a0658ca39b36be6037b7a5061ab08"/>
    <s v="2020-05-03T20:00:00Z"/>
    <n v="419"/>
    <n v="1199"/>
    <n v="82632"/>
    <n v="82632"/>
    <n v="82632"/>
    <n v="27"/>
    <n v="24"/>
    <n v="40"/>
    <n v="3190"/>
    <n v="435"/>
    <n v="3625"/>
  </r>
  <r>
    <x v="59"/>
    <x v="25"/>
    <n v="7234"/>
    <n v="78707"/>
    <m/>
    <n v="396"/>
    <n v="1271"/>
    <n v="166"/>
    <n v="444"/>
    <m/>
    <m/>
    <n v="3784"/>
    <s v="A"/>
    <d v="2020-05-04T00:00:00"/>
    <s v="0035985a09e25bd764347334e4fd551dcdce2991"/>
    <s v="2020-05-04T20:00:00Z"/>
    <n v="428"/>
    <n v="1271"/>
    <n v="85941"/>
    <n v="85941"/>
    <n v="85941"/>
    <n v="27"/>
    <n v="9"/>
    <n v="72"/>
    <n v="2738"/>
    <n v="571"/>
    <n v="3309"/>
  </r>
  <r>
    <x v="60"/>
    <x v="25"/>
    <n v="7851"/>
    <n v="80158"/>
    <m/>
    <n v="434"/>
    <n v="1350"/>
    <n v="182"/>
    <n v="475"/>
    <m/>
    <m/>
    <n v="4159"/>
    <s v="A"/>
    <d v="2020-05-04T17:00:00"/>
    <s v="38f73da04e6a3332c1fe0fcb31278dfe24c2c236"/>
    <s v="2020-05-05T20:00:00Z"/>
    <n v="455"/>
    <n v="1350"/>
    <n v="88009"/>
    <n v="88009"/>
    <n v="88009"/>
    <n v="27"/>
    <n v="27"/>
    <n v="79"/>
    <n v="1451"/>
    <n v="617"/>
    <n v="2068"/>
  </r>
  <r>
    <x v="61"/>
    <x v="25"/>
    <n v="8579"/>
    <n v="84653"/>
    <m/>
    <n v="443"/>
    <n v="1405"/>
    <n v="180"/>
    <n v="488"/>
    <m/>
    <m/>
    <n v="4520"/>
    <s v="A"/>
    <d v="2020-05-05T17:00:00"/>
    <s v="b63c0c178d7c3f4365a7242db0f24cd49b238661"/>
    <s v="2020-05-06T20:00:00Z"/>
    <n v="485"/>
    <n v="1405"/>
    <n v="93232"/>
    <n v="93232"/>
    <n v="93232"/>
    <n v="27"/>
    <n v="30"/>
    <n v="55"/>
    <n v="4495"/>
    <n v="728"/>
    <n v="5223"/>
  </r>
  <r>
    <x v="62"/>
    <x v="25"/>
    <n v="9365"/>
    <n v="88056"/>
    <m/>
    <n v="435"/>
    <n v="1459"/>
    <n v="182"/>
    <n v="512"/>
    <m/>
    <m/>
    <n v="4800"/>
    <s v="A"/>
    <d v="2020-05-06T17:00:00"/>
    <s v="1af49c226145e62235319ec849c0957642ea4588"/>
    <s v="2020-05-07T20:00:00Z"/>
    <n v="508"/>
    <n v="1459"/>
    <n v="97421"/>
    <n v="97421"/>
    <n v="97421"/>
    <n v="27"/>
    <n v="23"/>
    <n v="54"/>
    <n v="3403"/>
    <n v="786"/>
    <n v="4189"/>
  </r>
  <r>
    <x v="63"/>
    <x v="25"/>
    <n v="10088"/>
    <n v="91182"/>
    <m/>
    <n v="473"/>
    <n v="1549"/>
    <n v="198"/>
    <n v="540"/>
    <m/>
    <m/>
    <n v="5163"/>
    <s v="A"/>
    <d v="2020-05-07T17:00:00"/>
    <s v="84d5bc4313c3341bed05796c58f0f5c8118999b4"/>
    <s v="2020-05-08T20:00:00Z"/>
    <n v="534"/>
    <n v="1549"/>
    <n v="101270"/>
    <n v="101270"/>
    <n v="101270"/>
    <n v="27"/>
    <n v="26"/>
    <n v="90"/>
    <n v="3126"/>
    <n v="723"/>
    <n v="3849"/>
  </r>
  <r>
    <x v="64"/>
    <x v="25"/>
    <n v="10790"/>
    <n v="95473"/>
    <m/>
    <n v="476"/>
    <n v="1612"/>
    <n v="180"/>
    <n v="556"/>
    <m/>
    <m/>
    <n v="5764"/>
    <s v="A"/>
    <d v="2020-05-08T17:00:00"/>
    <s v="baea496224e24c911262aa754d4cbf231a04eb10"/>
    <s v="2020-05-09T20:00:00Z"/>
    <n v="558"/>
    <n v="1612"/>
    <n v="106263"/>
    <n v="106263"/>
    <n v="106263"/>
    <n v="27"/>
    <n v="24"/>
    <n v="63"/>
    <n v="4291"/>
    <n v="702"/>
    <n v="4993"/>
  </r>
  <r>
    <x v="65"/>
    <x v="25"/>
    <n v="11271"/>
    <n v="99817"/>
    <m/>
    <n v="434"/>
    <n v="1657"/>
    <n v="199"/>
    <n v="581"/>
    <m/>
    <m/>
    <n v="6304"/>
    <s v="A"/>
    <d v="2020-05-09T17:00:00"/>
    <s v="70cfe68a1823a8bff7ff71f1f3126bffd00a226f"/>
    <s v="2020-05-10T20:00:00Z"/>
    <n v="578"/>
    <n v="1657"/>
    <n v="111088"/>
    <n v="111088"/>
    <n v="111088"/>
    <n v="27"/>
    <n v="20"/>
    <n v="45"/>
    <n v="4344"/>
    <n v="481"/>
    <n v="4825"/>
  </r>
  <r>
    <x v="66"/>
    <x v="25"/>
    <n v="11799"/>
    <n v="103982"/>
    <m/>
    <n v="452"/>
    <n v="1716"/>
    <n v="194"/>
    <n v="600"/>
    <m/>
    <m/>
    <n v="6945"/>
    <s v="A"/>
    <d v="2020-05-10T17:00:00"/>
    <s v="ecafaae09dc0d562862664aff3f747447fd8284b"/>
    <s v="2020-05-11T20:00:00Z"/>
    <n v="591"/>
    <n v="1716"/>
    <n v="115781"/>
    <n v="115781"/>
    <n v="115781"/>
    <n v="27"/>
    <n v="13"/>
    <n v="59"/>
    <n v="4165"/>
    <n v="528"/>
    <n v="4693"/>
  </r>
  <r>
    <x v="67"/>
    <x v="25"/>
    <n v="12494"/>
    <n v="108340"/>
    <m/>
    <n v="496"/>
    <n v="1799"/>
    <n v="199"/>
    <n v="625"/>
    <m/>
    <m/>
    <n v="7609"/>
    <s v="A"/>
    <d v="2020-05-11T17:00:00"/>
    <s v="94e73ef963e7f3b480431b17800b26277fe73864"/>
    <s v="2020-05-12T20:00:00Z"/>
    <n v="614"/>
    <n v="1799"/>
    <n v="120834"/>
    <n v="120834"/>
    <n v="120834"/>
    <n v="27"/>
    <n v="23"/>
    <n v="83"/>
    <n v="4358"/>
    <n v="695"/>
    <n v="5053"/>
  </r>
  <r>
    <x v="68"/>
    <x v="25"/>
    <n v="12917"/>
    <n v="109118"/>
    <m/>
    <n v="494"/>
    <n v="1851"/>
    <n v="199"/>
    <n v="647"/>
    <m/>
    <m/>
    <n v="8149"/>
    <s v="A+"/>
    <d v="2020-05-12T17:00:00"/>
    <s v="cb2b7b13c5966374bc33f734f8cf46a79339ad71"/>
    <s v="2020-05-13T20:00:00Z"/>
    <n v="638"/>
    <n v="1851"/>
    <n v="122035"/>
    <n v="122035"/>
    <n v="122035"/>
    <n v="27"/>
    <n v="24"/>
    <n v="52"/>
    <n v="778"/>
    <n v="423"/>
    <n v="1201"/>
  </r>
  <r>
    <x v="69"/>
    <x v="25"/>
    <n v="13435"/>
    <n v="115317"/>
    <m/>
    <n v="498"/>
    <n v="1915"/>
    <n v="203"/>
    <n v="663"/>
    <m/>
    <m/>
    <n v="8473"/>
    <s v="A+"/>
    <d v="2020-05-13T17:00:00"/>
    <s v="ac8a7a1ac321ed491129848882ce0bb688ec72e5"/>
    <s v="2020-05-14T20:00:00Z"/>
    <n v="663"/>
    <n v="1915"/>
    <n v="128752"/>
    <n v="128752"/>
    <n v="128752"/>
    <n v="27"/>
    <n v="25"/>
    <n v="64"/>
    <n v="6199"/>
    <n v="518"/>
    <n v="6717"/>
  </r>
  <r>
    <x v="70"/>
    <x v="25"/>
    <n v="14240"/>
    <n v="120429"/>
    <m/>
    <n v="498"/>
    <n v="1985"/>
    <n v="200"/>
    <n v="679"/>
    <m/>
    <m/>
    <n v="8820"/>
    <s v="A+"/>
    <d v="2020-05-14T17:00:00"/>
    <s v="d1508d33e157adcf74822567b643aa93636abbac"/>
    <s v="2020-05-15T20:00:00Z"/>
    <n v="692"/>
    <n v="1985"/>
    <n v="134669"/>
    <n v="134669"/>
    <n v="134669"/>
    <n v="27"/>
    <n v="29"/>
    <n v="70"/>
    <n v="5112"/>
    <n v="805"/>
    <n v="5917"/>
  </r>
  <r>
    <x v="71"/>
    <x v="25"/>
    <n v="14969"/>
    <n v="128312"/>
    <m/>
    <n v="493"/>
    <n v="2039"/>
    <n v="225"/>
    <n v="700"/>
    <m/>
    <m/>
    <n v="9571"/>
    <s v="A+"/>
    <d v="2020-05-15T17:00:00"/>
    <s v="f5b34f94adcca495e741bde78e5b190fcdaa9328"/>
    <s v="2020-05-16T20:00:00Z"/>
    <n v="709"/>
    <n v="2039"/>
    <n v="143281"/>
    <n v="143281"/>
    <n v="143281"/>
    <n v="27"/>
    <n v="17"/>
    <n v="54"/>
    <n v="7883"/>
    <n v="729"/>
    <n v="8612"/>
  </r>
  <r>
    <x v="72"/>
    <x v="25"/>
    <n v="15668"/>
    <n v="134917"/>
    <m/>
    <n v="487"/>
    <n v="2090"/>
    <n v="221"/>
    <n v="716"/>
    <m/>
    <m/>
    <n v="10175"/>
    <s v="A+"/>
    <d v="2020-05-16T17:00:00"/>
    <s v="2b5d044039c4633ebd06cfc705cc607357ab6535"/>
    <s v="2020-05-17T20:00:00Z"/>
    <n v="731"/>
    <n v="2090"/>
    <n v="150585"/>
    <n v="150585"/>
    <n v="150585"/>
    <n v="27"/>
    <n v="22"/>
    <n v="51"/>
    <n v="6605"/>
    <n v="699"/>
    <n v="7304"/>
  </r>
  <r>
    <x v="73"/>
    <x v="25"/>
    <n v="16372"/>
    <n v="140234"/>
    <m/>
    <n v="488"/>
    <n v="2128"/>
    <n v="229"/>
    <n v="731"/>
    <m/>
    <m/>
    <n v="10764"/>
    <s v="A+"/>
    <d v="2020-05-17T17:00:00"/>
    <s v="9da7fabf094cdfe74748f834aa430603c126c592"/>
    <s v="2020-05-18T20:00:00Z"/>
    <n v="740"/>
    <n v="2128"/>
    <n v="156606"/>
    <n v="156606"/>
    <n v="156606"/>
    <n v="27"/>
    <n v="9"/>
    <n v="38"/>
    <n v="5317"/>
    <n v="704"/>
    <n v="6021"/>
  </r>
  <r>
    <x v="74"/>
    <x v="25"/>
    <n v="17029"/>
    <n v="144806"/>
    <m/>
    <n v="545"/>
    <n v="2221"/>
    <n v="229"/>
    <n v="750"/>
    <m/>
    <m/>
    <n v="11540"/>
    <s v="A+"/>
    <d v="2020-05-18T17:00:00"/>
    <s v="5a05e01d4f5cd85ba962df08829beb4bfb464206"/>
    <s v="2020-05-19T20:00:00Z"/>
    <n v="757"/>
    <n v="2221"/>
    <n v="161835"/>
    <n v="161835"/>
    <n v="161835"/>
    <n v="27"/>
    <n v="17"/>
    <n v="93"/>
    <n v="4572"/>
    <n v="657"/>
    <n v="5229"/>
  </r>
  <r>
    <x v="75"/>
    <x v="25"/>
    <n v="17670"/>
    <n v="149668"/>
    <m/>
    <n v="550"/>
    <n v="2308"/>
    <n v="212"/>
    <n v="773"/>
    <m/>
    <m/>
    <n v="12227"/>
    <s v="A"/>
    <d v="2020-05-19T17:00:00"/>
    <s v="690fdbcf2ba8608cbc8354c36acc8f0964bde1c9"/>
    <s v="2020-05-20T20:00:00Z"/>
    <n v="786"/>
    <n v="2308"/>
    <n v="167338"/>
    <n v="167338"/>
    <n v="167338"/>
    <n v="27"/>
    <n v="29"/>
    <n v="87"/>
    <n v="4862"/>
    <n v="641"/>
    <n v="5503"/>
  </r>
  <r>
    <x v="76"/>
    <x v="25"/>
    <n v="18200"/>
    <n v="155356"/>
    <m/>
    <n v="566"/>
    <n v="2380"/>
    <n v="229"/>
    <n v="787"/>
    <m/>
    <m/>
    <n v="12488"/>
    <s v="A"/>
    <d v="2020-05-20T17:00:00"/>
    <s v="8bc3ccb2aa02ef646d1d1f3fa1c18a509046bc14"/>
    <s v="2020-05-21T20:00:00Z"/>
    <n v="818"/>
    <n v="2380"/>
    <n v="173556"/>
    <n v="173556"/>
    <n v="173556"/>
    <n v="27"/>
    <n v="32"/>
    <n v="72"/>
    <n v="5688"/>
    <n v="530"/>
    <n v="6218"/>
  </r>
  <r>
    <x v="77"/>
    <x v="25"/>
    <n v="19005"/>
    <n v="161966"/>
    <m/>
    <n v="534"/>
    <n v="2432"/>
    <n v="233"/>
    <n v="806"/>
    <m/>
    <m/>
    <n v="12696"/>
    <s v="A"/>
    <d v="2020-05-21T17:00:00"/>
    <s v="946e5fb83209950d8797896b5fdb01ad096fce66"/>
    <s v="2020-05-22T20:00:00Z"/>
    <n v="851"/>
    <n v="2432"/>
    <n v="180971"/>
    <n v="180971"/>
    <n v="180971"/>
    <n v="27"/>
    <n v="33"/>
    <n v="52"/>
    <n v="6610"/>
    <n v="805"/>
    <n v="7415"/>
  </r>
  <r>
    <x v="78"/>
    <x v="25"/>
    <n v="19845"/>
    <n v="169648"/>
    <m/>
    <n v="568"/>
    <n v="2534"/>
    <n v="215"/>
    <n v="832"/>
    <m/>
    <m/>
    <n v="13485"/>
    <s v="A"/>
    <d v="2020-05-22T17:00:00"/>
    <s v="dc42441d818b24a6162f1696bc6033a463b798dc"/>
    <s v="2020-05-23T20:00:00Z"/>
    <n v="861"/>
    <n v="2534"/>
    <n v="189493"/>
    <n v="189493"/>
    <n v="189493"/>
    <n v="27"/>
    <n v="10"/>
    <n v="102"/>
    <n v="7682"/>
    <n v="840"/>
    <n v="8522"/>
  </r>
  <r>
    <x v="79"/>
    <x v="25"/>
    <n v="20573"/>
    <n v="177391"/>
    <m/>
    <n v="553"/>
    <n v="2588"/>
    <n v="207"/>
    <n v="841"/>
    <m/>
    <m/>
    <n v="14115"/>
    <s v="A"/>
    <d v="2020-05-23T17:00:00"/>
    <s v="4fc1803ba15b839a2efdfb2d0d97de97290fbda6"/>
    <s v="2020-05-24T20:00:00Z"/>
    <n v="878"/>
    <n v="2588"/>
    <n v="197964"/>
    <n v="197964"/>
    <n v="197964"/>
    <n v="27"/>
    <n v="17"/>
    <n v="54"/>
    <n v="7743"/>
    <n v="728"/>
    <n v="8471"/>
  </r>
  <r>
    <x v="1"/>
    <x v="26"/>
    <n v="0"/>
    <m/>
    <m/>
    <m/>
    <m/>
    <m/>
    <m/>
    <m/>
    <m/>
    <m/>
    <m/>
    <m/>
    <s v="e33e1d45dd81ff303affa23c8eef9cd21b248f5f"/>
    <s v="2020-03-07T21:00:00Z"/>
    <m/>
    <m/>
    <n v="0"/>
    <n v="0"/>
    <n v="0"/>
    <n v="29"/>
    <m/>
    <m/>
    <m/>
    <m/>
    <m/>
  </r>
  <r>
    <x v="2"/>
    <x v="26"/>
    <n v="1"/>
    <m/>
    <m/>
    <m/>
    <m/>
    <m/>
    <m/>
    <m/>
    <m/>
    <m/>
    <m/>
    <m/>
    <s v="0a1ee3936fc3d9b360c1b01063f24e521206b1e4"/>
    <s v="2020-03-08T20:00:00Z"/>
    <m/>
    <m/>
    <n v="1"/>
    <n v="1"/>
    <n v="1"/>
    <n v="29"/>
    <n v="0"/>
    <n v="0"/>
    <n v="0"/>
    <n v="1"/>
    <n v="1"/>
  </r>
  <r>
    <x v="3"/>
    <x v="26"/>
    <n v="1"/>
    <m/>
    <m/>
    <m/>
    <m/>
    <m/>
    <m/>
    <m/>
    <m/>
    <m/>
    <m/>
    <m/>
    <s v="3265e61b1bc002b1526c6f3c5edea16048a5e84f"/>
    <s v="2020-03-09T20:00:00Z"/>
    <m/>
    <m/>
    <n v="1"/>
    <n v="1"/>
    <n v="1"/>
    <n v="29"/>
    <n v="0"/>
    <n v="0"/>
    <n v="0"/>
    <n v="0"/>
    <n v="0"/>
  </r>
  <r>
    <x v="4"/>
    <x v="26"/>
    <n v="1"/>
    <m/>
    <m/>
    <m/>
    <m/>
    <m/>
    <m/>
    <m/>
    <m/>
    <m/>
    <m/>
    <m/>
    <s v="fe9d3dc01407c6959d9c0f092c43b1b73565d872"/>
    <s v="2020-03-10T20:00:00Z"/>
    <m/>
    <m/>
    <n v="1"/>
    <n v="1"/>
    <n v="1"/>
    <n v="29"/>
    <n v="0"/>
    <n v="0"/>
    <n v="0"/>
    <n v="0"/>
    <n v="0"/>
  </r>
  <r>
    <x v="5"/>
    <x v="26"/>
    <n v="1"/>
    <m/>
    <m/>
    <m/>
    <m/>
    <m/>
    <m/>
    <m/>
    <m/>
    <m/>
    <m/>
    <m/>
    <s v="3072cff2a497155871e1c3ddeeab4e0e04903236"/>
    <s v="2020-03-11T20:00:00Z"/>
    <m/>
    <m/>
    <n v="1"/>
    <n v="1"/>
    <n v="1"/>
    <n v="29"/>
    <n v="0"/>
    <n v="0"/>
    <n v="0"/>
    <n v="0"/>
    <n v="0"/>
  </r>
  <r>
    <x v="6"/>
    <x v="26"/>
    <n v="1"/>
    <n v="64"/>
    <m/>
    <m/>
    <m/>
    <m/>
    <m/>
    <m/>
    <m/>
    <m/>
    <m/>
    <d v="2020-03-11T00:00:00"/>
    <s v="e1f7594b0769ea4b3628cffdf5d3745a5c65140f"/>
    <s v="2020-03-12T20:00:00Z"/>
    <m/>
    <m/>
    <n v="65"/>
    <n v="65"/>
    <n v="65"/>
    <n v="29"/>
    <n v="0"/>
    <n v="0"/>
    <n v="64"/>
    <n v="0"/>
    <n v="64"/>
  </r>
  <r>
    <x v="7"/>
    <x v="26"/>
    <n v="2"/>
    <n v="71"/>
    <m/>
    <m/>
    <m/>
    <m/>
    <m/>
    <m/>
    <m/>
    <m/>
    <m/>
    <d v="2020-03-12T17:45:00"/>
    <s v="a990b1f20ead0c53e536552a5b3b4e84fca96b96"/>
    <s v="2020-03-13T20:00:00Z"/>
    <m/>
    <m/>
    <n v="73"/>
    <n v="73"/>
    <n v="73"/>
    <n v="29"/>
    <n v="0"/>
    <n v="0"/>
    <n v="7"/>
    <n v="1"/>
    <n v="8"/>
  </r>
  <r>
    <x v="8"/>
    <x v="26"/>
    <n v="4"/>
    <n v="90"/>
    <m/>
    <m/>
    <m/>
    <m/>
    <m/>
    <m/>
    <m/>
    <m/>
    <m/>
    <d v="2020-03-13T18:10:00"/>
    <s v="9597743458ab5656b57e92b28ba7cd52bcb71de6"/>
    <s v="2020-03-14T20:00:00Z"/>
    <n v="0"/>
    <m/>
    <n v="94"/>
    <n v="94"/>
    <n v="94"/>
    <n v="29"/>
    <n v="0"/>
    <n v="0"/>
    <n v="19"/>
    <n v="2"/>
    <n v="21"/>
  </r>
  <r>
    <x v="9"/>
    <x v="26"/>
    <n v="5"/>
    <n v="122"/>
    <m/>
    <m/>
    <m/>
    <m/>
    <m/>
    <m/>
    <m/>
    <m/>
    <m/>
    <d v="2020-03-14T22:00:00"/>
    <s v="649f36bebe6fc4eabd58091c3f20155ce34efc78"/>
    <s v="2020-03-15T20:00:00Z"/>
    <n v="0"/>
    <m/>
    <n v="127"/>
    <n v="127"/>
    <n v="127"/>
    <n v="29"/>
    <n v="0"/>
    <n v="0"/>
    <n v="32"/>
    <n v="1"/>
    <n v="33"/>
  </r>
  <r>
    <x v="10"/>
    <x v="26"/>
    <n v="6"/>
    <n v="164"/>
    <m/>
    <m/>
    <m/>
    <m/>
    <m/>
    <m/>
    <m/>
    <m/>
    <m/>
    <d v="2020-03-16T15:52:00"/>
    <s v="cab8246b62c2aed8057e64fce8d032dbea8f0cc5"/>
    <s v="2020-03-16T20:00:00Z"/>
    <n v="0"/>
    <m/>
    <n v="170"/>
    <n v="170"/>
    <n v="170"/>
    <n v="29"/>
    <n v="0"/>
    <n v="0"/>
    <n v="42"/>
    <n v="1"/>
    <n v="43"/>
  </r>
  <r>
    <x v="11"/>
    <x v="26"/>
    <n v="8"/>
    <n v="207"/>
    <m/>
    <m/>
    <m/>
    <m/>
    <m/>
    <m/>
    <m/>
    <m/>
    <m/>
    <d v="2020-03-16T20:00:00"/>
    <s v="f643f2dd61e40777be62a571714b369b53b8bc72"/>
    <s v="2020-03-17T20:00:00Z"/>
    <n v="0"/>
    <m/>
    <n v="215"/>
    <n v="215"/>
    <n v="215"/>
    <n v="29"/>
    <n v="0"/>
    <n v="0"/>
    <n v="43"/>
    <n v="2"/>
    <n v="45"/>
  </r>
  <r>
    <x v="12"/>
    <x v="26"/>
    <n v="13"/>
    <n v="253"/>
    <m/>
    <m/>
    <m/>
    <m/>
    <m/>
    <m/>
    <m/>
    <m/>
    <m/>
    <d v="2020-03-17T19:15:00"/>
    <s v="3ff121940b6155f5627fb5b15067a58c10a7fb42"/>
    <s v="2020-03-18T20:00:00Z"/>
    <n v="0"/>
    <m/>
    <n v="266"/>
    <n v="266"/>
    <n v="266"/>
    <n v="29"/>
    <n v="0"/>
    <n v="0"/>
    <n v="46"/>
    <n v="5"/>
    <n v="51"/>
  </r>
  <r>
    <x v="13"/>
    <x v="26"/>
    <n v="24"/>
    <n v="308"/>
    <m/>
    <m/>
    <m/>
    <m/>
    <m/>
    <m/>
    <m/>
    <m/>
    <m/>
    <d v="2020-03-18T20:00:00"/>
    <s v="4b64158f7354396fb911af095db36f9d0d18e56f"/>
    <s v="2020-03-19T20:00:00Z"/>
    <n v="1"/>
    <m/>
    <n v="332"/>
    <n v="332"/>
    <n v="332"/>
    <n v="29"/>
    <n v="1"/>
    <n v="0"/>
    <n v="55"/>
    <n v="11"/>
    <n v="66"/>
  </r>
  <r>
    <x v="14"/>
    <x v="26"/>
    <n v="47"/>
    <n v="369"/>
    <m/>
    <m/>
    <m/>
    <m/>
    <m/>
    <m/>
    <m/>
    <m/>
    <m/>
    <d v="2020-03-20T10:05:00"/>
    <s v="46a8439036d794e92c4fce683179a5aa0083172e"/>
    <s v="2020-03-20T20:00:00Z"/>
    <n v="1"/>
    <m/>
    <n v="416"/>
    <n v="416"/>
    <n v="416"/>
    <n v="29"/>
    <n v="0"/>
    <n v="0"/>
    <n v="61"/>
    <n v="23"/>
    <n v="84"/>
  </r>
  <r>
    <x v="15"/>
    <x v="26"/>
    <n v="73"/>
    <n v="369"/>
    <m/>
    <m/>
    <m/>
    <m/>
    <m/>
    <m/>
    <m/>
    <m/>
    <m/>
    <d v="2020-03-20T22:00:00"/>
    <s v="e87fdda103d3823089231443898b8eabe52a789c"/>
    <s v="2020-03-21T20:00:00Z"/>
    <n v="3"/>
    <m/>
    <n v="442"/>
    <n v="442"/>
    <n v="442"/>
    <n v="29"/>
    <n v="2"/>
    <n v="0"/>
    <n v="0"/>
    <n v="26"/>
    <n v="26"/>
  </r>
  <r>
    <x v="16"/>
    <x v="26"/>
    <n v="90"/>
    <n v="369"/>
    <m/>
    <m/>
    <m/>
    <m/>
    <m/>
    <m/>
    <m/>
    <m/>
    <m/>
    <d v="2020-03-21T22:00:00"/>
    <s v="8acb19ab32326b612304c5c08df11317f736c659"/>
    <s v="2020-03-22T20:00:00Z"/>
    <n v="3"/>
    <m/>
    <n v="459"/>
    <n v="459"/>
    <n v="459"/>
    <n v="29"/>
    <n v="0"/>
    <n v="0"/>
    <n v="0"/>
    <n v="17"/>
    <n v="17"/>
  </r>
  <r>
    <x v="17"/>
    <x v="26"/>
    <n v="183"/>
    <n v="369"/>
    <m/>
    <m/>
    <m/>
    <m/>
    <m/>
    <m/>
    <m/>
    <m/>
    <s v="C"/>
    <d v="2020-03-23T15:00:00"/>
    <s v="a33ce32abaef2428aa8f6a3d45fc86c6ddc584b6"/>
    <s v="2020-03-23T20:00:00Z"/>
    <n v="3"/>
    <m/>
    <n v="552"/>
    <n v="552"/>
    <n v="552"/>
    <n v="29"/>
    <n v="0"/>
    <n v="0"/>
    <n v="0"/>
    <n v="93"/>
    <n v="93"/>
  </r>
  <r>
    <x v="18"/>
    <x v="26"/>
    <n v="183"/>
    <n v="369"/>
    <m/>
    <m/>
    <m/>
    <m/>
    <m/>
    <m/>
    <m/>
    <m/>
    <s v="C"/>
    <d v="2020-03-23T15:00:00"/>
    <s v="60a11eb8f416803b66f1e70bd33e71fe87224a99"/>
    <s v="2020-03-24T20:00:00Z"/>
    <n v="3"/>
    <m/>
    <n v="552"/>
    <n v="552"/>
    <n v="552"/>
    <n v="29"/>
    <n v="0"/>
    <n v="0"/>
    <n v="0"/>
    <n v="0"/>
    <n v="0"/>
  </r>
  <r>
    <x v="19"/>
    <x v="26"/>
    <n v="356"/>
    <n v="369"/>
    <m/>
    <m/>
    <m/>
    <m/>
    <m/>
    <m/>
    <m/>
    <m/>
    <s v="C"/>
    <d v="2020-03-24T16:00:00"/>
    <s v="77c3e4bcd9a89c33db0b0c6bd872a79ed9efa6ea"/>
    <s v="2020-03-25T20:00:00Z"/>
    <n v="8"/>
    <m/>
    <n v="725"/>
    <n v="725"/>
    <n v="725"/>
    <n v="29"/>
    <n v="5"/>
    <n v="0"/>
    <n v="0"/>
    <n v="173"/>
    <n v="173"/>
  </r>
  <r>
    <x v="20"/>
    <x v="26"/>
    <n v="502"/>
    <n v="369"/>
    <m/>
    <m/>
    <m/>
    <m/>
    <m/>
    <m/>
    <m/>
    <m/>
    <s v="C"/>
    <d v="2020-03-26T15:00:00"/>
    <s v="2b8690ad06bec833d05800cf511ab76690b4e9ab"/>
    <s v="2020-03-26T20:00:00Z"/>
    <n v="8"/>
    <m/>
    <n v="871"/>
    <n v="871"/>
    <n v="871"/>
    <n v="29"/>
    <n v="0"/>
    <n v="0"/>
    <n v="0"/>
    <n v="146"/>
    <n v="146"/>
  </r>
  <r>
    <x v="21"/>
    <x v="26"/>
    <n v="669"/>
    <n v="369"/>
    <m/>
    <m/>
    <m/>
    <m/>
    <m/>
    <m/>
    <m/>
    <m/>
    <s v="C"/>
    <d v="2020-03-27T00:00:00"/>
    <s v="deb09d39dfad307c9285bd2dfc3282abd166f644"/>
    <s v="2020-03-27T20:00:00Z"/>
    <n v="8"/>
    <m/>
    <n v="1038"/>
    <n v="1038"/>
    <n v="1038"/>
    <n v="29"/>
    <n v="0"/>
    <n v="0"/>
    <n v="0"/>
    <n v="167"/>
    <n v="167"/>
  </r>
  <r>
    <x v="22"/>
    <x v="26"/>
    <n v="838"/>
    <n v="10082"/>
    <m/>
    <m/>
    <m/>
    <m/>
    <m/>
    <m/>
    <m/>
    <m/>
    <s v="C"/>
    <d v="2020-03-28T15:00:00"/>
    <s v="4309c8eddc27e0747325fc9ff0c5bb9b5f95b504"/>
    <s v="2020-03-28T20:00:00Z"/>
    <n v="10"/>
    <m/>
    <n v="10920"/>
    <n v="10920"/>
    <n v="10920"/>
    <n v="29"/>
    <n v="2"/>
    <n v="0"/>
    <n v="9713"/>
    <n v="169"/>
    <n v="9882"/>
  </r>
  <r>
    <x v="23"/>
    <x v="26"/>
    <n v="838"/>
    <n v="11547"/>
    <m/>
    <m/>
    <m/>
    <m/>
    <m/>
    <m/>
    <m/>
    <m/>
    <s v="C"/>
    <d v="2020-03-28T15:00:00"/>
    <s v="af59b95a77defc26a4d1ba166541a0d3b8d8fe3c"/>
    <s v="2020-03-29T20:00:00Z"/>
    <n v="10"/>
    <m/>
    <n v="12385"/>
    <n v="12385"/>
    <n v="12385"/>
    <n v="29"/>
    <n v="0"/>
    <n v="0"/>
    <n v="1465"/>
    <n v="0"/>
    <n v="1465"/>
  </r>
  <r>
    <x v="24"/>
    <x v="26"/>
    <n v="1031"/>
    <n v="13204"/>
    <m/>
    <m/>
    <m/>
    <m/>
    <m/>
    <m/>
    <m/>
    <m/>
    <s v="C"/>
    <d v="2020-03-30T16:00:00"/>
    <s v="8ea65a46d8becbfdabbcc06090486ba98c3f6ec8"/>
    <s v="2020-03-30T20:00:00Z"/>
    <n v="13"/>
    <m/>
    <n v="14235"/>
    <n v="14235"/>
    <n v="14235"/>
    <n v="29"/>
    <n v="3"/>
    <n v="0"/>
    <n v="1657"/>
    <n v="193"/>
    <n v="1850"/>
  </r>
  <r>
    <x v="25"/>
    <x v="26"/>
    <n v="1327"/>
    <n v="14614"/>
    <m/>
    <m/>
    <m/>
    <m/>
    <m/>
    <m/>
    <m/>
    <m/>
    <s v="C"/>
    <d v="2020-03-31T15:00:00"/>
    <s v="f6f3d884d544c7a73c03431474f776dd1730c40f"/>
    <s v="2020-03-31T20:00:00Z"/>
    <n v="14"/>
    <m/>
    <n v="15941"/>
    <n v="15941"/>
    <n v="15941"/>
    <n v="29"/>
    <n v="1"/>
    <n v="0"/>
    <n v="1410"/>
    <n v="296"/>
    <n v="1706"/>
  </r>
  <r>
    <x v="26"/>
    <x v="26"/>
    <n v="1581"/>
    <n v="15846"/>
    <m/>
    <m/>
    <m/>
    <m/>
    <m/>
    <m/>
    <m/>
    <m/>
    <s v="C"/>
    <d v="2020-04-01T15:00:00"/>
    <s v="eb21c196ff9fdf675f025aea2567d53c1c2fbc28"/>
    <s v="2020-04-01T20:00:00Z"/>
    <n v="18"/>
    <m/>
    <n v="17427"/>
    <n v="17427"/>
    <n v="17427"/>
    <n v="29"/>
    <n v="4"/>
    <n v="0"/>
    <n v="1232"/>
    <n v="254"/>
    <n v="1486"/>
  </r>
  <r>
    <x v="27"/>
    <x v="26"/>
    <n v="1834"/>
    <n v="17849"/>
    <m/>
    <m/>
    <m/>
    <m/>
    <m/>
    <m/>
    <m/>
    <m/>
    <s v="C"/>
    <d v="2020-04-02T15:00:00"/>
    <s v="9b46daae56bf71b2388a694c6f38371cd9539e66"/>
    <s v="2020-04-02T20:00:00Z"/>
    <n v="19"/>
    <m/>
    <n v="19683"/>
    <n v="19683"/>
    <n v="19683"/>
    <n v="29"/>
    <n v="1"/>
    <n v="0"/>
    <n v="2003"/>
    <n v="253"/>
    <n v="2256"/>
  </r>
  <r>
    <x v="28"/>
    <x v="26"/>
    <n v="2113"/>
    <n v="19357"/>
    <m/>
    <m/>
    <m/>
    <m/>
    <m/>
    <m/>
    <m/>
    <m/>
    <s v="C"/>
    <d v="2020-04-03T15:00:00"/>
    <s v="24e19de34286327f54180e306b39fc8c56f1ee3e"/>
    <s v="2020-04-03T20:00:00Z"/>
    <n v="19"/>
    <m/>
    <n v="21470"/>
    <n v="21470"/>
    <n v="21470"/>
    <n v="29"/>
    <n v="0"/>
    <n v="0"/>
    <n v="1508"/>
    <n v="279"/>
    <n v="1787"/>
  </r>
  <r>
    <x v="29"/>
    <x v="26"/>
    <n v="2291"/>
    <n v="22614"/>
    <m/>
    <n v="413"/>
    <m/>
    <m/>
    <m/>
    <m/>
    <m/>
    <m/>
    <s v="C"/>
    <d v="2020-04-04T15:00:00"/>
    <s v="6f374ffbfb6ef05e73fc861e4f6486d7238c6188"/>
    <s v="2020-04-04T20:00:00Z"/>
    <n v="24"/>
    <m/>
    <n v="24905"/>
    <n v="24905"/>
    <n v="24905"/>
    <n v="29"/>
    <n v="5"/>
    <n v="0"/>
    <n v="3257"/>
    <n v="178"/>
    <n v="3435"/>
  </r>
  <r>
    <x v="30"/>
    <x v="26"/>
    <n v="2367"/>
    <n v="24882"/>
    <m/>
    <n v="424"/>
    <m/>
    <m/>
    <m/>
    <m/>
    <m/>
    <m/>
    <s v="C"/>
    <d v="2020-04-05T15:00:00"/>
    <s v="d1e49f2389c6e0f20a58e417a427e95cd5c0d46c"/>
    <s v="2020-04-05T20:00:00Z"/>
    <n v="34"/>
    <m/>
    <n v="27249"/>
    <n v="27249"/>
    <n v="27249"/>
    <n v="29"/>
    <n v="10"/>
    <n v="0"/>
    <n v="2268"/>
    <n v="76"/>
    <n v="2344"/>
  </r>
  <r>
    <x v="31"/>
    <x v="26"/>
    <n v="2722"/>
    <n v="27113"/>
    <m/>
    <n v="439"/>
    <m/>
    <m/>
    <m/>
    <m/>
    <m/>
    <m/>
    <s v="A"/>
    <d v="2020-04-06T16:28:00"/>
    <s v="199583f7e9ed24b2c7df261fed98e14ab52de661"/>
    <s v="2020-04-06T20:00:00Z"/>
    <n v="39"/>
    <m/>
    <n v="29835"/>
    <n v="29835"/>
    <n v="29835"/>
    <n v="29"/>
    <n v="5"/>
    <n v="0"/>
    <n v="2231"/>
    <n v="355"/>
    <n v="2586"/>
  </r>
  <r>
    <x v="32"/>
    <x v="26"/>
    <n v="3037"/>
    <n v="28932"/>
    <m/>
    <n v="508"/>
    <m/>
    <m/>
    <m/>
    <m/>
    <m/>
    <m/>
    <s v="A"/>
    <d v="2020-04-07T15:00:00"/>
    <s v="cae0da068a529200b50c5ee9f833be1953e37733"/>
    <s v="2020-04-07T20:00:00Z"/>
    <n v="53"/>
    <m/>
    <n v="31969"/>
    <n v="31969"/>
    <n v="31969"/>
    <n v="29"/>
    <n v="14"/>
    <n v="0"/>
    <n v="1819"/>
    <n v="315"/>
    <n v="2134"/>
  </r>
  <r>
    <x v="33"/>
    <x v="26"/>
    <n v="3327"/>
    <n v="30783"/>
    <m/>
    <n v="519"/>
    <m/>
    <m/>
    <m/>
    <m/>
    <m/>
    <m/>
    <s v="A"/>
    <d v="2020-04-08T15:00:00"/>
    <s v="3de03b31d6c7655b2e4d633500661f518cea3dc7"/>
    <s v="2020-04-08T20:00:00Z"/>
    <n v="58"/>
    <m/>
    <n v="34110"/>
    <n v="34110"/>
    <n v="34110"/>
    <n v="29"/>
    <n v="5"/>
    <n v="0"/>
    <n v="1851"/>
    <n v="290"/>
    <n v="2141"/>
  </r>
  <r>
    <x v="34"/>
    <x v="26"/>
    <n v="3539"/>
    <n v="34955"/>
    <m/>
    <n v="568"/>
    <m/>
    <m/>
    <m/>
    <m/>
    <m/>
    <m/>
    <s v="A"/>
    <d v="2020-04-09T15:00:00"/>
    <s v="dd1cf5eddd633dbe8f588908f7f4ab50b887f4a0"/>
    <s v="2020-04-09T20:00:00Z"/>
    <n v="77"/>
    <m/>
    <n v="38494"/>
    <n v="38494"/>
    <n v="38494"/>
    <n v="29"/>
    <n v="19"/>
    <n v="0"/>
    <n v="4172"/>
    <n v="212"/>
    <n v="4384"/>
  </r>
  <r>
    <x v="35"/>
    <x v="26"/>
    <n v="3799"/>
    <n v="36941"/>
    <m/>
    <n v="568"/>
    <m/>
    <m/>
    <m/>
    <m/>
    <m/>
    <m/>
    <s v="A"/>
    <d v="2020-04-10T15:00:00"/>
    <s v="dbebd870875f930e4754654989c3124c4ec8f52f"/>
    <s v="2020-04-10T20:00:00Z"/>
    <n v="96"/>
    <m/>
    <n v="40740"/>
    <n v="40740"/>
    <n v="40740"/>
    <n v="29"/>
    <n v="19"/>
    <n v="0"/>
    <n v="1986"/>
    <n v="260"/>
    <n v="2246"/>
  </r>
  <r>
    <x v="36"/>
    <x v="26"/>
    <n v="4024"/>
    <n v="39148"/>
    <m/>
    <n v="506"/>
    <m/>
    <m/>
    <m/>
    <m/>
    <m/>
    <m/>
    <s v="A"/>
    <d v="2020-04-11T15:00:00"/>
    <s v="56328595eb22919c369c7a3bf47fb3e9ebee5ef6"/>
    <s v="2020-04-11T20:00:00Z"/>
    <n v="109"/>
    <m/>
    <n v="43172"/>
    <n v="43172"/>
    <n v="43172"/>
    <n v="29"/>
    <n v="13"/>
    <n v="0"/>
    <n v="2207"/>
    <n v="225"/>
    <n v="2432"/>
  </r>
  <r>
    <x v="37"/>
    <x v="26"/>
    <n v="4160"/>
    <n v="41040"/>
    <m/>
    <n v="988"/>
    <m/>
    <m/>
    <m/>
    <m/>
    <m/>
    <m/>
    <s v="A"/>
    <d v="2020-04-12T15:00:00"/>
    <s v="a66517033d0b97e85b25957fa90a82dc03d00a07"/>
    <s v="2020-04-12T20:00:00Z"/>
    <n v="110"/>
    <m/>
    <n v="45200"/>
    <n v="45200"/>
    <n v="45200"/>
    <n v="29"/>
    <n v="1"/>
    <n v="0"/>
    <n v="1892"/>
    <n v="136"/>
    <n v="2028"/>
  </r>
  <r>
    <x v="38"/>
    <x v="26"/>
    <n v="4388"/>
    <n v="41040"/>
    <m/>
    <n v="988"/>
    <m/>
    <m/>
    <m/>
    <m/>
    <m/>
    <m/>
    <s v="A"/>
    <d v="2020-04-13T15:00:00"/>
    <s v="4767c1210c29df38f8cc89481392728204cbc88c"/>
    <s v="2020-04-13T20:00:00Z"/>
    <n v="114"/>
    <m/>
    <n v="45428"/>
    <n v="45428"/>
    <n v="45428"/>
    <n v="29"/>
    <n v="4"/>
    <n v="0"/>
    <n v="0"/>
    <n v="228"/>
    <n v="228"/>
  </r>
  <r>
    <x v="39"/>
    <x v="26"/>
    <n v="4686"/>
    <n v="43292"/>
    <m/>
    <n v="1041"/>
    <m/>
    <m/>
    <m/>
    <m/>
    <m/>
    <m/>
    <s v="A"/>
    <d v="2020-04-14T15:00:00"/>
    <s v="86fc94a42cdc64c7fcadd162b6bec8cd03e247b7"/>
    <s v="2020-04-14T20:00:00Z"/>
    <n v="133"/>
    <m/>
    <n v="47978"/>
    <n v="47978"/>
    <n v="47978"/>
    <n v="29"/>
    <n v="19"/>
    <n v="0"/>
    <n v="2252"/>
    <n v="298"/>
    <n v="2550"/>
  </r>
  <r>
    <x v="40"/>
    <x v="26"/>
    <n v="4895"/>
    <n v="44117"/>
    <m/>
    <n v="1024"/>
    <m/>
    <m/>
    <m/>
    <m/>
    <m/>
    <m/>
    <s v="A"/>
    <d v="2020-04-15T15:00:00"/>
    <s v="3d3fe8e5fde130c829812e63dae4b55436490e6d"/>
    <s v="2020-04-15T20:00:00Z"/>
    <n v="147"/>
    <m/>
    <n v="49012"/>
    <n v="49012"/>
    <n v="49012"/>
    <n v="29"/>
    <n v="14"/>
    <n v="0"/>
    <n v="825"/>
    <n v="209"/>
    <n v="1034"/>
  </r>
  <r>
    <x v="41"/>
    <x v="26"/>
    <n v="5111"/>
    <n v="45537"/>
    <m/>
    <n v="1043"/>
    <m/>
    <m/>
    <m/>
    <m/>
    <m/>
    <m/>
    <s v="A"/>
    <d v="2020-04-16T15:00:00"/>
    <s v="3729b5a4d5698ee86f42eee794f15a30049a191d"/>
    <s v="2020-04-16T20:00:00Z"/>
    <n v="152"/>
    <m/>
    <n v="50648"/>
    <n v="50648"/>
    <n v="50648"/>
    <n v="29"/>
    <n v="5"/>
    <n v="0"/>
    <n v="1420"/>
    <n v="216"/>
    <n v="1636"/>
  </r>
  <r>
    <x v="42"/>
    <x v="26"/>
    <n v="5283"/>
    <n v="46434"/>
    <m/>
    <n v="1043"/>
    <m/>
    <m/>
    <m/>
    <m/>
    <m/>
    <m/>
    <s v="A"/>
    <d v="2020-04-17T15:00:00"/>
    <s v="5ad1941f7522a506b668711ef44d1f6881ee8c12"/>
    <s v="2020-04-17T20:00:00Z"/>
    <n v="165"/>
    <m/>
    <n v="51717"/>
    <n v="51717"/>
    <n v="51717"/>
    <n v="29"/>
    <n v="13"/>
    <n v="0"/>
    <n v="897"/>
    <n v="172"/>
    <n v="1069"/>
  </r>
  <r>
    <x v="43"/>
    <x v="26"/>
    <n v="5517"/>
    <n v="48242"/>
    <m/>
    <n v="875"/>
    <m/>
    <m/>
    <m/>
    <m/>
    <m/>
    <m/>
    <s v="A"/>
    <d v="2020-04-18T15:00:00"/>
    <s v="d592b0c82c965fb0d7298d490d1d62f06a780074"/>
    <s v="2020-04-18T20:00:00Z"/>
    <n v="175"/>
    <m/>
    <n v="53759"/>
    <n v="53759"/>
    <n v="53759"/>
    <n v="29"/>
    <n v="10"/>
    <n v="0"/>
    <n v="1808"/>
    <n v="234"/>
    <n v="2042"/>
  </r>
  <r>
    <x v="44"/>
    <x v="26"/>
    <n v="5667"/>
    <n v="48242"/>
    <m/>
    <n v="875"/>
    <m/>
    <m/>
    <m/>
    <m/>
    <m/>
    <m/>
    <s v="A"/>
    <d v="2020-04-19T15:00:00"/>
    <s v="44ebbe4ce36927e83468750f4784b100689ab315"/>
    <s v="2020-04-19T20:00:00Z"/>
    <n v="176"/>
    <m/>
    <n v="53909"/>
    <n v="53909"/>
    <n v="53909"/>
    <n v="29"/>
    <n v="1"/>
    <n v="0"/>
    <n v="0"/>
    <n v="150"/>
    <n v="150"/>
  </r>
  <r>
    <x v="45"/>
    <x v="26"/>
    <n v="5807"/>
    <n v="50206"/>
    <m/>
    <n v="873"/>
    <m/>
    <m/>
    <m/>
    <m/>
    <m/>
    <m/>
    <s v="A"/>
    <d v="2020-04-20T15:00:00"/>
    <s v="540cce0f343724ac39beacb4724768faa22863a5"/>
    <s v="2020-04-20T20:00:00Z"/>
    <n v="177"/>
    <m/>
    <n v="56013"/>
    <n v="56013"/>
    <n v="56013"/>
    <n v="29"/>
    <n v="1"/>
    <n v="0"/>
    <n v="1964"/>
    <n v="140"/>
    <n v="2104"/>
  </r>
  <r>
    <x v="46"/>
    <x v="26"/>
    <n v="5941"/>
    <n v="51179"/>
    <m/>
    <n v="1001"/>
    <m/>
    <m/>
    <m/>
    <m/>
    <m/>
    <m/>
    <s v="A"/>
    <d v="2020-04-21T15:00:00"/>
    <s v="59baf56600a84d8356f665c9209bcde87df8c091"/>
    <s v="2020-04-21T20:00:00Z"/>
    <n v="189"/>
    <m/>
    <n v="57120"/>
    <n v="57120"/>
    <n v="57120"/>
    <n v="29"/>
    <n v="12"/>
    <n v="0"/>
    <n v="973"/>
    <n v="134"/>
    <n v="1107"/>
  </r>
  <r>
    <x v="47"/>
    <x v="26"/>
    <n v="6137"/>
    <n v="52019"/>
    <m/>
    <n v="1001"/>
    <m/>
    <m/>
    <m/>
    <m/>
    <m/>
    <m/>
    <s v="A"/>
    <d v="2020-04-22T15:00:00"/>
    <s v="d6e088157b1f9bf0f33f7c73208da0d447908b13"/>
    <s v="2020-04-22T20:00:00Z"/>
    <n v="208"/>
    <m/>
    <n v="58156"/>
    <n v="58156"/>
    <n v="58156"/>
    <n v="29"/>
    <n v="19"/>
    <n v="0"/>
    <n v="840"/>
    <n v="196"/>
    <n v="1036"/>
  </r>
  <r>
    <x v="48"/>
    <x v="26"/>
    <n v="6321"/>
    <n v="53129"/>
    <m/>
    <n v="884"/>
    <m/>
    <m/>
    <m/>
    <m/>
    <m/>
    <m/>
    <s v="A"/>
    <d v="2020-04-23T15:00:00"/>
    <s v="8694f4ae5f918a4aca5bf24015172fe6c9b2287e"/>
    <s v="2020-04-23T20:00:00Z"/>
    <n v="218"/>
    <m/>
    <n v="59450"/>
    <n v="59450"/>
    <n v="59450"/>
    <n v="29"/>
    <n v="10"/>
    <n v="0"/>
    <n v="1110"/>
    <n v="184"/>
    <n v="1294"/>
  </r>
  <r>
    <x v="49"/>
    <x v="26"/>
    <n v="6625"/>
    <n v="58582"/>
    <m/>
    <n v="877"/>
    <m/>
    <m/>
    <m/>
    <m/>
    <m/>
    <m/>
    <s v="A"/>
    <d v="2020-04-24T00:00:00"/>
    <s v="e607f056b5209622e3757fbb0148db1a6076abc6"/>
    <s v="2020-04-24T20:00:00Z"/>
    <n v="262"/>
    <m/>
    <n v="65207"/>
    <n v="65207"/>
    <n v="65207"/>
    <n v="29"/>
    <n v="44"/>
    <n v="0"/>
    <n v="5453"/>
    <n v="304"/>
    <n v="5757"/>
  </r>
  <r>
    <x v="50"/>
    <x v="26"/>
    <n v="6826"/>
    <n v="60392"/>
    <m/>
    <n v="850"/>
    <m/>
    <m/>
    <m/>
    <n v="142"/>
    <m/>
    <m/>
    <s v="B"/>
    <d v="2020-04-25T15:00:00"/>
    <s v="55c393c1bf82cc4c3086f5d319d138b90138a62f"/>
    <s v="2020-04-25T20:00:00Z"/>
    <n v="273"/>
    <m/>
    <n v="67218"/>
    <n v="67218"/>
    <n v="67218"/>
    <n v="29"/>
    <n v="11"/>
    <n v="0"/>
    <n v="1810"/>
    <n v="201"/>
    <n v="2011"/>
  </r>
  <r>
    <x v="51"/>
    <x v="26"/>
    <n v="6997"/>
    <n v="62751"/>
    <m/>
    <n v="679"/>
    <m/>
    <m/>
    <m/>
    <n v="109"/>
    <m/>
    <m/>
    <s v="B"/>
    <d v="2020-04-26T15:00:00"/>
    <s v="c5eb46e4afbbd1369bbc58eceb0c4be60b287582"/>
    <s v="2020-04-26T20:00:00Z"/>
    <n v="274"/>
    <m/>
    <n v="69748"/>
    <n v="69748"/>
    <n v="69748"/>
    <n v="29"/>
    <n v="1"/>
    <n v="0"/>
    <n v="2359"/>
    <n v="171"/>
    <n v="2530"/>
  </r>
  <r>
    <x v="52"/>
    <x v="26"/>
    <n v="7171"/>
    <n v="63935"/>
    <m/>
    <n v="679"/>
    <m/>
    <m/>
    <m/>
    <n v="109"/>
    <m/>
    <m/>
    <s v="B"/>
    <d v="2020-04-27T15:00:00"/>
    <s v="eafa29e3b6343ea6102706b1d36bf5e594909c41"/>
    <s v="2020-04-27T20:00:00Z"/>
    <n v="288"/>
    <m/>
    <n v="71106"/>
    <n v="71106"/>
    <n v="71106"/>
    <n v="29"/>
    <n v="14"/>
    <n v="0"/>
    <n v="1184"/>
    <n v="174"/>
    <n v="1358"/>
  </r>
  <r>
    <x v="53"/>
    <x v="26"/>
    <n v="7303"/>
    <n v="66200"/>
    <m/>
    <n v="655"/>
    <m/>
    <m/>
    <m/>
    <n v="105"/>
    <m/>
    <m/>
    <s v="B"/>
    <d v="2020-04-28T15:00:00"/>
    <s v="f91d9393b7dc28a6d0b0e003c77e18d636021307"/>
    <s v="2020-04-28T20:00:00Z"/>
    <n v="314"/>
    <m/>
    <n v="73503"/>
    <n v="73503"/>
    <n v="73503"/>
    <n v="29"/>
    <n v="26"/>
    <n v="0"/>
    <n v="2265"/>
    <n v="132"/>
    <n v="2397"/>
  </r>
  <r>
    <x v="54"/>
    <x v="26"/>
    <n v="7425"/>
    <n v="69734"/>
    <m/>
    <n v="891"/>
    <m/>
    <m/>
    <m/>
    <n v="125"/>
    <m/>
    <m/>
    <s v="A"/>
    <d v="2020-04-29T15:00:00"/>
    <s v="8610aa97755b5c16ce4d9ed3a11280bb1b6fab57"/>
    <s v="2020-04-29T20:00:00Z"/>
    <n v="318"/>
    <m/>
    <n v="77159"/>
    <n v="77159"/>
    <n v="77159"/>
    <n v="29"/>
    <n v="4"/>
    <n v="0"/>
    <n v="3534"/>
    <n v="122"/>
    <n v="3656"/>
  </r>
  <r>
    <x v="55"/>
    <x v="26"/>
    <n v="7562"/>
    <n v="73125"/>
    <m/>
    <n v="853"/>
    <m/>
    <m/>
    <m/>
    <n v="141"/>
    <m/>
    <m/>
    <s v="A"/>
    <d v="2020-04-30T15:00:00"/>
    <s v="26c7328139ea43597e9df30bca2e4213a288cc0f"/>
    <s v="2020-04-30T20:00:00Z"/>
    <n v="329"/>
    <m/>
    <n v="80687"/>
    <n v="80687"/>
    <n v="80687"/>
    <n v="29"/>
    <n v="11"/>
    <n v="0"/>
    <n v="3391"/>
    <n v="137"/>
    <n v="3528"/>
  </r>
  <r>
    <x v="56"/>
    <x v="26"/>
    <n v="7835"/>
    <n v="74590"/>
    <m/>
    <n v="883"/>
    <m/>
    <m/>
    <m/>
    <n v="137"/>
    <m/>
    <m/>
    <s v="A"/>
    <d v="2020-05-01T15:00:00"/>
    <s v="b13246dbfba5c2e6b3e55c721f127d86f6d4c178"/>
    <s v="2020-05-01T20:00:00Z"/>
    <n v="337"/>
    <m/>
    <n v="82425"/>
    <n v="82425"/>
    <n v="82425"/>
    <n v="29"/>
    <n v="8"/>
    <n v="0"/>
    <n v="1465"/>
    <n v="273"/>
    <n v="1738"/>
  </r>
  <r>
    <x v="57"/>
    <x v="26"/>
    <n v="8154"/>
    <n v="74590"/>
    <m/>
    <n v="896"/>
    <m/>
    <m/>
    <m/>
    <n v="141"/>
    <m/>
    <m/>
    <s v="A"/>
    <d v="2020-05-02T15:10:00"/>
    <s v="c6b8d1f733bf6f62375cde902780463292f9f9ab"/>
    <s v="2020-05-02T20:00:00Z"/>
    <n v="351"/>
    <m/>
    <n v="82744"/>
    <n v="82744"/>
    <n v="82744"/>
    <n v="29"/>
    <n v="14"/>
    <n v="0"/>
    <n v="0"/>
    <n v="319"/>
    <n v="319"/>
  </r>
  <r>
    <x v="58"/>
    <x v="26"/>
    <n v="8386"/>
    <n v="74590"/>
    <m/>
    <n v="896"/>
    <m/>
    <m/>
    <m/>
    <n v="141"/>
    <m/>
    <m/>
    <s v="A"/>
    <d v="2020-05-03T15:00:00"/>
    <s v="c5bb5a599a40c9851dee2c2d7939a7361ff79ac5"/>
    <s v="2020-05-03T20:00:00Z"/>
    <n v="352"/>
    <m/>
    <n v="82976"/>
    <n v="82976"/>
    <n v="82976"/>
    <n v="29"/>
    <n v="1"/>
    <n v="0"/>
    <n v="0"/>
    <n v="232"/>
    <n v="232"/>
  </r>
  <r>
    <x v="59"/>
    <x v="26"/>
    <n v="8754"/>
    <n v="82697"/>
    <m/>
    <n v="858"/>
    <m/>
    <m/>
    <m/>
    <n v="135"/>
    <m/>
    <m/>
    <s v="A"/>
    <d v="2020-05-04T15:00:00"/>
    <s v="bca5f7ea8a928f46d220926cfcc9264277013820"/>
    <s v="2020-05-04T20:00:00Z"/>
    <n v="358"/>
    <m/>
    <n v="91451"/>
    <n v="91451"/>
    <n v="91451"/>
    <n v="29"/>
    <n v="6"/>
    <n v="0"/>
    <n v="8107"/>
    <n v="368"/>
    <n v="8475"/>
  </r>
  <r>
    <x v="60"/>
    <x v="26"/>
    <n v="8916"/>
    <n v="86150"/>
    <m/>
    <n v="893"/>
    <m/>
    <m/>
    <m/>
    <n v="139"/>
    <m/>
    <m/>
    <s v="A"/>
    <d v="2020-05-05T15:00:00"/>
    <s v="82fb3c9723b2a8a539659d6d8ee54258f76b9f05"/>
    <s v="2020-05-05T20:00:00Z"/>
    <n v="377"/>
    <m/>
    <n v="95066"/>
    <n v="95066"/>
    <n v="95066"/>
    <n v="29"/>
    <n v="19"/>
    <n v="0"/>
    <n v="3453"/>
    <n v="162"/>
    <n v="3615"/>
  </r>
  <r>
    <x v="61"/>
    <x v="26"/>
    <n v="9102"/>
    <n v="91645"/>
    <m/>
    <n v="953"/>
    <m/>
    <m/>
    <m/>
    <n v="134"/>
    <m/>
    <m/>
    <s v="B"/>
    <d v="2020-05-06T15:00:00"/>
    <s v="83cade9d495af2d80dd15645fddc3fa36bbd41a7"/>
    <s v="2020-05-06T20:00:00Z"/>
    <n v="396"/>
    <m/>
    <n v="100747"/>
    <n v="100747"/>
    <n v="100747"/>
    <n v="29"/>
    <n v="19"/>
    <n v="0"/>
    <n v="5495"/>
    <n v="186"/>
    <n v="5681"/>
  </r>
  <r>
    <x v="62"/>
    <x v="26"/>
    <n v="9341"/>
    <n v="94281"/>
    <m/>
    <n v="917"/>
    <m/>
    <m/>
    <m/>
    <n v="141"/>
    <m/>
    <m/>
    <s v="B"/>
    <d v="2020-05-07T15:00:00"/>
    <s v="003c3cd7ee7fee4e0d716617af71259804d51b74"/>
    <s v="2020-05-07T20:00:00Z"/>
    <n v="418"/>
    <m/>
    <n v="103622"/>
    <n v="103622"/>
    <n v="103622"/>
    <n v="29"/>
    <n v="22"/>
    <n v="0"/>
    <n v="2636"/>
    <n v="239"/>
    <n v="2875"/>
  </r>
  <r>
    <x v="63"/>
    <x v="26"/>
    <n v="9489"/>
    <n v="99232"/>
    <m/>
    <n v="832"/>
    <m/>
    <m/>
    <m/>
    <n v="143"/>
    <m/>
    <m/>
    <s v="B"/>
    <d v="2020-05-08T15:00:00"/>
    <s v="cb8a506b2bf8d309aea553ac9a5d36b2bbf75c37"/>
    <s v="2020-05-08T20:00:00Z"/>
    <n v="449"/>
    <m/>
    <n v="108721"/>
    <n v="108721"/>
    <n v="108721"/>
    <n v="29"/>
    <n v="31"/>
    <n v="0"/>
    <n v="4951"/>
    <n v="148"/>
    <n v="5099"/>
  </r>
  <r>
    <x v="64"/>
    <x v="26"/>
    <n v="9666"/>
    <n v="99232"/>
    <m/>
    <n v="855"/>
    <m/>
    <m/>
    <m/>
    <n v="144"/>
    <m/>
    <m/>
    <s v="B"/>
    <d v="2020-05-09T15:00:00"/>
    <s v="c9372e6290aa65a2399a140ab0012a42780210b6"/>
    <s v="2020-05-09T20:00:00Z"/>
    <n v="472"/>
    <m/>
    <n v="108898"/>
    <n v="108898"/>
    <n v="108898"/>
    <n v="29"/>
    <n v="23"/>
    <n v="0"/>
    <n v="0"/>
    <n v="177"/>
    <n v="177"/>
  </r>
  <r>
    <x v="65"/>
    <x v="26"/>
    <n v="9844"/>
    <n v="105702"/>
    <m/>
    <n v="824"/>
    <m/>
    <m/>
    <m/>
    <n v="137"/>
    <m/>
    <m/>
    <s v="B"/>
    <d v="2020-05-10T15:00:00"/>
    <s v="4d092ef5d6d737c9e01a97f8ca03f88f8e1b773c"/>
    <s v="2020-05-10T20:00:00Z"/>
    <n v="482"/>
    <m/>
    <n v="115546"/>
    <n v="115546"/>
    <n v="115546"/>
    <n v="29"/>
    <n v="10"/>
    <n v="0"/>
    <n v="6470"/>
    <n v="178"/>
    <n v="6648"/>
  </r>
  <r>
    <x v="66"/>
    <x v="26"/>
    <n v="9918"/>
    <n v="105702"/>
    <m/>
    <n v="824"/>
    <m/>
    <m/>
    <m/>
    <n v="137"/>
    <m/>
    <m/>
    <s v="B"/>
    <d v="2020-05-11T15:00:00"/>
    <s v="0a40716dc1fc6b5028e3a0b211783ea46f043cd9"/>
    <s v="2020-05-11T20:00:00Z"/>
    <n v="488"/>
    <m/>
    <n v="115620"/>
    <n v="115620"/>
    <n v="115620"/>
    <n v="29"/>
    <n v="6"/>
    <n v="0"/>
    <n v="0"/>
    <n v="74"/>
    <n v="74"/>
  </r>
  <r>
    <x v="67"/>
    <x v="26"/>
    <n v="10006"/>
    <n v="111290"/>
    <m/>
    <n v="787"/>
    <m/>
    <m/>
    <m/>
    <n v="140"/>
    <m/>
    <m/>
    <s v="B"/>
    <d v="2020-05-12T15:00:00"/>
    <s v="a0b380a66f7e018682c96854e0dc4ebd6529dba4"/>
    <s v="2020-05-12T20:00:00Z"/>
    <n v="524"/>
    <m/>
    <n v="121296"/>
    <n v="121296"/>
    <n v="121296"/>
    <n v="29"/>
    <n v="36"/>
    <n v="0"/>
    <n v="5588"/>
    <n v="88"/>
    <n v="5676"/>
  </r>
  <r>
    <x v="68"/>
    <x v="26"/>
    <n v="10142"/>
    <n v="114000"/>
    <m/>
    <n v="771"/>
    <m/>
    <m/>
    <m/>
    <n v="129"/>
    <m/>
    <m/>
    <s v="B"/>
    <d v="2020-05-13T15:00:00"/>
    <s v="2a5d4cdbefd6105fb82708c9457a7883d72e52d6"/>
    <s v="2020-05-13T20:00:00Z"/>
    <n v="542"/>
    <m/>
    <n v="124142"/>
    <n v="124142"/>
    <n v="124142"/>
    <n v="29"/>
    <n v="18"/>
    <n v="0"/>
    <n v="2710"/>
    <n v="136"/>
    <n v="2846"/>
  </r>
  <r>
    <x v="69"/>
    <x v="26"/>
    <n v="10317"/>
    <n v="116793"/>
    <m/>
    <n v="796"/>
    <m/>
    <m/>
    <m/>
    <n v="115"/>
    <m/>
    <m/>
    <s v="B"/>
    <d v="2020-05-14T15:00:00"/>
    <s v="973eabc5c0120a25364c84d49207a1a0e8fed7a8"/>
    <s v="2020-05-14T20:00:00Z"/>
    <n v="562"/>
    <m/>
    <n v="127110"/>
    <n v="127110"/>
    <n v="127110"/>
    <n v="29"/>
    <n v="20"/>
    <n v="0"/>
    <n v="2793"/>
    <n v="175"/>
    <n v="2968"/>
  </r>
  <r>
    <x v="70"/>
    <x v="26"/>
    <n v="10456"/>
    <n v="124002"/>
    <m/>
    <n v="812"/>
    <m/>
    <m/>
    <m/>
    <n v="120"/>
    <m/>
    <m/>
    <s v="B"/>
    <d v="2020-05-15T15:00:00"/>
    <s v="2b67ad198e9984e2fc656375303b71067dc62d76"/>
    <s v="2020-05-15T20:00:00Z"/>
    <n v="576"/>
    <m/>
    <n v="134458"/>
    <n v="134458"/>
    <n v="134458"/>
    <n v="29"/>
    <n v="14"/>
    <n v="0"/>
    <n v="7209"/>
    <n v="139"/>
    <n v="7348"/>
  </r>
  <r>
    <x v="71"/>
    <x v="26"/>
    <n v="10675"/>
    <n v="128665"/>
    <m/>
    <n v="775"/>
    <m/>
    <m/>
    <m/>
    <n v="116"/>
    <m/>
    <m/>
    <s v="B"/>
    <d v="2020-05-16T15:00:00"/>
    <s v="7c6502d1ae945fc1eb70302bce4477dfb2fe23ff"/>
    <s v="2020-05-16T20:00:00Z"/>
    <n v="589"/>
    <m/>
    <n v="139340"/>
    <n v="139340"/>
    <n v="139340"/>
    <n v="29"/>
    <n v="13"/>
    <n v="0"/>
    <n v="4663"/>
    <n v="219"/>
    <n v="4882"/>
  </r>
  <r>
    <x v="72"/>
    <x v="26"/>
    <n v="10789"/>
    <n v="135466"/>
    <m/>
    <n v="775"/>
    <m/>
    <m/>
    <m/>
    <n v="116"/>
    <m/>
    <m/>
    <s v="B"/>
    <d v="2020-05-17T15:00:00"/>
    <s v="d53a5240bcbfd8ee5879991d1b8118413c7ec932"/>
    <s v="2020-05-17T20:00:00Z"/>
    <n v="594"/>
    <m/>
    <n v="146255"/>
    <n v="146255"/>
    <n v="146255"/>
    <n v="29"/>
    <n v="5"/>
    <n v="0"/>
    <n v="6801"/>
    <n v="114"/>
    <n v="6915"/>
  </r>
  <r>
    <x v="73"/>
    <x v="26"/>
    <n v="10945"/>
    <n v="140393"/>
    <m/>
    <n v="570"/>
    <m/>
    <m/>
    <m/>
    <n v="91"/>
    <m/>
    <m/>
    <s v="B"/>
    <d v="2020-05-18T15:00:00"/>
    <s v="99b7dbaaf87d66c48cf6609e107c4fab00bf2cb1"/>
    <s v="2020-05-18T20:00:00Z"/>
    <n v="605"/>
    <m/>
    <n v="151338"/>
    <n v="151338"/>
    <n v="151338"/>
    <n v="29"/>
    <n v="11"/>
    <n v="0"/>
    <n v="4927"/>
    <n v="156"/>
    <n v="5083"/>
  </r>
  <r>
    <x v="74"/>
    <x v="26"/>
    <n v="11080"/>
    <n v="143030"/>
    <m/>
    <n v="721"/>
    <m/>
    <m/>
    <m/>
    <n v="103"/>
    <m/>
    <m/>
    <s v="B"/>
    <d v="2020-05-19T15:00:00"/>
    <s v="b65c4dd135699e9167a6222a15f990b7e62b83e6"/>
    <s v="2020-05-19T20:00:00Z"/>
    <n v="616"/>
    <m/>
    <n v="154110"/>
    <n v="154110"/>
    <n v="154110"/>
    <n v="29"/>
    <n v="11"/>
    <n v="0"/>
    <n v="2637"/>
    <n v="135"/>
    <n v="2772"/>
  </r>
  <r>
    <x v="75"/>
    <x v="26"/>
    <n v="11232"/>
    <n v="150752"/>
    <m/>
    <n v="546"/>
    <m/>
    <m/>
    <m/>
    <n v="103"/>
    <m/>
    <m/>
    <s v="B"/>
    <d v="2020-05-20T15:00:00"/>
    <s v="59c63344f909faedc336a6f4ddbb045ca5af86fe"/>
    <s v="2020-05-20T20:00:00Z"/>
    <n v="631"/>
    <m/>
    <n v="161984"/>
    <n v="161984"/>
    <n v="161984"/>
    <n v="29"/>
    <n v="15"/>
    <n v="0"/>
    <n v="7722"/>
    <n v="152"/>
    <n v="7874"/>
  </r>
  <r>
    <x v="76"/>
    <x v="26"/>
    <n v="11340"/>
    <n v="150752"/>
    <m/>
    <n v="697"/>
    <m/>
    <m/>
    <m/>
    <n v="99"/>
    <m/>
    <m/>
    <s v="B"/>
    <d v="2020-05-21T15:00:00"/>
    <s v="58a28730eec21788141b0c5103dc56a1d2f3a0b0"/>
    <s v="2020-05-21T20:00:00Z"/>
    <n v="661"/>
    <m/>
    <n v="162092"/>
    <n v="162092"/>
    <n v="162092"/>
    <n v="29"/>
    <n v="30"/>
    <n v="0"/>
    <n v="0"/>
    <n v="108"/>
    <n v="108"/>
  </r>
  <r>
    <x v="77"/>
    <x v="26"/>
    <n v="11558"/>
    <n v="161388"/>
    <m/>
    <n v="711"/>
    <m/>
    <m/>
    <m/>
    <n v="93"/>
    <m/>
    <m/>
    <s v="B"/>
    <d v="2020-05-22T15:00:00"/>
    <s v="d52d2c063b683fbf5074dc25cc68b5c39edc3344"/>
    <s v="2020-05-22T20:00:00Z"/>
    <n v="671"/>
    <m/>
    <n v="172946"/>
    <n v="172946"/>
    <n v="172946"/>
    <n v="29"/>
    <n v="10"/>
    <n v="0"/>
    <n v="10636"/>
    <n v="218"/>
    <n v="10854"/>
  </r>
  <r>
    <x v="78"/>
    <x v="26"/>
    <n v="11752"/>
    <n v="136552"/>
    <m/>
    <n v="742"/>
    <m/>
    <m/>
    <m/>
    <n v="94"/>
    <m/>
    <m/>
    <s v="B"/>
    <d v="2020-05-23T15:00:00"/>
    <s v="dbf12fe0ca801ae8cc181d71eb96f0e838ce82e8"/>
    <s v="2020-05-23T20:00:00Z"/>
    <n v="676"/>
    <m/>
    <n v="148304"/>
    <n v="148304"/>
    <n v="148304"/>
    <n v="29"/>
    <n v="5"/>
    <n v="0"/>
    <n v="-24836"/>
    <n v="194"/>
    <n v="-24642"/>
  </r>
  <r>
    <x v="79"/>
    <x v="26"/>
    <n v="11988"/>
    <n v="139631"/>
    <m/>
    <n v="742"/>
    <m/>
    <m/>
    <m/>
    <n v="94"/>
    <m/>
    <m/>
    <s v="B"/>
    <d v="2020-05-24T15:00:00"/>
    <s v="978b7c851e1f51e5ef95ae425deee1e5869f0c0f"/>
    <s v="2020-05-24T20:00:00Z"/>
    <n v="681"/>
    <m/>
    <n v="151619"/>
    <n v="151619"/>
    <n v="151619"/>
    <n v="29"/>
    <n v="5"/>
    <n v="0"/>
    <n v="3079"/>
    <n v="236"/>
    <n v="3315"/>
  </r>
  <r>
    <x v="10"/>
    <x v="27"/>
    <n v="0"/>
    <m/>
    <m/>
    <m/>
    <m/>
    <m/>
    <m/>
    <m/>
    <m/>
    <m/>
    <m/>
    <d v="2020-03-16T15:55:00"/>
    <s v="c86069f43abe32f2db6c4c7e52e4d3fab1049414"/>
    <s v="2020-03-16T20:00:00Z"/>
    <m/>
    <m/>
    <n v="0"/>
    <n v="0"/>
    <n v="0"/>
    <n v="69"/>
    <m/>
    <m/>
    <m/>
    <m/>
    <m/>
  </r>
  <r>
    <x v="11"/>
    <x v="27"/>
    <n v="0"/>
    <m/>
    <m/>
    <m/>
    <m/>
    <m/>
    <m/>
    <m/>
    <m/>
    <m/>
    <m/>
    <d v="2020-03-17T01:30:00"/>
    <s v="43bcdbfe588b2e86c034adcfd000d2e690ffda65"/>
    <s v="2020-03-17T20:00:00Z"/>
    <m/>
    <m/>
    <n v="0"/>
    <n v="0"/>
    <n v="0"/>
    <n v="69"/>
    <n v="0"/>
    <n v="0"/>
    <n v="0"/>
    <n v="0"/>
    <n v="0"/>
  </r>
  <r>
    <x v="12"/>
    <x v="27"/>
    <n v="0"/>
    <m/>
    <m/>
    <m/>
    <m/>
    <m/>
    <m/>
    <m/>
    <m/>
    <m/>
    <m/>
    <d v="2020-03-18T03:30:00"/>
    <s v="a0a820975afbc1927fd3067661e16278a1a760cd"/>
    <s v="2020-03-18T20:00:00Z"/>
    <n v="0"/>
    <m/>
    <n v="0"/>
    <n v="0"/>
    <n v="0"/>
    <n v="69"/>
    <n v="0"/>
    <n v="0"/>
    <n v="0"/>
    <n v="0"/>
    <n v="0"/>
  </r>
  <r>
    <x v="13"/>
    <x v="27"/>
    <n v="0"/>
    <m/>
    <m/>
    <m/>
    <m/>
    <m/>
    <m/>
    <m/>
    <m/>
    <m/>
    <m/>
    <d v="2020-03-19T01:30:00"/>
    <s v="1def757560099005da5a8744902d8d323d2156f3"/>
    <s v="2020-03-19T20:00:00Z"/>
    <n v="0"/>
    <m/>
    <n v="0"/>
    <n v="0"/>
    <n v="0"/>
    <n v="69"/>
    <n v="0"/>
    <n v="0"/>
    <n v="0"/>
    <n v="0"/>
    <n v="0"/>
  </r>
  <r>
    <x v="14"/>
    <x v="27"/>
    <n v="0"/>
    <m/>
    <m/>
    <m/>
    <m/>
    <m/>
    <m/>
    <m/>
    <m/>
    <m/>
    <m/>
    <d v="2020-03-20T01:30:00"/>
    <s v="35e22e6d40bff22834775bb846e2c8bcac54ff55"/>
    <s v="2020-03-20T20:00:00Z"/>
    <n v="0"/>
    <m/>
    <n v="0"/>
    <n v="0"/>
    <n v="0"/>
    <n v="69"/>
    <n v="0"/>
    <n v="0"/>
    <n v="0"/>
    <n v="0"/>
    <n v="0"/>
  </r>
  <r>
    <x v="15"/>
    <x v="27"/>
    <n v="0"/>
    <m/>
    <m/>
    <m/>
    <m/>
    <m/>
    <m/>
    <m/>
    <m/>
    <m/>
    <m/>
    <d v="2020-03-21T02:30:00"/>
    <s v="4ca5a77ad4d0eb51252ebe658c5ddb47e3536ecc"/>
    <s v="2020-03-21T20:00:00Z"/>
    <n v="0"/>
    <m/>
    <n v="0"/>
    <n v="0"/>
    <n v="0"/>
    <n v="69"/>
    <n v="0"/>
    <n v="0"/>
    <n v="0"/>
    <n v="0"/>
    <n v="0"/>
  </r>
  <r>
    <x v="16"/>
    <x v="27"/>
    <n v="0"/>
    <m/>
    <m/>
    <m/>
    <m/>
    <m/>
    <m/>
    <m/>
    <m/>
    <m/>
    <m/>
    <d v="2020-03-22T01:30:00"/>
    <s v="86ce066ddb74fe1a280397894e69b83d7e1f28cf"/>
    <s v="2020-03-22T20:00:00Z"/>
    <n v="0"/>
    <m/>
    <n v="0"/>
    <n v="0"/>
    <n v="0"/>
    <n v="69"/>
    <n v="0"/>
    <n v="0"/>
    <n v="0"/>
    <n v="0"/>
    <n v="0"/>
  </r>
  <r>
    <x v="17"/>
    <x v="27"/>
    <n v="0"/>
    <m/>
    <m/>
    <m/>
    <m/>
    <m/>
    <m/>
    <m/>
    <m/>
    <m/>
    <m/>
    <d v="2020-03-23T01:30:00"/>
    <s v="ccda8eb6129360727e49ba43a082b95465002058"/>
    <s v="2020-03-23T20:00:00Z"/>
    <n v="0"/>
    <m/>
    <n v="0"/>
    <n v="0"/>
    <n v="0"/>
    <n v="69"/>
    <n v="0"/>
    <n v="0"/>
    <n v="0"/>
    <n v="0"/>
    <n v="0"/>
  </r>
  <r>
    <x v="18"/>
    <x v="27"/>
    <n v="0"/>
    <m/>
    <m/>
    <m/>
    <m/>
    <m/>
    <m/>
    <m/>
    <m/>
    <m/>
    <m/>
    <d v="2020-03-23T01:30:00"/>
    <s v="976f5806247900c4d1e954b21b55c23b8e92c344"/>
    <s v="2020-03-24T20:00:00Z"/>
    <n v="0"/>
    <m/>
    <n v="0"/>
    <n v="0"/>
    <n v="0"/>
    <n v="69"/>
    <n v="0"/>
    <n v="0"/>
    <n v="0"/>
    <n v="0"/>
    <n v="0"/>
  </r>
  <r>
    <x v="19"/>
    <x v="27"/>
    <n v="0"/>
    <m/>
    <m/>
    <m/>
    <m/>
    <m/>
    <m/>
    <m/>
    <m/>
    <m/>
    <m/>
    <d v="2020-03-24T18:30:00"/>
    <s v="2e31c4a48db2f02c03df645f1080fb2d62114660"/>
    <s v="2020-03-25T20:00:00Z"/>
    <n v="0"/>
    <m/>
    <n v="0"/>
    <n v="0"/>
    <n v="0"/>
    <n v="69"/>
    <n v="0"/>
    <n v="0"/>
    <n v="0"/>
    <n v="0"/>
    <n v="0"/>
  </r>
  <r>
    <x v="20"/>
    <x v="27"/>
    <n v="0"/>
    <m/>
    <m/>
    <m/>
    <m/>
    <m/>
    <m/>
    <m/>
    <m/>
    <m/>
    <m/>
    <d v="2020-03-26T01:30:00"/>
    <s v="aa3edb7e40429d19b9ad9f42423783b4c739df13"/>
    <s v="2020-03-26T20:00:00Z"/>
    <n v="0"/>
    <m/>
    <n v="0"/>
    <n v="0"/>
    <n v="0"/>
    <n v="69"/>
    <n v="0"/>
    <n v="0"/>
    <n v="0"/>
    <n v="0"/>
    <n v="0"/>
  </r>
  <r>
    <x v="21"/>
    <x v="27"/>
    <n v="0"/>
    <m/>
    <m/>
    <m/>
    <m/>
    <m/>
    <m/>
    <m/>
    <m/>
    <m/>
    <m/>
    <d v="2020-03-26T13:30:00"/>
    <s v="721770b120e4ef791be79ddd8f3e616e480529da"/>
    <s v="2020-03-27T20:00:00Z"/>
    <n v="0"/>
    <m/>
    <n v="0"/>
    <n v="0"/>
    <n v="0"/>
    <n v="69"/>
    <n v="0"/>
    <n v="0"/>
    <n v="0"/>
    <n v="0"/>
    <n v="0"/>
  </r>
  <r>
    <x v="22"/>
    <x v="27"/>
    <n v="2"/>
    <m/>
    <m/>
    <m/>
    <m/>
    <m/>
    <m/>
    <m/>
    <m/>
    <m/>
    <m/>
    <d v="2020-03-28T04:30:00"/>
    <s v="5bcad74fdf307c34a5d48407e2fd96b0c2772fbc"/>
    <s v="2020-03-28T20:00:00Z"/>
    <m/>
    <m/>
    <n v="2"/>
    <n v="2"/>
    <n v="2"/>
    <n v="69"/>
    <n v="0"/>
    <n v="0"/>
    <n v="0"/>
    <n v="2"/>
    <n v="2"/>
  </r>
  <r>
    <x v="23"/>
    <x v="27"/>
    <n v="2"/>
    <m/>
    <m/>
    <m/>
    <m/>
    <m/>
    <m/>
    <m/>
    <m/>
    <m/>
    <m/>
    <d v="2020-03-29T01:30:00"/>
    <s v="1ccb8e609dd54b9c60a16e9d24925609277e4eba"/>
    <s v="2020-03-29T20:00:00Z"/>
    <m/>
    <m/>
    <n v="2"/>
    <n v="2"/>
    <n v="2"/>
    <n v="69"/>
    <n v="0"/>
    <n v="0"/>
    <n v="0"/>
    <n v="0"/>
    <n v="0"/>
  </r>
  <r>
    <x v="24"/>
    <x v="27"/>
    <n v="2"/>
    <m/>
    <m/>
    <m/>
    <m/>
    <m/>
    <m/>
    <m/>
    <m/>
    <m/>
    <m/>
    <d v="2020-03-30T01:30:00"/>
    <s v="65a7c55492404c9fc5ed3760913620db776ad92a"/>
    <s v="2020-03-30T20:00:00Z"/>
    <m/>
    <m/>
    <n v="2"/>
    <n v="2"/>
    <n v="2"/>
    <n v="69"/>
    <n v="0"/>
    <n v="0"/>
    <n v="0"/>
    <n v="0"/>
    <n v="0"/>
  </r>
  <r>
    <x v="25"/>
    <x v="27"/>
    <n v="2"/>
    <m/>
    <m/>
    <m/>
    <m/>
    <m/>
    <m/>
    <m/>
    <m/>
    <m/>
    <m/>
    <d v="2020-03-30T18:30:00"/>
    <s v="b908332c29b5a7283c5fc050c4ce488a2fe2d11f"/>
    <s v="2020-03-31T20:00:00Z"/>
    <m/>
    <m/>
    <n v="2"/>
    <n v="2"/>
    <n v="2"/>
    <n v="69"/>
    <n v="0"/>
    <n v="0"/>
    <n v="0"/>
    <n v="0"/>
    <n v="0"/>
  </r>
  <r>
    <x v="26"/>
    <x v="27"/>
    <n v="6"/>
    <m/>
    <m/>
    <m/>
    <m/>
    <m/>
    <m/>
    <m/>
    <m/>
    <m/>
    <m/>
    <d v="2020-03-31T21:50:00"/>
    <s v="f77ac94600fd74b12b7e1a4ce1960f81653e78a3"/>
    <s v="2020-04-01T20:00:00Z"/>
    <m/>
    <m/>
    <n v="6"/>
    <n v="6"/>
    <n v="6"/>
    <n v="69"/>
    <n v="0"/>
    <n v="0"/>
    <n v="0"/>
    <n v="4"/>
    <n v="4"/>
  </r>
  <r>
    <x v="27"/>
    <x v="27"/>
    <n v="8"/>
    <n v="13"/>
    <n v="12"/>
    <m/>
    <m/>
    <m/>
    <m/>
    <m/>
    <m/>
    <m/>
    <m/>
    <d v="2020-04-02T03:00:00"/>
    <s v="d262dee2db5a69a5af72b3e987d1b6d7d3a68dbb"/>
    <s v="2020-04-02T20:00:00Z"/>
    <n v="1"/>
    <m/>
    <n v="33"/>
    <n v="21"/>
    <n v="21"/>
    <n v="69"/>
    <n v="1"/>
    <n v="0"/>
    <n v="13"/>
    <n v="2"/>
    <n v="15"/>
  </r>
  <r>
    <x v="28"/>
    <x v="27"/>
    <n v="8"/>
    <n v="13"/>
    <n v="10"/>
    <m/>
    <m/>
    <m/>
    <m/>
    <m/>
    <m/>
    <m/>
    <m/>
    <d v="2020-04-02T18:30:00"/>
    <s v="af45c500ab63a0a790b1a8843da8df48052d76cd"/>
    <s v="2020-04-03T20:00:00Z"/>
    <n v="1"/>
    <m/>
    <n v="31"/>
    <n v="21"/>
    <n v="21"/>
    <n v="69"/>
    <n v="0"/>
    <n v="0"/>
    <n v="0"/>
    <n v="0"/>
    <n v="0"/>
  </r>
  <r>
    <x v="29"/>
    <x v="27"/>
    <n v="8"/>
    <n v="13"/>
    <n v="10"/>
    <m/>
    <m/>
    <m/>
    <m/>
    <m/>
    <m/>
    <m/>
    <m/>
    <d v="2020-04-03T13:30:00"/>
    <s v="075b90a76bcee262f6294982935dc4d4e499332a"/>
    <s v="2020-04-04T20:00:00Z"/>
    <n v="1"/>
    <m/>
    <n v="31"/>
    <n v="21"/>
    <n v="21"/>
    <n v="69"/>
    <n v="0"/>
    <n v="0"/>
    <n v="0"/>
    <n v="0"/>
    <n v="0"/>
  </r>
  <r>
    <x v="30"/>
    <x v="27"/>
    <n v="8"/>
    <n v="13"/>
    <n v="10"/>
    <m/>
    <m/>
    <m/>
    <m/>
    <m/>
    <m/>
    <m/>
    <m/>
    <d v="2020-04-04T18:30:00"/>
    <s v="d8dca952111844ccd61f4db7fc78a68f06d65166"/>
    <s v="2020-04-05T20:00:00Z"/>
    <n v="1"/>
    <m/>
    <n v="31"/>
    <n v="21"/>
    <n v="21"/>
    <n v="69"/>
    <n v="0"/>
    <n v="0"/>
    <n v="0"/>
    <n v="0"/>
    <n v="0"/>
  </r>
  <r>
    <x v="31"/>
    <x v="27"/>
    <n v="8"/>
    <n v="13"/>
    <n v="10"/>
    <m/>
    <m/>
    <m/>
    <m/>
    <m/>
    <m/>
    <m/>
    <m/>
    <d v="2020-04-06T02:57:00"/>
    <s v="94a74f1e789c163021b21f07042aad2ec6fe3d62"/>
    <s v="2020-04-06T20:00:00Z"/>
    <n v="1"/>
    <m/>
    <n v="31"/>
    <n v="21"/>
    <n v="21"/>
    <n v="69"/>
    <n v="0"/>
    <n v="0"/>
    <n v="0"/>
    <n v="0"/>
    <n v="0"/>
  </r>
  <r>
    <x v="32"/>
    <x v="27"/>
    <n v="8"/>
    <n v="15"/>
    <m/>
    <m/>
    <m/>
    <m/>
    <m/>
    <m/>
    <m/>
    <m/>
    <m/>
    <d v="2020-04-07T05:39:00"/>
    <s v="a71407bbfc58c37a3bec279f6b2bc0927062e352"/>
    <s v="2020-04-07T20:00:00Z"/>
    <n v="2"/>
    <m/>
    <n v="23"/>
    <n v="23"/>
    <n v="23"/>
    <n v="69"/>
    <n v="1"/>
    <n v="0"/>
    <n v="2"/>
    <n v="0"/>
    <n v="2"/>
  </r>
  <r>
    <x v="33"/>
    <x v="27"/>
    <n v="11"/>
    <n v="27"/>
    <n v="9"/>
    <m/>
    <m/>
    <m/>
    <m/>
    <m/>
    <m/>
    <m/>
    <m/>
    <d v="2020-04-08T00:00:00"/>
    <s v="f03ea0ed7517200fdcbeb3e530f5ccae0ef20086"/>
    <s v="2020-04-08T20:00:00Z"/>
    <n v="2"/>
    <m/>
    <n v="47"/>
    <n v="38"/>
    <n v="38"/>
    <n v="69"/>
    <n v="0"/>
    <n v="0"/>
    <n v="12"/>
    <n v="3"/>
    <n v="15"/>
  </r>
  <r>
    <x v="34"/>
    <x v="27"/>
    <n v="11"/>
    <n v="27"/>
    <n v="9"/>
    <m/>
    <m/>
    <m/>
    <m/>
    <m/>
    <m/>
    <m/>
    <m/>
    <d v="2020-04-08T00:00:00"/>
    <s v="f7ac648f01f2c91e38d3876e6fb05f67f2f72807"/>
    <s v="2020-04-09T20:00:00Z"/>
    <n v="2"/>
    <m/>
    <n v="47"/>
    <n v="38"/>
    <n v="38"/>
    <n v="69"/>
    <n v="0"/>
    <n v="0"/>
    <n v="0"/>
    <n v="0"/>
    <n v="0"/>
  </r>
  <r>
    <x v="35"/>
    <x v="27"/>
    <n v="11"/>
    <n v="27"/>
    <n v="9"/>
    <m/>
    <m/>
    <m/>
    <m/>
    <m/>
    <m/>
    <m/>
    <m/>
    <d v="2020-04-10T00:00:00"/>
    <s v="4103654fecc778a9d9307a099bc0178aa5432958"/>
    <s v="2020-04-10T20:00:00Z"/>
    <n v="2"/>
    <m/>
    <n v="47"/>
    <n v="38"/>
    <n v="38"/>
    <n v="69"/>
    <n v="0"/>
    <n v="0"/>
    <n v="0"/>
    <n v="0"/>
    <n v="0"/>
  </r>
  <r>
    <x v="36"/>
    <x v="27"/>
    <n v="11"/>
    <n v="27"/>
    <n v="9"/>
    <m/>
    <m/>
    <m/>
    <m/>
    <m/>
    <m/>
    <m/>
    <m/>
    <d v="2020-04-11T00:00:00"/>
    <s v="187b17a38ecd4cf70c41a2140801208c5637c718"/>
    <s v="2020-04-11T20:00:00Z"/>
    <n v="2"/>
    <m/>
    <n v="47"/>
    <n v="38"/>
    <n v="38"/>
    <n v="69"/>
    <n v="0"/>
    <n v="0"/>
    <n v="0"/>
    <n v="0"/>
    <n v="0"/>
  </r>
  <r>
    <x v="37"/>
    <x v="27"/>
    <n v="11"/>
    <n v="27"/>
    <n v="9"/>
    <m/>
    <m/>
    <m/>
    <m/>
    <m/>
    <m/>
    <m/>
    <m/>
    <d v="2020-04-11T00:00:00"/>
    <s v="2650510b7591047a789d878d6b957f7a66cb0f15"/>
    <s v="2020-04-12T20:00:00Z"/>
    <n v="2"/>
    <m/>
    <n v="47"/>
    <n v="38"/>
    <n v="38"/>
    <n v="69"/>
    <n v="0"/>
    <n v="0"/>
    <n v="0"/>
    <n v="0"/>
    <n v="0"/>
  </r>
  <r>
    <x v="38"/>
    <x v="27"/>
    <n v="11"/>
    <n v="27"/>
    <n v="9"/>
    <m/>
    <m/>
    <m/>
    <m/>
    <m/>
    <m/>
    <m/>
    <m/>
    <d v="2020-04-12T00:00:00"/>
    <s v="0035b1ccdb8b9309cc1cb55a11dd611564f9cbeb"/>
    <s v="2020-04-13T20:00:00Z"/>
    <n v="2"/>
    <m/>
    <n v="47"/>
    <n v="38"/>
    <n v="38"/>
    <n v="69"/>
    <n v="0"/>
    <n v="0"/>
    <n v="0"/>
    <n v="0"/>
    <n v="0"/>
  </r>
  <r>
    <x v="39"/>
    <x v="27"/>
    <n v="13"/>
    <n v="27"/>
    <n v="7"/>
    <m/>
    <m/>
    <m/>
    <m/>
    <m/>
    <m/>
    <m/>
    <m/>
    <d v="2020-04-14T00:00:00"/>
    <s v="d005c2e743292090da0e3ac3bfbc6b3bdea2d89e"/>
    <s v="2020-04-14T20:00:00Z"/>
    <n v="2"/>
    <m/>
    <n v="47"/>
    <n v="40"/>
    <n v="40"/>
    <n v="69"/>
    <n v="0"/>
    <n v="0"/>
    <n v="0"/>
    <n v="2"/>
    <n v="2"/>
  </r>
  <r>
    <x v="40"/>
    <x v="27"/>
    <n v="13"/>
    <n v="27"/>
    <n v="7"/>
    <m/>
    <m/>
    <m/>
    <m/>
    <m/>
    <m/>
    <m/>
    <m/>
    <d v="2020-04-14T00:00:00"/>
    <s v="4c47fde986cba4247beb12c1e39ba668a4a568fe"/>
    <s v="2020-04-15T20:00:00Z"/>
    <n v="2"/>
    <m/>
    <n v="47"/>
    <n v="40"/>
    <n v="40"/>
    <n v="69"/>
    <n v="0"/>
    <n v="0"/>
    <n v="0"/>
    <n v="0"/>
    <n v="0"/>
  </r>
  <r>
    <x v="41"/>
    <x v="27"/>
    <n v="13"/>
    <n v="27"/>
    <n v="7"/>
    <m/>
    <m/>
    <m/>
    <m/>
    <m/>
    <m/>
    <m/>
    <m/>
    <d v="2020-04-15T00:00:00"/>
    <s v="9854af700703f8a69749addb2e776cbadd5b0271"/>
    <s v="2020-04-16T20:00:00Z"/>
    <n v="2"/>
    <m/>
    <n v="47"/>
    <n v="40"/>
    <n v="40"/>
    <n v="69"/>
    <n v="0"/>
    <n v="0"/>
    <n v="0"/>
    <n v="0"/>
    <n v="0"/>
  </r>
  <r>
    <x v="42"/>
    <x v="27"/>
    <n v="13"/>
    <n v="42"/>
    <n v="4"/>
    <m/>
    <m/>
    <m/>
    <m/>
    <m/>
    <m/>
    <m/>
    <m/>
    <d v="2020-04-17T19:15:00"/>
    <s v="64bbbae9779f17663c65a143ae1f015230ebf17a"/>
    <s v="2020-04-17T20:00:00Z"/>
    <n v="2"/>
    <m/>
    <n v="59"/>
    <n v="55"/>
    <n v="55"/>
    <n v="69"/>
    <n v="0"/>
    <n v="0"/>
    <n v="15"/>
    <n v="0"/>
    <n v="15"/>
  </r>
  <r>
    <x v="43"/>
    <x v="27"/>
    <n v="14"/>
    <n v="42"/>
    <n v="4"/>
    <m/>
    <m/>
    <m/>
    <m/>
    <m/>
    <m/>
    <n v="9"/>
    <m/>
    <d v="2020-04-17T19:15:00"/>
    <s v="3bccd2f5aaeae2f7b657340e39577aa5ab0eebe8"/>
    <s v="2020-04-18T20:00:00Z"/>
    <n v="2"/>
    <m/>
    <n v="60"/>
    <n v="56"/>
    <n v="56"/>
    <n v="69"/>
    <n v="0"/>
    <n v="0"/>
    <n v="0"/>
    <n v="1"/>
    <n v="1"/>
  </r>
  <r>
    <x v="44"/>
    <x v="27"/>
    <n v="14"/>
    <n v="42"/>
    <n v="4"/>
    <m/>
    <m/>
    <m/>
    <m/>
    <m/>
    <m/>
    <n v="9"/>
    <m/>
    <d v="2020-04-19T00:00:00"/>
    <s v="e12786d33112c0e47c27d0260fc7e44b1dd56717"/>
    <s v="2020-04-19T20:00:00Z"/>
    <n v="2"/>
    <m/>
    <n v="60"/>
    <n v="56"/>
    <n v="56"/>
    <n v="69"/>
    <n v="0"/>
    <n v="0"/>
    <n v="0"/>
    <n v="0"/>
    <n v="0"/>
  </r>
  <r>
    <x v="45"/>
    <x v="27"/>
    <n v="14"/>
    <n v="51"/>
    <m/>
    <m/>
    <m/>
    <m/>
    <m/>
    <m/>
    <m/>
    <n v="11"/>
    <m/>
    <d v="2020-04-20T00:00:00"/>
    <s v="143a2d6edbe1f7695036432c74441ee6f2b96e8f"/>
    <s v="2020-04-20T20:00:00Z"/>
    <n v="2"/>
    <m/>
    <n v="65"/>
    <n v="65"/>
    <n v="65"/>
    <n v="69"/>
    <n v="0"/>
    <n v="0"/>
    <n v="9"/>
    <n v="0"/>
    <n v="9"/>
  </r>
  <r>
    <x v="46"/>
    <x v="27"/>
    <n v="14"/>
    <n v="51"/>
    <m/>
    <m/>
    <m/>
    <m/>
    <m/>
    <m/>
    <m/>
    <n v="11"/>
    <m/>
    <d v="2020-04-21T19:25:00"/>
    <s v="ee7de9815bf3212896a1b8e1e17ea19b5dcc374b"/>
    <s v="2020-04-21T20:00:00Z"/>
    <n v="2"/>
    <m/>
    <n v="65"/>
    <n v="65"/>
    <n v="65"/>
    <n v="69"/>
    <n v="0"/>
    <n v="0"/>
    <n v="0"/>
    <n v="0"/>
    <n v="0"/>
  </r>
  <r>
    <x v="47"/>
    <x v="27"/>
    <n v="14"/>
    <n v="51"/>
    <m/>
    <m/>
    <m/>
    <m/>
    <m/>
    <m/>
    <m/>
    <n v="11"/>
    <m/>
    <d v="2020-04-23T00:00:00"/>
    <s v="664a96538149b0d2bc51216597002166421ea872"/>
    <s v="2020-04-22T20:00:00Z"/>
    <n v="2"/>
    <m/>
    <n v="65"/>
    <n v="65"/>
    <n v="65"/>
    <n v="69"/>
    <n v="0"/>
    <n v="0"/>
    <n v="0"/>
    <n v="0"/>
    <n v="0"/>
  </r>
  <r>
    <x v="48"/>
    <x v="27"/>
    <n v="14"/>
    <n v="51"/>
    <m/>
    <m/>
    <m/>
    <m/>
    <m/>
    <m/>
    <m/>
    <n v="11"/>
    <m/>
    <d v="2020-04-23T22:35:00"/>
    <s v="f83c51fa2871673226747964e99b18944d2b26f3"/>
    <s v="2020-04-23T20:00:00Z"/>
    <n v="2"/>
    <m/>
    <n v="65"/>
    <n v="65"/>
    <n v="65"/>
    <n v="69"/>
    <n v="0"/>
    <n v="0"/>
    <n v="0"/>
    <n v="0"/>
    <n v="0"/>
  </r>
  <r>
    <x v="49"/>
    <x v="27"/>
    <n v="14"/>
    <n v="51"/>
    <m/>
    <m/>
    <m/>
    <m/>
    <m/>
    <m/>
    <m/>
    <n v="11"/>
    <m/>
    <d v="2020-04-24T00:00:00"/>
    <s v="faec6e446507afc43917cd52b2dd9065d2f150ad"/>
    <s v="2020-04-24T20:00:00Z"/>
    <n v="2"/>
    <m/>
    <n v="65"/>
    <n v="65"/>
    <n v="65"/>
    <n v="69"/>
    <n v="0"/>
    <n v="0"/>
    <n v="0"/>
    <n v="0"/>
    <n v="0"/>
  </r>
  <r>
    <x v="50"/>
    <x v="27"/>
    <n v="14"/>
    <n v="51"/>
    <m/>
    <m/>
    <m/>
    <m/>
    <m/>
    <m/>
    <m/>
    <n v="11"/>
    <s v="D"/>
    <d v="2020-04-25T00:00:00"/>
    <s v="7dcb3f05f839f2b63e1f4d441f3440405b303eda"/>
    <s v="2020-04-25T20:00:00Z"/>
    <n v="2"/>
    <m/>
    <n v="65"/>
    <n v="65"/>
    <n v="65"/>
    <n v="69"/>
    <n v="0"/>
    <n v="0"/>
    <n v="0"/>
    <n v="0"/>
    <n v="0"/>
  </r>
  <r>
    <x v="51"/>
    <x v="27"/>
    <n v="14"/>
    <n v="51"/>
    <m/>
    <m/>
    <m/>
    <m/>
    <m/>
    <m/>
    <m/>
    <n v="11"/>
    <s v="D"/>
    <d v="2020-04-26T00:00:00"/>
    <s v="2d145adb826225c104c52ae5912b85d1b6867c65"/>
    <s v="2020-04-26T20:00:00Z"/>
    <n v="2"/>
    <m/>
    <n v="65"/>
    <n v="65"/>
    <n v="65"/>
    <n v="69"/>
    <n v="0"/>
    <n v="0"/>
    <n v="0"/>
    <n v="0"/>
    <n v="0"/>
  </r>
  <r>
    <x v="52"/>
    <x v="27"/>
    <n v="14"/>
    <n v="51"/>
    <m/>
    <m/>
    <m/>
    <m/>
    <m/>
    <m/>
    <m/>
    <n v="11"/>
    <s v="D"/>
    <d v="2020-04-27T00:00:00"/>
    <s v="d33319cc0c917cf64d655bb8654ce9bf02e9b4a1"/>
    <s v="2020-04-27T20:00:00Z"/>
    <n v="2"/>
    <m/>
    <n v="65"/>
    <n v="65"/>
    <n v="65"/>
    <n v="69"/>
    <n v="0"/>
    <n v="0"/>
    <n v="0"/>
    <n v="0"/>
    <n v="0"/>
  </r>
  <r>
    <x v="53"/>
    <x v="27"/>
    <n v="14"/>
    <n v="51"/>
    <m/>
    <m/>
    <m/>
    <m/>
    <m/>
    <m/>
    <m/>
    <n v="12"/>
    <s v="D"/>
    <d v="2020-04-28T00:00:00"/>
    <s v="1a9f5f05a2d88229862c13a0ff9198af538dcfc0"/>
    <s v="2020-04-28T20:00:00Z"/>
    <n v="2"/>
    <m/>
    <n v="65"/>
    <n v="65"/>
    <n v="65"/>
    <n v="69"/>
    <n v="0"/>
    <n v="0"/>
    <n v="0"/>
    <n v="0"/>
    <n v="0"/>
  </r>
  <r>
    <x v="54"/>
    <x v="27"/>
    <n v="14"/>
    <n v="210"/>
    <m/>
    <m/>
    <m/>
    <m/>
    <m/>
    <m/>
    <m/>
    <n v="12"/>
    <s v="D"/>
    <d v="2020-04-29T02:30:00"/>
    <s v="3746443d5ab1e99f0b5e4c2fb2525f81a8ab4ca4"/>
    <s v="2020-04-29T20:00:00Z"/>
    <n v="2"/>
    <m/>
    <n v="224"/>
    <n v="224"/>
    <n v="224"/>
    <n v="69"/>
    <n v="0"/>
    <n v="0"/>
    <n v="159"/>
    <n v="0"/>
    <n v="159"/>
  </r>
  <r>
    <x v="55"/>
    <x v="27"/>
    <n v="14"/>
    <n v="585"/>
    <m/>
    <m/>
    <m/>
    <m/>
    <m/>
    <m/>
    <m/>
    <n v="12"/>
    <s v="D"/>
    <d v="2020-04-30T07:00:00"/>
    <s v="681d2bc85dba2117a711f66ce5752b6fbf996991"/>
    <s v="2020-04-30T20:00:00Z"/>
    <n v="2"/>
    <m/>
    <n v="599"/>
    <n v="599"/>
    <n v="599"/>
    <n v="69"/>
    <n v="0"/>
    <n v="0"/>
    <n v="375"/>
    <n v="0"/>
    <n v="375"/>
  </r>
  <r>
    <x v="56"/>
    <x v="27"/>
    <n v="14"/>
    <n v="749"/>
    <m/>
    <m/>
    <m/>
    <m/>
    <m/>
    <m/>
    <m/>
    <n v="12"/>
    <s v="D"/>
    <d v="2020-05-01T06:27:00"/>
    <s v="5154cfb9ef528f1b0e72cf26052a24e3e5c7a2f1"/>
    <s v="2020-05-01T20:00:00Z"/>
    <n v="2"/>
    <m/>
    <n v="763"/>
    <n v="763"/>
    <n v="763"/>
    <n v="69"/>
    <n v="0"/>
    <n v="0"/>
    <n v="164"/>
    <n v="0"/>
    <n v="164"/>
  </r>
  <r>
    <x v="57"/>
    <x v="27"/>
    <n v="14"/>
    <n v="934"/>
    <m/>
    <m/>
    <m/>
    <m/>
    <m/>
    <m/>
    <m/>
    <n v="12"/>
    <s v="D"/>
    <d v="2020-05-02T06:37:00"/>
    <s v="638d9bf115f9b4069ba2b43b1b6442ced126bbac"/>
    <s v="2020-05-02T20:00:00Z"/>
    <n v="2"/>
    <m/>
    <n v="948"/>
    <n v="948"/>
    <n v="948"/>
    <n v="69"/>
    <n v="0"/>
    <n v="0"/>
    <n v="185"/>
    <n v="0"/>
    <n v="185"/>
  </r>
  <r>
    <x v="58"/>
    <x v="27"/>
    <n v="14"/>
    <n v="1321"/>
    <m/>
    <m/>
    <m/>
    <m/>
    <m/>
    <m/>
    <m/>
    <n v="12"/>
    <s v="D"/>
    <d v="2020-05-03T00:00:00"/>
    <s v="c0a11ea4264741d8542e008930fefda14cd2b2e9"/>
    <s v="2020-05-03T20:00:00Z"/>
    <n v="2"/>
    <m/>
    <n v="1335"/>
    <n v="1335"/>
    <n v="1335"/>
    <n v="69"/>
    <n v="0"/>
    <n v="0"/>
    <n v="387"/>
    <n v="0"/>
    <n v="387"/>
  </r>
  <r>
    <x v="59"/>
    <x v="27"/>
    <n v="14"/>
    <n v="1321"/>
    <m/>
    <m/>
    <m/>
    <m/>
    <m/>
    <m/>
    <m/>
    <n v="12"/>
    <s v="D"/>
    <d v="2020-05-04T00:00:00"/>
    <s v="1584828f338684ae067581e50ede927948384af2"/>
    <s v="2020-05-04T20:00:00Z"/>
    <n v="2"/>
    <m/>
    <n v="1335"/>
    <n v="1335"/>
    <n v="1335"/>
    <n v="69"/>
    <n v="0"/>
    <n v="0"/>
    <n v="0"/>
    <n v="0"/>
    <n v="0"/>
  </r>
  <r>
    <x v="60"/>
    <x v="27"/>
    <n v="14"/>
    <n v="1783"/>
    <m/>
    <m/>
    <m/>
    <m/>
    <m/>
    <m/>
    <m/>
    <n v="12"/>
    <s v="D"/>
    <d v="2020-05-05T00:00:00"/>
    <s v="f974f99e211b2591c47910c40c7ff8077c6bdd43"/>
    <s v="2020-05-05T20:00:00Z"/>
    <n v="2"/>
    <m/>
    <n v="1797"/>
    <n v="1797"/>
    <n v="1797"/>
    <n v="69"/>
    <n v="0"/>
    <n v="0"/>
    <n v="462"/>
    <n v="0"/>
    <n v="462"/>
  </r>
  <r>
    <x v="61"/>
    <x v="27"/>
    <n v="15"/>
    <n v="1783"/>
    <m/>
    <m/>
    <m/>
    <m/>
    <m/>
    <m/>
    <m/>
    <n v="12"/>
    <s v="D"/>
    <d v="2020-05-06T00:00:00"/>
    <s v="f6a6a075e4e2c599a9d8e3a158338b373b9481e1"/>
    <s v="2020-05-06T20:00:00Z"/>
    <n v="2"/>
    <m/>
    <n v="1798"/>
    <n v="1798"/>
    <n v="1798"/>
    <n v="69"/>
    <n v="0"/>
    <n v="0"/>
    <n v="0"/>
    <n v="1"/>
    <n v="1"/>
  </r>
  <r>
    <x v="62"/>
    <x v="27"/>
    <n v="15"/>
    <n v="1783"/>
    <m/>
    <m/>
    <m/>
    <m/>
    <m/>
    <m/>
    <m/>
    <n v="12"/>
    <s v="D"/>
    <d v="2020-05-06T00:00:00"/>
    <s v="1c0a293a28ccb3c8bc4b1aa682d2da319e5c9216"/>
    <s v="2020-05-07T20:00:00Z"/>
    <n v="2"/>
    <m/>
    <n v="1798"/>
    <n v="1798"/>
    <n v="1798"/>
    <n v="69"/>
    <n v="0"/>
    <n v="0"/>
    <n v="0"/>
    <n v="0"/>
    <n v="0"/>
  </r>
  <r>
    <x v="63"/>
    <x v="27"/>
    <n v="15"/>
    <n v="2321"/>
    <m/>
    <m/>
    <m/>
    <m/>
    <m/>
    <m/>
    <m/>
    <n v="12"/>
    <s v="D"/>
    <d v="2020-05-08T00:00:00"/>
    <s v="9b862d1a90dcf2b8daf2821e698b2f42772cf4aa"/>
    <s v="2020-05-08T20:00:00Z"/>
    <n v="2"/>
    <m/>
    <n v="2336"/>
    <n v="2336"/>
    <n v="2336"/>
    <n v="69"/>
    <n v="0"/>
    <n v="0"/>
    <n v="538"/>
    <n v="0"/>
    <n v="538"/>
  </r>
  <r>
    <x v="64"/>
    <x v="27"/>
    <n v="16"/>
    <n v="2321"/>
    <m/>
    <m/>
    <m/>
    <m/>
    <m/>
    <m/>
    <m/>
    <n v="12"/>
    <s v="D"/>
    <d v="2020-05-09T00:00:00"/>
    <s v="25968ca5353100812e3d2bd7af971757c31661bb"/>
    <s v="2020-05-09T20:00:00Z"/>
    <n v="2"/>
    <m/>
    <n v="2337"/>
    <n v="2337"/>
    <n v="2337"/>
    <n v="69"/>
    <n v="0"/>
    <n v="0"/>
    <n v="0"/>
    <n v="1"/>
    <n v="1"/>
  </r>
  <r>
    <x v="65"/>
    <x v="27"/>
    <n v="16"/>
    <n v="2321"/>
    <m/>
    <m/>
    <m/>
    <m/>
    <m/>
    <m/>
    <m/>
    <n v="12"/>
    <s v="D"/>
    <d v="2020-05-09T00:00:00"/>
    <s v="4e2f076c96c9aa0af76db8d66919c94b87714bce"/>
    <s v="2020-05-10T20:00:00Z"/>
    <n v="2"/>
    <m/>
    <n v="2337"/>
    <n v="2337"/>
    <n v="2337"/>
    <n v="69"/>
    <n v="0"/>
    <n v="0"/>
    <n v="0"/>
    <n v="0"/>
    <n v="0"/>
  </r>
  <r>
    <x v="66"/>
    <x v="27"/>
    <n v="19"/>
    <n v="2676"/>
    <m/>
    <m/>
    <m/>
    <m/>
    <m/>
    <m/>
    <m/>
    <n v="12"/>
    <s v="D"/>
    <d v="2020-05-11T00:00:00"/>
    <s v="5083b9724765025f257e7b96c00732bf25063219"/>
    <s v="2020-05-11T20:00:00Z"/>
    <n v="2"/>
    <m/>
    <n v="2695"/>
    <n v="2695"/>
    <n v="2695"/>
    <n v="69"/>
    <n v="0"/>
    <n v="0"/>
    <n v="355"/>
    <n v="3"/>
    <n v="358"/>
  </r>
  <r>
    <x v="67"/>
    <x v="27"/>
    <n v="19"/>
    <n v="2854"/>
    <m/>
    <m/>
    <m/>
    <m/>
    <m/>
    <m/>
    <m/>
    <n v="12"/>
    <s v="D"/>
    <d v="2020-05-12T00:00:00"/>
    <s v="de6e7a04c4dcd1ab903b996dfb4990a2a9981bba"/>
    <s v="2020-05-12T20:00:00Z"/>
    <n v="2"/>
    <m/>
    <n v="2873"/>
    <n v="2873"/>
    <n v="2873"/>
    <n v="69"/>
    <n v="0"/>
    <n v="0"/>
    <n v="178"/>
    <n v="0"/>
    <n v="178"/>
  </r>
  <r>
    <x v="68"/>
    <x v="27"/>
    <n v="19"/>
    <n v="3021"/>
    <m/>
    <m/>
    <m/>
    <m/>
    <m/>
    <m/>
    <m/>
    <n v="12"/>
    <s v="D"/>
    <d v="2020-05-13T00:00:00"/>
    <s v="928c81f38edb611befb506b92974b588a3693a02"/>
    <s v="2020-05-13T20:00:00Z"/>
    <n v="2"/>
    <m/>
    <n v="3040"/>
    <n v="3040"/>
    <n v="3040"/>
    <n v="69"/>
    <n v="0"/>
    <n v="0"/>
    <n v="167"/>
    <n v="0"/>
    <n v="167"/>
  </r>
  <r>
    <x v="69"/>
    <x v="27"/>
    <n v="19"/>
    <n v="3306"/>
    <m/>
    <m/>
    <m/>
    <m/>
    <m/>
    <m/>
    <m/>
    <n v="12"/>
    <s v="D"/>
    <d v="2020-05-14T00:00:00"/>
    <s v="b08bc9764ef8dee231d256d47380136ed58e572e"/>
    <s v="2020-05-14T20:00:00Z"/>
    <n v="2"/>
    <m/>
    <n v="3325"/>
    <n v="3325"/>
    <n v="3325"/>
    <n v="69"/>
    <n v="0"/>
    <n v="0"/>
    <n v="285"/>
    <n v="0"/>
    <n v="285"/>
  </r>
  <r>
    <x v="70"/>
    <x v="27"/>
    <n v="19"/>
    <n v="3306"/>
    <m/>
    <m/>
    <m/>
    <m/>
    <m/>
    <m/>
    <m/>
    <n v="12"/>
    <s v="D"/>
    <d v="2020-05-15T00:00:00"/>
    <s v="79ca91de44d0d00f007685f7d287220129f782ca"/>
    <s v="2020-05-15T20:00:00Z"/>
    <n v="2"/>
    <m/>
    <n v="3325"/>
    <n v="3325"/>
    <n v="3325"/>
    <n v="69"/>
    <n v="0"/>
    <n v="0"/>
    <n v="0"/>
    <n v="0"/>
    <n v="0"/>
  </r>
  <r>
    <x v="71"/>
    <x v="27"/>
    <n v="21"/>
    <n v="3318"/>
    <m/>
    <m/>
    <m/>
    <m/>
    <m/>
    <m/>
    <m/>
    <n v="12"/>
    <s v="D"/>
    <d v="2020-05-16T00:00:00"/>
    <s v="fe92d141e882ff840ef4edb479a0e4fb474c3992"/>
    <s v="2020-05-16T20:00:00Z"/>
    <n v="2"/>
    <m/>
    <n v="3339"/>
    <n v="3339"/>
    <n v="3339"/>
    <n v="69"/>
    <n v="0"/>
    <n v="0"/>
    <n v="12"/>
    <n v="2"/>
    <n v="14"/>
  </r>
  <r>
    <x v="72"/>
    <x v="27"/>
    <n v="21"/>
    <n v="3318"/>
    <m/>
    <m/>
    <m/>
    <m/>
    <m/>
    <m/>
    <m/>
    <n v="12"/>
    <s v="D"/>
    <d v="2020-05-16T00:00:00"/>
    <s v="3bd2f352ea2d32d232e70ba958174c3eef76c1e1"/>
    <s v="2020-05-17T20:00:00Z"/>
    <n v="2"/>
    <m/>
    <n v="3339"/>
    <n v="3339"/>
    <n v="3339"/>
    <n v="69"/>
    <n v="0"/>
    <n v="0"/>
    <n v="0"/>
    <n v="0"/>
    <n v="0"/>
  </r>
  <r>
    <x v="73"/>
    <x v="27"/>
    <n v="21"/>
    <n v="3399"/>
    <m/>
    <m/>
    <m/>
    <m/>
    <m/>
    <m/>
    <m/>
    <n v="12"/>
    <s v="D"/>
    <d v="2020-05-18T00:00:00"/>
    <s v="503a9c4190cc900e012f12368b1c60946a23f0f8"/>
    <s v="2020-05-18T20:00:00Z"/>
    <n v="2"/>
    <m/>
    <n v="3420"/>
    <n v="3420"/>
    <n v="3420"/>
    <n v="69"/>
    <n v="0"/>
    <n v="0"/>
    <n v="81"/>
    <n v="0"/>
    <n v="81"/>
  </r>
  <r>
    <x v="74"/>
    <x v="27"/>
    <n v="21"/>
    <n v="3796"/>
    <m/>
    <m/>
    <m/>
    <m/>
    <m/>
    <m/>
    <m/>
    <n v="13"/>
    <s v="D"/>
    <d v="2020-05-19T00:00:00"/>
    <s v="b6a3840e4b6f316ecabc721922d4aeffd5ce20df"/>
    <s v="2020-05-19T20:00:00Z"/>
    <n v="2"/>
    <m/>
    <n v="3817"/>
    <n v="3817"/>
    <n v="3817"/>
    <n v="69"/>
    <n v="0"/>
    <n v="0"/>
    <n v="397"/>
    <n v="0"/>
    <n v="397"/>
  </r>
  <r>
    <x v="75"/>
    <x v="27"/>
    <n v="21"/>
    <n v="3796"/>
    <m/>
    <m/>
    <m/>
    <m/>
    <m/>
    <m/>
    <m/>
    <n v="13"/>
    <s v="D"/>
    <d v="2020-05-20T00:00:00"/>
    <s v="f4d221a70d23824b1748360f53c42cd204089fab"/>
    <s v="2020-05-20T20:00:00Z"/>
    <n v="2"/>
    <m/>
    <n v="3817"/>
    <n v="3817"/>
    <n v="3817"/>
    <n v="69"/>
    <n v="0"/>
    <n v="0"/>
    <n v="0"/>
    <n v="0"/>
    <n v="0"/>
  </r>
  <r>
    <x v="76"/>
    <x v="27"/>
    <n v="22"/>
    <n v="4067"/>
    <m/>
    <m/>
    <m/>
    <m/>
    <m/>
    <m/>
    <m/>
    <n v="13"/>
    <s v="D"/>
    <d v="2020-05-21T00:00:00"/>
    <s v="b6b4a4a6c1581cfd51584a7e201cb371332ebc73"/>
    <s v="2020-05-21T20:00:00Z"/>
    <n v="2"/>
    <m/>
    <n v="4089"/>
    <n v="4089"/>
    <n v="4089"/>
    <n v="69"/>
    <n v="0"/>
    <n v="0"/>
    <n v="271"/>
    <n v="1"/>
    <n v="272"/>
  </r>
  <r>
    <x v="77"/>
    <x v="27"/>
    <n v="22"/>
    <n v="4296"/>
    <m/>
    <m/>
    <m/>
    <m/>
    <m/>
    <m/>
    <m/>
    <n v="13"/>
    <s v="D"/>
    <d v="2020-05-22T00:00:00"/>
    <s v="7f11d155e5c3103a4d0511615c033c3bfe2801ad"/>
    <s v="2020-05-22T20:00:00Z"/>
    <n v="2"/>
    <m/>
    <n v="4318"/>
    <n v="4318"/>
    <n v="4318"/>
    <n v="69"/>
    <n v="0"/>
    <n v="0"/>
    <n v="229"/>
    <n v="0"/>
    <n v="229"/>
  </r>
  <r>
    <x v="78"/>
    <x v="27"/>
    <n v="22"/>
    <n v="4296"/>
    <m/>
    <m/>
    <m/>
    <m/>
    <m/>
    <m/>
    <m/>
    <n v="13"/>
    <s v="D"/>
    <d v="2020-05-22T00:00:00"/>
    <s v="8d2310f319a00c34376f2e842cd8da24d77b3e83"/>
    <s v="2020-05-23T20:00:00Z"/>
    <n v="2"/>
    <m/>
    <n v="4318"/>
    <n v="4318"/>
    <n v="4318"/>
    <n v="69"/>
    <n v="0"/>
    <n v="0"/>
    <n v="0"/>
    <n v="0"/>
    <n v="0"/>
  </r>
  <r>
    <x v="79"/>
    <x v="27"/>
    <n v="22"/>
    <n v="4735"/>
    <m/>
    <m/>
    <m/>
    <m/>
    <m/>
    <m/>
    <m/>
    <n v="13"/>
    <s v="D"/>
    <d v="2020-05-24T00:00:00"/>
    <s v="b5e47f613bfdd301b3b2ce15f3b2811081a044a6"/>
    <s v="2020-05-24T20:00:00Z"/>
    <n v="2"/>
    <m/>
    <n v="4757"/>
    <n v="4757"/>
    <n v="4757"/>
    <n v="69"/>
    <n v="0"/>
    <n v="0"/>
    <n v="439"/>
    <n v="0"/>
    <n v="439"/>
  </r>
  <r>
    <x v="1"/>
    <x v="28"/>
    <n v="0"/>
    <m/>
    <m/>
    <m/>
    <m/>
    <m/>
    <m/>
    <m/>
    <m/>
    <m/>
    <m/>
    <m/>
    <s v="40dea4d35d2040a06761e09b925181e8adf39c86"/>
    <s v="2020-03-07T21:00:00Z"/>
    <m/>
    <m/>
    <n v="0"/>
    <n v="0"/>
    <n v="0"/>
    <n v="28"/>
    <m/>
    <m/>
    <m/>
    <m/>
    <m/>
  </r>
  <r>
    <x v="2"/>
    <x v="28"/>
    <n v="0"/>
    <m/>
    <m/>
    <m/>
    <m/>
    <m/>
    <m/>
    <m/>
    <m/>
    <m/>
    <m/>
    <m/>
    <s v="aa2b94c74cebbdf8cd2e045e4b97924f09af65b2"/>
    <s v="2020-03-08T20:00:00Z"/>
    <m/>
    <m/>
    <n v="0"/>
    <n v="0"/>
    <n v="0"/>
    <n v="28"/>
    <n v="0"/>
    <n v="0"/>
    <n v="0"/>
    <n v="0"/>
    <n v="0"/>
  </r>
  <r>
    <x v="3"/>
    <x v="28"/>
    <n v="0"/>
    <m/>
    <m/>
    <m/>
    <m/>
    <m/>
    <m/>
    <m/>
    <m/>
    <m/>
    <m/>
    <m/>
    <s v="2bdea2f6c500751a901d7c8919976f27de7eac46"/>
    <s v="2020-03-09T20:00:00Z"/>
    <m/>
    <m/>
    <n v="0"/>
    <n v="0"/>
    <n v="0"/>
    <n v="28"/>
    <n v="0"/>
    <n v="0"/>
    <n v="0"/>
    <n v="0"/>
    <n v="0"/>
  </r>
  <r>
    <x v="4"/>
    <x v="28"/>
    <n v="0"/>
    <m/>
    <m/>
    <m/>
    <m/>
    <m/>
    <m/>
    <m/>
    <m/>
    <m/>
    <m/>
    <m/>
    <s v="1a422b939eaff2655d3ae45649aaf19af62a4f86"/>
    <s v="2020-03-10T20:00:00Z"/>
    <m/>
    <m/>
    <n v="0"/>
    <n v="0"/>
    <n v="0"/>
    <n v="28"/>
    <n v="0"/>
    <n v="0"/>
    <n v="0"/>
    <n v="0"/>
    <n v="0"/>
  </r>
  <r>
    <x v="5"/>
    <x v="28"/>
    <n v="0"/>
    <n v="20"/>
    <m/>
    <m/>
    <m/>
    <m/>
    <m/>
    <m/>
    <m/>
    <m/>
    <m/>
    <m/>
    <s v="a3bffe28438a767a178189225b6b052e060a640b"/>
    <s v="2020-03-11T20:00:00Z"/>
    <m/>
    <m/>
    <n v="20"/>
    <n v="20"/>
    <n v="20"/>
    <n v="28"/>
    <n v="0"/>
    <n v="0"/>
    <n v="20"/>
    <n v="0"/>
    <n v="20"/>
  </r>
  <r>
    <x v="6"/>
    <x v="28"/>
    <n v="1"/>
    <n v="41"/>
    <m/>
    <m/>
    <m/>
    <m/>
    <m/>
    <m/>
    <m/>
    <m/>
    <m/>
    <d v="2020-03-11T13:20:00"/>
    <s v="6508f7c8a3a2f6abce192472eaeff77a4822926e"/>
    <s v="2020-03-12T20:00:00Z"/>
    <m/>
    <m/>
    <n v="42"/>
    <n v="42"/>
    <n v="42"/>
    <n v="28"/>
    <n v="0"/>
    <n v="0"/>
    <n v="21"/>
    <n v="1"/>
    <n v="22"/>
  </r>
  <r>
    <x v="7"/>
    <x v="28"/>
    <n v="4"/>
    <n v="41"/>
    <m/>
    <m/>
    <m/>
    <m/>
    <m/>
    <m/>
    <m/>
    <m/>
    <m/>
    <d v="2020-03-12T00:00:00"/>
    <s v="9db4826bd6f035e45707de615cff223844bf7a2d"/>
    <s v="2020-03-13T20:00:00Z"/>
    <m/>
    <m/>
    <n v="45"/>
    <n v="45"/>
    <n v="45"/>
    <n v="28"/>
    <n v="0"/>
    <n v="0"/>
    <n v="0"/>
    <n v="3"/>
    <n v="3"/>
  </r>
  <r>
    <x v="8"/>
    <x v="28"/>
    <n v="6"/>
    <n v="84"/>
    <m/>
    <m/>
    <m/>
    <m/>
    <m/>
    <m/>
    <m/>
    <m/>
    <m/>
    <d v="2020-03-13T18:35:00"/>
    <s v="b72bc6479db07cd84f7eeaa81de4c4e7b6fd4369"/>
    <s v="2020-03-14T20:00:00Z"/>
    <m/>
    <m/>
    <n v="90"/>
    <n v="90"/>
    <n v="90"/>
    <n v="28"/>
    <n v="0"/>
    <n v="0"/>
    <n v="43"/>
    <n v="2"/>
    <n v="45"/>
  </r>
  <r>
    <x v="9"/>
    <x v="28"/>
    <n v="10"/>
    <n v="84"/>
    <m/>
    <m/>
    <m/>
    <m/>
    <m/>
    <m/>
    <m/>
    <m/>
    <m/>
    <d v="2020-03-14T00:00:00"/>
    <s v="3e325cbafd0dab5ea331227ed6063c059d236cfc"/>
    <s v="2020-03-15T20:00:00Z"/>
    <m/>
    <m/>
    <n v="94"/>
    <n v="94"/>
    <n v="94"/>
    <n v="28"/>
    <n v="0"/>
    <n v="0"/>
    <n v="0"/>
    <n v="4"/>
    <n v="4"/>
  </r>
  <r>
    <x v="10"/>
    <x v="28"/>
    <n v="12"/>
    <n v="277"/>
    <m/>
    <m/>
    <m/>
    <m/>
    <m/>
    <m/>
    <m/>
    <m/>
    <m/>
    <d v="2020-03-16T15:52:00"/>
    <s v="a1007f4d96a55949b6a839dd283a0e86369a5925"/>
    <s v="2020-03-16T20:00:00Z"/>
    <m/>
    <m/>
    <n v="289"/>
    <n v="289"/>
    <n v="289"/>
    <n v="28"/>
    <n v="0"/>
    <n v="0"/>
    <n v="193"/>
    <n v="2"/>
    <n v="195"/>
  </r>
  <r>
    <x v="11"/>
    <x v="28"/>
    <n v="21"/>
    <n v="368"/>
    <m/>
    <m/>
    <m/>
    <m/>
    <m/>
    <m/>
    <m/>
    <m/>
    <m/>
    <d v="2020-03-17T00:00:00"/>
    <s v="1a89dbd294697f854bbfca888e4f95f03675ba68"/>
    <s v="2020-03-17T20:00:00Z"/>
    <m/>
    <m/>
    <n v="389"/>
    <n v="389"/>
    <n v="389"/>
    <n v="28"/>
    <n v="0"/>
    <n v="0"/>
    <n v="91"/>
    <n v="9"/>
    <n v="100"/>
  </r>
  <r>
    <x v="12"/>
    <x v="28"/>
    <n v="34"/>
    <n v="479"/>
    <m/>
    <m/>
    <m/>
    <m/>
    <m/>
    <m/>
    <m/>
    <m/>
    <m/>
    <d v="2020-03-18T00:00:00"/>
    <s v="3e737e52391268ae91f783493b00eb018f3af943"/>
    <s v="2020-03-18T20:00:00Z"/>
    <m/>
    <m/>
    <n v="513"/>
    <n v="513"/>
    <n v="513"/>
    <n v="28"/>
    <n v="0"/>
    <n v="0"/>
    <n v="111"/>
    <n v="13"/>
    <n v="124"/>
  </r>
  <r>
    <x v="13"/>
    <x v="28"/>
    <n v="50"/>
    <n v="552"/>
    <m/>
    <m/>
    <m/>
    <m/>
    <m/>
    <m/>
    <m/>
    <m/>
    <m/>
    <d v="2020-03-19T00:00:00"/>
    <s v="1a2cdaacab2980d884cbcebafc23d81c0379f114"/>
    <s v="2020-03-19T20:00:00Z"/>
    <m/>
    <m/>
    <n v="602"/>
    <n v="602"/>
    <n v="602"/>
    <n v="28"/>
    <n v="0"/>
    <n v="0"/>
    <n v="73"/>
    <n v="16"/>
    <n v="89"/>
  </r>
  <r>
    <x v="14"/>
    <x v="28"/>
    <n v="80"/>
    <n v="695"/>
    <m/>
    <m/>
    <m/>
    <m/>
    <m/>
    <m/>
    <m/>
    <m/>
    <m/>
    <d v="2020-03-20T11:35:00"/>
    <s v="2101901e491663b010b5383bc69316111dd412c0"/>
    <s v="2020-03-20T20:00:00Z"/>
    <n v="1"/>
    <m/>
    <n v="775"/>
    <n v="775"/>
    <n v="775"/>
    <n v="28"/>
    <n v="1"/>
    <n v="0"/>
    <n v="143"/>
    <n v="30"/>
    <n v="173"/>
  </r>
  <r>
    <x v="15"/>
    <x v="28"/>
    <n v="140"/>
    <n v="695"/>
    <m/>
    <m/>
    <m/>
    <m/>
    <m/>
    <m/>
    <m/>
    <m/>
    <m/>
    <d v="2020-03-20T19:00:00"/>
    <s v="02d711dca0bc2b08cf6d31d9a1e33c1c810680a9"/>
    <s v="2020-03-21T20:00:00Z"/>
    <n v="1"/>
    <m/>
    <n v="835"/>
    <n v="835"/>
    <n v="835"/>
    <n v="28"/>
    <n v="0"/>
    <n v="0"/>
    <n v="0"/>
    <n v="60"/>
    <n v="60"/>
  </r>
  <r>
    <x v="16"/>
    <x v="28"/>
    <n v="207"/>
    <n v="1114"/>
    <m/>
    <m/>
    <n v="33"/>
    <m/>
    <m/>
    <m/>
    <m/>
    <m/>
    <m/>
    <d v="2020-03-22T11:20:00"/>
    <s v="dbe44a236e83e149bd62ce3f41006c27edee0f94"/>
    <s v="2020-03-22T20:00:00Z"/>
    <n v="1"/>
    <n v="33"/>
    <n v="1321"/>
    <n v="1321"/>
    <n v="1321"/>
    <n v="28"/>
    <n v="0"/>
    <n v="33"/>
    <n v="419"/>
    <n v="67"/>
    <n v="486"/>
  </r>
  <r>
    <x v="17"/>
    <x v="28"/>
    <n v="249"/>
    <n v="1143"/>
    <m/>
    <m/>
    <n v="33"/>
    <m/>
    <m/>
    <m/>
    <m/>
    <m/>
    <s v="B"/>
    <d v="2020-03-22T19:22:00"/>
    <s v="7d69afc691914fdbfbc4e9627d86b8f152fad170"/>
    <s v="2020-03-23T20:00:00Z"/>
    <n v="1"/>
    <n v="33"/>
    <n v="1392"/>
    <n v="1392"/>
    <n v="1392"/>
    <n v="28"/>
    <n v="0"/>
    <n v="0"/>
    <n v="29"/>
    <n v="42"/>
    <n v="71"/>
  </r>
  <r>
    <x v="18"/>
    <x v="28"/>
    <n v="320"/>
    <n v="1552"/>
    <m/>
    <m/>
    <n v="86"/>
    <m/>
    <m/>
    <m/>
    <m/>
    <m/>
    <s v="B"/>
    <d v="2020-03-23T19:00:00"/>
    <s v="41ca10d1c0ef99f41ee9e7830ff0647ac806cd19"/>
    <s v="2020-03-24T20:00:00Z"/>
    <n v="1"/>
    <n v="86"/>
    <n v="1872"/>
    <n v="1872"/>
    <n v="1872"/>
    <n v="28"/>
    <n v="0"/>
    <n v="53"/>
    <n v="409"/>
    <n v="71"/>
    <n v="480"/>
  </r>
  <r>
    <x v="19"/>
    <x v="28"/>
    <n v="377"/>
    <n v="1566"/>
    <m/>
    <m/>
    <n v="117"/>
    <m/>
    <m/>
    <m/>
    <m/>
    <m/>
    <s v="B"/>
    <d v="2020-03-24T20:00:00"/>
    <s v="7dfa4d9527fb84f5c29f853ed3707365541a247d"/>
    <s v="2020-03-25T20:00:00Z"/>
    <n v="2"/>
    <n v="117"/>
    <n v="1943"/>
    <n v="1943"/>
    <n v="1943"/>
    <n v="28"/>
    <n v="1"/>
    <n v="31"/>
    <n v="14"/>
    <n v="57"/>
    <n v="71"/>
  </r>
  <r>
    <x v="20"/>
    <x v="28"/>
    <n v="485"/>
    <n v="2291"/>
    <m/>
    <m/>
    <n v="150"/>
    <m/>
    <m/>
    <m/>
    <m/>
    <m/>
    <s v="B"/>
    <d v="2020-03-26T00:00:00"/>
    <s v="1235b6a0cd406d77cdfc6801ecd2c10315cb94b0"/>
    <s v="2020-03-26T20:00:00Z"/>
    <n v="6"/>
    <n v="150"/>
    <n v="2776"/>
    <n v="2776"/>
    <n v="2776"/>
    <n v="28"/>
    <n v="4"/>
    <n v="33"/>
    <n v="725"/>
    <n v="108"/>
    <n v="833"/>
  </r>
  <r>
    <x v="21"/>
    <x v="28"/>
    <n v="579"/>
    <n v="2560"/>
    <m/>
    <m/>
    <n v="185"/>
    <m/>
    <m/>
    <m/>
    <m/>
    <m/>
    <s v="B"/>
    <d v="2020-03-26T19:00:00"/>
    <s v="023e0e2c67538edb60ca3c9bbe2ec122b137d070"/>
    <s v="2020-03-27T20:00:00Z"/>
    <n v="8"/>
    <n v="185"/>
    <n v="3139"/>
    <n v="3139"/>
    <n v="3139"/>
    <n v="28"/>
    <n v="2"/>
    <n v="35"/>
    <n v="269"/>
    <n v="94"/>
    <n v="363"/>
  </r>
  <r>
    <x v="22"/>
    <x v="28"/>
    <n v="663"/>
    <n v="2560"/>
    <m/>
    <m/>
    <n v="219"/>
    <m/>
    <m/>
    <m/>
    <m/>
    <m/>
    <s v="B"/>
    <d v="2020-03-28T00:00:00"/>
    <s v="be3b6c992b20af4c366a4651675355813f62dddc"/>
    <s v="2020-03-28T20:00:00Z"/>
    <n v="13"/>
    <n v="219"/>
    <n v="3223"/>
    <n v="3223"/>
    <n v="3223"/>
    <n v="28"/>
    <n v="5"/>
    <n v="34"/>
    <n v="0"/>
    <n v="84"/>
    <n v="84"/>
  </r>
  <r>
    <x v="23"/>
    <x v="28"/>
    <n v="758"/>
    <n v="2560"/>
    <m/>
    <m/>
    <n v="235"/>
    <m/>
    <m/>
    <m/>
    <m/>
    <m/>
    <s v="B"/>
    <d v="2020-03-28T19:00:00"/>
    <s v="0b0ada4710a1a1c63c048e4b05fa77f0b49ad3b9"/>
    <s v="2020-03-29T20:00:00Z"/>
    <n v="14"/>
    <n v="235"/>
    <n v="3318"/>
    <n v="3318"/>
    <n v="3318"/>
    <n v="28"/>
    <n v="1"/>
    <n v="16"/>
    <n v="0"/>
    <n v="95"/>
    <n v="95"/>
  </r>
  <r>
    <x v="24"/>
    <x v="28"/>
    <n v="847"/>
    <n v="2989"/>
    <m/>
    <m/>
    <n v="195"/>
    <m/>
    <m/>
    <m/>
    <m/>
    <m/>
    <s v="B"/>
    <d v="2020-03-29T19:00:00"/>
    <s v="6db2730eab948a4b333bf3e9d735fe0400dfc18d"/>
    <s v="2020-03-30T20:00:00Z"/>
    <n v="16"/>
    <n v="195"/>
    <n v="3836"/>
    <n v="3836"/>
    <n v="3836"/>
    <n v="28"/>
    <n v="2"/>
    <n v="-40"/>
    <n v="429"/>
    <n v="89"/>
    <n v="518"/>
  </r>
  <r>
    <x v="25"/>
    <x v="28"/>
    <n v="937"/>
    <n v="3537"/>
    <m/>
    <m/>
    <n v="211"/>
    <m/>
    <m/>
    <m/>
    <m/>
    <m/>
    <s v="B"/>
    <d v="2020-03-30T19:00:00"/>
    <s v="dee58e609dbbbc59e0c4818672de4ff2fcbe104c"/>
    <s v="2020-03-31T20:00:00Z"/>
    <n v="20"/>
    <n v="211"/>
    <n v="4474"/>
    <n v="4474"/>
    <n v="4474"/>
    <n v="28"/>
    <n v="4"/>
    <n v="16"/>
    <n v="548"/>
    <n v="90"/>
    <n v="638"/>
  </r>
  <r>
    <x v="26"/>
    <x v="28"/>
    <n v="1073"/>
    <n v="3712"/>
    <m/>
    <m/>
    <n v="332"/>
    <m/>
    <m/>
    <m/>
    <m/>
    <m/>
    <s v="B"/>
    <d v="2020-03-31T19:00:00"/>
    <s v="a983393e324c3f0954e1a1039ddfa386071e7cdb"/>
    <s v="2020-04-01T20:00:00Z"/>
    <n v="22"/>
    <n v="332"/>
    <n v="4785"/>
    <n v="4785"/>
    <n v="4785"/>
    <n v="28"/>
    <n v="2"/>
    <n v="121"/>
    <n v="175"/>
    <n v="136"/>
    <n v="311"/>
  </r>
  <r>
    <x v="27"/>
    <x v="28"/>
    <n v="1177"/>
    <n v="4753"/>
    <m/>
    <m/>
    <n v="360"/>
    <m/>
    <m/>
    <m/>
    <m/>
    <m/>
    <s v="B"/>
    <d v="2020-04-01T19:00:00"/>
    <s v="c9ea4548a472a931f7884718a7d20712be4a668d"/>
    <s v="2020-04-02T20:00:00Z"/>
    <n v="26"/>
    <n v="360"/>
    <n v="5930"/>
    <n v="5930"/>
    <n v="5930"/>
    <n v="28"/>
    <n v="4"/>
    <n v="28"/>
    <n v="1041"/>
    <n v="104"/>
    <n v="1145"/>
  </r>
  <r>
    <x v="28"/>
    <x v="28"/>
    <n v="1358"/>
    <n v="4753"/>
    <m/>
    <m/>
    <n v="420"/>
    <m/>
    <m/>
    <m/>
    <m/>
    <m/>
    <s v="B"/>
    <d v="2020-04-02T19:00:00"/>
    <s v="ef6d6250f891f2f7b9579b146fce35d95d4adba4"/>
    <s v="2020-04-03T20:00:00Z"/>
    <n v="29"/>
    <n v="420"/>
    <n v="6111"/>
    <n v="6111"/>
    <n v="6111"/>
    <n v="28"/>
    <n v="3"/>
    <n v="60"/>
    <n v="0"/>
    <n v="181"/>
    <n v="181"/>
  </r>
  <r>
    <x v="29"/>
    <x v="28"/>
    <n v="1455"/>
    <n v="5133"/>
    <m/>
    <m/>
    <n v="436"/>
    <m/>
    <m/>
    <m/>
    <m/>
    <m/>
    <s v="B"/>
    <d v="2020-04-03T19:00:00"/>
    <s v="97dcdcef09fe306252674d70c23bfce9a9ac23c8"/>
    <s v="2020-04-04T20:00:00Z"/>
    <n v="35"/>
    <n v="436"/>
    <n v="6588"/>
    <n v="6588"/>
    <n v="6588"/>
    <n v="28"/>
    <n v="6"/>
    <n v="16"/>
    <n v="380"/>
    <n v="97"/>
    <n v="477"/>
  </r>
  <r>
    <x v="30"/>
    <x v="28"/>
    <n v="1638"/>
    <n v="5580"/>
    <m/>
    <m/>
    <n v="475"/>
    <m/>
    <m/>
    <m/>
    <m/>
    <m/>
    <s v="B"/>
    <d v="2020-04-04T19:00:00"/>
    <s v="0047e3cb18db13ec186265aacc7af335508ef92a"/>
    <s v="2020-04-05T20:00:00Z"/>
    <n v="43"/>
    <n v="475"/>
    <n v="7218"/>
    <n v="7218"/>
    <n v="7218"/>
    <n v="28"/>
    <n v="8"/>
    <n v="39"/>
    <n v="447"/>
    <n v="183"/>
    <n v="630"/>
  </r>
  <r>
    <x v="31"/>
    <x v="28"/>
    <n v="1738"/>
    <n v="18632"/>
    <m/>
    <m/>
    <n v="475"/>
    <m/>
    <m/>
    <m/>
    <m/>
    <m/>
    <s v="A"/>
    <d v="2020-04-06T16:33:00"/>
    <s v="e94706b48537a9596904a81dce9cfddb117940f4"/>
    <s v="2020-04-06T20:00:00Z"/>
    <n v="51"/>
    <n v="475"/>
    <n v="20370"/>
    <n v="20370"/>
    <n v="20370"/>
    <n v="28"/>
    <n v="8"/>
    <n v="0"/>
    <n v="13052"/>
    <n v="100"/>
    <n v="13152"/>
  </r>
  <r>
    <x v="32"/>
    <x v="28"/>
    <n v="1915"/>
    <n v="18632"/>
    <m/>
    <m/>
    <n v="377"/>
    <m/>
    <m/>
    <m/>
    <m/>
    <m/>
    <s v="A"/>
    <d v="2020-04-07T19:00:00"/>
    <s v="e1f75f9741b5f11b2c4f2e525e1d3f08ce2a5dcd"/>
    <s v="2020-04-07T20:00:00Z"/>
    <n v="59"/>
    <n v="377"/>
    <n v="20547"/>
    <n v="20547"/>
    <n v="20547"/>
    <n v="28"/>
    <n v="8"/>
    <n v="-98"/>
    <n v="0"/>
    <n v="177"/>
    <n v="177"/>
  </r>
  <r>
    <x v="33"/>
    <x v="28"/>
    <n v="2003"/>
    <n v="18632"/>
    <m/>
    <m/>
    <n v="410"/>
    <m/>
    <m/>
    <m/>
    <m/>
    <m/>
    <s v="A"/>
    <d v="2020-04-07T19:00:00"/>
    <s v="425a94011e188e1099e81ad09680f497f6c3e7ef"/>
    <s v="2020-04-08T20:00:00Z"/>
    <n v="67"/>
    <n v="410"/>
    <n v="20635"/>
    <n v="20635"/>
    <n v="20635"/>
    <n v="28"/>
    <n v="8"/>
    <n v="33"/>
    <n v="0"/>
    <n v="88"/>
    <n v="88"/>
  </r>
  <r>
    <x v="34"/>
    <x v="28"/>
    <n v="2260"/>
    <n v="18632"/>
    <m/>
    <m/>
    <n v="441"/>
    <m/>
    <m/>
    <m/>
    <m/>
    <m/>
    <s v="A"/>
    <d v="2020-04-08T00:00:00"/>
    <s v="5c0f4eeef13d6eda7b49558e78e49124c950c8ad"/>
    <s v="2020-04-09T20:00:00Z"/>
    <n v="76"/>
    <n v="441"/>
    <n v="20892"/>
    <n v="20892"/>
    <n v="20892"/>
    <n v="28"/>
    <n v="9"/>
    <n v="31"/>
    <n v="0"/>
    <n v="257"/>
    <n v="257"/>
  </r>
  <r>
    <x v="35"/>
    <x v="28"/>
    <n v="2469"/>
    <n v="18632"/>
    <m/>
    <m/>
    <n v="482"/>
    <m/>
    <m/>
    <m/>
    <m/>
    <m/>
    <s v="A"/>
    <d v="2020-04-09T19:00:00"/>
    <s v="afacd44c0d14a7ad7710082e77732f1dc53c9625"/>
    <s v="2020-04-10T20:00:00Z"/>
    <n v="82"/>
    <n v="482"/>
    <n v="21101"/>
    <n v="21101"/>
    <n v="21101"/>
    <n v="28"/>
    <n v="6"/>
    <n v="41"/>
    <n v="0"/>
    <n v="209"/>
    <n v="209"/>
  </r>
  <r>
    <x v="36"/>
    <x v="28"/>
    <n v="2642"/>
    <n v="18632"/>
    <m/>
    <m/>
    <n v="528"/>
    <m/>
    <m/>
    <m/>
    <m/>
    <m/>
    <s v="A"/>
    <d v="2020-04-10T19:00:00"/>
    <s v="2faeb4542e275d1b05dad5a6e7b40c1fb0fbaa68"/>
    <s v="2020-04-11T20:00:00Z"/>
    <n v="93"/>
    <n v="528"/>
    <n v="21274"/>
    <n v="21274"/>
    <n v="21274"/>
    <n v="28"/>
    <n v="11"/>
    <n v="46"/>
    <n v="0"/>
    <n v="173"/>
    <n v="173"/>
  </r>
  <r>
    <x v="37"/>
    <x v="28"/>
    <n v="2781"/>
    <n v="18632"/>
    <m/>
    <m/>
    <n v="548"/>
    <m/>
    <m/>
    <m/>
    <m/>
    <m/>
    <s v="A"/>
    <d v="2020-04-11T19:00:00"/>
    <s v="d8730b62b9e1eac4d4e041aa4bd5c5ba08b4161d"/>
    <s v="2020-04-12T20:00:00Z"/>
    <n v="96"/>
    <n v="548"/>
    <n v="21413"/>
    <n v="21413"/>
    <n v="21413"/>
    <n v="28"/>
    <n v="3"/>
    <n v="20"/>
    <n v="0"/>
    <n v="139"/>
    <n v="139"/>
  </r>
  <r>
    <x v="38"/>
    <x v="28"/>
    <n v="2942"/>
    <n v="28042"/>
    <m/>
    <m/>
    <n v="549"/>
    <n v="124"/>
    <m/>
    <n v="84"/>
    <m/>
    <m/>
    <s v="A"/>
    <d v="2020-04-13T00:00:00"/>
    <s v="198b7f3b03024ef001e523907574ae1e950da676"/>
    <s v="2020-04-13T20:00:00Z"/>
    <n v="98"/>
    <n v="549"/>
    <n v="30984"/>
    <n v="30984"/>
    <n v="30984"/>
    <n v="28"/>
    <n v="2"/>
    <n v="1"/>
    <n v="9410"/>
    <n v="161"/>
    <n v="9571"/>
  </r>
  <r>
    <x v="39"/>
    <x v="28"/>
    <n v="3087"/>
    <n v="34791"/>
    <m/>
    <m/>
    <n v="596"/>
    <n v="154"/>
    <m/>
    <n v="99"/>
    <m/>
    <m/>
    <s v="A"/>
    <d v="2020-04-13T19:00:00"/>
    <s v="c66d189100ed089a1303e11cffd8846f8ec58218"/>
    <s v="2020-04-14T20:00:00Z"/>
    <n v="111"/>
    <n v="596"/>
    <n v="37878"/>
    <n v="37878"/>
    <n v="37878"/>
    <n v="28"/>
    <n v="13"/>
    <n v="47"/>
    <n v="6749"/>
    <n v="145"/>
    <n v="6894"/>
  </r>
  <r>
    <x v="40"/>
    <x v="28"/>
    <n v="3360"/>
    <n v="34791"/>
    <m/>
    <m/>
    <n v="645"/>
    <n v="154"/>
    <m/>
    <n v="99"/>
    <m/>
    <m/>
    <s v="A"/>
    <d v="2020-04-14T19:00:00"/>
    <s v="2b33b6715fdea3749dcd0c0d10c5a05fa883f054"/>
    <s v="2020-04-15T20:00:00Z"/>
    <n v="122"/>
    <n v="645"/>
    <n v="38151"/>
    <n v="38151"/>
    <n v="38151"/>
    <n v="28"/>
    <n v="11"/>
    <n v="49"/>
    <n v="0"/>
    <n v="273"/>
    <n v="273"/>
  </r>
  <r>
    <x v="41"/>
    <x v="28"/>
    <n v="3624"/>
    <n v="34791"/>
    <m/>
    <m/>
    <n v="682"/>
    <n v="154"/>
    <m/>
    <n v="99"/>
    <m/>
    <m/>
    <s v="A"/>
    <d v="2020-04-15T19:00:00"/>
    <s v="ef04138350fc1944bb66b55b5fa0e2bac893d797"/>
    <s v="2020-04-16T20:00:00Z"/>
    <n v="129"/>
    <n v="682"/>
    <n v="38415"/>
    <n v="38415"/>
    <n v="38415"/>
    <n v="28"/>
    <n v="7"/>
    <n v="37"/>
    <n v="0"/>
    <n v="264"/>
    <n v="264"/>
  </r>
  <r>
    <x v="42"/>
    <x v="28"/>
    <n v="3793"/>
    <n v="34791"/>
    <m/>
    <m/>
    <n v="736"/>
    <n v="154"/>
    <m/>
    <n v="99"/>
    <m/>
    <m/>
    <s v="A"/>
    <d v="2020-04-16T19:00:00"/>
    <s v="e1156807e44cefa80cb641bc3bc33515577428db"/>
    <s v="2020-04-17T20:00:00Z"/>
    <n v="140"/>
    <n v="736"/>
    <n v="38584"/>
    <n v="38584"/>
    <n v="38584"/>
    <n v="28"/>
    <n v="11"/>
    <n v="54"/>
    <n v="0"/>
    <n v="169"/>
    <n v="169"/>
  </r>
  <r>
    <x v="43"/>
    <x v="28"/>
    <n v="3974"/>
    <n v="34791"/>
    <m/>
    <m/>
    <n v="782"/>
    <n v="154"/>
    <m/>
    <n v="99"/>
    <m/>
    <m/>
    <s v="A"/>
    <d v="2020-04-17T19:00:00"/>
    <s v="7319b32e2ea30bdf4a39778ef6bebd4f3eeb5675"/>
    <s v="2020-04-18T20:00:00Z"/>
    <n v="152"/>
    <n v="782"/>
    <n v="38765"/>
    <n v="38765"/>
    <n v="38765"/>
    <n v="28"/>
    <n v="12"/>
    <n v="46"/>
    <n v="0"/>
    <n v="181"/>
    <n v="181"/>
  </r>
  <r>
    <x v="44"/>
    <x v="28"/>
    <n v="4274"/>
    <n v="34791"/>
    <m/>
    <m/>
    <n v="808"/>
    <n v="138"/>
    <m/>
    <n v="79"/>
    <m/>
    <m/>
    <s v="A"/>
    <d v="2020-04-18T19:00:00"/>
    <s v="01a63fe694b592c138ba4d52a94516e781e6c369"/>
    <s v="2020-04-19T20:00:00Z"/>
    <n v="159"/>
    <n v="808"/>
    <n v="39065"/>
    <n v="39065"/>
    <n v="39065"/>
    <n v="28"/>
    <n v="7"/>
    <n v="26"/>
    <n v="0"/>
    <n v="300"/>
    <n v="300"/>
  </r>
  <r>
    <x v="45"/>
    <x v="28"/>
    <n v="4512"/>
    <n v="46922"/>
    <m/>
    <n v="548"/>
    <n v="819"/>
    <n v="146"/>
    <m/>
    <n v="89"/>
    <m/>
    <m/>
    <s v="A"/>
    <d v="2020-04-19T19:00:00"/>
    <s v="b734c4f702a37b03450b6d3d99b6bf29dbd21377"/>
    <s v="2020-04-20T20:00:00Z"/>
    <n v="169"/>
    <n v="819"/>
    <n v="51434"/>
    <n v="51434"/>
    <n v="51434"/>
    <n v="28"/>
    <n v="10"/>
    <n v="11"/>
    <n v="12131"/>
    <n v="238"/>
    <n v="12369"/>
  </r>
  <r>
    <x v="46"/>
    <x v="28"/>
    <n v="4716"/>
    <n v="47648"/>
    <m/>
    <n v="548"/>
    <n v="858"/>
    <n v="146"/>
    <m/>
    <n v="89"/>
    <m/>
    <m/>
    <s v="A"/>
    <d v="2020-04-20T19:00:00"/>
    <s v="b954421ce8a9a46202b344f6091990546b8929bb"/>
    <s v="2020-04-21T20:00:00Z"/>
    <n v="183"/>
    <n v="858"/>
    <n v="52364"/>
    <n v="52364"/>
    <n v="52364"/>
    <n v="28"/>
    <n v="14"/>
    <n v="39"/>
    <n v="726"/>
    <n v="204"/>
    <n v="930"/>
  </r>
  <r>
    <x v="47"/>
    <x v="28"/>
    <n v="4894"/>
    <n v="48941"/>
    <m/>
    <n v="628"/>
    <n v="910"/>
    <n v="162"/>
    <m/>
    <n v="86"/>
    <m/>
    <m/>
    <s v="A"/>
    <d v="2020-04-21T19:00:00"/>
    <s v="99343c781907dacfb196bf1322311a55e5f63ae7"/>
    <s v="2020-04-22T20:00:00Z"/>
    <n v="193"/>
    <n v="910"/>
    <n v="53835"/>
    <n v="53835"/>
    <n v="53835"/>
    <n v="28"/>
    <n v="10"/>
    <n v="52"/>
    <n v="1293"/>
    <n v="178"/>
    <n v="1471"/>
  </r>
  <r>
    <x v="48"/>
    <x v="28"/>
    <n v="5153"/>
    <n v="50236"/>
    <m/>
    <n v="595"/>
    <n v="946"/>
    <n v="156"/>
    <m/>
    <n v="78"/>
    <m/>
    <m/>
    <s v="A"/>
    <d v="2020-04-22T19:00:00"/>
    <s v="eda4ddcac66aa68b62388921f40f8330b956fc4a"/>
    <s v="2020-04-23T20:00:00Z"/>
    <n v="201"/>
    <n v="946"/>
    <n v="55389"/>
    <n v="55389"/>
    <n v="55389"/>
    <n v="28"/>
    <n v="8"/>
    <n v="36"/>
    <n v="1295"/>
    <n v="259"/>
    <n v="1554"/>
  </r>
  <r>
    <x v="49"/>
    <x v="28"/>
    <n v="5434"/>
    <n v="50236"/>
    <m/>
    <n v="586"/>
    <n v="970"/>
    <n v="148"/>
    <m/>
    <n v="74"/>
    <m/>
    <m/>
    <s v="A"/>
    <d v="2020-04-23T19:00:00"/>
    <s v="bff6b5663bc794f79a1969d64edcb5cbd639181f"/>
    <s v="2020-04-24T20:00:00Z"/>
    <n v="209"/>
    <n v="970"/>
    <n v="55670"/>
    <n v="55670"/>
    <n v="55670"/>
    <n v="28"/>
    <n v="8"/>
    <n v="24"/>
    <n v="0"/>
    <n v="281"/>
    <n v="281"/>
  </r>
  <r>
    <x v="50"/>
    <x v="28"/>
    <n v="5718"/>
    <n v="53239"/>
    <m/>
    <n v="649"/>
    <n v="996"/>
    <n v="152"/>
    <m/>
    <n v="78"/>
    <m/>
    <m/>
    <s v="B"/>
    <d v="2020-04-24T19:00:00"/>
    <s v="94427f34942b359d9242573bfcee466a876818fc"/>
    <s v="2020-04-25T20:00:00Z"/>
    <n v="221"/>
    <n v="996"/>
    <n v="58957"/>
    <n v="58957"/>
    <n v="58957"/>
    <n v="28"/>
    <n v="12"/>
    <n v="26"/>
    <n v="3003"/>
    <n v="284"/>
    <n v="3287"/>
  </r>
  <r>
    <x v="51"/>
    <x v="28"/>
    <n v="5911"/>
    <n v="54877"/>
    <m/>
    <n v="644"/>
    <n v="1001"/>
    <n v="146"/>
    <m/>
    <n v="67"/>
    <m/>
    <m/>
    <s v="B"/>
    <d v="2020-04-25T00:00:00"/>
    <s v="0315479b31f5a6c36818eadc52066adc2db6bc81"/>
    <s v="2020-04-26T20:00:00Z"/>
    <n v="227"/>
    <n v="1001"/>
    <n v="60788"/>
    <n v="60788"/>
    <n v="60788"/>
    <n v="28"/>
    <n v="6"/>
    <n v="5"/>
    <n v="1638"/>
    <n v="193"/>
    <n v="1831"/>
  </r>
  <r>
    <x v="52"/>
    <x v="28"/>
    <n v="6094"/>
    <n v="57368"/>
    <m/>
    <n v="590"/>
    <n v="1060"/>
    <n v="142"/>
    <m/>
    <n v="71"/>
    <m/>
    <m/>
    <s v="B"/>
    <d v="2020-04-26T19:00:00"/>
    <s v="578126a119e5c74556d9be8eb706ba157fb4db2e"/>
    <s v="2020-04-27T20:00:00Z"/>
    <n v="229"/>
    <n v="1060"/>
    <n v="63462"/>
    <n v="63462"/>
    <n v="63462"/>
    <n v="28"/>
    <n v="2"/>
    <n v="59"/>
    <n v="2491"/>
    <n v="183"/>
    <n v="2674"/>
  </r>
  <r>
    <x v="53"/>
    <x v="28"/>
    <n v="6342"/>
    <n v="58070"/>
    <m/>
    <n v="639"/>
    <n v="1088"/>
    <n v="162"/>
    <m/>
    <n v="77"/>
    <m/>
    <m/>
    <s v="B"/>
    <d v="2020-04-27T19:00:00"/>
    <s v="b9c4e11052e310ffc6eb2fba0471ee2434c30bff"/>
    <s v="2020-04-28T20:00:00Z"/>
    <n v="239"/>
    <n v="1088"/>
    <n v="64412"/>
    <n v="64412"/>
    <n v="64412"/>
    <n v="28"/>
    <n v="10"/>
    <n v="28"/>
    <n v="702"/>
    <n v="248"/>
    <n v="950"/>
  </r>
  <r>
    <x v="54"/>
    <x v="28"/>
    <n v="6569"/>
    <n v="59525"/>
    <m/>
    <n v="677"/>
    <n v="1126"/>
    <n v="151"/>
    <m/>
    <n v="69"/>
    <m/>
    <n v="3413"/>
    <s v="B"/>
    <d v="2020-04-28T19:00:00"/>
    <s v="b06a36178522b7a8c539c269cb28674f08d2d244"/>
    <s v="2020-04-29T20:00:00Z"/>
    <n v="250"/>
    <n v="1126"/>
    <n v="66094"/>
    <n v="66094"/>
    <n v="66094"/>
    <n v="28"/>
    <n v="11"/>
    <n v="38"/>
    <n v="1455"/>
    <n v="227"/>
    <n v="1682"/>
  </r>
  <r>
    <x v="55"/>
    <x v="28"/>
    <n v="6815"/>
    <n v="59525"/>
    <m/>
    <n v="639"/>
    <n v="1175"/>
    <n v="146"/>
    <m/>
    <n v="72"/>
    <m/>
    <n v="3413"/>
    <s v="B"/>
    <d v="2020-04-29T19:00:00"/>
    <s v="dc2287dde5b5e508c9b69ad45d5dfbf9495e56a3"/>
    <s v="2020-04-30T20:00:00Z"/>
    <n v="261"/>
    <n v="1175"/>
    <n v="66340"/>
    <n v="66340"/>
    <n v="66340"/>
    <n v="28"/>
    <n v="11"/>
    <n v="49"/>
    <n v="0"/>
    <n v="246"/>
    <n v="246"/>
  </r>
  <r>
    <x v="56"/>
    <x v="28"/>
    <n v="7212"/>
    <n v="64336"/>
    <m/>
    <n v="651"/>
    <n v="1226"/>
    <n v="160"/>
    <m/>
    <n v="75"/>
    <m/>
    <n v="3413"/>
    <s v="B"/>
    <d v="2020-04-30T00:00:00"/>
    <s v="c6e75549e0703e89fdcdb2c378a728be8378c1cc"/>
    <s v="2020-05-01T20:00:00Z"/>
    <n v="281"/>
    <n v="1226"/>
    <n v="71548"/>
    <n v="71548"/>
    <n v="71548"/>
    <n v="28"/>
    <n v="20"/>
    <n v="51"/>
    <n v="4811"/>
    <n v="397"/>
    <n v="5208"/>
  </r>
  <r>
    <x v="57"/>
    <x v="28"/>
    <n v="7441"/>
    <n v="67034"/>
    <m/>
    <n v="632"/>
    <n v="1265"/>
    <n v="142"/>
    <m/>
    <n v="71"/>
    <m/>
    <n v="3413"/>
    <s v="B"/>
    <d v="2020-05-01T19:00:00"/>
    <s v="7c6cd9731c919bf9ce0583c02c32f31b0010afee"/>
    <s v="2020-05-02T20:00:00Z"/>
    <n v="291"/>
    <n v="1265"/>
    <n v="74475"/>
    <n v="74475"/>
    <n v="74475"/>
    <n v="28"/>
    <n v="10"/>
    <n v="39"/>
    <n v="2698"/>
    <n v="229"/>
    <n v="2927"/>
  </r>
  <r>
    <x v="58"/>
    <x v="28"/>
    <n v="7550"/>
    <n v="70043"/>
    <m/>
    <n v="667"/>
    <n v="1298"/>
    <n v="143"/>
    <m/>
    <n v="73"/>
    <m/>
    <n v="3413"/>
    <s v="B"/>
    <d v="2020-05-02T19:00:00"/>
    <s v="c5b335c0e101eb6bb3413333733803abee8c66a8"/>
    <s v="2020-05-03T20:00:00Z"/>
    <n v="303"/>
    <n v="1298"/>
    <n v="77593"/>
    <n v="77593"/>
    <n v="77593"/>
    <n v="28"/>
    <n v="12"/>
    <n v="33"/>
    <n v="3009"/>
    <n v="109"/>
    <n v="3118"/>
  </r>
  <r>
    <x v="59"/>
    <x v="28"/>
    <n v="7877"/>
    <n v="71800"/>
    <m/>
    <n v="646"/>
    <n v="1316"/>
    <n v="145"/>
    <m/>
    <n v="78"/>
    <m/>
    <n v="4421"/>
    <s v="B"/>
    <d v="2020-05-03T19:00:00"/>
    <s v="c17ddbae32885a7e8e2b24adac32a266a1f309ff"/>
    <s v="2020-05-04T20:00:00Z"/>
    <n v="310"/>
    <n v="1316"/>
    <n v="79677"/>
    <n v="79677"/>
    <n v="79677"/>
    <n v="28"/>
    <n v="7"/>
    <n v="18"/>
    <n v="1757"/>
    <n v="327"/>
    <n v="2084"/>
  </r>
  <r>
    <x v="60"/>
    <x v="28"/>
    <n v="8207"/>
    <n v="72101"/>
    <m/>
    <n v="645"/>
    <n v="1352"/>
    <n v="162"/>
    <m/>
    <n v="77"/>
    <m/>
    <n v="4421"/>
    <s v="B"/>
    <d v="2020-05-04T19:00:00"/>
    <s v="35c010c9b6fcdcabd627b0bcf993a21631e152f7"/>
    <s v="2020-05-05T20:00:00Z"/>
    <n v="342"/>
    <n v="1352"/>
    <n v="80308"/>
    <n v="80308"/>
    <n v="80308"/>
    <n v="28"/>
    <n v="32"/>
    <n v="36"/>
    <n v="301"/>
    <n v="330"/>
    <n v="631"/>
  </r>
  <r>
    <x v="61"/>
    <x v="28"/>
    <n v="8424"/>
    <n v="72101"/>
    <m/>
    <n v="618"/>
    <n v="1392"/>
    <n v="144"/>
    <m/>
    <n v="79"/>
    <m/>
    <n v="4421"/>
    <s v="B"/>
    <d v="2020-05-05T19:00:00"/>
    <s v="eb78fb694b490eddb3fbe9246f9f01e290ca18c6"/>
    <s v="2020-05-06T20:00:00Z"/>
    <n v="374"/>
    <n v="1392"/>
    <n v="80525"/>
    <n v="80525"/>
    <n v="80525"/>
    <n v="28"/>
    <n v="32"/>
    <n v="40"/>
    <n v="0"/>
    <n v="217"/>
    <n v="217"/>
  </r>
  <r>
    <x v="62"/>
    <x v="28"/>
    <n v="8686"/>
    <n v="72101"/>
    <m/>
    <n v="650"/>
    <n v="1442"/>
    <n v="139"/>
    <m/>
    <n v="71"/>
    <m/>
    <n v="4421"/>
    <s v="A"/>
    <d v="2020-05-06T19:00:00"/>
    <s v="6c68bff7548724b2a7e075c6737181f3e013970a"/>
    <s v="2020-05-07T20:00:00Z"/>
    <n v="396"/>
    <n v="1442"/>
    <n v="80787"/>
    <n v="80787"/>
    <n v="80787"/>
    <n v="28"/>
    <n v="22"/>
    <n v="50"/>
    <n v="0"/>
    <n v="262"/>
    <n v="262"/>
  </r>
  <r>
    <x v="63"/>
    <x v="28"/>
    <n v="9090"/>
    <n v="72101"/>
    <m/>
    <n v="632"/>
    <n v="1478"/>
    <n v="123"/>
    <m/>
    <n v="58"/>
    <m/>
    <n v="4421"/>
    <s v="A"/>
    <d v="2020-05-07T19:00:00"/>
    <s v="2a05739132b693efbe465d1f48b8f6948a37a25e"/>
    <s v="2020-05-08T20:00:00Z"/>
    <n v="409"/>
    <n v="1478"/>
    <n v="81191"/>
    <n v="81191"/>
    <n v="81191"/>
    <n v="28"/>
    <n v="13"/>
    <n v="36"/>
    <n v="0"/>
    <n v="404"/>
    <n v="404"/>
  </r>
  <r>
    <x v="64"/>
    <x v="28"/>
    <n v="9378"/>
    <n v="72101"/>
    <m/>
    <n v="607"/>
    <n v="1512"/>
    <n v="133"/>
    <m/>
    <n v="76"/>
    <m/>
    <n v="4421"/>
    <s v="A"/>
    <d v="2020-05-08T19:00:00"/>
    <s v="e0169a98c606eae96e19a7fc08e46e53e93979f9"/>
    <s v="2020-05-09T20:00:00Z"/>
    <n v="421"/>
    <n v="1512"/>
    <n v="81479"/>
    <n v="81479"/>
    <n v="81479"/>
    <n v="28"/>
    <n v="12"/>
    <n v="34"/>
    <n v="0"/>
    <n v="288"/>
    <n v="288"/>
  </r>
  <r>
    <x v="65"/>
    <x v="28"/>
    <n v="9501"/>
    <n v="72101"/>
    <m/>
    <n v="645"/>
    <n v="1531"/>
    <n v="141"/>
    <m/>
    <n v="78"/>
    <m/>
    <n v="4421"/>
    <s v="A"/>
    <d v="2020-05-09T19:00:00"/>
    <s v="ca5e3d96f8f1031bf700e1bd9f00e60ea02bb544"/>
    <s v="2020-05-10T20:00:00Z"/>
    <n v="430"/>
    <n v="1531"/>
    <n v="81602"/>
    <n v="81602"/>
    <n v="81602"/>
    <n v="28"/>
    <n v="9"/>
    <n v="19"/>
    <n v="0"/>
    <n v="123"/>
    <n v="123"/>
  </r>
  <r>
    <x v="66"/>
    <x v="28"/>
    <n v="9674"/>
    <n v="86211"/>
    <m/>
    <n v="507"/>
    <n v="1546"/>
    <n v="132"/>
    <m/>
    <n v="68"/>
    <m/>
    <n v="6268"/>
    <s v="A"/>
    <d v="2020-05-10T19:00:00"/>
    <s v="7b98e0ac888e25cb18aced67458df0e038dbf2cb"/>
    <s v="2020-05-11T20:00:00Z"/>
    <n v="435"/>
    <n v="1546"/>
    <n v="95885"/>
    <n v="95885"/>
    <n v="95885"/>
    <n v="28"/>
    <n v="5"/>
    <n v="15"/>
    <n v="14110"/>
    <n v="173"/>
    <n v="14283"/>
  </r>
  <r>
    <x v="67"/>
    <x v="28"/>
    <n v="9908"/>
    <n v="87784"/>
    <m/>
    <n v="604"/>
    <n v="1582"/>
    <n v="146"/>
    <m/>
    <n v="75"/>
    <m/>
    <n v="6268"/>
    <s v="A"/>
    <d v="2020-05-11T19:00:00"/>
    <s v="c2ad322a2ca23780c0423744f1c8d342b86e2cde"/>
    <s v="2020-05-12T20:00:00Z"/>
    <n v="457"/>
    <n v="1582"/>
    <n v="97692"/>
    <n v="97692"/>
    <n v="97692"/>
    <n v="28"/>
    <n v="22"/>
    <n v="36"/>
    <n v="1573"/>
    <n v="234"/>
    <n v="1807"/>
  </r>
  <r>
    <x v="68"/>
    <x v="28"/>
    <n v="10090"/>
    <n v="89958"/>
    <m/>
    <n v="604"/>
    <n v="1616"/>
    <n v="150"/>
    <m/>
    <n v="79"/>
    <m/>
    <n v="6268"/>
    <s v="A"/>
    <d v="2020-05-12T19:00:00"/>
    <s v="5694ba1eb7d050ab826606ab2f4fcaeb33d28ca1"/>
    <s v="2020-05-13T20:00:00Z"/>
    <n v="465"/>
    <n v="1616"/>
    <n v="100048"/>
    <n v="100048"/>
    <n v="100048"/>
    <n v="28"/>
    <n v="8"/>
    <n v="34"/>
    <n v="2174"/>
    <n v="182"/>
    <n v="2356"/>
  </r>
  <r>
    <x v="69"/>
    <x v="28"/>
    <n v="10483"/>
    <n v="94843"/>
    <m/>
    <n v="589"/>
    <n v="1667"/>
    <n v="131"/>
    <m/>
    <n v="72"/>
    <m/>
    <n v="6268"/>
    <s v="A"/>
    <d v="2020-05-13T19:00:00"/>
    <s v="113111017b63e87323c208beee6256a988b5efb6"/>
    <s v="2020-05-14T20:00:00Z"/>
    <n v="480"/>
    <n v="1667"/>
    <n v="105326"/>
    <n v="105326"/>
    <n v="105326"/>
    <n v="28"/>
    <n v="15"/>
    <n v="51"/>
    <n v="4885"/>
    <n v="393"/>
    <n v="5278"/>
  </r>
  <r>
    <x v="70"/>
    <x v="28"/>
    <n v="10801"/>
    <n v="96022"/>
    <m/>
    <n v="573"/>
    <n v="1712"/>
    <n v="172"/>
    <m/>
    <n v="81"/>
    <m/>
    <n v="6268"/>
    <s v="A"/>
    <d v="2020-05-14T19:00:00"/>
    <s v="d774a232a25ab76a1be9a328d59ac4462a49dddb"/>
    <s v="2020-05-15T20:00:00Z"/>
    <n v="493"/>
    <n v="1712"/>
    <n v="106823"/>
    <n v="106823"/>
    <n v="106823"/>
    <n v="28"/>
    <n v="13"/>
    <n v="45"/>
    <n v="1179"/>
    <n v="318"/>
    <n v="1497"/>
  </r>
  <r>
    <x v="71"/>
    <x v="28"/>
    <n v="11123"/>
    <n v="97353"/>
    <m/>
    <n v="641"/>
    <n v="1748"/>
    <n v="170"/>
    <m/>
    <n v="81"/>
    <m/>
    <n v="6268"/>
    <s v="A"/>
    <d v="2020-05-15T19:00:00"/>
    <s v="c25651155b534ad1142b20adb93fc65679cfb9a6"/>
    <s v="2020-05-16T20:00:00Z"/>
    <n v="510"/>
    <n v="1748"/>
    <n v="108476"/>
    <n v="108476"/>
    <n v="108476"/>
    <n v="28"/>
    <n v="17"/>
    <n v="36"/>
    <n v="1331"/>
    <n v="322"/>
    <n v="1653"/>
  </r>
  <r>
    <x v="72"/>
    <x v="28"/>
    <n v="11296"/>
    <n v="101830"/>
    <m/>
    <n v="608"/>
    <n v="1773"/>
    <n v="158"/>
    <m/>
    <n v="81"/>
    <m/>
    <n v="6268"/>
    <s v="A"/>
    <d v="2020-05-16T19:00:00"/>
    <s v="60b23dfc42bf80c51d2e94541429c32677047acc"/>
    <s v="2020-05-17T20:00:00Z"/>
    <n v="521"/>
    <n v="1773"/>
    <n v="113126"/>
    <n v="113126"/>
    <n v="113126"/>
    <n v="28"/>
    <n v="11"/>
    <n v="25"/>
    <n v="4477"/>
    <n v="173"/>
    <n v="4650"/>
  </r>
  <r>
    <x v="73"/>
    <x v="28"/>
    <n v="11432"/>
    <n v="104335"/>
    <m/>
    <n v="559"/>
    <n v="1805"/>
    <n v="141"/>
    <m/>
    <n v="75"/>
    <m/>
    <n v="7681"/>
    <s v="A"/>
    <d v="2020-05-17T19:00:00"/>
    <s v="dec246c0223df492f414005653860e9047276f91"/>
    <s v="2020-05-18T20:00:00Z"/>
    <n v="528"/>
    <n v="1805"/>
    <n v="115767"/>
    <n v="115767"/>
    <n v="115767"/>
    <n v="28"/>
    <n v="7"/>
    <n v="32"/>
    <n v="2505"/>
    <n v="136"/>
    <n v="2641"/>
  </r>
  <r>
    <x v="74"/>
    <x v="28"/>
    <n v="11704"/>
    <n v="106056"/>
    <m/>
    <n v="611"/>
    <n v="1840"/>
    <n v="153"/>
    <m/>
    <n v="87"/>
    <m/>
    <n v="7681"/>
    <s v="A"/>
    <d v="2020-05-18T19:00:00"/>
    <s v="b0ef85c7dbd6395f2f3b20a36ba7a9a19e78d385"/>
    <s v="2020-05-19T20:00:00Z"/>
    <n v="554"/>
    <n v="1840"/>
    <n v="117760"/>
    <n v="117760"/>
    <n v="117760"/>
    <n v="28"/>
    <n v="26"/>
    <n v="35"/>
    <n v="1721"/>
    <n v="272"/>
    <n v="1993"/>
  </r>
  <r>
    <x v="75"/>
    <x v="28"/>
    <n v="11967"/>
    <n v="108713"/>
    <m/>
    <n v="644"/>
    <n v="1901"/>
    <n v="157"/>
    <m/>
    <n v="89"/>
    <m/>
    <n v="7681"/>
    <s v="A"/>
    <d v="2020-05-19T19:00:00"/>
    <s v="a4bc97dd1cd3490d15cf952d63c36adfa9f22697"/>
    <s v="2020-05-20T20:00:00Z"/>
    <n v="570"/>
    <n v="1901"/>
    <n v="120680"/>
    <n v="120680"/>
    <n v="120680"/>
    <n v="28"/>
    <n v="16"/>
    <n v="61"/>
    <n v="2657"/>
    <n v="263"/>
    <n v="2920"/>
  </r>
  <r>
    <x v="76"/>
    <x v="28"/>
    <n v="12222"/>
    <n v="113748"/>
    <m/>
    <n v="638"/>
    <n v="1932"/>
    <n v="158"/>
    <m/>
    <n v="92"/>
    <m/>
    <n v="7681"/>
    <s v="A"/>
    <d v="2020-05-20T19:00:00"/>
    <s v="0f579959d7d347b05ee5532fa3b2d8ce0f5b5898"/>
    <s v="2020-05-21T20:00:00Z"/>
    <n v="580"/>
    <n v="1932"/>
    <n v="125970"/>
    <n v="125970"/>
    <n v="125970"/>
    <n v="28"/>
    <n v="10"/>
    <n v="31"/>
    <n v="5035"/>
    <n v="255"/>
    <n v="5290"/>
  </r>
  <r>
    <x v="77"/>
    <x v="28"/>
    <n v="12624"/>
    <n v="125349"/>
    <m/>
    <n v="557"/>
    <n v="1966"/>
    <n v="159"/>
    <m/>
    <n v="85"/>
    <m/>
    <n v="7681"/>
    <s v="A"/>
    <d v="2020-05-21T19:00:00"/>
    <s v="1c6e893d0476d64e1c68ed63b4d7e28638e75277"/>
    <s v="2020-05-22T20:00:00Z"/>
    <n v="596"/>
    <n v="1966"/>
    <n v="137973"/>
    <n v="137973"/>
    <n v="137973"/>
    <n v="28"/>
    <n v="16"/>
    <n v="34"/>
    <n v="11601"/>
    <n v="402"/>
    <n v="12003"/>
  </r>
  <r>
    <x v="78"/>
    <x v="28"/>
    <n v="13005"/>
    <n v="121215"/>
    <m/>
    <n v="590"/>
    <n v="1996"/>
    <n v="154"/>
    <m/>
    <n v="93"/>
    <m/>
    <n v="7681"/>
    <s v="A"/>
    <d v="2020-05-22T19:00:00"/>
    <s v="4930dfca82770985239d56c771c15bdab045314e"/>
    <s v="2020-05-23T20:00:00Z"/>
    <n v="616"/>
    <n v="1996"/>
    <n v="134220"/>
    <n v="134220"/>
    <n v="134220"/>
    <n v="28"/>
    <n v="20"/>
    <n v="30"/>
    <n v="-4134"/>
    <n v="381"/>
    <n v="-3753"/>
  </r>
  <r>
    <x v="79"/>
    <x v="28"/>
    <n v="13252"/>
    <n v="124650"/>
    <m/>
    <n v="512"/>
    <n v="2023"/>
    <n v="150"/>
    <m/>
    <n v="73"/>
    <m/>
    <n v="7681"/>
    <s v="A"/>
    <d v="2020-05-23T19:00:00"/>
    <s v="922b39078ce169d4e4abcdea367b4f4c9d625bf5"/>
    <s v="2020-05-24T20:00:00Z"/>
    <n v="625"/>
    <n v="2023"/>
    <n v="137902"/>
    <n v="137902"/>
    <n v="137902"/>
    <n v="28"/>
    <n v="9"/>
    <n v="27"/>
    <n v="3435"/>
    <n v="247"/>
    <n v="3682"/>
  </r>
  <r>
    <x v="1"/>
    <x v="29"/>
    <n v="0"/>
    <n v="11"/>
    <m/>
    <m/>
    <m/>
    <m/>
    <m/>
    <m/>
    <m/>
    <m/>
    <m/>
    <m/>
    <s v="349b051740ecea1fa29094692e6362c54bffde25"/>
    <s v="2020-03-07T21:00:00Z"/>
    <m/>
    <m/>
    <n v="11"/>
    <n v="11"/>
    <n v="11"/>
    <n v="30"/>
    <m/>
    <m/>
    <m/>
    <m/>
    <m/>
  </r>
  <r>
    <x v="2"/>
    <x v="29"/>
    <n v="0"/>
    <n v="11"/>
    <m/>
    <m/>
    <m/>
    <m/>
    <m/>
    <m/>
    <m/>
    <m/>
    <m/>
    <m/>
    <s v="a5c6f8a22086b58fb50b8deb0e2720e835c9db52"/>
    <s v="2020-03-08T20:00:00Z"/>
    <m/>
    <m/>
    <n v="11"/>
    <n v="11"/>
    <n v="11"/>
    <n v="30"/>
    <n v="0"/>
    <n v="0"/>
    <n v="0"/>
    <n v="0"/>
    <n v="0"/>
  </r>
  <r>
    <x v="3"/>
    <x v="29"/>
    <n v="0"/>
    <n v="11"/>
    <m/>
    <m/>
    <m/>
    <m/>
    <m/>
    <m/>
    <m/>
    <m/>
    <m/>
    <m/>
    <s v="f6819f90117fa709c8ef0832df658498b334960b"/>
    <s v="2020-03-09T20:00:00Z"/>
    <m/>
    <m/>
    <n v="11"/>
    <n v="11"/>
    <n v="11"/>
    <n v="30"/>
    <n v="0"/>
    <n v="0"/>
    <n v="0"/>
    <n v="0"/>
    <n v="0"/>
  </r>
  <r>
    <x v="4"/>
    <x v="29"/>
    <n v="0"/>
    <n v="15"/>
    <m/>
    <m/>
    <m/>
    <m/>
    <m/>
    <m/>
    <m/>
    <m/>
    <m/>
    <m/>
    <s v="57eda92ebbef98d7b70c8cc5107565bf39cd53e3"/>
    <s v="2020-03-10T20:00:00Z"/>
    <m/>
    <m/>
    <n v="15"/>
    <n v="15"/>
    <n v="15"/>
    <n v="30"/>
    <n v="0"/>
    <n v="0"/>
    <n v="4"/>
    <n v="0"/>
    <n v="4"/>
  </r>
  <r>
    <x v="5"/>
    <x v="29"/>
    <n v="0"/>
    <n v="21"/>
    <m/>
    <m/>
    <m/>
    <m/>
    <m/>
    <m/>
    <m/>
    <m/>
    <m/>
    <m/>
    <s v="91042afeab1e85f5b8e3526a908517f433314aa7"/>
    <s v="2020-03-11T20:00:00Z"/>
    <m/>
    <m/>
    <n v="21"/>
    <n v="21"/>
    <n v="21"/>
    <n v="30"/>
    <n v="0"/>
    <n v="0"/>
    <n v="6"/>
    <n v="0"/>
    <n v="6"/>
  </r>
  <r>
    <x v="6"/>
    <x v="29"/>
    <n v="1"/>
    <n v="34"/>
    <m/>
    <m/>
    <m/>
    <m/>
    <m/>
    <m/>
    <m/>
    <m/>
    <m/>
    <d v="2020-03-11T19:00:00"/>
    <s v="6cbfe3f5546429d7e9088a36eff9bdc621c28f10"/>
    <s v="2020-03-12T20:00:00Z"/>
    <m/>
    <m/>
    <n v="35"/>
    <n v="35"/>
    <n v="35"/>
    <n v="30"/>
    <n v="0"/>
    <n v="0"/>
    <n v="13"/>
    <n v="1"/>
    <n v="14"/>
  </r>
  <r>
    <x v="7"/>
    <x v="29"/>
    <n v="1"/>
    <n v="55"/>
    <m/>
    <m/>
    <m/>
    <m/>
    <m/>
    <m/>
    <m/>
    <m/>
    <m/>
    <d v="2020-03-12T19:00:00"/>
    <s v="48a7e3825e2729f75577cdbfac00125504a6f7dd"/>
    <s v="2020-03-13T20:00:00Z"/>
    <m/>
    <m/>
    <n v="56"/>
    <n v="56"/>
    <n v="56"/>
    <n v="30"/>
    <n v="0"/>
    <n v="0"/>
    <n v="21"/>
    <n v="0"/>
    <n v="21"/>
  </r>
  <r>
    <x v="8"/>
    <x v="29"/>
    <n v="5"/>
    <n v="103"/>
    <m/>
    <m/>
    <m/>
    <m/>
    <m/>
    <m/>
    <m/>
    <m/>
    <m/>
    <d v="2020-03-13T19:00:00"/>
    <s v="c5d48c025c06e3b5b6031a5455ece22f3120dd88"/>
    <s v="2020-03-14T20:00:00Z"/>
    <m/>
    <m/>
    <n v="108"/>
    <n v="108"/>
    <n v="108"/>
    <n v="30"/>
    <n v="0"/>
    <n v="0"/>
    <n v="48"/>
    <n v="4"/>
    <n v="52"/>
  </r>
  <r>
    <x v="9"/>
    <x v="29"/>
    <n v="7"/>
    <n v="103"/>
    <n v="57"/>
    <m/>
    <m/>
    <m/>
    <m/>
    <m/>
    <m/>
    <m/>
    <m/>
    <d v="2020-03-14T17:52:00"/>
    <s v="ad0ec46de164a5a986bb0f525b748a8e77b9da95"/>
    <s v="2020-03-15T20:00:00Z"/>
    <m/>
    <m/>
    <n v="167"/>
    <n v="110"/>
    <n v="110"/>
    <n v="30"/>
    <n v="0"/>
    <n v="0"/>
    <n v="0"/>
    <n v="2"/>
    <n v="2"/>
  </r>
  <r>
    <x v="10"/>
    <x v="29"/>
    <n v="7"/>
    <n v="198"/>
    <m/>
    <m/>
    <m/>
    <m/>
    <m/>
    <m/>
    <m/>
    <m/>
    <m/>
    <d v="2020-03-16T15:51:00"/>
    <s v="63200125a76c44bc3c52c6d7db0ec15d8e904c2d"/>
    <s v="2020-03-16T20:00:00Z"/>
    <m/>
    <m/>
    <n v="205"/>
    <n v="205"/>
    <n v="205"/>
    <n v="30"/>
    <n v="0"/>
    <n v="0"/>
    <n v="95"/>
    <n v="0"/>
    <n v="95"/>
  </r>
  <r>
    <x v="11"/>
    <x v="29"/>
    <n v="8"/>
    <n v="303"/>
    <m/>
    <m/>
    <m/>
    <m/>
    <m/>
    <m/>
    <m/>
    <m/>
    <m/>
    <d v="2020-03-16T21:22:00"/>
    <s v="616f564552d2323bed901c587caad69779081814"/>
    <s v="2020-03-17T20:00:00Z"/>
    <m/>
    <m/>
    <n v="311"/>
    <n v="311"/>
    <n v="311"/>
    <n v="30"/>
    <n v="0"/>
    <n v="0"/>
    <n v="105"/>
    <n v="1"/>
    <n v="106"/>
  </r>
  <r>
    <x v="12"/>
    <x v="29"/>
    <n v="10"/>
    <n v="499"/>
    <m/>
    <m/>
    <m/>
    <m/>
    <m/>
    <m/>
    <m/>
    <m/>
    <m/>
    <d v="2020-03-18T10:15:00"/>
    <s v="80017e33fbf888f7478ed161bfcbf603cec7611f"/>
    <s v="2020-03-18T20:00:00Z"/>
    <m/>
    <m/>
    <n v="509"/>
    <n v="509"/>
    <n v="509"/>
    <n v="30"/>
    <n v="0"/>
    <n v="0"/>
    <n v="196"/>
    <n v="2"/>
    <n v="198"/>
  </r>
  <r>
    <x v="13"/>
    <x v="29"/>
    <n v="12"/>
    <n v="761"/>
    <m/>
    <m/>
    <m/>
    <m/>
    <m/>
    <m/>
    <m/>
    <m/>
    <m/>
    <d v="2020-03-18T23:23:00"/>
    <s v="f75c175942c8591bce86e4dfbf8cb912ac0d56db"/>
    <s v="2020-03-19T20:00:00Z"/>
    <m/>
    <m/>
    <n v="773"/>
    <n v="773"/>
    <n v="773"/>
    <n v="30"/>
    <n v="0"/>
    <n v="0"/>
    <n v="262"/>
    <n v="2"/>
    <n v="264"/>
  </r>
  <r>
    <x v="14"/>
    <x v="29"/>
    <n v="16"/>
    <n v="931"/>
    <m/>
    <m/>
    <m/>
    <m/>
    <m/>
    <m/>
    <m/>
    <m/>
    <m/>
    <d v="2020-03-19T22:11:00"/>
    <s v="3f278c4e6c85804ab658f99eff2b112ebf97c279"/>
    <s v="2020-03-20T20:00:00Z"/>
    <m/>
    <m/>
    <n v="947"/>
    <n v="947"/>
    <n v="947"/>
    <n v="30"/>
    <n v="0"/>
    <n v="0"/>
    <n v="170"/>
    <n v="4"/>
    <n v="174"/>
  </r>
  <r>
    <x v="15"/>
    <x v="29"/>
    <n v="20"/>
    <n v="1146"/>
    <m/>
    <m/>
    <m/>
    <m/>
    <m/>
    <m/>
    <m/>
    <m/>
    <m/>
    <d v="2020-03-20T21:24:00"/>
    <s v="f5505d9cb48bfe3c878aecf0b86485dd36270c39"/>
    <s v="2020-03-21T20:00:00Z"/>
    <m/>
    <m/>
    <n v="1166"/>
    <n v="1166"/>
    <n v="1166"/>
    <n v="30"/>
    <n v="0"/>
    <n v="0"/>
    <n v="215"/>
    <n v="4"/>
    <n v="219"/>
  </r>
  <r>
    <x v="16"/>
    <x v="29"/>
    <n v="31"/>
    <n v="1146"/>
    <m/>
    <m/>
    <m/>
    <m/>
    <m/>
    <m/>
    <m/>
    <m/>
    <m/>
    <d v="2020-03-22T00:00:00"/>
    <s v="77745b3217cb0d82c60680a338cccf513b69f141"/>
    <s v="2020-03-22T20:00:00Z"/>
    <m/>
    <m/>
    <n v="1177"/>
    <n v="1177"/>
    <n v="1177"/>
    <n v="30"/>
    <n v="0"/>
    <n v="0"/>
    <n v="0"/>
    <n v="11"/>
    <n v="11"/>
  </r>
  <r>
    <x v="17"/>
    <x v="29"/>
    <n v="34"/>
    <n v="1146"/>
    <m/>
    <m/>
    <m/>
    <m/>
    <m/>
    <m/>
    <m/>
    <m/>
    <s v="C"/>
    <d v="2020-03-23T10:00:00"/>
    <s v="5d38741a904278d7d73291c05fc5d095ff8c2a8e"/>
    <s v="2020-03-23T20:00:00Z"/>
    <m/>
    <m/>
    <n v="1180"/>
    <n v="1180"/>
    <n v="1180"/>
    <n v="30"/>
    <n v="0"/>
    <n v="0"/>
    <n v="0"/>
    <n v="3"/>
    <n v="3"/>
  </r>
  <r>
    <x v="18"/>
    <x v="29"/>
    <n v="46"/>
    <n v="1643"/>
    <m/>
    <m/>
    <m/>
    <m/>
    <m/>
    <m/>
    <m/>
    <m/>
    <s v="C"/>
    <d v="2020-03-24T10:00:00"/>
    <s v="d39ccbf3cb45eee20bc61ffe9d550483eb1bdeb6"/>
    <s v="2020-03-24T20:00:00Z"/>
    <m/>
    <m/>
    <n v="1689"/>
    <n v="1689"/>
    <n v="1689"/>
    <n v="30"/>
    <n v="0"/>
    <n v="0"/>
    <n v="497"/>
    <n v="12"/>
    <n v="509"/>
  </r>
  <r>
    <x v="19"/>
    <x v="29"/>
    <n v="53"/>
    <n v="1948"/>
    <m/>
    <m/>
    <m/>
    <m/>
    <m/>
    <m/>
    <m/>
    <m/>
    <s v="C"/>
    <d v="2020-03-25T10:00:00"/>
    <s v="8133dfd85159c45052a9b6bb0d24fea0080690d9"/>
    <s v="2020-03-25T20:00:00Z"/>
    <m/>
    <m/>
    <n v="2001"/>
    <n v="2001"/>
    <n v="2001"/>
    <n v="30"/>
    <n v="0"/>
    <n v="0"/>
    <n v="305"/>
    <n v="7"/>
    <n v="312"/>
  </r>
  <r>
    <x v="20"/>
    <x v="29"/>
    <n v="71"/>
    <n v="2128"/>
    <m/>
    <m/>
    <n v="1"/>
    <m/>
    <m/>
    <m/>
    <m/>
    <m/>
    <s v="C"/>
    <d v="2020-03-26T10:00:00"/>
    <s v="8b718f1b0e83974f2df3f4d58e19504275854026"/>
    <s v="2020-03-26T20:00:00Z"/>
    <m/>
    <n v="1"/>
    <n v="2199"/>
    <n v="2199"/>
    <n v="2199"/>
    <n v="30"/>
    <n v="0"/>
    <n v="1"/>
    <n v="180"/>
    <n v="18"/>
    <n v="198"/>
  </r>
  <r>
    <x v="21"/>
    <x v="29"/>
    <n v="108"/>
    <n v="2590"/>
    <m/>
    <m/>
    <n v="7"/>
    <m/>
    <m/>
    <m/>
    <m/>
    <m/>
    <s v="A"/>
    <d v="2020-03-27T10:00:00"/>
    <s v="dd6c46ddd24878dac57fdbfe1370e1ca2527ca60"/>
    <s v="2020-03-27T20:00:00Z"/>
    <m/>
    <n v="7"/>
    <n v="2698"/>
    <n v="2698"/>
    <n v="2698"/>
    <n v="30"/>
    <n v="0"/>
    <n v="6"/>
    <n v="462"/>
    <n v="37"/>
    <n v="499"/>
  </r>
  <r>
    <x v="22"/>
    <x v="29"/>
    <n v="129"/>
    <n v="3256"/>
    <m/>
    <m/>
    <n v="7"/>
    <m/>
    <m/>
    <m/>
    <m/>
    <m/>
    <s v="A"/>
    <d v="2020-03-28T12:30:00"/>
    <s v="a550cf68190ead3c7bc61cd1531b6ac153504f3a"/>
    <s v="2020-03-28T20:00:00Z"/>
    <n v="1"/>
    <n v="7"/>
    <n v="3385"/>
    <n v="3385"/>
    <n v="3385"/>
    <n v="30"/>
    <n v="1"/>
    <n v="0"/>
    <n v="666"/>
    <n v="21"/>
    <n v="687"/>
  </r>
  <r>
    <x v="23"/>
    <x v="29"/>
    <n v="154"/>
    <n v="4143"/>
    <m/>
    <m/>
    <n v="8"/>
    <m/>
    <m/>
    <m/>
    <m/>
    <m/>
    <s v="A"/>
    <d v="2020-03-29T10:00:00"/>
    <s v="2e61c6e39be677d15dedc9642f600646457bcec0"/>
    <s v="2020-03-29T20:00:00Z"/>
    <n v="1"/>
    <n v="8"/>
    <n v="4297"/>
    <n v="4297"/>
    <n v="4297"/>
    <n v="30"/>
    <n v="0"/>
    <n v="1"/>
    <n v="887"/>
    <n v="25"/>
    <n v="912"/>
  </r>
  <r>
    <x v="24"/>
    <x v="29"/>
    <n v="171"/>
    <n v="4143"/>
    <m/>
    <m/>
    <n v="10"/>
    <m/>
    <m/>
    <m/>
    <m/>
    <m/>
    <s v="A"/>
    <d v="2020-03-30T10:00:00"/>
    <s v="4e4e5ee3bbfdbaf870bf5239190a9bfabde24cdd"/>
    <s v="2020-03-30T20:00:00Z"/>
    <n v="4"/>
    <n v="10"/>
    <n v="4314"/>
    <n v="4314"/>
    <n v="4314"/>
    <n v="30"/>
    <n v="3"/>
    <n v="2"/>
    <n v="0"/>
    <n v="17"/>
    <n v="17"/>
  </r>
  <r>
    <x v="25"/>
    <x v="29"/>
    <n v="184"/>
    <n v="4234"/>
    <m/>
    <m/>
    <n v="14"/>
    <m/>
    <m/>
    <m/>
    <m/>
    <m/>
    <s v="A"/>
    <d v="2020-03-31T10:00:00"/>
    <s v="4bf6d316b2bf2c832493840a54056f6a11089623"/>
    <s v="2020-03-31T20:00:00Z"/>
    <n v="4"/>
    <n v="14"/>
    <n v="4418"/>
    <n v="4418"/>
    <n v="4418"/>
    <n v="30"/>
    <n v="0"/>
    <n v="4"/>
    <n v="91"/>
    <n v="13"/>
    <n v="104"/>
  </r>
  <r>
    <x v="26"/>
    <x v="29"/>
    <n v="208"/>
    <n v="4710"/>
    <m/>
    <m/>
    <n v="17"/>
    <m/>
    <m/>
    <m/>
    <m/>
    <m/>
    <s v="A"/>
    <d v="2020-04-01T10:00:00"/>
    <s v="12ce187899e98d0eb42158307b5267d3aaaf216f"/>
    <s v="2020-04-01T20:00:00Z"/>
    <n v="5"/>
    <n v="17"/>
    <n v="4918"/>
    <n v="4918"/>
    <n v="4918"/>
    <n v="30"/>
    <n v="1"/>
    <n v="3"/>
    <n v="476"/>
    <n v="24"/>
    <n v="500"/>
  </r>
  <r>
    <x v="27"/>
    <x v="29"/>
    <n v="227"/>
    <n v="5093"/>
    <m/>
    <m/>
    <n v="20"/>
    <m/>
    <m/>
    <m/>
    <m/>
    <m/>
    <s v="A"/>
    <d v="2020-04-02T10:00:00"/>
    <s v="7310cab2ca40b5c5f4095ba313ef3e1d84afd3f9"/>
    <s v="2020-04-02T20:00:00Z"/>
    <n v="5"/>
    <n v="20"/>
    <n v="5320"/>
    <n v="5320"/>
    <n v="5320"/>
    <n v="30"/>
    <n v="0"/>
    <n v="3"/>
    <n v="383"/>
    <n v="19"/>
    <n v="402"/>
  </r>
  <r>
    <x v="28"/>
    <x v="29"/>
    <n v="243"/>
    <n v="5333"/>
    <m/>
    <m/>
    <n v="24"/>
    <m/>
    <m/>
    <m/>
    <m/>
    <m/>
    <s v="A"/>
    <d v="2020-04-03T10:00:00"/>
    <s v="b74aa36eedee733ed53a9a8a430d7cbc7b8c09be"/>
    <s v="2020-04-03T20:00:00Z"/>
    <n v="5"/>
    <n v="24"/>
    <n v="5576"/>
    <n v="5576"/>
    <n v="5576"/>
    <n v="30"/>
    <n v="0"/>
    <n v="4"/>
    <n v="240"/>
    <n v="16"/>
    <n v="256"/>
  </r>
  <r>
    <x v="29"/>
    <x v="29"/>
    <n v="265"/>
    <n v="5912"/>
    <m/>
    <m/>
    <n v="24"/>
    <m/>
    <m/>
    <m/>
    <m/>
    <m/>
    <s v="A"/>
    <d v="2020-04-04T10:00:00"/>
    <s v="044faefd306ec816c3d0436d152f916a19158566"/>
    <s v="2020-04-04T20:00:00Z"/>
    <n v="5"/>
    <n v="24"/>
    <n v="6177"/>
    <n v="6177"/>
    <n v="6177"/>
    <n v="30"/>
    <n v="0"/>
    <n v="0"/>
    <n v="579"/>
    <n v="22"/>
    <n v="601"/>
  </r>
  <r>
    <x v="30"/>
    <x v="29"/>
    <n v="286"/>
    <n v="6317"/>
    <m/>
    <m/>
    <n v="24"/>
    <m/>
    <m/>
    <m/>
    <m/>
    <m/>
    <s v="A"/>
    <d v="2020-04-05T10:00:00"/>
    <s v="d1137189523e5447c6854c3f17c2e2ba186237f7"/>
    <s v="2020-04-05T20:00:00Z"/>
    <n v="6"/>
    <n v="24"/>
    <n v="6603"/>
    <n v="6603"/>
    <n v="6603"/>
    <n v="30"/>
    <n v="1"/>
    <n v="0"/>
    <n v="405"/>
    <n v="21"/>
    <n v="426"/>
  </r>
  <r>
    <x v="31"/>
    <x v="29"/>
    <n v="299"/>
    <n v="6491"/>
    <m/>
    <m/>
    <n v="24"/>
    <m/>
    <m/>
    <m/>
    <m/>
    <m/>
    <s v="A"/>
    <d v="2020-04-06T10:00:00"/>
    <s v="b9f1650346438bfd21d9f2a18a904680c48dba15"/>
    <s v="2020-04-06T20:00:00Z"/>
    <n v="6"/>
    <n v="24"/>
    <n v="6790"/>
    <n v="6790"/>
    <n v="6790"/>
    <n v="30"/>
    <n v="0"/>
    <n v="0"/>
    <n v="174"/>
    <n v="13"/>
    <n v="187"/>
  </r>
  <r>
    <x v="32"/>
    <x v="29"/>
    <n v="319"/>
    <n v="6666"/>
    <m/>
    <m/>
    <n v="28"/>
    <m/>
    <m/>
    <m/>
    <m/>
    <m/>
    <s v="A"/>
    <d v="2020-04-07T13:28:00"/>
    <s v="9c9b06492b31cb45fad457d8ddc7286439a6d4e9"/>
    <s v="2020-04-07T20:00:00Z"/>
    <n v="6"/>
    <n v="28"/>
    <n v="6985"/>
    <n v="6985"/>
    <n v="6985"/>
    <n v="30"/>
    <n v="0"/>
    <n v="4"/>
    <n v="175"/>
    <n v="20"/>
    <n v="195"/>
  </r>
  <r>
    <x v="33"/>
    <x v="29"/>
    <n v="332"/>
    <n v="7066"/>
    <m/>
    <m/>
    <n v="31"/>
    <m/>
    <m/>
    <m/>
    <m/>
    <n v="135"/>
    <s v="A"/>
    <d v="2020-04-08T13:45:00"/>
    <s v="f3bbbf0831d3ed7999d4a39a2f646990a8ccad92"/>
    <s v="2020-04-08T20:00:00Z"/>
    <n v="6"/>
    <n v="31"/>
    <n v="7398"/>
    <n v="7398"/>
    <n v="7398"/>
    <n v="30"/>
    <n v="0"/>
    <n v="3"/>
    <n v="400"/>
    <n v="13"/>
    <n v="413"/>
  </r>
  <r>
    <x v="34"/>
    <x v="29"/>
    <n v="354"/>
    <n v="7506"/>
    <m/>
    <n v="13"/>
    <n v="36"/>
    <m/>
    <m/>
    <m/>
    <m/>
    <n v="157"/>
    <s v="A"/>
    <d v="2020-04-09T13:33:00"/>
    <s v="661e44b2b976907c3afe787400ae4881976c5a59"/>
    <s v="2020-04-09T20:00:00Z"/>
    <n v="6"/>
    <n v="36"/>
    <n v="7860"/>
    <n v="7860"/>
    <n v="7860"/>
    <n v="30"/>
    <n v="0"/>
    <n v="5"/>
    <n v="440"/>
    <n v="22"/>
    <n v="462"/>
  </r>
  <r>
    <x v="35"/>
    <x v="29"/>
    <n v="365"/>
    <n v="7932"/>
    <m/>
    <n v="29"/>
    <n v="41"/>
    <m/>
    <m/>
    <m/>
    <m/>
    <n v="165"/>
    <s v="A"/>
    <d v="2020-04-10T11:25:00"/>
    <s v="af7442f49c23e66b77e939b366412d35a2f9607d"/>
    <s v="2020-04-10T20:00:00Z"/>
    <n v="6"/>
    <n v="41"/>
    <n v="8297"/>
    <n v="8297"/>
    <n v="8297"/>
    <n v="30"/>
    <n v="0"/>
    <n v="5"/>
    <n v="426"/>
    <n v="11"/>
    <n v="437"/>
  </r>
  <r>
    <x v="36"/>
    <x v="29"/>
    <n v="377"/>
    <n v="8204"/>
    <m/>
    <n v="21"/>
    <n v="46"/>
    <m/>
    <m/>
    <m/>
    <m/>
    <n v="169"/>
    <s v="A"/>
    <d v="2020-04-10T00:00:00"/>
    <s v="b0963f72d5a9728307bac46c6fcc96713542f5fc"/>
    <s v="2020-04-11T20:00:00Z"/>
    <n v="6"/>
    <n v="46"/>
    <n v="8581"/>
    <n v="8581"/>
    <n v="8581"/>
    <n v="30"/>
    <n v="0"/>
    <n v="5"/>
    <n v="272"/>
    <n v="12"/>
    <n v="284"/>
  </r>
  <r>
    <x v="37"/>
    <x v="29"/>
    <n v="387"/>
    <n v="8526"/>
    <m/>
    <n v="22"/>
    <n v="47"/>
    <m/>
    <m/>
    <m/>
    <m/>
    <n v="169"/>
    <s v="A"/>
    <d v="2020-04-12T10:21:00"/>
    <s v="616ed98fe70349a54287bde379fc0998a50746eb"/>
    <s v="2020-04-12T20:00:00Z"/>
    <n v="6"/>
    <n v="47"/>
    <n v="8913"/>
    <n v="8913"/>
    <n v="8913"/>
    <n v="30"/>
    <n v="0"/>
    <n v="1"/>
    <n v="322"/>
    <n v="10"/>
    <n v="332"/>
  </r>
  <r>
    <x v="38"/>
    <x v="29"/>
    <n v="394"/>
    <n v="8704"/>
    <m/>
    <n v="21"/>
    <n v="47"/>
    <m/>
    <m/>
    <m/>
    <m/>
    <n v="171"/>
    <s v="A"/>
    <d v="2020-04-13T13:11:00"/>
    <s v="34039c422d2dc1eb358fe57e1864873168ca78cd"/>
    <s v="2020-04-13T20:00:00Z"/>
    <n v="7"/>
    <n v="47"/>
    <n v="9098"/>
    <n v="9098"/>
    <n v="9098"/>
    <n v="30"/>
    <n v="1"/>
    <n v="0"/>
    <n v="178"/>
    <n v="7"/>
    <n v="185"/>
  </r>
  <r>
    <x v="39"/>
    <x v="29"/>
    <n v="399"/>
    <n v="8835"/>
    <m/>
    <n v="24"/>
    <n v="50"/>
    <m/>
    <m/>
    <m/>
    <m/>
    <n v="197"/>
    <s v="A"/>
    <d v="2020-04-14T11:56:00"/>
    <s v="4a64cfcd9b352b05b6162d78c0149f3fde3b92a5"/>
    <s v="2020-04-14T20:00:00Z"/>
    <n v="7"/>
    <n v="50"/>
    <n v="9234"/>
    <n v="9234"/>
    <n v="9234"/>
    <n v="30"/>
    <n v="0"/>
    <n v="3"/>
    <n v="131"/>
    <n v="5"/>
    <n v="136"/>
  </r>
  <r>
    <x v="40"/>
    <x v="29"/>
    <n v="404"/>
    <n v="9179"/>
    <m/>
    <n v="21"/>
    <n v="51"/>
    <m/>
    <m/>
    <m/>
    <m/>
    <n v="209"/>
    <s v="A"/>
    <d v="2020-04-15T11:59:00"/>
    <s v="99b2e8ee53c98a1da05db3317bca007ed89aad70"/>
    <s v="2020-04-15T20:00:00Z"/>
    <n v="7"/>
    <n v="51"/>
    <n v="9583"/>
    <n v="9583"/>
    <n v="9583"/>
    <n v="30"/>
    <n v="0"/>
    <n v="1"/>
    <n v="344"/>
    <n v="5"/>
    <n v="349"/>
  </r>
  <r>
    <x v="41"/>
    <x v="29"/>
    <n v="415"/>
    <n v="9521"/>
    <m/>
    <n v="21"/>
    <n v="52"/>
    <m/>
    <m/>
    <m/>
    <m/>
    <n v="218"/>
    <s v="A"/>
    <d v="2020-04-16T11:44:00"/>
    <s v="f62755b7f1a1a019c9cf81fd443afb5d7e53ac1d"/>
    <s v="2020-04-16T20:00:00Z"/>
    <n v="7"/>
    <n v="52"/>
    <n v="9936"/>
    <n v="9936"/>
    <n v="9936"/>
    <n v="30"/>
    <n v="0"/>
    <n v="1"/>
    <n v="342"/>
    <n v="11"/>
    <n v="353"/>
  </r>
  <r>
    <x v="42"/>
    <x v="29"/>
    <n v="422"/>
    <n v="9822"/>
    <m/>
    <n v="21"/>
    <n v="54"/>
    <m/>
    <m/>
    <m/>
    <m/>
    <n v="233"/>
    <s v="A"/>
    <d v="2020-04-17T10:44:00"/>
    <s v="b6a8fbb8b8c81156279f7ecf1ff7d3f02b357e37"/>
    <s v="2020-04-17T20:00:00Z"/>
    <n v="8"/>
    <n v="54"/>
    <n v="10244"/>
    <n v="10244"/>
    <n v="10244"/>
    <n v="30"/>
    <n v="1"/>
    <n v="2"/>
    <n v="301"/>
    <n v="7"/>
    <n v="308"/>
  </r>
  <r>
    <x v="43"/>
    <x v="29"/>
    <n v="426"/>
    <n v="10143"/>
    <m/>
    <n v="17"/>
    <n v="55"/>
    <m/>
    <m/>
    <m/>
    <m/>
    <n v="234"/>
    <s v="A"/>
    <d v="2020-04-18T10:18:00"/>
    <s v="2b2e75cdfaef2abfdcd2138da803f3b5e5b13638"/>
    <s v="2020-04-18T20:00:00Z"/>
    <n v="10"/>
    <n v="55"/>
    <n v="10569"/>
    <n v="10569"/>
    <n v="10569"/>
    <n v="30"/>
    <n v="2"/>
    <n v="1"/>
    <n v="321"/>
    <n v="4"/>
    <n v="325"/>
  </r>
  <r>
    <x v="44"/>
    <x v="29"/>
    <n v="433"/>
    <n v="10465"/>
    <m/>
    <n v="18"/>
    <n v="55"/>
    <m/>
    <m/>
    <m/>
    <m/>
    <n v="243"/>
    <s v="A"/>
    <d v="2020-04-19T11:40:00"/>
    <s v="62cfb766c33dfcdaaa482f39585e261c63f9e730"/>
    <s v="2020-04-19T20:00:00Z"/>
    <n v="10"/>
    <n v="55"/>
    <n v="10898"/>
    <n v="10898"/>
    <n v="10898"/>
    <n v="30"/>
    <n v="0"/>
    <n v="0"/>
    <n v="322"/>
    <n v="7"/>
    <n v="329"/>
  </r>
  <r>
    <x v="45"/>
    <x v="29"/>
    <n v="433"/>
    <n v="10618"/>
    <m/>
    <n v="19"/>
    <n v="57"/>
    <m/>
    <m/>
    <m/>
    <m/>
    <n v="243"/>
    <s v="A"/>
    <d v="2020-04-20T11:00:00"/>
    <s v="f54d522c346625fb599af8de28975eac874c9f0a"/>
    <s v="2020-04-20T20:00:00Z"/>
    <n v="10"/>
    <n v="57"/>
    <n v="11051"/>
    <n v="11051"/>
    <n v="11051"/>
    <n v="30"/>
    <n v="0"/>
    <n v="2"/>
    <n v="153"/>
    <n v="0"/>
    <n v="153"/>
  </r>
  <r>
    <x v="46"/>
    <x v="29"/>
    <n v="437"/>
    <n v="10804"/>
    <m/>
    <n v="14"/>
    <n v="59"/>
    <m/>
    <m/>
    <m/>
    <m/>
    <n v="273"/>
    <s v="A"/>
    <d v="2020-04-21T11:56:00"/>
    <s v="1d54a1fedac1d2438b60f1798a16768f176c1404"/>
    <s v="2020-04-21T20:00:00Z"/>
    <n v="12"/>
    <n v="59"/>
    <n v="11241"/>
    <n v="11241"/>
    <n v="11241"/>
    <n v="30"/>
    <n v="2"/>
    <n v="2"/>
    <n v="186"/>
    <n v="4"/>
    <n v="190"/>
  </r>
  <r>
    <x v="47"/>
    <x v="29"/>
    <n v="439"/>
    <n v="11144"/>
    <m/>
    <n v="13"/>
    <n v="59"/>
    <m/>
    <m/>
    <m/>
    <m/>
    <n v="296"/>
    <s v="A"/>
    <d v="2020-04-22T00:00:00"/>
    <s v="10012d42402e7b692a7e006267c9b81eb06aa0e7"/>
    <s v="2020-04-22T20:00:00Z"/>
    <n v="14"/>
    <n v="59"/>
    <n v="11583"/>
    <n v="11583"/>
    <n v="11583"/>
    <n v="30"/>
    <n v="2"/>
    <n v="0"/>
    <n v="340"/>
    <n v="2"/>
    <n v="342"/>
  </r>
  <r>
    <x v="48"/>
    <x v="29"/>
    <n v="442"/>
    <n v="11433"/>
    <m/>
    <n v="13"/>
    <n v="59"/>
    <m/>
    <m/>
    <m/>
    <m/>
    <n v="306"/>
    <s v="A"/>
    <d v="2020-04-23T00:00:00"/>
    <s v="5704dfb8e374ed43db61d73db82e10b3f7ee833d"/>
    <s v="2020-04-23T20:00:00Z"/>
    <n v="14"/>
    <n v="59"/>
    <n v="11875"/>
    <n v="11875"/>
    <n v="11875"/>
    <n v="30"/>
    <n v="0"/>
    <n v="0"/>
    <n v="289"/>
    <n v="3"/>
    <n v="292"/>
  </r>
  <r>
    <x v="49"/>
    <x v="29"/>
    <n v="444"/>
    <n v="11683"/>
    <m/>
    <n v="12"/>
    <n v="59"/>
    <m/>
    <m/>
    <m/>
    <m/>
    <n v="325"/>
    <s v="A"/>
    <d v="2020-04-24T00:00:00"/>
    <s v="c749ab04061eb7b5477cf1c33811038e4146e99c"/>
    <s v="2020-04-24T20:00:00Z"/>
    <n v="14"/>
    <n v="59"/>
    <n v="12127"/>
    <n v="12127"/>
    <n v="12127"/>
    <n v="30"/>
    <n v="0"/>
    <n v="0"/>
    <n v="250"/>
    <n v="2"/>
    <n v="252"/>
  </r>
  <r>
    <x v="50"/>
    <x v="29"/>
    <n v="445"/>
    <n v="12052"/>
    <m/>
    <n v="11"/>
    <n v="61"/>
    <m/>
    <m/>
    <m/>
    <m/>
    <n v="339"/>
    <s v="C"/>
    <d v="2020-04-25T00:00:00"/>
    <s v="0cbc0b356c4f761431ce993232ed00c339efa9b4"/>
    <s v="2020-04-25T20:00:00Z"/>
    <n v="14"/>
    <n v="61"/>
    <n v="12497"/>
    <n v="12497"/>
    <n v="12497"/>
    <n v="30"/>
    <n v="0"/>
    <n v="2"/>
    <n v="369"/>
    <n v="1"/>
    <n v="370"/>
  </r>
  <r>
    <x v="51"/>
    <x v="29"/>
    <n v="448"/>
    <n v="12414"/>
    <m/>
    <n v="11"/>
    <n v="61"/>
    <m/>
    <m/>
    <m/>
    <m/>
    <n v="339"/>
    <s v="C"/>
    <d v="2020-04-26T00:00:00"/>
    <s v="4c3994f126d35404816d9846b4aa9a6a89a9a266"/>
    <s v="2020-04-26T20:00:00Z"/>
    <n v="14"/>
    <n v="61"/>
    <n v="12862"/>
    <n v="12862"/>
    <n v="12862"/>
    <n v="30"/>
    <n v="0"/>
    <n v="0"/>
    <n v="362"/>
    <n v="3"/>
    <n v="365"/>
  </r>
  <r>
    <x v="52"/>
    <x v="29"/>
    <n v="449"/>
    <n v="12584"/>
    <m/>
    <n v="11"/>
    <n v="61"/>
    <m/>
    <m/>
    <m/>
    <m/>
    <n v="352"/>
    <s v="C"/>
    <d v="2020-04-27T00:00:00"/>
    <s v="4a1f2762f9240a017c2311cabf8d4ac86b37e66c"/>
    <s v="2020-04-27T20:00:00Z"/>
    <n v="14"/>
    <n v="61"/>
    <n v="13033"/>
    <n v="13033"/>
    <n v="13033"/>
    <n v="30"/>
    <n v="0"/>
    <n v="0"/>
    <n v="170"/>
    <n v="1"/>
    <n v="171"/>
  </r>
  <r>
    <x v="53"/>
    <x v="29"/>
    <n v="451"/>
    <n v="12740"/>
    <m/>
    <n v="10"/>
    <n v="61"/>
    <m/>
    <m/>
    <m/>
    <m/>
    <n v="356"/>
    <s v="C"/>
    <d v="2020-04-28T00:00:00"/>
    <s v="86f2b476f4981c120142250e3b8cadd853fb2f94"/>
    <s v="2020-04-28T20:00:00Z"/>
    <n v="15"/>
    <n v="61"/>
    <n v="13191"/>
    <n v="13191"/>
    <n v="13191"/>
    <n v="30"/>
    <n v="1"/>
    <n v="0"/>
    <n v="156"/>
    <n v="2"/>
    <n v="158"/>
  </r>
  <r>
    <x v="54"/>
    <x v="29"/>
    <n v="451"/>
    <n v="13077"/>
    <m/>
    <n v="5"/>
    <n v="61"/>
    <m/>
    <m/>
    <m/>
    <m/>
    <n v="382"/>
    <s v="C"/>
    <d v="2020-04-29T00:00:00"/>
    <s v="84470951831936bbf425a1d1ddc2d2cfe3941cd4"/>
    <s v="2020-04-29T20:00:00Z"/>
    <n v="16"/>
    <n v="61"/>
    <n v="13528"/>
    <n v="13528"/>
    <n v="13528"/>
    <n v="30"/>
    <n v="1"/>
    <n v="0"/>
    <n v="337"/>
    <n v="0"/>
    <n v="337"/>
  </r>
  <r>
    <x v="55"/>
    <x v="29"/>
    <n v="453"/>
    <n v="13461"/>
    <m/>
    <n v="5"/>
    <n v="61"/>
    <m/>
    <m/>
    <m/>
    <m/>
    <n v="392"/>
    <s v="C"/>
    <d v="2020-04-30T00:00:00"/>
    <s v="313655b4240373e98870028e1cb49c2bf94cefcb"/>
    <s v="2020-04-30T20:00:00Z"/>
    <n v="16"/>
    <n v="61"/>
    <n v="13914"/>
    <n v="13914"/>
    <n v="13914"/>
    <n v="30"/>
    <n v="0"/>
    <n v="0"/>
    <n v="384"/>
    <n v="2"/>
    <n v="386"/>
  </r>
  <r>
    <x v="56"/>
    <x v="29"/>
    <n v="453"/>
    <n v="13750"/>
    <m/>
    <n v="5"/>
    <n v="61"/>
    <m/>
    <m/>
    <m/>
    <m/>
    <n v="397"/>
    <s v="C"/>
    <d v="2020-04-30T00:00:00"/>
    <s v="fada72b64ad3891eaac498b0b7021eee3b0e51fa"/>
    <s v="2020-05-01T20:00:00Z"/>
    <n v="16"/>
    <n v="61"/>
    <n v="14203"/>
    <n v="14203"/>
    <n v="14203"/>
    <n v="30"/>
    <n v="0"/>
    <n v="0"/>
    <n v="289"/>
    <n v="0"/>
    <n v="289"/>
  </r>
  <r>
    <x v="57"/>
    <x v="29"/>
    <n v="455"/>
    <n v="14180"/>
    <m/>
    <n v="5"/>
    <n v="61"/>
    <m/>
    <m/>
    <m/>
    <m/>
    <n v="404"/>
    <s v="C"/>
    <d v="2020-05-02T00:00:00"/>
    <s v="3d2879316075d363d82c90e7b93f8ef91fe26088"/>
    <s v="2020-05-02T20:00:00Z"/>
    <n v="16"/>
    <n v="61"/>
    <n v="14635"/>
    <n v="14635"/>
    <n v="14635"/>
    <n v="30"/>
    <n v="0"/>
    <n v="0"/>
    <n v="430"/>
    <n v="2"/>
    <n v="432"/>
  </r>
  <r>
    <x v="58"/>
    <x v="29"/>
    <n v="455"/>
    <n v="14552"/>
    <m/>
    <n v="5"/>
    <n v="61"/>
    <m/>
    <m/>
    <m/>
    <m/>
    <n v="404"/>
    <s v="C"/>
    <d v="2020-05-03T00:00:00"/>
    <s v="bc96f2c8b5d2da48705596282b459b2d63b6264f"/>
    <s v="2020-05-03T20:00:00Z"/>
    <n v="16"/>
    <n v="61"/>
    <n v="15007"/>
    <n v="15007"/>
    <n v="15007"/>
    <n v="30"/>
    <n v="0"/>
    <n v="0"/>
    <n v="372"/>
    <n v="0"/>
    <n v="372"/>
  </r>
  <r>
    <x v="59"/>
    <x v="29"/>
    <n v="457"/>
    <n v="14631"/>
    <m/>
    <n v="6"/>
    <n v="62"/>
    <m/>
    <m/>
    <m/>
    <m/>
    <n v="404"/>
    <s v="C"/>
    <d v="2020-05-04T00:00:00"/>
    <s v="92e9c803d236d3326eb1bced9f906b1885f4094f"/>
    <s v="2020-05-04T20:00:00Z"/>
    <n v="16"/>
    <n v="62"/>
    <n v="15088"/>
    <n v="15088"/>
    <n v="15088"/>
    <n v="30"/>
    <n v="0"/>
    <n v="1"/>
    <n v="79"/>
    <n v="2"/>
    <n v="81"/>
  </r>
  <r>
    <x v="60"/>
    <x v="29"/>
    <n v="456"/>
    <n v="14816"/>
    <m/>
    <n v="6"/>
    <n v="62"/>
    <m/>
    <m/>
    <m/>
    <m/>
    <n v="410"/>
    <s v="C"/>
    <d v="2020-05-05T00:00:00"/>
    <s v="f6410c7bdf2b59d94fe6cc88584d1b65a1a9b226"/>
    <s v="2020-05-05T20:00:00Z"/>
    <n v="16"/>
    <n v="62"/>
    <n v="15272"/>
    <n v="15272"/>
    <n v="15272"/>
    <n v="30"/>
    <n v="0"/>
    <n v="0"/>
    <n v="185"/>
    <n v="-1"/>
    <n v="184"/>
  </r>
  <r>
    <x v="61"/>
    <x v="29"/>
    <n v="456"/>
    <n v="19248"/>
    <m/>
    <n v="6"/>
    <n v="62"/>
    <m/>
    <m/>
    <m/>
    <m/>
    <n v="417"/>
    <s v="C"/>
    <d v="2020-05-06T00:00:00"/>
    <s v="40d67b45ae316f1e7a5aeaa3195f66937aace9ad"/>
    <s v="2020-05-06T20:00:00Z"/>
    <n v="16"/>
    <n v="62"/>
    <n v="19704"/>
    <n v="19704"/>
    <n v="19704"/>
    <n v="30"/>
    <n v="0"/>
    <n v="0"/>
    <n v="4432"/>
    <n v="0"/>
    <n v="4432"/>
  </r>
  <r>
    <x v="62"/>
    <x v="29"/>
    <n v="456"/>
    <n v="19791"/>
    <m/>
    <n v="6"/>
    <n v="62"/>
    <m/>
    <m/>
    <m/>
    <m/>
    <n v="417"/>
    <s v="C"/>
    <d v="2020-05-07T00:00:00"/>
    <s v="54d050cadd9864444637a853f909837d2c4fe04c"/>
    <s v="2020-05-07T20:00:00Z"/>
    <n v="16"/>
    <n v="62"/>
    <n v="20247"/>
    <n v="20247"/>
    <n v="20247"/>
    <n v="30"/>
    <n v="0"/>
    <n v="0"/>
    <n v="543"/>
    <n v="0"/>
    <n v="543"/>
  </r>
  <r>
    <x v="63"/>
    <x v="29"/>
    <n v="458"/>
    <n v="20487"/>
    <m/>
    <n v="6"/>
    <n v="62"/>
    <m/>
    <m/>
    <m/>
    <m/>
    <n v="420"/>
    <s v="C"/>
    <d v="2020-05-08T00:00:00"/>
    <s v="f9b1fb8909ff1e1e651d265138da62419eab8ba0"/>
    <s v="2020-05-08T20:00:00Z"/>
    <n v="16"/>
    <n v="62"/>
    <n v="20945"/>
    <n v="20945"/>
    <n v="20945"/>
    <n v="30"/>
    <n v="0"/>
    <n v="0"/>
    <n v="696"/>
    <n v="2"/>
    <n v="698"/>
  </r>
  <r>
    <x v="64"/>
    <x v="29"/>
    <n v="458"/>
    <n v="20871"/>
    <m/>
    <n v="4"/>
    <n v="62"/>
    <m/>
    <m/>
    <m/>
    <m/>
    <n v="422"/>
    <s v="C"/>
    <d v="2020-05-09T00:00:00"/>
    <s v="ac92d036b372c0d34819356dcf2a6610651bb95a"/>
    <s v="2020-05-09T20:00:00Z"/>
    <n v="16"/>
    <n v="62"/>
    <n v="21329"/>
    <n v="21329"/>
    <n v="21329"/>
    <n v="30"/>
    <n v="0"/>
    <n v="0"/>
    <n v="384"/>
    <n v="0"/>
    <n v="384"/>
  </r>
  <r>
    <x v="65"/>
    <x v="29"/>
    <n v="458"/>
    <n v="21246"/>
    <m/>
    <n v="4"/>
    <n v="62"/>
    <m/>
    <m/>
    <m/>
    <m/>
    <n v="422"/>
    <s v="C"/>
    <d v="2020-05-09T00:00:00"/>
    <s v="9382d786231437ead678156c85e50de4579d627b"/>
    <s v="2020-05-10T20:00:00Z"/>
    <n v="16"/>
    <n v="62"/>
    <n v="21704"/>
    <n v="21704"/>
    <n v="21704"/>
    <n v="30"/>
    <n v="0"/>
    <n v="0"/>
    <n v="375"/>
    <n v="0"/>
    <n v="375"/>
  </r>
  <r>
    <x v="66"/>
    <x v="29"/>
    <n v="459"/>
    <n v="22113"/>
    <m/>
    <n v="4"/>
    <n v="62"/>
    <m/>
    <m/>
    <m/>
    <m/>
    <n v="423"/>
    <s v="C"/>
    <d v="2020-05-10T00:00:00"/>
    <s v="8bbba487e4da82581b0cf57a838d1c0a9b85971f"/>
    <s v="2020-05-11T20:00:00Z"/>
    <n v="16"/>
    <n v="62"/>
    <n v="22572"/>
    <n v="22572"/>
    <n v="22572"/>
    <n v="30"/>
    <n v="0"/>
    <n v="0"/>
    <n v="867"/>
    <n v="1"/>
    <n v="868"/>
  </r>
  <r>
    <x v="67"/>
    <x v="29"/>
    <n v="461"/>
    <n v="22574"/>
    <m/>
    <n v="4"/>
    <n v="63"/>
    <m/>
    <m/>
    <m/>
    <m/>
    <n v="425"/>
    <s v="B"/>
    <d v="2020-05-12T00:00:00"/>
    <s v="2b3dc441154f5955223ec8be3d6b25315ae87038"/>
    <s v="2020-05-12T20:00:00Z"/>
    <n v="16"/>
    <n v="63"/>
    <n v="23035"/>
    <n v="23035"/>
    <n v="23035"/>
    <n v="30"/>
    <n v="0"/>
    <n v="1"/>
    <n v="461"/>
    <n v="2"/>
    <n v="463"/>
  </r>
  <r>
    <x v="68"/>
    <x v="29"/>
    <n v="462"/>
    <n v="23390"/>
    <m/>
    <n v="3"/>
    <n v="63"/>
    <m/>
    <m/>
    <m/>
    <m/>
    <n v="430"/>
    <s v="B"/>
    <d v="2020-05-13T00:00:00"/>
    <s v="361e8774d1eb2ee74016227b7b2c8e1aa970c248"/>
    <s v="2020-05-13T20:00:00Z"/>
    <n v="16"/>
    <n v="63"/>
    <n v="23852"/>
    <n v="23852"/>
    <n v="23852"/>
    <n v="30"/>
    <n v="0"/>
    <n v="0"/>
    <n v="816"/>
    <n v="1"/>
    <n v="817"/>
  </r>
  <r>
    <x v="69"/>
    <x v="29"/>
    <n v="462"/>
    <n v="24087"/>
    <m/>
    <n v="3"/>
    <n v="63"/>
    <m/>
    <m/>
    <m/>
    <m/>
    <n v="431"/>
    <s v="B"/>
    <d v="2020-05-14T00:00:00"/>
    <s v="cd4417db3e0c03025a90d79157fa5ca3dcea6372"/>
    <s v="2020-05-14T20:00:00Z"/>
    <n v="16"/>
    <n v="63"/>
    <n v="24549"/>
    <n v="24549"/>
    <n v="24549"/>
    <n v="30"/>
    <n v="0"/>
    <n v="0"/>
    <n v="697"/>
    <n v="0"/>
    <n v="697"/>
  </r>
  <r>
    <x v="70"/>
    <x v="29"/>
    <n v="466"/>
    <n v="24952"/>
    <m/>
    <n v="3"/>
    <n v="63"/>
    <m/>
    <m/>
    <m/>
    <m/>
    <n v="431"/>
    <s v="B"/>
    <d v="2020-05-15T00:00:00"/>
    <s v="ae1e5f8325427cd9c49130a4ad24cc3cd7345317"/>
    <s v="2020-05-15T20:00:00Z"/>
    <n v="16"/>
    <n v="63"/>
    <n v="25418"/>
    <n v="25418"/>
    <n v="25418"/>
    <n v="30"/>
    <n v="0"/>
    <n v="0"/>
    <n v="865"/>
    <n v="4"/>
    <n v="869"/>
  </r>
  <r>
    <x v="71"/>
    <x v="29"/>
    <n v="468"/>
    <n v="25623"/>
    <m/>
    <n v="3"/>
    <n v="63"/>
    <m/>
    <m/>
    <m/>
    <m/>
    <n v="431"/>
    <s v="B"/>
    <d v="2020-05-16T00:00:00"/>
    <s v="be317bee944f675389cdf640bba65cac8f659b97"/>
    <s v="2020-05-16T20:00:00Z"/>
    <n v="16"/>
    <n v="63"/>
    <n v="26091"/>
    <n v="26091"/>
    <n v="26091"/>
    <n v="30"/>
    <n v="0"/>
    <n v="0"/>
    <n v="671"/>
    <n v="2"/>
    <n v="673"/>
  </r>
  <r>
    <x v="72"/>
    <x v="29"/>
    <n v="468"/>
    <n v="26417"/>
    <m/>
    <n v="3"/>
    <n v="63"/>
    <m/>
    <m/>
    <m/>
    <m/>
    <n v="431"/>
    <s v="B"/>
    <d v="2020-05-17T00:00:00"/>
    <s v="ff771f7abaa79ff6458360c6f8af771dc6607f05"/>
    <s v="2020-05-17T20:00:00Z"/>
    <n v="16"/>
    <n v="63"/>
    <n v="26885"/>
    <n v="26885"/>
    <n v="26885"/>
    <n v="30"/>
    <n v="0"/>
    <n v="0"/>
    <n v="794"/>
    <n v="0"/>
    <n v="794"/>
  </r>
  <r>
    <x v="73"/>
    <x v="29"/>
    <n v="470"/>
    <n v="27697"/>
    <m/>
    <n v="4"/>
    <n v="64"/>
    <m/>
    <m/>
    <m/>
    <m/>
    <n v="434"/>
    <s v="B"/>
    <d v="2020-05-18T00:00:00"/>
    <s v="aedd55fbadfbe3d1e8ff4dad5c7a9dfc3124d940"/>
    <s v="2020-05-18T20:00:00Z"/>
    <n v="16"/>
    <n v="64"/>
    <n v="28167"/>
    <n v="28167"/>
    <n v="28167"/>
    <n v="30"/>
    <n v="0"/>
    <n v="1"/>
    <n v="1280"/>
    <n v="2"/>
    <n v="1282"/>
  </r>
  <r>
    <x v="74"/>
    <x v="29"/>
    <n v="471"/>
    <n v="28479"/>
    <m/>
    <n v="5"/>
    <n v="65"/>
    <m/>
    <m/>
    <m/>
    <m/>
    <n v="437"/>
    <s v="B"/>
    <d v="2020-05-19T00:00:00"/>
    <s v="594a65cefc3118f5aaa66b60198a8c32892e5e5a"/>
    <s v="2020-05-19T20:00:00Z"/>
    <n v="16"/>
    <n v="65"/>
    <n v="28950"/>
    <n v="28950"/>
    <n v="28950"/>
    <n v="30"/>
    <n v="0"/>
    <n v="1"/>
    <n v="782"/>
    <n v="1"/>
    <n v="783"/>
  </r>
  <r>
    <x v="75"/>
    <x v="29"/>
    <n v="478"/>
    <n v="29248"/>
    <m/>
    <n v="3"/>
    <n v="65"/>
    <m/>
    <m/>
    <m/>
    <m/>
    <n v="440"/>
    <s v="C"/>
    <d v="2020-05-20T00:00:00"/>
    <s v="2f3881f0a568e83a0c15c272c4bc075eeda1211f"/>
    <s v="2020-05-20T20:00:00Z"/>
    <n v="16"/>
    <n v="65"/>
    <n v="29726"/>
    <n v="29726"/>
    <n v="29726"/>
    <n v="30"/>
    <n v="0"/>
    <n v="0"/>
    <n v="769"/>
    <n v="7"/>
    <n v="776"/>
  </r>
  <r>
    <x v="76"/>
    <x v="29"/>
    <n v="479"/>
    <n v="30045"/>
    <m/>
    <n v="3"/>
    <n v="65"/>
    <m/>
    <m/>
    <m/>
    <m/>
    <n v="440"/>
    <s v="C"/>
    <d v="2020-05-21T00:00:00"/>
    <s v="fcfcb1304d4d1f7b07b37b6c3693f1ceba3ac1e9"/>
    <s v="2020-05-21T20:00:00Z"/>
    <n v="16"/>
    <n v="65"/>
    <n v="30524"/>
    <n v="30524"/>
    <n v="30524"/>
    <n v="30"/>
    <n v="0"/>
    <n v="0"/>
    <n v="797"/>
    <n v="1"/>
    <n v="798"/>
  </r>
  <r>
    <x v="77"/>
    <x v="29"/>
    <n v="479"/>
    <n v="31378"/>
    <m/>
    <n v="3"/>
    <n v="65"/>
    <m/>
    <m/>
    <m/>
    <m/>
    <n v="441"/>
    <s v="C"/>
    <d v="2020-05-22T12:05:00"/>
    <s v="b41a4537a10f197ec81175fe9571c61fd0b9845d"/>
    <s v="2020-05-22T20:00:00Z"/>
    <n v="16"/>
    <n v="65"/>
    <n v="31857"/>
    <n v="31857"/>
    <n v="31857"/>
    <n v="30"/>
    <n v="0"/>
    <n v="0"/>
    <n v="1333"/>
    <n v="0"/>
    <n v="1333"/>
  </r>
  <r>
    <x v="78"/>
    <x v="29"/>
    <n v="479"/>
    <n v="32173"/>
    <m/>
    <n v="3"/>
    <n v="65"/>
    <m/>
    <m/>
    <m/>
    <m/>
    <n v="441"/>
    <s v="C"/>
    <d v="2020-05-23T00:00:00"/>
    <s v="7f0f5f57cd383c3604e88ed71822b59ed35152f9"/>
    <s v="2020-05-23T20:00:00Z"/>
    <n v="16"/>
    <n v="65"/>
    <n v="32652"/>
    <n v="32652"/>
    <n v="32652"/>
    <n v="30"/>
    <n v="0"/>
    <n v="0"/>
    <n v="795"/>
    <n v="0"/>
    <n v="795"/>
  </r>
  <r>
    <x v="79"/>
    <x v="29"/>
    <n v="479"/>
    <n v="32902"/>
    <m/>
    <n v="3"/>
    <n v="65"/>
    <m/>
    <m/>
    <m/>
    <m/>
    <n v="441"/>
    <s v="C"/>
    <d v="2020-05-24T11:58:00"/>
    <s v="316d0f751c9a728314a9746cf9d33a9c47161838"/>
    <s v="2020-05-24T20:00:00Z"/>
    <n v="16"/>
    <n v="65"/>
    <n v="33381"/>
    <n v="33381"/>
    <n v="33381"/>
    <n v="30"/>
    <n v="0"/>
    <n v="0"/>
    <n v="729"/>
    <n v="0"/>
    <n v="729"/>
  </r>
  <r>
    <x v="80"/>
    <x v="30"/>
    <n v="1"/>
    <m/>
    <m/>
    <m/>
    <m/>
    <m/>
    <m/>
    <m/>
    <m/>
    <m/>
    <m/>
    <m/>
    <s v="d8fbccf4201c099f09e0f4eb0dc3ac8efc3960d0"/>
    <s v="2020-03-04T21:00:00Z"/>
    <m/>
    <m/>
    <n v="1"/>
    <n v="1"/>
    <n v="1"/>
    <n v="37"/>
    <m/>
    <m/>
    <m/>
    <m/>
    <m/>
  </r>
  <r>
    <x v="81"/>
    <x v="30"/>
    <n v="1"/>
    <m/>
    <m/>
    <m/>
    <m/>
    <m/>
    <m/>
    <m/>
    <m/>
    <m/>
    <m/>
    <m/>
    <s v="617c543b5123f7c3799ae001f61986ced141caa0"/>
    <s v="2020-03-05T21:00:00Z"/>
    <m/>
    <m/>
    <n v="1"/>
    <n v="1"/>
    <n v="1"/>
    <n v="37"/>
    <n v="0"/>
    <n v="0"/>
    <n v="0"/>
    <n v="0"/>
    <n v="0"/>
  </r>
  <r>
    <x v="0"/>
    <x v="30"/>
    <n v="2"/>
    <m/>
    <m/>
    <m/>
    <m/>
    <m/>
    <m/>
    <m/>
    <m/>
    <m/>
    <m/>
    <m/>
    <s v="76b370143afbf8a55b52fba203cb806bd7ea5abf"/>
    <s v="2020-03-06T21:00:00Z"/>
    <m/>
    <m/>
    <n v="2"/>
    <n v="2"/>
    <n v="2"/>
    <n v="37"/>
    <n v="0"/>
    <n v="0"/>
    <n v="0"/>
    <n v="1"/>
    <n v="1"/>
  </r>
  <r>
    <x v="1"/>
    <x v="30"/>
    <n v="2"/>
    <m/>
    <m/>
    <m/>
    <m/>
    <m/>
    <m/>
    <m/>
    <m/>
    <m/>
    <m/>
    <m/>
    <s v="93461a3ca9a1af26be01f4545b04ae1bccacd4e4"/>
    <s v="2020-03-07T21:00:00Z"/>
    <m/>
    <m/>
    <n v="2"/>
    <n v="2"/>
    <n v="2"/>
    <n v="37"/>
    <n v="0"/>
    <n v="0"/>
    <n v="0"/>
    <n v="0"/>
    <n v="0"/>
  </r>
  <r>
    <x v="2"/>
    <x v="30"/>
    <n v="2"/>
    <m/>
    <m/>
    <m/>
    <m/>
    <m/>
    <m/>
    <m/>
    <m/>
    <m/>
    <m/>
    <m/>
    <s v="c56e8a8ce34107a07d0f172c1aef704fc63fd2d6"/>
    <s v="2020-03-08T20:00:00Z"/>
    <m/>
    <m/>
    <n v="2"/>
    <n v="2"/>
    <n v="2"/>
    <n v="37"/>
    <n v="0"/>
    <n v="0"/>
    <n v="0"/>
    <n v="0"/>
    <n v="0"/>
  </r>
  <r>
    <x v="3"/>
    <x v="30"/>
    <n v="2"/>
    <m/>
    <m/>
    <m/>
    <m/>
    <m/>
    <m/>
    <m/>
    <m/>
    <m/>
    <m/>
    <m/>
    <s v="c831a500b66fc8689c46677043ebb3622e40223f"/>
    <s v="2020-03-09T20:00:00Z"/>
    <m/>
    <m/>
    <n v="2"/>
    <n v="2"/>
    <n v="2"/>
    <n v="37"/>
    <n v="0"/>
    <n v="0"/>
    <n v="0"/>
    <n v="0"/>
    <n v="0"/>
  </r>
  <r>
    <x v="4"/>
    <x v="30"/>
    <n v="7"/>
    <m/>
    <m/>
    <m/>
    <m/>
    <m/>
    <m/>
    <m/>
    <m/>
    <m/>
    <m/>
    <m/>
    <s v="a10b191f176149f5664cd01e625714253ac9b5c3"/>
    <s v="2020-03-10T20:00:00Z"/>
    <m/>
    <m/>
    <n v="7"/>
    <n v="7"/>
    <n v="7"/>
    <n v="37"/>
    <n v="0"/>
    <n v="0"/>
    <n v="0"/>
    <n v="5"/>
    <n v="5"/>
  </r>
  <r>
    <x v="5"/>
    <x v="30"/>
    <n v="7"/>
    <m/>
    <m/>
    <m/>
    <m/>
    <m/>
    <m/>
    <m/>
    <m/>
    <m/>
    <m/>
    <m/>
    <s v="68d7887db18fba2c67fbbb0a443ec50045ef70f5"/>
    <s v="2020-03-11T20:00:00Z"/>
    <m/>
    <m/>
    <n v="7"/>
    <n v="7"/>
    <n v="7"/>
    <n v="37"/>
    <n v="0"/>
    <n v="0"/>
    <n v="0"/>
    <n v="0"/>
    <n v="0"/>
  </r>
  <r>
    <x v="6"/>
    <x v="30"/>
    <n v="12"/>
    <n v="60"/>
    <m/>
    <m/>
    <m/>
    <m/>
    <m/>
    <m/>
    <m/>
    <m/>
    <m/>
    <d v="2020-03-12T08:00:00"/>
    <s v="671f3237bbfd84baf2ccbc2a8589c19fd1efe294"/>
    <s v="2020-03-12T20:00:00Z"/>
    <m/>
    <m/>
    <n v="72"/>
    <n v="72"/>
    <n v="72"/>
    <n v="37"/>
    <n v="0"/>
    <n v="0"/>
    <n v="60"/>
    <n v="5"/>
    <n v="65"/>
  </r>
  <r>
    <x v="7"/>
    <x v="30"/>
    <n v="15"/>
    <n v="86"/>
    <m/>
    <m/>
    <m/>
    <m/>
    <m/>
    <m/>
    <m/>
    <m/>
    <m/>
    <d v="2020-03-13T08:45:00"/>
    <s v="61c5c0fdfb45101cb74df222e40d734d2e24b9ef"/>
    <s v="2020-03-13T20:00:00Z"/>
    <m/>
    <m/>
    <n v="101"/>
    <n v="101"/>
    <n v="101"/>
    <n v="37"/>
    <n v="0"/>
    <n v="0"/>
    <n v="26"/>
    <n v="3"/>
    <n v="29"/>
  </r>
  <r>
    <x v="8"/>
    <x v="30"/>
    <n v="23"/>
    <n v="137"/>
    <m/>
    <m/>
    <m/>
    <m/>
    <m/>
    <m/>
    <m/>
    <m/>
    <m/>
    <d v="2020-03-14T12:00:00"/>
    <s v="fd97b3510add467eb3cac0cc2233a02a97e9c90e"/>
    <s v="2020-03-14T20:00:00Z"/>
    <m/>
    <m/>
    <n v="160"/>
    <n v="160"/>
    <n v="160"/>
    <n v="37"/>
    <n v="0"/>
    <n v="0"/>
    <n v="51"/>
    <n v="8"/>
    <n v="59"/>
  </r>
  <r>
    <x v="9"/>
    <x v="30"/>
    <n v="32"/>
    <n v="227"/>
    <n v="151"/>
    <m/>
    <m/>
    <m/>
    <m/>
    <m/>
    <m/>
    <m/>
    <m/>
    <d v="2020-03-15T10:30:00"/>
    <s v="38eec98c6bc9fc90d3227b95cd73edcf08916754"/>
    <s v="2020-03-15T20:00:00Z"/>
    <m/>
    <m/>
    <n v="410"/>
    <n v="259"/>
    <n v="259"/>
    <n v="37"/>
    <n v="0"/>
    <n v="0"/>
    <n v="90"/>
    <n v="9"/>
    <n v="99"/>
  </r>
  <r>
    <x v="10"/>
    <x v="30"/>
    <n v="33"/>
    <n v="296"/>
    <n v="151"/>
    <m/>
    <m/>
    <m/>
    <m/>
    <m/>
    <m/>
    <m/>
    <m/>
    <d v="2020-03-16T15:33:00"/>
    <s v="a157dd7bf48595b12550e838fcefdbc5c42f0795"/>
    <s v="2020-03-16T20:00:00Z"/>
    <n v="0"/>
    <m/>
    <n v="480"/>
    <n v="329"/>
    <n v="329"/>
    <n v="37"/>
    <n v="0"/>
    <n v="0"/>
    <n v="69"/>
    <n v="1"/>
    <n v="70"/>
  </r>
  <r>
    <x v="11"/>
    <x v="30"/>
    <n v="40"/>
    <n v="474"/>
    <m/>
    <m/>
    <m/>
    <m/>
    <m/>
    <m/>
    <m/>
    <m/>
    <m/>
    <d v="2020-03-17T08:51:00"/>
    <s v="4e236bc3725cc06617c1c4d02dad63e966d10077"/>
    <s v="2020-03-17T20:00:00Z"/>
    <n v="0"/>
    <m/>
    <n v="514"/>
    <n v="514"/>
    <n v="514"/>
    <n v="37"/>
    <n v="0"/>
    <n v="0"/>
    <n v="178"/>
    <n v="7"/>
    <n v="185"/>
  </r>
  <r>
    <x v="12"/>
    <x v="30"/>
    <n v="63"/>
    <n v="1787"/>
    <m/>
    <m/>
    <m/>
    <m/>
    <m/>
    <m/>
    <m/>
    <m/>
    <m/>
    <d v="2020-03-18T10:44:00"/>
    <s v="4b4543bbf95134b857abb09a4569ff3c3c65865a"/>
    <s v="2020-03-18T20:00:00Z"/>
    <n v="0"/>
    <m/>
    <n v="1850"/>
    <n v="1850"/>
    <n v="1850"/>
    <n v="37"/>
    <n v="0"/>
    <n v="0"/>
    <n v="1313"/>
    <n v="23"/>
    <n v="1336"/>
  </r>
  <r>
    <x v="13"/>
    <x v="30"/>
    <n v="97"/>
    <n v="2408"/>
    <m/>
    <m/>
    <m/>
    <m/>
    <m/>
    <m/>
    <m/>
    <m/>
    <m/>
    <d v="2020-03-19T09:45:00"/>
    <s v="587e174f2a9998836dac650b58e7c84be17e3874"/>
    <s v="2020-03-19T20:00:00Z"/>
    <n v="0"/>
    <m/>
    <n v="2505"/>
    <n v="2505"/>
    <n v="2505"/>
    <n v="37"/>
    <n v="0"/>
    <n v="0"/>
    <n v="621"/>
    <n v="34"/>
    <n v="655"/>
  </r>
  <r>
    <x v="14"/>
    <x v="30"/>
    <n v="137"/>
    <n v="3096"/>
    <m/>
    <m/>
    <m/>
    <m/>
    <m/>
    <m/>
    <m/>
    <m/>
    <m/>
    <d v="2020-03-20T09:35:00"/>
    <s v="cffc82dad7fa0202dbd118dcf48d7e729062e902"/>
    <s v="2020-03-20T20:00:00Z"/>
    <n v="0"/>
    <m/>
    <n v="3233"/>
    <n v="3233"/>
    <n v="3233"/>
    <n v="37"/>
    <n v="0"/>
    <n v="0"/>
    <n v="688"/>
    <n v="40"/>
    <n v="728"/>
  </r>
  <r>
    <x v="15"/>
    <x v="30"/>
    <n v="184"/>
    <n v="5092"/>
    <m/>
    <m/>
    <m/>
    <m/>
    <m/>
    <m/>
    <m/>
    <m/>
    <m/>
    <d v="2020-03-21T10:30:00"/>
    <s v="625afde07e4d5c4c50cec7f266a4d2b6cb3b6aa6"/>
    <s v="2020-03-21T20:00:00Z"/>
    <n v="0"/>
    <m/>
    <n v="5276"/>
    <n v="5276"/>
    <n v="5276"/>
    <n v="37"/>
    <n v="0"/>
    <n v="0"/>
    <n v="1996"/>
    <n v="47"/>
    <n v="2043"/>
  </r>
  <r>
    <x v="16"/>
    <x v="30"/>
    <n v="255"/>
    <n v="6183"/>
    <m/>
    <m/>
    <m/>
    <m/>
    <m/>
    <m/>
    <m/>
    <m/>
    <m/>
    <d v="2020-03-22T10:16:00"/>
    <s v="c90f96825071c0c2910d2430136dbccd1816c6f4"/>
    <s v="2020-03-22T20:00:00Z"/>
    <n v="0"/>
    <m/>
    <n v="6438"/>
    <n v="6438"/>
    <n v="6438"/>
    <n v="37"/>
    <n v="0"/>
    <n v="0"/>
    <n v="1091"/>
    <n v="71"/>
    <n v="1162"/>
  </r>
  <r>
    <x v="17"/>
    <x v="30"/>
    <n v="297"/>
    <n v="8141"/>
    <m/>
    <m/>
    <m/>
    <m/>
    <m/>
    <m/>
    <m/>
    <m/>
    <s v="A"/>
    <d v="2020-03-23T15:00:00"/>
    <s v="40dccdf2e6bc35cbc482daa7d74d10cb91213b35"/>
    <s v="2020-03-23T20:00:00Z"/>
    <n v="0"/>
    <m/>
    <n v="8438"/>
    <n v="8438"/>
    <n v="8438"/>
    <n v="37"/>
    <n v="0"/>
    <n v="0"/>
    <n v="1958"/>
    <n v="42"/>
    <n v="2000"/>
  </r>
  <r>
    <x v="18"/>
    <x v="30"/>
    <n v="398"/>
    <n v="8141"/>
    <m/>
    <m/>
    <m/>
    <m/>
    <m/>
    <m/>
    <m/>
    <m/>
    <s v="A"/>
    <d v="2020-03-24T09:45:00"/>
    <s v="151a641a4502a9bff0afadad12d201ba20194222"/>
    <s v="2020-03-24T20:00:00Z"/>
    <n v="0"/>
    <m/>
    <n v="8539"/>
    <n v="8539"/>
    <n v="8539"/>
    <n v="37"/>
    <n v="0"/>
    <n v="0"/>
    <n v="0"/>
    <n v="101"/>
    <n v="101"/>
  </r>
  <r>
    <x v="19"/>
    <x v="30"/>
    <n v="504"/>
    <n v="9985"/>
    <m/>
    <n v="29"/>
    <m/>
    <m/>
    <m/>
    <m/>
    <m/>
    <m/>
    <s v="A"/>
    <d v="2020-03-25T16:30:00"/>
    <s v="3177426b21c214c8a3f1902738013e2ad3022ad9"/>
    <s v="2020-03-25T20:00:00Z"/>
    <n v="1"/>
    <m/>
    <n v="10489"/>
    <n v="10489"/>
    <n v="10489"/>
    <n v="37"/>
    <n v="1"/>
    <n v="0"/>
    <n v="1844"/>
    <n v="106"/>
    <n v="1950"/>
  </r>
  <r>
    <x v="20"/>
    <x v="30"/>
    <n v="636"/>
    <n v="12274"/>
    <m/>
    <n v="29"/>
    <m/>
    <m/>
    <m/>
    <m/>
    <m/>
    <m/>
    <s v="A"/>
    <d v="2020-03-26T12:36:00"/>
    <s v="54c14b8a4b8682a4e195b22c49876da5d2cedf3b"/>
    <s v="2020-03-26T20:00:00Z"/>
    <n v="2"/>
    <m/>
    <n v="12910"/>
    <n v="12910"/>
    <n v="12910"/>
    <n v="37"/>
    <n v="1"/>
    <n v="0"/>
    <n v="2289"/>
    <n v="132"/>
    <n v="2421"/>
  </r>
  <r>
    <x v="21"/>
    <x v="30"/>
    <n v="763"/>
    <n v="14373"/>
    <m/>
    <n v="77"/>
    <m/>
    <m/>
    <m/>
    <m/>
    <m/>
    <m/>
    <s v="A"/>
    <d v="2020-03-27T11:40:00"/>
    <s v="48bb94361fd0567d187af19d12522fb895e78ca8"/>
    <s v="2020-03-27T20:00:00Z"/>
    <n v="3"/>
    <m/>
    <n v="15136"/>
    <n v="15136"/>
    <n v="15136"/>
    <n v="37"/>
    <n v="1"/>
    <n v="0"/>
    <n v="2099"/>
    <n v="127"/>
    <n v="2226"/>
  </r>
  <r>
    <x v="22"/>
    <x v="30"/>
    <n v="935"/>
    <n v="16592"/>
    <m/>
    <n v="87"/>
    <m/>
    <m/>
    <m/>
    <m/>
    <m/>
    <m/>
    <s v="A"/>
    <d v="2020-03-28T10:55:00"/>
    <s v="1c756c6fe9bc72219d425a091fe36b19e1989dd2"/>
    <s v="2020-03-28T20:00:00Z"/>
    <n v="4"/>
    <m/>
    <n v="17527"/>
    <n v="17527"/>
    <n v="17527"/>
    <n v="37"/>
    <n v="1"/>
    <n v="0"/>
    <n v="2219"/>
    <n v="172"/>
    <n v="2391"/>
  </r>
  <r>
    <x v="23"/>
    <x v="30"/>
    <n v="1040"/>
    <n v="17905"/>
    <m/>
    <n v="91"/>
    <m/>
    <m/>
    <m/>
    <m/>
    <m/>
    <m/>
    <s v="A"/>
    <d v="2020-03-29T10:35:00"/>
    <s v="2575ab34fa9d1bb24a7cd56cd2b2cec2cd79b613"/>
    <s v="2020-03-29T20:00:00Z"/>
    <n v="4"/>
    <m/>
    <n v="18945"/>
    <n v="18945"/>
    <n v="18945"/>
    <n v="37"/>
    <n v="0"/>
    <n v="0"/>
    <n v="1313"/>
    <n v="105"/>
    <n v="1418"/>
  </r>
  <r>
    <x v="24"/>
    <x v="30"/>
    <n v="1307"/>
    <n v="19557"/>
    <m/>
    <n v="137"/>
    <m/>
    <m/>
    <m/>
    <m/>
    <m/>
    <m/>
    <s v="A"/>
    <d v="2020-03-30T11:00:00"/>
    <s v="d18f7d1fd85e2fa6a7f41ff59952b0710dad0b38"/>
    <s v="2020-03-30T20:00:00Z"/>
    <n v="6"/>
    <m/>
    <n v="20864"/>
    <n v="20864"/>
    <n v="20864"/>
    <n v="37"/>
    <n v="2"/>
    <n v="0"/>
    <n v="1652"/>
    <n v="267"/>
    <n v="1919"/>
  </r>
  <r>
    <x v="25"/>
    <x v="30"/>
    <n v="1498"/>
    <n v="21608"/>
    <m/>
    <n v="157"/>
    <m/>
    <m/>
    <m/>
    <m/>
    <m/>
    <m/>
    <s v="A"/>
    <d v="2020-03-31T09:05:00"/>
    <s v="db4ca42edb018a371ec5592b6fa1496568098b74"/>
    <s v="2020-03-31T20:00:00Z"/>
    <n v="8"/>
    <m/>
    <n v="23106"/>
    <n v="23106"/>
    <n v="23106"/>
    <n v="37"/>
    <n v="2"/>
    <n v="0"/>
    <n v="2051"/>
    <n v="191"/>
    <n v="2242"/>
  </r>
  <r>
    <x v="26"/>
    <x v="30"/>
    <n v="1584"/>
    <n v="24659"/>
    <m/>
    <n v="204"/>
    <m/>
    <m/>
    <m/>
    <m/>
    <m/>
    <m/>
    <s v="A"/>
    <d v="2020-04-01T11:00:00"/>
    <s v="8ddbb88d02bcd0607b48747e1c9a3401d53bd1e7"/>
    <s v="2020-04-01T20:00:00Z"/>
    <n v="10"/>
    <m/>
    <n v="26243"/>
    <n v="26243"/>
    <n v="26243"/>
    <n v="37"/>
    <n v="2"/>
    <n v="0"/>
    <n v="3051"/>
    <n v="86"/>
    <n v="3137"/>
  </r>
  <r>
    <x v="27"/>
    <x v="30"/>
    <n v="1857"/>
    <n v="26822"/>
    <m/>
    <n v="184"/>
    <m/>
    <m/>
    <m/>
    <m/>
    <m/>
    <m/>
    <s v="A"/>
    <d v="2020-04-02T14:00:00"/>
    <s v="43f561371ad0486d793604e795e7ae264c086ac3"/>
    <s v="2020-04-02T20:00:00Z"/>
    <n v="16"/>
    <m/>
    <n v="28679"/>
    <n v="28679"/>
    <n v="28679"/>
    <n v="37"/>
    <n v="6"/>
    <n v="0"/>
    <n v="2163"/>
    <n v="273"/>
    <n v="2436"/>
  </r>
  <r>
    <x v="28"/>
    <x v="30"/>
    <n v="2093"/>
    <n v="29505"/>
    <m/>
    <n v="184"/>
    <m/>
    <m/>
    <m/>
    <m/>
    <m/>
    <m/>
    <s v="A"/>
    <d v="2020-04-03T13:55:00"/>
    <s v="93d44ae84523393ea79d247c465de8d38588b236"/>
    <s v="2020-04-03T20:00:00Z"/>
    <n v="19"/>
    <m/>
    <n v="31598"/>
    <n v="31598"/>
    <n v="31598"/>
    <n v="37"/>
    <n v="3"/>
    <n v="0"/>
    <n v="2683"/>
    <n v="236"/>
    <n v="2919"/>
  </r>
  <r>
    <x v="29"/>
    <x v="30"/>
    <n v="2402"/>
    <n v="36371"/>
    <m/>
    <n v="271"/>
    <m/>
    <m/>
    <m/>
    <m/>
    <m/>
    <m/>
    <s v="A"/>
    <d v="2020-04-04T11:00:00"/>
    <s v="b87e0be3398cd0bdf787bebd5bb44da0752e3e2c"/>
    <s v="2020-04-04T20:00:00Z"/>
    <n v="24"/>
    <m/>
    <n v="38773"/>
    <n v="38773"/>
    <n v="38773"/>
    <n v="37"/>
    <n v="5"/>
    <n v="0"/>
    <n v="6866"/>
    <n v="309"/>
    <n v="7175"/>
  </r>
  <r>
    <x v="30"/>
    <x v="30"/>
    <n v="2585"/>
    <n v="37460"/>
    <m/>
    <n v="261"/>
    <m/>
    <m/>
    <m/>
    <m/>
    <m/>
    <m/>
    <s v="A"/>
    <d v="2020-04-05T11:00:00"/>
    <s v="9068c626b45bdb5ff9aa9ce4fd092d7bd666dce9"/>
    <s v="2020-04-05T20:00:00Z"/>
    <n v="31"/>
    <m/>
    <n v="40045"/>
    <n v="40045"/>
    <n v="40045"/>
    <n v="37"/>
    <n v="7"/>
    <n v="0"/>
    <n v="1089"/>
    <n v="183"/>
    <n v="1272"/>
  </r>
  <r>
    <x v="31"/>
    <x v="30"/>
    <n v="2870"/>
    <n v="37856"/>
    <m/>
    <n v="270"/>
    <m/>
    <m/>
    <m/>
    <m/>
    <m/>
    <m/>
    <s v="A"/>
    <d v="2020-04-06T11:00:00"/>
    <s v="83f3be16a399342f6a709875bea7c3070211cc74"/>
    <s v="2020-04-06T20:00:00Z"/>
    <n v="33"/>
    <m/>
    <n v="40726"/>
    <n v="40726"/>
    <n v="40726"/>
    <n v="37"/>
    <n v="2"/>
    <n v="0"/>
    <n v="396"/>
    <n v="285"/>
    <n v="681"/>
  </r>
  <r>
    <x v="32"/>
    <x v="30"/>
    <n v="3221"/>
    <n v="37861"/>
    <m/>
    <n v="354"/>
    <m/>
    <m/>
    <m/>
    <m/>
    <m/>
    <m/>
    <s v="A"/>
    <d v="2020-04-07T10:15:00"/>
    <s v="42731310d02235c7c24ba6e02f3c036ca5c0f4c9"/>
    <s v="2020-04-07T20:00:00Z"/>
    <n v="46"/>
    <m/>
    <n v="41082"/>
    <n v="41082"/>
    <n v="41082"/>
    <n v="37"/>
    <n v="13"/>
    <n v="0"/>
    <n v="5"/>
    <n v="351"/>
    <n v="356"/>
  </r>
  <r>
    <x v="33"/>
    <x v="30"/>
    <n v="3426"/>
    <n v="39561"/>
    <m/>
    <n v="386"/>
    <m/>
    <m/>
    <m/>
    <m/>
    <m/>
    <m/>
    <s v="A"/>
    <d v="2020-04-08T11:00:00"/>
    <s v="97ac0d264bd841b853d84e2f6b8d3e54d84639fe"/>
    <s v="2020-04-08T20:00:00Z"/>
    <n v="53"/>
    <m/>
    <n v="42987"/>
    <n v="42987"/>
    <n v="42987"/>
    <n v="37"/>
    <n v="7"/>
    <n v="0"/>
    <n v="1700"/>
    <n v="205"/>
    <n v="1905"/>
  </r>
  <r>
    <x v="34"/>
    <x v="30"/>
    <n v="3651"/>
    <n v="44158"/>
    <m/>
    <n v="398"/>
    <m/>
    <m/>
    <m/>
    <m/>
    <m/>
    <m/>
    <s v="A"/>
    <d v="2020-04-09T11:00:00"/>
    <s v="77ea783344d6389abfc2843090bab59abd7e5d30"/>
    <s v="2020-04-09T20:00:00Z"/>
    <n v="65"/>
    <m/>
    <n v="47809"/>
    <n v="47809"/>
    <n v="47809"/>
    <n v="37"/>
    <n v="12"/>
    <n v="0"/>
    <n v="4597"/>
    <n v="225"/>
    <n v="4822"/>
  </r>
  <r>
    <x v="35"/>
    <x v="30"/>
    <n v="3908"/>
    <n v="53737"/>
    <m/>
    <n v="423"/>
    <m/>
    <m/>
    <m/>
    <m/>
    <m/>
    <m/>
    <s v="A"/>
    <d v="2020-04-10T11:00:00"/>
    <s v="38fbbfb79456e061d8075c0b8cca51dba34aa0fb"/>
    <s v="2020-04-10T20:00:00Z"/>
    <n v="74"/>
    <m/>
    <n v="57645"/>
    <n v="57645"/>
    <n v="57645"/>
    <n v="37"/>
    <n v="9"/>
    <n v="0"/>
    <n v="9579"/>
    <n v="257"/>
    <n v="9836"/>
  </r>
  <r>
    <x v="36"/>
    <x v="30"/>
    <n v="4312"/>
    <n v="56081"/>
    <m/>
    <n v="362"/>
    <m/>
    <m/>
    <m/>
    <m/>
    <m/>
    <m/>
    <s v="A"/>
    <d v="2020-04-11T11:00:00"/>
    <s v="499285a83edd743eb822dda9d344d6c0fa619ab0"/>
    <s v="2020-04-11T20:00:00Z"/>
    <n v="80"/>
    <m/>
    <n v="60393"/>
    <n v="60393"/>
    <n v="60393"/>
    <n v="37"/>
    <n v="6"/>
    <n v="0"/>
    <n v="2344"/>
    <n v="404"/>
    <n v="2748"/>
  </r>
  <r>
    <x v="37"/>
    <x v="30"/>
    <n v="4520"/>
    <n v="57619"/>
    <m/>
    <n v="331"/>
    <m/>
    <m/>
    <m/>
    <m/>
    <m/>
    <m/>
    <s v="A"/>
    <d v="2020-04-12T10:45:00"/>
    <s v="bf0c40d554df30d66fe1bd2b8a2a6937eb4501b0"/>
    <s v="2020-04-12T20:00:00Z"/>
    <n v="81"/>
    <m/>
    <n v="62139"/>
    <n v="62139"/>
    <n v="62139"/>
    <n v="37"/>
    <n v="1"/>
    <n v="0"/>
    <n v="1538"/>
    <n v="208"/>
    <n v="1746"/>
  </r>
  <r>
    <x v="38"/>
    <x v="30"/>
    <n v="4816"/>
    <n v="58572"/>
    <m/>
    <n v="313"/>
    <m/>
    <m/>
    <m/>
    <m/>
    <m/>
    <m/>
    <s v="A"/>
    <d v="2020-04-13T11:00:00"/>
    <s v="6e1bec7ffa1a3c0fd9ec3c0995f90306806e3ff5"/>
    <s v="2020-04-13T20:00:00Z"/>
    <n v="86"/>
    <m/>
    <n v="63388"/>
    <n v="63388"/>
    <n v="63388"/>
    <n v="37"/>
    <n v="5"/>
    <n v="0"/>
    <n v="953"/>
    <n v="296"/>
    <n v="1249"/>
  </r>
  <r>
    <x v="39"/>
    <x v="30"/>
    <n v="5024"/>
    <n v="60015"/>
    <m/>
    <n v="418"/>
    <m/>
    <m/>
    <m/>
    <m/>
    <m/>
    <m/>
    <s v="A"/>
    <d v="2020-04-14T11:00:00"/>
    <s v="61a7bec12a49e0cdc8826687cca3dc18fc6290b8"/>
    <s v="2020-04-14T20:00:00Z"/>
    <n v="108"/>
    <m/>
    <n v="65039"/>
    <n v="65039"/>
    <n v="65039"/>
    <n v="37"/>
    <n v="22"/>
    <n v="0"/>
    <n v="1443"/>
    <n v="208"/>
    <n v="1651"/>
  </r>
  <r>
    <x v="40"/>
    <x v="30"/>
    <n v="5123"/>
    <n v="62704"/>
    <m/>
    <n v="431"/>
    <m/>
    <m/>
    <m/>
    <m/>
    <m/>
    <m/>
    <s v="A"/>
    <d v="2020-04-15T11:00:00"/>
    <s v="4b7902742c325ef8fe0ec1484a287748ab608ccb"/>
    <s v="2020-04-15T20:00:00Z"/>
    <n v="117"/>
    <m/>
    <n v="67827"/>
    <n v="67827"/>
    <n v="67827"/>
    <n v="37"/>
    <n v="9"/>
    <n v="0"/>
    <n v="2689"/>
    <n v="99"/>
    <n v="2788"/>
  </r>
  <r>
    <x v="41"/>
    <x v="30"/>
    <n v="5465"/>
    <n v="65452"/>
    <m/>
    <n v="452"/>
    <m/>
    <m/>
    <m/>
    <m/>
    <m/>
    <m/>
    <s v="A"/>
    <d v="2020-04-16T10:45:00"/>
    <s v="7537b6a77581df10ff2cffc79558a4b1ae037561"/>
    <s v="2020-04-16T20:00:00Z"/>
    <n v="131"/>
    <m/>
    <n v="70917"/>
    <n v="70917"/>
    <n v="70917"/>
    <n v="37"/>
    <n v="14"/>
    <n v="0"/>
    <n v="2748"/>
    <n v="342"/>
    <n v="3090"/>
  </r>
  <r>
    <x v="42"/>
    <x v="30"/>
    <n v="5859"/>
    <n v="67122"/>
    <m/>
    <n v="429"/>
    <m/>
    <m/>
    <m/>
    <m/>
    <m/>
    <m/>
    <s v="A"/>
    <d v="2020-04-17T11:00:00"/>
    <s v="58f85b57bf4eb57217d82c015703d3da6c5ff98d"/>
    <s v="2020-04-17T20:00:00Z"/>
    <n v="152"/>
    <m/>
    <n v="72981"/>
    <n v="72981"/>
    <n v="72981"/>
    <n v="37"/>
    <n v="21"/>
    <n v="0"/>
    <n v="1670"/>
    <n v="394"/>
    <n v="2064"/>
  </r>
  <r>
    <x v="43"/>
    <x v="30"/>
    <n v="6140"/>
    <n v="70071"/>
    <m/>
    <n v="388"/>
    <m/>
    <m/>
    <m/>
    <m/>
    <m/>
    <m/>
    <s v="A"/>
    <d v="2020-04-18T11:00:00"/>
    <s v="58614346a958be19ebcbf51e6c389c1e869ac60a"/>
    <s v="2020-04-18T20:00:00Z"/>
    <n v="164"/>
    <m/>
    <n v="76211"/>
    <n v="76211"/>
    <n v="76211"/>
    <n v="37"/>
    <n v="12"/>
    <n v="0"/>
    <n v="2949"/>
    <n v="281"/>
    <n v="3230"/>
  </r>
  <r>
    <x v="44"/>
    <x v="30"/>
    <n v="6493"/>
    <n v="72279"/>
    <m/>
    <n v="465"/>
    <m/>
    <m/>
    <m/>
    <m/>
    <m/>
    <m/>
    <s v="A"/>
    <d v="2020-04-19T11:00:00"/>
    <s v="d3fca6428ed30931e642397804cf0a59e9b0ba76"/>
    <s v="2020-04-19T20:00:00Z"/>
    <n v="172"/>
    <m/>
    <n v="78772"/>
    <n v="78772"/>
    <n v="78772"/>
    <n v="37"/>
    <n v="8"/>
    <n v="0"/>
    <n v="2208"/>
    <n v="353"/>
    <n v="2561"/>
  </r>
  <r>
    <x v="45"/>
    <x v="30"/>
    <n v="6764"/>
    <n v="72720"/>
    <m/>
    <n v="373"/>
    <m/>
    <m/>
    <m/>
    <m/>
    <m/>
    <m/>
    <s v="A"/>
    <d v="2020-04-20T10:35:00"/>
    <s v="cba31b0de262f1285f0e5e73075bc925d94d897c"/>
    <s v="2020-04-20T20:00:00Z"/>
    <n v="179"/>
    <m/>
    <n v="79484"/>
    <n v="79484"/>
    <n v="79484"/>
    <n v="37"/>
    <n v="7"/>
    <n v="0"/>
    <n v="441"/>
    <n v="271"/>
    <n v="712"/>
  </r>
  <r>
    <x v="46"/>
    <x v="30"/>
    <n v="6951"/>
    <n v="76380"/>
    <m/>
    <n v="427"/>
    <m/>
    <m/>
    <m/>
    <m/>
    <m/>
    <m/>
    <s v="A"/>
    <d v="2020-04-21T10:35:00"/>
    <s v="a2fa33ef18fa59ade611b4cb369e9ce5866e60cd"/>
    <s v="2020-04-21T20:00:00Z"/>
    <n v="213"/>
    <m/>
    <n v="83331"/>
    <n v="83331"/>
    <n v="83331"/>
    <n v="37"/>
    <n v="34"/>
    <n v="0"/>
    <n v="3660"/>
    <n v="187"/>
    <n v="3847"/>
  </r>
  <r>
    <x v="47"/>
    <x v="30"/>
    <n v="7220"/>
    <n v="83116"/>
    <m/>
    <n v="434"/>
    <m/>
    <m/>
    <m/>
    <m/>
    <m/>
    <m/>
    <s v="A"/>
    <d v="2020-04-22T11:00:00"/>
    <s v="50b74d0c3e1c7d03123998034dd49994d8e8aa1d"/>
    <s v="2020-04-22T20:00:00Z"/>
    <n v="242"/>
    <m/>
    <n v="90336"/>
    <n v="90336"/>
    <n v="90336"/>
    <n v="37"/>
    <n v="29"/>
    <n v="0"/>
    <n v="6736"/>
    <n v="269"/>
    <n v="7005"/>
  </r>
  <r>
    <x v="48"/>
    <x v="30"/>
    <n v="7608"/>
    <n v="88577"/>
    <m/>
    <n v="486"/>
    <m/>
    <m/>
    <m/>
    <m/>
    <m/>
    <m/>
    <s v="A"/>
    <d v="2020-04-23T11:00:00"/>
    <s v="15a2b024cc3590458f36542a5060dc2aed7d8527"/>
    <s v="2020-04-23T20:00:00Z"/>
    <n v="253"/>
    <m/>
    <n v="96185"/>
    <n v="96185"/>
    <n v="96185"/>
    <n v="37"/>
    <n v="11"/>
    <n v="0"/>
    <n v="5461"/>
    <n v="388"/>
    <n v="5849"/>
  </r>
  <r>
    <x v="49"/>
    <x v="30"/>
    <n v="8052"/>
    <n v="92532"/>
    <m/>
    <n v="477"/>
    <m/>
    <m/>
    <m/>
    <m/>
    <m/>
    <m/>
    <s v="A"/>
    <d v="2020-04-24T11:00:00"/>
    <s v="9400d89043eeed758e17a48dd99586e61681c11f"/>
    <s v="2020-04-24T20:00:00Z"/>
    <n v="269"/>
    <m/>
    <n v="100584"/>
    <n v="100584"/>
    <n v="100584"/>
    <n v="37"/>
    <n v="16"/>
    <n v="0"/>
    <n v="3955"/>
    <n v="444"/>
    <n v="4399"/>
  </r>
  <r>
    <x v="50"/>
    <x v="30"/>
    <n v="8623"/>
    <n v="96642"/>
    <m/>
    <n v="456"/>
    <m/>
    <m/>
    <m/>
    <m/>
    <m/>
    <m/>
    <s v="B"/>
    <d v="2020-04-25T11:00:00"/>
    <s v="d990298ad058e5ebd91fcf9041789c609c2a946d"/>
    <s v="2020-04-25T20:00:00Z"/>
    <n v="289"/>
    <m/>
    <n v="105265"/>
    <n v="105265"/>
    <n v="105265"/>
    <n v="37"/>
    <n v="20"/>
    <n v="0"/>
    <n v="4110"/>
    <n v="571"/>
    <n v="4681"/>
  </r>
  <r>
    <x v="51"/>
    <x v="30"/>
    <n v="8830"/>
    <n v="99064"/>
    <m/>
    <n v="451"/>
    <m/>
    <m/>
    <m/>
    <m/>
    <m/>
    <m/>
    <s v="B"/>
    <d v="2020-04-26T11:00:00"/>
    <s v="b6fe23e4c582b0130ebc7c5929d51ee111b315df"/>
    <s v="2020-04-26T20:00:00Z"/>
    <n v="299"/>
    <m/>
    <n v="107894"/>
    <n v="107894"/>
    <n v="107894"/>
    <n v="37"/>
    <n v="10"/>
    <n v="0"/>
    <n v="2422"/>
    <n v="207"/>
    <n v="2629"/>
  </r>
  <r>
    <x v="52"/>
    <x v="30"/>
    <n v="9142"/>
    <n v="100778"/>
    <m/>
    <n v="473"/>
    <m/>
    <m/>
    <m/>
    <m/>
    <m/>
    <m/>
    <s v="B"/>
    <d v="2020-04-27T10:20:00"/>
    <s v="0807ba3c14d6e11d839eec0eb2eebd7618fb86ea"/>
    <s v="2020-04-27T20:00:00Z"/>
    <n v="306"/>
    <m/>
    <n v="109920"/>
    <n v="109920"/>
    <n v="109920"/>
    <n v="37"/>
    <n v="7"/>
    <n v="0"/>
    <n v="1714"/>
    <n v="312"/>
    <n v="2026"/>
  </r>
  <r>
    <x v="53"/>
    <x v="30"/>
    <n v="9568"/>
    <n v="103184"/>
    <m/>
    <n v="463"/>
    <m/>
    <m/>
    <m/>
    <m/>
    <m/>
    <m/>
    <s v="B"/>
    <d v="2020-04-28T11:00:00"/>
    <s v="92472bbae66c5dda9088675a85e04ec090b096b0"/>
    <s v="2020-04-28T20:00:00Z"/>
    <n v="342"/>
    <m/>
    <n v="112752"/>
    <n v="112752"/>
    <n v="112752"/>
    <n v="37"/>
    <n v="36"/>
    <n v="0"/>
    <n v="2406"/>
    <n v="426"/>
    <n v="2832"/>
  </r>
  <r>
    <x v="54"/>
    <x v="30"/>
    <n v="9948"/>
    <n v="108492"/>
    <m/>
    <n v="551"/>
    <m/>
    <m/>
    <m/>
    <m/>
    <m/>
    <m/>
    <s v="B"/>
    <d v="2020-04-29T11:00:00"/>
    <s v="850abe890cb5ce76ed3a2f6f0e8ff80f6f7f53e3"/>
    <s v="2020-04-29T20:00:00Z"/>
    <n v="354"/>
    <m/>
    <n v="118440"/>
    <n v="118440"/>
    <n v="118440"/>
    <n v="37"/>
    <n v="12"/>
    <n v="0"/>
    <n v="5308"/>
    <n v="380"/>
    <n v="5688"/>
  </r>
  <r>
    <x v="55"/>
    <x v="30"/>
    <n v="10509"/>
    <n v="117527"/>
    <m/>
    <n v="546"/>
    <m/>
    <m/>
    <m/>
    <m/>
    <m/>
    <m/>
    <s v="B"/>
    <d v="2020-04-30T11:00:00"/>
    <s v="156a63e224c3a98e2235c3c3dad55ac6b1a3e57b"/>
    <s v="2020-04-30T20:00:00Z"/>
    <n v="378"/>
    <m/>
    <n v="128036"/>
    <n v="128036"/>
    <n v="128036"/>
    <n v="37"/>
    <n v="24"/>
    <n v="0"/>
    <n v="9035"/>
    <n v="561"/>
    <n v="9596"/>
  </r>
  <r>
    <x v="56"/>
    <x v="30"/>
    <n v="10923"/>
    <n v="122909"/>
    <m/>
    <n v="547"/>
    <m/>
    <m/>
    <m/>
    <m/>
    <m/>
    <m/>
    <s v="B"/>
    <d v="2020-05-01T11:00:00"/>
    <s v="c526f70242e2979dd05b53b03f4289d0183972c9"/>
    <s v="2020-05-01T20:00:00Z"/>
    <n v="399"/>
    <m/>
    <n v="133832"/>
    <n v="133832"/>
    <n v="133832"/>
    <n v="37"/>
    <n v="21"/>
    <n v="0"/>
    <n v="5382"/>
    <n v="414"/>
    <n v="5796"/>
  </r>
  <r>
    <x v="57"/>
    <x v="30"/>
    <n v="11509"/>
    <n v="127966"/>
    <m/>
    <n v="502"/>
    <m/>
    <m/>
    <m/>
    <m/>
    <m/>
    <m/>
    <s v="B"/>
    <d v="2020-05-02T11:00:00"/>
    <s v="c7c8b509451ecd281ea6bb6fcf4fc5a3050fd6ed"/>
    <s v="2020-05-02T20:00:00Z"/>
    <n v="420"/>
    <m/>
    <n v="139475"/>
    <n v="139475"/>
    <n v="139475"/>
    <n v="37"/>
    <n v="21"/>
    <n v="0"/>
    <n v="5057"/>
    <n v="586"/>
    <n v="5643"/>
  </r>
  <r>
    <x v="58"/>
    <x v="30"/>
    <n v="11664"/>
    <n v="132171"/>
    <m/>
    <n v="475"/>
    <m/>
    <m/>
    <m/>
    <m/>
    <m/>
    <m/>
    <s v="B"/>
    <d v="2020-05-03T11:00:00"/>
    <s v="a624f8f089146cb8bf2d24aafdb6e06b3c1d3c32"/>
    <s v="2020-05-03T20:00:00Z"/>
    <n v="422"/>
    <m/>
    <n v="143835"/>
    <n v="143835"/>
    <n v="143835"/>
    <n v="37"/>
    <n v="2"/>
    <n v="0"/>
    <n v="4205"/>
    <n v="155"/>
    <n v="4360"/>
  </r>
  <r>
    <x v="59"/>
    <x v="30"/>
    <n v="11848"/>
    <n v="134591"/>
    <m/>
    <n v="498"/>
    <m/>
    <m/>
    <m/>
    <m/>
    <m/>
    <m/>
    <s v="B"/>
    <d v="2020-05-04T10:50:00"/>
    <s v="45557785725faaec19a051dca4d5ee194af62d89"/>
    <s v="2020-05-04T20:00:00Z"/>
    <n v="430"/>
    <m/>
    <n v="146439"/>
    <n v="146439"/>
    <n v="146439"/>
    <n v="37"/>
    <n v="8"/>
    <n v="0"/>
    <n v="2420"/>
    <n v="184"/>
    <n v="2604"/>
  </r>
  <r>
    <x v="60"/>
    <x v="30"/>
    <n v="12256"/>
    <n v="139544"/>
    <m/>
    <n v="534"/>
    <m/>
    <m/>
    <m/>
    <m/>
    <m/>
    <m/>
    <s v="B"/>
    <d v="2020-05-05T11:00:00"/>
    <s v="71eed4dbf332c52c2b433209f5a051c552b9df27"/>
    <s v="2020-05-05T20:00:00Z"/>
    <n v="452"/>
    <m/>
    <n v="151800"/>
    <n v="151800"/>
    <n v="151800"/>
    <n v="37"/>
    <n v="22"/>
    <n v="0"/>
    <n v="4953"/>
    <n v="408"/>
    <n v="5361"/>
  </r>
  <r>
    <x v="61"/>
    <x v="30"/>
    <n v="12758"/>
    <n v="151724"/>
    <m/>
    <n v="516"/>
    <m/>
    <m/>
    <m/>
    <m/>
    <m/>
    <m/>
    <s v="B"/>
    <d v="2020-05-06T10:45:00"/>
    <s v="fd59df96bae6345ac96a11d053d90a94aaac3c29"/>
    <s v="2020-05-06T20:00:00Z"/>
    <n v="477"/>
    <m/>
    <n v="164482"/>
    <n v="164482"/>
    <n v="164482"/>
    <n v="37"/>
    <n v="25"/>
    <n v="0"/>
    <n v="12180"/>
    <n v="502"/>
    <n v="12682"/>
  </r>
  <r>
    <x v="62"/>
    <x v="30"/>
    <n v="13397"/>
    <n v="157931"/>
    <m/>
    <n v="525"/>
    <m/>
    <m/>
    <m/>
    <m/>
    <m/>
    <m/>
    <s v="B"/>
    <d v="2020-05-07T11:00:00"/>
    <s v="acd644e9ced8bc6b35ad5790e35258d0170296b4"/>
    <s v="2020-05-07T20:00:00Z"/>
    <n v="507"/>
    <m/>
    <n v="171328"/>
    <n v="171328"/>
    <n v="171328"/>
    <n v="37"/>
    <n v="30"/>
    <n v="0"/>
    <n v="6207"/>
    <n v="639"/>
    <n v="6846"/>
  </r>
  <r>
    <x v="63"/>
    <x v="30"/>
    <n v="13868"/>
    <n v="164745"/>
    <m/>
    <n v="515"/>
    <m/>
    <m/>
    <m/>
    <m/>
    <m/>
    <m/>
    <s v="B"/>
    <d v="2020-05-08T11:00:00"/>
    <s v="2c94b28d0a88a51d057b9357ce342276e9a20f08"/>
    <s v="2020-05-08T20:00:00Z"/>
    <n v="527"/>
    <m/>
    <n v="178613"/>
    <n v="178613"/>
    <n v="178613"/>
    <n v="37"/>
    <n v="20"/>
    <n v="0"/>
    <n v="6814"/>
    <n v="471"/>
    <n v="7285"/>
  </r>
  <r>
    <x v="64"/>
    <x v="30"/>
    <n v="14360"/>
    <n v="172002"/>
    <m/>
    <n v="513"/>
    <m/>
    <m/>
    <m/>
    <m/>
    <m/>
    <m/>
    <s v="B"/>
    <d v="2020-05-09T10:45:00"/>
    <s v="dddfb01ff698f851a6f67e7ac06637a366484c2f"/>
    <s v="2020-05-09T20:00:00Z"/>
    <n v="544"/>
    <m/>
    <n v="186362"/>
    <n v="186362"/>
    <n v="186362"/>
    <n v="37"/>
    <n v="17"/>
    <n v="0"/>
    <n v="7257"/>
    <n v="492"/>
    <n v="7749"/>
  </r>
  <r>
    <x v="65"/>
    <x v="30"/>
    <n v="14764"/>
    <n v="177371"/>
    <m/>
    <n v="442"/>
    <m/>
    <m/>
    <m/>
    <m/>
    <m/>
    <m/>
    <s v="B"/>
    <d v="2020-05-10T11:00:00"/>
    <s v="237b748945e3f2d99668906b48183b665328d5ff"/>
    <s v="2020-05-10T20:00:00Z"/>
    <n v="547"/>
    <m/>
    <n v="192135"/>
    <n v="192135"/>
    <n v="192135"/>
    <n v="37"/>
    <n v="3"/>
    <n v="0"/>
    <n v="5369"/>
    <n v="404"/>
    <n v="5773"/>
  </r>
  <r>
    <x v="66"/>
    <x v="30"/>
    <n v="15045"/>
    <n v="180820"/>
    <m/>
    <n v="464"/>
    <m/>
    <m/>
    <m/>
    <m/>
    <m/>
    <n v="9115"/>
    <s v="B"/>
    <d v="2020-05-11T14:00:00"/>
    <s v="df1be569ae745bfd298a930e35362f09b2dad0c9"/>
    <s v="2020-05-11T20:00:00Z"/>
    <n v="550"/>
    <m/>
    <n v="195865"/>
    <n v="195865"/>
    <n v="195865"/>
    <n v="37"/>
    <n v="3"/>
    <n v="0"/>
    <n v="3449"/>
    <n v="281"/>
    <n v="3730"/>
  </r>
  <r>
    <x v="67"/>
    <x v="30"/>
    <n v="15346"/>
    <n v="186898"/>
    <m/>
    <n v="475"/>
    <m/>
    <m/>
    <m/>
    <m/>
    <m/>
    <n v="9115"/>
    <s v="A"/>
    <d v="2020-05-12T11:00:00"/>
    <s v="99811235d4384d8dc44fb9b020be9a445fca0410"/>
    <s v="2020-05-12T20:00:00Z"/>
    <n v="577"/>
    <m/>
    <n v="202244"/>
    <n v="202244"/>
    <n v="202244"/>
    <n v="37"/>
    <n v="27"/>
    <n v="0"/>
    <n v="6078"/>
    <n v="301"/>
    <n v="6379"/>
  </r>
  <r>
    <x v="68"/>
    <x v="30"/>
    <n v="15816"/>
    <n v="194641"/>
    <m/>
    <n v="521"/>
    <m/>
    <m/>
    <m/>
    <m/>
    <m/>
    <n v="9115"/>
    <s v="A"/>
    <d v="2020-05-13T10:40:00"/>
    <s v="f2c7adc6470979e3d0020cdec2a2c65ad8ae8958"/>
    <s v="2020-05-13T20:00:00Z"/>
    <n v="597"/>
    <m/>
    <n v="210457"/>
    <n v="210457"/>
    <n v="210457"/>
    <n v="37"/>
    <n v="20"/>
    <n v="0"/>
    <n v="7743"/>
    <n v="470"/>
    <n v="8213"/>
  </r>
  <r>
    <x v="69"/>
    <x v="30"/>
    <n v="16507"/>
    <n v="202761"/>
    <m/>
    <n v="507"/>
    <m/>
    <m/>
    <m/>
    <m/>
    <m/>
    <n v="9115"/>
    <s v="A"/>
    <d v="2020-05-14T11:00:00"/>
    <s v="1ec07a85eac921f142afb5c7a7428f2109300cf1"/>
    <s v="2020-05-14T20:00:00Z"/>
    <n v="615"/>
    <m/>
    <n v="219268"/>
    <n v="219268"/>
    <n v="219268"/>
    <n v="37"/>
    <n v="18"/>
    <n v="0"/>
    <n v="8120"/>
    <n v="691"/>
    <n v="8811"/>
  </r>
  <r>
    <x v="70"/>
    <x v="30"/>
    <n v="17129"/>
    <n v="214418"/>
    <m/>
    <n v="492"/>
    <m/>
    <m/>
    <m/>
    <m/>
    <m/>
    <n v="9115"/>
    <s v="A"/>
    <d v="2020-05-15T11:00:00"/>
    <s v="fa4ea6838c5c4342686f68cfc1be06e505f7a6ec"/>
    <s v="2020-05-15T20:00:00Z"/>
    <n v="641"/>
    <m/>
    <n v="231547"/>
    <n v="231547"/>
    <n v="231547"/>
    <n v="37"/>
    <n v="26"/>
    <n v="0"/>
    <n v="11657"/>
    <n v="622"/>
    <n v="12279"/>
  </r>
  <r>
    <x v="71"/>
    <x v="30"/>
    <n v="17982"/>
    <n v="220604"/>
    <m/>
    <n v="481"/>
    <m/>
    <m/>
    <m/>
    <m/>
    <m/>
    <n v="9115"/>
    <s v="A"/>
    <d v="2020-05-16T11:00:00"/>
    <s v="2d07a8a77e59adfb616974b22f30fa7390268eda"/>
    <s v="2020-05-16T20:00:00Z"/>
    <n v="652"/>
    <m/>
    <n v="238586"/>
    <n v="238586"/>
    <n v="238586"/>
    <n v="37"/>
    <n v="11"/>
    <n v="0"/>
    <n v="6186"/>
    <n v="853"/>
    <n v="7039"/>
  </r>
  <r>
    <x v="72"/>
    <x v="30"/>
    <n v="18512"/>
    <n v="230432"/>
    <m/>
    <n v="493"/>
    <m/>
    <m/>
    <m/>
    <m/>
    <m/>
    <n v="9115"/>
    <s v="A"/>
    <d v="2020-05-17T11:00:00"/>
    <s v="bcb44ec6dd0d583582c78f0f9b9da5660a8d8f08"/>
    <s v="2020-05-17T20:00:00Z"/>
    <n v="659"/>
    <m/>
    <n v="248944"/>
    <n v="248944"/>
    <n v="248944"/>
    <n v="37"/>
    <n v="7"/>
    <n v="0"/>
    <n v="9828"/>
    <n v="530"/>
    <n v="10358"/>
  </r>
  <r>
    <x v="73"/>
    <x v="30"/>
    <n v="19023"/>
    <n v="236732"/>
    <m/>
    <n v="511"/>
    <m/>
    <m/>
    <m/>
    <m/>
    <m/>
    <n v="11637"/>
    <s v="A"/>
    <d v="2020-05-18T11:00:00"/>
    <s v="513d24870fbaf0eb3f49e4b5da7298e4fc2ca05f"/>
    <s v="2020-05-18T20:00:00Z"/>
    <n v="661"/>
    <m/>
    <n v="255755"/>
    <n v="255755"/>
    <n v="255755"/>
    <n v="37"/>
    <n v="2"/>
    <n v="0"/>
    <n v="6300"/>
    <n v="511"/>
    <n v="6811"/>
  </r>
  <r>
    <x v="74"/>
    <x v="30"/>
    <n v="19700"/>
    <n v="245308"/>
    <m/>
    <n v="585"/>
    <m/>
    <m/>
    <m/>
    <m/>
    <m/>
    <n v="11637"/>
    <s v="A"/>
    <d v="2020-05-19T14:00:00"/>
    <s v="a72347562abef512e54cbe7193193d3db0ecf1e9"/>
    <s v="2020-05-19T20:00:00Z"/>
    <n v="691"/>
    <m/>
    <n v="265008"/>
    <n v="265008"/>
    <n v="265008"/>
    <n v="37"/>
    <n v="30"/>
    <n v="0"/>
    <n v="8576"/>
    <n v="677"/>
    <n v="9253"/>
  </r>
  <r>
    <x v="75"/>
    <x v="30"/>
    <n v="20122"/>
    <n v="257481"/>
    <m/>
    <n v="554"/>
    <m/>
    <m/>
    <m/>
    <m/>
    <m/>
    <n v="11637"/>
    <s v="A"/>
    <d v="2020-05-20T12:15:00"/>
    <s v="f1570109d8fcd76a1d363b2c41d9a0ab7bfc387a"/>
    <s v="2020-05-20T20:00:00Z"/>
    <n v="702"/>
    <m/>
    <n v="277603"/>
    <n v="277603"/>
    <n v="277603"/>
    <n v="37"/>
    <n v="11"/>
    <n v="0"/>
    <n v="12173"/>
    <n v="422"/>
    <n v="12595"/>
  </r>
  <r>
    <x v="76"/>
    <x v="30"/>
    <n v="20860"/>
    <n v="269785"/>
    <m/>
    <n v="578"/>
    <m/>
    <m/>
    <m/>
    <m/>
    <m/>
    <n v="11637"/>
    <s v="A"/>
    <d v="2020-05-21T13:50:00"/>
    <s v="1ab0915bdcb27abc0c678ac56c564a54947b5db4"/>
    <s v="2020-05-21T20:00:00Z"/>
    <n v="716"/>
    <m/>
    <n v="290645"/>
    <n v="290645"/>
    <n v="290645"/>
    <n v="37"/>
    <n v="14"/>
    <n v="0"/>
    <n v="12304"/>
    <n v="738"/>
    <n v="13042"/>
  </r>
  <r>
    <x v="77"/>
    <x v="30"/>
    <n v="21618"/>
    <n v="281606"/>
    <m/>
    <n v="568"/>
    <m/>
    <m/>
    <m/>
    <m/>
    <m/>
    <n v="11637"/>
    <s v="A"/>
    <d v="2020-05-22T10:51:00"/>
    <s v="3bec9b266254164e12de8f31a17f2a42ec738af8"/>
    <s v="2020-05-22T20:00:00Z"/>
    <n v="728"/>
    <m/>
    <n v="303224"/>
    <n v="303224"/>
    <n v="303224"/>
    <n v="37"/>
    <n v="12"/>
    <n v="0"/>
    <n v="11821"/>
    <n v="758"/>
    <n v="12579"/>
  </r>
  <r>
    <x v="78"/>
    <x v="30"/>
    <n v="22725"/>
    <n v="306857"/>
    <m/>
    <n v="589"/>
    <m/>
    <m/>
    <m/>
    <m/>
    <m/>
    <n v="11637"/>
    <s v="A"/>
    <d v="2020-05-23T11:33:00"/>
    <s v="1413424793b38579a0212610a786d19df0d781ed"/>
    <s v="2020-05-23T20:00:00Z"/>
    <n v="737"/>
    <m/>
    <n v="329582"/>
    <n v="329582"/>
    <n v="329582"/>
    <n v="37"/>
    <n v="9"/>
    <n v="0"/>
    <n v="25251"/>
    <n v="1107"/>
    <n v="26358"/>
  </r>
  <r>
    <x v="79"/>
    <x v="30"/>
    <n v="23222"/>
    <n v="313434"/>
    <m/>
    <n v="587"/>
    <m/>
    <m/>
    <m/>
    <m/>
    <m/>
    <n v="11637"/>
    <s v="A"/>
    <d v="2020-05-24T11:15:00"/>
    <s v="92f0e0c193ac611a28de8c77a2baa19a93e13c1e"/>
    <s v="2020-05-24T20:00:00Z"/>
    <n v="744"/>
    <m/>
    <n v="336656"/>
    <n v="336656"/>
    <n v="336656"/>
    <n v="37"/>
    <n v="7"/>
    <n v="0"/>
    <n v="6577"/>
    <n v="497"/>
    <n v="7074"/>
  </r>
  <r>
    <x v="1"/>
    <x v="31"/>
    <n v="0"/>
    <n v="0"/>
    <m/>
    <m/>
    <m/>
    <m/>
    <m/>
    <m/>
    <m/>
    <m/>
    <m/>
    <m/>
    <s v="8d295a105c5096f6ad7d6b54ad041a5f581c0c75"/>
    <s v="2020-03-07T21:00:00Z"/>
    <m/>
    <m/>
    <n v="0"/>
    <n v="0"/>
    <n v="0"/>
    <n v="38"/>
    <m/>
    <m/>
    <m/>
    <m/>
    <m/>
  </r>
  <r>
    <x v="2"/>
    <x v="31"/>
    <n v="0"/>
    <n v="0"/>
    <m/>
    <m/>
    <m/>
    <m/>
    <m/>
    <m/>
    <m/>
    <m/>
    <m/>
    <m/>
    <s v="97b4ec337606cb0c007c83e239e2423501d6e9fc"/>
    <s v="2020-03-08T20:00:00Z"/>
    <m/>
    <m/>
    <n v="0"/>
    <n v="0"/>
    <n v="0"/>
    <n v="38"/>
    <n v="0"/>
    <n v="0"/>
    <n v="0"/>
    <n v="0"/>
    <n v="0"/>
  </r>
  <r>
    <x v="3"/>
    <x v="31"/>
    <n v="0"/>
    <n v="0"/>
    <m/>
    <m/>
    <m/>
    <m/>
    <m/>
    <m/>
    <m/>
    <m/>
    <m/>
    <m/>
    <s v="5885fd57e5596a6a3b56e153e63d32b9b6e6550e"/>
    <s v="2020-03-09T20:00:00Z"/>
    <m/>
    <m/>
    <n v="0"/>
    <n v="0"/>
    <n v="0"/>
    <n v="38"/>
    <n v="0"/>
    <n v="0"/>
    <n v="0"/>
    <n v="0"/>
    <n v="0"/>
  </r>
  <r>
    <x v="4"/>
    <x v="31"/>
    <n v="0"/>
    <n v="6"/>
    <n v="2"/>
    <m/>
    <m/>
    <m/>
    <m/>
    <m/>
    <m/>
    <m/>
    <m/>
    <m/>
    <s v="ada6c1f9a68785d97faa58ac7f7c84c39d1c18b8"/>
    <s v="2020-03-10T20:00:00Z"/>
    <m/>
    <m/>
    <n v="8"/>
    <n v="6"/>
    <n v="6"/>
    <n v="38"/>
    <n v="0"/>
    <n v="0"/>
    <n v="6"/>
    <n v="0"/>
    <n v="6"/>
  </r>
  <r>
    <x v="5"/>
    <x v="31"/>
    <n v="0"/>
    <n v="7"/>
    <n v="6"/>
    <m/>
    <m/>
    <m/>
    <m/>
    <m/>
    <m/>
    <m/>
    <m/>
    <m/>
    <s v="330f48b67b5b673b5a24c02f38c3ef5bd2b00079"/>
    <s v="2020-03-11T20:00:00Z"/>
    <m/>
    <m/>
    <n v="13"/>
    <n v="7"/>
    <n v="7"/>
    <n v="38"/>
    <n v="0"/>
    <n v="0"/>
    <n v="1"/>
    <n v="0"/>
    <n v="1"/>
  </r>
  <r>
    <x v="6"/>
    <x v="31"/>
    <n v="1"/>
    <n v="12"/>
    <n v="14"/>
    <m/>
    <m/>
    <m/>
    <m/>
    <m/>
    <m/>
    <m/>
    <m/>
    <d v="2020-03-11T00:00:00"/>
    <s v="01b362bcaca6ad23c3f26ecdcb9c77f1ae9ccc5e"/>
    <s v="2020-03-12T20:00:00Z"/>
    <m/>
    <m/>
    <n v="27"/>
    <n v="13"/>
    <n v="13"/>
    <n v="38"/>
    <n v="0"/>
    <n v="0"/>
    <n v="5"/>
    <n v="1"/>
    <n v="6"/>
  </r>
  <r>
    <x v="7"/>
    <x v="31"/>
    <n v="1"/>
    <n v="39"/>
    <n v="12"/>
    <m/>
    <m/>
    <m/>
    <m/>
    <m/>
    <m/>
    <m/>
    <m/>
    <d v="2020-03-13T13:00:00"/>
    <s v="973369596661807ff4d381a988464dec48e0c41b"/>
    <s v="2020-03-13T20:00:00Z"/>
    <n v="0"/>
    <m/>
    <n v="52"/>
    <n v="40"/>
    <n v="40"/>
    <n v="38"/>
    <n v="0"/>
    <n v="0"/>
    <n v="27"/>
    <n v="0"/>
    <n v="27"/>
  </r>
  <r>
    <x v="8"/>
    <x v="31"/>
    <n v="1"/>
    <n v="54"/>
    <n v="14"/>
    <m/>
    <m/>
    <m/>
    <m/>
    <m/>
    <m/>
    <m/>
    <m/>
    <d v="2020-03-13T13:00:00"/>
    <s v="a37a739a2b5c3041cdd3cbac1fc81362329d8c61"/>
    <s v="2020-03-14T20:00:00Z"/>
    <n v="0"/>
    <m/>
    <n v="69"/>
    <n v="55"/>
    <n v="55"/>
    <n v="38"/>
    <n v="0"/>
    <n v="0"/>
    <n v="15"/>
    <n v="0"/>
    <n v="15"/>
  </r>
  <r>
    <x v="9"/>
    <x v="31"/>
    <n v="1"/>
    <n v="95"/>
    <n v="4"/>
    <m/>
    <m/>
    <m/>
    <m/>
    <m/>
    <m/>
    <m/>
    <m/>
    <d v="2020-03-15T12:00:00"/>
    <s v="f4a07c6a84246894fb79cb8989eb1b2099fa42ee"/>
    <s v="2020-03-15T20:00:00Z"/>
    <n v="0"/>
    <m/>
    <n v="100"/>
    <n v="96"/>
    <n v="96"/>
    <n v="38"/>
    <n v="0"/>
    <n v="0"/>
    <n v="41"/>
    <n v="0"/>
    <n v="41"/>
  </r>
  <r>
    <x v="10"/>
    <x v="31"/>
    <n v="1"/>
    <n v="123"/>
    <n v="0"/>
    <m/>
    <m/>
    <m/>
    <m/>
    <m/>
    <m/>
    <m/>
    <m/>
    <d v="2020-03-16T15:45:00"/>
    <s v="cf57821f8ae2f1d2d7a40e95e49d684195c9e70a"/>
    <s v="2020-03-16T20:00:00Z"/>
    <n v="0"/>
    <m/>
    <n v="124"/>
    <n v="124"/>
    <n v="124"/>
    <n v="38"/>
    <n v="0"/>
    <n v="0"/>
    <n v="28"/>
    <n v="0"/>
    <n v="28"/>
  </r>
  <r>
    <x v="11"/>
    <x v="31"/>
    <n v="3"/>
    <n v="220"/>
    <n v="0"/>
    <m/>
    <m/>
    <m/>
    <m/>
    <m/>
    <m/>
    <m/>
    <m/>
    <d v="2020-03-17T00:00:00"/>
    <s v="5f2e29628a2a9c3a6db8da4e7ab787080b68bef1"/>
    <s v="2020-03-17T20:00:00Z"/>
    <n v="0"/>
    <m/>
    <n v="223"/>
    <n v="223"/>
    <n v="223"/>
    <n v="38"/>
    <n v="0"/>
    <n v="0"/>
    <n v="97"/>
    <n v="2"/>
    <n v="99"/>
  </r>
  <r>
    <x v="12"/>
    <x v="31"/>
    <n v="6"/>
    <n v="268"/>
    <m/>
    <m/>
    <m/>
    <m/>
    <m/>
    <m/>
    <m/>
    <m/>
    <m/>
    <d v="2020-03-18T00:00:00"/>
    <s v="7025327657c052706a93a8be09abf4bd8f054b96"/>
    <s v="2020-03-18T20:00:00Z"/>
    <n v="0"/>
    <m/>
    <n v="274"/>
    <n v="274"/>
    <n v="274"/>
    <n v="38"/>
    <n v="0"/>
    <n v="0"/>
    <n v="48"/>
    <n v="3"/>
    <n v="51"/>
  </r>
  <r>
    <x v="13"/>
    <x v="31"/>
    <n v="15"/>
    <n v="493"/>
    <m/>
    <m/>
    <m/>
    <m/>
    <m/>
    <m/>
    <m/>
    <m/>
    <m/>
    <d v="2020-03-19T00:00:00"/>
    <s v="e40b18195198c2b1bf6e644113303785d4b44d30"/>
    <s v="2020-03-19T20:00:00Z"/>
    <n v="0"/>
    <m/>
    <n v="508"/>
    <n v="508"/>
    <n v="508"/>
    <n v="38"/>
    <n v="0"/>
    <n v="0"/>
    <n v="225"/>
    <n v="9"/>
    <n v="234"/>
  </r>
  <r>
    <x v="14"/>
    <x v="31"/>
    <n v="20"/>
    <n v="800"/>
    <m/>
    <m/>
    <m/>
    <m/>
    <m/>
    <m/>
    <m/>
    <m/>
    <m/>
    <d v="2020-03-20T00:00:00"/>
    <s v="fc60e38fb70309ed9a37763acde6537a0b660f46"/>
    <s v="2020-03-20T20:00:00Z"/>
    <n v="0"/>
    <m/>
    <n v="820"/>
    <n v="820"/>
    <n v="820"/>
    <n v="38"/>
    <n v="0"/>
    <n v="0"/>
    <n v="307"/>
    <n v="5"/>
    <n v="312"/>
  </r>
  <r>
    <x v="15"/>
    <x v="31"/>
    <n v="28"/>
    <n v="1141"/>
    <m/>
    <m/>
    <n v="3"/>
    <m/>
    <m/>
    <m/>
    <m/>
    <m/>
    <m/>
    <d v="2020-03-21T11:56:00"/>
    <s v="1ada4b659febd794094e04557db9c5ee771df494"/>
    <s v="2020-03-21T20:00:00Z"/>
    <n v="0"/>
    <n v="3"/>
    <n v="1169"/>
    <n v="1169"/>
    <n v="1169"/>
    <n v="38"/>
    <n v="0"/>
    <n v="3"/>
    <n v="341"/>
    <n v="8"/>
    <n v="349"/>
  </r>
  <r>
    <x v="16"/>
    <x v="31"/>
    <n v="28"/>
    <n v="1260"/>
    <m/>
    <m/>
    <n v="3"/>
    <m/>
    <m/>
    <m/>
    <m/>
    <m/>
    <m/>
    <d v="2020-03-22T11:39:00"/>
    <s v="58ff20c48f486143ef2209c34ed6207e981ec896"/>
    <s v="2020-03-22T20:00:00Z"/>
    <n v="0"/>
    <n v="3"/>
    <n v="1288"/>
    <n v="1288"/>
    <n v="1288"/>
    <n v="38"/>
    <n v="0"/>
    <n v="0"/>
    <n v="119"/>
    <n v="0"/>
    <n v="119"/>
  </r>
  <r>
    <x v="17"/>
    <x v="31"/>
    <n v="30"/>
    <n v="1353"/>
    <m/>
    <m/>
    <n v="4"/>
    <m/>
    <m/>
    <m/>
    <m/>
    <m/>
    <s v="B"/>
    <d v="2020-03-23T12:11:00"/>
    <s v="19c0e58439521d42fafc10b466e4f017ec7716ed"/>
    <s v="2020-03-23T20:00:00Z"/>
    <n v="0"/>
    <n v="4"/>
    <n v="1383"/>
    <n v="1383"/>
    <n v="1383"/>
    <n v="38"/>
    <n v="0"/>
    <n v="1"/>
    <n v="93"/>
    <n v="2"/>
    <n v="95"/>
  </r>
  <r>
    <x v="18"/>
    <x v="31"/>
    <n v="34"/>
    <n v="1454"/>
    <m/>
    <m/>
    <n v="5"/>
    <m/>
    <m/>
    <m/>
    <m/>
    <m/>
    <s v="B"/>
    <d v="2020-03-24T11:17:00"/>
    <s v="d3e06dfc76164d709e9a584702f432aa4dfd5953"/>
    <s v="2020-03-24T20:00:00Z"/>
    <n v="0"/>
    <n v="5"/>
    <n v="1488"/>
    <n v="1488"/>
    <n v="1488"/>
    <n v="38"/>
    <n v="0"/>
    <n v="1"/>
    <n v="101"/>
    <n v="4"/>
    <n v="105"/>
  </r>
  <r>
    <x v="19"/>
    <x v="31"/>
    <n v="39"/>
    <n v="1734"/>
    <m/>
    <m/>
    <n v="8"/>
    <m/>
    <m/>
    <m/>
    <m/>
    <m/>
    <s v="B"/>
    <d v="2020-03-25T11:47:00"/>
    <s v="a760a3e145e7656c4403478f7c492704d44732a7"/>
    <s v="2020-03-25T20:00:00Z"/>
    <n v="0"/>
    <n v="8"/>
    <n v="1773"/>
    <n v="1773"/>
    <n v="1773"/>
    <n v="38"/>
    <n v="0"/>
    <n v="3"/>
    <n v="280"/>
    <n v="5"/>
    <n v="285"/>
  </r>
  <r>
    <x v="20"/>
    <x v="31"/>
    <n v="52"/>
    <n v="2039"/>
    <m/>
    <m/>
    <n v="10"/>
    <m/>
    <m/>
    <m/>
    <m/>
    <m/>
    <s v="B"/>
    <d v="2020-03-26T11:37:00"/>
    <s v="99d4afdbfd84b3272c93abf3574e54cc5db0b625"/>
    <s v="2020-03-26T20:00:00Z"/>
    <n v="0"/>
    <n v="10"/>
    <n v="2091"/>
    <n v="2091"/>
    <n v="2091"/>
    <n v="38"/>
    <n v="0"/>
    <n v="2"/>
    <n v="305"/>
    <n v="13"/>
    <n v="318"/>
  </r>
  <r>
    <x v="21"/>
    <x v="31"/>
    <n v="65"/>
    <n v="2427"/>
    <m/>
    <m/>
    <n v="13"/>
    <m/>
    <m/>
    <m/>
    <m/>
    <n v="15"/>
    <s v="B"/>
    <d v="2020-03-27T11:31:00"/>
    <s v="448213f30a90ca4508be99c8a14b790d8f6ab387"/>
    <s v="2020-03-27T20:00:00Z"/>
    <n v="0"/>
    <n v="13"/>
    <n v="2492"/>
    <n v="2492"/>
    <n v="2492"/>
    <n v="38"/>
    <n v="0"/>
    <n v="3"/>
    <n v="388"/>
    <n v="13"/>
    <n v="401"/>
  </r>
  <r>
    <x v="22"/>
    <x v="31"/>
    <n v="83"/>
    <n v="2809"/>
    <m/>
    <m/>
    <n v="16"/>
    <m/>
    <m/>
    <m/>
    <m/>
    <n v="16"/>
    <s v="B"/>
    <d v="2020-03-28T12:00:00"/>
    <s v="2740776204678ac4243b5fb70a7901c184231b86"/>
    <s v="2020-03-28T20:00:00Z"/>
    <n v="1"/>
    <n v="16"/>
    <n v="2892"/>
    <n v="2892"/>
    <n v="2892"/>
    <n v="38"/>
    <n v="1"/>
    <n v="3"/>
    <n v="382"/>
    <n v="18"/>
    <n v="400"/>
  </r>
  <r>
    <x v="23"/>
    <x v="31"/>
    <n v="98"/>
    <n v="3355"/>
    <m/>
    <m/>
    <n v="17"/>
    <m/>
    <m/>
    <m/>
    <m/>
    <n v="18"/>
    <s v="B"/>
    <d v="2020-03-29T12:00:00"/>
    <s v="49f6f8cab5562696e21d0f7ff4385a48c44b3625"/>
    <s v="2020-03-29T20:00:00Z"/>
    <n v="1"/>
    <n v="17"/>
    <n v="3453"/>
    <n v="3453"/>
    <n v="3453"/>
    <n v="38"/>
    <n v="0"/>
    <n v="1"/>
    <n v="546"/>
    <n v="15"/>
    <n v="561"/>
  </r>
  <r>
    <x v="24"/>
    <x v="31"/>
    <n v="109"/>
    <n v="3728"/>
    <m/>
    <m/>
    <n v="19"/>
    <m/>
    <m/>
    <m/>
    <m/>
    <n v="19"/>
    <s v="B"/>
    <d v="2020-03-30T12:00:00"/>
    <s v="01942159e87fca9128166b49bbcabafe5ce49ced"/>
    <s v="2020-03-30T20:00:00Z"/>
    <n v="2"/>
    <n v="19"/>
    <n v="3837"/>
    <n v="3837"/>
    <n v="3837"/>
    <n v="38"/>
    <n v="1"/>
    <n v="2"/>
    <n v="373"/>
    <n v="11"/>
    <n v="384"/>
  </r>
  <r>
    <x v="25"/>
    <x v="31"/>
    <n v="126"/>
    <n v="4131"/>
    <m/>
    <m/>
    <n v="21"/>
    <m/>
    <m/>
    <m/>
    <m/>
    <n v="30"/>
    <s v="B"/>
    <d v="2020-03-31T18:00:00"/>
    <s v="ad73cee72b0fe747752fe68e23cb3bc61f407bd4"/>
    <s v="2020-03-31T20:00:00Z"/>
    <n v="3"/>
    <n v="21"/>
    <n v="4257"/>
    <n v="4257"/>
    <n v="4257"/>
    <n v="38"/>
    <n v="1"/>
    <n v="2"/>
    <n v="403"/>
    <n v="17"/>
    <n v="420"/>
  </r>
  <r>
    <x v="26"/>
    <x v="31"/>
    <n v="142"/>
    <n v="4351"/>
    <m/>
    <m/>
    <n v="23"/>
    <m/>
    <m/>
    <m/>
    <m/>
    <n v="34"/>
    <s v="B"/>
    <d v="2020-04-01T12:00:00"/>
    <s v="d18580f006b6df087def17405e2268718e5b9510"/>
    <s v="2020-04-01T20:00:00Z"/>
    <n v="3"/>
    <n v="23"/>
    <n v="4493"/>
    <n v="4493"/>
    <n v="4493"/>
    <n v="38"/>
    <n v="0"/>
    <n v="2"/>
    <n v="220"/>
    <n v="16"/>
    <n v="236"/>
  </r>
  <r>
    <x v="27"/>
    <x v="31"/>
    <n v="159"/>
    <n v="4821"/>
    <m/>
    <m/>
    <n v="28"/>
    <m/>
    <m/>
    <m/>
    <m/>
    <n v="43"/>
    <s v="B"/>
    <d v="2020-04-02T12:56:00"/>
    <s v="ab24e7c794ddd424ba7f7ac8552c2bedfa5fe693"/>
    <s v="2020-04-02T20:00:00Z"/>
    <n v="3"/>
    <n v="28"/>
    <n v="4980"/>
    <n v="4980"/>
    <n v="4980"/>
    <n v="38"/>
    <n v="0"/>
    <n v="5"/>
    <n v="470"/>
    <n v="17"/>
    <n v="487"/>
  </r>
  <r>
    <x v="28"/>
    <x v="31"/>
    <n v="173"/>
    <n v="5625"/>
    <m/>
    <m/>
    <n v="29"/>
    <m/>
    <m/>
    <m/>
    <m/>
    <n v="55"/>
    <s v="B"/>
    <d v="2020-04-03T13:50:00"/>
    <s v="c617c2d3b8b1812d6033b1ca56ebbbaed5d4af38"/>
    <s v="2020-04-03T20:00:00Z"/>
    <n v="3"/>
    <n v="29"/>
    <n v="5798"/>
    <n v="5798"/>
    <n v="5798"/>
    <n v="38"/>
    <n v="0"/>
    <n v="1"/>
    <n v="804"/>
    <n v="14"/>
    <n v="818"/>
  </r>
  <r>
    <x v="29"/>
    <x v="31"/>
    <n v="186"/>
    <n v="6021"/>
    <m/>
    <m/>
    <n v="30"/>
    <m/>
    <m/>
    <m/>
    <m/>
    <n v="63"/>
    <s v="B"/>
    <d v="2020-04-04T13:00:00"/>
    <s v="8da85757012c4347dbe4cd22c808710dbedd267c"/>
    <s v="2020-04-04T20:00:00Z"/>
    <n v="3"/>
    <n v="30"/>
    <n v="6207"/>
    <n v="6207"/>
    <n v="6207"/>
    <n v="38"/>
    <n v="0"/>
    <n v="1"/>
    <n v="396"/>
    <n v="13"/>
    <n v="409"/>
  </r>
  <r>
    <x v="30"/>
    <x v="31"/>
    <n v="207"/>
    <n v="6580"/>
    <m/>
    <n v="20"/>
    <n v="31"/>
    <m/>
    <m/>
    <m/>
    <m/>
    <n v="63"/>
    <s v="B"/>
    <d v="2020-04-05T12:51:00"/>
    <s v="ef67c0333eaed271d8f31652c1a82b5d085acb7a"/>
    <s v="2020-04-05T20:00:00Z"/>
    <n v="3"/>
    <n v="31"/>
    <n v="6787"/>
    <n v="6787"/>
    <n v="6787"/>
    <n v="38"/>
    <n v="0"/>
    <n v="1"/>
    <n v="559"/>
    <n v="21"/>
    <n v="580"/>
  </r>
  <r>
    <x v="31"/>
    <x v="31"/>
    <n v="225"/>
    <n v="6988"/>
    <m/>
    <n v="19"/>
    <n v="32"/>
    <m/>
    <m/>
    <m/>
    <m/>
    <n v="74"/>
    <s v="B"/>
    <d v="2020-04-06T13:05:00"/>
    <s v="a2cd500e0af338667f11697275eda797164bf678"/>
    <s v="2020-04-06T20:00:00Z"/>
    <n v="3"/>
    <n v="32"/>
    <n v="7213"/>
    <n v="7213"/>
    <n v="7213"/>
    <n v="38"/>
    <n v="0"/>
    <n v="1"/>
    <n v="408"/>
    <n v="18"/>
    <n v="426"/>
  </r>
  <r>
    <x v="32"/>
    <x v="31"/>
    <n v="237"/>
    <n v="7466"/>
    <m/>
    <n v="18"/>
    <n v="33"/>
    <m/>
    <m/>
    <m/>
    <m/>
    <n v="82"/>
    <s v="B"/>
    <d v="2020-04-07T13:00:00"/>
    <s v="56acac8b5ffd862c62bb49e60e9d53684a766ef1"/>
    <s v="2020-04-07T20:00:00Z"/>
    <n v="4"/>
    <n v="33"/>
    <n v="7703"/>
    <n v="7703"/>
    <n v="7703"/>
    <n v="38"/>
    <n v="1"/>
    <n v="1"/>
    <n v="478"/>
    <n v="12"/>
    <n v="490"/>
  </r>
  <r>
    <x v="33"/>
    <x v="31"/>
    <n v="251"/>
    <n v="8301"/>
    <m/>
    <n v="16"/>
    <n v="34"/>
    <m/>
    <m/>
    <m/>
    <m/>
    <n v="98"/>
    <s v="B"/>
    <d v="2020-04-08T13:54:00"/>
    <s v="dc0289da8b9a466f66391bce7f30cdc93db3b5c6"/>
    <s v="2020-04-08T20:00:00Z"/>
    <n v="4"/>
    <n v="34"/>
    <n v="8552"/>
    <n v="8552"/>
    <n v="8552"/>
    <n v="38"/>
    <n v="0"/>
    <n v="1"/>
    <n v="835"/>
    <n v="14"/>
    <n v="849"/>
  </r>
  <r>
    <x v="34"/>
    <x v="31"/>
    <n v="269"/>
    <n v="8721"/>
    <m/>
    <n v="14"/>
    <n v="34"/>
    <m/>
    <m/>
    <m/>
    <m/>
    <n v="101"/>
    <s v="B"/>
    <d v="2020-04-09T13:00:00"/>
    <s v="d273aea75571cb25f2b48767af2b900879f06ca6"/>
    <s v="2020-04-09T20:00:00Z"/>
    <n v="5"/>
    <n v="34"/>
    <n v="8990"/>
    <n v="8990"/>
    <n v="8990"/>
    <n v="38"/>
    <n v="1"/>
    <n v="0"/>
    <n v="420"/>
    <n v="18"/>
    <n v="438"/>
  </r>
  <r>
    <x v="35"/>
    <x v="31"/>
    <n v="278"/>
    <n v="9330"/>
    <m/>
    <n v="13"/>
    <n v="36"/>
    <m/>
    <m/>
    <m/>
    <m/>
    <n v="105"/>
    <s v="B"/>
    <d v="2020-04-10T13:00:00"/>
    <s v="fc4f42e6828d806c56909736634fa39da4d5aecf"/>
    <s v="2020-04-10T20:00:00Z"/>
    <n v="6"/>
    <n v="36"/>
    <n v="9608"/>
    <n v="9608"/>
    <n v="9608"/>
    <n v="38"/>
    <n v="1"/>
    <n v="2"/>
    <n v="609"/>
    <n v="9"/>
    <n v="618"/>
  </r>
  <r>
    <x v="36"/>
    <x v="31"/>
    <n v="293"/>
    <n v="9787"/>
    <m/>
    <n v="10"/>
    <n v="36"/>
    <m/>
    <m/>
    <m/>
    <m/>
    <n v="119"/>
    <s v="B"/>
    <d v="2020-04-11T13:00:00"/>
    <s v="8468d1adaf5b9d317f4cefb765efa0c1736ca3d6"/>
    <s v="2020-04-11T20:00:00Z"/>
    <n v="7"/>
    <n v="36"/>
    <n v="10080"/>
    <n v="10080"/>
    <n v="10080"/>
    <n v="38"/>
    <n v="1"/>
    <n v="0"/>
    <n v="457"/>
    <n v="15"/>
    <n v="472"/>
  </r>
  <r>
    <x v="37"/>
    <x v="31"/>
    <n v="308"/>
    <n v="10042"/>
    <m/>
    <n v="12"/>
    <n v="39"/>
    <m/>
    <m/>
    <m/>
    <m/>
    <n v="121"/>
    <s v="B"/>
    <d v="2020-04-12T12:58:00"/>
    <s v="054779b15d36f6768985230ab0d0df0f482bd441"/>
    <s v="2020-04-12T20:00:00Z"/>
    <n v="8"/>
    <n v="39"/>
    <n v="10350"/>
    <n v="10350"/>
    <n v="10350"/>
    <n v="38"/>
    <n v="1"/>
    <n v="3"/>
    <n v="255"/>
    <n v="15"/>
    <n v="270"/>
  </r>
  <r>
    <x v="38"/>
    <x v="31"/>
    <n v="331"/>
    <n v="10450"/>
    <m/>
    <n v="13"/>
    <n v="40"/>
    <m/>
    <m/>
    <m/>
    <m/>
    <n v="127"/>
    <s v="B"/>
    <d v="2020-04-13T13:00:00"/>
    <s v="4d5bac586aa26d219fcb811172e2b2b4df51f0e4"/>
    <s v="2020-04-13T20:00:00Z"/>
    <n v="8"/>
    <n v="40"/>
    <n v="10781"/>
    <n v="10781"/>
    <n v="10781"/>
    <n v="38"/>
    <n v="0"/>
    <n v="1"/>
    <n v="408"/>
    <n v="23"/>
    <n v="431"/>
  </r>
  <r>
    <x v="39"/>
    <x v="31"/>
    <n v="341"/>
    <n v="10575"/>
    <m/>
    <n v="13"/>
    <n v="42"/>
    <m/>
    <m/>
    <m/>
    <m/>
    <n v="138"/>
    <s v="B"/>
    <d v="2020-04-14T13:00:00"/>
    <s v="9f4a7303b31f7ec41b2b47f9061f8c5ab7fab25c"/>
    <s v="2020-04-14T20:00:00Z"/>
    <n v="9"/>
    <n v="42"/>
    <n v="10916"/>
    <n v="10916"/>
    <n v="10916"/>
    <n v="38"/>
    <n v="1"/>
    <n v="2"/>
    <n v="125"/>
    <n v="10"/>
    <n v="135"/>
  </r>
  <r>
    <x v="40"/>
    <x v="31"/>
    <n v="365"/>
    <n v="10952"/>
    <m/>
    <n v="13"/>
    <n v="44"/>
    <m/>
    <m/>
    <m/>
    <m/>
    <n v="142"/>
    <s v="B"/>
    <d v="2020-04-15T13:00:00"/>
    <s v="5865fb194cf31634edf34ab287e0f0c87d7cea33"/>
    <s v="2020-04-15T20:00:00Z"/>
    <n v="9"/>
    <n v="44"/>
    <n v="11317"/>
    <n v="11317"/>
    <n v="11317"/>
    <n v="38"/>
    <n v="0"/>
    <n v="2"/>
    <n v="377"/>
    <n v="24"/>
    <n v="401"/>
  </r>
  <r>
    <x v="41"/>
    <x v="31"/>
    <n v="393"/>
    <n v="11311"/>
    <m/>
    <n v="14"/>
    <n v="45"/>
    <m/>
    <m/>
    <m/>
    <m/>
    <n v="163"/>
    <s v="B"/>
    <d v="2020-04-16T13:00:00"/>
    <s v="48bb505538f89b6aa47644f43bb429770379a665"/>
    <s v="2020-04-16T20:00:00Z"/>
    <n v="9"/>
    <n v="45"/>
    <n v="11704"/>
    <n v="11704"/>
    <n v="11704"/>
    <n v="38"/>
    <n v="0"/>
    <n v="1"/>
    <n v="359"/>
    <n v="28"/>
    <n v="387"/>
  </r>
  <r>
    <x v="42"/>
    <x v="31"/>
    <n v="439"/>
    <n v="11903"/>
    <m/>
    <n v="16"/>
    <n v="47"/>
    <m/>
    <m/>
    <m/>
    <m/>
    <n v="172"/>
    <s v="B"/>
    <d v="2020-04-17T13:00:00"/>
    <s v="85f8dd4556f552641a60eae0086a5dedb740ec93"/>
    <s v="2020-04-17T20:00:00Z"/>
    <n v="9"/>
    <n v="47"/>
    <n v="12342"/>
    <n v="12342"/>
    <n v="12342"/>
    <n v="38"/>
    <n v="0"/>
    <n v="2"/>
    <n v="592"/>
    <n v="46"/>
    <n v="638"/>
  </r>
  <r>
    <x v="43"/>
    <x v="31"/>
    <n v="528"/>
    <n v="12435"/>
    <m/>
    <n v="13"/>
    <n v="47"/>
    <m/>
    <m/>
    <m/>
    <m/>
    <n v="183"/>
    <s v="B"/>
    <d v="2020-04-18T13:08:00"/>
    <s v="82c0a51bf82259a8797027be36b950fb80a9d8fd"/>
    <s v="2020-04-18T20:00:00Z"/>
    <n v="9"/>
    <n v="47"/>
    <n v="12963"/>
    <n v="12963"/>
    <n v="12963"/>
    <n v="38"/>
    <n v="0"/>
    <n v="0"/>
    <n v="532"/>
    <n v="89"/>
    <n v="621"/>
  </r>
  <r>
    <x v="44"/>
    <x v="31"/>
    <n v="585"/>
    <n v="13045"/>
    <m/>
    <n v="15"/>
    <n v="51"/>
    <m/>
    <m/>
    <m/>
    <m/>
    <n v="189"/>
    <s v="B"/>
    <d v="2020-04-19T13:00:00"/>
    <s v="030542b9e991bc5778f546d0408d280dad1ef1f5"/>
    <s v="2020-04-19T20:00:00Z"/>
    <n v="10"/>
    <n v="51"/>
    <n v="13630"/>
    <n v="13630"/>
    <n v="13630"/>
    <n v="38"/>
    <n v="1"/>
    <n v="4"/>
    <n v="610"/>
    <n v="57"/>
    <n v="667"/>
  </r>
  <r>
    <x v="45"/>
    <x v="31"/>
    <n v="627"/>
    <n v="14120"/>
    <m/>
    <n v="17"/>
    <n v="53"/>
    <m/>
    <m/>
    <m/>
    <m/>
    <n v="189"/>
    <s v="B"/>
    <d v="2020-04-20T13:00:00"/>
    <s v="908db4b086c4b63d6b9a9c88ab4bb4b3618073af"/>
    <s v="2020-04-20T20:00:00Z"/>
    <n v="13"/>
    <n v="53"/>
    <n v="14747"/>
    <n v="14747"/>
    <n v="14747"/>
    <n v="38"/>
    <n v="3"/>
    <n v="2"/>
    <n v="1075"/>
    <n v="42"/>
    <n v="1117"/>
  </r>
  <r>
    <x v="46"/>
    <x v="31"/>
    <n v="644"/>
    <n v="14343"/>
    <m/>
    <n v="17"/>
    <n v="54"/>
    <m/>
    <m/>
    <m/>
    <m/>
    <n v="214"/>
    <s v="B"/>
    <d v="2020-04-20T13:17:00"/>
    <s v="f4fd190ba31aebbea5e92d63044c73eb2c9ecebb"/>
    <s v="2020-04-21T20:00:00Z"/>
    <n v="13"/>
    <n v="54"/>
    <n v="14987"/>
    <n v="14987"/>
    <n v="14987"/>
    <n v="38"/>
    <n v="0"/>
    <n v="1"/>
    <n v="223"/>
    <n v="17"/>
    <n v="240"/>
  </r>
  <r>
    <x v="47"/>
    <x v="31"/>
    <n v="679"/>
    <n v="14910"/>
    <m/>
    <n v="23"/>
    <n v="62"/>
    <m/>
    <m/>
    <m/>
    <m/>
    <n v="229"/>
    <s v="B"/>
    <d v="2020-04-22T13:10:00"/>
    <s v="5afe195020e0b0d9ca874af732d20550d1db32cc"/>
    <s v="2020-04-22T20:00:00Z"/>
    <n v="14"/>
    <n v="62"/>
    <n v="15589"/>
    <n v="15589"/>
    <n v="15589"/>
    <n v="38"/>
    <n v="1"/>
    <n v="8"/>
    <n v="567"/>
    <n v="35"/>
    <n v="602"/>
  </r>
  <r>
    <x v="48"/>
    <x v="31"/>
    <n v="709"/>
    <n v="15621"/>
    <m/>
    <n v="18"/>
    <n v="65"/>
    <m/>
    <m/>
    <m/>
    <m/>
    <n v="269"/>
    <s v="B"/>
    <d v="2020-04-23T13:02:00"/>
    <s v="5cd3e6906dcc6b3a839bacfdc5c80a6ce9456b08"/>
    <s v="2020-04-23T20:00:00Z"/>
    <n v="15"/>
    <n v="65"/>
    <n v="16330"/>
    <n v="16330"/>
    <n v="16330"/>
    <n v="38"/>
    <n v="1"/>
    <n v="3"/>
    <n v="711"/>
    <n v="30"/>
    <n v="741"/>
  </r>
  <r>
    <x v="49"/>
    <x v="31"/>
    <n v="748"/>
    <n v="16701"/>
    <m/>
    <n v="17"/>
    <n v="67"/>
    <m/>
    <m/>
    <m/>
    <m/>
    <n v="285"/>
    <s v="B"/>
    <d v="2020-04-24T13:00:00"/>
    <s v="1b5c86957d68cb55c7141d4181de11c268c121b0"/>
    <s v="2020-04-24T20:00:00Z"/>
    <n v="15"/>
    <n v="67"/>
    <n v="17449"/>
    <n v="17449"/>
    <n v="17449"/>
    <n v="38"/>
    <n v="0"/>
    <n v="2"/>
    <n v="1080"/>
    <n v="39"/>
    <n v="1119"/>
  </r>
  <r>
    <x v="50"/>
    <x v="31"/>
    <n v="803"/>
    <n v="18547"/>
    <m/>
    <n v="17"/>
    <n v="70"/>
    <m/>
    <m/>
    <m/>
    <m/>
    <n v="310"/>
    <s v="C"/>
    <d v="2020-04-25T13:00:00"/>
    <s v="6209dc62a4f26ee6994f531e1d922e500799308a"/>
    <s v="2020-04-25T20:00:00Z"/>
    <n v="16"/>
    <n v="70"/>
    <n v="19350"/>
    <n v="19350"/>
    <n v="19350"/>
    <n v="38"/>
    <n v="1"/>
    <n v="3"/>
    <n v="1846"/>
    <n v="55"/>
    <n v="1901"/>
  </r>
  <r>
    <x v="51"/>
    <x v="31"/>
    <n v="867"/>
    <n v="19850"/>
    <m/>
    <n v="18"/>
    <n v="71"/>
    <m/>
    <m/>
    <m/>
    <m/>
    <n v="326"/>
    <s v="C"/>
    <d v="2020-04-26T13:00:00"/>
    <s v="75b8a2cc2498153ff856ba77ceac6d59d9567269"/>
    <s v="2020-04-26T20:00:00Z"/>
    <n v="17"/>
    <n v="71"/>
    <n v="20717"/>
    <n v="20717"/>
    <n v="20717"/>
    <n v="38"/>
    <n v="1"/>
    <n v="1"/>
    <n v="1303"/>
    <n v="64"/>
    <n v="1367"/>
  </r>
  <r>
    <x v="52"/>
    <x v="31"/>
    <n v="942"/>
    <n v="21492"/>
    <m/>
    <n v="23"/>
    <n v="77"/>
    <m/>
    <m/>
    <m/>
    <m/>
    <n v="350"/>
    <s v="C"/>
    <d v="2020-04-27T13:00:00"/>
    <s v="5c52b8288bf66fd5f5072095b5180a09e85d1468"/>
    <s v="2020-04-27T20:00:00Z"/>
    <n v="19"/>
    <n v="77"/>
    <n v="22434"/>
    <n v="22434"/>
    <n v="22434"/>
    <n v="38"/>
    <n v="2"/>
    <n v="6"/>
    <n v="1642"/>
    <n v="75"/>
    <n v="1717"/>
  </r>
  <r>
    <x v="53"/>
    <x v="31"/>
    <n v="991"/>
    <n v="22732"/>
    <m/>
    <n v="25"/>
    <n v="79"/>
    <m/>
    <m/>
    <m/>
    <m/>
    <n v="409"/>
    <s v="C"/>
    <d v="2020-04-28T13:00:00"/>
    <s v="3b899f51655795d2c5817cbc98767a6254846f57"/>
    <s v="2020-04-28T20:00:00Z"/>
    <n v="19"/>
    <n v="79"/>
    <n v="23723"/>
    <n v="23723"/>
    <n v="23723"/>
    <n v="38"/>
    <n v="0"/>
    <n v="2"/>
    <n v="1240"/>
    <n v="49"/>
    <n v="1289"/>
  </r>
  <r>
    <x v="54"/>
    <x v="31"/>
    <n v="1033"/>
    <n v="24503"/>
    <m/>
    <n v="28"/>
    <n v="82"/>
    <m/>
    <m/>
    <m/>
    <m/>
    <n v="437"/>
    <s v="C"/>
    <d v="2020-04-29T13:00:00"/>
    <s v="156236728a3a7408da45fe6481a4152f0a1111af"/>
    <s v="2020-04-29T20:00:00Z"/>
    <n v="19"/>
    <n v="82"/>
    <n v="25536"/>
    <n v="25536"/>
    <n v="25536"/>
    <n v="38"/>
    <n v="0"/>
    <n v="3"/>
    <n v="1771"/>
    <n v="42"/>
    <n v="1813"/>
  </r>
  <r>
    <x v="55"/>
    <x v="31"/>
    <n v="1067"/>
    <n v="26393"/>
    <m/>
    <n v="30"/>
    <n v="85"/>
    <m/>
    <m/>
    <m/>
    <m/>
    <n v="458"/>
    <s v="C"/>
    <d v="2020-04-30T13:00:00"/>
    <s v="abe0b6e74726dd7b400b19ab257cb8ce1a7f85cd"/>
    <s v="2020-04-30T20:00:00Z"/>
    <n v="19"/>
    <n v="85"/>
    <n v="27460"/>
    <n v="27460"/>
    <n v="27460"/>
    <n v="38"/>
    <n v="0"/>
    <n v="3"/>
    <n v="1890"/>
    <n v="34"/>
    <n v="1924"/>
  </r>
  <r>
    <x v="56"/>
    <x v="31"/>
    <n v="1107"/>
    <n v="28418"/>
    <m/>
    <n v="27"/>
    <n v="86"/>
    <m/>
    <m/>
    <m/>
    <m/>
    <n v="482"/>
    <s v="C"/>
    <d v="2020-05-01T13:00:00"/>
    <s v="fff18f8bb77f7edb8a74cd89e7b4a3fa4abefcec"/>
    <s v="2020-05-01T20:00:00Z"/>
    <n v="23"/>
    <n v="86"/>
    <n v="29525"/>
    <n v="29525"/>
    <n v="29525"/>
    <n v="38"/>
    <n v="4"/>
    <n v="1"/>
    <n v="2025"/>
    <n v="40"/>
    <n v="2065"/>
  </r>
  <r>
    <x v="57"/>
    <x v="31"/>
    <n v="1153"/>
    <n v="30394"/>
    <m/>
    <n v="32"/>
    <n v="90"/>
    <m/>
    <m/>
    <m/>
    <m/>
    <n v="510"/>
    <s v="C"/>
    <d v="2020-05-02T13:00:00"/>
    <s v="28061b11e9963834ad277da182a8afc16890e738"/>
    <s v="2020-05-02T20:00:00Z"/>
    <n v="24"/>
    <n v="90"/>
    <n v="31547"/>
    <n v="31547"/>
    <n v="31547"/>
    <n v="38"/>
    <n v="1"/>
    <n v="4"/>
    <n v="1976"/>
    <n v="46"/>
    <n v="2022"/>
  </r>
  <r>
    <x v="58"/>
    <x v="31"/>
    <n v="1191"/>
    <n v="32162"/>
    <m/>
    <n v="31"/>
    <n v="90"/>
    <m/>
    <m/>
    <m/>
    <m/>
    <n v="517"/>
    <s v="C"/>
    <d v="2020-05-03T13:00:00"/>
    <s v="150909d1f7deb01e242915b072c67ab3b91241ce"/>
    <s v="2020-05-03T20:00:00Z"/>
    <n v="25"/>
    <n v="90"/>
    <n v="33353"/>
    <n v="33353"/>
    <n v="33353"/>
    <n v="38"/>
    <n v="1"/>
    <n v="0"/>
    <n v="1768"/>
    <n v="38"/>
    <n v="1806"/>
  </r>
  <r>
    <x v="59"/>
    <x v="31"/>
    <n v="1225"/>
    <n v="33529"/>
    <m/>
    <n v="31"/>
    <n v="94"/>
    <m/>
    <m/>
    <m/>
    <m/>
    <n v="540"/>
    <s v="C"/>
    <d v="2020-05-04T13:00:00"/>
    <s v="b75982b63a2764f33a67e11c6044c8a13f5271b4"/>
    <s v="2020-05-04T20:00:00Z"/>
    <n v="25"/>
    <n v="94"/>
    <n v="34754"/>
    <n v="34754"/>
    <n v="34754"/>
    <n v="38"/>
    <n v="0"/>
    <n v="4"/>
    <n v="1367"/>
    <n v="34"/>
    <n v="1401"/>
  </r>
  <r>
    <x v="60"/>
    <x v="31"/>
    <n v="1266"/>
    <n v="35155"/>
    <m/>
    <n v="31"/>
    <n v="95"/>
    <m/>
    <m/>
    <m/>
    <m/>
    <n v="559"/>
    <s v="C"/>
    <d v="2020-05-05T13:00:00"/>
    <s v="99506c09c06027bed7c1ec571a7e7bb4e07b4608"/>
    <s v="2020-05-05T20:00:00Z"/>
    <n v="25"/>
    <n v="95"/>
    <n v="36421"/>
    <n v="36421"/>
    <n v="36421"/>
    <n v="38"/>
    <n v="0"/>
    <n v="1"/>
    <n v="1626"/>
    <n v="41"/>
    <n v="1667"/>
  </r>
  <r>
    <x v="61"/>
    <x v="31"/>
    <n v="1323"/>
    <n v="37309"/>
    <m/>
    <n v="32"/>
    <n v="97"/>
    <m/>
    <m/>
    <m/>
    <m/>
    <n v="582"/>
    <s v="C"/>
    <d v="2020-05-06T13:00:00"/>
    <s v="1ca558b4a74d6468948080fde98352bb743c0c1d"/>
    <s v="2020-05-06T20:00:00Z"/>
    <n v="31"/>
    <n v="97"/>
    <n v="38632"/>
    <n v="38632"/>
    <n v="38632"/>
    <n v="38"/>
    <n v="6"/>
    <n v="2"/>
    <n v="2154"/>
    <n v="57"/>
    <n v="2211"/>
  </r>
  <r>
    <x v="62"/>
    <x v="31"/>
    <n v="1371"/>
    <n v="39496"/>
    <m/>
    <n v="35"/>
    <n v="102"/>
    <m/>
    <m/>
    <m/>
    <m/>
    <n v="601"/>
    <s v="C"/>
    <d v="2020-05-07T13:00:00"/>
    <s v="9da56a0ac56b6cadf8701583326864f913bd9dc9"/>
    <s v="2020-05-07T20:00:00Z"/>
    <n v="31"/>
    <n v="102"/>
    <n v="40867"/>
    <n v="40867"/>
    <n v="40867"/>
    <n v="38"/>
    <n v="0"/>
    <n v="5"/>
    <n v="2187"/>
    <n v="48"/>
    <n v="2235"/>
  </r>
  <r>
    <x v="63"/>
    <x v="31"/>
    <n v="1425"/>
    <n v="41076"/>
    <m/>
    <n v="33"/>
    <n v="104"/>
    <m/>
    <m/>
    <m/>
    <m/>
    <n v="714"/>
    <s v="C"/>
    <d v="2020-05-08T13:00:00"/>
    <s v="c2f0bdf76280ec4d5932cf4ceb476c215b3c6be2"/>
    <s v="2020-05-08T20:00:00Z"/>
    <n v="33"/>
    <n v="104"/>
    <n v="42501"/>
    <n v="42501"/>
    <n v="42501"/>
    <n v="38"/>
    <n v="2"/>
    <n v="2"/>
    <n v="1580"/>
    <n v="54"/>
    <n v="1634"/>
  </r>
  <r>
    <x v="64"/>
    <x v="31"/>
    <n v="1464"/>
    <n v="42469"/>
    <m/>
    <n v="34"/>
    <n v="110"/>
    <m/>
    <m/>
    <m/>
    <m/>
    <n v="762"/>
    <s v="C"/>
    <d v="2020-05-09T13:00:00"/>
    <s v="6de891a9f16398f6255ae3c05cb8ae53df709a0b"/>
    <s v="2020-05-09T20:00:00Z"/>
    <n v="35"/>
    <n v="110"/>
    <n v="43933"/>
    <n v="43933"/>
    <n v="43933"/>
    <n v="38"/>
    <n v="2"/>
    <n v="6"/>
    <n v="1393"/>
    <n v="39"/>
    <n v="1432"/>
  </r>
  <r>
    <x v="65"/>
    <x v="31"/>
    <n v="1491"/>
    <n v="43378"/>
    <m/>
    <n v="29"/>
    <n v="110"/>
    <m/>
    <m/>
    <m/>
    <m/>
    <n v="792"/>
    <s v="C"/>
    <d v="2020-05-10T12:10:00"/>
    <s v="28e21e109ad3b087f521e481bb62497823ce324d"/>
    <s v="2020-05-10T20:00:00Z"/>
    <n v="35"/>
    <n v="110"/>
    <n v="44869"/>
    <n v="44869"/>
    <n v="44869"/>
    <n v="38"/>
    <n v="0"/>
    <n v="0"/>
    <n v="909"/>
    <n v="27"/>
    <n v="936"/>
  </r>
  <r>
    <x v="66"/>
    <x v="31"/>
    <n v="1518"/>
    <n v="45496"/>
    <m/>
    <n v="34"/>
    <n v="115"/>
    <m/>
    <m/>
    <m/>
    <m/>
    <n v="846"/>
    <s v="C"/>
    <d v="2020-05-11T12:10:00"/>
    <s v="0d5f52057ed67028f24db06f823d35bd8a25a4fa"/>
    <s v="2020-05-11T20:00:00Z"/>
    <n v="36"/>
    <n v="115"/>
    <n v="47014"/>
    <n v="47014"/>
    <n v="47014"/>
    <n v="38"/>
    <n v="1"/>
    <n v="5"/>
    <n v="2118"/>
    <n v="27"/>
    <n v="2145"/>
  </r>
  <r>
    <x v="67"/>
    <x v="31"/>
    <n v="1571"/>
    <n v="46261"/>
    <m/>
    <n v="38"/>
    <n v="122"/>
    <m/>
    <m/>
    <m/>
    <m/>
    <n v="877"/>
    <s v="C"/>
    <d v="2020-05-12T12:10:00"/>
    <s v="6439186903c6409dca9c56820e62dc85e6ab838e"/>
    <s v="2020-05-12T20:00:00Z"/>
    <n v="38"/>
    <n v="122"/>
    <n v="47832"/>
    <n v="47832"/>
    <n v="47832"/>
    <n v="38"/>
    <n v="2"/>
    <n v="7"/>
    <n v="765"/>
    <n v="53"/>
    <n v="818"/>
  </r>
  <r>
    <x v="68"/>
    <x v="31"/>
    <n v="1647"/>
    <n v="47298"/>
    <m/>
    <n v="37"/>
    <n v="127"/>
    <m/>
    <m/>
    <m/>
    <m/>
    <n v="969"/>
    <s v="C"/>
    <d v="2020-05-13T13:00:00"/>
    <s v="318a9e66fa74eb4f693061ca3eee2b00fa2f8025"/>
    <s v="2020-05-13T20:00:00Z"/>
    <n v="40"/>
    <n v="127"/>
    <n v="48945"/>
    <n v="48945"/>
    <n v="48945"/>
    <n v="38"/>
    <n v="2"/>
    <n v="5"/>
    <n v="1037"/>
    <n v="76"/>
    <n v="1113"/>
  </r>
  <r>
    <x v="69"/>
    <x v="31"/>
    <n v="1647"/>
    <n v="48599"/>
    <m/>
    <n v="38"/>
    <n v="129"/>
    <m/>
    <m/>
    <m/>
    <m/>
    <n v="1007"/>
    <s v="C"/>
    <d v="2020-05-14T13:00:00"/>
    <s v="0b141c449c1b04fdfeb11c7fbb05245f0f8387f4"/>
    <s v="2020-05-14T20:00:00Z"/>
    <n v="40"/>
    <n v="129"/>
    <n v="50246"/>
    <n v="50246"/>
    <n v="50246"/>
    <n v="38"/>
    <n v="0"/>
    <n v="2"/>
    <n v="1301"/>
    <n v="0"/>
    <n v="1301"/>
  </r>
  <r>
    <x v="70"/>
    <x v="31"/>
    <n v="1761"/>
    <n v="49954"/>
    <m/>
    <n v="35"/>
    <n v="130"/>
    <m/>
    <m/>
    <m/>
    <m/>
    <n v="1071"/>
    <s v="C"/>
    <d v="2020-05-15T13:00:00"/>
    <s v="c7e05e3eabb93e0e01c62c40640c3dee07f92094"/>
    <s v="2020-05-15T20:00:00Z"/>
    <n v="42"/>
    <n v="130"/>
    <n v="51715"/>
    <n v="51715"/>
    <n v="51715"/>
    <n v="38"/>
    <n v="2"/>
    <n v="1"/>
    <n v="1355"/>
    <n v="114"/>
    <n v="1469"/>
  </r>
  <r>
    <x v="71"/>
    <x v="31"/>
    <n v="1848"/>
    <n v="51639"/>
    <m/>
    <n v="33"/>
    <n v="130"/>
    <m/>
    <m/>
    <m/>
    <m/>
    <n v="1111"/>
    <s v="C"/>
    <d v="2020-05-16T13:00:00"/>
    <s v="7c167acf2eb3a0c18831eac7d26e3e1c5fe067ca"/>
    <s v="2020-05-16T20:00:00Z"/>
    <n v="42"/>
    <n v="130"/>
    <n v="53487"/>
    <n v="53487"/>
    <n v="53487"/>
    <n v="38"/>
    <n v="0"/>
    <n v="0"/>
    <n v="1685"/>
    <n v="87"/>
    <n v="1772"/>
  </r>
  <r>
    <x v="72"/>
    <x v="31"/>
    <n v="1900"/>
    <n v="53321"/>
    <m/>
    <n v="30"/>
    <n v="130"/>
    <m/>
    <m/>
    <m/>
    <m/>
    <n v="1178"/>
    <s v="C"/>
    <d v="2020-05-17T13:00:00"/>
    <s v="a8d20aa9876b5d472628a95749091307c2117524"/>
    <s v="2020-05-17T20:00:00Z"/>
    <n v="43"/>
    <n v="130"/>
    <n v="55221"/>
    <n v="55221"/>
    <n v="55221"/>
    <n v="38"/>
    <n v="1"/>
    <n v="0"/>
    <n v="1682"/>
    <n v="52"/>
    <n v="1734"/>
  </r>
  <r>
    <x v="73"/>
    <x v="31"/>
    <n v="1931"/>
    <n v="54630"/>
    <m/>
    <n v="32"/>
    <n v="133"/>
    <m/>
    <m/>
    <m/>
    <m/>
    <n v="1219"/>
    <s v="C"/>
    <d v="2020-05-18T13:00:00"/>
    <s v="a066d02c602f753e043d52019887772dde64a142"/>
    <s v="2020-05-18T20:00:00Z"/>
    <n v="44"/>
    <n v="133"/>
    <n v="56561"/>
    <n v="56561"/>
    <n v="56561"/>
    <n v="38"/>
    <n v="1"/>
    <n v="3"/>
    <n v="1309"/>
    <n v="31"/>
    <n v="1340"/>
  </r>
  <r>
    <x v="74"/>
    <x v="31"/>
    <n v="1994"/>
    <n v="55737"/>
    <m/>
    <n v="32"/>
    <n v="135"/>
    <m/>
    <m/>
    <m/>
    <m/>
    <n v="1269"/>
    <s v="C"/>
    <d v="2020-05-19T13:00:00"/>
    <s v="ef2518560bf19d40d014e7591ffd90126d437848"/>
    <s v="2020-05-19T20:00:00Z"/>
    <n v="45"/>
    <n v="135"/>
    <n v="57731"/>
    <n v="57731"/>
    <n v="57731"/>
    <n v="38"/>
    <n v="1"/>
    <n v="2"/>
    <n v="1107"/>
    <n v="63"/>
    <n v="1170"/>
  </r>
  <r>
    <x v="75"/>
    <x v="31"/>
    <n v="2095"/>
    <n v="57105"/>
    <m/>
    <n v="38"/>
    <n v="142"/>
    <m/>
    <m/>
    <m/>
    <m/>
    <n v="1302"/>
    <s v="C"/>
    <d v="2020-05-20T01:59:00"/>
    <s v="40a29c111a2b27e46383d54173de85d184681ef1"/>
    <s v="2020-05-20T20:00:00Z"/>
    <n v="49"/>
    <n v="142"/>
    <n v="59200"/>
    <n v="59200"/>
    <n v="59200"/>
    <n v="38"/>
    <n v="4"/>
    <n v="7"/>
    <n v="1368"/>
    <n v="101"/>
    <n v="1469"/>
  </r>
  <r>
    <x v="76"/>
    <x v="31"/>
    <n v="2229"/>
    <n v="59050"/>
    <m/>
    <n v="39"/>
    <n v="144"/>
    <m/>
    <m/>
    <m/>
    <m/>
    <n v="1340"/>
    <s v="C"/>
    <d v="2020-05-21T01:59:00"/>
    <s v="afb948360fc7e62d070e8dcbd0f199bfb6401e25"/>
    <s v="2020-05-21T20:00:00Z"/>
    <n v="51"/>
    <n v="144"/>
    <n v="61279"/>
    <n v="61279"/>
    <n v="61279"/>
    <n v="38"/>
    <n v="2"/>
    <n v="2"/>
    <n v="1945"/>
    <n v="134"/>
    <n v="2079"/>
  </r>
  <r>
    <x v="77"/>
    <x v="31"/>
    <n v="2317"/>
    <n v="60513"/>
    <m/>
    <n v="39"/>
    <n v="147"/>
    <m/>
    <m/>
    <m/>
    <m/>
    <n v="1405"/>
    <s v="C"/>
    <d v="2020-05-22T13:00:00"/>
    <s v="e71548eb4f151c14963f7087ecfabc63a41cefb3"/>
    <s v="2020-05-22T20:00:00Z"/>
    <n v="52"/>
    <n v="147"/>
    <n v="62830"/>
    <n v="62830"/>
    <n v="62830"/>
    <n v="38"/>
    <n v="1"/>
    <n v="3"/>
    <n v="1463"/>
    <n v="88"/>
    <n v="1551"/>
  </r>
  <r>
    <x v="78"/>
    <x v="31"/>
    <n v="2365"/>
    <n v="61783"/>
    <m/>
    <n v="39"/>
    <n v="150"/>
    <m/>
    <m/>
    <m/>
    <m/>
    <n v="1451"/>
    <s v="C"/>
    <d v="2020-05-23T13:00:00"/>
    <s v="6c63814efb82b749ad368459ec216f053e2e59e7"/>
    <s v="2020-05-23T20:00:00Z"/>
    <n v="52"/>
    <n v="150"/>
    <n v="64148"/>
    <n v="64148"/>
    <n v="64148"/>
    <n v="38"/>
    <n v="0"/>
    <n v="3"/>
    <n v="1270"/>
    <n v="48"/>
    <n v="1318"/>
  </r>
  <r>
    <x v="79"/>
    <x v="31"/>
    <n v="2418"/>
    <n v="63070"/>
    <m/>
    <n v="40"/>
    <n v="152"/>
    <m/>
    <m/>
    <m/>
    <m/>
    <n v="1496"/>
    <s v="C"/>
    <d v="2020-05-24T13:00:00"/>
    <s v="fc92eee02ceaa8742316a23b15def169a0fd961b"/>
    <s v="2020-05-24T20:00:00Z"/>
    <n v="53"/>
    <n v="152"/>
    <n v="65488"/>
    <n v="65488"/>
    <n v="65488"/>
    <n v="38"/>
    <n v="1"/>
    <n v="2"/>
    <n v="1287"/>
    <n v="53"/>
    <n v="1340"/>
  </r>
  <r>
    <x v="81"/>
    <x v="32"/>
    <n v="0"/>
    <n v="17"/>
    <n v="5"/>
    <m/>
    <m/>
    <m/>
    <m/>
    <m/>
    <m/>
    <m/>
    <m/>
    <m/>
    <s v="78fdecb8b138d96a697d162fdab1f17ed2a654a2"/>
    <s v="2020-03-05T21:00:00Z"/>
    <m/>
    <m/>
    <n v="22"/>
    <n v="17"/>
    <n v="17"/>
    <n v="31"/>
    <m/>
    <m/>
    <m/>
    <m/>
    <m/>
  </r>
  <r>
    <x v="0"/>
    <x v="32"/>
    <n v="0"/>
    <n v="17"/>
    <n v="5"/>
    <m/>
    <m/>
    <m/>
    <m/>
    <m/>
    <m/>
    <m/>
    <m/>
    <m/>
    <s v="4da4aa1917093700e076592f71964a143da1f0a6"/>
    <s v="2020-03-06T21:00:00Z"/>
    <m/>
    <m/>
    <n v="22"/>
    <n v="17"/>
    <n v="17"/>
    <n v="31"/>
    <n v="0"/>
    <n v="0"/>
    <n v="0"/>
    <n v="0"/>
    <n v="0"/>
  </r>
  <r>
    <x v="1"/>
    <x v="32"/>
    <n v="1"/>
    <n v="17"/>
    <n v="5"/>
    <m/>
    <m/>
    <m/>
    <m/>
    <m/>
    <m/>
    <m/>
    <m/>
    <m/>
    <s v="59f574e17c5d499448ef13332a96c79a5dd9dc4a"/>
    <s v="2020-03-07T21:00:00Z"/>
    <m/>
    <m/>
    <n v="23"/>
    <n v="18"/>
    <n v="18"/>
    <n v="31"/>
    <n v="0"/>
    <n v="0"/>
    <n v="0"/>
    <n v="1"/>
    <n v="1"/>
  </r>
  <r>
    <x v="2"/>
    <x v="32"/>
    <n v="1"/>
    <n v="17"/>
    <n v="5"/>
    <m/>
    <m/>
    <m/>
    <m/>
    <m/>
    <m/>
    <m/>
    <m/>
    <m/>
    <s v="4abc76fe92b57a5ca22a4a9cc44eb3e10b8536c4"/>
    <s v="2020-03-08T20:00:00Z"/>
    <m/>
    <m/>
    <n v="23"/>
    <n v="18"/>
    <n v="18"/>
    <n v="31"/>
    <n v="0"/>
    <n v="0"/>
    <n v="0"/>
    <n v="0"/>
    <n v="0"/>
  </r>
  <r>
    <x v="3"/>
    <x v="32"/>
    <n v="3"/>
    <n v="36"/>
    <n v="9"/>
    <m/>
    <m/>
    <m/>
    <m/>
    <m/>
    <m/>
    <m/>
    <m/>
    <m/>
    <s v="6cf406a9f3175cfc2177d5d12d328ba636840e85"/>
    <s v="2020-03-09T20:00:00Z"/>
    <m/>
    <m/>
    <n v="48"/>
    <n v="39"/>
    <n v="39"/>
    <n v="31"/>
    <n v="0"/>
    <n v="0"/>
    <n v="19"/>
    <n v="2"/>
    <n v="21"/>
  </r>
  <r>
    <x v="4"/>
    <x v="32"/>
    <n v="3"/>
    <n v="47"/>
    <n v="16"/>
    <m/>
    <m/>
    <m/>
    <m/>
    <m/>
    <m/>
    <m/>
    <m/>
    <m/>
    <s v="fe24d76ce16aba1481419c8d2c4ac36516bf2214"/>
    <s v="2020-03-10T20:00:00Z"/>
    <m/>
    <m/>
    <n v="66"/>
    <n v="50"/>
    <n v="50"/>
    <n v="31"/>
    <n v="0"/>
    <n v="0"/>
    <n v="11"/>
    <n v="0"/>
    <n v="11"/>
  </r>
  <r>
    <x v="5"/>
    <x v="32"/>
    <n v="5"/>
    <n v="47"/>
    <n v="16"/>
    <m/>
    <m/>
    <m/>
    <m/>
    <m/>
    <m/>
    <m/>
    <m/>
    <m/>
    <s v="866aa890cd81f36382290eb62de8def5006b6d25"/>
    <s v="2020-03-11T20:00:00Z"/>
    <m/>
    <m/>
    <n v="68"/>
    <n v="52"/>
    <n v="52"/>
    <n v="31"/>
    <n v="0"/>
    <n v="0"/>
    <n v="0"/>
    <n v="2"/>
    <n v="2"/>
  </r>
  <r>
    <x v="6"/>
    <x v="32"/>
    <n v="10"/>
    <n v="80"/>
    <n v="33"/>
    <m/>
    <m/>
    <m/>
    <m/>
    <m/>
    <m/>
    <m/>
    <m/>
    <d v="2020-03-12T00:00:00"/>
    <s v="8b5177c84b7cce5a61d81a92d96664285e9489ba"/>
    <s v="2020-03-12T20:00:00Z"/>
    <m/>
    <m/>
    <n v="123"/>
    <n v="90"/>
    <n v="90"/>
    <n v="31"/>
    <n v="0"/>
    <n v="0"/>
    <n v="33"/>
    <n v="5"/>
    <n v="38"/>
  </r>
  <r>
    <x v="7"/>
    <x v="32"/>
    <n v="13"/>
    <n v="80"/>
    <n v="33"/>
    <m/>
    <m/>
    <m/>
    <m/>
    <m/>
    <m/>
    <m/>
    <m/>
    <d v="2020-03-13T00:00:00"/>
    <s v="eb0a4560d5bbc95f2d1203f3d511be4fb955bbb4"/>
    <s v="2020-03-13T20:00:00Z"/>
    <m/>
    <m/>
    <n v="126"/>
    <n v="93"/>
    <n v="93"/>
    <n v="31"/>
    <n v="0"/>
    <n v="0"/>
    <n v="0"/>
    <n v="3"/>
    <n v="3"/>
  </r>
  <r>
    <x v="8"/>
    <x v="32"/>
    <n v="14"/>
    <n v="80"/>
    <n v="33"/>
    <m/>
    <m/>
    <m/>
    <m/>
    <m/>
    <m/>
    <m/>
    <m/>
    <d v="2020-03-13T00:00:00"/>
    <s v="887486b687f374269ecaff0104eb056129205b11"/>
    <s v="2020-03-14T20:00:00Z"/>
    <m/>
    <m/>
    <n v="127"/>
    <n v="94"/>
    <n v="94"/>
    <n v="31"/>
    <n v="0"/>
    <n v="0"/>
    <n v="0"/>
    <n v="1"/>
    <n v="1"/>
  </r>
  <r>
    <x v="9"/>
    <x v="32"/>
    <n v="17"/>
    <n v="80"/>
    <n v="33"/>
    <m/>
    <m/>
    <m/>
    <m/>
    <m/>
    <m/>
    <m/>
    <m/>
    <d v="2020-03-15T00:00:00"/>
    <s v="55730094870a8f157622b83eef7f493687a97e83"/>
    <s v="2020-03-15T20:00:00Z"/>
    <m/>
    <m/>
    <n v="130"/>
    <n v="97"/>
    <n v="97"/>
    <n v="31"/>
    <n v="0"/>
    <n v="0"/>
    <n v="0"/>
    <n v="3"/>
    <n v="3"/>
  </r>
  <r>
    <x v="10"/>
    <x v="32"/>
    <n v="18"/>
    <n v="170"/>
    <m/>
    <m/>
    <m/>
    <m/>
    <m/>
    <m/>
    <m/>
    <m/>
    <m/>
    <d v="2020-03-16T15:32:00"/>
    <s v="e70d8257bb02191aaca25b49f27d3f1e774fb6a1"/>
    <s v="2020-03-16T20:00:00Z"/>
    <m/>
    <m/>
    <n v="188"/>
    <n v="188"/>
    <n v="188"/>
    <n v="31"/>
    <n v="0"/>
    <n v="0"/>
    <n v="90"/>
    <n v="1"/>
    <n v="91"/>
  </r>
  <r>
    <x v="11"/>
    <x v="32"/>
    <n v="21"/>
    <n v="206"/>
    <m/>
    <m/>
    <m/>
    <m/>
    <m/>
    <m/>
    <m/>
    <m/>
    <m/>
    <d v="2020-03-17T00:00:00"/>
    <s v="e12aad551e68a14f9b664597f8b297ffb598a3d9"/>
    <s v="2020-03-17T20:00:00Z"/>
    <m/>
    <m/>
    <n v="227"/>
    <n v="227"/>
    <n v="227"/>
    <n v="31"/>
    <n v="0"/>
    <n v="0"/>
    <n v="36"/>
    <n v="3"/>
    <n v="39"/>
  </r>
  <r>
    <x v="12"/>
    <x v="32"/>
    <n v="24"/>
    <n v="206"/>
    <m/>
    <m/>
    <m/>
    <m/>
    <m/>
    <m/>
    <m/>
    <m/>
    <m/>
    <d v="2020-03-18T00:00:00"/>
    <s v="673f9c509f5c8fb758b90fd6743e1956e23dfcc6"/>
    <s v="2020-03-18T20:00:00Z"/>
    <m/>
    <m/>
    <n v="230"/>
    <n v="230"/>
    <n v="230"/>
    <n v="31"/>
    <n v="0"/>
    <n v="0"/>
    <n v="0"/>
    <n v="3"/>
    <n v="3"/>
  </r>
  <r>
    <x v="13"/>
    <x v="32"/>
    <n v="27"/>
    <n v="240"/>
    <m/>
    <m/>
    <m/>
    <m/>
    <m/>
    <m/>
    <m/>
    <m/>
    <m/>
    <d v="2020-03-18T14:00:00"/>
    <s v="691044363cdc9c04963611246595fabbc05aa9cd"/>
    <s v="2020-03-19T20:00:00Z"/>
    <n v="0"/>
    <m/>
    <n v="267"/>
    <n v="267"/>
    <n v="267"/>
    <n v="31"/>
    <n v="0"/>
    <n v="0"/>
    <n v="34"/>
    <n v="3"/>
    <n v="37"/>
  </r>
  <r>
    <x v="14"/>
    <x v="32"/>
    <n v="32"/>
    <n v="240"/>
    <m/>
    <m/>
    <m/>
    <m/>
    <m/>
    <m/>
    <m/>
    <m/>
    <m/>
    <d v="2020-03-19T00:00:00"/>
    <s v="afe941b22231fc86e9fbfedf9d0c4df757c8195b"/>
    <s v="2020-03-20T20:00:00Z"/>
    <n v="0"/>
    <m/>
    <n v="272"/>
    <n v="272"/>
    <n v="272"/>
    <n v="31"/>
    <n v="0"/>
    <n v="0"/>
    <n v="0"/>
    <n v="5"/>
    <n v="5"/>
  </r>
  <r>
    <x v="15"/>
    <x v="32"/>
    <n v="38"/>
    <n v="356"/>
    <m/>
    <m/>
    <m/>
    <m/>
    <m/>
    <m/>
    <m/>
    <m/>
    <m/>
    <d v="2020-03-20T00:00:00"/>
    <s v="84e390adfb1d9fca6becc45064ecc838a9576989"/>
    <s v="2020-03-21T20:00:00Z"/>
    <n v="0"/>
    <m/>
    <n v="394"/>
    <n v="394"/>
    <n v="394"/>
    <n v="31"/>
    <n v="0"/>
    <n v="0"/>
    <n v="116"/>
    <n v="6"/>
    <n v="122"/>
  </r>
  <r>
    <x v="16"/>
    <x v="32"/>
    <n v="48"/>
    <n v="356"/>
    <m/>
    <m/>
    <m/>
    <m/>
    <m/>
    <m/>
    <m/>
    <m/>
    <m/>
    <d v="2020-03-21T00:00:00"/>
    <s v="6f44613da8786f96608b1371a22a2e7caafd9023"/>
    <s v="2020-03-22T20:00:00Z"/>
    <n v="0"/>
    <m/>
    <n v="404"/>
    <n v="404"/>
    <n v="404"/>
    <n v="31"/>
    <n v="0"/>
    <n v="0"/>
    <n v="0"/>
    <n v="10"/>
    <n v="10"/>
  </r>
  <r>
    <x v="17"/>
    <x v="32"/>
    <n v="50"/>
    <n v="356"/>
    <m/>
    <m/>
    <m/>
    <m/>
    <m/>
    <m/>
    <m/>
    <m/>
    <s v="A"/>
    <d v="2020-03-21T00:00:00"/>
    <s v="63f29c5fe556f16a1d7ea1e4cc3de79842288934"/>
    <s v="2020-03-23T20:00:00Z"/>
    <n v="0"/>
    <m/>
    <n v="406"/>
    <n v="406"/>
    <n v="406"/>
    <n v="31"/>
    <n v="0"/>
    <n v="0"/>
    <n v="0"/>
    <n v="2"/>
    <n v="2"/>
  </r>
  <r>
    <x v="18"/>
    <x v="32"/>
    <n v="52"/>
    <n v="975"/>
    <m/>
    <m/>
    <m/>
    <m/>
    <m/>
    <m/>
    <m/>
    <m/>
    <s v="A"/>
    <d v="2020-03-23T00:00:00"/>
    <s v="1d6fe6bf66b605e6b2613fd15e863b56c0a6f4d4"/>
    <s v="2020-03-24T20:00:00Z"/>
    <n v="0"/>
    <m/>
    <n v="1027"/>
    <n v="1027"/>
    <n v="1027"/>
    <n v="31"/>
    <n v="0"/>
    <n v="0"/>
    <n v="619"/>
    <n v="2"/>
    <n v="621"/>
  </r>
  <r>
    <x v="19"/>
    <x v="32"/>
    <n v="61"/>
    <n v="1304"/>
    <m/>
    <m/>
    <m/>
    <m/>
    <m/>
    <m/>
    <m/>
    <m/>
    <s v="A"/>
    <d v="2020-03-24T00:00:00"/>
    <s v="1be4f5286d3409d2878e9402bd33116e1217025f"/>
    <s v="2020-03-25T20:00:00Z"/>
    <n v="0"/>
    <m/>
    <n v="1365"/>
    <n v="1365"/>
    <n v="1365"/>
    <n v="31"/>
    <n v="0"/>
    <n v="0"/>
    <n v="329"/>
    <n v="9"/>
    <n v="338"/>
  </r>
  <r>
    <x v="20"/>
    <x v="32"/>
    <n v="73"/>
    <n v="1584"/>
    <m/>
    <m/>
    <m/>
    <m/>
    <m/>
    <m/>
    <m/>
    <m/>
    <s v="A"/>
    <d v="2020-03-26T14:00:00"/>
    <s v="32db2a0581e793197ce51e654af4bcdfa07dc9fd"/>
    <s v="2020-03-26T20:00:00Z"/>
    <n v="0"/>
    <m/>
    <n v="1657"/>
    <n v="1657"/>
    <n v="1657"/>
    <n v="31"/>
    <n v="0"/>
    <n v="0"/>
    <n v="280"/>
    <n v="12"/>
    <n v="292"/>
  </r>
  <r>
    <x v="21"/>
    <x v="32"/>
    <n v="85"/>
    <n v="1761"/>
    <m/>
    <m/>
    <m/>
    <m/>
    <m/>
    <m/>
    <m/>
    <m/>
    <s v="A"/>
    <d v="2020-03-27T14:30:00"/>
    <s v="761bcd32966118d4da256c994e84d23b3909c082"/>
    <s v="2020-03-27T20:00:00Z"/>
    <n v="0"/>
    <m/>
    <n v="1846"/>
    <n v="1846"/>
    <n v="1846"/>
    <n v="31"/>
    <n v="0"/>
    <n v="0"/>
    <n v="177"/>
    <n v="12"/>
    <n v="189"/>
  </r>
  <r>
    <x v="22"/>
    <x v="32"/>
    <n v="96"/>
    <n v="1904"/>
    <m/>
    <m/>
    <m/>
    <m/>
    <m/>
    <m/>
    <m/>
    <m/>
    <s v="A"/>
    <d v="2020-03-28T14:40:00"/>
    <s v="8e68e3e432ab8be0e8e28c340074fd9cc5c737dd"/>
    <s v="2020-03-28T20:00:00Z"/>
    <n v="2"/>
    <m/>
    <n v="2000"/>
    <n v="2000"/>
    <n v="2000"/>
    <n v="31"/>
    <n v="2"/>
    <n v="0"/>
    <n v="143"/>
    <n v="11"/>
    <n v="154"/>
  </r>
  <r>
    <x v="23"/>
    <x v="32"/>
    <n v="108"/>
    <n v="1968"/>
    <n v="4"/>
    <m/>
    <m/>
    <m/>
    <m/>
    <m/>
    <m/>
    <m/>
    <s v="A"/>
    <d v="2020-03-28T20:05:00"/>
    <s v="8c016329bbd223e1e338865542978888caf255b9"/>
    <s v="2020-03-29T20:00:00Z"/>
    <n v="2"/>
    <m/>
    <n v="2080"/>
    <n v="2076"/>
    <n v="2076"/>
    <n v="31"/>
    <n v="0"/>
    <n v="0"/>
    <n v="64"/>
    <n v="12"/>
    <n v="76"/>
  </r>
  <r>
    <x v="24"/>
    <x v="32"/>
    <n v="145"/>
    <n v="2584"/>
    <n v="5"/>
    <m/>
    <m/>
    <m/>
    <m/>
    <m/>
    <m/>
    <m/>
    <s v="A"/>
    <d v="2020-03-30T14:30:00"/>
    <s v="8b0022e5ce7647a99ac436ccb7ad1d2e60839af1"/>
    <s v="2020-03-30T20:00:00Z"/>
    <n v="2"/>
    <m/>
    <n v="2734"/>
    <n v="2729"/>
    <n v="2729"/>
    <n v="31"/>
    <n v="0"/>
    <n v="0"/>
    <n v="616"/>
    <n v="37"/>
    <n v="653"/>
  </r>
  <r>
    <x v="25"/>
    <x v="32"/>
    <n v="172"/>
    <n v="2931"/>
    <n v="8"/>
    <m/>
    <m/>
    <m/>
    <m/>
    <m/>
    <m/>
    <m/>
    <s v="A"/>
    <d v="2020-03-31T14:00:00"/>
    <s v="8dc42c9146d0e75f4ed9f3239129e6c5565ac62e"/>
    <s v="2020-03-31T20:00:00Z"/>
    <n v="3"/>
    <m/>
    <n v="3111"/>
    <n v="3103"/>
    <n v="3103"/>
    <n v="31"/>
    <n v="1"/>
    <n v="0"/>
    <n v="347"/>
    <n v="27"/>
    <n v="374"/>
  </r>
  <r>
    <x v="26"/>
    <x v="32"/>
    <n v="210"/>
    <n v="3475"/>
    <n v="8"/>
    <m/>
    <m/>
    <m/>
    <m/>
    <m/>
    <m/>
    <m/>
    <s v="A"/>
    <d v="2020-04-01T14:00:00"/>
    <s v="95c1465715bea3b1968ac22d6f4e09781a3fe918"/>
    <s v="2020-04-01T20:00:00Z"/>
    <n v="4"/>
    <m/>
    <n v="3693"/>
    <n v="3685"/>
    <n v="3685"/>
    <n v="31"/>
    <n v="1"/>
    <n v="0"/>
    <n v="544"/>
    <n v="38"/>
    <n v="582"/>
  </r>
  <r>
    <x v="27"/>
    <x v="32"/>
    <n v="246"/>
    <n v="3978"/>
    <n v="11"/>
    <m/>
    <m/>
    <m/>
    <m/>
    <m/>
    <m/>
    <m/>
    <s v="A"/>
    <d v="2020-04-02T14:00:00"/>
    <s v="7425b5da1252c2d80bbfbcac3918ca2f56b69b7c"/>
    <s v="2020-04-02T20:00:00Z"/>
    <n v="5"/>
    <m/>
    <n v="4235"/>
    <n v="4224"/>
    <n v="4224"/>
    <n v="31"/>
    <n v="1"/>
    <n v="0"/>
    <n v="503"/>
    <n v="36"/>
    <n v="539"/>
  </r>
  <r>
    <x v="28"/>
    <x v="32"/>
    <n v="279"/>
    <n v="4487"/>
    <n v="11"/>
    <m/>
    <m/>
    <m/>
    <m/>
    <m/>
    <m/>
    <m/>
    <s v="A"/>
    <d v="2020-04-03T13:50:00"/>
    <s v="3e6c4ef3a306e2c09bd10d96400a042076db7c9b"/>
    <s v="2020-04-03T20:00:00Z"/>
    <n v="6"/>
    <m/>
    <n v="4777"/>
    <n v="4766"/>
    <n v="4766"/>
    <n v="31"/>
    <n v="1"/>
    <n v="0"/>
    <n v="509"/>
    <n v="33"/>
    <n v="542"/>
  </r>
  <r>
    <x v="29"/>
    <x v="32"/>
    <n v="321"/>
    <n v="5058"/>
    <n v="10"/>
    <m/>
    <m/>
    <m/>
    <m/>
    <m/>
    <m/>
    <m/>
    <s v="A"/>
    <d v="2020-04-04T14:05:00"/>
    <s v="2910274f7e3b512c3bea20ba90901dd0e687355c"/>
    <s v="2020-04-04T20:00:00Z"/>
    <n v="6"/>
    <m/>
    <n v="5389"/>
    <n v="5379"/>
    <n v="5379"/>
    <n v="31"/>
    <n v="0"/>
    <n v="0"/>
    <n v="571"/>
    <n v="42"/>
    <n v="613"/>
  </r>
  <r>
    <x v="30"/>
    <x v="32"/>
    <n v="363"/>
    <n v="5558"/>
    <n v="12"/>
    <m/>
    <m/>
    <m/>
    <m/>
    <m/>
    <m/>
    <m/>
    <s v="A"/>
    <d v="2020-04-05T13:50:00"/>
    <s v="62578131398666df086d00d5b3466f0b8bdb64f0"/>
    <s v="2020-04-05T20:00:00Z"/>
    <n v="8"/>
    <m/>
    <n v="5933"/>
    <n v="5921"/>
    <n v="5921"/>
    <n v="31"/>
    <n v="2"/>
    <n v="0"/>
    <n v="500"/>
    <n v="42"/>
    <n v="542"/>
  </r>
  <r>
    <x v="31"/>
    <x v="32"/>
    <n v="409"/>
    <n v="6378"/>
    <n v="8"/>
    <m/>
    <m/>
    <m/>
    <m/>
    <m/>
    <m/>
    <m/>
    <s v="A"/>
    <d v="2020-04-06T13:38:00"/>
    <s v="8eec59dc0d6aba42fcfb8ea5b5af7804c666dd3f"/>
    <s v="2020-04-06T20:00:00Z"/>
    <n v="8"/>
    <m/>
    <n v="6795"/>
    <n v="6787"/>
    <n v="6787"/>
    <n v="31"/>
    <n v="0"/>
    <n v="0"/>
    <n v="820"/>
    <n v="46"/>
    <n v="866"/>
  </r>
  <r>
    <x v="32"/>
    <x v="32"/>
    <n v="447"/>
    <n v="6811"/>
    <m/>
    <m/>
    <m/>
    <m/>
    <m/>
    <m/>
    <m/>
    <m/>
    <s v="A"/>
    <d v="2020-04-07T14:38:00"/>
    <s v="d0863d756bafcd5d989ec214d579053a07042085"/>
    <s v="2020-04-07T20:00:00Z"/>
    <n v="10"/>
    <m/>
    <n v="7258"/>
    <n v="7258"/>
    <n v="7258"/>
    <n v="31"/>
    <n v="2"/>
    <n v="0"/>
    <n v="433"/>
    <n v="38"/>
    <n v="471"/>
  </r>
  <r>
    <x v="33"/>
    <x v="32"/>
    <n v="519"/>
    <n v="7442"/>
    <m/>
    <m/>
    <m/>
    <m/>
    <m/>
    <m/>
    <m/>
    <m/>
    <s v="A"/>
    <d v="2020-04-08T13:45:00"/>
    <s v="70587f033bb60a13f8355defa9c58aef5445883a"/>
    <s v="2020-04-08T20:00:00Z"/>
    <n v="12"/>
    <m/>
    <n v="7961"/>
    <n v="7961"/>
    <n v="7961"/>
    <n v="31"/>
    <n v="2"/>
    <n v="0"/>
    <n v="631"/>
    <n v="72"/>
    <n v="703"/>
  </r>
  <r>
    <x v="34"/>
    <x v="32"/>
    <n v="567"/>
    <n v="8116"/>
    <m/>
    <m/>
    <m/>
    <m/>
    <m/>
    <m/>
    <m/>
    <m/>
    <s v="A"/>
    <d v="2020-04-09T13:36:00"/>
    <s v="8295e02ec055c0263f51a76dded6304ae1483af7"/>
    <s v="2020-04-09T20:00:00Z"/>
    <n v="14"/>
    <m/>
    <n v="8683"/>
    <n v="8683"/>
    <n v="8683"/>
    <n v="31"/>
    <n v="2"/>
    <n v="0"/>
    <n v="674"/>
    <n v="48"/>
    <n v="722"/>
  </r>
  <r>
    <x v="35"/>
    <x v="32"/>
    <n v="635"/>
    <n v="8719"/>
    <m/>
    <m/>
    <m/>
    <m/>
    <m/>
    <m/>
    <m/>
    <m/>
    <s v="A"/>
    <d v="2020-04-10T13:50:00"/>
    <s v="6b30849d9f6ea1fe5bfdecf0ddcbedfff1643fcb"/>
    <s v="2020-04-10T20:00:00Z"/>
    <n v="15"/>
    <m/>
    <n v="9354"/>
    <n v="9354"/>
    <n v="9354"/>
    <n v="31"/>
    <n v="1"/>
    <n v="0"/>
    <n v="603"/>
    <n v="68"/>
    <n v="671"/>
  </r>
  <r>
    <x v="36"/>
    <x v="32"/>
    <n v="700"/>
    <n v="9285"/>
    <m/>
    <m/>
    <m/>
    <m/>
    <m/>
    <m/>
    <m/>
    <m/>
    <s v="A"/>
    <d v="2020-04-11T14:00:00"/>
    <s v="b0b36a476e8efe49d68d16442d9bb3cbfcd5f2c5"/>
    <s v="2020-04-11T20:00:00Z"/>
    <n v="17"/>
    <m/>
    <n v="9985"/>
    <n v="9985"/>
    <n v="9985"/>
    <n v="31"/>
    <n v="2"/>
    <n v="0"/>
    <n v="566"/>
    <n v="65"/>
    <n v="631"/>
  </r>
  <r>
    <x v="37"/>
    <x v="32"/>
    <n v="791"/>
    <n v="9900"/>
    <m/>
    <m/>
    <m/>
    <m/>
    <m/>
    <m/>
    <m/>
    <m/>
    <s v="A"/>
    <d v="2020-04-12T13:40:00"/>
    <s v="d65d87d047488e8d7b15e86a177a03b1aeee61b9"/>
    <s v="2020-04-12T20:00:00Z"/>
    <n v="17"/>
    <m/>
    <n v="10691"/>
    <n v="10691"/>
    <n v="10691"/>
    <n v="31"/>
    <n v="0"/>
    <n v="0"/>
    <n v="615"/>
    <n v="91"/>
    <n v="706"/>
  </r>
  <r>
    <x v="38"/>
    <x v="32"/>
    <n v="814"/>
    <n v="10158"/>
    <m/>
    <m/>
    <m/>
    <m/>
    <m/>
    <m/>
    <m/>
    <m/>
    <s v="A"/>
    <d v="2020-04-13T20:03:00"/>
    <s v="e4ea927f3942914cebacd8c0034e884d1f461846"/>
    <s v="2020-04-13T20:00:00Z"/>
    <n v="17"/>
    <m/>
    <n v="10972"/>
    <n v="10972"/>
    <n v="10972"/>
    <n v="31"/>
    <n v="0"/>
    <n v="0"/>
    <n v="258"/>
    <n v="23"/>
    <n v="281"/>
  </r>
  <r>
    <x v="39"/>
    <x v="32"/>
    <n v="871"/>
    <n v="10486"/>
    <m/>
    <m/>
    <m/>
    <m/>
    <m/>
    <m/>
    <m/>
    <m/>
    <s v="A"/>
    <d v="2020-04-14T19:45:00"/>
    <s v="6237171a5c0aa381aa824756fba407b38e03b06f"/>
    <s v="2020-04-14T20:00:00Z"/>
    <n v="18"/>
    <m/>
    <n v="11357"/>
    <n v="11357"/>
    <n v="11357"/>
    <n v="31"/>
    <n v="1"/>
    <n v="0"/>
    <n v="328"/>
    <n v="57"/>
    <n v="385"/>
  </r>
  <r>
    <x v="40"/>
    <x v="32"/>
    <n v="901"/>
    <n v="10828"/>
    <m/>
    <m/>
    <m/>
    <m/>
    <m/>
    <m/>
    <m/>
    <m/>
    <s v="A"/>
    <d v="2020-04-14T19:45:00"/>
    <s v="4f46c760b0dc8cd795ea8d34159a99bd3c5c2782"/>
    <s v="2020-04-15T20:00:00Z"/>
    <n v="20"/>
    <m/>
    <n v="11729"/>
    <n v="11729"/>
    <n v="11729"/>
    <n v="31"/>
    <n v="2"/>
    <n v="0"/>
    <n v="342"/>
    <n v="30"/>
    <n v="372"/>
  </r>
  <r>
    <x v="41"/>
    <x v="32"/>
    <n v="952"/>
    <n v="11342"/>
    <m/>
    <m/>
    <m/>
    <m/>
    <m/>
    <m/>
    <m/>
    <m/>
    <s v="A"/>
    <d v="2020-04-16T19:40:00"/>
    <s v="b72b537c011498e86822d738edd57788348c117b"/>
    <s v="2020-04-16T20:00:00Z"/>
    <n v="21"/>
    <m/>
    <n v="12294"/>
    <n v="12294"/>
    <n v="12294"/>
    <n v="31"/>
    <n v="1"/>
    <n v="0"/>
    <n v="514"/>
    <n v="51"/>
    <n v="565"/>
  </r>
  <r>
    <x v="42"/>
    <x v="32"/>
    <n v="1066"/>
    <n v="12038"/>
    <m/>
    <m/>
    <m/>
    <m/>
    <m/>
    <m/>
    <m/>
    <m/>
    <s v="A"/>
    <d v="2020-04-17T19:42:00"/>
    <s v="8e0911fefd129a6050b599528237defa0ea002f7"/>
    <s v="2020-04-17T20:00:00Z"/>
    <n v="24"/>
    <m/>
    <n v="13104"/>
    <n v="13104"/>
    <n v="13104"/>
    <n v="31"/>
    <n v="3"/>
    <n v="0"/>
    <n v="696"/>
    <n v="114"/>
    <n v="810"/>
  </r>
  <r>
    <x v="43"/>
    <x v="32"/>
    <n v="1138"/>
    <n v="12539"/>
    <m/>
    <m/>
    <m/>
    <m/>
    <m/>
    <m/>
    <m/>
    <m/>
    <s v="A"/>
    <d v="2020-04-17T19:42:00"/>
    <s v="ee26d743bc12af182a6cc73cdcc0bc8142e5ade6"/>
    <s v="2020-04-18T20:00:00Z"/>
    <n v="24"/>
    <m/>
    <n v="13677"/>
    <n v="13677"/>
    <n v="13677"/>
    <n v="31"/>
    <n v="0"/>
    <n v="0"/>
    <n v="501"/>
    <n v="72"/>
    <n v="573"/>
  </r>
  <r>
    <x v="44"/>
    <x v="32"/>
    <n v="1287"/>
    <n v="13288"/>
    <m/>
    <m/>
    <m/>
    <m/>
    <m/>
    <m/>
    <m/>
    <m/>
    <s v="A"/>
    <d v="2020-04-19T19:45:00"/>
    <s v="acc3eb557a9bcd0dc7e3c7b2a4a8db77d9de2a31"/>
    <s v="2020-04-19T20:00:00Z"/>
    <n v="28"/>
    <m/>
    <n v="14575"/>
    <n v="14575"/>
    <n v="14575"/>
    <n v="31"/>
    <n v="4"/>
    <n v="0"/>
    <n v="749"/>
    <n v="149"/>
    <n v="898"/>
  </r>
  <r>
    <x v="45"/>
    <x v="32"/>
    <n v="1474"/>
    <n v="14206"/>
    <m/>
    <m/>
    <m/>
    <m/>
    <m/>
    <m/>
    <m/>
    <m/>
    <s v="A"/>
    <d v="2020-04-19T19:45:00"/>
    <s v="c8a484879646349082118b52e561ca1c1d75c03c"/>
    <s v="2020-04-20T20:00:00Z"/>
    <n v="28"/>
    <m/>
    <n v="15680"/>
    <n v="15680"/>
    <n v="15680"/>
    <n v="31"/>
    <n v="0"/>
    <n v="0"/>
    <n v="918"/>
    <n v="187"/>
    <n v="1105"/>
  </r>
  <r>
    <x v="46"/>
    <x v="32"/>
    <n v="1648"/>
    <n v="14724"/>
    <m/>
    <m/>
    <m/>
    <m/>
    <m/>
    <m/>
    <m/>
    <m/>
    <s v="A"/>
    <d v="2020-04-21T19:45:00"/>
    <s v="99ca56f1f829fb5725da2a81479d8553b3253b83"/>
    <s v="2020-04-21T20:00:00Z"/>
    <n v="33"/>
    <m/>
    <n v="16372"/>
    <n v="16372"/>
    <n v="16372"/>
    <n v="31"/>
    <n v="5"/>
    <n v="0"/>
    <n v="518"/>
    <n v="174"/>
    <n v="692"/>
  </r>
  <r>
    <x v="47"/>
    <x v="32"/>
    <n v="1722"/>
    <n v="14957"/>
    <m/>
    <m/>
    <m/>
    <m/>
    <m/>
    <m/>
    <m/>
    <m/>
    <s v="A"/>
    <d v="2020-04-22T19:45:00"/>
    <s v="3e4a9a5437208d4fa764a6fc1affae3dd9bf535b"/>
    <s v="2020-04-22T20:00:00Z"/>
    <n v="38"/>
    <m/>
    <n v="16679"/>
    <n v="16679"/>
    <n v="16679"/>
    <n v="31"/>
    <n v="5"/>
    <n v="0"/>
    <n v="233"/>
    <n v="74"/>
    <n v="307"/>
  </r>
  <r>
    <x v="48"/>
    <x v="32"/>
    <n v="1813"/>
    <n v="15547"/>
    <m/>
    <m/>
    <m/>
    <m/>
    <m/>
    <m/>
    <m/>
    <m/>
    <s v="A"/>
    <d v="2020-04-23T19:45:00"/>
    <s v="3be5438766e2e262557b5b384fca69aac6028788"/>
    <s v="2020-04-23T20:00:00Z"/>
    <n v="45"/>
    <m/>
    <n v="17360"/>
    <n v="17360"/>
    <n v="17360"/>
    <n v="31"/>
    <n v="7"/>
    <n v="0"/>
    <n v="590"/>
    <n v="91"/>
    <n v="681"/>
  </r>
  <r>
    <x v="49"/>
    <x v="32"/>
    <n v="2124"/>
    <n v="16488"/>
    <m/>
    <m/>
    <m/>
    <m/>
    <m/>
    <m/>
    <m/>
    <m/>
    <s v="A"/>
    <d v="2020-04-24T19:45:00"/>
    <s v="000007641434292a415d60540bdbf88e872c5a39"/>
    <s v="2020-04-24T20:00:00Z"/>
    <n v="47"/>
    <m/>
    <n v="18612"/>
    <n v="18612"/>
    <n v="18612"/>
    <n v="31"/>
    <n v="2"/>
    <n v="0"/>
    <n v="941"/>
    <n v="311"/>
    <n v="1252"/>
  </r>
  <r>
    <x v="50"/>
    <x v="32"/>
    <n v="2421"/>
    <n v="17552"/>
    <m/>
    <m/>
    <m/>
    <m/>
    <m/>
    <m/>
    <m/>
    <m/>
    <s v="D"/>
    <d v="2020-04-24T19:45:00"/>
    <s v="831fd32ad42849803c66060509567bdbc90f0215"/>
    <s v="2020-04-25T20:00:00Z"/>
    <n v="50"/>
    <m/>
    <n v="19973"/>
    <n v="19973"/>
    <n v="19973"/>
    <n v="31"/>
    <n v="3"/>
    <n v="0"/>
    <n v="1064"/>
    <n v="297"/>
    <n v="1361"/>
  </r>
  <r>
    <x v="51"/>
    <x v="32"/>
    <n v="2732"/>
    <n v="18496"/>
    <m/>
    <m/>
    <m/>
    <m/>
    <m/>
    <m/>
    <m/>
    <m/>
    <s v="D"/>
    <d v="2020-04-25T19:45:00"/>
    <s v="e66b79878ed81532842baeb6708bd451e96dba0e"/>
    <s v="2020-04-26T20:00:00Z"/>
    <n v="53"/>
    <m/>
    <n v="21228"/>
    <n v="21228"/>
    <n v="21228"/>
    <n v="31"/>
    <n v="3"/>
    <n v="0"/>
    <n v="944"/>
    <n v="311"/>
    <n v="1255"/>
  </r>
  <r>
    <x v="52"/>
    <x v="32"/>
    <n v="3028"/>
    <n v="19335"/>
    <m/>
    <m/>
    <m/>
    <m/>
    <m/>
    <m/>
    <m/>
    <m/>
    <s v="D"/>
    <d v="2020-04-26T19:45:00"/>
    <s v="8914914a0bc0de8a9c58080c8d47e30f51ff3ed4"/>
    <s v="2020-04-27T20:00:00Z"/>
    <n v="56"/>
    <m/>
    <n v="22363"/>
    <n v="22363"/>
    <n v="22363"/>
    <n v="31"/>
    <n v="3"/>
    <n v="0"/>
    <n v="839"/>
    <n v="296"/>
    <n v="1135"/>
  </r>
  <r>
    <x v="53"/>
    <x v="32"/>
    <n v="3358"/>
    <n v="20247"/>
    <m/>
    <m/>
    <m/>
    <m/>
    <m/>
    <m/>
    <m/>
    <m/>
    <s v="D"/>
    <d v="2020-04-27T19:45:00"/>
    <s v="c61ed3fe4906118a1073a0bc179686af276a20d1"/>
    <s v="2020-04-28T20:00:00Z"/>
    <n v="55"/>
    <m/>
    <n v="23605"/>
    <n v="23605"/>
    <n v="23605"/>
    <n v="31"/>
    <n v="-1"/>
    <n v="0"/>
    <n v="912"/>
    <n v="330"/>
    <n v="1242"/>
  </r>
  <r>
    <x v="54"/>
    <x v="32"/>
    <n v="3374"/>
    <n v="20257"/>
    <m/>
    <m/>
    <m/>
    <m/>
    <m/>
    <m/>
    <m/>
    <m/>
    <s v="D"/>
    <d v="2020-04-28T19:45:00"/>
    <s v="9f8c56f4d1a013b98a283dbc99f426826215379f"/>
    <s v="2020-04-29T20:00:00Z"/>
    <n v="55"/>
    <m/>
    <n v="23631"/>
    <n v="23631"/>
    <n v="23631"/>
    <n v="31"/>
    <n v="0"/>
    <n v="0"/>
    <n v="10"/>
    <n v="16"/>
    <n v="26"/>
  </r>
  <r>
    <x v="55"/>
    <x v="32"/>
    <n v="3784"/>
    <n v="21537"/>
    <m/>
    <m/>
    <m/>
    <m/>
    <m/>
    <m/>
    <m/>
    <m/>
    <s v="D"/>
    <d v="2020-04-29T19:45:00"/>
    <s v="7abcebf8062197d3a685dae32a43ffb4ac0a7e39"/>
    <s v="2020-04-30T20:00:00Z"/>
    <n v="68"/>
    <m/>
    <n v="25321"/>
    <n v="25321"/>
    <n v="25321"/>
    <n v="31"/>
    <n v="13"/>
    <n v="0"/>
    <n v="1280"/>
    <n v="410"/>
    <n v="1690"/>
  </r>
  <r>
    <x v="56"/>
    <x v="32"/>
    <n v="4281"/>
    <n v="23104"/>
    <m/>
    <m/>
    <m/>
    <m/>
    <m/>
    <m/>
    <m/>
    <m/>
    <s v="D"/>
    <d v="2020-04-30T19:45:00"/>
    <s v="b1276d260f7b5e4f9fb2c7a42e967564327a1a9d"/>
    <s v="2020-05-01T20:00:00Z"/>
    <n v="70"/>
    <m/>
    <n v="27385"/>
    <n v="27385"/>
    <n v="27385"/>
    <n v="31"/>
    <n v="2"/>
    <n v="0"/>
    <n v="1567"/>
    <n v="497"/>
    <n v="2064"/>
  </r>
  <r>
    <x v="57"/>
    <x v="32"/>
    <n v="4838"/>
    <n v="24510"/>
    <m/>
    <m/>
    <m/>
    <m/>
    <m/>
    <m/>
    <m/>
    <m/>
    <s v="D"/>
    <d v="2020-05-01T19:45:00"/>
    <s v="8bed52d44b5c6482eecd50126c38bf220aadcedb"/>
    <s v="2020-05-02T20:00:00Z"/>
    <n v="73"/>
    <m/>
    <n v="29348"/>
    <n v="29348"/>
    <n v="29348"/>
    <n v="31"/>
    <n v="3"/>
    <n v="0"/>
    <n v="1406"/>
    <n v="557"/>
    <n v="1963"/>
  </r>
  <r>
    <x v="58"/>
    <x v="32"/>
    <n v="5326"/>
    <n v="25936"/>
    <m/>
    <m/>
    <m/>
    <m/>
    <m/>
    <m/>
    <m/>
    <m/>
    <s v="D"/>
    <d v="2020-05-02T19:45:00"/>
    <s v="0f4ac06427802580555079d268d3ddd90688d76d"/>
    <s v="2020-05-03T20:00:00Z"/>
    <n v="76"/>
    <m/>
    <n v="31262"/>
    <n v="31262"/>
    <n v="31262"/>
    <n v="31"/>
    <n v="3"/>
    <n v="0"/>
    <n v="1426"/>
    <n v="488"/>
    <n v="1914"/>
  </r>
  <r>
    <x v="59"/>
    <x v="32"/>
    <n v="5910"/>
    <n v="27844"/>
    <m/>
    <m/>
    <m/>
    <m/>
    <m/>
    <m/>
    <m/>
    <m/>
    <s v="D"/>
    <d v="2020-05-03T20:45:00"/>
    <s v="d124d557ce38ca32a6f6902a2e50a8321133bb87"/>
    <s v="2020-05-04T20:00:00Z"/>
    <n v="78"/>
    <m/>
    <n v="33754"/>
    <n v="33754"/>
    <n v="33754"/>
    <n v="31"/>
    <n v="2"/>
    <n v="0"/>
    <n v="1908"/>
    <n v="584"/>
    <n v="2492"/>
  </r>
  <r>
    <x v="60"/>
    <x v="32"/>
    <n v="6083"/>
    <n v="28526"/>
    <m/>
    <m/>
    <m/>
    <m/>
    <m/>
    <m/>
    <m/>
    <m/>
    <s v="D"/>
    <d v="2020-05-03T20:45:00"/>
    <s v="f05a556fe3dc264585731aa10567937679347eaf"/>
    <s v="2020-05-05T20:00:00Z"/>
    <n v="78"/>
    <m/>
    <n v="34609"/>
    <n v="34609"/>
    <n v="34609"/>
    <n v="31"/>
    <n v="0"/>
    <n v="0"/>
    <n v="682"/>
    <n v="173"/>
    <n v="855"/>
  </r>
  <r>
    <x v="61"/>
    <x v="32"/>
    <n v="6438"/>
    <n v="29690"/>
    <m/>
    <m/>
    <m/>
    <m/>
    <m/>
    <m/>
    <m/>
    <m/>
    <s v="D"/>
    <d v="2020-05-05T17:45:00"/>
    <s v="5c976a58216c68bfb17c950e17a8a96022f3ed54"/>
    <s v="2020-05-06T20:00:00Z"/>
    <n v="82"/>
    <m/>
    <n v="36128"/>
    <n v="36128"/>
    <n v="36128"/>
    <n v="31"/>
    <n v="4"/>
    <n v="0"/>
    <n v="1164"/>
    <n v="355"/>
    <n v="1519"/>
  </r>
  <r>
    <x v="62"/>
    <x v="32"/>
    <n v="6771"/>
    <n v="30987"/>
    <m/>
    <m/>
    <m/>
    <m/>
    <m/>
    <m/>
    <m/>
    <m/>
    <s v="D"/>
    <d v="2020-05-06T17:45:00"/>
    <s v="6ffe9539528470c9307a11c2010883d59b68285b"/>
    <s v="2020-05-07T20:00:00Z"/>
    <n v="86"/>
    <m/>
    <n v="37758"/>
    <n v="37758"/>
    <n v="37758"/>
    <n v="31"/>
    <n v="4"/>
    <n v="0"/>
    <n v="1297"/>
    <n v="333"/>
    <n v="1630"/>
  </r>
  <r>
    <x v="63"/>
    <x v="32"/>
    <n v="7190"/>
    <n v="33222"/>
    <m/>
    <m/>
    <m/>
    <m/>
    <m/>
    <m/>
    <m/>
    <m/>
    <s v="D"/>
    <d v="2020-05-07T17:45:00"/>
    <s v="48a33e436baca69ed6b034feec23e236d8251ba1"/>
    <s v="2020-05-08T20:00:00Z"/>
    <n v="90"/>
    <m/>
    <n v="40412"/>
    <n v="40412"/>
    <n v="40412"/>
    <n v="31"/>
    <n v="4"/>
    <n v="0"/>
    <n v="2235"/>
    <n v="419"/>
    <n v="2654"/>
  </r>
  <r>
    <x v="64"/>
    <x v="32"/>
    <n v="7831"/>
    <n v="35145"/>
    <m/>
    <m/>
    <m/>
    <m/>
    <m/>
    <m/>
    <m/>
    <m/>
    <s v="D"/>
    <d v="2020-05-08T18:45:00"/>
    <s v="07a1d730030d712883b30e99ed55a06c6d91ce47"/>
    <s v="2020-05-09T20:00:00Z"/>
    <n v="92"/>
    <m/>
    <n v="42976"/>
    <n v="42976"/>
    <n v="42976"/>
    <n v="31"/>
    <n v="2"/>
    <n v="0"/>
    <n v="1923"/>
    <n v="641"/>
    <n v="2564"/>
  </r>
  <r>
    <x v="65"/>
    <x v="32"/>
    <n v="8234"/>
    <n v="37335"/>
    <m/>
    <m/>
    <m/>
    <m/>
    <m/>
    <m/>
    <m/>
    <m/>
    <s v="D"/>
    <d v="2020-05-09T19:45:00"/>
    <s v="5879712120a4aa09dd5b869db7972f4819c0e903"/>
    <s v="2020-05-10T20:00:00Z"/>
    <n v="96"/>
    <m/>
    <n v="45569"/>
    <n v="45569"/>
    <n v="45569"/>
    <n v="31"/>
    <n v="4"/>
    <n v="0"/>
    <n v="2190"/>
    <n v="403"/>
    <n v="2593"/>
  </r>
  <r>
    <x v="66"/>
    <x v="32"/>
    <n v="8315"/>
    <n v="37924"/>
    <m/>
    <m/>
    <m/>
    <m/>
    <m/>
    <m/>
    <m/>
    <m/>
    <s v="D"/>
    <d v="2020-05-10T19:45:00"/>
    <s v="e58065fd1954d908292eee28a9f7fa0147c1658f"/>
    <s v="2020-05-11T20:00:00Z"/>
    <n v="98"/>
    <m/>
    <n v="46239"/>
    <n v="46239"/>
    <n v="46239"/>
    <n v="31"/>
    <n v="2"/>
    <n v="0"/>
    <n v="589"/>
    <n v="81"/>
    <n v="670"/>
  </r>
  <r>
    <x v="67"/>
    <x v="32"/>
    <n v="8572"/>
    <n v="39371"/>
    <m/>
    <n v="192"/>
    <m/>
    <n v="81"/>
    <m/>
    <n v="56"/>
    <m/>
    <m/>
    <s v="B"/>
    <d v="2020-05-11T20:05:00"/>
    <s v="82de0819c060549c93f72549b792b5de897151e2"/>
    <s v="2020-05-12T20:00:00Z"/>
    <n v="100"/>
    <m/>
    <n v="47943"/>
    <n v="47943"/>
    <n v="47943"/>
    <n v="31"/>
    <n v="2"/>
    <n v="0"/>
    <n v="1447"/>
    <n v="257"/>
    <n v="1704"/>
  </r>
  <r>
    <x v="68"/>
    <x v="32"/>
    <n v="8692"/>
    <n v="41033"/>
    <m/>
    <n v="192"/>
    <m/>
    <n v="81"/>
    <m/>
    <n v="56"/>
    <m/>
    <m/>
    <s v="B"/>
    <d v="2020-05-12T20:00:00"/>
    <s v="03d5496c5e3e98969ecdb244cab1cd95b25900c0"/>
    <s v="2020-05-13T20:00:00Z"/>
    <n v="103"/>
    <m/>
    <n v="49725"/>
    <n v="49725"/>
    <n v="49725"/>
    <n v="31"/>
    <n v="3"/>
    <n v="0"/>
    <n v="1662"/>
    <n v="120"/>
    <n v="1782"/>
  </r>
  <r>
    <x v="69"/>
    <x v="32"/>
    <n v="9075"/>
    <n v="44266"/>
    <m/>
    <m/>
    <m/>
    <m/>
    <m/>
    <m/>
    <m/>
    <m/>
    <s v="C"/>
    <d v="2020-05-13T20:00:00"/>
    <s v="8e26a97f89cbcf4abc6a04c143417b5fcc9e55a9"/>
    <s v="2020-05-14T20:00:00Z"/>
    <n v="107"/>
    <m/>
    <n v="53341"/>
    <n v="53341"/>
    <n v="53341"/>
    <n v="31"/>
    <n v="4"/>
    <n v="0"/>
    <n v="3233"/>
    <n v="383"/>
    <n v="3616"/>
  </r>
  <r>
    <x v="70"/>
    <x v="32"/>
    <n v="9416"/>
    <n v="47799"/>
    <m/>
    <m/>
    <m/>
    <m/>
    <m/>
    <m/>
    <m/>
    <m/>
    <s v="C"/>
    <d v="2020-05-14T15:45:00"/>
    <s v="685e51f1e2467d7b22ec7a87334726f3c6fa7386"/>
    <s v="2020-05-15T20:00:00Z"/>
    <n v="113"/>
    <m/>
    <n v="57215"/>
    <n v="57215"/>
    <n v="57215"/>
    <n v="31"/>
    <n v="6"/>
    <n v="0"/>
    <n v="3533"/>
    <n v="341"/>
    <n v="3874"/>
  </r>
  <r>
    <x v="71"/>
    <x v="32"/>
    <n v="9772"/>
    <n v="50206"/>
    <m/>
    <m/>
    <m/>
    <m/>
    <m/>
    <m/>
    <m/>
    <m/>
    <s v="C"/>
    <d v="2020-05-15T15:45:00"/>
    <s v="41aae3f2c25b0f3f29f4c1422a17fe71a1cd7593"/>
    <s v="2020-05-16T20:00:00Z"/>
    <n v="119"/>
    <m/>
    <n v="59978"/>
    <n v="59978"/>
    <n v="59978"/>
    <n v="31"/>
    <n v="6"/>
    <n v="0"/>
    <n v="2407"/>
    <n v="356"/>
    <n v="2763"/>
  </r>
  <r>
    <x v="72"/>
    <x v="32"/>
    <n v="10220"/>
    <n v="55420"/>
    <m/>
    <m/>
    <m/>
    <m/>
    <m/>
    <m/>
    <m/>
    <m/>
    <s v="C"/>
    <d v="2020-05-16T18:15:00"/>
    <s v="7c50194650a79122ae543459a1168a556a82b27e"/>
    <s v="2020-05-17T20:00:00Z"/>
    <n v="123"/>
    <m/>
    <n v="65640"/>
    <n v="65640"/>
    <n v="65640"/>
    <n v="31"/>
    <n v="4"/>
    <n v="0"/>
    <n v="5214"/>
    <n v="448"/>
    <n v="5662"/>
  </r>
  <r>
    <x v="73"/>
    <x v="32"/>
    <n v="10348"/>
    <n v="57153"/>
    <m/>
    <m/>
    <m/>
    <m/>
    <m/>
    <m/>
    <m/>
    <m/>
    <s v="C"/>
    <d v="2020-05-17T20:00:00"/>
    <s v="e13e73f97593d330d40ea184c240290509605ad4"/>
    <s v="2020-05-18T20:00:00Z"/>
    <n v="123"/>
    <m/>
    <n v="67501"/>
    <n v="67501"/>
    <n v="67501"/>
    <n v="31"/>
    <n v="0"/>
    <n v="0"/>
    <n v="1733"/>
    <n v="128"/>
    <n v="1861"/>
  </r>
  <r>
    <x v="74"/>
    <x v="32"/>
    <n v="10625"/>
    <n v="59359"/>
    <m/>
    <m/>
    <m/>
    <m/>
    <m/>
    <m/>
    <m/>
    <m/>
    <s v="C"/>
    <d v="2020-05-18T20:00:00"/>
    <s v="7beac64c4470d7aba2cb6330532e3e4613e5c9b6"/>
    <s v="2020-05-19T20:00:00Z"/>
    <n v="125"/>
    <m/>
    <n v="69984"/>
    <n v="69984"/>
    <n v="69984"/>
    <n v="31"/>
    <n v="2"/>
    <n v="0"/>
    <n v="2206"/>
    <n v="277"/>
    <n v="2483"/>
  </r>
  <r>
    <x v="75"/>
    <x v="32"/>
    <n v="10846"/>
    <n v="61289"/>
    <m/>
    <m/>
    <m/>
    <m/>
    <m/>
    <m/>
    <m/>
    <m/>
    <s v="D"/>
    <d v="2020-05-19T19:00:00"/>
    <s v="d6b6f2ef9b9710b1f1929af124f35f2d1048a919"/>
    <s v="2020-05-20T20:00:00Z"/>
    <n v="132"/>
    <m/>
    <n v="72135"/>
    <n v="72135"/>
    <n v="72135"/>
    <n v="31"/>
    <n v="7"/>
    <n v="0"/>
    <n v="1930"/>
    <n v="221"/>
    <n v="2151"/>
  </r>
  <r>
    <x v="76"/>
    <x v="32"/>
    <n v="11122"/>
    <n v="64518"/>
    <m/>
    <m/>
    <m/>
    <m/>
    <m/>
    <m/>
    <m/>
    <m/>
    <s v="D"/>
    <d v="2020-05-20T19:55:00"/>
    <s v="e17aedcd9fefaae0e5c2260a0d30fcb3817a7418"/>
    <s v="2020-05-21T20:00:00Z"/>
    <n v="138"/>
    <m/>
    <n v="75640"/>
    <n v="75640"/>
    <n v="75640"/>
    <n v="31"/>
    <n v="6"/>
    <n v="0"/>
    <n v="3229"/>
    <n v="276"/>
    <n v="3505"/>
  </r>
  <r>
    <x v="77"/>
    <x v="32"/>
    <n v="11425"/>
    <n v="66994"/>
    <m/>
    <m/>
    <m/>
    <m/>
    <m/>
    <m/>
    <m/>
    <m/>
    <s v="D"/>
    <d v="2020-05-21T19:50:00"/>
    <s v="90cf0c618887cb4bbf28747bba4ba937ac692b0f"/>
    <s v="2020-05-22T20:00:00Z"/>
    <n v="143"/>
    <m/>
    <n v="78419"/>
    <n v="78419"/>
    <n v="78419"/>
    <n v="31"/>
    <n v="5"/>
    <n v="0"/>
    <n v="2476"/>
    <n v="303"/>
    <n v="2779"/>
  </r>
  <r>
    <x v="78"/>
    <x v="32"/>
    <n v="11662"/>
    <n v="68320"/>
    <m/>
    <m/>
    <m/>
    <m/>
    <m/>
    <m/>
    <m/>
    <m/>
    <s v="D"/>
    <d v="2020-05-22T19:45:00"/>
    <s v="f7ea29edcd357f85a64f085ad128e61b435c6930"/>
    <s v="2020-05-23T20:00:00Z"/>
    <n v="147"/>
    <m/>
    <n v="79982"/>
    <n v="79982"/>
    <n v="79982"/>
    <n v="31"/>
    <n v="4"/>
    <n v="0"/>
    <n v="1326"/>
    <n v="237"/>
    <n v="1563"/>
  </r>
  <r>
    <x v="79"/>
    <x v="32"/>
    <n v="11989"/>
    <n v="71216"/>
    <m/>
    <m/>
    <m/>
    <m/>
    <m/>
    <m/>
    <m/>
    <m/>
    <s v="D"/>
    <d v="2020-05-23T16:15:00"/>
    <s v="3d304501087f8af887f6a53bfd2a3b4fb18d109f"/>
    <s v="2020-05-24T20:00:00Z"/>
    <n v="147"/>
    <m/>
    <n v="83205"/>
    <n v="83205"/>
    <n v="83205"/>
    <n v="31"/>
    <n v="0"/>
    <n v="0"/>
    <n v="2896"/>
    <n v="327"/>
    <n v="3223"/>
  </r>
  <r>
    <x v="80"/>
    <x v="33"/>
    <n v="2"/>
    <n v="10"/>
    <n v="7"/>
    <m/>
    <m/>
    <m/>
    <m/>
    <m/>
    <m/>
    <m/>
    <m/>
    <m/>
    <s v="fa607ecdd159feac0bac39d9b098bf1b400130f7"/>
    <s v="2020-03-04T21:00:00Z"/>
    <m/>
    <m/>
    <n v="19"/>
    <n v="12"/>
    <n v="12"/>
    <n v="33"/>
    <m/>
    <m/>
    <m/>
    <m/>
    <m/>
  </r>
  <r>
    <x v="81"/>
    <x v="33"/>
    <n v="2"/>
    <n v="16"/>
    <n v="4"/>
    <m/>
    <m/>
    <m/>
    <m/>
    <m/>
    <m/>
    <m/>
    <m/>
    <m/>
    <s v="f583e0349115a83f612799f6a9de5cc96c63609c"/>
    <s v="2020-03-05T21:00:00Z"/>
    <m/>
    <m/>
    <n v="22"/>
    <n v="18"/>
    <n v="18"/>
    <n v="33"/>
    <n v="0"/>
    <n v="0"/>
    <n v="6"/>
    <n v="0"/>
    <n v="6"/>
  </r>
  <r>
    <x v="0"/>
    <x v="33"/>
    <n v="2"/>
    <n v="20"/>
    <n v="3"/>
    <m/>
    <m/>
    <m/>
    <m/>
    <m/>
    <m/>
    <m/>
    <m/>
    <m/>
    <s v="d68d89a7bae5125de1462192e799c357f3ca5e1c"/>
    <s v="2020-03-06T21:00:00Z"/>
    <m/>
    <m/>
    <n v="25"/>
    <n v="22"/>
    <n v="22"/>
    <n v="33"/>
    <n v="0"/>
    <n v="0"/>
    <n v="4"/>
    <n v="0"/>
    <n v="4"/>
  </r>
  <r>
    <x v="1"/>
    <x v="33"/>
    <n v="2"/>
    <n v="20"/>
    <n v="3"/>
    <m/>
    <m/>
    <m/>
    <m/>
    <m/>
    <m/>
    <m/>
    <m/>
    <m/>
    <s v="1b5f43397f84d6acc68d8c0d82fa50018168f06f"/>
    <s v="2020-03-07T21:00:00Z"/>
    <m/>
    <m/>
    <n v="25"/>
    <n v="22"/>
    <n v="22"/>
    <n v="33"/>
    <n v="0"/>
    <n v="0"/>
    <n v="0"/>
    <n v="0"/>
    <n v="0"/>
  </r>
  <r>
    <x v="2"/>
    <x v="33"/>
    <n v="4"/>
    <n v="38"/>
    <n v="5"/>
    <m/>
    <m/>
    <m/>
    <m/>
    <m/>
    <m/>
    <m/>
    <m/>
    <m/>
    <s v="e446f431c1e396669b38931c08c5675f38727c82"/>
    <s v="2020-03-08T20:00:00Z"/>
    <m/>
    <m/>
    <n v="47"/>
    <n v="42"/>
    <n v="42"/>
    <n v="33"/>
    <n v="0"/>
    <n v="0"/>
    <n v="18"/>
    <n v="2"/>
    <n v="20"/>
  </r>
  <r>
    <x v="3"/>
    <x v="33"/>
    <n v="4"/>
    <n v="38"/>
    <n v="5"/>
    <m/>
    <m/>
    <m/>
    <m/>
    <m/>
    <m/>
    <m/>
    <m/>
    <m/>
    <s v="039e3f63afe2af4b1484141ceab697ce4ccd7556"/>
    <s v="2020-03-09T20:00:00Z"/>
    <m/>
    <m/>
    <n v="47"/>
    <n v="42"/>
    <n v="42"/>
    <n v="33"/>
    <n v="0"/>
    <n v="0"/>
    <n v="0"/>
    <n v="0"/>
    <n v="0"/>
  </r>
  <r>
    <x v="4"/>
    <x v="33"/>
    <n v="4"/>
    <n v="38"/>
    <n v="5"/>
    <m/>
    <m/>
    <m/>
    <m/>
    <m/>
    <m/>
    <m/>
    <m/>
    <m/>
    <s v="dc219020cc0d324aa724add379febca0df24ae64"/>
    <s v="2020-03-10T20:00:00Z"/>
    <m/>
    <m/>
    <n v="47"/>
    <n v="42"/>
    <n v="42"/>
    <n v="33"/>
    <n v="0"/>
    <n v="0"/>
    <n v="0"/>
    <n v="0"/>
    <n v="0"/>
  </r>
  <r>
    <x v="5"/>
    <x v="33"/>
    <n v="4"/>
    <n v="38"/>
    <n v="5"/>
    <m/>
    <m/>
    <m/>
    <m/>
    <m/>
    <m/>
    <m/>
    <m/>
    <m/>
    <s v="22e9ac174530ddfe0b122b8dcc14d7da99402e6d"/>
    <s v="2020-03-11T20:00:00Z"/>
    <m/>
    <m/>
    <n v="47"/>
    <n v="42"/>
    <n v="42"/>
    <n v="33"/>
    <n v="0"/>
    <n v="0"/>
    <n v="0"/>
    <n v="0"/>
    <n v="0"/>
  </r>
  <r>
    <x v="6"/>
    <x v="33"/>
    <n v="6"/>
    <n v="94"/>
    <n v="21"/>
    <m/>
    <m/>
    <m/>
    <m/>
    <m/>
    <m/>
    <m/>
    <m/>
    <d v="2020-03-12T09:00:00"/>
    <s v="ae0a0e6d78d8d3ef4d5865293f8847bc134fb16b"/>
    <s v="2020-03-12T20:00:00Z"/>
    <m/>
    <m/>
    <n v="121"/>
    <n v="100"/>
    <n v="100"/>
    <n v="33"/>
    <n v="0"/>
    <n v="0"/>
    <n v="56"/>
    <n v="2"/>
    <n v="58"/>
  </r>
  <r>
    <x v="7"/>
    <x v="33"/>
    <n v="6"/>
    <n v="94"/>
    <n v="21"/>
    <m/>
    <m/>
    <m/>
    <m/>
    <m/>
    <m/>
    <m/>
    <m/>
    <d v="2020-03-12T09:00:00"/>
    <s v="f7c3d9fc2f313896dd166210690ea67135d79162"/>
    <s v="2020-03-13T20:00:00Z"/>
    <m/>
    <m/>
    <n v="121"/>
    <n v="100"/>
    <n v="100"/>
    <n v="33"/>
    <n v="0"/>
    <n v="0"/>
    <n v="0"/>
    <n v="0"/>
    <n v="0"/>
  </r>
  <r>
    <x v="8"/>
    <x v="33"/>
    <n v="7"/>
    <n v="212"/>
    <n v="31"/>
    <m/>
    <m/>
    <m/>
    <m/>
    <m/>
    <m/>
    <m/>
    <m/>
    <d v="2020-03-14T09:00:00"/>
    <s v="ccef356ffe646fc79b0fbe41406316614b4d2ea8"/>
    <s v="2020-03-14T20:00:00Z"/>
    <m/>
    <m/>
    <n v="250"/>
    <n v="219"/>
    <n v="219"/>
    <n v="33"/>
    <n v="0"/>
    <n v="0"/>
    <n v="118"/>
    <n v="1"/>
    <n v="119"/>
  </r>
  <r>
    <x v="9"/>
    <x v="33"/>
    <n v="13"/>
    <n v="271"/>
    <n v="95"/>
    <m/>
    <m/>
    <m/>
    <m/>
    <m/>
    <m/>
    <m/>
    <m/>
    <d v="2020-03-15T09:00:00"/>
    <s v="5913fa782980f78a0ea615671faee6f5c25d3582"/>
    <s v="2020-03-15T20:00:00Z"/>
    <m/>
    <m/>
    <n v="379"/>
    <n v="284"/>
    <n v="284"/>
    <n v="33"/>
    <n v="0"/>
    <n v="0"/>
    <n v="59"/>
    <n v="6"/>
    <n v="65"/>
  </r>
  <r>
    <x v="10"/>
    <x v="33"/>
    <n v="13"/>
    <n v="271"/>
    <n v="95"/>
    <m/>
    <m/>
    <m/>
    <m/>
    <m/>
    <m/>
    <m/>
    <m/>
    <d v="2020-03-16T15:12:00"/>
    <s v="b607c5cdc5a0f3a3648223da2b7b16b273364962"/>
    <s v="2020-03-16T20:00:00Z"/>
    <m/>
    <m/>
    <n v="379"/>
    <n v="284"/>
    <n v="284"/>
    <n v="33"/>
    <n v="0"/>
    <n v="0"/>
    <n v="0"/>
    <n v="0"/>
    <n v="0"/>
  </r>
  <r>
    <x v="11"/>
    <x v="33"/>
    <n v="17"/>
    <n v="355"/>
    <n v="195"/>
    <m/>
    <m/>
    <m/>
    <m/>
    <m/>
    <m/>
    <m/>
    <m/>
    <d v="2020-03-16T09:00:00"/>
    <s v="d1d7c529ea4ff7a2ae1ac2f2d3b5f198eb04c5b4"/>
    <s v="2020-03-17T20:00:00Z"/>
    <m/>
    <m/>
    <n v="567"/>
    <n v="372"/>
    <n v="372"/>
    <n v="33"/>
    <n v="0"/>
    <n v="0"/>
    <n v="84"/>
    <n v="4"/>
    <n v="88"/>
  </r>
  <r>
    <x v="12"/>
    <x v="33"/>
    <n v="26"/>
    <n v="513"/>
    <n v="208"/>
    <m/>
    <m/>
    <m/>
    <m/>
    <m/>
    <m/>
    <m/>
    <m/>
    <d v="2020-03-17T09:00:00"/>
    <s v="cfdc234086c0a98144465c9bd20e06ccbcae5537"/>
    <s v="2020-03-18T20:00:00Z"/>
    <m/>
    <m/>
    <n v="747"/>
    <n v="539"/>
    <n v="539"/>
    <n v="33"/>
    <n v="0"/>
    <n v="0"/>
    <n v="158"/>
    <n v="9"/>
    <n v="167"/>
  </r>
  <r>
    <x v="13"/>
    <x v="33"/>
    <n v="39"/>
    <n v="621"/>
    <n v="231"/>
    <m/>
    <m/>
    <m/>
    <m/>
    <m/>
    <m/>
    <m/>
    <m/>
    <d v="2020-03-18T09:00:00"/>
    <s v="fc46fa069ba89048b9194e2d0adda947ed337b25"/>
    <s v="2020-03-19T20:00:00Z"/>
    <m/>
    <m/>
    <n v="891"/>
    <n v="660"/>
    <n v="660"/>
    <n v="33"/>
    <n v="0"/>
    <n v="0"/>
    <n v="108"/>
    <n v="13"/>
    <n v="121"/>
  </r>
  <r>
    <x v="14"/>
    <x v="33"/>
    <n v="44"/>
    <n v="745"/>
    <n v="631"/>
    <m/>
    <m/>
    <m/>
    <m/>
    <m/>
    <m/>
    <m/>
    <m/>
    <d v="2020-03-19T09:00:00"/>
    <s v="1dea046789bad1e28758b2d292f819fbfc2cf935"/>
    <s v="2020-03-20T20:00:00Z"/>
    <m/>
    <m/>
    <n v="1420"/>
    <n v="789"/>
    <n v="789"/>
    <n v="33"/>
    <n v="0"/>
    <n v="0"/>
    <n v="124"/>
    <n v="5"/>
    <n v="129"/>
  </r>
  <r>
    <x v="15"/>
    <x v="33"/>
    <n v="55"/>
    <n v="973"/>
    <n v="942"/>
    <m/>
    <m/>
    <m/>
    <m/>
    <m/>
    <m/>
    <m/>
    <m/>
    <d v="2020-03-20T09:00:00"/>
    <s v="3aa08a176b1227f55b62e32a3a4522a8c953d907"/>
    <s v="2020-03-21T20:00:00Z"/>
    <m/>
    <m/>
    <n v="1970"/>
    <n v="1028"/>
    <n v="1028"/>
    <n v="33"/>
    <n v="0"/>
    <n v="0"/>
    <n v="228"/>
    <n v="11"/>
    <n v="239"/>
  </r>
  <r>
    <x v="16"/>
    <x v="33"/>
    <n v="65"/>
    <n v="1188"/>
    <n v="959"/>
    <m/>
    <m/>
    <m/>
    <m/>
    <m/>
    <m/>
    <m/>
    <m/>
    <d v="2020-03-21T09:00:00"/>
    <s v="86911330247703697a7cfe68ee6c89d6b86f8c43"/>
    <s v="2020-03-22T20:00:00Z"/>
    <m/>
    <m/>
    <n v="2212"/>
    <n v="1253"/>
    <n v="1253"/>
    <n v="33"/>
    <n v="0"/>
    <n v="0"/>
    <n v="215"/>
    <n v="10"/>
    <n v="225"/>
  </r>
  <r>
    <x v="17"/>
    <x v="33"/>
    <n v="78"/>
    <n v="1374"/>
    <n v="889"/>
    <m/>
    <m/>
    <m/>
    <m/>
    <m/>
    <m/>
    <m/>
    <s v="B"/>
    <d v="2020-03-22T09:00:00"/>
    <s v="73fe18c0ece67c5247b6c07b112353ee0c2d6f24"/>
    <s v="2020-03-23T20:00:00Z"/>
    <m/>
    <m/>
    <n v="2341"/>
    <n v="1452"/>
    <n v="1452"/>
    <n v="33"/>
    <n v="0"/>
    <n v="0"/>
    <n v="186"/>
    <n v="13"/>
    <n v="199"/>
  </r>
  <r>
    <x v="18"/>
    <x v="33"/>
    <n v="101"/>
    <n v="1447"/>
    <n v="869"/>
    <m/>
    <n v="11"/>
    <m/>
    <m/>
    <m/>
    <m/>
    <m/>
    <s v="B"/>
    <d v="2020-03-23T09:00:00"/>
    <s v="7df1edb98807080ad6a0e86d3888733fbd47b0e7"/>
    <s v="2020-03-24T20:00:00Z"/>
    <n v="1"/>
    <n v="11"/>
    <n v="2417"/>
    <n v="1548"/>
    <n v="1548"/>
    <n v="33"/>
    <n v="1"/>
    <n v="11"/>
    <n v="73"/>
    <n v="23"/>
    <n v="96"/>
  </r>
  <r>
    <x v="19"/>
    <x v="33"/>
    <n v="108"/>
    <n v="2356"/>
    <n v="804"/>
    <m/>
    <n v="13"/>
    <m/>
    <m/>
    <m/>
    <m/>
    <m/>
    <s v="B"/>
    <d v="2020-03-25T13:30:00"/>
    <s v="a138c592a02e176a2742497450667766ea2413f7"/>
    <s v="2020-03-25T20:00:00Z"/>
    <n v="1"/>
    <n v="13"/>
    <n v="3268"/>
    <n v="2464"/>
    <n v="2464"/>
    <n v="33"/>
    <n v="0"/>
    <n v="2"/>
    <n v="909"/>
    <n v="7"/>
    <n v="916"/>
  </r>
  <r>
    <x v="20"/>
    <x v="33"/>
    <n v="137"/>
    <n v="3001"/>
    <n v="712"/>
    <m/>
    <n v="19"/>
    <m/>
    <m/>
    <m/>
    <m/>
    <m/>
    <s v="B"/>
    <d v="2020-03-25T09:00:00"/>
    <s v="67da08b83cbbecbc0e2cd7dabb6acf399db558cc"/>
    <s v="2020-03-26T20:00:00Z"/>
    <n v="1"/>
    <n v="19"/>
    <n v="3850"/>
    <n v="3138"/>
    <n v="3138"/>
    <n v="33"/>
    <n v="0"/>
    <n v="6"/>
    <n v="645"/>
    <n v="29"/>
    <n v="674"/>
  </r>
  <r>
    <x v="21"/>
    <x v="33"/>
    <n v="158"/>
    <n v="3395"/>
    <n v="592"/>
    <m/>
    <n v="25"/>
    <m/>
    <m/>
    <m/>
    <m/>
    <m/>
    <s v="B"/>
    <d v="2020-03-26T09:00:00"/>
    <s v="edf015ae3e4a7b9cfddb8811bf3a2ef0b6c9e277"/>
    <s v="2020-03-27T20:00:00Z"/>
    <n v="1"/>
    <n v="25"/>
    <n v="4145"/>
    <n v="3553"/>
    <n v="3553"/>
    <n v="33"/>
    <n v="0"/>
    <n v="6"/>
    <n v="394"/>
    <n v="21"/>
    <n v="415"/>
  </r>
  <r>
    <x v="22"/>
    <x v="33"/>
    <n v="187"/>
    <n v="3656"/>
    <n v="296"/>
    <m/>
    <n v="30"/>
    <m/>
    <m/>
    <m/>
    <m/>
    <m/>
    <s v="B"/>
    <d v="2020-03-27T09:00:00"/>
    <s v="cc255564acefd16e47601e8119d7ce5d98c47c39"/>
    <s v="2020-03-28T20:00:00Z"/>
    <n v="2"/>
    <n v="30"/>
    <n v="4139"/>
    <n v="3843"/>
    <n v="3843"/>
    <n v="33"/>
    <n v="1"/>
    <n v="5"/>
    <n v="261"/>
    <n v="29"/>
    <n v="290"/>
  </r>
  <r>
    <x v="23"/>
    <x v="33"/>
    <n v="214"/>
    <n v="4524"/>
    <n v="285"/>
    <m/>
    <n v="33"/>
    <m/>
    <m/>
    <m/>
    <m/>
    <m/>
    <s v="B"/>
    <d v="2020-03-28T09:00:00"/>
    <s v="305991cd49b7babf90ab32f93c417859d7db68c6"/>
    <s v="2020-03-29T20:00:00Z"/>
    <n v="2"/>
    <n v="33"/>
    <n v="5023"/>
    <n v="4738"/>
    <n v="4738"/>
    <n v="33"/>
    <n v="0"/>
    <n v="3"/>
    <n v="868"/>
    <n v="27"/>
    <n v="895"/>
  </r>
  <r>
    <x v="24"/>
    <x v="33"/>
    <n v="314"/>
    <n v="5386"/>
    <n v="144"/>
    <m/>
    <n v="45"/>
    <m/>
    <m/>
    <m/>
    <m/>
    <m/>
    <s v="B"/>
    <d v="2020-03-29T09:00:00"/>
    <s v="1293fb2ff90924a69fa734118a678c09650ed6e2"/>
    <s v="2020-03-30T20:00:00Z"/>
    <n v="3"/>
    <n v="45"/>
    <n v="5844"/>
    <n v="5700"/>
    <n v="5700"/>
    <n v="33"/>
    <n v="1"/>
    <n v="12"/>
    <n v="862"/>
    <n v="100"/>
    <n v="962"/>
  </r>
  <r>
    <x v="25"/>
    <x v="33"/>
    <n v="314"/>
    <n v="5413"/>
    <n v="65"/>
    <m/>
    <n v="45"/>
    <m/>
    <m/>
    <m/>
    <m/>
    <m/>
    <s v="B"/>
    <d v="2020-03-30T09:00:00"/>
    <s v="2b6586a4ca9166c26542de28ae993908bb0897db"/>
    <s v="2020-03-31T20:00:00Z"/>
    <n v="3"/>
    <n v="45"/>
    <n v="5792"/>
    <n v="5727"/>
    <n v="5727"/>
    <n v="33"/>
    <n v="0"/>
    <n v="0"/>
    <n v="27"/>
    <n v="0"/>
    <n v="27"/>
  </r>
  <r>
    <x v="26"/>
    <x v="33"/>
    <n v="415"/>
    <n v="5985"/>
    <n v="97"/>
    <m/>
    <n v="56"/>
    <m/>
    <m/>
    <m/>
    <m/>
    <n v="56"/>
    <s v="B"/>
    <d v="2020-04-01T09:00:00"/>
    <s v="d1e7d5f30caf6f06247c95ff7c698dfb3c229562"/>
    <s v="2020-04-01T20:00:00Z"/>
    <n v="4"/>
    <n v="56"/>
    <n v="6497"/>
    <n v="6400"/>
    <n v="6400"/>
    <n v="33"/>
    <n v="1"/>
    <n v="11"/>
    <n v="572"/>
    <n v="101"/>
    <n v="673"/>
  </r>
  <r>
    <x v="27"/>
    <x v="33"/>
    <n v="415"/>
    <n v="6078"/>
    <n v="126"/>
    <m/>
    <n v="58"/>
    <m/>
    <m/>
    <m/>
    <m/>
    <n v="91"/>
    <s v="B"/>
    <d v="2020-04-01T09:00:00"/>
    <s v="7ff4d43b0df330efc4a0a1156547889052412ff0"/>
    <s v="2020-04-02T20:00:00Z"/>
    <n v="4"/>
    <n v="58"/>
    <n v="6619"/>
    <n v="6493"/>
    <n v="6493"/>
    <n v="33"/>
    <n v="0"/>
    <n v="2"/>
    <n v="93"/>
    <n v="0"/>
    <n v="93"/>
  </r>
  <r>
    <x v="28"/>
    <x v="33"/>
    <n v="479"/>
    <n v="6575"/>
    <n v="114"/>
    <m/>
    <n v="73"/>
    <m/>
    <m/>
    <m/>
    <m/>
    <n v="101"/>
    <s v="B"/>
    <d v="2020-04-02T09:00:00"/>
    <s v="725ffa5c67f3e07c88d4c45f277990868020edd4"/>
    <s v="2020-04-03T20:00:00Z"/>
    <n v="5"/>
    <n v="73"/>
    <n v="7168"/>
    <n v="7054"/>
    <n v="7054"/>
    <n v="33"/>
    <n v="1"/>
    <n v="15"/>
    <n v="497"/>
    <n v="64"/>
    <n v="561"/>
  </r>
  <r>
    <x v="29"/>
    <x v="33"/>
    <n v="540"/>
    <n v="6965"/>
    <n v="94"/>
    <m/>
    <n v="80"/>
    <m/>
    <m/>
    <m/>
    <m/>
    <n v="144"/>
    <s v="B"/>
    <d v="2020-04-03T09:00:00"/>
    <s v="dd048a249ff2b83609756acb538158dcfbd6da93"/>
    <s v="2020-04-04T20:00:00Z"/>
    <n v="7"/>
    <n v="80"/>
    <n v="7599"/>
    <n v="7505"/>
    <n v="7505"/>
    <n v="33"/>
    <n v="2"/>
    <n v="7"/>
    <n v="390"/>
    <n v="61"/>
    <n v="451"/>
  </r>
  <r>
    <x v="30"/>
    <x v="33"/>
    <n v="621"/>
    <n v="7411"/>
    <n v="93"/>
    <m/>
    <n v="86"/>
    <m/>
    <m/>
    <m/>
    <m/>
    <n v="146"/>
    <s v="B"/>
    <d v="2020-04-04T09:00:00"/>
    <s v="f8ccba43400f4fda7bbce932bb2b3cdbeb561dc1"/>
    <s v="2020-04-05T20:00:00Z"/>
    <n v="9"/>
    <n v="86"/>
    <n v="8125"/>
    <n v="8032"/>
    <n v="8032"/>
    <n v="33"/>
    <n v="2"/>
    <n v="6"/>
    <n v="446"/>
    <n v="81"/>
    <n v="527"/>
  </r>
  <r>
    <x v="31"/>
    <x v="33"/>
    <n v="669"/>
    <n v="7701"/>
    <n v="101"/>
    <m/>
    <n v="92"/>
    <m/>
    <m/>
    <m/>
    <m/>
    <n v="147"/>
    <s v="B"/>
    <d v="2020-04-05T09:00:00"/>
    <s v="cdacba38bb4ad8621b5d885ec36b1627e57cfaa7"/>
    <s v="2020-04-06T20:00:00Z"/>
    <n v="9"/>
    <n v="92"/>
    <n v="8471"/>
    <n v="8370"/>
    <n v="8370"/>
    <n v="33"/>
    <n v="0"/>
    <n v="6"/>
    <n v="290"/>
    <n v="48"/>
    <n v="338"/>
  </r>
  <r>
    <x v="32"/>
    <x v="33"/>
    <n v="715"/>
    <n v="8019"/>
    <n v="49"/>
    <m/>
    <n v="103"/>
    <m/>
    <m/>
    <m/>
    <m/>
    <n v="151"/>
    <s v="B"/>
    <d v="2020-04-06T09:00:00"/>
    <s v="b30a14bdee39fe75c65d59a4d72b8642675d7e6a"/>
    <s v="2020-04-07T20:00:00Z"/>
    <n v="9"/>
    <n v="103"/>
    <n v="8783"/>
    <n v="8734"/>
    <n v="8734"/>
    <n v="33"/>
    <n v="0"/>
    <n v="11"/>
    <n v="318"/>
    <n v="46"/>
    <n v="364"/>
  </r>
  <r>
    <x v="33"/>
    <x v="33"/>
    <n v="788"/>
    <n v="8389"/>
    <n v="89"/>
    <m/>
    <n v="118"/>
    <m/>
    <m/>
    <m/>
    <m/>
    <n v="211"/>
    <s v="B"/>
    <d v="2020-04-08T15:11:00"/>
    <s v="09d979c935204b3b36e66ef0ebf545582a52d0ef"/>
    <s v="2020-04-08T20:00:00Z"/>
    <n v="18"/>
    <n v="118"/>
    <n v="9266"/>
    <n v="9177"/>
    <n v="9177"/>
    <n v="33"/>
    <n v="9"/>
    <n v="15"/>
    <n v="370"/>
    <n v="73"/>
    <n v="443"/>
  </r>
  <r>
    <x v="34"/>
    <x v="33"/>
    <n v="788"/>
    <n v="8763"/>
    <n v="143"/>
    <m/>
    <n v="118"/>
    <m/>
    <m/>
    <m/>
    <m/>
    <n v="227"/>
    <s v="B"/>
    <d v="2020-04-08T09:00:00"/>
    <s v="48d1b7fc1e03fb4b7c92ee19cee43413421251a3"/>
    <s v="2020-04-09T20:00:00Z"/>
    <n v="18"/>
    <n v="118"/>
    <n v="9694"/>
    <n v="9551"/>
    <n v="9551"/>
    <n v="33"/>
    <n v="0"/>
    <n v="0"/>
    <n v="374"/>
    <n v="0"/>
    <n v="374"/>
  </r>
  <r>
    <x v="35"/>
    <x v="33"/>
    <n v="819"/>
    <n v="9139"/>
    <n v="155"/>
    <m/>
    <n v="124"/>
    <m/>
    <m/>
    <m/>
    <m/>
    <n v="234"/>
    <s v="B"/>
    <d v="2020-04-09T09:00:00"/>
    <s v="b8ccb4fb46fe4f4574ef150119f75519f0e1eb4a"/>
    <s v="2020-04-10T20:00:00Z"/>
    <n v="21"/>
    <n v="124"/>
    <n v="10113"/>
    <n v="9958"/>
    <n v="9958"/>
    <n v="33"/>
    <n v="3"/>
    <n v="6"/>
    <n v="376"/>
    <n v="31"/>
    <n v="407"/>
  </r>
  <r>
    <x v="36"/>
    <x v="33"/>
    <n v="885"/>
    <n v="9608"/>
    <n v="93"/>
    <m/>
    <n v="134"/>
    <m/>
    <m/>
    <m/>
    <m/>
    <n v="234"/>
    <s v="B"/>
    <d v="2020-04-09T09:00:00"/>
    <s v="72cc0ae9a74610cdec63b2d6201a1998c2ca8f35"/>
    <s v="2020-04-11T20:00:00Z"/>
    <n v="22"/>
    <n v="134"/>
    <n v="10586"/>
    <n v="10493"/>
    <n v="10493"/>
    <n v="33"/>
    <n v="1"/>
    <n v="10"/>
    <n v="469"/>
    <n v="66"/>
    <n v="535"/>
  </r>
  <r>
    <x v="37"/>
    <x v="33"/>
    <n v="929"/>
    <n v="9996"/>
    <n v="119"/>
    <m/>
    <n v="146"/>
    <m/>
    <m/>
    <m/>
    <m/>
    <n v="236"/>
    <s v="B"/>
    <d v="2020-04-11T09:00:00"/>
    <s v="5969d5b38173559f2461673db51b7c18a13e1468"/>
    <s v="2020-04-12T20:00:00Z"/>
    <n v="23"/>
    <n v="146"/>
    <n v="11044"/>
    <n v="10925"/>
    <n v="10925"/>
    <n v="33"/>
    <n v="1"/>
    <n v="12"/>
    <n v="388"/>
    <n v="44"/>
    <n v="432"/>
  </r>
  <r>
    <x v="38"/>
    <x v="33"/>
    <n v="985"/>
    <n v="10222"/>
    <n v="125"/>
    <m/>
    <n v="152"/>
    <m/>
    <m/>
    <m/>
    <m/>
    <n v="239"/>
    <s v="B"/>
    <d v="2020-04-13T09:00:00"/>
    <s v="f18aa74aa0bce817914f8c6a25ff642cce7d9656"/>
    <s v="2020-04-13T20:00:00Z"/>
    <n v="23"/>
    <n v="152"/>
    <n v="11332"/>
    <n v="11207"/>
    <n v="11207"/>
    <n v="33"/>
    <n v="0"/>
    <n v="6"/>
    <n v="226"/>
    <n v="56"/>
    <n v="282"/>
  </r>
  <r>
    <x v="39"/>
    <x v="33"/>
    <n v="1020"/>
    <n v="10590"/>
    <n v="25"/>
    <n v="72"/>
    <n v="152"/>
    <m/>
    <m/>
    <m/>
    <m/>
    <n v="249"/>
    <s v="B"/>
    <d v="2020-04-14T09:00:00"/>
    <s v="7166d075f54ff6264b550d39730f99fbb7e186ca"/>
    <s v="2020-04-14T20:00:00Z"/>
    <n v="23"/>
    <n v="152"/>
    <n v="11635"/>
    <n v="11610"/>
    <n v="11610"/>
    <n v="33"/>
    <n v="0"/>
    <n v="0"/>
    <n v="368"/>
    <n v="35"/>
    <n v="403"/>
  </r>
  <r>
    <x v="40"/>
    <x v="33"/>
    <n v="1139"/>
    <n v="11027"/>
    <n v="121"/>
    <n v="70"/>
    <n v="178"/>
    <m/>
    <m/>
    <m/>
    <m/>
    <n v="365"/>
    <s v="B"/>
    <d v="2020-04-15T09:00:00"/>
    <s v="7437d703e80c5edffe00df1167c089bcdc86c71a"/>
    <s v="2020-04-15T20:00:00Z"/>
    <n v="32"/>
    <n v="178"/>
    <n v="12287"/>
    <n v="12166"/>
    <n v="12166"/>
    <n v="33"/>
    <n v="9"/>
    <n v="26"/>
    <n v="437"/>
    <n v="119"/>
    <n v="556"/>
  </r>
  <r>
    <x v="41"/>
    <x v="33"/>
    <n v="1139"/>
    <n v="11027"/>
    <n v="121"/>
    <n v="70"/>
    <n v="178"/>
    <m/>
    <m/>
    <m/>
    <m/>
    <n v="365"/>
    <s v="B"/>
    <d v="2020-04-15T09:00:00"/>
    <s v="6ddffcf8f5174afcc136c0cc9ccdc836f5bf123c"/>
    <s v="2020-04-16T20:00:00Z"/>
    <n v="32"/>
    <n v="178"/>
    <n v="12287"/>
    <n v="12166"/>
    <n v="12166"/>
    <n v="33"/>
    <n v="0"/>
    <n v="0"/>
    <n v="0"/>
    <n v="0"/>
    <n v="0"/>
  </r>
  <r>
    <x v="42"/>
    <x v="33"/>
    <n v="1287"/>
    <n v="11421"/>
    <n v="174"/>
    <n v="74"/>
    <n v="190"/>
    <m/>
    <m/>
    <m/>
    <m/>
    <n v="455"/>
    <s v="B"/>
    <d v="2020-04-17T09:00:00"/>
    <s v="a3c21f8a273cdddc10db8976b98eb9b47c4274f5"/>
    <s v="2020-04-17T20:00:00Z"/>
    <n v="37"/>
    <n v="190"/>
    <n v="12882"/>
    <n v="12708"/>
    <n v="12708"/>
    <n v="33"/>
    <n v="5"/>
    <n v="12"/>
    <n v="394"/>
    <n v="148"/>
    <n v="542"/>
  </r>
  <r>
    <x v="43"/>
    <x v="33"/>
    <n v="1287"/>
    <n v="11565"/>
    <n v="174"/>
    <n v="86"/>
    <n v="190"/>
    <m/>
    <m/>
    <m/>
    <m/>
    <n v="468"/>
    <s v="B"/>
    <d v="2020-04-17T09:00:00"/>
    <s v="66a513a6897b5f3915fd227379524d1d92e56393"/>
    <s v="2020-04-18T20:00:00Z"/>
    <n v="37"/>
    <n v="190"/>
    <n v="13026"/>
    <n v="12852"/>
    <n v="12852"/>
    <n v="33"/>
    <n v="0"/>
    <n v="0"/>
    <n v="144"/>
    <n v="0"/>
    <n v="144"/>
  </r>
  <r>
    <x v="44"/>
    <x v="33"/>
    <n v="1342"/>
    <n v="12082"/>
    <n v="316"/>
    <n v="85"/>
    <n v="192"/>
    <m/>
    <m/>
    <m/>
    <m/>
    <n v="513"/>
    <s v="B"/>
    <d v="2020-04-19T09:00:00"/>
    <s v="5a18c571738b1c56001c22ba7cbb29227a32bc94"/>
    <s v="2020-04-19T20:00:00Z"/>
    <n v="38"/>
    <n v="192"/>
    <n v="13740"/>
    <n v="13424"/>
    <n v="13424"/>
    <n v="33"/>
    <n v="1"/>
    <n v="2"/>
    <n v="517"/>
    <n v="55"/>
    <n v="572"/>
  </r>
  <r>
    <x v="45"/>
    <x v="33"/>
    <n v="1392"/>
    <n v="12726"/>
    <n v="298"/>
    <n v="79"/>
    <n v="198"/>
    <m/>
    <m/>
    <m/>
    <m/>
    <n v="521"/>
    <s v="B"/>
    <d v="2020-04-19T09:00:00"/>
    <s v="ad86cc0d4840ae00f043e959fd024d6e370fb666"/>
    <s v="2020-04-20T20:00:00Z"/>
    <n v="41"/>
    <n v="198"/>
    <n v="14416"/>
    <n v="14118"/>
    <n v="14118"/>
    <n v="33"/>
    <n v="3"/>
    <n v="6"/>
    <n v="644"/>
    <n v="50"/>
    <n v="694"/>
  </r>
  <r>
    <x v="46"/>
    <x v="33"/>
    <n v="1491"/>
    <n v="12848"/>
    <n v="244"/>
    <n v="78"/>
    <n v="206"/>
    <m/>
    <m/>
    <m/>
    <m/>
    <n v="521"/>
    <s v="B"/>
    <d v="2020-04-21T09:00:00"/>
    <s v="0170c95358bcfc81a718f08f637e50e04b23fd1f"/>
    <s v="2020-04-21T20:00:00Z"/>
    <n v="42"/>
    <n v="206"/>
    <n v="14583"/>
    <n v="14339"/>
    <n v="14339"/>
    <n v="33"/>
    <n v="1"/>
    <n v="8"/>
    <n v="122"/>
    <n v="99"/>
    <n v="221"/>
  </r>
  <r>
    <x v="47"/>
    <x v="33"/>
    <n v="1491"/>
    <n v="13550"/>
    <n v="225"/>
    <n v="94"/>
    <n v="206"/>
    <m/>
    <m/>
    <m/>
    <m/>
    <n v="546"/>
    <s v="B"/>
    <d v="2020-04-22T09:00:00"/>
    <s v="3c55c7dc42053e7e9e6574ec730b026b56bc4930"/>
    <s v="2020-04-22T20:00:00Z"/>
    <n v="42"/>
    <n v="206"/>
    <n v="15266"/>
    <n v="15041"/>
    <n v="15041"/>
    <n v="33"/>
    <n v="0"/>
    <n v="0"/>
    <n v="702"/>
    <n v="0"/>
    <n v="702"/>
  </r>
  <r>
    <x v="48"/>
    <x v="33"/>
    <n v="1588"/>
    <n v="14424"/>
    <n v="265"/>
    <n v="91"/>
    <n v="213"/>
    <m/>
    <m/>
    <m/>
    <m/>
    <n v="550"/>
    <s v="B"/>
    <d v="2020-04-23T09:00:00"/>
    <s v="aef7984c10b1e8cc345667682b1cfdfdfff08e9c"/>
    <s v="2020-04-23T20:00:00Z"/>
    <n v="48"/>
    <n v="213"/>
    <n v="16277"/>
    <n v="16012"/>
    <n v="16012"/>
    <n v="33"/>
    <n v="6"/>
    <n v="7"/>
    <n v="874"/>
    <n v="97"/>
    <n v="971"/>
  </r>
  <r>
    <x v="49"/>
    <x v="33"/>
    <n v="1670"/>
    <n v="15139"/>
    <n v="424"/>
    <n v="92"/>
    <n v="218"/>
    <m/>
    <m/>
    <m/>
    <m/>
    <n v="551"/>
    <s v="B"/>
    <d v="2020-04-23T09:00:00"/>
    <s v="4c3bcda332bf87dd3982c864e3bc1ffbe2b4fb02"/>
    <s v="2020-04-24T20:00:00Z"/>
    <n v="51"/>
    <n v="218"/>
    <n v="17233"/>
    <n v="16809"/>
    <n v="16809"/>
    <n v="33"/>
    <n v="3"/>
    <n v="5"/>
    <n v="715"/>
    <n v="82"/>
    <n v="797"/>
  </r>
  <r>
    <x v="50"/>
    <x v="33"/>
    <n v="1720"/>
    <n v="16007"/>
    <n v="398"/>
    <n v="89"/>
    <n v="224"/>
    <m/>
    <m/>
    <m/>
    <m/>
    <n v="578"/>
    <s v="C"/>
    <d v="2020-04-24T09:00:00"/>
    <s v="fc0faba5112f18b65462472b4f0027743deab9a0"/>
    <s v="2020-04-25T20:00:00Z"/>
    <n v="53"/>
    <n v="224"/>
    <n v="18125"/>
    <n v="17727"/>
    <n v="17727"/>
    <n v="33"/>
    <n v="2"/>
    <n v="6"/>
    <n v="868"/>
    <n v="50"/>
    <n v="918"/>
  </r>
  <r>
    <x v="51"/>
    <x v="33"/>
    <n v="1787"/>
    <n v="16964"/>
    <n v="550"/>
    <n v="95"/>
    <n v="238"/>
    <m/>
    <m/>
    <m/>
    <m/>
    <n v="777"/>
    <s v="C"/>
    <d v="2020-04-25T09:00:00"/>
    <s v="c54ecaa5bd31ee9c09d9372631983a3e4d31d0f3"/>
    <s v="2020-04-26T20:00:00Z"/>
    <n v="60"/>
    <n v="238"/>
    <n v="19301"/>
    <n v="18751"/>
    <n v="18751"/>
    <n v="33"/>
    <n v="7"/>
    <n v="14"/>
    <n v="957"/>
    <n v="67"/>
    <n v="1024"/>
  </r>
  <r>
    <x v="52"/>
    <x v="33"/>
    <n v="1864"/>
    <n v="17860"/>
    <n v="270"/>
    <n v="101"/>
    <n v="242"/>
    <m/>
    <m/>
    <m/>
    <m/>
    <n v="779"/>
    <s v="C"/>
    <d v="2020-04-26T09:00:00"/>
    <s v="9b35756d7c5b2e599e4f7e64f52108d8c98a6e19"/>
    <s v="2020-04-27T20:00:00Z"/>
    <n v="60"/>
    <n v="242"/>
    <n v="19994"/>
    <n v="19724"/>
    <n v="19724"/>
    <n v="33"/>
    <n v="0"/>
    <n v="4"/>
    <n v="896"/>
    <n v="77"/>
    <n v="973"/>
  </r>
  <r>
    <x v="53"/>
    <x v="33"/>
    <n v="1938"/>
    <n v="18207"/>
    <n v="223"/>
    <n v="99"/>
    <n v="246"/>
    <m/>
    <m/>
    <m/>
    <m/>
    <n v="798"/>
    <s v="C"/>
    <d v="2020-04-27T09:00:00"/>
    <s v="39869125d3e8f7ff52811e1ddee12042b8181486"/>
    <s v="2020-04-28T20:00:00Z"/>
    <n v="60"/>
    <n v="246"/>
    <n v="20368"/>
    <n v="20145"/>
    <n v="20145"/>
    <n v="33"/>
    <n v="0"/>
    <n v="4"/>
    <n v="347"/>
    <n v="74"/>
    <n v="421"/>
  </r>
  <r>
    <x v="54"/>
    <x v="33"/>
    <n v="2010"/>
    <n v="18736"/>
    <n v="81"/>
    <n v="106"/>
    <n v="249"/>
    <m/>
    <m/>
    <m/>
    <m/>
    <n v="936"/>
    <s v="C"/>
    <d v="2020-04-28T09:00:00"/>
    <s v="dc4d776972e971e7e1b47f7d5e8c8ec2d3a47bdc"/>
    <s v="2020-04-29T20:00:00Z"/>
    <n v="60"/>
    <n v="249"/>
    <n v="20827"/>
    <n v="20746"/>
    <n v="20746"/>
    <n v="33"/>
    <n v="0"/>
    <n v="3"/>
    <n v="529"/>
    <n v="72"/>
    <n v="601"/>
  </r>
  <r>
    <x v="55"/>
    <x v="33"/>
    <n v="2054"/>
    <n v="19867"/>
    <n v="272"/>
    <n v="107"/>
    <n v="259"/>
    <m/>
    <m/>
    <m/>
    <m/>
    <n v="980"/>
    <s v="C"/>
    <d v="2020-04-29T09:00:00"/>
    <s v="4f9d37a0bd56cac6eab1edc7143353ee2500ec03"/>
    <s v="2020-04-30T20:00:00Z"/>
    <n v="66"/>
    <n v="259"/>
    <n v="22193"/>
    <n v="21921"/>
    <n v="21921"/>
    <n v="33"/>
    <n v="6"/>
    <n v="10"/>
    <n v="1131"/>
    <n v="44"/>
    <n v="1175"/>
  </r>
  <r>
    <x v="56"/>
    <x v="33"/>
    <n v="2146"/>
    <n v="19903"/>
    <n v="302"/>
    <n v="112"/>
    <n v="262"/>
    <m/>
    <m/>
    <m/>
    <m/>
    <n v="980"/>
    <s v="C"/>
    <d v="2020-04-30T09:00:00"/>
    <s v="54ef5ba111d129324646b4de5e3dee5e700ac075"/>
    <s v="2020-05-01T20:00:00Z"/>
    <n v="72"/>
    <n v="262"/>
    <n v="22351"/>
    <n v="22049"/>
    <n v="22049"/>
    <n v="33"/>
    <n v="6"/>
    <n v="3"/>
    <n v="36"/>
    <n v="92"/>
    <n v="128"/>
  </r>
  <r>
    <x v="57"/>
    <x v="33"/>
    <n v="2310"/>
    <n v="22039"/>
    <n v="159"/>
    <n v="103"/>
    <n v="270"/>
    <m/>
    <m/>
    <m/>
    <m/>
    <n v="980"/>
    <s v="C"/>
    <d v="2020-05-01T09:00:00"/>
    <s v="0bb5033dd8a9962f93270005962f62643f7566f5"/>
    <s v="2020-05-02T20:00:00Z"/>
    <n v="81"/>
    <n v="270"/>
    <n v="24508"/>
    <n v="24349"/>
    <n v="24349"/>
    <n v="33"/>
    <n v="9"/>
    <n v="8"/>
    <n v="2136"/>
    <n v="164"/>
    <n v="2300"/>
  </r>
  <r>
    <x v="58"/>
    <x v="33"/>
    <n v="2429"/>
    <n v="25964"/>
    <n v="220"/>
    <n v="103"/>
    <n v="277"/>
    <m/>
    <m/>
    <m/>
    <m/>
    <n v="1107"/>
    <s v="C"/>
    <d v="2020-05-02T09:00:00"/>
    <s v="a28480d08d0d577941911c6faeaafc52725e20ae"/>
    <s v="2020-05-03T20:00:00Z"/>
    <n v="84"/>
    <n v="277"/>
    <n v="28613"/>
    <n v="28393"/>
    <n v="28393"/>
    <n v="33"/>
    <n v="3"/>
    <n v="7"/>
    <n v="3925"/>
    <n v="119"/>
    <n v="4044"/>
  </r>
  <r>
    <x v="59"/>
    <x v="33"/>
    <n v="2588"/>
    <n v="24282"/>
    <n v="244"/>
    <n v="103"/>
    <n v="286"/>
    <m/>
    <m/>
    <m/>
    <m/>
    <n v="1017"/>
    <s v="C"/>
    <d v="2020-05-03T09:00:00"/>
    <s v="849f8a3379f074307517551fbd7cf790dccd0ff5"/>
    <s v="2020-05-04T20:00:00Z"/>
    <n v="86"/>
    <n v="286"/>
    <n v="27114"/>
    <n v="26870"/>
    <n v="26870"/>
    <n v="33"/>
    <n v="2"/>
    <n v="9"/>
    <n v="-1682"/>
    <n v="159"/>
    <n v="-1523"/>
  </r>
  <r>
    <x v="60"/>
    <x v="33"/>
    <n v="2588"/>
    <n v="24282"/>
    <n v="79"/>
    <n v="111"/>
    <n v="286"/>
    <m/>
    <n v="82"/>
    <m/>
    <m/>
    <n v="1019"/>
    <s v="C"/>
    <d v="2020-05-04T09:00:00"/>
    <s v="d439d727676ac494e305c57b835834454be533c1"/>
    <s v="2020-05-05T20:00:00Z"/>
    <n v="86"/>
    <n v="286"/>
    <n v="26949"/>
    <n v="26870"/>
    <n v="26870"/>
    <n v="33"/>
    <n v="0"/>
    <n v="0"/>
    <n v="0"/>
    <n v="0"/>
    <n v="0"/>
  </r>
  <r>
    <x v="61"/>
    <x v="33"/>
    <n v="2636"/>
    <n v="25097"/>
    <n v="79"/>
    <n v="115"/>
    <n v="295"/>
    <m/>
    <n v="82"/>
    <m/>
    <m/>
    <n v="1105"/>
    <s v="B"/>
    <d v="2020-05-05T09:00:00"/>
    <s v="dee3ef9c0aa8331262a24fb54f5e0e74038c2712"/>
    <s v="2020-05-06T20:00:00Z"/>
    <n v="92"/>
    <n v="295"/>
    <n v="27812"/>
    <n v="27733"/>
    <n v="27733"/>
    <n v="33"/>
    <n v="6"/>
    <n v="9"/>
    <n v="815"/>
    <n v="48"/>
    <n v="863"/>
  </r>
  <r>
    <x v="62"/>
    <x v="33"/>
    <n v="2740"/>
    <n v="26066"/>
    <n v="345"/>
    <n v="113"/>
    <n v="307"/>
    <m/>
    <n v="82"/>
    <m/>
    <m/>
    <n v="1110"/>
    <s v="B"/>
    <d v="2020-05-06T09:00:00"/>
    <s v="0e030c5590ddc8f83cdc37a0e2e0bc1089aa00c3"/>
    <s v="2020-05-07T20:00:00Z"/>
    <n v="111"/>
    <n v="307"/>
    <n v="29151"/>
    <n v="28806"/>
    <n v="28806"/>
    <n v="33"/>
    <n v="19"/>
    <n v="12"/>
    <n v="969"/>
    <n v="104"/>
    <n v="1073"/>
  </r>
  <r>
    <x v="63"/>
    <x v="33"/>
    <n v="2843"/>
    <n v="27829"/>
    <n v="532"/>
    <n v="113"/>
    <n v="308"/>
    <m/>
    <n v="97"/>
    <m/>
    <m/>
    <n v="1165"/>
    <s v="B"/>
    <d v="2020-05-07T09:00:00"/>
    <s v="50ddf2398c6a93ee074dabace2cda40f6c82f5fa"/>
    <s v="2020-05-08T20:00:00Z"/>
    <n v="114"/>
    <n v="308"/>
    <n v="31204"/>
    <n v="30672"/>
    <n v="30672"/>
    <n v="33"/>
    <n v="3"/>
    <n v="1"/>
    <n v="1763"/>
    <n v="103"/>
    <n v="1866"/>
  </r>
  <r>
    <x v="64"/>
    <x v="33"/>
    <n v="2947"/>
    <n v="29351"/>
    <n v="304"/>
    <n v="112"/>
    <n v="309"/>
    <m/>
    <n v="97"/>
    <m/>
    <m/>
    <n v="1210"/>
    <s v="B"/>
    <d v="2020-05-08T09:00:00"/>
    <s v="44f3944af5938a1be615529d518dd51aa9c995eb"/>
    <s v="2020-05-09T20:00:00Z"/>
    <n v="121"/>
    <n v="309"/>
    <n v="32602"/>
    <n v="32298"/>
    <n v="32298"/>
    <n v="33"/>
    <n v="7"/>
    <n v="1"/>
    <n v="1522"/>
    <n v="104"/>
    <n v="1626"/>
  </r>
  <r>
    <x v="65"/>
    <x v="33"/>
    <n v="3011"/>
    <n v="30442"/>
    <n v="512"/>
    <n v="107"/>
    <n v="313"/>
    <m/>
    <n v="97"/>
    <m/>
    <m/>
    <n v="1228"/>
    <s v="B"/>
    <d v="2020-05-09T09:00:00"/>
    <s v="56fc03e3d6f03856478b30432c283600dd86ef42"/>
    <s v="2020-05-10T20:00:00Z"/>
    <n v="131"/>
    <n v="313"/>
    <n v="33965"/>
    <n v="33453"/>
    <n v="33453"/>
    <n v="33"/>
    <n v="10"/>
    <n v="4"/>
    <n v="1091"/>
    <n v="64"/>
    <n v="1155"/>
  </r>
  <r>
    <x v="66"/>
    <x v="33"/>
    <n v="3160"/>
    <n v="31723"/>
    <n v="261"/>
    <n v="113"/>
    <n v="318"/>
    <m/>
    <n v="97"/>
    <m/>
    <m/>
    <n v="1229"/>
    <s v="B"/>
    <d v="2020-05-10T09:00:00"/>
    <s v="1e4d21c6c7cb4723f7c568bff5bb5287f0176a6c"/>
    <s v="2020-05-11T20:00:00Z"/>
    <n v="133"/>
    <n v="318"/>
    <n v="35144"/>
    <n v="34883"/>
    <n v="34883"/>
    <n v="33"/>
    <n v="2"/>
    <n v="5"/>
    <n v="1281"/>
    <n v="149"/>
    <n v="1430"/>
  </r>
  <r>
    <x v="67"/>
    <x v="33"/>
    <n v="3160"/>
    <n v="32401"/>
    <n v="54"/>
    <n v="117"/>
    <n v="318"/>
    <m/>
    <n v="97"/>
    <m/>
    <m/>
    <n v="1231"/>
    <s v="B"/>
    <d v="2020-05-11T09:00:00"/>
    <s v="4ea2337b6353839aa3392a0949b5de5037f18200"/>
    <s v="2020-05-12T20:00:00Z"/>
    <n v="133"/>
    <n v="318"/>
    <n v="35615"/>
    <n v="35561"/>
    <n v="35561"/>
    <n v="33"/>
    <n v="0"/>
    <n v="0"/>
    <n v="678"/>
    <n v="0"/>
    <n v="678"/>
  </r>
  <r>
    <x v="68"/>
    <x v="33"/>
    <n v="3239"/>
    <n v="33977"/>
    <n v="51"/>
    <n v="121"/>
    <n v="319"/>
    <m/>
    <n v="97"/>
    <m/>
    <m/>
    <n v="1234"/>
    <s v="B"/>
    <d v="2020-05-12T09:00:00"/>
    <s v="bd2864c1732c7c51efa2c636d5a748767e45ba3b"/>
    <s v="2020-05-13T20:00:00Z"/>
    <n v="142"/>
    <n v="319"/>
    <n v="37267"/>
    <n v="37216"/>
    <n v="37216"/>
    <n v="33"/>
    <n v="9"/>
    <n v="1"/>
    <n v="1576"/>
    <n v="79"/>
    <n v="1655"/>
  </r>
  <r>
    <x v="69"/>
    <x v="33"/>
    <n v="3299"/>
    <n v="35876"/>
    <n v="735"/>
    <n v="126"/>
    <n v="326"/>
    <m/>
    <n v="97"/>
    <m/>
    <m/>
    <n v="1236"/>
    <s v="B"/>
    <d v="2020-05-13T09:00:00"/>
    <s v="a2354a712234d8d44acbf4b67920df1c8689bc0d"/>
    <s v="2020-05-14T20:00:00Z"/>
    <n v="150"/>
    <n v="326"/>
    <n v="39910"/>
    <n v="39175"/>
    <n v="39175"/>
    <n v="33"/>
    <n v="8"/>
    <n v="7"/>
    <n v="1899"/>
    <n v="60"/>
    <n v="1959"/>
  </r>
  <r>
    <x v="70"/>
    <x v="33"/>
    <n v="3464"/>
    <n v="39148"/>
    <n v="543"/>
    <n v="115"/>
    <n v="335"/>
    <m/>
    <n v="109"/>
    <m/>
    <m/>
    <n v="1247"/>
    <s v="B"/>
    <d v="2020-05-14T09:00:00"/>
    <s v="5593f127756fdfe3e5af9014ef803c2b8fb42555"/>
    <s v="2020-05-15T20:00:00Z"/>
    <n v="159"/>
    <n v="335"/>
    <n v="43155"/>
    <n v="42612"/>
    <n v="42612"/>
    <n v="33"/>
    <n v="9"/>
    <n v="9"/>
    <n v="3272"/>
    <n v="165"/>
    <n v="3437"/>
  </r>
  <r>
    <x v="71"/>
    <x v="33"/>
    <n v="3464"/>
    <n v="39212"/>
    <n v="1401"/>
    <n v="110"/>
    <n v="335"/>
    <m/>
    <n v="109"/>
    <m/>
    <m/>
    <n v="1254"/>
    <s v="B"/>
    <d v="2020-05-15T09:00:00"/>
    <s v="9e367dbae784781a994f8b46d3b098c2b8a59d0c"/>
    <s v="2020-05-16T20:00:00Z"/>
    <n v="159"/>
    <n v="335"/>
    <n v="44077"/>
    <n v="42676"/>
    <n v="42676"/>
    <n v="33"/>
    <n v="0"/>
    <n v="0"/>
    <n v="64"/>
    <n v="0"/>
    <n v="64"/>
  </r>
  <r>
    <x v="72"/>
    <x v="33"/>
    <n v="3556"/>
    <n v="41196"/>
    <n v="1216"/>
    <n v="115"/>
    <n v="347"/>
    <m/>
    <n v="109"/>
    <m/>
    <m/>
    <n v="1258"/>
    <s v="B"/>
    <d v="2020-05-16T09:00:00"/>
    <s v="bf07c588817b4f92aae46d71691ea63f79042571"/>
    <s v="2020-05-17T20:00:00Z"/>
    <n v="171"/>
    <n v="347"/>
    <n v="45968"/>
    <n v="44752"/>
    <n v="44752"/>
    <n v="33"/>
    <n v="12"/>
    <n v="12"/>
    <n v="1984"/>
    <n v="92"/>
    <n v="2076"/>
  </r>
  <r>
    <x v="73"/>
    <x v="33"/>
    <n v="3596"/>
    <n v="41282"/>
    <n v="1481"/>
    <n v="114"/>
    <n v="359"/>
    <m/>
    <n v="109"/>
    <m/>
    <m/>
    <n v="1268"/>
    <s v="B"/>
    <d v="2020-05-18T09:00:00"/>
    <s v="ee3c53d27dcbb35e8dae13cd8697c4077ca5ed09"/>
    <s v="2020-05-18T20:00:00Z"/>
    <n v="172"/>
    <n v="359"/>
    <n v="46359"/>
    <n v="44878"/>
    <n v="44878"/>
    <n v="33"/>
    <n v="1"/>
    <n v="12"/>
    <n v="86"/>
    <n v="40"/>
    <n v="126"/>
  </r>
  <r>
    <x v="74"/>
    <x v="33"/>
    <n v="3652"/>
    <n v="45822"/>
    <n v="874"/>
    <n v="109"/>
    <n v="368"/>
    <m/>
    <n v="109"/>
    <m/>
    <m/>
    <n v="1269"/>
    <s v="B"/>
    <d v="2020-05-18T09:00:00"/>
    <s v="8c2b7fc889b12a4d87ad2183b3b6607932155e5b"/>
    <s v="2020-05-19T20:00:00Z"/>
    <n v="172"/>
    <n v="368"/>
    <n v="50348"/>
    <n v="49474"/>
    <n v="49474"/>
    <n v="33"/>
    <n v="0"/>
    <n v="9"/>
    <n v="4540"/>
    <n v="56"/>
    <n v="4596"/>
  </r>
  <r>
    <x v="75"/>
    <x v="33"/>
    <n v="3721"/>
    <n v="47167"/>
    <n v="861"/>
    <n v="105"/>
    <n v="383"/>
    <m/>
    <n v="109"/>
    <m/>
    <m/>
    <n v="1275"/>
    <s v="B"/>
    <d v="2020-05-19T09:00:00"/>
    <s v="a959302f6fca6e30d64cde469662fde2a6739267"/>
    <s v="2020-05-20T20:00:00Z"/>
    <n v="182"/>
    <n v="383"/>
    <n v="51749"/>
    <n v="50888"/>
    <n v="50888"/>
    <n v="33"/>
    <n v="10"/>
    <n v="15"/>
    <n v="1345"/>
    <n v="69"/>
    <n v="1414"/>
  </r>
  <r>
    <x v="76"/>
    <x v="33"/>
    <n v="3868"/>
    <n v="48962"/>
    <n v="1434"/>
    <n v="103"/>
    <n v="385"/>
    <m/>
    <n v="109"/>
    <m/>
    <m/>
    <n v="1388"/>
    <s v="B"/>
    <d v="2020-05-20T09:00:00"/>
    <s v="8db185e85abe975fdc96ca58067e6cefd32afe99"/>
    <s v="2020-05-21T20:00:00Z"/>
    <n v="190"/>
    <n v="385"/>
    <n v="54264"/>
    <n v="52830"/>
    <n v="52830"/>
    <n v="33"/>
    <n v="8"/>
    <n v="2"/>
    <n v="1795"/>
    <n v="147"/>
    <n v="1942"/>
  </r>
  <r>
    <x v="77"/>
    <x v="33"/>
    <n v="3935"/>
    <n v="51165"/>
    <n v="1526"/>
    <n v="97"/>
    <n v="393"/>
    <m/>
    <n v="120"/>
    <m/>
    <m/>
    <n v="1767"/>
    <s v="B"/>
    <d v="2020-05-21T09:00:00"/>
    <s v="82d7819ccd3da61de0ecf7b4a5154234ca5d4cd3"/>
    <s v="2020-05-22T20:00:00Z"/>
    <n v="199"/>
    <n v="393"/>
    <n v="56626"/>
    <n v="55100"/>
    <n v="55100"/>
    <n v="33"/>
    <n v="9"/>
    <n v="8"/>
    <n v="2203"/>
    <n v="67"/>
    <n v="2270"/>
  </r>
  <r>
    <x v="78"/>
    <x v="33"/>
    <n v="4089"/>
    <n v="55450"/>
    <n v="1844"/>
    <n v="93"/>
    <n v="419"/>
    <m/>
    <n v="120"/>
    <m/>
    <m/>
    <n v="2197"/>
    <s v="B"/>
    <d v="2020-05-23T09:00:00"/>
    <s v="46b7b56fbbc836696c556f4aa9f93408ef863c52"/>
    <s v="2020-05-23T20:00:00Z"/>
    <n v="208"/>
    <n v="419"/>
    <n v="61383"/>
    <n v="59539"/>
    <n v="59539"/>
    <n v="33"/>
    <n v="9"/>
    <n v="26"/>
    <n v="4285"/>
    <n v="154"/>
    <n v="4439"/>
  </r>
  <r>
    <x v="79"/>
    <x v="33"/>
    <n v="4089"/>
    <n v="55450"/>
    <n v="1844"/>
    <n v="93"/>
    <n v="419"/>
    <m/>
    <n v="120"/>
    <m/>
    <m/>
    <n v="2197"/>
    <s v="B"/>
    <d v="2020-05-23T09:00:00"/>
    <s v="688b5b39f196a5198a5c19afa4512df2c76bc27b"/>
    <s v="2020-05-24T20:00:00Z"/>
    <n v="208"/>
    <n v="419"/>
    <n v="61383"/>
    <n v="59539"/>
    <n v="59539"/>
    <n v="33"/>
    <n v="0"/>
    <n v="0"/>
    <n v="0"/>
    <n v="0"/>
    <n v="0"/>
  </r>
  <r>
    <x v="81"/>
    <x v="34"/>
    <n v="1"/>
    <m/>
    <m/>
    <m/>
    <m/>
    <m/>
    <m/>
    <m/>
    <m/>
    <m/>
    <m/>
    <m/>
    <s v="69bcab169ca4ab08ad22162b4d96c297f77857f4"/>
    <s v="2020-03-05T21:00:00Z"/>
    <m/>
    <m/>
    <n v="1"/>
    <n v="1"/>
    <n v="1"/>
    <n v="34"/>
    <m/>
    <m/>
    <m/>
    <m/>
    <m/>
  </r>
  <r>
    <x v="0"/>
    <x v="34"/>
    <n v="1"/>
    <m/>
    <m/>
    <m/>
    <m/>
    <m/>
    <m/>
    <m/>
    <m/>
    <m/>
    <m/>
    <m/>
    <s v="bab7daac1ddebe5a0f49e05738b02a4283889af3"/>
    <s v="2020-03-06T21:00:00Z"/>
    <m/>
    <m/>
    <n v="1"/>
    <n v="1"/>
    <n v="1"/>
    <n v="34"/>
    <n v="0"/>
    <n v="0"/>
    <n v="0"/>
    <n v="0"/>
    <n v="0"/>
  </r>
  <r>
    <x v="1"/>
    <x v="34"/>
    <n v="4"/>
    <m/>
    <n v="1"/>
    <m/>
    <m/>
    <m/>
    <m/>
    <m/>
    <m/>
    <m/>
    <m/>
    <m/>
    <s v="f9f434b0dd27b6c1b26acd9ad561bdefd0b38df0"/>
    <s v="2020-03-07T21:00:00Z"/>
    <m/>
    <m/>
    <n v="5"/>
    <n v="4"/>
    <n v="4"/>
    <n v="34"/>
    <n v="0"/>
    <n v="0"/>
    <n v="0"/>
    <n v="3"/>
    <n v="3"/>
  </r>
  <r>
    <x v="2"/>
    <x v="34"/>
    <n v="6"/>
    <n v="31"/>
    <n v="0"/>
    <m/>
    <m/>
    <m/>
    <m/>
    <m/>
    <m/>
    <m/>
    <m/>
    <m/>
    <s v="a883188c8540b90101e8194970d91f8635c0045b"/>
    <s v="2020-03-08T20:00:00Z"/>
    <m/>
    <m/>
    <n v="37"/>
    <n v="37"/>
    <n v="37"/>
    <n v="34"/>
    <n v="0"/>
    <n v="0"/>
    <n v="31"/>
    <n v="2"/>
    <n v="33"/>
  </r>
  <r>
    <x v="3"/>
    <x v="34"/>
    <n v="11"/>
    <n v="35"/>
    <n v="14"/>
    <m/>
    <m/>
    <m/>
    <m/>
    <m/>
    <m/>
    <m/>
    <m/>
    <m/>
    <s v="b21196c553fc8be6533debdf45253264d9575ec8"/>
    <s v="2020-03-09T20:00:00Z"/>
    <m/>
    <m/>
    <n v="60"/>
    <n v="46"/>
    <n v="46"/>
    <n v="34"/>
    <n v="0"/>
    <n v="0"/>
    <n v="4"/>
    <n v="5"/>
    <n v="9"/>
  </r>
  <r>
    <x v="4"/>
    <x v="34"/>
    <n v="15"/>
    <n v="44"/>
    <n v="20"/>
    <m/>
    <m/>
    <m/>
    <m/>
    <m/>
    <m/>
    <m/>
    <m/>
    <m/>
    <s v="9320a466c773bef36cb9863c57c4c3fce5fb8ce9"/>
    <s v="2020-03-10T20:00:00Z"/>
    <m/>
    <m/>
    <n v="79"/>
    <n v="59"/>
    <n v="59"/>
    <n v="34"/>
    <n v="0"/>
    <n v="0"/>
    <n v="9"/>
    <n v="4"/>
    <n v="13"/>
  </r>
  <r>
    <x v="5"/>
    <x v="34"/>
    <n v="24"/>
    <n v="57"/>
    <n v="20"/>
    <m/>
    <m/>
    <m/>
    <m/>
    <m/>
    <m/>
    <m/>
    <m/>
    <m/>
    <s v="60cb4342d3b4c30a1733c72ef909bf0d7f32405f"/>
    <s v="2020-03-11T20:00:00Z"/>
    <n v="1"/>
    <m/>
    <n v="101"/>
    <n v="81"/>
    <n v="81"/>
    <n v="34"/>
    <n v="1"/>
    <n v="0"/>
    <n v="13"/>
    <n v="9"/>
    <n v="22"/>
  </r>
  <r>
    <x v="6"/>
    <x v="34"/>
    <n v="30"/>
    <n v="74"/>
    <n v="20"/>
    <m/>
    <m/>
    <m/>
    <m/>
    <m/>
    <m/>
    <m/>
    <m/>
    <d v="2020-03-11T12:00:00"/>
    <s v="8c4530716ebc5798fffdc1f7f0f63447ca0203f2"/>
    <s v="2020-03-12T20:00:00Z"/>
    <n v="1"/>
    <m/>
    <n v="124"/>
    <n v="104"/>
    <n v="104"/>
    <n v="34"/>
    <n v="0"/>
    <n v="0"/>
    <n v="17"/>
    <n v="6"/>
    <n v="23"/>
  </r>
  <r>
    <x v="7"/>
    <x v="34"/>
    <n v="50"/>
    <n v="97"/>
    <n v="80"/>
    <m/>
    <m/>
    <m/>
    <m/>
    <m/>
    <m/>
    <m/>
    <m/>
    <d v="2020-03-13T14:00:00"/>
    <s v="19cbcb9820b0b1a0969b0edba340e749c23ee218"/>
    <s v="2020-03-13T20:00:00Z"/>
    <n v="1"/>
    <m/>
    <n v="227"/>
    <n v="147"/>
    <n v="147"/>
    <n v="34"/>
    <n v="0"/>
    <n v="0"/>
    <n v="23"/>
    <n v="20"/>
    <n v="43"/>
  </r>
  <r>
    <x v="8"/>
    <x v="34"/>
    <n v="50"/>
    <n v="97"/>
    <n v="80"/>
    <m/>
    <m/>
    <m/>
    <m/>
    <m/>
    <m/>
    <m/>
    <m/>
    <d v="2020-03-13T14:00:00"/>
    <s v="cc7c2831163e17f703f1ec4b283b7c99043df0ae"/>
    <s v="2020-03-14T20:00:00Z"/>
    <n v="1"/>
    <m/>
    <n v="227"/>
    <n v="147"/>
    <n v="147"/>
    <n v="34"/>
    <n v="0"/>
    <n v="0"/>
    <n v="0"/>
    <n v="0"/>
    <n v="0"/>
  </r>
  <r>
    <x v="9"/>
    <x v="34"/>
    <n v="98"/>
    <n v="120"/>
    <n v="34"/>
    <m/>
    <m/>
    <m/>
    <m/>
    <m/>
    <m/>
    <m/>
    <m/>
    <d v="2020-03-15T13:00:00"/>
    <s v="eedf880a63e4b7538bff622c6552133c31a0184c"/>
    <s v="2020-03-15T20:00:00Z"/>
    <n v="2"/>
    <m/>
    <n v="252"/>
    <n v="218"/>
    <n v="218"/>
    <n v="34"/>
    <n v="1"/>
    <n v="0"/>
    <n v="23"/>
    <n v="48"/>
    <n v="71"/>
  </r>
  <r>
    <x v="10"/>
    <x v="34"/>
    <n v="178"/>
    <n v="120"/>
    <n v="20"/>
    <m/>
    <m/>
    <m/>
    <m/>
    <m/>
    <m/>
    <m/>
    <m/>
    <d v="2020-03-16T15:08:00"/>
    <s v="9295881cace819e427ec73bc8e1fae3e9af977db"/>
    <s v="2020-03-16T20:00:00Z"/>
    <n v="2"/>
    <m/>
    <n v="318"/>
    <n v="298"/>
    <n v="298"/>
    <n v="34"/>
    <n v="0"/>
    <n v="0"/>
    <n v="0"/>
    <n v="80"/>
    <n v="80"/>
  </r>
  <r>
    <x v="11"/>
    <x v="34"/>
    <n v="267"/>
    <n v="163"/>
    <n v="55"/>
    <m/>
    <m/>
    <m/>
    <m/>
    <m/>
    <m/>
    <m/>
    <m/>
    <d v="2020-03-17T13:00:00"/>
    <s v="3db0bb5cc0fa91f4d05c1594468a2cb2e81ddf05"/>
    <s v="2020-03-17T20:00:00Z"/>
    <n v="3"/>
    <m/>
    <n v="485"/>
    <n v="430"/>
    <n v="430"/>
    <n v="34"/>
    <n v="1"/>
    <n v="0"/>
    <n v="43"/>
    <n v="89"/>
    <n v="132"/>
  </r>
  <r>
    <x v="12"/>
    <x v="34"/>
    <n v="427"/>
    <n v="190"/>
    <n v="21"/>
    <m/>
    <m/>
    <m/>
    <m/>
    <m/>
    <m/>
    <m/>
    <m/>
    <d v="2020-03-17T13:00:00"/>
    <s v="96bc539aa14794d7e050e10cb4e9dd3aea3234de"/>
    <s v="2020-03-18T20:00:00Z"/>
    <n v="5"/>
    <m/>
    <n v="638"/>
    <n v="617"/>
    <n v="617"/>
    <n v="34"/>
    <n v="2"/>
    <n v="0"/>
    <n v="27"/>
    <n v="160"/>
    <n v="187"/>
  </r>
  <r>
    <x v="13"/>
    <x v="34"/>
    <n v="742"/>
    <n v="210"/>
    <n v="74"/>
    <m/>
    <m/>
    <m/>
    <m/>
    <m/>
    <m/>
    <m/>
    <m/>
    <d v="2020-03-19T11:30:00"/>
    <s v="c380ce11850137ddbe4c9678181d13ef5c284f22"/>
    <s v="2020-03-19T20:00:00Z"/>
    <n v="9"/>
    <m/>
    <n v="1026"/>
    <n v="952"/>
    <n v="952"/>
    <n v="34"/>
    <n v="4"/>
    <n v="0"/>
    <n v="20"/>
    <n v="315"/>
    <n v="335"/>
  </r>
  <r>
    <x v="14"/>
    <x v="34"/>
    <n v="890"/>
    <n v="264"/>
    <n v="86"/>
    <m/>
    <m/>
    <m/>
    <m/>
    <m/>
    <m/>
    <m/>
    <m/>
    <d v="2020-03-20T13:30:00"/>
    <s v="4d0d4c35d528b6ff69abc29317698c01c40db4ce"/>
    <s v="2020-03-20T20:00:00Z"/>
    <n v="11"/>
    <m/>
    <n v="1240"/>
    <n v="1154"/>
    <n v="1154"/>
    <n v="34"/>
    <n v="2"/>
    <n v="0"/>
    <n v="54"/>
    <n v="148"/>
    <n v="202"/>
  </r>
  <r>
    <x v="15"/>
    <x v="34"/>
    <n v="1327"/>
    <n v="294"/>
    <n v="40"/>
    <m/>
    <m/>
    <m/>
    <m/>
    <m/>
    <m/>
    <m/>
    <m/>
    <d v="2020-03-21T13:00:00"/>
    <s v="1f85eb4bef925c459b836a599e6acf4242b99b7e"/>
    <s v="2020-03-21T20:00:00Z"/>
    <n v="16"/>
    <m/>
    <n v="1661"/>
    <n v="1621"/>
    <n v="1621"/>
    <n v="34"/>
    <n v="5"/>
    <n v="0"/>
    <n v="30"/>
    <n v="437"/>
    <n v="467"/>
  </r>
  <r>
    <x v="16"/>
    <x v="34"/>
    <n v="1914"/>
    <n v="327"/>
    <n v="49"/>
    <m/>
    <m/>
    <m/>
    <m/>
    <m/>
    <m/>
    <m/>
    <m/>
    <d v="2020-03-22T13:30:00"/>
    <s v="abd0b321c43928525cc184d15d1cb5cab26b8725"/>
    <s v="2020-03-22T20:00:00Z"/>
    <n v="20"/>
    <m/>
    <n v="2290"/>
    <n v="2241"/>
    <n v="2241"/>
    <n v="34"/>
    <n v="4"/>
    <n v="0"/>
    <n v="33"/>
    <n v="587"/>
    <n v="620"/>
  </r>
  <r>
    <x v="17"/>
    <x v="34"/>
    <n v="2844"/>
    <n v="359"/>
    <n v="94"/>
    <m/>
    <m/>
    <m/>
    <m/>
    <m/>
    <m/>
    <m/>
    <s v="B"/>
    <d v="2020-03-23T14:00:00"/>
    <s v="db3b289905782ac76c28af1519270af96f74fb35"/>
    <s v="2020-03-23T20:00:00Z"/>
    <n v="27"/>
    <m/>
    <n v="3297"/>
    <n v="3203"/>
    <n v="3203"/>
    <n v="34"/>
    <n v="7"/>
    <n v="0"/>
    <n v="32"/>
    <n v="930"/>
    <n v="962"/>
  </r>
  <r>
    <x v="18"/>
    <x v="34"/>
    <n v="3675"/>
    <n v="8325"/>
    <n v="45"/>
    <m/>
    <m/>
    <m/>
    <m/>
    <m/>
    <m/>
    <m/>
    <s v="B"/>
    <d v="2020-03-24T01:30:00"/>
    <s v="1e853ac82de1b36d2e92ee4fcd68146175f02255"/>
    <s v="2020-03-24T20:00:00Z"/>
    <n v="44"/>
    <m/>
    <n v="12045"/>
    <n v="12000"/>
    <n v="12000"/>
    <n v="34"/>
    <n v="17"/>
    <n v="0"/>
    <n v="7966"/>
    <n v="831"/>
    <n v="8797"/>
  </r>
  <r>
    <x v="19"/>
    <x v="34"/>
    <n v="4402"/>
    <n v="10452"/>
    <m/>
    <m/>
    <m/>
    <m/>
    <m/>
    <m/>
    <m/>
    <m/>
    <s v="B"/>
    <d v="2020-03-24T01:30:00"/>
    <s v="83512456afd279745d4313688e0c2833f10313df"/>
    <s v="2020-03-25T20:00:00Z"/>
    <n v="62"/>
    <m/>
    <n v="14854"/>
    <n v="14854"/>
    <n v="14854"/>
    <n v="34"/>
    <n v="18"/>
    <n v="0"/>
    <n v="2127"/>
    <n v="727"/>
    <n v="2854"/>
  </r>
  <r>
    <x v="20"/>
    <x v="34"/>
    <n v="6876"/>
    <n v="13661"/>
    <m/>
    <n v="1080"/>
    <m/>
    <m/>
    <m/>
    <m/>
    <m/>
    <m/>
    <s v="B"/>
    <d v="2020-03-25T14:00:00"/>
    <s v="05d4fd1931db94a24de6cd3951c4ff9b3812dab5"/>
    <s v="2020-03-26T20:00:00Z"/>
    <n v="81"/>
    <m/>
    <n v="20537"/>
    <n v="20537"/>
    <n v="20537"/>
    <n v="34"/>
    <n v="19"/>
    <n v="0"/>
    <n v="3209"/>
    <n v="2474"/>
    <n v="5683"/>
  </r>
  <r>
    <x v="21"/>
    <x v="34"/>
    <n v="8825"/>
    <n v="16547"/>
    <m/>
    <n v="2000"/>
    <m/>
    <m/>
    <m/>
    <m/>
    <m/>
    <m/>
    <s v="A"/>
    <d v="2020-03-27T13:30:00"/>
    <s v="72f99280fdc8565fd36094eb44e33cf380762661"/>
    <s v="2020-03-27T20:00:00Z"/>
    <n v="108"/>
    <m/>
    <n v="25372"/>
    <n v="25372"/>
    <n v="25372"/>
    <n v="34"/>
    <n v="27"/>
    <n v="0"/>
    <n v="2886"/>
    <n v="1949"/>
    <n v="4835"/>
  </r>
  <r>
    <x v="22"/>
    <x v="34"/>
    <n v="11124"/>
    <n v="19386"/>
    <m/>
    <n v="2000"/>
    <m/>
    <m/>
    <m/>
    <m/>
    <m/>
    <m/>
    <s v="A"/>
    <d v="2020-03-28T13:30:00"/>
    <s v="3e3076748751e57a62347a7d715cbc49b7191b96"/>
    <s v="2020-03-28T20:00:00Z"/>
    <n v="140"/>
    <m/>
    <n v="30510"/>
    <n v="30510"/>
    <n v="30510"/>
    <n v="34"/>
    <n v="32"/>
    <n v="0"/>
    <n v="2839"/>
    <n v="2299"/>
    <n v="5138"/>
  </r>
  <r>
    <x v="23"/>
    <x v="34"/>
    <n v="13386"/>
    <n v="22216"/>
    <m/>
    <n v="2000"/>
    <m/>
    <m/>
    <m/>
    <m/>
    <m/>
    <m/>
    <s v="A"/>
    <d v="2020-03-29T13:30:00"/>
    <s v="0c7d90e6676635dcca262e36a335a738a5561e5d"/>
    <s v="2020-03-29T20:00:00Z"/>
    <n v="161"/>
    <m/>
    <n v="35602"/>
    <n v="35602"/>
    <n v="35602"/>
    <n v="34"/>
    <n v="21"/>
    <n v="0"/>
    <n v="2830"/>
    <n v="2262"/>
    <n v="5092"/>
  </r>
  <r>
    <x v="24"/>
    <x v="34"/>
    <n v="16636"/>
    <n v="25224"/>
    <m/>
    <n v="2000"/>
    <m/>
    <m/>
    <m/>
    <m/>
    <m/>
    <m/>
    <s v="A"/>
    <d v="2020-03-29T13:30:00"/>
    <s v="29d4f15d846d4ab8a298129007f2262d790ea56d"/>
    <s v="2020-03-30T20:00:00Z"/>
    <n v="198"/>
    <m/>
    <n v="41860"/>
    <n v="41860"/>
    <n v="41860"/>
    <n v="34"/>
    <n v="37"/>
    <n v="0"/>
    <n v="3008"/>
    <n v="3250"/>
    <n v="6258"/>
  </r>
  <r>
    <x v="25"/>
    <x v="34"/>
    <n v="18696"/>
    <n v="27077"/>
    <m/>
    <n v="2000"/>
    <m/>
    <m/>
    <m/>
    <m/>
    <m/>
    <m/>
    <s v="A"/>
    <d v="2020-03-31T13:00:00"/>
    <s v="5f9d37eeaab7850e322a91cb627cf80ed4b64f33"/>
    <s v="2020-03-31T20:00:00Z"/>
    <n v="267"/>
    <m/>
    <n v="45773"/>
    <n v="45773"/>
    <n v="45773"/>
    <n v="34"/>
    <n v="69"/>
    <n v="0"/>
    <n v="1853"/>
    <n v="2060"/>
    <n v="3913"/>
  </r>
  <r>
    <x v="26"/>
    <x v="34"/>
    <n v="22255"/>
    <n v="30387"/>
    <m/>
    <n v="2000"/>
    <m/>
    <m/>
    <m/>
    <m/>
    <m/>
    <m/>
    <s v="A"/>
    <d v="2020-04-01T13:00:00"/>
    <s v="ac961a85b57ce49697bca058ea777a1aefc800d7"/>
    <s v="2020-04-01T20:00:00Z"/>
    <n v="355"/>
    <m/>
    <n v="52642"/>
    <n v="52642"/>
    <n v="52642"/>
    <n v="34"/>
    <n v="88"/>
    <n v="0"/>
    <n v="3310"/>
    <n v="3559"/>
    <n v="6869"/>
  </r>
  <r>
    <x v="27"/>
    <x v="34"/>
    <n v="25590"/>
    <n v="33520"/>
    <m/>
    <n v="2000"/>
    <m/>
    <m/>
    <m/>
    <m/>
    <m/>
    <m/>
    <s v="A"/>
    <d v="2020-04-02T13:00:00"/>
    <s v="7505425d3c40f9b2cbcb2463390ea5f85f2d3ef1"/>
    <s v="2020-04-02T20:00:00Z"/>
    <n v="537"/>
    <m/>
    <n v="59110"/>
    <n v="59110"/>
    <n v="59110"/>
    <n v="34"/>
    <n v="182"/>
    <n v="0"/>
    <n v="3133"/>
    <n v="3335"/>
    <n v="6468"/>
  </r>
  <r>
    <x v="28"/>
    <x v="34"/>
    <n v="29895"/>
    <n v="37608"/>
    <m/>
    <n v="3016"/>
    <m/>
    <m/>
    <m/>
    <m/>
    <m/>
    <m/>
    <s v="A"/>
    <d v="2020-04-03T13:00:00"/>
    <s v="00547937bc069f28878b1304cf91068be67752a3"/>
    <s v="2020-04-03T20:00:00Z"/>
    <n v="646"/>
    <m/>
    <n v="67503"/>
    <n v="67503"/>
    <n v="67503"/>
    <n v="34"/>
    <n v="109"/>
    <n v="0"/>
    <n v="4088"/>
    <n v="4305"/>
    <n v="8393"/>
  </r>
  <r>
    <x v="29"/>
    <x v="34"/>
    <n v="34124"/>
    <n v="41232"/>
    <m/>
    <n v="4000"/>
    <m/>
    <m/>
    <m/>
    <m/>
    <m/>
    <m/>
    <s v="A"/>
    <d v="2020-04-04T13:00:00"/>
    <s v="31a1d627377614822cefe4ead3b8258cdfc02f88"/>
    <s v="2020-04-04T20:00:00Z"/>
    <n v="846"/>
    <m/>
    <n v="75356"/>
    <n v="75356"/>
    <n v="75356"/>
    <n v="34"/>
    <n v="200"/>
    <n v="0"/>
    <n v="3624"/>
    <n v="4229"/>
    <n v="7853"/>
  </r>
  <r>
    <x v="30"/>
    <x v="34"/>
    <n v="37505"/>
    <n v="44661"/>
    <m/>
    <n v="4000"/>
    <m/>
    <m/>
    <m/>
    <m/>
    <m/>
    <m/>
    <s v="A"/>
    <d v="2020-04-05T13:00:00"/>
    <s v="4bef04414f31a9e0907940538128be5d99f3e924"/>
    <s v="2020-04-05T20:00:00Z"/>
    <n v="917"/>
    <m/>
    <n v="82166"/>
    <n v="82166"/>
    <n v="82166"/>
    <n v="34"/>
    <n v="71"/>
    <n v="0"/>
    <n v="3429"/>
    <n v="3381"/>
    <n v="6810"/>
  </r>
  <r>
    <x v="31"/>
    <x v="34"/>
    <n v="41090"/>
    <n v="47942"/>
    <m/>
    <n v="6390"/>
    <m/>
    <m/>
    <m/>
    <n v="1263"/>
    <m/>
    <m/>
    <s v="A"/>
    <d v="2020-04-06T13:00:00"/>
    <s v="a74fe0e06299a4f19046463144d64c47233d712a"/>
    <s v="2020-04-06T20:00:00Z"/>
    <n v="1003"/>
    <m/>
    <n v="89032"/>
    <n v="89032"/>
    <n v="89032"/>
    <n v="34"/>
    <n v="86"/>
    <n v="0"/>
    <n v="3281"/>
    <n v="3585"/>
    <n v="6866"/>
  </r>
  <r>
    <x v="32"/>
    <x v="34"/>
    <n v="44416"/>
    <n v="50558"/>
    <m/>
    <n v="7017"/>
    <m/>
    <n v="1651"/>
    <m/>
    <n v="1540"/>
    <m/>
    <m/>
    <s v="A"/>
    <d v="2020-04-07T13:00:00"/>
    <s v="5a69cba0094a937021527d5e6e561e38a75b4151"/>
    <s v="2020-04-07T20:00:00Z"/>
    <n v="1232"/>
    <m/>
    <n v="94974"/>
    <n v="94974"/>
    <n v="94974"/>
    <n v="34"/>
    <n v="229"/>
    <n v="0"/>
    <n v="2616"/>
    <n v="3326"/>
    <n v="5942"/>
  </r>
  <r>
    <x v="33"/>
    <x v="34"/>
    <n v="47437"/>
    <n v="52979"/>
    <m/>
    <n v="7026"/>
    <m/>
    <n v="1617"/>
    <m/>
    <n v="1576"/>
    <m/>
    <m/>
    <s v="A"/>
    <d v="2020-04-08T14:08:00"/>
    <s v="746da598aad50e79b61504afd3cfb34442686923"/>
    <s v="2020-04-08T20:00:00Z"/>
    <n v="1504"/>
    <m/>
    <n v="100416"/>
    <n v="100416"/>
    <n v="100416"/>
    <n v="34"/>
    <n v="272"/>
    <n v="0"/>
    <n v="2421"/>
    <n v="3021"/>
    <n v="5442"/>
  </r>
  <r>
    <x v="34"/>
    <x v="34"/>
    <n v="51027"/>
    <n v="56165"/>
    <m/>
    <n v="7363"/>
    <m/>
    <n v="1523"/>
    <m/>
    <n v="1551"/>
    <m/>
    <m/>
    <s v="A"/>
    <d v="2020-04-09T08:00:00"/>
    <s v="854e96339ec4ecbc6865edf06f1bc7317313062a"/>
    <s v="2020-04-09T20:00:00Z"/>
    <n v="1700"/>
    <m/>
    <n v="107192"/>
    <n v="107192"/>
    <n v="107192"/>
    <n v="34"/>
    <n v="196"/>
    <n v="0"/>
    <n v="3186"/>
    <n v="3590"/>
    <n v="6776"/>
  </r>
  <r>
    <x v="35"/>
    <x v="34"/>
    <n v="54588"/>
    <n v="58935"/>
    <m/>
    <n v="7570"/>
    <m/>
    <n v="1679"/>
    <m/>
    <n v="1663"/>
    <m/>
    <n v="682"/>
    <s v="A"/>
    <d v="2020-04-10T13:00:00"/>
    <s v="01b723126abfcd5daec6878934ed34dbf08dfe75"/>
    <s v="2020-04-10T20:00:00Z"/>
    <n v="1932"/>
    <m/>
    <n v="113523"/>
    <n v="113523"/>
    <n v="113523"/>
    <n v="34"/>
    <n v="232"/>
    <n v="0"/>
    <n v="2770"/>
    <n v="3561"/>
    <n v="6331"/>
  </r>
  <r>
    <x v="36"/>
    <x v="34"/>
    <n v="58151"/>
    <n v="62042"/>
    <m/>
    <n v="7618"/>
    <m/>
    <n v="1746"/>
    <m/>
    <n v="1650"/>
    <m/>
    <m/>
    <s v="A"/>
    <d v="2020-04-11T13:00:00"/>
    <s v="78f470c861fdf7c6d45fd86375d24c60d548e6f5"/>
    <s v="2020-04-11T20:00:00Z"/>
    <n v="2183"/>
    <m/>
    <n v="120193"/>
    <n v="120193"/>
    <n v="120193"/>
    <n v="34"/>
    <n v="251"/>
    <n v="0"/>
    <n v="3107"/>
    <n v="3563"/>
    <n v="6670"/>
  </r>
  <r>
    <x v="37"/>
    <x v="34"/>
    <n v="61850"/>
    <n v="64885"/>
    <m/>
    <n v="7604"/>
    <m/>
    <n v="1914"/>
    <m/>
    <n v="1644"/>
    <m/>
    <m/>
    <s v="A"/>
    <d v="2020-04-12T13:00:00"/>
    <s v="3d2b97144348615d644a2d7685ff3e3b9b07eb23"/>
    <s v="2020-04-12T20:00:00Z"/>
    <n v="2350"/>
    <m/>
    <n v="126735"/>
    <n v="126735"/>
    <n v="126735"/>
    <n v="34"/>
    <n v="167"/>
    <n v="0"/>
    <n v="2843"/>
    <n v="3699"/>
    <n v="6542"/>
  </r>
  <r>
    <x v="38"/>
    <x v="34"/>
    <n v="64584"/>
    <n v="64885"/>
    <m/>
    <n v="7781"/>
    <m/>
    <n v="1886"/>
    <m/>
    <n v="1611"/>
    <m/>
    <m/>
    <s v="A"/>
    <d v="2020-04-13T14:00:00"/>
    <s v="f0f04b01d831f47a3f5ecf388761e7066160033e"/>
    <s v="2020-04-13T20:00:00Z"/>
    <n v="2443"/>
    <m/>
    <n v="129469"/>
    <n v="129469"/>
    <n v="129469"/>
    <n v="34"/>
    <n v="93"/>
    <n v="0"/>
    <n v="0"/>
    <n v="2734"/>
    <n v="2734"/>
  </r>
  <r>
    <x v="39"/>
    <x v="34"/>
    <n v="68824"/>
    <n v="70950"/>
    <m/>
    <n v="8185"/>
    <m/>
    <n v="2051"/>
    <m/>
    <n v="1626"/>
    <m/>
    <m/>
    <s v="A"/>
    <d v="2020-04-14T13:00:00"/>
    <s v="6291d521db3bf9068b1bf316a34cff8c8278d878"/>
    <s v="2020-04-14T20:00:00Z"/>
    <n v="2805"/>
    <m/>
    <n v="139774"/>
    <n v="139774"/>
    <n v="139774"/>
    <n v="34"/>
    <n v="362"/>
    <n v="0"/>
    <n v="6065"/>
    <n v="4240"/>
    <n v="10305"/>
  </r>
  <r>
    <x v="40"/>
    <x v="34"/>
    <n v="71030"/>
    <n v="72991"/>
    <m/>
    <n v="8270"/>
    <m/>
    <n v="1980"/>
    <m/>
    <n v="1705"/>
    <m/>
    <m/>
    <s v="A"/>
    <d v="2020-04-15T13:00:00"/>
    <s v="70411d7fb80ea3ae056455e78f96ef4289ff34c1"/>
    <s v="2020-04-15T20:00:00Z"/>
    <n v="3156"/>
    <m/>
    <n v="144021"/>
    <n v="144021"/>
    <n v="144021"/>
    <n v="34"/>
    <n v="351"/>
    <n v="0"/>
    <n v="2041"/>
    <n v="2206"/>
    <n v="4247"/>
  </r>
  <r>
    <x v="41"/>
    <x v="34"/>
    <n v="75317"/>
    <n v="76513"/>
    <m/>
    <n v="8224"/>
    <m/>
    <n v="2014"/>
    <m/>
    <n v="1645"/>
    <m/>
    <m/>
    <s v="A"/>
    <d v="2020-04-16T13:00:00"/>
    <s v="6f53830104152ffe83ea25f4f168e8080bd746fe"/>
    <s v="2020-04-16T20:00:00Z"/>
    <n v="3518"/>
    <m/>
    <n v="151830"/>
    <n v="151830"/>
    <n v="151830"/>
    <n v="34"/>
    <n v="362"/>
    <n v="0"/>
    <n v="3522"/>
    <n v="4287"/>
    <n v="7809"/>
  </r>
  <r>
    <x v="42"/>
    <x v="34"/>
    <n v="78467"/>
    <n v="78982"/>
    <m/>
    <n v="8011"/>
    <m/>
    <n v="1961"/>
    <m/>
    <n v="1594"/>
    <m/>
    <m/>
    <s v="A"/>
    <d v="2020-04-17T13:00:00"/>
    <s v="6018784bd37a06f5221980b7d6e83811ad5bf999"/>
    <s v="2020-04-17T20:00:00Z"/>
    <n v="3840"/>
    <m/>
    <n v="157449"/>
    <n v="157449"/>
    <n v="157449"/>
    <n v="34"/>
    <n v="322"/>
    <n v="0"/>
    <n v="2469"/>
    <n v="3150"/>
    <n v="5619"/>
  </r>
  <r>
    <x v="43"/>
    <x v="34"/>
    <n v="81420"/>
    <n v="81116"/>
    <m/>
    <n v="7718"/>
    <m/>
    <n v="2024"/>
    <m/>
    <n v="1641"/>
    <m/>
    <m/>
    <s v="A"/>
    <d v="2020-04-18T12:49:00"/>
    <s v="ecbb6fd911b3c8ca8f96b11a85e6a202ca86e72c"/>
    <s v="2020-04-18T20:00:00Z"/>
    <n v="4070"/>
    <m/>
    <n v="162536"/>
    <n v="162536"/>
    <n v="162536"/>
    <n v="34"/>
    <n v="230"/>
    <n v="0"/>
    <n v="2134"/>
    <n v="2953"/>
    <n v="5087"/>
  </r>
  <r>
    <x v="44"/>
    <x v="34"/>
    <n v="85301"/>
    <n v="85387"/>
    <m/>
    <n v="7494"/>
    <m/>
    <n v="1940"/>
    <m/>
    <n v="1628"/>
    <m/>
    <m/>
    <s v="A"/>
    <d v="2020-04-19T13:00:00"/>
    <s v="8dc8cc4c3780834d9ecf0fef1795c4c343867daf"/>
    <s v="2020-04-19T20:00:00Z"/>
    <n v="4202"/>
    <m/>
    <n v="170688"/>
    <n v="170688"/>
    <n v="170688"/>
    <n v="34"/>
    <n v="132"/>
    <n v="0"/>
    <n v="4271"/>
    <n v="3881"/>
    <n v="8152"/>
  </r>
  <r>
    <x v="45"/>
    <x v="34"/>
    <n v="88806"/>
    <n v="89251"/>
    <m/>
    <n v="6986"/>
    <m/>
    <n v="2018"/>
    <m/>
    <n v="1594"/>
    <m/>
    <m/>
    <s v="A"/>
    <d v="2020-04-20T13:00:00"/>
    <s v="ec5aa56b0d559cbb26683575718e12c6802c8d60"/>
    <s v="2020-04-20T20:00:00Z"/>
    <n v="4377"/>
    <m/>
    <n v="178057"/>
    <n v="178057"/>
    <n v="178057"/>
    <n v="34"/>
    <n v="175"/>
    <n v="0"/>
    <n v="3864"/>
    <n v="3505"/>
    <n v="7369"/>
  </r>
  <r>
    <x v="46"/>
    <x v="34"/>
    <n v="92387"/>
    <n v="92439"/>
    <m/>
    <n v="7594"/>
    <m/>
    <n v="1930"/>
    <m/>
    <n v="1501"/>
    <m/>
    <m/>
    <s v="A"/>
    <d v="2020-04-21T13:00:00"/>
    <s v="0096a8c4edd1945c20682973c66e865127457567"/>
    <s v="2020-04-21T20:00:00Z"/>
    <n v="4753"/>
    <m/>
    <n v="184826"/>
    <n v="184826"/>
    <n v="184826"/>
    <n v="34"/>
    <n v="376"/>
    <n v="0"/>
    <n v="3188"/>
    <n v="3581"/>
    <n v="6769"/>
  </r>
  <r>
    <x v="47"/>
    <x v="34"/>
    <n v="95865"/>
    <n v="95794"/>
    <m/>
    <n v="7210"/>
    <m/>
    <n v="1983"/>
    <m/>
    <n v="1570"/>
    <m/>
    <m/>
    <s v="A"/>
    <d v="2020-04-22T13:00:00"/>
    <s v="4b159435442726423eca078e6d5902d38965abd6"/>
    <s v="2020-04-22T20:00:00Z"/>
    <n v="5063"/>
    <m/>
    <n v="191659"/>
    <n v="191659"/>
    <n v="191659"/>
    <n v="34"/>
    <n v="310"/>
    <n v="0"/>
    <n v="3355"/>
    <n v="3478"/>
    <n v="6833"/>
  </r>
  <r>
    <x v="48"/>
    <x v="34"/>
    <n v="99989"/>
    <n v="100159"/>
    <m/>
    <n v="7240"/>
    <m/>
    <n v="1990"/>
    <m/>
    <n v="1462"/>
    <m/>
    <m/>
    <s v="A"/>
    <d v="2020-04-23T13:00:00"/>
    <s v="4bef794eec6f925642ac74bb2fc249a4fae4c95a"/>
    <s v="2020-04-23T20:00:00Z"/>
    <n v="5368"/>
    <m/>
    <n v="200148"/>
    <n v="200148"/>
    <n v="200148"/>
    <n v="34"/>
    <n v="305"/>
    <n v="0"/>
    <n v="4365"/>
    <n v="4124"/>
    <n v="8489"/>
  </r>
  <r>
    <x v="49"/>
    <x v="34"/>
    <n v="102196"/>
    <n v="103766"/>
    <m/>
    <n v="6847"/>
    <m/>
    <n v="1933"/>
    <m/>
    <n v="1487"/>
    <m/>
    <m/>
    <s v="A"/>
    <d v="2020-04-24T13:00:00"/>
    <s v="5cf816a5d9c737ac77f520ebd1133b3d38426760"/>
    <s v="2020-04-24T20:00:00Z"/>
    <n v="5617"/>
    <m/>
    <n v="205962"/>
    <n v="205962"/>
    <n v="205962"/>
    <n v="34"/>
    <n v="249"/>
    <n v="0"/>
    <n v="3607"/>
    <n v="2207"/>
    <n v="5814"/>
  </r>
  <r>
    <x v="50"/>
    <x v="34"/>
    <n v="105523"/>
    <n v="108163"/>
    <m/>
    <n v="6722"/>
    <m/>
    <n v="1971"/>
    <m/>
    <n v="1442"/>
    <m/>
    <m/>
    <s v="A"/>
    <d v="2020-04-25T13:00:00"/>
    <s v="1e36ec66cf93392632c933f972877f7ff93f5866"/>
    <s v="2020-04-25T20:00:00Z"/>
    <n v="5863"/>
    <m/>
    <n v="213686"/>
    <n v="213686"/>
    <n v="213686"/>
    <n v="34"/>
    <n v="246"/>
    <n v="0"/>
    <n v="4397"/>
    <n v="3327"/>
    <n v="7724"/>
  </r>
  <r>
    <x v="51"/>
    <x v="34"/>
    <n v="109038"/>
    <n v="114106"/>
    <m/>
    <n v="6573"/>
    <m/>
    <n v="1804"/>
    <m/>
    <n v="1418"/>
    <m/>
    <m/>
    <s v="A"/>
    <d v="2020-04-26T11:00:00"/>
    <s v="1c63b0609288fa1eb9a7cd646ab50f7489efc757"/>
    <s v="2020-04-26T20:00:00Z"/>
    <n v="5938"/>
    <m/>
    <n v="223144"/>
    <n v="223144"/>
    <n v="223144"/>
    <n v="34"/>
    <n v="75"/>
    <n v="0"/>
    <n v="5943"/>
    <n v="3515"/>
    <n v="9458"/>
  </r>
  <r>
    <x v="52"/>
    <x v="34"/>
    <n v="111188"/>
    <n v="116587"/>
    <m/>
    <n v="6407"/>
    <m/>
    <n v="1801"/>
    <m/>
    <n v="1303"/>
    <m/>
    <m/>
    <s v="A"/>
    <d v="2020-04-26T11:00:00"/>
    <s v="704e9323b878b2df6db0823fc632101b88cae418"/>
    <s v="2020-04-27T20:00:00Z"/>
    <n v="6044"/>
    <m/>
    <n v="227775"/>
    <n v="227775"/>
    <n v="227775"/>
    <n v="34"/>
    <n v="106"/>
    <n v="0"/>
    <n v="2481"/>
    <n v="2150"/>
    <n v="4631"/>
  </r>
  <r>
    <x v="53"/>
    <x v="34"/>
    <n v="113856"/>
    <n v="120503"/>
    <m/>
    <n v="6476"/>
    <m/>
    <n v="1809"/>
    <m/>
    <n v="1262"/>
    <m/>
    <n v="15642"/>
    <s v="A+"/>
    <d v="2020-04-28T13:00:00"/>
    <s v="f25f4ed36ca442a4c43a5360e7fe5985bae17fba"/>
    <s v="2020-04-28T20:00:00Z"/>
    <n v="6442"/>
    <m/>
    <n v="234359"/>
    <n v="234359"/>
    <n v="234359"/>
    <n v="34"/>
    <n v="398"/>
    <n v="0"/>
    <n v="3916"/>
    <n v="2668"/>
    <n v="6584"/>
  </r>
  <r>
    <x v="54"/>
    <x v="34"/>
    <n v="116264"/>
    <n v="125054"/>
    <n v="617"/>
    <n v="6289"/>
    <m/>
    <n v="1811"/>
    <m/>
    <n v="1327"/>
    <m/>
    <n v="15642"/>
    <s v="A+"/>
    <d v="2020-04-29T13:00:00"/>
    <s v="6b18cda950077888bff3efbcf3ad0490a6523d1d"/>
    <s v="2020-04-29T20:00:00Z"/>
    <n v="6770"/>
    <m/>
    <n v="241935"/>
    <n v="241318"/>
    <n v="241318"/>
    <n v="34"/>
    <n v="328"/>
    <n v="0"/>
    <n v="4551"/>
    <n v="2408"/>
    <n v="6959"/>
  </r>
  <r>
    <x v="55"/>
    <x v="34"/>
    <n v="118652"/>
    <n v="129266"/>
    <n v="478"/>
    <n v="6137"/>
    <m/>
    <n v="1765"/>
    <m/>
    <n v="1271"/>
    <m/>
    <n v="15642"/>
    <s v="A+"/>
    <d v="2020-04-30T13:00:00"/>
    <s v="f56cb82f813419dc609b6c2c9855c495f02f3ab2"/>
    <s v="2020-04-30T20:00:00Z"/>
    <n v="7228"/>
    <m/>
    <n v="248396"/>
    <n v="247918"/>
    <n v="247918"/>
    <n v="34"/>
    <n v="458"/>
    <n v="0"/>
    <n v="4212"/>
    <n v="2388"/>
    <n v="6600"/>
  </r>
  <r>
    <x v="56"/>
    <x v="34"/>
    <n v="121190"/>
    <n v="135355"/>
    <n v="583"/>
    <n v="5972"/>
    <m/>
    <n v="1724"/>
    <m/>
    <n v="1286"/>
    <m/>
    <n v="15642"/>
    <s v="A+"/>
    <d v="2020-05-01T13:00:00"/>
    <s v="04bf818537309091716016bcfd6e06b887e10ce0"/>
    <s v="2020-05-01T20:00:00Z"/>
    <n v="7538"/>
    <m/>
    <n v="257128"/>
    <n v="256545"/>
    <n v="256545"/>
    <n v="34"/>
    <n v="310"/>
    <n v="0"/>
    <n v="6089"/>
    <n v="2538"/>
    <n v="8627"/>
  </r>
  <r>
    <x v="57"/>
    <x v="34"/>
    <n v="123717"/>
    <n v="138595"/>
    <n v="676"/>
    <n v="5713"/>
    <m/>
    <n v="1715"/>
    <m/>
    <n v="1230"/>
    <m/>
    <n v="15642"/>
    <s v="A+"/>
    <d v="2020-05-02T13:00:00"/>
    <s v="d7497707a069d81c12c0ad7b360e123378c3c346"/>
    <s v="2020-05-02T20:00:00Z"/>
    <n v="7742"/>
    <m/>
    <n v="262988"/>
    <n v="262312"/>
    <n v="262312"/>
    <n v="34"/>
    <n v="204"/>
    <n v="0"/>
    <n v="3240"/>
    <n v="2527"/>
    <n v="5767"/>
  </r>
  <r>
    <x v="58"/>
    <x v="34"/>
    <n v="126744"/>
    <n v="148322"/>
    <n v="641"/>
    <n v="5317"/>
    <m/>
    <n v="1623"/>
    <m/>
    <n v="1198"/>
    <m/>
    <n v="15642"/>
    <s v="A+"/>
    <d v="2020-05-03T13:00:00"/>
    <s v="28957956d2de20c823e944c266c7c8a8afaf65f7"/>
    <s v="2020-05-03T20:00:00Z"/>
    <n v="7871"/>
    <m/>
    <n v="275707"/>
    <n v="275066"/>
    <n v="275066"/>
    <n v="34"/>
    <n v="129"/>
    <n v="0"/>
    <n v="9727"/>
    <n v="3027"/>
    <n v="12754"/>
  </r>
  <r>
    <x v="59"/>
    <x v="34"/>
    <n v="128269"/>
    <n v="148951"/>
    <n v="647"/>
    <n v="5287"/>
    <m/>
    <n v="1610"/>
    <m/>
    <n v="1189"/>
    <m/>
    <n v="15642"/>
    <s v="A+"/>
    <d v="2020-05-04T13:00:00"/>
    <s v="e1538483bb2cc07c5d4c6ceae02261ddc5d5222e"/>
    <s v="2020-05-04T20:00:00Z"/>
    <n v="7910"/>
    <m/>
    <n v="277867"/>
    <n v="277220"/>
    <n v="277220"/>
    <n v="34"/>
    <n v="39"/>
    <n v="0"/>
    <n v="629"/>
    <n v="1525"/>
    <n v="2154"/>
  </r>
  <r>
    <x v="60"/>
    <x v="34"/>
    <n v="130593"/>
    <n v="157030"/>
    <n v="550"/>
    <n v="5328"/>
    <m/>
    <n v="1534"/>
    <m/>
    <n v="1169"/>
    <m/>
    <n v="15642"/>
    <s v="A+"/>
    <d v="2020-05-05T13:00:00"/>
    <s v="0f17a7613eb59c4f6f7ab558a6dab1852c01412f"/>
    <s v="2020-05-05T20:00:00Z"/>
    <n v="8244"/>
    <m/>
    <n v="288173"/>
    <n v="287623"/>
    <n v="287623"/>
    <n v="34"/>
    <n v="334"/>
    <n v="0"/>
    <n v="8079"/>
    <n v="2324"/>
    <n v="10403"/>
  </r>
  <r>
    <x v="61"/>
    <x v="34"/>
    <n v="131890"/>
    <n v="157030"/>
    <n v="594"/>
    <n v="5221"/>
    <m/>
    <n v="1549"/>
    <m/>
    <n v="1146"/>
    <m/>
    <n v="15642"/>
    <s v="A+"/>
    <d v="2020-05-06T13:00:00"/>
    <s v="297c2a475992a14152995c68c5f0c14382383e75"/>
    <s v="2020-05-06T20:00:00Z"/>
    <n v="8549"/>
    <m/>
    <n v="289514"/>
    <n v="288920"/>
    <n v="288920"/>
    <n v="34"/>
    <n v="305"/>
    <n v="0"/>
    <n v="0"/>
    <n v="1297"/>
    <n v="1297"/>
  </r>
  <r>
    <x v="62"/>
    <x v="34"/>
    <n v="133635"/>
    <n v="159023"/>
    <n v="552"/>
    <n v="4996"/>
    <m/>
    <n v="1470"/>
    <m/>
    <n v="1107"/>
    <m/>
    <n v="15642"/>
    <s v="A+"/>
    <d v="2020-05-07T13:00:00"/>
    <s v="04f0e88155e2fe93102e54ac53b91efca0056bee"/>
    <s v="2020-05-07T20:00:00Z"/>
    <n v="8801"/>
    <m/>
    <n v="293210"/>
    <n v="292658"/>
    <n v="292658"/>
    <n v="34"/>
    <n v="252"/>
    <n v="0"/>
    <n v="1993"/>
    <n v="1745"/>
    <n v="3738"/>
  </r>
  <r>
    <x v="63"/>
    <x v="34"/>
    <n v="135454"/>
    <n v="163305"/>
    <n v="553"/>
    <n v="4605"/>
    <m/>
    <n v="1439"/>
    <m/>
    <n v="1089"/>
    <m/>
    <n v="15642"/>
    <s v="A+"/>
    <d v="2020-05-08T13:00:00"/>
    <s v="c674982e32236def6d6881374f8fd46abda975f5"/>
    <s v="2020-05-08T20:00:00Z"/>
    <n v="8952"/>
    <m/>
    <n v="299312"/>
    <n v="298759"/>
    <n v="298759"/>
    <n v="34"/>
    <n v="151"/>
    <n v="0"/>
    <n v="4282"/>
    <n v="1819"/>
    <n v="6101"/>
  </r>
  <r>
    <x v="64"/>
    <x v="34"/>
    <n v="137085"/>
    <n v="168121"/>
    <n v="557"/>
    <n v="4628"/>
    <m/>
    <n v="1416"/>
    <m/>
    <n v="1054"/>
    <m/>
    <n v="15642"/>
    <s v="A+"/>
    <d v="2020-05-09T13:00:00"/>
    <s v="ca160df21f97ad632bd433115355785cca9cf372"/>
    <s v="2020-05-09T20:00:00Z"/>
    <n v="9116"/>
    <m/>
    <n v="305763"/>
    <n v="305206"/>
    <n v="305206"/>
    <n v="34"/>
    <n v="164"/>
    <n v="0"/>
    <n v="4816"/>
    <n v="1631"/>
    <n v="6447"/>
  </r>
  <r>
    <x v="65"/>
    <x v="34"/>
    <n v="138532"/>
    <n v="173915"/>
    <n v="591"/>
    <n v="4308"/>
    <m/>
    <n v="1338"/>
    <m/>
    <n v="994"/>
    <m/>
    <n v="15642"/>
    <s v="A+"/>
    <d v="2020-05-10T13:00:00"/>
    <s v="2d4fa753c18d1324c8040c9faab55ee1d031a979"/>
    <s v="2020-05-10T20:00:00Z"/>
    <n v="9255"/>
    <m/>
    <n v="313038"/>
    <n v="312447"/>
    <n v="312447"/>
    <n v="34"/>
    <n v="139"/>
    <n v="0"/>
    <n v="5794"/>
    <n v="1447"/>
    <n v="7241"/>
  </r>
  <r>
    <x v="66"/>
    <x v="34"/>
    <n v="139945"/>
    <n v="285988"/>
    <m/>
    <n v="4195"/>
    <m/>
    <n v="1255"/>
    <m/>
    <n v="970"/>
    <m/>
    <n v="15642"/>
    <s v="A+"/>
    <d v="2020-05-11T13:00:00"/>
    <s v="94fa78b2e3195af312b3de2382d6da9df5a34c2d"/>
    <s v="2020-05-11T20:00:00Z"/>
    <n v="9310"/>
    <m/>
    <n v="425933"/>
    <n v="425933"/>
    <n v="425933"/>
    <n v="34"/>
    <n v="55"/>
    <n v="0"/>
    <n v="112073"/>
    <n v="1413"/>
    <n v="113486"/>
  </r>
  <r>
    <x v="67"/>
    <x v="34"/>
    <n v="140743"/>
    <n v="292317"/>
    <m/>
    <n v="4328"/>
    <m/>
    <n v="1306"/>
    <m/>
    <n v="982"/>
    <m/>
    <n v="15642"/>
    <s v="A+"/>
    <d v="2020-05-12T13:00:00"/>
    <s v="a551c9bb3078185c8537e653e9855a75e1844e2f"/>
    <s v="2020-05-12T20:00:00Z"/>
    <n v="9508"/>
    <m/>
    <n v="433060"/>
    <n v="433060"/>
    <n v="433060"/>
    <n v="34"/>
    <n v="198"/>
    <n v="0"/>
    <n v="6329"/>
    <n v="798"/>
    <n v="7127"/>
  </r>
  <r>
    <x v="68"/>
    <x v="34"/>
    <n v="141560"/>
    <n v="299890"/>
    <m/>
    <n v="4226"/>
    <m/>
    <n v="1226"/>
    <m/>
    <n v="928"/>
    <m/>
    <n v="15642"/>
    <s v="A+"/>
    <d v="2020-05-13T13:00:00"/>
    <s v="f080f7b1131f2cd1e51e3984e7275eafd2fbf137"/>
    <s v="2020-05-13T20:00:00Z"/>
    <n v="9702"/>
    <m/>
    <n v="441450"/>
    <n v="441450"/>
    <n v="441450"/>
    <n v="34"/>
    <n v="194"/>
    <n v="0"/>
    <n v="7573"/>
    <n v="817"/>
    <n v="8390"/>
  </r>
  <r>
    <x v="69"/>
    <x v="34"/>
    <n v="142704"/>
    <n v="308992"/>
    <m/>
    <n v="3958"/>
    <m/>
    <n v="1157"/>
    <m/>
    <n v="898"/>
    <m/>
    <n v="15642"/>
    <s v="A+"/>
    <d v="2020-05-14T13:00:00"/>
    <s v="3bbe31c305d3d528719662b3798df23dc133f3f2"/>
    <s v="2020-05-14T20:00:00Z"/>
    <n v="9946"/>
    <m/>
    <n v="451696"/>
    <n v="451696"/>
    <n v="451696"/>
    <n v="34"/>
    <n v="244"/>
    <n v="0"/>
    <n v="9102"/>
    <n v="1144"/>
    <n v="10246"/>
  </r>
  <r>
    <x v="70"/>
    <x v="34"/>
    <n v="143905"/>
    <n v="319067"/>
    <m/>
    <n v="3823"/>
    <m/>
    <n v="1127"/>
    <m/>
    <n v="865"/>
    <m/>
    <n v="15642"/>
    <s v="A+"/>
    <d v="2020-05-15T13:00:00"/>
    <s v="45b3cca36b07757bb1dd2905e39af31f77ee1de4"/>
    <s v="2020-05-15T20:00:00Z"/>
    <n v="10138"/>
    <m/>
    <n v="462972"/>
    <n v="462972"/>
    <n v="462972"/>
    <n v="34"/>
    <n v="192"/>
    <n v="0"/>
    <n v="10075"/>
    <n v="1201"/>
    <n v="11276"/>
  </r>
  <r>
    <x v="71"/>
    <x v="34"/>
    <n v="145089"/>
    <n v="330135"/>
    <m/>
    <n v="3564"/>
    <m/>
    <n v="1061"/>
    <m/>
    <n v="846"/>
    <m/>
    <n v="22939"/>
    <s v="A+"/>
    <d v="2020-05-16T13:00:00"/>
    <s v="a1d5ee1890ca01342f04526d2be0d2997e662e3e"/>
    <s v="2020-05-16T20:00:00Z"/>
    <n v="10249"/>
    <m/>
    <n v="475224"/>
    <n v="475224"/>
    <n v="475224"/>
    <n v="34"/>
    <n v="111"/>
    <n v="0"/>
    <n v="11068"/>
    <n v="1184"/>
    <n v="12252"/>
  </r>
  <r>
    <x v="72"/>
    <x v="34"/>
    <n v="146334"/>
    <n v="341231"/>
    <m/>
    <n v="3411"/>
    <m/>
    <n v="1030"/>
    <m/>
    <n v="819"/>
    <m/>
    <n v="23299"/>
    <s v="A+"/>
    <d v="2020-05-17T13:00:00"/>
    <s v="7a422af8f551e1f526391977393630697a5f6e7e"/>
    <s v="2020-05-17T20:00:00Z"/>
    <n v="10356"/>
    <m/>
    <n v="487565"/>
    <n v="487565"/>
    <n v="487565"/>
    <n v="34"/>
    <n v="107"/>
    <n v="0"/>
    <n v="11096"/>
    <n v="1245"/>
    <n v="12341"/>
  </r>
  <r>
    <x v="73"/>
    <x v="34"/>
    <n v="148039"/>
    <n v="357530"/>
    <m/>
    <n v="3509"/>
    <m/>
    <n v="1053"/>
    <m/>
    <n v="819"/>
    <m/>
    <n v="23496"/>
    <s v="A+"/>
    <d v="2020-05-18T13:00:00"/>
    <s v="9fd971392a15734029c07e9cd8e5b37935afb141"/>
    <s v="2020-05-18T20:00:00Z"/>
    <n v="10435"/>
    <m/>
    <n v="505569"/>
    <n v="505569"/>
    <n v="505569"/>
    <n v="34"/>
    <n v="79"/>
    <n v="0"/>
    <n v="16299"/>
    <n v="1705"/>
    <n v="18004"/>
  </r>
  <r>
    <x v="74"/>
    <x v="34"/>
    <n v="149013"/>
    <n v="371169"/>
    <m/>
    <n v="3481"/>
    <m/>
    <n v="977"/>
    <m/>
    <n v="789"/>
    <m/>
    <n v="23657"/>
    <s v="A+"/>
    <d v="2020-05-19T13:00:00"/>
    <s v="3c01d496dd178d7a0d9b550d33b3fb3266aa39e2"/>
    <s v="2020-05-19T20:00:00Z"/>
    <n v="10586"/>
    <m/>
    <n v="520182"/>
    <n v="520182"/>
    <n v="520182"/>
    <n v="34"/>
    <n v="151"/>
    <n v="0"/>
    <n v="13639"/>
    <n v="974"/>
    <n v="14613"/>
  </r>
  <r>
    <x v="75"/>
    <x v="34"/>
    <n v="150399"/>
    <n v="380944"/>
    <m/>
    <n v="3405"/>
    <m/>
    <n v="969"/>
    <m/>
    <n v="750"/>
    <m/>
    <n v="23945"/>
    <s v="A+"/>
    <d v="2020-05-20T13:00:00"/>
    <s v="76a32369f16763bc8b9c6061998dde4298477d12"/>
    <s v="2020-05-20T20:00:00Z"/>
    <n v="10747"/>
    <m/>
    <n v="531343"/>
    <n v="531343"/>
    <n v="531343"/>
    <n v="34"/>
    <n v="161"/>
    <n v="0"/>
    <n v="9775"/>
    <n v="1386"/>
    <n v="11161"/>
  </r>
  <r>
    <x v="76"/>
    <x v="34"/>
    <n v="151472"/>
    <n v="392802"/>
    <m/>
    <n v="3208"/>
    <m/>
    <n v="896"/>
    <m/>
    <n v="700"/>
    <m/>
    <n v="24236"/>
    <s v="A+"/>
    <d v="2020-05-21T13:00:00"/>
    <s v="fffea701a74faf65d45e1fff0e8c902e6ab8ba27"/>
    <s v="2020-05-21T20:00:00Z"/>
    <n v="10843"/>
    <m/>
    <n v="544274"/>
    <n v="544274"/>
    <n v="544274"/>
    <n v="34"/>
    <n v="96"/>
    <n v="0"/>
    <n v="11858"/>
    <n v="1073"/>
    <n v="12931"/>
  </r>
  <r>
    <x v="77"/>
    <x v="34"/>
    <n v="152719"/>
    <n v="402595"/>
    <m/>
    <n v="3049"/>
    <m/>
    <n v="846"/>
    <m/>
    <n v="674"/>
    <m/>
    <n v="24491"/>
    <s v="A+"/>
    <d v="2020-05-22T13:00:00"/>
    <s v="bbd4cb6e09dbbb1bab39a0694510d211894b4f66"/>
    <s v="2020-05-22T20:00:00Z"/>
    <n v="10985"/>
    <m/>
    <n v="555314"/>
    <n v="555314"/>
    <n v="555314"/>
    <n v="34"/>
    <n v="142"/>
    <n v="0"/>
    <n v="9793"/>
    <n v="1247"/>
    <n v="11040"/>
  </r>
  <r>
    <x v="78"/>
    <x v="34"/>
    <n v="153104"/>
    <n v="425631"/>
    <m/>
    <n v="2974"/>
    <m/>
    <n v="806"/>
    <m/>
    <n v="611"/>
    <m/>
    <n v="24762"/>
    <s v="A+"/>
    <d v="2020-05-23T13:00:00"/>
    <s v="316bc46d169cf4b9d49c0c34d2096dbd3a757db3"/>
    <s v="2020-05-23T20:00:00Z"/>
    <n v="11081"/>
    <m/>
    <n v="578735"/>
    <n v="578735"/>
    <n v="578735"/>
    <n v="34"/>
    <n v="96"/>
    <n v="0"/>
    <n v="23036"/>
    <n v="385"/>
    <n v="23421"/>
  </r>
  <r>
    <x v="79"/>
    <x v="34"/>
    <n v="154154"/>
    <n v="449653"/>
    <m/>
    <n v="2857"/>
    <m/>
    <n v="760"/>
    <m/>
    <n v="639"/>
    <m/>
    <n v="25040"/>
    <s v="A+"/>
    <d v="2020-05-24T13:00:00"/>
    <s v="dab3bba187896cc21a3e3731fcb01010492ff4c9"/>
    <s v="2020-05-24T20:00:00Z"/>
    <n v="11133"/>
    <m/>
    <n v="603807"/>
    <n v="603807"/>
    <n v="603807"/>
    <n v="34"/>
    <n v="52"/>
    <n v="0"/>
    <n v="24022"/>
    <n v="1050"/>
    <n v="25072"/>
  </r>
  <r>
    <x v="0"/>
    <x v="35"/>
    <n v="0"/>
    <n v="16"/>
    <n v="0"/>
    <m/>
    <m/>
    <m/>
    <m/>
    <m/>
    <m/>
    <m/>
    <m/>
    <m/>
    <s v="4a5936fa06b30f2cfec504eea1a5c3a5e43bdc99"/>
    <s v="2020-03-06T21:00:00Z"/>
    <m/>
    <m/>
    <n v="16"/>
    <n v="16"/>
    <n v="16"/>
    <n v="35"/>
    <m/>
    <m/>
    <m/>
    <m/>
    <m/>
  </r>
  <r>
    <x v="1"/>
    <x v="35"/>
    <n v="0"/>
    <n v="48"/>
    <n v="0"/>
    <m/>
    <m/>
    <m/>
    <m/>
    <m/>
    <m/>
    <m/>
    <m/>
    <m/>
    <s v="4ace6733958491a30cb32f07d8ba715aa24a9bac"/>
    <s v="2020-03-07T21:00:00Z"/>
    <m/>
    <m/>
    <n v="48"/>
    <n v="48"/>
    <n v="48"/>
    <n v="35"/>
    <n v="0"/>
    <n v="0"/>
    <n v="32"/>
    <n v="0"/>
    <n v="32"/>
  </r>
  <r>
    <x v="2"/>
    <x v="35"/>
    <n v="0"/>
    <n v="48"/>
    <n v="0"/>
    <m/>
    <m/>
    <m/>
    <m/>
    <m/>
    <m/>
    <m/>
    <m/>
    <m/>
    <s v="932f7b01ed175adfe7533762e661dac4314e538b"/>
    <s v="2020-03-08T20:00:00Z"/>
    <m/>
    <m/>
    <n v="48"/>
    <n v="48"/>
    <n v="48"/>
    <n v="35"/>
    <n v="0"/>
    <n v="0"/>
    <n v="0"/>
    <n v="0"/>
    <n v="0"/>
  </r>
  <r>
    <x v="3"/>
    <x v="35"/>
    <n v="0"/>
    <n v="57"/>
    <n v="0"/>
    <m/>
    <m/>
    <m/>
    <m/>
    <m/>
    <m/>
    <m/>
    <m/>
    <m/>
    <s v="a866586692a35d3ffdcb61523909d8e8719a0c64"/>
    <s v="2020-03-09T20:00:00Z"/>
    <m/>
    <m/>
    <n v="57"/>
    <n v="57"/>
    <n v="57"/>
    <n v="35"/>
    <n v="0"/>
    <n v="0"/>
    <n v="9"/>
    <n v="0"/>
    <n v="9"/>
  </r>
  <r>
    <x v="4"/>
    <x v="35"/>
    <n v="0"/>
    <n v="69"/>
    <m/>
    <m/>
    <m/>
    <m/>
    <m/>
    <m/>
    <m/>
    <m/>
    <m/>
    <m/>
    <s v="49b4f8774968ab71c883f408328894622fbe3d75"/>
    <s v="2020-03-10T20:00:00Z"/>
    <m/>
    <m/>
    <n v="69"/>
    <n v="69"/>
    <n v="69"/>
    <n v="35"/>
    <n v="0"/>
    <n v="0"/>
    <n v="12"/>
    <n v="0"/>
    <n v="12"/>
  </r>
  <r>
    <x v="5"/>
    <x v="35"/>
    <n v="3"/>
    <n v="87"/>
    <m/>
    <m/>
    <m/>
    <m/>
    <m/>
    <m/>
    <m/>
    <m/>
    <m/>
    <m/>
    <s v="5fb0667eb7c8726c0f5877e01993e3a931632776"/>
    <s v="2020-03-11T20:00:00Z"/>
    <m/>
    <m/>
    <n v="90"/>
    <n v="90"/>
    <n v="90"/>
    <n v="35"/>
    <n v="0"/>
    <n v="0"/>
    <n v="18"/>
    <n v="3"/>
    <n v="21"/>
  </r>
  <r>
    <x v="6"/>
    <x v="35"/>
    <n v="5"/>
    <n v="155"/>
    <m/>
    <m/>
    <m/>
    <m/>
    <m/>
    <m/>
    <m/>
    <m/>
    <m/>
    <d v="2020-03-12T00:00:00"/>
    <s v="b5ddfad0b4a41e2fba97e9469b6accce484c2694"/>
    <s v="2020-03-12T20:00:00Z"/>
    <m/>
    <m/>
    <n v="160"/>
    <n v="160"/>
    <n v="160"/>
    <n v="35"/>
    <n v="0"/>
    <n v="0"/>
    <n v="68"/>
    <n v="2"/>
    <n v="70"/>
  </r>
  <r>
    <x v="7"/>
    <x v="35"/>
    <n v="10"/>
    <n v="190"/>
    <m/>
    <m/>
    <m/>
    <m/>
    <m/>
    <m/>
    <m/>
    <m/>
    <m/>
    <d v="2020-03-12T00:00:00"/>
    <s v="ca02e360148bc6f50ed84c67ee221733e9ec6667"/>
    <s v="2020-03-13T20:00:00Z"/>
    <m/>
    <m/>
    <n v="200"/>
    <n v="200"/>
    <n v="200"/>
    <n v="35"/>
    <n v="0"/>
    <n v="0"/>
    <n v="35"/>
    <n v="5"/>
    <n v="40"/>
  </r>
  <r>
    <x v="8"/>
    <x v="35"/>
    <n v="10"/>
    <n v="237"/>
    <m/>
    <m/>
    <m/>
    <m/>
    <m/>
    <m/>
    <m/>
    <m/>
    <m/>
    <d v="2020-03-13T00:00:00"/>
    <s v="aaa1bd70f1281b6f29c725e8b8d6c03d50920abc"/>
    <s v="2020-03-14T20:00:00Z"/>
    <m/>
    <m/>
    <n v="247"/>
    <n v="247"/>
    <n v="247"/>
    <n v="35"/>
    <n v="0"/>
    <n v="0"/>
    <n v="47"/>
    <n v="0"/>
    <n v="47"/>
  </r>
  <r>
    <x v="9"/>
    <x v="35"/>
    <n v="13"/>
    <n v="482"/>
    <m/>
    <m/>
    <m/>
    <m/>
    <m/>
    <m/>
    <m/>
    <m/>
    <m/>
    <d v="2020-03-13T13:00:00"/>
    <s v="6962f0e8deb868cc066753d320fca9edeac4db33"/>
    <s v="2020-03-15T20:00:00Z"/>
    <m/>
    <m/>
    <n v="495"/>
    <n v="495"/>
    <n v="495"/>
    <n v="35"/>
    <n v="0"/>
    <n v="0"/>
    <n v="245"/>
    <n v="3"/>
    <n v="248"/>
  </r>
  <r>
    <x v="10"/>
    <x v="35"/>
    <n v="17"/>
    <n v="566"/>
    <m/>
    <m/>
    <m/>
    <m/>
    <m/>
    <m/>
    <m/>
    <m/>
    <m/>
    <d v="2020-03-16T15:11:00"/>
    <s v="7e7cb11db9b4ff0ac5207b76d2992d38411544d2"/>
    <s v="2020-03-16T20:00:00Z"/>
    <m/>
    <m/>
    <n v="583"/>
    <n v="583"/>
    <n v="583"/>
    <n v="35"/>
    <n v="0"/>
    <n v="0"/>
    <n v="84"/>
    <n v="4"/>
    <n v="88"/>
  </r>
  <r>
    <x v="11"/>
    <x v="35"/>
    <n v="23"/>
    <n v="1249"/>
    <m/>
    <m/>
    <m/>
    <m/>
    <m/>
    <m/>
    <m/>
    <m/>
    <m/>
    <d v="2020-03-17T00:00:00"/>
    <s v="3412aeea5fc6c85fb331aa40e38847a1eb43702a"/>
    <s v="2020-03-17T20:00:00Z"/>
    <m/>
    <m/>
    <n v="1272"/>
    <n v="1272"/>
    <n v="1272"/>
    <n v="35"/>
    <n v="0"/>
    <n v="0"/>
    <n v="683"/>
    <n v="6"/>
    <n v="689"/>
  </r>
  <r>
    <x v="12"/>
    <x v="35"/>
    <n v="28"/>
    <n v="2326"/>
    <m/>
    <m/>
    <m/>
    <m/>
    <m/>
    <m/>
    <m/>
    <m/>
    <m/>
    <d v="2020-03-18T00:00:00"/>
    <s v="5b7361efa32ad8e4b4045ec5cebf1f9bf19b4604"/>
    <s v="2020-03-18T20:00:00Z"/>
    <m/>
    <m/>
    <n v="2354"/>
    <n v="2354"/>
    <n v="2354"/>
    <n v="35"/>
    <n v="0"/>
    <n v="0"/>
    <n v="1077"/>
    <n v="5"/>
    <n v="1082"/>
  </r>
  <r>
    <x v="13"/>
    <x v="35"/>
    <n v="35"/>
    <n v="2762"/>
    <m/>
    <m/>
    <m/>
    <m/>
    <m/>
    <m/>
    <m/>
    <m/>
    <m/>
    <d v="2020-03-19T00:00:00"/>
    <s v="38746f6db24a465ffbcaecf878daaebbf627a95c"/>
    <s v="2020-03-19T20:00:00Z"/>
    <m/>
    <m/>
    <n v="2797"/>
    <n v="2797"/>
    <n v="2797"/>
    <n v="35"/>
    <n v="0"/>
    <n v="0"/>
    <n v="436"/>
    <n v="7"/>
    <n v="443"/>
  </r>
  <r>
    <x v="14"/>
    <x v="35"/>
    <n v="43"/>
    <n v="3771"/>
    <m/>
    <m/>
    <m/>
    <m/>
    <m/>
    <m/>
    <m/>
    <m/>
    <m/>
    <d v="2020-03-20T00:00:00"/>
    <s v="40ce43691cf50a94d343781abf50e61222297a59"/>
    <s v="2020-03-20T20:00:00Z"/>
    <m/>
    <m/>
    <n v="3814"/>
    <n v="3814"/>
    <n v="3814"/>
    <n v="35"/>
    <n v="0"/>
    <n v="0"/>
    <n v="1009"/>
    <n v="8"/>
    <n v="1017"/>
  </r>
  <r>
    <x v="15"/>
    <x v="35"/>
    <n v="57"/>
    <n v="3771"/>
    <m/>
    <m/>
    <m/>
    <m/>
    <m/>
    <m/>
    <m/>
    <m/>
    <m/>
    <d v="2020-03-21T00:00:00"/>
    <s v="591ea74ab920cd98e2e1436ad98ff6028bf55c58"/>
    <s v="2020-03-21T20:00:00Z"/>
    <m/>
    <m/>
    <n v="3828"/>
    <n v="3828"/>
    <n v="3828"/>
    <n v="35"/>
    <n v="0"/>
    <n v="0"/>
    <n v="0"/>
    <n v="14"/>
    <n v="14"/>
  </r>
  <r>
    <x v="16"/>
    <x v="35"/>
    <n v="57"/>
    <n v="4722"/>
    <m/>
    <m/>
    <m/>
    <m/>
    <m/>
    <m/>
    <m/>
    <m/>
    <m/>
    <d v="2020-03-21T00:00:00"/>
    <s v="083019efe27992e6acd9634ad5c5d5e885dac047"/>
    <s v="2020-03-22T20:00:00Z"/>
    <m/>
    <m/>
    <n v="4779"/>
    <n v="4779"/>
    <n v="4779"/>
    <n v="35"/>
    <n v="0"/>
    <n v="0"/>
    <n v="951"/>
    <n v="0"/>
    <n v="951"/>
  </r>
  <r>
    <x v="17"/>
    <x v="35"/>
    <n v="65"/>
    <n v="5321"/>
    <m/>
    <m/>
    <m/>
    <m/>
    <m/>
    <m/>
    <m/>
    <m/>
    <s v="A"/>
    <d v="2020-03-22T00:00:00"/>
    <s v="dd5da89dd28313023866c789a08e91ca29dc0908"/>
    <s v="2020-03-23T20:00:00Z"/>
    <m/>
    <m/>
    <n v="5386"/>
    <n v="5386"/>
    <n v="5386"/>
    <n v="35"/>
    <n v="0"/>
    <n v="0"/>
    <n v="599"/>
    <n v="8"/>
    <n v="607"/>
  </r>
  <r>
    <x v="18"/>
    <x v="35"/>
    <n v="83"/>
    <n v="5890"/>
    <m/>
    <m/>
    <m/>
    <m/>
    <m/>
    <m/>
    <m/>
    <m/>
    <s v="A"/>
    <d v="2020-03-23T00:00:00"/>
    <s v="f069ef0e2f5cd10da073cdf2729c50518fa3f4d1"/>
    <s v="2020-03-24T20:00:00Z"/>
    <m/>
    <m/>
    <n v="5973"/>
    <n v="5973"/>
    <n v="5973"/>
    <n v="35"/>
    <n v="0"/>
    <n v="0"/>
    <n v="569"/>
    <n v="18"/>
    <n v="587"/>
  </r>
  <r>
    <x v="19"/>
    <x v="35"/>
    <n v="100"/>
    <n v="6742"/>
    <m/>
    <m/>
    <m/>
    <m/>
    <m/>
    <m/>
    <m/>
    <m/>
    <s v="A"/>
    <d v="2020-03-24T00:00:00"/>
    <s v="dca5f8f0d18de7a779591260584b5b615d2f3446"/>
    <s v="2020-03-25T20:00:00Z"/>
    <n v="1"/>
    <m/>
    <n v="6842"/>
    <n v="6842"/>
    <n v="6842"/>
    <n v="35"/>
    <n v="1"/>
    <n v="0"/>
    <n v="852"/>
    <n v="17"/>
    <n v="869"/>
  </r>
  <r>
    <x v="20"/>
    <x v="35"/>
    <n v="112"/>
    <n v="7681"/>
    <m/>
    <m/>
    <m/>
    <m/>
    <m/>
    <m/>
    <m/>
    <m/>
    <s v="A"/>
    <d v="2020-03-25T00:00:00"/>
    <s v="6c73f9df44f085bc31b888ed0a7f9dccfc66c479"/>
    <s v="2020-03-26T20:00:00Z"/>
    <n v="1"/>
    <m/>
    <n v="7793"/>
    <n v="7793"/>
    <n v="7793"/>
    <n v="35"/>
    <n v="0"/>
    <n v="0"/>
    <n v="939"/>
    <n v="12"/>
    <n v="951"/>
  </r>
  <r>
    <x v="21"/>
    <x v="35"/>
    <n v="136"/>
    <n v="8377"/>
    <m/>
    <m/>
    <m/>
    <m/>
    <m/>
    <m/>
    <m/>
    <m/>
    <s v="A"/>
    <d v="2020-03-26T00:00:00"/>
    <s v="ce48027c706375b3c6fcf6eb3d870e42c7be711f"/>
    <s v="2020-03-27T20:00:00Z"/>
    <n v="1"/>
    <m/>
    <n v="8513"/>
    <n v="8513"/>
    <n v="8513"/>
    <n v="35"/>
    <n v="0"/>
    <n v="0"/>
    <n v="696"/>
    <n v="24"/>
    <n v="720"/>
  </r>
  <r>
    <x v="22"/>
    <x v="35"/>
    <n v="191"/>
    <n v="9196"/>
    <m/>
    <n v="17"/>
    <m/>
    <m/>
    <m/>
    <m/>
    <m/>
    <m/>
    <s v="A"/>
    <d v="2020-03-27T00:00:00"/>
    <s v="43ca4cfa205a6717286ff3aac99fbacc8cf11d35"/>
    <s v="2020-03-28T20:00:00Z"/>
    <n v="1"/>
    <m/>
    <n v="9387"/>
    <n v="9387"/>
    <n v="9387"/>
    <n v="35"/>
    <n v="0"/>
    <n v="0"/>
    <n v="819"/>
    <n v="55"/>
    <n v="874"/>
  </r>
  <r>
    <x v="23"/>
    <x v="35"/>
    <n v="237"/>
    <n v="10769"/>
    <m/>
    <n v="19"/>
    <m/>
    <m/>
    <m/>
    <m/>
    <m/>
    <n v="2"/>
    <s v="A"/>
    <d v="2020-03-29T00:00:00"/>
    <s v="d8416cab16d6a68157435a738507e920ff044d31"/>
    <s v="2020-03-29T20:00:00Z"/>
    <n v="2"/>
    <m/>
    <n v="11006"/>
    <n v="11006"/>
    <n v="11006"/>
    <n v="35"/>
    <n v="1"/>
    <n v="0"/>
    <n v="1573"/>
    <n v="46"/>
    <n v="1619"/>
  </r>
  <r>
    <x v="24"/>
    <x v="35"/>
    <n v="237"/>
    <n v="10942"/>
    <m/>
    <n v="22"/>
    <m/>
    <m/>
    <m/>
    <m/>
    <m/>
    <n v="26"/>
    <s v="A"/>
    <d v="2020-03-29T00:00:00"/>
    <s v="8dba4eeacb51f7881523c0f0a85197f59103dec0"/>
    <s v="2020-03-30T20:00:00Z"/>
    <n v="2"/>
    <m/>
    <n v="11179"/>
    <n v="11179"/>
    <n v="11179"/>
    <n v="35"/>
    <n v="0"/>
    <n v="0"/>
    <n v="173"/>
    <n v="0"/>
    <n v="173"/>
  </r>
  <r>
    <x v="25"/>
    <x v="35"/>
    <n v="281"/>
    <n v="12246"/>
    <m/>
    <n v="22"/>
    <m/>
    <m/>
    <m/>
    <m/>
    <m/>
    <n v="26"/>
    <s v="A"/>
    <d v="2020-03-31T00:00:00"/>
    <s v="d6bde9fec632e1838dab5129d9b18d6fe371eb18"/>
    <s v="2020-03-31T20:00:00Z"/>
    <n v="4"/>
    <m/>
    <n v="12527"/>
    <n v="12527"/>
    <n v="12527"/>
    <n v="35"/>
    <n v="2"/>
    <n v="0"/>
    <n v="1304"/>
    <n v="44"/>
    <n v="1348"/>
  </r>
  <r>
    <x v="26"/>
    <x v="35"/>
    <n v="315"/>
    <n v="12925"/>
    <m/>
    <n v="24"/>
    <m/>
    <m/>
    <m/>
    <m/>
    <m/>
    <n v="26"/>
    <s v="A"/>
    <d v="2020-03-31T22:22:00"/>
    <s v="63a7ec036420ea2cd077deae2589ca9460a755b6"/>
    <s v="2020-04-01T20:00:00Z"/>
    <n v="5"/>
    <m/>
    <n v="13240"/>
    <n v="13240"/>
    <n v="13240"/>
    <n v="35"/>
    <n v="1"/>
    <n v="0"/>
    <n v="679"/>
    <n v="34"/>
    <n v="713"/>
  </r>
  <r>
    <x v="27"/>
    <x v="35"/>
    <n v="363"/>
    <n v="13648"/>
    <m/>
    <n v="31"/>
    <m/>
    <m/>
    <m/>
    <m/>
    <m/>
    <n v="26"/>
    <s v="A"/>
    <d v="2020-04-01T00:00:00"/>
    <s v="79c008380ad9de38f806cf5517f7d9ae025e387c"/>
    <s v="2020-04-02T20:00:00Z"/>
    <n v="6"/>
    <m/>
    <n v="14011"/>
    <n v="14011"/>
    <n v="14011"/>
    <n v="35"/>
    <n v="1"/>
    <n v="0"/>
    <n v="723"/>
    <n v="48"/>
    <n v="771"/>
  </r>
  <r>
    <x v="28"/>
    <x v="35"/>
    <n v="403"/>
    <n v="14375"/>
    <m/>
    <n v="31"/>
    <m/>
    <m/>
    <m/>
    <m/>
    <m/>
    <n v="26"/>
    <s v="A"/>
    <d v="2020-04-02T00:00:00"/>
    <s v="4480f4d342f609ad33838dc3d0e03fcf70d15c08"/>
    <s v="2020-04-03T20:00:00Z"/>
    <n v="7"/>
    <m/>
    <n v="14778"/>
    <n v="14778"/>
    <n v="14778"/>
    <n v="35"/>
    <n v="1"/>
    <n v="0"/>
    <n v="727"/>
    <n v="40"/>
    <n v="767"/>
  </r>
  <r>
    <x v="29"/>
    <x v="35"/>
    <n v="495"/>
    <n v="15137"/>
    <m/>
    <n v="41"/>
    <m/>
    <m/>
    <m/>
    <n v="18"/>
    <m/>
    <n v="26"/>
    <s v="A"/>
    <d v="2020-04-03T00:00:00"/>
    <s v="fa53c21b5e991e4bbb83336d4e548cccc74b8c65"/>
    <s v="2020-04-04T20:00:00Z"/>
    <n v="10"/>
    <m/>
    <n v="15632"/>
    <n v="15632"/>
    <n v="15632"/>
    <n v="35"/>
    <n v="3"/>
    <n v="0"/>
    <n v="762"/>
    <n v="92"/>
    <n v="854"/>
  </r>
  <r>
    <x v="30"/>
    <x v="35"/>
    <n v="543"/>
    <n v="16285"/>
    <m/>
    <n v="37"/>
    <m/>
    <m/>
    <m/>
    <n v="18"/>
    <m/>
    <n v="54"/>
    <s v="A"/>
    <d v="2020-04-04T00:00:00"/>
    <s v="9cfc858d993699375880170d4f4a28cbf9e2b819"/>
    <s v="2020-04-05T20:00:00Z"/>
    <n v="11"/>
    <m/>
    <n v="16828"/>
    <n v="16828"/>
    <n v="16828"/>
    <n v="35"/>
    <n v="1"/>
    <n v="0"/>
    <n v="1148"/>
    <n v="48"/>
    <n v="1196"/>
  </r>
  <r>
    <x v="31"/>
    <x v="35"/>
    <n v="624"/>
    <n v="18512"/>
    <m/>
    <n v="45"/>
    <m/>
    <m/>
    <m/>
    <n v="18"/>
    <m/>
    <n v="130"/>
    <s v="A"/>
    <d v="2020-04-06T00:00:00"/>
    <s v="19786798da034b299a88aafefbdc73da81616b5e"/>
    <s v="2020-04-06T20:00:00Z"/>
    <n v="12"/>
    <m/>
    <n v="19136"/>
    <n v="19136"/>
    <n v="19136"/>
    <n v="35"/>
    <n v="1"/>
    <n v="0"/>
    <n v="2227"/>
    <n v="81"/>
    <n v="2308"/>
  </r>
  <r>
    <x v="32"/>
    <x v="35"/>
    <n v="686"/>
    <n v="21139"/>
    <m/>
    <n v="48"/>
    <m/>
    <m/>
    <m/>
    <n v="18"/>
    <m/>
    <n v="133"/>
    <s v="A"/>
    <d v="2020-04-06T00:00:00"/>
    <s v="4fa835cc6795be27a9c5d56316eb1217d0f22fca"/>
    <s v="2020-04-07T20:00:00Z"/>
    <n v="12"/>
    <m/>
    <n v="21825"/>
    <n v="21825"/>
    <n v="21825"/>
    <n v="35"/>
    <n v="0"/>
    <n v="0"/>
    <n v="2627"/>
    <n v="62"/>
    <n v="2689"/>
  </r>
  <r>
    <x v="33"/>
    <x v="35"/>
    <n v="794"/>
    <n v="21451"/>
    <m/>
    <n v="51"/>
    <m/>
    <m/>
    <m/>
    <n v="18"/>
    <m/>
    <n v="171"/>
    <s v="A"/>
    <d v="2020-04-07T00:00:00"/>
    <s v="504080749d430ed62857a9342d5e68d71b6792b8"/>
    <s v="2020-04-08T20:00:00Z"/>
    <n v="13"/>
    <m/>
    <n v="22245"/>
    <n v="22245"/>
    <n v="22245"/>
    <n v="35"/>
    <n v="1"/>
    <n v="0"/>
    <n v="312"/>
    <n v="108"/>
    <n v="420"/>
  </r>
  <r>
    <x v="34"/>
    <x v="35"/>
    <n v="865"/>
    <n v="22942"/>
    <m/>
    <n v="59"/>
    <m/>
    <m/>
    <m/>
    <n v="18"/>
    <m/>
    <n v="201"/>
    <s v="A"/>
    <d v="2020-04-08T00:00:00"/>
    <s v="e8d21e222cbb459d754a6d6df9fab6d95f097eba"/>
    <s v="2020-04-09T20:00:00Z"/>
    <n v="16"/>
    <m/>
    <n v="23807"/>
    <n v="23807"/>
    <n v="23807"/>
    <n v="35"/>
    <n v="3"/>
    <n v="0"/>
    <n v="1491"/>
    <n v="71"/>
    <n v="1562"/>
  </r>
  <r>
    <x v="35"/>
    <x v="35"/>
    <n v="1091"/>
    <n v="26007"/>
    <m/>
    <n v="73"/>
    <m/>
    <m/>
    <m/>
    <n v="18"/>
    <m/>
    <n v="217"/>
    <s v="A"/>
    <d v="2020-04-10T00:00:00"/>
    <s v="0a732fb018e09ef91626a5ae2cbb69d401e3ddaa"/>
    <s v="2020-04-10T20:00:00Z"/>
    <n v="19"/>
    <m/>
    <n v="27098"/>
    <n v="27098"/>
    <n v="27098"/>
    <n v="35"/>
    <n v="3"/>
    <n v="0"/>
    <n v="3065"/>
    <n v="226"/>
    <n v="3291"/>
  </r>
  <r>
    <x v="36"/>
    <x v="35"/>
    <n v="1091"/>
    <n v="26007"/>
    <m/>
    <n v="75"/>
    <m/>
    <m/>
    <m/>
    <n v="18"/>
    <m/>
    <n v="235"/>
    <s v="A"/>
    <d v="2020-04-10T00:00:00"/>
    <s v="ecea73deb24eaa38d43aa7425c5d9305f8b721eb"/>
    <s v="2020-04-11T20:00:00Z"/>
    <n v="19"/>
    <m/>
    <n v="27098"/>
    <n v="27098"/>
    <n v="27098"/>
    <n v="35"/>
    <n v="0"/>
    <n v="0"/>
    <n v="0"/>
    <n v="0"/>
    <n v="0"/>
  </r>
  <r>
    <x v="37"/>
    <x v="35"/>
    <n v="1174"/>
    <n v="27518"/>
    <m/>
    <n v="78"/>
    <m/>
    <m/>
    <m/>
    <n v="18"/>
    <m/>
    <n v="235"/>
    <s v="A"/>
    <d v="2020-04-11T00:00:00"/>
    <s v="73258fe4cab1bd6378aeca36639820f1987343d1"/>
    <s v="2020-04-12T20:00:00Z"/>
    <n v="20"/>
    <m/>
    <n v="28692"/>
    <n v="28692"/>
    <n v="28692"/>
    <n v="35"/>
    <n v="1"/>
    <n v="0"/>
    <n v="1511"/>
    <n v="83"/>
    <n v="1594"/>
  </r>
  <r>
    <x v="38"/>
    <x v="35"/>
    <n v="1245"/>
    <n v="29270"/>
    <m/>
    <n v="80"/>
    <m/>
    <m/>
    <m/>
    <m/>
    <m/>
    <n v="295"/>
    <s v="A"/>
    <d v="2020-04-13T00:00:00"/>
    <s v="986a8951bd6c6fe9cdc004530bf2237b5c74f0f9"/>
    <s v="2020-04-13T20:00:00Z"/>
    <n v="26"/>
    <m/>
    <n v="30515"/>
    <n v="30515"/>
    <n v="30515"/>
    <n v="35"/>
    <n v="6"/>
    <n v="0"/>
    <n v="1752"/>
    <n v="71"/>
    <n v="1823"/>
  </r>
  <r>
    <x v="39"/>
    <x v="35"/>
    <n v="1345"/>
    <n v="30625"/>
    <m/>
    <n v="87"/>
    <n v="181"/>
    <m/>
    <m/>
    <m/>
    <m/>
    <n v="304"/>
    <s v="A"/>
    <d v="2020-04-14T20:56:00"/>
    <s v="d3f0e898cebe23e3858736e74b6b40a69e58499b"/>
    <s v="2020-04-14T20:00:00Z"/>
    <n v="31"/>
    <n v="181"/>
    <n v="31970"/>
    <n v="31970"/>
    <n v="31970"/>
    <n v="35"/>
    <n v="5"/>
    <n v="181"/>
    <n v="1355"/>
    <n v="100"/>
    <n v="1455"/>
  </r>
  <r>
    <x v="40"/>
    <x v="35"/>
    <n v="1407"/>
    <n v="31443"/>
    <m/>
    <n v="87"/>
    <n v="181"/>
    <m/>
    <m/>
    <m/>
    <m/>
    <n v="340"/>
    <s v="A"/>
    <d v="2020-04-14T18:56:00"/>
    <s v="a0a9b2145cccacca9419c4aa32a324038aaf2550"/>
    <s v="2020-04-15T20:00:00Z"/>
    <n v="36"/>
    <n v="181"/>
    <n v="32850"/>
    <n v="32850"/>
    <n v="32850"/>
    <n v="35"/>
    <n v="5"/>
    <n v="0"/>
    <n v="818"/>
    <n v="62"/>
    <n v="880"/>
  </r>
  <r>
    <x v="41"/>
    <x v="35"/>
    <n v="1484"/>
    <n v="31910"/>
    <m/>
    <n v="90"/>
    <n v="215"/>
    <m/>
    <m/>
    <m/>
    <m/>
    <n v="353"/>
    <s v="A"/>
    <d v="2020-04-16T19:09:00"/>
    <s v="d4551867258f4d856d1c3d3d52a03ea113a958a6"/>
    <s v="2020-04-16T20:00:00Z"/>
    <n v="36"/>
    <n v="215"/>
    <n v="33394"/>
    <n v="33394"/>
    <n v="33394"/>
    <n v="35"/>
    <n v="0"/>
    <n v="34"/>
    <n v="467"/>
    <n v="77"/>
    <n v="544"/>
  </r>
  <r>
    <x v="42"/>
    <x v="35"/>
    <n v="1597"/>
    <n v="32891"/>
    <m/>
    <n v="90"/>
    <n v="230"/>
    <m/>
    <m/>
    <m/>
    <m/>
    <n v="353"/>
    <s v="A"/>
    <d v="2020-04-17T20:53:00"/>
    <s v="957fa97175d9e10dff82d3517d322b68c5535da3"/>
    <s v="2020-04-17T20:00:00Z"/>
    <n v="44"/>
    <n v="230"/>
    <n v="34488"/>
    <n v="34488"/>
    <n v="34488"/>
    <n v="35"/>
    <n v="8"/>
    <n v="15"/>
    <n v="981"/>
    <n v="113"/>
    <n v="1094"/>
  </r>
  <r>
    <x v="43"/>
    <x v="35"/>
    <n v="1711"/>
    <n v="33902"/>
    <m/>
    <n v="96"/>
    <n v="242"/>
    <m/>
    <m/>
    <m/>
    <m/>
    <n v="382"/>
    <s v="A"/>
    <d v="2020-04-17T21:53:00"/>
    <s v="7a56c533581cffcb4bf5986d832643a4f7c2a21d"/>
    <s v="2020-04-18T20:00:00Z"/>
    <n v="51"/>
    <n v="242"/>
    <n v="35613"/>
    <n v="35613"/>
    <n v="35613"/>
    <n v="35"/>
    <n v="7"/>
    <n v="12"/>
    <n v="1011"/>
    <n v="114"/>
    <n v="1125"/>
  </r>
  <r>
    <x v="44"/>
    <x v="35"/>
    <n v="1798"/>
    <n v="34834"/>
    <m/>
    <n v="92"/>
    <n v="258"/>
    <m/>
    <m/>
    <m/>
    <m/>
    <n v="465"/>
    <s v="A"/>
    <d v="2020-04-19T19:46:00"/>
    <s v="30fe168033cce666159e8eaec31501b79b388c94"/>
    <s v="2020-04-19T20:00:00Z"/>
    <n v="53"/>
    <n v="258"/>
    <n v="36632"/>
    <n v="36632"/>
    <n v="36632"/>
    <n v="35"/>
    <n v="2"/>
    <n v="16"/>
    <n v="932"/>
    <n v="87"/>
    <n v="1019"/>
  </r>
  <r>
    <x v="45"/>
    <x v="35"/>
    <n v="1845"/>
    <n v="35197"/>
    <m/>
    <n v="103"/>
    <n v="274"/>
    <m/>
    <m/>
    <m/>
    <m/>
    <n v="487"/>
    <s v="A"/>
    <d v="2020-04-19T18:46:00"/>
    <s v="3b8e585db8418dce8dfc9c53b4adb6408a199c4b"/>
    <s v="2020-04-20T20:00:00Z"/>
    <n v="55"/>
    <n v="274"/>
    <n v="37042"/>
    <n v="37042"/>
    <n v="37042"/>
    <n v="35"/>
    <n v="2"/>
    <n v="16"/>
    <n v="363"/>
    <n v="47"/>
    <n v="410"/>
  </r>
  <r>
    <x v="46"/>
    <x v="35"/>
    <n v="1971"/>
    <n v="36784"/>
    <m/>
    <n v="116"/>
    <n v="291"/>
    <m/>
    <m/>
    <m/>
    <m/>
    <n v="501"/>
    <s v="A"/>
    <d v="2020-04-21T10:22:00"/>
    <s v="e236b5b6d1a15de92f2035784737ea592fda72a3"/>
    <s v="2020-04-21T20:00:00Z"/>
    <n v="58"/>
    <n v="291"/>
    <n v="38755"/>
    <n v="38755"/>
    <n v="38755"/>
    <n v="35"/>
    <n v="3"/>
    <n v="17"/>
    <n v="1587"/>
    <n v="126"/>
    <n v="1713"/>
  </r>
  <r>
    <x v="47"/>
    <x v="35"/>
    <n v="2072"/>
    <n v="38805"/>
    <m/>
    <n v="119"/>
    <n v="306"/>
    <m/>
    <m/>
    <m/>
    <m/>
    <n v="529"/>
    <s v="A"/>
    <d v="2020-04-22T19:11:00"/>
    <s v="976b4c8cfa4c42cab158ab455f07fcfe1bc6d2f0"/>
    <s v="2020-04-22T20:00:00Z"/>
    <n v="65"/>
    <n v="306"/>
    <n v="40877"/>
    <n v="40877"/>
    <n v="40877"/>
    <n v="35"/>
    <n v="7"/>
    <n v="15"/>
    <n v="2021"/>
    <n v="101"/>
    <n v="2122"/>
  </r>
  <r>
    <x v="48"/>
    <x v="35"/>
    <n v="2210"/>
    <n v="39022"/>
    <m/>
    <n v="121"/>
    <n v="331"/>
    <m/>
    <m/>
    <m/>
    <m/>
    <n v="547"/>
    <s v="A"/>
    <d v="2020-04-23T09:11:00"/>
    <s v="faeb4a71d2802bb42fa2a9719ebe3826081a26b0"/>
    <s v="2020-04-23T20:00:00Z"/>
    <n v="71"/>
    <n v="331"/>
    <n v="41232"/>
    <n v="41232"/>
    <n v="41232"/>
    <n v="35"/>
    <n v="6"/>
    <n v="25"/>
    <n v="217"/>
    <n v="138"/>
    <n v="355"/>
  </r>
  <r>
    <x v="49"/>
    <x v="35"/>
    <n v="2379"/>
    <n v="44184"/>
    <m/>
    <n v="123"/>
    <n v="367"/>
    <m/>
    <m/>
    <m/>
    <m/>
    <n v="573"/>
    <s v="A"/>
    <d v="2020-04-24T20:17:00"/>
    <s v="12a464d81eaba556c65b981789026c5ddc87b2e4"/>
    <s v="2020-04-24T20:00:00Z"/>
    <n v="78"/>
    <n v="367"/>
    <n v="46563"/>
    <n v="46563"/>
    <n v="46563"/>
    <n v="35"/>
    <n v="7"/>
    <n v="36"/>
    <n v="5162"/>
    <n v="169"/>
    <n v="5331"/>
  </r>
  <r>
    <x v="50"/>
    <x v="35"/>
    <n v="2521"/>
    <n v="48989"/>
    <m/>
    <n v="152"/>
    <n v="412"/>
    <m/>
    <m/>
    <m/>
    <m/>
    <n v="614"/>
    <s v="C"/>
    <d v="2020-04-25T13:59:00"/>
    <s v="7da7e24acccad186164d98c655a28e8ded6a1b5f"/>
    <s v="2020-04-25T20:00:00Z"/>
    <n v="84"/>
    <n v="412"/>
    <n v="51510"/>
    <n v="51510"/>
    <n v="51510"/>
    <n v="35"/>
    <n v="6"/>
    <n v="45"/>
    <n v="4805"/>
    <n v="142"/>
    <n v="4947"/>
  </r>
  <r>
    <x v="51"/>
    <x v="35"/>
    <n v="2660"/>
    <n v="51075"/>
    <m/>
    <n v="152"/>
    <n v="412"/>
    <m/>
    <m/>
    <m/>
    <m/>
    <n v="614"/>
    <s v="C"/>
    <d v="2020-04-25T20:24:00"/>
    <s v="f2cb2065af2d8f2be86756cb51e564a738b34ad8"/>
    <s v="2020-04-26T20:00:00Z"/>
    <n v="93"/>
    <n v="412"/>
    <n v="53735"/>
    <n v="53735"/>
    <n v="53735"/>
    <n v="35"/>
    <n v="9"/>
    <n v="0"/>
    <n v="2086"/>
    <n v="139"/>
    <n v="2225"/>
  </r>
  <r>
    <x v="52"/>
    <x v="35"/>
    <n v="2726"/>
    <n v="53889"/>
    <m/>
    <n v="148"/>
    <n v="412"/>
    <m/>
    <m/>
    <m/>
    <m/>
    <n v="650"/>
    <s v="C"/>
    <d v="2020-04-26T18:01:00"/>
    <s v="e714ae8df918ace6971c3fba0dd1c100669f8e54"/>
    <s v="2020-04-27T20:00:00Z"/>
    <n v="99"/>
    <n v="412"/>
    <n v="56615"/>
    <n v="56615"/>
    <n v="56615"/>
    <n v="35"/>
    <n v="6"/>
    <n v="0"/>
    <n v="2814"/>
    <n v="66"/>
    <n v="2880"/>
  </r>
  <r>
    <x v="53"/>
    <x v="35"/>
    <n v="2823"/>
    <n v="55980"/>
    <m/>
    <n v="155"/>
    <n v="481"/>
    <m/>
    <m/>
    <m/>
    <m/>
    <n v="666"/>
    <s v="C"/>
    <d v="2020-04-27T18:04:00"/>
    <s v="3137562ab6d93e2f60b39dfb0cc373bcfd64332a"/>
    <s v="2020-04-28T20:00:00Z"/>
    <n v="104"/>
    <n v="481"/>
    <n v="58803"/>
    <n v="58803"/>
    <n v="58803"/>
    <n v="35"/>
    <n v="5"/>
    <n v="69"/>
    <n v="2091"/>
    <n v="97"/>
    <n v="2188"/>
  </r>
  <r>
    <x v="54"/>
    <x v="35"/>
    <n v="2974"/>
    <n v="58771"/>
    <m/>
    <n v="157"/>
    <n v="509"/>
    <m/>
    <m/>
    <m/>
    <m/>
    <n v="705"/>
    <s v="C"/>
    <d v="2020-04-28T18:00:00"/>
    <s v="a8e95e6de8c3b17d8c8102811aba1ce07d5fd869"/>
    <s v="2020-04-29T20:00:00Z"/>
    <n v="110"/>
    <n v="509"/>
    <n v="61745"/>
    <n v="61745"/>
    <n v="61745"/>
    <n v="35"/>
    <n v="6"/>
    <n v="28"/>
    <n v="2791"/>
    <n v="151"/>
    <n v="2942"/>
  </r>
  <r>
    <x v="55"/>
    <x v="35"/>
    <n v="3213"/>
    <n v="61872"/>
    <m/>
    <n v="163"/>
    <n v="536"/>
    <m/>
    <m/>
    <m/>
    <m/>
    <n v="734"/>
    <s v="C"/>
    <d v="2020-04-29T20:02:00"/>
    <s v="54e6fe8038382314d403b0a85e1c710a472634fd"/>
    <s v="2020-04-30T20:00:00Z"/>
    <n v="112"/>
    <n v="536"/>
    <n v="65085"/>
    <n v="65085"/>
    <n v="65085"/>
    <n v="35"/>
    <n v="2"/>
    <n v="27"/>
    <n v="3101"/>
    <n v="239"/>
    <n v="3340"/>
  </r>
  <r>
    <x v="56"/>
    <x v="35"/>
    <n v="3411"/>
    <n v="64458"/>
    <m/>
    <n v="172"/>
    <n v="536"/>
    <m/>
    <m/>
    <m/>
    <m/>
    <n v="760"/>
    <s v="C"/>
    <d v="2020-05-01T10:55:00"/>
    <s v="24a4b2ab3bff777d4f9176e9c5d4c5b8272265a5"/>
    <s v="2020-05-01T20:00:00Z"/>
    <n v="123"/>
    <n v="536"/>
    <n v="67869"/>
    <n v="67869"/>
    <n v="67869"/>
    <n v="35"/>
    <n v="11"/>
    <n v="0"/>
    <n v="2586"/>
    <n v="198"/>
    <n v="2784"/>
  </r>
  <r>
    <x v="57"/>
    <x v="35"/>
    <n v="3513"/>
    <n v="67605"/>
    <m/>
    <n v="159"/>
    <n v="587"/>
    <m/>
    <m/>
    <m/>
    <m/>
    <n v="785"/>
    <s v="C"/>
    <d v="2020-05-01T20:02:00"/>
    <s v="6eaa3976dba8653181749a0c54532aca1d57859e"/>
    <s v="2020-05-02T20:00:00Z"/>
    <n v="131"/>
    <n v="587"/>
    <n v="71118"/>
    <n v="71118"/>
    <n v="71118"/>
    <n v="35"/>
    <n v="8"/>
    <n v="51"/>
    <n v="3147"/>
    <n v="102"/>
    <n v="3249"/>
  </r>
  <r>
    <x v="58"/>
    <x v="35"/>
    <n v="3732"/>
    <n v="71212"/>
    <m/>
    <n v="168"/>
    <n v="587"/>
    <m/>
    <m/>
    <m/>
    <m/>
    <n v="812"/>
    <s v="C"/>
    <d v="2020-05-02T18:00:00"/>
    <s v="9bdc954161aa300e226d7fdaea0ce3830933ec23"/>
    <s v="2020-05-03T20:00:00Z"/>
    <n v="139"/>
    <n v="587"/>
    <n v="74944"/>
    <n v="74944"/>
    <n v="74944"/>
    <n v="35"/>
    <n v="8"/>
    <n v="0"/>
    <n v="3607"/>
    <n v="219"/>
    <n v="3826"/>
  </r>
  <r>
    <x v="59"/>
    <x v="35"/>
    <n v="3850"/>
    <n v="74127"/>
    <m/>
    <n v="164"/>
    <n v="587"/>
    <m/>
    <m/>
    <m/>
    <m/>
    <n v="832"/>
    <s v="C"/>
    <d v="2020-05-03T17:58:00"/>
    <s v="8bf814bbd34ed96963c1951fbf72cdc73ad2269d"/>
    <s v="2020-05-04T20:00:00Z"/>
    <n v="151"/>
    <n v="587"/>
    <n v="77977"/>
    <n v="77977"/>
    <n v="77977"/>
    <n v="35"/>
    <n v="12"/>
    <n v="0"/>
    <n v="2915"/>
    <n v="118"/>
    <n v="3033"/>
  </r>
  <r>
    <x v="60"/>
    <x v="35"/>
    <n v="4031"/>
    <n v="77689"/>
    <m/>
    <n v="181"/>
    <n v="667"/>
    <m/>
    <m/>
    <m/>
    <m/>
    <n v="842"/>
    <s v="C"/>
    <d v="2020-05-04T17:53:00"/>
    <s v="2c66e6cd3bb6109cb641d763ca3267091982b0ab"/>
    <s v="2020-05-05T20:00:00Z"/>
    <n v="156"/>
    <n v="667"/>
    <n v="81720"/>
    <n v="81720"/>
    <n v="81720"/>
    <n v="35"/>
    <n v="5"/>
    <n v="80"/>
    <n v="3562"/>
    <n v="181"/>
    <n v="3743"/>
  </r>
  <r>
    <x v="61"/>
    <x v="35"/>
    <n v="4138"/>
    <n v="79113"/>
    <m/>
    <n v="178"/>
    <n v="687"/>
    <m/>
    <m/>
    <m/>
    <m/>
    <n v="964"/>
    <s v="C"/>
    <d v="2020-05-05T17:30:00"/>
    <s v="fe1c29e64bdb8167d6d666a89273efaf189f66bb"/>
    <s v="2020-05-06T20:00:00Z"/>
    <n v="162"/>
    <n v="687"/>
    <n v="83251"/>
    <n v="83251"/>
    <n v="83251"/>
    <n v="35"/>
    <n v="6"/>
    <n v="20"/>
    <n v="1424"/>
    <n v="107"/>
    <n v="1531"/>
  </r>
  <r>
    <x v="62"/>
    <x v="35"/>
    <n v="4291"/>
    <n v="81393"/>
    <m/>
    <n v="193"/>
    <n v="687"/>
    <m/>
    <m/>
    <m/>
    <m/>
    <n v="1073"/>
    <s v="C"/>
    <d v="2020-05-06T06:01:00"/>
    <s v="29326b71397717de1c54efc0cc5b3fc955a16670"/>
    <s v="2020-05-07T20:00:00Z"/>
    <n v="169"/>
    <n v="687"/>
    <n v="85684"/>
    <n v="85684"/>
    <n v="85684"/>
    <n v="35"/>
    <n v="7"/>
    <n v="0"/>
    <n v="2280"/>
    <n v="153"/>
    <n v="2433"/>
  </r>
  <r>
    <x v="63"/>
    <x v="35"/>
    <n v="4493"/>
    <n v="84539"/>
    <m/>
    <n v="197"/>
    <n v="760"/>
    <m/>
    <m/>
    <m/>
    <m/>
    <n v="1125"/>
    <s v="C"/>
    <d v="2020-05-07T06:09:00"/>
    <s v="36e32e27cf2044cca8f5e61e6ee44eede81f7fbe"/>
    <s v="2020-05-08T20:00:00Z"/>
    <n v="172"/>
    <n v="760"/>
    <n v="89032"/>
    <n v="89032"/>
    <n v="89032"/>
    <n v="35"/>
    <n v="3"/>
    <n v="73"/>
    <n v="3146"/>
    <n v="202"/>
    <n v="3348"/>
  </r>
  <r>
    <x v="64"/>
    <x v="35"/>
    <n v="4673"/>
    <n v="88589"/>
    <m/>
    <n v="201"/>
    <n v="789"/>
    <m/>
    <m/>
    <m/>
    <m/>
    <n v="1189"/>
    <s v="C"/>
    <d v="2020-05-08T06:05:00"/>
    <s v="ece8c1d80b607c2d7767da45b5fb04037e4beace"/>
    <s v="2020-05-09T20:00:00Z"/>
    <n v="181"/>
    <n v="789"/>
    <n v="93262"/>
    <n v="93262"/>
    <n v="93262"/>
    <n v="35"/>
    <n v="9"/>
    <n v="29"/>
    <n v="4050"/>
    <n v="180"/>
    <n v="4230"/>
  </r>
  <r>
    <x v="65"/>
    <x v="35"/>
    <n v="4778"/>
    <n v="92275"/>
    <m/>
    <n v="198"/>
    <n v="789"/>
    <m/>
    <m/>
    <m/>
    <m/>
    <n v="1268"/>
    <s v="C"/>
    <d v="2020-05-09T16:00:00"/>
    <s v="d6fcc501da594c6545a5f1b6d0f190e25277e46c"/>
    <s v="2020-05-10T20:00:00Z"/>
    <n v="191"/>
    <n v="789"/>
    <n v="97053"/>
    <n v="97053"/>
    <n v="97053"/>
    <n v="35"/>
    <n v="10"/>
    <n v="0"/>
    <n v="3686"/>
    <n v="105"/>
    <n v="3791"/>
  </r>
  <r>
    <x v="66"/>
    <x v="35"/>
    <n v="4863"/>
    <n v="97635"/>
    <m/>
    <n v="194"/>
    <n v="789"/>
    <m/>
    <m/>
    <m/>
    <m/>
    <n v="1285"/>
    <s v="C"/>
    <d v="2020-05-10T17:50:00"/>
    <s v="431ea4a184bf3daa6990f2048eadb3bbffd4e3a3"/>
    <s v="2020-05-11T20:00:00Z"/>
    <n v="200"/>
    <n v="789"/>
    <n v="102498"/>
    <n v="102498"/>
    <n v="102498"/>
    <n v="35"/>
    <n v="9"/>
    <n v="0"/>
    <n v="5360"/>
    <n v="85"/>
    <n v="5445"/>
  </r>
  <r>
    <x v="67"/>
    <x v="35"/>
    <n v="5069"/>
    <n v="101652"/>
    <m/>
    <n v="207"/>
    <n v="886"/>
    <m/>
    <m/>
    <m/>
    <m/>
    <n v="1300"/>
    <s v="C"/>
    <d v="2020-05-11T22:33:00"/>
    <s v="6d7039f5d1bc3661cde6775cc8c8f54088ec2a2b"/>
    <s v="2020-05-12T20:00:00Z"/>
    <n v="208"/>
    <n v="886"/>
    <n v="106721"/>
    <n v="106721"/>
    <n v="106721"/>
    <n v="35"/>
    <n v="8"/>
    <n v="97"/>
    <n v="4017"/>
    <n v="206"/>
    <n v="4223"/>
  </r>
  <r>
    <x v="68"/>
    <x v="35"/>
    <n v="5212"/>
    <n v="105077"/>
    <m/>
    <n v="199"/>
    <n v="886"/>
    <m/>
    <m/>
    <m/>
    <m/>
    <n v="1434"/>
    <s v="C"/>
    <d v="2020-05-12T18:05:00"/>
    <s v="cc555962aec1775c9b2aa39e2ea20c8d360ca464"/>
    <s v="2020-05-13T20:00:00Z"/>
    <n v="219"/>
    <n v="886"/>
    <n v="110289"/>
    <n v="110289"/>
    <n v="110289"/>
    <n v="35"/>
    <n v="11"/>
    <n v="0"/>
    <n v="3425"/>
    <n v="143"/>
    <n v="3568"/>
  </r>
  <r>
    <x v="69"/>
    <x v="35"/>
    <n v="5364"/>
    <n v="109647"/>
    <m/>
    <n v="200"/>
    <n v="886"/>
    <m/>
    <m/>
    <m/>
    <m/>
    <n v="1515"/>
    <s v="C"/>
    <d v="2020-05-13T20:20:00"/>
    <s v="d25b02d05f9c15802c397707d99d1705250d04d9"/>
    <s v="2020-05-14T20:00:00Z"/>
    <n v="231"/>
    <n v="886"/>
    <n v="115011"/>
    <n v="115011"/>
    <n v="115011"/>
    <n v="35"/>
    <n v="12"/>
    <n v="0"/>
    <n v="4570"/>
    <n v="152"/>
    <n v="4722"/>
  </r>
  <r>
    <x v="70"/>
    <x v="35"/>
    <n v="5503"/>
    <n v="114098"/>
    <m/>
    <n v="209"/>
    <n v="886"/>
    <m/>
    <m/>
    <m/>
    <m/>
    <n v="1576"/>
    <s v="C"/>
    <d v="2020-05-14T17:55:00"/>
    <s v="1dfaa4bc502bb6eee842aea578747c3d564e255e"/>
    <s v="2020-05-15T20:00:00Z"/>
    <n v="242"/>
    <n v="886"/>
    <n v="119601"/>
    <n v="119601"/>
    <n v="119601"/>
    <n v="35"/>
    <n v="11"/>
    <n v="0"/>
    <n v="4451"/>
    <n v="139"/>
    <n v="4590"/>
  </r>
  <r>
    <x v="71"/>
    <x v="35"/>
    <n v="5662"/>
    <n v="118796"/>
    <m/>
    <n v="223"/>
    <n v="886"/>
    <m/>
    <m/>
    <m/>
    <m/>
    <n v="1671"/>
    <s v="C"/>
    <d v="2020-05-15T18:01:00"/>
    <s v="69a90501b35471efd8ea0f7ca84faec9f744368d"/>
    <s v="2020-05-16T20:00:00Z"/>
    <n v="253"/>
    <n v="886"/>
    <n v="124458"/>
    <n v="124458"/>
    <n v="124458"/>
    <n v="35"/>
    <n v="11"/>
    <n v="0"/>
    <n v="4698"/>
    <n v="159"/>
    <n v="4857"/>
  </r>
  <r>
    <x v="72"/>
    <x v="35"/>
    <n v="5857"/>
    <n v="122727"/>
    <m/>
    <n v="208"/>
    <n v="886"/>
    <m/>
    <m/>
    <m/>
    <m/>
    <n v="1739"/>
    <s v="C"/>
    <d v="2020-05-16T18:05:00"/>
    <s v="2f144e87a3cb344b4b7ea05e40b724a4f61424c1"/>
    <s v="2020-05-17T20:00:00Z"/>
    <n v="259"/>
    <n v="886"/>
    <n v="128584"/>
    <n v="128584"/>
    <n v="128584"/>
    <n v="35"/>
    <n v="6"/>
    <n v="0"/>
    <n v="3931"/>
    <n v="195"/>
    <n v="4126"/>
  </r>
  <r>
    <x v="73"/>
    <x v="35"/>
    <n v="5938"/>
    <n v="127315"/>
    <m/>
    <n v="211"/>
    <n v="886"/>
    <m/>
    <m/>
    <m/>
    <m/>
    <n v="1755"/>
    <s v="C"/>
    <d v="2020-05-17T17:29:00"/>
    <s v="56b07b5a997fc8eaa080c32e1bbc9e91e1873e63"/>
    <s v="2020-05-18T20:00:00Z"/>
    <n v="265"/>
    <n v="886"/>
    <n v="133253"/>
    <n v="133253"/>
    <n v="133253"/>
    <n v="35"/>
    <n v="6"/>
    <n v="0"/>
    <n v="4588"/>
    <n v="81"/>
    <n v="4669"/>
  </r>
  <r>
    <x v="74"/>
    <x v="35"/>
    <n v="6096"/>
    <n v="131524"/>
    <m/>
    <n v="213"/>
    <n v="886"/>
    <m/>
    <m/>
    <m/>
    <m/>
    <n v="1796"/>
    <s v="C"/>
    <d v="2020-05-18T18:05:00"/>
    <s v="01991644c041f5c342ee9f3c1d743be67b21a2bc"/>
    <s v="2020-05-19T20:00:00Z"/>
    <n v="270"/>
    <n v="886"/>
    <n v="137620"/>
    <n v="137620"/>
    <n v="137620"/>
    <n v="35"/>
    <n v="5"/>
    <n v="0"/>
    <n v="4209"/>
    <n v="158"/>
    <n v="4367"/>
  </r>
  <r>
    <x v="75"/>
    <x v="35"/>
    <n v="6192"/>
    <n v="136054"/>
    <m/>
    <n v="204"/>
    <n v="1139"/>
    <m/>
    <m/>
    <m/>
    <m/>
    <n v="1882"/>
    <s v="C"/>
    <d v="2020-05-20T14:25:00"/>
    <s v="6e4040eba43846e8714e2f3695e0a0b39c055ede"/>
    <s v="2020-05-20T20:00:00Z"/>
    <n v="276"/>
    <n v="1139"/>
    <n v="142246"/>
    <n v="142246"/>
    <n v="142246"/>
    <n v="35"/>
    <n v="6"/>
    <n v="253"/>
    <n v="4530"/>
    <n v="96"/>
    <n v="4626"/>
  </r>
  <r>
    <x v="76"/>
    <x v="35"/>
    <n v="6317"/>
    <n v="141027"/>
    <m/>
    <n v="206"/>
    <n v="1139"/>
    <m/>
    <m/>
    <m/>
    <m/>
    <n v="1985"/>
    <s v="C"/>
    <d v="2020-05-20T18:35:00"/>
    <s v="083622de90a9568999d01563caca8c820895e463"/>
    <s v="2020-05-21T20:00:00Z"/>
    <n v="283"/>
    <n v="1139"/>
    <n v="147344"/>
    <n v="147344"/>
    <n v="147344"/>
    <n v="35"/>
    <n v="7"/>
    <n v="0"/>
    <n v="4973"/>
    <n v="125"/>
    <n v="5098"/>
  </r>
  <r>
    <x v="77"/>
    <x v="35"/>
    <n v="6472"/>
    <n v="146295"/>
    <m/>
    <n v="205"/>
    <n v="1139"/>
    <m/>
    <m/>
    <m/>
    <m/>
    <n v="2041"/>
    <s v="C"/>
    <d v="2020-05-21T18:00:00"/>
    <s v="0a660aa79b1d9ed1f570b5c45ebc519172f6568b"/>
    <s v="2020-05-22T20:00:00Z"/>
    <n v="294"/>
    <n v="1139"/>
    <n v="152767"/>
    <n v="152767"/>
    <n v="152767"/>
    <n v="35"/>
    <n v="11"/>
    <n v="0"/>
    <n v="5268"/>
    <n v="155"/>
    <n v="5423"/>
  </r>
  <r>
    <x v="78"/>
    <x v="35"/>
    <n v="6625"/>
    <n v="151758"/>
    <m/>
    <n v="206"/>
    <n v="1139"/>
    <m/>
    <m/>
    <m/>
    <m/>
    <n v="2149"/>
    <s v="C"/>
    <d v="2020-05-22T17:58:00"/>
    <s v="acb4c3e1b6d450e7be0da8b845702786ef37c504"/>
    <s v="2020-05-23T20:00:00Z"/>
    <n v="302"/>
    <n v="1139"/>
    <n v="158383"/>
    <n v="158383"/>
    <n v="158383"/>
    <n v="35"/>
    <n v="8"/>
    <n v="0"/>
    <n v="5463"/>
    <n v="153"/>
    <n v="5616"/>
  </r>
  <r>
    <x v="79"/>
    <x v="35"/>
    <n v="6795"/>
    <n v="162324"/>
    <m/>
    <n v="208"/>
    <n v="1139"/>
    <m/>
    <m/>
    <m/>
    <m/>
    <n v="2357"/>
    <s v="C"/>
    <d v="2020-05-23T20:01:00"/>
    <s v="bc484db314ee53516eaa39769b377101190032dc"/>
    <s v="2020-05-24T20:00:00Z"/>
    <n v="308"/>
    <n v="1139"/>
    <n v="169119"/>
    <n v="169119"/>
    <n v="169119"/>
    <n v="35"/>
    <n v="6"/>
    <n v="0"/>
    <n v="10566"/>
    <n v="170"/>
    <n v="10736"/>
  </r>
  <r>
    <x v="81"/>
    <x v="36"/>
    <n v="1"/>
    <n v="14"/>
    <m/>
    <m/>
    <m/>
    <m/>
    <m/>
    <m/>
    <m/>
    <m/>
    <m/>
    <m/>
    <s v="22715b4a4714c5578e8c754efce40ee572260a8d"/>
    <s v="2020-03-05T21:00:00Z"/>
    <m/>
    <m/>
    <n v="15"/>
    <n v="15"/>
    <n v="15"/>
    <n v="32"/>
    <m/>
    <m/>
    <m/>
    <m/>
    <m/>
  </r>
  <r>
    <x v="0"/>
    <x v="36"/>
    <n v="1"/>
    <n v="14"/>
    <m/>
    <m/>
    <m/>
    <m/>
    <m/>
    <m/>
    <m/>
    <m/>
    <m/>
    <m/>
    <s v="22766bb1621325fedc23d37400659fb20577e245"/>
    <s v="2020-03-06T21:00:00Z"/>
    <m/>
    <m/>
    <n v="15"/>
    <n v="15"/>
    <n v="15"/>
    <n v="32"/>
    <n v="0"/>
    <n v="0"/>
    <n v="0"/>
    <n v="0"/>
    <n v="0"/>
  </r>
  <r>
    <x v="1"/>
    <x v="36"/>
    <n v="1"/>
    <n v="14"/>
    <m/>
    <m/>
    <m/>
    <m/>
    <m/>
    <m/>
    <m/>
    <m/>
    <m/>
    <m/>
    <s v="21f61d85dbb166b2528c70c1a2b3e726846945c9"/>
    <s v="2020-03-07T21:00:00Z"/>
    <m/>
    <m/>
    <n v="15"/>
    <n v="15"/>
    <n v="15"/>
    <n v="32"/>
    <n v="0"/>
    <n v="0"/>
    <n v="0"/>
    <n v="0"/>
    <n v="0"/>
  </r>
  <r>
    <x v="2"/>
    <x v="36"/>
    <n v="1"/>
    <n v="14"/>
    <m/>
    <m/>
    <m/>
    <m/>
    <m/>
    <m/>
    <m/>
    <m/>
    <m/>
    <m/>
    <s v="ec3ae86bb05bdaa622f016c7a41bdf6ca23b6d30"/>
    <s v="2020-03-08T20:00:00Z"/>
    <m/>
    <m/>
    <n v="15"/>
    <n v="15"/>
    <n v="15"/>
    <n v="32"/>
    <n v="0"/>
    <n v="0"/>
    <n v="0"/>
    <n v="0"/>
    <n v="0"/>
  </r>
  <r>
    <x v="3"/>
    <x v="36"/>
    <n v="1"/>
    <n v="14"/>
    <m/>
    <m/>
    <m/>
    <m/>
    <m/>
    <m/>
    <m/>
    <m/>
    <m/>
    <m/>
    <s v="5220c98d865af5f5d7787aad7340147efb242185"/>
    <s v="2020-03-09T20:00:00Z"/>
    <m/>
    <m/>
    <n v="15"/>
    <n v="15"/>
    <n v="15"/>
    <n v="32"/>
    <n v="0"/>
    <n v="0"/>
    <n v="0"/>
    <n v="0"/>
    <n v="0"/>
  </r>
  <r>
    <x v="4"/>
    <x v="36"/>
    <n v="1"/>
    <n v="14"/>
    <m/>
    <m/>
    <m/>
    <m/>
    <m/>
    <m/>
    <m/>
    <m/>
    <m/>
    <m/>
    <s v="6381ada46e31bf651fa0846a504c825a8ab1cf76"/>
    <s v="2020-03-10T20:00:00Z"/>
    <m/>
    <m/>
    <n v="15"/>
    <n v="15"/>
    <n v="15"/>
    <n v="32"/>
    <n v="0"/>
    <n v="0"/>
    <n v="0"/>
    <n v="0"/>
    <n v="0"/>
  </r>
  <r>
    <x v="5"/>
    <x v="36"/>
    <n v="5"/>
    <n v="168"/>
    <m/>
    <m/>
    <m/>
    <m/>
    <m/>
    <m/>
    <m/>
    <m/>
    <m/>
    <m/>
    <s v="a4a2aeaeeaf36e62bfa811cb30c85be32c4d93f8"/>
    <s v="2020-03-11T20:00:00Z"/>
    <m/>
    <m/>
    <n v="173"/>
    <n v="173"/>
    <n v="173"/>
    <n v="32"/>
    <n v="0"/>
    <n v="0"/>
    <n v="154"/>
    <n v="4"/>
    <n v="158"/>
  </r>
  <r>
    <x v="6"/>
    <x v="36"/>
    <n v="7"/>
    <n v="168"/>
    <m/>
    <m/>
    <m/>
    <m/>
    <m/>
    <m/>
    <m/>
    <m/>
    <m/>
    <d v="2020-03-10T16:00:00"/>
    <s v="f3227d4b0faa877530e4c915361ef45b83bf5386"/>
    <s v="2020-03-12T20:00:00Z"/>
    <m/>
    <m/>
    <n v="175"/>
    <n v="175"/>
    <n v="175"/>
    <n v="32"/>
    <n v="0"/>
    <n v="0"/>
    <n v="0"/>
    <n v="2"/>
    <n v="2"/>
  </r>
  <r>
    <x v="7"/>
    <x v="36"/>
    <n v="11"/>
    <n v="168"/>
    <m/>
    <m/>
    <m/>
    <m/>
    <m/>
    <m/>
    <m/>
    <m/>
    <m/>
    <d v="2020-03-12T21:27:00"/>
    <s v="d7bd641e3ecea4ec34d8c334c1edaf7677c371ff"/>
    <s v="2020-03-13T20:00:00Z"/>
    <m/>
    <m/>
    <n v="179"/>
    <n v="179"/>
    <n v="179"/>
    <n v="32"/>
    <n v="0"/>
    <n v="0"/>
    <n v="0"/>
    <n v="4"/>
    <n v="4"/>
  </r>
  <r>
    <x v="8"/>
    <x v="36"/>
    <n v="20"/>
    <n v="168"/>
    <m/>
    <m/>
    <m/>
    <m/>
    <m/>
    <m/>
    <m/>
    <m/>
    <m/>
    <d v="2020-03-14T12:33:00"/>
    <s v="f4d71f689c87936424834b35f0f84aedbbbe501a"/>
    <s v="2020-03-14T20:00:00Z"/>
    <m/>
    <m/>
    <n v="188"/>
    <n v="188"/>
    <n v="188"/>
    <n v="32"/>
    <n v="0"/>
    <n v="0"/>
    <n v="0"/>
    <n v="9"/>
    <n v="9"/>
  </r>
  <r>
    <x v="9"/>
    <x v="36"/>
    <n v="21"/>
    <n v="168"/>
    <n v="164"/>
    <m/>
    <m/>
    <m/>
    <m/>
    <m/>
    <m/>
    <m/>
    <m/>
    <d v="2020-03-14T17:05:00"/>
    <s v="d3e2a5269dff0a1c577a1607cc4566c3c866fe3c"/>
    <s v="2020-03-15T20:00:00Z"/>
    <m/>
    <m/>
    <n v="353"/>
    <n v="189"/>
    <n v="189"/>
    <n v="32"/>
    <n v="0"/>
    <n v="0"/>
    <n v="0"/>
    <n v="1"/>
    <n v="1"/>
  </r>
  <r>
    <x v="10"/>
    <x v="36"/>
    <n v="45"/>
    <n v="168"/>
    <m/>
    <m/>
    <m/>
    <m/>
    <m/>
    <m/>
    <m/>
    <m/>
    <m/>
    <d v="2020-03-16T15:16:00"/>
    <s v="58fc94246e83f557bb7d8c9503358d84d32b74e3"/>
    <s v="2020-03-16T20:00:00Z"/>
    <n v="1"/>
    <m/>
    <n v="213"/>
    <n v="213"/>
    <n v="213"/>
    <n v="32"/>
    <n v="1"/>
    <n v="0"/>
    <n v="0"/>
    <n v="24"/>
    <n v="24"/>
  </r>
  <r>
    <x v="11"/>
    <x v="36"/>
    <n v="55"/>
    <n v="168"/>
    <m/>
    <m/>
    <m/>
    <m/>
    <m/>
    <m/>
    <m/>
    <m/>
    <m/>
    <d v="2020-03-17T15:00:00"/>
    <s v="31118e31f73e299ffda49872b137fb442e9c93dc"/>
    <s v="2020-03-17T20:00:00Z"/>
    <n v="1"/>
    <m/>
    <n v="223"/>
    <n v="223"/>
    <n v="223"/>
    <n v="32"/>
    <n v="0"/>
    <n v="0"/>
    <n v="0"/>
    <n v="10"/>
    <n v="10"/>
  </r>
  <r>
    <x v="12"/>
    <x v="36"/>
    <n v="55"/>
    <n v="168"/>
    <m/>
    <m/>
    <m/>
    <m/>
    <m/>
    <m/>
    <m/>
    <m/>
    <m/>
    <d v="2020-03-17T15:00:00"/>
    <s v="43dc6b77ca80f18ca7bc213e7fa94c52f85b2575"/>
    <s v="2020-03-18T20:00:00Z"/>
    <n v="1"/>
    <m/>
    <n v="223"/>
    <n v="223"/>
    <n v="223"/>
    <n v="32"/>
    <n v="0"/>
    <n v="0"/>
    <n v="0"/>
    <n v="0"/>
    <n v="0"/>
  </r>
  <r>
    <x v="13"/>
    <x v="36"/>
    <n v="95"/>
    <n v="1626"/>
    <m/>
    <m/>
    <m/>
    <m/>
    <m/>
    <m/>
    <m/>
    <m/>
    <m/>
    <d v="2020-03-19T00:00:00"/>
    <s v="940a5223ff18562d5087c9b079bd5263a945ac6c"/>
    <s v="2020-03-19T20:00:00Z"/>
    <n v="1"/>
    <m/>
    <n v="1721"/>
    <n v="1721"/>
    <n v="1721"/>
    <n v="32"/>
    <n v="0"/>
    <n v="0"/>
    <n v="1458"/>
    <n v="40"/>
    <n v="1498"/>
  </r>
  <r>
    <x v="14"/>
    <x v="36"/>
    <n v="109"/>
    <n v="1992"/>
    <m/>
    <m/>
    <m/>
    <m/>
    <m/>
    <m/>
    <m/>
    <m/>
    <m/>
    <d v="2020-03-20T02:59:00"/>
    <s v="717f9a2099af62ba60df3de77f6a8b21fb422012"/>
    <s v="2020-03-20T20:00:00Z"/>
    <n v="1"/>
    <m/>
    <n v="2101"/>
    <n v="2101"/>
    <n v="2101"/>
    <n v="32"/>
    <n v="0"/>
    <n v="0"/>
    <n v="366"/>
    <n v="14"/>
    <n v="380"/>
  </r>
  <r>
    <x v="15"/>
    <x v="36"/>
    <n v="124"/>
    <n v="2384"/>
    <m/>
    <m/>
    <m/>
    <m/>
    <m/>
    <m/>
    <m/>
    <m/>
    <m/>
    <d v="2020-03-21T02:59:00"/>
    <s v="8e28cf6bcba1d777aa5b96094f5258d41b2a64e1"/>
    <s v="2020-03-21T20:00:00Z"/>
    <n v="2"/>
    <m/>
    <n v="2508"/>
    <n v="2508"/>
    <n v="2508"/>
    <n v="32"/>
    <n v="1"/>
    <n v="0"/>
    <n v="392"/>
    <n v="15"/>
    <n v="407"/>
  </r>
  <r>
    <x v="16"/>
    <x v="36"/>
    <n v="190"/>
    <n v="2448"/>
    <m/>
    <m/>
    <m/>
    <m/>
    <m/>
    <m/>
    <m/>
    <m/>
    <m/>
    <d v="2020-03-21T14:00:00"/>
    <s v="a6638efc87821290d4eff47b0d3711c5d4436877"/>
    <s v="2020-03-22T20:00:00Z"/>
    <n v="2"/>
    <m/>
    <n v="2638"/>
    <n v="2638"/>
    <n v="2638"/>
    <n v="32"/>
    <n v="0"/>
    <n v="0"/>
    <n v="64"/>
    <n v="66"/>
    <n v="130"/>
  </r>
  <r>
    <x v="17"/>
    <x v="36"/>
    <n v="245"/>
    <n v="3490"/>
    <m/>
    <m/>
    <m/>
    <m/>
    <m/>
    <m/>
    <m/>
    <m/>
    <s v="A"/>
    <d v="2020-03-22T14:59:00"/>
    <s v="c9a9537f1a92f4aeafedb08c7f247cbc957eaffe"/>
    <s v="2020-03-23T20:00:00Z"/>
    <n v="4"/>
    <m/>
    <n v="3735"/>
    <n v="3735"/>
    <n v="3735"/>
    <n v="32"/>
    <n v="2"/>
    <n v="0"/>
    <n v="1042"/>
    <n v="55"/>
    <n v="1097"/>
  </r>
  <r>
    <x v="18"/>
    <x v="36"/>
    <n v="278"/>
    <n v="3954"/>
    <m/>
    <m/>
    <m/>
    <m/>
    <m/>
    <m/>
    <m/>
    <m/>
    <s v="A"/>
    <d v="2020-03-23T14:59:00"/>
    <s v="e9135baa8e8438a3113c06117a66af8a8a6a4c22"/>
    <s v="2020-03-24T20:00:00Z"/>
    <n v="4"/>
    <m/>
    <n v="4232"/>
    <n v="4232"/>
    <n v="4232"/>
    <n v="32"/>
    <n v="0"/>
    <n v="0"/>
    <n v="464"/>
    <n v="33"/>
    <n v="497"/>
  </r>
  <r>
    <x v="19"/>
    <x v="36"/>
    <n v="321"/>
    <n v="4251"/>
    <m/>
    <m/>
    <m/>
    <m/>
    <m/>
    <m/>
    <m/>
    <m/>
    <s v="A"/>
    <d v="2020-03-25T02:59:00"/>
    <s v="a10ecea0bc66ed068349c86eb16140f09300e44a"/>
    <s v="2020-03-25T20:00:00Z"/>
    <n v="6"/>
    <m/>
    <n v="4572"/>
    <n v="4572"/>
    <n v="4572"/>
    <n v="32"/>
    <n v="2"/>
    <n v="0"/>
    <n v="297"/>
    <n v="43"/>
    <n v="340"/>
  </r>
  <r>
    <x v="20"/>
    <x v="36"/>
    <n v="420"/>
    <n v="4697"/>
    <m/>
    <m/>
    <m/>
    <m/>
    <m/>
    <m/>
    <m/>
    <m/>
    <s v="A"/>
    <d v="2020-03-26T11:00:00"/>
    <s v="624cd3f656d1a06af370ea5f21d2eecfd1984f5e"/>
    <s v="2020-03-26T20:00:00Z"/>
    <n v="10"/>
    <m/>
    <n v="5117"/>
    <n v="5117"/>
    <n v="5117"/>
    <n v="32"/>
    <n v="4"/>
    <n v="0"/>
    <n v="446"/>
    <n v="99"/>
    <n v="545"/>
  </r>
  <r>
    <x v="21"/>
    <x v="36"/>
    <n v="535"/>
    <n v="6161"/>
    <m/>
    <m/>
    <m/>
    <m/>
    <m/>
    <m/>
    <m/>
    <m/>
    <s v="A"/>
    <d v="2020-03-26T23:00:00"/>
    <s v="6f16190cf940aa38fc2cac838757b7380a511d77"/>
    <s v="2020-03-27T20:00:00Z"/>
    <n v="10"/>
    <m/>
    <n v="6696"/>
    <n v="6696"/>
    <n v="6696"/>
    <n v="32"/>
    <n v="0"/>
    <n v="0"/>
    <n v="1464"/>
    <n v="115"/>
    <n v="1579"/>
  </r>
  <r>
    <x v="22"/>
    <x v="36"/>
    <n v="621"/>
    <n v="7901"/>
    <m/>
    <m/>
    <m/>
    <m/>
    <m/>
    <m/>
    <m/>
    <m/>
    <s v="A"/>
    <d v="2020-03-27T22:00:00"/>
    <s v="c87395fc2578b283567472f39b42b356599c61ec"/>
    <s v="2020-03-28T20:00:00Z"/>
    <n v="10"/>
    <m/>
    <n v="8522"/>
    <n v="8522"/>
    <n v="8522"/>
    <n v="32"/>
    <n v="0"/>
    <n v="0"/>
    <n v="1740"/>
    <n v="86"/>
    <n v="1826"/>
  </r>
  <r>
    <x v="23"/>
    <x v="36"/>
    <n v="738"/>
    <n v="8412"/>
    <m/>
    <m/>
    <m/>
    <m/>
    <m/>
    <m/>
    <m/>
    <m/>
    <s v="A"/>
    <d v="2020-03-28T21:00:00"/>
    <s v="51e3f4ea112e31e89409fadbcb1ec1c9068f767e"/>
    <s v="2020-03-29T20:00:00Z"/>
    <n v="14"/>
    <m/>
    <n v="9150"/>
    <n v="9150"/>
    <n v="9150"/>
    <n v="32"/>
    <n v="4"/>
    <n v="0"/>
    <n v="511"/>
    <n v="117"/>
    <n v="628"/>
  </r>
  <r>
    <x v="24"/>
    <x v="36"/>
    <n v="1008"/>
    <n v="10207"/>
    <m/>
    <m/>
    <m/>
    <m/>
    <m/>
    <m/>
    <m/>
    <m/>
    <s v="A"/>
    <d v="2020-03-30T12:00:00"/>
    <s v="7ad871bcff059484f3ca768fa10946b3a51e5183"/>
    <s v="2020-03-30T20:00:00Z"/>
    <n v="15"/>
    <m/>
    <n v="11215"/>
    <n v="11215"/>
    <n v="11215"/>
    <n v="32"/>
    <n v="1"/>
    <n v="0"/>
    <n v="1795"/>
    <n v="270"/>
    <n v="2065"/>
  </r>
  <r>
    <x v="25"/>
    <x v="36"/>
    <n v="1113"/>
    <n v="10681"/>
    <m/>
    <m/>
    <m/>
    <m/>
    <m/>
    <m/>
    <m/>
    <m/>
    <s v="A"/>
    <d v="2020-03-31T09:30:00"/>
    <s v="a79040d71c1d16eb812290d356c2bcf14445f7ac"/>
    <s v="2020-03-31T20:00:00Z"/>
    <n v="17"/>
    <m/>
    <n v="11794"/>
    <n v="11794"/>
    <n v="11794"/>
    <n v="32"/>
    <n v="2"/>
    <n v="0"/>
    <n v="474"/>
    <n v="105"/>
    <n v="579"/>
  </r>
  <r>
    <x v="26"/>
    <x v="36"/>
    <n v="1279"/>
    <n v="11519"/>
    <m/>
    <m/>
    <m/>
    <m/>
    <m/>
    <m/>
    <m/>
    <m/>
    <s v="A"/>
    <d v="2020-04-01T09:30:00"/>
    <s v="c055b4acec7a822c5d9cd244cd79dde729bbdfba"/>
    <s v="2020-04-01T20:00:00Z"/>
    <n v="26"/>
    <m/>
    <n v="12798"/>
    <n v="12798"/>
    <n v="12798"/>
    <n v="32"/>
    <n v="9"/>
    <n v="0"/>
    <n v="838"/>
    <n v="166"/>
    <n v="1004"/>
  </r>
  <r>
    <x v="27"/>
    <x v="36"/>
    <n v="1458"/>
    <n v="12588"/>
    <m/>
    <m/>
    <m/>
    <m/>
    <m/>
    <m/>
    <m/>
    <m/>
    <s v="A"/>
    <d v="2020-04-02T09:30:00"/>
    <s v="724e9318ff31af91a700769aaf3bb738503e33f0"/>
    <s v="2020-04-02T20:00:00Z"/>
    <n v="38"/>
    <m/>
    <n v="14046"/>
    <n v="14046"/>
    <n v="14046"/>
    <n v="32"/>
    <n v="12"/>
    <n v="0"/>
    <n v="1069"/>
    <n v="179"/>
    <n v="1248"/>
  </r>
  <r>
    <x v="28"/>
    <x v="36"/>
    <n v="1514"/>
    <n v="13018"/>
    <m/>
    <m/>
    <m/>
    <m/>
    <m/>
    <m/>
    <m/>
    <m/>
    <s v="A"/>
    <d v="2020-04-03T09:30:00"/>
    <s v="e7f36731071c8e0ba8e0fc36209cc709f384cb1c"/>
    <s v="2020-04-03T20:00:00Z"/>
    <n v="43"/>
    <m/>
    <n v="14532"/>
    <n v="14532"/>
    <n v="14532"/>
    <n v="32"/>
    <n v="5"/>
    <n v="0"/>
    <n v="430"/>
    <n v="56"/>
    <n v="486"/>
  </r>
  <r>
    <x v="29"/>
    <x v="36"/>
    <n v="1742"/>
    <n v="14421"/>
    <m/>
    <m/>
    <m/>
    <m/>
    <m/>
    <m/>
    <m/>
    <m/>
    <s v="A"/>
    <d v="2020-04-04T09:30:00"/>
    <s v="e4362847a1a965aa8c82c9037b88d938bffba591"/>
    <s v="2020-04-04T20:00:00Z"/>
    <n v="46"/>
    <m/>
    <n v="16163"/>
    <n v="16163"/>
    <n v="16163"/>
    <n v="32"/>
    <n v="3"/>
    <n v="0"/>
    <n v="1403"/>
    <n v="228"/>
    <n v="1631"/>
  </r>
  <r>
    <x v="30"/>
    <x v="36"/>
    <n v="1836"/>
    <n v="14995"/>
    <m/>
    <m/>
    <m/>
    <m/>
    <m/>
    <m/>
    <m/>
    <m/>
    <s v="A"/>
    <d v="2020-04-05T09:30:00"/>
    <s v="b0e111d738c821235bd616f7173fef4c0be5c0e7"/>
    <s v="2020-04-05T20:00:00Z"/>
    <n v="46"/>
    <m/>
    <n v="16831"/>
    <n v="16831"/>
    <n v="16831"/>
    <n v="32"/>
    <n v="0"/>
    <n v="0"/>
    <n v="574"/>
    <n v="94"/>
    <n v="668"/>
  </r>
  <r>
    <x v="31"/>
    <x v="36"/>
    <n v="1953"/>
    <n v="15676"/>
    <m/>
    <m/>
    <m/>
    <m/>
    <m/>
    <m/>
    <m/>
    <m/>
    <s v="A"/>
    <d v="2020-04-06T10:00:00"/>
    <s v="db86f16e04ed4b25a821666e2268acbc2c1756a9"/>
    <s v="2020-04-06T20:00:00Z"/>
    <n v="46"/>
    <m/>
    <n v="17629"/>
    <n v="17629"/>
    <n v="17629"/>
    <n v="32"/>
    <n v="0"/>
    <n v="0"/>
    <n v="681"/>
    <n v="117"/>
    <n v="798"/>
  </r>
  <r>
    <x v="32"/>
    <x v="36"/>
    <n v="2087"/>
    <n v="16552"/>
    <m/>
    <n v="282"/>
    <m/>
    <m/>
    <m/>
    <m/>
    <m/>
    <m/>
    <s v="A"/>
    <d v="2020-04-07T10:00:00"/>
    <s v="01f34c7e91f91e15d9896a5d5d167245a5ab1b9c"/>
    <s v="2020-04-07T20:00:00Z"/>
    <n v="58"/>
    <m/>
    <n v="18639"/>
    <n v="18639"/>
    <n v="18639"/>
    <n v="32"/>
    <n v="12"/>
    <n v="0"/>
    <n v="876"/>
    <n v="134"/>
    <n v="1010"/>
  </r>
  <r>
    <x v="33"/>
    <x v="36"/>
    <n v="2318"/>
    <n v="18248"/>
    <m/>
    <n v="282"/>
    <m/>
    <m/>
    <m/>
    <m/>
    <m/>
    <m/>
    <s v="A"/>
    <d v="2020-04-08T15:00:00"/>
    <s v="c3293543c0ffbe7b573d0d36bd6075f137264c61"/>
    <s v="2020-04-08T20:00:00Z"/>
    <n v="71"/>
    <m/>
    <n v="20566"/>
    <n v="20566"/>
    <n v="20566"/>
    <n v="32"/>
    <n v="13"/>
    <n v="0"/>
    <n v="1696"/>
    <n v="231"/>
    <n v="1927"/>
  </r>
  <r>
    <x v="34"/>
    <x v="36"/>
    <n v="2456"/>
    <n v="19315"/>
    <m/>
    <n v="282"/>
    <m/>
    <m/>
    <m/>
    <m/>
    <m/>
    <m/>
    <s v="A"/>
    <d v="2020-04-09T09:30:00"/>
    <s v="85cf92368b6edb22ca180eb8ca84b1fcf82684bb"/>
    <s v="2020-04-09T20:00:00Z"/>
    <n v="80"/>
    <m/>
    <n v="21771"/>
    <n v="21771"/>
    <n v="21771"/>
    <n v="32"/>
    <n v="9"/>
    <n v="0"/>
    <n v="1067"/>
    <n v="138"/>
    <n v="1205"/>
  </r>
  <r>
    <x v="35"/>
    <x v="36"/>
    <n v="2584"/>
    <n v="20165"/>
    <m/>
    <n v="282"/>
    <m/>
    <m/>
    <m/>
    <m/>
    <m/>
    <m/>
    <s v="A"/>
    <d v="2020-04-10T10:30:00"/>
    <s v="e0e2ec8349d1d1e669e1be9f2e20c07f25e50df5"/>
    <s v="2020-04-10T20:00:00Z"/>
    <n v="86"/>
    <m/>
    <n v="22749"/>
    <n v="22749"/>
    <n v="22749"/>
    <n v="32"/>
    <n v="6"/>
    <n v="0"/>
    <n v="850"/>
    <n v="128"/>
    <n v="978"/>
  </r>
  <r>
    <x v="36"/>
    <x v="36"/>
    <n v="2700"/>
    <n v="20887"/>
    <m/>
    <n v="282"/>
    <m/>
    <m/>
    <m/>
    <m/>
    <m/>
    <m/>
    <s v="A"/>
    <d v="2020-04-11T10:30:00"/>
    <s v="266140d6b6f9ac38f17e413528080ea91cd52423"/>
    <s v="2020-04-11T20:00:00Z"/>
    <n v="102"/>
    <m/>
    <n v="23587"/>
    <n v="23587"/>
    <n v="23587"/>
    <n v="32"/>
    <n v="16"/>
    <n v="0"/>
    <n v="722"/>
    <n v="116"/>
    <n v="838"/>
  </r>
  <r>
    <x v="37"/>
    <x v="36"/>
    <n v="2836"/>
    <n v="21775"/>
    <m/>
    <n v="282"/>
    <m/>
    <m/>
    <m/>
    <m/>
    <m/>
    <m/>
    <s v="A"/>
    <d v="2020-04-12T10:30:00"/>
    <s v="55f6de4c2992ec54f6f81f15b1fba189a04f69af"/>
    <s v="2020-04-12T20:00:00Z"/>
    <n v="112"/>
    <m/>
    <n v="24611"/>
    <n v="24611"/>
    <n v="24611"/>
    <n v="32"/>
    <n v="10"/>
    <n v="0"/>
    <n v="888"/>
    <n v="136"/>
    <n v="1024"/>
  </r>
  <r>
    <x v="38"/>
    <x v="36"/>
    <n v="2971"/>
    <n v="22493"/>
    <m/>
    <m/>
    <m/>
    <m/>
    <m/>
    <m/>
    <m/>
    <m/>
    <s v="A"/>
    <d v="2020-04-13T10:00:00"/>
    <s v="c01e244c960857f95dbf1cd3f41466fcfd66b80c"/>
    <s v="2020-04-13T20:00:00Z"/>
    <n v="114"/>
    <m/>
    <n v="25464"/>
    <n v="25464"/>
    <n v="25464"/>
    <n v="32"/>
    <n v="2"/>
    <n v="0"/>
    <n v="718"/>
    <n v="135"/>
    <n v="853"/>
  </r>
  <r>
    <x v="39"/>
    <x v="36"/>
    <n v="3088"/>
    <n v="23573"/>
    <m/>
    <m/>
    <m/>
    <m/>
    <m/>
    <m/>
    <m/>
    <m/>
    <s v="A"/>
    <d v="2020-04-14T18:00:00"/>
    <s v="3d0428534f605044d76c5d2b91144a7b12597f5d"/>
    <s v="2020-04-14T20:00:00Z"/>
    <n v="120"/>
    <m/>
    <n v="26661"/>
    <n v="26661"/>
    <n v="26661"/>
    <n v="32"/>
    <n v="6"/>
    <n v="0"/>
    <n v="1080"/>
    <n v="117"/>
    <n v="1197"/>
  </r>
  <r>
    <x v="40"/>
    <x v="36"/>
    <n v="3211"/>
    <n v="24444"/>
    <m/>
    <m/>
    <m/>
    <m/>
    <m/>
    <m/>
    <m/>
    <m/>
    <s v="A"/>
    <d v="2020-04-15T12:00:00"/>
    <s v="7347cb28ada84203925d01f42dd483f0819c3227"/>
    <s v="2020-04-15T20:00:00Z"/>
    <n v="131"/>
    <m/>
    <n v="27655"/>
    <n v="27655"/>
    <n v="27655"/>
    <n v="32"/>
    <n v="11"/>
    <n v="0"/>
    <n v="871"/>
    <n v="123"/>
    <n v="994"/>
  </r>
  <r>
    <x v="41"/>
    <x v="36"/>
    <n v="3321"/>
    <n v="25130"/>
    <m/>
    <m/>
    <m/>
    <m/>
    <m/>
    <m/>
    <m/>
    <m/>
    <s v="A"/>
    <d v="2020-04-16T19:00:00"/>
    <s v="a442df05598061dcba97c2c4a0effc91b871c46b"/>
    <s v="2020-04-16T20:00:00Z"/>
    <n v="137"/>
    <m/>
    <n v="28451"/>
    <n v="28451"/>
    <n v="28451"/>
    <n v="32"/>
    <n v="6"/>
    <n v="0"/>
    <n v="686"/>
    <n v="110"/>
    <n v="796"/>
  </r>
  <r>
    <x v="42"/>
    <x v="36"/>
    <n v="3524"/>
    <n v="26238"/>
    <m/>
    <m/>
    <m/>
    <m/>
    <m/>
    <m/>
    <m/>
    <m/>
    <s v="A"/>
    <d v="2020-04-17T10:00:00"/>
    <s v="28939cd4a2d03fc9f2921bedd7c5c353b1855ba1"/>
    <s v="2020-04-17T20:00:00Z"/>
    <n v="142"/>
    <m/>
    <n v="29762"/>
    <n v="29762"/>
    <n v="29762"/>
    <n v="32"/>
    <n v="5"/>
    <n v="0"/>
    <n v="1108"/>
    <n v="203"/>
    <n v="1311"/>
  </r>
  <r>
    <x v="43"/>
    <x v="36"/>
    <n v="3626"/>
    <n v="27125"/>
    <m/>
    <m/>
    <m/>
    <m/>
    <m/>
    <m/>
    <m/>
    <m/>
    <s v="A"/>
    <d v="2020-04-18T10:00:00"/>
    <s v="e8c7fb57e96c878693bbcebbfadfe88b681e5941"/>
    <s v="2020-04-18T20:00:00Z"/>
    <n v="151"/>
    <m/>
    <n v="30751"/>
    <n v="30751"/>
    <n v="30751"/>
    <n v="32"/>
    <n v="9"/>
    <n v="0"/>
    <n v="887"/>
    <n v="102"/>
    <n v="989"/>
  </r>
  <r>
    <x v="44"/>
    <x v="36"/>
    <n v="3728"/>
    <n v="27870"/>
    <m/>
    <m/>
    <m/>
    <m/>
    <m/>
    <m/>
    <m/>
    <m/>
    <s v="A"/>
    <d v="2020-04-19T11:00:00"/>
    <s v="558d86313668a0014e841fff7759dcc0086998a8"/>
    <s v="2020-04-19T20:00:00Z"/>
    <n v="155"/>
    <m/>
    <n v="31598"/>
    <n v="31598"/>
    <n v="31598"/>
    <n v="32"/>
    <n v="4"/>
    <n v="0"/>
    <n v="745"/>
    <n v="102"/>
    <n v="847"/>
  </r>
  <r>
    <x v="45"/>
    <x v="36"/>
    <n v="3830"/>
    <n v="28517"/>
    <m/>
    <m/>
    <m/>
    <m/>
    <m/>
    <m/>
    <m/>
    <m/>
    <s v="A"/>
    <d v="2020-04-20T10:00:00"/>
    <s v="f83e1119b54c8cb600d1538ea8709592bc664db7"/>
    <s v="2020-04-20T20:00:00Z"/>
    <n v="158"/>
    <m/>
    <n v="32347"/>
    <n v="32347"/>
    <n v="32347"/>
    <n v="32"/>
    <n v="3"/>
    <n v="0"/>
    <n v="647"/>
    <n v="102"/>
    <n v="749"/>
  </r>
  <r>
    <x v="46"/>
    <x v="36"/>
    <n v="3937"/>
    <n v="29118"/>
    <m/>
    <m/>
    <m/>
    <m/>
    <m/>
    <m/>
    <m/>
    <m/>
    <s v="A"/>
    <d v="2020-04-21T10:00:00"/>
    <s v="30c4143fe24444a38285ba56f74c3970354e355e"/>
    <s v="2020-04-21T20:00:00Z"/>
    <n v="163"/>
    <m/>
    <n v="33055"/>
    <n v="33055"/>
    <n v="33055"/>
    <n v="32"/>
    <n v="5"/>
    <n v="0"/>
    <n v="601"/>
    <n v="107"/>
    <n v="708"/>
  </r>
  <r>
    <x v="47"/>
    <x v="36"/>
    <n v="4081"/>
    <n v="29807"/>
    <m/>
    <m/>
    <m/>
    <m/>
    <m/>
    <m/>
    <m/>
    <m/>
    <s v="A"/>
    <d v="2020-04-22T10:00:00"/>
    <s v="e356b30e1adac6e6ac6f1c90faf21558d07f4f23"/>
    <s v="2020-04-22T20:00:00Z"/>
    <n v="172"/>
    <m/>
    <n v="33888"/>
    <n v="33888"/>
    <n v="33888"/>
    <n v="32"/>
    <n v="9"/>
    <n v="0"/>
    <n v="689"/>
    <n v="144"/>
    <n v="833"/>
  </r>
  <r>
    <x v="48"/>
    <x v="36"/>
    <n v="4208"/>
    <n v="30541"/>
    <m/>
    <m/>
    <m/>
    <m/>
    <m/>
    <m/>
    <m/>
    <m/>
    <s v="A"/>
    <d v="2020-04-23T20:00:00"/>
    <s v="c64cc251daab1b4d1db2b97081807be4645a12fd"/>
    <s v="2020-04-23T20:00:00Z"/>
    <n v="189"/>
    <m/>
    <n v="34749"/>
    <n v="34749"/>
    <n v="34749"/>
    <n v="32"/>
    <n v="17"/>
    <n v="0"/>
    <n v="734"/>
    <n v="127"/>
    <n v="861"/>
  </r>
  <r>
    <x v="49"/>
    <x v="36"/>
    <n v="4398"/>
    <n v="31794"/>
    <m/>
    <m/>
    <m/>
    <m/>
    <m/>
    <m/>
    <m/>
    <m/>
    <s v="A"/>
    <d v="2020-04-24T10:00:00"/>
    <s v="153e765411bb9992138322fc9d226346dd3799d4"/>
    <s v="2020-04-24T20:00:00Z"/>
    <n v="197"/>
    <m/>
    <n v="36192"/>
    <n v="36192"/>
    <n v="36192"/>
    <n v="32"/>
    <n v="8"/>
    <n v="0"/>
    <n v="1253"/>
    <n v="190"/>
    <n v="1443"/>
  </r>
  <r>
    <x v="50"/>
    <x v="36"/>
    <n v="4539"/>
    <n v="32669"/>
    <m/>
    <m/>
    <m/>
    <m/>
    <m/>
    <m/>
    <m/>
    <m/>
    <s v="F"/>
    <d v="2020-04-25T10:00:00"/>
    <s v="5fad93958c425ca0f1d75753315a96328403cc82"/>
    <s v="2020-04-25T20:00:00Z"/>
    <n v="204"/>
    <m/>
    <n v="37208"/>
    <n v="37208"/>
    <n v="37208"/>
    <n v="32"/>
    <n v="7"/>
    <n v="0"/>
    <n v="875"/>
    <n v="141"/>
    <n v="1016"/>
  </r>
  <r>
    <x v="51"/>
    <x v="36"/>
    <n v="4602"/>
    <n v="33584"/>
    <m/>
    <m/>
    <m/>
    <m/>
    <m/>
    <m/>
    <m/>
    <m/>
    <s v="F"/>
    <d v="2020-04-26T12:00:00"/>
    <s v="3d6bea067e7771df1922abbfcda4904c23ec6fd0"/>
    <s v="2020-04-26T20:00:00Z"/>
    <n v="206"/>
    <m/>
    <n v="38186"/>
    <n v="38186"/>
    <n v="38186"/>
    <n v="32"/>
    <n v="2"/>
    <n v="0"/>
    <n v="915"/>
    <n v="63"/>
    <n v="978"/>
  </r>
  <r>
    <x v="52"/>
    <x v="36"/>
    <n v="4690"/>
    <n v="34123"/>
    <m/>
    <m/>
    <m/>
    <m/>
    <m/>
    <m/>
    <m/>
    <m/>
    <s v="F"/>
    <d v="2020-04-27T10:00:00"/>
    <s v="9018e40618c5d0a50a53a84027eb5c7826214236"/>
    <s v="2020-04-27T20:00:00Z"/>
    <n v="206"/>
    <m/>
    <n v="38813"/>
    <n v="38813"/>
    <n v="38813"/>
    <n v="32"/>
    <n v="0"/>
    <n v="0"/>
    <n v="539"/>
    <n v="88"/>
    <n v="627"/>
  </r>
  <r>
    <x v="53"/>
    <x v="36"/>
    <n v="4805"/>
    <n v="35314"/>
    <m/>
    <m/>
    <m/>
    <m/>
    <m/>
    <m/>
    <m/>
    <m/>
    <s v="F"/>
    <d v="2020-04-28T10:00:00"/>
    <s v="cebcabe4c94cfec60d2a4a826a06ed7033df6573"/>
    <s v="2020-04-28T20:00:00Z"/>
    <n v="219"/>
    <m/>
    <n v="40119"/>
    <n v="40119"/>
    <n v="40119"/>
    <n v="32"/>
    <n v="13"/>
    <n v="0"/>
    <n v="1191"/>
    <n v="115"/>
    <n v="1306"/>
  </r>
  <r>
    <x v="54"/>
    <x v="36"/>
    <n v="4898"/>
    <n v="36130"/>
    <m/>
    <m/>
    <m/>
    <m/>
    <m/>
    <m/>
    <m/>
    <n v="100"/>
    <s v="D"/>
    <d v="2020-04-29T10:00:00"/>
    <s v="f5b1d6c6ab80c1314858a5879f023402b749f10b"/>
    <s v="2020-04-29T20:00:00Z"/>
    <n v="230"/>
    <m/>
    <n v="41028"/>
    <n v="41028"/>
    <n v="41028"/>
    <n v="32"/>
    <n v="11"/>
    <n v="0"/>
    <n v="816"/>
    <n v="93"/>
    <n v="909"/>
  </r>
  <r>
    <x v="55"/>
    <x v="36"/>
    <n v="4998"/>
    <n v="36988"/>
    <m/>
    <m/>
    <m/>
    <m/>
    <m/>
    <m/>
    <m/>
    <n v="158"/>
    <s v="D"/>
    <d v="2020-04-30T10:00:00"/>
    <s v="6fb38c55c1ffabc4d3bd832f96cdc3e7b2c0e427"/>
    <s v="2020-04-30T20:00:00Z"/>
    <n v="237"/>
    <m/>
    <n v="41986"/>
    <n v="41986"/>
    <n v="41986"/>
    <n v="32"/>
    <n v="7"/>
    <n v="0"/>
    <n v="858"/>
    <n v="100"/>
    <n v="958"/>
  </r>
  <r>
    <x v="56"/>
    <x v="36"/>
    <n v="5227"/>
    <n v="38368"/>
    <m/>
    <m/>
    <m/>
    <m/>
    <m/>
    <m/>
    <m/>
    <n v="182"/>
    <s v="D"/>
    <d v="2020-05-01T10:00:00"/>
    <s v="6fea2767eab1d49a1c0d06ded4e7e44e52973e07"/>
    <s v="2020-05-01T20:00:00Z"/>
    <n v="243"/>
    <m/>
    <n v="43595"/>
    <n v="43595"/>
    <n v="43595"/>
    <n v="32"/>
    <n v="6"/>
    <n v="0"/>
    <n v="1380"/>
    <n v="229"/>
    <n v="1609"/>
  </r>
  <r>
    <x v="57"/>
    <x v="36"/>
    <n v="5311"/>
    <n v="39076"/>
    <m/>
    <m/>
    <m/>
    <m/>
    <m/>
    <m/>
    <m/>
    <n v="182"/>
    <s v="D"/>
    <d v="2020-05-02T10:00:00"/>
    <s v="da6c0ad0835932f6c8acb23cfe4c2707f66e0223"/>
    <s v="2020-05-02T20:00:00Z"/>
    <n v="254"/>
    <m/>
    <n v="44387"/>
    <n v="44387"/>
    <n v="44387"/>
    <n v="32"/>
    <n v="11"/>
    <n v="0"/>
    <n v="708"/>
    <n v="84"/>
    <n v="792"/>
  </r>
  <r>
    <x v="58"/>
    <x v="36"/>
    <n v="5426"/>
    <n v="39843"/>
    <m/>
    <m/>
    <m/>
    <m/>
    <m/>
    <m/>
    <m/>
    <n v="182"/>
    <s v="D"/>
    <d v="2020-05-03T10:00:00"/>
    <s v="12be3eadb7ea2de1e19ea67adfe3ede9322e819d"/>
    <s v="2020-05-03T20:00:00Z"/>
    <n v="257"/>
    <m/>
    <n v="45269"/>
    <n v="45269"/>
    <n v="45269"/>
    <n v="32"/>
    <n v="3"/>
    <n v="0"/>
    <n v="767"/>
    <n v="115"/>
    <n v="882"/>
  </r>
  <r>
    <x v="59"/>
    <x v="36"/>
    <n v="5491"/>
    <n v="40675"/>
    <m/>
    <m/>
    <m/>
    <m/>
    <m/>
    <m/>
    <m/>
    <n v="185"/>
    <s v="D"/>
    <d v="2020-05-04T11:00:00"/>
    <s v="c77d3ff4b9ea2fee658311786263459e1a7b91a7"/>
    <s v="2020-05-04T20:00:00Z"/>
    <n v="262"/>
    <m/>
    <n v="46166"/>
    <n v="46166"/>
    <n v="46166"/>
    <n v="32"/>
    <n v="5"/>
    <n v="0"/>
    <n v="832"/>
    <n v="65"/>
    <n v="897"/>
  </r>
  <r>
    <x v="60"/>
    <x v="36"/>
    <n v="5594"/>
    <n v="42290"/>
    <m/>
    <m/>
    <m/>
    <m/>
    <m/>
    <m/>
    <m/>
    <n v="200"/>
    <s v="D"/>
    <d v="2020-05-05T10:00:00"/>
    <s v="07a812b256249da19674d50471105d9a2f785bed"/>
    <s v="2020-05-05T20:00:00Z"/>
    <n v="268"/>
    <m/>
    <n v="47884"/>
    <n v="47884"/>
    <n v="47884"/>
    <n v="32"/>
    <n v="6"/>
    <n v="0"/>
    <n v="1615"/>
    <n v="103"/>
    <n v="1718"/>
  </r>
  <r>
    <x v="61"/>
    <x v="36"/>
    <n v="5663"/>
    <n v="43612"/>
    <m/>
    <m/>
    <m/>
    <m/>
    <m/>
    <m/>
    <m/>
    <n v="203"/>
    <s v="D"/>
    <d v="2020-05-06T12:40:00"/>
    <s v="1ddcb2d39896880e12590fa07036020923051ff2"/>
    <s v="2020-05-06T20:00:00Z"/>
    <n v="276"/>
    <m/>
    <n v="49275"/>
    <n v="49275"/>
    <n v="49275"/>
    <n v="32"/>
    <n v="8"/>
    <n v="0"/>
    <n v="1322"/>
    <n v="69"/>
    <n v="1391"/>
  </r>
  <r>
    <x v="62"/>
    <x v="36"/>
    <n v="5766"/>
    <n v="45591"/>
    <m/>
    <m/>
    <m/>
    <m/>
    <m/>
    <m/>
    <m/>
    <n v="205"/>
    <s v="D"/>
    <d v="2020-05-07T12:40:00"/>
    <s v="45a26ef346c9e06e6f0d3470b15341fef5f5df6b"/>
    <s v="2020-05-07T20:00:00Z"/>
    <n v="286"/>
    <m/>
    <n v="51357"/>
    <n v="51357"/>
    <n v="51357"/>
    <n v="32"/>
    <n v="10"/>
    <n v="0"/>
    <n v="1979"/>
    <n v="103"/>
    <n v="2082"/>
  </r>
  <r>
    <x v="63"/>
    <x v="36"/>
    <n v="5884"/>
    <n v="47460"/>
    <m/>
    <m/>
    <m/>
    <m/>
    <m/>
    <m/>
    <m/>
    <n v="205"/>
    <s v="D"/>
    <d v="2020-05-08T12:50:00"/>
    <s v="fddebc83d3f09145e6d2b0fd2738051b005e0d89"/>
    <s v="2020-05-08T20:00:00Z"/>
    <n v="293"/>
    <m/>
    <n v="53344"/>
    <n v="53344"/>
    <n v="53344"/>
    <n v="32"/>
    <n v="7"/>
    <n v="0"/>
    <n v="1869"/>
    <n v="118"/>
    <n v="1987"/>
  </r>
  <r>
    <x v="64"/>
    <x v="36"/>
    <n v="6028"/>
    <n v="50083"/>
    <m/>
    <m/>
    <m/>
    <m/>
    <m/>
    <m/>
    <m/>
    <n v="205"/>
    <s v="D"/>
    <d v="2020-05-09T12:00:00"/>
    <s v="faaceef0577a059ce191b287172431d11dcea067"/>
    <s v="2020-05-09T20:00:00Z"/>
    <n v="301"/>
    <m/>
    <n v="56111"/>
    <n v="56111"/>
    <n v="56111"/>
    <n v="32"/>
    <n v="8"/>
    <n v="0"/>
    <n v="2623"/>
    <n v="144"/>
    <n v="2767"/>
  </r>
  <r>
    <x v="65"/>
    <x v="36"/>
    <n v="6098"/>
    <n v="52711"/>
    <m/>
    <n v="444"/>
    <m/>
    <n v="116"/>
    <m/>
    <n v="65"/>
    <m/>
    <n v="182"/>
    <s v="C"/>
    <d v="2020-05-10T12:30:00"/>
    <s v="283add2eae1ec5c03a43329f2900d0e7edb8d4f7"/>
    <s v="2020-05-10T20:00:00Z"/>
    <n v="306"/>
    <m/>
    <n v="58809"/>
    <n v="58809"/>
    <n v="58809"/>
    <n v="32"/>
    <n v="5"/>
    <n v="0"/>
    <n v="2628"/>
    <n v="70"/>
    <n v="2698"/>
  </r>
  <r>
    <x v="66"/>
    <x v="36"/>
    <n v="6152"/>
    <n v="53932"/>
    <m/>
    <n v="482"/>
    <m/>
    <n v="117"/>
    <m/>
    <n v="60"/>
    <m/>
    <n v="183"/>
    <s v="C"/>
    <d v="2020-05-11T13:30:00"/>
    <s v="835d3bc0c7cb54e6e40f6e63266d5675959a69a6"/>
    <s v="2020-05-11T20:00:00Z"/>
    <n v="306"/>
    <m/>
    <n v="60084"/>
    <n v="60084"/>
    <n v="60084"/>
    <n v="32"/>
    <n v="0"/>
    <n v="0"/>
    <n v="1221"/>
    <n v="54"/>
    <n v="1275"/>
  </r>
  <r>
    <x v="67"/>
    <x v="36"/>
    <n v="6311"/>
    <n v="57764"/>
    <m/>
    <n v="522"/>
    <m/>
    <n v="121"/>
    <m/>
    <n v="64"/>
    <m/>
    <n v="185"/>
    <s v="C"/>
    <d v="2020-05-12T12:30:00"/>
    <s v="a1ac2e2156586d3396c44f016461670c4d570e8e"/>
    <s v="2020-05-12T20:00:00Z"/>
    <n v="312"/>
    <m/>
    <n v="64075"/>
    <n v="64075"/>
    <n v="64075"/>
    <n v="32"/>
    <n v="6"/>
    <n v="0"/>
    <n v="3832"/>
    <n v="159"/>
    <n v="3991"/>
  </r>
  <r>
    <x v="68"/>
    <x v="36"/>
    <n v="6394"/>
    <n v="60278"/>
    <m/>
    <n v="522"/>
    <m/>
    <n v="121"/>
    <m/>
    <n v="64"/>
    <m/>
    <n v="198"/>
    <s v="B"/>
    <d v="2020-05-13T12:30:00"/>
    <s v="f46eef093bc1eeb5fb3866f8105008601d5bb001"/>
    <s v="2020-05-13T20:00:00Z"/>
    <n v="321"/>
    <m/>
    <n v="66672"/>
    <n v="66672"/>
    <n v="66672"/>
    <n v="32"/>
    <n v="9"/>
    <n v="0"/>
    <n v="2514"/>
    <n v="83"/>
    <n v="2597"/>
  </r>
  <r>
    <x v="69"/>
    <x v="36"/>
    <n v="6499"/>
    <n v="62985"/>
    <m/>
    <n v="515"/>
    <m/>
    <n v="126"/>
    <m/>
    <n v="75"/>
    <m/>
    <n v="244"/>
    <s v="B"/>
    <d v="2020-05-14T12:00:00"/>
    <s v="60c5110fdf243000ca8f3249205b7f3839f45104"/>
    <s v="2020-05-14T20:00:00Z"/>
    <n v="331"/>
    <m/>
    <n v="69484"/>
    <n v="69484"/>
    <n v="69484"/>
    <n v="32"/>
    <n v="10"/>
    <n v="0"/>
    <n v="2707"/>
    <n v="105"/>
    <n v="2812"/>
  </r>
  <r>
    <x v="70"/>
    <x v="36"/>
    <n v="6614"/>
    <n v="65532"/>
    <m/>
    <n v="425"/>
    <m/>
    <n v="115"/>
    <m/>
    <n v="73"/>
    <m/>
    <n v="272"/>
    <s v="B"/>
    <d v="2020-05-15T12:00:00"/>
    <s v="18254a5b6544c9ddd3b8a6ecde34dc765e2d69a7"/>
    <s v="2020-05-15T20:00:00Z"/>
    <n v="339"/>
    <m/>
    <n v="72146"/>
    <n v="72146"/>
    <n v="72146"/>
    <n v="32"/>
    <n v="8"/>
    <n v="0"/>
    <n v="2547"/>
    <n v="115"/>
    <n v="2662"/>
  </r>
  <r>
    <x v="71"/>
    <x v="36"/>
    <n v="6662"/>
    <n v="67002"/>
    <m/>
    <n v="423"/>
    <m/>
    <n v="105"/>
    <m/>
    <n v="65"/>
    <m/>
    <n v="272"/>
    <s v="B"/>
    <d v="2020-05-16T12:00:00"/>
    <s v="2e41b8fbad82d469691783657fe2180d379fd861"/>
    <s v="2020-05-16T20:00:00Z"/>
    <n v="345"/>
    <m/>
    <n v="73664"/>
    <n v="73664"/>
    <n v="73664"/>
    <n v="32"/>
    <n v="6"/>
    <n v="0"/>
    <n v="1470"/>
    <n v="48"/>
    <n v="1518"/>
  </r>
  <r>
    <x v="72"/>
    <x v="36"/>
    <n v="6857"/>
    <n v="73780"/>
    <m/>
    <n v="423"/>
    <m/>
    <n v="105"/>
    <m/>
    <n v="65"/>
    <m/>
    <n v="272"/>
    <s v="B"/>
    <d v="2020-05-17T11:00:00"/>
    <s v="453b9500d39ee3f54e47dd5880e6b0c5483bc03e"/>
    <s v="2020-05-17T20:00:00Z"/>
    <n v="349"/>
    <m/>
    <n v="80637"/>
    <n v="80637"/>
    <n v="80637"/>
    <n v="32"/>
    <n v="4"/>
    <n v="0"/>
    <n v="6778"/>
    <n v="195"/>
    <n v="6973"/>
  </r>
  <r>
    <x v="73"/>
    <x v="36"/>
    <n v="6906"/>
    <n v="74926"/>
    <m/>
    <n v="423"/>
    <m/>
    <n v="105"/>
    <m/>
    <n v="65"/>
    <m/>
    <n v="355"/>
    <s v="B"/>
    <d v="2020-05-18T11:00:00"/>
    <s v="cfe236e5059ddf193978f33d787dd38f82419077"/>
    <s v="2020-05-18T20:00:00Z"/>
    <n v="350"/>
    <m/>
    <n v="81832"/>
    <n v="81832"/>
    <n v="81832"/>
    <n v="32"/>
    <n v="1"/>
    <n v="0"/>
    <n v="1146"/>
    <n v="49"/>
    <n v="1195"/>
  </r>
  <r>
    <x v="74"/>
    <x v="36"/>
    <n v="7046"/>
    <n v="80509"/>
    <m/>
    <n v="405"/>
    <m/>
    <n v="106"/>
    <m/>
    <n v="54"/>
    <m/>
    <n v="334"/>
    <s v="B"/>
    <d v="2020-05-19T10:00:00"/>
    <s v="2486aaec39f0323aa2aabd4d973c75d91113bfba"/>
    <s v="2020-05-19T20:00:00Z"/>
    <n v="365"/>
    <m/>
    <n v="87555"/>
    <n v="87555"/>
    <n v="87555"/>
    <n v="32"/>
    <n v="15"/>
    <n v="0"/>
    <n v="5583"/>
    <n v="140"/>
    <n v="5723"/>
  </r>
  <r>
    <x v="75"/>
    <x v="36"/>
    <n v="7166"/>
    <n v="84005"/>
    <m/>
    <n v="437"/>
    <m/>
    <n v="107"/>
    <m/>
    <n v="60"/>
    <m/>
    <n v="336"/>
    <s v="A"/>
    <d v="2020-05-20T09:00:00"/>
    <s v="def1df55e0dc0ea2e0e82bc5215fd24ea3259444"/>
    <s v="2020-05-20T20:00:00Z"/>
    <n v="373"/>
    <m/>
    <n v="91171"/>
    <n v="91171"/>
    <n v="91171"/>
    <n v="32"/>
    <n v="8"/>
    <n v="0"/>
    <n v="3496"/>
    <n v="120"/>
    <n v="3616"/>
  </r>
  <r>
    <x v="76"/>
    <x v="36"/>
    <n v="7255"/>
    <n v="87127"/>
    <m/>
    <n v="410"/>
    <m/>
    <n v="92"/>
    <m/>
    <n v="52"/>
    <m/>
    <n v="339"/>
    <s v="A+"/>
    <d v="2020-05-21T10:30:00"/>
    <s v="74c4a8e7956c91d3b808412f147b246a614961cc"/>
    <s v="2020-05-21T20:00:00Z"/>
    <n v="378"/>
    <m/>
    <n v="94382"/>
    <n v="94382"/>
    <n v="94382"/>
    <n v="32"/>
    <n v="5"/>
    <n v="0"/>
    <n v="3122"/>
    <n v="89"/>
    <n v="3211"/>
  </r>
  <r>
    <x v="77"/>
    <x v="36"/>
    <n v="7401"/>
    <n v="92540"/>
    <m/>
    <n v="404"/>
    <m/>
    <n v="90"/>
    <m/>
    <n v="51"/>
    <m/>
    <n v="339"/>
    <s v="A+"/>
    <d v="2020-05-22T09:30:00"/>
    <s v="0ad638a1c800d8829e07a664fc969c71397d99aa"/>
    <s v="2020-05-22T20:00:00Z"/>
    <n v="381"/>
    <m/>
    <n v="99941"/>
    <n v="99941"/>
    <n v="99941"/>
    <n v="32"/>
    <n v="3"/>
    <n v="0"/>
    <n v="5413"/>
    <n v="146"/>
    <n v="5559"/>
  </r>
  <r>
    <x v="78"/>
    <x v="36"/>
    <n v="7696"/>
    <n v="99351"/>
    <m/>
    <n v="402"/>
    <m/>
    <n v="99"/>
    <m/>
    <n v="53"/>
    <m/>
    <n v="359"/>
    <s v="A+"/>
    <d v="2020-05-23T13:00:00"/>
    <s v="421b5bb1db29e1d99873ef90440085d6e1b08c4e"/>
    <s v="2020-05-23T20:00:00Z"/>
    <n v="388"/>
    <m/>
    <n v="107047"/>
    <n v="107047"/>
    <n v="107047"/>
    <n v="32"/>
    <n v="7"/>
    <n v="0"/>
    <n v="6811"/>
    <n v="295"/>
    <n v="7106"/>
  </r>
  <r>
    <x v="79"/>
    <x v="36"/>
    <n v="7770"/>
    <n v="102511"/>
    <m/>
    <n v="373"/>
    <m/>
    <n v="92"/>
    <m/>
    <n v="51"/>
    <m/>
    <n v="359"/>
    <s v="A+"/>
    <d v="2020-05-24T10:00:00"/>
    <s v="dc26d03d6d7b7d439b33a199e0f9b11e09ee953f"/>
    <s v="2020-05-24T20:00:00Z"/>
    <n v="392"/>
    <m/>
    <n v="110281"/>
    <n v="110281"/>
    <n v="110281"/>
    <n v="32"/>
    <n v="4"/>
    <n v="0"/>
    <n v="3160"/>
    <n v="74"/>
    <n v="3234"/>
  </r>
  <r>
    <x v="80"/>
    <x v="37"/>
    <n v="6"/>
    <n v="48"/>
    <n v="24"/>
    <m/>
    <m/>
    <m/>
    <m/>
    <m/>
    <m/>
    <m/>
    <m/>
    <m/>
    <s v="3662a819d9896d5c0e253b9738b4d6160e0f9f4d"/>
    <s v="2020-03-04T21:00:00Z"/>
    <m/>
    <m/>
    <n v="78"/>
    <n v="54"/>
    <n v="54"/>
    <n v="36"/>
    <m/>
    <m/>
    <m/>
    <m/>
    <m/>
  </r>
  <r>
    <x v="81"/>
    <x v="37"/>
    <n v="22"/>
    <n v="76"/>
    <n v="24"/>
    <m/>
    <m/>
    <m/>
    <m/>
    <m/>
    <m/>
    <m/>
    <m/>
    <m/>
    <s v="f5fa9d458bf8fb40664458e2710437c5e5a89aaf"/>
    <s v="2020-03-05T21:00:00Z"/>
    <m/>
    <m/>
    <n v="122"/>
    <n v="98"/>
    <n v="98"/>
    <n v="36"/>
    <n v="0"/>
    <n v="0"/>
    <n v="28"/>
    <n v="16"/>
    <n v="44"/>
  </r>
  <r>
    <x v="0"/>
    <x v="37"/>
    <n v="33"/>
    <n v="92"/>
    <n v="236"/>
    <m/>
    <m/>
    <m/>
    <m/>
    <m/>
    <m/>
    <m/>
    <m/>
    <m/>
    <s v="a4269189c0f37537baee7e4fd80167aa7237fa7e"/>
    <s v="2020-03-06T21:00:00Z"/>
    <m/>
    <m/>
    <n v="361"/>
    <n v="125"/>
    <n v="125"/>
    <n v="36"/>
    <n v="0"/>
    <n v="0"/>
    <n v="16"/>
    <n v="11"/>
    <n v="27"/>
  </r>
  <r>
    <x v="1"/>
    <x v="37"/>
    <n v="76"/>
    <n v="92"/>
    <n v="236"/>
    <m/>
    <m/>
    <m/>
    <m/>
    <m/>
    <m/>
    <m/>
    <m/>
    <m/>
    <s v="4cc604c6ed1a38fd0eac5f9526682d5eb68a6b96"/>
    <s v="2020-03-07T21:00:00Z"/>
    <m/>
    <m/>
    <n v="404"/>
    <n v="168"/>
    <n v="168"/>
    <n v="36"/>
    <n v="0"/>
    <n v="0"/>
    <n v="0"/>
    <n v="43"/>
    <n v="43"/>
  </r>
  <r>
    <x v="2"/>
    <x v="37"/>
    <n v="105"/>
    <n v="92"/>
    <m/>
    <m/>
    <m/>
    <m/>
    <m/>
    <m/>
    <m/>
    <m/>
    <m/>
    <m/>
    <s v="d5e8dc460e38951e9c4ed83ea6116f3d1ef964e9"/>
    <s v="2020-03-08T20:00:00Z"/>
    <m/>
    <m/>
    <n v="197"/>
    <n v="197"/>
    <n v="197"/>
    <n v="36"/>
    <n v="0"/>
    <n v="0"/>
    <n v="0"/>
    <n v="29"/>
    <n v="29"/>
  </r>
  <r>
    <x v="3"/>
    <x v="37"/>
    <n v="142"/>
    <n v="92"/>
    <m/>
    <m/>
    <m/>
    <m/>
    <m/>
    <m/>
    <m/>
    <m/>
    <m/>
    <m/>
    <s v="cb36363f3eca57c7bfddd3d8ea4234ed33dda5f9"/>
    <s v="2020-03-09T20:00:00Z"/>
    <m/>
    <m/>
    <n v="234"/>
    <n v="234"/>
    <n v="234"/>
    <n v="36"/>
    <n v="0"/>
    <n v="0"/>
    <n v="0"/>
    <n v="37"/>
    <n v="37"/>
  </r>
  <r>
    <x v="4"/>
    <x v="37"/>
    <n v="173"/>
    <n v="92"/>
    <m/>
    <m/>
    <m/>
    <m/>
    <m/>
    <m/>
    <m/>
    <m/>
    <m/>
    <m/>
    <s v="f5e6ba4c432f0d12e5c954511fc9ca0c6fcc4234"/>
    <s v="2020-03-10T20:00:00Z"/>
    <m/>
    <m/>
    <n v="265"/>
    <n v="265"/>
    <n v="265"/>
    <n v="36"/>
    <n v="0"/>
    <n v="0"/>
    <n v="0"/>
    <n v="31"/>
    <n v="31"/>
  </r>
  <r>
    <x v="5"/>
    <x v="37"/>
    <n v="216"/>
    <n v="92"/>
    <m/>
    <m/>
    <m/>
    <m/>
    <m/>
    <m/>
    <m/>
    <m/>
    <m/>
    <m/>
    <s v="5cf3e282f2cdc4105ecc7b65c7cf23b8dfa7b10c"/>
    <s v="2020-03-11T20:00:00Z"/>
    <m/>
    <m/>
    <n v="308"/>
    <n v="308"/>
    <n v="308"/>
    <n v="36"/>
    <n v="0"/>
    <n v="0"/>
    <n v="0"/>
    <n v="43"/>
    <n v="43"/>
  </r>
  <r>
    <x v="6"/>
    <x v="37"/>
    <n v="216"/>
    <n v="92"/>
    <m/>
    <m/>
    <m/>
    <m/>
    <m/>
    <m/>
    <m/>
    <m/>
    <m/>
    <d v="2020-03-11T16:00:00"/>
    <s v="43210af34819b2a2cd8d6d43d9bed655003da5a6"/>
    <s v="2020-03-12T20:00:00Z"/>
    <m/>
    <m/>
    <n v="308"/>
    <n v="308"/>
    <n v="308"/>
    <n v="36"/>
    <n v="0"/>
    <n v="0"/>
    <n v="0"/>
    <n v="0"/>
    <n v="0"/>
  </r>
  <r>
    <x v="7"/>
    <x v="37"/>
    <n v="421"/>
    <n v="2779"/>
    <m/>
    <m/>
    <m/>
    <m/>
    <m/>
    <m/>
    <m/>
    <m/>
    <m/>
    <d v="2020-03-12T16:00:00"/>
    <s v="6195659df336b89493178ff9cee571d77f6a5c4e"/>
    <s v="2020-03-13T20:00:00Z"/>
    <m/>
    <m/>
    <n v="3200"/>
    <n v="3200"/>
    <n v="3200"/>
    <n v="36"/>
    <n v="0"/>
    <n v="0"/>
    <n v="2687"/>
    <n v="205"/>
    <n v="2892"/>
  </r>
  <r>
    <x v="8"/>
    <x v="37"/>
    <n v="524"/>
    <n v="2779"/>
    <m/>
    <m/>
    <m/>
    <m/>
    <m/>
    <m/>
    <m/>
    <m/>
    <m/>
    <d v="2020-03-14T12:30:00"/>
    <s v="68e903dce4ea864cab367ecd3df55eb76d6904e8"/>
    <s v="2020-03-14T20:00:00Z"/>
    <m/>
    <m/>
    <n v="3303"/>
    <n v="3303"/>
    <n v="3303"/>
    <n v="36"/>
    <n v="0"/>
    <n v="0"/>
    <n v="0"/>
    <n v="103"/>
    <n v="103"/>
  </r>
  <r>
    <x v="9"/>
    <x v="37"/>
    <n v="729"/>
    <n v="4543"/>
    <m/>
    <m/>
    <m/>
    <m/>
    <m/>
    <m/>
    <m/>
    <m/>
    <m/>
    <d v="2020-03-15T00:00:00"/>
    <s v="4cdad43cc1b747b51c208a5662fdfdccec506145"/>
    <s v="2020-03-15T20:00:00Z"/>
    <n v="3"/>
    <m/>
    <n v="5272"/>
    <n v="5272"/>
    <n v="5272"/>
    <n v="36"/>
    <n v="3"/>
    <n v="0"/>
    <n v="1764"/>
    <n v="205"/>
    <n v="1969"/>
  </r>
  <r>
    <x v="10"/>
    <x v="37"/>
    <n v="950"/>
    <n v="4543"/>
    <m/>
    <m/>
    <m/>
    <m/>
    <m/>
    <m/>
    <m/>
    <m/>
    <m/>
    <d v="2020-03-16T16:22:00"/>
    <s v="ab1a87c7dce9b279751fd03e54e5353edc532d97"/>
    <s v="2020-03-16T20:00:00Z"/>
    <n v="7"/>
    <m/>
    <n v="5493"/>
    <n v="5493"/>
    <n v="5493"/>
    <n v="36"/>
    <n v="4"/>
    <n v="0"/>
    <n v="0"/>
    <n v="221"/>
    <n v="221"/>
  </r>
  <r>
    <x v="11"/>
    <x v="37"/>
    <n v="1700"/>
    <n v="5506"/>
    <m/>
    <n v="325"/>
    <m/>
    <m/>
    <m/>
    <m/>
    <m/>
    <m/>
    <m/>
    <d v="2020-03-16T15:00:00"/>
    <s v="bce556dd77f7c7e28a75313ab899acc8e4958cfe"/>
    <s v="2020-03-17T20:00:00Z"/>
    <n v="7"/>
    <m/>
    <n v="7206"/>
    <n v="7206"/>
    <n v="7206"/>
    <n v="36"/>
    <n v="0"/>
    <n v="0"/>
    <n v="963"/>
    <n v="750"/>
    <n v="1713"/>
  </r>
  <r>
    <x v="12"/>
    <x v="37"/>
    <n v="2382"/>
    <n v="12215"/>
    <m/>
    <n v="416"/>
    <m/>
    <m/>
    <m/>
    <m/>
    <m/>
    <m/>
    <m/>
    <d v="2020-03-18T15:05:00"/>
    <s v="2387f137d1dfbfcce5392a336b9d7133e1886e73"/>
    <s v="2020-03-18T20:00:00Z"/>
    <n v="12"/>
    <m/>
    <n v="14597"/>
    <n v="14597"/>
    <n v="14597"/>
    <n v="36"/>
    <n v="5"/>
    <n v="0"/>
    <n v="6709"/>
    <n v="682"/>
    <n v="7391"/>
  </r>
  <r>
    <x v="13"/>
    <x v="37"/>
    <n v="4152"/>
    <n v="18132"/>
    <m/>
    <n v="617"/>
    <m/>
    <m/>
    <m/>
    <m/>
    <m/>
    <m/>
    <m/>
    <d v="2020-03-19T13:20:00"/>
    <s v="29d7c99fe26188158e7aedf4a8ac6ee81751950a"/>
    <s v="2020-03-19T20:00:00Z"/>
    <n v="12"/>
    <m/>
    <n v="22284"/>
    <n v="22284"/>
    <n v="22284"/>
    <n v="36"/>
    <n v="0"/>
    <n v="0"/>
    <n v="5917"/>
    <n v="1770"/>
    <n v="7687"/>
  </r>
  <r>
    <x v="14"/>
    <x v="37"/>
    <n v="7102"/>
    <n v="25325"/>
    <m/>
    <n v="1042"/>
    <m/>
    <m/>
    <m/>
    <m/>
    <m/>
    <m/>
    <m/>
    <d v="2020-03-20T13:20:00"/>
    <s v="095d6b7dfaf049aed260c22124a93718d18a054d"/>
    <s v="2020-03-20T20:00:00Z"/>
    <n v="35"/>
    <m/>
    <n v="32427"/>
    <n v="32427"/>
    <n v="32427"/>
    <n v="36"/>
    <n v="23"/>
    <n v="0"/>
    <n v="7193"/>
    <n v="2950"/>
    <n v="10143"/>
  </r>
  <r>
    <x v="15"/>
    <x v="37"/>
    <n v="10356"/>
    <n v="35081"/>
    <m/>
    <n v="1436"/>
    <n v="1603"/>
    <m/>
    <m/>
    <m/>
    <m/>
    <m/>
    <m/>
    <d v="2020-03-20T21:22:00"/>
    <s v="6a0cf80f7c3e2f1ac498d63692836d8066eacf00"/>
    <s v="2020-03-21T20:00:00Z"/>
    <n v="44"/>
    <n v="1603"/>
    <n v="45437"/>
    <n v="45437"/>
    <n v="45437"/>
    <n v="36"/>
    <n v="9"/>
    <n v="1603"/>
    <n v="9756"/>
    <n v="3254"/>
    <n v="13010"/>
  </r>
  <r>
    <x v="16"/>
    <x v="37"/>
    <n v="15168"/>
    <n v="46233"/>
    <m/>
    <n v="2043"/>
    <n v="1974"/>
    <m/>
    <m/>
    <m/>
    <m/>
    <m/>
    <m/>
    <d v="2020-03-22T11:00:00"/>
    <s v="158fc2e8d902a0fd3ae2187878a8093152cc396d"/>
    <s v="2020-03-22T20:00:00Z"/>
    <n v="114"/>
    <n v="1974"/>
    <n v="61401"/>
    <n v="61401"/>
    <n v="61401"/>
    <n v="36"/>
    <n v="70"/>
    <n v="371"/>
    <n v="11152"/>
    <n v="4812"/>
    <n v="15964"/>
  </r>
  <r>
    <x v="17"/>
    <x v="37"/>
    <n v="20875"/>
    <n v="57414"/>
    <m/>
    <n v="2629"/>
    <n v="2635"/>
    <m/>
    <m/>
    <m/>
    <m/>
    <m/>
    <s v="B"/>
    <d v="2020-03-23T11:36:00"/>
    <s v="13847b3570d018bcf9a9f5cb779f6d72d04267c2"/>
    <s v="2020-03-23T20:00:00Z"/>
    <n v="114"/>
    <n v="2635"/>
    <n v="78289"/>
    <n v="78289"/>
    <n v="78289"/>
    <n v="36"/>
    <n v="0"/>
    <n v="661"/>
    <n v="11181"/>
    <n v="5707"/>
    <n v="16888"/>
  </r>
  <r>
    <x v="18"/>
    <x v="37"/>
    <n v="25665"/>
    <n v="65605"/>
    <m/>
    <n v="3343"/>
    <n v="3234"/>
    <m/>
    <m/>
    <m/>
    <m/>
    <m/>
    <s v="B"/>
    <d v="2020-03-24T11:30:00"/>
    <s v="b08731f515bedc235dd7e90953425c36bf60c91c"/>
    <s v="2020-03-24T20:00:00Z"/>
    <n v="210"/>
    <n v="3234"/>
    <n v="91270"/>
    <n v="91270"/>
    <n v="91270"/>
    <n v="36"/>
    <n v="96"/>
    <n v="599"/>
    <n v="8191"/>
    <n v="4790"/>
    <n v="12981"/>
  </r>
  <r>
    <x v="19"/>
    <x v="37"/>
    <n v="30811"/>
    <n v="72668"/>
    <m/>
    <n v="4079"/>
    <n v="3805"/>
    <m/>
    <m/>
    <m/>
    <m/>
    <m/>
    <s v="B"/>
    <d v="2020-03-25T11:45:00"/>
    <s v="8416f1590fec27b83e85b39865b220bc4e742f67"/>
    <s v="2020-03-25T20:00:00Z"/>
    <n v="285"/>
    <n v="3805"/>
    <n v="103479"/>
    <n v="103479"/>
    <n v="103479"/>
    <n v="36"/>
    <n v="75"/>
    <n v="571"/>
    <n v="7063"/>
    <n v="5146"/>
    <n v="12209"/>
  </r>
  <r>
    <x v="20"/>
    <x v="37"/>
    <n v="37258"/>
    <n v="84846"/>
    <m/>
    <n v="5327"/>
    <n v="6844"/>
    <n v="1290"/>
    <m/>
    <m/>
    <m/>
    <m/>
    <s v="B"/>
    <d v="2020-03-26T16:59:00"/>
    <s v="19363ab62d6ce0eea5e7c372af2d1c5c9c301cb3"/>
    <s v="2020-03-26T20:00:00Z"/>
    <n v="385"/>
    <n v="6844"/>
    <n v="122104"/>
    <n v="122104"/>
    <n v="122104"/>
    <n v="36"/>
    <n v="100"/>
    <n v="3039"/>
    <n v="12178"/>
    <n v="6447"/>
    <n v="18625"/>
  </r>
  <r>
    <x v="21"/>
    <x v="37"/>
    <n v="44635"/>
    <n v="101118"/>
    <m/>
    <n v="6481"/>
    <n v="8526"/>
    <n v="1583"/>
    <m/>
    <m/>
    <m/>
    <n v="2045"/>
    <s v="A"/>
    <d v="2020-03-27T11:15:00"/>
    <s v="04fc13195c2f6f99023c2a165488143fa7011847"/>
    <s v="2020-03-27T20:00:00Z"/>
    <n v="519"/>
    <n v="8526"/>
    <n v="145753"/>
    <n v="145753"/>
    <n v="145753"/>
    <n v="36"/>
    <n v="134"/>
    <n v="1682"/>
    <n v="16272"/>
    <n v="7377"/>
    <n v="23649"/>
  </r>
  <r>
    <x v="22"/>
    <x v="37"/>
    <n v="52318"/>
    <n v="103616"/>
    <m/>
    <n v="7328"/>
    <n v="10054"/>
    <n v="1755"/>
    <m/>
    <m/>
    <m/>
    <n v="2726"/>
    <s v="A"/>
    <d v="2020-03-28T13:15:00"/>
    <s v="bff2cfbfc7d59b136600e875ae44039201658e70"/>
    <s v="2020-03-28T20:00:00Z"/>
    <n v="728"/>
    <n v="10054"/>
    <n v="155934"/>
    <n v="155934"/>
    <n v="155934"/>
    <n v="36"/>
    <n v="209"/>
    <n v="1528"/>
    <n v="2498"/>
    <n v="7683"/>
    <n v="10181"/>
  </r>
  <r>
    <x v="23"/>
    <x v="37"/>
    <n v="59513"/>
    <n v="112847"/>
    <m/>
    <n v="8503"/>
    <n v="12075"/>
    <n v="2037"/>
    <m/>
    <m/>
    <m/>
    <n v="3572"/>
    <s v="A"/>
    <d v="2020-03-29T09:16:00"/>
    <s v="14ad04a515955b3a813189e392106a29b0a7cf21"/>
    <s v="2020-03-29T20:00:00Z"/>
    <n v="965"/>
    <n v="12075"/>
    <n v="172360"/>
    <n v="172360"/>
    <n v="172360"/>
    <n v="36"/>
    <n v="237"/>
    <n v="2021"/>
    <n v="9231"/>
    <n v="7195"/>
    <n v="16426"/>
  </r>
  <r>
    <x v="24"/>
    <x v="37"/>
    <n v="66497"/>
    <n v="119971"/>
    <m/>
    <n v="9517"/>
    <n v="13721"/>
    <n v="2352"/>
    <m/>
    <m/>
    <m/>
    <n v="4204"/>
    <s v="A"/>
    <d v="2020-03-29T09:16:00"/>
    <s v="3ce0f66b4b2a93caf488dd34387462396ba5aa3b"/>
    <s v="2020-03-30T20:00:00Z"/>
    <n v="1218"/>
    <n v="13721"/>
    <n v="186468"/>
    <n v="186468"/>
    <n v="186468"/>
    <n v="36"/>
    <n v="253"/>
    <n v="1646"/>
    <n v="7124"/>
    <n v="6984"/>
    <n v="14108"/>
  </r>
  <r>
    <x v="25"/>
    <x v="37"/>
    <n v="75795"/>
    <n v="129391"/>
    <m/>
    <n v="10929"/>
    <n v="15904"/>
    <n v="2710"/>
    <m/>
    <m/>
    <m/>
    <n v="4975"/>
    <s v="A"/>
    <d v="2020-03-29T09:16:00"/>
    <s v="f5f32b6d7890a1239c97ff4eedef1e4368eb11e5"/>
    <s v="2020-03-31T20:00:00Z"/>
    <n v="1550"/>
    <n v="15904"/>
    <n v="205186"/>
    <n v="205186"/>
    <n v="205186"/>
    <n v="36"/>
    <n v="332"/>
    <n v="2183"/>
    <n v="9420"/>
    <n v="9298"/>
    <n v="18718"/>
  </r>
  <r>
    <x v="26"/>
    <x v="37"/>
    <n v="83712"/>
    <n v="137168"/>
    <m/>
    <n v="12226"/>
    <n v="18368"/>
    <n v="3022"/>
    <m/>
    <m/>
    <m/>
    <n v="6142"/>
    <s v="A"/>
    <d v="2020-04-01T12:00:00"/>
    <s v="1d614a1bcdaa1c82f46f20e84886028b578bdf1d"/>
    <s v="2020-04-01T20:00:00Z"/>
    <n v="1941"/>
    <n v="18368"/>
    <n v="220880"/>
    <n v="220880"/>
    <n v="220880"/>
    <n v="36"/>
    <n v="391"/>
    <n v="2464"/>
    <n v="7777"/>
    <n v="7917"/>
    <n v="15694"/>
  </r>
  <r>
    <x v="27"/>
    <x v="37"/>
    <n v="92381"/>
    <n v="146584"/>
    <m/>
    <n v="13383"/>
    <n v="20817"/>
    <n v="3396"/>
    <m/>
    <m/>
    <m/>
    <n v="7434"/>
    <s v="A"/>
    <d v="2020-04-02T11:45:00"/>
    <s v="775f76625647df1623092ee21c45edb479690b22"/>
    <s v="2020-04-02T20:00:00Z"/>
    <n v="2373"/>
    <n v="20817"/>
    <n v="238965"/>
    <n v="238965"/>
    <n v="238965"/>
    <n v="36"/>
    <n v="432"/>
    <n v="2449"/>
    <n v="9416"/>
    <n v="8669"/>
    <n v="18085"/>
  </r>
  <r>
    <x v="28"/>
    <x v="37"/>
    <n v="102863"/>
    <n v="157657"/>
    <m/>
    <n v="14810"/>
    <n v="23696"/>
    <n v="3731"/>
    <m/>
    <m/>
    <m/>
    <n v="8886"/>
    <s v="A"/>
    <d v="2020-04-03T11:00:00"/>
    <s v="f6cddb01ff600916147dbbb6fe35cfd9c22409d1"/>
    <s v="2020-04-03T20:00:00Z"/>
    <n v="2935"/>
    <n v="23696"/>
    <n v="260520"/>
    <n v="260520"/>
    <n v="260520"/>
    <n v="36"/>
    <n v="562"/>
    <n v="2879"/>
    <n v="11073"/>
    <n v="10482"/>
    <n v="21555"/>
  </r>
  <r>
    <x v="29"/>
    <x v="37"/>
    <n v="113704"/>
    <n v="169917"/>
    <m/>
    <n v="15905"/>
    <n v="26383"/>
    <n v="4126"/>
    <m/>
    <m/>
    <m/>
    <n v="10478"/>
    <s v="A"/>
    <d v="2020-04-03T11:00:00"/>
    <s v="529325eba58201a58de23fa068761d435b790b0b"/>
    <s v="2020-04-04T20:00:00Z"/>
    <n v="3565"/>
    <n v="26383"/>
    <n v="283621"/>
    <n v="283621"/>
    <n v="283621"/>
    <n v="36"/>
    <n v="630"/>
    <n v="2687"/>
    <n v="12260"/>
    <n v="10841"/>
    <n v="23101"/>
  </r>
  <r>
    <x v="30"/>
    <x v="37"/>
    <n v="122031"/>
    <n v="180249"/>
    <m/>
    <n v="16479"/>
    <n v="28092"/>
    <n v="4376"/>
    <m/>
    <m/>
    <m/>
    <n v="12187"/>
    <s v="A"/>
    <d v="2020-04-04T00:00:00"/>
    <s v="86edd46199b4247433dc8387311bb1957f054ca4"/>
    <s v="2020-04-05T20:00:00Z"/>
    <n v="4159"/>
    <n v="28092"/>
    <n v="302280"/>
    <n v="302280"/>
    <n v="302280"/>
    <n v="36"/>
    <n v="594"/>
    <n v="1709"/>
    <n v="10332"/>
    <n v="8327"/>
    <n v="18659"/>
  </r>
  <r>
    <x v="31"/>
    <x v="37"/>
    <n v="130689"/>
    <n v="190122"/>
    <m/>
    <n v="16837"/>
    <n v="30203"/>
    <n v="4504"/>
    <m/>
    <m/>
    <m/>
    <n v="13366"/>
    <s v="A"/>
    <d v="2020-04-06T00:00:00"/>
    <s v="7157819a1cbc0028c234f57e016bf324decf9833"/>
    <s v="2020-04-06T20:00:00Z"/>
    <n v="4758"/>
    <n v="30203"/>
    <n v="320811"/>
    <n v="320811"/>
    <n v="320811"/>
    <n v="36"/>
    <n v="599"/>
    <n v="2111"/>
    <n v="9873"/>
    <n v="8658"/>
    <n v="18531"/>
  </r>
  <r>
    <x v="32"/>
    <x v="37"/>
    <n v="138863"/>
    <n v="201195"/>
    <m/>
    <n v="17493"/>
    <n v="32083"/>
    <n v="4593"/>
    <m/>
    <m/>
    <m/>
    <n v="14590"/>
    <s v="A"/>
    <d v="2020-04-06T00:00:00"/>
    <s v="55f26b837736acab4f58391322359e3a2f1ea173"/>
    <s v="2020-04-07T20:00:00Z"/>
    <n v="5489"/>
    <n v="32083"/>
    <n v="340058"/>
    <n v="340058"/>
    <n v="340058"/>
    <n v="36"/>
    <n v="731"/>
    <n v="1880"/>
    <n v="11073"/>
    <n v="8174"/>
    <n v="19247"/>
  </r>
  <r>
    <x v="33"/>
    <x v="37"/>
    <n v="149316"/>
    <n v="215837"/>
    <m/>
    <n v="18079"/>
    <n v="34432"/>
    <n v="4593"/>
    <m/>
    <m/>
    <m/>
    <n v="16353"/>
    <s v="A"/>
    <d v="2020-04-07T00:00:00"/>
    <s v="6f03c2a4ffb2a7a0801a214d9799cbf51d2e85f1"/>
    <s v="2020-04-08T20:00:00Z"/>
    <n v="6268"/>
    <n v="34432"/>
    <n v="365153"/>
    <n v="365153"/>
    <n v="365153"/>
    <n v="36"/>
    <n v="779"/>
    <n v="2349"/>
    <n v="14642"/>
    <n v="10453"/>
    <n v="25095"/>
  </r>
  <r>
    <x v="34"/>
    <x v="37"/>
    <n v="159937"/>
    <n v="231612"/>
    <m/>
    <n v="18279"/>
    <n v="36576"/>
    <n v="4925"/>
    <m/>
    <m/>
    <m/>
    <n v="18297"/>
    <s v="A"/>
    <d v="2020-04-09T00:00:00"/>
    <s v="afff59b2d7d4d0cc05fd29425776b6cbaa293c90"/>
    <s v="2020-04-09T20:00:00Z"/>
    <n v="7067"/>
    <n v="36576"/>
    <n v="391549"/>
    <n v="391549"/>
    <n v="391549"/>
    <n v="36"/>
    <n v="799"/>
    <n v="2144"/>
    <n v="15775"/>
    <n v="10621"/>
    <n v="26396"/>
  </r>
  <r>
    <x v="35"/>
    <x v="37"/>
    <n v="170512"/>
    <n v="247373"/>
    <m/>
    <n v="18569"/>
    <n v="38818"/>
    <n v="4908"/>
    <m/>
    <m/>
    <m/>
    <n v="20249"/>
    <s v="A"/>
    <d v="2020-04-10T00:00:00"/>
    <s v="09162924c4b839ad6fbd55eb290671d94941e034"/>
    <s v="2020-04-10T20:00:00Z"/>
    <n v="7844"/>
    <n v="38818"/>
    <n v="417885"/>
    <n v="417885"/>
    <n v="417885"/>
    <n v="36"/>
    <n v="777"/>
    <n v="2242"/>
    <n v="15761"/>
    <n v="10575"/>
    <n v="26336"/>
  </r>
  <r>
    <x v="36"/>
    <x v="37"/>
    <n v="180458"/>
    <n v="260522"/>
    <m/>
    <n v="18654"/>
    <n v="40679"/>
    <n v="5009"/>
    <m/>
    <m/>
    <m/>
    <n v="22025"/>
    <s v="A"/>
    <d v="2020-04-11T00:00:00"/>
    <s v="60d59689466fa1b6881e580773ee0d115443c6af"/>
    <s v="2020-04-11T20:00:00Z"/>
    <n v="8627"/>
    <n v="40679"/>
    <n v="440980"/>
    <n v="440980"/>
    <n v="440980"/>
    <n v="36"/>
    <n v="783"/>
    <n v="1861"/>
    <n v="13149"/>
    <n v="9946"/>
    <n v="23095"/>
  </r>
  <r>
    <x v="37"/>
    <x v="37"/>
    <n v="188694"/>
    <n v="272907"/>
    <m/>
    <n v="18707"/>
    <n v="42594"/>
    <n v="5198"/>
    <m/>
    <m/>
    <m/>
    <n v="23887"/>
    <s v="A"/>
    <d v="2020-04-12T00:00:00"/>
    <s v="a2b5e5ca1d9eab043b5a07364a9690228d53943c"/>
    <s v="2020-04-12T20:00:00Z"/>
    <n v="9385"/>
    <n v="42594"/>
    <n v="461601"/>
    <n v="461601"/>
    <n v="461601"/>
    <n v="36"/>
    <n v="758"/>
    <n v="1915"/>
    <n v="12385"/>
    <n v="8236"/>
    <n v="20621"/>
  </r>
  <r>
    <x v="38"/>
    <x v="37"/>
    <n v="195031"/>
    <n v="283326"/>
    <m/>
    <n v="18825"/>
    <n v="42637"/>
    <n v="5156"/>
    <m/>
    <m/>
    <m/>
    <n v="23887"/>
    <s v="A"/>
    <d v="2020-04-13T00:00:00"/>
    <s v="e49a38dc1ee6da48e71579b2fd0b060074e034fd"/>
    <s v="2020-04-13T20:00:00Z"/>
    <n v="10056"/>
    <n v="42637"/>
    <n v="478357"/>
    <n v="478357"/>
    <n v="478357"/>
    <n v="36"/>
    <n v="671"/>
    <n v="43"/>
    <n v="10419"/>
    <n v="6337"/>
    <n v="16756"/>
  </r>
  <r>
    <x v="39"/>
    <x v="37"/>
    <n v="202208"/>
    <n v="296935"/>
    <m/>
    <n v="18697"/>
    <n v="44286"/>
    <n v="5225"/>
    <m/>
    <m/>
    <m/>
    <n v="25589"/>
    <s v="A"/>
    <d v="2020-04-14T00:00:00"/>
    <s v="966bb86f839e9ca2804162af3d3538046e7de66d"/>
    <s v="2020-04-14T20:00:00Z"/>
    <n v="10834"/>
    <n v="44286"/>
    <n v="499143"/>
    <n v="499143"/>
    <n v="499143"/>
    <n v="36"/>
    <n v="778"/>
    <n v="1649"/>
    <n v="13609"/>
    <n v="7177"/>
    <n v="20786"/>
  </r>
  <r>
    <x v="40"/>
    <x v="37"/>
    <n v="213779"/>
    <n v="312233"/>
    <m/>
    <n v="18535"/>
    <n v="46539"/>
    <n v="5225"/>
    <m/>
    <m/>
    <m/>
    <n v="28004"/>
    <s v="A"/>
    <d v="2020-04-15T00:00:00"/>
    <s v="c11436638749dffe28483d7d3a23aa087a677a40"/>
    <s v="2020-04-15T20:00:00Z"/>
    <n v="11586"/>
    <n v="46539"/>
    <n v="526012"/>
    <n v="526012"/>
    <n v="526012"/>
    <n v="36"/>
    <n v="752"/>
    <n v="2253"/>
    <n v="15298"/>
    <n v="11571"/>
    <n v="26869"/>
  </r>
  <r>
    <x v="41"/>
    <x v="37"/>
    <n v="222284"/>
    <n v="328295"/>
    <m/>
    <n v="17735"/>
    <n v="48535"/>
    <n v="5091"/>
    <m/>
    <m/>
    <m/>
    <n v="30800"/>
    <s v="A"/>
    <d v="2020-04-16T00:00:00"/>
    <s v="53fb51ea5f3fc0f462195e4b14847ceaa73517e6"/>
    <s v="2020-04-16T20:00:00Z"/>
    <n v="12192"/>
    <n v="48535"/>
    <n v="550579"/>
    <n v="550579"/>
    <n v="550579"/>
    <n v="36"/>
    <n v="606"/>
    <n v="1996"/>
    <n v="16062"/>
    <n v="8505"/>
    <n v="24567"/>
  </r>
  <r>
    <x v="42"/>
    <x v="37"/>
    <n v="229642"/>
    <n v="343581"/>
    <m/>
    <n v="17116"/>
    <n v="50508"/>
    <n v="5059"/>
    <m/>
    <m/>
    <m/>
    <n v="33392"/>
    <s v="A"/>
    <d v="2020-04-17T14:00:00"/>
    <s v="44021a2894f3a0659b419269ff6cad05ea63c571"/>
    <s v="2020-04-17T20:00:00Z"/>
    <n v="12822"/>
    <n v="50508"/>
    <n v="573223"/>
    <n v="573223"/>
    <n v="573223"/>
    <n v="36"/>
    <n v="630"/>
    <n v="1973"/>
    <n v="15286"/>
    <n v="7358"/>
    <n v="22644"/>
  </r>
  <r>
    <x v="43"/>
    <x v="37"/>
    <n v="236732"/>
    <n v="359800"/>
    <m/>
    <n v="16967"/>
    <n v="52425"/>
    <n v="5016"/>
    <m/>
    <m/>
    <m/>
    <n v="35458"/>
    <s v="A"/>
    <d v="2020-04-18T00:00:00"/>
    <s v="4ad2fd5b599fc6179d536ede7719d0f24aaf5f56"/>
    <s v="2020-04-18T20:00:00Z"/>
    <n v="13362"/>
    <n v="52425"/>
    <n v="596532"/>
    <n v="596532"/>
    <n v="596532"/>
    <n v="36"/>
    <n v="540"/>
    <n v="1917"/>
    <n v="16219"/>
    <n v="7090"/>
    <n v="23309"/>
  </r>
  <r>
    <x v="44"/>
    <x v="37"/>
    <n v="242786"/>
    <n v="374769"/>
    <m/>
    <n v="16213"/>
    <n v="53809"/>
    <n v="5016"/>
    <m/>
    <m/>
    <m/>
    <n v="37596"/>
    <s v="A"/>
    <d v="2020-04-19T00:00:00"/>
    <s v="c07d777fa2eb54c916a185604eea75744ac21d75"/>
    <s v="2020-04-19T20:00:00Z"/>
    <n v="13869"/>
    <n v="53809"/>
    <n v="617555"/>
    <n v="617555"/>
    <n v="617555"/>
    <n v="36"/>
    <n v="507"/>
    <n v="1384"/>
    <n v="14969"/>
    <n v="6054"/>
    <n v="21023"/>
  </r>
  <r>
    <x v="45"/>
    <x v="37"/>
    <n v="247512"/>
    <n v="386349"/>
    <m/>
    <n v="16103"/>
    <n v="55188"/>
    <n v="5016"/>
    <m/>
    <m/>
    <m/>
    <n v="39085"/>
    <s v="A"/>
    <d v="2020-04-20T00:00:00"/>
    <s v="e5769a5285400a82169840a149ddbb3f54394b58"/>
    <s v="2020-04-20T20:00:00Z"/>
    <n v="14347"/>
    <n v="55188"/>
    <n v="633861"/>
    <n v="633861"/>
    <n v="633861"/>
    <n v="36"/>
    <n v="478"/>
    <n v="1379"/>
    <n v="11580"/>
    <n v="4726"/>
    <n v="16306"/>
  </r>
  <r>
    <x v="46"/>
    <x v="37"/>
    <n v="251690"/>
    <n v="397635"/>
    <m/>
    <n v="16044"/>
    <n v="56526"/>
    <n v="5016"/>
    <m/>
    <m/>
    <m/>
    <n v="40482"/>
    <s v="A"/>
    <d v="2020-04-21T00:00:00"/>
    <s v="bed8c86d7beba5d9610951b5cb6427e53a7eafe1"/>
    <s v="2020-04-21T20:00:00Z"/>
    <n v="14828"/>
    <n v="56526"/>
    <n v="649325"/>
    <n v="649325"/>
    <n v="649325"/>
    <n v="36"/>
    <n v="481"/>
    <n v="1338"/>
    <n v="11286"/>
    <n v="4178"/>
    <n v="15464"/>
  </r>
  <r>
    <x v="47"/>
    <x v="37"/>
    <n v="257216"/>
    <n v="412766"/>
    <m/>
    <n v="15599"/>
    <n v="57907"/>
    <n v="5016"/>
    <m/>
    <m/>
    <m/>
    <n v="42308"/>
    <s v="A"/>
    <d v="2020-04-22T00:00:00"/>
    <s v="5a991363a77735bfe5f67d504bf8ac0660b1065f"/>
    <s v="2020-04-22T20:00:00Z"/>
    <n v="15302"/>
    <n v="57907"/>
    <n v="669982"/>
    <n v="669982"/>
    <n v="669982"/>
    <n v="36"/>
    <n v="474"/>
    <n v="1381"/>
    <n v="15131"/>
    <n v="5526"/>
    <n v="20657"/>
  </r>
  <r>
    <x v="48"/>
    <x v="37"/>
    <n v="263460"/>
    <n v="432460"/>
    <m/>
    <n v="15021"/>
    <n v="59265"/>
    <n v="5016"/>
    <m/>
    <m/>
    <m/>
    <n v="44244"/>
    <s v="A"/>
    <d v="2020-04-23T00:00:00"/>
    <s v="0501298aeed32d6f9ed8c5bb9ab37f54d9cb8982"/>
    <s v="2020-04-23T20:00:00Z"/>
    <n v="15740"/>
    <n v="59265"/>
    <n v="695920"/>
    <n v="695920"/>
    <n v="695920"/>
    <n v="36"/>
    <n v="438"/>
    <n v="1358"/>
    <n v="19694"/>
    <n v="6244"/>
    <n v="25938"/>
  </r>
  <r>
    <x v="49"/>
    <x v="37"/>
    <n v="271590"/>
    <n v="459066"/>
    <m/>
    <n v="14258"/>
    <n v="60414"/>
    <n v="5016"/>
    <m/>
    <m/>
    <m/>
    <n v="46156"/>
    <s v="A"/>
    <d v="2020-04-24T00:00:00"/>
    <s v="ccbdc9d54c4ec5d1d6b847426d095f360e225264"/>
    <s v="2020-04-24T20:00:00Z"/>
    <n v="16162"/>
    <n v="60414"/>
    <n v="730656"/>
    <n v="730656"/>
    <n v="730656"/>
    <n v="36"/>
    <n v="422"/>
    <n v="1149"/>
    <n v="26606"/>
    <n v="8130"/>
    <n v="34736"/>
  </r>
  <r>
    <x v="50"/>
    <x v="37"/>
    <n v="282143"/>
    <n v="495425"/>
    <m/>
    <n v="13524"/>
    <n v="61459"/>
    <n v="5016"/>
    <m/>
    <m/>
    <m/>
    <n v="47935"/>
    <s v="B"/>
    <d v="2020-04-25T00:00:00"/>
    <s v="567bdc8704e75f2a6fa3063f208f9968b394a6b7"/>
    <s v="2020-04-25T20:00:00Z"/>
    <n v="16599"/>
    <n v="61459"/>
    <n v="777568"/>
    <n v="777568"/>
    <n v="777568"/>
    <n v="36"/>
    <n v="437"/>
    <n v="1045"/>
    <n v="36359"/>
    <n v="10553"/>
    <n v="46912"/>
  </r>
  <r>
    <x v="51"/>
    <x v="37"/>
    <n v="288045"/>
    <n v="517305"/>
    <m/>
    <n v="12839"/>
    <n v="62526"/>
    <n v="5016"/>
    <m/>
    <m/>
    <m/>
    <n v="49687"/>
    <s v="B"/>
    <d v="2020-04-26T00:00:00"/>
    <s v="e6a2c02a9afad5aeb5175c2dd206e33740c6ff47"/>
    <s v="2020-04-26T20:00:00Z"/>
    <n v="16966"/>
    <n v="62526"/>
    <n v="805350"/>
    <n v="805350"/>
    <n v="805350"/>
    <n v="36"/>
    <n v="367"/>
    <n v="1067"/>
    <n v="21880"/>
    <n v="5902"/>
    <n v="27782"/>
  </r>
  <r>
    <x v="52"/>
    <x v="37"/>
    <n v="291996"/>
    <n v="534099"/>
    <m/>
    <n v="12819"/>
    <n v="63570"/>
    <m/>
    <m/>
    <m/>
    <m/>
    <n v="50751"/>
    <s v="B"/>
    <d v="2020-04-27T00:00:00"/>
    <s v="e621daf236a826a05dc95cfe924c35dd3884df10"/>
    <s v="2020-04-27T20:00:00Z"/>
    <n v="17303"/>
    <n v="63570"/>
    <n v="826095"/>
    <n v="826095"/>
    <n v="826095"/>
    <n v="36"/>
    <n v="337"/>
    <n v="1044"/>
    <n v="16794"/>
    <n v="3951"/>
    <n v="20745"/>
  </r>
  <r>
    <x v="53"/>
    <x v="37"/>
    <n v="295106"/>
    <n v="549888"/>
    <m/>
    <n v="12645"/>
    <n v="64318"/>
    <m/>
    <m/>
    <m/>
    <m/>
    <n v="51673"/>
    <s v="B"/>
    <d v="2020-04-28T00:00:00"/>
    <s v="4d41e4e4ab0e18c4bd5a7b73cba1e8cd3bd45cd7"/>
    <s v="2020-04-28T20:00:00Z"/>
    <n v="17638"/>
    <n v="64318"/>
    <n v="844994"/>
    <n v="844994"/>
    <n v="844994"/>
    <n v="36"/>
    <n v="335"/>
    <n v="748"/>
    <n v="15789"/>
    <n v="3110"/>
    <n v="18899"/>
  </r>
  <r>
    <x v="54"/>
    <x v="37"/>
    <n v="299691"/>
    <n v="572790"/>
    <m/>
    <n v="12159"/>
    <n v="65397"/>
    <m/>
    <m/>
    <m/>
    <m/>
    <n v="53238"/>
    <s v="B"/>
    <d v="2020-04-29T00:00:00"/>
    <s v="2d3f87579d183c1fb170dbc1bd055d66f213d10f"/>
    <s v="2020-04-29T20:00:00Z"/>
    <n v="18015"/>
    <n v="65397"/>
    <n v="872481"/>
    <n v="872481"/>
    <n v="872481"/>
    <n v="36"/>
    <n v="377"/>
    <n v="1079"/>
    <n v="22902"/>
    <n v="4585"/>
    <n v="27487"/>
  </r>
  <r>
    <x v="55"/>
    <x v="37"/>
    <n v="304372"/>
    <n v="596264"/>
    <m/>
    <n v="11598"/>
    <n v="66369"/>
    <m/>
    <m/>
    <m/>
    <m/>
    <n v="54771"/>
    <s v="B"/>
    <d v="2020-04-30T00:00:00"/>
    <s v="f0a7b6ba7f4d1fa7aeb9f4bb15dc72dd7d9ce445"/>
    <s v="2020-04-30T20:00:00Z"/>
    <n v="18321"/>
    <n v="66369"/>
    <n v="900636"/>
    <n v="900636"/>
    <n v="900636"/>
    <n v="36"/>
    <n v="306"/>
    <n v="972"/>
    <n v="23474"/>
    <n v="4681"/>
    <n v="28155"/>
  </r>
  <r>
    <x v="56"/>
    <x v="37"/>
    <n v="308314"/>
    <n v="619124"/>
    <m/>
    <n v="10993"/>
    <n v="67180"/>
    <m/>
    <m/>
    <m/>
    <m/>
    <n v="56187"/>
    <s v="B"/>
    <d v="2020-05-01T00:00:00"/>
    <s v="0d53ffeae7eb1fd63bab5a7fff4b102eec154c87"/>
    <s v="2020-05-01T20:00:00Z"/>
    <n v="18610"/>
    <n v="67180"/>
    <n v="927438"/>
    <n v="927438"/>
    <n v="927438"/>
    <n v="36"/>
    <n v="289"/>
    <n v="811"/>
    <n v="22860"/>
    <n v="3942"/>
    <n v="26802"/>
  </r>
  <r>
    <x v="57"/>
    <x v="37"/>
    <n v="312977"/>
    <n v="646094"/>
    <m/>
    <n v="10350"/>
    <n v="67890"/>
    <m/>
    <m/>
    <m/>
    <m/>
    <n v="57540"/>
    <s v="B"/>
    <d v="2020-05-02T00:00:00"/>
    <s v="ca8b35a7cea1260f8ae73e966be723b767ed611d"/>
    <s v="2020-05-02T20:00:00Z"/>
    <n v="18909"/>
    <n v="67890"/>
    <n v="959071"/>
    <n v="959071"/>
    <n v="959071"/>
    <n v="36"/>
    <n v="299"/>
    <n v="710"/>
    <n v="26970"/>
    <n v="4663"/>
    <n v="31633"/>
  </r>
  <r>
    <x v="58"/>
    <x v="37"/>
    <n v="316415"/>
    <n v="669496"/>
    <m/>
    <n v="9786"/>
    <n v="68736"/>
    <m/>
    <m/>
    <m/>
    <m/>
    <n v="58950"/>
    <s v="B"/>
    <d v="2020-05-03T00:00:00"/>
    <s v="8269e363c3fb0c3b89f74591b6ff550750ba4882"/>
    <s v="2020-05-03T20:00:00Z"/>
    <n v="19189"/>
    <n v="68736"/>
    <n v="985911"/>
    <n v="985911"/>
    <n v="985911"/>
    <n v="36"/>
    <n v="280"/>
    <n v="846"/>
    <n v="23402"/>
    <n v="3438"/>
    <n v="26840"/>
  </r>
  <r>
    <x v="59"/>
    <x v="37"/>
    <n v="318953"/>
    <n v="688357"/>
    <m/>
    <n v="9647"/>
    <n v="69331"/>
    <m/>
    <m/>
    <m/>
    <m/>
    <n v="58950"/>
    <s v="B"/>
    <d v="2020-05-04T00:00:00"/>
    <s v="ba4d074a61ad40eb9e794352cffbb05e283ba506"/>
    <s v="2020-05-04T20:00:00Z"/>
    <n v="19415"/>
    <n v="69331"/>
    <n v="1007310"/>
    <n v="1007310"/>
    <n v="1007310"/>
    <n v="36"/>
    <n v="226"/>
    <n v="595"/>
    <n v="18861"/>
    <n v="2538"/>
    <n v="21399"/>
  </r>
  <r>
    <x v="60"/>
    <x v="37"/>
    <n v="321192"/>
    <n v="707707"/>
    <m/>
    <n v="9603"/>
    <n v="69867"/>
    <m/>
    <m/>
    <m/>
    <m/>
    <n v="58950"/>
    <s v="B"/>
    <d v="2020-05-05T00:00:00"/>
    <s v="29c3e10715681c8e3221108398fa8f4bb8572a6a"/>
    <s v="2020-05-05T20:00:00Z"/>
    <n v="19645"/>
    <n v="69867"/>
    <n v="1028899"/>
    <n v="1028899"/>
    <n v="1028899"/>
    <n v="36"/>
    <n v="230"/>
    <n v="536"/>
    <n v="19350"/>
    <n v="2239"/>
    <n v="21589"/>
  </r>
  <r>
    <x v="61"/>
    <x v="37"/>
    <n v="323978"/>
    <n v="731943"/>
    <m/>
    <n v="9179"/>
    <n v="70539"/>
    <m/>
    <m/>
    <m/>
    <m/>
    <n v="54597"/>
    <s v="B"/>
    <d v="2020-05-06T00:00:00"/>
    <s v="e8a0855be45dbf442e72628a2fce22a1d0e9575d"/>
    <s v="2020-05-06T20:00:00Z"/>
    <n v="19877"/>
    <n v="70539"/>
    <n v="1055921"/>
    <n v="1055921"/>
    <n v="1055921"/>
    <n v="36"/>
    <n v="232"/>
    <n v="672"/>
    <n v="24236"/>
    <n v="2786"/>
    <n v="27022"/>
  </r>
  <r>
    <x v="62"/>
    <x v="37"/>
    <n v="327649"/>
    <n v="762267"/>
    <m/>
    <n v="8665"/>
    <n v="71152"/>
    <n v="2976"/>
    <m/>
    <n v="2425"/>
    <m/>
    <n v="55547"/>
    <s v="B"/>
    <d v="2020-05-07T00:00:00"/>
    <s v="aa09a1b85d3fc400541054cb2c3d6b8448d876c7"/>
    <s v="2020-05-07T20:00:00Z"/>
    <n v="20828"/>
    <n v="71152"/>
    <n v="1089916"/>
    <n v="1089916"/>
    <n v="1089916"/>
    <n v="36"/>
    <n v="951"/>
    <n v="613"/>
    <n v="30324"/>
    <n v="3671"/>
    <n v="33995"/>
  </r>
  <r>
    <x v="63"/>
    <x v="37"/>
    <n v="330407"/>
    <n v="791136"/>
    <m/>
    <n v="8196"/>
    <n v="71679"/>
    <n v="2811"/>
    <m/>
    <n v="2295"/>
    <m/>
    <n v="56378"/>
    <s v="B"/>
    <d v="2020-05-08T00:00:00"/>
    <s v="cce93730cb4bfe975fc7b77442c3b664e71c74ee"/>
    <s v="2020-05-08T20:00:00Z"/>
    <n v="21045"/>
    <n v="71679"/>
    <n v="1121543"/>
    <n v="1121543"/>
    <n v="1121543"/>
    <n v="36"/>
    <n v="217"/>
    <n v="527"/>
    <n v="28869"/>
    <n v="2758"/>
    <n v="31627"/>
  </r>
  <r>
    <x v="64"/>
    <x v="37"/>
    <n v="333122"/>
    <n v="820646"/>
    <m/>
    <n v="7776"/>
    <n v="72255"/>
    <n v="2664"/>
    <m/>
    <n v="2203"/>
    <m/>
    <n v="57180"/>
    <s v="B"/>
    <d v="2020-05-09T00:00:00"/>
    <s v="052e6f0369c8bf1cdcb0e87919a4c28dd1bcbc19"/>
    <s v="2020-05-09T20:00:00Z"/>
    <n v="21271"/>
    <n v="72255"/>
    <n v="1153768"/>
    <n v="1153768"/>
    <n v="1153768"/>
    <n v="36"/>
    <n v="226"/>
    <n v="576"/>
    <n v="29510"/>
    <n v="2715"/>
    <n v="32225"/>
  </r>
  <r>
    <x v="65"/>
    <x v="37"/>
    <n v="335395"/>
    <n v="847603"/>
    <m/>
    <n v="7262"/>
    <n v="72715"/>
    <n v="2488"/>
    <m/>
    <n v="2073"/>
    <m/>
    <n v="58006"/>
    <s v="A"/>
    <d v="2020-05-10T00:00:00"/>
    <s v="7456280faad8dfbb520eaf338c44a80263063dcd"/>
    <s v="2020-05-10T20:00:00Z"/>
    <n v="21478"/>
    <n v="72715"/>
    <n v="1182998"/>
    <n v="1182998"/>
    <n v="1182998"/>
    <n v="36"/>
    <n v="207"/>
    <n v="460"/>
    <n v="26957"/>
    <n v="2273"/>
    <n v="29230"/>
  </r>
  <r>
    <x v="66"/>
    <x v="37"/>
    <n v="337055"/>
    <n v="867596"/>
    <m/>
    <n v="7226"/>
    <n v="73143"/>
    <n v="2450"/>
    <m/>
    <n v="2020"/>
    <m/>
    <n v="58363"/>
    <s v="A"/>
    <d v="2020-05-10T00:00:00"/>
    <s v="c605cd69fc6d8af2586f5f00c31106bff9a1edd9"/>
    <s v="2020-05-11T20:00:00Z"/>
    <n v="21640"/>
    <n v="73143"/>
    <n v="1204651"/>
    <n v="1204651"/>
    <n v="1204651"/>
    <n v="36"/>
    <n v="162"/>
    <n v="428"/>
    <n v="19993"/>
    <n v="1660"/>
    <n v="21653"/>
  </r>
  <r>
    <x v="67"/>
    <x v="37"/>
    <n v="338485"/>
    <n v="886628"/>
    <m/>
    <n v="7063"/>
    <n v="73143"/>
    <n v="2375"/>
    <m/>
    <n v="1964"/>
    <m/>
    <n v="58679"/>
    <s v="A"/>
    <d v="2020-05-12T00:00:00"/>
    <s v="557195b2b5a5899f0b86cf3d014ed6a5b11dd26a"/>
    <s v="2020-05-12T20:00:00Z"/>
    <n v="21845"/>
    <n v="73143"/>
    <n v="1225113"/>
    <n v="1225113"/>
    <n v="1225113"/>
    <n v="36"/>
    <n v="205"/>
    <n v="0"/>
    <n v="19032"/>
    <n v="1430"/>
    <n v="20462"/>
  </r>
  <r>
    <x v="68"/>
    <x v="37"/>
    <n v="340661"/>
    <n v="918246"/>
    <m/>
    <n v="6946"/>
    <n v="73963"/>
    <n v="2308"/>
    <m/>
    <n v="1908"/>
    <m/>
    <n v="59193"/>
    <s v="A"/>
    <d v="2020-05-13T00:00:00"/>
    <s v="1d5851bab770a5879020e77f52e0b97326cdb80b"/>
    <s v="2020-05-13T20:00:00Z"/>
    <n v="22013"/>
    <n v="73963"/>
    <n v="1258907"/>
    <n v="1258907"/>
    <n v="1258907"/>
    <n v="36"/>
    <n v="168"/>
    <n v="820"/>
    <n v="31618"/>
    <n v="2176"/>
    <n v="33794"/>
  </r>
  <r>
    <x v="69"/>
    <x v="37"/>
    <n v="343051"/>
    <n v="955706"/>
    <m/>
    <n v="6706"/>
    <n v="74433"/>
    <n v="2223"/>
    <m/>
    <n v="1846"/>
    <m/>
    <n v="59758"/>
    <s v="A"/>
    <d v="2020-05-14T00:00:00"/>
    <s v="d1e88d9c65cc15cd5d79fa8b1ff1d1c8579f3c5f"/>
    <s v="2020-05-14T20:00:00Z"/>
    <n v="22170"/>
    <n v="74433"/>
    <n v="1298757"/>
    <n v="1298757"/>
    <n v="1298757"/>
    <n v="36"/>
    <n v="157"/>
    <n v="470"/>
    <n v="37460"/>
    <n v="2390"/>
    <n v="39850"/>
  </r>
  <r>
    <x v="70"/>
    <x v="37"/>
    <n v="345813"/>
    <n v="992235"/>
    <m/>
    <n v="6394"/>
    <n v="74751"/>
    <n v="2156"/>
    <m/>
    <n v="1774"/>
    <m/>
    <n v="60302"/>
    <s v="A"/>
    <d v="2020-05-14T00:00:00"/>
    <s v="9b7193c6e15e6af3ddd33905595f6175ab1b495d"/>
    <s v="2020-05-15T20:00:00Z"/>
    <n v="22304"/>
    <n v="74751"/>
    <n v="1338048"/>
    <n v="1338048"/>
    <n v="1338048"/>
    <n v="36"/>
    <n v="134"/>
    <n v="318"/>
    <n v="36529"/>
    <n v="2762"/>
    <n v="39291"/>
  </r>
  <r>
    <x v="71"/>
    <x v="37"/>
    <n v="348232"/>
    <n v="1030485"/>
    <m/>
    <n v="6220"/>
    <n v="75163"/>
    <n v="2077"/>
    <m/>
    <n v="1674"/>
    <m/>
    <n v="60796"/>
    <s v="A"/>
    <d v="2020-05-16T00:00:00"/>
    <s v="622d82ace7ccf79647d53e9afa44ad8b1dacdcd6"/>
    <s v="2020-05-16T20:00:00Z"/>
    <n v="22478"/>
    <n v="75163"/>
    <n v="1378717"/>
    <n v="1378717"/>
    <n v="1378717"/>
    <n v="36"/>
    <n v="174"/>
    <n v="412"/>
    <n v="38250"/>
    <n v="2419"/>
    <n v="40669"/>
  </r>
  <r>
    <x v="72"/>
    <x v="37"/>
    <n v="350121"/>
    <n v="1063275"/>
    <m/>
    <n v="5897"/>
    <n v="75525"/>
    <n v="1981"/>
    <m/>
    <n v="1601"/>
    <m/>
    <n v="61381"/>
    <s v="A"/>
    <d v="2020-05-17T00:00:00"/>
    <s v="dc9b0a8798647b7ae586f484f778baef168b1936"/>
    <s v="2020-05-17T20:00:00Z"/>
    <n v="22619"/>
    <n v="75525"/>
    <n v="1413396"/>
    <n v="1413396"/>
    <n v="1413396"/>
    <n v="36"/>
    <n v="141"/>
    <n v="362"/>
    <n v="32790"/>
    <n v="1889"/>
    <n v="34679"/>
  </r>
  <r>
    <x v="73"/>
    <x v="37"/>
    <n v="351371"/>
    <n v="1088186"/>
    <m/>
    <n v="5840"/>
    <n v="75870"/>
    <n v="1908"/>
    <m/>
    <n v="1538"/>
    <m/>
    <n v="61681"/>
    <s v="A"/>
    <d v="2020-05-18T00:00:00"/>
    <s v="46fa5352dd39fe8d99308c648d0ba385f1fd5f4c"/>
    <s v="2020-05-18T20:00:00Z"/>
    <n v="22729"/>
    <n v="75870"/>
    <n v="1439557"/>
    <n v="1439557"/>
    <n v="1439557"/>
    <n v="36"/>
    <n v="110"/>
    <n v="345"/>
    <n v="24911"/>
    <n v="1250"/>
    <n v="26161"/>
  </r>
  <r>
    <x v="74"/>
    <x v="37"/>
    <n v="352845"/>
    <n v="1114894"/>
    <m/>
    <n v="5818"/>
    <n v="76168"/>
    <n v="1836"/>
    <m/>
    <n v="1481"/>
    <m/>
    <n v="61886"/>
    <s v="A"/>
    <d v="2020-05-19T00:00:00"/>
    <s v="84401a74545d19541faeed8beb09060d06a2d16d"/>
    <s v="2020-05-19T20:00:00Z"/>
    <n v="22843"/>
    <n v="76168"/>
    <n v="1467739"/>
    <n v="1467739"/>
    <n v="1467739"/>
    <n v="36"/>
    <n v="114"/>
    <n v="298"/>
    <n v="26708"/>
    <n v="1474"/>
    <n v="28182"/>
  </r>
  <r>
    <x v="75"/>
    <x v="37"/>
    <n v="354370"/>
    <n v="1151466"/>
    <m/>
    <n v="5570"/>
    <n v="76410"/>
    <n v="1836"/>
    <m/>
    <n v="1421"/>
    <m/>
    <n v="61886"/>
    <s v="A"/>
    <d v="2020-05-20T00:00:00"/>
    <s v="00a412db192eec4248dc52194da0117cc8819e2a"/>
    <s v="2020-05-20T20:00:00Z"/>
    <n v="22976"/>
    <n v="76410"/>
    <n v="1505836"/>
    <n v="1505836"/>
    <n v="1505836"/>
    <n v="36"/>
    <n v="133"/>
    <n v="242"/>
    <n v="36572"/>
    <n v="1525"/>
    <n v="38097"/>
  </r>
  <r>
    <x v="76"/>
    <x v="37"/>
    <n v="356458"/>
    <n v="1198597"/>
    <m/>
    <n v="5187"/>
    <n v="76608"/>
    <n v="1695"/>
    <m/>
    <n v="1345"/>
    <m/>
    <n v="62826"/>
    <s v="A"/>
    <d v="2020-05-21T00:00:00"/>
    <s v="0db2236bc53fc87b0d78b9fb5a05f949a1923575"/>
    <s v="2020-05-21T20:00:00Z"/>
    <n v="23083"/>
    <n v="76608"/>
    <n v="1555055"/>
    <n v="1555055"/>
    <n v="1555055"/>
    <n v="36"/>
    <n v="107"/>
    <n v="198"/>
    <n v="47131"/>
    <n v="2088"/>
    <n v="49219"/>
  </r>
  <r>
    <x v="77"/>
    <x v="37"/>
    <n v="358154"/>
    <n v="1242639"/>
    <m/>
    <n v="4844"/>
    <n v="76843"/>
    <n v="1581"/>
    <m/>
    <n v="1254"/>
    <m/>
    <n v="63292"/>
    <s v="A"/>
    <d v="2020-05-22T00:00:00"/>
    <s v="7a868b50c6d1915aad6db991e67706058d43cec8"/>
    <s v="2020-05-22T20:00:00Z"/>
    <n v="23195"/>
    <n v="76843"/>
    <n v="1600793"/>
    <n v="1600793"/>
    <n v="1600793"/>
    <n v="36"/>
    <n v="112"/>
    <n v="235"/>
    <n v="44042"/>
    <n v="1696"/>
    <n v="45738"/>
  </r>
  <r>
    <x v="78"/>
    <x v="37"/>
    <n v="359926"/>
    <n v="1292135"/>
    <m/>
    <n v="4844"/>
    <n v="77034"/>
    <n v="1581"/>
    <m/>
    <n v="1254"/>
    <m/>
    <n v="63292"/>
    <s v="A"/>
    <d v="2020-05-22T00:00:00"/>
    <s v="08b90b4fcd7078b163aba6b8daddc1b930ec41a9"/>
    <s v="2020-05-23T20:00:00Z"/>
    <n v="23282"/>
    <n v="77034"/>
    <n v="1652061"/>
    <n v="1652061"/>
    <n v="1652061"/>
    <n v="36"/>
    <n v="87"/>
    <n v="191"/>
    <n v="49496"/>
    <n v="1772"/>
    <n v="51268"/>
  </r>
  <r>
    <x v="79"/>
    <x v="37"/>
    <n v="361515"/>
    <n v="1338311"/>
    <m/>
    <n v="4393"/>
    <n v="77295"/>
    <n v="1406"/>
    <m/>
    <n v="1067"/>
    <m/>
    <n v="64080"/>
    <s v="A"/>
    <d v="2020-05-24T00:00:00"/>
    <s v="0721a0530e6e28aae34941837949d2a83acf4048"/>
    <s v="2020-05-24T20:00:00Z"/>
    <n v="23391"/>
    <n v="77295"/>
    <n v="1699826"/>
    <n v="1699826"/>
    <n v="1699826"/>
    <n v="36"/>
    <n v="109"/>
    <n v="261"/>
    <n v="46176"/>
    <n v="1589"/>
    <n v="47765"/>
  </r>
  <r>
    <x v="81"/>
    <x v="38"/>
    <n v="0"/>
    <n v="7"/>
    <n v="3"/>
    <m/>
    <m/>
    <m/>
    <m/>
    <m/>
    <m/>
    <m/>
    <m/>
    <m/>
    <s v="29c0768399eb917222bece81ac7fd820319c81ba"/>
    <s v="2020-03-05T21:00:00Z"/>
    <m/>
    <m/>
    <n v="10"/>
    <n v="7"/>
    <n v="7"/>
    <n v="39"/>
    <m/>
    <m/>
    <m/>
    <m/>
    <m/>
  </r>
  <r>
    <x v="0"/>
    <x v="38"/>
    <n v="0"/>
    <n v="8"/>
    <n v="2"/>
    <m/>
    <m/>
    <m/>
    <m/>
    <m/>
    <m/>
    <m/>
    <m/>
    <m/>
    <s v="381b4ac05cf9c9e9b11df2790badd5a3ce445f99"/>
    <s v="2020-03-06T21:00:00Z"/>
    <m/>
    <m/>
    <n v="10"/>
    <n v="8"/>
    <n v="8"/>
    <n v="39"/>
    <n v="0"/>
    <n v="0"/>
    <n v="1"/>
    <n v="0"/>
    <n v="1"/>
  </r>
  <r>
    <x v="1"/>
    <x v="38"/>
    <n v="0"/>
    <n v="9"/>
    <n v="5"/>
    <m/>
    <m/>
    <m/>
    <m/>
    <m/>
    <m/>
    <m/>
    <m/>
    <m/>
    <s v="d5faabefafefb9ad659d49f395c57e30cf9fe9c3"/>
    <s v="2020-03-07T21:00:00Z"/>
    <m/>
    <m/>
    <n v="14"/>
    <n v="9"/>
    <n v="9"/>
    <n v="39"/>
    <n v="0"/>
    <n v="0"/>
    <n v="1"/>
    <n v="0"/>
    <n v="1"/>
  </r>
  <r>
    <x v="2"/>
    <x v="38"/>
    <n v="0"/>
    <n v="10"/>
    <n v="4"/>
    <m/>
    <m/>
    <m/>
    <m/>
    <m/>
    <m/>
    <m/>
    <m/>
    <m/>
    <s v="7e96c001631c8cd5e22fa14d37cfb456d3e0288f"/>
    <s v="2020-03-08T20:00:00Z"/>
    <m/>
    <m/>
    <n v="14"/>
    <n v="10"/>
    <n v="10"/>
    <n v="39"/>
    <n v="0"/>
    <n v="0"/>
    <n v="1"/>
    <n v="0"/>
    <n v="1"/>
  </r>
  <r>
    <x v="3"/>
    <x v="38"/>
    <n v="3"/>
    <n v="11"/>
    <n v="5"/>
    <m/>
    <m/>
    <m/>
    <m/>
    <m/>
    <m/>
    <m/>
    <m/>
    <m/>
    <s v="03232f19ae6839c940887ff62c54d456be5cffd2"/>
    <s v="2020-03-09T20:00:00Z"/>
    <m/>
    <m/>
    <n v="19"/>
    <n v="14"/>
    <n v="14"/>
    <n v="39"/>
    <n v="0"/>
    <n v="0"/>
    <n v="1"/>
    <n v="3"/>
    <n v="4"/>
  </r>
  <r>
    <x v="4"/>
    <x v="38"/>
    <n v="3"/>
    <n v="14"/>
    <n v="15"/>
    <m/>
    <m/>
    <m/>
    <m/>
    <m/>
    <m/>
    <m/>
    <m/>
    <m/>
    <s v="faf34d6c3eb97dd3a3c45a32816d21f6420c88c8"/>
    <s v="2020-03-10T20:00:00Z"/>
    <m/>
    <m/>
    <n v="32"/>
    <n v="17"/>
    <n v="17"/>
    <n v="39"/>
    <n v="0"/>
    <n v="0"/>
    <n v="3"/>
    <n v="0"/>
    <n v="3"/>
  </r>
  <r>
    <x v="5"/>
    <x v="38"/>
    <n v="4"/>
    <n v="21"/>
    <n v="24"/>
    <m/>
    <m/>
    <m/>
    <m/>
    <m/>
    <m/>
    <m/>
    <m/>
    <m/>
    <s v="ed08ee2387aa0a06219d835de3d21723e8f61aaf"/>
    <s v="2020-03-11T20:00:00Z"/>
    <m/>
    <m/>
    <n v="49"/>
    <n v="25"/>
    <n v="25"/>
    <n v="39"/>
    <n v="0"/>
    <n v="0"/>
    <n v="7"/>
    <n v="1"/>
    <n v="8"/>
  </r>
  <r>
    <x v="6"/>
    <x v="38"/>
    <n v="5"/>
    <n v="30"/>
    <n v="52"/>
    <m/>
    <m/>
    <m/>
    <m/>
    <m/>
    <m/>
    <m/>
    <m/>
    <d v="2020-03-12T14:00:00"/>
    <s v="efa2e0774233126b4df6cd4a1b0a8503009a8770"/>
    <s v="2020-03-12T20:00:00Z"/>
    <m/>
    <m/>
    <n v="87"/>
    <n v="35"/>
    <n v="35"/>
    <n v="39"/>
    <n v="0"/>
    <n v="0"/>
    <n v="9"/>
    <n v="1"/>
    <n v="10"/>
  </r>
  <r>
    <x v="7"/>
    <x v="38"/>
    <n v="13"/>
    <n v="50"/>
    <n v="159"/>
    <m/>
    <m/>
    <m/>
    <m/>
    <m/>
    <m/>
    <m/>
    <m/>
    <d v="2020-03-13T15:00:00"/>
    <s v="7f90c607a28049422d4028a0f689a125f399117d"/>
    <s v="2020-03-13T20:00:00Z"/>
    <m/>
    <m/>
    <n v="222"/>
    <n v="63"/>
    <n v="63"/>
    <n v="39"/>
    <n v="0"/>
    <n v="0"/>
    <n v="20"/>
    <n v="8"/>
    <n v="28"/>
  </r>
  <r>
    <x v="8"/>
    <x v="38"/>
    <n v="13"/>
    <n v="50"/>
    <n v="159"/>
    <m/>
    <m/>
    <m/>
    <m/>
    <m/>
    <m/>
    <m/>
    <m/>
    <d v="2020-03-13T14:00:00"/>
    <s v="fee7f8f7c7fd1ebc32413d707a9daea1428e1fd8"/>
    <s v="2020-03-14T20:00:00Z"/>
    <m/>
    <m/>
    <n v="222"/>
    <n v="63"/>
    <n v="63"/>
    <n v="39"/>
    <n v="0"/>
    <n v="0"/>
    <n v="0"/>
    <n v="0"/>
    <n v="0"/>
  </r>
  <r>
    <x v="9"/>
    <x v="38"/>
    <n v="36"/>
    <n v="139"/>
    <n v="350"/>
    <m/>
    <m/>
    <m/>
    <m/>
    <m/>
    <m/>
    <m/>
    <m/>
    <d v="2020-03-15T14:00:00"/>
    <s v="06e652c8e48e3c9a2ded80086ee320edc0fb2644"/>
    <s v="2020-03-15T20:00:00Z"/>
    <m/>
    <m/>
    <n v="525"/>
    <n v="175"/>
    <n v="175"/>
    <n v="39"/>
    <n v="0"/>
    <n v="0"/>
    <n v="89"/>
    <n v="23"/>
    <n v="112"/>
  </r>
  <r>
    <x v="10"/>
    <x v="38"/>
    <n v="50"/>
    <n v="140"/>
    <n v="361"/>
    <m/>
    <m/>
    <m/>
    <m/>
    <m/>
    <m/>
    <m/>
    <m/>
    <d v="2020-03-16T15:36:00"/>
    <s v="6751e30a3733dca9f7ba6f05562d8dccd7faf473"/>
    <s v="2020-03-16T20:00:00Z"/>
    <m/>
    <m/>
    <n v="551"/>
    <n v="190"/>
    <n v="190"/>
    <n v="39"/>
    <n v="0"/>
    <n v="0"/>
    <n v="1"/>
    <n v="14"/>
    <n v="15"/>
  </r>
  <r>
    <x v="11"/>
    <x v="38"/>
    <n v="67"/>
    <n v="140"/>
    <m/>
    <m/>
    <m/>
    <m/>
    <m/>
    <m/>
    <m/>
    <m/>
    <m/>
    <d v="2020-03-17T15:00:00"/>
    <s v="bd02d04528bd3cc669a187fca7f109c868c80274"/>
    <s v="2020-03-17T20:00:00Z"/>
    <m/>
    <m/>
    <n v="207"/>
    <n v="207"/>
    <n v="207"/>
    <n v="39"/>
    <n v="0"/>
    <n v="0"/>
    <n v="0"/>
    <n v="17"/>
    <n v="17"/>
  </r>
  <r>
    <x v="12"/>
    <x v="38"/>
    <n v="88"/>
    <n v="140"/>
    <m/>
    <m/>
    <m/>
    <m/>
    <m/>
    <m/>
    <m/>
    <m/>
    <m/>
    <d v="2020-03-18T15:00:00"/>
    <s v="cb940db871c4d361ae2680a1e8adc6528f33affa"/>
    <s v="2020-03-18T20:00:00Z"/>
    <m/>
    <m/>
    <n v="228"/>
    <n v="228"/>
    <n v="228"/>
    <n v="39"/>
    <n v="0"/>
    <n v="0"/>
    <n v="0"/>
    <n v="21"/>
    <n v="21"/>
  </r>
  <r>
    <x v="13"/>
    <x v="38"/>
    <n v="119"/>
    <n v="140"/>
    <m/>
    <m/>
    <m/>
    <m/>
    <m/>
    <m/>
    <m/>
    <m/>
    <m/>
    <d v="2020-03-19T14:00:00"/>
    <s v="4ef1783959cd8e6e933c7f1037cf9d86422f7c93"/>
    <s v="2020-03-19T20:00:00Z"/>
    <m/>
    <m/>
    <n v="259"/>
    <n v="259"/>
    <n v="259"/>
    <n v="39"/>
    <n v="0"/>
    <n v="0"/>
    <n v="0"/>
    <n v="31"/>
    <n v="31"/>
  </r>
  <r>
    <x v="14"/>
    <x v="38"/>
    <n v="169"/>
    <n v="140"/>
    <m/>
    <m/>
    <m/>
    <m/>
    <m/>
    <m/>
    <m/>
    <m/>
    <m/>
    <d v="2020-03-20T14:00:00"/>
    <s v="57c8d7e0e3fa63168f7a074cd9c934a111580dd2"/>
    <s v="2020-03-20T20:00:00Z"/>
    <n v="1"/>
    <m/>
    <n v="309"/>
    <n v="309"/>
    <n v="309"/>
    <n v="39"/>
    <n v="1"/>
    <n v="0"/>
    <n v="0"/>
    <n v="50"/>
    <n v="50"/>
  </r>
  <r>
    <x v="15"/>
    <x v="38"/>
    <n v="247"/>
    <n v="140"/>
    <m/>
    <m/>
    <n v="58"/>
    <m/>
    <m/>
    <m/>
    <m/>
    <m/>
    <m/>
    <d v="2020-03-21T14:00:00"/>
    <s v="9f4353f9875110bbe7a327f2bcb9de23e8aa54ad"/>
    <s v="2020-03-21T20:00:00Z"/>
    <n v="3"/>
    <n v="58"/>
    <n v="387"/>
    <n v="387"/>
    <n v="387"/>
    <n v="39"/>
    <n v="2"/>
    <n v="58"/>
    <n v="0"/>
    <n v="78"/>
    <n v="78"/>
  </r>
  <r>
    <x v="16"/>
    <x v="38"/>
    <n v="351"/>
    <n v="140"/>
    <m/>
    <m/>
    <n v="83"/>
    <m/>
    <m/>
    <m/>
    <m/>
    <m/>
    <m/>
    <d v="2020-03-20T14:00:00"/>
    <s v="57bf8be935019760d541377a94752cb7f1244018"/>
    <s v="2020-03-22T20:00:00Z"/>
    <n v="3"/>
    <n v="83"/>
    <n v="491"/>
    <n v="491"/>
    <n v="491"/>
    <n v="39"/>
    <n v="0"/>
    <n v="25"/>
    <n v="0"/>
    <n v="104"/>
    <n v="104"/>
  </r>
  <r>
    <x v="17"/>
    <x v="38"/>
    <n v="442"/>
    <n v="140"/>
    <m/>
    <m/>
    <n v="104"/>
    <m/>
    <m/>
    <m/>
    <m/>
    <m/>
    <s v="D"/>
    <d v="2020-03-23T14:00:00"/>
    <s v="a0ce1ce8a1eabaa945e8054b77fbc4f7969a6c2d"/>
    <s v="2020-03-23T20:00:00Z"/>
    <n v="6"/>
    <n v="104"/>
    <n v="582"/>
    <n v="582"/>
    <n v="582"/>
    <n v="39"/>
    <n v="3"/>
    <n v="21"/>
    <n v="0"/>
    <n v="91"/>
    <n v="91"/>
  </r>
  <r>
    <x v="18"/>
    <x v="38"/>
    <n v="564"/>
    <n v="140"/>
    <m/>
    <m/>
    <n v="145"/>
    <m/>
    <m/>
    <m/>
    <m/>
    <m/>
    <s v="D"/>
    <d v="2020-03-24T14:00:00"/>
    <s v="b30c6ef605875885739e48b3ead9acda79a2c629"/>
    <s v="2020-03-24T20:00:00Z"/>
    <n v="8"/>
    <n v="145"/>
    <n v="704"/>
    <n v="704"/>
    <n v="704"/>
    <n v="39"/>
    <n v="2"/>
    <n v="41"/>
    <n v="0"/>
    <n v="122"/>
    <n v="122"/>
  </r>
  <r>
    <x v="19"/>
    <x v="38"/>
    <n v="704"/>
    <n v="14060"/>
    <m/>
    <m/>
    <n v="182"/>
    <m/>
    <n v="74"/>
    <m/>
    <m/>
    <m/>
    <s v="B"/>
    <d v="2020-03-25T14:00:00"/>
    <s v="63295b4f0011c06fd417eee134ea5bdd85fb6059"/>
    <s v="2020-03-25T20:00:00Z"/>
    <n v="10"/>
    <n v="182"/>
    <n v="14764"/>
    <n v="14764"/>
    <n v="14764"/>
    <n v="39"/>
    <n v="2"/>
    <n v="37"/>
    <n v="13920"/>
    <n v="140"/>
    <n v="14060"/>
  </r>
  <r>
    <x v="20"/>
    <x v="38"/>
    <n v="867"/>
    <n v="16449"/>
    <m/>
    <m/>
    <n v="223"/>
    <m/>
    <n v="91"/>
    <m/>
    <m/>
    <m/>
    <s v="B"/>
    <d v="2020-03-26T14:00:00"/>
    <s v="2b95bc867f64d6ac6d7af40ec6b45724a87125bd"/>
    <s v="2020-03-26T20:00:00Z"/>
    <n v="15"/>
    <n v="223"/>
    <n v="17316"/>
    <n v="17316"/>
    <n v="17316"/>
    <n v="39"/>
    <n v="5"/>
    <n v="41"/>
    <n v="2389"/>
    <n v="163"/>
    <n v="2552"/>
  </r>
  <r>
    <x v="21"/>
    <x v="38"/>
    <n v="1137"/>
    <n v="19012"/>
    <m/>
    <m/>
    <n v="276"/>
    <m/>
    <n v="107"/>
    <m/>
    <m/>
    <m/>
    <s v="B"/>
    <d v="2020-03-27T14:00:00"/>
    <s v="5656910a8b68eeca7a22cf8e07f319832903644f"/>
    <s v="2020-03-27T20:00:00Z"/>
    <n v="19"/>
    <n v="276"/>
    <n v="20149"/>
    <n v="20149"/>
    <n v="20149"/>
    <n v="39"/>
    <n v="4"/>
    <n v="53"/>
    <n v="2563"/>
    <n v="270"/>
    <n v="2833"/>
  </r>
  <r>
    <x v="22"/>
    <x v="38"/>
    <n v="1406"/>
    <n v="19012"/>
    <m/>
    <m/>
    <n v="344"/>
    <m/>
    <n v="123"/>
    <m/>
    <m/>
    <m/>
    <s v="B"/>
    <d v="2020-03-28T14:00:00"/>
    <s v="35df4a243590edcaf24b08b55c221bcdcd6fbb33"/>
    <s v="2020-03-28T20:00:00Z"/>
    <n v="25"/>
    <n v="344"/>
    <n v="20418"/>
    <n v="20418"/>
    <n v="20418"/>
    <n v="39"/>
    <n v="6"/>
    <n v="68"/>
    <n v="0"/>
    <n v="269"/>
    <n v="269"/>
  </r>
  <r>
    <x v="23"/>
    <x v="38"/>
    <n v="1653"/>
    <n v="19012"/>
    <m/>
    <m/>
    <n v="403"/>
    <m/>
    <n v="139"/>
    <m/>
    <m/>
    <m/>
    <s v="B"/>
    <d v="2020-03-29T14:00:00"/>
    <s v="2b46c53a1aab6ea45028152a0c0de6ca22780e74"/>
    <s v="2020-03-29T20:00:00Z"/>
    <n v="29"/>
    <n v="403"/>
    <n v="20665"/>
    <n v="20665"/>
    <n v="20665"/>
    <n v="39"/>
    <n v="4"/>
    <n v="59"/>
    <n v="0"/>
    <n v="247"/>
    <n v="247"/>
  </r>
  <r>
    <x v="24"/>
    <x v="38"/>
    <n v="1933"/>
    <n v="25342"/>
    <m/>
    <m/>
    <n v="475"/>
    <m/>
    <n v="163"/>
    <m/>
    <m/>
    <m/>
    <s v="B"/>
    <d v="2020-03-30T14:00:00"/>
    <s v="3fe8c1314fb7c76928d0e7dfe795138cdee7e5f7"/>
    <s v="2020-03-30T20:00:00Z"/>
    <n v="39"/>
    <n v="475"/>
    <n v="27275"/>
    <n v="27275"/>
    <n v="27275"/>
    <n v="39"/>
    <n v="10"/>
    <n v="72"/>
    <n v="6330"/>
    <n v="280"/>
    <n v="6610"/>
  </r>
  <r>
    <x v="25"/>
    <x v="38"/>
    <n v="2199"/>
    <n v="26992"/>
    <m/>
    <m/>
    <n v="585"/>
    <m/>
    <n v="198"/>
    <m/>
    <m/>
    <m/>
    <s v="B"/>
    <d v="2020-03-31T14:00:00"/>
    <s v="fba82bf909acefb31066b64770e0e143211cb723"/>
    <s v="2020-03-31T20:00:00Z"/>
    <n v="55"/>
    <n v="585"/>
    <n v="29191"/>
    <n v="29191"/>
    <n v="29191"/>
    <n v="39"/>
    <n v="16"/>
    <n v="110"/>
    <n v="1650"/>
    <n v="266"/>
    <n v="1916"/>
  </r>
  <r>
    <x v="26"/>
    <x v="38"/>
    <n v="2547"/>
    <n v="26992"/>
    <m/>
    <m/>
    <n v="679"/>
    <m/>
    <n v="222"/>
    <m/>
    <m/>
    <m/>
    <s v="B"/>
    <d v="2020-04-01T14:00:00"/>
    <s v="2bbe08e56a0239bac5b3ae9941c7ba8dd312e27d"/>
    <s v="2020-04-01T20:00:00Z"/>
    <n v="65"/>
    <n v="679"/>
    <n v="29539"/>
    <n v="29539"/>
    <n v="29539"/>
    <n v="39"/>
    <n v="10"/>
    <n v="94"/>
    <n v="0"/>
    <n v="348"/>
    <n v="348"/>
  </r>
  <r>
    <x v="27"/>
    <x v="38"/>
    <n v="2902"/>
    <n v="32016"/>
    <m/>
    <m/>
    <n v="802"/>
    <m/>
    <n v="260"/>
    <m/>
    <m/>
    <m/>
    <s v="B"/>
    <d v="2020-04-02T14:00:00"/>
    <s v="7e843cc7d061c4b7e7fedf31a9175b49230e4aea"/>
    <s v="2020-04-02T20:00:00Z"/>
    <n v="81"/>
    <n v="802"/>
    <n v="34918"/>
    <n v="34918"/>
    <n v="34918"/>
    <n v="39"/>
    <n v="16"/>
    <n v="123"/>
    <n v="5024"/>
    <n v="355"/>
    <n v="5379"/>
  </r>
  <r>
    <x v="28"/>
    <x v="38"/>
    <n v="3312"/>
    <n v="35063"/>
    <m/>
    <m/>
    <n v="895"/>
    <m/>
    <n v="288"/>
    <m/>
    <m/>
    <m/>
    <s v="B"/>
    <d v="2020-04-03T14:00:00"/>
    <s v="ea2bf2d723b66735545196a364c30165eee97d02"/>
    <s v="2020-04-03T20:00:00Z"/>
    <n v="91"/>
    <n v="895"/>
    <n v="38375"/>
    <n v="38375"/>
    <n v="38375"/>
    <n v="39"/>
    <n v="10"/>
    <n v="93"/>
    <n v="3047"/>
    <n v="410"/>
    <n v="3457"/>
  </r>
  <r>
    <x v="29"/>
    <x v="38"/>
    <n v="3739"/>
    <n v="38132"/>
    <m/>
    <m/>
    <n v="1006"/>
    <m/>
    <n v="326"/>
    <m/>
    <m/>
    <m/>
    <s v="B"/>
    <d v="2020-04-04T14:00:00"/>
    <s v="47c51d643a7ddf21a8b2cb82f67e5dea1cbe9106"/>
    <s v="2020-04-04T20:00:00Z"/>
    <n v="102"/>
    <n v="1006"/>
    <n v="41871"/>
    <n v="41871"/>
    <n v="41871"/>
    <n v="39"/>
    <n v="11"/>
    <n v="111"/>
    <n v="3069"/>
    <n v="427"/>
    <n v="3496"/>
  </r>
  <r>
    <x v="30"/>
    <x v="38"/>
    <n v="4043"/>
    <n v="39713"/>
    <m/>
    <m/>
    <n v="1104"/>
    <m/>
    <n v="346"/>
    <m/>
    <m/>
    <m/>
    <s v="B"/>
    <d v="2020-04-05T14:00:00"/>
    <s v="8adb790943cb9abcab01b70d2b7f6df99dd99893"/>
    <s v="2020-04-05T20:00:00Z"/>
    <n v="119"/>
    <n v="1104"/>
    <n v="43756"/>
    <n v="43756"/>
    <n v="43756"/>
    <n v="39"/>
    <n v="17"/>
    <n v="98"/>
    <n v="1581"/>
    <n v="304"/>
    <n v="1885"/>
  </r>
  <r>
    <x v="31"/>
    <x v="38"/>
    <n v="4450"/>
    <n v="43928"/>
    <m/>
    <m/>
    <n v="1214"/>
    <m/>
    <n v="371"/>
    <m/>
    <m/>
    <m/>
    <s v="B"/>
    <d v="2020-04-06T14:00:00"/>
    <s v="115fbef1d576aaa164ca1fa6df4e972e209c2dda"/>
    <s v="2020-04-06T20:00:00Z"/>
    <n v="142"/>
    <n v="1214"/>
    <n v="48378"/>
    <n v="48378"/>
    <n v="48378"/>
    <n v="39"/>
    <n v="23"/>
    <n v="110"/>
    <n v="4215"/>
    <n v="407"/>
    <n v="4622"/>
  </r>
  <r>
    <x v="32"/>
    <x v="38"/>
    <n v="4782"/>
    <n v="46056"/>
    <m/>
    <m/>
    <n v="1354"/>
    <m/>
    <n v="417"/>
    <m/>
    <m/>
    <m/>
    <s v="B"/>
    <d v="2020-04-07T14:00:00"/>
    <s v="f246c090ef95ec326b372e8dc484d84db97cd5f5"/>
    <s v="2020-04-07T20:00:00Z"/>
    <n v="167"/>
    <n v="1354"/>
    <n v="50838"/>
    <n v="50838"/>
    <n v="50838"/>
    <n v="39"/>
    <n v="25"/>
    <n v="140"/>
    <n v="2128"/>
    <n v="332"/>
    <n v="2460"/>
  </r>
  <r>
    <x v="33"/>
    <x v="38"/>
    <n v="5148"/>
    <n v="48193"/>
    <m/>
    <m/>
    <n v="1495"/>
    <m/>
    <n v="472"/>
    <m/>
    <m/>
    <m/>
    <s v="B"/>
    <d v="2020-04-08T14:00:00"/>
    <s v="59d1f173d6170fdf9810191ac0baf947688f04a1"/>
    <s v="2020-04-08T20:00:00Z"/>
    <n v="193"/>
    <n v="1495"/>
    <n v="53341"/>
    <n v="53341"/>
    <n v="53341"/>
    <n v="39"/>
    <n v="26"/>
    <n v="141"/>
    <n v="2137"/>
    <n v="366"/>
    <n v="2503"/>
  </r>
  <r>
    <x v="34"/>
    <x v="38"/>
    <n v="5512"/>
    <n v="50473"/>
    <m/>
    <m/>
    <n v="1612"/>
    <m/>
    <n v="497"/>
    <m/>
    <m/>
    <m/>
    <s v="B"/>
    <d v="2020-04-09T14:00:00"/>
    <s v="7cd46d18eb931e871133d25a3f84976a599a10e6"/>
    <s v="2020-04-09T20:00:00Z"/>
    <n v="213"/>
    <n v="1612"/>
    <n v="55985"/>
    <n v="55985"/>
    <n v="55985"/>
    <n v="39"/>
    <n v="20"/>
    <n v="117"/>
    <n v="2280"/>
    <n v="364"/>
    <n v="2644"/>
  </r>
  <r>
    <x v="35"/>
    <x v="38"/>
    <n v="5878"/>
    <n v="52695"/>
    <m/>
    <m/>
    <n v="1755"/>
    <m/>
    <n v="548"/>
    <m/>
    <m/>
    <m/>
    <s v="B"/>
    <d v="2020-04-10T14:00:00"/>
    <s v="e07afe96fb2c257159d6c59bc6717a645cf9764f"/>
    <s v="2020-04-10T20:00:00Z"/>
    <n v="231"/>
    <n v="1755"/>
    <n v="58573"/>
    <n v="58573"/>
    <n v="58573"/>
    <n v="39"/>
    <n v="18"/>
    <n v="143"/>
    <n v="2222"/>
    <n v="366"/>
    <n v="2588"/>
  </r>
  <r>
    <x v="36"/>
    <x v="38"/>
    <n v="6250"/>
    <n v="54221"/>
    <m/>
    <m/>
    <n v="1859"/>
    <m/>
    <n v="572"/>
    <m/>
    <m/>
    <m/>
    <s v="B"/>
    <d v="2020-04-11T14:00:00"/>
    <s v="178a8aab50ca07d5724eb59a8a4f7c73f8f92027"/>
    <s v="2020-04-11T20:00:00Z"/>
    <n v="247"/>
    <n v="1859"/>
    <n v="60471"/>
    <n v="60471"/>
    <n v="60471"/>
    <n v="39"/>
    <n v="16"/>
    <n v="104"/>
    <n v="1526"/>
    <n v="372"/>
    <n v="1898"/>
  </r>
  <r>
    <x v="37"/>
    <x v="38"/>
    <n v="6604"/>
    <n v="56639"/>
    <m/>
    <m/>
    <n v="1948"/>
    <m/>
    <n v="595"/>
    <m/>
    <m/>
    <m/>
    <s v="B"/>
    <d v="2020-04-12T14:00:00"/>
    <s v="13e6e1e84e14fc036aa2e18adf57cccbf38d53c7"/>
    <s v="2020-04-12T20:00:00Z"/>
    <n v="253"/>
    <n v="1948"/>
    <n v="63243"/>
    <n v="63243"/>
    <n v="63243"/>
    <n v="39"/>
    <n v="6"/>
    <n v="89"/>
    <n v="2418"/>
    <n v="354"/>
    <n v="2772"/>
  </r>
  <r>
    <x v="38"/>
    <x v="38"/>
    <n v="6975"/>
    <n v="58137"/>
    <m/>
    <m/>
    <n v="2033"/>
    <m/>
    <n v="613"/>
    <m/>
    <m/>
    <m/>
    <s v="B"/>
    <d v="2020-04-13T14:00:00"/>
    <s v="2e6ef212d62dee85d26529b2ec7ed275e1ae0088"/>
    <s v="2020-04-13T20:00:00Z"/>
    <n v="274"/>
    <n v="2033"/>
    <n v="65112"/>
    <n v="65112"/>
    <n v="65112"/>
    <n v="39"/>
    <n v="21"/>
    <n v="85"/>
    <n v="1498"/>
    <n v="371"/>
    <n v="1869"/>
  </r>
  <r>
    <x v="39"/>
    <x v="38"/>
    <n v="7280"/>
    <n v="60721"/>
    <m/>
    <m/>
    <n v="2156"/>
    <m/>
    <n v="654"/>
    <m/>
    <m/>
    <m/>
    <s v="B"/>
    <d v="2020-04-14T14:00:00"/>
    <s v="6acbcf6aae1d50412b6850393ab5bfa2b9c79bd9"/>
    <s v="2020-04-14T20:00:00Z"/>
    <n v="324"/>
    <n v="2156"/>
    <n v="68001"/>
    <n v="68001"/>
    <n v="68001"/>
    <n v="39"/>
    <n v="50"/>
    <n v="123"/>
    <n v="2584"/>
    <n v="305"/>
    <n v="2889"/>
  </r>
  <r>
    <x v="40"/>
    <x v="38"/>
    <n v="7791"/>
    <n v="63761"/>
    <m/>
    <m/>
    <n v="2237"/>
    <m/>
    <n v="677"/>
    <m/>
    <m/>
    <m/>
    <s v="B"/>
    <d v="2020-04-15T14:00:00"/>
    <s v="276fd42f12be4f8c087bad1145c542d2d07e639f"/>
    <s v="2020-04-15T20:00:00Z"/>
    <n v="361"/>
    <n v="2237"/>
    <n v="71552"/>
    <n v="71552"/>
    <n v="71552"/>
    <n v="39"/>
    <n v="37"/>
    <n v="81"/>
    <n v="3040"/>
    <n v="511"/>
    <n v="3551"/>
  </r>
  <r>
    <x v="41"/>
    <x v="38"/>
    <n v="8414"/>
    <n v="66426"/>
    <m/>
    <m/>
    <n v="2331"/>
    <m/>
    <n v="707"/>
    <m/>
    <m/>
    <m/>
    <s v="B"/>
    <d v="2020-04-16T14:00:00"/>
    <s v="6cbedc499e56e27314a4dc6c584877882d67772f"/>
    <s v="2020-04-16T20:00:00Z"/>
    <n v="389"/>
    <n v="2331"/>
    <n v="74840"/>
    <n v="74840"/>
    <n v="74840"/>
    <n v="39"/>
    <n v="28"/>
    <n v="94"/>
    <n v="2665"/>
    <n v="623"/>
    <n v="3288"/>
  </r>
  <r>
    <x v="42"/>
    <x v="38"/>
    <n v="9107"/>
    <n v="68819"/>
    <m/>
    <m/>
    <n v="2424"/>
    <m/>
    <n v="740"/>
    <m/>
    <m/>
    <m/>
    <s v="B"/>
    <d v="2020-04-17T14:00:00"/>
    <s v="c1ee174cb597ef6f608faa92578b5408dd41664b"/>
    <s v="2020-04-17T20:00:00Z"/>
    <n v="418"/>
    <n v="2424"/>
    <n v="77926"/>
    <n v="77926"/>
    <n v="77926"/>
    <n v="39"/>
    <n v="29"/>
    <n v="93"/>
    <n v="2393"/>
    <n v="693"/>
    <n v="3086"/>
  </r>
  <r>
    <x v="43"/>
    <x v="38"/>
    <n v="10222"/>
    <n v="68819"/>
    <m/>
    <m/>
    <n v="2519"/>
    <m/>
    <n v="760"/>
    <m/>
    <m/>
    <m/>
    <s v="B"/>
    <d v="2020-04-18T14:00:00"/>
    <s v="05767ed7353d0c349beca07f91d124a9c37ef063"/>
    <s v="2020-04-18T20:00:00Z"/>
    <n v="451"/>
    <n v="2519"/>
    <n v="79041"/>
    <n v="79041"/>
    <n v="79041"/>
    <n v="39"/>
    <n v="33"/>
    <n v="95"/>
    <n v="0"/>
    <n v="1115"/>
    <n v="1115"/>
  </r>
  <r>
    <x v="44"/>
    <x v="38"/>
    <n v="11602"/>
    <n v="75697"/>
    <m/>
    <m/>
    <n v="2565"/>
    <m/>
    <n v="765"/>
    <m/>
    <m/>
    <m/>
    <s v="B"/>
    <d v="2020-04-19T14:00:00"/>
    <s v="b2ffdfd36daec3b653ae537cfbd65384265fa651"/>
    <s v="2020-04-19T20:00:00Z"/>
    <n v="471"/>
    <n v="2565"/>
    <n v="87299"/>
    <n v="87299"/>
    <n v="87299"/>
    <n v="39"/>
    <n v="20"/>
    <n v="46"/>
    <n v="6878"/>
    <n v="1380"/>
    <n v="8258"/>
  </r>
  <r>
    <x v="45"/>
    <x v="38"/>
    <n v="12919"/>
    <n v="77920"/>
    <m/>
    <m/>
    <n v="2653"/>
    <m/>
    <n v="798"/>
    <m/>
    <m/>
    <m/>
    <s v="B"/>
    <d v="2020-04-20T14:00:00"/>
    <s v="c0768162cc123ef583fa656ba982394b0b837e80"/>
    <s v="2020-04-20T20:00:00Z"/>
    <n v="509"/>
    <n v="2653"/>
    <n v="90839"/>
    <n v="90839"/>
    <n v="90839"/>
    <n v="39"/>
    <n v="38"/>
    <n v="88"/>
    <n v="2223"/>
    <n v="1317"/>
    <n v="3540"/>
  </r>
  <r>
    <x v="46"/>
    <x v="38"/>
    <n v="13725"/>
    <n v="80989"/>
    <m/>
    <m/>
    <n v="2779"/>
    <m/>
    <n v="838"/>
    <m/>
    <m/>
    <m/>
    <s v="B"/>
    <d v="2020-04-21T14:00:00"/>
    <s v="7d64a516c32fe76141c000784e92060f7bc1c5a9"/>
    <s v="2020-04-21T20:00:00Z"/>
    <n v="557"/>
    <n v="2779"/>
    <n v="94714"/>
    <n v="94714"/>
    <n v="94714"/>
    <n v="39"/>
    <n v="48"/>
    <n v="126"/>
    <n v="3069"/>
    <n v="806"/>
    <n v="3875"/>
  </r>
  <r>
    <x v="47"/>
    <x v="38"/>
    <n v="14117"/>
    <n v="84389"/>
    <m/>
    <m/>
    <n v="2882"/>
    <m/>
    <n v="880"/>
    <m/>
    <m/>
    <m/>
    <s v="B"/>
    <d v="2020-04-22T14:00:00"/>
    <s v="5811e1d3be6557281277e1d3d206b8dcac440b0a"/>
    <s v="2020-04-22T20:00:00Z"/>
    <n v="610"/>
    <n v="2882"/>
    <n v="98506"/>
    <n v="98506"/>
    <n v="98506"/>
    <n v="39"/>
    <n v="53"/>
    <n v="103"/>
    <n v="3400"/>
    <n v="392"/>
    <n v="3792"/>
  </r>
  <r>
    <x v="48"/>
    <x v="38"/>
    <n v="14694"/>
    <n v="88183"/>
    <m/>
    <m/>
    <n v="2960"/>
    <m/>
    <n v="900"/>
    <m/>
    <m/>
    <m/>
    <s v="B"/>
    <d v="2020-04-23T14:00:00"/>
    <s v="ccf677cf4b26a3bcdcf9d8bf99c5692087bf92c2"/>
    <s v="2020-04-23T20:00:00Z"/>
    <n v="656"/>
    <n v="2960"/>
    <n v="102877"/>
    <n v="102877"/>
    <n v="102877"/>
    <n v="39"/>
    <n v="46"/>
    <n v="78"/>
    <n v="3794"/>
    <n v="577"/>
    <n v="4371"/>
  </r>
  <r>
    <x v="49"/>
    <x v="38"/>
    <n v="15169"/>
    <n v="92528"/>
    <m/>
    <m/>
    <n v="3053"/>
    <m/>
    <n v="920"/>
    <m/>
    <m/>
    <m/>
    <s v="B"/>
    <d v="2020-04-24T14:00:00"/>
    <s v="32bc746d39ad3cd593345b14b1286c87c045b961"/>
    <s v="2020-04-24T20:00:00Z"/>
    <n v="690"/>
    <n v="3053"/>
    <n v="107697"/>
    <n v="107697"/>
    <n v="107697"/>
    <n v="39"/>
    <n v="34"/>
    <n v="93"/>
    <n v="4345"/>
    <n v="475"/>
    <n v="4820"/>
  </r>
  <r>
    <x v="50"/>
    <x v="38"/>
    <n v="15587"/>
    <n v="96396"/>
    <m/>
    <m/>
    <n v="3115"/>
    <m/>
    <n v="938"/>
    <m/>
    <m/>
    <m/>
    <s v="B"/>
    <d v="2020-04-25T14:00:00"/>
    <s v="df484b3236d9468905fa45a5d22ccc5d302ce58f"/>
    <s v="2020-04-25T20:00:00Z"/>
    <n v="711"/>
    <n v="3115"/>
    <n v="111983"/>
    <n v="111983"/>
    <n v="111983"/>
    <n v="39"/>
    <n v="21"/>
    <n v="62"/>
    <n v="3868"/>
    <n v="418"/>
    <n v="4286"/>
  </r>
  <r>
    <x v="51"/>
    <x v="38"/>
    <n v="15963"/>
    <n v="100423"/>
    <m/>
    <m/>
    <n v="3178"/>
    <m/>
    <n v="952"/>
    <m/>
    <m/>
    <m/>
    <s v="B"/>
    <d v="2020-04-26T14:00:00"/>
    <s v="8114364a8aaff1e2dce0670c5690873730a994bf"/>
    <s v="2020-04-26T20:00:00Z"/>
    <n v="728"/>
    <n v="3178"/>
    <n v="116386"/>
    <n v="116386"/>
    <n v="116386"/>
    <n v="39"/>
    <n v="17"/>
    <n v="63"/>
    <n v="4027"/>
    <n v="376"/>
    <n v="4403"/>
  </r>
  <r>
    <x v="52"/>
    <x v="38"/>
    <n v="15699"/>
    <n v="103692"/>
    <m/>
    <m/>
    <n v="3232"/>
    <m/>
    <n v="978"/>
    <m/>
    <m/>
    <m/>
    <s v="B"/>
    <d v="2020-04-27T14:00:00"/>
    <s v="6ea2bcb1f783f2ebf94b4c4e16ca1452358ebbf8"/>
    <s v="2020-04-27T20:00:00Z"/>
    <n v="753"/>
    <n v="3232"/>
    <n v="119391"/>
    <n v="119391"/>
    <n v="119391"/>
    <n v="39"/>
    <n v="25"/>
    <n v="54"/>
    <n v="3269"/>
    <n v="-264"/>
    <n v="3005"/>
  </r>
  <r>
    <x v="53"/>
    <x v="38"/>
    <n v="16128"/>
    <n v="106578"/>
    <m/>
    <m/>
    <n v="3340"/>
    <m/>
    <n v="1004"/>
    <m/>
    <m/>
    <m/>
    <s v="B"/>
    <d v="2020-04-28T14:00:00"/>
    <s v="af6494aa5297754f15437e9938a44a4d5dfd2744"/>
    <s v="2020-04-28T20:00:00Z"/>
    <n v="799"/>
    <n v="3340"/>
    <n v="122706"/>
    <n v="122706"/>
    <n v="122706"/>
    <n v="39"/>
    <n v="46"/>
    <n v="108"/>
    <n v="2886"/>
    <n v="429"/>
    <n v="3315"/>
  </r>
  <r>
    <x v="54"/>
    <x v="38"/>
    <n v="17303"/>
    <n v="111605"/>
    <m/>
    <m/>
    <n v="3421"/>
    <m/>
    <n v="1014"/>
    <m/>
    <m/>
    <m/>
    <s v="B"/>
    <d v="2020-04-29T14:00:00"/>
    <s v="f4d3ef89b512b121a1a2a900b40806f3f1aab198"/>
    <s v="2020-04-29T20:00:00Z"/>
    <n v="937"/>
    <n v="3421"/>
    <n v="128908"/>
    <n v="128908"/>
    <n v="128908"/>
    <n v="39"/>
    <n v="138"/>
    <n v="81"/>
    <n v="5027"/>
    <n v="1175"/>
    <n v="6202"/>
  </r>
  <r>
    <x v="55"/>
    <x v="38"/>
    <n v="18027"/>
    <n v="115863"/>
    <m/>
    <m/>
    <n v="3533"/>
    <m/>
    <n v="1035"/>
    <m/>
    <m/>
    <m/>
    <s v="B"/>
    <d v="2020-04-30T14:00:00"/>
    <s v="1845c3ed2c898939606cfefa178adddff9272750"/>
    <s v="2020-04-30T20:00:00Z"/>
    <n v="975"/>
    <n v="3533"/>
    <n v="133890"/>
    <n v="133890"/>
    <n v="133890"/>
    <n v="39"/>
    <n v="38"/>
    <n v="112"/>
    <n v="4258"/>
    <n v="724"/>
    <n v="4982"/>
  </r>
  <r>
    <x v="56"/>
    <x v="38"/>
    <n v="18743"/>
    <n v="121763"/>
    <m/>
    <m/>
    <n v="3634"/>
    <m/>
    <n v="1056"/>
    <m/>
    <m/>
    <m/>
    <s v="B"/>
    <d v="2020-05-01T14:00:00"/>
    <s v="e837ef38a4192e5ce7b4a6e66cf7c07034549a56"/>
    <s v="2020-05-01T20:00:00Z"/>
    <n v="1002"/>
    <n v="3634"/>
    <n v="140506"/>
    <n v="140506"/>
    <n v="140506"/>
    <n v="39"/>
    <n v="27"/>
    <n v="101"/>
    <n v="5900"/>
    <n v="716"/>
    <n v="6616"/>
  </r>
  <r>
    <x v="57"/>
    <x v="38"/>
    <n v="19335"/>
    <n v="126484"/>
    <m/>
    <n v="1003"/>
    <n v="3712"/>
    <n v="424"/>
    <n v="1066"/>
    <n v="267"/>
    <m/>
    <m/>
    <s v="B"/>
    <d v="2020-05-02T14:00:00"/>
    <s v="5b29bd136c437f54fd4c390cab18ada8a962c0d4"/>
    <s v="2020-05-02T20:00:00Z"/>
    <n v="1021"/>
    <n v="3712"/>
    <n v="145819"/>
    <n v="145819"/>
    <n v="145819"/>
    <n v="39"/>
    <n v="19"/>
    <n v="78"/>
    <n v="4721"/>
    <n v="592"/>
    <n v="5313"/>
  </r>
  <r>
    <x v="58"/>
    <x v="38"/>
    <n v="19914"/>
    <n v="130252"/>
    <m/>
    <n v="931"/>
    <n v="3769"/>
    <n v="393"/>
    <n v="1078"/>
    <n v="255"/>
    <m/>
    <m/>
    <s v="B"/>
    <d v="2020-05-03T14:00:00"/>
    <s v="faadef760a1014098af2f9afc72a051c88632082"/>
    <s v="2020-05-03T20:00:00Z"/>
    <n v="1038"/>
    <n v="3769"/>
    <n v="150166"/>
    <n v="150166"/>
    <n v="150166"/>
    <n v="39"/>
    <n v="17"/>
    <n v="57"/>
    <n v="3768"/>
    <n v="579"/>
    <n v="4347"/>
  </r>
  <r>
    <x v="59"/>
    <x v="38"/>
    <n v="20474"/>
    <n v="134681"/>
    <m/>
    <n v="1078"/>
    <n v="3809"/>
    <n v="412"/>
    <n v="1090"/>
    <n v="275"/>
    <m/>
    <m/>
    <s v="B"/>
    <d v="2020-05-04T14:00:00"/>
    <s v="3bb8af56bf2fc6fb7949ec692f33709a7692ff45"/>
    <s v="2020-05-04T20:00:00Z"/>
    <n v="1056"/>
    <n v="3809"/>
    <n v="155155"/>
    <n v="155155"/>
    <n v="155155"/>
    <n v="39"/>
    <n v="18"/>
    <n v="40"/>
    <n v="4429"/>
    <n v="560"/>
    <n v="4989"/>
  </r>
  <r>
    <x v="60"/>
    <x v="38"/>
    <n v="20969"/>
    <n v="139766"/>
    <m/>
    <n v="1069"/>
    <n v="3956"/>
    <n v="402"/>
    <n v="1123"/>
    <n v="281"/>
    <m/>
    <m/>
    <s v="B"/>
    <d v="2020-05-05T14:00:00"/>
    <s v="3acdd8b604c289b8b53b3d65695a9378a96f3dc2"/>
    <s v="2020-05-05T20:00:00Z"/>
    <n v="1135"/>
    <n v="3956"/>
    <n v="160735"/>
    <n v="160735"/>
    <n v="160735"/>
    <n v="39"/>
    <n v="79"/>
    <n v="147"/>
    <n v="5085"/>
    <n v="495"/>
    <n v="5580"/>
  </r>
  <r>
    <x v="61"/>
    <x v="38"/>
    <n v="21576"/>
    <n v="147353"/>
    <m/>
    <n v="1045"/>
    <n v="4052"/>
    <n v="407"/>
    <n v="1151"/>
    <n v="275"/>
    <m/>
    <m/>
    <s v="B"/>
    <d v="2020-05-06T14:00:00"/>
    <s v="adcf63127af23200aef19a1f1fd29738430deb7a"/>
    <s v="2020-05-06T20:00:00Z"/>
    <n v="1225"/>
    <n v="4052"/>
    <n v="168929"/>
    <n v="168929"/>
    <n v="168929"/>
    <n v="39"/>
    <n v="90"/>
    <n v="96"/>
    <n v="7587"/>
    <n v="607"/>
    <n v="8194"/>
  </r>
  <r>
    <x v="62"/>
    <x v="38"/>
    <n v="22131"/>
    <n v="153928"/>
    <m/>
    <n v="1057"/>
    <n v="4140"/>
    <n v="418"/>
    <n v="1167"/>
    <n v="279"/>
    <m/>
    <m/>
    <s v="B"/>
    <d v="2020-05-07T14:00:00"/>
    <s v="ed2899c3bd0a252435cd91dfc1063d748fbddd02"/>
    <s v="2020-05-07T20:00:00Z"/>
    <n v="1271"/>
    <n v="4140"/>
    <n v="176059"/>
    <n v="176059"/>
    <n v="176059"/>
    <n v="39"/>
    <n v="46"/>
    <n v="88"/>
    <n v="6575"/>
    <n v="555"/>
    <n v="7130"/>
  </r>
  <r>
    <x v="63"/>
    <x v="38"/>
    <n v="23016"/>
    <n v="161300"/>
    <m/>
    <n v="1060"/>
    <n v="4218"/>
    <n v="393"/>
    <n v="1188"/>
    <n v="274"/>
    <m/>
    <m/>
    <s v="B"/>
    <d v="2020-05-08T14:00:00"/>
    <s v="c91975a5e248e1698b76b269fe427ab2548e9183"/>
    <s v="2020-05-08T20:00:00Z"/>
    <n v="1306"/>
    <n v="4218"/>
    <n v="184316"/>
    <n v="184316"/>
    <n v="184316"/>
    <n v="39"/>
    <n v="35"/>
    <n v="78"/>
    <n v="7372"/>
    <n v="885"/>
    <n v="8257"/>
  </r>
  <r>
    <x v="64"/>
    <x v="38"/>
    <n v="23697"/>
    <n v="172973"/>
    <m/>
    <n v="929"/>
    <n v="4300"/>
    <n v="368"/>
    <n v="1200"/>
    <n v="222"/>
    <m/>
    <m/>
    <s v="B"/>
    <d v="2020-05-09T14:00:00"/>
    <s v="d45e2038c5005e0a1c85edbd3ae52e34cd77e808"/>
    <s v="2020-05-09T20:00:00Z"/>
    <n v="1331"/>
    <n v="4300"/>
    <n v="196670"/>
    <n v="196670"/>
    <n v="196670"/>
    <n v="39"/>
    <n v="25"/>
    <n v="82"/>
    <n v="11673"/>
    <n v="681"/>
    <n v="12354"/>
  </r>
  <r>
    <x v="65"/>
    <x v="38"/>
    <n v="24081"/>
    <n v="180781"/>
    <m/>
    <n v="962"/>
    <n v="4351"/>
    <n v="381"/>
    <n v="1205"/>
    <n v="254"/>
    <m/>
    <m/>
    <s v="B"/>
    <d v="2020-05-10T14:00:00"/>
    <s v="53626757c056b8c0a737516abee4fd9c33ce3d32"/>
    <s v="2020-05-10T20:00:00Z"/>
    <n v="1341"/>
    <n v="4351"/>
    <n v="204862"/>
    <n v="204862"/>
    <n v="204862"/>
    <n v="39"/>
    <n v="10"/>
    <n v="51"/>
    <n v="7808"/>
    <n v="384"/>
    <n v="8192"/>
  </r>
  <r>
    <x v="66"/>
    <x v="38"/>
    <n v="24777"/>
    <n v="185753"/>
    <m/>
    <n v="1011"/>
    <n v="4413"/>
    <n v="391"/>
    <n v="1217"/>
    <n v="256"/>
    <m/>
    <m/>
    <s v="B"/>
    <d v="2020-05-11T14:00:00"/>
    <s v="cdf49b3d1bbbb6ee921c935e2760c07c4064d760"/>
    <s v="2020-05-11T20:00:00Z"/>
    <n v="1357"/>
    <n v="4413"/>
    <n v="210530"/>
    <n v="210530"/>
    <n v="210530"/>
    <n v="39"/>
    <n v="16"/>
    <n v="62"/>
    <n v="4972"/>
    <n v="696"/>
    <n v="5668"/>
  </r>
  <r>
    <x v="67"/>
    <x v="38"/>
    <n v="25250"/>
    <n v="192481"/>
    <m/>
    <n v="1032"/>
    <n v="4539"/>
    <n v="401"/>
    <n v="1232"/>
    <n v="270"/>
    <m/>
    <m/>
    <s v="B"/>
    <d v="2020-05-12T14:00:00"/>
    <s v="de8d2b78e3adb0f6a856466164f7abbfe651e297"/>
    <s v="2020-05-12T20:00:00Z"/>
    <n v="1436"/>
    <n v="4539"/>
    <n v="217731"/>
    <n v="217731"/>
    <n v="217731"/>
    <n v="39"/>
    <n v="79"/>
    <n v="126"/>
    <n v="6728"/>
    <n v="473"/>
    <n v="7201"/>
  </r>
  <r>
    <x v="68"/>
    <x v="38"/>
    <n v="25721"/>
    <n v="200133"/>
    <m/>
    <n v="924"/>
    <n v="4618"/>
    <n v="353"/>
    <n v="1248"/>
    <n v="244"/>
    <m/>
    <m/>
    <s v="B"/>
    <d v="2020-05-13T14:00:00"/>
    <s v="1321d9f890ba99e305ca496b34de3698619412e9"/>
    <s v="2020-05-13T20:00:00Z"/>
    <n v="1483"/>
    <n v="4618"/>
    <n v="225854"/>
    <n v="225854"/>
    <n v="225854"/>
    <n v="39"/>
    <n v="47"/>
    <n v="79"/>
    <n v="7652"/>
    <n v="471"/>
    <n v="8123"/>
  </r>
  <r>
    <x v="69"/>
    <x v="38"/>
    <n v="26357"/>
    <n v="206995"/>
    <m/>
    <n v="953"/>
    <n v="4718"/>
    <n v="360"/>
    <n v="1268"/>
    <n v="253"/>
    <m/>
    <m/>
    <s v="B"/>
    <d v="2020-05-14T14:00:00"/>
    <s v="8cb4d6353252db8a65a52452a1c1610c590c636d"/>
    <s v="2020-05-14T20:00:00Z"/>
    <n v="1534"/>
    <n v="4718"/>
    <n v="233352"/>
    <n v="233352"/>
    <n v="233352"/>
    <n v="39"/>
    <n v="51"/>
    <n v="100"/>
    <n v="6862"/>
    <n v="636"/>
    <n v="7498"/>
  </r>
  <r>
    <x v="70"/>
    <x v="38"/>
    <n v="26954"/>
    <n v="219228"/>
    <m/>
    <n v="944"/>
    <n v="4791"/>
    <n v="370"/>
    <n v="1277"/>
    <n v="260"/>
    <m/>
    <m/>
    <s v="B"/>
    <d v="2020-05-15T14:00:00"/>
    <s v="25e1d7a8e26a4568d1aac8367392b444ba9e4545"/>
    <s v="2020-05-15T20:00:00Z"/>
    <n v="1581"/>
    <n v="4791"/>
    <n v="246182"/>
    <n v="246182"/>
    <n v="246182"/>
    <n v="39"/>
    <n v="47"/>
    <n v="73"/>
    <n v="12233"/>
    <n v="597"/>
    <n v="12830"/>
  </r>
  <r>
    <x v="71"/>
    <x v="38"/>
    <n v="27474"/>
    <n v="219228"/>
    <m/>
    <n v="866"/>
    <n v="4870"/>
    <n v="366"/>
    <n v="1277"/>
    <n v="251"/>
    <m/>
    <m/>
    <s v="B"/>
    <d v="2020-05-16T14:00:00"/>
    <s v="81ad312198b01fb16e9bb09a267c963753aaea08"/>
    <s v="2020-05-16T20:00:00Z"/>
    <n v="1610"/>
    <n v="4870"/>
    <n v="246702"/>
    <n v="246702"/>
    <n v="246702"/>
    <n v="39"/>
    <n v="29"/>
    <n v="79"/>
    <n v="0"/>
    <n v="520"/>
    <n v="520"/>
  </r>
  <r>
    <x v="72"/>
    <x v="38"/>
    <n v="27923"/>
    <n v="236539"/>
    <m/>
    <n v="914"/>
    <n v="4921"/>
    <n v="343"/>
    <n v="1305"/>
    <n v="230"/>
    <m/>
    <m/>
    <s v="B"/>
    <d v="2020-05-17T14:00:00"/>
    <s v="bc090dcb6a60e739bae718c2cac30897fa63cc2b"/>
    <s v="2020-05-17T20:00:00Z"/>
    <n v="1625"/>
    <n v="4921"/>
    <n v="264462"/>
    <n v="264462"/>
    <n v="264462"/>
    <n v="39"/>
    <n v="15"/>
    <n v="51"/>
    <n v="17311"/>
    <n v="449"/>
    <n v="17760"/>
  </r>
  <r>
    <x v="73"/>
    <x v="38"/>
    <n v="28454"/>
    <n v="243395"/>
    <m/>
    <n v="912"/>
    <n v="4998"/>
    <n v="367"/>
    <n v="1328"/>
    <n v="247"/>
    <m/>
    <m/>
    <s v="B"/>
    <d v="2020-05-18T14:00:00"/>
    <s v="3be87dc6dc45a488db9574631a8f7e49e8e9f56e"/>
    <s v="2020-05-18T20:00:00Z"/>
    <n v="1657"/>
    <n v="4998"/>
    <n v="271849"/>
    <n v="271849"/>
    <n v="271849"/>
    <n v="39"/>
    <n v="32"/>
    <n v="77"/>
    <n v="6856"/>
    <n v="531"/>
    <n v="7387"/>
  </r>
  <r>
    <x v="74"/>
    <x v="38"/>
    <n v="28952"/>
    <n v="248650"/>
    <m/>
    <n v="913"/>
    <n v="5117"/>
    <n v="365"/>
    <n v="1357"/>
    <n v="234"/>
    <m/>
    <m/>
    <s v="B"/>
    <d v="2020-05-19T14:00:00"/>
    <s v="4d85dd0867c5c446dab6497062672bec2aedfaef"/>
    <s v="2020-05-19T20:00:00Z"/>
    <n v="1720"/>
    <n v="5117"/>
    <n v="277602"/>
    <n v="277602"/>
    <n v="277602"/>
    <n v="39"/>
    <n v="63"/>
    <n v="119"/>
    <n v="5255"/>
    <n v="498"/>
    <n v="5753"/>
  </r>
  <r>
    <x v="75"/>
    <x v="38"/>
    <n v="29436"/>
    <n v="260092"/>
    <m/>
    <n v="902"/>
    <n v="5198"/>
    <n v="333"/>
    <n v="1369"/>
    <n v="248"/>
    <m/>
    <m/>
    <s v="B"/>
    <d v="2020-05-20T14:00:00"/>
    <s v="f4e3a67b373cd29bc1ed42d8c469a2b5ef10c28a"/>
    <s v="2020-05-20T20:00:00Z"/>
    <n v="1781"/>
    <n v="5198"/>
    <n v="289528"/>
    <n v="289528"/>
    <n v="289528"/>
    <n v="39"/>
    <n v="61"/>
    <n v="81"/>
    <n v="11442"/>
    <n v="484"/>
    <n v="11926"/>
  </r>
  <r>
    <x v="76"/>
    <x v="38"/>
    <n v="30167"/>
    <n v="268911"/>
    <m/>
    <n v="892"/>
    <n v="5295"/>
    <n v="349"/>
    <n v="1397"/>
    <n v="258"/>
    <m/>
    <m/>
    <s v="B"/>
    <d v="2020-05-21T14:00:00"/>
    <s v="9159d7824e3afaf8c3bd894d7d146673be8221fc"/>
    <s v="2020-05-21T20:00:00Z"/>
    <n v="1836"/>
    <n v="5295"/>
    <n v="299078"/>
    <n v="299078"/>
    <n v="299078"/>
    <n v="39"/>
    <n v="55"/>
    <n v="97"/>
    <n v="8819"/>
    <n v="731"/>
    <n v="9550"/>
  </r>
  <r>
    <x v="77"/>
    <x v="38"/>
    <n v="30794"/>
    <n v="277006"/>
    <m/>
    <n v="879"/>
    <n v="5379"/>
    <n v="362"/>
    <n v="1416"/>
    <n v="232"/>
    <m/>
    <m/>
    <s v="B"/>
    <d v="2020-05-22T14:00:00"/>
    <s v="d66d9b143df0ba49db072a5b9eccaefab2ae7bb9"/>
    <s v="2020-05-22T20:00:00Z"/>
    <n v="1872"/>
    <n v="5379"/>
    <n v="307800"/>
    <n v="307800"/>
    <n v="307800"/>
    <n v="39"/>
    <n v="36"/>
    <n v="84"/>
    <n v="8095"/>
    <n v="627"/>
    <n v="8722"/>
  </r>
  <r>
    <x v="78"/>
    <x v="38"/>
    <n v="31408"/>
    <n v="285086"/>
    <m/>
    <n v="858"/>
    <n v="5437"/>
    <n v="333"/>
    <n v="1429"/>
    <n v="223"/>
    <m/>
    <m/>
    <s v="B"/>
    <d v="2020-05-23T14:00:00"/>
    <s v="d69f19c16c1d31d974ec00953f870dd5b32ebcc7"/>
    <s v="2020-05-23T20:00:00Z"/>
    <n v="1956"/>
    <n v="5437"/>
    <n v="316494"/>
    <n v="316494"/>
    <n v="316494"/>
    <n v="39"/>
    <n v="84"/>
    <n v="58"/>
    <n v="8080"/>
    <n v="614"/>
    <n v="8694"/>
  </r>
  <r>
    <x v="79"/>
    <x v="38"/>
    <n v="31911"/>
    <n v="292642"/>
    <m/>
    <n v="864"/>
    <n v="5476"/>
    <n v="317"/>
    <n v="1438"/>
    <n v="205"/>
    <m/>
    <m/>
    <s v="B"/>
    <d v="2020-05-23T14:00:00"/>
    <s v="dce927ecd0c4dbc2e509f0962a04e384b6d6f70a"/>
    <s v="2020-05-24T20:00:00Z"/>
    <n v="1969"/>
    <n v="5476"/>
    <n v="324553"/>
    <n v="324553"/>
    <n v="324553"/>
    <n v="39"/>
    <n v="13"/>
    <n v="39"/>
    <n v="7556"/>
    <n v="503"/>
    <n v="8059"/>
  </r>
  <r>
    <x v="1"/>
    <x v="39"/>
    <n v="1"/>
    <m/>
    <m/>
    <m/>
    <m/>
    <m/>
    <m/>
    <m/>
    <m/>
    <m/>
    <m/>
    <m/>
    <s v="ef50aa38dd0f9cb294fe6cfef9797134aaf15bcb"/>
    <s v="2020-03-07T21:00:00Z"/>
    <m/>
    <m/>
    <n v="1"/>
    <n v="1"/>
    <n v="1"/>
    <n v="40"/>
    <m/>
    <m/>
    <m/>
    <m/>
    <m/>
  </r>
  <r>
    <x v="2"/>
    <x v="39"/>
    <n v="1"/>
    <n v="8"/>
    <n v="2"/>
    <m/>
    <m/>
    <m/>
    <m/>
    <m/>
    <m/>
    <m/>
    <m/>
    <m/>
    <s v="924a45bae75321c8d772ec5cf95374daa4e3f36c"/>
    <s v="2020-03-08T20:00:00Z"/>
    <m/>
    <m/>
    <n v="11"/>
    <n v="9"/>
    <n v="9"/>
    <n v="40"/>
    <n v="0"/>
    <n v="0"/>
    <n v="8"/>
    <n v="0"/>
    <n v="8"/>
  </r>
  <r>
    <x v="3"/>
    <x v="39"/>
    <n v="1"/>
    <n v="8"/>
    <n v="10"/>
    <m/>
    <m/>
    <m/>
    <m/>
    <m/>
    <m/>
    <m/>
    <m/>
    <m/>
    <s v="eeb142eebe82d403131a95b29e77fbf5c1cf12bb"/>
    <s v="2020-03-09T20:00:00Z"/>
    <m/>
    <m/>
    <n v="19"/>
    <n v="9"/>
    <n v="9"/>
    <n v="40"/>
    <n v="0"/>
    <n v="0"/>
    <n v="0"/>
    <n v="0"/>
    <n v="0"/>
  </r>
  <r>
    <x v="4"/>
    <x v="39"/>
    <n v="2"/>
    <n v="15"/>
    <n v="11"/>
    <m/>
    <m/>
    <m/>
    <m/>
    <m/>
    <m/>
    <m/>
    <m/>
    <m/>
    <s v="00d7578add0d5b5021386a6e92390b3ca0182bbf"/>
    <s v="2020-03-10T20:00:00Z"/>
    <m/>
    <m/>
    <n v="28"/>
    <n v="17"/>
    <n v="17"/>
    <n v="40"/>
    <n v="0"/>
    <n v="0"/>
    <n v="7"/>
    <n v="1"/>
    <n v="8"/>
  </r>
  <r>
    <x v="5"/>
    <x v="39"/>
    <n v="2"/>
    <n v="15"/>
    <n v="11"/>
    <m/>
    <m/>
    <m/>
    <m/>
    <m/>
    <m/>
    <m/>
    <m/>
    <m/>
    <s v="203e05cbc7f8e340061e964ea7473d8b836c4c3f"/>
    <s v="2020-03-11T20:00:00Z"/>
    <m/>
    <m/>
    <n v="28"/>
    <n v="17"/>
    <n v="17"/>
    <n v="40"/>
    <n v="0"/>
    <n v="0"/>
    <n v="0"/>
    <n v="0"/>
    <n v="0"/>
  </r>
  <r>
    <x v="6"/>
    <x v="39"/>
    <n v="3"/>
    <n v="36"/>
    <n v="4"/>
    <m/>
    <m/>
    <m/>
    <m/>
    <m/>
    <m/>
    <m/>
    <m/>
    <d v="2020-03-11T00:00:00"/>
    <s v="840897d7f37abb8518a4e9211e0e29f6ae79e2c9"/>
    <s v="2020-03-12T20:00:00Z"/>
    <m/>
    <m/>
    <n v="43"/>
    <n v="39"/>
    <n v="39"/>
    <n v="40"/>
    <n v="0"/>
    <n v="0"/>
    <n v="21"/>
    <n v="1"/>
    <n v="22"/>
  </r>
  <r>
    <x v="7"/>
    <x v="39"/>
    <n v="3"/>
    <n v="36"/>
    <n v="37"/>
    <m/>
    <m/>
    <m/>
    <m/>
    <m/>
    <m/>
    <m/>
    <m/>
    <d v="2020-03-13T00:00:00"/>
    <s v="9a060e3764d89f71d47c50557499e8f0b976d261"/>
    <s v="2020-03-13T20:00:00Z"/>
    <m/>
    <m/>
    <n v="76"/>
    <n v="39"/>
    <n v="39"/>
    <n v="40"/>
    <n v="0"/>
    <n v="0"/>
    <n v="0"/>
    <n v="0"/>
    <n v="0"/>
  </r>
  <r>
    <x v="8"/>
    <x v="39"/>
    <n v="4"/>
    <n v="36"/>
    <n v="37"/>
    <m/>
    <m/>
    <m/>
    <m/>
    <m/>
    <m/>
    <m/>
    <m/>
    <d v="2020-03-13T22:30:00"/>
    <s v="b7461117f07cfdfdf2c4f23e7f2300222ea89daa"/>
    <s v="2020-03-14T20:00:00Z"/>
    <m/>
    <m/>
    <n v="77"/>
    <n v="40"/>
    <n v="40"/>
    <n v="40"/>
    <n v="0"/>
    <n v="0"/>
    <n v="0"/>
    <n v="1"/>
    <n v="1"/>
  </r>
  <r>
    <x v="9"/>
    <x v="39"/>
    <n v="9"/>
    <n v="118"/>
    <n v="12"/>
    <m/>
    <m/>
    <m/>
    <m/>
    <m/>
    <m/>
    <m/>
    <m/>
    <d v="2020-03-15T12:15:00"/>
    <s v="863bf4c25e823ff43c3439bc926f960e8eff063c"/>
    <s v="2020-03-15T20:00:00Z"/>
    <m/>
    <m/>
    <n v="139"/>
    <n v="127"/>
    <n v="127"/>
    <n v="40"/>
    <n v="0"/>
    <n v="0"/>
    <n v="82"/>
    <n v="5"/>
    <n v="87"/>
  </r>
  <r>
    <x v="10"/>
    <x v="39"/>
    <n v="10"/>
    <n v="174"/>
    <n v="29"/>
    <m/>
    <m/>
    <m/>
    <m/>
    <m/>
    <m/>
    <m/>
    <m/>
    <d v="2020-03-16T15:37:00"/>
    <s v="72417c0f8cb0f0958e78df0d3558f17a752efff3"/>
    <s v="2020-03-16T20:00:00Z"/>
    <m/>
    <m/>
    <n v="213"/>
    <n v="184"/>
    <n v="184"/>
    <n v="40"/>
    <n v="0"/>
    <n v="0"/>
    <n v="56"/>
    <n v="1"/>
    <n v="57"/>
  </r>
  <r>
    <x v="11"/>
    <x v="39"/>
    <n v="17"/>
    <n v="247"/>
    <n v="82"/>
    <m/>
    <m/>
    <m/>
    <m/>
    <m/>
    <m/>
    <m/>
    <m/>
    <d v="2020-03-17T09:15:00"/>
    <s v="6d391f8f8c87d1dccc4fcad70459c2bb54ae1508"/>
    <s v="2020-03-17T20:00:00Z"/>
    <m/>
    <m/>
    <n v="346"/>
    <n v="264"/>
    <n v="264"/>
    <n v="40"/>
    <n v="0"/>
    <n v="0"/>
    <n v="73"/>
    <n v="7"/>
    <n v="80"/>
  </r>
  <r>
    <x v="12"/>
    <x v="39"/>
    <n v="29"/>
    <n v="378"/>
    <n v="110"/>
    <m/>
    <m/>
    <m/>
    <m/>
    <m/>
    <m/>
    <m/>
    <m/>
    <d v="2020-03-18T08:00:00"/>
    <s v="35d97c6844aec71a0199c3913e39cfaff3d3b838"/>
    <s v="2020-03-18T20:00:00Z"/>
    <m/>
    <m/>
    <n v="517"/>
    <n v="407"/>
    <n v="407"/>
    <n v="40"/>
    <n v="0"/>
    <n v="0"/>
    <n v="131"/>
    <n v="12"/>
    <n v="143"/>
  </r>
  <r>
    <x v="13"/>
    <x v="39"/>
    <n v="44"/>
    <n v="466"/>
    <n v="250"/>
    <m/>
    <m/>
    <m/>
    <m/>
    <m/>
    <m/>
    <m/>
    <m/>
    <d v="2020-03-19T13:00:00"/>
    <s v="f6b8c5b94c862aabdd58c01374e4b34d4c0558ea"/>
    <s v="2020-03-19T20:00:00Z"/>
    <n v="1"/>
    <m/>
    <n v="760"/>
    <n v="510"/>
    <n v="510"/>
    <n v="40"/>
    <n v="1"/>
    <n v="0"/>
    <n v="88"/>
    <n v="15"/>
    <n v="103"/>
  </r>
  <r>
    <x v="14"/>
    <x v="39"/>
    <n v="49"/>
    <n v="538"/>
    <n v="374"/>
    <m/>
    <m/>
    <m/>
    <m/>
    <m/>
    <m/>
    <m/>
    <m/>
    <d v="2020-03-20T08:00:00"/>
    <s v="ad1e7d8fad796986ea43c8f55624fee36ad031e2"/>
    <s v="2020-03-20T20:00:00Z"/>
    <n v="1"/>
    <m/>
    <n v="961"/>
    <n v="587"/>
    <n v="587"/>
    <n v="40"/>
    <n v="0"/>
    <n v="0"/>
    <n v="72"/>
    <n v="5"/>
    <n v="77"/>
  </r>
  <r>
    <x v="15"/>
    <x v="39"/>
    <n v="53"/>
    <n v="560"/>
    <n v="144"/>
    <m/>
    <n v="10"/>
    <m/>
    <m/>
    <m/>
    <m/>
    <m/>
    <m/>
    <d v="2020-03-21T08:00:00"/>
    <s v="ddba081c2bc298e29186c34d26d175b86287fbcb"/>
    <s v="2020-03-21T20:00:00Z"/>
    <n v="1"/>
    <n v="10"/>
    <n v="757"/>
    <n v="613"/>
    <n v="613"/>
    <n v="40"/>
    <n v="0"/>
    <n v="10"/>
    <n v="22"/>
    <n v="4"/>
    <n v="26"/>
  </r>
  <r>
    <x v="16"/>
    <x v="39"/>
    <n v="67"/>
    <n v="669"/>
    <n v="102"/>
    <m/>
    <n v="11"/>
    <m/>
    <m/>
    <m/>
    <m/>
    <m/>
    <m/>
    <d v="2020-03-22T08:00:00"/>
    <s v="fcb081cc967661023631a03ee9a9c38648286359"/>
    <s v="2020-03-22T20:00:00Z"/>
    <n v="2"/>
    <n v="11"/>
    <n v="838"/>
    <n v="736"/>
    <n v="736"/>
    <n v="40"/>
    <n v="1"/>
    <n v="1"/>
    <n v="109"/>
    <n v="14"/>
    <n v="123"/>
  </r>
  <r>
    <x v="17"/>
    <x v="39"/>
    <n v="81"/>
    <n v="694"/>
    <n v="102"/>
    <m/>
    <n v="15"/>
    <m/>
    <m/>
    <m/>
    <m/>
    <m/>
    <s v="A"/>
    <d v="2020-03-23T08:00:00"/>
    <s v="2667e95c36445000a0d792cd9920a5ad67da70ec"/>
    <s v="2020-03-23T20:00:00Z"/>
    <n v="2"/>
    <n v="15"/>
    <n v="877"/>
    <n v="775"/>
    <n v="775"/>
    <n v="40"/>
    <n v="0"/>
    <n v="4"/>
    <n v="25"/>
    <n v="14"/>
    <n v="39"/>
  </r>
  <r>
    <x v="18"/>
    <x v="39"/>
    <n v="106"/>
    <n v="735"/>
    <m/>
    <m/>
    <n v="25"/>
    <m/>
    <m/>
    <m/>
    <m/>
    <m/>
    <s v="A"/>
    <d v="2020-03-24T08:00:00"/>
    <s v="9968e2d587a7632553b3fa63dbde368a6f664918"/>
    <s v="2020-03-24T20:00:00Z"/>
    <n v="3"/>
    <n v="25"/>
    <n v="841"/>
    <n v="841"/>
    <n v="841"/>
    <n v="40"/>
    <n v="1"/>
    <n v="10"/>
    <n v="41"/>
    <n v="25"/>
    <n v="66"/>
  </r>
  <r>
    <x v="19"/>
    <x v="39"/>
    <n v="164"/>
    <n v="805"/>
    <m/>
    <m/>
    <n v="59"/>
    <m/>
    <m/>
    <m/>
    <m/>
    <m/>
    <s v="A"/>
    <d v="2020-03-25T08:00:00"/>
    <s v="dec4aec43b39587f592e50a40b99647befdaeab7"/>
    <s v="2020-03-25T20:00:00Z"/>
    <n v="5"/>
    <n v="59"/>
    <n v="969"/>
    <n v="969"/>
    <n v="969"/>
    <n v="40"/>
    <n v="2"/>
    <n v="34"/>
    <n v="70"/>
    <n v="58"/>
    <n v="128"/>
  </r>
  <r>
    <x v="20"/>
    <x v="39"/>
    <n v="248"/>
    <n v="958"/>
    <m/>
    <m/>
    <n v="86"/>
    <m/>
    <m/>
    <m/>
    <m/>
    <m/>
    <s v="A"/>
    <d v="2020-03-26T08:00:00"/>
    <s v="8cdb4330a4bd606b04409e2988b4e31d60348189"/>
    <s v="2020-03-26T20:00:00Z"/>
    <n v="7"/>
    <n v="86"/>
    <n v="1206"/>
    <n v="1206"/>
    <n v="1206"/>
    <n v="40"/>
    <n v="2"/>
    <n v="27"/>
    <n v="153"/>
    <n v="84"/>
    <n v="237"/>
  </r>
  <r>
    <x v="21"/>
    <x v="39"/>
    <n v="322"/>
    <n v="1084"/>
    <m/>
    <m/>
    <n v="105"/>
    <m/>
    <m/>
    <m/>
    <m/>
    <m/>
    <s v="A"/>
    <d v="2020-03-27T08:00:00"/>
    <s v="b2b43d843fb3376f921c6c760abd9bde9bf3dfae"/>
    <s v="2020-03-27T20:00:00Z"/>
    <n v="8"/>
    <n v="105"/>
    <n v="1406"/>
    <n v="1406"/>
    <n v="1406"/>
    <n v="40"/>
    <n v="1"/>
    <n v="19"/>
    <n v="126"/>
    <n v="74"/>
    <n v="200"/>
  </r>
  <r>
    <x v="22"/>
    <x v="39"/>
    <n v="377"/>
    <n v="1180"/>
    <m/>
    <m/>
    <n v="126"/>
    <m/>
    <m/>
    <m/>
    <m/>
    <m/>
    <s v="A"/>
    <d v="2020-03-27T08:00:00"/>
    <s v="18e4518b4be3a9be844fc1846bfdc8c85c3daa04"/>
    <s v="2020-03-28T20:00:00Z"/>
    <n v="15"/>
    <n v="126"/>
    <n v="1557"/>
    <n v="1557"/>
    <n v="1557"/>
    <n v="40"/>
    <n v="7"/>
    <n v="21"/>
    <n v="96"/>
    <n v="55"/>
    <n v="151"/>
  </r>
  <r>
    <x v="23"/>
    <x v="39"/>
    <n v="429"/>
    <n v="1205"/>
    <m/>
    <m/>
    <n v="140"/>
    <m/>
    <m/>
    <m/>
    <m/>
    <m/>
    <s v="A"/>
    <d v="2020-03-29T08:00:00"/>
    <s v="f617ab40afbe93b563b4390bd071f78a64df9e7f"/>
    <s v="2020-03-29T20:00:00Z"/>
    <n v="16"/>
    <n v="140"/>
    <n v="1634"/>
    <n v="1634"/>
    <n v="1634"/>
    <n v="40"/>
    <n v="1"/>
    <n v="14"/>
    <n v="25"/>
    <n v="52"/>
    <n v="77"/>
  </r>
  <r>
    <x v="24"/>
    <x v="39"/>
    <n v="481"/>
    <n v="1207"/>
    <m/>
    <m/>
    <n v="153"/>
    <n v="103"/>
    <m/>
    <m/>
    <m/>
    <m/>
    <s v="B"/>
    <d v="2020-03-30T08:00:00"/>
    <s v="e2418d3a97a6f8979756913a3b919c31faaf5a02"/>
    <s v="2020-03-30T20:00:00Z"/>
    <n v="17"/>
    <n v="153"/>
    <n v="1688"/>
    <n v="1688"/>
    <n v="1688"/>
    <n v="40"/>
    <n v="1"/>
    <n v="13"/>
    <n v="2"/>
    <n v="52"/>
    <n v="54"/>
  </r>
  <r>
    <x v="25"/>
    <x v="39"/>
    <n v="565"/>
    <n v="1229"/>
    <m/>
    <m/>
    <n v="177"/>
    <n v="83"/>
    <m/>
    <m/>
    <m/>
    <m/>
    <s v="B"/>
    <d v="2020-03-31T08:00:00"/>
    <s v="84f4f01bc184f2a541bd5d4a1fac1b9101ef3858"/>
    <s v="2020-03-31T20:00:00Z"/>
    <n v="23"/>
    <n v="177"/>
    <n v="1794"/>
    <n v="1794"/>
    <n v="1794"/>
    <n v="40"/>
    <n v="6"/>
    <n v="24"/>
    <n v="22"/>
    <n v="84"/>
    <n v="106"/>
  </r>
  <r>
    <x v="26"/>
    <x v="39"/>
    <n v="719"/>
    <n v="1248"/>
    <m/>
    <n v="174"/>
    <n v="219"/>
    <n v="98"/>
    <m/>
    <m/>
    <m/>
    <m/>
    <s v="B"/>
    <d v="2020-04-01T08:00:00"/>
    <s v="be1b8240ff4bbf03606e07d6d6b9576352b5a6c1"/>
    <s v="2020-04-01T20:00:00Z"/>
    <n v="30"/>
    <n v="219"/>
    <n v="1967"/>
    <n v="1967"/>
    <n v="1967"/>
    <n v="40"/>
    <n v="7"/>
    <n v="42"/>
    <n v="19"/>
    <n v="154"/>
    <n v="173"/>
  </r>
  <r>
    <x v="27"/>
    <x v="39"/>
    <n v="879"/>
    <n v="1265"/>
    <m/>
    <n v="182"/>
    <n v="257"/>
    <n v="144"/>
    <m/>
    <m/>
    <m/>
    <m/>
    <s v="B"/>
    <d v="2020-04-01T08:00:00"/>
    <s v="3b06c6184cccbf4b151c5e9ba233d24116cb11a1"/>
    <s v="2020-04-02T20:00:00Z"/>
    <n v="34"/>
    <n v="257"/>
    <n v="2144"/>
    <n v="2144"/>
    <n v="2144"/>
    <n v="40"/>
    <n v="4"/>
    <n v="38"/>
    <n v="17"/>
    <n v="160"/>
    <n v="177"/>
  </r>
  <r>
    <x v="28"/>
    <x v="39"/>
    <n v="988"/>
    <n v="1315"/>
    <m/>
    <n v="171"/>
    <n v="289"/>
    <n v="123"/>
    <m/>
    <m/>
    <m/>
    <n v="383"/>
    <s v="B"/>
    <d v="2020-04-03T08:00:00"/>
    <s v="4481825db7c63f757ee00835b2c09f076307d233"/>
    <s v="2020-04-03T20:00:00Z"/>
    <n v="38"/>
    <n v="289"/>
    <n v="2303"/>
    <n v="2303"/>
    <n v="2303"/>
    <n v="40"/>
    <n v="4"/>
    <n v="32"/>
    <n v="50"/>
    <n v="109"/>
    <n v="159"/>
  </r>
  <r>
    <x v="29"/>
    <x v="39"/>
    <n v="1159"/>
    <n v="1362"/>
    <m/>
    <m/>
    <n v="316"/>
    <m/>
    <m/>
    <m/>
    <m/>
    <m/>
    <s v="B"/>
    <d v="2020-04-04T08:00:00"/>
    <s v="391606bf115a79162ec47b905f42b59b76eba267"/>
    <s v="2020-04-04T20:00:00Z"/>
    <n v="42"/>
    <n v="316"/>
    <n v="2521"/>
    <n v="2521"/>
    <n v="2521"/>
    <n v="40"/>
    <n v="4"/>
    <n v="27"/>
    <n v="47"/>
    <n v="171"/>
    <n v="218"/>
  </r>
  <r>
    <x v="30"/>
    <x v="39"/>
    <n v="1252"/>
    <n v="1401"/>
    <m/>
    <m/>
    <n v="330"/>
    <m/>
    <m/>
    <m/>
    <m/>
    <m/>
    <s v="B"/>
    <d v="2020-04-05T08:00:00"/>
    <s v="1c09627f64b45e6a626ac3c31033c153bfe706b3"/>
    <s v="2020-04-05T20:00:00Z"/>
    <n v="46"/>
    <n v="330"/>
    <n v="2653"/>
    <n v="2653"/>
    <n v="2653"/>
    <n v="40"/>
    <n v="4"/>
    <n v="14"/>
    <n v="39"/>
    <n v="93"/>
    <n v="132"/>
  </r>
  <r>
    <x v="31"/>
    <x v="39"/>
    <n v="1327"/>
    <n v="1422"/>
    <m/>
    <n v="161"/>
    <n v="340"/>
    <n v="143"/>
    <m/>
    <m/>
    <m/>
    <n v="522"/>
    <s v="B"/>
    <d v="2020-04-06T08:00:00"/>
    <s v="a8cf3fdaff21ac0bef6a2195edbfbd862edaa865"/>
    <s v="2020-04-06T20:00:00Z"/>
    <n v="51"/>
    <n v="340"/>
    <n v="2749"/>
    <n v="2749"/>
    <n v="2749"/>
    <n v="40"/>
    <n v="5"/>
    <n v="10"/>
    <n v="21"/>
    <n v="75"/>
    <n v="96"/>
  </r>
  <r>
    <x v="32"/>
    <x v="39"/>
    <n v="1472"/>
    <n v="11821"/>
    <m/>
    <n v="186"/>
    <n v="376"/>
    <n v="137"/>
    <m/>
    <m/>
    <m/>
    <n v="612"/>
    <s v="B"/>
    <d v="2020-04-07T08:00:00"/>
    <s v="6f7207da73f80a9a0be6e333b1150c84e5b9ef5a"/>
    <s v="2020-04-07T20:00:00Z"/>
    <n v="67"/>
    <n v="376"/>
    <n v="13293"/>
    <n v="13293"/>
    <n v="13293"/>
    <n v="40"/>
    <n v="16"/>
    <n v="36"/>
    <n v="10399"/>
    <n v="145"/>
    <n v="10544"/>
  </r>
  <r>
    <x v="33"/>
    <x v="39"/>
    <n v="1524"/>
    <n v="11821"/>
    <m/>
    <n v="188"/>
    <n v="390"/>
    <n v="120"/>
    <m/>
    <m/>
    <m/>
    <n v="686"/>
    <s v="B"/>
    <d v="2020-04-08T08:00:00"/>
    <s v="809aaedeaaf56eda76a105fa2812d574b6e7dbf5"/>
    <s v="2020-04-08T20:00:00Z"/>
    <n v="79"/>
    <n v="390"/>
    <n v="13345"/>
    <n v="13345"/>
    <n v="13345"/>
    <n v="40"/>
    <n v="12"/>
    <n v="14"/>
    <n v="0"/>
    <n v="52"/>
    <n v="52"/>
  </r>
  <r>
    <x v="34"/>
    <x v="39"/>
    <n v="1684"/>
    <n v="18595"/>
    <m/>
    <n v="188"/>
    <n v="415"/>
    <n v="120"/>
    <m/>
    <m/>
    <m/>
    <n v="686"/>
    <s v="B"/>
    <d v="2020-04-09T08:00:00"/>
    <s v="a975a9d002fb9a13bbfd4703ac9dad80dc45210a"/>
    <s v="2020-04-09T20:00:00Z"/>
    <n v="80"/>
    <n v="415"/>
    <n v="20279"/>
    <n v="20279"/>
    <n v="20279"/>
    <n v="40"/>
    <n v="1"/>
    <n v="25"/>
    <n v="6774"/>
    <n v="160"/>
    <n v="6934"/>
  </r>
  <r>
    <x v="35"/>
    <x v="39"/>
    <n v="1794"/>
    <n v="20370"/>
    <m/>
    <n v="186"/>
    <n v="428"/>
    <n v="122"/>
    <m/>
    <m/>
    <m/>
    <n v="790"/>
    <s v="B"/>
    <d v="2020-04-10T08:00:00"/>
    <s v="a43d3c2cc06e8c7d040180f80b50526f77da0ad1"/>
    <s v="2020-04-10T20:00:00Z"/>
    <n v="88"/>
    <n v="428"/>
    <n v="22164"/>
    <n v="22164"/>
    <n v="22164"/>
    <n v="40"/>
    <n v="8"/>
    <n v="13"/>
    <n v="1775"/>
    <n v="110"/>
    <n v="1885"/>
  </r>
  <r>
    <x v="36"/>
    <x v="39"/>
    <n v="1868"/>
    <n v="20790"/>
    <m/>
    <n v="383"/>
    <n v="446"/>
    <n v="191"/>
    <m/>
    <m/>
    <m/>
    <n v="865"/>
    <s v="B"/>
    <d v="2020-04-11T08:00:00"/>
    <s v="b1d8cf0c5a94095729ba0460d021b8a2d1b27903"/>
    <s v="2020-04-11T20:00:00Z"/>
    <n v="94"/>
    <n v="446"/>
    <n v="22658"/>
    <n v="22658"/>
    <n v="22658"/>
    <n v="40"/>
    <n v="6"/>
    <n v="18"/>
    <n v="420"/>
    <n v="74"/>
    <n v="494"/>
  </r>
  <r>
    <x v="37"/>
    <x v="39"/>
    <n v="1970"/>
    <n v="20790"/>
    <m/>
    <n v="383"/>
    <n v="446"/>
    <n v="191"/>
    <m/>
    <m/>
    <m/>
    <n v="865"/>
    <s v="B"/>
    <d v="2020-04-12T08:00:00"/>
    <s v="43e878313dada7a58b593f0cad4173d9946e88f0"/>
    <s v="2020-04-12T20:00:00Z"/>
    <n v="96"/>
    <n v="446"/>
    <n v="22760"/>
    <n v="22760"/>
    <n v="22760"/>
    <n v="40"/>
    <n v="2"/>
    <n v="0"/>
    <n v="0"/>
    <n v="102"/>
    <n v="102"/>
  </r>
  <r>
    <x v="38"/>
    <x v="39"/>
    <n v="2069"/>
    <n v="20790"/>
    <m/>
    <n v="383"/>
    <n v="457"/>
    <n v="191"/>
    <m/>
    <m/>
    <m/>
    <n v="865"/>
    <s v="B"/>
    <d v="2020-04-13T08:00:00"/>
    <s v="34454035c51a3415bb912b897d0a410f9376fd7d"/>
    <s v="2020-04-13T20:00:00Z"/>
    <n v="99"/>
    <n v="457"/>
    <n v="22859"/>
    <n v="22859"/>
    <n v="22859"/>
    <n v="40"/>
    <n v="3"/>
    <n v="11"/>
    <n v="0"/>
    <n v="99"/>
    <n v="99"/>
  </r>
  <r>
    <x v="39"/>
    <x v="39"/>
    <n v="2184"/>
    <n v="26085"/>
    <m/>
    <n v="194"/>
    <n v="488"/>
    <n v="107"/>
    <m/>
    <m/>
    <m/>
    <n v="1060"/>
    <s v="B"/>
    <d v="2020-04-14T08:00:00"/>
    <s v="6b65096dcfae879dcbfb1c6aaf1f50c98da79d27"/>
    <s v="2020-04-14T20:00:00Z"/>
    <n v="108"/>
    <n v="488"/>
    <n v="28269"/>
    <n v="28269"/>
    <n v="28269"/>
    <n v="40"/>
    <n v="9"/>
    <n v="31"/>
    <n v="5295"/>
    <n v="115"/>
    <n v="5410"/>
  </r>
  <r>
    <x v="40"/>
    <x v="39"/>
    <n v="2263"/>
    <n v="26956"/>
    <m/>
    <n v="194"/>
    <n v="510"/>
    <n v="107"/>
    <m/>
    <m/>
    <m/>
    <n v="1115"/>
    <s v="B"/>
    <d v="2020-04-15T08:00:00"/>
    <s v="f9ef781b7b909ddda2ea7d99af163bbc73eff30b"/>
    <s v="2020-04-15T20:00:00Z"/>
    <n v="123"/>
    <n v="510"/>
    <n v="29219"/>
    <n v="29219"/>
    <n v="29219"/>
    <n v="40"/>
    <n v="15"/>
    <n v="22"/>
    <n v="871"/>
    <n v="79"/>
    <n v="950"/>
  </r>
  <r>
    <x v="41"/>
    <x v="39"/>
    <n v="2357"/>
    <n v="28542"/>
    <m/>
    <n v="236"/>
    <n v="528"/>
    <n v="163"/>
    <m/>
    <m/>
    <m/>
    <n v="1240"/>
    <s v="B"/>
    <d v="2020-04-16T08:00:00"/>
    <s v="87a4db1695e61bc57eb7de7ede856fca57468514"/>
    <s v="2020-04-16T20:00:00Z"/>
    <n v="131"/>
    <n v="528"/>
    <n v="30899"/>
    <n v="30899"/>
    <n v="30899"/>
    <n v="40"/>
    <n v="8"/>
    <n v="18"/>
    <n v="1586"/>
    <n v="94"/>
    <n v="1680"/>
  </r>
  <r>
    <x v="42"/>
    <x v="39"/>
    <n v="2465"/>
    <n v="31155"/>
    <m/>
    <n v="325"/>
    <n v="528"/>
    <n v="155"/>
    <m/>
    <m/>
    <m/>
    <n v="1331"/>
    <s v="B"/>
    <d v="2020-04-17T11:35:00"/>
    <s v="0e33368e3433311b79a910eb1dcdbe7dc274e917"/>
    <s v="2020-04-17T20:00:00Z"/>
    <n v="136"/>
    <n v="528"/>
    <n v="33620"/>
    <n v="33620"/>
    <n v="33620"/>
    <n v="40"/>
    <n v="5"/>
    <n v="0"/>
    <n v="2613"/>
    <n v="108"/>
    <n v="2721"/>
  </r>
  <r>
    <x v="43"/>
    <x v="39"/>
    <n v="2570"/>
    <n v="32966"/>
    <m/>
    <n v="307"/>
    <n v="541"/>
    <n v="136"/>
    <m/>
    <m/>
    <m/>
    <n v="1515"/>
    <s v="B"/>
    <d v="2020-04-18T00:00:00"/>
    <s v="2d655271f86a414ab0ebcadb03e12f74084970c0"/>
    <s v="2020-04-18T20:00:00Z"/>
    <n v="139"/>
    <n v="541"/>
    <n v="35536"/>
    <n v="35536"/>
    <n v="35536"/>
    <n v="40"/>
    <n v="3"/>
    <n v="13"/>
    <n v="1811"/>
    <n v="105"/>
    <n v="1916"/>
  </r>
  <r>
    <x v="44"/>
    <x v="39"/>
    <n v="2599"/>
    <n v="32966"/>
    <m/>
    <n v="307"/>
    <n v="541"/>
    <n v="136"/>
    <m/>
    <m/>
    <m/>
    <n v="1575"/>
    <s v="B"/>
    <d v="2020-04-19T00:00:00"/>
    <s v="e8cc99a80920f7764b89be62b51f4235cff97fea"/>
    <s v="2020-04-19T20:00:00Z"/>
    <n v="140"/>
    <n v="541"/>
    <n v="35565"/>
    <n v="35565"/>
    <n v="35565"/>
    <n v="40"/>
    <n v="1"/>
    <n v="0"/>
    <n v="0"/>
    <n v="29"/>
    <n v="29"/>
  </r>
  <r>
    <x v="45"/>
    <x v="39"/>
    <n v="2680"/>
    <n v="32966"/>
    <m/>
    <n v="307"/>
    <n v="541"/>
    <n v="136"/>
    <m/>
    <m/>
    <m/>
    <n v="1614"/>
    <s v="B"/>
    <d v="2020-04-20T00:00:00"/>
    <s v="d5c2f362df76480860a6ea7c9fae6ebb1c799b0f"/>
    <s v="2020-04-20T20:00:00Z"/>
    <n v="143"/>
    <n v="541"/>
    <n v="35646"/>
    <n v="35646"/>
    <n v="35646"/>
    <n v="40"/>
    <n v="3"/>
    <n v="0"/>
    <n v="0"/>
    <n v="81"/>
    <n v="81"/>
  </r>
  <r>
    <x v="46"/>
    <x v="39"/>
    <n v="2807"/>
    <n v="41537"/>
    <m/>
    <n v="346"/>
    <n v="561"/>
    <n v="164"/>
    <m/>
    <m/>
    <m/>
    <n v="1702"/>
    <s v="B"/>
    <d v="2020-04-21T00:00:00"/>
    <s v="e38da84c5cfea87e609c23d816bc6bc6e496fcad"/>
    <s v="2020-04-21T20:00:00Z"/>
    <n v="164"/>
    <n v="561"/>
    <n v="44344"/>
    <n v="44344"/>
    <n v="44344"/>
    <n v="40"/>
    <n v="21"/>
    <n v="20"/>
    <n v="8571"/>
    <n v="127"/>
    <n v="8698"/>
  </r>
  <r>
    <x v="47"/>
    <x v="39"/>
    <n v="2894"/>
    <n v="43019"/>
    <m/>
    <n v="298"/>
    <n v="588"/>
    <n v="147"/>
    <m/>
    <m/>
    <m/>
    <n v="1772"/>
    <s v="B"/>
    <d v="2020-04-22T00:00:00"/>
    <s v="adc9a1ffae80e4b61cbe2b0ce5fef277259d8729"/>
    <s v="2020-04-22T20:00:00Z"/>
    <n v="170"/>
    <n v="588"/>
    <n v="45913"/>
    <n v="45913"/>
    <n v="45913"/>
    <n v="40"/>
    <n v="6"/>
    <n v="27"/>
    <n v="1482"/>
    <n v="87"/>
    <n v="1569"/>
  </r>
  <r>
    <x v="48"/>
    <x v="39"/>
    <n v="3017"/>
    <n v="43019"/>
    <m/>
    <n v="284"/>
    <n v="622"/>
    <n v="156"/>
    <m/>
    <m/>
    <m/>
    <n v="1884"/>
    <s v="B"/>
    <d v="2020-04-23T00:00:00"/>
    <s v="96d870d8df2b2203054dd3d9e9543d8c15b78b15"/>
    <s v="2020-04-23T20:00:00Z"/>
    <n v="179"/>
    <n v="622"/>
    <n v="46036"/>
    <n v="46036"/>
    <n v="46036"/>
    <n v="40"/>
    <n v="9"/>
    <n v="34"/>
    <n v="0"/>
    <n v="123"/>
    <n v="123"/>
  </r>
  <r>
    <x v="49"/>
    <x v="39"/>
    <n v="3121"/>
    <n v="43019"/>
    <m/>
    <n v="310"/>
    <n v="637"/>
    <n v="155"/>
    <m/>
    <m/>
    <m/>
    <n v="1961"/>
    <s v="B"/>
    <d v="2020-04-24T00:00:00"/>
    <s v="04eb551388304cea8e415cef28f660730f528314"/>
    <s v="2020-04-24T20:00:00Z"/>
    <n v="188"/>
    <n v="637"/>
    <n v="46140"/>
    <n v="46140"/>
    <n v="46140"/>
    <n v="40"/>
    <n v="9"/>
    <n v="15"/>
    <n v="0"/>
    <n v="104"/>
    <n v="104"/>
  </r>
  <r>
    <x v="50"/>
    <x v="39"/>
    <n v="3193"/>
    <n v="49891"/>
    <m/>
    <n v="306"/>
    <n v="637"/>
    <n v="150"/>
    <m/>
    <m/>
    <m/>
    <n v="2080"/>
    <s v="A"/>
    <d v="2020-04-25T00:00:00"/>
    <s v="49e14226dbdbc9d804fc5dedadbc942b71d9699e"/>
    <s v="2020-04-25T20:00:00Z"/>
    <n v="194"/>
    <n v="637"/>
    <n v="53084"/>
    <n v="53084"/>
    <n v="53084"/>
    <n v="40"/>
    <n v="6"/>
    <n v="0"/>
    <n v="6872"/>
    <n v="72"/>
    <n v="6944"/>
  </r>
  <r>
    <x v="51"/>
    <x v="39"/>
    <n v="3253"/>
    <n v="49891"/>
    <m/>
    <n v="306"/>
    <n v="653"/>
    <n v="150"/>
    <m/>
    <m/>
    <m/>
    <n v="2139"/>
    <s v="A"/>
    <d v="2020-04-26T00:00:00"/>
    <s v="6124531242734b864ee98ee8b00d3d1c255f6836"/>
    <s v="2020-04-26T20:00:00Z"/>
    <n v="195"/>
    <n v="653"/>
    <n v="53144"/>
    <n v="53144"/>
    <n v="53144"/>
    <n v="40"/>
    <n v="1"/>
    <n v="16"/>
    <n v="0"/>
    <n v="60"/>
    <n v="60"/>
  </r>
  <r>
    <x v="52"/>
    <x v="39"/>
    <n v="3280"/>
    <n v="49891"/>
    <m/>
    <n v="306"/>
    <n v="656"/>
    <n v="150"/>
    <m/>
    <m/>
    <m/>
    <n v="2167"/>
    <s v="A"/>
    <d v="2020-04-27T00:00:00"/>
    <s v="ff89cc50daee75852767d41a04b6d94bbee733a2"/>
    <s v="2020-04-27T20:00:00Z"/>
    <n v="197"/>
    <n v="656"/>
    <n v="53171"/>
    <n v="53171"/>
    <n v="53171"/>
    <n v="40"/>
    <n v="2"/>
    <n v="3"/>
    <n v="0"/>
    <n v="27"/>
    <n v="27"/>
  </r>
  <r>
    <x v="53"/>
    <x v="39"/>
    <n v="3410"/>
    <n v="56289"/>
    <m/>
    <n v="288"/>
    <n v="656"/>
    <n v="118"/>
    <m/>
    <m/>
    <m/>
    <n v="2260"/>
    <s v="A"/>
    <d v="2020-04-28T00:00:00"/>
    <s v="7b8fca66bf26cbd7938a59cd75a6ed3f211ffd97"/>
    <s v="2020-04-28T20:00:00Z"/>
    <n v="207"/>
    <n v="656"/>
    <n v="59699"/>
    <n v="59699"/>
    <n v="59699"/>
    <n v="40"/>
    <n v="10"/>
    <n v="0"/>
    <n v="6398"/>
    <n v="130"/>
    <n v="6528"/>
  </r>
  <r>
    <x v="54"/>
    <x v="39"/>
    <n v="3473"/>
    <n v="57794"/>
    <m/>
    <n v="283"/>
    <n v="693"/>
    <n v="126"/>
    <m/>
    <m/>
    <m/>
    <n v="2319"/>
    <s v="A"/>
    <d v="2020-04-29T00:00:00"/>
    <s v="b6bc69ee7b430118f65229024fbf33d3bb1d28b2"/>
    <s v="2020-04-29T20:00:00Z"/>
    <n v="214"/>
    <n v="693"/>
    <n v="61267"/>
    <n v="61267"/>
    <n v="61267"/>
    <n v="40"/>
    <n v="7"/>
    <n v="37"/>
    <n v="1505"/>
    <n v="63"/>
    <n v="1568"/>
  </r>
  <r>
    <x v="55"/>
    <x v="39"/>
    <n v="3618"/>
    <n v="59804"/>
    <m/>
    <n v="291"/>
    <n v="703"/>
    <n v="127"/>
    <m/>
    <m/>
    <m/>
    <n v="2401"/>
    <s v="A"/>
    <d v="2020-04-29T00:00:00"/>
    <s v="8966a3b88c23d8a9522b2710803ba7bc618fbc4d"/>
    <s v="2020-04-30T20:00:00Z"/>
    <n v="222"/>
    <n v="703"/>
    <n v="63422"/>
    <n v="63422"/>
    <n v="63422"/>
    <n v="40"/>
    <n v="8"/>
    <n v="10"/>
    <n v="2010"/>
    <n v="145"/>
    <n v="2155"/>
  </r>
  <r>
    <x v="56"/>
    <x v="39"/>
    <n v="3748"/>
    <n v="59804"/>
    <m/>
    <n v="255"/>
    <n v="715"/>
    <n v="113"/>
    <m/>
    <m/>
    <m/>
    <n v="2467"/>
    <s v="A"/>
    <d v="2020-05-01T00:00:00"/>
    <s v="793537a2a7b925ddefdd29693a13eacc08601128"/>
    <s v="2020-05-01T20:00:00Z"/>
    <n v="230"/>
    <n v="715"/>
    <n v="63552"/>
    <n v="63552"/>
    <n v="63552"/>
    <n v="40"/>
    <n v="8"/>
    <n v="12"/>
    <n v="0"/>
    <n v="130"/>
    <n v="130"/>
  </r>
  <r>
    <x v="57"/>
    <x v="39"/>
    <n v="3851"/>
    <n v="59804"/>
    <m/>
    <n v="236"/>
    <n v="743"/>
    <n v="92"/>
    <m/>
    <m/>
    <m/>
    <n v="2554"/>
    <s v="A"/>
    <d v="2020-05-02T00:00:00"/>
    <s v="0b5ce194b93627aee8399a87451f143befe06fb4"/>
    <s v="2020-05-02T20:00:00Z"/>
    <n v="238"/>
    <n v="743"/>
    <n v="63655"/>
    <n v="63655"/>
    <n v="63655"/>
    <n v="40"/>
    <n v="8"/>
    <n v="28"/>
    <n v="0"/>
    <n v="103"/>
    <n v="103"/>
  </r>
  <r>
    <x v="58"/>
    <x v="39"/>
    <n v="3972"/>
    <n v="59804"/>
    <m/>
    <n v="236"/>
    <n v="743"/>
    <n v="92"/>
    <m/>
    <m/>
    <m/>
    <n v="2635"/>
    <s v="A"/>
    <d v="2020-05-03T00:00:00"/>
    <s v="6432875ccdb6448681b30710a40222557cb34a21"/>
    <s v="2020-05-03T20:00:00Z"/>
    <n v="238"/>
    <n v="743"/>
    <n v="63776"/>
    <n v="63776"/>
    <n v="63776"/>
    <n v="40"/>
    <n v="0"/>
    <n v="0"/>
    <n v="0"/>
    <n v="121"/>
    <n v="121"/>
  </r>
  <r>
    <x v="59"/>
    <x v="39"/>
    <n v="4044"/>
    <n v="59804"/>
    <m/>
    <n v="236"/>
    <n v="753"/>
    <n v="92"/>
    <m/>
    <m/>
    <m/>
    <n v="2682"/>
    <s v="A"/>
    <d v="2020-05-03T00:00:00"/>
    <s v="992629295d8601b4f2ec511f4e420e4c7b412b15"/>
    <s v="2020-05-04T20:00:00Z"/>
    <n v="238"/>
    <n v="753"/>
    <n v="63848"/>
    <n v="63848"/>
    <n v="63848"/>
    <n v="40"/>
    <n v="0"/>
    <n v="10"/>
    <n v="0"/>
    <n v="72"/>
    <n v="72"/>
  </r>
  <r>
    <x v="60"/>
    <x v="39"/>
    <n v="4127"/>
    <n v="75290"/>
    <m/>
    <n v="236"/>
    <n v="773"/>
    <n v="113"/>
    <m/>
    <m/>
    <m/>
    <n v="2830"/>
    <s v="A"/>
    <d v="2020-05-05T00:00:00"/>
    <s v="3c6db41578e8e82105376eab0af843c6c1258f6a"/>
    <s v="2020-05-05T20:00:00Z"/>
    <n v="247"/>
    <n v="773"/>
    <n v="79417"/>
    <n v="79417"/>
    <n v="79417"/>
    <n v="40"/>
    <n v="9"/>
    <n v="20"/>
    <n v="15486"/>
    <n v="83"/>
    <n v="15569"/>
  </r>
  <r>
    <x v="61"/>
    <x v="39"/>
    <n v="4201"/>
    <n v="78689"/>
    <m/>
    <n v="230"/>
    <n v="773"/>
    <n v="102"/>
    <m/>
    <m/>
    <m/>
    <n v="2909"/>
    <s v="A"/>
    <d v="2020-05-06T00:00:00"/>
    <s v="7f28d7e4efe8483188c959d4037b4551b9082b93"/>
    <s v="2020-05-06T20:00:00Z"/>
    <n v="253"/>
    <n v="773"/>
    <n v="82890"/>
    <n v="82890"/>
    <n v="82890"/>
    <n v="40"/>
    <n v="6"/>
    <n v="0"/>
    <n v="3399"/>
    <n v="74"/>
    <n v="3473"/>
  </r>
  <r>
    <x v="62"/>
    <x v="39"/>
    <n v="4330"/>
    <n v="82557"/>
    <m/>
    <n v="223"/>
    <n v="805"/>
    <n v="97"/>
    <m/>
    <m/>
    <m/>
    <n v="2985"/>
    <s v="A+"/>
    <d v="2020-05-07T00:00:00"/>
    <s v="bcff317d24f0fc4cd6980da55e2599126cb50da9"/>
    <s v="2020-05-07T20:00:00Z"/>
    <n v="260"/>
    <n v="805"/>
    <n v="86887"/>
    <n v="86887"/>
    <n v="86887"/>
    <n v="40"/>
    <n v="7"/>
    <n v="32"/>
    <n v="3868"/>
    <n v="129"/>
    <n v="3997"/>
  </r>
  <r>
    <x v="63"/>
    <x v="39"/>
    <n v="4424"/>
    <n v="85433"/>
    <m/>
    <n v="228"/>
    <n v="805"/>
    <n v="96"/>
    <m/>
    <m/>
    <m/>
    <n v="3064"/>
    <s v="A+"/>
    <d v="2020-05-08T00:00:00"/>
    <s v="dc4244c9c33a01e9877f2d6b8f68a63a15715ca8"/>
    <s v="2020-05-08T20:00:00Z"/>
    <n v="266"/>
    <n v="805"/>
    <n v="89857"/>
    <n v="89857"/>
    <n v="89857"/>
    <n v="40"/>
    <n v="6"/>
    <n v="0"/>
    <n v="2876"/>
    <n v="94"/>
    <n v="2970"/>
  </r>
  <r>
    <x v="64"/>
    <x v="39"/>
    <n v="4490"/>
    <n v="91379"/>
    <m/>
    <n v="177"/>
    <n v="822"/>
    <n v="93"/>
    <m/>
    <m/>
    <m/>
    <n v="3154"/>
    <s v="A+"/>
    <d v="2020-05-09T00:00:00"/>
    <s v="72f433d39ab5748a4be4e7031f6dc27886f8bddf"/>
    <s v="2020-05-09T20:00:00Z"/>
    <n v="270"/>
    <n v="822"/>
    <n v="95869"/>
    <n v="95869"/>
    <n v="95869"/>
    <n v="40"/>
    <n v="4"/>
    <n v="17"/>
    <n v="5946"/>
    <n v="66"/>
    <n v="6012"/>
  </r>
  <r>
    <x v="65"/>
    <x v="39"/>
    <n v="4589"/>
    <n v="91379"/>
    <m/>
    <n v="177"/>
    <n v="826"/>
    <n v="93"/>
    <m/>
    <m/>
    <m/>
    <n v="3204"/>
    <s v="A+"/>
    <d v="2020-05-10T00:00:00"/>
    <s v="44d6bc9800e190bd47648507e02461200a188e60"/>
    <s v="2020-05-10T20:00:00Z"/>
    <n v="272"/>
    <n v="826"/>
    <n v="95968"/>
    <n v="95968"/>
    <n v="95968"/>
    <n v="40"/>
    <n v="2"/>
    <n v="4"/>
    <n v="0"/>
    <n v="99"/>
    <n v="99"/>
  </r>
  <r>
    <x v="66"/>
    <x v="39"/>
    <n v="4613"/>
    <n v="91379"/>
    <m/>
    <n v="177"/>
    <n v="828"/>
    <n v="93"/>
    <m/>
    <m/>
    <m/>
    <n v="3241"/>
    <s v="A+"/>
    <d v="2020-05-11T00:00:00"/>
    <s v="04935b380656454e2afe3546d5ca7532a81d5efa"/>
    <s v="2020-05-11T20:00:00Z"/>
    <n v="274"/>
    <n v="828"/>
    <n v="95992"/>
    <n v="95992"/>
    <n v="95992"/>
    <n v="40"/>
    <n v="2"/>
    <n v="2"/>
    <n v="0"/>
    <n v="24"/>
    <n v="24"/>
  </r>
  <r>
    <x v="67"/>
    <x v="39"/>
    <n v="4732"/>
    <n v="91379"/>
    <m/>
    <n v="190"/>
    <n v="828"/>
    <n v="83"/>
    <m/>
    <m/>
    <m/>
    <n v="3423"/>
    <s v="A+"/>
    <d v="2020-05-12T00:00:00"/>
    <s v="ab5d94f248233e426e55e603e11be5d53cb0fc1d"/>
    <s v="2020-05-12T20:00:00Z"/>
    <n v="278"/>
    <n v="828"/>
    <n v="96111"/>
    <n v="96111"/>
    <n v="96111"/>
    <n v="40"/>
    <n v="4"/>
    <n v="0"/>
    <n v="0"/>
    <n v="119"/>
    <n v="119"/>
  </r>
  <r>
    <x v="68"/>
    <x v="39"/>
    <n v="4852"/>
    <n v="104275"/>
    <m/>
    <n v="218"/>
    <n v="848"/>
    <n v="93"/>
    <m/>
    <m/>
    <m/>
    <n v="3559"/>
    <s v="A+"/>
    <d v="2020-05-13T00:00:00"/>
    <s v="b3ffbb4664ecaafea7c4d541c9a67a2de68fb08b"/>
    <s v="2020-05-13T20:00:00Z"/>
    <n v="278"/>
    <n v="848"/>
    <n v="109127"/>
    <n v="109127"/>
    <n v="109127"/>
    <n v="40"/>
    <n v="0"/>
    <n v="20"/>
    <n v="12896"/>
    <n v="120"/>
    <n v="13016"/>
  </r>
  <r>
    <x v="69"/>
    <x v="39"/>
    <n v="4962"/>
    <n v="107221"/>
    <m/>
    <n v="217"/>
    <n v="858"/>
    <n v="102"/>
    <m/>
    <m/>
    <m/>
    <n v="3660"/>
    <s v="A+"/>
    <d v="2020-05-14T00:00:00"/>
    <s v="b6161bd93c9bba3b0484642f6224df4d5c837071"/>
    <s v="2020-05-14T20:00:00Z"/>
    <n v="284"/>
    <n v="858"/>
    <n v="112183"/>
    <n v="112183"/>
    <n v="112183"/>
    <n v="40"/>
    <n v="6"/>
    <n v="10"/>
    <n v="2946"/>
    <n v="110"/>
    <n v="3056"/>
  </r>
  <r>
    <x v="70"/>
    <x v="39"/>
    <n v="5086"/>
    <n v="113106"/>
    <m/>
    <n v="215"/>
    <n v="863"/>
    <n v="98"/>
    <m/>
    <m/>
    <m/>
    <n v="3801"/>
    <s v="A+"/>
    <d v="2020-05-15T00:00:00"/>
    <s v="66bc81ffe572f39fcd6fb4f3d50dd9805967bf0b"/>
    <s v="2020-05-15T20:00:00Z"/>
    <n v="285"/>
    <n v="863"/>
    <n v="118192"/>
    <n v="118192"/>
    <n v="118192"/>
    <n v="40"/>
    <n v="1"/>
    <n v="5"/>
    <n v="5885"/>
    <n v="124"/>
    <n v="6009"/>
  </r>
  <r>
    <x v="71"/>
    <x v="39"/>
    <n v="5237"/>
    <n v="118162"/>
    <m/>
    <n v="180"/>
    <n v="878"/>
    <n v="73"/>
    <m/>
    <m/>
    <m/>
    <n v="3945"/>
    <s v="A+"/>
    <d v="2020-05-16T00:00:00"/>
    <s v="a0409ac7bf95e7b598968817bc54f0ba791f3ffb"/>
    <s v="2020-05-16T20:00:00Z"/>
    <n v="288"/>
    <n v="878"/>
    <n v="123399"/>
    <n v="123399"/>
    <n v="123399"/>
    <n v="40"/>
    <n v="3"/>
    <n v="15"/>
    <n v="5056"/>
    <n v="151"/>
    <n v="5207"/>
  </r>
  <r>
    <x v="72"/>
    <x v="39"/>
    <n v="5310"/>
    <n v="118162"/>
    <m/>
    <n v="180"/>
    <n v="880"/>
    <n v="73"/>
    <m/>
    <m/>
    <m/>
    <n v="3983"/>
    <s v="A+"/>
    <d v="2020-05-17T00:00:00"/>
    <s v="7260960881fb8d20695c84bee427bab0fb53af00"/>
    <s v="2020-05-17T20:00:00Z"/>
    <n v="288"/>
    <n v="880"/>
    <n v="123472"/>
    <n v="123472"/>
    <n v="123472"/>
    <n v="40"/>
    <n v="0"/>
    <n v="2"/>
    <n v="0"/>
    <n v="73"/>
    <n v="73"/>
  </r>
  <r>
    <x v="73"/>
    <x v="39"/>
    <n v="5398"/>
    <n v="118162"/>
    <m/>
    <n v="76"/>
    <n v="885"/>
    <n v="45"/>
    <m/>
    <m/>
    <m/>
    <n v="4008"/>
    <s v="A+"/>
    <d v="2020-05-18T00:00:00"/>
    <s v="35edd4c0871466b93d9730ca049be2c5ad7c7ea7"/>
    <s v="2020-05-18T20:00:00Z"/>
    <n v="288"/>
    <n v="885"/>
    <n v="123560"/>
    <n v="123560"/>
    <n v="123560"/>
    <n v="40"/>
    <n v="0"/>
    <n v="5"/>
    <n v="0"/>
    <n v="88"/>
    <n v="88"/>
  </r>
  <r>
    <x v="74"/>
    <x v="39"/>
    <n v="5489"/>
    <n v="133658"/>
    <m/>
    <n v="167"/>
    <n v="897"/>
    <n v="77"/>
    <m/>
    <m/>
    <m/>
    <n v="4135"/>
    <s v="A+"/>
    <d v="2020-05-19T00:00:00"/>
    <s v="509000f13b9a0c756930d6be3edd3acf6205bfd5"/>
    <s v="2020-05-19T20:00:00Z"/>
    <n v="294"/>
    <n v="897"/>
    <n v="139147"/>
    <n v="139147"/>
    <n v="139147"/>
    <n v="40"/>
    <n v="6"/>
    <n v="12"/>
    <n v="15496"/>
    <n v="91"/>
    <n v="15587"/>
  </r>
  <r>
    <x v="75"/>
    <x v="39"/>
    <n v="5532"/>
    <n v="138839"/>
    <m/>
    <n v="209"/>
    <n v="905"/>
    <n v="92"/>
    <m/>
    <m/>
    <m/>
    <n v="4266"/>
    <s v="A+"/>
    <d v="2020-05-20T00:00:00"/>
    <s v="4857c838770da31518dbb551e1f6a31e13b4ff06"/>
    <s v="2020-05-20T20:00:00Z"/>
    <n v="299"/>
    <n v="905"/>
    <n v="144371"/>
    <n v="144371"/>
    <n v="144371"/>
    <n v="40"/>
    <n v="5"/>
    <n v="8"/>
    <n v="5181"/>
    <n v="43"/>
    <n v="5224"/>
  </r>
  <r>
    <x v="76"/>
    <x v="39"/>
    <n v="5680"/>
    <n v="143915"/>
    <m/>
    <n v="201"/>
    <n v="917"/>
    <n v="78"/>
    <m/>
    <m/>
    <m/>
    <n v="4361"/>
    <s v="A+"/>
    <d v="2020-05-21T00:00:00"/>
    <s v="91de2a3c05e8d762829a9b0bfea9067fd6310b54"/>
    <s v="2020-05-21T20:00:00Z"/>
    <n v="304"/>
    <n v="917"/>
    <n v="149595"/>
    <n v="149595"/>
    <n v="149595"/>
    <n v="40"/>
    <n v="5"/>
    <n v="12"/>
    <n v="5076"/>
    <n v="148"/>
    <n v="5224"/>
  </r>
  <r>
    <x v="77"/>
    <x v="39"/>
    <n v="5849"/>
    <n v="147318"/>
    <m/>
    <n v="190"/>
    <n v="926"/>
    <n v="94"/>
    <m/>
    <m/>
    <m/>
    <n v="4533"/>
    <s v="A+"/>
    <d v="2020-05-22T00:00:00"/>
    <s v="c01a72c8ec8c639a65d6a1aff995def5db4af699"/>
    <s v="2020-05-22T20:00:00Z"/>
    <n v="307"/>
    <n v="926"/>
    <n v="153167"/>
    <n v="153167"/>
    <n v="153167"/>
    <n v="40"/>
    <n v="3"/>
    <n v="9"/>
    <n v="3403"/>
    <n v="169"/>
    <n v="3572"/>
  </r>
  <r>
    <x v="78"/>
    <x v="39"/>
    <n v="5960"/>
    <n v="154943"/>
    <m/>
    <n v="174"/>
    <n v="926"/>
    <n v="78"/>
    <m/>
    <m/>
    <m/>
    <n v="4645"/>
    <s v="A+"/>
    <d v="2020-05-23T00:00:00"/>
    <s v="715818f7b9006d0b9899e5ae6230887fbf9f2a88"/>
    <s v="2020-05-23T20:00:00Z"/>
    <n v="311"/>
    <n v="926"/>
    <n v="160903"/>
    <n v="160903"/>
    <n v="160903"/>
    <n v="40"/>
    <n v="4"/>
    <n v="0"/>
    <n v="7625"/>
    <n v="111"/>
    <n v="7736"/>
  </r>
  <r>
    <x v="79"/>
    <x v="39"/>
    <n v="6037"/>
    <n v="154943"/>
    <m/>
    <n v="174"/>
    <n v="938"/>
    <n v="78"/>
    <m/>
    <m/>
    <m/>
    <n v="4688"/>
    <s v="A+"/>
    <d v="2020-05-23T00:00:00"/>
    <s v="f8ff278f4ad71a98d3a9209ce5ea5a993bf7b83a"/>
    <s v="2020-05-24T20:00:00Z"/>
    <n v="311"/>
    <n v="938"/>
    <n v="160980"/>
    <n v="160980"/>
    <n v="160980"/>
    <n v="40"/>
    <n v="0"/>
    <n v="12"/>
    <n v="0"/>
    <n v="77"/>
    <n v="77"/>
  </r>
  <r>
    <x v="80"/>
    <x v="40"/>
    <n v="3"/>
    <n v="29"/>
    <n v="18"/>
    <m/>
    <m/>
    <m/>
    <m/>
    <m/>
    <m/>
    <m/>
    <m/>
    <m/>
    <s v="e17f49c9a097c9a3311bfb27c58e642343493148"/>
    <s v="2020-03-04T21:00:00Z"/>
    <m/>
    <m/>
    <n v="50"/>
    <n v="32"/>
    <n v="32"/>
    <n v="41"/>
    <m/>
    <m/>
    <m/>
    <m/>
    <m/>
  </r>
  <r>
    <x v="81"/>
    <x v="40"/>
    <n v="3"/>
    <n v="45"/>
    <n v="13"/>
    <m/>
    <m/>
    <m/>
    <m/>
    <m/>
    <m/>
    <m/>
    <m/>
    <m/>
    <s v="b4d76ee38f86a421639c3e8a96d0dd5cf8013fbb"/>
    <s v="2020-03-05T21:00:00Z"/>
    <m/>
    <m/>
    <n v="61"/>
    <n v="48"/>
    <n v="48"/>
    <n v="41"/>
    <n v="0"/>
    <n v="0"/>
    <n v="16"/>
    <n v="0"/>
    <n v="16"/>
  </r>
  <r>
    <x v="0"/>
    <x v="40"/>
    <n v="3"/>
    <n v="64"/>
    <n v="28"/>
    <m/>
    <m/>
    <m/>
    <m/>
    <m/>
    <m/>
    <m/>
    <m/>
    <m/>
    <s v="b4194ac3c360c03d1042fc1b6fe3d55acfc579ec"/>
    <s v="2020-03-06T21:00:00Z"/>
    <m/>
    <m/>
    <n v="95"/>
    <n v="67"/>
    <n v="67"/>
    <n v="41"/>
    <n v="0"/>
    <n v="0"/>
    <n v="19"/>
    <n v="0"/>
    <n v="19"/>
  </r>
  <r>
    <x v="1"/>
    <x v="40"/>
    <n v="7"/>
    <n v="77"/>
    <n v="40"/>
    <m/>
    <m/>
    <m/>
    <m/>
    <m/>
    <m/>
    <m/>
    <m/>
    <m/>
    <s v="621f6ebb4cd33d642301e2298173d3db7c507dbd"/>
    <s v="2020-03-07T21:00:00Z"/>
    <m/>
    <m/>
    <n v="124"/>
    <n v="84"/>
    <n v="84"/>
    <n v="41"/>
    <n v="0"/>
    <n v="0"/>
    <n v="13"/>
    <n v="4"/>
    <n v="17"/>
  </r>
  <r>
    <x v="2"/>
    <x v="40"/>
    <n v="14"/>
    <n v="100"/>
    <n v="53"/>
    <m/>
    <m/>
    <m/>
    <m/>
    <m/>
    <m/>
    <m/>
    <m/>
    <m/>
    <s v="8cb87639adfd052a620ef024dbfdba4ce37850dd"/>
    <s v="2020-03-08T20:00:00Z"/>
    <m/>
    <m/>
    <n v="167"/>
    <n v="114"/>
    <n v="114"/>
    <n v="41"/>
    <n v="0"/>
    <n v="0"/>
    <n v="23"/>
    <n v="7"/>
    <n v="30"/>
  </r>
  <r>
    <x v="3"/>
    <x v="40"/>
    <n v="14"/>
    <n v="165"/>
    <n v="52"/>
    <m/>
    <m/>
    <m/>
    <m/>
    <m/>
    <m/>
    <m/>
    <m/>
    <m/>
    <s v="d8aa8b6c66110003d1d369da2f60b767baa6ca92"/>
    <s v="2020-03-09T20:00:00Z"/>
    <m/>
    <m/>
    <n v="231"/>
    <n v="179"/>
    <n v="179"/>
    <n v="41"/>
    <n v="0"/>
    <n v="0"/>
    <n v="65"/>
    <n v="0"/>
    <n v="65"/>
  </r>
  <r>
    <x v="4"/>
    <x v="40"/>
    <n v="15"/>
    <n v="213"/>
    <n v="67"/>
    <m/>
    <m/>
    <m/>
    <m/>
    <m/>
    <m/>
    <m/>
    <m/>
    <m/>
    <s v="499425850c460ce9d95996930a8b678c3ac36e44"/>
    <s v="2020-03-10T20:00:00Z"/>
    <m/>
    <m/>
    <n v="295"/>
    <n v="228"/>
    <n v="228"/>
    <n v="41"/>
    <n v="0"/>
    <n v="0"/>
    <n v="48"/>
    <n v="1"/>
    <n v="49"/>
  </r>
  <r>
    <x v="5"/>
    <x v="40"/>
    <n v="19"/>
    <n v="286"/>
    <n v="62"/>
    <m/>
    <m/>
    <m/>
    <m/>
    <m/>
    <m/>
    <m/>
    <m/>
    <m/>
    <s v="3deb302fff68fe73b27280faaf9ed5e4c04762c2"/>
    <s v="2020-03-11T20:00:00Z"/>
    <m/>
    <m/>
    <n v="367"/>
    <n v="305"/>
    <n v="305"/>
    <n v="41"/>
    <n v="0"/>
    <n v="0"/>
    <n v="73"/>
    <n v="4"/>
    <n v="77"/>
  </r>
  <r>
    <x v="6"/>
    <x v="40"/>
    <n v="19"/>
    <n v="286"/>
    <n v="62"/>
    <m/>
    <m/>
    <m/>
    <m/>
    <m/>
    <m/>
    <m/>
    <m/>
    <d v="2020-03-11T13:00:00"/>
    <s v="fd5256f94b04b19c55b5d8a2b8420796a23c8e40"/>
    <s v="2020-03-12T20:00:00Z"/>
    <m/>
    <m/>
    <n v="367"/>
    <n v="305"/>
    <n v="305"/>
    <n v="41"/>
    <n v="0"/>
    <n v="0"/>
    <n v="0"/>
    <n v="0"/>
    <n v="0"/>
  </r>
  <r>
    <x v="7"/>
    <x v="40"/>
    <n v="30"/>
    <n v="337"/>
    <n v="157"/>
    <m/>
    <m/>
    <m/>
    <m/>
    <m/>
    <m/>
    <m/>
    <m/>
    <d v="2020-03-13T13:00:00"/>
    <s v="e0c79de152c460d3e69826d011b86f11f90bf74c"/>
    <s v="2020-03-13T20:00:00Z"/>
    <m/>
    <m/>
    <n v="524"/>
    <n v="367"/>
    <n v="367"/>
    <n v="41"/>
    <n v="0"/>
    <n v="0"/>
    <n v="51"/>
    <n v="11"/>
    <n v="62"/>
  </r>
  <r>
    <x v="8"/>
    <x v="40"/>
    <n v="30"/>
    <n v="337"/>
    <n v="157"/>
    <m/>
    <m/>
    <m/>
    <m/>
    <m/>
    <m/>
    <m/>
    <m/>
    <d v="2020-03-13T13:00:00"/>
    <s v="d43a9fa4f540149064a0770f96a4c81fc08102d9"/>
    <s v="2020-03-14T20:00:00Z"/>
    <m/>
    <m/>
    <n v="524"/>
    <n v="367"/>
    <n v="367"/>
    <n v="41"/>
    <n v="0"/>
    <n v="0"/>
    <n v="0"/>
    <n v="0"/>
    <n v="0"/>
  </r>
  <r>
    <x v="9"/>
    <x v="40"/>
    <n v="36"/>
    <n v="420"/>
    <n v="225"/>
    <m/>
    <m/>
    <m/>
    <m/>
    <m/>
    <m/>
    <m/>
    <m/>
    <d v="2020-03-14T14:00:00"/>
    <s v="d9557fbcef9290c94ea0b89de7be4c344b1af44d"/>
    <s v="2020-03-15T20:00:00Z"/>
    <m/>
    <m/>
    <n v="681"/>
    <n v="456"/>
    <n v="456"/>
    <n v="41"/>
    <n v="0"/>
    <n v="0"/>
    <n v="83"/>
    <n v="6"/>
    <n v="89"/>
  </r>
  <r>
    <x v="10"/>
    <x v="40"/>
    <n v="39"/>
    <n v="579"/>
    <n v="182"/>
    <m/>
    <m/>
    <m/>
    <m/>
    <m/>
    <m/>
    <m/>
    <m/>
    <d v="2020-03-16T15:38:00"/>
    <s v="a2557da9fcd10bd90e223899b7fb1df1e36d8c9f"/>
    <s v="2020-03-16T20:00:00Z"/>
    <m/>
    <m/>
    <n v="800"/>
    <n v="618"/>
    <n v="618"/>
    <n v="41"/>
    <n v="0"/>
    <n v="0"/>
    <n v="159"/>
    <n v="3"/>
    <n v="162"/>
  </r>
  <r>
    <x v="11"/>
    <x v="40"/>
    <n v="47"/>
    <n v="689"/>
    <n v="184"/>
    <m/>
    <m/>
    <m/>
    <m/>
    <m/>
    <m/>
    <m/>
    <m/>
    <d v="2020-03-16T13:51:00"/>
    <s v="c80cc08eca48330e6dc9cfde5f230300b1489815"/>
    <s v="2020-03-17T20:00:00Z"/>
    <m/>
    <m/>
    <n v="920"/>
    <n v="736"/>
    <n v="736"/>
    <n v="41"/>
    <n v="0"/>
    <n v="0"/>
    <n v="110"/>
    <n v="8"/>
    <n v="118"/>
  </r>
  <r>
    <x v="12"/>
    <x v="40"/>
    <n v="75"/>
    <n v="1118"/>
    <n v="361"/>
    <m/>
    <m/>
    <m/>
    <m/>
    <m/>
    <m/>
    <m/>
    <m/>
    <d v="2020-03-17T12:00:00"/>
    <s v="65fa0173a585e92fc43a84e6f155c86f516159b9"/>
    <s v="2020-03-18T20:00:00Z"/>
    <n v="3"/>
    <m/>
    <n v="1554"/>
    <n v="1193"/>
    <n v="1193"/>
    <n v="41"/>
    <n v="3"/>
    <n v="0"/>
    <n v="429"/>
    <n v="28"/>
    <n v="457"/>
  </r>
  <r>
    <x v="13"/>
    <x v="40"/>
    <n v="88"/>
    <n v="1329"/>
    <n v="437"/>
    <m/>
    <m/>
    <m/>
    <m/>
    <m/>
    <m/>
    <m/>
    <m/>
    <d v="2020-03-19T11:00:00"/>
    <s v="b12dbbfd1b26af180c4d8d20d82ddcf3b9196d6f"/>
    <s v="2020-03-19T20:00:00Z"/>
    <n v="3"/>
    <m/>
    <n v="1854"/>
    <n v="1417"/>
    <n v="1417"/>
    <n v="41"/>
    <n v="0"/>
    <n v="0"/>
    <n v="211"/>
    <n v="13"/>
    <n v="224"/>
  </r>
  <r>
    <x v="14"/>
    <x v="40"/>
    <n v="114"/>
    <n v="2003"/>
    <n v="433"/>
    <m/>
    <m/>
    <m/>
    <m/>
    <m/>
    <m/>
    <m/>
    <m/>
    <d v="2020-03-20T11:00:00"/>
    <s v="8599fd013560af7956452e54b211cb24647435d4"/>
    <s v="2020-03-20T20:00:00Z"/>
    <n v="3"/>
    <m/>
    <n v="2550"/>
    <n v="2117"/>
    <n v="2117"/>
    <n v="41"/>
    <n v="0"/>
    <n v="0"/>
    <n v="674"/>
    <n v="26"/>
    <n v="700"/>
  </r>
  <r>
    <x v="15"/>
    <x v="40"/>
    <n v="114"/>
    <n v="2003"/>
    <n v="433"/>
    <m/>
    <m/>
    <m/>
    <m/>
    <m/>
    <m/>
    <m/>
    <m/>
    <d v="2020-03-20T11:00:00"/>
    <s v="831225ef9f5fe280452135906506789b82fa77d3"/>
    <s v="2020-03-21T20:00:00Z"/>
    <n v="3"/>
    <m/>
    <n v="2550"/>
    <n v="2117"/>
    <n v="2117"/>
    <n v="41"/>
    <n v="0"/>
    <n v="0"/>
    <n v="0"/>
    <n v="0"/>
    <n v="0"/>
  </r>
  <r>
    <x v="16"/>
    <x v="40"/>
    <n v="161"/>
    <n v="2864"/>
    <m/>
    <m/>
    <n v="43"/>
    <m/>
    <m/>
    <m/>
    <m/>
    <m/>
    <m/>
    <d v="2020-03-22T11:00:00"/>
    <s v="947754da65727fc21c3201568f258275d40ca4f8"/>
    <s v="2020-03-22T20:00:00Z"/>
    <n v="4"/>
    <n v="43"/>
    <n v="3025"/>
    <n v="3025"/>
    <n v="3025"/>
    <n v="41"/>
    <n v="1"/>
    <n v="43"/>
    <n v="861"/>
    <n v="47"/>
    <n v="908"/>
  </r>
  <r>
    <x v="17"/>
    <x v="40"/>
    <n v="191"/>
    <n v="3649"/>
    <m/>
    <m/>
    <n v="56"/>
    <m/>
    <m/>
    <m/>
    <m/>
    <m/>
    <s v="A"/>
    <d v="2020-03-23T11:00:00"/>
    <s v="8ef1a77c5cf5829330e9b75b359c38d8a6c6e242"/>
    <s v="2020-03-23T20:00:00Z"/>
    <n v="5"/>
    <n v="56"/>
    <n v="3840"/>
    <n v="3840"/>
    <n v="3840"/>
    <n v="41"/>
    <n v="1"/>
    <n v="13"/>
    <n v="785"/>
    <n v="30"/>
    <n v="815"/>
  </r>
  <r>
    <x v="18"/>
    <x v="40"/>
    <n v="209"/>
    <n v="4350"/>
    <m/>
    <m/>
    <n v="61"/>
    <m/>
    <m/>
    <m/>
    <m/>
    <m/>
    <s v="A"/>
    <d v="2020-03-24T11:00:00"/>
    <s v="d10760c1234fe2c31823f147ac52eda1d7e5304a"/>
    <s v="2020-03-24T20:00:00Z"/>
    <n v="8"/>
    <n v="61"/>
    <n v="4559"/>
    <n v="4559"/>
    <n v="4559"/>
    <n v="41"/>
    <n v="3"/>
    <n v="5"/>
    <n v="701"/>
    <n v="18"/>
    <n v="719"/>
  </r>
  <r>
    <x v="19"/>
    <x v="40"/>
    <n v="209"/>
    <n v="4350"/>
    <m/>
    <m/>
    <n v="61"/>
    <m/>
    <m/>
    <m/>
    <m/>
    <m/>
    <s v="A"/>
    <d v="2020-03-24T11:00:00"/>
    <s v="ee2a72dc548151311cc376f37fcf6234ff7087bf"/>
    <s v="2020-03-25T20:00:00Z"/>
    <n v="8"/>
    <n v="61"/>
    <n v="4559"/>
    <n v="4559"/>
    <n v="4559"/>
    <n v="41"/>
    <n v="0"/>
    <n v="0"/>
    <n v="0"/>
    <n v="0"/>
    <n v="0"/>
  </r>
  <r>
    <x v="20"/>
    <x v="40"/>
    <n v="327"/>
    <n v="6953"/>
    <m/>
    <m/>
    <n v="90"/>
    <m/>
    <m/>
    <m/>
    <m/>
    <m/>
    <s v="A"/>
    <d v="2020-03-26T16:31:00"/>
    <s v="5e0bc42adf493acc46f4afe5d67e9ad62be2f1b9"/>
    <s v="2020-03-26T20:00:00Z"/>
    <n v="11"/>
    <n v="90"/>
    <n v="7280"/>
    <n v="7280"/>
    <n v="7280"/>
    <n v="41"/>
    <n v="3"/>
    <n v="29"/>
    <n v="2603"/>
    <n v="118"/>
    <n v="2721"/>
  </r>
  <r>
    <x v="21"/>
    <x v="40"/>
    <n v="414"/>
    <n v="8510"/>
    <m/>
    <n v="91"/>
    <n v="102"/>
    <m/>
    <m/>
    <n v="31"/>
    <m/>
    <m/>
    <s v="A"/>
    <d v="2020-03-27T12:30:00"/>
    <s v="299ca9adc81eee959f3c78a5381e5c03fd190141"/>
    <s v="2020-03-27T20:00:00Z"/>
    <n v="12"/>
    <n v="102"/>
    <n v="8924"/>
    <n v="8924"/>
    <n v="8924"/>
    <n v="41"/>
    <n v="1"/>
    <n v="12"/>
    <n v="1557"/>
    <n v="87"/>
    <n v="1644"/>
  </r>
  <r>
    <x v="22"/>
    <x v="40"/>
    <n v="479"/>
    <n v="9693"/>
    <m/>
    <n v="107"/>
    <n v="117"/>
    <m/>
    <m/>
    <n v="31"/>
    <m/>
    <m/>
    <s v="A"/>
    <d v="2020-03-27T12:30:00"/>
    <s v="c970796fd85155f49624be3e4e2b897b73d71ff9"/>
    <s v="2020-03-28T20:00:00Z"/>
    <n v="13"/>
    <n v="117"/>
    <n v="10172"/>
    <n v="10172"/>
    <n v="10172"/>
    <n v="41"/>
    <n v="1"/>
    <n v="15"/>
    <n v="1183"/>
    <n v="65"/>
    <n v="1248"/>
  </r>
  <r>
    <x v="23"/>
    <x v="40"/>
    <n v="548"/>
    <n v="10878"/>
    <m/>
    <n v="107"/>
    <n v="129"/>
    <m/>
    <m/>
    <n v="37"/>
    <m/>
    <m/>
    <s v="A"/>
    <d v="2020-03-29T11:00:00"/>
    <s v="5b79bed66cfbd1165fde8784cd8ea80c2c3c0c4b"/>
    <s v="2020-03-29T20:00:00Z"/>
    <n v="13"/>
    <n v="129"/>
    <n v="11426"/>
    <n v="11426"/>
    <n v="11426"/>
    <n v="41"/>
    <n v="0"/>
    <n v="12"/>
    <n v="1185"/>
    <n v="69"/>
    <n v="1254"/>
  </r>
  <r>
    <x v="24"/>
    <x v="40"/>
    <n v="606"/>
    <n v="12277"/>
    <m/>
    <n v="132"/>
    <n v="140"/>
    <m/>
    <m/>
    <n v="39"/>
    <m/>
    <m/>
    <s v="A"/>
    <d v="2020-03-30T11:00:00"/>
    <s v="578b5a17463612dee29eb2a9217e4734a7f735c2"/>
    <s v="2020-03-30T20:00:00Z"/>
    <n v="16"/>
    <n v="140"/>
    <n v="12883"/>
    <n v="12883"/>
    <n v="12883"/>
    <n v="41"/>
    <n v="3"/>
    <n v="11"/>
    <n v="1399"/>
    <n v="58"/>
    <n v="1457"/>
  </r>
  <r>
    <x v="25"/>
    <x v="40"/>
    <n v="690"/>
    <n v="13136"/>
    <m/>
    <n v="132"/>
    <n v="154"/>
    <m/>
    <m/>
    <n v="40"/>
    <m/>
    <m/>
    <s v="A"/>
    <d v="2020-03-31T11:00:00"/>
    <s v="73866d674cb80020557b0e84a477c7ffd864151a"/>
    <s v="2020-03-31T20:00:00Z"/>
    <n v="18"/>
    <n v="154"/>
    <n v="13826"/>
    <n v="13826"/>
    <n v="13826"/>
    <n v="41"/>
    <n v="2"/>
    <n v="14"/>
    <n v="859"/>
    <n v="84"/>
    <n v="943"/>
  </r>
  <r>
    <x v="26"/>
    <x v="40"/>
    <n v="736"/>
    <n v="13136"/>
    <m/>
    <n v="132"/>
    <n v="154"/>
    <m/>
    <m/>
    <n v="40"/>
    <m/>
    <m/>
    <s v="A"/>
    <d v="2020-03-31T11:00:00"/>
    <s v="2607d640e6726f51c2bc905697b3cf934a0ffdf2"/>
    <s v="2020-04-01T20:00:00Z"/>
    <n v="18"/>
    <n v="154"/>
    <n v="13872"/>
    <n v="13872"/>
    <n v="13872"/>
    <n v="41"/>
    <n v="0"/>
    <n v="0"/>
    <n v="0"/>
    <n v="46"/>
    <n v="46"/>
  </r>
  <r>
    <x v="27"/>
    <x v="40"/>
    <n v="826"/>
    <n v="15259"/>
    <m/>
    <n v="134"/>
    <n v="188"/>
    <m/>
    <m/>
    <n v="38"/>
    <m/>
    <m/>
    <s v="A"/>
    <d v="2020-04-01T11:00:00"/>
    <s v="594e3d6e968a4203f472ba01f13a1cbb4dd1008d"/>
    <s v="2020-04-02T20:00:00Z"/>
    <n v="21"/>
    <n v="188"/>
    <n v="16085"/>
    <n v="16085"/>
    <n v="16085"/>
    <n v="41"/>
    <n v="3"/>
    <n v="34"/>
    <n v="2123"/>
    <n v="90"/>
    <n v="2213"/>
  </r>
  <r>
    <x v="28"/>
    <x v="40"/>
    <n v="899"/>
    <n v="16535"/>
    <m/>
    <n v="188"/>
    <n v="204"/>
    <m/>
    <m/>
    <n v="38"/>
    <m/>
    <m/>
    <s v="A"/>
    <d v="2020-04-02T11:00:00"/>
    <s v="34d839252b2282b116ff49e00d7eb13c4060177d"/>
    <s v="2020-04-03T20:00:00Z"/>
    <n v="22"/>
    <n v="204"/>
    <n v="17434"/>
    <n v="17434"/>
    <n v="17434"/>
    <n v="41"/>
    <n v="1"/>
    <n v="16"/>
    <n v="1276"/>
    <n v="73"/>
    <n v="1349"/>
  </r>
  <r>
    <x v="29"/>
    <x v="40"/>
    <n v="999"/>
    <n v="16535"/>
    <m/>
    <m/>
    <n v="239"/>
    <m/>
    <m/>
    <n v="38"/>
    <m/>
    <m/>
    <s v="A"/>
    <d v="2020-04-03T12:00:00"/>
    <s v="6087d36677778a3083d557074042f7129b3240a1"/>
    <s v="2020-04-04T20:00:00Z"/>
    <n v="26"/>
    <n v="239"/>
    <n v="17534"/>
    <n v="17534"/>
    <n v="17534"/>
    <n v="41"/>
    <n v="4"/>
    <n v="35"/>
    <n v="0"/>
    <n v="100"/>
    <n v="100"/>
  </r>
  <r>
    <x v="30"/>
    <x v="40"/>
    <n v="1068"/>
    <n v="19556"/>
    <m/>
    <m/>
    <n v="258"/>
    <m/>
    <m/>
    <n v="40"/>
    <m/>
    <m/>
    <s v="A"/>
    <d v="2020-04-04T11:00:00"/>
    <s v="f1b18affbbc6838a5ca1342c5beb093f06e354c1"/>
    <s v="2020-04-05T20:00:00Z"/>
    <n v="27"/>
    <n v="258"/>
    <n v="20624"/>
    <n v="20624"/>
    <n v="20624"/>
    <n v="41"/>
    <n v="1"/>
    <n v="19"/>
    <n v="3021"/>
    <n v="69"/>
    <n v="3090"/>
  </r>
  <r>
    <x v="31"/>
    <x v="40"/>
    <n v="1132"/>
    <n v="20669"/>
    <m/>
    <m/>
    <n v="258"/>
    <m/>
    <m/>
    <n v="40"/>
    <m/>
    <m/>
    <s v="A"/>
    <d v="2020-04-05T11:00:00"/>
    <s v="7cef2a397ba319c40eb3cf213a5fe878d61061fb"/>
    <s v="2020-04-06T20:00:00Z"/>
    <n v="27"/>
    <n v="258"/>
    <n v="21801"/>
    <n v="21801"/>
    <n v="21801"/>
    <n v="41"/>
    <n v="0"/>
    <n v="0"/>
    <n v="1113"/>
    <n v="64"/>
    <n v="1177"/>
  </r>
  <r>
    <x v="32"/>
    <x v="40"/>
    <n v="1181"/>
    <n v="21826"/>
    <m/>
    <m/>
    <n v="324"/>
    <m/>
    <m/>
    <n v="69"/>
    <m/>
    <m/>
    <s v="A"/>
    <d v="2020-04-06T11:00:00"/>
    <s v="a2caec087f5e339e71e04eb5f5028b1730ff544c"/>
    <s v="2020-04-07T20:00:00Z"/>
    <n v="33"/>
    <n v="324"/>
    <n v="23007"/>
    <n v="23007"/>
    <n v="23007"/>
    <n v="41"/>
    <n v="6"/>
    <n v="66"/>
    <n v="1157"/>
    <n v="49"/>
    <n v="1206"/>
  </r>
  <r>
    <x v="33"/>
    <x v="40"/>
    <n v="1239"/>
    <n v="23325"/>
    <m/>
    <n v="156"/>
    <n v="324"/>
    <n v="61"/>
    <m/>
    <n v="58"/>
    <n v="69"/>
    <m/>
    <s v="A"/>
    <d v="2020-04-07T11:00:00"/>
    <s v="da4eafb81f5f1b9431a8db2eae6a5f96776226e2"/>
    <s v="2020-04-08T20:00:00Z"/>
    <n v="33"/>
    <n v="324"/>
    <n v="24564"/>
    <n v="24564"/>
    <n v="24564"/>
    <n v="41"/>
    <n v="0"/>
    <n v="0"/>
    <n v="1499"/>
    <n v="58"/>
    <n v="1557"/>
  </r>
  <r>
    <x v="34"/>
    <x v="40"/>
    <n v="1321"/>
    <n v="24306"/>
    <m/>
    <n v="146"/>
    <n v="326"/>
    <n v="66"/>
    <m/>
    <n v="54"/>
    <m/>
    <m/>
    <s v="A"/>
    <d v="2020-04-09T11:00:00"/>
    <s v="c15d0a74b5733827dfc61300bfe57db91e441b9d"/>
    <s v="2020-04-09T20:00:00Z"/>
    <n v="44"/>
    <n v="326"/>
    <n v="25627"/>
    <n v="25627"/>
    <n v="25627"/>
    <n v="41"/>
    <n v="11"/>
    <n v="2"/>
    <n v="981"/>
    <n v="82"/>
    <n v="1063"/>
  </r>
  <r>
    <x v="35"/>
    <x v="40"/>
    <n v="1321"/>
    <n v="24306"/>
    <m/>
    <n v="146"/>
    <n v="326"/>
    <n v="66"/>
    <m/>
    <n v="54"/>
    <m/>
    <m/>
    <s v="A"/>
    <d v="2020-04-09T11:00:00"/>
    <s v="a938afe1f6be0b401565936b64273f3a609fa76e"/>
    <s v="2020-04-10T20:00:00Z"/>
    <n v="44"/>
    <n v="326"/>
    <n v="25627"/>
    <n v="25627"/>
    <n v="25627"/>
    <n v="41"/>
    <n v="0"/>
    <n v="0"/>
    <n v="0"/>
    <n v="0"/>
    <n v="0"/>
  </r>
  <r>
    <x v="36"/>
    <x v="40"/>
    <n v="1371"/>
    <n v="25853"/>
    <m/>
    <n v="140"/>
    <n v="338"/>
    <n v="58"/>
    <m/>
    <n v="46"/>
    <m/>
    <m/>
    <s v="A"/>
    <d v="2020-04-10T11:00:00"/>
    <s v="bb1e4f995a38b802751fd45c3ef066396cbe522e"/>
    <s v="2020-04-11T20:00:00Z"/>
    <n v="48"/>
    <n v="338"/>
    <n v="27224"/>
    <n v="27224"/>
    <n v="27224"/>
    <n v="41"/>
    <n v="4"/>
    <n v="12"/>
    <n v="1547"/>
    <n v="50"/>
    <n v="1597"/>
  </r>
  <r>
    <x v="37"/>
    <x v="40"/>
    <n v="1527"/>
    <n v="28231"/>
    <m/>
    <n v="295"/>
    <n v="359"/>
    <n v="81"/>
    <m/>
    <n v="52"/>
    <m/>
    <m/>
    <s v="A"/>
    <d v="2020-04-12T11:00:00"/>
    <s v="52519aa8dc557098bb10b6fb3c530341de786060"/>
    <s v="2020-04-12T20:00:00Z"/>
    <n v="52"/>
    <n v="359"/>
    <n v="29758"/>
    <n v="29758"/>
    <n v="29758"/>
    <n v="41"/>
    <n v="4"/>
    <n v="21"/>
    <n v="2378"/>
    <n v="156"/>
    <n v="2534"/>
  </r>
  <r>
    <x v="38"/>
    <x v="40"/>
    <n v="1584"/>
    <n v="29537"/>
    <m/>
    <n v="321"/>
    <n v="369"/>
    <n v="96"/>
    <m/>
    <n v="50"/>
    <m/>
    <m/>
    <s v="A"/>
    <d v="2020-04-13T11:00:00"/>
    <s v="c262541454a8a8086a4efb0063057cba00b817f1"/>
    <s v="2020-04-13T20:00:00Z"/>
    <n v="53"/>
    <n v="369"/>
    <n v="31121"/>
    <n v="31121"/>
    <n v="31121"/>
    <n v="41"/>
    <n v="1"/>
    <n v="10"/>
    <n v="1306"/>
    <n v="57"/>
    <n v="1363"/>
  </r>
  <r>
    <x v="39"/>
    <x v="40"/>
    <n v="1633"/>
    <n v="30730"/>
    <m/>
    <n v="311"/>
    <n v="381"/>
    <n v="88"/>
    <m/>
    <n v="44"/>
    <m/>
    <m/>
    <s v="A"/>
    <d v="2020-04-14T11:00:00"/>
    <s v="403e478bcb9e9d829ef7c3d22e5c53bcdd5268a2"/>
    <s v="2020-04-14T20:00:00Z"/>
    <n v="55"/>
    <n v="381"/>
    <n v="32363"/>
    <n v="32363"/>
    <n v="32363"/>
    <n v="41"/>
    <n v="2"/>
    <n v="12"/>
    <n v="1193"/>
    <n v="49"/>
    <n v="1242"/>
  </r>
  <r>
    <x v="40"/>
    <x v="40"/>
    <n v="1663"/>
    <n v="31688"/>
    <m/>
    <n v="305"/>
    <n v="401"/>
    <n v="95"/>
    <m/>
    <n v="43"/>
    <m/>
    <m/>
    <s v="A"/>
    <d v="2020-04-15T11:00:00"/>
    <s v="402a9c7a9a57307fc62501f90a1b97dab3a4e16e"/>
    <s v="2020-04-15T20:00:00Z"/>
    <n v="58"/>
    <n v="401"/>
    <n v="33351"/>
    <n v="33351"/>
    <n v="33351"/>
    <n v="41"/>
    <n v="3"/>
    <n v="20"/>
    <n v="958"/>
    <n v="30"/>
    <n v="988"/>
  </r>
  <r>
    <x v="41"/>
    <x v="40"/>
    <n v="1736"/>
    <n v="33202"/>
    <m/>
    <n v="307"/>
    <n v="414"/>
    <n v="89"/>
    <m/>
    <n v="43"/>
    <m/>
    <m/>
    <s v="A"/>
    <d v="2020-04-16T11:00:00"/>
    <s v="e882a6df1a656b506650721eca501e24e1be5c40"/>
    <s v="2020-04-16T20:00:00Z"/>
    <n v="64"/>
    <n v="414"/>
    <n v="34938"/>
    <n v="34938"/>
    <n v="34938"/>
    <n v="41"/>
    <n v="6"/>
    <n v="13"/>
    <n v="1514"/>
    <n v="73"/>
    <n v="1587"/>
  </r>
  <r>
    <x v="42"/>
    <x v="40"/>
    <n v="1785"/>
    <n v="34536"/>
    <m/>
    <n v="301"/>
    <n v="427"/>
    <n v="69"/>
    <m/>
    <n v="41"/>
    <m/>
    <m/>
    <s v="A"/>
    <d v="2020-04-17T11:00:00"/>
    <s v="bf9c123cbf30f148f7ab9b55f720802f1ce846fa"/>
    <s v="2020-04-17T20:00:00Z"/>
    <n v="70"/>
    <n v="427"/>
    <n v="36321"/>
    <n v="36321"/>
    <n v="36321"/>
    <n v="41"/>
    <n v="6"/>
    <n v="13"/>
    <n v="1334"/>
    <n v="49"/>
    <n v="1383"/>
  </r>
  <r>
    <x v="43"/>
    <x v="40"/>
    <n v="1844"/>
    <n v="35739"/>
    <m/>
    <n v="290"/>
    <n v="449"/>
    <n v="74"/>
    <m/>
    <n v="37"/>
    <m/>
    <m/>
    <s v="A"/>
    <d v="2020-04-18T11:00:00"/>
    <s v="d4c89788320088f305600fccb94f38f619605e5c"/>
    <s v="2020-04-18T20:00:00Z"/>
    <n v="72"/>
    <n v="449"/>
    <n v="37583"/>
    <n v="37583"/>
    <n v="37583"/>
    <n v="41"/>
    <n v="2"/>
    <n v="22"/>
    <n v="1203"/>
    <n v="59"/>
    <n v="1262"/>
  </r>
  <r>
    <x v="44"/>
    <x v="40"/>
    <n v="1910"/>
    <n v="37128"/>
    <m/>
    <n v="290"/>
    <n v="456"/>
    <n v="74"/>
    <m/>
    <n v="37"/>
    <m/>
    <m/>
    <s v="A"/>
    <d v="2020-04-19T11:00:00"/>
    <s v="e67ba0a19b06b5c11ded8ee3c9de44f1ef407fa5"/>
    <s v="2020-04-19T20:00:00Z"/>
    <n v="74"/>
    <n v="456"/>
    <n v="39038"/>
    <n v="39038"/>
    <n v="39038"/>
    <n v="41"/>
    <n v="2"/>
    <n v="7"/>
    <n v="1389"/>
    <n v="66"/>
    <n v="1455"/>
  </r>
  <r>
    <x v="45"/>
    <x v="40"/>
    <n v="1956"/>
    <n v="38089"/>
    <m/>
    <n v="303"/>
    <n v="465"/>
    <n v="74"/>
    <m/>
    <n v="35"/>
    <m/>
    <m/>
    <s v="A"/>
    <d v="2020-04-20T11:00:00"/>
    <s v="b04e183344652e70a88da9d35894b469dfe60993"/>
    <s v="2020-04-20T20:00:00Z"/>
    <n v="75"/>
    <n v="465"/>
    <n v="40045"/>
    <n v="40045"/>
    <n v="40045"/>
    <n v="41"/>
    <n v="1"/>
    <n v="9"/>
    <n v="961"/>
    <n v="46"/>
    <n v="1007"/>
  </r>
  <r>
    <x v="46"/>
    <x v="40"/>
    <n v="2002"/>
    <n v="39126"/>
    <m/>
    <n v="297"/>
    <n v="471"/>
    <n v="70"/>
    <m/>
    <n v="35"/>
    <m/>
    <m/>
    <s v="A"/>
    <d v="2020-04-21T11:00:00"/>
    <s v="b044711a64671fea90ad016293befb82cb7cbec9"/>
    <s v="2020-04-21T20:00:00Z"/>
    <n v="78"/>
    <n v="471"/>
    <n v="41128"/>
    <n v="41128"/>
    <n v="41128"/>
    <n v="41"/>
    <n v="3"/>
    <n v="6"/>
    <n v="1037"/>
    <n v="46"/>
    <n v="1083"/>
  </r>
  <r>
    <x v="47"/>
    <x v="40"/>
    <n v="2059"/>
    <n v="39126"/>
    <m/>
    <n v="302"/>
    <n v="488"/>
    <n v="67"/>
    <m/>
    <n v="35"/>
    <m/>
    <m/>
    <s v="A"/>
    <d v="2020-04-22T11:00:00"/>
    <s v="9a70f256fc5123565d1f15931a2e037e966dee8c"/>
    <s v="2020-04-22T20:00:00Z"/>
    <n v="78"/>
    <n v="488"/>
    <n v="41185"/>
    <n v="41185"/>
    <n v="41185"/>
    <n v="41"/>
    <n v="0"/>
    <n v="17"/>
    <n v="0"/>
    <n v="57"/>
    <n v="57"/>
  </r>
  <r>
    <x v="48"/>
    <x v="40"/>
    <n v="2127"/>
    <n v="41849"/>
    <m/>
    <n v="304"/>
    <n v="512"/>
    <n v="74"/>
    <m/>
    <n v="36"/>
    <m/>
    <m/>
    <s v="A"/>
    <d v="2020-04-23T11:00:00"/>
    <s v="6c2682a589104ad62c83d44e26c1bf6e828a5cb3"/>
    <s v="2020-04-23T20:00:00Z"/>
    <n v="83"/>
    <n v="512"/>
    <n v="43976"/>
    <n v="43976"/>
    <n v="43976"/>
    <n v="41"/>
    <n v="5"/>
    <n v="24"/>
    <n v="2723"/>
    <n v="68"/>
    <n v="2791"/>
  </r>
  <r>
    <x v="49"/>
    <x v="40"/>
    <n v="2177"/>
    <n v="43315"/>
    <m/>
    <n v="258"/>
    <n v="520"/>
    <n v="56"/>
    <m/>
    <n v="29"/>
    <m/>
    <m/>
    <s v="A"/>
    <d v="2020-04-24T11:00:00"/>
    <s v="2ac367e229acbca535ffab87a77d3008fef0ed2c"/>
    <s v="2020-04-24T20:00:00Z"/>
    <n v="86"/>
    <n v="520"/>
    <n v="45492"/>
    <n v="45492"/>
    <n v="45492"/>
    <n v="41"/>
    <n v="3"/>
    <n v="8"/>
    <n v="1466"/>
    <n v="50"/>
    <n v="1516"/>
  </r>
  <r>
    <x v="50"/>
    <x v="40"/>
    <n v="2253"/>
    <n v="45124"/>
    <m/>
    <n v="261"/>
    <n v="536"/>
    <n v="60"/>
    <m/>
    <n v="29"/>
    <m/>
    <m/>
    <s v="B"/>
    <d v="2020-04-25T11:00:00"/>
    <s v="385950bcf85d021e679d1c8f1d6bd8f9949180c0"/>
    <s v="2020-04-25T20:00:00Z"/>
    <n v="87"/>
    <n v="536"/>
    <n v="47377"/>
    <n v="47377"/>
    <n v="47377"/>
    <n v="41"/>
    <n v="1"/>
    <n v="16"/>
    <n v="1809"/>
    <n v="76"/>
    <n v="1885"/>
  </r>
  <r>
    <x v="51"/>
    <x v="40"/>
    <n v="2311"/>
    <n v="46653"/>
    <m/>
    <n v="249"/>
    <n v="546"/>
    <n v="71"/>
    <m/>
    <n v="31"/>
    <m/>
    <m/>
    <s v="B"/>
    <d v="2020-04-26T11:00:00"/>
    <s v="191022916550c0fa24bafccf5031087733585a92"/>
    <s v="2020-04-26T20:00:00Z"/>
    <n v="91"/>
    <n v="546"/>
    <n v="48964"/>
    <n v="48964"/>
    <n v="48964"/>
    <n v="41"/>
    <n v="4"/>
    <n v="10"/>
    <n v="1529"/>
    <n v="58"/>
    <n v="1587"/>
  </r>
  <r>
    <x v="52"/>
    <x v="40"/>
    <n v="2354"/>
    <n v="48844"/>
    <m/>
    <n v="249"/>
    <n v="554"/>
    <n v="71"/>
    <m/>
    <n v="31"/>
    <m/>
    <m/>
    <s v="B"/>
    <d v="2020-04-27T11:00:00"/>
    <s v="fc5f62088c26c2b10f541913c441307b868c9ea3"/>
    <s v="2020-04-27T20:00:00Z"/>
    <n v="92"/>
    <n v="554"/>
    <n v="51198"/>
    <n v="51198"/>
    <n v="51198"/>
    <n v="41"/>
    <n v="1"/>
    <n v="8"/>
    <n v="2191"/>
    <n v="43"/>
    <n v="2234"/>
  </r>
  <r>
    <x v="53"/>
    <x v="40"/>
    <n v="2354"/>
    <n v="48844"/>
    <m/>
    <n v="249"/>
    <n v="554"/>
    <n v="71"/>
    <m/>
    <n v="31"/>
    <m/>
    <m/>
    <s v="B"/>
    <d v="2020-04-27T11:00:00"/>
    <s v="975d629f7d489958d8f5c0fbbad6f133f0a2377a"/>
    <s v="2020-04-28T20:00:00Z"/>
    <n v="92"/>
    <n v="554"/>
    <n v="51198"/>
    <n v="51198"/>
    <n v="51198"/>
    <n v="41"/>
    <n v="0"/>
    <n v="0"/>
    <n v="0"/>
    <n v="0"/>
    <n v="0"/>
  </r>
  <r>
    <x v="54"/>
    <x v="40"/>
    <n v="2446"/>
    <n v="52026"/>
    <m/>
    <n v="227"/>
    <n v="569"/>
    <n v="56"/>
    <m/>
    <n v="24"/>
    <m/>
    <m/>
    <s v="A"/>
    <d v="2020-04-29T11:00:00"/>
    <s v="0ba5d677d631054d472b7e6a0b948d4b5c328ffa"/>
    <s v="2020-04-29T20:00:00Z"/>
    <n v="101"/>
    <n v="569"/>
    <n v="54472"/>
    <n v="54472"/>
    <n v="54472"/>
    <n v="41"/>
    <n v="9"/>
    <n v="15"/>
    <n v="3182"/>
    <n v="92"/>
    <n v="3274"/>
  </r>
  <r>
    <x v="55"/>
    <x v="40"/>
    <n v="2510"/>
    <n v="53522"/>
    <m/>
    <n v="243"/>
    <n v="578"/>
    <n v="65"/>
    <m/>
    <n v="28"/>
    <m/>
    <m/>
    <s v="A"/>
    <d v="2020-04-30T11:00:00"/>
    <s v="6100f8b9ae5e31944e56a9a0120a3919f3b0a9d7"/>
    <s v="2020-04-30T20:00:00Z"/>
    <n v="103"/>
    <n v="578"/>
    <n v="56032"/>
    <n v="56032"/>
    <n v="56032"/>
    <n v="41"/>
    <n v="2"/>
    <n v="9"/>
    <n v="1496"/>
    <n v="64"/>
    <n v="1560"/>
  </r>
  <r>
    <x v="56"/>
    <x v="40"/>
    <n v="2579"/>
    <n v="55597"/>
    <m/>
    <n v="208"/>
    <n v="591"/>
    <n v="49"/>
    <m/>
    <n v="23"/>
    <m/>
    <m/>
    <s v="A"/>
    <d v="2020-05-01T11:00:00"/>
    <s v="cdcb6c3e61f4ef814e1dae8cf380d7b8d0727e0e"/>
    <s v="2020-05-01T20:00:00Z"/>
    <n v="104"/>
    <n v="591"/>
    <n v="58176"/>
    <n v="58176"/>
    <n v="58176"/>
    <n v="41"/>
    <n v="1"/>
    <n v="13"/>
    <n v="2075"/>
    <n v="69"/>
    <n v="2144"/>
  </r>
  <r>
    <x v="57"/>
    <x v="40"/>
    <n v="2635"/>
    <n v="57501"/>
    <m/>
    <n v="209"/>
    <n v="595"/>
    <n v="50"/>
    <m/>
    <n v="22"/>
    <m/>
    <m/>
    <s v="A"/>
    <d v="2020-05-02T11:00:00"/>
    <s v="8e9277e0f8905f92df5331581f0b39908befb204"/>
    <s v="2020-05-02T20:00:00Z"/>
    <n v="109"/>
    <n v="595"/>
    <n v="60136"/>
    <n v="60136"/>
    <n v="60136"/>
    <n v="41"/>
    <n v="5"/>
    <n v="4"/>
    <n v="1904"/>
    <n v="56"/>
    <n v="1960"/>
  </r>
  <r>
    <x v="58"/>
    <x v="40"/>
    <n v="2680"/>
    <n v="59374"/>
    <m/>
    <n v="205"/>
    <n v="598"/>
    <n v="46"/>
    <m/>
    <n v="21"/>
    <m/>
    <n v="860"/>
    <s v="A+"/>
    <d v="2020-05-03T11:00:00"/>
    <s v="64346cb6c25a90e06ead6ee5560742f0247f680f"/>
    <s v="2020-05-03T20:00:00Z"/>
    <n v="109"/>
    <n v="598"/>
    <n v="62054"/>
    <n v="62054"/>
    <n v="62054"/>
    <n v="41"/>
    <n v="0"/>
    <n v="3"/>
    <n v="1873"/>
    <n v="45"/>
    <n v="1918"/>
  </r>
  <r>
    <x v="59"/>
    <x v="40"/>
    <n v="2759"/>
    <n v="60698"/>
    <m/>
    <n v="207"/>
    <n v="608"/>
    <n v="41"/>
    <m/>
    <n v="17"/>
    <m/>
    <n v="860"/>
    <s v="A+"/>
    <d v="2020-05-04T11:00:00"/>
    <s v="92876bef1d7f1b51551df9588c950205b875ee6d"/>
    <s v="2020-05-04T20:00:00Z"/>
    <n v="109"/>
    <n v="608"/>
    <n v="63457"/>
    <n v="63457"/>
    <n v="63457"/>
    <n v="41"/>
    <n v="0"/>
    <n v="10"/>
    <n v="1324"/>
    <n v="79"/>
    <n v="1403"/>
  </r>
  <r>
    <x v="60"/>
    <x v="40"/>
    <n v="2839"/>
    <n v="62585"/>
    <m/>
    <n v="219"/>
    <n v="622"/>
    <n v="49"/>
    <m/>
    <n v="25"/>
    <m/>
    <n v="860"/>
    <s v="A+"/>
    <d v="2020-05-05T11:00:00"/>
    <s v="15f61d1e5752dc22b67d98736af8338d666b9085"/>
    <s v="2020-05-05T20:00:00Z"/>
    <n v="113"/>
    <n v="622"/>
    <n v="65424"/>
    <n v="65424"/>
    <n v="65424"/>
    <n v="41"/>
    <n v="4"/>
    <n v="14"/>
    <n v="1887"/>
    <n v="80"/>
    <n v="1967"/>
  </r>
  <r>
    <x v="61"/>
    <x v="40"/>
    <n v="2916"/>
    <n v="65060"/>
    <m/>
    <n v="191"/>
    <n v="641"/>
    <n v="47"/>
    <m/>
    <n v="20"/>
    <m/>
    <n v="1125"/>
    <s v="A+"/>
    <d v="2020-05-06T11:00:00"/>
    <s v="63841c2c96030464940dc4b754af6d391c2108b0"/>
    <s v="2020-05-06T20:00:00Z"/>
    <n v="115"/>
    <n v="641"/>
    <n v="67976"/>
    <n v="67976"/>
    <n v="67976"/>
    <n v="41"/>
    <n v="2"/>
    <n v="19"/>
    <n v="2475"/>
    <n v="77"/>
    <n v="2552"/>
  </r>
  <r>
    <x v="62"/>
    <x v="40"/>
    <n v="2989"/>
    <n v="67469"/>
    <m/>
    <n v="171"/>
    <n v="645"/>
    <n v="48"/>
    <m/>
    <n v="23"/>
    <m/>
    <n v="1125"/>
    <s v="A+"/>
    <d v="2020-05-07T11:00:00"/>
    <s v="e2da35f6b07bd37c500fc664735737f50e3c99e5"/>
    <s v="2020-05-07T20:00:00Z"/>
    <n v="121"/>
    <n v="645"/>
    <n v="70458"/>
    <n v="70458"/>
    <n v="70458"/>
    <n v="41"/>
    <n v="6"/>
    <n v="4"/>
    <n v="2409"/>
    <n v="73"/>
    <n v="2482"/>
  </r>
  <r>
    <x v="63"/>
    <x v="40"/>
    <n v="3068"/>
    <n v="69625"/>
    <m/>
    <n v="159"/>
    <n v="659"/>
    <n v="42"/>
    <m/>
    <n v="18"/>
    <m/>
    <n v="1125"/>
    <s v="A+"/>
    <d v="2020-05-08T11:00:00"/>
    <s v="0550e88698767291e1f876d477ab0e641e981c56"/>
    <s v="2020-05-08T20:00:00Z"/>
    <n v="124"/>
    <n v="659"/>
    <n v="72693"/>
    <n v="72693"/>
    <n v="72693"/>
    <n v="41"/>
    <n v="3"/>
    <n v="14"/>
    <n v="2156"/>
    <n v="79"/>
    <n v="2235"/>
  </r>
  <r>
    <x v="64"/>
    <x v="40"/>
    <n v="3160"/>
    <n v="71460"/>
    <m/>
    <n v="139"/>
    <n v="662"/>
    <n v="34"/>
    <m/>
    <n v="19"/>
    <m/>
    <n v="1125"/>
    <s v="A+"/>
    <d v="2020-05-09T11:00:00"/>
    <s v="0862e8c7f1b97b9126f6cff69e7b4d8806ecc27d"/>
    <s v="2020-05-09T20:00:00Z"/>
    <n v="127"/>
    <n v="662"/>
    <n v="74620"/>
    <n v="74620"/>
    <n v="74620"/>
    <n v="41"/>
    <n v="3"/>
    <n v="3"/>
    <n v="1835"/>
    <n v="92"/>
    <n v="1927"/>
  </r>
  <r>
    <x v="65"/>
    <x v="40"/>
    <n v="3228"/>
    <n v="72279"/>
    <m/>
    <n v="164"/>
    <n v="670"/>
    <n v="45"/>
    <m/>
    <n v="22"/>
    <m/>
    <n v="1125"/>
    <s v="A+"/>
    <d v="2020-05-10T11:00:00"/>
    <s v="26f6a9643e0572d8af19774478830f279bdcaa44"/>
    <s v="2020-05-10T20:00:00Z"/>
    <n v="127"/>
    <n v="670"/>
    <n v="75507"/>
    <n v="75507"/>
    <n v="75507"/>
    <n v="41"/>
    <n v="0"/>
    <n v="8"/>
    <n v="819"/>
    <n v="68"/>
    <n v="887"/>
  </r>
  <r>
    <x v="66"/>
    <x v="40"/>
    <n v="3286"/>
    <n v="74320"/>
    <m/>
    <n v="164"/>
    <n v="673"/>
    <n v="40"/>
    <m/>
    <n v="23"/>
    <m/>
    <n v="1125"/>
    <s v="A+"/>
    <d v="2020-05-11T11:00:00"/>
    <s v="04658e44200d2f00f1f31ece71de204266d1e870"/>
    <s v="2020-05-11T20:00:00Z"/>
    <n v="130"/>
    <n v="673"/>
    <n v="77606"/>
    <n v="77606"/>
    <n v="77606"/>
    <n v="41"/>
    <n v="3"/>
    <n v="3"/>
    <n v="2041"/>
    <n v="58"/>
    <n v="2099"/>
  </r>
  <r>
    <x v="67"/>
    <x v="40"/>
    <n v="3286"/>
    <n v="74320"/>
    <m/>
    <n v="165"/>
    <n v="673"/>
    <n v="39"/>
    <m/>
    <n v="25"/>
    <m/>
    <n v="1125"/>
    <s v="A+"/>
    <d v="2020-05-12T11:52:00"/>
    <s v="2d615f054ea8e40981ad1c1119401e4cfae83193"/>
    <s v="2020-05-12T20:00:00Z"/>
    <n v="130"/>
    <n v="673"/>
    <n v="77606"/>
    <n v="77606"/>
    <n v="77606"/>
    <n v="41"/>
    <n v="0"/>
    <n v="0"/>
    <n v="0"/>
    <n v="0"/>
    <n v="0"/>
  </r>
  <r>
    <x v="68"/>
    <x v="40"/>
    <n v="3416"/>
    <n v="80571"/>
    <m/>
    <n v="162"/>
    <n v="678"/>
    <n v="38"/>
    <m/>
    <n v="17"/>
    <m/>
    <n v="1406"/>
    <s v="A+"/>
    <d v="2020-05-13T11:00:00"/>
    <s v="438a05f6bb0140dd606b5e9ee9a7700f234b29c4"/>
    <s v="2020-05-13T20:00:00Z"/>
    <n v="134"/>
    <n v="678"/>
    <n v="83987"/>
    <n v="83987"/>
    <n v="83987"/>
    <n v="41"/>
    <n v="4"/>
    <n v="5"/>
    <n v="6251"/>
    <n v="130"/>
    <n v="6381"/>
  </r>
  <r>
    <x v="69"/>
    <x v="40"/>
    <n v="3479"/>
    <n v="80571"/>
    <m/>
    <n v="163"/>
    <n v="685"/>
    <n v="38"/>
    <m/>
    <n v="17"/>
    <m/>
    <n v="1406"/>
    <s v="A+"/>
    <d v="2020-05-14T11:00:00"/>
    <s v="e93183106b451a5d42982483bab37114bf785371"/>
    <s v="2020-05-14T20:00:00Z"/>
    <n v="137"/>
    <n v="685"/>
    <n v="84050"/>
    <n v="84050"/>
    <n v="84050"/>
    <n v="41"/>
    <n v="3"/>
    <n v="7"/>
    <n v="0"/>
    <n v="63"/>
    <n v="63"/>
  </r>
  <r>
    <x v="70"/>
    <x v="40"/>
    <n v="3541"/>
    <n v="85965"/>
    <m/>
    <n v="161"/>
    <n v="691"/>
    <n v="46"/>
    <m/>
    <n v="19"/>
    <m/>
    <n v="1406"/>
    <s v="A+"/>
    <d v="2020-05-15T11:00:00"/>
    <s v="c6f893a086cdb467e07874c280d349b638a672d6"/>
    <s v="2020-05-15T20:00:00Z"/>
    <n v="137"/>
    <n v="691"/>
    <n v="89506"/>
    <n v="89506"/>
    <n v="89506"/>
    <n v="41"/>
    <n v="0"/>
    <n v="6"/>
    <n v="5394"/>
    <n v="62"/>
    <n v="5456"/>
  </r>
  <r>
    <x v="71"/>
    <x v="40"/>
    <n v="3612"/>
    <n v="88587"/>
    <m/>
    <n v="153"/>
    <n v="699"/>
    <n v="48"/>
    <m/>
    <n v="16"/>
    <m/>
    <n v="1406"/>
    <s v="A+"/>
    <d v="2020-05-16T11:00:00"/>
    <s v="07e1ba7619fe165bed8fcb7cc1d6d8321759b2c0"/>
    <s v="2020-05-16T20:00:00Z"/>
    <n v="137"/>
    <n v="699"/>
    <n v="92199"/>
    <n v="92199"/>
    <n v="92199"/>
    <n v="41"/>
    <n v="0"/>
    <n v="8"/>
    <n v="2622"/>
    <n v="71"/>
    <n v="2693"/>
  </r>
  <r>
    <x v="72"/>
    <x v="40"/>
    <n v="3623"/>
    <n v="90733"/>
    <m/>
    <n v="156"/>
    <n v="703"/>
    <n v="37"/>
    <m/>
    <n v="16"/>
    <m/>
    <n v="1406"/>
    <s v="A+"/>
    <d v="2020-05-17T11:00:00"/>
    <s v="c049266a675510772272907c4a9778e017dea12c"/>
    <s v="2020-05-17T20:00:00Z"/>
    <n v="137"/>
    <n v="703"/>
    <n v="94356"/>
    <n v="94356"/>
    <n v="94356"/>
    <n v="41"/>
    <n v="0"/>
    <n v="4"/>
    <n v="2146"/>
    <n v="11"/>
    <n v="2157"/>
  </r>
  <r>
    <x v="73"/>
    <x v="40"/>
    <n v="3687"/>
    <n v="93628"/>
    <m/>
    <n v="137"/>
    <n v="708"/>
    <n v="43"/>
    <m/>
    <n v="13"/>
    <m/>
    <n v="1406"/>
    <s v="A+"/>
    <d v="2020-05-18T11:00:00"/>
    <s v="76df4b3283b6de456af6ebbaa60d708ded327e06"/>
    <s v="2020-05-18T20:00:00Z"/>
    <n v="138"/>
    <n v="708"/>
    <n v="97315"/>
    <n v="97315"/>
    <n v="97315"/>
    <n v="41"/>
    <n v="1"/>
    <n v="5"/>
    <n v="2895"/>
    <n v="64"/>
    <n v="2959"/>
  </r>
  <r>
    <x v="74"/>
    <x v="40"/>
    <n v="3726"/>
    <n v="95994"/>
    <m/>
    <n v="137"/>
    <n v="714"/>
    <n v="43"/>
    <m/>
    <n v="13"/>
    <m/>
    <n v="1406"/>
    <s v="A+"/>
    <d v="2020-05-19T11:00:00"/>
    <s v="222f371991a6b98dd31453521b89140625de29e8"/>
    <s v="2020-05-19T20:00:00Z"/>
    <n v="140"/>
    <n v="714"/>
    <n v="99720"/>
    <n v="99720"/>
    <n v="99720"/>
    <n v="41"/>
    <n v="2"/>
    <n v="6"/>
    <n v="2366"/>
    <n v="39"/>
    <n v="2405"/>
  </r>
  <r>
    <x v="75"/>
    <x v="40"/>
    <n v="3801"/>
    <n v="98348"/>
    <m/>
    <n v="152"/>
    <n v="723"/>
    <n v="42"/>
    <m/>
    <n v="17"/>
    <m/>
    <n v="1406"/>
    <s v="A+"/>
    <d v="2020-05-20T11:00:00"/>
    <s v="58fa223ca9b5c41b430e41eef5e3542bc4f9d4fb"/>
    <s v="2020-05-20T20:00:00Z"/>
    <n v="144"/>
    <n v="723"/>
    <n v="102149"/>
    <n v="102149"/>
    <n v="102149"/>
    <n v="41"/>
    <n v="4"/>
    <n v="9"/>
    <n v="2354"/>
    <n v="75"/>
    <n v="2429"/>
  </r>
  <r>
    <x v="76"/>
    <x v="40"/>
    <n v="3817"/>
    <n v="101407"/>
    <m/>
    <n v="140"/>
    <n v="732"/>
    <n v="40"/>
    <m/>
    <n v="14"/>
    <m/>
    <n v="1406"/>
    <s v="A+"/>
    <d v="2020-05-21T11:00:00"/>
    <s v="c00c835f72562e0dcb8b3787090d2296e815124c"/>
    <s v="2020-05-21T20:00:00Z"/>
    <n v="145"/>
    <n v="732"/>
    <n v="105224"/>
    <n v="105224"/>
    <n v="105224"/>
    <n v="41"/>
    <n v="1"/>
    <n v="9"/>
    <n v="3059"/>
    <n v="16"/>
    <n v="3075"/>
  </r>
  <r>
    <x v="77"/>
    <x v="40"/>
    <n v="3864"/>
    <n v="103975"/>
    <m/>
    <n v="146"/>
    <n v="737"/>
    <n v="47"/>
    <m/>
    <n v="16"/>
    <m/>
    <n v="1376"/>
    <s v="A+"/>
    <d v="2020-05-22T11:00:00"/>
    <s v="7b81b3f2982b91d62683cd689ddd8ccefb075397"/>
    <s v="2020-05-22T20:00:00Z"/>
    <n v="147"/>
    <n v="737"/>
    <n v="107839"/>
    <n v="107839"/>
    <n v="107839"/>
    <n v="41"/>
    <n v="2"/>
    <n v="5"/>
    <n v="2568"/>
    <n v="47"/>
    <n v="2615"/>
  </r>
  <r>
    <x v="78"/>
    <x v="40"/>
    <n v="3888"/>
    <n v="106319"/>
    <m/>
    <n v="102"/>
    <n v="740"/>
    <n v="41"/>
    <m/>
    <n v="15"/>
    <m/>
    <n v="1376"/>
    <s v="A+"/>
    <d v="2020-05-23T03:01:00"/>
    <s v="529006289d92df1f4a1121382c7f2096282bb49b"/>
    <s v="2020-05-23T20:00:00Z"/>
    <n v="147"/>
    <n v="740"/>
    <n v="110207"/>
    <n v="110207"/>
    <n v="110207"/>
    <n v="41"/>
    <n v="0"/>
    <n v="3"/>
    <n v="2344"/>
    <n v="24"/>
    <n v="2368"/>
  </r>
  <r>
    <x v="79"/>
    <x v="40"/>
    <n v="3927"/>
    <n v="108268"/>
    <m/>
    <n v="117"/>
    <n v="742"/>
    <n v="35"/>
    <m/>
    <n v="18"/>
    <m/>
    <n v="1376"/>
    <s v="A+"/>
    <d v="2020-05-24T03:01:00"/>
    <s v="cfeed309f76316d1b570d7fcb43be1a71340b8d3"/>
    <s v="2020-05-24T20:00:00Z"/>
    <n v="148"/>
    <n v="742"/>
    <n v="112195"/>
    <n v="112195"/>
    <n v="112195"/>
    <n v="41"/>
    <n v="1"/>
    <n v="2"/>
    <n v="1949"/>
    <n v="39"/>
    <n v="1988"/>
  </r>
  <r>
    <x v="0"/>
    <x v="41"/>
    <n v="2"/>
    <m/>
    <m/>
    <m/>
    <m/>
    <m/>
    <m/>
    <m/>
    <m/>
    <m/>
    <m/>
    <m/>
    <s v="76fdd2be8ba3baed7c28d19260169f85c79cba55"/>
    <s v="2020-03-06T21:00:00Z"/>
    <m/>
    <m/>
    <n v="2"/>
    <n v="2"/>
    <n v="2"/>
    <n v="42"/>
    <m/>
    <m/>
    <m/>
    <m/>
    <m/>
  </r>
  <r>
    <x v="1"/>
    <x v="41"/>
    <n v="4"/>
    <m/>
    <m/>
    <m/>
    <m/>
    <m/>
    <m/>
    <m/>
    <m/>
    <m/>
    <m/>
    <m/>
    <s v="358ccf1927a2d3976020a2cc1ca6669f5987023b"/>
    <s v="2020-03-07T21:00:00Z"/>
    <m/>
    <m/>
    <n v="4"/>
    <n v="4"/>
    <n v="4"/>
    <n v="42"/>
    <n v="0"/>
    <n v="0"/>
    <n v="0"/>
    <n v="2"/>
    <n v="2"/>
  </r>
  <r>
    <x v="2"/>
    <x v="41"/>
    <n v="6"/>
    <m/>
    <m/>
    <m/>
    <m/>
    <m/>
    <m/>
    <m/>
    <m/>
    <m/>
    <m/>
    <m/>
    <s v="024f7678b7ba386ef3db12d5d2cff80b0a096097"/>
    <s v="2020-03-08T20:00:00Z"/>
    <m/>
    <m/>
    <n v="6"/>
    <n v="6"/>
    <n v="6"/>
    <n v="42"/>
    <n v="0"/>
    <n v="0"/>
    <n v="0"/>
    <n v="2"/>
    <n v="2"/>
  </r>
  <r>
    <x v="3"/>
    <x v="41"/>
    <n v="10"/>
    <m/>
    <m/>
    <m/>
    <m/>
    <m/>
    <m/>
    <m/>
    <m/>
    <m/>
    <m/>
    <m/>
    <s v="c43be13c78ee5621148a56dafd11a999207463e6"/>
    <s v="2020-03-09T20:00:00Z"/>
    <m/>
    <m/>
    <n v="10"/>
    <n v="10"/>
    <n v="10"/>
    <n v="42"/>
    <n v="0"/>
    <n v="0"/>
    <n v="0"/>
    <n v="4"/>
    <n v="4"/>
  </r>
  <r>
    <x v="4"/>
    <x v="41"/>
    <n v="12"/>
    <m/>
    <m/>
    <m/>
    <m/>
    <m/>
    <m/>
    <m/>
    <m/>
    <m/>
    <m/>
    <m/>
    <s v="423c1493e2ea8ce4e24b87a9ded7c0b1301b6894"/>
    <s v="2020-03-10T20:00:00Z"/>
    <m/>
    <m/>
    <n v="12"/>
    <n v="12"/>
    <n v="12"/>
    <n v="42"/>
    <n v="0"/>
    <n v="0"/>
    <n v="0"/>
    <n v="2"/>
    <n v="2"/>
  </r>
  <r>
    <x v="5"/>
    <x v="41"/>
    <n v="16"/>
    <n v="88"/>
    <n v="54"/>
    <m/>
    <m/>
    <m/>
    <m/>
    <m/>
    <m/>
    <m/>
    <m/>
    <m/>
    <s v="8893339ae1005d36d38129a2266059253613f391"/>
    <s v="2020-03-11T20:00:00Z"/>
    <m/>
    <m/>
    <n v="158"/>
    <n v="104"/>
    <n v="104"/>
    <n v="42"/>
    <n v="0"/>
    <n v="0"/>
    <n v="88"/>
    <n v="4"/>
    <n v="92"/>
  </r>
  <r>
    <x v="6"/>
    <x v="41"/>
    <n v="22"/>
    <n v="116"/>
    <n v="81"/>
    <m/>
    <m/>
    <m/>
    <m/>
    <m/>
    <m/>
    <m/>
    <m/>
    <d v="2020-03-12T13:45:00"/>
    <s v="bc7d0a0a3f224b9e4a683d273a282365a3b98209"/>
    <s v="2020-03-12T20:00:00Z"/>
    <m/>
    <m/>
    <n v="219"/>
    <n v="138"/>
    <n v="138"/>
    <n v="42"/>
    <n v="0"/>
    <n v="0"/>
    <n v="28"/>
    <n v="6"/>
    <n v="34"/>
  </r>
  <r>
    <x v="7"/>
    <x v="41"/>
    <n v="41"/>
    <n v="140"/>
    <n v="130"/>
    <m/>
    <m/>
    <m/>
    <m/>
    <m/>
    <m/>
    <m/>
    <m/>
    <d v="2020-03-13T15:30:00"/>
    <s v="164c574777046319ae784f5911ab6c22d535871f"/>
    <s v="2020-03-13T20:00:00Z"/>
    <m/>
    <m/>
    <n v="311"/>
    <n v="181"/>
    <n v="181"/>
    <n v="42"/>
    <n v="0"/>
    <n v="0"/>
    <n v="24"/>
    <n v="19"/>
    <n v="43"/>
  </r>
  <r>
    <x v="8"/>
    <x v="41"/>
    <n v="47"/>
    <n v="205"/>
    <n v="150"/>
    <m/>
    <m/>
    <m/>
    <m/>
    <m/>
    <m/>
    <m/>
    <m/>
    <d v="2020-03-14T14:00:00"/>
    <s v="4409f1122e37791e0ddf82f8a37a71209d983de7"/>
    <s v="2020-03-14T20:00:00Z"/>
    <m/>
    <m/>
    <n v="402"/>
    <n v="252"/>
    <n v="252"/>
    <n v="42"/>
    <n v="0"/>
    <n v="0"/>
    <n v="65"/>
    <n v="6"/>
    <n v="71"/>
  </r>
  <r>
    <x v="9"/>
    <x v="41"/>
    <n v="63"/>
    <n v="205"/>
    <n v="183"/>
    <m/>
    <m/>
    <m/>
    <m/>
    <m/>
    <m/>
    <m/>
    <m/>
    <d v="2020-03-15T12:00:00"/>
    <s v="7d9c48485dd3e4b32a56eb813b40ff63411ab413"/>
    <s v="2020-03-15T20:00:00Z"/>
    <m/>
    <m/>
    <n v="451"/>
    <n v="268"/>
    <n v="268"/>
    <n v="42"/>
    <n v="0"/>
    <n v="0"/>
    <n v="0"/>
    <n v="16"/>
    <n v="16"/>
  </r>
  <r>
    <x v="10"/>
    <x v="41"/>
    <n v="76"/>
    <n v="670"/>
    <m/>
    <m/>
    <m/>
    <m/>
    <m/>
    <m/>
    <m/>
    <m/>
    <m/>
    <d v="2020-03-16T15:28:00"/>
    <s v="adca974944be7f5899add3808d0e22efb6f74311"/>
    <s v="2020-03-16T20:00:00Z"/>
    <m/>
    <m/>
    <n v="746"/>
    <n v="746"/>
    <n v="746"/>
    <n v="42"/>
    <n v="0"/>
    <n v="0"/>
    <n v="465"/>
    <n v="13"/>
    <n v="478"/>
  </r>
  <r>
    <x v="11"/>
    <x v="41"/>
    <n v="96"/>
    <n v="879"/>
    <m/>
    <m/>
    <m/>
    <m/>
    <m/>
    <m/>
    <m/>
    <m/>
    <m/>
    <d v="2020-03-17T12:45:00"/>
    <s v="c155e67b04c8c437da6378913036a5e7bb1ef156"/>
    <s v="2020-03-17T20:00:00Z"/>
    <m/>
    <m/>
    <n v="975"/>
    <n v="975"/>
    <n v="975"/>
    <n v="42"/>
    <n v="0"/>
    <n v="0"/>
    <n v="209"/>
    <n v="20"/>
    <n v="229"/>
  </r>
  <r>
    <x v="12"/>
    <x v="41"/>
    <n v="133"/>
    <n v="1187"/>
    <m/>
    <m/>
    <m/>
    <m/>
    <m/>
    <m/>
    <m/>
    <m/>
    <m/>
    <d v="2020-03-18T12:00:00"/>
    <s v="28d824731900e4a1a9f93474a73bb703ffc8eefc"/>
    <s v="2020-03-18T20:00:00Z"/>
    <n v="1"/>
    <m/>
    <n v="1320"/>
    <n v="1320"/>
    <n v="1320"/>
    <n v="42"/>
    <n v="1"/>
    <n v="0"/>
    <n v="308"/>
    <n v="37"/>
    <n v="345"/>
  </r>
  <r>
    <x v="13"/>
    <x v="41"/>
    <n v="185"/>
    <n v="1608"/>
    <m/>
    <m/>
    <m/>
    <m/>
    <m/>
    <m/>
    <m/>
    <m/>
    <m/>
    <d v="2020-03-19T12:00:00"/>
    <s v="dd0b0247d5b01b9fc86e2fee23f3b59e4151e9ea"/>
    <s v="2020-03-19T20:00:00Z"/>
    <n v="1"/>
    <m/>
    <n v="1793"/>
    <n v="1793"/>
    <n v="1793"/>
    <n v="42"/>
    <n v="0"/>
    <n v="0"/>
    <n v="421"/>
    <n v="52"/>
    <n v="473"/>
  </r>
  <r>
    <x v="14"/>
    <x v="41"/>
    <n v="268"/>
    <n v="2574"/>
    <m/>
    <m/>
    <m/>
    <m/>
    <m/>
    <m/>
    <m/>
    <m/>
    <m/>
    <d v="2020-03-20T12:00:00"/>
    <s v="2c9d0ab0ac8469adb5c067f7da7778d4d826f62c"/>
    <s v="2020-03-20T20:00:00Z"/>
    <n v="1"/>
    <m/>
    <n v="2842"/>
    <n v="2842"/>
    <n v="2842"/>
    <n v="42"/>
    <n v="0"/>
    <n v="0"/>
    <n v="966"/>
    <n v="83"/>
    <n v="1049"/>
  </r>
  <r>
    <x v="15"/>
    <x v="41"/>
    <n v="371"/>
    <n v="3766"/>
    <m/>
    <m/>
    <m/>
    <m/>
    <m/>
    <m/>
    <m/>
    <m/>
    <m/>
    <d v="2020-03-21T12:00:00"/>
    <s v="219ee475656cef1b36b2d3f77506d5d9dda4aa62"/>
    <s v="2020-03-21T20:00:00Z"/>
    <n v="2"/>
    <m/>
    <n v="4137"/>
    <n v="4137"/>
    <n v="4137"/>
    <n v="42"/>
    <n v="1"/>
    <n v="0"/>
    <n v="1192"/>
    <n v="103"/>
    <n v="1295"/>
  </r>
  <r>
    <x v="16"/>
    <x v="41"/>
    <n v="479"/>
    <n v="4964"/>
    <m/>
    <m/>
    <m/>
    <m/>
    <m/>
    <m/>
    <m/>
    <m/>
    <m/>
    <d v="2020-03-22T12:00:00"/>
    <s v="263e8d82c415eb7fc0ab8198d2a3b1157b8dd454"/>
    <s v="2020-03-22T20:00:00Z"/>
    <n v="2"/>
    <m/>
    <n v="5443"/>
    <n v="5443"/>
    <n v="5443"/>
    <n v="42"/>
    <n v="0"/>
    <n v="0"/>
    <n v="1198"/>
    <n v="108"/>
    <n v="1306"/>
  </r>
  <r>
    <x v="17"/>
    <x v="41"/>
    <n v="644"/>
    <n v="6595"/>
    <m/>
    <m/>
    <m/>
    <m/>
    <m/>
    <m/>
    <m/>
    <m/>
    <s v="A"/>
    <d v="2020-03-23T15:00:00"/>
    <s v="a0e94f34ae6c0853de6b1b1800c12cd01950c2c8"/>
    <s v="2020-03-23T20:00:00Z"/>
    <n v="6"/>
    <m/>
    <n v="7239"/>
    <n v="7239"/>
    <n v="7239"/>
    <n v="42"/>
    <n v="4"/>
    <n v="0"/>
    <n v="1631"/>
    <n v="165"/>
    <n v="1796"/>
  </r>
  <r>
    <x v="18"/>
    <x v="41"/>
    <n v="851"/>
    <n v="8643"/>
    <m/>
    <m/>
    <m/>
    <m/>
    <m/>
    <m/>
    <m/>
    <m/>
    <s v="A"/>
    <d v="2020-03-24T12:00:00"/>
    <s v="c4700dd9300214cbb3bdb952e0b52c3bee1a8fa5"/>
    <s v="2020-03-24T20:00:00Z"/>
    <n v="7"/>
    <m/>
    <n v="9494"/>
    <n v="9494"/>
    <n v="9494"/>
    <n v="42"/>
    <n v="1"/>
    <n v="0"/>
    <n v="2048"/>
    <n v="207"/>
    <n v="2255"/>
  </r>
  <r>
    <x v="19"/>
    <x v="41"/>
    <n v="1127"/>
    <n v="11193"/>
    <m/>
    <m/>
    <m/>
    <m/>
    <m/>
    <m/>
    <m/>
    <m/>
    <s v="A"/>
    <d v="2020-03-25T12:00:00"/>
    <s v="640fcb2d93bda2a7ddbb8adccd66d8a0d3457faa"/>
    <s v="2020-03-25T20:00:00Z"/>
    <n v="11"/>
    <m/>
    <n v="12320"/>
    <n v="12320"/>
    <n v="12320"/>
    <n v="42"/>
    <n v="4"/>
    <n v="0"/>
    <n v="2550"/>
    <n v="276"/>
    <n v="2826"/>
  </r>
  <r>
    <x v="20"/>
    <x v="41"/>
    <n v="1687"/>
    <n v="16441"/>
    <m/>
    <m/>
    <m/>
    <m/>
    <m/>
    <m/>
    <m/>
    <m/>
    <s v="A"/>
    <d v="2020-03-26T12:00:00"/>
    <s v="9e01f2de1cc50ad13f3477fe1e4efe1e685d7e03"/>
    <s v="2020-03-26T20:00:00Z"/>
    <n v="16"/>
    <m/>
    <n v="18128"/>
    <n v="18128"/>
    <n v="18128"/>
    <n v="42"/>
    <n v="5"/>
    <n v="0"/>
    <n v="5248"/>
    <n v="560"/>
    <n v="5808"/>
  </r>
  <r>
    <x v="21"/>
    <x v="41"/>
    <n v="2218"/>
    <n v="21016"/>
    <m/>
    <m/>
    <n v="241"/>
    <m/>
    <m/>
    <m/>
    <m/>
    <m/>
    <s v="A"/>
    <d v="2020-03-27T12:00:00"/>
    <s v="0a5a43609288cd2b196423b8b07edbdac1b7060a"/>
    <s v="2020-03-27T20:00:00Z"/>
    <n v="22"/>
    <n v="241"/>
    <n v="23234"/>
    <n v="23234"/>
    <n v="23234"/>
    <n v="42"/>
    <n v="6"/>
    <n v="241"/>
    <n v="4575"/>
    <n v="531"/>
    <n v="5106"/>
  </r>
  <r>
    <x v="22"/>
    <x v="41"/>
    <n v="2751"/>
    <n v="25254"/>
    <m/>
    <m/>
    <n v="316"/>
    <m/>
    <m/>
    <m/>
    <m/>
    <m/>
    <s v="A"/>
    <d v="2020-03-28T12:00:00"/>
    <s v="762b39d33cb6cbee04a3f1a38220ff5b1adadf2d"/>
    <s v="2020-03-28T20:00:00Z"/>
    <n v="34"/>
    <n v="316"/>
    <n v="28005"/>
    <n v="28005"/>
    <n v="28005"/>
    <n v="42"/>
    <n v="12"/>
    <n v="75"/>
    <n v="4238"/>
    <n v="533"/>
    <n v="4771"/>
  </r>
  <r>
    <x v="23"/>
    <x v="41"/>
    <n v="3394"/>
    <n v="30061"/>
    <m/>
    <m/>
    <n v="353"/>
    <m/>
    <m/>
    <m/>
    <m/>
    <m/>
    <s v="A"/>
    <d v="2020-03-29T12:00:00"/>
    <s v="7e6e957b76a508e202f01599190a76dc1606a77b"/>
    <s v="2020-03-29T20:00:00Z"/>
    <n v="38"/>
    <n v="353"/>
    <n v="33455"/>
    <n v="33455"/>
    <n v="33455"/>
    <n v="42"/>
    <n v="4"/>
    <n v="37"/>
    <n v="4807"/>
    <n v="643"/>
    <n v="5450"/>
  </r>
  <r>
    <x v="24"/>
    <x v="41"/>
    <n v="4087"/>
    <n v="33777"/>
    <m/>
    <m/>
    <n v="386"/>
    <m/>
    <m/>
    <m/>
    <m/>
    <m/>
    <s v="A"/>
    <d v="2020-03-30T12:00:00"/>
    <s v="8e2e57fbf0afac11f430e8935a84dffed485bb77"/>
    <s v="2020-03-30T20:00:00Z"/>
    <n v="49"/>
    <n v="386"/>
    <n v="37864"/>
    <n v="37864"/>
    <n v="37864"/>
    <n v="42"/>
    <n v="11"/>
    <n v="33"/>
    <n v="3716"/>
    <n v="693"/>
    <n v="4409"/>
  </r>
  <r>
    <x v="25"/>
    <x v="41"/>
    <n v="4843"/>
    <n v="37645"/>
    <m/>
    <m/>
    <n v="514"/>
    <m/>
    <m/>
    <m/>
    <m/>
    <m/>
    <s v="A"/>
    <d v="2020-03-31T12:00:00"/>
    <s v="4da96641b4571610eb81ebb1f5bb13e131eb881d"/>
    <s v="2020-03-31T20:00:00Z"/>
    <n v="63"/>
    <n v="514"/>
    <n v="42488"/>
    <n v="42488"/>
    <n v="42488"/>
    <n v="42"/>
    <n v="14"/>
    <n v="128"/>
    <n v="3868"/>
    <n v="756"/>
    <n v="4624"/>
  </r>
  <r>
    <x v="26"/>
    <x v="41"/>
    <n v="5805"/>
    <n v="42427"/>
    <m/>
    <m/>
    <n v="620"/>
    <m/>
    <m/>
    <m/>
    <m/>
    <m/>
    <s v="A"/>
    <d v="2020-04-01T12:00:00"/>
    <s v="084361b60c663b53f4e397baf3e1333964a6ec16"/>
    <s v="2020-04-01T20:00:00Z"/>
    <n v="74"/>
    <n v="620"/>
    <n v="48232"/>
    <n v="48232"/>
    <n v="48232"/>
    <n v="42"/>
    <n v="11"/>
    <n v="106"/>
    <n v="4782"/>
    <n v="962"/>
    <n v="5744"/>
  </r>
  <r>
    <x v="27"/>
    <x v="41"/>
    <n v="7016"/>
    <n v="47698"/>
    <m/>
    <m/>
    <n v="730"/>
    <m/>
    <m/>
    <m/>
    <m/>
    <m/>
    <s v="A"/>
    <d v="2020-04-02T12:00:00"/>
    <s v="6db8179f31ce01e09fe60c7f9e80e26a41a12e15"/>
    <s v="2020-04-02T20:00:00Z"/>
    <n v="90"/>
    <n v="730"/>
    <n v="54714"/>
    <n v="54714"/>
    <n v="54714"/>
    <n v="42"/>
    <n v="16"/>
    <n v="110"/>
    <n v="5271"/>
    <n v="1211"/>
    <n v="6482"/>
  </r>
  <r>
    <x v="28"/>
    <x v="41"/>
    <n v="8420"/>
    <n v="53695"/>
    <m/>
    <m/>
    <n v="852"/>
    <m/>
    <m/>
    <m/>
    <m/>
    <m/>
    <s v="A"/>
    <d v="2020-04-03T12:00:00"/>
    <s v="a87c583c1d2866402e86cb8f73bb2374359a6405"/>
    <s v="2020-04-03T20:00:00Z"/>
    <n v="102"/>
    <n v="852"/>
    <n v="62115"/>
    <n v="62115"/>
    <n v="62115"/>
    <n v="42"/>
    <n v="12"/>
    <n v="122"/>
    <n v="5997"/>
    <n v="1404"/>
    <n v="7401"/>
  </r>
  <r>
    <x v="29"/>
    <x v="41"/>
    <n v="10017"/>
    <n v="60013"/>
    <m/>
    <m/>
    <n v="1004"/>
    <m/>
    <m/>
    <m/>
    <m/>
    <m/>
    <s v="A"/>
    <d v="2020-04-04T12:00:00"/>
    <s v="77f373dd0f26ffa07c93d6df87ad442d2304a309"/>
    <s v="2020-04-04T20:00:00Z"/>
    <n v="136"/>
    <n v="1004"/>
    <n v="70030"/>
    <n v="70030"/>
    <n v="70030"/>
    <n v="42"/>
    <n v="34"/>
    <n v="152"/>
    <n v="6318"/>
    <n v="1597"/>
    <n v="7915"/>
  </r>
  <r>
    <x v="30"/>
    <x v="41"/>
    <n v="11510"/>
    <n v="66261"/>
    <m/>
    <m/>
    <n v="1072"/>
    <m/>
    <m/>
    <m/>
    <m/>
    <m/>
    <s v="A"/>
    <d v="2020-04-05T12:00:00"/>
    <s v="47b671abe077b72f600fa3b019fb2f9d1acee9f7"/>
    <s v="2020-04-05T20:00:00Z"/>
    <n v="150"/>
    <n v="1072"/>
    <n v="77771"/>
    <n v="77771"/>
    <n v="77771"/>
    <n v="42"/>
    <n v="14"/>
    <n v="68"/>
    <n v="6248"/>
    <n v="1493"/>
    <n v="7741"/>
  </r>
  <r>
    <x v="31"/>
    <x v="41"/>
    <n v="12980"/>
    <n v="70874"/>
    <m/>
    <m/>
    <n v="1145"/>
    <m/>
    <m/>
    <n v="533"/>
    <m/>
    <m/>
    <s v="A"/>
    <d v="2020-04-06T12:00:00"/>
    <s v="248bddf6dc4760944abe16be76b730369a39f970"/>
    <s v="2020-04-06T20:00:00Z"/>
    <n v="162"/>
    <n v="1145"/>
    <n v="83854"/>
    <n v="83854"/>
    <n v="83854"/>
    <n v="42"/>
    <n v="12"/>
    <n v="73"/>
    <n v="4613"/>
    <n v="1470"/>
    <n v="6083"/>
  </r>
  <r>
    <x v="32"/>
    <x v="41"/>
    <n v="14559"/>
    <n v="76719"/>
    <m/>
    <n v="1665"/>
    <m/>
    <m/>
    <m/>
    <n v="548"/>
    <m/>
    <m/>
    <s v="A"/>
    <d v="2020-04-07T13:00:00"/>
    <s v="dbc1ace64c985abbb9552fbfd0f3d852e6397418"/>
    <s v="2020-04-07T20:00:00Z"/>
    <n v="240"/>
    <m/>
    <n v="91278"/>
    <n v="91278"/>
    <n v="91278"/>
    <n v="42"/>
    <n v="78"/>
    <n v="0"/>
    <n v="5845"/>
    <n v="1579"/>
    <n v="7424"/>
  </r>
  <r>
    <x v="33"/>
    <x v="41"/>
    <n v="16239"/>
    <n v="82299"/>
    <m/>
    <n v="1898"/>
    <m/>
    <m/>
    <m/>
    <n v="603"/>
    <m/>
    <m/>
    <s v="A"/>
    <d v="2020-04-08T14:45:00"/>
    <s v="cb3c7c5261ca1a29bb38efe92b51eda1438b9260"/>
    <s v="2020-04-08T20:00:00Z"/>
    <n v="309"/>
    <m/>
    <n v="98538"/>
    <n v="98538"/>
    <n v="98538"/>
    <n v="42"/>
    <n v="69"/>
    <n v="0"/>
    <n v="5580"/>
    <n v="1680"/>
    <n v="7260"/>
  </r>
  <r>
    <x v="34"/>
    <x v="41"/>
    <n v="18228"/>
    <n v="87374"/>
    <m/>
    <n v="2051"/>
    <m/>
    <m/>
    <m/>
    <n v="592"/>
    <m/>
    <m/>
    <s v="A"/>
    <d v="2020-04-09T12:00:00"/>
    <s v="7394d73f97e52de6f5b0c06330b24aa71edc6a59"/>
    <s v="2020-04-09T20:00:00Z"/>
    <n v="338"/>
    <m/>
    <n v="105602"/>
    <n v="105602"/>
    <n v="105602"/>
    <n v="42"/>
    <n v="29"/>
    <n v="0"/>
    <n v="5075"/>
    <n v="1989"/>
    <n v="7064"/>
  </r>
  <r>
    <x v="35"/>
    <x v="41"/>
    <n v="19979"/>
    <n v="93040"/>
    <m/>
    <n v="2072"/>
    <m/>
    <m/>
    <m/>
    <n v="611"/>
    <m/>
    <m/>
    <s v="A"/>
    <d v="2020-04-10T12:00:00"/>
    <s v="4946e0f62f1079582fb46d0cc987d15c90766b81"/>
    <s v="2020-04-10T20:00:00Z"/>
    <n v="416"/>
    <m/>
    <n v="113019"/>
    <n v="113019"/>
    <n v="113019"/>
    <n v="42"/>
    <n v="78"/>
    <n v="0"/>
    <n v="5666"/>
    <n v="1751"/>
    <n v="7417"/>
  </r>
  <r>
    <x v="36"/>
    <x v="41"/>
    <n v="21655"/>
    <n v="98498"/>
    <m/>
    <n v="2115"/>
    <m/>
    <m/>
    <m/>
    <n v="639"/>
    <m/>
    <m/>
    <s v="A"/>
    <d v="2020-04-11T12:00:00"/>
    <s v="5d14e3f95510544cead308bbc6ee8940fbfe12bd"/>
    <s v="2020-04-11T20:00:00Z"/>
    <n v="494"/>
    <m/>
    <n v="120153"/>
    <n v="120153"/>
    <n v="120153"/>
    <n v="42"/>
    <n v="78"/>
    <n v="0"/>
    <n v="5458"/>
    <n v="1676"/>
    <n v="7134"/>
  </r>
  <r>
    <x v="37"/>
    <x v="41"/>
    <n v="22833"/>
    <n v="102057"/>
    <m/>
    <n v="2097"/>
    <m/>
    <m/>
    <m/>
    <n v="649"/>
    <m/>
    <m/>
    <s v="A"/>
    <d v="2020-04-12T12:00:00"/>
    <s v="0927d15cf2e902cfc875e2f38949f85ea999224d"/>
    <s v="2020-04-12T20:00:00Z"/>
    <n v="507"/>
    <m/>
    <n v="124890"/>
    <n v="124890"/>
    <n v="124890"/>
    <n v="42"/>
    <n v="13"/>
    <n v="0"/>
    <n v="3559"/>
    <n v="1178"/>
    <n v="4737"/>
  </r>
  <r>
    <x v="38"/>
    <x v="41"/>
    <n v="24199"/>
    <n v="105593"/>
    <m/>
    <n v="2243"/>
    <m/>
    <m/>
    <m/>
    <n v="669"/>
    <m/>
    <m/>
    <s v="A"/>
    <d v="2020-04-13T12:00:00"/>
    <s v="f1c5c427c4927456308686fc1a61558c3651bbd5"/>
    <s v="2020-04-13T20:00:00Z"/>
    <n v="524"/>
    <m/>
    <n v="129792"/>
    <n v="129792"/>
    <n v="129792"/>
    <n v="42"/>
    <n v="17"/>
    <n v="0"/>
    <n v="3536"/>
    <n v="1366"/>
    <n v="4902"/>
  </r>
  <r>
    <x v="39"/>
    <x v="41"/>
    <n v="25345"/>
    <n v="108286"/>
    <m/>
    <n v="2317"/>
    <m/>
    <m/>
    <m/>
    <n v="675"/>
    <m/>
    <m/>
    <s v="A"/>
    <d v="2020-04-14T12:00:00"/>
    <s v="d869d16d5c0430f17d1166ec87d645a8d9a2d3eb"/>
    <s v="2020-04-14T20:00:00Z"/>
    <n v="584"/>
    <m/>
    <n v="133631"/>
    <n v="133631"/>
    <n v="133631"/>
    <n v="42"/>
    <n v="60"/>
    <n v="0"/>
    <n v="2693"/>
    <n v="1146"/>
    <n v="3839"/>
  </r>
  <r>
    <x v="40"/>
    <x v="41"/>
    <n v="26490"/>
    <n v="111094"/>
    <m/>
    <n v="2395"/>
    <m/>
    <m/>
    <m/>
    <n v="668"/>
    <m/>
    <m/>
    <s v="A"/>
    <d v="2020-04-15T12:00:00"/>
    <s v="877ac63b219dab9825d1b6a8c0864dcaa67d0ddd"/>
    <s v="2020-04-15T20:00:00Z"/>
    <n v="647"/>
    <m/>
    <n v="137584"/>
    <n v="137584"/>
    <n v="137584"/>
    <n v="42"/>
    <n v="63"/>
    <n v="0"/>
    <n v="2808"/>
    <n v="1145"/>
    <n v="3953"/>
  </r>
  <r>
    <x v="41"/>
    <x v="41"/>
    <n v="27735"/>
    <n v="113735"/>
    <m/>
    <n v="2512"/>
    <m/>
    <m/>
    <m/>
    <n v="675"/>
    <m/>
    <m/>
    <s v="A"/>
    <d v="2020-04-16T12:00:00"/>
    <s v="10ad0c0c14394c6412669fa823f4369667dd0935"/>
    <s v="2020-04-16T20:00:00Z"/>
    <n v="707"/>
    <m/>
    <n v="141470"/>
    <n v="141470"/>
    <n v="141470"/>
    <n v="42"/>
    <n v="60"/>
    <n v="0"/>
    <n v="2641"/>
    <n v="1245"/>
    <n v="3886"/>
  </r>
  <r>
    <x v="42"/>
    <x v="41"/>
    <n v="29441"/>
    <n v="117932"/>
    <m/>
    <n v="2603"/>
    <m/>
    <m/>
    <m/>
    <n v="661"/>
    <m/>
    <m/>
    <s v="A"/>
    <d v="2020-04-17T12:00:00"/>
    <s v="f706c9b93cfe41e2bb27b018c4b5a67ad16f436e"/>
    <s v="2020-04-17T20:00:00Z"/>
    <n v="756"/>
    <m/>
    <n v="147373"/>
    <n v="147373"/>
    <n v="147373"/>
    <n v="42"/>
    <n v="49"/>
    <n v="0"/>
    <n v="4197"/>
    <n v="1706"/>
    <n v="5903"/>
  </r>
  <r>
    <x v="43"/>
    <x v="41"/>
    <n v="31069"/>
    <n v="122896"/>
    <m/>
    <n v="2613"/>
    <m/>
    <m/>
    <m/>
    <n v="660"/>
    <m/>
    <m/>
    <s v="A"/>
    <d v="2020-04-18T12:00:00"/>
    <s v="beb544a82e8cab5b9b31022204795823d7fc68bd"/>
    <s v="2020-04-18T20:00:00Z"/>
    <n v="836"/>
    <m/>
    <n v="153965"/>
    <n v="153965"/>
    <n v="153965"/>
    <n v="42"/>
    <n v="80"/>
    <n v="0"/>
    <n v="4964"/>
    <n v="1628"/>
    <n v="6592"/>
  </r>
  <r>
    <x v="44"/>
    <x v="41"/>
    <n v="32284"/>
    <n v="126570"/>
    <m/>
    <n v="2634"/>
    <m/>
    <m/>
    <m/>
    <n v="657"/>
    <m/>
    <m/>
    <s v="A"/>
    <d v="2020-04-19T13:00:00"/>
    <s v="24719e130c3e8e24579a61df4c14e6a427f4b3c2"/>
    <s v="2020-04-19T20:00:00Z"/>
    <n v="1112"/>
    <m/>
    <n v="158854"/>
    <n v="158854"/>
    <n v="158854"/>
    <n v="42"/>
    <n v="276"/>
    <n v="0"/>
    <n v="3674"/>
    <n v="1215"/>
    <n v="4889"/>
  </r>
  <r>
    <x v="45"/>
    <x v="41"/>
    <n v="33232"/>
    <n v="129720"/>
    <m/>
    <n v="2701"/>
    <m/>
    <m/>
    <m/>
    <n v="659"/>
    <m/>
    <m/>
    <s v="A"/>
    <d v="2020-04-20T12:00:00"/>
    <s v="0fbe6948410331db5f1677132c2dd2e1b02e612f"/>
    <s v="2020-04-20T20:00:00Z"/>
    <n v="1204"/>
    <m/>
    <n v="162952"/>
    <n v="162952"/>
    <n v="162952"/>
    <n v="42"/>
    <n v="92"/>
    <n v="0"/>
    <n v="3150"/>
    <n v="948"/>
    <n v="4098"/>
  </r>
  <r>
    <x v="46"/>
    <x v="41"/>
    <n v="34528"/>
    <n v="132323"/>
    <m/>
    <n v="2743"/>
    <m/>
    <m/>
    <m/>
    <n v="673"/>
    <m/>
    <m/>
    <s v="A"/>
    <d v="2020-04-21T14:00:00"/>
    <s v="8341da3db785621d30d1176d04fc0d62aee6d131"/>
    <s v="2020-04-21T20:00:00Z"/>
    <n v="1564"/>
    <m/>
    <n v="166851"/>
    <n v="166851"/>
    <n v="166851"/>
    <n v="42"/>
    <n v="360"/>
    <n v="0"/>
    <n v="2603"/>
    <n v="1296"/>
    <n v="3899"/>
  </r>
  <r>
    <x v="47"/>
    <x v="41"/>
    <n v="35684"/>
    <n v="136272"/>
    <m/>
    <n v="2764"/>
    <m/>
    <m/>
    <m/>
    <n v="685"/>
    <m/>
    <m/>
    <s v="A"/>
    <d v="2020-04-22T00:00:00"/>
    <s v="5aadc0d7f00e885017930c2497e09428f5ea7555"/>
    <s v="2020-04-22T20:00:00Z"/>
    <n v="1622"/>
    <m/>
    <n v="171956"/>
    <n v="171956"/>
    <n v="171956"/>
    <n v="42"/>
    <n v="58"/>
    <n v="0"/>
    <n v="3949"/>
    <n v="1156"/>
    <n v="5105"/>
  </r>
  <r>
    <x v="48"/>
    <x v="41"/>
    <n v="37053"/>
    <n v="142061"/>
    <m/>
    <n v="2750"/>
    <m/>
    <m/>
    <m/>
    <n v="679"/>
    <m/>
    <m/>
    <s v="A"/>
    <d v="2020-04-23T00:00:00"/>
    <s v="ef27b8dfb02f0f0adfaa30394ef1c27792c09815"/>
    <s v="2020-04-23T20:00:00Z"/>
    <n v="1421"/>
    <m/>
    <n v="179114"/>
    <n v="179114"/>
    <n v="179114"/>
    <n v="42"/>
    <n v="-201"/>
    <n v="0"/>
    <n v="5789"/>
    <n v="1369"/>
    <n v="7158"/>
  </r>
  <r>
    <x v="49"/>
    <x v="41"/>
    <n v="38652"/>
    <n v="147491"/>
    <m/>
    <n v="2746"/>
    <m/>
    <m/>
    <m/>
    <n v="679"/>
    <m/>
    <m/>
    <s v="A"/>
    <d v="2020-04-24T00:00:00"/>
    <s v="d050fbd9057a3bb529c8c4d46cbcb49618f8acff"/>
    <s v="2020-04-24T20:00:00Z"/>
    <n v="1492"/>
    <m/>
    <n v="186143"/>
    <n v="186143"/>
    <n v="186143"/>
    <n v="42"/>
    <n v="71"/>
    <n v="0"/>
    <n v="5430"/>
    <n v="1599"/>
    <n v="7029"/>
  </r>
  <r>
    <x v="50"/>
    <x v="41"/>
    <n v="40049"/>
    <n v="152886"/>
    <m/>
    <n v="2748"/>
    <m/>
    <m/>
    <m/>
    <n v="640"/>
    <m/>
    <m/>
    <s v="B"/>
    <d v="2020-04-25T00:00:00"/>
    <s v="02e636e6d2ebaae9b9f830e2644f0d16fd318c63"/>
    <s v="2020-04-25T20:00:00Z"/>
    <n v="1537"/>
    <m/>
    <n v="192935"/>
    <n v="192935"/>
    <n v="192935"/>
    <n v="42"/>
    <n v="45"/>
    <n v="0"/>
    <n v="5395"/>
    <n v="1397"/>
    <n v="6792"/>
  </r>
  <r>
    <x v="51"/>
    <x v="41"/>
    <n v="41165"/>
    <n v="157428"/>
    <m/>
    <n v="2736"/>
    <m/>
    <m/>
    <m/>
    <n v="632"/>
    <m/>
    <m/>
    <s v="B"/>
    <d v="2020-04-26T12:00:00"/>
    <s v="9b0a74eab5ea2b6f84716d7ae836d4dfe47b624a"/>
    <s v="2020-04-26T20:00:00Z"/>
    <n v="1550"/>
    <m/>
    <n v="198593"/>
    <n v="198593"/>
    <n v="198593"/>
    <n v="42"/>
    <n v="13"/>
    <n v="0"/>
    <n v="4542"/>
    <n v="1116"/>
    <n v="5658"/>
  </r>
  <r>
    <x v="52"/>
    <x v="41"/>
    <n v="42050"/>
    <n v="161372"/>
    <m/>
    <n v="2800"/>
    <m/>
    <m/>
    <m/>
    <n v="629"/>
    <m/>
    <m/>
    <s v="B"/>
    <d v="2020-04-27T12:00:00"/>
    <s v="92d39ffc2dfac4117f9f8cfaeffe635abc400174"/>
    <s v="2020-04-27T20:00:00Z"/>
    <n v="1597"/>
    <m/>
    <n v="203422"/>
    <n v="203422"/>
    <n v="203422"/>
    <n v="42"/>
    <n v="47"/>
    <n v="0"/>
    <n v="3944"/>
    <n v="885"/>
    <n v="4829"/>
  </r>
  <r>
    <x v="53"/>
    <x v="41"/>
    <n v="43264"/>
    <n v="165824"/>
    <m/>
    <n v="2781"/>
    <m/>
    <m/>
    <m/>
    <n v="616"/>
    <m/>
    <m/>
    <s v="B"/>
    <d v="2020-04-28T00:00:00"/>
    <s v="f811945572c641bdaf4ebcd2870a333c0beb8a45"/>
    <s v="2020-04-28T20:00:00Z"/>
    <n v="1716"/>
    <m/>
    <n v="209088"/>
    <n v="209088"/>
    <n v="209088"/>
    <n v="42"/>
    <n v="119"/>
    <n v="0"/>
    <n v="4452"/>
    <n v="1214"/>
    <n v="5666"/>
  </r>
  <r>
    <x v="54"/>
    <x v="41"/>
    <n v="44366"/>
    <n v="170517"/>
    <m/>
    <n v="2781"/>
    <m/>
    <m/>
    <m/>
    <n v="602"/>
    <m/>
    <m/>
    <s v="B"/>
    <d v="2020-04-29T00:00:00"/>
    <s v="45a6a0075379c47ae6192d08072bb2dfc3c40587"/>
    <s v="2020-04-29T20:00:00Z"/>
    <n v="2195"/>
    <m/>
    <n v="214883"/>
    <n v="214883"/>
    <n v="214883"/>
    <n v="42"/>
    <n v="479"/>
    <n v="0"/>
    <n v="4693"/>
    <n v="1102"/>
    <n v="5795"/>
  </r>
  <r>
    <x v="55"/>
    <x v="41"/>
    <n v="45763"/>
    <n v="175602"/>
    <m/>
    <n v="2707"/>
    <m/>
    <m/>
    <m/>
    <n v="556"/>
    <m/>
    <m/>
    <s v="B"/>
    <d v="2020-04-30T00:00:00"/>
    <s v="a21e5063b789a7890fcf31c1f1ff0ded2a0fe978"/>
    <s v="2020-04-30T20:00:00Z"/>
    <n v="2292"/>
    <m/>
    <n v="221365"/>
    <n v="221365"/>
    <n v="221365"/>
    <n v="42"/>
    <n v="97"/>
    <n v="0"/>
    <n v="5085"/>
    <n v="1397"/>
    <n v="6482"/>
  </r>
  <r>
    <x v="56"/>
    <x v="41"/>
    <n v="46971"/>
    <n v="180477"/>
    <m/>
    <n v="2683"/>
    <m/>
    <m/>
    <m/>
    <n v="590"/>
    <m/>
    <m/>
    <s v="B"/>
    <d v="2020-05-01T15:30:00"/>
    <s v="9d46559dac7e8244a33e38ab1e9e2dde3029dd43"/>
    <s v="2020-05-01T20:00:00Z"/>
    <n v="2354"/>
    <m/>
    <n v="227448"/>
    <n v="227448"/>
    <n v="227448"/>
    <n v="42"/>
    <n v="62"/>
    <n v="0"/>
    <n v="4875"/>
    <n v="1208"/>
    <n v="6083"/>
  </r>
  <r>
    <x v="57"/>
    <x v="41"/>
    <n v="48305"/>
    <n v="187071"/>
    <m/>
    <n v="2673"/>
    <m/>
    <m/>
    <m/>
    <n v="571"/>
    <m/>
    <m/>
    <s v="B"/>
    <d v="2020-05-02T00:00:00"/>
    <s v="6e3b05e1cc60b16ae3897ccd1169effd23e2592b"/>
    <s v="2020-05-02T20:00:00Z"/>
    <n v="2418"/>
    <m/>
    <n v="235376"/>
    <n v="235376"/>
    <n v="235376"/>
    <n v="42"/>
    <n v="64"/>
    <n v="0"/>
    <n v="6594"/>
    <n v="1334"/>
    <n v="7928"/>
  </r>
  <r>
    <x v="58"/>
    <x v="41"/>
    <n v="49267"/>
    <n v="191374"/>
    <m/>
    <n v="2645"/>
    <m/>
    <m/>
    <m/>
    <n v="562"/>
    <m/>
    <m/>
    <s v="B"/>
    <d v="2020-05-03T00:00:00"/>
    <s v="e9627649e063652cf6f55d5e0175d081799becfe"/>
    <s v="2020-05-03T20:00:00Z"/>
    <n v="2444"/>
    <m/>
    <n v="240641"/>
    <n v="240641"/>
    <n v="240641"/>
    <n v="42"/>
    <n v="26"/>
    <n v="0"/>
    <n v="4303"/>
    <n v="962"/>
    <n v="5265"/>
  </r>
  <r>
    <x v="59"/>
    <x v="41"/>
    <n v="50092"/>
    <n v="195498"/>
    <m/>
    <n v="2708"/>
    <m/>
    <m/>
    <m/>
    <n v="573"/>
    <m/>
    <m/>
    <s v="B"/>
    <d v="2020-05-04T00:00:00"/>
    <s v="5fd981f1a2c6f48ffe0fa1d85a0b41be26de8f5d"/>
    <s v="2020-05-04T20:00:00Z"/>
    <n v="2458"/>
    <m/>
    <n v="245590"/>
    <n v="245590"/>
    <n v="245590"/>
    <n v="42"/>
    <n v="14"/>
    <n v="0"/>
    <n v="4124"/>
    <n v="825"/>
    <n v="4949"/>
  </r>
  <r>
    <x v="60"/>
    <x v="41"/>
    <n v="50957"/>
    <n v="199925"/>
    <m/>
    <n v="2580"/>
    <m/>
    <m/>
    <m/>
    <n v="550"/>
    <m/>
    <m/>
    <s v="B"/>
    <d v="2020-05-05T00:00:00"/>
    <s v="1b812795c7e10a4eb1108793f5e2ae0f1227d51f"/>
    <s v="2020-05-05T20:00:00Z"/>
    <n v="3012"/>
    <m/>
    <n v="250882"/>
    <n v="250882"/>
    <n v="250882"/>
    <n v="42"/>
    <n v="554"/>
    <n v="0"/>
    <n v="4427"/>
    <n v="865"/>
    <n v="5292"/>
  </r>
  <r>
    <x v="61"/>
    <x v="41"/>
    <n v="51845"/>
    <n v="204495"/>
    <m/>
    <n v="2545"/>
    <m/>
    <m/>
    <m/>
    <n v="560"/>
    <m/>
    <m/>
    <s v="C"/>
    <d v="2020-05-06T00:00:00"/>
    <s v="542dcf3cc53de6381f5246d69aebb2b4f5f72622"/>
    <s v="2020-05-06T20:00:00Z"/>
    <n v="3106"/>
    <m/>
    <n v="256340"/>
    <n v="256340"/>
    <n v="256340"/>
    <n v="42"/>
    <n v="94"/>
    <n v="0"/>
    <n v="4570"/>
    <n v="888"/>
    <n v="5458"/>
  </r>
  <r>
    <x v="62"/>
    <x v="41"/>
    <n v="52915"/>
    <n v="209873"/>
    <m/>
    <n v="2420"/>
    <m/>
    <m/>
    <m/>
    <n v="539"/>
    <m/>
    <m/>
    <s v="C"/>
    <d v="2020-05-07T00:00:00"/>
    <s v="f339fc9b90b8fc5e7e00bbb2a923916ff6a49890"/>
    <s v="2020-05-07T20:00:00Z"/>
    <n v="3416"/>
    <m/>
    <n v="262788"/>
    <n v="262788"/>
    <n v="262788"/>
    <n v="42"/>
    <n v="310"/>
    <n v="0"/>
    <n v="5378"/>
    <n v="1070"/>
    <n v="6448"/>
  </r>
  <r>
    <x v="63"/>
    <x v="41"/>
    <n v="54238"/>
    <n v="216321"/>
    <m/>
    <n v="2342"/>
    <m/>
    <m/>
    <m/>
    <n v="517"/>
    <m/>
    <m/>
    <s v="C"/>
    <d v="2020-05-08T00:00:00"/>
    <s v="4eec00d4452c1371765038df18cbd7b5cca69ba9"/>
    <s v="2020-05-08T20:00:00Z"/>
    <n v="3616"/>
    <m/>
    <n v="270559"/>
    <n v="270559"/>
    <n v="270559"/>
    <n v="42"/>
    <n v="200"/>
    <n v="0"/>
    <n v="6448"/>
    <n v="1323"/>
    <n v="7771"/>
  </r>
  <r>
    <x v="64"/>
    <x v="41"/>
    <n v="55316"/>
    <n v="221791"/>
    <m/>
    <n v="2285"/>
    <m/>
    <m/>
    <m/>
    <n v="502"/>
    <m/>
    <m/>
    <s v="C"/>
    <d v="2020-05-09T00:00:00"/>
    <s v="5f8ccdfa24c0fec523066148e8777ce265a818e0"/>
    <s v="2020-05-09T20:00:00Z"/>
    <n v="3688"/>
    <m/>
    <n v="277107"/>
    <n v="277107"/>
    <n v="277107"/>
    <n v="42"/>
    <n v="72"/>
    <n v="0"/>
    <n v="5470"/>
    <n v="1078"/>
    <n v="6548"/>
  </r>
  <r>
    <x v="65"/>
    <x v="41"/>
    <n v="56611"/>
    <n v="227772"/>
    <m/>
    <n v="2230"/>
    <m/>
    <m/>
    <m/>
    <n v="501"/>
    <m/>
    <m/>
    <s v="C"/>
    <d v="2020-05-10T00:00:00"/>
    <s v="3da8706011af30cabe61231cac1023af05c187a5"/>
    <s v="2020-05-10T20:00:00Z"/>
    <n v="3707"/>
    <m/>
    <n v="284383"/>
    <n v="284383"/>
    <n v="284383"/>
    <n v="42"/>
    <n v="19"/>
    <n v="0"/>
    <n v="5981"/>
    <n v="1295"/>
    <n v="7276"/>
  </r>
  <r>
    <x v="66"/>
    <x v="41"/>
    <n v="57154"/>
    <n v="231704"/>
    <m/>
    <n v="2176"/>
    <m/>
    <m/>
    <m/>
    <n v="497"/>
    <m/>
    <m/>
    <s v="C"/>
    <d v="2020-05-11T00:00:00"/>
    <s v="76cf6b30b46ddf22c8cd3d091eea7ae6fde2279b"/>
    <s v="2020-05-11T20:00:00Z"/>
    <n v="3731"/>
    <m/>
    <n v="288858"/>
    <n v="288858"/>
    <n v="288858"/>
    <n v="42"/>
    <n v="24"/>
    <n v="0"/>
    <n v="3932"/>
    <n v="543"/>
    <n v="4475"/>
  </r>
  <r>
    <x v="67"/>
    <x v="41"/>
    <n v="57991"/>
    <n v="237989"/>
    <m/>
    <n v="2187"/>
    <m/>
    <m/>
    <m/>
    <n v="497"/>
    <m/>
    <m/>
    <s v="C"/>
    <d v="2020-05-12T12:00:00"/>
    <s v="fa3ba6d4689c14fb4158f6072afa997b7d6078e3"/>
    <s v="2020-05-12T20:00:00Z"/>
    <n v="3806"/>
    <m/>
    <n v="295980"/>
    <n v="295980"/>
    <n v="295980"/>
    <n v="42"/>
    <n v="75"/>
    <n v="0"/>
    <n v="6285"/>
    <n v="837"/>
    <n v="7122"/>
  </r>
  <r>
    <x v="68"/>
    <x v="41"/>
    <n v="58698"/>
    <n v="244171"/>
    <m/>
    <n v="2012"/>
    <m/>
    <m/>
    <m/>
    <n v="473"/>
    <m/>
    <m/>
    <s v="C"/>
    <d v="2020-05-13T00:00:00"/>
    <s v="43c50f8a017e6821f22efc238e2b98387fe5b6e7"/>
    <s v="2020-05-13T20:00:00Z"/>
    <n v="3943"/>
    <m/>
    <n v="302869"/>
    <n v="302869"/>
    <n v="302869"/>
    <n v="42"/>
    <n v="137"/>
    <n v="0"/>
    <n v="6182"/>
    <n v="707"/>
    <n v="6889"/>
  </r>
  <r>
    <x v="69"/>
    <x v="41"/>
    <n v="59636"/>
    <n v="251559"/>
    <m/>
    <n v="1983"/>
    <m/>
    <m/>
    <m/>
    <n v="446"/>
    <m/>
    <m/>
    <s v="C"/>
    <d v="2020-05-14T00:00:00"/>
    <s v="2705d062b62ed8fe149e4a5c3fee9b136163108a"/>
    <s v="2020-05-14T20:00:00Z"/>
    <n v="4218"/>
    <m/>
    <n v="311195"/>
    <n v="311195"/>
    <n v="311195"/>
    <n v="42"/>
    <n v="275"/>
    <n v="0"/>
    <n v="7388"/>
    <n v="938"/>
    <n v="8326"/>
  </r>
  <r>
    <x v="70"/>
    <x v="41"/>
    <n v="60622"/>
    <n v="259210"/>
    <m/>
    <n v="1934"/>
    <m/>
    <m/>
    <m/>
    <n v="431"/>
    <m/>
    <m/>
    <s v="C"/>
    <d v="2020-05-15T00:00:00"/>
    <s v="9b3433b7d1e782e12119dec7bfdc8482e852d7d4"/>
    <s v="2020-05-15T20:00:00Z"/>
    <n v="4342"/>
    <m/>
    <n v="319832"/>
    <n v="319832"/>
    <n v="319832"/>
    <n v="42"/>
    <n v="124"/>
    <n v="0"/>
    <n v="7651"/>
    <n v="986"/>
    <n v="8637"/>
  </r>
  <r>
    <x v="71"/>
    <x v="41"/>
    <n v="61611"/>
    <n v="266225"/>
    <m/>
    <n v="1873"/>
    <m/>
    <m/>
    <m/>
    <n v="429"/>
    <m/>
    <m/>
    <s v="C"/>
    <d v="2020-05-16T00:00:00"/>
    <s v="161a82440681a4267d2b5f7718eba9aa273f4964"/>
    <s v="2020-05-16T20:00:00Z"/>
    <n v="4403"/>
    <m/>
    <n v="327836"/>
    <n v="327836"/>
    <n v="327836"/>
    <n v="42"/>
    <n v="61"/>
    <n v="0"/>
    <n v="7015"/>
    <n v="989"/>
    <n v="8004"/>
  </r>
  <r>
    <x v="72"/>
    <x v="41"/>
    <n v="62234"/>
    <n v="270670"/>
    <m/>
    <n v="1821"/>
    <m/>
    <m/>
    <m/>
    <n v="422"/>
    <m/>
    <m/>
    <s v="C"/>
    <d v="2020-05-17T00:00:00"/>
    <s v="fe7fbf6fb00f11f6a7828b86fbf1bffc4dda9970"/>
    <s v="2020-05-17T20:00:00Z"/>
    <n v="4418"/>
    <m/>
    <n v="332904"/>
    <n v="332904"/>
    <n v="332904"/>
    <n v="42"/>
    <n v="15"/>
    <n v="0"/>
    <n v="4445"/>
    <n v="623"/>
    <n v="5068"/>
  </r>
  <r>
    <x v="73"/>
    <x v="41"/>
    <n v="63056"/>
    <n v="277553"/>
    <m/>
    <n v="1885"/>
    <m/>
    <m/>
    <m/>
    <n v="397"/>
    <m/>
    <m/>
    <s v="C"/>
    <d v="2020-05-18T00:00:00"/>
    <s v="2dd6c2680ac73b0f4d35d7442131b55ce6dc91a5"/>
    <s v="2020-05-18T20:00:00Z"/>
    <n v="4505"/>
    <m/>
    <n v="340609"/>
    <n v="340609"/>
    <n v="340609"/>
    <n v="42"/>
    <n v="87"/>
    <n v="0"/>
    <n v="6883"/>
    <n v="822"/>
    <n v="7705"/>
  </r>
  <r>
    <x v="74"/>
    <x v="41"/>
    <n v="63666"/>
    <n v="286034"/>
    <m/>
    <n v="1861"/>
    <m/>
    <m/>
    <m/>
    <n v="380"/>
    <m/>
    <m/>
    <s v="B"/>
    <d v="2020-05-18T00:00:00"/>
    <s v="d6cbdd3023cefde35bcdc7c96b95601cf362d3ee"/>
    <s v="2020-05-19T20:00:00Z"/>
    <n v="4624"/>
    <m/>
    <n v="349700"/>
    <n v="349700"/>
    <n v="349700"/>
    <n v="42"/>
    <n v="119"/>
    <n v="0"/>
    <n v="8481"/>
    <n v="610"/>
    <n v="9091"/>
  </r>
  <r>
    <x v="75"/>
    <x v="41"/>
    <n v="63666"/>
    <n v="286034"/>
    <m/>
    <n v="1818"/>
    <m/>
    <m/>
    <m/>
    <n v="377"/>
    <m/>
    <m/>
    <s v="B"/>
    <d v="2020-05-19T00:00:00"/>
    <s v="1de580fd8a6da3353e1d1866ead2e9f6f3ea15d5"/>
    <s v="2020-05-20T20:00:00Z"/>
    <n v="4624"/>
    <m/>
    <n v="349700"/>
    <n v="349700"/>
    <n v="349700"/>
    <n v="42"/>
    <n v="0"/>
    <n v="0"/>
    <n v="0"/>
    <n v="0"/>
    <n v="0"/>
  </r>
  <r>
    <x v="76"/>
    <x v="41"/>
    <n v="65392"/>
    <n v="303514"/>
    <m/>
    <n v="1654"/>
    <m/>
    <m/>
    <m/>
    <n v="361"/>
    <m/>
    <m/>
    <s v="B"/>
    <d v="2020-05-21T00:00:00"/>
    <s v="c929ade84d96ca7756c6bcedd03a2aef032844b8"/>
    <s v="2020-05-21T20:00:00Z"/>
    <n v="4869"/>
    <m/>
    <n v="368906"/>
    <n v="368906"/>
    <n v="368906"/>
    <n v="42"/>
    <n v="245"/>
    <n v="0"/>
    <n v="17480"/>
    <n v="1726"/>
    <n v="19206"/>
  </r>
  <r>
    <x v="77"/>
    <x v="41"/>
    <n v="66258"/>
    <n v="312743"/>
    <m/>
    <n v="1580"/>
    <m/>
    <m/>
    <m/>
    <n v="368"/>
    <m/>
    <n v="37767"/>
    <s v="A"/>
    <d v="2020-05-22T00:00:00"/>
    <s v="35051d54837bd81b2250a973576d66546500c536"/>
    <s v="2020-05-22T20:00:00Z"/>
    <n v="4984"/>
    <m/>
    <n v="379001"/>
    <n v="379001"/>
    <n v="379001"/>
    <n v="42"/>
    <n v="115"/>
    <n v="0"/>
    <n v="9229"/>
    <n v="866"/>
    <n v="10095"/>
  </r>
  <r>
    <x v="78"/>
    <x v="41"/>
    <n v="66983"/>
    <n v="321469"/>
    <m/>
    <n v="1560"/>
    <m/>
    <m/>
    <m/>
    <n v="348"/>
    <m/>
    <n v="39519"/>
    <s v="A"/>
    <d v="2020-05-23T00:00:00"/>
    <s v="44c6570307dfc169c9ce9ca670dbb3e5e38efba6"/>
    <s v="2020-05-23T20:00:00Z"/>
    <n v="5096"/>
    <m/>
    <n v="388452"/>
    <n v="388452"/>
    <n v="388452"/>
    <n v="42"/>
    <n v="112"/>
    <n v="0"/>
    <n v="8726"/>
    <n v="725"/>
    <n v="9451"/>
  </r>
  <r>
    <x v="79"/>
    <x v="41"/>
    <n v="67713"/>
    <n v="328382"/>
    <m/>
    <n v="1533"/>
    <m/>
    <m/>
    <m/>
    <n v="336"/>
    <m/>
    <n v="40627"/>
    <s v="A"/>
    <d v="2020-05-24T12:00:00"/>
    <s v="7b2af0564835c7314d49778217ce64e718511a41"/>
    <s v="2020-05-24T20:00:00Z"/>
    <n v="5124"/>
    <m/>
    <n v="396095"/>
    <n v="396095"/>
    <n v="396095"/>
    <n v="42"/>
    <n v="28"/>
    <n v="0"/>
    <n v="6913"/>
    <n v="730"/>
    <n v="7643"/>
  </r>
  <r>
    <x v="10"/>
    <x v="42"/>
    <n v="5"/>
    <n v="9"/>
    <m/>
    <m/>
    <m/>
    <m/>
    <m/>
    <m/>
    <m/>
    <m/>
    <m/>
    <d v="2020-03-16T15:44:00"/>
    <s v="e7cbfcada7d4875a4e281ff6ea29e69ceb073526"/>
    <s v="2020-03-16T20:00:00Z"/>
    <m/>
    <m/>
    <n v="14"/>
    <n v="14"/>
    <n v="14"/>
    <n v="72"/>
    <m/>
    <m/>
    <m/>
    <m/>
    <m/>
  </r>
  <r>
    <x v="11"/>
    <x v="42"/>
    <n v="5"/>
    <n v="13"/>
    <n v="4"/>
    <m/>
    <m/>
    <m/>
    <m/>
    <m/>
    <m/>
    <m/>
    <m/>
    <d v="2020-03-17T15:41:00"/>
    <s v="0a3e64e373035129a3338ac3fc25b3d9a3998d7c"/>
    <s v="2020-03-17T20:00:00Z"/>
    <m/>
    <m/>
    <n v="22"/>
    <n v="18"/>
    <n v="18"/>
    <n v="72"/>
    <n v="0"/>
    <n v="0"/>
    <n v="4"/>
    <n v="0"/>
    <n v="4"/>
  </r>
  <r>
    <x v="12"/>
    <x v="42"/>
    <n v="5"/>
    <n v="31"/>
    <n v="21"/>
    <m/>
    <m/>
    <m/>
    <m/>
    <m/>
    <m/>
    <m/>
    <m/>
    <d v="2020-03-17T22:00:00"/>
    <s v="33148f78b36e2cf967a7a7a9e052935be707309c"/>
    <s v="2020-03-18T20:00:00Z"/>
    <m/>
    <m/>
    <n v="57"/>
    <n v="36"/>
    <n v="36"/>
    <n v="72"/>
    <n v="0"/>
    <n v="0"/>
    <n v="18"/>
    <n v="0"/>
    <n v="18"/>
  </r>
  <r>
    <x v="13"/>
    <x v="42"/>
    <n v="5"/>
    <n v="56"/>
    <n v="29"/>
    <m/>
    <m/>
    <m/>
    <m/>
    <m/>
    <m/>
    <m/>
    <m/>
    <d v="2020-03-19T07:50:00"/>
    <s v="e3aab5a95e332c6338dc772a270b4299a61e16df"/>
    <s v="2020-03-19T20:00:00Z"/>
    <m/>
    <m/>
    <n v="90"/>
    <n v="61"/>
    <n v="61"/>
    <n v="72"/>
    <n v="0"/>
    <n v="0"/>
    <n v="25"/>
    <n v="0"/>
    <n v="25"/>
  </r>
  <r>
    <x v="14"/>
    <x v="42"/>
    <n v="14"/>
    <n v="114"/>
    <n v="52"/>
    <m/>
    <m/>
    <m/>
    <m/>
    <m/>
    <m/>
    <m/>
    <m/>
    <d v="2020-03-20T13:00:00"/>
    <s v="eb9414336fd8b0d1c249316b2f79c76fec95d0b2"/>
    <s v="2020-03-20T20:00:00Z"/>
    <m/>
    <m/>
    <n v="180"/>
    <n v="128"/>
    <n v="128"/>
    <n v="72"/>
    <n v="0"/>
    <n v="0"/>
    <n v="58"/>
    <n v="9"/>
    <n v="67"/>
  </r>
  <r>
    <x v="15"/>
    <x v="42"/>
    <n v="21"/>
    <n v="143"/>
    <n v="71"/>
    <m/>
    <m/>
    <m/>
    <m/>
    <m/>
    <m/>
    <m/>
    <m/>
    <d v="2020-03-21T13:00:00"/>
    <s v="02633cfd91e716dfd137fc5f751d214726bca7c4"/>
    <s v="2020-03-21T20:00:00Z"/>
    <m/>
    <m/>
    <n v="235"/>
    <n v="164"/>
    <n v="164"/>
    <n v="72"/>
    <n v="0"/>
    <n v="0"/>
    <n v="29"/>
    <n v="7"/>
    <n v="36"/>
  </r>
  <r>
    <x v="16"/>
    <x v="42"/>
    <n v="23"/>
    <n v="183"/>
    <n v="69"/>
    <m/>
    <m/>
    <m/>
    <m/>
    <m/>
    <m/>
    <m/>
    <m/>
    <d v="2020-03-22T07:00:00"/>
    <s v="a9223cc0317856448928393e143d61b8c8da28c9"/>
    <s v="2020-03-22T20:00:00Z"/>
    <n v="1"/>
    <m/>
    <n v="275"/>
    <n v="206"/>
    <n v="206"/>
    <n v="72"/>
    <n v="1"/>
    <n v="0"/>
    <n v="40"/>
    <n v="2"/>
    <n v="42"/>
  </r>
  <r>
    <x v="17"/>
    <x v="42"/>
    <n v="31"/>
    <n v="189"/>
    <n v="35"/>
    <m/>
    <m/>
    <m/>
    <m/>
    <m/>
    <m/>
    <m/>
    <s v="A"/>
    <d v="2020-03-23T07:00:00"/>
    <s v="0d462bd18c338ea8d97c5e5c03b10e97018a8a31"/>
    <s v="2020-03-23T20:00:00Z"/>
    <n v="2"/>
    <m/>
    <n v="255"/>
    <n v="220"/>
    <n v="220"/>
    <n v="72"/>
    <n v="1"/>
    <n v="0"/>
    <n v="6"/>
    <n v="8"/>
    <n v="14"/>
  </r>
  <r>
    <x v="18"/>
    <x v="42"/>
    <n v="39"/>
    <n v="268"/>
    <n v="42"/>
    <m/>
    <m/>
    <m/>
    <m/>
    <m/>
    <m/>
    <m/>
    <s v="A"/>
    <d v="2020-03-23T07:00:00"/>
    <s v="0ed041850e58ad93073822631b4f3a32a7370128"/>
    <s v="2020-03-24T20:00:00Z"/>
    <n v="2"/>
    <m/>
    <n v="349"/>
    <n v="307"/>
    <n v="307"/>
    <n v="72"/>
    <n v="0"/>
    <n v="0"/>
    <n v="79"/>
    <n v="8"/>
    <n v="87"/>
  </r>
  <r>
    <x v="19"/>
    <x v="42"/>
    <n v="51"/>
    <n v="317"/>
    <n v="70"/>
    <m/>
    <m/>
    <m/>
    <m/>
    <m/>
    <m/>
    <m/>
    <s v="A"/>
    <d v="2020-03-25T07:00:00"/>
    <s v="865cca491840856dc62844c381ef5b5f04b2f3bb"/>
    <s v="2020-03-25T20:00:00Z"/>
    <n v="2"/>
    <m/>
    <n v="438"/>
    <n v="368"/>
    <n v="368"/>
    <n v="72"/>
    <n v="0"/>
    <n v="0"/>
    <n v="49"/>
    <n v="12"/>
    <n v="61"/>
  </r>
  <r>
    <x v="20"/>
    <x v="42"/>
    <n v="64"/>
    <n v="377"/>
    <n v="335"/>
    <m/>
    <m/>
    <m/>
    <m/>
    <m/>
    <m/>
    <m/>
    <s v="A"/>
    <d v="2020-03-26T07:00:00"/>
    <s v="f7e3e0ebcf4d16bedcf305bd1cca17e0b823b961"/>
    <s v="2020-03-26T20:00:00Z"/>
    <n v="2"/>
    <m/>
    <n v="776"/>
    <n v="441"/>
    <n v="441"/>
    <n v="72"/>
    <n v="0"/>
    <n v="0"/>
    <n v="60"/>
    <n v="13"/>
    <n v="73"/>
  </r>
  <r>
    <x v="21"/>
    <x v="42"/>
    <n v="79"/>
    <n v="519"/>
    <n v="334"/>
    <m/>
    <m/>
    <m/>
    <m/>
    <m/>
    <m/>
    <m/>
    <s v="A"/>
    <d v="2020-03-27T07:00:00"/>
    <s v="630d4dab82f37bab3a5ffb6530808ae6f4889045"/>
    <s v="2020-03-27T20:00:00Z"/>
    <n v="3"/>
    <m/>
    <n v="932"/>
    <n v="598"/>
    <n v="598"/>
    <n v="72"/>
    <n v="1"/>
    <n v="0"/>
    <n v="142"/>
    <n v="15"/>
    <n v="157"/>
  </r>
  <r>
    <x v="22"/>
    <x v="42"/>
    <n v="100"/>
    <n v="739"/>
    <n v="792"/>
    <m/>
    <m/>
    <m/>
    <m/>
    <m/>
    <m/>
    <m/>
    <s v="A"/>
    <d v="2020-03-28T07:00:00"/>
    <s v="95379ab6295b07559a06bc4bec99b223b4a1b825"/>
    <s v="2020-03-28T20:00:00Z"/>
    <n v="3"/>
    <m/>
    <n v="1631"/>
    <n v="839"/>
    <n v="839"/>
    <n v="72"/>
    <n v="0"/>
    <n v="0"/>
    <n v="220"/>
    <n v="21"/>
    <n v="241"/>
  </r>
  <r>
    <x v="23"/>
    <x v="42"/>
    <n v="127"/>
    <n v="841"/>
    <n v="817"/>
    <m/>
    <m/>
    <m/>
    <m/>
    <m/>
    <m/>
    <m/>
    <s v="A"/>
    <d v="2020-03-29T07:00:00"/>
    <s v="9e41f7d73480fae0fc2e4c540e7c15762e8b4b79"/>
    <s v="2020-03-29T20:00:00Z"/>
    <n v="5"/>
    <m/>
    <n v="1785"/>
    <n v="968"/>
    <n v="968"/>
    <n v="72"/>
    <n v="2"/>
    <n v="0"/>
    <n v="102"/>
    <n v="27"/>
    <n v="129"/>
  </r>
  <r>
    <x v="24"/>
    <x v="42"/>
    <n v="174"/>
    <n v="931"/>
    <n v="794"/>
    <m/>
    <m/>
    <m/>
    <m/>
    <m/>
    <m/>
    <m/>
    <s v="A"/>
    <d v="2020-03-30T07:00:00"/>
    <s v="ce2a0e01ccd1c7df80ce054a8001da2fcad73bf3"/>
    <s v="2020-03-30T20:00:00Z"/>
    <n v="6"/>
    <m/>
    <n v="1899"/>
    <n v="1105"/>
    <n v="1105"/>
    <n v="72"/>
    <n v="1"/>
    <n v="0"/>
    <n v="90"/>
    <n v="47"/>
    <n v="137"/>
  </r>
  <r>
    <x v="25"/>
    <x v="42"/>
    <n v="239"/>
    <n v="1195"/>
    <n v="854"/>
    <m/>
    <m/>
    <m/>
    <m/>
    <m/>
    <m/>
    <m/>
    <s v="A"/>
    <d v="2020-03-30T07:00:00"/>
    <s v="2e469a2e2aed91ca0d53b02ee614b9e56d183e69"/>
    <s v="2020-03-31T20:00:00Z"/>
    <n v="8"/>
    <m/>
    <n v="2288"/>
    <n v="1434"/>
    <n v="1434"/>
    <n v="72"/>
    <n v="2"/>
    <n v="0"/>
    <n v="264"/>
    <n v="65"/>
    <n v="329"/>
  </r>
  <r>
    <x v="26"/>
    <x v="42"/>
    <n v="286"/>
    <n v="1409"/>
    <n v="897"/>
    <m/>
    <m/>
    <m/>
    <m/>
    <m/>
    <m/>
    <m/>
    <s v="A"/>
    <d v="2020-04-01T07:00:00"/>
    <s v="c4e269fb6e3a057d674fb76b7dd3a7407e505323"/>
    <s v="2020-04-01T20:00:00Z"/>
    <n v="11"/>
    <m/>
    <n v="2592"/>
    <n v="1695"/>
    <n v="1695"/>
    <n v="72"/>
    <n v="3"/>
    <n v="0"/>
    <n v="214"/>
    <n v="47"/>
    <n v="261"/>
  </r>
  <r>
    <x v="27"/>
    <x v="42"/>
    <n v="316"/>
    <n v="1604"/>
    <n v="1119"/>
    <m/>
    <m/>
    <m/>
    <m/>
    <m/>
    <m/>
    <m/>
    <s v="A"/>
    <d v="2020-04-02T07:00:00"/>
    <s v="7151e39f7c099534614525db075cfcb1503885be"/>
    <s v="2020-04-02T20:00:00Z"/>
    <n v="12"/>
    <m/>
    <n v="3039"/>
    <n v="1920"/>
    <n v="1920"/>
    <n v="72"/>
    <n v="1"/>
    <n v="0"/>
    <n v="195"/>
    <n v="30"/>
    <n v="225"/>
  </r>
  <r>
    <x v="28"/>
    <x v="42"/>
    <n v="378"/>
    <n v="2049"/>
    <n v="1055"/>
    <m/>
    <m/>
    <m/>
    <m/>
    <m/>
    <m/>
    <m/>
    <s v="A"/>
    <d v="2020-04-03T07:00:00"/>
    <s v="555f417361ab7c27ef5ec784794386a274013bdc"/>
    <s v="2020-04-03T20:00:00Z"/>
    <n v="15"/>
    <m/>
    <n v="3482"/>
    <n v="2427"/>
    <n v="2427"/>
    <n v="72"/>
    <n v="3"/>
    <n v="0"/>
    <n v="445"/>
    <n v="62"/>
    <n v="507"/>
  </r>
  <r>
    <x v="29"/>
    <x v="42"/>
    <n v="452"/>
    <n v="2605"/>
    <n v="1129"/>
    <m/>
    <m/>
    <m/>
    <m/>
    <m/>
    <m/>
    <m/>
    <s v="A"/>
    <d v="2020-04-04T07:00:00"/>
    <s v="763d733c37c66c62e524a942e7affd78d3fd6f32"/>
    <s v="2020-04-04T20:00:00Z"/>
    <n v="18"/>
    <m/>
    <n v="4186"/>
    <n v="3057"/>
    <n v="3057"/>
    <n v="72"/>
    <n v="3"/>
    <n v="0"/>
    <n v="556"/>
    <n v="74"/>
    <n v="630"/>
  </r>
  <r>
    <x v="30"/>
    <x v="42"/>
    <n v="475"/>
    <n v="3073"/>
    <n v="1039"/>
    <m/>
    <m/>
    <m/>
    <m/>
    <m/>
    <m/>
    <m/>
    <s v="A"/>
    <d v="2020-04-05T07:00:00"/>
    <s v="4a81a89ffa3167a1b555f433c1e2ddc116195164"/>
    <s v="2020-04-05T20:00:00Z"/>
    <n v="20"/>
    <m/>
    <n v="4587"/>
    <n v="3548"/>
    <n v="3548"/>
    <n v="72"/>
    <n v="2"/>
    <n v="0"/>
    <n v="468"/>
    <n v="23"/>
    <n v="491"/>
  </r>
  <r>
    <x v="31"/>
    <x v="42"/>
    <n v="513"/>
    <n v="3432"/>
    <n v="1000"/>
    <m/>
    <m/>
    <m/>
    <m/>
    <m/>
    <m/>
    <m/>
    <s v="A"/>
    <d v="2020-04-06T07:00:00"/>
    <s v="020f5cbf062d2387d2c4845ef96c07bc2082d2b0"/>
    <s v="2020-04-06T20:00:00Z"/>
    <n v="21"/>
    <m/>
    <n v="4945"/>
    <n v="3945"/>
    <n v="3945"/>
    <n v="72"/>
    <n v="1"/>
    <n v="0"/>
    <n v="359"/>
    <n v="38"/>
    <n v="397"/>
  </r>
  <r>
    <x v="32"/>
    <x v="42"/>
    <n v="573"/>
    <n v="3966"/>
    <n v="968"/>
    <m/>
    <m/>
    <m/>
    <m/>
    <m/>
    <m/>
    <m/>
    <s v="A"/>
    <d v="2020-04-07T07:00:00"/>
    <s v="b55008d918d95c4cff386df41d422dc76d4aa6c8"/>
    <s v="2020-04-07T20:00:00Z"/>
    <n v="23"/>
    <m/>
    <n v="5507"/>
    <n v="4539"/>
    <n v="4539"/>
    <n v="72"/>
    <n v="2"/>
    <n v="0"/>
    <n v="534"/>
    <n v="60"/>
    <n v="594"/>
  </r>
  <r>
    <x v="33"/>
    <x v="42"/>
    <n v="620"/>
    <n v="4266"/>
    <n v="1160"/>
    <m/>
    <m/>
    <m/>
    <m/>
    <m/>
    <m/>
    <m/>
    <s v="A"/>
    <d v="2020-04-08T09:00:00"/>
    <s v="db8e236d3c4756b756546f0917e3c9cd9a215b64"/>
    <s v="2020-04-08T20:00:00Z"/>
    <n v="24"/>
    <m/>
    <n v="6046"/>
    <n v="4886"/>
    <n v="4886"/>
    <n v="72"/>
    <n v="1"/>
    <n v="0"/>
    <n v="300"/>
    <n v="47"/>
    <n v="347"/>
  </r>
  <r>
    <x v="34"/>
    <x v="42"/>
    <n v="683"/>
    <n v="4703"/>
    <n v="1304"/>
    <m/>
    <m/>
    <m/>
    <m/>
    <m/>
    <m/>
    <m/>
    <s v="A"/>
    <d v="2020-04-09T07:00:00"/>
    <s v="9ce9b4da229e0415d2eba68578b4c399567249f0"/>
    <s v="2020-04-09T20:00:00Z"/>
    <n v="33"/>
    <m/>
    <n v="6690"/>
    <n v="5386"/>
    <n v="5386"/>
    <n v="72"/>
    <n v="9"/>
    <n v="0"/>
    <n v="437"/>
    <n v="63"/>
    <n v="500"/>
  </r>
  <r>
    <x v="35"/>
    <x v="42"/>
    <n v="725"/>
    <n v="5121"/>
    <n v="1392"/>
    <m/>
    <m/>
    <m/>
    <m/>
    <m/>
    <m/>
    <m/>
    <s v="A"/>
    <d v="2020-04-10T06:00:00"/>
    <s v="2557c9bfdb56054246b15dfacf958220b6f3af2e"/>
    <s v="2020-04-10T20:00:00Z"/>
    <n v="39"/>
    <m/>
    <n v="7238"/>
    <n v="5846"/>
    <n v="5846"/>
    <n v="72"/>
    <n v="6"/>
    <n v="0"/>
    <n v="418"/>
    <n v="42"/>
    <n v="460"/>
  </r>
  <r>
    <x v="36"/>
    <x v="42"/>
    <n v="788"/>
    <n v="5583"/>
    <n v="1332"/>
    <m/>
    <m/>
    <m/>
    <m/>
    <m/>
    <m/>
    <m/>
    <s v="A"/>
    <d v="2020-04-11T07:00:00"/>
    <s v="1fae83dc9ac6d45fbda9fd4388c275d0cec2fae4"/>
    <s v="2020-04-11T20:00:00Z"/>
    <n v="42"/>
    <m/>
    <n v="7703"/>
    <n v="6371"/>
    <n v="6371"/>
    <n v="72"/>
    <n v="3"/>
    <n v="0"/>
    <n v="462"/>
    <n v="63"/>
    <n v="525"/>
  </r>
  <r>
    <x v="37"/>
    <x v="42"/>
    <n v="897"/>
    <n v="5819"/>
    <n v="1251"/>
    <m/>
    <m/>
    <m/>
    <m/>
    <m/>
    <m/>
    <m/>
    <s v="A"/>
    <d v="2020-04-12T07:00:00"/>
    <s v="def2a5993cffb3701333607d9c0afec1927961e3"/>
    <s v="2020-04-12T20:00:00Z"/>
    <n v="44"/>
    <m/>
    <n v="7967"/>
    <n v="6716"/>
    <n v="6716"/>
    <n v="72"/>
    <n v="2"/>
    <n v="0"/>
    <n v="236"/>
    <n v="109"/>
    <n v="345"/>
  </r>
  <r>
    <x v="38"/>
    <x v="42"/>
    <n v="903"/>
    <n v="5960"/>
    <n v="1288"/>
    <m/>
    <m/>
    <m/>
    <m/>
    <m/>
    <m/>
    <m/>
    <s v="A"/>
    <d v="2020-04-13T06:00:00"/>
    <s v="f9deec2bb1ea1ff3f5efba8d82f345c2cde28c51"/>
    <s v="2020-04-13T20:00:00Z"/>
    <n v="45"/>
    <m/>
    <n v="8151"/>
    <n v="6863"/>
    <n v="6863"/>
    <n v="72"/>
    <n v="1"/>
    <n v="0"/>
    <n v="141"/>
    <n v="6"/>
    <n v="147"/>
  </r>
  <r>
    <x v="39"/>
    <x v="42"/>
    <n v="923"/>
    <n v="6284"/>
    <n v="1322"/>
    <m/>
    <m/>
    <m/>
    <m/>
    <m/>
    <m/>
    <m/>
    <s v="A"/>
    <d v="2020-04-14T07:00:00"/>
    <s v="80e3b0ada7ec50f18baa857ed8fe273a3067aa22"/>
    <s v="2020-04-14T20:00:00Z"/>
    <n v="45"/>
    <m/>
    <n v="8529"/>
    <n v="7207"/>
    <n v="7207"/>
    <n v="72"/>
    <n v="0"/>
    <n v="0"/>
    <n v="324"/>
    <n v="20"/>
    <n v="344"/>
  </r>
  <r>
    <x v="40"/>
    <x v="42"/>
    <n v="974"/>
    <n v="6825"/>
    <n v="1410"/>
    <m/>
    <m/>
    <m/>
    <m/>
    <m/>
    <m/>
    <m/>
    <s v="A"/>
    <d v="2020-04-15T07:00:00"/>
    <s v="8fcb3788b8b6a42ccdc9f0cd1882d331dd569459"/>
    <s v="2020-04-15T20:00:00Z"/>
    <n v="51"/>
    <m/>
    <n v="9209"/>
    <n v="7799"/>
    <n v="7799"/>
    <n v="72"/>
    <n v="6"/>
    <n v="0"/>
    <n v="541"/>
    <n v="51"/>
    <n v="592"/>
  </r>
  <r>
    <x v="41"/>
    <x v="42"/>
    <n v="1043"/>
    <n v="7315"/>
    <n v="1465"/>
    <m/>
    <m/>
    <m/>
    <m/>
    <m/>
    <m/>
    <m/>
    <s v="A"/>
    <d v="2020-04-16T07:00:00"/>
    <s v="d474563651be74c12631c26f7acc00707291c2fa"/>
    <s v="2020-04-16T20:00:00Z"/>
    <n v="56"/>
    <m/>
    <n v="9823"/>
    <n v="8358"/>
    <n v="8358"/>
    <n v="72"/>
    <n v="5"/>
    <n v="0"/>
    <n v="490"/>
    <n v="69"/>
    <n v="559"/>
  </r>
  <r>
    <x v="42"/>
    <x v="42"/>
    <n v="1068"/>
    <n v="7864"/>
    <n v="1478"/>
    <m/>
    <m/>
    <m/>
    <m/>
    <m/>
    <m/>
    <m/>
    <s v="A"/>
    <d v="2020-04-17T06:00:00"/>
    <s v="89c321ea3d08d0ffe58678716567e30501f86bc5"/>
    <s v="2020-04-17T20:00:00Z"/>
    <n v="58"/>
    <m/>
    <n v="10410"/>
    <n v="8932"/>
    <n v="8932"/>
    <n v="72"/>
    <n v="2"/>
    <n v="0"/>
    <n v="549"/>
    <n v="25"/>
    <n v="574"/>
  </r>
  <r>
    <x v="43"/>
    <x v="42"/>
    <n v="1118"/>
    <n v="8055"/>
    <n v="1760"/>
    <m/>
    <m/>
    <m/>
    <m/>
    <m/>
    <m/>
    <m/>
    <s v="A"/>
    <d v="2020-04-18T07:00:00"/>
    <s v="c1780e0c8e41c604bfcdf751ebd534291c02f7ed"/>
    <s v="2020-04-18T20:00:00Z"/>
    <n v="60"/>
    <m/>
    <n v="10933"/>
    <n v="9173"/>
    <n v="9173"/>
    <n v="72"/>
    <n v="2"/>
    <n v="0"/>
    <n v="191"/>
    <n v="50"/>
    <n v="241"/>
  </r>
  <r>
    <x v="44"/>
    <x v="42"/>
    <n v="1213"/>
    <n v="8280"/>
    <n v="1839"/>
    <m/>
    <m/>
    <m/>
    <m/>
    <m/>
    <m/>
    <m/>
    <s v="A"/>
    <d v="2020-04-19T07:00:00"/>
    <s v="37f5a90bb6cafaa45f9a09c65db7a195479865e1"/>
    <s v="2020-04-19T20:00:00Z"/>
    <n v="62"/>
    <m/>
    <n v="11332"/>
    <n v="9493"/>
    <n v="9493"/>
    <n v="72"/>
    <n v="2"/>
    <n v="0"/>
    <n v="225"/>
    <n v="95"/>
    <n v="320"/>
  </r>
  <r>
    <x v="45"/>
    <x v="42"/>
    <n v="1252"/>
    <n v="8486"/>
    <n v="1895"/>
    <m/>
    <m/>
    <m/>
    <m/>
    <m/>
    <m/>
    <m/>
    <s v="A"/>
    <d v="2020-04-20T06:30:00"/>
    <s v="36eecf590ddf959b3d5bed3a9d59d77a180fe60c"/>
    <s v="2020-04-20T20:00:00Z"/>
    <n v="63"/>
    <m/>
    <n v="11633"/>
    <n v="9738"/>
    <n v="9738"/>
    <n v="72"/>
    <n v="1"/>
    <n v="0"/>
    <n v="206"/>
    <n v="39"/>
    <n v="245"/>
  </r>
  <r>
    <x v="46"/>
    <x v="42"/>
    <n v="1298"/>
    <n v="8789"/>
    <n v="1761"/>
    <m/>
    <m/>
    <m/>
    <m/>
    <m/>
    <m/>
    <m/>
    <s v="A"/>
    <d v="2020-04-21T06:30:00"/>
    <s v="ab09d89b5cea0eb3ec47a16d5ff8ca1f84af3cc7"/>
    <s v="2020-04-21T20:00:00Z"/>
    <n v="64"/>
    <m/>
    <n v="11848"/>
    <n v="10087"/>
    <n v="10087"/>
    <n v="72"/>
    <n v="1"/>
    <n v="0"/>
    <n v="303"/>
    <n v="46"/>
    <n v="349"/>
  </r>
  <r>
    <x v="47"/>
    <x v="42"/>
    <n v="915"/>
    <n v="8842"/>
    <n v="1954"/>
    <m/>
    <m/>
    <m/>
    <m/>
    <m/>
    <m/>
    <m/>
    <s v="A"/>
    <d v="2020-04-22T06:05:00"/>
    <s v="85edb40b4a16370467ca1f3558d3f6a4c8c4b299"/>
    <s v="2020-04-22T20:00:00Z"/>
    <n v="67"/>
    <m/>
    <n v="11711"/>
    <n v="9757"/>
    <n v="9757"/>
    <n v="72"/>
    <n v="3"/>
    <n v="0"/>
    <n v="53"/>
    <n v="-383"/>
    <n v="-330"/>
  </r>
  <r>
    <x v="48"/>
    <x v="42"/>
    <n v="915"/>
    <n v="9313"/>
    <n v="1951"/>
    <m/>
    <m/>
    <m/>
    <m/>
    <m/>
    <m/>
    <m/>
    <s v="A"/>
    <d v="2020-04-23T06:20:00"/>
    <s v="3bd50d3b7c1f7add6297a53c91e30ac4db1491cc"/>
    <s v="2020-04-23T20:00:00Z"/>
    <n v="69"/>
    <m/>
    <n v="12179"/>
    <n v="10228"/>
    <n v="10228"/>
    <n v="72"/>
    <n v="2"/>
    <n v="0"/>
    <n v="471"/>
    <n v="0"/>
    <n v="471"/>
  </r>
  <r>
    <x v="49"/>
    <x v="42"/>
    <n v="1276"/>
    <n v="9313"/>
    <n v="1940"/>
    <m/>
    <m/>
    <m/>
    <m/>
    <m/>
    <m/>
    <m/>
    <s v="A"/>
    <d v="2020-04-24T06:30:00"/>
    <s v="a6a36ba696e70f9fd38adf09eccc920903a0e606"/>
    <s v="2020-04-24T20:00:00Z"/>
    <n v="77"/>
    <m/>
    <n v="12529"/>
    <n v="10589"/>
    <n v="10589"/>
    <n v="72"/>
    <n v="8"/>
    <n v="0"/>
    <n v="0"/>
    <n v="361"/>
    <n v="361"/>
  </r>
  <r>
    <x v="50"/>
    <x v="42"/>
    <n v="1307"/>
    <n v="9313"/>
    <n v="1940"/>
    <m/>
    <m/>
    <m/>
    <m/>
    <m/>
    <m/>
    <m/>
    <s v="D"/>
    <d v="2020-04-25T06:30:00"/>
    <s v="4defc2e3dc4d3270610e351c7acefa8559ede228"/>
    <s v="2020-04-25T20:00:00Z"/>
    <n v="83"/>
    <m/>
    <n v="12560"/>
    <n v="10620"/>
    <n v="10620"/>
    <n v="72"/>
    <n v="6"/>
    <n v="0"/>
    <n v="0"/>
    <n v="31"/>
    <n v="31"/>
  </r>
  <r>
    <x v="51"/>
    <x v="42"/>
    <n v="1371"/>
    <n v="9313"/>
    <n v="1940"/>
    <m/>
    <m/>
    <m/>
    <m/>
    <m/>
    <m/>
    <m/>
    <s v="D"/>
    <d v="2020-04-26T06:00:00"/>
    <s v="6f760e2f5cad4c6d5d9d08e8d528e69f526d95b1"/>
    <s v="2020-04-26T20:00:00Z"/>
    <n v="84"/>
    <m/>
    <n v="12624"/>
    <n v="10684"/>
    <n v="10684"/>
    <n v="72"/>
    <n v="1"/>
    <n v="0"/>
    <n v="0"/>
    <n v="64"/>
    <n v="64"/>
  </r>
  <r>
    <x v="52"/>
    <x v="42"/>
    <n v="1389"/>
    <n v="9313"/>
    <n v="1940"/>
    <m/>
    <m/>
    <m/>
    <m/>
    <m/>
    <m/>
    <m/>
    <s v="D"/>
    <d v="2020-04-27T06:00:00"/>
    <s v="d5049f94e056131d76cd97012700969fa8b77035"/>
    <s v="2020-04-27T20:00:00Z"/>
    <n v="84"/>
    <m/>
    <n v="12642"/>
    <n v="10702"/>
    <n v="10702"/>
    <n v="72"/>
    <n v="0"/>
    <n v="0"/>
    <n v="0"/>
    <n v="18"/>
    <n v="18"/>
  </r>
  <r>
    <x v="53"/>
    <x v="42"/>
    <n v="1400"/>
    <n v="9313"/>
    <n v="1940"/>
    <m/>
    <m/>
    <m/>
    <m/>
    <m/>
    <m/>
    <m/>
    <s v="D"/>
    <d v="2020-04-28T06:30:00"/>
    <s v="637eb58d1688ac31798d4050ff695a985ef84510"/>
    <s v="2020-04-28T20:00:00Z"/>
    <n v="86"/>
    <m/>
    <n v="12653"/>
    <n v="10713"/>
    <n v="10713"/>
    <n v="72"/>
    <n v="2"/>
    <n v="0"/>
    <n v="0"/>
    <n v="11"/>
    <n v="11"/>
  </r>
  <r>
    <x v="54"/>
    <x v="42"/>
    <n v="1433"/>
    <n v="9313"/>
    <n v="1940"/>
    <m/>
    <m/>
    <m/>
    <m/>
    <m/>
    <m/>
    <m/>
    <s v="D"/>
    <d v="2020-04-29T06:00:00"/>
    <s v="f0eef0530d24af14c8134f868a11d30f795a727e"/>
    <s v="2020-04-29T20:00:00Z"/>
    <n v="86"/>
    <m/>
    <n v="12686"/>
    <n v="10746"/>
    <n v="10746"/>
    <n v="72"/>
    <n v="0"/>
    <n v="0"/>
    <n v="0"/>
    <n v="33"/>
    <n v="33"/>
  </r>
  <r>
    <x v="55"/>
    <x v="42"/>
    <n v="1539"/>
    <n v="9313"/>
    <m/>
    <m/>
    <m/>
    <m/>
    <m/>
    <m/>
    <m/>
    <m/>
    <s v="D"/>
    <d v="2020-04-30T06:00:00"/>
    <s v="acf47671781904e48d5b43f44892a827b43eeaee"/>
    <s v="2020-04-30T20:00:00Z"/>
    <n v="92"/>
    <m/>
    <n v="10852"/>
    <n v="10852"/>
    <n v="10852"/>
    <n v="72"/>
    <n v="6"/>
    <n v="0"/>
    <n v="0"/>
    <n v="106"/>
    <n v="106"/>
  </r>
  <r>
    <x v="56"/>
    <x v="42"/>
    <n v="1575"/>
    <n v="9313"/>
    <m/>
    <m/>
    <m/>
    <m/>
    <m/>
    <m/>
    <m/>
    <m/>
    <s v="D"/>
    <d v="2020-05-01T06:00:00"/>
    <s v="0f7ab6ef7f5456fd8bd3f2f43a0b7fc9012c9633"/>
    <s v="2020-05-01T20:00:00Z"/>
    <n v="92"/>
    <m/>
    <n v="10888"/>
    <n v="10888"/>
    <n v="10888"/>
    <n v="72"/>
    <n v="0"/>
    <n v="0"/>
    <n v="0"/>
    <n v="36"/>
    <n v="36"/>
  </r>
  <r>
    <x v="57"/>
    <x v="42"/>
    <n v="1757"/>
    <n v="9313"/>
    <m/>
    <m/>
    <m/>
    <m/>
    <m/>
    <m/>
    <m/>
    <m/>
    <s v="D"/>
    <d v="2020-05-02T06:00:00"/>
    <s v="f9c5c66d30ee70901466361ec09a7fdd0e2ec5b3"/>
    <s v="2020-05-02T20:00:00Z"/>
    <n v="95"/>
    <m/>
    <n v="11070"/>
    <n v="11070"/>
    <n v="11070"/>
    <n v="72"/>
    <n v="3"/>
    <n v="0"/>
    <n v="0"/>
    <n v="182"/>
    <n v="182"/>
  </r>
  <r>
    <x v="58"/>
    <x v="42"/>
    <n v="1808"/>
    <n v="9313"/>
    <m/>
    <m/>
    <m/>
    <m/>
    <m/>
    <m/>
    <m/>
    <m/>
    <s v="D"/>
    <d v="2020-05-03T06:00:00"/>
    <s v="53217d1215268ee7b4ab580e5e35a6fc14d22cde"/>
    <s v="2020-05-03T20:00:00Z"/>
    <n v="97"/>
    <m/>
    <n v="11121"/>
    <n v="11121"/>
    <n v="11121"/>
    <n v="72"/>
    <n v="2"/>
    <n v="0"/>
    <n v="0"/>
    <n v="51"/>
    <n v="51"/>
  </r>
  <r>
    <x v="59"/>
    <x v="42"/>
    <n v="1843"/>
    <n v="9313"/>
    <m/>
    <m/>
    <m/>
    <m/>
    <m/>
    <m/>
    <m/>
    <m/>
    <s v="D"/>
    <d v="2020-05-04T06:00:00"/>
    <s v="468e6861a442cd42d2fb462929ef0c88a2c1826c"/>
    <s v="2020-05-04T20:00:00Z"/>
    <n v="97"/>
    <m/>
    <n v="11156"/>
    <n v="11156"/>
    <n v="11156"/>
    <n v="72"/>
    <n v="0"/>
    <n v="0"/>
    <n v="0"/>
    <n v="35"/>
    <n v="35"/>
  </r>
  <r>
    <x v="60"/>
    <x v="42"/>
    <n v="1924"/>
    <n v="9313"/>
    <m/>
    <m/>
    <m/>
    <m/>
    <m/>
    <m/>
    <m/>
    <m/>
    <s v="D"/>
    <d v="2020-05-05T06:00:00"/>
    <s v="1661fe4eded7da03ba9a6d93c741ad360c4bd5a6"/>
    <s v="2020-05-05T20:00:00Z"/>
    <n v="99"/>
    <m/>
    <n v="11237"/>
    <n v="11237"/>
    <n v="11237"/>
    <n v="72"/>
    <n v="2"/>
    <n v="0"/>
    <n v="0"/>
    <n v="81"/>
    <n v="81"/>
  </r>
  <r>
    <x v="61"/>
    <x v="42"/>
    <n v="1968"/>
    <m/>
    <m/>
    <m/>
    <m/>
    <m/>
    <m/>
    <m/>
    <m/>
    <m/>
    <s v="D"/>
    <d v="2020-05-06T06:00:00"/>
    <s v="cc901c42cb14ae77da2dd9315c3623dc138c5872"/>
    <s v="2020-05-06T20:00:00Z"/>
    <n v="99"/>
    <m/>
    <n v="1968"/>
    <n v="1968"/>
    <n v="1968"/>
    <n v="72"/>
    <n v="0"/>
    <n v="0"/>
    <n v="0"/>
    <n v="44"/>
    <n v="-9269"/>
  </r>
  <r>
    <x v="62"/>
    <x v="42"/>
    <n v="2031"/>
    <m/>
    <m/>
    <m/>
    <m/>
    <m/>
    <m/>
    <m/>
    <m/>
    <m/>
    <s v="D"/>
    <d v="2020-05-07T06:00:00"/>
    <s v="4527cb6b92e4ae973ae4cb053449076a5ecb3abf"/>
    <s v="2020-05-07T20:00:00Z"/>
    <n v="102"/>
    <m/>
    <n v="2031"/>
    <n v="2031"/>
    <n v="2031"/>
    <n v="72"/>
    <n v="3"/>
    <n v="0"/>
    <n v="0"/>
    <n v="63"/>
    <n v="63"/>
  </r>
  <r>
    <x v="63"/>
    <x v="42"/>
    <n v="2156"/>
    <m/>
    <m/>
    <n v="161"/>
    <m/>
    <m/>
    <m/>
    <n v="10"/>
    <m/>
    <m/>
    <s v="C"/>
    <d v="2020-05-08T06:00:00"/>
    <s v="cc40033a03f02f0b1744d51206e3318f51aefca2"/>
    <s v="2020-05-08T20:00:00Z"/>
    <n v="107"/>
    <m/>
    <n v="2156"/>
    <n v="2156"/>
    <n v="2156"/>
    <n v="72"/>
    <n v="5"/>
    <n v="0"/>
    <n v="0"/>
    <n v="125"/>
    <n v="125"/>
  </r>
  <r>
    <x v="64"/>
    <x v="42"/>
    <n v="2173"/>
    <m/>
    <m/>
    <n v="161"/>
    <m/>
    <m/>
    <m/>
    <n v="7"/>
    <m/>
    <m/>
    <s v="C"/>
    <d v="2020-05-09T05:51:00"/>
    <s v="8c628cfba2bc5516700770e7a54cd31a6b905edc"/>
    <s v="2020-05-09T20:00:00Z"/>
    <n v="108"/>
    <m/>
    <n v="2173"/>
    <n v="2173"/>
    <n v="2173"/>
    <n v="72"/>
    <n v="1"/>
    <n v="0"/>
    <n v="0"/>
    <n v="17"/>
    <n v="17"/>
  </r>
  <r>
    <x v="65"/>
    <x v="42"/>
    <n v="2198"/>
    <m/>
    <m/>
    <m/>
    <m/>
    <m/>
    <m/>
    <m/>
    <m/>
    <m/>
    <s v="D"/>
    <d v="2020-05-10T05:51:00"/>
    <s v="d2d87be134563714f69cf1017860a295ce53e98d"/>
    <s v="2020-05-10T20:00:00Z"/>
    <n v="111"/>
    <m/>
    <n v="2198"/>
    <n v="2198"/>
    <n v="2198"/>
    <n v="72"/>
    <n v="3"/>
    <n v="0"/>
    <n v="0"/>
    <n v="25"/>
    <n v="25"/>
  </r>
  <r>
    <x v="66"/>
    <x v="42"/>
    <n v="2256"/>
    <m/>
    <m/>
    <m/>
    <m/>
    <m/>
    <m/>
    <m/>
    <m/>
    <m/>
    <s v="D"/>
    <d v="2020-05-11T05:57:00"/>
    <s v="c241a9b6b383c2725aa95666ccfb34e74c9bf690"/>
    <s v="2020-05-11T20:00:00Z"/>
    <n v="113"/>
    <m/>
    <n v="2256"/>
    <n v="2256"/>
    <n v="2256"/>
    <n v="72"/>
    <n v="2"/>
    <n v="0"/>
    <n v="0"/>
    <n v="58"/>
    <n v="58"/>
  </r>
  <r>
    <x v="67"/>
    <x v="42"/>
    <n v="2299"/>
    <m/>
    <m/>
    <m/>
    <m/>
    <m/>
    <m/>
    <m/>
    <m/>
    <m/>
    <s v="C"/>
    <d v="2020-05-12T06:30:00"/>
    <s v="dd849b252fa9866c8bba2f82baae46c6f552e95d"/>
    <s v="2020-05-12T20:00:00Z"/>
    <n v="114"/>
    <m/>
    <n v="2299"/>
    <n v="2299"/>
    <n v="2299"/>
    <n v="72"/>
    <n v="1"/>
    <n v="0"/>
    <n v="0"/>
    <n v="43"/>
    <n v="43"/>
  </r>
  <r>
    <x v="68"/>
    <x v="42"/>
    <n v="2329"/>
    <m/>
    <m/>
    <m/>
    <m/>
    <n v="10"/>
    <m/>
    <n v="6"/>
    <m/>
    <m/>
    <s v="C"/>
    <d v="2020-05-12T06:30:00"/>
    <s v="57a9745f2eb1affe18e0f04f5260d6b9dbaa5fbc"/>
    <s v="2020-05-13T20:00:00Z"/>
    <n v="115"/>
    <m/>
    <n v="2329"/>
    <n v="2329"/>
    <n v="2329"/>
    <n v="72"/>
    <n v="1"/>
    <n v="0"/>
    <n v="0"/>
    <n v="30"/>
    <n v="30"/>
  </r>
  <r>
    <x v="69"/>
    <x v="42"/>
    <n v="2427"/>
    <m/>
    <m/>
    <n v="159"/>
    <m/>
    <n v="18"/>
    <m/>
    <n v="5"/>
    <m/>
    <m/>
    <s v="B"/>
    <d v="2020-05-14T06:30:00"/>
    <s v="b70f52c40e2003b8f2a97501f0dda4227288fede"/>
    <s v="2020-05-14T20:00:00Z"/>
    <n v="117"/>
    <m/>
    <n v="2427"/>
    <n v="2427"/>
    <n v="2427"/>
    <n v="72"/>
    <n v="2"/>
    <n v="0"/>
    <n v="0"/>
    <n v="98"/>
    <n v="98"/>
  </r>
  <r>
    <x v="70"/>
    <x v="42"/>
    <n v="2542"/>
    <m/>
    <m/>
    <n v="147"/>
    <m/>
    <n v="18"/>
    <m/>
    <n v="3"/>
    <m/>
    <m/>
    <s v="B"/>
    <d v="2020-05-15T05:51:00"/>
    <s v="bbd4c37cf50b40eb2fdf0dbb70777015dc114828"/>
    <s v="2020-05-15T20:00:00Z"/>
    <n v="122"/>
    <m/>
    <n v="2542"/>
    <n v="2542"/>
    <n v="2542"/>
    <n v="72"/>
    <n v="5"/>
    <n v="0"/>
    <n v="0"/>
    <n v="115"/>
    <n v="115"/>
  </r>
  <r>
    <x v="71"/>
    <x v="42"/>
    <n v="2589"/>
    <m/>
    <m/>
    <n v="161"/>
    <m/>
    <n v="15"/>
    <m/>
    <n v="5"/>
    <m/>
    <m/>
    <s v="B"/>
    <d v="2020-05-16T04:59:00"/>
    <s v="289f74f1265ff0d89efa36ba8091465362fcbc2c"/>
    <s v="2020-05-16T20:00:00Z"/>
    <n v="122"/>
    <m/>
    <n v="2589"/>
    <n v="2589"/>
    <n v="2589"/>
    <n v="72"/>
    <n v="0"/>
    <n v="0"/>
    <n v="0"/>
    <n v="47"/>
    <n v="47"/>
  </r>
  <r>
    <x v="72"/>
    <x v="42"/>
    <n v="2646"/>
    <m/>
    <m/>
    <m/>
    <m/>
    <n v="24"/>
    <m/>
    <n v="5"/>
    <m/>
    <m/>
    <s v="C"/>
    <d v="2020-05-17T05:51:00"/>
    <s v="67605ea1a500468d51da3fc7775fac72c0a325fd"/>
    <s v="2020-05-17T20:00:00Z"/>
    <n v="123"/>
    <m/>
    <n v="2646"/>
    <n v="2646"/>
    <n v="2646"/>
    <n v="72"/>
    <n v="1"/>
    <n v="0"/>
    <n v="0"/>
    <n v="57"/>
    <n v="57"/>
  </r>
  <r>
    <x v="73"/>
    <x v="42"/>
    <n v="2710"/>
    <m/>
    <m/>
    <m/>
    <m/>
    <n v="17"/>
    <m/>
    <n v="4"/>
    <m/>
    <m/>
    <s v="C"/>
    <d v="2020-05-18T06:30:00"/>
    <s v="9dcfdb48a759e73d65f2a9f94b6f909d67c4f774"/>
    <s v="2020-05-18T20:00:00Z"/>
    <n v="124"/>
    <m/>
    <n v="2710"/>
    <n v="2710"/>
    <n v="2710"/>
    <n v="72"/>
    <n v="1"/>
    <n v="0"/>
    <n v="0"/>
    <n v="64"/>
    <n v="64"/>
  </r>
  <r>
    <x v="74"/>
    <x v="42"/>
    <n v="2805"/>
    <m/>
    <m/>
    <m/>
    <m/>
    <n v="20"/>
    <m/>
    <n v="8"/>
    <m/>
    <m/>
    <s v="C"/>
    <d v="2020-05-19T05:52:00"/>
    <s v="798325aa6fb04f713d3ed32cb15ed67b6fa91571"/>
    <s v="2020-05-19T20:00:00Z"/>
    <n v="124"/>
    <m/>
    <n v="2805"/>
    <n v="2805"/>
    <n v="2805"/>
    <n v="72"/>
    <n v="0"/>
    <n v="0"/>
    <n v="0"/>
    <n v="95"/>
    <n v="95"/>
  </r>
  <r>
    <x v="75"/>
    <x v="42"/>
    <n v="2866"/>
    <m/>
    <m/>
    <m/>
    <m/>
    <n v="20"/>
    <m/>
    <n v="5"/>
    <m/>
    <m/>
    <s v="C"/>
    <d v="2020-05-20T06:30:00"/>
    <s v="2b90fda9806c71e1d4e7b9ec74535b0cff050187"/>
    <s v="2020-05-20T20:00:00Z"/>
    <n v="125"/>
    <m/>
    <n v="2866"/>
    <n v="2866"/>
    <n v="2866"/>
    <n v="72"/>
    <n v="1"/>
    <n v="0"/>
    <n v="0"/>
    <n v="61"/>
    <n v="61"/>
  </r>
  <r>
    <x v="76"/>
    <x v="42"/>
    <n v="2913"/>
    <m/>
    <m/>
    <m/>
    <m/>
    <n v="13"/>
    <m/>
    <n v="7"/>
    <m/>
    <m/>
    <s v="C"/>
    <d v="2020-05-21T05:54:00"/>
    <s v="620028b85e5cb65181adc1a0ada37c0fa08cef60"/>
    <s v="2020-05-21T20:00:00Z"/>
    <n v="126"/>
    <m/>
    <n v="2913"/>
    <n v="2913"/>
    <n v="2913"/>
    <n v="72"/>
    <n v="1"/>
    <n v="0"/>
    <n v="0"/>
    <n v="47"/>
    <n v="47"/>
  </r>
  <r>
    <x v="77"/>
    <x v="42"/>
    <n v="3030"/>
    <m/>
    <m/>
    <n v="96"/>
    <m/>
    <n v="12"/>
    <m/>
    <n v="6"/>
    <m/>
    <m/>
    <s v="B"/>
    <d v="2020-05-22T05:51:00"/>
    <s v="340ae58f0365cfe5afbb6ad453272ca1a5673438"/>
    <s v="2020-05-22T20:00:00Z"/>
    <n v="126"/>
    <m/>
    <n v="3030"/>
    <n v="3030"/>
    <n v="3030"/>
    <n v="72"/>
    <n v="0"/>
    <n v="0"/>
    <n v="0"/>
    <n v="117"/>
    <n v="117"/>
  </r>
  <r>
    <x v="78"/>
    <x v="42"/>
    <n v="3100"/>
    <m/>
    <m/>
    <n v="106"/>
    <m/>
    <n v="14"/>
    <m/>
    <n v="5"/>
    <m/>
    <m/>
    <s v="B"/>
    <d v="2020-05-23T06:30:00"/>
    <s v="891d77a311ca2fdf3d2ac8dc17ceaacc668a22b3"/>
    <s v="2020-05-23T20:00:00Z"/>
    <n v="127"/>
    <m/>
    <n v="3100"/>
    <n v="3100"/>
    <n v="3100"/>
    <n v="72"/>
    <n v="1"/>
    <n v="0"/>
    <n v="0"/>
    <n v="70"/>
    <n v="70"/>
  </r>
  <r>
    <x v="79"/>
    <x v="42"/>
    <n v="3189"/>
    <m/>
    <m/>
    <n v="106"/>
    <m/>
    <n v="13"/>
    <m/>
    <n v="7"/>
    <m/>
    <m/>
    <s v="B"/>
    <d v="2020-05-24T06:30:00"/>
    <s v="edb59ece31f024c6892855609e06d22adb506cef"/>
    <s v="2020-05-24T20:00:00Z"/>
    <n v="127"/>
    <m/>
    <n v="3189"/>
    <n v="3189"/>
    <n v="3189"/>
    <n v="72"/>
    <n v="0"/>
    <n v="0"/>
    <n v="0"/>
    <n v="89"/>
    <n v="89"/>
  </r>
  <r>
    <x v="82"/>
    <x v="43"/>
    <n v="1"/>
    <m/>
    <m/>
    <m/>
    <m/>
    <m/>
    <m/>
    <m/>
    <m/>
    <m/>
    <m/>
    <m/>
    <s v="a47f35b3ae0d55f3f465e6c83f78f53e7a701a98"/>
    <s v="2020-03-01T21:00:00Z"/>
    <m/>
    <m/>
    <n v="1"/>
    <n v="1"/>
    <n v="1"/>
    <n v="44"/>
    <m/>
    <m/>
    <m/>
    <m/>
    <m/>
  </r>
  <r>
    <x v="83"/>
    <x v="43"/>
    <n v="1"/>
    <m/>
    <m/>
    <m/>
    <m/>
    <m/>
    <m/>
    <m/>
    <m/>
    <m/>
    <m/>
    <m/>
    <s v="96d29f406ed1a56e5431d47fe0ff5933625087a0"/>
    <s v="2020-03-02T21:00:00Z"/>
    <m/>
    <m/>
    <n v="1"/>
    <n v="1"/>
    <n v="1"/>
    <n v="44"/>
    <n v="0"/>
    <n v="0"/>
    <n v="0"/>
    <n v="0"/>
    <n v="0"/>
  </r>
  <r>
    <x v="84"/>
    <x v="43"/>
    <n v="2"/>
    <n v="6"/>
    <m/>
    <m/>
    <m/>
    <m/>
    <m/>
    <m/>
    <m/>
    <m/>
    <m/>
    <m/>
    <s v="bbc5e860d9a83e7c9505a64bcad19a7946486933"/>
    <s v="2020-03-03T21:00:00Z"/>
    <m/>
    <m/>
    <n v="8"/>
    <n v="8"/>
    <n v="8"/>
    <n v="44"/>
    <n v="0"/>
    <n v="0"/>
    <n v="6"/>
    <n v="1"/>
    <n v="7"/>
  </r>
  <r>
    <x v="80"/>
    <x v="43"/>
    <n v="2"/>
    <n v="11"/>
    <m/>
    <m/>
    <m/>
    <m/>
    <m/>
    <m/>
    <m/>
    <m/>
    <m/>
    <m/>
    <s v="550dafb36925904ea374620f86cfa92c948777c5"/>
    <s v="2020-03-04T21:00:00Z"/>
    <m/>
    <m/>
    <n v="13"/>
    <n v="13"/>
    <n v="13"/>
    <n v="44"/>
    <n v="0"/>
    <n v="0"/>
    <n v="5"/>
    <n v="0"/>
    <n v="5"/>
  </r>
  <r>
    <x v="81"/>
    <x v="43"/>
    <n v="2"/>
    <n v="17"/>
    <m/>
    <m/>
    <m/>
    <m/>
    <m/>
    <m/>
    <m/>
    <m/>
    <m/>
    <m/>
    <s v="be60d675a2a6f0854da54d7eb735dcfdf01ee0f5"/>
    <s v="2020-03-05T21:00:00Z"/>
    <m/>
    <m/>
    <n v="19"/>
    <n v="19"/>
    <n v="19"/>
    <n v="44"/>
    <n v="0"/>
    <n v="0"/>
    <n v="6"/>
    <n v="0"/>
    <n v="6"/>
  </r>
  <r>
    <x v="0"/>
    <x v="43"/>
    <n v="3"/>
    <n v="17"/>
    <m/>
    <m/>
    <m/>
    <m/>
    <m/>
    <m/>
    <m/>
    <m/>
    <m/>
    <m/>
    <s v="3044928061ca806a3ba5285d03c8a41ccdbba4db"/>
    <s v="2020-03-06T21:00:00Z"/>
    <m/>
    <m/>
    <n v="20"/>
    <n v="20"/>
    <n v="20"/>
    <n v="44"/>
    <n v="0"/>
    <n v="0"/>
    <n v="0"/>
    <n v="1"/>
    <n v="1"/>
  </r>
  <r>
    <x v="1"/>
    <x v="43"/>
    <n v="2"/>
    <n v="30"/>
    <m/>
    <m/>
    <m/>
    <m/>
    <m/>
    <m/>
    <m/>
    <m/>
    <m/>
    <m/>
    <s v="bd42f0883d970f1d66a5cb4011769a21736f640c"/>
    <s v="2020-03-07T21:00:00Z"/>
    <m/>
    <m/>
    <n v="32"/>
    <n v="32"/>
    <n v="32"/>
    <n v="44"/>
    <n v="0"/>
    <n v="0"/>
    <n v="13"/>
    <n v="-1"/>
    <n v="12"/>
  </r>
  <r>
    <x v="2"/>
    <x v="43"/>
    <n v="3"/>
    <n v="30"/>
    <n v="12"/>
    <m/>
    <m/>
    <m/>
    <m/>
    <m/>
    <m/>
    <m/>
    <m/>
    <m/>
    <s v="8a61432a89cb8ee366a6f31c0552938ccd45f234"/>
    <s v="2020-03-08T20:00:00Z"/>
    <m/>
    <m/>
    <n v="45"/>
    <n v="33"/>
    <n v="33"/>
    <n v="44"/>
    <n v="0"/>
    <n v="0"/>
    <n v="0"/>
    <n v="1"/>
    <n v="1"/>
  </r>
  <r>
    <x v="3"/>
    <x v="43"/>
    <n v="3"/>
    <n v="30"/>
    <n v="6"/>
    <m/>
    <m/>
    <m/>
    <m/>
    <m/>
    <m/>
    <m/>
    <m/>
    <m/>
    <s v="d52c254e15dd06ac41a9f7d098cc0135fde41601"/>
    <s v="2020-03-09T20:00:00Z"/>
    <m/>
    <m/>
    <n v="39"/>
    <n v="33"/>
    <n v="33"/>
    <n v="44"/>
    <n v="0"/>
    <n v="0"/>
    <n v="0"/>
    <n v="0"/>
    <n v="0"/>
  </r>
  <r>
    <x v="4"/>
    <x v="43"/>
    <n v="3"/>
    <n v="58"/>
    <n v="6"/>
    <m/>
    <m/>
    <m/>
    <m/>
    <m/>
    <m/>
    <m/>
    <m/>
    <m/>
    <s v="7ac89ff1276334fa31b0f4c22f39acdfaaecca15"/>
    <s v="2020-03-10T20:00:00Z"/>
    <m/>
    <m/>
    <n v="67"/>
    <n v="61"/>
    <n v="61"/>
    <n v="44"/>
    <n v="0"/>
    <n v="0"/>
    <n v="28"/>
    <n v="0"/>
    <n v="28"/>
  </r>
  <r>
    <x v="5"/>
    <x v="43"/>
    <n v="5"/>
    <n v="94"/>
    <n v="24"/>
    <m/>
    <m/>
    <m/>
    <m/>
    <m/>
    <m/>
    <m/>
    <m/>
    <m/>
    <s v="f2501a16eee193ceb4ebda6e88672ad45fa77d13"/>
    <s v="2020-03-11T20:00:00Z"/>
    <m/>
    <m/>
    <n v="123"/>
    <n v="99"/>
    <n v="99"/>
    <n v="44"/>
    <n v="0"/>
    <n v="0"/>
    <n v="36"/>
    <n v="2"/>
    <n v="38"/>
  </r>
  <r>
    <x v="6"/>
    <x v="43"/>
    <n v="5"/>
    <n v="94"/>
    <n v="8"/>
    <m/>
    <m/>
    <m/>
    <m/>
    <m/>
    <m/>
    <m/>
    <m/>
    <d v="2020-03-12T00:00:00"/>
    <s v="b6430bb37b583bc85b9f05acf9d8f1120e0c9cde"/>
    <s v="2020-03-12T20:00:00Z"/>
    <m/>
    <m/>
    <n v="107"/>
    <n v="99"/>
    <n v="99"/>
    <n v="44"/>
    <n v="0"/>
    <n v="0"/>
    <n v="0"/>
    <n v="0"/>
    <n v="0"/>
  </r>
  <r>
    <x v="7"/>
    <x v="43"/>
    <n v="14"/>
    <n v="142"/>
    <n v="29"/>
    <m/>
    <m/>
    <m/>
    <m/>
    <m/>
    <m/>
    <m/>
    <m/>
    <d v="2020-03-13T00:00:00"/>
    <s v="aef575a87855c4fc4af81070ca6c1d846e845527"/>
    <s v="2020-03-13T20:00:00Z"/>
    <m/>
    <m/>
    <n v="185"/>
    <n v="156"/>
    <n v="156"/>
    <n v="44"/>
    <n v="0"/>
    <n v="0"/>
    <n v="48"/>
    <n v="9"/>
    <n v="57"/>
  </r>
  <r>
    <x v="8"/>
    <x v="43"/>
    <n v="20"/>
    <n v="198"/>
    <n v="57"/>
    <m/>
    <m/>
    <m/>
    <m/>
    <m/>
    <m/>
    <m/>
    <m/>
    <d v="2020-03-14T00:00:00"/>
    <s v="f5abfe401fdc25e192990a5948670e06c176846f"/>
    <s v="2020-03-14T20:00:00Z"/>
    <m/>
    <m/>
    <n v="275"/>
    <n v="218"/>
    <n v="218"/>
    <n v="44"/>
    <n v="0"/>
    <n v="0"/>
    <n v="56"/>
    <n v="6"/>
    <n v="62"/>
  </r>
  <r>
    <x v="9"/>
    <x v="43"/>
    <n v="20"/>
    <n v="271"/>
    <n v="57"/>
    <m/>
    <m/>
    <m/>
    <m/>
    <m/>
    <m/>
    <m/>
    <m/>
    <d v="2020-03-15T00:00:00"/>
    <s v="1ff1418e6faf463694511474af93369cb66ac5be"/>
    <s v="2020-03-15T20:00:00Z"/>
    <m/>
    <m/>
    <n v="348"/>
    <n v="291"/>
    <n v="291"/>
    <n v="44"/>
    <n v="0"/>
    <n v="0"/>
    <n v="73"/>
    <n v="0"/>
    <n v="73"/>
  </r>
  <r>
    <x v="10"/>
    <x v="43"/>
    <n v="21"/>
    <n v="308"/>
    <n v="149"/>
    <m/>
    <m/>
    <m/>
    <m/>
    <m/>
    <m/>
    <m/>
    <m/>
    <d v="2020-03-16T15:40:00"/>
    <s v="58febe33b753619ee5e390c5b5b461e0e595c5c0"/>
    <s v="2020-03-16T20:00:00Z"/>
    <m/>
    <m/>
    <n v="478"/>
    <n v="329"/>
    <n v="329"/>
    <n v="44"/>
    <n v="0"/>
    <n v="0"/>
    <n v="37"/>
    <n v="1"/>
    <n v="38"/>
  </r>
  <r>
    <x v="11"/>
    <x v="43"/>
    <n v="23"/>
    <n v="403"/>
    <n v="149"/>
    <m/>
    <m/>
    <m/>
    <m/>
    <m/>
    <m/>
    <m/>
    <m/>
    <d v="2020-03-17T00:00:00"/>
    <s v="4dbfdae7592aea06ad5cba132a55e0c411866cf7"/>
    <s v="2020-03-17T20:00:00Z"/>
    <m/>
    <m/>
    <n v="575"/>
    <n v="426"/>
    <n v="426"/>
    <n v="44"/>
    <n v="0"/>
    <n v="0"/>
    <n v="95"/>
    <n v="2"/>
    <n v="97"/>
  </r>
  <r>
    <x v="12"/>
    <x v="43"/>
    <n v="33"/>
    <n v="540"/>
    <n v="334"/>
    <m/>
    <m/>
    <m/>
    <m/>
    <m/>
    <m/>
    <m/>
    <m/>
    <d v="2020-03-18T00:00:00"/>
    <s v="ae961d1eaede756b322225132f5339ae22f0d13d"/>
    <s v="2020-03-18T20:00:00Z"/>
    <m/>
    <m/>
    <n v="907"/>
    <n v="573"/>
    <n v="573"/>
    <n v="44"/>
    <n v="0"/>
    <n v="0"/>
    <n v="137"/>
    <n v="10"/>
    <n v="147"/>
  </r>
  <r>
    <x v="13"/>
    <x v="43"/>
    <n v="44"/>
    <n v="654"/>
    <n v="334"/>
    <m/>
    <m/>
    <m/>
    <m/>
    <m/>
    <m/>
    <m/>
    <m/>
    <d v="2020-03-19T00:00:00"/>
    <s v="314ad1ce693955314b586efc15e17ec692240d09"/>
    <s v="2020-03-19T20:00:00Z"/>
    <m/>
    <m/>
    <n v="1032"/>
    <n v="698"/>
    <n v="698"/>
    <n v="44"/>
    <n v="0"/>
    <n v="0"/>
    <n v="114"/>
    <n v="11"/>
    <n v="125"/>
  </r>
  <r>
    <x v="14"/>
    <x v="43"/>
    <n v="54"/>
    <n v="800"/>
    <n v="140"/>
    <m/>
    <m/>
    <m/>
    <m/>
    <m/>
    <m/>
    <m/>
    <m/>
    <d v="2020-03-20T00:00:00"/>
    <s v="74b7d9c0e3c8566dc3d94e79d354a7ecd923b04e"/>
    <s v="2020-03-20T20:00:00Z"/>
    <m/>
    <m/>
    <n v="994"/>
    <n v="854"/>
    <n v="854"/>
    <n v="44"/>
    <n v="0"/>
    <n v="0"/>
    <n v="146"/>
    <n v="10"/>
    <n v="156"/>
  </r>
  <r>
    <x v="15"/>
    <x v="43"/>
    <n v="66"/>
    <n v="862"/>
    <n v="290"/>
    <m/>
    <m/>
    <m/>
    <m/>
    <m/>
    <m/>
    <m/>
    <m/>
    <d v="2020-03-21T00:00:00"/>
    <s v="78977933333fa413dc3437484f6ca40d99f60dee"/>
    <s v="2020-03-21T20:00:00Z"/>
    <m/>
    <m/>
    <n v="1218"/>
    <n v="928"/>
    <n v="928"/>
    <n v="44"/>
    <n v="0"/>
    <n v="0"/>
    <n v="62"/>
    <n v="12"/>
    <n v="74"/>
  </r>
  <r>
    <x v="16"/>
    <x v="43"/>
    <n v="83"/>
    <n v="932"/>
    <n v="216"/>
    <m/>
    <m/>
    <m/>
    <m/>
    <m/>
    <m/>
    <m/>
    <m/>
    <d v="2020-03-22T15:25:00"/>
    <s v="365a2fb9dd8bc3b39d97c41ad8fa885ad9e02a7d"/>
    <s v="2020-03-22T20:00:00Z"/>
    <m/>
    <m/>
    <n v="1231"/>
    <n v="1015"/>
    <n v="1015"/>
    <n v="44"/>
    <n v="0"/>
    <n v="0"/>
    <n v="70"/>
    <n v="17"/>
    <n v="87"/>
  </r>
  <r>
    <x v="17"/>
    <x v="43"/>
    <n v="106"/>
    <n v="1143"/>
    <n v="216"/>
    <m/>
    <m/>
    <m/>
    <m/>
    <m/>
    <m/>
    <m/>
    <s v="B"/>
    <d v="2020-03-23T15:25:00"/>
    <s v="95535f310153e2a057f51ca92a440be3e1118389"/>
    <s v="2020-03-23T20:00:00Z"/>
    <m/>
    <m/>
    <n v="1465"/>
    <n v="1249"/>
    <n v="1249"/>
    <n v="44"/>
    <n v="0"/>
    <n v="0"/>
    <n v="211"/>
    <n v="23"/>
    <n v="234"/>
  </r>
  <r>
    <x v="18"/>
    <x v="43"/>
    <n v="124"/>
    <n v="1200"/>
    <n v="77"/>
    <m/>
    <m/>
    <m/>
    <m/>
    <m/>
    <m/>
    <m/>
    <s v="B"/>
    <d v="2020-03-24T00:00:00"/>
    <s v="25832521d2915d7474ece874e702d6796a89d978"/>
    <s v="2020-03-24T20:00:00Z"/>
    <m/>
    <m/>
    <n v="1401"/>
    <n v="1324"/>
    <n v="1324"/>
    <n v="44"/>
    <n v="0"/>
    <n v="0"/>
    <n v="57"/>
    <n v="18"/>
    <n v="75"/>
  </r>
  <r>
    <x v="19"/>
    <x v="43"/>
    <n v="132"/>
    <n v="1262"/>
    <n v="196"/>
    <n v="15"/>
    <m/>
    <m/>
    <m/>
    <m/>
    <m/>
    <m/>
    <s v="B"/>
    <d v="2020-03-25T00:00:00"/>
    <s v="5d06e9807cc63d888fe7069050b2bfba323c3fbf"/>
    <s v="2020-03-25T20:00:00Z"/>
    <m/>
    <m/>
    <n v="1590"/>
    <n v="1394"/>
    <n v="1394"/>
    <n v="44"/>
    <n v="0"/>
    <n v="0"/>
    <n v="62"/>
    <n v="8"/>
    <n v="70"/>
  </r>
  <r>
    <x v="20"/>
    <x v="43"/>
    <n v="165"/>
    <n v="1262"/>
    <n v="181"/>
    <n v="23"/>
    <m/>
    <n v="9"/>
    <m/>
    <n v="6"/>
    <m/>
    <m/>
    <s v="B"/>
    <d v="2020-03-26T00:00:00"/>
    <s v="38aac2a020004d3037a1f9d1904e6b8a2bed8044"/>
    <s v="2020-03-26T20:00:00Z"/>
    <m/>
    <m/>
    <n v="1608"/>
    <n v="1427"/>
    <n v="1427"/>
    <n v="44"/>
    <n v="0"/>
    <n v="0"/>
    <n v="0"/>
    <n v="33"/>
    <n v="33"/>
  </r>
  <r>
    <x v="21"/>
    <x v="43"/>
    <n v="203"/>
    <n v="2306"/>
    <n v="138"/>
    <n v="28"/>
    <m/>
    <n v="9"/>
    <m/>
    <n v="6"/>
    <m/>
    <m/>
    <s v="B"/>
    <d v="2020-03-27T00:00:00"/>
    <s v="b3c0dc2540ec70c82ee92675fcf62f35ef5221bb"/>
    <s v="2020-03-27T20:00:00Z"/>
    <m/>
    <m/>
    <n v="2647"/>
    <n v="2509"/>
    <n v="2509"/>
    <n v="44"/>
    <n v="0"/>
    <n v="0"/>
    <n v="1044"/>
    <n v="38"/>
    <n v="1082"/>
  </r>
  <r>
    <x v="22"/>
    <x v="43"/>
    <n v="239"/>
    <n v="2541"/>
    <n v="138"/>
    <n v="29"/>
    <m/>
    <n v="9"/>
    <m/>
    <n v="6"/>
    <m/>
    <m/>
    <s v="B"/>
    <d v="2020-03-28T00:00:00"/>
    <s v="5ef7dcf3ac4748ad926915221e7f4f96f9bcbd2b"/>
    <s v="2020-03-28T20:00:00Z"/>
    <m/>
    <m/>
    <n v="2918"/>
    <n v="2780"/>
    <n v="2780"/>
    <n v="44"/>
    <n v="0"/>
    <n v="0"/>
    <n v="235"/>
    <n v="36"/>
    <n v="271"/>
  </r>
  <r>
    <x v="23"/>
    <x v="43"/>
    <n v="294"/>
    <n v="2840"/>
    <m/>
    <n v="35"/>
    <m/>
    <n v="9"/>
    <m/>
    <n v="6"/>
    <m/>
    <m/>
    <s v="B"/>
    <d v="2020-03-29T00:00:00"/>
    <s v="71d13605a1210c926ab466823b0429de165a178f"/>
    <s v="2020-03-29T20:00:00Z"/>
    <n v="3"/>
    <m/>
    <n v="3134"/>
    <n v="3134"/>
    <n v="3134"/>
    <n v="44"/>
    <n v="3"/>
    <n v="0"/>
    <n v="299"/>
    <n v="55"/>
    <n v="354"/>
  </r>
  <r>
    <x v="24"/>
    <x v="43"/>
    <n v="402"/>
    <n v="3187"/>
    <m/>
    <n v="41"/>
    <m/>
    <n v="9"/>
    <m/>
    <n v="6"/>
    <m/>
    <m/>
    <s v="B"/>
    <d v="2020-03-30T00:00:00"/>
    <s v="cb8295d645f0e77cb2c67157bb541d77ba4f2e29"/>
    <s v="2020-03-30T20:00:00Z"/>
    <n v="4"/>
    <m/>
    <n v="3589"/>
    <n v="3589"/>
    <n v="3589"/>
    <n v="44"/>
    <n v="1"/>
    <n v="0"/>
    <n v="347"/>
    <n v="108"/>
    <n v="455"/>
  </r>
  <r>
    <x v="25"/>
    <x v="43"/>
    <n v="489"/>
    <n v="3476"/>
    <m/>
    <n v="59"/>
    <m/>
    <n v="9"/>
    <m/>
    <n v="6"/>
    <m/>
    <n v="35"/>
    <s v="B"/>
    <d v="2020-03-31T00:00:00"/>
    <s v="670726ceb8f633e51bf5607fad1e9264a97dfdba"/>
    <s v="2020-03-31T20:00:00Z"/>
    <n v="8"/>
    <m/>
    <n v="3965"/>
    <n v="3965"/>
    <n v="3965"/>
    <n v="44"/>
    <n v="4"/>
    <n v="0"/>
    <n v="289"/>
    <n v="87"/>
    <n v="376"/>
  </r>
  <r>
    <x v="26"/>
    <x v="43"/>
    <n v="566"/>
    <n v="3831"/>
    <m/>
    <n v="60"/>
    <m/>
    <n v="14"/>
    <m/>
    <n v="6"/>
    <m/>
    <n v="35"/>
    <s v="B"/>
    <d v="2020-04-01T00:00:00"/>
    <s v="7cfe4838ffdd06a9cc439893c127496570023d1f"/>
    <s v="2020-04-01T20:00:00Z"/>
    <n v="10"/>
    <m/>
    <n v="4397"/>
    <n v="4397"/>
    <n v="4397"/>
    <n v="44"/>
    <n v="2"/>
    <n v="0"/>
    <n v="355"/>
    <n v="77"/>
    <n v="432"/>
  </r>
  <r>
    <x v="27"/>
    <x v="43"/>
    <n v="657"/>
    <n v="4412"/>
    <m/>
    <n v="72"/>
    <m/>
    <n v="14"/>
    <m/>
    <n v="6"/>
    <m/>
    <n v="35"/>
    <s v="B"/>
    <d v="2020-04-02T00:00:00"/>
    <s v="179ed889c9888cfb4e7bbddfc538a9e29954e420"/>
    <s v="2020-04-02T20:00:00Z"/>
    <n v="12"/>
    <m/>
    <n v="5069"/>
    <n v="5069"/>
    <n v="5069"/>
    <n v="44"/>
    <n v="2"/>
    <n v="0"/>
    <n v="581"/>
    <n v="91"/>
    <n v="672"/>
  </r>
  <r>
    <x v="28"/>
    <x v="43"/>
    <n v="709"/>
    <n v="4857"/>
    <m/>
    <n v="77"/>
    <m/>
    <n v="14"/>
    <m/>
    <n v="6"/>
    <m/>
    <n v="35"/>
    <s v="B"/>
    <d v="2020-04-03T00:00:00"/>
    <s v="409a564b5aa4780b7d370f68c953eeb062d20e17"/>
    <s v="2020-04-03T20:00:00Z"/>
    <n v="14"/>
    <m/>
    <n v="5566"/>
    <n v="5566"/>
    <n v="5566"/>
    <n v="44"/>
    <n v="2"/>
    <n v="0"/>
    <n v="445"/>
    <n v="52"/>
    <n v="497"/>
  </r>
  <r>
    <x v="29"/>
    <x v="43"/>
    <n v="806"/>
    <n v="5584"/>
    <m/>
    <n v="93"/>
    <m/>
    <n v="31"/>
    <m/>
    <n v="6"/>
    <m/>
    <n v="35"/>
    <s v="B"/>
    <d v="2020-04-04T00:00:00"/>
    <s v="c017a70ce9b7ff546280f48b68c65a2d4cc41cee"/>
    <s v="2020-04-04T20:00:00Z"/>
    <n v="17"/>
    <m/>
    <n v="6390"/>
    <n v="6390"/>
    <n v="6390"/>
    <n v="44"/>
    <n v="3"/>
    <n v="0"/>
    <n v="727"/>
    <n v="97"/>
    <n v="824"/>
  </r>
  <r>
    <x v="30"/>
    <x v="43"/>
    <n v="922"/>
    <n v="6259"/>
    <m/>
    <n v="103"/>
    <m/>
    <n v="33"/>
    <m/>
    <n v="6"/>
    <m/>
    <n v="35"/>
    <s v="B"/>
    <d v="2020-04-05T00:00:00"/>
    <s v="b165f5c7bfe8894a0fc9b3a3141b3ce8a8101bf7"/>
    <s v="2020-04-05T20:00:00Z"/>
    <n v="25"/>
    <m/>
    <n v="7181"/>
    <n v="7181"/>
    <n v="7181"/>
    <n v="44"/>
    <n v="8"/>
    <n v="0"/>
    <n v="675"/>
    <n v="116"/>
    <n v="791"/>
  </r>
  <r>
    <x v="31"/>
    <x v="43"/>
    <n v="1082"/>
    <n v="7399"/>
    <m/>
    <n v="109"/>
    <m/>
    <n v="37"/>
    <m/>
    <n v="26"/>
    <m/>
    <n v="35"/>
    <s v="B"/>
    <d v="2020-04-06T00:00:00"/>
    <s v="0d3882733cc94a956ca33bfdd12bd826a7f1881f"/>
    <s v="2020-04-06T20:00:00Z"/>
    <n v="27"/>
    <m/>
    <n v="8481"/>
    <n v="8481"/>
    <n v="8481"/>
    <n v="44"/>
    <n v="2"/>
    <n v="0"/>
    <n v="1140"/>
    <n v="160"/>
    <n v="1300"/>
  </r>
  <r>
    <x v="32"/>
    <x v="43"/>
    <n v="1230"/>
    <n v="9077"/>
    <m/>
    <n v="123"/>
    <m/>
    <n v="40"/>
    <m/>
    <n v="26"/>
    <m/>
    <n v="35"/>
    <s v="B"/>
    <d v="2020-04-07T00:00:00"/>
    <s v="e6a2d4a53ccd98517e916139acc762ea883075be"/>
    <s v="2020-04-07T20:00:00Z"/>
    <n v="30"/>
    <m/>
    <n v="10307"/>
    <n v="10307"/>
    <n v="10307"/>
    <n v="44"/>
    <n v="3"/>
    <n v="0"/>
    <n v="1678"/>
    <n v="148"/>
    <n v="1826"/>
  </r>
  <r>
    <x v="33"/>
    <x v="43"/>
    <n v="1450"/>
    <n v="10682"/>
    <m/>
    <n v="143"/>
    <m/>
    <n v="45"/>
    <m/>
    <n v="26"/>
    <m/>
    <n v="35"/>
    <s v="B"/>
    <d v="2020-04-08T00:00:00"/>
    <s v="8cf26970c0f44588c823be78ea2805d27b231e28"/>
    <s v="2020-04-08T20:00:00Z"/>
    <n v="35"/>
    <m/>
    <n v="12132"/>
    <n v="12132"/>
    <n v="12132"/>
    <n v="44"/>
    <n v="5"/>
    <n v="0"/>
    <n v="1605"/>
    <n v="220"/>
    <n v="1825"/>
  </r>
  <r>
    <x v="34"/>
    <x v="43"/>
    <n v="1727"/>
    <n v="10682"/>
    <m/>
    <n v="160"/>
    <m/>
    <n v="45"/>
    <m/>
    <n v="26"/>
    <m/>
    <n v="35"/>
    <s v="B"/>
    <d v="2020-04-09T00:00:00"/>
    <s v="93ac15758844936eb0cd78a11cd0ce996b2dc524"/>
    <s v="2020-04-09T20:00:00Z"/>
    <n v="43"/>
    <m/>
    <n v="12409"/>
    <n v="12409"/>
    <n v="12409"/>
    <n v="44"/>
    <n v="8"/>
    <n v="0"/>
    <n v="0"/>
    <n v="277"/>
    <n v="277"/>
  </r>
  <r>
    <x v="35"/>
    <x v="43"/>
    <n v="2015"/>
    <n v="12281"/>
    <m/>
    <n v="169"/>
    <m/>
    <n v="45"/>
    <m/>
    <n v="26"/>
    <m/>
    <n v="35"/>
    <s v="B"/>
    <d v="2020-04-10T00:00:00"/>
    <s v="9cee13637f94815b2a07a563ee5c13ba9ce49b10"/>
    <s v="2020-04-10T20:00:00Z"/>
    <n v="49"/>
    <m/>
    <n v="14296"/>
    <n v="14296"/>
    <n v="14296"/>
    <n v="44"/>
    <n v="6"/>
    <n v="0"/>
    <n v="1599"/>
    <n v="288"/>
    <n v="1887"/>
  </r>
  <r>
    <x v="36"/>
    <x v="43"/>
    <n v="2349"/>
    <n v="15858"/>
    <m/>
    <n v="183"/>
    <m/>
    <n v="50"/>
    <m/>
    <n v="26"/>
    <m/>
    <n v="35"/>
    <s v="B"/>
    <d v="2020-04-11T00:00:00"/>
    <s v="6bded5d25aa468065955ee1dca799a4d22d4f68d"/>
    <s v="2020-04-11T20:00:00Z"/>
    <n v="56"/>
    <m/>
    <n v="18207"/>
    <n v="18207"/>
    <n v="18207"/>
    <n v="44"/>
    <n v="7"/>
    <n v="0"/>
    <n v="3577"/>
    <n v="334"/>
    <n v="3911"/>
  </r>
  <r>
    <x v="37"/>
    <x v="43"/>
    <n v="2665"/>
    <n v="17685"/>
    <m/>
    <n v="201"/>
    <m/>
    <n v="50"/>
    <m/>
    <n v="26"/>
    <m/>
    <n v="35"/>
    <s v="B"/>
    <d v="2020-04-12T00:00:00"/>
    <s v="bc5c2698c90c85e5fdcb1e7accff23c6ed390f2c"/>
    <s v="2020-04-12T20:00:00Z"/>
    <n v="63"/>
    <m/>
    <n v="20350"/>
    <n v="20350"/>
    <n v="20350"/>
    <n v="44"/>
    <n v="7"/>
    <n v="0"/>
    <n v="1827"/>
    <n v="316"/>
    <n v="2143"/>
  </r>
  <r>
    <x v="38"/>
    <x v="43"/>
    <n v="2976"/>
    <n v="17685"/>
    <m/>
    <n v="197"/>
    <n v="331"/>
    <n v="50"/>
    <m/>
    <n v="26"/>
    <m/>
    <n v="135"/>
    <s v="B"/>
    <d v="2020-04-13T00:00:00"/>
    <s v="78258a2b36f044684574000c03ad0b3690a03c6a"/>
    <s v="2020-04-13T20:00:00Z"/>
    <n v="73"/>
    <n v="331"/>
    <n v="20661"/>
    <n v="20661"/>
    <n v="20661"/>
    <n v="44"/>
    <n v="10"/>
    <n v="331"/>
    <n v="0"/>
    <n v="311"/>
    <n v="311"/>
  </r>
  <r>
    <x v="39"/>
    <x v="43"/>
    <n v="3251"/>
    <n v="19649"/>
    <m/>
    <n v="213"/>
    <n v="331"/>
    <n v="48"/>
    <m/>
    <m/>
    <m/>
    <n v="135"/>
    <s v="B"/>
    <d v="2020-04-14T00:00:00"/>
    <s v="f475d980e978dc8eb66c5fefa032855805f59c71"/>
    <s v="2020-04-14T20:00:00Z"/>
    <n v="80"/>
    <n v="331"/>
    <n v="22900"/>
    <n v="22900"/>
    <n v="22900"/>
    <n v="44"/>
    <n v="7"/>
    <n v="0"/>
    <n v="1964"/>
    <n v="275"/>
    <n v="2239"/>
  </r>
  <r>
    <x v="40"/>
    <x v="43"/>
    <n v="3529"/>
    <n v="22368"/>
    <m/>
    <n v="229"/>
    <n v="331"/>
    <n v="54"/>
    <m/>
    <n v="44"/>
    <m/>
    <n v="168"/>
    <s v="B"/>
    <d v="2020-04-15T00:00:00"/>
    <s v="12ace966ac142b3d294e0add3aeffb6d1a39cb45"/>
    <s v="2020-04-15T20:00:00Z"/>
    <n v="87"/>
    <n v="331"/>
    <n v="25897"/>
    <n v="25897"/>
    <n v="25897"/>
    <n v="44"/>
    <n v="7"/>
    <n v="0"/>
    <n v="2719"/>
    <n v="278"/>
    <n v="2997"/>
  </r>
  <r>
    <x v="41"/>
    <x v="43"/>
    <n v="3838"/>
    <n v="24226"/>
    <m/>
    <n v="245"/>
    <n v="331"/>
    <n v="61"/>
    <m/>
    <n v="43"/>
    <m/>
    <n v="182"/>
    <s v="B"/>
    <d v="2020-04-16T00:00:00"/>
    <s v="f3a182252d930eef7df4760dd2ed4de8a11bc162"/>
    <s v="2020-04-16T20:00:00Z"/>
    <n v="105"/>
    <n v="331"/>
    <n v="28064"/>
    <n v="28064"/>
    <n v="28064"/>
    <n v="44"/>
    <n v="18"/>
    <n v="0"/>
    <n v="1858"/>
    <n v="309"/>
    <n v="2167"/>
  </r>
  <r>
    <x v="42"/>
    <x v="43"/>
    <n v="4177"/>
    <n v="26584"/>
    <m/>
    <n v="252"/>
    <n v="331"/>
    <n v="62"/>
    <m/>
    <n v="43"/>
    <m/>
    <n v="196"/>
    <s v="B"/>
    <d v="2020-04-17T00:00:00"/>
    <s v="18cfe4f9143aa284803f9a8b582daa4572d93886"/>
    <s v="2020-04-17T20:00:00Z"/>
    <n v="118"/>
    <n v="331"/>
    <n v="30761"/>
    <n v="30761"/>
    <n v="30761"/>
    <n v="44"/>
    <n v="13"/>
    <n v="0"/>
    <n v="2358"/>
    <n v="339"/>
    <n v="2697"/>
  </r>
  <r>
    <x v="43"/>
    <x v="43"/>
    <n v="4479"/>
    <n v="28335"/>
    <m/>
    <n v="293"/>
    <n v="578"/>
    <n v="67"/>
    <m/>
    <n v="43"/>
    <m/>
    <n v="217"/>
    <s v="B"/>
    <d v="2020-04-18T00:00:00"/>
    <s v="0f0643f55b03f4acd31357c9f54791da4079a700"/>
    <s v="2020-04-18T20:00:00Z"/>
    <n v="150"/>
    <n v="578"/>
    <n v="32814"/>
    <n v="32814"/>
    <n v="32814"/>
    <n v="44"/>
    <n v="32"/>
    <n v="247"/>
    <n v="1751"/>
    <n v="302"/>
    <n v="2053"/>
  </r>
  <r>
    <x v="44"/>
    <x v="43"/>
    <n v="4755"/>
    <n v="29993"/>
    <m/>
    <n v="298"/>
    <n v="605"/>
    <n v="66"/>
    <m/>
    <n v="37"/>
    <m/>
    <n v="244"/>
    <s v="B"/>
    <d v="2020-04-19T00:00:00"/>
    <s v="bbcf2cbdf1e8c5b0ddf75e34852f8c97e949dfb0"/>
    <s v="2020-04-19T20:00:00Z"/>
    <n v="164"/>
    <n v="605"/>
    <n v="34748"/>
    <n v="34748"/>
    <n v="34748"/>
    <n v="44"/>
    <n v="14"/>
    <n v="27"/>
    <n v="1658"/>
    <n v="276"/>
    <n v="1934"/>
  </r>
  <r>
    <x v="45"/>
    <x v="43"/>
    <n v="5098"/>
    <n v="31990"/>
    <m/>
    <n v="297"/>
    <n v="629"/>
    <n v="62"/>
    <m/>
    <n v="45"/>
    <m/>
    <n v="267"/>
    <s v="B"/>
    <d v="2020-04-20T00:00:00"/>
    <s v="cca8525098c08ad59a3f580e9c5c0f49f834d197"/>
    <s v="2020-04-20T20:00:00Z"/>
    <n v="175"/>
    <n v="629"/>
    <n v="37088"/>
    <n v="37088"/>
    <n v="37088"/>
    <n v="44"/>
    <n v="11"/>
    <n v="24"/>
    <n v="1997"/>
    <n v="343"/>
    <n v="2340"/>
  </r>
  <r>
    <x v="46"/>
    <x v="43"/>
    <n v="5467"/>
    <n v="33833"/>
    <m/>
    <n v="309"/>
    <n v="674"/>
    <n v="67"/>
    <m/>
    <n v="43"/>
    <m/>
    <n v="315"/>
    <s v="B"/>
    <d v="2020-04-21T00:00:00"/>
    <s v="e9595a4ad78cd950702d10d02c4336c2cf4f974b"/>
    <s v="2020-04-21T20:00:00Z"/>
    <n v="186"/>
    <n v="674"/>
    <n v="39300"/>
    <n v="39300"/>
    <n v="39300"/>
    <n v="44"/>
    <n v="11"/>
    <n v="45"/>
    <n v="1843"/>
    <n v="369"/>
    <n v="2212"/>
  </r>
  <r>
    <x v="47"/>
    <x v="43"/>
    <n v="5845"/>
    <n v="35881"/>
    <m/>
    <n v="314"/>
    <n v="717"/>
    <n v="71"/>
    <m/>
    <n v="44"/>
    <m/>
    <n v="315"/>
    <s v="B"/>
    <d v="2020-04-22T00:00:00"/>
    <s v="85626683521763aafbb5c36e31ee1bb6695659e8"/>
    <s v="2020-04-22T20:00:00Z"/>
    <n v="201"/>
    <n v="717"/>
    <n v="41726"/>
    <n v="41726"/>
    <n v="41726"/>
    <n v="44"/>
    <n v="15"/>
    <n v="43"/>
    <n v="2048"/>
    <n v="378"/>
    <n v="2426"/>
  </r>
  <r>
    <x v="48"/>
    <x v="43"/>
    <n v="6262"/>
    <n v="38163"/>
    <m/>
    <n v="316"/>
    <n v="757"/>
    <n v="72"/>
    <m/>
    <n v="45"/>
    <m/>
    <n v="342"/>
    <s v="B"/>
    <d v="2020-04-23T00:00:00"/>
    <s v="b87a08198811749440037af646ba09901c78ef21"/>
    <s v="2020-04-23T20:00:00Z"/>
    <n v="213"/>
    <n v="757"/>
    <n v="44425"/>
    <n v="44425"/>
    <n v="44425"/>
    <n v="44"/>
    <n v="12"/>
    <n v="40"/>
    <n v="2282"/>
    <n v="417"/>
    <n v="2699"/>
  </r>
  <r>
    <x v="49"/>
    <x v="43"/>
    <n v="6699"/>
    <n v="40558"/>
    <m/>
    <n v="267"/>
    <n v="576"/>
    <n v="77"/>
    <m/>
    <n v="48"/>
    <m/>
    <n v="377"/>
    <s v="B"/>
    <d v="2020-04-24T00:00:00"/>
    <s v="bd3337acf4a889e3c4efb4446c96a293a018638c"/>
    <s v="2020-04-24T20:00:00Z"/>
    <n v="202"/>
    <n v="576"/>
    <n v="47257"/>
    <n v="47257"/>
    <n v="47257"/>
    <n v="44"/>
    <n v="-11"/>
    <n v="-181"/>
    <n v="2395"/>
    <n v="437"/>
    <n v="2832"/>
  </r>
  <r>
    <x v="50"/>
    <x v="43"/>
    <n v="7129"/>
    <n v="43762"/>
    <m/>
    <n v="263"/>
    <n v="576"/>
    <n v="77"/>
    <m/>
    <n v="52"/>
    <m/>
    <n v="410"/>
    <s v="A+"/>
    <d v="2020-04-25T00:00:00"/>
    <s v="4e00c7d1195bc4c3ca7f656d84d201c7e44f7fc5"/>
    <s v="2020-04-25T20:00:00Z"/>
    <n v="215"/>
    <n v="576"/>
    <n v="50891"/>
    <n v="50891"/>
    <n v="50891"/>
    <n v="44"/>
    <n v="13"/>
    <n v="0"/>
    <n v="3204"/>
    <n v="430"/>
    <n v="3634"/>
  </r>
  <r>
    <x v="51"/>
    <x v="43"/>
    <n v="7439"/>
    <n v="45964"/>
    <m/>
    <n v="258"/>
    <n v="691"/>
    <n v="78"/>
    <m/>
    <n v="53"/>
    <m/>
    <n v="433"/>
    <s v="A+"/>
    <d v="2020-04-26T00:00:00"/>
    <s v="0ffe9c59fe3084420b3207d8b07840ec1fbdaa44"/>
    <s v="2020-04-26T20:00:00Z"/>
    <n v="226"/>
    <n v="691"/>
    <n v="53403"/>
    <n v="53403"/>
    <n v="53403"/>
    <n v="44"/>
    <n v="11"/>
    <n v="115"/>
    <n v="2202"/>
    <n v="310"/>
    <n v="2512"/>
  </r>
  <r>
    <x v="52"/>
    <x v="43"/>
    <n v="7708"/>
    <n v="48177"/>
    <m/>
    <n v="266"/>
    <n v="718"/>
    <n v="81"/>
    <m/>
    <n v="56"/>
    <m/>
    <n v="452"/>
    <s v="A+"/>
    <d v="2020-04-27T00:00:00"/>
    <s v="666db3886a7c98e76c33227742708546eed642c8"/>
    <s v="2020-04-27T20:00:00Z"/>
    <n v="233"/>
    <n v="718"/>
    <n v="55885"/>
    <n v="55885"/>
    <n v="55885"/>
    <n v="44"/>
    <n v="7"/>
    <n v="27"/>
    <n v="2213"/>
    <n v="269"/>
    <n v="2482"/>
  </r>
  <r>
    <x v="53"/>
    <x v="43"/>
    <n v="7926"/>
    <n v="49767"/>
    <m/>
    <n v="266"/>
    <n v="732"/>
    <n v="84"/>
    <m/>
    <n v="55"/>
    <m/>
    <n v="466"/>
    <s v="A+"/>
    <d v="2020-04-28T00:00:00"/>
    <s v="baa5b45b6668f88e2586655f76b3a65597f477f0"/>
    <s v="2020-04-28T20:00:00Z"/>
    <n v="239"/>
    <n v="732"/>
    <n v="57693"/>
    <n v="57693"/>
    <n v="57693"/>
    <n v="44"/>
    <n v="6"/>
    <n v="14"/>
    <n v="1590"/>
    <n v="218"/>
    <n v="1808"/>
  </r>
  <r>
    <x v="54"/>
    <x v="43"/>
    <n v="8247"/>
    <n v="51918"/>
    <m/>
    <n v="269"/>
    <n v="750"/>
    <n v="80"/>
    <m/>
    <n v="55"/>
    <m/>
    <n v="391"/>
    <s v="A+"/>
    <d v="2020-04-29T00:00:00"/>
    <s v="2dc242f37774cfc3ff8ea7e0b7610079b97b33aa"/>
    <s v="2020-04-29T20:00:00Z"/>
    <n v="251"/>
    <n v="750"/>
    <n v="60165"/>
    <n v="60165"/>
    <n v="60165"/>
    <n v="44"/>
    <n v="12"/>
    <n v="18"/>
    <n v="2151"/>
    <n v="321"/>
    <n v="2472"/>
  </r>
  <r>
    <x v="55"/>
    <x v="43"/>
    <n v="8621"/>
    <n v="55089"/>
    <m/>
    <n v="339"/>
    <n v="896"/>
    <n v="85"/>
    <m/>
    <n v="54"/>
    <m/>
    <n v="461"/>
    <s v="A+"/>
    <d v="2020-04-30T00:00:00"/>
    <s v="3fa92c251f8a44c8178809da1e3497a434c607e5"/>
    <s v="2020-04-30T20:00:00Z"/>
    <n v="266"/>
    <n v="896"/>
    <n v="63710"/>
    <n v="63710"/>
    <n v="63710"/>
    <n v="44"/>
    <n v="15"/>
    <n v="146"/>
    <n v="3171"/>
    <n v="374"/>
    <n v="3545"/>
  </r>
  <r>
    <x v="56"/>
    <x v="43"/>
    <n v="8962"/>
    <n v="57686"/>
    <m/>
    <n v="352"/>
    <n v="937"/>
    <n v="76"/>
    <m/>
    <n v="51"/>
    <m/>
    <n v="485"/>
    <s v="A+"/>
    <d v="2020-05-01T00:00:00"/>
    <s v="9bf93c394c2c30ee38162cfb74182284f146e31d"/>
    <s v="2020-05-01T20:00:00Z"/>
    <n v="279"/>
    <n v="937"/>
    <n v="66648"/>
    <n v="66648"/>
    <n v="66648"/>
    <n v="44"/>
    <n v="13"/>
    <n v="41"/>
    <n v="2597"/>
    <n v="341"/>
    <n v="2938"/>
  </r>
  <r>
    <x v="57"/>
    <x v="43"/>
    <n v="9289"/>
    <n v="60639"/>
    <m/>
    <n v="333"/>
    <n v="977"/>
    <n v="80"/>
    <m/>
    <n v="54"/>
    <m/>
    <n v="531"/>
    <s v="A+"/>
    <d v="2020-05-02T00:00:00"/>
    <s v="a5d72e21d9f89be4688138a8489b2a052a75a681"/>
    <s v="2020-05-02T20:00:00Z"/>
    <n v="296"/>
    <n v="977"/>
    <n v="69928"/>
    <n v="69928"/>
    <n v="69928"/>
    <n v="44"/>
    <n v="17"/>
    <n v="40"/>
    <n v="2953"/>
    <n v="327"/>
    <n v="3280"/>
  </r>
  <r>
    <x v="58"/>
    <x v="43"/>
    <n v="9477"/>
    <n v="62450"/>
    <m/>
    <n v="330"/>
    <n v="1013"/>
    <n v="83"/>
    <m/>
    <n v="59"/>
    <m/>
    <n v="565"/>
    <s v="A+"/>
    <d v="2020-05-03T00:00:00"/>
    <s v="27273132db76d9609ecd7b67c2f284819a5e9f45"/>
    <s v="2020-05-03T20:00:00Z"/>
    <n v="320"/>
    <n v="1013"/>
    <n v="71927"/>
    <n v="71927"/>
    <n v="71927"/>
    <n v="44"/>
    <n v="24"/>
    <n v="36"/>
    <n v="1811"/>
    <n v="188"/>
    <n v="1999"/>
  </r>
  <r>
    <x v="59"/>
    <x v="43"/>
    <n v="9652"/>
    <n v="64484"/>
    <m/>
    <n v="339"/>
    <n v="1061"/>
    <n v="84"/>
    <m/>
    <n v="61"/>
    <m/>
    <n v="601"/>
    <s v="A+"/>
    <d v="2020-05-04T00:00:00"/>
    <s v="0ebc4c71667f275e02d01aae30da3ad29bcfee9d"/>
    <s v="2020-05-04T20:00:00Z"/>
    <n v="341"/>
    <n v="1061"/>
    <n v="74136"/>
    <n v="74136"/>
    <n v="74136"/>
    <n v="44"/>
    <n v="21"/>
    <n v="48"/>
    <n v="2034"/>
    <n v="175"/>
    <n v="2209"/>
  </r>
  <r>
    <x v="60"/>
    <x v="43"/>
    <n v="9933"/>
    <n v="66502"/>
    <m/>
    <n v="327"/>
    <n v="1092"/>
    <n v="89"/>
    <m/>
    <n v="62"/>
    <m/>
    <n v="639"/>
    <s v="A+"/>
    <d v="2020-05-05T00:00:00"/>
    <s v="fae8f59d023bf2ca7ca77646cd1282163ee85a25"/>
    <s v="2020-05-05T20:00:00Z"/>
    <n v="355"/>
    <n v="1092"/>
    <n v="76435"/>
    <n v="76435"/>
    <n v="76435"/>
    <n v="44"/>
    <n v="14"/>
    <n v="31"/>
    <n v="2018"/>
    <n v="281"/>
    <n v="2299"/>
  </r>
  <r>
    <x v="61"/>
    <x v="43"/>
    <n v="10205"/>
    <n v="69168"/>
    <m/>
    <n v="324"/>
    <n v="1123"/>
    <n v="86"/>
    <m/>
    <n v="60"/>
    <m/>
    <n v="665"/>
    <s v="A+"/>
    <d v="2020-05-06T12:00:00"/>
    <s v="70dce254282fd61abf949bebc99c782a10c5edfc"/>
    <s v="2020-05-06T20:00:00Z"/>
    <n v="370"/>
    <n v="1123"/>
    <n v="79373"/>
    <n v="79373"/>
    <n v="79373"/>
    <n v="44"/>
    <n v="15"/>
    <n v="31"/>
    <n v="2666"/>
    <n v="272"/>
    <n v="2938"/>
  </r>
  <r>
    <x v="62"/>
    <x v="43"/>
    <n v="10530"/>
    <n v="71788"/>
    <m/>
    <n v="318"/>
    <n v="1153"/>
    <n v="82"/>
    <m/>
    <n v="56"/>
    <m/>
    <n v="696"/>
    <s v="A+"/>
    <d v="2020-05-06T12:00:00"/>
    <s v="129dc7d079af33f0aafad27af5b88a6577cf9f87"/>
    <s v="2020-05-07T20:00:00Z"/>
    <n v="388"/>
    <n v="1153"/>
    <n v="82318"/>
    <n v="82318"/>
    <n v="82318"/>
    <n v="44"/>
    <n v="18"/>
    <n v="30"/>
    <n v="2620"/>
    <n v="325"/>
    <n v="2945"/>
  </r>
  <r>
    <x v="63"/>
    <x v="43"/>
    <n v="10779"/>
    <n v="74487"/>
    <m/>
    <n v="312"/>
    <n v="1187"/>
    <n v="71"/>
    <m/>
    <n v="52"/>
    <m/>
    <n v="730"/>
    <s v="A+"/>
    <d v="2020-05-08T12:00:00"/>
    <s v="3065c7d768798e66b0a05bb90f027c7f9e4cdc30"/>
    <s v="2020-05-08T20:00:00Z"/>
    <n v="399"/>
    <n v="1187"/>
    <n v="85266"/>
    <n v="85266"/>
    <n v="85266"/>
    <n v="44"/>
    <n v="11"/>
    <n v="34"/>
    <n v="2699"/>
    <n v="249"/>
    <n v="2948"/>
  </r>
  <r>
    <x v="64"/>
    <x v="43"/>
    <n v="10989"/>
    <n v="76826"/>
    <m/>
    <n v="292"/>
    <n v="1218"/>
    <n v="77"/>
    <m/>
    <n v="56"/>
    <m/>
    <n v="772"/>
    <s v="A+"/>
    <d v="2020-05-09T12:00:00"/>
    <s v="3e24dfd5465d624d4dd95ef8ee68dcfc32db0d62"/>
    <s v="2020-05-09T20:00:00Z"/>
    <n v="418"/>
    <n v="1218"/>
    <n v="87815"/>
    <n v="87815"/>
    <n v="87815"/>
    <n v="44"/>
    <n v="19"/>
    <n v="31"/>
    <n v="2339"/>
    <n v="210"/>
    <n v="2549"/>
  </r>
  <r>
    <x v="65"/>
    <x v="43"/>
    <n v="11274"/>
    <n v="79939"/>
    <m/>
    <n v="283"/>
    <n v="1251"/>
    <n v="70"/>
    <m/>
    <n v="52"/>
    <m/>
    <n v="809"/>
    <s v="A+"/>
    <d v="2020-05-10T12:00:00"/>
    <s v="7a6c8a40426db438e86b3a6399dfee8addbf6c3a"/>
    <s v="2020-05-10T20:00:00Z"/>
    <n v="422"/>
    <n v="1251"/>
    <n v="91213"/>
    <n v="91213"/>
    <n v="91213"/>
    <n v="44"/>
    <n v="4"/>
    <n v="33"/>
    <n v="3113"/>
    <n v="285"/>
    <n v="3398"/>
  </r>
  <r>
    <x v="66"/>
    <x v="43"/>
    <n v="11450"/>
    <n v="81882"/>
    <m/>
    <n v="276"/>
    <n v="1280"/>
    <n v="73"/>
    <m/>
    <n v="52"/>
    <m/>
    <n v="841"/>
    <s v="A+"/>
    <d v="2020-05-11T12:00:00"/>
    <s v="5d97783cd28918685ef4cd8e2b2a4452ced74fc9"/>
    <s v="2020-05-11T20:00:00Z"/>
    <n v="430"/>
    <n v="1280"/>
    <n v="93332"/>
    <n v="93332"/>
    <n v="93332"/>
    <n v="44"/>
    <n v="8"/>
    <n v="29"/>
    <n v="1943"/>
    <n v="176"/>
    <n v="2119"/>
  </r>
  <r>
    <x v="67"/>
    <x v="43"/>
    <n v="11614"/>
    <n v="83625"/>
    <m/>
    <n v="277"/>
    <n v="1307"/>
    <n v="72"/>
    <m/>
    <n v="53"/>
    <m/>
    <n v="863"/>
    <s v="A+"/>
    <d v="2020-05-12T12:00:00"/>
    <s v="0b3efb331e4b384182d3a043259392a9b43e03e5"/>
    <s v="2020-05-12T20:00:00Z"/>
    <n v="444"/>
    <n v="1307"/>
    <n v="95239"/>
    <n v="95239"/>
    <n v="95239"/>
    <n v="44"/>
    <n v="14"/>
    <n v="27"/>
    <n v="1743"/>
    <n v="164"/>
    <n v="1907"/>
  </r>
  <r>
    <x v="68"/>
    <x v="43"/>
    <n v="11835"/>
    <n v="86087"/>
    <m/>
    <n v="269"/>
    <n v="1328"/>
    <n v="68"/>
    <m/>
    <n v="48"/>
    <m/>
    <n v="886"/>
    <s v="A+"/>
    <d v="2020-05-13T12:00:00"/>
    <s v="93ba1f99e544c799306fd6357827f5258cd40afd"/>
    <s v="2020-05-13T20:00:00Z"/>
    <n v="462"/>
    <n v="1328"/>
    <n v="97922"/>
    <n v="97922"/>
    <n v="97922"/>
    <n v="44"/>
    <n v="18"/>
    <n v="21"/>
    <n v="2462"/>
    <n v="221"/>
    <n v="2683"/>
  </r>
  <r>
    <x v="69"/>
    <x v="43"/>
    <n v="12016"/>
    <n v="89585"/>
    <m/>
    <n v="271"/>
    <n v="1351"/>
    <n v="65"/>
    <m/>
    <n v="42"/>
    <m/>
    <n v="903"/>
    <s v="A+"/>
    <d v="2020-05-14T12:00:00"/>
    <s v="3817955f87e430acd4f8aeeb10b3542de4d07e0c"/>
    <s v="2020-05-14T20:00:00Z"/>
    <n v="468"/>
    <n v="1351"/>
    <n v="101601"/>
    <n v="101601"/>
    <n v="101601"/>
    <n v="44"/>
    <n v="6"/>
    <n v="23"/>
    <n v="3498"/>
    <n v="181"/>
    <n v="3679"/>
  </r>
  <r>
    <x v="70"/>
    <x v="43"/>
    <n v="12219"/>
    <n v="92759"/>
    <m/>
    <n v="272"/>
    <n v="1372"/>
    <n v="63"/>
    <m/>
    <n v="41"/>
    <m/>
    <n v="919"/>
    <s v="A+"/>
    <d v="2020-05-15T12:00:00"/>
    <s v="0a5b2c3086dbcec6bac43dfc246ce34c0cebfb55"/>
    <s v="2020-05-15T20:00:00Z"/>
    <n v="479"/>
    <n v="1372"/>
    <n v="104978"/>
    <n v="104978"/>
    <n v="104978"/>
    <n v="44"/>
    <n v="11"/>
    <n v="21"/>
    <n v="3174"/>
    <n v="203"/>
    <n v="3377"/>
  </r>
  <r>
    <x v="71"/>
    <x v="43"/>
    <n v="12434"/>
    <n v="96046"/>
    <m/>
    <n v="273"/>
    <n v="1403"/>
    <n v="66"/>
    <m/>
    <n v="44"/>
    <m/>
    <n v="947"/>
    <s v="A+"/>
    <d v="2020-05-16T12:00:00"/>
    <s v="9bd1830c437e39445f146c19ff4f68251e59b16d"/>
    <s v="2020-05-16T20:00:00Z"/>
    <n v="489"/>
    <n v="1403"/>
    <n v="108480"/>
    <n v="108480"/>
    <n v="108480"/>
    <n v="44"/>
    <n v="10"/>
    <n v="31"/>
    <n v="3287"/>
    <n v="215"/>
    <n v="3502"/>
  </r>
  <r>
    <x v="72"/>
    <x v="43"/>
    <n v="12674"/>
    <n v="99876"/>
    <m/>
    <n v="260"/>
    <n v="1418"/>
    <n v="64"/>
    <m/>
    <n v="45"/>
    <m/>
    <n v="972"/>
    <s v="A+"/>
    <d v="2020-05-17T12:00:00"/>
    <s v="6e891e7a9f7d6cd357669e1540aa7ba26629361b"/>
    <s v="2020-05-17T20:00:00Z"/>
    <n v="499"/>
    <n v="1418"/>
    <n v="112550"/>
    <n v="112550"/>
    <n v="112550"/>
    <n v="44"/>
    <n v="10"/>
    <n v="15"/>
    <n v="3830"/>
    <n v="240"/>
    <n v="4070"/>
  </r>
  <r>
    <x v="73"/>
    <x v="43"/>
    <n v="12795"/>
    <n v="102589"/>
    <m/>
    <n v="236"/>
    <n v="1438"/>
    <n v="62"/>
    <m/>
    <n v="46"/>
    <m/>
    <n v="1012"/>
    <s v="A+"/>
    <d v="2020-05-18T12:00:00"/>
    <s v="97ab361477f2225295dbba0fdcff556235db102e"/>
    <s v="2020-05-18T20:00:00Z"/>
    <n v="506"/>
    <n v="1438"/>
    <n v="115384"/>
    <n v="115384"/>
    <n v="115384"/>
    <n v="44"/>
    <n v="7"/>
    <n v="20"/>
    <n v="2713"/>
    <n v="121"/>
    <n v="2834"/>
  </r>
  <r>
    <x v="74"/>
    <x v="43"/>
    <n v="12951"/>
    <n v="104295"/>
    <m/>
    <n v="247"/>
    <n v="1464"/>
    <n v="59"/>
    <m/>
    <n v="44"/>
    <m/>
    <n v="1023"/>
    <s v="A+"/>
    <d v="2020-05-19T12:00:00"/>
    <s v="0b46513d6f108a6cb38e6e90376b9f572d006918"/>
    <s v="2020-05-19T20:00:00Z"/>
    <n v="532"/>
    <n v="1464"/>
    <n v="117246"/>
    <n v="117246"/>
    <n v="117246"/>
    <n v="44"/>
    <n v="26"/>
    <n v="26"/>
    <n v="1706"/>
    <n v="156"/>
    <n v="1862"/>
  </r>
  <r>
    <x v="75"/>
    <x v="43"/>
    <n v="13356"/>
    <n v="107172"/>
    <m/>
    <n v="257"/>
    <n v="1486"/>
    <n v="58"/>
    <m/>
    <n v="45"/>
    <m/>
    <n v="1030"/>
    <s v="A+"/>
    <d v="2020-05-20T12:00:00"/>
    <s v="6439d6ba25e9e0cbb3dc3dc8a40c65376ec15416"/>
    <s v="2020-05-20T20:00:00Z"/>
    <n v="538"/>
    <n v="1486"/>
    <n v="120528"/>
    <n v="120528"/>
    <n v="120528"/>
    <n v="44"/>
    <n v="6"/>
    <n v="22"/>
    <n v="2877"/>
    <n v="405"/>
    <n v="3282"/>
  </r>
  <r>
    <x v="76"/>
    <x v="43"/>
    <n v="13571"/>
    <n v="109796"/>
    <m/>
    <n v="254"/>
    <n v="1506"/>
    <n v="56"/>
    <m/>
    <n v="41"/>
    <m/>
    <n v="1047"/>
    <s v="A+"/>
    <d v="2020-05-21T12:00:00"/>
    <s v="7fb1ef209d531907160625c025888fe2ac156a11"/>
    <s v="2020-05-21T20:00:00Z"/>
    <n v="556"/>
    <n v="1506"/>
    <n v="123367"/>
    <n v="123367"/>
    <n v="123367"/>
    <n v="44"/>
    <n v="18"/>
    <n v="20"/>
    <n v="2624"/>
    <n v="215"/>
    <n v="2839"/>
  </r>
  <r>
    <x v="77"/>
    <x v="43"/>
    <n v="13736"/>
    <n v="113403"/>
    <m/>
    <n v="242"/>
    <n v="1537"/>
    <n v="56"/>
    <m/>
    <n v="40"/>
    <m/>
    <n v="1084"/>
    <s v="A+"/>
    <d v="2020-05-22T00:00:00"/>
    <s v="8540d1bf91dccde56e8ae3d7c6bf612abe805e19"/>
    <s v="2020-05-22T20:00:00Z"/>
    <n v="579"/>
    <n v="1537"/>
    <n v="127139"/>
    <n v="127139"/>
    <n v="127139"/>
    <n v="44"/>
    <n v="23"/>
    <n v="31"/>
    <n v="3607"/>
    <n v="165"/>
    <n v="3772"/>
  </r>
  <r>
    <x v="78"/>
    <x v="43"/>
    <n v="13952"/>
    <n v="116180"/>
    <m/>
    <n v="233"/>
    <n v="1557"/>
    <n v="51"/>
    <m/>
    <n v="34"/>
    <m/>
    <n v="1106"/>
    <s v="A+"/>
    <d v="2020-05-23T00:00:00"/>
    <s v="8a35af730de20d1d45bdcf6e497b09d0430c1f47"/>
    <s v="2020-05-23T20:00:00Z"/>
    <n v="597"/>
    <n v="1557"/>
    <n v="130132"/>
    <n v="130132"/>
    <n v="130132"/>
    <n v="44"/>
    <n v="18"/>
    <n v="20"/>
    <n v="2777"/>
    <n v="216"/>
    <n v="2993"/>
  </r>
  <r>
    <x v="79"/>
    <x v="43"/>
    <n v="14065"/>
    <n v="118636"/>
    <m/>
    <n v="240"/>
    <n v="1580"/>
    <n v="49"/>
    <m/>
    <n v="32"/>
    <m/>
    <n v="1119"/>
    <e v="#REF!"/>
    <d v="2020-05-24T12:00:00"/>
    <s v="1ceaf272a4619102b8b7c49916d0ef7d40f554e0"/>
    <s v="2020-05-24T20:00:00Z"/>
    <n v="608"/>
    <n v="1580"/>
    <n v="132701"/>
    <n v="132701"/>
    <n v="132701"/>
    <n v="44"/>
    <n v="11"/>
    <n v="23"/>
    <n v="2456"/>
    <n v="113"/>
    <n v="2569"/>
  </r>
  <r>
    <x v="80"/>
    <x v="44"/>
    <n v="0"/>
    <n v="5"/>
    <m/>
    <m/>
    <m/>
    <m/>
    <m/>
    <m/>
    <m/>
    <m/>
    <m/>
    <m/>
    <s v="13b66aaf5024719271ff3c749705be58cc1e7105"/>
    <s v="2020-03-04T21:00:00Z"/>
    <m/>
    <m/>
    <n v="5"/>
    <n v="5"/>
    <n v="5"/>
    <n v="45"/>
    <m/>
    <m/>
    <m/>
    <m/>
    <m/>
  </r>
  <r>
    <x v="81"/>
    <x v="44"/>
    <n v="0"/>
    <n v="5"/>
    <m/>
    <m/>
    <m/>
    <m/>
    <m/>
    <m/>
    <m/>
    <m/>
    <m/>
    <m/>
    <s v="da8785eac11bfc847a62da7830707fcb73eeaf2c"/>
    <s v="2020-03-05T21:00:00Z"/>
    <m/>
    <m/>
    <n v="5"/>
    <n v="5"/>
    <n v="5"/>
    <n v="45"/>
    <n v="0"/>
    <n v="0"/>
    <n v="0"/>
    <n v="0"/>
    <n v="0"/>
  </r>
  <r>
    <x v="0"/>
    <x v="44"/>
    <n v="0"/>
    <n v="5"/>
    <m/>
    <m/>
    <m/>
    <m/>
    <m/>
    <m/>
    <m/>
    <m/>
    <m/>
    <m/>
    <s v="717d2fb0a3b3819a0b36edd41aacf1c8e965b529"/>
    <s v="2020-03-06T21:00:00Z"/>
    <m/>
    <m/>
    <n v="5"/>
    <n v="5"/>
    <n v="5"/>
    <n v="45"/>
    <n v="0"/>
    <n v="0"/>
    <n v="0"/>
    <n v="0"/>
    <n v="0"/>
  </r>
  <r>
    <x v="1"/>
    <x v="44"/>
    <n v="2"/>
    <n v="8"/>
    <m/>
    <m/>
    <m/>
    <m/>
    <m/>
    <m/>
    <m/>
    <m/>
    <m/>
    <m/>
    <s v="d342d6e7dfb7888c27f82d50ff67ebf73713c166"/>
    <s v="2020-03-07T21:00:00Z"/>
    <m/>
    <m/>
    <n v="10"/>
    <n v="10"/>
    <n v="10"/>
    <n v="45"/>
    <n v="0"/>
    <n v="0"/>
    <n v="3"/>
    <n v="2"/>
    <n v="5"/>
  </r>
  <r>
    <x v="2"/>
    <x v="44"/>
    <n v="2"/>
    <n v="8"/>
    <m/>
    <m/>
    <m/>
    <m/>
    <m/>
    <m/>
    <m/>
    <m/>
    <m/>
    <m/>
    <s v="6282293c5005c6e64adfe7c6c43fe80237a9b58f"/>
    <s v="2020-03-08T20:00:00Z"/>
    <m/>
    <m/>
    <n v="10"/>
    <n v="10"/>
    <n v="10"/>
    <n v="45"/>
    <n v="0"/>
    <n v="0"/>
    <n v="0"/>
    <n v="0"/>
    <n v="0"/>
  </r>
  <r>
    <x v="3"/>
    <x v="44"/>
    <n v="7"/>
    <n v="24"/>
    <m/>
    <m/>
    <m/>
    <m/>
    <m/>
    <m/>
    <m/>
    <m/>
    <m/>
    <m/>
    <s v="223368d6c07b9e6c7aa28a16aff61089e68a8132"/>
    <s v="2020-03-09T20:00:00Z"/>
    <m/>
    <m/>
    <n v="31"/>
    <n v="31"/>
    <n v="31"/>
    <n v="45"/>
    <n v="0"/>
    <n v="0"/>
    <n v="16"/>
    <n v="5"/>
    <n v="21"/>
  </r>
  <r>
    <x v="4"/>
    <x v="44"/>
    <n v="7"/>
    <n v="24"/>
    <m/>
    <m/>
    <m/>
    <m/>
    <m/>
    <m/>
    <m/>
    <m/>
    <m/>
    <m/>
    <s v="9fa59a047857d667e058c22285356f6b4a4b2f40"/>
    <s v="2020-03-10T20:00:00Z"/>
    <m/>
    <m/>
    <n v="31"/>
    <n v="31"/>
    <n v="31"/>
    <n v="45"/>
    <n v="0"/>
    <n v="0"/>
    <n v="0"/>
    <n v="0"/>
    <n v="0"/>
  </r>
  <r>
    <x v="5"/>
    <x v="44"/>
    <n v="9"/>
    <n v="32"/>
    <m/>
    <m/>
    <m/>
    <m/>
    <m/>
    <m/>
    <m/>
    <m/>
    <m/>
    <m/>
    <s v="d2482c6dd3356257b4d3e8fb5784121dc2e2e48a"/>
    <s v="2020-03-11T20:00:00Z"/>
    <m/>
    <m/>
    <n v="41"/>
    <n v="41"/>
    <n v="41"/>
    <n v="45"/>
    <n v="0"/>
    <n v="0"/>
    <n v="8"/>
    <n v="2"/>
    <n v="10"/>
  </r>
  <r>
    <x v="6"/>
    <x v="44"/>
    <n v="10"/>
    <n v="48"/>
    <m/>
    <m/>
    <m/>
    <m/>
    <m/>
    <m/>
    <m/>
    <m/>
    <m/>
    <d v="2020-03-11T17:12:00"/>
    <s v="e9c1435a2731d83fa6da3b6dca689f068428b935"/>
    <s v="2020-03-12T20:00:00Z"/>
    <m/>
    <m/>
    <n v="58"/>
    <n v="58"/>
    <n v="58"/>
    <n v="45"/>
    <n v="0"/>
    <n v="0"/>
    <n v="16"/>
    <n v="1"/>
    <n v="17"/>
  </r>
  <r>
    <x v="7"/>
    <x v="44"/>
    <n v="12"/>
    <n v="75"/>
    <m/>
    <m/>
    <m/>
    <m/>
    <m/>
    <m/>
    <m/>
    <m/>
    <m/>
    <d v="2020-03-12T16:05:00"/>
    <s v="e22809753572f4790682f5831d2048e49bab023d"/>
    <s v="2020-03-13T20:00:00Z"/>
    <m/>
    <m/>
    <n v="87"/>
    <n v="87"/>
    <n v="87"/>
    <n v="45"/>
    <n v="0"/>
    <n v="0"/>
    <n v="27"/>
    <n v="2"/>
    <n v="29"/>
  </r>
  <r>
    <x v="8"/>
    <x v="44"/>
    <n v="13"/>
    <n v="110"/>
    <m/>
    <m/>
    <m/>
    <m/>
    <m/>
    <m/>
    <m/>
    <m/>
    <m/>
    <d v="2020-03-13T17:47:00"/>
    <s v="51c624ef009e9750e5b9f27502cd31f71d55c991"/>
    <s v="2020-03-14T20:00:00Z"/>
    <m/>
    <m/>
    <n v="123"/>
    <n v="123"/>
    <n v="123"/>
    <n v="45"/>
    <n v="0"/>
    <n v="0"/>
    <n v="35"/>
    <n v="1"/>
    <n v="36"/>
  </r>
  <r>
    <x v="9"/>
    <x v="44"/>
    <n v="19"/>
    <n v="154"/>
    <m/>
    <m/>
    <m/>
    <m/>
    <m/>
    <m/>
    <m/>
    <m/>
    <m/>
    <d v="2020-03-14T16:18:00"/>
    <s v="1dffb0709890e322fb153086a569b7c335deb325"/>
    <s v="2020-03-15T20:00:00Z"/>
    <m/>
    <m/>
    <n v="173"/>
    <n v="173"/>
    <n v="173"/>
    <n v="45"/>
    <n v="0"/>
    <n v="0"/>
    <n v="44"/>
    <n v="6"/>
    <n v="50"/>
  </r>
  <r>
    <x v="10"/>
    <x v="44"/>
    <n v="28"/>
    <n v="235"/>
    <m/>
    <m/>
    <m/>
    <m/>
    <m/>
    <m/>
    <m/>
    <m/>
    <m/>
    <d v="2020-03-16T15:24:00"/>
    <s v="88616d561d34d5547e5a9070f239850782a6a622"/>
    <s v="2020-03-16T20:00:00Z"/>
    <n v="1"/>
    <m/>
    <n v="263"/>
    <n v="263"/>
    <n v="263"/>
    <n v="45"/>
    <n v="1"/>
    <n v="0"/>
    <n v="81"/>
    <n v="9"/>
    <n v="90"/>
  </r>
  <r>
    <x v="11"/>
    <x v="44"/>
    <n v="33"/>
    <n v="311"/>
    <m/>
    <m/>
    <m/>
    <m/>
    <m/>
    <m/>
    <m/>
    <m/>
    <m/>
    <d v="2020-03-17T12:02:00"/>
    <s v="277330a06998b32569ce824520f7a4fa463e3eb2"/>
    <s v="2020-03-17T20:00:00Z"/>
    <n v="1"/>
    <m/>
    <n v="344"/>
    <n v="344"/>
    <n v="344"/>
    <n v="45"/>
    <n v="0"/>
    <n v="0"/>
    <n v="76"/>
    <n v="5"/>
    <n v="81"/>
  </r>
  <r>
    <x v="12"/>
    <x v="44"/>
    <n v="60"/>
    <n v="583"/>
    <m/>
    <m/>
    <m/>
    <m/>
    <m/>
    <m/>
    <m/>
    <m/>
    <m/>
    <d v="2020-03-18T16:00:00"/>
    <s v="bc98c310c8975f735f9c831586ad15c7bbc78a79"/>
    <s v="2020-03-18T20:00:00Z"/>
    <n v="1"/>
    <m/>
    <n v="643"/>
    <n v="643"/>
    <n v="643"/>
    <n v="45"/>
    <n v="0"/>
    <n v="0"/>
    <n v="272"/>
    <n v="27"/>
    <n v="299"/>
  </r>
  <r>
    <x v="13"/>
    <x v="44"/>
    <n v="60"/>
    <n v="583"/>
    <m/>
    <m/>
    <m/>
    <m/>
    <m/>
    <m/>
    <m/>
    <m/>
    <m/>
    <d v="2020-03-18T16:00:00"/>
    <s v="6c5826f28b88dc0089d3b1724d818ef42f5f1d56"/>
    <s v="2020-03-19T20:00:00Z"/>
    <n v="1"/>
    <m/>
    <n v="643"/>
    <n v="643"/>
    <n v="643"/>
    <n v="45"/>
    <n v="0"/>
    <n v="0"/>
    <n v="0"/>
    <n v="0"/>
    <n v="0"/>
  </r>
  <r>
    <x v="14"/>
    <x v="44"/>
    <n v="81"/>
    <n v="833"/>
    <m/>
    <m/>
    <m/>
    <m/>
    <m/>
    <m/>
    <m/>
    <m/>
    <m/>
    <d v="2020-03-19T17:10:00"/>
    <s v="bbe54041e63a8b9b76529a5804806700fb9eb47a"/>
    <s v="2020-03-20T20:00:00Z"/>
    <n v="1"/>
    <m/>
    <n v="914"/>
    <n v="914"/>
    <n v="914"/>
    <n v="45"/>
    <n v="0"/>
    <n v="0"/>
    <n v="250"/>
    <n v="21"/>
    <n v="271"/>
  </r>
  <r>
    <x v="15"/>
    <x v="44"/>
    <n v="152"/>
    <n v="1255"/>
    <m/>
    <m/>
    <m/>
    <m/>
    <m/>
    <m/>
    <m/>
    <m/>
    <m/>
    <d v="2020-03-20T16:45:00"/>
    <s v="6e043096edd04559bb2e9579ad01849477f64d34"/>
    <s v="2020-03-21T20:00:00Z"/>
    <n v="1"/>
    <m/>
    <n v="1407"/>
    <n v="1407"/>
    <n v="1407"/>
    <n v="45"/>
    <n v="0"/>
    <n v="0"/>
    <n v="422"/>
    <n v="71"/>
    <n v="493"/>
  </r>
  <r>
    <x v="16"/>
    <x v="44"/>
    <n v="195"/>
    <n v="1466"/>
    <m/>
    <m/>
    <m/>
    <m/>
    <m/>
    <m/>
    <m/>
    <m/>
    <m/>
    <d v="2020-03-22T15:40:00"/>
    <s v="43d0609c89969ab6607be4c995979b9e873f886b"/>
    <s v="2020-03-22T20:00:00Z"/>
    <n v="3"/>
    <m/>
    <n v="1661"/>
    <n v="1661"/>
    <n v="1661"/>
    <n v="45"/>
    <n v="2"/>
    <n v="0"/>
    <n v="211"/>
    <n v="43"/>
    <n v="254"/>
  </r>
  <r>
    <x v="17"/>
    <x v="44"/>
    <n v="298"/>
    <n v="1466"/>
    <m/>
    <m/>
    <m/>
    <m/>
    <m/>
    <m/>
    <m/>
    <m/>
    <s v="A"/>
    <d v="2020-03-23T16:35:00"/>
    <s v="b9f41965cebbf933b3364de7aeb13c2b0d413b5f"/>
    <s v="2020-03-23T20:00:00Z"/>
    <n v="5"/>
    <m/>
    <n v="1764"/>
    <n v="1764"/>
    <n v="1764"/>
    <n v="45"/>
    <n v="2"/>
    <n v="0"/>
    <n v="0"/>
    <n v="103"/>
    <n v="103"/>
  </r>
  <r>
    <x v="18"/>
    <x v="44"/>
    <n v="298"/>
    <n v="2012"/>
    <m/>
    <m/>
    <m/>
    <m/>
    <m/>
    <m/>
    <m/>
    <m/>
    <s v="B"/>
    <d v="2020-03-23T16:35:00"/>
    <s v="d645c72133962c3ada32573c53f539d6cb619b45"/>
    <s v="2020-03-24T20:00:00Z"/>
    <n v="5"/>
    <m/>
    <n v="2310"/>
    <n v="2310"/>
    <n v="2310"/>
    <n v="45"/>
    <n v="0"/>
    <n v="0"/>
    <n v="546"/>
    <n v="0"/>
    <n v="546"/>
  </r>
  <r>
    <x v="19"/>
    <x v="44"/>
    <n v="424"/>
    <n v="2303"/>
    <m/>
    <m/>
    <n v="102"/>
    <m/>
    <m/>
    <m/>
    <m/>
    <m/>
    <s v="B"/>
    <d v="2020-03-24T19:30:00"/>
    <s v="9a96cb471fad8ccd06436d9df99dde75592b7fd9"/>
    <s v="2020-03-25T20:00:00Z"/>
    <n v="7"/>
    <n v="102"/>
    <n v="2727"/>
    <n v="2727"/>
    <n v="2727"/>
    <n v="45"/>
    <n v="2"/>
    <n v="102"/>
    <n v="291"/>
    <n v="126"/>
    <n v="417"/>
  </r>
  <r>
    <x v="20"/>
    <x v="44"/>
    <n v="456"/>
    <n v="2307"/>
    <m/>
    <m/>
    <n v="102"/>
    <m/>
    <m/>
    <m/>
    <m/>
    <m/>
    <s v="B"/>
    <d v="2020-03-26T11:00:00"/>
    <s v="63219f8ce772781f68800817aa25c53aaa88e126"/>
    <s v="2020-03-26T20:00:00Z"/>
    <n v="9"/>
    <n v="102"/>
    <n v="2763"/>
    <n v="2763"/>
    <n v="2763"/>
    <n v="45"/>
    <n v="2"/>
    <n v="0"/>
    <n v="4"/>
    <n v="32"/>
    <n v="36"/>
  </r>
  <r>
    <x v="21"/>
    <x v="44"/>
    <n v="456"/>
    <n v="2307"/>
    <m/>
    <m/>
    <n v="102"/>
    <m/>
    <m/>
    <m/>
    <m/>
    <m/>
    <s v="B"/>
    <d v="2020-03-26T16:35:00"/>
    <s v="5ca233424c9fbfb777a88f9ebe1b992470cc3b5c"/>
    <s v="2020-03-27T20:00:00Z"/>
    <n v="9"/>
    <n v="102"/>
    <n v="2763"/>
    <n v="2763"/>
    <n v="2763"/>
    <n v="45"/>
    <n v="0"/>
    <n v="0"/>
    <n v="0"/>
    <n v="0"/>
    <n v="0"/>
  </r>
  <r>
    <x v="22"/>
    <x v="44"/>
    <n v="539"/>
    <n v="2408"/>
    <m/>
    <m/>
    <n v="102"/>
    <m/>
    <m/>
    <m/>
    <m/>
    <m/>
    <s v="B"/>
    <d v="2020-03-27T16:32:00"/>
    <s v="e8d8dca5081e2e25edde42b643fe244eebc98f69"/>
    <s v="2020-03-28T20:00:00Z"/>
    <n v="13"/>
    <n v="102"/>
    <n v="2947"/>
    <n v="2947"/>
    <n v="2947"/>
    <n v="45"/>
    <n v="4"/>
    <n v="0"/>
    <n v="101"/>
    <n v="83"/>
    <n v="184"/>
  </r>
  <r>
    <x v="23"/>
    <x v="44"/>
    <n v="774"/>
    <n v="3015"/>
    <m/>
    <m/>
    <n v="102"/>
    <m/>
    <m/>
    <m/>
    <m/>
    <m/>
    <s v="B"/>
    <d v="2020-03-29T15:30:00"/>
    <s v="b02d5040ce2e06462fa13c0decaa934ab6217b68"/>
    <s v="2020-03-29T20:00:00Z"/>
    <n v="16"/>
    <n v="102"/>
    <n v="3789"/>
    <n v="3789"/>
    <n v="3789"/>
    <n v="45"/>
    <n v="3"/>
    <n v="0"/>
    <n v="607"/>
    <n v="235"/>
    <n v="842"/>
  </r>
  <r>
    <x v="24"/>
    <x v="44"/>
    <n v="925"/>
    <n v="4160"/>
    <m/>
    <m/>
    <n v="102"/>
    <m/>
    <m/>
    <m/>
    <m/>
    <m/>
    <s v="B"/>
    <d v="2020-03-30T16:00:00"/>
    <s v="d8306542c145bebb90f285d10ac766b8776dbb59"/>
    <s v="2020-03-30T20:00:00Z"/>
    <n v="18"/>
    <n v="102"/>
    <n v="5085"/>
    <n v="5085"/>
    <n v="5085"/>
    <n v="45"/>
    <n v="2"/>
    <n v="0"/>
    <n v="1145"/>
    <n v="151"/>
    <n v="1296"/>
  </r>
  <r>
    <x v="25"/>
    <x v="44"/>
    <n v="1083"/>
    <n v="4616"/>
    <m/>
    <m/>
    <n v="102"/>
    <m/>
    <m/>
    <m/>
    <m/>
    <m/>
    <s v="B"/>
    <d v="2020-03-31T16:31:00"/>
    <s v="4a46cca0e478a5bdffafa980b85d48b03fb95d3e"/>
    <s v="2020-03-31T20:00:00Z"/>
    <n v="22"/>
    <n v="102"/>
    <n v="5699"/>
    <n v="5699"/>
    <n v="5699"/>
    <n v="45"/>
    <n v="4"/>
    <n v="0"/>
    <n v="456"/>
    <n v="158"/>
    <n v="614"/>
  </r>
  <r>
    <x v="26"/>
    <x v="44"/>
    <n v="1293"/>
    <n v="5033"/>
    <m/>
    <m/>
    <n v="102"/>
    <m/>
    <m/>
    <m/>
    <m/>
    <m/>
    <s v="B"/>
    <d v="2020-04-01T15:55:00"/>
    <s v="e68c77efe106b2d20baaea8a64b05aabec2e92f4"/>
    <s v="2020-04-01T20:00:00Z"/>
    <n v="26"/>
    <n v="102"/>
    <n v="6326"/>
    <n v="6326"/>
    <n v="6326"/>
    <n v="45"/>
    <n v="4"/>
    <n v="0"/>
    <n v="417"/>
    <n v="210"/>
    <n v="627"/>
  </r>
  <r>
    <x v="27"/>
    <x v="44"/>
    <n v="1554"/>
    <n v="5441"/>
    <m/>
    <m/>
    <n v="241"/>
    <m/>
    <m/>
    <m/>
    <m/>
    <m/>
    <s v="B"/>
    <d v="2020-04-02T16:04:00"/>
    <s v="a2ada36eced02ef0f45b0577176f8b9b9e8c8c1b"/>
    <s v="2020-04-02T20:00:00Z"/>
    <n v="31"/>
    <n v="241"/>
    <n v="6995"/>
    <n v="6995"/>
    <n v="6995"/>
    <n v="45"/>
    <n v="5"/>
    <n v="139"/>
    <n v="408"/>
    <n v="261"/>
    <n v="669"/>
  </r>
  <r>
    <x v="28"/>
    <x v="44"/>
    <n v="1554"/>
    <n v="5441"/>
    <m/>
    <m/>
    <n v="241"/>
    <m/>
    <m/>
    <m/>
    <m/>
    <m/>
    <s v="B"/>
    <d v="2020-04-02T16:04:00"/>
    <s v="c18630a791c321f250b23352788afcea760d128c"/>
    <s v="2020-04-03T20:00:00Z"/>
    <n v="31"/>
    <n v="241"/>
    <n v="6995"/>
    <n v="6995"/>
    <n v="6995"/>
    <n v="45"/>
    <n v="0"/>
    <n v="0"/>
    <n v="0"/>
    <n v="0"/>
    <n v="0"/>
  </r>
  <r>
    <x v="29"/>
    <x v="44"/>
    <n v="1917"/>
    <n v="16397"/>
    <m/>
    <m/>
    <n v="241"/>
    <m/>
    <m/>
    <m/>
    <m/>
    <m/>
    <s v="B"/>
    <d v="2020-04-04T15:54:00"/>
    <s v="f77e7b39eabe76cf4167803caf243ccdfb46d4b5"/>
    <s v="2020-04-04T20:00:00Z"/>
    <n v="40"/>
    <n v="241"/>
    <n v="18314"/>
    <n v="18314"/>
    <n v="18314"/>
    <n v="45"/>
    <n v="9"/>
    <n v="0"/>
    <n v="10956"/>
    <n v="363"/>
    <n v="11319"/>
  </r>
  <r>
    <x v="30"/>
    <x v="44"/>
    <n v="2049"/>
    <n v="16927"/>
    <m/>
    <m/>
    <n v="241"/>
    <m/>
    <m/>
    <m/>
    <m/>
    <m/>
    <s v="B"/>
    <d v="2020-04-05T15:30:00"/>
    <s v="16d19cc7f9b970e7fc9cdac0aa31f6a8cf317828"/>
    <s v="2020-04-05T20:00:00Z"/>
    <n v="44"/>
    <n v="241"/>
    <n v="18976"/>
    <n v="18976"/>
    <n v="18976"/>
    <n v="45"/>
    <n v="4"/>
    <n v="0"/>
    <n v="530"/>
    <n v="132"/>
    <n v="662"/>
  </r>
  <r>
    <x v="31"/>
    <x v="44"/>
    <n v="2049"/>
    <n v="16927"/>
    <m/>
    <m/>
    <n v="241"/>
    <m/>
    <m/>
    <m/>
    <m/>
    <m/>
    <s v="B"/>
    <d v="2020-04-05T15:30:00"/>
    <s v="fed56482023362b33a5a9606a2d2adcafd12262c"/>
    <s v="2020-04-06T20:00:00Z"/>
    <n v="44"/>
    <n v="241"/>
    <n v="18976"/>
    <n v="18976"/>
    <n v="18976"/>
    <n v="45"/>
    <n v="0"/>
    <n v="0"/>
    <n v="0"/>
    <n v="0"/>
    <n v="0"/>
  </r>
  <r>
    <x v="32"/>
    <x v="44"/>
    <n v="2417"/>
    <n v="21263"/>
    <m/>
    <m/>
    <n v="241"/>
    <m/>
    <m/>
    <m/>
    <m/>
    <m/>
    <s v="B"/>
    <d v="2020-04-07T16:02:00"/>
    <s v="e1d92747f845bc7a1a4432cb4071b2508a8beeb4"/>
    <s v="2020-04-07T20:00:00Z"/>
    <n v="51"/>
    <n v="241"/>
    <n v="23680"/>
    <n v="23680"/>
    <n v="23680"/>
    <n v="45"/>
    <n v="7"/>
    <n v="0"/>
    <n v="4336"/>
    <n v="368"/>
    <n v="4704"/>
  </r>
  <r>
    <x v="33"/>
    <x v="44"/>
    <n v="2552"/>
    <n v="22082"/>
    <m/>
    <m/>
    <n v="241"/>
    <m/>
    <m/>
    <m/>
    <m/>
    <m/>
    <s v="B"/>
    <d v="2020-04-08T15:30:00"/>
    <s v="7309e5d10fee8a3625a11b8c5625d896ea65cf98"/>
    <s v="2020-04-08T20:00:00Z"/>
    <n v="63"/>
    <n v="241"/>
    <n v="24634"/>
    <n v="24634"/>
    <n v="24634"/>
    <n v="45"/>
    <n v="12"/>
    <n v="0"/>
    <n v="819"/>
    <n v="135"/>
    <n v="954"/>
  </r>
  <r>
    <x v="34"/>
    <x v="44"/>
    <n v="2792"/>
    <n v="24575"/>
    <m/>
    <m/>
    <n v="241"/>
    <m/>
    <m/>
    <m/>
    <m/>
    <m/>
    <s v="B"/>
    <d v="2020-04-09T16:08:00"/>
    <s v="5d7eb6363452e4b44c9792cc7865bd708b883ca4"/>
    <s v="2020-04-09T20:00:00Z"/>
    <n v="67"/>
    <n v="241"/>
    <n v="27367"/>
    <n v="27367"/>
    <n v="27367"/>
    <n v="45"/>
    <n v="4"/>
    <n v="0"/>
    <n v="2493"/>
    <n v="240"/>
    <n v="2733"/>
  </r>
  <r>
    <x v="35"/>
    <x v="44"/>
    <n v="3065"/>
    <n v="25118"/>
    <m/>
    <m/>
    <n v="496"/>
    <m/>
    <m/>
    <m/>
    <m/>
    <m/>
    <s v="B"/>
    <d v="2020-04-10T15:49:00"/>
    <s v="92ddf60239129a4a18a084ff1329dbcc201d4062"/>
    <s v="2020-04-10T20:00:00Z"/>
    <n v="72"/>
    <n v="496"/>
    <n v="28183"/>
    <n v="28183"/>
    <n v="28183"/>
    <n v="45"/>
    <n v="5"/>
    <n v="255"/>
    <n v="543"/>
    <n v="273"/>
    <n v="816"/>
  </r>
  <r>
    <x v="36"/>
    <x v="44"/>
    <n v="3207"/>
    <n v="26886"/>
    <m/>
    <m/>
    <n v="496"/>
    <m/>
    <m/>
    <m/>
    <m/>
    <m/>
    <s v="B"/>
    <d v="2020-04-11T15:31:00"/>
    <s v="e86b8b2397e4b339e40c4545e593b3f7aa4268bb"/>
    <s v="2020-04-11T20:00:00Z"/>
    <n v="80"/>
    <n v="496"/>
    <n v="30093"/>
    <n v="30093"/>
    <n v="30093"/>
    <n v="45"/>
    <n v="8"/>
    <n v="0"/>
    <n v="1768"/>
    <n v="142"/>
    <n v="1910"/>
  </r>
  <r>
    <x v="37"/>
    <x v="44"/>
    <n v="3319"/>
    <n v="28106"/>
    <m/>
    <m/>
    <n v="496"/>
    <m/>
    <m/>
    <m/>
    <m/>
    <m/>
    <s v="B"/>
    <d v="2020-04-12T15:30:00"/>
    <s v="704fd7409cd6dca97a9208ca9c1a28bef984410e"/>
    <s v="2020-04-12T20:00:00Z"/>
    <n v="82"/>
    <n v="496"/>
    <n v="31425"/>
    <n v="31425"/>
    <n v="31425"/>
    <n v="45"/>
    <n v="2"/>
    <n v="0"/>
    <n v="1220"/>
    <n v="112"/>
    <n v="1332"/>
  </r>
  <r>
    <x v="38"/>
    <x v="44"/>
    <n v="3319"/>
    <n v="28106"/>
    <m/>
    <m/>
    <n v="496"/>
    <m/>
    <m/>
    <m/>
    <m/>
    <m/>
    <s v="B"/>
    <d v="2020-04-13T17:26:00"/>
    <s v="5d08b3bbaaa4dca19b3da3fbb734b22e94a8557a"/>
    <s v="2020-04-13T20:00:00Z"/>
    <n v="82"/>
    <n v="496"/>
    <n v="31425"/>
    <n v="31425"/>
    <n v="31425"/>
    <n v="45"/>
    <n v="0"/>
    <n v="0"/>
    <n v="0"/>
    <n v="0"/>
    <n v="0"/>
  </r>
  <r>
    <x v="39"/>
    <x v="44"/>
    <n v="3553"/>
    <n v="30319"/>
    <m/>
    <m/>
    <n v="675"/>
    <m/>
    <m/>
    <m/>
    <m/>
    <m/>
    <s v="B"/>
    <d v="2020-04-14T15:55:00"/>
    <s v="a6257ee3dbc79737f2877bca12bfaa059c6bb369"/>
    <s v="2020-04-14T20:00:00Z"/>
    <n v="97"/>
    <n v="675"/>
    <n v="33872"/>
    <n v="33872"/>
    <n v="33872"/>
    <n v="45"/>
    <n v="15"/>
    <n v="179"/>
    <n v="2213"/>
    <n v="234"/>
    <n v="2447"/>
  </r>
  <r>
    <x v="40"/>
    <x v="44"/>
    <n v="3656"/>
    <n v="31077"/>
    <m/>
    <m/>
    <n v="675"/>
    <m/>
    <m/>
    <m/>
    <m/>
    <m/>
    <s v="B"/>
    <d v="2020-04-15T14:55:00"/>
    <s v="4e144f084cb2b72a4ffb0deb48835c3e6ccc3191"/>
    <s v="2020-04-15T20:00:00Z"/>
    <n v="107"/>
    <n v="675"/>
    <n v="34733"/>
    <n v="34733"/>
    <n v="34733"/>
    <n v="45"/>
    <n v="10"/>
    <n v="0"/>
    <n v="758"/>
    <n v="103"/>
    <n v="861"/>
  </r>
  <r>
    <x v="41"/>
    <x v="44"/>
    <n v="3656"/>
    <n v="31077"/>
    <m/>
    <m/>
    <n v="675"/>
    <m/>
    <m/>
    <m/>
    <m/>
    <m/>
    <s v="B"/>
    <d v="2020-04-16T17:06:00"/>
    <s v="65d688580c90a3f582d0f44fcc4ea330142e57dc"/>
    <s v="2020-04-16T20:00:00Z"/>
    <n v="107"/>
    <n v="675"/>
    <n v="34733"/>
    <n v="34733"/>
    <n v="34733"/>
    <n v="45"/>
    <n v="0"/>
    <n v="0"/>
    <n v="0"/>
    <n v="0"/>
    <n v="0"/>
  </r>
  <r>
    <x v="42"/>
    <x v="44"/>
    <n v="3931"/>
    <n v="32353"/>
    <m/>
    <m/>
    <n v="675"/>
    <m/>
    <m/>
    <m/>
    <m/>
    <m/>
    <s v="B"/>
    <d v="2020-04-17T16:48:00"/>
    <s v="2c6a86630766d9a4651730ee429c6d4ad96eff57"/>
    <s v="2020-04-17T20:00:00Z"/>
    <n v="109"/>
    <n v="675"/>
    <n v="36284"/>
    <n v="36284"/>
    <n v="36284"/>
    <n v="45"/>
    <n v="2"/>
    <n v="0"/>
    <n v="1276"/>
    <n v="275"/>
    <n v="1551"/>
  </r>
  <r>
    <x v="43"/>
    <x v="44"/>
    <n v="4246"/>
    <n v="34587"/>
    <m/>
    <m/>
    <n v="776"/>
    <m/>
    <m/>
    <m/>
    <m/>
    <n v="2633"/>
    <s v="B"/>
    <d v="2020-04-18T15:25:00"/>
    <s v="41d3450cc79dd12485e8c195a044dae6f40c6296"/>
    <s v="2020-04-18T20:00:00Z"/>
    <n v="119"/>
    <n v="776"/>
    <n v="38833"/>
    <n v="38833"/>
    <n v="38833"/>
    <n v="45"/>
    <n v="10"/>
    <n v="101"/>
    <n v="2234"/>
    <n v="315"/>
    <n v="2549"/>
  </r>
  <r>
    <x v="44"/>
    <x v="44"/>
    <n v="4377"/>
    <n v="36103"/>
    <m/>
    <m/>
    <n v="776"/>
    <m/>
    <m/>
    <m/>
    <m/>
    <n v="2633"/>
    <s v="B"/>
    <d v="2020-04-19T15:30:00"/>
    <s v="29eb3a2ca7ecc4f977f091d02b1df24904a179a1"/>
    <s v="2020-04-19T20:00:00Z"/>
    <n v="120"/>
    <n v="776"/>
    <n v="40480"/>
    <n v="40480"/>
    <n v="40480"/>
    <n v="45"/>
    <n v="1"/>
    <n v="0"/>
    <n v="1516"/>
    <n v="131"/>
    <n v="1647"/>
  </r>
  <r>
    <x v="45"/>
    <x v="44"/>
    <n v="4377"/>
    <n v="36103"/>
    <m/>
    <m/>
    <n v="776"/>
    <m/>
    <m/>
    <m/>
    <m/>
    <n v="2063"/>
    <s v="B"/>
    <d v="2020-04-19T15:30:00"/>
    <s v="4800dca459607cac7fc4378eb8a43661cb3f3e0c"/>
    <s v="2020-04-20T20:00:00Z"/>
    <n v="120"/>
    <n v="776"/>
    <n v="40480"/>
    <n v="40480"/>
    <n v="40480"/>
    <n v="45"/>
    <n v="0"/>
    <n v="0"/>
    <n v="0"/>
    <n v="0"/>
    <n v="0"/>
  </r>
  <r>
    <x v="46"/>
    <x v="44"/>
    <n v="4439"/>
    <n v="36838"/>
    <m/>
    <m/>
    <n v="776"/>
    <m/>
    <m/>
    <m/>
    <m/>
    <n v="2063"/>
    <s v="B"/>
    <d v="2020-04-21T16:30:00"/>
    <s v="d1fdcac8327cb0e5938df1117601ad9055c71397"/>
    <s v="2020-04-21T20:00:00Z"/>
    <n v="124"/>
    <n v="776"/>
    <n v="41277"/>
    <n v="41277"/>
    <n v="41277"/>
    <n v="45"/>
    <n v="4"/>
    <n v="0"/>
    <n v="735"/>
    <n v="62"/>
    <n v="797"/>
  </r>
  <r>
    <x v="47"/>
    <x v="44"/>
    <n v="4761"/>
    <n v="38350"/>
    <m/>
    <m/>
    <n v="837"/>
    <m/>
    <m/>
    <m/>
    <m/>
    <n v="3317"/>
    <s v="B"/>
    <d v="2020-04-21T23:59:00"/>
    <s v="13a54cb47238658d834fe9db94b38a2003f7301e"/>
    <s v="2020-04-22T20:00:00Z"/>
    <n v="140"/>
    <n v="837"/>
    <n v="43111"/>
    <n v="43111"/>
    <n v="43111"/>
    <n v="45"/>
    <n v="16"/>
    <n v="61"/>
    <n v="1512"/>
    <n v="322"/>
    <n v="1834"/>
  </r>
  <r>
    <x v="48"/>
    <x v="44"/>
    <n v="4917"/>
    <n v="39546"/>
    <m/>
    <m/>
    <n v="837"/>
    <m/>
    <m/>
    <m/>
    <m/>
    <n v="3317"/>
    <s v="B"/>
    <d v="2020-04-22T23:59:00"/>
    <s v="503a4c9bde9974d355a2f7a0ec4c0d9649b28df2"/>
    <s v="2020-04-23T20:00:00Z"/>
    <n v="150"/>
    <n v="837"/>
    <n v="44463"/>
    <n v="44463"/>
    <n v="44463"/>
    <n v="45"/>
    <n v="10"/>
    <n v="0"/>
    <n v="1196"/>
    <n v="156"/>
    <n v="1352"/>
  </r>
  <r>
    <x v="49"/>
    <x v="44"/>
    <n v="4917"/>
    <n v="39546"/>
    <m/>
    <m/>
    <n v="837"/>
    <m/>
    <m/>
    <m/>
    <m/>
    <n v="3317"/>
    <s v="B"/>
    <d v="2020-04-24T17:24:00"/>
    <s v="ffc7eb3f2953d7797f0da89cdea1ba557b03fe62"/>
    <s v="2020-04-24T20:00:00Z"/>
    <n v="150"/>
    <n v="837"/>
    <n v="44463"/>
    <n v="44463"/>
    <n v="44463"/>
    <n v="45"/>
    <n v="0"/>
    <n v="0"/>
    <n v="0"/>
    <n v="0"/>
    <n v="0"/>
  </r>
  <r>
    <x v="50"/>
    <x v="44"/>
    <n v="5253"/>
    <n v="43761"/>
    <m/>
    <m/>
    <n v="944"/>
    <m/>
    <m/>
    <m/>
    <m/>
    <n v="3701"/>
    <s v="B"/>
    <d v="2020-04-25T15:39:00"/>
    <s v="4b6861dc007fc2cad1d97db9f288cb9f4b3bf7d8"/>
    <s v="2020-04-25T20:00:00Z"/>
    <n v="166"/>
    <n v="944"/>
    <n v="49014"/>
    <n v="49014"/>
    <n v="49014"/>
    <n v="45"/>
    <n v="16"/>
    <n v="107"/>
    <n v="4215"/>
    <n v="336"/>
    <n v="4551"/>
  </r>
  <r>
    <x v="51"/>
    <x v="44"/>
    <n v="5490"/>
    <n v="45271"/>
    <m/>
    <m/>
    <n v="944"/>
    <m/>
    <m/>
    <m/>
    <m/>
    <n v="3701"/>
    <s v="B"/>
    <d v="2020-04-26T15:30:00"/>
    <s v="be81461758c41202ae7ae8dd2d1de6083490ecd1"/>
    <s v="2020-04-26T20:00:00Z"/>
    <n v="174"/>
    <n v="944"/>
    <n v="50761"/>
    <n v="50761"/>
    <n v="50761"/>
    <n v="45"/>
    <n v="8"/>
    <n v="0"/>
    <n v="1510"/>
    <n v="237"/>
    <n v="1747"/>
  </r>
  <r>
    <x v="52"/>
    <x v="44"/>
    <n v="5490"/>
    <n v="45271"/>
    <m/>
    <m/>
    <n v="944"/>
    <m/>
    <m/>
    <m/>
    <m/>
    <n v="3701"/>
    <s v="B"/>
    <d v="2020-04-26T15:30:00"/>
    <s v="df361784e562bc68884111e99f5f2faa4e2a272c"/>
    <s v="2020-04-27T20:00:00Z"/>
    <n v="174"/>
    <n v="944"/>
    <n v="50761"/>
    <n v="50761"/>
    <n v="50761"/>
    <n v="45"/>
    <n v="0"/>
    <n v="0"/>
    <n v="0"/>
    <n v="0"/>
    <n v="0"/>
  </r>
  <r>
    <x v="53"/>
    <x v="44"/>
    <n v="5613"/>
    <n v="46532"/>
    <m/>
    <m/>
    <n v="944"/>
    <m/>
    <m/>
    <m/>
    <m/>
    <n v="2830"/>
    <s v="B"/>
    <d v="2020-04-27T16:30:00"/>
    <s v="8612f696e380990e756d91a66f7cd37bff4f41f4"/>
    <s v="2020-04-28T20:00:00Z"/>
    <n v="177"/>
    <n v="944"/>
    <n v="52145"/>
    <n v="52145"/>
    <n v="52145"/>
    <n v="45"/>
    <n v="3"/>
    <n v="0"/>
    <n v="1261"/>
    <n v="123"/>
    <n v="1384"/>
  </r>
  <r>
    <x v="54"/>
    <x v="44"/>
    <n v="5881"/>
    <n v="48336"/>
    <m/>
    <m/>
    <n v="1000"/>
    <m/>
    <m/>
    <m/>
    <m/>
    <n v="3252"/>
    <s v="B"/>
    <d v="2020-04-29T15:30:00"/>
    <s v="1fcc9c253cbe09b571f5d02f0a8a9c38e79183b4"/>
    <s v="2020-04-29T20:00:00Z"/>
    <n v="203"/>
    <n v="1000"/>
    <n v="54217"/>
    <n v="54217"/>
    <n v="54217"/>
    <n v="45"/>
    <n v="26"/>
    <n v="56"/>
    <n v="1804"/>
    <n v="268"/>
    <n v="2072"/>
  </r>
  <r>
    <x v="55"/>
    <x v="44"/>
    <n v="6095"/>
    <n v="50417"/>
    <m/>
    <m/>
    <n v="1000"/>
    <m/>
    <m/>
    <m/>
    <m/>
    <n v="3252"/>
    <s v="B"/>
    <d v="2020-04-30T16:04:00"/>
    <s v="675b5976db8c9e8e7c821e03509cea5d1464f068"/>
    <s v="2020-04-30T20:00:00Z"/>
    <n v="244"/>
    <n v="1000"/>
    <n v="56512"/>
    <n v="56512"/>
    <n v="56512"/>
    <n v="45"/>
    <n v="41"/>
    <n v="0"/>
    <n v="2081"/>
    <n v="214"/>
    <n v="2295"/>
  </r>
  <r>
    <x v="56"/>
    <x v="44"/>
    <n v="6258"/>
    <n v="53121"/>
    <m/>
    <m/>
    <n v="1110"/>
    <m/>
    <m/>
    <m/>
    <m/>
    <n v="3622"/>
    <s v="B"/>
    <d v="2020-05-01T16:00:00"/>
    <s v="78d4cc9a47e000a8cbc6c0fb20e2388789c82782"/>
    <s v="2020-05-01T20:00:00Z"/>
    <n v="256"/>
    <n v="1110"/>
    <n v="59379"/>
    <n v="59379"/>
    <n v="59379"/>
    <n v="45"/>
    <n v="12"/>
    <n v="110"/>
    <n v="2704"/>
    <n v="163"/>
    <n v="2867"/>
  </r>
  <r>
    <x v="57"/>
    <x v="44"/>
    <n v="6489"/>
    <n v="55127"/>
    <m/>
    <m/>
    <n v="1110"/>
    <m/>
    <m/>
    <m/>
    <m/>
    <n v="3622"/>
    <s v="B"/>
    <d v="2020-05-02T15:45:00"/>
    <s v="6d068643272f8a1c86d6b02d8e129d6d584a37bf"/>
    <s v="2020-05-02T20:00:00Z"/>
    <n v="267"/>
    <n v="1110"/>
    <n v="61616"/>
    <n v="61616"/>
    <n v="61616"/>
    <n v="45"/>
    <n v="11"/>
    <n v="0"/>
    <n v="2006"/>
    <n v="231"/>
    <n v="2237"/>
  </r>
  <r>
    <x v="58"/>
    <x v="44"/>
    <n v="6626"/>
    <n v="57562"/>
    <m/>
    <m/>
    <n v="1110"/>
    <m/>
    <m/>
    <m/>
    <m/>
    <n v="3622"/>
    <s v="B"/>
    <d v="2020-05-03T15:30:00"/>
    <s v="72bb2dfcc255c26df4e47bb1dacc3f06325016e4"/>
    <s v="2020-05-03T20:00:00Z"/>
    <n v="275"/>
    <n v="1110"/>
    <n v="64188"/>
    <n v="64188"/>
    <n v="64188"/>
    <n v="45"/>
    <n v="8"/>
    <n v="0"/>
    <n v="2435"/>
    <n v="137"/>
    <n v="2572"/>
  </r>
  <r>
    <x v="59"/>
    <x v="44"/>
    <n v="6626"/>
    <n v="57562"/>
    <m/>
    <m/>
    <n v="1110"/>
    <m/>
    <m/>
    <m/>
    <m/>
    <n v="3622"/>
    <s v="B"/>
    <d v="2020-05-03T15:30:00"/>
    <s v="5ba28814df43672589896f9b5f39449971fa44ed"/>
    <s v="2020-05-04T20:00:00Z"/>
    <n v="275"/>
    <n v="1110"/>
    <n v="64188"/>
    <n v="64188"/>
    <n v="64188"/>
    <n v="45"/>
    <n v="0"/>
    <n v="0"/>
    <n v="0"/>
    <n v="0"/>
    <n v="0"/>
  </r>
  <r>
    <x v="60"/>
    <x v="44"/>
    <n v="6757"/>
    <n v="61014"/>
    <m/>
    <m/>
    <n v="1110"/>
    <m/>
    <m/>
    <m/>
    <m/>
    <n v="3622"/>
    <s v="B"/>
    <d v="2020-05-04T16:35:00"/>
    <s v="ded92409b1c45f1fc31073aa89b3fc1ebd9131a0"/>
    <s v="2020-05-05T20:00:00Z"/>
    <n v="283"/>
    <n v="1110"/>
    <n v="67771"/>
    <n v="67771"/>
    <n v="67771"/>
    <n v="45"/>
    <n v="8"/>
    <n v="0"/>
    <n v="3452"/>
    <n v="131"/>
    <n v="3583"/>
  </r>
  <r>
    <x v="61"/>
    <x v="44"/>
    <n v="6936"/>
    <n v="70546"/>
    <m/>
    <m/>
    <n v="1152"/>
    <m/>
    <m/>
    <m/>
    <m/>
    <n v="3816"/>
    <s v="B"/>
    <d v="2020-05-06T16:20:00"/>
    <s v="302fca1f21ea263ba99279a1b4bdaa849cf22076"/>
    <s v="2020-05-06T20:00:00Z"/>
    <n v="305"/>
    <n v="1152"/>
    <n v="77482"/>
    <n v="77482"/>
    <n v="77482"/>
    <n v="45"/>
    <n v="22"/>
    <n v="42"/>
    <n v="9532"/>
    <n v="179"/>
    <n v="9711"/>
  </r>
  <r>
    <x v="62"/>
    <x v="44"/>
    <n v="6936"/>
    <n v="70546"/>
    <m/>
    <m/>
    <n v="1152"/>
    <m/>
    <m/>
    <m/>
    <m/>
    <n v="3816"/>
    <s v="B"/>
    <d v="2020-05-06T16:20:00"/>
    <s v="ec394c556c4abcc745b3f9b63ee25296da636d2c"/>
    <s v="2020-05-07T20:00:00Z"/>
    <n v="305"/>
    <n v="1152"/>
    <n v="77482"/>
    <n v="77482"/>
    <n v="77482"/>
    <n v="45"/>
    <n v="0"/>
    <n v="0"/>
    <n v="0"/>
    <n v="0"/>
    <n v="0"/>
  </r>
  <r>
    <x v="63"/>
    <x v="44"/>
    <n v="7142"/>
    <n v="66300"/>
    <m/>
    <m/>
    <n v="1152"/>
    <m/>
    <m/>
    <m/>
    <m/>
    <n v="3816"/>
    <s v="B"/>
    <d v="2020-05-07T16:13:00"/>
    <s v="7c15b816d23596c0823ceb01d4f650cc109f26b4"/>
    <s v="2020-05-08T20:00:00Z"/>
    <n v="316"/>
    <n v="1152"/>
    <n v="73442"/>
    <n v="73442"/>
    <n v="73442"/>
    <n v="45"/>
    <n v="11"/>
    <n v="0"/>
    <n v="-4246"/>
    <n v="206"/>
    <n v="-4040"/>
  </r>
  <r>
    <x v="64"/>
    <x v="44"/>
    <n v="7531"/>
    <n v="73432"/>
    <m/>
    <m/>
    <n v="1252"/>
    <m/>
    <m/>
    <m/>
    <m/>
    <n v="4120"/>
    <s v="B"/>
    <d v="2020-05-08T16:30:00"/>
    <s v="4c1038923332fd0d07cdff110cb98fadc437f92e"/>
    <s v="2020-05-09T20:00:00Z"/>
    <n v="330"/>
    <n v="1252"/>
    <n v="80963"/>
    <n v="80963"/>
    <n v="80963"/>
    <n v="45"/>
    <n v="14"/>
    <n v="100"/>
    <n v="7132"/>
    <n v="389"/>
    <n v="7521"/>
  </r>
  <r>
    <x v="65"/>
    <x v="44"/>
    <n v="7653"/>
    <n v="76804"/>
    <m/>
    <m/>
    <n v="1252"/>
    <m/>
    <m/>
    <m/>
    <m/>
    <n v="4120"/>
    <s v="B"/>
    <d v="2020-05-10T16:30:00"/>
    <s v="5efcda5d5a6a295360901ab712a6805e5899de78"/>
    <s v="2020-05-10T20:00:00Z"/>
    <n v="331"/>
    <n v="1252"/>
    <n v="84457"/>
    <n v="84457"/>
    <n v="84457"/>
    <n v="45"/>
    <n v="1"/>
    <n v="0"/>
    <n v="3372"/>
    <n v="122"/>
    <n v="3494"/>
  </r>
  <r>
    <x v="66"/>
    <x v="44"/>
    <n v="7653"/>
    <n v="76804"/>
    <m/>
    <m/>
    <n v="1252"/>
    <m/>
    <m/>
    <m/>
    <m/>
    <n v="4120"/>
    <s v="B"/>
    <d v="2020-05-10T16:30:00"/>
    <s v="5f9e0d3a2ec058ef8d95dd9bf20de96334069a78"/>
    <s v="2020-05-11T20:00:00Z"/>
    <n v="331"/>
    <n v="1252"/>
    <n v="84457"/>
    <n v="84457"/>
    <n v="84457"/>
    <n v="45"/>
    <n v="0"/>
    <n v="0"/>
    <n v="0"/>
    <n v="0"/>
    <n v="0"/>
  </r>
  <r>
    <x v="67"/>
    <x v="44"/>
    <n v="7927"/>
    <n v="85213"/>
    <m/>
    <m/>
    <n v="1338"/>
    <m/>
    <m/>
    <m/>
    <m/>
    <n v="6817"/>
    <s v="A"/>
    <d v="2020-05-12T16:14:00"/>
    <s v="d9ad2effd29087d5acdaddd770ddf5116ff02f21"/>
    <s v="2020-05-12T20:00:00Z"/>
    <n v="355"/>
    <n v="1338"/>
    <n v="93140"/>
    <n v="93140"/>
    <n v="93140"/>
    <n v="45"/>
    <n v="24"/>
    <n v="86"/>
    <n v="8409"/>
    <n v="274"/>
    <n v="8683"/>
  </r>
  <r>
    <x v="68"/>
    <x v="44"/>
    <n v="7927"/>
    <n v="85213"/>
    <m/>
    <m/>
    <n v="1338"/>
    <m/>
    <m/>
    <m/>
    <m/>
    <n v="6817"/>
    <s v="A"/>
    <d v="2020-05-12T16:14:00"/>
    <s v="70f6e29cf342781052323ec4f1b865022490ea78"/>
    <s v="2020-05-13T20:00:00Z"/>
    <n v="355"/>
    <n v="1338"/>
    <n v="93140"/>
    <n v="93140"/>
    <n v="93140"/>
    <n v="45"/>
    <n v="0"/>
    <n v="0"/>
    <n v="0"/>
    <n v="0"/>
    <n v="0"/>
  </r>
  <r>
    <x v="69"/>
    <x v="44"/>
    <n v="8189"/>
    <n v="94346"/>
    <m/>
    <m/>
    <n v="1338"/>
    <m/>
    <m/>
    <m/>
    <m/>
    <n v="4914"/>
    <s v="A"/>
    <d v="2020-05-14T15:34:00"/>
    <s v="db68b8034fbc75e17c75c7a79890ecc538b49bc5"/>
    <s v="2020-05-14T20:00:00Z"/>
    <n v="371"/>
    <n v="1338"/>
    <n v="102535"/>
    <n v="102535"/>
    <n v="102535"/>
    <n v="45"/>
    <n v="16"/>
    <n v="0"/>
    <n v="9133"/>
    <n v="262"/>
    <n v="9395"/>
  </r>
  <r>
    <x v="70"/>
    <x v="44"/>
    <n v="8407"/>
    <n v="101209"/>
    <m/>
    <m/>
    <n v="1421"/>
    <m/>
    <m/>
    <m/>
    <m/>
    <n v="5076"/>
    <s v="A"/>
    <d v="2020-05-15T16:00:00"/>
    <s v="b84f7972ce5863e94d569b44321ecc9101e56772"/>
    <s v="2020-05-15T20:00:00Z"/>
    <n v="380"/>
    <n v="1421"/>
    <n v="109616"/>
    <n v="109616"/>
    <n v="109616"/>
    <n v="45"/>
    <n v="9"/>
    <n v="83"/>
    <n v="6863"/>
    <n v="218"/>
    <n v="7081"/>
  </r>
  <r>
    <x v="71"/>
    <x v="44"/>
    <n v="8407"/>
    <n v="101209"/>
    <m/>
    <m/>
    <n v="1421"/>
    <m/>
    <m/>
    <m/>
    <m/>
    <n v="5076"/>
    <s v="A"/>
    <d v="2020-05-15T16:00:00"/>
    <s v="540817a2c53e356d3d1273c72b424dc322e7782a"/>
    <s v="2020-05-16T20:00:00Z"/>
    <n v="380"/>
    <n v="1421"/>
    <n v="109616"/>
    <n v="109616"/>
    <n v="109616"/>
    <n v="45"/>
    <n v="0"/>
    <n v="0"/>
    <n v="0"/>
    <n v="0"/>
    <n v="0"/>
  </r>
  <r>
    <x v="72"/>
    <x v="44"/>
    <n v="8661"/>
    <n v="111670"/>
    <m/>
    <m/>
    <n v="1421"/>
    <m/>
    <m/>
    <m/>
    <m/>
    <n v="5076"/>
    <s v="A"/>
    <d v="2020-05-16T17:25:00"/>
    <s v="47390c538a14c9c1212aaba5a8ac8310b360d593"/>
    <s v="2020-05-17T20:00:00Z"/>
    <n v="380"/>
    <n v="1421"/>
    <n v="120331"/>
    <n v="120331"/>
    <n v="120331"/>
    <n v="45"/>
    <n v="0"/>
    <n v="0"/>
    <n v="10461"/>
    <n v="254"/>
    <n v="10715"/>
  </r>
  <r>
    <x v="73"/>
    <x v="44"/>
    <n v="8942"/>
    <n v="122617"/>
    <m/>
    <m/>
    <n v="1421"/>
    <m/>
    <m/>
    <m/>
    <m/>
    <n v="5076"/>
    <s v="A"/>
    <d v="2020-05-18T16:15:00"/>
    <s v="3a4d210f2121c07bb57c1f757389342753772472"/>
    <s v="2020-05-18T20:00:00Z"/>
    <n v="391"/>
    <n v="1421"/>
    <n v="131559"/>
    <n v="131559"/>
    <n v="131559"/>
    <n v="45"/>
    <n v="11"/>
    <n v="0"/>
    <n v="10947"/>
    <n v="281"/>
    <n v="11228"/>
  </r>
  <r>
    <x v="74"/>
    <x v="44"/>
    <n v="9056"/>
    <n v="126007"/>
    <m/>
    <m/>
    <n v="1444"/>
    <m/>
    <m/>
    <m/>
    <m/>
    <n v="5451"/>
    <s v="A"/>
    <d v="2020-05-19T16:00:00"/>
    <s v="1012b6dcb4873da74e5d4b8f4b22a9c34b0ad1cd"/>
    <s v="2020-05-19T20:00:00Z"/>
    <n v="399"/>
    <n v="1444"/>
    <n v="135063"/>
    <n v="135063"/>
    <n v="135063"/>
    <n v="45"/>
    <n v="8"/>
    <n v="23"/>
    <n v="3390"/>
    <n v="114"/>
    <n v="3504"/>
  </r>
  <r>
    <x v="75"/>
    <x v="44"/>
    <n v="9056"/>
    <n v="126007"/>
    <m/>
    <m/>
    <n v="1444"/>
    <m/>
    <m/>
    <m/>
    <m/>
    <n v="5451"/>
    <s v="A+"/>
    <d v="2020-05-19T16:00:00"/>
    <s v="4841aeea3388848e2b0cc7d34e71e216705b6bac"/>
    <s v="2020-05-20T20:00:00Z"/>
    <n v="399"/>
    <n v="1444"/>
    <n v="135063"/>
    <n v="135063"/>
    <n v="135063"/>
    <n v="45"/>
    <n v="0"/>
    <n v="0"/>
    <n v="0"/>
    <n v="0"/>
    <n v="0"/>
  </r>
  <r>
    <x v="76"/>
    <x v="44"/>
    <n v="9175"/>
    <n v="129063"/>
    <m/>
    <n v="414"/>
    <n v="1444"/>
    <m/>
    <m/>
    <m/>
    <m/>
    <n v="5451"/>
    <s v="A+"/>
    <d v="2020-05-20T17:55:00"/>
    <s v="931ffe010124d6a9c2ec31b28bfec18dc7aaffff"/>
    <s v="2020-05-21T20:00:00Z"/>
    <n v="407"/>
    <n v="1444"/>
    <n v="138238"/>
    <n v="138238"/>
    <n v="138238"/>
    <n v="45"/>
    <n v="8"/>
    <n v="0"/>
    <n v="3056"/>
    <n v="119"/>
    <n v="3175"/>
  </r>
  <r>
    <x v="77"/>
    <x v="44"/>
    <n v="9638"/>
    <n v="140385"/>
    <m/>
    <n v="429"/>
    <n v="1534"/>
    <m/>
    <m/>
    <m/>
    <m/>
    <n v="5743"/>
    <s v="A+"/>
    <d v="2020-05-22T16:00:00"/>
    <s v="64e52d6a0d09aa614256b7848d12687474e8c2eb"/>
    <s v="2020-05-22T20:00:00Z"/>
    <n v="419"/>
    <n v="1534"/>
    <n v="150023"/>
    <n v="150023"/>
    <n v="150023"/>
    <n v="45"/>
    <n v="12"/>
    <n v="90"/>
    <n v="11322"/>
    <n v="463"/>
    <n v="11785"/>
  </r>
  <r>
    <x v="78"/>
    <x v="44"/>
    <n v="9895"/>
    <n v="149015"/>
    <m/>
    <n v="430"/>
    <n v="1534"/>
    <m/>
    <m/>
    <m/>
    <m/>
    <n v="5743"/>
    <s v="A+"/>
    <d v="2020-05-23T15:31:00"/>
    <s v="b84ae1035ee168b1f3007c2837c319dcef0693b7"/>
    <s v="2020-05-23T20:00:00Z"/>
    <n v="425"/>
    <n v="1534"/>
    <n v="158910"/>
    <n v="158910"/>
    <n v="158910"/>
    <n v="45"/>
    <n v="6"/>
    <n v="0"/>
    <n v="8630"/>
    <n v="257"/>
    <n v="8887"/>
  </r>
  <r>
    <x v="79"/>
    <x v="44"/>
    <n v="10096"/>
    <n v="153851"/>
    <m/>
    <n v="461"/>
    <n v="1534"/>
    <m/>
    <m/>
    <m/>
    <m/>
    <n v="5743"/>
    <s v="A+"/>
    <d v="2020-05-24T15:33:00"/>
    <s v="785c930d599d80d5d1b8b255d071e3e02f672ba4"/>
    <s v="2020-05-24T20:00:00Z"/>
    <n v="435"/>
    <n v="1534"/>
    <n v="163947"/>
    <n v="163947"/>
    <n v="163947"/>
    <n v="45"/>
    <n v="10"/>
    <n v="0"/>
    <n v="4836"/>
    <n v="201"/>
    <n v="5037"/>
  </r>
  <r>
    <x v="1"/>
    <x v="45"/>
    <n v="0"/>
    <n v="5"/>
    <n v="0"/>
    <m/>
    <m/>
    <m/>
    <m/>
    <m/>
    <m/>
    <m/>
    <m/>
    <m/>
    <s v="114e4f8c3e43256bd84142fe8553272b432738ae"/>
    <s v="2020-03-07T21:00:00Z"/>
    <m/>
    <m/>
    <n v="5"/>
    <n v="5"/>
    <n v="5"/>
    <n v="46"/>
    <m/>
    <m/>
    <m/>
    <m/>
    <m/>
  </r>
  <r>
    <x v="2"/>
    <x v="45"/>
    <n v="0"/>
    <n v="5"/>
    <n v="0"/>
    <m/>
    <m/>
    <m/>
    <m/>
    <m/>
    <m/>
    <m/>
    <m/>
    <m/>
    <s v="847d91d10e9b651b7fde11dfab0e1cd40ea3b24f"/>
    <s v="2020-03-08T20:00:00Z"/>
    <m/>
    <m/>
    <n v="5"/>
    <n v="5"/>
    <n v="5"/>
    <n v="46"/>
    <n v="0"/>
    <n v="0"/>
    <n v="0"/>
    <n v="0"/>
    <n v="0"/>
  </r>
  <r>
    <x v="3"/>
    <x v="45"/>
    <n v="0"/>
    <n v="5"/>
    <n v="0"/>
    <m/>
    <m/>
    <m/>
    <m/>
    <m/>
    <m/>
    <m/>
    <m/>
    <m/>
    <s v="c920e44f382cffa1219af5e3dba905975991ef00"/>
    <s v="2020-03-09T20:00:00Z"/>
    <m/>
    <m/>
    <n v="5"/>
    <n v="5"/>
    <n v="5"/>
    <n v="46"/>
    <n v="0"/>
    <n v="0"/>
    <n v="0"/>
    <n v="0"/>
    <n v="0"/>
  </r>
  <r>
    <x v="4"/>
    <x v="45"/>
    <n v="0"/>
    <n v="11"/>
    <n v="0"/>
    <m/>
    <m/>
    <m/>
    <m/>
    <m/>
    <m/>
    <m/>
    <m/>
    <m/>
    <s v="23dc68f9dd57592ed7d606c90fefcc6b012fe14d"/>
    <s v="2020-03-10T20:00:00Z"/>
    <m/>
    <m/>
    <n v="11"/>
    <n v="11"/>
    <n v="11"/>
    <n v="46"/>
    <n v="0"/>
    <n v="0"/>
    <n v="6"/>
    <n v="0"/>
    <n v="6"/>
  </r>
  <r>
    <x v="5"/>
    <x v="45"/>
    <n v="5"/>
    <n v="13"/>
    <n v="2"/>
    <m/>
    <m/>
    <m/>
    <m/>
    <m/>
    <m/>
    <m/>
    <m/>
    <m/>
    <s v="5ed811da23fe9229ab79f73dd4c15697ab3ed3b6"/>
    <s v="2020-03-11T20:00:00Z"/>
    <m/>
    <m/>
    <n v="20"/>
    <n v="18"/>
    <n v="18"/>
    <n v="46"/>
    <n v="0"/>
    <n v="0"/>
    <n v="2"/>
    <n v="5"/>
    <n v="7"/>
  </r>
  <r>
    <x v="6"/>
    <x v="45"/>
    <n v="8"/>
    <n v="27"/>
    <n v="11"/>
    <m/>
    <m/>
    <m/>
    <m/>
    <m/>
    <m/>
    <m/>
    <m/>
    <d v="2020-03-11T00:00:00"/>
    <s v="fa2a4555a132947a8bd5ea7b142c1dc4054bde10"/>
    <s v="2020-03-12T20:00:00Z"/>
    <m/>
    <m/>
    <n v="46"/>
    <n v="35"/>
    <n v="35"/>
    <n v="46"/>
    <n v="0"/>
    <n v="0"/>
    <n v="14"/>
    <n v="3"/>
    <n v="17"/>
  </r>
  <r>
    <x v="7"/>
    <x v="45"/>
    <n v="9"/>
    <n v="73"/>
    <n v="11"/>
    <m/>
    <m/>
    <m/>
    <m/>
    <m/>
    <m/>
    <m/>
    <m/>
    <d v="2020-03-13T00:00:00"/>
    <s v="3f8b17024f9562c669c43aadde59991b2521d715"/>
    <s v="2020-03-13T20:00:00Z"/>
    <m/>
    <m/>
    <n v="93"/>
    <n v="82"/>
    <n v="82"/>
    <n v="46"/>
    <n v="0"/>
    <n v="0"/>
    <n v="46"/>
    <n v="1"/>
    <n v="47"/>
  </r>
  <r>
    <x v="8"/>
    <x v="45"/>
    <n v="9"/>
    <n v="182"/>
    <n v="3"/>
    <m/>
    <m/>
    <m/>
    <m/>
    <m/>
    <m/>
    <m/>
    <m/>
    <d v="2020-03-14T00:00:00"/>
    <s v="1dc7460e261f0e6bca4ae360c9c2a197897b8489"/>
    <s v="2020-03-14T20:00:00Z"/>
    <m/>
    <m/>
    <n v="194"/>
    <n v="191"/>
    <n v="191"/>
    <n v="46"/>
    <n v="0"/>
    <n v="0"/>
    <n v="109"/>
    <n v="0"/>
    <n v="109"/>
  </r>
  <r>
    <x v="9"/>
    <x v="45"/>
    <n v="9"/>
    <n v="327"/>
    <n v="6"/>
    <m/>
    <m/>
    <m/>
    <m/>
    <m/>
    <m/>
    <m/>
    <m/>
    <d v="2020-03-15T00:00:00"/>
    <s v="504959038baa3b32622e9ac90c7f12a46fc159aa"/>
    <s v="2020-03-15T20:00:00Z"/>
    <m/>
    <m/>
    <n v="342"/>
    <n v="336"/>
    <n v="336"/>
    <n v="46"/>
    <n v="0"/>
    <n v="0"/>
    <n v="145"/>
    <n v="0"/>
    <n v="145"/>
  </r>
  <r>
    <x v="10"/>
    <x v="45"/>
    <n v="10"/>
    <n v="494"/>
    <n v="0"/>
    <m/>
    <m/>
    <m/>
    <m/>
    <m/>
    <m/>
    <m/>
    <m/>
    <d v="2020-03-16T15:40:00"/>
    <s v="5f7393ba35b387012022b1f235608ff19e17e841"/>
    <s v="2020-03-16T20:00:00Z"/>
    <m/>
    <m/>
    <n v="504"/>
    <n v="504"/>
    <n v="504"/>
    <n v="46"/>
    <n v="0"/>
    <n v="0"/>
    <n v="167"/>
    <n v="1"/>
    <n v="168"/>
  </r>
  <r>
    <x v="11"/>
    <x v="45"/>
    <n v="11"/>
    <n v="551"/>
    <n v="35"/>
    <m/>
    <m/>
    <m/>
    <m/>
    <m/>
    <m/>
    <m/>
    <m/>
    <d v="2020-03-17T00:00:00"/>
    <s v="5200069484642cdc11376b70c8835fe0b486384e"/>
    <s v="2020-03-17T20:00:00Z"/>
    <m/>
    <m/>
    <n v="597"/>
    <n v="562"/>
    <n v="562"/>
    <n v="46"/>
    <n v="0"/>
    <n v="0"/>
    <n v="57"/>
    <n v="1"/>
    <n v="58"/>
  </r>
  <r>
    <x v="12"/>
    <x v="45"/>
    <n v="11"/>
    <n v="551"/>
    <n v="350"/>
    <m/>
    <m/>
    <m/>
    <m/>
    <m/>
    <m/>
    <m/>
    <m/>
    <d v="2020-03-18T00:00:00"/>
    <s v="1b687b6ee240ac192a75127b5e870af0c7c95edd"/>
    <s v="2020-03-18T20:00:00Z"/>
    <n v="1"/>
    <m/>
    <n v="912"/>
    <n v="562"/>
    <n v="562"/>
    <n v="46"/>
    <n v="1"/>
    <n v="0"/>
    <n v="0"/>
    <n v="0"/>
    <n v="0"/>
  </r>
  <r>
    <x v="13"/>
    <x v="45"/>
    <n v="11"/>
    <n v="551"/>
    <n v="385"/>
    <m/>
    <m/>
    <m/>
    <m/>
    <m/>
    <m/>
    <m/>
    <m/>
    <d v="2020-03-19T00:00:00"/>
    <s v="1aa7beb1461cab75d8939d2af19f5aef6c4c2b10"/>
    <s v="2020-03-19T20:00:00Z"/>
    <n v="1"/>
    <m/>
    <n v="947"/>
    <n v="562"/>
    <n v="562"/>
    <n v="46"/>
    <n v="0"/>
    <n v="0"/>
    <n v="0"/>
    <n v="0"/>
    <n v="0"/>
  </r>
  <r>
    <x v="14"/>
    <x v="45"/>
    <n v="14"/>
    <n v="663"/>
    <n v="270"/>
    <m/>
    <m/>
    <m/>
    <m/>
    <m/>
    <m/>
    <m/>
    <m/>
    <d v="2020-03-20T00:00:00"/>
    <s v="00c536cfd1f8ceee328ba506466648f64fb8bef2"/>
    <s v="2020-03-20T20:00:00Z"/>
    <n v="1"/>
    <m/>
    <n v="947"/>
    <n v="677"/>
    <n v="677"/>
    <n v="46"/>
    <n v="0"/>
    <n v="0"/>
    <n v="112"/>
    <n v="3"/>
    <n v="115"/>
  </r>
  <r>
    <x v="15"/>
    <x v="45"/>
    <n v="14"/>
    <n v="691"/>
    <n v="268"/>
    <m/>
    <m/>
    <m/>
    <m/>
    <m/>
    <m/>
    <m/>
    <m/>
    <d v="2020-03-21T13:00:00"/>
    <s v="98a3d491705f2c54b6a65793adb477b03dc53cd9"/>
    <s v="2020-03-21T20:00:00Z"/>
    <n v="1"/>
    <m/>
    <n v="973"/>
    <n v="705"/>
    <n v="705"/>
    <n v="46"/>
    <n v="0"/>
    <n v="0"/>
    <n v="28"/>
    <n v="0"/>
    <n v="28"/>
  </r>
  <r>
    <x v="16"/>
    <x v="45"/>
    <n v="21"/>
    <n v="740"/>
    <n v="277"/>
    <m/>
    <m/>
    <m/>
    <m/>
    <m/>
    <m/>
    <m/>
    <m/>
    <d v="2020-03-22T12:30:00"/>
    <s v="c0477c64020d543fdc41098347ced64869fb923b"/>
    <s v="2020-03-22T20:00:00Z"/>
    <n v="1"/>
    <m/>
    <n v="1038"/>
    <n v="761"/>
    <n v="761"/>
    <n v="46"/>
    <n v="0"/>
    <n v="0"/>
    <n v="49"/>
    <n v="7"/>
    <n v="56"/>
  </r>
  <r>
    <x v="17"/>
    <x v="45"/>
    <n v="28"/>
    <n v="762"/>
    <n v="265"/>
    <m/>
    <m/>
    <m/>
    <m/>
    <m/>
    <m/>
    <m/>
    <s v="A"/>
    <d v="2020-03-23T10:00:00"/>
    <s v="2d2498b3e5ef70186e8889068d23a885d1979a5c"/>
    <s v="2020-03-23T20:00:00Z"/>
    <n v="1"/>
    <m/>
    <n v="1055"/>
    <n v="790"/>
    <n v="790"/>
    <n v="46"/>
    <n v="0"/>
    <n v="0"/>
    <n v="22"/>
    <n v="7"/>
    <n v="29"/>
  </r>
  <r>
    <x v="18"/>
    <x v="45"/>
    <n v="30"/>
    <n v="790"/>
    <n v="268"/>
    <m/>
    <m/>
    <m/>
    <m/>
    <m/>
    <m/>
    <m/>
    <s v="A"/>
    <d v="2020-03-24T12:30:00"/>
    <s v="97d46f70fec94ea950b3e9477c2b8c0ff45c19c1"/>
    <s v="2020-03-24T20:00:00Z"/>
    <n v="1"/>
    <m/>
    <n v="1088"/>
    <n v="820"/>
    <n v="820"/>
    <n v="46"/>
    <n v="0"/>
    <n v="0"/>
    <n v="28"/>
    <n v="2"/>
    <n v="30"/>
  </r>
  <r>
    <x v="19"/>
    <x v="45"/>
    <n v="41"/>
    <n v="819"/>
    <n v="268"/>
    <m/>
    <m/>
    <m/>
    <m/>
    <m/>
    <m/>
    <m/>
    <s v="A"/>
    <d v="2020-03-25T13:00:00"/>
    <s v="cad2c2f0fb178164fbd96e081f007c6e0c1183ca"/>
    <s v="2020-03-25T20:00:00Z"/>
    <n v="1"/>
    <m/>
    <n v="1128"/>
    <n v="860"/>
    <n v="860"/>
    <n v="46"/>
    <n v="0"/>
    <n v="0"/>
    <n v="29"/>
    <n v="11"/>
    <n v="40"/>
  </r>
  <r>
    <x v="20"/>
    <x v="45"/>
    <n v="46"/>
    <n v="1973"/>
    <n v="125"/>
    <m/>
    <m/>
    <m/>
    <m/>
    <m/>
    <m/>
    <n v="16"/>
    <s v="A"/>
    <d v="2020-03-25T13:00:00"/>
    <s v="45f68447ca72c5f5b4940bb67724e82d365c3996"/>
    <s v="2020-03-26T20:00:00Z"/>
    <n v="1"/>
    <m/>
    <n v="2144"/>
    <n v="2019"/>
    <n v="2019"/>
    <n v="46"/>
    <n v="0"/>
    <n v="0"/>
    <n v="1154"/>
    <n v="5"/>
    <n v="1159"/>
  </r>
  <r>
    <x v="21"/>
    <x v="45"/>
    <n v="58"/>
    <n v="2387"/>
    <n v="20"/>
    <m/>
    <m/>
    <m/>
    <m/>
    <m/>
    <m/>
    <n v="21"/>
    <s v="A"/>
    <d v="2020-03-27T12:30:00"/>
    <s v="6bf399ee935fce63331434b46c95e49032de3b5d"/>
    <s v="2020-03-27T20:00:00Z"/>
    <n v="1"/>
    <m/>
    <n v="2465"/>
    <n v="2445"/>
    <n v="2445"/>
    <n v="46"/>
    <n v="0"/>
    <n v="0"/>
    <n v="414"/>
    <n v="12"/>
    <n v="426"/>
  </r>
  <r>
    <x v="22"/>
    <x v="45"/>
    <n v="68"/>
    <n v="2592"/>
    <n v="0"/>
    <m/>
    <m/>
    <m/>
    <m/>
    <m/>
    <m/>
    <n v="26"/>
    <s v="A"/>
    <d v="2020-03-28T12:30:00"/>
    <s v="4ef4b3b2fbed327be659f67c86ebb2984516d840"/>
    <s v="2020-03-28T20:00:00Z"/>
    <n v="1"/>
    <m/>
    <n v="2660"/>
    <n v="2660"/>
    <n v="2660"/>
    <n v="46"/>
    <n v="0"/>
    <n v="0"/>
    <n v="205"/>
    <n v="10"/>
    <n v="215"/>
  </r>
  <r>
    <x v="23"/>
    <x v="45"/>
    <n v="90"/>
    <n v="3127"/>
    <n v="1"/>
    <m/>
    <m/>
    <m/>
    <m/>
    <m/>
    <m/>
    <n v="29"/>
    <s v="A"/>
    <d v="2020-03-29T12:30:00"/>
    <s v="ed77b16ec6a346cb571d26e807b59fe2eee3d6ec"/>
    <s v="2020-03-29T20:00:00Z"/>
    <n v="1"/>
    <m/>
    <n v="3218"/>
    <n v="3217"/>
    <n v="3217"/>
    <n v="46"/>
    <n v="0"/>
    <n v="0"/>
    <n v="535"/>
    <n v="22"/>
    <n v="557"/>
  </r>
  <r>
    <x v="24"/>
    <x v="45"/>
    <n v="101"/>
    <n v="3478"/>
    <n v="0"/>
    <m/>
    <m/>
    <m/>
    <m/>
    <m/>
    <m/>
    <n v="34"/>
    <s v="A"/>
    <d v="2020-03-30T12:30:00"/>
    <s v="061d41786f81b3a3e18f1796a84254ddf938f719"/>
    <s v="2020-03-30T20:00:00Z"/>
    <n v="1"/>
    <m/>
    <n v="3579"/>
    <n v="3579"/>
    <n v="3579"/>
    <n v="46"/>
    <n v="0"/>
    <n v="0"/>
    <n v="351"/>
    <n v="11"/>
    <n v="362"/>
  </r>
  <r>
    <x v="25"/>
    <x v="45"/>
    <n v="108"/>
    <n v="3609"/>
    <n v="0"/>
    <m/>
    <n v="12"/>
    <m/>
    <m/>
    <m/>
    <m/>
    <n v="44"/>
    <s v="A"/>
    <d v="2020-03-31T12:30:00"/>
    <s v="1e2ec75b2221a16cc97f33315aef29472f2d5125"/>
    <s v="2020-03-31T20:00:00Z"/>
    <n v="1"/>
    <n v="12"/>
    <n v="3717"/>
    <n v="3717"/>
    <n v="3717"/>
    <n v="46"/>
    <n v="0"/>
    <n v="12"/>
    <n v="131"/>
    <n v="7"/>
    <n v="138"/>
  </r>
  <r>
    <x v="26"/>
    <x v="45"/>
    <n v="129"/>
    <n v="3903"/>
    <n v="0"/>
    <m/>
    <n v="12"/>
    <m/>
    <m/>
    <m/>
    <m/>
    <n v="51"/>
    <s v="A"/>
    <d v="2020-04-01T12:30:00"/>
    <s v="c2ac95f21992ae965926e02375bef99f46c2309a"/>
    <s v="2020-04-01T20:00:00Z"/>
    <n v="2"/>
    <n v="12"/>
    <n v="4032"/>
    <n v="4032"/>
    <n v="4032"/>
    <n v="46"/>
    <n v="1"/>
    <n v="0"/>
    <n v="294"/>
    <n v="21"/>
    <n v="315"/>
  </r>
  <r>
    <x v="27"/>
    <x v="45"/>
    <n v="165"/>
    <n v="4217"/>
    <n v="0"/>
    <m/>
    <n v="17"/>
    <m/>
    <m/>
    <m/>
    <m/>
    <n v="57"/>
    <s v="A"/>
    <d v="2020-04-01T18:00:00"/>
    <s v="4be9dfc1b6a6df08ee4bfefd338de9d939470c30"/>
    <s v="2020-04-02T20:00:00Z"/>
    <n v="2"/>
    <n v="17"/>
    <n v="4382"/>
    <n v="4382"/>
    <n v="4382"/>
    <n v="46"/>
    <n v="0"/>
    <n v="5"/>
    <n v="314"/>
    <n v="36"/>
    <n v="350"/>
  </r>
  <r>
    <x v="28"/>
    <x v="45"/>
    <n v="187"/>
    <n v="4593"/>
    <n v="3"/>
    <m/>
    <n v="17"/>
    <m/>
    <m/>
    <m/>
    <m/>
    <n v="69"/>
    <s v="A"/>
    <d v="2020-04-03T13:21:00"/>
    <s v="2bf2b04a61596cfe07afd86eeaf0d8a43e9f51ad"/>
    <s v="2020-04-03T20:00:00Z"/>
    <n v="2"/>
    <n v="17"/>
    <n v="4783"/>
    <n v="4780"/>
    <n v="4780"/>
    <n v="46"/>
    <n v="0"/>
    <n v="0"/>
    <n v="376"/>
    <n v="22"/>
    <n v="398"/>
  </r>
  <r>
    <x v="29"/>
    <x v="45"/>
    <n v="212"/>
    <n v="5012"/>
    <n v="1"/>
    <m/>
    <n v="19"/>
    <m/>
    <m/>
    <m/>
    <m/>
    <n v="76"/>
    <s v="A"/>
    <d v="2020-04-03T18:00:00"/>
    <s v="764ec8fd92e7c32ef3aeb292288e68fab496d074"/>
    <s v="2020-04-04T20:00:00Z"/>
    <n v="2"/>
    <n v="19"/>
    <n v="5225"/>
    <n v="5224"/>
    <n v="5224"/>
    <n v="46"/>
    <n v="0"/>
    <n v="2"/>
    <n v="419"/>
    <n v="25"/>
    <n v="444"/>
  </r>
  <r>
    <x v="30"/>
    <x v="45"/>
    <n v="240"/>
    <n v="5353"/>
    <m/>
    <m/>
    <n v="22"/>
    <m/>
    <m/>
    <m/>
    <m/>
    <n v="84"/>
    <s v="A"/>
    <d v="2020-04-04T18:00:00"/>
    <s v="688322773fbf267d6a92aec3e0a94de84d20c7fe"/>
    <s v="2020-04-05T20:00:00Z"/>
    <n v="2"/>
    <n v="22"/>
    <n v="5593"/>
    <n v="5593"/>
    <n v="5593"/>
    <n v="46"/>
    <n v="0"/>
    <n v="3"/>
    <n v="341"/>
    <n v="28"/>
    <n v="369"/>
  </r>
  <r>
    <x v="31"/>
    <x v="45"/>
    <n v="288"/>
    <n v="5732"/>
    <n v="0"/>
    <m/>
    <n v="23"/>
    <m/>
    <m/>
    <m/>
    <m/>
    <n v="91"/>
    <s v="A"/>
    <d v="2020-04-06T12:30:00"/>
    <s v="496cfcfa761d081dca7f76167cc8b5197ef25420"/>
    <s v="2020-04-06T20:00:00Z"/>
    <n v="4"/>
    <n v="23"/>
    <n v="6020"/>
    <n v="6020"/>
    <n v="6020"/>
    <n v="46"/>
    <n v="2"/>
    <n v="1"/>
    <n v="379"/>
    <n v="48"/>
    <n v="427"/>
  </r>
  <r>
    <x v="32"/>
    <x v="45"/>
    <n v="320"/>
    <n v="5948"/>
    <n v="2"/>
    <m/>
    <n v="23"/>
    <m/>
    <m/>
    <m/>
    <m/>
    <n v="98"/>
    <s v="A"/>
    <d v="2020-04-06T18:00:00"/>
    <s v="c88f6784d53e0811a729fbc1837565f169f62fc5"/>
    <s v="2020-04-07T20:00:00Z"/>
    <n v="6"/>
    <n v="23"/>
    <n v="6270"/>
    <n v="6268"/>
    <n v="6268"/>
    <n v="46"/>
    <n v="2"/>
    <n v="0"/>
    <n v="216"/>
    <n v="32"/>
    <n v="248"/>
  </r>
  <r>
    <x v="33"/>
    <x v="45"/>
    <n v="393"/>
    <n v="6355"/>
    <n v="0"/>
    <m/>
    <n v="26"/>
    <m/>
    <m/>
    <m/>
    <m/>
    <n v="146"/>
    <s v="A"/>
    <d v="2020-04-08T12:30:00"/>
    <s v="48cca70f692962931bd370a8e6827ed614a4f25b"/>
    <s v="2020-04-08T20:00:00Z"/>
    <n v="6"/>
    <n v="26"/>
    <n v="6748"/>
    <n v="6748"/>
    <n v="6748"/>
    <n v="46"/>
    <n v="0"/>
    <n v="3"/>
    <n v="407"/>
    <n v="73"/>
    <n v="480"/>
  </r>
  <r>
    <x v="34"/>
    <x v="45"/>
    <n v="447"/>
    <n v="6700"/>
    <m/>
    <m/>
    <n v="27"/>
    <m/>
    <m/>
    <m/>
    <m/>
    <n v="161"/>
    <s v="A"/>
    <d v="2020-04-08T18:00:00"/>
    <s v="33e176925f91fefb28c890f2c3cd53ee5e7877ec"/>
    <s v="2020-04-09T20:00:00Z"/>
    <n v="6"/>
    <n v="27"/>
    <n v="7147"/>
    <n v="7147"/>
    <n v="7147"/>
    <n v="46"/>
    <n v="0"/>
    <n v="1"/>
    <n v="345"/>
    <n v="54"/>
    <n v="399"/>
  </r>
  <r>
    <x v="35"/>
    <x v="45"/>
    <n v="536"/>
    <n v="7111"/>
    <m/>
    <m/>
    <n v="29"/>
    <m/>
    <m/>
    <m/>
    <m/>
    <n v="177"/>
    <s v="A"/>
    <d v="2020-04-09T18:00:00"/>
    <s v="7e6bc7834074d96d85843c575f3789f502cdd350"/>
    <s v="2020-04-10T20:00:00Z"/>
    <n v="6"/>
    <n v="29"/>
    <n v="7647"/>
    <n v="7647"/>
    <n v="7647"/>
    <n v="46"/>
    <n v="0"/>
    <n v="2"/>
    <n v="411"/>
    <n v="89"/>
    <n v="500"/>
  </r>
  <r>
    <x v="36"/>
    <x v="45"/>
    <n v="626"/>
    <n v="7378"/>
    <n v="2"/>
    <m/>
    <n v="33"/>
    <m/>
    <m/>
    <m/>
    <m/>
    <n v="189"/>
    <s v="A"/>
    <d v="2020-04-10T18:00:00"/>
    <s v="035ea7382b97b5f6fb1c437bc4dcec80c2d32561"/>
    <s v="2020-04-11T20:00:00Z"/>
    <n v="6"/>
    <n v="33"/>
    <n v="8006"/>
    <n v="8004"/>
    <n v="8004"/>
    <n v="46"/>
    <n v="0"/>
    <n v="4"/>
    <n v="267"/>
    <n v="90"/>
    <n v="357"/>
  </r>
  <r>
    <x v="37"/>
    <x v="45"/>
    <n v="730"/>
    <n v="7823"/>
    <n v="0"/>
    <m/>
    <n v="43"/>
    <m/>
    <m/>
    <m/>
    <m/>
    <n v="197"/>
    <s v="A"/>
    <d v="2020-04-11T18:00:00"/>
    <s v="ddb8d2d8f83f7e8399a0b5549eebbc602655b2d3"/>
    <s v="2020-04-12T20:00:00Z"/>
    <n v="6"/>
    <n v="43"/>
    <n v="8553"/>
    <n v="8553"/>
    <n v="8553"/>
    <n v="46"/>
    <n v="0"/>
    <n v="10"/>
    <n v="445"/>
    <n v="104"/>
    <n v="549"/>
  </r>
  <r>
    <x v="38"/>
    <x v="45"/>
    <n v="868"/>
    <n v="8134"/>
    <n v="0"/>
    <m/>
    <n v="44"/>
    <m/>
    <m/>
    <m/>
    <m/>
    <n v="207"/>
    <s v="A"/>
    <d v="2020-04-12T18:00:00"/>
    <s v="1e4181483b5120661d72acc868a7fb51b5858238"/>
    <s v="2020-04-13T20:00:00Z"/>
    <n v="6"/>
    <n v="44"/>
    <n v="9002"/>
    <n v="9002"/>
    <n v="9002"/>
    <n v="46"/>
    <n v="0"/>
    <n v="1"/>
    <n v="311"/>
    <n v="138"/>
    <n v="449"/>
  </r>
  <r>
    <x v="39"/>
    <x v="45"/>
    <n v="988"/>
    <n v="8308"/>
    <n v="0"/>
    <m/>
    <n v="45"/>
    <m/>
    <m/>
    <m/>
    <m/>
    <n v="261"/>
    <s v="A"/>
    <d v="2020-04-13T18:00:00"/>
    <s v="64efb5ac7f07d99e11485bd8abad0b3d42452103"/>
    <s v="2020-04-14T20:00:00Z"/>
    <n v="6"/>
    <n v="45"/>
    <n v="9296"/>
    <n v="9296"/>
    <n v="9296"/>
    <n v="46"/>
    <n v="0"/>
    <n v="1"/>
    <n v="174"/>
    <n v="120"/>
    <n v="294"/>
  </r>
  <r>
    <x v="40"/>
    <x v="45"/>
    <n v="1168"/>
    <n v="8691"/>
    <n v="0"/>
    <m/>
    <n v="51"/>
    <m/>
    <m/>
    <m/>
    <m/>
    <n v="329"/>
    <s v="A"/>
    <d v="2020-04-15T12:30:00"/>
    <s v="6981d1e10be66d769e8230f0a6578d3f32668735"/>
    <s v="2020-04-15T20:00:00Z"/>
    <n v="6"/>
    <n v="51"/>
    <n v="9859"/>
    <n v="9859"/>
    <n v="9859"/>
    <n v="46"/>
    <n v="0"/>
    <n v="6"/>
    <n v="383"/>
    <n v="180"/>
    <n v="563"/>
  </r>
  <r>
    <x v="41"/>
    <x v="45"/>
    <n v="1311"/>
    <n v="9239"/>
    <n v="2"/>
    <m/>
    <n v="55"/>
    <m/>
    <m/>
    <m/>
    <m/>
    <n v="373"/>
    <s v="A"/>
    <d v="2020-04-15T18:00:00"/>
    <s v="c26f685f785f5688e64749a0f31de6df312809c6"/>
    <s v="2020-04-16T20:00:00Z"/>
    <n v="7"/>
    <n v="55"/>
    <n v="10552"/>
    <n v="10550"/>
    <n v="10550"/>
    <n v="46"/>
    <n v="1"/>
    <n v="4"/>
    <n v="548"/>
    <n v="143"/>
    <n v="691"/>
  </r>
  <r>
    <x v="42"/>
    <x v="45"/>
    <n v="1411"/>
    <n v="9651"/>
    <n v="0"/>
    <m/>
    <n v="63"/>
    <m/>
    <m/>
    <m/>
    <m/>
    <n v="457"/>
    <s v="A"/>
    <d v="2020-04-16T18:00:00"/>
    <s v="3d82af4fd025a2ad33346a3abe9846a7792f3ee0"/>
    <s v="2020-04-17T20:00:00Z"/>
    <n v="7"/>
    <n v="63"/>
    <n v="11062"/>
    <n v="11062"/>
    <n v="11062"/>
    <n v="46"/>
    <n v="0"/>
    <n v="8"/>
    <n v="412"/>
    <n v="100"/>
    <n v="512"/>
  </r>
  <r>
    <x v="43"/>
    <x v="45"/>
    <n v="1542"/>
    <n v="10118"/>
    <n v="1"/>
    <m/>
    <n v="68"/>
    <m/>
    <m/>
    <m/>
    <m/>
    <n v="552"/>
    <s v="A"/>
    <d v="2020-04-17T18:00:00"/>
    <s v="52c9d623a9102bd8e28350d2e0cc18d6241f0b30"/>
    <s v="2020-04-18T20:00:00Z"/>
    <n v="7"/>
    <n v="68"/>
    <n v="11661"/>
    <n v="11660"/>
    <n v="11660"/>
    <n v="46"/>
    <n v="0"/>
    <n v="5"/>
    <n v="467"/>
    <n v="131"/>
    <n v="598"/>
  </r>
  <r>
    <x v="44"/>
    <x v="45"/>
    <n v="1635"/>
    <n v="10427"/>
    <n v="0"/>
    <m/>
    <n v="74"/>
    <m/>
    <m/>
    <m/>
    <m/>
    <n v="646"/>
    <s v="A"/>
    <d v="2020-04-19T12:30:00"/>
    <s v="9124e5cae7642160658d01a62a52bd10eed076da"/>
    <s v="2020-04-19T20:00:00Z"/>
    <n v="7"/>
    <n v="74"/>
    <n v="12062"/>
    <n v="12062"/>
    <n v="12062"/>
    <n v="46"/>
    <n v="0"/>
    <n v="6"/>
    <n v="309"/>
    <n v="93"/>
    <n v="402"/>
  </r>
  <r>
    <x v="45"/>
    <x v="45"/>
    <n v="1685"/>
    <n v="10641"/>
    <n v="0"/>
    <m/>
    <n v="87"/>
    <m/>
    <m/>
    <m/>
    <m/>
    <n v="709"/>
    <s v="A"/>
    <d v="2020-04-19T18:00:00"/>
    <s v="3e8aec97e078213afdd902ff843d4e12b4076972"/>
    <s v="2020-04-20T20:00:00Z"/>
    <n v="7"/>
    <n v="87"/>
    <n v="12326"/>
    <n v="12326"/>
    <n v="12326"/>
    <n v="46"/>
    <n v="0"/>
    <n v="13"/>
    <n v="214"/>
    <n v="50"/>
    <n v="264"/>
  </r>
  <r>
    <x v="46"/>
    <x v="45"/>
    <n v="1755"/>
    <n v="11060"/>
    <m/>
    <n v="65"/>
    <n v="100"/>
    <m/>
    <m/>
    <m/>
    <m/>
    <n v="824"/>
    <s v="A"/>
    <d v="2020-04-20T18:00:00"/>
    <s v="24ab76274ea63c0a46b38407c1236e9f60f524e5"/>
    <s v="2020-04-21T20:00:00Z"/>
    <n v="8"/>
    <n v="100"/>
    <n v="12815"/>
    <n v="12815"/>
    <n v="12815"/>
    <n v="46"/>
    <n v="1"/>
    <n v="13"/>
    <n v="419"/>
    <n v="70"/>
    <n v="489"/>
  </r>
  <r>
    <x v="47"/>
    <x v="45"/>
    <n v="1858"/>
    <n v="11588"/>
    <m/>
    <n v="62"/>
    <n v="111"/>
    <m/>
    <m/>
    <m/>
    <m/>
    <n v="937"/>
    <s v="A"/>
    <d v="2020-04-22T11:40:00"/>
    <s v="46fbf8f08971c032e5e15bc2b47affda9d03c4ba"/>
    <s v="2020-04-22T20:00:00Z"/>
    <n v="8"/>
    <n v="111"/>
    <n v="13446"/>
    <n v="13446"/>
    <n v="13446"/>
    <n v="46"/>
    <n v="0"/>
    <n v="11"/>
    <n v="528"/>
    <n v="103"/>
    <n v="631"/>
  </r>
  <r>
    <x v="48"/>
    <x v="45"/>
    <n v="1956"/>
    <n v="12109"/>
    <m/>
    <n v="58"/>
    <n v="119"/>
    <m/>
    <m/>
    <m/>
    <m/>
    <n v="1064"/>
    <s v="A"/>
    <d v="2020-04-22T18:00:00"/>
    <s v="9edf89332cae1c884950623cf18f5754ad437b9b"/>
    <s v="2020-04-23T20:00:00Z"/>
    <n v="9"/>
    <n v="119"/>
    <n v="14065"/>
    <n v="14065"/>
    <n v="14065"/>
    <n v="46"/>
    <n v="1"/>
    <n v="8"/>
    <n v="521"/>
    <n v="98"/>
    <n v="619"/>
  </r>
  <r>
    <x v="49"/>
    <x v="45"/>
    <n v="2040"/>
    <n v="12784"/>
    <m/>
    <n v="61"/>
    <n v="124"/>
    <m/>
    <m/>
    <m/>
    <m/>
    <n v="1190"/>
    <s v="A"/>
    <d v="2020-04-23T18:00:00"/>
    <s v="8017644df532a8557bf58c0bba7705d7ee597d1e"/>
    <s v="2020-04-24T20:00:00Z"/>
    <n v="10"/>
    <n v="124"/>
    <n v="14824"/>
    <n v="14824"/>
    <n v="14824"/>
    <n v="46"/>
    <n v="1"/>
    <n v="5"/>
    <n v="675"/>
    <n v="84"/>
    <n v="759"/>
  </r>
  <r>
    <x v="50"/>
    <x v="45"/>
    <n v="2147"/>
    <n v="13449"/>
    <m/>
    <n v="61"/>
    <n v="128"/>
    <m/>
    <m/>
    <m/>
    <m/>
    <n v="1223"/>
    <s v="C"/>
    <d v="2020-04-24T18:00:00"/>
    <s v="f1da231855c6255d7f368c6612ea3a97e5060965"/>
    <s v="2020-04-25T20:00:00Z"/>
    <n v="10"/>
    <n v="128"/>
    <n v="15596"/>
    <n v="15596"/>
    <n v="15596"/>
    <n v="46"/>
    <n v="0"/>
    <n v="4"/>
    <n v="665"/>
    <n v="107"/>
    <n v="772"/>
  </r>
  <r>
    <x v="51"/>
    <x v="45"/>
    <n v="2212"/>
    <n v="14062"/>
    <m/>
    <n v="64"/>
    <n v="135"/>
    <m/>
    <m/>
    <m/>
    <m/>
    <n v="1257"/>
    <s v="C"/>
    <d v="2020-04-25T18:00:00"/>
    <s v="c4b0777f6334fd1068e029b6add015ab9ad3b256"/>
    <s v="2020-04-26T20:00:00Z"/>
    <n v="11"/>
    <n v="135"/>
    <n v="16274"/>
    <n v="16274"/>
    <n v="16274"/>
    <n v="46"/>
    <n v="1"/>
    <n v="7"/>
    <n v="613"/>
    <n v="65"/>
    <n v="678"/>
  </r>
  <r>
    <x v="52"/>
    <x v="45"/>
    <n v="2245"/>
    <n v="14130"/>
    <m/>
    <n v="61"/>
    <n v="150"/>
    <m/>
    <m/>
    <m/>
    <m/>
    <n v="1316"/>
    <s v="C"/>
    <d v="2020-04-26T18:00:00"/>
    <s v="e02d7ff19b7d8df322ebad547d788d1cbf7b204c"/>
    <s v="2020-04-27T20:00:00Z"/>
    <n v="11"/>
    <n v="150"/>
    <n v="16375"/>
    <n v="16375"/>
    <n v="16375"/>
    <n v="46"/>
    <n v="0"/>
    <n v="15"/>
    <n v="68"/>
    <n v="33"/>
    <n v="101"/>
  </r>
  <r>
    <x v="53"/>
    <x v="45"/>
    <n v="2313"/>
    <n v="14299"/>
    <m/>
    <n v="69"/>
    <n v="157"/>
    <m/>
    <m/>
    <m/>
    <m/>
    <n v="1392"/>
    <s v="C"/>
    <d v="2020-04-27T18:00:00"/>
    <s v="50107de0934aea54a97d291ea9f21d70150fdc8f"/>
    <s v="2020-04-28T20:00:00Z"/>
    <n v="11"/>
    <n v="157"/>
    <n v="16612"/>
    <n v="16612"/>
    <n v="16612"/>
    <n v="46"/>
    <n v="0"/>
    <n v="7"/>
    <n v="169"/>
    <n v="68"/>
    <n v="237"/>
  </r>
  <r>
    <x v="54"/>
    <x v="45"/>
    <n v="2373"/>
    <n v="14460"/>
    <m/>
    <n v="69"/>
    <n v="165"/>
    <m/>
    <m/>
    <m/>
    <m/>
    <n v="1492"/>
    <s v="C"/>
    <d v="2020-04-28T18:00:00"/>
    <s v="92334745cc53978a238c8df40537799a13ab4c33"/>
    <s v="2020-04-29T20:00:00Z"/>
    <n v="13"/>
    <n v="165"/>
    <n v="16833"/>
    <n v="16833"/>
    <n v="16833"/>
    <n v="46"/>
    <n v="2"/>
    <n v="8"/>
    <n v="161"/>
    <n v="60"/>
    <n v="221"/>
  </r>
  <r>
    <x v="55"/>
    <x v="45"/>
    <n v="2449"/>
    <n v="14579"/>
    <m/>
    <n v="76"/>
    <n v="173"/>
    <m/>
    <m/>
    <m/>
    <m/>
    <n v="1573"/>
    <s v="C"/>
    <d v="2020-04-30T11:31:00"/>
    <s v="8075d5d958a13aad14d7c3f791e969c23c032dbc"/>
    <s v="2020-04-30T20:00:00Z"/>
    <n v="17"/>
    <n v="173"/>
    <n v="17028"/>
    <n v="17028"/>
    <n v="17028"/>
    <n v="46"/>
    <n v="4"/>
    <n v="8"/>
    <n v="119"/>
    <n v="76"/>
    <n v="195"/>
  </r>
  <r>
    <x v="56"/>
    <x v="45"/>
    <n v="2525"/>
    <n v="14838"/>
    <m/>
    <n v="69"/>
    <n v="179"/>
    <m/>
    <m/>
    <m/>
    <m/>
    <n v="1686"/>
    <s v="C"/>
    <d v="2020-05-01T11:28:00"/>
    <s v="c5214198c78933a356bdbd24e187c3d2ab9d9750"/>
    <s v="2020-05-01T20:00:00Z"/>
    <n v="21"/>
    <n v="179"/>
    <n v="17363"/>
    <n v="17363"/>
    <n v="17363"/>
    <n v="46"/>
    <n v="4"/>
    <n v="6"/>
    <n v="259"/>
    <n v="76"/>
    <n v="335"/>
  </r>
  <r>
    <x v="57"/>
    <x v="45"/>
    <n v="2588"/>
    <n v="15503"/>
    <m/>
    <n v="71"/>
    <n v="187"/>
    <m/>
    <m/>
    <m/>
    <m/>
    <n v="1759"/>
    <s v="C"/>
    <d v="2020-05-01T18:00:00"/>
    <s v="dda4b5bb049a9a0ae7b77e16882114db501e83e8"/>
    <s v="2020-05-02T20:00:00Z"/>
    <n v="21"/>
    <n v="187"/>
    <n v="18091"/>
    <n v="18091"/>
    <n v="18091"/>
    <n v="46"/>
    <n v="0"/>
    <n v="8"/>
    <n v="665"/>
    <n v="63"/>
    <n v="728"/>
  </r>
  <r>
    <x v="58"/>
    <x v="45"/>
    <n v="2631"/>
    <n v="15786"/>
    <m/>
    <n v="71"/>
    <n v="197"/>
    <m/>
    <m/>
    <m/>
    <m/>
    <n v="1799"/>
    <s v="C"/>
    <d v="2020-05-02T18:00:00"/>
    <s v="b55dbf0cbe852237d2ef6d6c69b7e2a5ef91badd"/>
    <s v="2020-05-03T20:00:00Z"/>
    <n v="21"/>
    <n v="197"/>
    <n v="18417"/>
    <n v="18417"/>
    <n v="18417"/>
    <n v="46"/>
    <n v="0"/>
    <n v="10"/>
    <n v="283"/>
    <n v="43"/>
    <n v="326"/>
  </r>
  <r>
    <x v="59"/>
    <x v="45"/>
    <n v="2668"/>
    <n v="16045"/>
    <m/>
    <n v="69"/>
    <n v="211"/>
    <m/>
    <m/>
    <m/>
    <m/>
    <n v="1830"/>
    <s v="C"/>
    <d v="2020-05-03T18:00:00"/>
    <s v="57a79d1b62d112553a15700a7bcf874207ccddfa"/>
    <s v="2020-05-04T20:00:00Z"/>
    <n v="21"/>
    <n v="211"/>
    <n v="18713"/>
    <n v="18713"/>
    <n v="18713"/>
    <n v="46"/>
    <n v="0"/>
    <n v="14"/>
    <n v="259"/>
    <n v="37"/>
    <n v="296"/>
  </r>
  <r>
    <x v="60"/>
    <x v="45"/>
    <n v="2721"/>
    <n v="16301"/>
    <m/>
    <n v="75"/>
    <n v="220"/>
    <m/>
    <m/>
    <m/>
    <m/>
    <n v="1895"/>
    <s v="C"/>
    <d v="2020-05-04T18:00:00"/>
    <s v="6780ec78ae5ac9150835e01d9a2efa9d89235394"/>
    <s v="2020-05-05T20:00:00Z"/>
    <n v="24"/>
    <n v="220"/>
    <n v="19022"/>
    <n v="19022"/>
    <n v="19022"/>
    <n v="46"/>
    <n v="3"/>
    <n v="9"/>
    <n v="256"/>
    <n v="53"/>
    <n v="309"/>
  </r>
  <r>
    <x v="61"/>
    <x v="45"/>
    <n v="2779"/>
    <n v="16637"/>
    <m/>
    <n v="72"/>
    <n v="230"/>
    <m/>
    <m/>
    <m/>
    <m/>
    <n v="1977"/>
    <s v="C"/>
    <d v="2020-05-05T18:00:00"/>
    <s v="a7e9189f4158b01eea258d33e25d971e2c7acf77"/>
    <s v="2020-05-06T20:00:00Z"/>
    <n v="29"/>
    <n v="230"/>
    <n v="19416"/>
    <n v="19416"/>
    <n v="19416"/>
    <n v="46"/>
    <n v="5"/>
    <n v="10"/>
    <n v="336"/>
    <n v="58"/>
    <n v="394"/>
  </r>
  <r>
    <x v="62"/>
    <x v="45"/>
    <n v="2905"/>
    <n v="17209"/>
    <m/>
    <n v="70"/>
    <n v="236"/>
    <m/>
    <m/>
    <m/>
    <m/>
    <n v="2028"/>
    <s v="C"/>
    <d v="2020-05-06T18:00:00"/>
    <s v="67ae5d871efe950aafaf1eda84696df99dba7200"/>
    <s v="2020-05-07T20:00:00Z"/>
    <n v="31"/>
    <n v="236"/>
    <n v="20114"/>
    <n v="20114"/>
    <n v="20114"/>
    <n v="46"/>
    <n v="2"/>
    <n v="6"/>
    <n v="572"/>
    <n v="126"/>
    <n v="698"/>
  </r>
  <r>
    <x v="63"/>
    <x v="45"/>
    <n v="3144"/>
    <n v="18149"/>
    <m/>
    <n v="76"/>
    <n v="247"/>
    <m/>
    <m/>
    <m/>
    <m/>
    <n v="2069"/>
    <s v="C"/>
    <d v="2020-05-07T18:00:00"/>
    <s v="6c5861ab763af95806d0b7bdc812ac1e9900c0d7"/>
    <s v="2020-05-08T20:00:00Z"/>
    <n v="31"/>
    <n v="247"/>
    <n v="21293"/>
    <n v="21293"/>
    <n v="21293"/>
    <n v="46"/>
    <n v="0"/>
    <n v="11"/>
    <n v="940"/>
    <n v="239"/>
    <n v="1179"/>
  </r>
  <r>
    <x v="64"/>
    <x v="45"/>
    <n v="3393"/>
    <n v="19559"/>
    <m/>
    <n v="79"/>
    <n v="253"/>
    <m/>
    <m/>
    <m/>
    <m/>
    <n v="2125"/>
    <s v="C"/>
    <d v="2020-05-08T18:00:00"/>
    <s v="871e9b0c0a9ffa1699633bb87575756e29d751c3"/>
    <s v="2020-05-09T20:00:00Z"/>
    <n v="34"/>
    <n v="253"/>
    <n v="22952"/>
    <n v="22952"/>
    <n v="22952"/>
    <n v="46"/>
    <n v="3"/>
    <n v="6"/>
    <n v="1410"/>
    <n v="249"/>
    <n v="1659"/>
  </r>
  <r>
    <x v="65"/>
    <x v="45"/>
    <n v="3517"/>
    <n v="20377"/>
    <m/>
    <n v="77"/>
    <n v="261"/>
    <m/>
    <m/>
    <m/>
    <m/>
    <n v="2147"/>
    <s v="C"/>
    <d v="2020-05-09T18:00:00"/>
    <s v="c4ff3ff4de4c2d2139e2a175fadb5397ce5c381b"/>
    <s v="2020-05-10T20:00:00Z"/>
    <n v="34"/>
    <n v="261"/>
    <n v="23894"/>
    <n v="23894"/>
    <n v="23894"/>
    <n v="46"/>
    <n v="0"/>
    <n v="8"/>
    <n v="818"/>
    <n v="124"/>
    <n v="942"/>
  </r>
  <r>
    <x v="66"/>
    <x v="45"/>
    <n v="3614"/>
    <n v="20964"/>
    <m/>
    <n v="78"/>
    <n v="263"/>
    <m/>
    <m/>
    <m/>
    <m/>
    <n v="2187"/>
    <s v="C"/>
    <d v="2020-05-10T18:00:00"/>
    <s v="ad203958ee06caa056610e78ffd6ed44dbf5bdea"/>
    <s v="2020-05-11T20:00:00Z"/>
    <n v="34"/>
    <n v="263"/>
    <n v="24578"/>
    <n v="24578"/>
    <n v="24578"/>
    <n v="46"/>
    <n v="0"/>
    <n v="2"/>
    <n v="587"/>
    <n v="97"/>
    <n v="684"/>
  </r>
  <r>
    <x v="67"/>
    <x v="45"/>
    <n v="3663"/>
    <n v="21534"/>
    <m/>
    <n v="74"/>
    <n v="271"/>
    <m/>
    <m/>
    <m/>
    <m/>
    <n v="2309"/>
    <s v="B"/>
    <d v="2020-05-12T11:30:00"/>
    <s v="398b44ebe956f8b3706040627f7a9fbc550424f1"/>
    <s v="2020-05-12T20:00:00Z"/>
    <n v="39"/>
    <n v="271"/>
    <n v="25197"/>
    <n v="25197"/>
    <n v="25197"/>
    <n v="46"/>
    <n v="5"/>
    <n v="8"/>
    <n v="570"/>
    <n v="49"/>
    <n v="619"/>
  </r>
  <r>
    <x v="68"/>
    <x v="45"/>
    <n v="3732"/>
    <n v="22112"/>
    <m/>
    <n v="79"/>
    <n v="281"/>
    <m/>
    <m/>
    <m/>
    <m/>
    <n v="2367"/>
    <s v="B"/>
    <d v="2020-05-13T11:30:00"/>
    <s v="2aaa32c067f9470c0024e7f98385d39217d55398"/>
    <s v="2020-05-13T20:00:00Z"/>
    <n v="39"/>
    <n v="281"/>
    <n v="25844"/>
    <n v="25844"/>
    <n v="25844"/>
    <n v="46"/>
    <n v="0"/>
    <n v="10"/>
    <n v="578"/>
    <n v="69"/>
    <n v="647"/>
  </r>
  <r>
    <x v="69"/>
    <x v="45"/>
    <n v="3792"/>
    <n v="22681"/>
    <m/>
    <n v="85"/>
    <n v="290"/>
    <m/>
    <m/>
    <m/>
    <m/>
    <n v="2437"/>
    <s v="B"/>
    <d v="2020-05-13T18:00:00"/>
    <s v="2ebb501ba6f33a29893f01274a8ae7a83f02aa52"/>
    <s v="2020-05-14T20:00:00Z"/>
    <n v="43"/>
    <n v="290"/>
    <n v="26473"/>
    <n v="26473"/>
    <n v="26473"/>
    <n v="46"/>
    <n v="4"/>
    <n v="9"/>
    <n v="569"/>
    <n v="60"/>
    <n v="629"/>
  </r>
  <r>
    <x v="70"/>
    <x v="45"/>
    <n v="3887"/>
    <n v="23527"/>
    <m/>
    <n v="80"/>
    <n v="296"/>
    <m/>
    <m/>
    <m/>
    <m/>
    <n v="2574"/>
    <s v="B"/>
    <d v="2020-05-14T18:00:00"/>
    <s v="ad2bdf1acf6f736f57696ee85c7f1a4eda2211a5"/>
    <s v="2020-05-15T20:00:00Z"/>
    <n v="44"/>
    <n v="296"/>
    <n v="27414"/>
    <n v="27414"/>
    <n v="27414"/>
    <n v="46"/>
    <n v="1"/>
    <n v="6"/>
    <n v="846"/>
    <n v="95"/>
    <n v="941"/>
  </r>
  <r>
    <x v="71"/>
    <x v="45"/>
    <n v="3959"/>
    <n v="24217"/>
    <m/>
    <n v="75"/>
    <n v="304"/>
    <m/>
    <m/>
    <m/>
    <m/>
    <n v="2673"/>
    <s v="B"/>
    <d v="2020-05-15T18:00:00"/>
    <s v="7d72cf26038d1378315afbdd832b7cfaa4195405"/>
    <s v="2020-05-16T20:00:00Z"/>
    <n v="44"/>
    <n v="304"/>
    <n v="28176"/>
    <n v="28176"/>
    <n v="28176"/>
    <n v="46"/>
    <n v="0"/>
    <n v="8"/>
    <n v="690"/>
    <n v="72"/>
    <n v="762"/>
  </r>
  <r>
    <x v="72"/>
    <x v="45"/>
    <n v="3987"/>
    <n v="24572"/>
    <m/>
    <n v="77"/>
    <n v="312"/>
    <m/>
    <m/>
    <m/>
    <m/>
    <n v="2724"/>
    <s v="B"/>
    <d v="2020-05-16T18:00:00"/>
    <s v="688472494bd14c90d2cdc4185cc9d44de253eda4"/>
    <s v="2020-05-17T20:00:00Z"/>
    <n v="44"/>
    <n v="312"/>
    <n v="28559"/>
    <n v="28559"/>
    <n v="28559"/>
    <n v="46"/>
    <n v="0"/>
    <n v="8"/>
    <n v="355"/>
    <n v="28"/>
    <n v="383"/>
  </r>
  <r>
    <x v="73"/>
    <x v="45"/>
    <n v="4027"/>
    <n v="25018"/>
    <m/>
    <n v="77"/>
    <n v="316"/>
    <m/>
    <m/>
    <m/>
    <m/>
    <n v="2784"/>
    <s v="B"/>
    <d v="2020-05-18T11:30:00"/>
    <s v="2f3d1de74a0b1039b0fbd5af8bd753813ad4654c"/>
    <s v="2020-05-18T20:00:00Z"/>
    <n v="44"/>
    <n v="316"/>
    <n v="29045"/>
    <n v="29045"/>
    <n v="29045"/>
    <n v="46"/>
    <n v="0"/>
    <n v="4"/>
    <n v="446"/>
    <n v="40"/>
    <n v="486"/>
  </r>
  <r>
    <x v="74"/>
    <x v="45"/>
    <n v="4085"/>
    <n v="25624"/>
    <m/>
    <n v="75"/>
    <n v="327"/>
    <m/>
    <m/>
    <m/>
    <m/>
    <n v="2914"/>
    <s v="B"/>
    <d v="2020-05-18T18:00:00"/>
    <s v="065ca3add179e759db596b2e1101d59373f7ab47"/>
    <s v="2020-05-19T20:00:00Z"/>
    <n v="46"/>
    <n v="327"/>
    <n v="29709"/>
    <n v="29709"/>
    <n v="29709"/>
    <n v="46"/>
    <n v="2"/>
    <n v="11"/>
    <n v="606"/>
    <n v="58"/>
    <n v="664"/>
  </r>
  <r>
    <x v="75"/>
    <x v="45"/>
    <n v="4177"/>
    <n v="26212"/>
    <m/>
    <n v="81"/>
    <n v="333"/>
    <m/>
    <m/>
    <m/>
    <m/>
    <n v="3023"/>
    <s v="C"/>
    <d v="2020-05-19T18:00:00"/>
    <s v="b9123eda67bb5f394fdedfec7dbb22455ec8ca35"/>
    <s v="2020-05-20T20:00:00Z"/>
    <n v="46"/>
    <n v="333"/>
    <n v="30389"/>
    <n v="30389"/>
    <n v="30389"/>
    <n v="46"/>
    <n v="0"/>
    <n v="6"/>
    <n v="588"/>
    <n v="92"/>
    <n v="680"/>
  </r>
  <r>
    <x v="76"/>
    <x v="45"/>
    <n v="4250"/>
    <n v="27051"/>
    <m/>
    <n v="91"/>
    <n v="342"/>
    <m/>
    <m/>
    <m/>
    <m/>
    <n v="3145"/>
    <s v="C"/>
    <d v="2020-05-21T11:23:00"/>
    <s v="64e4e927c5599edcd73b7feb5c2223660799fb2c"/>
    <s v="2020-05-21T20:00:00Z"/>
    <n v="48"/>
    <n v="342"/>
    <n v="31301"/>
    <n v="31301"/>
    <n v="31301"/>
    <n v="46"/>
    <n v="2"/>
    <n v="9"/>
    <n v="839"/>
    <n v="73"/>
    <n v="912"/>
  </r>
  <r>
    <x v="77"/>
    <x v="45"/>
    <n v="4356"/>
    <n v="27988"/>
    <m/>
    <n v="83"/>
    <n v="351"/>
    <m/>
    <m/>
    <m/>
    <m/>
    <n v="3267"/>
    <s v="C"/>
    <d v="2020-05-21T18:00:00"/>
    <s v="29e6c7fd137c8ea33fa0d0991c9f2526c378efad"/>
    <s v="2020-05-22T20:00:00Z"/>
    <n v="50"/>
    <n v="351"/>
    <n v="32344"/>
    <n v="32344"/>
    <n v="32344"/>
    <n v="46"/>
    <n v="2"/>
    <n v="9"/>
    <n v="937"/>
    <n v="106"/>
    <n v="1043"/>
  </r>
  <r>
    <x v="78"/>
    <x v="45"/>
    <n v="4468"/>
    <n v="29060"/>
    <m/>
    <n v="90"/>
    <n v="358"/>
    <m/>
    <m/>
    <m/>
    <m/>
    <n v="3336"/>
    <s v="C"/>
    <d v="2020-05-22T18:00:00"/>
    <s v="2a9a3b58fe32e21cd829c7b2ea346ef0b446b0b6"/>
    <s v="2020-05-23T20:00:00Z"/>
    <n v="50"/>
    <n v="358"/>
    <n v="33528"/>
    <n v="33528"/>
    <n v="33528"/>
    <n v="46"/>
    <n v="0"/>
    <n v="7"/>
    <n v="1072"/>
    <n v="112"/>
    <n v="1184"/>
  </r>
  <r>
    <x v="79"/>
    <x v="45"/>
    <n v="4563"/>
    <n v="30342"/>
    <m/>
    <n v="85"/>
    <n v="364"/>
    <m/>
    <m/>
    <m/>
    <m/>
    <n v="3371"/>
    <s v="C"/>
    <d v="2020-05-23T18:00:00"/>
    <s v="b8ba4e597a5fd8265243d9ad7171d46e087b51f8"/>
    <s v="2020-05-24T20:00:00Z"/>
    <n v="50"/>
    <n v="364"/>
    <n v="34905"/>
    <n v="34905"/>
    <n v="34905"/>
    <n v="46"/>
    <n v="0"/>
    <n v="6"/>
    <n v="1282"/>
    <n v="95"/>
    <n v="1377"/>
  </r>
  <r>
    <x v="81"/>
    <x v="46"/>
    <n v="1"/>
    <m/>
    <m/>
    <m/>
    <m/>
    <m/>
    <m/>
    <m/>
    <m/>
    <m/>
    <m/>
    <m/>
    <s v="4b1a83a6240dc10f7ba70b346bac53114f3c9404"/>
    <s v="2020-03-05T21:00:00Z"/>
    <m/>
    <m/>
    <n v="1"/>
    <n v="1"/>
    <n v="1"/>
    <n v="47"/>
    <m/>
    <m/>
    <m/>
    <m/>
    <m/>
  </r>
  <r>
    <x v="0"/>
    <x v="46"/>
    <n v="1"/>
    <m/>
    <m/>
    <m/>
    <m/>
    <m/>
    <m/>
    <m/>
    <m/>
    <m/>
    <m/>
    <m/>
    <s v="871f71ee9dc8f32c817b68b2990dbb0d47598e7a"/>
    <s v="2020-03-06T21:00:00Z"/>
    <m/>
    <m/>
    <n v="1"/>
    <n v="1"/>
    <n v="1"/>
    <n v="47"/>
    <n v="0"/>
    <n v="0"/>
    <n v="0"/>
    <n v="0"/>
    <n v="0"/>
  </r>
  <r>
    <x v="1"/>
    <x v="46"/>
    <n v="1"/>
    <m/>
    <m/>
    <m/>
    <m/>
    <m/>
    <m/>
    <m/>
    <m/>
    <m/>
    <m/>
    <m/>
    <s v="295af9c9f94bbd15e48bd76f6d5df4054f43632c"/>
    <s v="2020-03-07T21:00:00Z"/>
    <m/>
    <m/>
    <n v="1"/>
    <n v="1"/>
    <n v="1"/>
    <n v="47"/>
    <n v="0"/>
    <n v="0"/>
    <n v="0"/>
    <n v="0"/>
    <n v="0"/>
  </r>
  <r>
    <x v="2"/>
    <x v="46"/>
    <n v="3"/>
    <m/>
    <m/>
    <m/>
    <m/>
    <m/>
    <m/>
    <m/>
    <m/>
    <m/>
    <m/>
    <m/>
    <s v="84012fc684aa24edacbcf7048cf2fe352374c9a8"/>
    <s v="2020-03-08T20:00:00Z"/>
    <m/>
    <m/>
    <n v="3"/>
    <n v="3"/>
    <n v="3"/>
    <n v="47"/>
    <n v="0"/>
    <n v="0"/>
    <n v="0"/>
    <n v="2"/>
    <n v="2"/>
  </r>
  <r>
    <x v="3"/>
    <x v="46"/>
    <n v="3"/>
    <m/>
    <m/>
    <m/>
    <m/>
    <m/>
    <m/>
    <m/>
    <m/>
    <m/>
    <m/>
    <m/>
    <s v="7bbb0a16ab7399a4a1c6c928deeef265d30844aa"/>
    <s v="2020-03-09T20:00:00Z"/>
    <m/>
    <m/>
    <n v="3"/>
    <n v="3"/>
    <n v="3"/>
    <n v="47"/>
    <n v="0"/>
    <n v="0"/>
    <n v="0"/>
    <n v="0"/>
    <n v="0"/>
  </r>
  <r>
    <x v="4"/>
    <x v="46"/>
    <n v="7"/>
    <m/>
    <m/>
    <m/>
    <m/>
    <m/>
    <m/>
    <m/>
    <m/>
    <m/>
    <m/>
    <m/>
    <s v="de6fc234b4875a8de09df905b925df491f38cadb"/>
    <s v="2020-03-10T20:00:00Z"/>
    <m/>
    <m/>
    <n v="7"/>
    <n v="7"/>
    <n v="7"/>
    <n v="47"/>
    <n v="0"/>
    <n v="0"/>
    <n v="0"/>
    <n v="4"/>
    <n v="4"/>
  </r>
  <r>
    <x v="5"/>
    <x v="46"/>
    <n v="7"/>
    <n v="50"/>
    <m/>
    <m/>
    <m/>
    <m/>
    <m/>
    <m/>
    <m/>
    <m/>
    <m/>
    <m/>
    <s v="363f68ca1bfcc155ee4040328de32478e999582a"/>
    <s v="2020-03-11T20:00:00Z"/>
    <m/>
    <m/>
    <n v="57"/>
    <n v="57"/>
    <n v="57"/>
    <n v="47"/>
    <n v="0"/>
    <n v="0"/>
    <n v="50"/>
    <n v="0"/>
    <n v="50"/>
  </r>
  <r>
    <x v="6"/>
    <x v="46"/>
    <n v="18"/>
    <n v="79"/>
    <m/>
    <m/>
    <m/>
    <m/>
    <m/>
    <m/>
    <m/>
    <m/>
    <m/>
    <d v="2020-03-12T15:00:00"/>
    <s v="20ebad0679dd87764eca29944743555507aacb87"/>
    <s v="2020-03-12T20:00:00Z"/>
    <m/>
    <m/>
    <n v="97"/>
    <n v="97"/>
    <n v="97"/>
    <n v="47"/>
    <n v="0"/>
    <n v="0"/>
    <n v="29"/>
    <n v="11"/>
    <n v="40"/>
  </r>
  <r>
    <x v="7"/>
    <x v="46"/>
    <n v="26"/>
    <n v="116"/>
    <m/>
    <m/>
    <m/>
    <m/>
    <m/>
    <m/>
    <m/>
    <m/>
    <m/>
    <d v="2020-03-13T00:00:00"/>
    <s v="d1d2be3542a03569c59f41ca92aaf10d85dee583"/>
    <s v="2020-03-13T20:00:00Z"/>
    <m/>
    <m/>
    <n v="142"/>
    <n v="142"/>
    <n v="142"/>
    <n v="47"/>
    <n v="0"/>
    <n v="0"/>
    <n v="37"/>
    <n v="8"/>
    <n v="45"/>
  </r>
  <r>
    <x v="8"/>
    <x v="46"/>
    <n v="32"/>
    <n v="130"/>
    <m/>
    <m/>
    <m/>
    <m/>
    <m/>
    <m/>
    <m/>
    <m/>
    <m/>
    <d v="2020-03-14T15:00:00"/>
    <s v="d65605771f620de5ea2ca73561d85f1303627005"/>
    <s v="2020-03-14T20:00:00Z"/>
    <m/>
    <m/>
    <n v="162"/>
    <n v="162"/>
    <n v="162"/>
    <n v="47"/>
    <n v="0"/>
    <n v="0"/>
    <n v="14"/>
    <n v="6"/>
    <n v="20"/>
  </r>
  <r>
    <x v="9"/>
    <x v="46"/>
    <n v="39"/>
    <n v="157"/>
    <m/>
    <m/>
    <m/>
    <m/>
    <m/>
    <m/>
    <m/>
    <m/>
    <m/>
    <d v="2020-03-15T15:00:00"/>
    <s v="989bea7cf35771bfb8ebd4d53b31cc9d9033eaba"/>
    <s v="2020-03-15T20:00:00Z"/>
    <m/>
    <m/>
    <n v="196"/>
    <n v="196"/>
    <n v="196"/>
    <n v="47"/>
    <n v="0"/>
    <n v="0"/>
    <n v="27"/>
    <n v="7"/>
    <n v="34"/>
  </r>
  <r>
    <x v="10"/>
    <x v="46"/>
    <n v="52"/>
    <n v="270"/>
    <m/>
    <m/>
    <m/>
    <m/>
    <m/>
    <m/>
    <m/>
    <m/>
    <m/>
    <d v="2020-03-16T15:23:00"/>
    <s v="06994d5ec61db69883a12b8d25d2ce685b3adee2"/>
    <s v="2020-03-16T20:00:00Z"/>
    <m/>
    <m/>
    <n v="322"/>
    <n v="322"/>
    <n v="322"/>
    <n v="47"/>
    <n v="0"/>
    <n v="0"/>
    <n v="113"/>
    <n v="13"/>
    <n v="126"/>
  </r>
  <r>
    <x v="11"/>
    <x v="46"/>
    <n v="73"/>
    <n v="330"/>
    <m/>
    <m/>
    <m/>
    <m/>
    <m/>
    <m/>
    <m/>
    <m/>
    <m/>
    <d v="2020-03-17T15:00:00"/>
    <s v="1111771f430430e8c9445eb85aeff1b6c8832341"/>
    <s v="2020-03-17T20:00:00Z"/>
    <m/>
    <m/>
    <n v="403"/>
    <n v="403"/>
    <n v="403"/>
    <n v="47"/>
    <n v="0"/>
    <n v="0"/>
    <n v="60"/>
    <n v="21"/>
    <n v="81"/>
  </r>
  <r>
    <x v="12"/>
    <x v="46"/>
    <n v="98"/>
    <n v="349"/>
    <m/>
    <m/>
    <m/>
    <m/>
    <m/>
    <m/>
    <m/>
    <m/>
    <m/>
    <d v="2020-03-17T15:00:00"/>
    <s v="008ada1826982989f4c340cf9f652aad0e0315bf"/>
    <s v="2020-03-18T20:00:00Z"/>
    <m/>
    <m/>
    <n v="447"/>
    <n v="447"/>
    <n v="447"/>
    <n v="47"/>
    <n v="0"/>
    <n v="0"/>
    <n v="19"/>
    <n v="25"/>
    <n v="44"/>
  </r>
  <r>
    <x v="13"/>
    <x v="46"/>
    <n v="154"/>
    <n v="349"/>
    <m/>
    <m/>
    <m/>
    <m/>
    <m/>
    <m/>
    <m/>
    <m/>
    <m/>
    <d v="2020-03-19T15:00:00"/>
    <s v="666137fe55bb7b36c092fe5d064cd7bf4f4be3f3"/>
    <s v="2020-03-19T20:00:00Z"/>
    <m/>
    <m/>
    <n v="503"/>
    <n v="503"/>
    <n v="503"/>
    <n v="47"/>
    <n v="0"/>
    <n v="0"/>
    <n v="0"/>
    <n v="56"/>
    <n v="56"/>
  </r>
  <r>
    <x v="14"/>
    <x v="46"/>
    <n v="228"/>
    <n v="563"/>
    <m/>
    <m/>
    <m/>
    <m/>
    <m/>
    <m/>
    <m/>
    <m/>
    <m/>
    <d v="2020-03-20T15:00:00"/>
    <s v="198e4984d0017d7b47fdceb68397bbd6cc3cb9f3"/>
    <s v="2020-03-20T20:00:00Z"/>
    <m/>
    <m/>
    <n v="791"/>
    <n v="791"/>
    <n v="791"/>
    <n v="47"/>
    <n v="0"/>
    <n v="0"/>
    <n v="214"/>
    <n v="74"/>
    <n v="288"/>
  </r>
  <r>
    <x v="15"/>
    <x v="46"/>
    <n v="371"/>
    <n v="3272"/>
    <m/>
    <m/>
    <m/>
    <m/>
    <m/>
    <m/>
    <m/>
    <m/>
    <m/>
    <d v="2020-03-20T22:48:00"/>
    <s v="8f78878b5929c5b1213feb6281ecd2a130712cc6"/>
    <s v="2020-03-21T20:00:00Z"/>
    <m/>
    <m/>
    <n v="3643"/>
    <n v="3643"/>
    <n v="3643"/>
    <n v="47"/>
    <n v="0"/>
    <n v="0"/>
    <n v="2709"/>
    <n v="143"/>
    <n v="2852"/>
  </r>
  <r>
    <x v="16"/>
    <x v="46"/>
    <n v="505"/>
    <n v="3272"/>
    <m/>
    <m/>
    <m/>
    <m/>
    <m/>
    <m/>
    <m/>
    <m/>
    <m/>
    <d v="2020-03-22T15:00:00"/>
    <s v="8a41c2fbc4e11313f40eb203f70ffdf28bc63002"/>
    <s v="2020-03-22T20:00:00Z"/>
    <m/>
    <m/>
    <n v="3777"/>
    <n v="3777"/>
    <n v="3777"/>
    <n v="47"/>
    <n v="0"/>
    <n v="0"/>
    <n v="0"/>
    <n v="134"/>
    <n v="134"/>
  </r>
  <r>
    <x v="17"/>
    <x v="46"/>
    <n v="615"/>
    <n v="3272"/>
    <m/>
    <m/>
    <m/>
    <m/>
    <m/>
    <m/>
    <m/>
    <m/>
    <s v="B"/>
    <d v="2020-03-23T15:00:00"/>
    <s v="c412fcca3ffe9234c56338745947271fd86c95f4"/>
    <s v="2020-03-23T20:00:00Z"/>
    <n v="2"/>
    <m/>
    <n v="3887"/>
    <n v="3887"/>
    <n v="3887"/>
    <n v="47"/>
    <n v="2"/>
    <n v="0"/>
    <n v="0"/>
    <n v="110"/>
    <n v="110"/>
  </r>
  <r>
    <x v="18"/>
    <x v="46"/>
    <n v="667"/>
    <n v="10517"/>
    <m/>
    <m/>
    <m/>
    <m/>
    <m/>
    <m/>
    <m/>
    <m/>
    <s v="A"/>
    <d v="2020-03-24T15:00:00"/>
    <s v="07240399061a62bf7c5d602d9e694522963f2d58"/>
    <s v="2020-03-24T20:00:00Z"/>
    <n v="2"/>
    <m/>
    <n v="11184"/>
    <n v="11184"/>
    <n v="11184"/>
    <n v="47"/>
    <n v="0"/>
    <n v="0"/>
    <n v="7245"/>
    <n v="52"/>
    <n v="7297"/>
  </r>
  <r>
    <x v="19"/>
    <x v="46"/>
    <n v="784"/>
    <n v="11012"/>
    <m/>
    <m/>
    <n v="53"/>
    <m/>
    <m/>
    <m/>
    <m/>
    <m/>
    <s v="A"/>
    <d v="2020-03-25T15:00:00"/>
    <s v="4e700622fcccb8f4b0f9862a07e7872447a34e0f"/>
    <s v="2020-03-25T20:00:00Z"/>
    <n v="3"/>
    <n v="53"/>
    <n v="11796"/>
    <n v="11796"/>
    <n v="11796"/>
    <n v="47"/>
    <n v="1"/>
    <n v="53"/>
    <n v="495"/>
    <n v="117"/>
    <n v="612"/>
  </r>
  <r>
    <x v="20"/>
    <x v="46"/>
    <n v="957"/>
    <n v="13952"/>
    <m/>
    <m/>
    <n v="76"/>
    <m/>
    <m/>
    <m/>
    <m/>
    <m/>
    <s v="A"/>
    <d v="2020-03-26T15:00:00"/>
    <s v="371de36b66b7f6ad704b72e3877b10162fb743b2"/>
    <s v="2020-03-26T20:00:00Z"/>
    <n v="3"/>
    <n v="76"/>
    <n v="14909"/>
    <n v="14909"/>
    <n v="14909"/>
    <n v="47"/>
    <n v="0"/>
    <n v="23"/>
    <n v="2940"/>
    <n v="173"/>
    <n v="3113"/>
  </r>
  <r>
    <x v="21"/>
    <x v="46"/>
    <n v="1203"/>
    <n v="14888"/>
    <m/>
    <m/>
    <n v="103"/>
    <m/>
    <m/>
    <m/>
    <m/>
    <m/>
    <s v="A"/>
    <d v="2020-03-27T15:00:00"/>
    <s v="748533ae139100c8a1181dc23662f47a07ff86c6"/>
    <s v="2020-03-27T20:00:00Z"/>
    <n v="6"/>
    <n v="103"/>
    <n v="16091"/>
    <n v="16091"/>
    <n v="16091"/>
    <n v="47"/>
    <n v="3"/>
    <n v="27"/>
    <n v="936"/>
    <n v="246"/>
    <n v="1182"/>
  </r>
  <r>
    <x v="22"/>
    <x v="46"/>
    <n v="1373"/>
    <n v="16965"/>
    <m/>
    <m/>
    <n v="118"/>
    <m/>
    <m/>
    <m/>
    <m/>
    <m/>
    <s v="A"/>
    <d v="2020-03-27T15:00:00"/>
    <s v="bd83a18dc39c8ee56326d83a590b8da9e19eb4b3"/>
    <s v="2020-03-28T20:00:00Z"/>
    <n v="6"/>
    <n v="118"/>
    <n v="18338"/>
    <n v="18338"/>
    <n v="18338"/>
    <n v="47"/>
    <n v="0"/>
    <n v="15"/>
    <n v="2077"/>
    <n v="170"/>
    <n v="2247"/>
  </r>
  <r>
    <x v="23"/>
    <x v="46"/>
    <n v="1537"/>
    <n v="19037"/>
    <m/>
    <m/>
    <n v="133"/>
    <m/>
    <m/>
    <m/>
    <m/>
    <m/>
    <s v="A"/>
    <d v="2020-03-29T15:00:00"/>
    <s v="6678f072bcffc66aa6fc663a6ffa9279be7846a7"/>
    <s v="2020-03-29T20:00:00Z"/>
    <n v="7"/>
    <n v="133"/>
    <n v="20574"/>
    <n v="20574"/>
    <n v="20574"/>
    <n v="47"/>
    <n v="1"/>
    <n v="15"/>
    <n v="2072"/>
    <n v="164"/>
    <n v="2236"/>
  </r>
  <r>
    <x v="24"/>
    <x v="46"/>
    <n v="1834"/>
    <n v="21470"/>
    <m/>
    <m/>
    <n v="148"/>
    <m/>
    <m/>
    <m/>
    <m/>
    <m/>
    <s v="A"/>
    <d v="2020-03-30T15:00:00"/>
    <s v="983fd57e027980ab90d8b15da66c9283a74b3d4f"/>
    <s v="2020-03-30T20:00:00Z"/>
    <n v="13"/>
    <n v="148"/>
    <n v="23304"/>
    <n v="23304"/>
    <n v="23304"/>
    <n v="47"/>
    <n v="6"/>
    <n v="15"/>
    <n v="2433"/>
    <n v="297"/>
    <n v="2730"/>
  </r>
  <r>
    <x v="25"/>
    <x v="46"/>
    <n v="2239"/>
    <n v="25121"/>
    <m/>
    <m/>
    <n v="175"/>
    <m/>
    <m/>
    <m/>
    <m/>
    <n v="121"/>
    <s v="A"/>
    <d v="2020-03-31T15:00:00"/>
    <s v="7b0db1f93750479d021b16de82ec4072e1ad98ed"/>
    <s v="2020-03-31T20:00:00Z"/>
    <n v="23"/>
    <n v="175"/>
    <n v="27360"/>
    <n v="27360"/>
    <n v="27360"/>
    <n v="47"/>
    <n v="10"/>
    <n v="27"/>
    <n v="3651"/>
    <n v="405"/>
    <n v="4056"/>
  </r>
  <r>
    <x v="26"/>
    <x v="46"/>
    <n v="2683"/>
    <n v="29769"/>
    <m/>
    <m/>
    <n v="200"/>
    <m/>
    <m/>
    <m/>
    <m/>
    <n v="137"/>
    <s v="A"/>
    <d v="2020-04-01T15:00:00"/>
    <s v="13b42a28c4d8451ddd5df60f57662cb411584544"/>
    <s v="2020-04-01T20:00:00Z"/>
    <n v="24"/>
    <n v="200"/>
    <n v="32452"/>
    <n v="32452"/>
    <n v="32452"/>
    <n v="47"/>
    <n v="1"/>
    <n v="25"/>
    <n v="4648"/>
    <n v="444"/>
    <n v="5092"/>
  </r>
  <r>
    <x v="27"/>
    <x v="46"/>
    <n v="2845"/>
    <n v="31766"/>
    <m/>
    <m/>
    <n v="263"/>
    <m/>
    <m/>
    <m/>
    <m/>
    <n v="220"/>
    <s v="A"/>
    <d v="2020-04-02T15:00:00"/>
    <s v="298d2f4a6c07d4bdf93bab1c86f3354ac8a38023"/>
    <s v="2020-04-02T20:00:00Z"/>
    <n v="32"/>
    <n v="263"/>
    <n v="34611"/>
    <n v="34611"/>
    <n v="34611"/>
    <n v="47"/>
    <n v="8"/>
    <n v="63"/>
    <n v="1997"/>
    <n v="162"/>
    <n v="2159"/>
  </r>
  <r>
    <x v="28"/>
    <x v="46"/>
    <n v="3067"/>
    <n v="34772"/>
    <m/>
    <m/>
    <n v="293"/>
    <m/>
    <m/>
    <m/>
    <m/>
    <n v="248"/>
    <s v="A"/>
    <d v="2020-04-03T15:00:00"/>
    <s v="39a4b9e9df186bdfeb4584f465c3f08adcac8a33"/>
    <s v="2020-04-03T20:00:00Z"/>
    <n v="37"/>
    <n v="293"/>
    <n v="37839"/>
    <n v="37839"/>
    <n v="37839"/>
    <n v="47"/>
    <n v="5"/>
    <n v="30"/>
    <n v="3006"/>
    <n v="222"/>
    <n v="3228"/>
  </r>
  <r>
    <x v="29"/>
    <x v="46"/>
    <n v="3321"/>
    <n v="38070"/>
    <m/>
    <m/>
    <n v="311"/>
    <m/>
    <m/>
    <m/>
    <m/>
    <n v="416"/>
    <s v="A"/>
    <d v="2020-04-04T15:00:00"/>
    <s v="52a9b2c2646f588f2bf597067d54cab32b8203d0"/>
    <s v="2020-04-04T20:00:00Z"/>
    <n v="43"/>
    <n v="311"/>
    <n v="41391"/>
    <n v="41391"/>
    <n v="41391"/>
    <n v="47"/>
    <n v="6"/>
    <n v="18"/>
    <n v="3298"/>
    <n v="254"/>
    <n v="3552"/>
  </r>
  <r>
    <x v="30"/>
    <x v="46"/>
    <n v="3633"/>
    <n v="41667"/>
    <m/>
    <m/>
    <n v="328"/>
    <m/>
    <m/>
    <m/>
    <m/>
    <n v="295"/>
    <s v="A"/>
    <d v="2020-04-04T15:00:00"/>
    <s v="2fac2b2a88b6ac45b64f85cf2ce087d6ee7c8443"/>
    <s v="2020-04-05T20:00:00Z"/>
    <n v="44"/>
    <n v="328"/>
    <n v="45300"/>
    <n v="45300"/>
    <n v="45300"/>
    <n v="47"/>
    <n v="1"/>
    <n v="17"/>
    <n v="3597"/>
    <n v="312"/>
    <n v="3909"/>
  </r>
  <r>
    <x v="31"/>
    <x v="46"/>
    <n v="3802"/>
    <n v="43548"/>
    <m/>
    <m/>
    <n v="352"/>
    <m/>
    <m/>
    <m/>
    <m/>
    <n v="356"/>
    <s v="A"/>
    <d v="2020-04-06T15:00:00"/>
    <s v="0b9c139c072bf8d3310e48637e5f307d31364ce4"/>
    <s v="2020-04-06T20:00:00Z"/>
    <n v="65"/>
    <n v="352"/>
    <n v="47350"/>
    <n v="47350"/>
    <n v="47350"/>
    <n v="47"/>
    <n v="21"/>
    <n v="24"/>
    <n v="1881"/>
    <n v="169"/>
    <n v="2050"/>
  </r>
  <r>
    <x v="32"/>
    <x v="46"/>
    <n v="4138"/>
    <n v="48736"/>
    <m/>
    <m/>
    <n v="408"/>
    <m/>
    <m/>
    <m/>
    <m/>
    <n v="466"/>
    <s v="A"/>
    <d v="2020-04-07T15:00:00"/>
    <s v="986566824fbe4173a2a72ca641ff6144d159c992"/>
    <s v="2020-04-07T20:00:00Z"/>
    <n v="72"/>
    <n v="408"/>
    <n v="52874"/>
    <n v="52874"/>
    <n v="52874"/>
    <n v="47"/>
    <n v="7"/>
    <n v="56"/>
    <n v="5188"/>
    <n v="336"/>
    <n v="5524"/>
  </r>
  <r>
    <x v="33"/>
    <x v="46"/>
    <n v="4362"/>
    <n v="52256"/>
    <m/>
    <m/>
    <n v="449"/>
    <m/>
    <m/>
    <m/>
    <m/>
    <n v="592"/>
    <s v="A"/>
    <d v="2020-04-08T15:00:00"/>
    <s v="26a231b21a0d8b0ee915536cf0eee1eab0eeabfb"/>
    <s v="2020-04-08T20:00:00Z"/>
    <n v="79"/>
    <n v="449"/>
    <n v="56618"/>
    <n v="56618"/>
    <n v="56618"/>
    <n v="47"/>
    <n v="7"/>
    <n v="41"/>
    <n v="3520"/>
    <n v="224"/>
    <n v="3744"/>
  </r>
  <r>
    <x v="34"/>
    <x v="46"/>
    <n v="4634"/>
    <n v="55215"/>
    <m/>
    <m/>
    <n v="505"/>
    <m/>
    <m/>
    <m/>
    <m/>
    <n v="921"/>
    <s v="A"/>
    <d v="2020-04-09T15:00:00"/>
    <s v="3b0c6a934a3b4d8486e5604941be99fda6883858"/>
    <s v="2020-04-09T20:00:00Z"/>
    <n v="94"/>
    <n v="505"/>
    <n v="59849"/>
    <n v="59849"/>
    <n v="59849"/>
    <n v="47"/>
    <n v="15"/>
    <n v="56"/>
    <n v="2959"/>
    <n v="272"/>
    <n v="3231"/>
  </r>
  <r>
    <x v="35"/>
    <x v="46"/>
    <n v="4862"/>
    <n v="57937"/>
    <m/>
    <m/>
    <n v="536"/>
    <m/>
    <m/>
    <m/>
    <m/>
    <n v="1145"/>
    <s v="A"/>
    <d v="2020-04-10T15:00:00"/>
    <s v="ccb554a6ac89dc05c2f8ec0b7da3f3d0500bf168"/>
    <s v="2020-04-10T20:00:00Z"/>
    <n v="98"/>
    <n v="536"/>
    <n v="62799"/>
    <n v="62799"/>
    <n v="62799"/>
    <n v="47"/>
    <n v="4"/>
    <n v="31"/>
    <n v="2722"/>
    <n v="228"/>
    <n v="2950"/>
  </r>
  <r>
    <x v="36"/>
    <x v="46"/>
    <n v="5114"/>
    <n v="61714"/>
    <m/>
    <m/>
    <n v="556"/>
    <m/>
    <m/>
    <m/>
    <m/>
    <n v="1386"/>
    <s v="A"/>
    <d v="2020-04-11T15:00:00"/>
    <s v="198d5b4ada99ad74b1712a7fe14d3216de77c031"/>
    <s v="2020-04-11T20:00:00Z"/>
    <n v="101"/>
    <n v="556"/>
    <n v="66828"/>
    <n v="66828"/>
    <n v="66828"/>
    <n v="47"/>
    <n v="3"/>
    <n v="20"/>
    <n v="3777"/>
    <n v="252"/>
    <n v="4029"/>
  </r>
  <r>
    <x v="37"/>
    <x v="46"/>
    <n v="5308"/>
    <n v="65369"/>
    <m/>
    <m/>
    <n v="567"/>
    <m/>
    <m/>
    <m/>
    <m/>
    <n v="1504"/>
    <s v="A"/>
    <d v="2020-04-11T15:00:00"/>
    <s v="8efac0db766cfab1489374a4fae96df946068a81"/>
    <s v="2020-04-12T20:00:00Z"/>
    <n v="101"/>
    <n v="567"/>
    <n v="70677"/>
    <n v="70677"/>
    <n v="70677"/>
    <n v="47"/>
    <n v="0"/>
    <n v="11"/>
    <n v="3655"/>
    <n v="194"/>
    <n v="3849"/>
  </r>
  <r>
    <x v="38"/>
    <x v="46"/>
    <n v="5610"/>
    <n v="70585"/>
    <m/>
    <m/>
    <n v="579"/>
    <m/>
    <m/>
    <m/>
    <m/>
    <n v="1671"/>
    <s v="A"/>
    <d v="2020-04-13T15:00:00"/>
    <s v="6a2492b15d9d9a72a63895b695a147730d6d2bd2"/>
    <s v="2020-04-13T20:00:00Z"/>
    <n v="109"/>
    <n v="579"/>
    <n v="76195"/>
    <n v="76195"/>
    <n v="76195"/>
    <n v="47"/>
    <n v="8"/>
    <n v="12"/>
    <n v="5216"/>
    <n v="302"/>
    <n v="5518"/>
  </r>
  <r>
    <x v="39"/>
    <x v="46"/>
    <n v="5823"/>
    <n v="73008"/>
    <m/>
    <m/>
    <n v="633"/>
    <m/>
    <m/>
    <m/>
    <m/>
    <n v="1969"/>
    <s v="A"/>
    <d v="2020-04-14T15:00:00"/>
    <s v="c521f280500ed9c32453f266b6340aeb0ab71132"/>
    <s v="2020-04-14T20:00:00Z"/>
    <n v="124"/>
    <n v="633"/>
    <n v="78831"/>
    <n v="78831"/>
    <n v="78831"/>
    <n v="47"/>
    <n v="15"/>
    <n v="54"/>
    <n v="2423"/>
    <n v="213"/>
    <n v="2636"/>
  </r>
  <r>
    <x v="40"/>
    <x v="46"/>
    <n v="6079"/>
    <n v="74817"/>
    <m/>
    <m/>
    <n v="663"/>
    <m/>
    <m/>
    <m/>
    <m/>
    <n v="2196"/>
    <s v="A"/>
    <d v="2020-04-15T15:00:00"/>
    <s v="23ab01f1a2de558482887246033bd9001765eaa5"/>
    <s v="2020-04-15T20:00:00Z"/>
    <n v="135"/>
    <n v="663"/>
    <n v="80896"/>
    <n v="80896"/>
    <n v="80896"/>
    <n v="47"/>
    <n v="11"/>
    <n v="30"/>
    <n v="1809"/>
    <n v="256"/>
    <n v="2065"/>
  </r>
  <r>
    <x v="41"/>
    <x v="46"/>
    <n v="6262"/>
    <n v="78787"/>
    <m/>
    <m/>
    <n v="691"/>
    <m/>
    <m/>
    <m/>
    <m/>
    <n v="2786"/>
    <s v="A"/>
    <d v="2020-04-16T15:00:00"/>
    <s v="6f5092ef000b277c8714670552a53ee588567553"/>
    <s v="2020-04-16T20:00:00Z"/>
    <n v="141"/>
    <n v="691"/>
    <n v="85049"/>
    <n v="85049"/>
    <n v="85049"/>
    <n v="47"/>
    <n v="6"/>
    <n v="28"/>
    <n v="3970"/>
    <n v="183"/>
    <n v="4153"/>
  </r>
  <r>
    <x v="42"/>
    <x v="46"/>
    <n v="6589"/>
    <n v="80684"/>
    <m/>
    <m/>
    <n v="711"/>
    <m/>
    <m/>
    <m/>
    <m/>
    <n v="3017"/>
    <s v="A"/>
    <d v="2020-04-17T15:00:00"/>
    <s v="bccf49e9dcab00ac0d8e92ee16d07f1655b2231b"/>
    <s v="2020-04-17T20:00:00Z"/>
    <n v="142"/>
    <n v="711"/>
    <n v="87273"/>
    <n v="87273"/>
    <n v="87273"/>
    <n v="47"/>
    <n v="1"/>
    <n v="20"/>
    <n v="1897"/>
    <n v="327"/>
    <n v="2224"/>
  </r>
  <r>
    <x v="43"/>
    <x v="46"/>
    <n v="6762"/>
    <n v="83824"/>
    <m/>
    <m/>
    <n v="719"/>
    <m/>
    <m/>
    <m/>
    <m/>
    <n v="3234"/>
    <s v="A"/>
    <d v="2020-04-18T15:00:00"/>
    <s v="16a0444be654f213a3302b6325f6e4fb691176a8"/>
    <s v="2020-04-18T20:00:00Z"/>
    <n v="145"/>
    <n v="719"/>
    <n v="90586"/>
    <n v="90586"/>
    <n v="90586"/>
    <n v="47"/>
    <n v="3"/>
    <n v="8"/>
    <n v="3140"/>
    <n v="173"/>
    <n v="3313"/>
  </r>
  <r>
    <x v="44"/>
    <x v="46"/>
    <n v="7070"/>
    <n v="90028"/>
    <m/>
    <m/>
    <n v="724"/>
    <m/>
    <m/>
    <m/>
    <m/>
    <n v="3344"/>
    <s v="A"/>
    <d v="2020-04-19T15:00:00"/>
    <s v="19d9b34c662abd6402b05fd05b914667b6722d0f"/>
    <s v="2020-04-19T20:00:00Z"/>
    <n v="148"/>
    <n v="724"/>
    <n v="97098"/>
    <n v="97098"/>
    <n v="97098"/>
    <n v="47"/>
    <n v="3"/>
    <n v="5"/>
    <n v="6204"/>
    <n v="308"/>
    <n v="6512"/>
  </r>
  <r>
    <x v="45"/>
    <x v="46"/>
    <n v="7238"/>
    <n v="93451"/>
    <m/>
    <m/>
    <n v="730"/>
    <m/>
    <m/>
    <m/>
    <m/>
    <n v="3575"/>
    <s v="A"/>
    <d v="2020-04-20T15:00:00"/>
    <s v="a4ee2552d990e0f9d543a9e015f399466e751f7d"/>
    <s v="2020-04-20T20:00:00Z"/>
    <n v="152"/>
    <n v="730"/>
    <n v="100689"/>
    <n v="100689"/>
    <n v="100689"/>
    <n v="47"/>
    <n v="4"/>
    <n v="6"/>
    <n v="3423"/>
    <n v="168"/>
    <n v="3591"/>
  </r>
  <r>
    <x v="46"/>
    <x v="46"/>
    <n v="7394"/>
    <n v="100788"/>
    <m/>
    <m/>
    <n v="760"/>
    <m/>
    <m/>
    <m/>
    <m/>
    <n v="3828"/>
    <s v="A"/>
    <d v="2020-04-21T15:00:00"/>
    <s v="2448b245719583b4a0d004fbcb4845644478e260"/>
    <s v="2020-04-21T20:00:00Z"/>
    <n v="157"/>
    <n v="760"/>
    <n v="108182"/>
    <n v="108182"/>
    <n v="108182"/>
    <n v="47"/>
    <n v="5"/>
    <n v="30"/>
    <n v="7337"/>
    <n v="156"/>
    <n v="7493"/>
  </r>
  <r>
    <x v="47"/>
    <x v="46"/>
    <n v="7842"/>
    <n v="107138"/>
    <m/>
    <m/>
    <n v="775"/>
    <m/>
    <m/>
    <m/>
    <m/>
    <n v="4012"/>
    <s v="A"/>
    <d v="2020-04-22T15:00:00"/>
    <s v="163f6f1224a1fad158390ad2900c5aa5f4d7aaf7"/>
    <s v="2020-04-22T20:00:00Z"/>
    <n v="166"/>
    <n v="775"/>
    <n v="114980"/>
    <n v="114980"/>
    <n v="114980"/>
    <n v="47"/>
    <n v="9"/>
    <n v="15"/>
    <n v="6350"/>
    <n v="448"/>
    <n v="6798"/>
  </r>
  <r>
    <x v="48"/>
    <x v="46"/>
    <n v="8266"/>
    <n v="114834"/>
    <m/>
    <m/>
    <n v="793"/>
    <m/>
    <m/>
    <m/>
    <m/>
    <n v="4193"/>
    <s v="A"/>
    <d v="2020-04-23T15:00:00"/>
    <s v="e903a8158d9b3debcee9d9d0063c646b6dbd221b"/>
    <s v="2020-04-23T20:00:00Z"/>
    <n v="170"/>
    <n v="793"/>
    <n v="123100"/>
    <n v="123100"/>
    <n v="123100"/>
    <n v="47"/>
    <n v="4"/>
    <n v="18"/>
    <n v="7696"/>
    <n v="424"/>
    <n v="8120"/>
  </r>
  <r>
    <x v="49"/>
    <x v="46"/>
    <n v="8726"/>
    <n v="122602"/>
    <m/>
    <m/>
    <n v="808"/>
    <m/>
    <m/>
    <m/>
    <m/>
    <n v="4370"/>
    <s v="A"/>
    <d v="2020-04-23T15:00:00"/>
    <s v="8e7c6ddc91fa77b61e5c110b8eaf53be03261038"/>
    <s v="2020-04-24T20:00:00Z"/>
    <n v="168"/>
    <n v="808"/>
    <n v="131328"/>
    <n v="131328"/>
    <n v="131328"/>
    <n v="47"/>
    <n v="-2"/>
    <n v="15"/>
    <n v="7768"/>
    <n v="460"/>
    <n v="8228"/>
  </r>
  <r>
    <x v="50"/>
    <x v="46"/>
    <n v="9189"/>
    <n v="132217"/>
    <m/>
    <m/>
    <n v="821"/>
    <m/>
    <m/>
    <m/>
    <m/>
    <n v="4467"/>
    <s v="B"/>
    <d v="2020-04-25T15:00:00"/>
    <s v="a68c7799182ce2b2fd692f9f2541ed972d57b52c"/>
    <s v="2020-04-25T20:00:00Z"/>
    <n v="178"/>
    <n v="821"/>
    <n v="141406"/>
    <n v="141406"/>
    <n v="141406"/>
    <n v="47"/>
    <n v="10"/>
    <n v="13"/>
    <n v="9615"/>
    <n v="463"/>
    <n v="10078"/>
  </r>
  <r>
    <x v="51"/>
    <x v="46"/>
    <n v="9667"/>
    <n v="137807"/>
    <m/>
    <m/>
    <n v="828"/>
    <m/>
    <m/>
    <m/>
    <m/>
    <n v="4527"/>
    <s v="B"/>
    <d v="2020-04-26T15:00:00"/>
    <s v="8208eaca9e2873360d632137b1952494512b4c1a"/>
    <s v="2020-04-26T20:00:00Z"/>
    <n v="181"/>
    <n v="828"/>
    <n v="147474"/>
    <n v="147474"/>
    <n v="147474"/>
    <n v="47"/>
    <n v="3"/>
    <n v="7"/>
    <n v="5590"/>
    <n v="478"/>
    <n v="6068"/>
  </r>
  <r>
    <x v="52"/>
    <x v="46"/>
    <n v="9918"/>
    <n v="144484"/>
    <m/>
    <m/>
    <n v="837"/>
    <m/>
    <m/>
    <m/>
    <m/>
    <n v="4720"/>
    <s v="B"/>
    <d v="2020-04-27T15:00:00"/>
    <s v="63282b3d508ae3ed46da50f1f1096c5e9f5011b8"/>
    <s v="2020-04-27T20:00:00Z"/>
    <n v="184"/>
    <n v="837"/>
    <n v="154402"/>
    <n v="154402"/>
    <n v="154402"/>
    <n v="47"/>
    <n v="3"/>
    <n v="9"/>
    <n v="6677"/>
    <n v="251"/>
    <n v="6928"/>
  </r>
  <r>
    <x v="53"/>
    <x v="46"/>
    <n v="10052"/>
    <n v="151876"/>
    <m/>
    <m/>
    <n v="894"/>
    <m/>
    <m/>
    <m/>
    <m/>
    <n v="4921"/>
    <s v="B"/>
    <d v="2020-04-28T15:00:00"/>
    <s v="d80a2665013880eddb424f1e4c3038c1fc3888c2"/>
    <s v="2020-04-28T20:00:00Z"/>
    <n v="188"/>
    <n v="894"/>
    <n v="161928"/>
    <n v="161928"/>
    <n v="161928"/>
    <n v="47"/>
    <n v="4"/>
    <n v="57"/>
    <n v="7392"/>
    <n v="134"/>
    <n v="7526"/>
  </r>
  <r>
    <x v="54"/>
    <x v="46"/>
    <n v="10366"/>
    <n v="158183"/>
    <m/>
    <m/>
    <n v="1013"/>
    <m/>
    <m/>
    <m/>
    <m/>
    <n v="5140"/>
    <s v="B"/>
    <d v="2020-04-28T15:00:00"/>
    <s v="6f6690231febdc3c29ddf0b791a4f61e166a7111"/>
    <s v="2020-04-29T20:00:00Z"/>
    <n v="195"/>
    <n v="1013"/>
    <n v="168549"/>
    <n v="168549"/>
    <n v="168549"/>
    <n v="47"/>
    <n v="7"/>
    <n v="119"/>
    <n v="6307"/>
    <n v="314"/>
    <n v="6621"/>
  </r>
  <r>
    <x v="55"/>
    <x v="46"/>
    <n v="10735"/>
    <n v="166891"/>
    <m/>
    <m/>
    <n v="1045"/>
    <m/>
    <m/>
    <m/>
    <m/>
    <n v="5338"/>
    <s v="B"/>
    <d v="2020-04-28T15:00:00"/>
    <s v="888130d0bb375f7c9aaf84050d4df6dcd8ef987b"/>
    <s v="2020-04-30T20:00:00Z"/>
    <n v="199"/>
    <n v="1045"/>
    <n v="177626"/>
    <n v="177626"/>
    <n v="177626"/>
    <n v="47"/>
    <n v="4"/>
    <n v="32"/>
    <n v="8708"/>
    <n v="369"/>
    <n v="9077"/>
  </r>
  <r>
    <x v="56"/>
    <x v="46"/>
    <n v="11891"/>
    <n v="174241"/>
    <m/>
    <m/>
    <n v="1113"/>
    <m/>
    <m/>
    <m/>
    <m/>
    <n v="5546"/>
    <s v="B"/>
    <d v="2020-05-01T15:00:00"/>
    <s v="5b74246bc2c84384268cb84ad95a8428e5dd1a11"/>
    <s v="2020-05-01T20:00:00Z"/>
    <n v="204"/>
    <n v="1113"/>
    <n v="186132"/>
    <n v="186132"/>
    <n v="186132"/>
    <n v="47"/>
    <n v="5"/>
    <n v="68"/>
    <n v="7350"/>
    <n v="1156"/>
    <n v="8506"/>
  </r>
  <r>
    <x v="57"/>
    <x v="46"/>
    <n v="12661"/>
    <n v="183615"/>
    <m/>
    <m/>
    <n v="1125"/>
    <m/>
    <m/>
    <m/>
    <m/>
    <n v="5718"/>
    <s v="B"/>
    <d v="2020-05-02T15:00:00"/>
    <s v="a92d3c57b4c2b6309ab6d13fd0d35fd705deeb89"/>
    <s v="2020-05-02T20:00:00Z"/>
    <n v="209"/>
    <n v="1125"/>
    <n v="196276"/>
    <n v="196276"/>
    <n v="196276"/>
    <n v="47"/>
    <n v="5"/>
    <n v="12"/>
    <n v="9374"/>
    <n v="770"/>
    <n v="10144"/>
  </r>
  <r>
    <x v="58"/>
    <x v="46"/>
    <n v="13177"/>
    <n v="191430"/>
    <m/>
    <m/>
    <n v="1135"/>
    <m/>
    <m/>
    <m/>
    <m/>
    <n v="5814"/>
    <s v="B"/>
    <d v="2020-05-03T15:00:00"/>
    <s v="3e052cacf993e44a1c4ded6f9179968d7bba1f06"/>
    <s v="2020-05-03T20:00:00Z"/>
    <n v="210"/>
    <n v="1135"/>
    <n v="204607"/>
    <n v="204607"/>
    <n v="204607"/>
    <n v="47"/>
    <n v="1"/>
    <n v="10"/>
    <n v="7815"/>
    <n v="516"/>
    <n v="8331"/>
  </r>
  <r>
    <x v="59"/>
    <x v="46"/>
    <n v="13571"/>
    <n v="197872"/>
    <m/>
    <m/>
    <n v="1143"/>
    <m/>
    <m/>
    <m/>
    <m/>
    <n v="6081"/>
    <s v="B"/>
    <d v="2020-05-04T15:00:00"/>
    <s v="89cd29730aed1390ac02400765c5c17823bead77"/>
    <s v="2020-05-04T20:00:00Z"/>
    <n v="219"/>
    <n v="1143"/>
    <n v="211443"/>
    <n v="211443"/>
    <n v="211443"/>
    <n v="47"/>
    <n v="9"/>
    <n v="8"/>
    <n v="6442"/>
    <n v="394"/>
    <n v="6836"/>
  </r>
  <r>
    <x v="60"/>
    <x v="46"/>
    <n v="13690"/>
    <n v="205172"/>
    <m/>
    <m/>
    <n v="1156"/>
    <m/>
    <m/>
    <m/>
    <m/>
    <n v="6356"/>
    <s v="B"/>
    <d v="2020-05-05T15:00:00"/>
    <s v="8ca081c6cc720fe35854cae61d5042a11c5f44a6"/>
    <s v="2020-05-05T20:00:00Z"/>
    <n v="226"/>
    <n v="1156"/>
    <n v="218862"/>
    <n v="218862"/>
    <n v="218862"/>
    <n v="47"/>
    <n v="7"/>
    <n v="13"/>
    <n v="7300"/>
    <n v="119"/>
    <n v="7419"/>
  </r>
  <r>
    <x v="61"/>
    <x v="46"/>
    <n v="13938"/>
    <n v="213163"/>
    <m/>
    <m/>
    <n v="1221"/>
    <m/>
    <m/>
    <m/>
    <m/>
    <n v="6564"/>
    <s v="B"/>
    <d v="2020-05-06T15:00:00"/>
    <s v="04a8d430a8070c0df8b25f6b0c2314819dbafd82"/>
    <s v="2020-05-06T20:00:00Z"/>
    <n v="239"/>
    <n v="1221"/>
    <n v="227101"/>
    <n v="227101"/>
    <n v="227101"/>
    <n v="47"/>
    <n v="13"/>
    <n v="65"/>
    <n v="7991"/>
    <n v="248"/>
    <n v="8239"/>
  </r>
  <r>
    <x v="62"/>
    <x v="46"/>
    <n v="14096"/>
    <n v="222232"/>
    <m/>
    <m/>
    <n v="1266"/>
    <m/>
    <m/>
    <m/>
    <m/>
    <n v="6783"/>
    <s v="B"/>
    <d v="2020-05-07T15:00:00"/>
    <s v="6cabf2a54fdece34081beb81fa812444413e5add"/>
    <s v="2020-05-07T20:00:00Z"/>
    <n v="237"/>
    <n v="1266"/>
    <n v="236328"/>
    <n v="236328"/>
    <n v="236328"/>
    <n v="47"/>
    <n v="-2"/>
    <n v="45"/>
    <n v="9069"/>
    <n v="158"/>
    <n v="9227"/>
  </r>
  <r>
    <x v="63"/>
    <x v="46"/>
    <n v="14441"/>
    <n v="229137"/>
    <m/>
    <m/>
    <n v="1299"/>
    <m/>
    <m/>
    <m/>
    <m/>
    <n v="7011"/>
    <s v="B"/>
    <d v="2020-05-08T00:00:00"/>
    <s v="2f7623d291130bf9523e8d7a15c854494e9002b2"/>
    <s v="2020-05-08T20:00:00Z"/>
    <n v="241"/>
    <n v="1299"/>
    <n v="243578"/>
    <n v="243578"/>
    <n v="243578"/>
    <n v="47"/>
    <n v="4"/>
    <n v="33"/>
    <n v="6905"/>
    <n v="345"/>
    <n v="7250"/>
  </r>
  <r>
    <x v="64"/>
    <x v="46"/>
    <n v="14768"/>
    <n v="237980"/>
    <m/>
    <m/>
    <n v="1319"/>
    <m/>
    <m/>
    <m/>
    <m/>
    <n v="7369"/>
    <s v="B"/>
    <d v="2020-05-09T00:00:00"/>
    <s v="02c32bc4a0a92449b19802a67089073494fa5ba3"/>
    <s v="2020-05-09T20:00:00Z"/>
    <n v="242"/>
    <n v="1319"/>
    <n v="252748"/>
    <n v="252748"/>
    <n v="252748"/>
    <n v="47"/>
    <n v="1"/>
    <n v="20"/>
    <n v="8843"/>
    <n v="327"/>
    <n v="9170"/>
  </r>
  <r>
    <x v="65"/>
    <x v="46"/>
    <n v="14985"/>
    <n v="246884"/>
    <m/>
    <m/>
    <n v="1325"/>
    <m/>
    <m/>
    <m/>
    <m/>
    <n v="7528"/>
    <s v="B"/>
    <d v="2020-05-10T00:00:00"/>
    <s v="dd509ef43a7c74f44ff5fccec68d55f63b83b373"/>
    <s v="2020-05-10T20:00:00Z"/>
    <n v="243"/>
    <n v="1325"/>
    <n v="261869"/>
    <n v="261869"/>
    <n v="261869"/>
    <n v="47"/>
    <n v="1"/>
    <n v="6"/>
    <n v="8904"/>
    <n v="217"/>
    <n v="9121"/>
  </r>
  <r>
    <x v="66"/>
    <x v="46"/>
    <n v="15544"/>
    <n v="257733"/>
    <m/>
    <m/>
    <n v="1344"/>
    <m/>
    <m/>
    <m/>
    <m/>
    <n v="8038"/>
    <s v="B"/>
    <d v="2020-05-11T15:00:00"/>
    <s v="c4c07a966a9529ae7ebf4274e5f2f04c52e4cfd7"/>
    <s v="2020-05-11T20:00:00Z"/>
    <n v="251"/>
    <n v="1344"/>
    <n v="273277"/>
    <n v="273277"/>
    <n v="273277"/>
    <n v="47"/>
    <n v="8"/>
    <n v="19"/>
    <n v="10849"/>
    <n v="559"/>
    <n v="11408"/>
  </r>
  <r>
    <x v="67"/>
    <x v="46"/>
    <n v="16111"/>
    <n v="267713"/>
    <m/>
    <m/>
    <n v="1363"/>
    <m/>
    <m/>
    <m/>
    <m/>
    <n v="8336"/>
    <s v="A"/>
    <d v="2020-05-12T16:00:00"/>
    <s v="b54071de6f6bdd53a83161c3100769996827243e"/>
    <s v="2020-05-12T20:00:00Z"/>
    <n v="265"/>
    <n v="1363"/>
    <n v="283824"/>
    <n v="283824"/>
    <n v="283824"/>
    <n v="47"/>
    <n v="14"/>
    <n v="19"/>
    <n v="9980"/>
    <n v="567"/>
    <n v="10547"/>
  </r>
  <r>
    <x v="68"/>
    <x v="46"/>
    <n v="16370"/>
    <n v="276547"/>
    <m/>
    <m/>
    <n v="1388"/>
    <m/>
    <m/>
    <m/>
    <m/>
    <n v="8624"/>
    <s v="A"/>
    <d v="2020-05-13T15:00:00"/>
    <s v="ebaedd06baf811ad7f323b6813a59ea7d61735bb"/>
    <s v="2020-05-13T20:00:00Z"/>
    <n v="273"/>
    <n v="1388"/>
    <n v="292917"/>
    <n v="292917"/>
    <n v="292917"/>
    <n v="47"/>
    <n v="8"/>
    <n v="25"/>
    <n v="8834"/>
    <n v="259"/>
    <n v="9093"/>
  </r>
  <r>
    <x v="69"/>
    <x v="46"/>
    <n v="16699"/>
    <n v="285618"/>
    <m/>
    <m/>
    <n v="1435"/>
    <m/>
    <m/>
    <m/>
    <m/>
    <n v="8881"/>
    <s v="A"/>
    <d v="2020-05-14T15:00:00"/>
    <s v="a344fd94720a960c94d1d106287801b03dcfeb48"/>
    <s v="2020-05-14T20:00:00Z"/>
    <n v="287"/>
    <n v="1435"/>
    <n v="302317"/>
    <n v="302317"/>
    <n v="302317"/>
    <n v="47"/>
    <n v="14"/>
    <n v="47"/>
    <n v="9071"/>
    <n v="329"/>
    <n v="9400"/>
  </r>
  <r>
    <x v="70"/>
    <x v="46"/>
    <n v="16970"/>
    <n v="292786"/>
    <m/>
    <m/>
    <n v="1454"/>
    <m/>
    <m/>
    <m/>
    <m/>
    <n v="9280"/>
    <s v="A"/>
    <d v="2020-05-15T15:00:00"/>
    <s v="a3876666a9061ffbeaacfc721940b547564a50d4"/>
    <s v="2020-05-15T20:00:00Z"/>
    <n v="290"/>
    <n v="1454"/>
    <n v="309756"/>
    <n v="309756"/>
    <n v="309756"/>
    <n v="47"/>
    <n v="3"/>
    <n v="19"/>
    <n v="7168"/>
    <n v="271"/>
    <n v="7439"/>
  </r>
  <r>
    <x v="71"/>
    <x v="46"/>
    <n v="17288"/>
    <n v="302913"/>
    <m/>
    <m/>
    <n v="1474"/>
    <m/>
    <m/>
    <m/>
    <m/>
    <n v="9529"/>
    <s v="A"/>
    <d v="2020-05-16T15:00:00"/>
    <s v="3bb4e51fd9e51add7b1df0fedeed808214aaa054"/>
    <s v="2020-05-16T20:00:00Z"/>
    <n v="295"/>
    <n v="1474"/>
    <n v="320201"/>
    <n v="320201"/>
    <n v="320201"/>
    <n v="47"/>
    <n v="5"/>
    <n v="20"/>
    <n v="10127"/>
    <n v="318"/>
    <n v="10445"/>
  </r>
  <r>
    <x v="72"/>
    <x v="46"/>
    <n v="17388"/>
    <n v="307892"/>
    <m/>
    <m/>
    <n v="1482"/>
    <m/>
    <m/>
    <m/>
    <m/>
    <n v="9652"/>
    <s v="A"/>
    <d v="2020-05-17T15:00:00"/>
    <s v="f146085ec5fef1625e3a7c50e2e700778172070f"/>
    <s v="2020-05-17T20:00:00Z"/>
    <n v="298"/>
    <n v="1482"/>
    <n v="325280"/>
    <n v="325280"/>
    <n v="325280"/>
    <n v="47"/>
    <n v="3"/>
    <n v="8"/>
    <n v="4979"/>
    <n v="100"/>
    <n v="5079"/>
  </r>
  <r>
    <x v="73"/>
    <x v="46"/>
    <n v="18011"/>
    <n v="319417"/>
    <m/>
    <m/>
    <n v="1489"/>
    <m/>
    <m/>
    <m/>
    <m/>
    <n v="9886"/>
    <s v="A"/>
    <d v="2020-05-18T15:00:00"/>
    <s v="96485679354c2b9efe219694dad92b358bd9df9b"/>
    <s v="2020-05-18T20:00:00Z"/>
    <n v="301"/>
    <n v="1489"/>
    <n v="337428"/>
    <n v="337428"/>
    <n v="337428"/>
    <n v="47"/>
    <n v="3"/>
    <n v="7"/>
    <n v="11525"/>
    <n v="623"/>
    <n v="12148"/>
  </r>
  <r>
    <x v="74"/>
    <x v="46"/>
    <n v="18378"/>
    <n v="327745"/>
    <m/>
    <m/>
    <n v="1498"/>
    <m/>
    <m/>
    <m/>
    <m/>
    <n v="10969"/>
    <s v="A"/>
    <d v="2020-05-19T15:00:00"/>
    <s v="6c82d9ab5dc36e78f8b7ffd1203784f1e4bae7ac"/>
    <s v="2020-05-19T20:00:00Z"/>
    <n v="305"/>
    <n v="1498"/>
    <n v="346123"/>
    <n v="346123"/>
    <n v="346123"/>
    <n v="47"/>
    <n v="4"/>
    <n v="9"/>
    <n v="8328"/>
    <n v="367"/>
    <n v="8695"/>
  </r>
  <r>
    <x v="75"/>
    <x v="46"/>
    <n v="18532"/>
    <n v="335481"/>
    <m/>
    <m/>
    <n v="1515"/>
    <m/>
    <m/>
    <m/>
    <m/>
    <n v="11783"/>
    <s v="B"/>
    <d v="2020-05-20T15:00:00"/>
    <s v="535b55c09bfa37309c56d0f1fdaa8962190742a3"/>
    <s v="2020-05-20T20:00:00Z"/>
    <n v="309"/>
    <n v="1515"/>
    <n v="354013"/>
    <n v="354013"/>
    <n v="354013"/>
    <n v="47"/>
    <n v="4"/>
    <n v="17"/>
    <n v="7736"/>
    <n v="154"/>
    <n v="7890"/>
  </r>
  <r>
    <x v="76"/>
    <x v="46"/>
    <n v="18961"/>
    <n v="341622"/>
    <m/>
    <m/>
    <n v="1539"/>
    <m/>
    <m/>
    <m/>
    <m/>
    <n v="12191"/>
    <s v="B"/>
    <d v="2020-05-21T15:00:00"/>
    <s v="f7984b612ac52d8e4f51ec1772634e9586e40214"/>
    <s v="2020-05-21T20:00:00Z"/>
    <n v="313"/>
    <n v="1539"/>
    <n v="360583"/>
    <n v="360583"/>
    <n v="360583"/>
    <n v="47"/>
    <n v="4"/>
    <n v="24"/>
    <n v="6141"/>
    <n v="429"/>
    <n v="6570"/>
  </r>
  <r>
    <x v="77"/>
    <x v="46"/>
    <n v="19394"/>
    <n v="341622"/>
    <m/>
    <m/>
    <n v="1560"/>
    <m/>
    <m/>
    <m/>
    <m/>
    <n v="12566"/>
    <s v="B"/>
    <d v="2020-05-22T15:00:00"/>
    <s v="2cc0bf95b79e25a878746f49aa12aa424ef6076f"/>
    <s v="2020-05-22T20:00:00Z"/>
    <n v="315"/>
    <n v="1560"/>
    <n v="361016"/>
    <n v="361016"/>
    <n v="361016"/>
    <n v="47"/>
    <n v="2"/>
    <n v="21"/>
    <n v="0"/>
    <n v="433"/>
    <n v="433"/>
  </r>
  <r>
    <x v="78"/>
    <x v="46"/>
    <n v="19789"/>
    <n v="353969"/>
    <m/>
    <m/>
    <n v="1573"/>
    <m/>
    <m/>
    <m/>
    <m/>
    <n v="12745"/>
    <s v="B"/>
    <d v="2020-05-23T15:00:00"/>
    <s v="b2389591810894ef929882ed2399aa126ce744f4"/>
    <s v="2020-05-23T20:00:00Z"/>
    <n v="329"/>
    <n v="1573"/>
    <n v="373758"/>
    <n v="373758"/>
    <n v="373758"/>
    <n v="47"/>
    <n v="14"/>
    <n v="13"/>
    <n v="12347"/>
    <n v="395"/>
    <n v="12742"/>
  </r>
  <r>
    <x v="79"/>
    <x v="46"/>
    <n v="20145"/>
    <n v="363431"/>
    <m/>
    <m/>
    <n v="1583"/>
    <m/>
    <m/>
    <m/>
    <m/>
    <n v="12837"/>
    <s v="B"/>
    <d v="2020-05-24T15:00:00"/>
    <s v="5dbf21da39cf6934d51e148e4bda654accf786ef"/>
    <s v="2020-05-24T20:00:00Z"/>
    <n v="336"/>
    <n v="1583"/>
    <n v="383576"/>
    <n v="383576"/>
    <n v="383576"/>
    <n v="47"/>
    <n v="7"/>
    <n v="10"/>
    <n v="9462"/>
    <n v="356"/>
    <n v="9818"/>
  </r>
  <r>
    <x v="80"/>
    <x v="47"/>
    <n v="1"/>
    <m/>
    <m/>
    <m/>
    <m/>
    <m/>
    <m/>
    <m/>
    <m/>
    <m/>
    <m/>
    <m/>
    <s v="475388a7b62cf53115b57ee3b3fef9f25be7d22a"/>
    <s v="2020-03-04T21:00:00Z"/>
    <m/>
    <m/>
    <n v="1"/>
    <n v="1"/>
    <n v="1"/>
    <n v="48"/>
    <m/>
    <m/>
    <m/>
    <m/>
    <m/>
  </r>
  <r>
    <x v="81"/>
    <x v="47"/>
    <n v="1"/>
    <m/>
    <m/>
    <m/>
    <m/>
    <m/>
    <m/>
    <m/>
    <m/>
    <m/>
    <m/>
    <m/>
    <s v="28da5dda553a784e6fc042af8ae84b8a273e51b0"/>
    <s v="2020-03-05T21:00:00Z"/>
    <m/>
    <m/>
    <n v="1"/>
    <n v="1"/>
    <n v="1"/>
    <n v="48"/>
    <n v="0"/>
    <n v="0"/>
    <n v="0"/>
    <n v="0"/>
    <n v="0"/>
  </r>
  <r>
    <x v="0"/>
    <x v="47"/>
    <n v="5"/>
    <m/>
    <m/>
    <m/>
    <m/>
    <m/>
    <m/>
    <m/>
    <m/>
    <m/>
    <m/>
    <m/>
    <s v="ed908d3a1d66ac92c0d1c0ef6c35fa2240318f4c"/>
    <s v="2020-03-06T21:00:00Z"/>
    <m/>
    <m/>
    <n v="5"/>
    <n v="5"/>
    <n v="5"/>
    <n v="48"/>
    <n v="0"/>
    <n v="0"/>
    <n v="0"/>
    <n v="4"/>
    <n v="4"/>
  </r>
  <r>
    <x v="1"/>
    <x v="47"/>
    <n v="8"/>
    <m/>
    <m/>
    <m/>
    <m/>
    <m/>
    <m/>
    <m/>
    <m/>
    <m/>
    <m/>
    <m/>
    <s v="6f1d6b5cca3d79a52466dd2371baee6aa137ca72"/>
    <s v="2020-03-07T21:00:00Z"/>
    <m/>
    <m/>
    <n v="8"/>
    <n v="8"/>
    <n v="8"/>
    <n v="48"/>
    <n v="0"/>
    <n v="0"/>
    <n v="0"/>
    <n v="3"/>
    <n v="3"/>
  </r>
  <r>
    <x v="2"/>
    <x v="47"/>
    <n v="8"/>
    <m/>
    <m/>
    <m/>
    <m/>
    <m/>
    <m/>
    <m/>
    <m/>
    <m/>
    <m/>
    <m/>
    <s v="7b7ff681a1cb8859cd033406312dd877625949cc"/>
    <s v="2020-03-08T20:00:00Z"/>
    <m/>
    <m/>
    <n v="8"/>
    <n v="8"/>
    <n v="8"/>
    <n v="48"/>
    <n v="0"/>
    <n v="0"/>
    <n v="0"/>
    <n v="0"/>
    <n v="0"/>
  </r>
  <r>
    <x v="3"/>
    <x v="47"/>
    <n v="12"/>
    <m/>
    <m/>
    <m/>
    <m/>
    <m/>
    <m/>
    <m/>
    <m/>
    <m/>
    <m/>
    <m/>
    <s v="ce1a7b6da123358ddb3f0468becb807dcd2e379e"/>
    <s v="2020-03-09T20:00:00Z"/>
    <m/>
    <m/>
    <n v="12"/>
    <n v="12"/>
    <n v="12"/>
    <n v="48"/>
    <n v="0"/>
    <n v="0"/>
    <n v="0"/>
    <n v="4"/>
    <n v="4"/>
  </r>
  <r>
    <x v="4"/>
    <x v="47"/>
    <n v="13"/>
    <m/>
    <m/>
    <m/>
    <m/>
    <m/>
    <m/>
    <m/>
    <m/>
    <m/>
    <m/>
    <m/>
    <s v="8f2767e624ec9bd082250395a3bae8433810be92"/>
    <s v="2020-03-10T20:00:00Z"/>
    <m/>
    <m/>
    <n v="13"/>
    <n v="13"/>
    <n v="13"/>
    <n v="48"/>
    <n v="0"/>
    <n v="0"/>
    <n v="0"/>
    <n v="1"/>
    <n v="1"/>
  </r>
  <r>
    <x v="5"/>
    <x v="47"/>
    <n v="21"/>
    <m/>
    <m/>
    <m/>
    <m/>
    <m/>
    <m/>
    <m/>
    <m/>
    <m/>
    <m/>
    <m/>
    <s v="cdd57a5e5141b6e094cc93557f67f00a2cfc8922"/>
    <s v="2020-03-11T20:00:00Z"/>
    <m/>
    <m/>
    <n v="21"/>
    <n v="21"/>
    <n v="21"/>
    <n v="48"/>
    <n v="0"/>
    <n v="0"/>
    <n v="0"/>
    <n v="8"/>
    <n v="8"/>
  </r>
  <r>
    <x v="6"/>
    <x v="47"/>
    <n v="23"/>
    <m/>
    <m/>
    <m/>
    <m/>
    <m/>
    <m/>
    <m/>
    <m/>
    <m/>
    <m/>
    <d v="2020-03-12T11:00:00"/>
    <s v="d38ecd87207406a13bc1f4b675e5c78885081682"/>
    <s v="2020-03-12T20:00:00Z"/>
    <m/>
    <m/>
    <n v="23"/>
    <n v="23"/>
    <n v="23"/>
    <n v="48"/>
    <n v="0"/>
    <n v="0"/>
    <n v="0"/>
    <n v="2"/>
    <n v="2"/>
  </r>
  <r>
    <x v="7"/>
    <x v="47"/>
    <n v="39"/>
    <m/>
    <m/>
    <m/>
    <m/>
    <m/>
    <m/>
    <m/>
    <m/>
    <m/>
    <m/>
    <d v="2020-03-13T00:00:00"/>
    <s v="8587599385560858292b40eea5f804187e8f8800"/>
    <s v="2020-03-13T20:00:00Z"/>
    <m/>
    <m/>
    <n v="39"/>
    <n v="39"/>
    <n v="39"/>
    <n v="48"/>
    <n v="0"/>
    <n v="0"/>
    <n v="0"/>
    <n v="16"/>
    <n v="16"/>
  </r>
  <r>
    <x v="8"/>
    <x v="47"/>
    <n v="51"/>
    <m/>
    <m/>
    <m/>
    <m/>
    <m/>
    <m/>
    <m/>
    <m/>
    <m/>
    <m/>
    <d v="2020-03-14T13:00:00"/>
    <s v="56ce5a6747c196b918e014253fdfc34523799baf"/>
    <s v="2020-03-14T20:00:00Z"/>
    <m/>
    <m/>
    <n v="51"/>
    <n v="51"/>
    <n v="51"/>
    <n v="48"/>
    <n v="0"/>
    <n v="0"/>
    <n v="0"/>
    <n v="12"/>
    <n v="12"/>
  </r>
  <r>
    <x v="9"/>
    <x v="47"/>
    <n v="56"/>
    <m/>
    <m/>
    <m/>
    <m/>
    <m/>
    <m/>
    <m/>
    <m/>
    <m/>
    <m/>
    <d v="2020-03-15T13:00:00"/>
    <s v="381cd8bb00ec3e8a158b395952ee4606b6d371c6"/>
    <s v="2020-03-15T20:00:00Z"/>
    <m/>
    <m/>
    <n v="56"/>
    <n v="56"/>
    <n v="56"/>
    <n v="48"/>
    <n v="0"/>
    <n v="0"/>
    <n v="0"/>
    <n v="5"/>
    <n v="5"/>
  </r>
  <r>
    <x v="10"/>
    <x v="47"/>
    <n v="57"/>
    <m/>
    <m/>
    <m/>
    <m/>
    <m/>
    <m/>
    <m/>
    <m/>
    <m/>
    <m/>
    <d v="2020-03-16T15:21:00"/>
    <s v="61002af3ab1ba6971324f11f1589de52dbd3af61"/>
    <s v="2020-03-16T20:00:00Z"/>
    <m/>
    <m/>
    <n v="57"/>
    <n v="57"/>
    <n v="57"/>
    <n v="48"/>
    <n v="0"/>
    <n v="0"/>
    <n v="0"/>
    <n v="1"/>
    <n v="1"/>
  </r>
  <r>
    <x v="11"/>
    <x v="47"/>
    <n v="64"/>
    <n v="1204"/>
    <m/>
    <m/>
    <m/>
    <m/>
    <m/>
    <m/>
    <m/>
    <m/>
    <m/>
    <d v="2020-03-17T13:00:00"/>
    <s v="338691daf793e8d98f338ea86b6a7dba69a84353"/>
    <s v="2020-03-17T20:00:00Z"/>
    <n v="1"/>
    <m/>
    <n v="1268"/>
    <n v="1268"/>
    <n v="1268"/>
    <n v="48"/>
    <n v="1"/>
    <n v="0"/>
    <n v="1204"/>
    <n v="7"/>
    <n v="1211"/>
  </r>
  <r>
    <x v="12"/>
    <x v="47"/>
    <n v="83"/>
    <n v="1824"/>
    <m/>
    <m/>
    <m/>
    <m/>
    <m/>
    <m/>
    <m/>
    <m/>
    <m/>
    <d v="2020-03-18T13:00:00"/>
    <s v="06be026230031b92469361a920e8765decf48742"/>
    <s v="2020-03-18T20:00:00Z"/>
    <n v="2"/>
    <m/>
    <n v="1907"/>
    <n v="1907"/>
    <n v="1907"/>
    <n v="48"/>
    <n v="1"/>
    <n v="0"/>
    <n v="620"/>
    <n v="19"/>
    <n v="639"/>
  </r>
  <r>
    <x v="13"/>
    <x v="47"/>
    <n v="143"/>
    <n v="2212"/>
    <m/>
    <m/>
    <m/>
    <m/>
    <m/>
    <m/>
    <m/>
    <m/>
    <m/>
    <d v="2020-03-19T13:00:00"/>
    <s v="efc3d4edcff2f658e420c3ca4361a14b6436e9da"/>
    <s v="2020-03-19T20:00:00Z"/>
    <n v="3"/>
    <m/>
    <n v="2355"/>
    <n v="2355"/>
    <n v="2355"/>
    <n v="48"/>
    <n v="1"/>
    <n v="0"/>
    <n v="388"/>
    <n v="60"/>
    <n v="448"/>
  </r>
  <r>
    <x v="14"/>
    <x v="47"/>
    <n v="194"/>
    <n v="5083"/>
    <m/>
    <m/>
    <m/>
    <m/>
    <m/>
    <m/>
    <m/>
    <m/>
    <m/>
    <d v="2020-03-20T13:00:00"/>
    <s v="23bf3cf557b06275baeec7fb3da8fbce4009e33a"/>
    <s v="2020-03-20T20:00:00Z"/>
    <n v="5"/>
    <m/>
    <n v="5277"/>
    <n v="5277"/>
    <n v="5277"/>
    <n v="48"/>
    <n v="2"/>
    <n v="0"/>
    <n v="2871"/>
    <n v="51"/>
    <n v="2922"/>
  </r>
  <r>
    <x v="15"/>
    <x v="47"/>
    <n v="304"/>
    <n v="6218"/>
    <m/>
    <m/>
    <m/>
    <m/>
    <m/>
    <m/>
    <m/>
    <m/>
    <m/>
    <d v="2020-03-21T13:00:00"/>
    <s v="8e1276b48eda51dc0495f80dd6b663c52feeb0fe"/>
    <s v="2020-03-21T20:00:00Z"/>
    <n v="5"/>
    <m/>
    <n v="6522"/>
    <n v="6522"/>
    <n v="6522"/>
    <n v="48"/>
    <n v="0"/>
    <n v="0"/>
    <n v="1135"/>
    <n v="110"/>
    <n v="1245"/>
  </r>
  <r>
    <x v="16"/>
    <x v="47"/>
    <n v="334"/>
    <n v="8422"/>
    <m/>
    <m/>
    <m/>
    <m/>
    <m/>
    <m/>
    <m/>
    <m/>
    <m/>
    <d v="2020-03-21T21:00:00"/>
    <s v="8156ddffdc59ddaf52d4bcebb89c0f5f34ef7445"/>
    <s v="2020-03-22T20:00:00Z"/>
    <n v="5"/>
    <m/>
    <n v="8756"/>
    <n v="8756"/>
    <n v="8756"/>
    <n v="48"/>
    <n v="0"/>
    <n v="0"/>
    <n v="2204"/>
    <n v="30"/>
    <n v="2234"/>
  </r>
  <r>
    <x v="17"/>
    <x v="47"/>
    <n v="352"/>
    <n v="9703"/>
    <m/>
    <m/>
    <m/>
    <m/>
    <m/>
    <m/>
    <m/>
    <m/>
    <s v="A"/>
    <d v="2020-03-23T13:00:00"/>
    <s v="07e9dee831230ca7dc26bb043584140a45d7e5aa"/>
    <s v="2020-03-23T20:00:00Z"/>
    <n v="8"/>
    <m/>
    <n v="10055"/>
    <n v="10055"/>
    <n v="10055"/>
    <n v="48"/>
    <n v="3"/>
    <n v="0"/>
    <n v="1281"/>
    <n v="18"/>
    <n v="1299"/>
  </r>
  <r>
    <x v="18"/>
    <x v="47"/>
    <n v="410"/>
    <n v="10757"/>
    <m/>
    <m/>
    <m/>
    <m/>
    <m/>
    <m/>
    <m/>
    <m/>
    <s v="A"/>
    <d v="2020-03-23T21:00:00"/>
    <s v="894d8614af5c592964d2a9e576a4231a2583a29d"/>
    <s v="2020-03-24T20:00:00Z"/>
    <n v="9"/>
    <m/>
    <n v="11167"/>
    <n v="11167"/>
    <n v="11167"/>
    <n v="48"/>
    <n v="1"/>
    <n v="0"/>
    <n v="1054"/>
    <n v="58"/>
    <n v="1112"/>
  </r>
  <r>
    <x v="19"/>
    <x v="47"/>
    <n v="974"/>
    <n v="12520"/>
    <m/>
    <m/>
    <m/>
    <m/>
    <m/>
    <m/>
    <m/>
    <m/>
    <s v="A"/>
    <d v="2020-03-25T12:30:00"/>
    <s v="58e98207985c7f64fa0cbd333ac2014f4ef5375f"/>
    <s v="2020-03-25T20:00:00Z"/>
    <n v="12"/>
    <m/>
    <n v="13494"/>
    <n v="13494"/>
    <n v="13494"/>
    <n v="48"/>
    <n v="3"/>
    <n v="0"/>
    <n v="1763"/>
    <n v="564"/>
    <n v="2327"/>
  </r>
  <r>
    <x v="20"/>
    <x v="47"/>
    <n v="1396"/>
    <n v="20028"/>
    <m/>
    <m/>
    <m/>
    <m/>
    <m/>
    <m/>
    <m/>
    <m/>
    <s v="A"/>
    <d v="2020-03-26T13:00:00"/>
    <s v="8d05dc79f19635cc610e7fd2ddc4788cd14b74da"/>
    <s v="2020-03-26T20:00:00Z"/>
    <n v="18"/>
    <m/>
    <n v="21424"/>
    <n v="21424"/>
    <n v="21424"/>
    <n v="48"/>
    <n v="6"/>
    <n v="0"/>
    <n v="7508"/>
    <n v="422"/>
    <n v="7930"/>
  </r>
  <r>
    <x v="21"/>
    <x v="47"/>
    <n v="1731"/>
    <n v="21935"/>
    <m/>
    <m/>
    <m/>
    <m/>
    <m/>
    <m/>
    <m/>
    <m/>
    <s v="A"/>
    <d v="2020-03-27T13:00:00"/>
    <s v="2b18573393e9a459979c059753837f3f11e28995"/>
    <s v="2020-03-27T20:00:00Z"/>
    <n v="23"/>
    <m/>
    <n v="23666"/>
    <n v="23666"/>
    <n v="23666"/>
    <n v="48"/>
    <n v="5"/>
    <n v="0"/>
    <n v="1907"/>
    <n v="335"/>
    <n v="2242"/>
  </r>
  <r>
    <x v="22"/>
    <x v="47"/>
    <n v="2052"/>
    <n v="23208"/>
    <m/>
    <m/>
    <m/>
    <m/>
    <m/>
    <m/>
    <m/>
    <m/>
    <s v="A"/>
    <d v="2020-03-28T12:45:00"/>
    <s v="1731582d2f3336e58d58889c13bd45c05149c515"/>
    <s v="2020-03-28T20:00:00Z"/>
    <n v="27"/>
    <m/>
    <n v="25260"/>
    <n v="25260"/>
    <n v="25260"/>
    <n v="48"/>
    <n v="4"/>
    <n v="0"/>
    <n v="1273"/>
    <n v="321"/>
    <n v="1594"/>
  </r>
  <r>
    <x v="23"/>
    <x v="47"/>
    <n v="2552"/>
    <n v="23208"/>
    <m/>
    <m/>
    <m/>
    <m/>
    <m/>
    <m/>
    <m/>
    <m/>
    <s v="A"/>
    <d v="2020-03-29T13:45:00"/>
    <s v="67244c50e7a878fd67c221dc8ab7fe1d4e50835c"/>
    <s v="2020-03-29T20:00:00Z"/>
    <n v="34"/>
    <m/>
    <n v="25760"/>
    <n v="25760"/>
    <n v="25760"/>
    <n v="48"/>
    <n v="7"/>
    <n v="0"/>
    <n v="0"/>
    <n v="500"/>
    <n v="500"/>
  </r>
  <r>
    <x v="24"/>
    <x v="47"/>
    <n v="2877"/>
    <n v="33003"/>
    <m/>
    <m/>
    <m/>
    <m/>
    <m/>
    <m/>
    <m/>
    <n v="38"/>
    <s v="A"/>
    <d v="2020-03-30T12:45:00"/>
    <s v="c921c88eb1bf2827b20f8a533ec778d959a89d1a"/>
    <s v="2020-03-30T20:00:00Z"/>
    <n v="34"/>
    <m/>
    <n v="35880"/>
    <n v="35880"/>
    <n v="35880"/>
    <n v="48"/>
    <n v="0"/>
    <n v="0"/>
    <n v="9795"/>
    <n v="325"/>
    <n v="10120"/>
  </r>
  <r>
    <x v="25"/>
    <x v="47"/>
    <n v="3266"/>
    <n v="39726"/>
    <m/>
    <n v="196"/>
    <m/>
    <m/>
    <m/>
    <m/>
    <m/>
    <n v="38"/>
    <s v="A"/>
    <d v="2020-03-31T13:45:00"/>
    <s v="35dc801ba2cef6824b0c9a97c5a2f57f3bb52804"/>
    <s v="2020-03-31T20:00:00Z"/>
    <n v="41"/>
    <m/>
    <n v="42992"/>
    <n v="42992"/>
    <n v="42992"/>
    <n v="48"/>
    <n v="7"/>
    <n v="0"/>
    <n v="6723"/>
    <n v="389"/>
    <n v="7112"/>
  </r>
  <r>
    <x v="26"/>
    <x v="47"/>
    <n v="3997"/>
    <n v="43860"/>
    <m/>
    <n v="196"/>
    <m/>
    <m/>
    <m/>
    <m/>
    <m/>
    <n v="38"/>
    <s v="A"/>
    <d v="2020-03-31T21:00:00"/>
    <s v="b46e747cecd02ee1955bde8adb6bfa7edc1a27f2"/>
    <s v="2020-04-01T20:00:00Z"/>
    <n v="58"/>
    <m/>
    <n v="47857"/>
    <n v="47857"/>
    <n v="47857"/>
    <n v="48"/>
    <n v="17"/>
    <n v="0"/>
    <n v="4134"/>
    <n v="731"/>
    <n v="4865"/>
  </r>
  <r>
    <x v="27"/>
    <x v="47"/>
    <n v="4669"/>
    <n v="46010"/>
    <m/>
    <n v="196"/>
    <m/>
    <m/>
    <m/>
    <m/>
    <m/>
    <n v="38"/>
    <s v="A"/>
    <d v="2020-04-01T21:00:00"/>
    <s v="f456c71263d60aed1ff80f3a4195def2693e258b"/>
    <s v="2020-04-02T20:00:00Z"/>
    <n v="70"/>
    <m/>
    <n v="50679"/>
    <n v="50679"/>
    <n v="50679"/>
    <n v="48"/>
    <n v="12"/>
    <n v="0"/>
    <n v="2150"/>
    <n v="672"/>
    <n v="2822"/>
  </r>
  <r>
    <x v="28"/>
    <x v="47"/>
    <n v="5330"/>
    <n v="50434"/>
    <m/>
    <n v="196"/>
    <m/>
    <m/>
    <m/>
    <m/>
    <m/>
    <n v="38"/>
    <s v="A"/>
    <d v="2020-04-02T21:00:00"/>
    <s v="f87fe9a1e7e04e6840c7f1e73155acf02fb15641"/>
    <s v="2020-04-03T20:00:00Z"/>
    <n v="90"/>
    <m/>
    <n v="55764"/>
    <n v="55764"/>
    <n v="55764"/>
    <n v="48"/>
    <n v="20"/>
    <n v="0"/>
    <n v="4424"/>
    <n v="661"/>
    <n v="5085"/>
  </r>
  <r>
    <x v="29"/>
    <x v="47"/>
    <n v="6110"/>
    <n v="57641"/>
    <m/>
    <n v="196"/>
    <m/>
    <m/>
    <m/>
    <m/>
    <m/>
    <n v="38"/>
    <s v="A"/>
    <d v="2020-04-03T21:00:00"/>
    <s v="711655dbce2d14b472a5a6d8a1585bc44df2b6d1"/>
    <s v="2020-04-04T20:00:00Z"/>
    <n v="105"/>
    <m/>
    <n v="63751"/>
    <n v="63751"/>
    <n v="63751"/>
    <n v="48"/>
    <n v="15"/>
    <n v="0"/>
    <n v="7207"/>
    <n v="780"/>
    <n v="7987"/>
  </r>
  <r>
    <x v="30"/>
    <x v="47"/>
    <n v="6812"/>
    <n v="64126"/>
    <m/>
    <n v="827"/>
    <m/>
    <m/>
    <m/>
    <m/>
    <m/>
    <n v="38"/>
    <s v="A"/>
    <d v="2020-04-05T13:00:00"/>
    <s v="0c7a1ac735749982cf8155115b0e1d0b5fc35cae"/>
    <s v="2020-04-05T20:00:00Z"/>
    <n v="127"/>
    <m/>
    <n v="70938"/>
    <n v="70938"/>
    <n v="70938"/>
    <n v="48"/>
    <n v="22"/>
    <n v="0"/>
    <n v="6485"/>
    <n v="702"/>
    <n v="7187"/>
  </r>
  <r>
    <x v="31"/>
    <x v="47"/>
    <n v="7276"/>
    <n v="78081"/>
    <m/>
    <n v="1153"/>
    <m/>
    <m/>
    <m/>
    <m/>
    <m/>
    <n v="38"/>
    <s v="A"/>
    <d v="2020-04-05T21:00:00"/>
    <s v="594cef2a8c6fcbc8eba602c7c5e33d868a55bbc7"/>
    <s v="2020-04-06T20:00:00Z"/>
    <n v="140"/>
    <m/>
    <n v="85357"/>
    <n v="85357"/>
    <n v="85357"/>
    <n v="48"/>
    <n v="13"/>
    <n v="0"/>
    <n v="13955"/>
    <n v="464"/>
    <n v="14419"/>
  </r>
  <r>
    <x v="32"/>
    <x v="47"/>
    <n v="8262"/>
    <n v="80387"/>
    <m/>
    <n v="1252"/>
    <m/>
    <m/>
    <m/>
    <m/>
    <m/>
    <n v="38"/>
    <s v="A"/>
    <d v="2020-04-06T21:00:00"/>
    <s v="ea5f7730a3c138578dc7704cf579f4b3df5638c3"/>
    <s v="2020-04-07T20:00:00Z"/>
    <n v="154"/>
    <m/>
    <n v="88649"/>
    <n v="88649"/>
    <n v="88649"/>
    <n v="48"/>
    <n v="14"/>
    <n v="0"/>
    <n v="2306"/>
    <n v="986"/>
    <n v="3292"/>
  </r>
  <r>
    <x v="33"/>
    <x v="47"/>
    <n v="9353"/>
    <n v="86905"/>
    <m/>
    <n v="1491"/>
    <m/>
    <m/>
    <m/>
    <m/>
    <m/>
    <n v="38"/>
    <s v="A"/>
    <d v="2020-04-08T14:21:00"/>
    <s v="aad63fb55e4795e27f30e717ac588682ff62d8bb"/>
    <s v="2020-04-08T20:00:00Z"/>
    <n v="177"/>
    <m/>
    <n v="96258"/>
    <n v="96258"/>
    <n v="96258"/>
    <n v="48"/>
    <n v="23"/>
    <n v="0"/>
    <n v="6518"/>
    <n v="1091"/>
    <n v="7609"/>
  </r>
  <r>
    <x v="34"/>
    <x v="47"/>
    <n v="10230"/>
    <n v="95904"/>
    <m/>
    <n v="1439"/>
    <m/>
    <m/>
    <m/>
    <m/>
    <m/>
    <n v="1101"/>
    <s v="A"/>
    <d v="2020-04-09T13:15:00"/>
    <s v="89970898529964095da7c8243a60c6e7a20f4f13"/>
    <s v="2020-04-09T20:00:00Z"/>
    <n v="199"/>
    <m/>
    <n v="106134"/>
    <n v="106134"/>
    <n v="106134"/>
    <n v="48"/>
    <n v="22"/>
    <n v="0"/>
    <n v="8999"/>
    <n v="877"/>
    <n v="9876"/>
  </r>
  <r>
    <x v="35"/>
    <x v="47"/>
    <n v="11671"/>
    <n v="104047"/>
    <m/>
    <n v="1532"/>
    <m/>
    <m/>
    <m/>
    <m/>
    <m/>
    <n v="1366"/>
    <s v="A"/>
    <d v="2020-04-10T13:00:00"/>
    <s v="fd65ec707cff94972adc4e59c019d25a7ef5767b"/>
    <s v="2020-04-10T20:00:00Z"/>
    <n v="226"/>
    <m/>
    <n v="115718"/>
    <n v="115718"/>
    <n v="115718"/>
    <n v="48"/>
    <n v="27"/>
    <n v="0"/>
    <n v="8143"/>
    <n v="1441"/>
    <n v="9584"/>
  </r>
  <r>
    <x v="36"/>
    <x v="47"/>
    <n v="12561"/>
    <n v="107972"/>
    <m/>
    <n v="1514"/>
    <m/>
    <m/>
    <m/>
    <m/>
    <m/>
    <n v="1617"/>
    <s v="A"/>
    <d v="2020-04-11T12:40:00"/>
    <s v="feb5a1f3f112cbb6be444af903cc4c79e5f1d40b"/>
    <s v="2020-04-11T20:00:00Z"/>
    <n v="254"/>
    <m/>
    <n v="120533"/>
    <n v="120533"/>
    <n v="120533"/>
    <n v="48"/>
    <n v="28"/>
    <n v="0"/>
    <n v="3925"/>
    <n v="890"/>
    <n v="4815"/>
  </r>
  <r>
    <x v="37"/>
    <x v="47"/>
    <n v="13484"/>
    <n v="111049"/>
    <m/>
    <n v="1338"/>
    <m/>
    <m/>
    <m/>
    <m/>
    <m/>
    <n v="2014"/>
    <s v="A"/>
    <d v="2020-04-11T21:00:00"/>
    <s v="03b826e537c619d0b4fa61cf3c61aa7543fa6dff"/>
    <s v="2020-04-12T20:00:00Z"/>
    <n v="271"/>
    <m/>
    <n v="124533"/>
    <n v="124533"/>
    <n v="124533"/>
    <n v="48"/>
    <n v="17"/>
    <n v="0"/>
    <n v="3077"/>
    <n v="923"/>
    <n v="4000"/>
  </r>
  <r>
    <x v="38"/>
    <x v="47"/>
    <n v="13906"/>
    <n v="119320"/>
    <m/>
    <n v="1176"/>
    <m/>
    <m/>
    <m/>
    <m/>
    <m/>
    <n v="2269"/>
    <s v="A"/>
    <d v="2020-04-13T12:45:00"/>
    <s v="dcb2598c2ad0880575ef06ebdcd1f2b97bfcdac0"/>
    <s v="2020-04-13T20:00:00Z"/>
    <n v="287"/>
    <m/>
    <n v="133226"/>
    <n v="133226"/>
    <n v="133226"/>
    <n v="48"/>
    <n v="16"/>
    <n v="0"/>
    <n v="8271"/>
    <n v="422"/>
    <n v="8693"/>
  </r>
  <r>
    <x v="39"/>
    <x v="47"/>
    <n v="14624"/>
    <n v="131843"/>
    <m/>
    <n v="1409"/>
    <m/>
    <m/>
    <m/>
    <m/>
    <m/>
    <n v="2580"/>
    <s v="A"/>
    <d v="2020-04-14T12:45:00"/>
    <s v="5d7fd0648e40e997d8a4f720b622a463ff658865"/>
    <s v="2020-04-14T20:00:00Z"/>
    <n v="318"/>
    <m/>
    <n v="146467"/>
    <n v="146467"/>
    <n v="146467"/>
    <n v="48"/>
    <n v="31"/>
    <n v="0"/>
    <n v="12523"/>
    <n v="718"/>
    <n v="13241"/>
  </r>
  <r>
    <x v="40"/>
    <x v="47"/>
    <n v="15492"/>
    <n v="136318"/>
    <m/>
    <n v="1538"/>
    <m/>
    <m/>
    <m/>
    <m/>
    <m/>
    <n v="3150"/>
    <s v="A"/>
    <d v="2020-04-15T13:00:00"/>
    <s v="ac78ad2ed71386f6a4c6d9802bf7702fa480e58f"/>
    <s v="2020-04-15T20:00:00Z"/>
    <n v="364"/>
    <m/>
    <n v="151810"/>
    <n v="151810"/>
    <n v="151810"/>
    <n v="48"/>
    <n v="46"/>
    <n v="0"/>
    <n v="4475"/>
    <n v="868"/>
    <n v="5343"/>
  </r>
  <r>
    <x v="41"/>
    <x v="47"/>
    <n v="16455"/>
    <n v="142092"/>
    <m/>
    <n v="1459"/>
    <m/>
    <m/>
    <m/>
    <m/>
    <m/>
    <n v="3677"/>
    <s v="A"/>
    <d v="2020-04-16T13:00:00"/>
    <s v="3c396ea54e975a5a87e9c160fa2cd0b2f6f56b54"/>
    <s v="2020-04-16T20:00:00Z"/>
    <n v="393"/>
    <m/>
    <n v="158547"/>
    <n v="158547"/>
    <n v="158547"/>
    <n v="48"/>
    <n v="29"/>
    <n v="0"/>
    <n v="5774"/>
    <n v="963"/>
    <n v="6737"/>
  </r>
  <r>
    <x v="42"/>
    <x v="47"/>
    <n v="17371"/>
    <n v="152165"/>
    <m/>
    <n v="1522"/>
    <m/>
    <m/>
    <m/>
    <m/>
    <m/>
    <n v="4190"/>
    <s v="A"/>
    <d v="2020-04-17T12:45:00"/>
    <s v="dd463910e3e39bf2d37ab96706da54f081cd616c"/>
    <s v="2020-04-17T20:00:00Z"/>
    <n v="428"/>
    <m/>
    <n v="169536"/>
    <n v="169536"/>
    <n v="169536"/>
    <n v="48"/>
    <n v="35"/>
    <n v="0"/>
    <n v="10073"/>
    <n v="916"/>
    <n v="10989"/>
  </r>
  <r>
    <x v="43"/>
    <x v="47"/>
    <n v="18260"/>
    <n v="157979"/>
    <m/>
    <n v="1321"/>
    <m/>
    <m/>
    <m/>
    <m/>
    <m/>
    <n v="4806"/>
    <s v="A"/>
    <d v="2020-04-18T13:45:00"/>
    <s v="febc81e94b5eada27b04c4abaf0c2f76a2567afa"/>
    <s v="2020-04-18T20:00:00Z"/>
    <n v="453"/>
    <m/>
    <n v="176239"/>
    <n v="176239"/>
    <n v="176239"/>
    <n v="48"/>
    <n v="25"/>
    <n v="0"/>
    <n v="5814"/>
    <n v="889"/>
    <n v="6703"/>
  </r>
  <r>
    <x v="44"/>
    <x v="47"/>
    <n v="18923"/>
    <n v="163787"/>
    <m/>
    <n v="1471"/>
    <m/>
    <m/>
    <m/>
    <m/>
    <m/>
    <n v="5334"/>
    <s v="A"/>
    <d v="2020-04-19T13:00:00"/>
    <s v="30c45b94d19beabfcb1ed7e182b48fe7ea3d782e"/>
    <s v="2020-04-19T20:00:00Z"/>
    <n v="477"/>
    <m/>
    <n v="182710"/>
    <n v="182710"/>
    <n v="182710"/>
    <n v="48"/>
    <n v="24"/>
    <n v="0"/>
    <n v="5808"/>
    <n v="663"/>
    <n v="6471"/>
  </r>
  <r>
    <x v="45"/>
    <x v="47"/>
    <n v="19458"/>
    <n v="170936"/>
    <m/>
    <n v="1411"/>
    <m/>
    <m/>
    <m/>
    <m/>
    <m/>
    <n v="5706"/>
    <s v="A"/>
    <d v="2020-04-20T12:45:00"/>
    <s v="1832d8a3e16628cebf0685e1d7a88d96be6ad83a"/>
    <s v="2020-04-20T20:00:00Z"/>
    <n v="495"/>
    <m/>
    <n v="190394"/>
    <n v="190394"/>
    <n v="190394"/>
    <n v="48"/>
    <n v="18"/>
    <n v="0"/>
    <n v="7149"/>
    <n v="535"/>
    <n v="7684"/>
  </r>
  <r>
    <x v="46"/>
    <x v="47"/>
    <n v="20196"/>
    <n v="185203"/>
    <m/>
    <n v="1419"/>
    <m/>
    <m/>
    <m/>
    <m/>
    <m/>
    <n v="6486"/>
    <s v="A"/>
    <d v="2020-04-21T13:00:00"/>
    <s v="ec0c26abcb0e026a407bcd12c4fd79d73ec1acc9"/>
    <s v="2020-04-21T20:00:00Z"/>
    <n v="517"/>
    <m/>
    <n v="205399"/>
    <n v="205399"/>
    <n v="205399"/>
    <n v="48"/>
    <n v="22"/>
    <n v="0"/>
    <n v="14267"/>
    <n v="738"/>
    <n v="15005"/>
  </r>
  <r>
    <x v="47"/>
    <x v="47"/>
    <n v="21069"/>
    <n v="195714"/>
    <m/>
    <n v="1678"/>
    <m/>
    <m/>
    <m/>
    <m/>
    <m/>
    <n v="7341"/>
    <s v="A"/>
    <d v="2020-04-22T13:15:00"/>
    <s v="a0689bbda67a37abe8d2647b861e532de6a81dd3"/>
    <s v="2020-04-22T20:00:00Z"/>
    <n v="543"/>
    <m/>
    <n v="216783"/>
    <n v="216783"/>
    <n v="216783"/>
    <n v="48"/>
    <n v="26"/>
    <n v="0"/>
    <n v="10511"/>
    <n v="873"/>
    <n v="11384"/>
  </r>
  <r>
    <x v="48"/>
    <x v="47"/>
    <n v="21944"/>
    <n v="203134"/>
    <m/>
    <n v="1649"/>
    <m/>
    <m/>
    <m/>
    <m/>
    <m/>
    <n v="8025"/>
    <s v="A"/>
    <d v="2020-04-23T12:30:00"/>
    <s v="28e7069b8dd99bfb69bd325d2c342a078b38ecc1"/>
    <s v="2020-04-23T20:00:00Z"/>
    <n v="561"/>
    <m/>
    <n v="225078"/>
    <n v="225078"/>
    <n v="225078"/>
    <n v="48"/>
    <n v="18"/>
    <n v="0"/>
    <n v="7420"/>
    <n v="875"/>
    <n v="8295"/>
  </r>
  <r>
    <x v="49"/>
    <x v="47"/>
    <n v="22806"/>
    <n v="219741"/>
    <m/>
    <n v="1674"/>
    <m/>
    <m/>
    <m/>
    <m/>
    <m/>
    <n v="9156"/>
    <s v="A"/>
    <d v="2020-04-24T12:30:00"/>
    <s v="cfc7d7d8d8e5e4e2f63cafe53fd7f575cba8085e"/>
    <s v="2020-04-24T20:00:00Z"/>
    <n v="593"/>
    <m/>
    <n v="242547"/>
    <n v="242547"/>
    <n v="242547"/>
    <n v="48"/>
    <n v="32"/>
    <n v="0"/>
    <n v="16607"/>
    <n v="862"/>
    <n v="17469"/>
  </r>
  <r>
    <x v="50"/>
    <x v="47"/>
    <n v="23773"/>
    <n v="239043"/>
    <m/>
    <n v="1597"/>
    <m/>
    <m/>
    <m/>
    <m/>
    <m/>
    <n v="9986"/>
    <s v="B"/>
    <d v="2020-04-25T13:00:00"/>
    <s v="c5cb5223ee422958c90d30c1bda432e9d722f5f7"/>
    <s v="2020-04-25T20:00:00Z"/>
    <n v="623"/>
    <m/>
    <n v="262816"/>
    <n v="262816"/>
    <n v="262816"/>
    <n v="48"/>
    <n v="30"/>
    <n v="0"/>
    <n v="19302"/>
    <n v="967"/>
    <n v="20269"/>
  </r>
  <r>
    <x v="51"/>
    <x v="47"/>
    <n v="24631"/>
    <n v="251390"/>
    <m/>
    <n v="1542"/>
    <m/>
    <m/>
    <m/>
    <m/>
    <m/>
    <n v="10763"/>
    <s v="B"/>
    <d v="2020-04-26T12:40:00"/>
    <s v="29637f963b5add57304a3f09d8c2c27cd12a343c"/>
    <s v="2020-04-26T20:00:00Z"/>
    <n v="648"/>
    <m/>
    <n v="276021"/>
    <n v="276021"/>
    <n v="276021"/>
    <n v="48"/>
    <n v="25"/>
    <n v="0"/>
    <n v="12347"/>
    <n v="858"/>
    <n v="13205"/>
  </r>
  <r>
    <x v="52"/>
    <x v="47"/>
    <n v="25297"/>
    <n v="265220"/>
    <m/>
    <n v="1563"/>
    <m/>
    <m/>
    <m/>
    <m/>
    <m/>
    <n v="11170"/>
    <s v="B"/>
    <d v="2020-04-27T13:10:00"/>
    <s v="71e0a846ca395cb44d760afda797d76a58c2e3b6"/>
    <s v="2020-04-27T20:00:00Z"/>
    <n v="663"/>
    <m/>
    <n v="290517"/>
    <n v="290517"/>
    <n v="290517"/>
    <n v="48"/>
    <n v="15"/>
    <n v="0"/>
    <n v="13830"/>
    <n v="666"/>
    <n v="14496"/>
  </r>
  <r>
    <x v="53"/>
    <x v="47"/>
    <n v="26171"/>
    <n v="274213"/>
    <m/>
    <n v="1682"/>
    <m/>
    <m/>
    <m/>
    <m/>
    <m/>
    <n v="11786"/>
    <s v="B"/>
    <d v="2020-04-28T13:00:00"/>
    <s v="2593f001bb55c0370b076f6a6bafcb8e88a02d1c"/>
    <s v="2020-04-28T20:00:00Z"/>
    <n v="690"/>
    <m/>
    <n v="300384"/>
    <n v="300384"/>
    <n v="300384"/>
    <n v="48"/>
    <n v="27"/>
    <n v="0"/>
    <n v="8993"/>
    <n v="874"/>
    <n v="9867"/>
  </r>
  <r>
    <x v="54"/>
    <x v="47"/>
    <n v="27054"/>
    <n v="287736"/>
    <m/>
    <n v="1702"/>
    <m/>
    <m/>
    <m/>
    <m/>
    <m/>
    <n v="12507"/>
    <s v="B"/>
    <d v="2020-04-29T13:00:00"/>
    <s v="7d17d5ccc8084f33e6993ab03832b02380225e76"/>
    <s v="2020-04-29T20:00:00Z"/>
    <n v="732"/>
    <m/>
    <n v="314790"/>
    <n v="314790"/>
    <n v="314790"/>
    <n v="48"/>
    <n v="42"/>
    <n v="0"/>
    <n v="13523"/>
    <n v="883"/>
    <n v="14406"/>
  </r>
  <r>
    <x v="55"/>
    <x v="47"/>
    <n v="28087"/>
    <n v="302213"/>
    <m/>
    <n v="1686"/>
    <m/>
    <m/>
    <m/>
    <m/>
    <m/>
    <n v="13353"/>
    <s v="B"/>
    <d v="2020-04-29T13:00:00"/>
    <s v="3e86b550121260ff7f07226c771b566316634b9d"/>
    <s v="2020-04-30T20:00:00Z"/>
    <n v="782"/>
    <m/>
    <n v="330300"/>
    <n v="330300"/>
    <n v="330300"/>
    <n v="48"/>
    <n v="50"/>
    <n v="0"/>
    <n v="14477"/>
    <n v="1033"/>
    <n v="15510"/>
  </r>
  <r>
    <x v="56"/>
    <x v="47"/>
    <n v="29229"/>
    <n v="322546"/>
    <m/>
    <n v="1778"/>
    <m/>
    <m/>
    <m/>
    <m/>
    <m/>
    <n v="14122"/>
    <s v="B"/>
    <d v="2020-05-01T13:00:00"/>
    <s v="400c4b1147e50f54f0d3c809ec06d31acc574d33"/>
    <s v="2020-05-01T20:00:00Z"/>
    <n v="816"/>
    <m/>
    <n v="351775"/>
    <n v="351775"/>
    <n v="351775"/>
    <n v="48"/>
    <n v="34"/>
    <n v="0"/>
    <n v="20333"/>
    <n v="1142"/>
    <n v="21475"/>
  </r>
  <r>
    <x v="57"/>
    <x v="47"/>
    <n v="30522"/>
    <n v="350126"/>
    <m/>
    <n v="1725"/>
    <m/>
    <m/>
    <m/>
    <m/>
    <m/>
    <n v="14891"/>
    <s v="B"/>
    <d v="2020-05-02T12:45:00"/>
    <s v="7ebc8fbb29899c1275bdc2bb060c1eadff3e2696"/>
    <s v="2020-05-02T20:00:00Z"/>
    <n v="847"/>
    <m/>
    <n v="380648"/>
    <n v="380648"/>
    <n v="380648"/>
    <n v="48"/>
    <n v="31"/>
    <n v="0"/>
    <n v="27580"/>
    <n v="1293"/>
    <n v="28873"/>
  </r>
  <r>
    <x v="58"/>
    <x v="47"/>
    <n v="31548"/>
    <n v="359012"/>
    <m/>
    <n v="1540"/>
    <m/>
    <m/>
    <m/>
    <m/>
    <m/>
    <n v="15544"/>
    <s v="B"/>
    <d v="2020-05-02T12:45:00"/>
    <s v="7286bb5e8d8547980a2d258ee8afb4b230ae09bf"/>
    <s v="2020-05-03T20:00:00Z"/>
    <n v="867"/>
    <m/>
    <n v="390560"/>
    <n v="390560"/>
    <n v="390560"/>
    <n v="48"/>
    <n v="20"/>
    <n v="0"/>
    <n v="8886"/>
    <n v="1026"/>
    <n v="9912"/>
  </r>
  <r>
    <x v="59"/>
    <x v="47"/>
    <n v="32332"/>
    <n v="375066"/>
    <m/>
    <n v="1533"/>
    <m/>
    <m/>
    <m/>
    <m/>
    <m/>
    <n v="16090"/>
    <s v="B"/>
    <d v="2020-05-04T13:15:00"/>
    <s v="cb36d38213b6cabb99b43ab2020f0788722627c8"/>
    <s v="2020-05-04T20:00:00Z"/>
    <n v="884"/>
    <m/>
    <n v="407398"/>
    <n v="407398"/>
    <n v="407398"/>
    <n v="48"/>
    <n v="17"/>
    <n v="0"/>
    <n v="16054"/>
    <n v="784"/>
    <n v="16838"/>
  </r>
  <r>
    <x v="60"/>
    <x v="47"/>
    <n v="33369"/>
    <n v="393841"/>
    <m/>
    <n v="1888"/>
    <m/>
    <m/>
    <m/>
    <m/>
    <m/>
    <n v="16791"/>
    <s v="B"/>
    <d v="2020-05-05T13:15:00"/>
    <s v="e75eea9ddd3f02eba2ffa4dd8a2df79b71ce6547"/>
    <s v="2020-05-05T20:00:00Z"/>
    <n v="906"/>
    <m/>
    <n v="427210"/>
    <n v="427210"/>
    <n v="427210"/>
    <n v="48"/>
    <n v="22"/>
    <n v="0"/>
    <n v="18775"/>
    <n v="1037"/>
    <n v="19812"/>
  </r>
  <r>
    <x v="61"/>
    <x v="47"/>
    <n v="34422"/>
    <n v="404516"/>
    <m/>
    <n v="1812"/>
    <m/>
    <m/>
    <m/>
    <m/>
    <m/>
    <n v="17622"/>
    <s v="B"/>
    <d v="2020-05-06T13:20:00"/>
    <s v="e3e1055c642b3e0d3990aa76bce02f31643fe0d1"/>
    <s v="2020-05-06T20:00:00Z"/>
    <n v="948"/>
    <m/>
    <n v="438938"/>
    <n v="438938"/>
    <n v="438938"/>
    <n v="48"/>
    <n v="42"/>
    <n v="0"/>
    <n v="10675"/>
    <n v="1053"/>
    <n v="11728"/>
  </r>
  <r>
    <x v="62"/>
    <x v="47"/>
    <n v="35390"/>
    <n v="419772"/>
    <m/>
    <n v="1750"/>
    <m/>
    <m/>
    <m/>
    <m/>
    <m/>
    <n v="18440"/>
    <s v="B"/>
    <d v="2020-05-07T13:00:00"/>
    <s v="d45b2d01a3363e6d595183fd93f6d7dfbcbde02f"/>
    <s v="2020-05-07T20:00:00Z"/>
    <n v="973"/>
    <m/>
    <n v="455162"/>
    <n v="455162"/>
    <n v="455162"/>
    <n v="48"/>
    <n v="25"/>
    <n v="0"/>
    <n v="15256"/>
    <n v="968"/>
    <n v="16224"/>
  </r>
  <r>
    <x v="63"/>
    <x v="47"/>
    <n v="36609"/>
    <n v="440509"/>
    <m/>
    <n v="1734"/>
    <m/>
    <m/>
    <m/>
    <m/>
    <m/>
    <n v="19197"/>
    <s v="B"/>
    <d v="2020-05-08T13:00:00"/>
    <s v="b7f8c531addc2df51f14fa89b29a6821d47aad45"/>
    <s v="2020-05-08T20:00:00Z"/>
    <n v="1004"/>
    <m/>
    <n v="477118"/>
    <n v="477118"/>
    <n v="477118"/>
    <n v="48"/>
    <n v="31"/>
    <n v="0"/>
    <n v="20737"/>
    <n v="1219"/>
    <n v="21956"/>
  </r>
  <r>
    <x v="64"/>
    <x v="47"/>
    <n v="37860"/>
    <n v="451434"/>
    <m/>
    <n v="1735"/>
    <m/>
    <m/>
    <m/>
    <m/>
    <m/>
    <n v="20141"/>
    <s v="B"/>
    <d v="2020-05-09T13:15:00"/>
    <s v="deeecea989a19b1e2c2f50a4fa57cec56a0ec1c2"/>
    <s v="2020-05-09T20:00:00Z"/>
    <n v="1049"/>
    <m/>
    <n v="489294"/>
    <n v="489294"/>
    <n v="489294"/>
    <n v="48"/>
    <n v="45"/>
    <n v="0"/>
    <n v="10925"/>
    <n v="1251"/>
    <n v="12176"/>
  </r>
  <r>
    <x v="65"/>
    <x v="47"/>
    <n v="38869"/>
    <n v="462907"/>
    <m/>
    <n v="1626"/>
    <m/>
    <m/>
    <m/>
    <m/>
    <m/>
    <n v="21022"/>
    <s v="B"/>
    <d v="2020-05-10T16:35:00"/>
    <s v="60657a7921f91150194620b537c6c67f05172295"/>
    <s v="2020-05-10T20:00:00Z"/>
    <n v="1088"/>
    <m/>
    <n v="501776"/>
    <n v="501776"/>
    <n v="501776"/>
    <n v="48"/>
    <n v="39"/>
    <n v="0"/>
    <n v="11473"/>
    <n v="1009"/>
    <n v="12482"/>
  </r>
  <r>
    <x v="66"/>
    <x v="47"/>
    <n v="39869"/>
    <n v="485828"/>
    <m/>
    <n v="1525"/>
    <m/>
    <m/>
    <m/>
    <m/>
    <m/>
    <n v="21713"/>
    <s v="B"/>
    <d v="2020-05-10T16:35:00"/>
    <s v="14400b4f7e9ed0cdc8479e35757aa0364baa0578"/>
    <s v="2020-05-11T20:00:00Z"/>
    <n v="1100"/>
    <m/>
    <n v="525697"/>
    <n v="525697"/>
    <n v="525697"/>
    <n v="48"/>
    <n v="12"/>
    <n v="0"/>
    <n v="22921"/>
    <n v="1000"/>
    <n v="23921"/>
  </r>
  <r>
    <x v="67"/>
    <x v="47"/>
    <n v="41048"/>
    <n v="497124"/>
    <m/>
    <n v="1725"/>
    <m/>
    <m/>
    <m/>
    <m/>
    <m/>
    <n v="22674"/>
    <s v="A"/>
    <d v="2020-05-11T16:25:00"/>
    <s v="11b70727dc1782af8dae590db1e184305ba794d7"/>
    <s v="2020-05-12T20:00:00Z"/>
    <n v="1133"/>
    <m/>
    <n v="538172"/>
    <n v="538172"/>
    <n v="538172"/>
    <n v="48"/>
    <n v="33"/>
    <n v="0"/>
    <n v="11296"/>
    <n v="1179"/>
    <n v="12475"/>
  </r>
  <r>
    <x v="68"/>
    <x v="47"/>
    <n v="42403"/>
    <n v="514373"/>
    <m/>
    <n v="1676"/>
    <m/>
    <m/>
    <m/>
    <m/>
    <m/>
    <n v="23519"/>
    <s v="A"/>
    <d v="2020-05-13T16:20:00"/>
    <s v="8acbaee9922c98c560d0c617b6a3d776886fa771"/>
    <s v="2020-05-13T20:00:00Z"/>
    <n v="1158"/>
    <m/>
    <n v="556776"/>
    <n v="556776"/>
    <n v="556776"/>
    <n v="48"/>
    <n v="25"/>
    <n v="0"/>
    <n v="17249"/>
    <n v="1355"/>
    <n v="18604"/>
  </r>
  <r>
    <x v="69"/>
    <x v="47"/>
    <n v="43851"/>
    <n v="543462"/>
    <m/>
    <n v="1648"/>
    <m/>
    <m/>
    <m/>
    <m/>
    <m/>
    <n v="24487"/>
    <s v="A"/>
    <d v="2020-05-14T16:30:00"/>
    <s v="c4e4592c1cede9e560fcec0f1d8633ebee8f8688"/>
    <s v="2020-05-14T20:00:00Z"/>
    <n v="1216"/>
    <m/>
    <n v="587313"/>
    <n v="587313"/>
    <n v="587313"/>
    <n v="48"/>
    <n v="58"/>
    <n v="0"/>
    <n v="29089"/>
    <n v="1448"/>
    <n v="30537"/>
  </r>
  <r>
    <x v="70"/>
    <x v="47"/>
    <n v="45198"/>
    <n v="564432"/>
    <m/>
    <n v="1716"/>
    <m/>
    <m/>
    <m/>
    <m/>
    <m/>
    <n v="25454"/>
    <s v="A"/>
    <d v="2020-05-15T16:15:00"/>
    <s v="7aa2708c1bcec5f1cce69bdb205c78fa42b62a94"/>
    <s v="2020-05-15T20:00:00Z"/>
    <n v="1272"/>
    <m/>
    <n v="609630"/>
    <n v="609630"/>
    <n v="609630"/>
    <n v="48"/>
    <n v="56"/>
    <n v="0"/>
    <n v="20970"/>
    <n v="1347"/>
    <n v="22317"/>
  </r>
  <r>
    <x v="71"/>
    <x v="47"/>
    <n v="46999"/>
    <n v="591740"/>
    <m/>
    <n v="1791"/>
    <m/>
    <m/>
    <m/>
    <m/>
    <m/>
    <n v="26601"/>
    <s v="A"/>
    <d v="2020-05-15T16:15:00"/>
    <s v="6f4ebb63eb3a884d913ab43c9e3dbf27c0e2717b"/>
    <s v="2020-05-16T20:00:00Z"/>
    <n v="1305"/>
    <m/>
    <n v="638739"/>
    <n v="638739"/>
    <n v="638739"/>
    <n v="48"/>
    <n v="33"/>
    <n v="0"/>
    <n v="27308"/>
    <n v="1801"/>
    <n v="29109"/>
  </r>
  <r>
    <x v="72"/>
    <x v="47"/>
    <n v="47784"/>
    <n v="602571"/>
    <m/>
    <n v="1512"/>
    <m/>
    <m/>
    <m/>
    <m/>
    <m/>
    <n v="27570"/>
    <s v="A"/>
    <d v="2020-05-17T16:15:00"/>
    <s v="247bb8019873ab8d0666f832f929bc0d7db59ec5"/>
    <s v="2020-05-17T20:00:00Z"/>
    <n v="1336"/>
    <m/>
    <n v="650355"/>
    <n v="650355"/>
    <n v="650355"/>
    <n v="48"/>
    <n v="31"/>
    <n v="0"/>
    <n v="10831"/>
    <n v="785"/>
    <n v="11616"/>
  </r>
  <r>
    <x v="73"/>
    <x v="47"/>
    <n v="48693"/>
    <n v="631152"/>
    <m/>
    <n v="1551"/>
    <m/>
    <m/>
    <m/>
    <m/>
    <m/>
    <n v="28371"/>
    <s v="A"/>
    <d v="2020-05-18T16:25:00"/>
    <s v="90ff8b922079b122a5819f4b1a240d7b98706490"/>
    <s v="2020-05-18T20:00:00Z"/>
    <n v="1347"/>
    <m/>
    <n v="679845"/>
    <n v="679845"/>
    <n v="679845"/>
    <n v="48"/>
    <n v="11"/>
    <n v="0"/>
    <n v="28581"/>
    <n v="909"/>
    <n v="29490"/>
  </r>
  <r>
    <x v="74"/>
    <x v="47"/>
    <n v="49912"/>
    <n v="650234"/>
    <m/>
    <n v="1732"/>
    <m/>
    <m/>
    <m/>
    <m/>
    <m/>
    <n v="29359"/>
    <s v="A"/>
    <d v="2020-05-19T16:50:00"/>
    <s v="92e5c7b09ddf973c465c1fea3fb28f7801109075"/>
    <s v="2020-05-19T20:00:00Z"/>
    <n v="1369"/>
    <m/>
    <n v="700146"/>
    <n v="700146"/>
    <n v="700146"/>
    <n v="48"/>
    <n v="22"/>
    <n v="0"/>
    <n v="19082"/>
    <n v="1219"/>
    <n v="20301"/>
  </r>
  <r>
    <x v="75"/>
    <x v="47"/>
    <n v="51323"/>
    <n v="669605"/>
    <m/>
    <n v="1791"/>
    <m/>
    <m/>
    <m/>
    <m/>
    <m/>
    <n v="30341"/>
    <s v="B"/>
    <d v="2020-05-19T16:50:00"/>
    <s v="e08936667ad336eed0d6b81f170b7ed49167440e"/>
    <s v="2020-05-20T20:00:00Z"/>
    <n v="1419"/>
    <m/>
    <n v="720928"/>
    <n v="720928"/>
    <n v="720928"/>
    <n v="48"/>
    <n v="50"/>
    <n v="0"/>
    <n v="19371"/>
    <n v="1411"/>
    <n v="20782"/>
  </r>
  <r>
    <x v="76"/>
    <x v="47"/>
    <n v="52268"/>
    <n v="687913"/>
    <m/>
    <n v="1680"/>
    <m/>
    <m/>
    <m/>
    <m/>
    <m/>
    <n v="30341"/>
    <s v="B"/>
    <d v="2020-05-20T16:50:00"/>
    <s v="afa354697cd24b89805710f7a9b5fbfc00d1b038"/>
    <s v="2020-05-21T20:00:00Z"/>
    <n v="1440"/>
    <m/>
    <n v="740181"/>
    <n v="740181"/>
    <n v="740181"/>
    <n v="48"/>
    <n v="21"/>
    <n v="0"/>
    <n v="18308"/>
    <n v="945"/>
    <n v="19253"/>
  </r>
  <r>
    <x v="77"/>
    <x v="47"/>
    <n v="53449"/>
    <n v="687913"/>
    <m/>
    <n v="1578"/>
    <m/>
    <m/>
    <m/>
    <m/>
    <m/>
    <n v="31223"/>
    <s v="B"/>
    <d v="2020-05-21T17:55:00"/>
    <s v="18420710e4f014e795c2f3cb6dcf89cedff5375d"/>
    <s v="2020-05-22T20:00:00Z"/>
    <n v="1480"/>
    <m/>
    <n v="741362"/>
    <n v="741362"/>
    <n v="741362"/>
    <n v="48"/>
    <n v="40"/>
    <n v="0"/>
    <n v="0"/>
    <n v="1181"/>
    <n v="1181"/>
  </r>
  <r>
    <x v="78"/>
    <x v="47"/>
    <n v="54509"/>
    <n v="708197"/>
    <m/>
    <n v="1688"/>
    <m/>
    <m/>
    <m/>
    <m/>
    <m/>
    <n v="32277"/>
    <s v="B"/>
    <d v="2020-05-22T17:00:00"/>
    <s v="d960480252322ed377682d0e4589b8c9206226f7"/>
    <s v="2020-05-23T20:00:00Z"/>
    <n v="1506"/>
    <m/>
    <n v="762706"/>
    <n v="762706"/>
    <n v="762706"/>
    <n v="48"/>
    <n v="26"/>
    <n v="0"/>
    <n v="20284"/>
    <n v="1060"/>
    <n v="21344"/>
  </r>
  <r>
    <x v="79"/>
    <x v="47"/>
    <n v="55348"/>
    <n v="708197"/>
    <m/>
    <n v="1572"/>
    <m/>
    <m/>
    <m/>
    <m/>
    <m/>
    <n v="33385"/>
    <s v="B"/>
    <d v="2020-05-23T04:45:00"/>
    <s v="1d657876d60d0d5bed266fa3c0afedeaf07ce41e"/>
    <s v="2020-05-24T20:00:00Z"/>
    <n v="1506"/>
    <m/>
    <n v="763545"/>
    <n v="763545"/>
    <n v="763545"/>
    <n v="48"/>
    <n v="0"/>
    <n v="0"/>
    <n v="0"/>
    <n v="839"/>
    <n v="839"/>
  </r>
  <r>
    <x v="1"/>
    <x v="48"/>
    <n v="1"/>
    <m/>
    <m/>
    <m/>
    <m/>
    <m/>
    <m/>
    <m/>
    <m/>
    <m/>
    <m/>
    <m/>
    <s v="b2de542338594c9200868fcb319a20835811ae26"/>
    <s v="2020-03-07T21:00:00Z"/>
    <m/>
    <m/>
    <n v="1"/>
    <n v="1"/>
    <n v="1"/>
    <n v="49"/>
    <m/>
    <m/>
    <m/>
    <m/>
    <m/>
  </r>
  <r>
    <x v="2"/>
    <x v="48"/>
    <n v="1"/>
    <m/>
    <m/>
    <m/>
    <m/>
    <m/>
    <m/>
    <m/>
    <m/>
    <m/>
    <m/>
    <m/>
    <s v="aca21610710d71183f28850e9c4a09901e7c89a7"/>
    <s v="2020-03-08T20:00:00Z"/>
    <m/>
    <m/>
    <n v="1"/>
    <n v="1"/>
    <n v="1"/>
    <n v="49"/>
    <n v="0"/>
    <n v="0"/>
    <n v="0"/>
    <n v="0"/>
    <n v="0"/>
  </r>
  <r>
    <x v="3"/>
    <x v="48"/>
    <n v="1"/>
    <m/>
    <m/>
    <m/>
    <m/>
    <m/>
    <m/>
    <m/>
    <m/>
    <m/>
    <m/>
    <m/>
    <s v="edb9926d0e443abdec9d7b95d8de47943ccd9471"/>
    <s v="2020-03-09T20:00:00Z"/>
    <m/>
    <m/>
    <n v="1"/>
    <n v="1"/>
    <n v="1"/>
    <n v="49"/>
    <n v="0"/>
    <n v="0"/>
    <n v="0"/>
    <n v="0"/>
    <n v="0"/>
  </r>
  <r>
    <x v="4"/>
    <x v="48"/>
    <n v="2"/>
    <m/>
    <m/>
    <m/>
    <m/>
    <m/>
    <m/>
    <m/>
    <m/>
    <m/>
    <m/>
    <m/>
    <s v="3fa8b23eb9dbba9fab7dcb4a8afca76dfd5159da"/>
    <s v="2020-03-10T20:00:00Z"/>
    <m/>
    <m/>
    <n v="2"/>
    <n v="2"/>
    <n v="2"/>
    <n v="49"/>
    <n v="0"/>
    <n v="0"/>
    <n v="0"/>
    <n v="1"/>
    <n v="1"/>
  </r>
  <r>
    <x v="5"/>
    <x v="48"/>
    <n v="2"/>
    <m/>
    <m/>
    <m/>
    <m/>
    <m/>
    <m/>
    <m/>
    <m/>
    <m/>
    <m/>
    <m/>
    <s v="d9b1bc62be94033685af0bf6848b7157aead3399"/>
    <s v="2020-03-11T20:00:00Z"/>
    <m/>
    <m/>
    <n v="2"/>
    <n v="2"/>
    <n v="2"/>
    <n v="49"/>
    <n v="0"/>
    <n v="0"/>
    <n v="0"/>
    <n v="0"/>
    <n v="0"/>
  </r>
  <r>
    <x v="6"/>
    <x v="48"/>
    <n v="4"/>
    <n v="131"/>
    <m/>
    <m/>
    <m/>
    <m/>
    <m/>
    <m/>
    <m/>
    <m/>
    <m/>
    <d v="2020-03-11T00:00:00"/>
    <s v="b2090484e710343cf6bed10c51a6046641a77bcb"/>
    <s v="2020-03-12T20:00:00Z"/>
    <m/>
    <m/>
    <n v="135"/>
    <n v="135"/>
    <n v="135"/>
    <n v="49"/>
    <n v="0"/>
    <n v="0"/>
    <n v="131"/>
    <n v="2"/>
    <n v="133"/>
  </r>
  <r>
    <x v="7"/>
    <x v="48"/>
    <n v="6"/>
    <n v="131"/>
    <m/>
    <m/>
    <m/>
    <m/>
    <m/>
    <m/>
    <m/>
    <m/>
    <m/>
    <d v="2020-03-13T15:00:00"/>
    <s v="872f630d93aec61903fa14c2128cd906e6bdfd47"/>
    <s v="2020-03-13T20:00:00Z"/>
    <m/>
    <m/>
    <n v="137"/>
    <n v="137"/>
    <n v="137"/>
    <n v="49"/>
    <n v="0"/>
    <n v="0"/>
    <n v="0"/>
    <n v="2"/>
    <n v="2"/>
  </r>
  <r>
    <x v="8"/>
    <x v="48"/>
    <n v="6"/>
    <n v="131"/>
    <m/>
    <m/>
    <m/>
    <m/>
    <m/>
    <m/>
    <m/>
    <m/>
    <m/>
    <d v="2020-03-13T15:00:00"/>
    <s v="e2794ec8641b2042ec3693c82f1e14b0ee51ecc4"/>
    <s v="2020-03-14T20:00:00Z"/>
    <m/>
    <m/>
    <n v="137"/>
    <n v="137"/>
    <n v="137"/>
    <n v="49"/>
    <n v="0"/>
    <n v="0"/>
    <n v="0"/>
    <n v="0"/>
    <n v="0"/>
  </r>
  <r>
    <x v="9"/>
    <x v="48"/>
    <n v="28"/>
    <n v="131"/>
    <m/>
    <m/>
    <m/>
    <m/>
    <m/>
    <m/>
    <m/>
    <m/>
    <m/>
    <d v="2020-03-15T14:45:00"/>
    <s v="85bb03655cef6f1ce49428ce34873b4e998934e9"/>
    <s v="2020-03-15T20:00:00Z"/>
    <n v="0"/>
    <m/>
    <n v="159"/>
    <n v="159"/>
    <n v="159"/>
    <n v="49"/>
    <n v="0"/>
    <n v="0"/>
    <n v="0"/>
    <n v="22"/>
    <n v="22"/>
  </r>
  <r>
    <x v="10"/>
    <x v="48"/>
    <n v="39"/>
    <n v="131"/>
    <m/>
    <m/>
    <m/>
    <m/>
    <m/>
    <m/>
    <m/>
    <m/>
    <m/>
    <d v="2020-03-16T15:17:00"/>
    <s v="c19dec0c5e08d3708e31c13187aa06a891ffa5dc"/>
    <s v="2020-03-16T20:00:00Z"/>
    <n v="0"/>
    <m/>
    <n v="170"/>
    <n v="170"/>
    <n v="170"/>
    <n v="49"/>
    <n v="0"/>
    <n v="0"/>
    <n v="0"/>
    <n v="11"/>
    <n v="11"/>
  </r>
  <r>
    <x v="11"/>
    <x v="48"/>
    <n v="51"/>
    <n v="131"/>
    <m/>
    <m/>
    <m/>
    <m/>
    <m/>
    <m/>
    <m/>
    <m/>
    <m/>
    <d v="2020-03-17T14:45:00"/>
    <s v="ea56f08d2a80026ca12df759d6e9ae01abadad5f"/>
    <s v="2020-03-17T20:00:00Z"/>
    <n v="0"/>
    <m/>
    <n v="182"/>
    <n v="182"/>
    <n v="182"/>
    <n v="49"/>
    <n v="0"/>
    <n v="0"/>
    <n v="0"/>
    <n v="12"/>
    <n v="12"/>
  </r>
  <r>
    <x v="12"/>
    <x v="48"/>
    <n v="63"/>
    <n v="131"/>
    <m/>
    <m/>
    <m/>
    <m/>
    <m/>
    <m/>
    <m/>
    <m/>
    <m/>
    <d v="2020-03-18T14:45:00"/>
    <s v="09ffdf02baa6c23772f30d33d655ed5ad352bb86"/>
    <s v="2020-03-18T20:00:00Z"/>
    <n v="0"/>
    <m/>
    <n v="194"/>
    <n v="194"/>
    <n v="194"/>
    <n v="49"/>
    <n v="0"/>
    <n v="0"/>
    <n v="0"/>
    <n v="12"/>
    <n v="12"/>
  </r>
  <r>
    <x v="13"/>
    <x v="48"/>
    <n v="78"/>
    <n v="1448"/>
    <m/>
    <m/>
    <m/>
    <m/>
    <m/>
    <m/>
    <m/>
    <m/>
    <m/>
    <d v="2020-03-19T00:00:00"/>
    <s v="0590983bdd79e95e85ee1dcf1801daed9dc9cf91"/>
    <s v="2020-03-19T20:00:00Z"/>
    <n v="0"/>
    <m/>
    <n v="1526"/>
    <n v="1526"/>
    <n v="1526"/>
    <n v="49"/>
    <n v="0"/>
    <n v="0"/>
    <n v="1317"/>
    <n v="15"/>
    <n v="1332"/>
  </r>
  <r>
    <x v="14"/>
    <x v="48"/>
    <n v="112"/>
    <n v="2035"/>
    <m/>
    <m/>
    <m/>
    <m/>
    <m/>
    <m/>
    <m/>
    <m/>
    <m/>
    <d v="2020-03-20T00:00:00"/>
    <s v="a7b8df9cdc110ddabb950f997109392746d20816"/>
    <s v="2020-03-20T20:00:00Z"/>
    <n v="0"/>
    <m/>
    <n v="2147"/>
    <n v="2147"/>
    <n v="2147"/>
    <n v="49"/>
    <n v="0"/>
    <n v="0"/>
    <n v="587"/>
    <n v="34"/>
    <n v="621"/>
  </r>
  <r>
    <x v="15"/>
    <x v="48"/>
    <n v="136"/>
    <n v="2424"/>
    <m/>
    <m/>
    <m/>
    <m/>
    <m/>
    <m/>
    <m/>
    <m/>
    <m/>
    <d v="2020-03-21T00:00:00"/>
    <s v="a32d17a5af452a1f820581469b7029f9d1805524"/>
    <s v="2020-03-21T20:00:00Z"/>
    <n v="0"/>
    <m/>
    <n v="2560"/>
    <n v="2560"/>
    <n v="2560"/>
    <n v="49"/>
    <n v="0"/>
    <n v="0"/>
    <n v="389"/>
    <n v="24"/>
    <n v="413"/>
  </r>
  <r>
    <x v="16"/>
    <x v="48"/>
    <n v="181"/>
    <n v="3508"/>
    <m/>
    <m/>
    <m/>
    <m/>
    <m/>
    <m/>
    <m/>
    <m/>
    <m/>
    <d v="2020-03-22T15:00:00"/>
    <s v="fdb2d30d5fa2555cd5c3ea807c5d6c6bf33032f2"/>
    <s v="2020-03-22T20:00:00Z"/>
    <n v="1"/>
    <m/>
    <n v="3689"/>
    <n v="3689"/>
    <n v="3689"/>
    <n v="49"/>
    <n v="1"/>
    <n v="0"/>
    <n v="1084"/>
    <n v="45"/>
    <n v="1129"/>
  </r>
  <r>
    <x v="17"/>
    <x v="48"/>
    <n v="257"/>
    <n v="4790"/>
    <m/>
    <m/>
    <m/>
    <m/>
    <m/>
    <m/>
    <m/>
    <m/>
    <s v="A"/>
    <d v="2020-03-23T15:00:00"/>
    <s v="99b39eb91e625fb1a66d7d28c7fba037120fc86c"/>
    <s v="2020-03-23T20:00:00Z"/>
    <n v="1"/>
    <m/>
    <n v="5047"/>
    <n v="5047"/>
    <n v="5047"/>
    <n v="49"/>
    <n v="0"/>
    <n v="0"/>
    <n v="1282"/>
    <n v="76"/>
    <n v="1358"/>
  </r>
  <r>
    <x v="18"/>
    <x v="48"/>
    <n v="299"/>
    <n v="5524"/>
    <m/>
    <m/>
    <m/>
    <m/>
    <m/>
    <m/>
    <m/>
    <m/>
    <s v="A"/>
    <d v="2020-03-24T15:00:00"/>
    <s v="8ae05d02f9ffad13460fe8e2dc800a640c771a9c"/>
    <s v="2020-03-24T20:00:00Z"/>
    <n v="1"/>
    <m/>
    <n v="5823"/>
    <n v="5823"/>
    <n v="5823"/>
    <n v="49"/>
    <n v="0"/>
    <n v="0"/>
    <n v="734"/>
    <n v="42"/>
    <n v="776"/>
  </r>
  <r>
    <x v="19"/>
    <x v="48"/>
    <n v="346"/>
    <n v="6491"/>
    <m/>
    <m/>
    <m/>
    <m/>
    <m/>
    <m/>
    <m/>
    <m/>
    <s v="A"/>
    <d v="2020-03-25T15:00:00"/>
    <s v="53625dbf77101f6953f91be8f21e4c5dc9f8d35d"/>
    <s v="2020-03-25T20:00:00Z"/>
    <n v="1"/>
    <m/>
    <n v="6837"/>
    <n v="6837"/>
    <n v="6837"/>
    <n v="49"/>
    <n v="0"/>
    <n v="0"/>
    <n v="967"/>
    <n v="47"/>
    <n v="1014"/>
  </r>
  <r>
    <x v="20"/>
    <x v="48"/>
    <n v="402"/>
    <n v="7308"/>
    <m/>
    <m/>
    <m/>
    <m/>
    <m/>
    <m/>
    <m/>
    <m/>
    <s v="A"/>
    <d v="2020-03-26T15:00:00"/>
    <s v="23647ccc0fd8b16eb397b8868f1fdb1bb600895a"/>
    <s v="2020-03-26T20:00:00Z"/>
    <n v="1"/>
    <m/>
    <n v="7710"/>
    <n v="7710"/>
    <n v="7710"/>
    <n v="49"/>
    <n v="0"/>
    <n v="0"/>
    <n v="817"/>
    <n v="56"/>
    <n v="873"/>
  </r>
  <r>
    <x v="21"/>
    <x v="48"/>
    <n v="480"/>
    <n v="8764"/>
    <m/>
    <m/>
    <m/>
    <m/>
    <m/>
    <m/>
    <m/>
    <m/>
    <s v="A"/>
    <d v="2020-03-27T15:00:00"/>
    <s v="1592f075130579f1ee7316b7caf4d8d99b1c84ee"/>
    <s v="2020-03-27T20:00:00Z"/>
    <n v="2"/>
    <m/>
    <n v="9244"/>
    <n v="9244"/>
    <n v="9244"/>
    <n v="49"/>
    <n v="1"/>
    <n v="0"/>
    <n v="1456"/>
    <n v="78"/>
    <n v="1534"/>
  </r>
  <r>
    <x v="22"/>
    <x v="48"/>
    <n v="602"/>
    <n v="10710"/>
    <m/>
    <m/>
    <m/>
    <m/>
    <m/>
    <m/>
    <m/>
    <m/>
    <s v="A"/>
    <d v="2020-03-28T15:00:00"/>
    <s v="e7916d5722a5032b8d9634894175d1f0ef6d4e48"/>
    <s v="2020-03-28T20:00:00Z"/>
    <n v="2"/>
    <m/>
    <n v="11312"/>
    <n v="11312"/>
    <n v="11312"/>
    <n v="49"/>
    <n v="0"/>
    <n v="0"/>
    <n v="1946"/>
    <n v="122"/>
    <n v="2068"/>
  </r>
  <r>
    <x v="23"/>
    <x v="48"/>
    <n v="719"/>
    <n v="13274"/>
    <m/>
    <m/>
    <m/>
    <m/>
    <m/>
    <m/>
    <m/>
    <m/>
    <s v="A"/>
    <d v="2020-03-29T15:00:00"/>
    <s v="5cd0c166459f47793b02a4b0fef2fa2b90057bfa"/>
    <s v="2020-03-29T20:00:00Z"/>
    <n v="2"/>
    <m/>
    <n v="13993"/>
    <n v="13993"/>
    <n v="13993"/>
    <n v="49"/>
    <n v="0"/>
    <n v="0"/>
    <n v="2564"/>
    <n v="117"/>
    <n v="2681"/>
  </r>
  <r>
    <x v="24"/>
    <x v="48"/>
    <n v="806"/>
    <n v="15197"/>
    <m/>
    <m/>
    <m/>
    <m/>
    <m/>
    <m/>
    <m/>
    <m/>
    <s v="A"/>
    <d v="2020-03-30T15:00:00"/>
    <s v="de0019eaa1a86c8613c0b594d40b89364cb47b33"/>
    <s v="2020-03-30T20:00:00Z"/>
    <n v="4"/>
    <m/>
    <n v="16003"/>
    <n v="16003"/>
    <n v="16003"/>
    <n v="49"/>
    <n v="2"/>
    <n v="0"/>
    <n v="1923"/>
    <n v="87"/>
    <n v="2010"/>
  </r>
  <r>
    <x v="25"/>
    <x v="48"/>
    <n v="887"/>
    <n v="17626"/>
    <m/>
    <m/>
    <n v="73"/>
    <m/>
    <m/>
    <m/>
    <m/>
    <m/>
    <s v="A"/>
    <d v="2020-03-31T15:00:00"/>
    <s v="a31fdb3429ef7247cb3c582e6228faea57b8bc73"/>
    <s v="2020-03-31T20:00:00Z"/>
    <n v="5"/>
    <n v="73"/>
    <n v="18513"/>
    <n v="18513"/>
    <n v="18513"/>
    <n v="49"/>
    <n v="1"/>
    <n v="73"/>
    <n v="2429"/>
    <n v="81"/>
    <n v="2510"/>
  </r>
  <r>
    <x v="26"/>
    <x v="48"/>
    <n v="1012"/>
    <n v="20155"/>
    <m/>
    <m/>
    <n v="91"/>
    <m/>
    <m/>
    <m/>
    <m/>
    <m/>
    <s v="A"/>
    <d v="2020-04-01T15:00:00"/>
    <s v="e652fbc718c08c3bb23838503e3ca82a77e41e4c"/>
    <s v="2020-04-01T20:00:00Z"/>
    <n v="7"/>
    <n v="91"/>
    <n v="21167"/>
    <n v="21167"/>
    <n v="21167"/>
    <n v="49"/>
    <n v="2"/>
    <n v="18"/>
    <n v="2529"/>
    <n v="125"/>
    <n v="2654"/>
  </r>
  <r>
    <x v="27"/>
    <x v="48"/>
    <n v="1074"/>
    <n v="20155"/>
    <m/>
    <m/>
    <n v="100"/>
    <m/>
    <m/>
    <m/>
    <m/>
    <m/>
    <s v="A"/>
    <d v="2020-04-02T15:00:00"/>
    <s v="705e740bf7ad80fd5b0e38fe7cbf65ff486df0fd"/>
    <s v="2020-04-02T20:00:00Z"/>
    <n v="7"/>
    <n v="100"/>
    <n v="21229"/>
    <n v="21229"/>
    <n v="21229"/>
    <n v="49"/>
    <n v="0"/>
    <n v="9"/>
    <n v="0"/>
    <n v="62"/>
    <n v="62"/>
  </r>
  <r>
    <x v="28"/>
    <x v="48"/>
    <n v="1246"/>
    <n v="23002"/>
    <m/>
    <m/>
    <n v="106"/>
    <m/>
    <m/>
    <m/>
    <m/>
    <m/>
    <s v="A"/>
    <d v="2020-04-03T15:00:00"/>
    <s v="63718cc39c1d610a71612f7c5268dc0dff45c303"/>
    <s v="2020-04-03T20:00:00Z"/>
    <n v="7"/>
    <n v="106"/>
    <n v="24248"/>
    <n v="24248"/>
    <n v="24248"/>
    <n v="49"/>
    <n v="0"/>
    <n v="6"/>
    <n v="2847"/>
    <n v="172"/>
    <n v="3019"/>
  </r>
  <r>
    <x v="29"/>
    <x v="48"/>
    <n v="1428"/>
    <n v="26615"/>
    <m/>
    <m/>
    <n v="117"/>
    <m/>
    <m/>
    <m/>
    <m/>
    <m/>
    <s v="A"/>
    <d v="2020-04-04T15:00:00"/>
    <s v="3f37cd78243dea5957484ea7bd96aa7e609c2095"/>
    <s v="2020-04-04T20:00:00Z"/>
    <n v="8"/>
    <n v="117"/>
    <n v="28043"/>
    <n v="28043"/>
    <n v="28043"/>
    <n v="49"/>
    <n v="1"/>
    <n v="11"/>
    <n v="3613"/>
    <n v="182"/>
    <n v="3795"/>
  </r>
  <r>
    <x v="30"/>
    <x v="48"/>
    <n v="1605"/>
    <n v="29287"/>
    <m/>
    <m/>
    <n v="124"/>
    <m/>
    <m/>
    <m/>
    <m/>
    <m/>
    <s v="A"/>
    <d v="2020-04-05T15:00:00"/>
    <s v="92701951b7360a1ebfd40fd03655b177f1944eb0"/>
    <s v="2020-04-05T20:00:00Z"/>
    <n v="8"/>
    <n v="124"/>
    <n v="30892"/>
    <n v="30892"/>
    <n v="30892"/>
    <n v="49"/>
    <n v="0"/>
    <n v="7"/>
    <n v="2672"/>
    <n v="177"/>
    <n v="2849"/>
  </r>
  <r>
    <x v="31"/>
    <x v="48"/>
    <n v="1675"/>
    <n v="31719"/>
    <m/>
    <m/>
    <n v="138"/>
    <m/>
    <m/>
    <m/>
    <m/>
    <m/>
    <s v="A"/>
    <d v="2020-04-05T15:00:00"/>
    <s v="1cb02c887f73a6b940469296194d261e675dc502"/>
    <s v="2020-04-06T20:00:00Z"/>
    <n v="13"/>
    <n v="138"/>
    <n v="33394"/>
    <n v="33394"/>
    <n v="33394"/>
    <n v="49"/>
    <n v="5"/>
    <n v="14"/>
    <n v="2432"/>
    <n v="70"/>
    <n v="2502"/>
  </r>
  <r>
    <x v="32"/>
    <x v="48"/>
    <n v="1738"/>
    <n v="32909"/>
    <m/>
    <m/>
    <n v="148"/>
    <m/>
    <m/>
    <m/>
    <m/>
    <m/>
    <s v="A"/>
    <d v="2020-04-07T15:00:00"/>
    <s v="9039c616202dfde175f6516d344165a8c5a687ac"/>
    <s v="2020-04-07T20:00:00Z"/>
    <n v="13"/>
    <n v="148"/>
    <n v="34647"/>
    <n v="34647"/>
    <n v="34647"/>
    <n v="49"/>
    <n v="0"/>
    <n v="10"/>
    <n v="1190"/>
    <n v="63"/>
    <n v="1253"/>
  </r>
  <r>
    <x v="33"/>
    <x v="48"/>
    <n v="1846"/>
    <n v="34270"/>
    <m/>
    <m/>
    <n v="158"/>
    <m/>
    <m/>
    <m/>
    <m/>
    <m/>
    <s v="A"/>
    <d v="2020-04-08T15:00:00"/>
    <s v="b4e5ed981d99dda125928e65c72b7d441b384627"/>
    <s v="2020-04-08T20:00:00Z"/>
    <n v="13"/>
    <n v="158"/>
    <n v="36116"/>
    <n v="36116"/>
    <n v="36116"/>
    <n v="49"/>
    <n v="0"/>
    <n v="10"/>
    <n v="1361"/>
    <n v="108"/>
    <n v="1469"/>
  </r>
  <r>
    <x v="34"/>
    <x v="48"/>
    <n v="1976"/>
    <n v="36397"/>
    <m/>
    <m/>
    <n v="168"/>
    <m/>
    <m/>
    <m/>
    <m/>
    <m/>
    <s v="A"/>
    <d v="2020-04-09T15:00:00"/>
    <s v="917f6aa621edea0eb3138a37e72ef82c2490e9c4"/>
    <s v="2020-04-09T20:00:00Z"/>
    <n v="13"/>
    <n v="168"/>
    <n v="38373"/>
    <n v="38373"/>
    <n v="38373"/>
    <n v="49"/>
    <n v="0"/>
    <n v="10"/>
    <n v="2127"/>
    <n v="130"/>
    <n v="2257"/>
  </r>
  <r>
    <x v="35"/>
    <x v="48"/>
    <n v="2102"/>
    <n v="38660"/>
    <m/>
    <m/>
    <n v="183"/>
    <m/>
    <m/>
    <m/>
    <m/>
    <m/>
    <s v="A"/>
    <d v="2020-04-10T15:00:00"/>
    <s v="99db3faad6b4be6bdd94180ce603e8c429a1f481"/>
    <s v="2020-04-10T20:00:00Z"/>
    <n v="17"/>
    <n v="183"/>
    <n v="40762"/>
    <n v="40762"/>
    <n v="40762"/>
    <n v="49"/>
    <n v="4"/>
    <n v="15"/>
    <n v="2263"/>
    <n v="126"/>
    <n v="2389"/>
  </r>
  <r>
    <x v="36"/>
    <x v="48"/>
    <n v="2206"/>
    <n v="40340"/>
    <m/>
    <m/>
    <n v="190"/>
    <m/>
    <m/>
    <m/>
    <m/>
    <m/>
    <s v="A"/>
    <d v="2020-04-11T15:00:00"/>
    <s v="9d6d191c9c2ea784ad2ed85570cd9c8b2571ee46"/>
    <s v="2020-04-11T20:00:00Z"/>
    <n v="18"/>
    <n v="190"/>
    <n v="42546"/>
    <n v="42546"/>
    <n v="42546"/>
    <n v="49"/>
    <n v="1"/>
    <n v="7"/>
    <n v="1680"/>
    <n v="104"/>
    <n v="1784"/>
  </r>
  <r>
    <x v="37"/>
    <x v="48"/>
    <n v="2303"/>
    <n v="41931"/>
    <m/>
    <m/>
    <n v="195"/>
    <m/>
    <m/>
    <m/>
    <m/>
    <m/>
    <s v="A"/>
    <d v="2020-04-12T15:00:00"/>
    <s v="da85271ce87ed0427aaec64dccd41060551047cb"/>
    <s v="2020-04-12T20:00:00Z"/>
    <n v="18"/>
    <n v="195"/>
    <n v="44234"/>
    <n v="44234"/>
    <n v="44234"/>
    <n v="49"/>
    <n v="0"/>
    <n v="5"/>
    <n v="1591"/>
    <n v="97"/>
    <n v="1688"/>
  </r>
  <r>
    <x v="38"/>
    <x v="48"/>
    <n v="2363"/>
    <n v="43424"/>
    <m/>
    <m/>
    <n v="201"/>
    <m/>
    <m/>
    <m/>
    <m/>
    <n v="218"/>
    <s v="A"/>
    <d v="2020-04-13T15:00:00"/>
    <s v="5eb0aa0d0343ec2c95f140fde0ab40e34cb9498a"/>
    <s v="2020-04-13T20:00:00Z"/>
    <n v="18"/>
    <n v="201"/>
    <n v="45787"/>
    <n v="45787"/>
    <n v="45787"/>
    <n v="49"/>
    <n v="0"/>
    <n v="6"/>
    <n v="1493"/>
    <n v="60"/>
    <n v="1553"/>
  </r>
  <r>
    <x v="39"/>
    <x v="48"/>
    <n v="2412"/>
    <n v="44064"/>
    <m/>
    <m/>
    <n v="213"/>
    <m/>
    <m/>
    <m/>
    <m/>
    <n v="218"/>
    <s v="A"/>
    <d v="2020-04-14T15:00:00"/>
    <s v="5ced4e703a9d247592f4a734d701708320e9ea4e"/>
    <s v="2020-04-14T20:00:00Z"/>
    <n v="19"/>
    <n v="213"/>
    <n v="46476"/>
    <n v="46476"/>
    <n v="46476"/>
    <n v="49"/>
    <n v="1"/>
    <n v="12"/>
    <n v="640"/>
    <n v="49"/>
    <n v="689"/>
  </r>
  <r>
    <x v="40"/>
    <x v="48"/>
    <n v="2542"/>
    <n v="45072"/>
    <m/>
    <m/>
    <n v="221"/>
    <m/>
    <m/>
    <m/>
    <m/>
    <n v="218"/>
    <s v="A"/>
    <d v="2020-04-15T15:00:00"/>
    <s v="2f33a2ee4ee0afb319f38d914298db90b63dac87"/>
    <s v="2020-04-15T20:00:00Z"/>
    <n v="20"/>
    <n v="221"/>
    <n v="47614"/>
    <n v="47614"/>
    <n v="47614"/>
    <n v="49"/>
    <n v="1"/>
    <n v="8"/>
    <n v="1008"/>
    <n v="130"/>
    <n v="1138"/>
  </r>
  <r>
    <x v="41"/>
    <x v="48"/>
    <n v="2683"/>
    <n v="46995"/>
    <m/>
    <m/>
    <n v="238"/>
    <m/>
    <m/>
    <m/>
    <m/>
    <n v="357"/>
    <s v="A"/>
    <d v="2020-04-16T15:00:00"/>
    <s v="ef4f3b2cf145f56715cd7dc952e645953860a1b7"/>
    <s v="2020-04-16T20:00:00Z"/>
    <n v="21"/>
    <n v="238"/>
    <n v="49678"/>
    <n v="49678"/>
    <n v="49678"/>
    <n v="49"/>
    <n v="1"/>
    <n v="17"/>
    <n v="1923"/>
    <n v="141"/>
    <n v="2064"/>
  </r>
  <r>
    <x v="42"/>
    <x v="48"/>
    <n v="2805"/>
    <n v="52966"/>
    <m/>
    <m/>
    <n v="244"/>
    <m/>
    <m/>
    <m/>
    <m/>
    <n v="443"/>
    <s v="A"/>
    <d v="2020-04-17T15:00:00"/>
    <s v="17486f07521566ebd9679c19269c50b5c5c5a9c2"/>
    <s v="2020-04-17T20:00:00Z"/>
    <n v="23"/>
    <n v="244"/>
    <n v="55771"/>
    <n v="55771"/>
    <n v="55771"/>
    <n v="49"/>
    <n v="2"/>
    <n v="6"/>
    <n v="5971"/>
    <n v="122"/>
    <n v="6093"/>
  </r>
  <r>
    <x v="43"/>
    <x v="48"/>
    <n v="2931"/>
    <n v="57013"/>
    <m/>
    <m/>
    <n v="251"/>
    <m/>
    <m/>
    <m/>
    <m/>
    <n v="565"/>
    <s v="A"/>
    <d v="2020-04-18T15:00:00"/>
    <s v="cb3b8c869adb1bf673a51068139034db38dba9ba"/>
    <s v="2020-04-18T20:00:00Z"/>
    <n v="25"/>
    <n v="251"/>
    <n v="59944"/>
    <n v="59944"/>
    <n v="59944"/>
    <n v="49"/>
    <n v="2"/>
    <n v="7"/>
    <n v="4047"/>
    <n v="126"/>
    <n v="4173"/>
  </r>
  <r>
    <x v="44"/>
    <x v="48"/>
    <n v="3069"/>
    <n v="60486"/>
    <m/>
    <m/>
    <n v="259"/>
    <m/>
    <m/>
    <m/>
    <m/>
    <n v="679"/>
    <s v="A"/>
    <d v="2020-04-19T15:00:00"/>
    <s v="9cd5bba336203ce021f5b08eca3f2a9099381efe"/>
    <s v="2020-04-19T20:00:00Z"/>
    <n v="27"/>
    <n v="259"/>
    <n v="63555"/>
    <n v="63555"/>
    <n v="63555"/>
    <n v="49"/>
    <n v="2"/>
    <n v="8"/>
    <n v="3473"/>
    <n v="138"/>
    <n v="3611"/>
  </r>
  <r>
    <x v="45"/>
    <x v="48"/>
    <n v="3213"/>
    <n v="65098"/>
    <m/>
    <m/>
    <n v="268"/>
    <m/>
    <m/>
    <m/>
    <m/>
    <n v="776"/>
    <s v="A"/>
    <d v="2020-04-20T15:00:00"/>
    <s v="dc22e4988a5fddebe2ebfe33ea6d37fe51d22d88"/>
    <s v="2020-04-20T20:00:00Z"/>
    <n v="28"/>
    <n v="268"/>
    <n v="68311"/>
    <n v="68311"/>
    <n v="68311"/>
    <n v="49"/>
    <n v="1"/>
    <n v="9"/>
    <n v="4612"/>
    <n v="144"/>
    <n v="4756"/>
  </r>
  <r>
    <x v="46"/>
    <x v="48"/>
    <n v="3296"/>
    <n v="69062"/>
    <m/>
    <m/>
    <n v="277"/>
    <m/>
    <m/>
    <m/>
    <m/>
    <n v="888"/>
    <s v="A"/>
    <d v="2020-04-21T15:00:00"/>
    <s v="675ebd883729986329d088ddaf60539674b255f5"/>
    <s v="2020-04-21T20:00:00Z"/>
    <n v="32"/>
    <n v="277"/>
    <n v="72358"/>
    <n v="72358"/>
    <n v="72358"/>
    <n v="49"/>
    <n v="4"/>
    <n v="9"/>
    <n v="3964"/>
    <n v="83"/>
    <n v="4047"/>
  </r>
  <r>
    <x v="47"/>
    <x v="48"/>
    <n v="3445"/>
    <n v="73015"/>
    <m/>
    <m/>
    <n v="288"/>
    <m/>
    <m/>
    <m/>
    <m/>
    <n v="970"/>
    <s v="A"/>
    <d v="2020-04-22T15:00:00"/>
    <s v="bcb09903b8d187a91bb1cdea3114c9c3f2e781e7"/>
    <s v="2020-04-22T20:00:00Z"/>
    <n v="34"/>
    <n v="288"/>
    <n v="76460"/>
    <n v="76460"/>
    <n v="76460"/>
    <n v="49"/>
    <n v="2"/>
    <n v="11"/>
    <n v="3953"/>
    <n v="149"/>
    <n v="4102"/>
  </r>
  <r>
    <x v="48"/>
    <x v="48"/>
    <n v="3612"/>
    <n v="77015"/>
    <m/>
    <m/>
    <n v="301"/>
    <m/>
    <m/>
    <m/>
    <m/>
    <n v="1050"/>
    <s v="A"/>
    <d v="2020-04-23T15:00:00"/>
    <s v="8e9d9a923ce56f6b4790ff7608da0288f0c3b4f4"/>
    <s v="2020-04-23T20:00:00Z"/>
    <n v="35"/>
    <n v="301"/>
    <n v="80627"/>
    <n v="80627"/>
    <n v="80627"/>
    <n v="49"/>
    <n v="1"/>
    <n v="13"/>
    <n v="4000"/>
    <n v="167"/>
    <n v="4167"/>
  </r>
  <r>
    <x v="49"/>
    <x v="48"/>
    <n v="3782"/>
    <n v="80915"/>
    <m/>
    <m/>
    <n v="315"/>
    <m/>
    <m/>
    <m/>
    <m/>
    <n v="1252"/>
    <s v="A"/>
    <d v="2020-04-24T15:00:00"/>
    <s v="b377f8c1c48095221db88d2610ac997c82c46ce3"/>
    <s v="2020-04-24T20:00:00Z"/>
    <n v="39"/>
    <n v="315"/>
    <n v="84697"/>
    <n v="84697"/>
    <n v="84697"/>
    <n v="49"/>
    <n v="4"/>
    <n v="14"/>
    <n v="3900"/>
    <n v="170"/>
    <n v="4070"/>
  </r>
  <r>
    <x v="50"/>
    <x v="48"/>
    <n v="3948"/>
    <n v="86258"/>
    <m/>
    <m/>
    <n v="329"/>
    <m/>
    <m/>
    <m/>
    <m/>
    <n v="1399"/>
    <s v="C"/>
    <d v="2020-04-25T15:00:00"/>
    <s v="1799c232ff0cd485c0a4c410352ac8e1558e90af"/>
    <s v="2020-04-25T20:00:00Z"/>
    <n v="41"/>
    <n v="329"/>
    <n v="90206"/>
    <n v="90206"/>
    <n v="90206"/>
    <n v="49"/>
    <n v="2"/>
    <n v="14"/>
    <n v="5343"/>
    <n v="166"/>
    <n v="5509"/>
  </r>
  <r>
    <x v="51"/>
    <x v="48"/>
    <n v="4123"/>
    <n v="91579"/>
    <m/>
    <m/>
    <n v="345"/>
    <m/>
    <m/>
    <m/>
    <m/>
    <n v="1568"/>
    <s v="C"/>
    <d v="2020-04-26T15:00:00"/>
    <s v="c706eeadc34418fcad78ceccceb6f4156f6cdadf"/>
    <s v="2020-04-26T20:00:00Z"/>
    <n v="41"/>
    <n v="345"/>
    <n v="95702"/>
    <n v="95702"/>
    <n v="95702"/>
    <n v="49"/>
    <n v="0"/>
    <n v="16"/>
    <n v="5321"/>
    <n v="175"/>
    <n v="5496"/>
  </r>
  <r>
    <x v="52"/>
    <x v="48"/>
    <n v="4233"/>
    <n v="95962"/>
    <m/>
    <m/>
    <n v="349"/>
    <m/>
    <m/>
    <m/>
    <m/>
    <n v="1641"/>
    <s v="C"/>
    <d v="2020-04-27T15:00:00"/>
    <s v="1e55f271d9dda64f90be344064c40abb35d1892e"/>
    <s v="2020-04-27T20:00:00Z"/>
    <n v="41"/>
    <n v="349"/>
    <n v="100195"/>
    <n v="100195"/>
    <n v="100195"/>
    <n v="49"/>
    <n v="0"/>
    <n v="4"/>
    <n v="4383"/>
    <n v="110"/>
    <n v="4493"/>
  </r>
  <r>
    <x v="53"/>
    <x v="48"/>
    <n v="4343"/>
    <n v="98096"/>
    <m/>
    <m/>
    <n v="370"/>
    <m/>
    <m/>
    <m/>
    <m/>
    <n v="1704"/>
    <s v="C"/>
    <d v="2020-04-28T15:00:00"/>
    <s v="e7707887ca27628920261ab7e669b48d44f49ca3"/>
    <s v="2020-04-28T20:00:00Z"/>
    <n v="45"/>
    <n v="370"/>
    <n v="102439"/>
    <n v="102439"/>
    <n v="102439"/>
    <n v="49"/>
    <n v="4"/>
    <n v="21"/>
    <n v="2134"/>
    <n v="110"/>
    <n v="2244"/>
  </r>
  <r>
    <x v="54"/>
    <x v="48"/>
    <n v="4495"/>
    <n v="101283"/>
    <m/>
    <m/>
    <n v="383"/>
    <m/>
    <m/>
    <m/>
    <m/>
    <n v="1790"/>
    <s v="C"/>
    <d v="2020-04-29T15:00:00"/>
    <s v="1e884bebabd7f5f971f3828e61d2b55af3f4aaec"/>
    <s v="2020-04-29T20:00:00Z"/>
    <n v="45"/>
    <n v="383"/>
    <n v="105778"/>
    <n v="105778"/>
    <n v="105778"/>
    <n v="49"/>
    <n v="0"/>
    <n v="13"/>
    <n v="3187"/>
    <n v="152"/>
    <n v="3339"/>
  </r>
  <r>
    <x v="55"/>
    <x v="48"/>
    <n v="4672"/>
    <n v="103829"/>
    <m/>
    <m/>
    <n v="390"/>
    <m/>
    <m/>
    <m/>
    <m/>
    <n v="1939"/>
    <s v="C"/>
    <d v="2020-04-30T15:00:00"/>
    <s v="79809c0c8dbd572777e78b77f0d90bcdab41fee5"/>
    <s v="2020-04-30T20:00:00Z"/>
    <n v="46"/>
    <n v="390"/>
    <n v="108501"/>
    <n v="108501"/>
    <n v="108501"/>
    <n v="49"/>
    <n v="1"/>
    <n v="7"/>
    <n v="2546"/>
    <n v="177"/>
    <n v="2723"/>
  </r>
  <r>
    <x v="56"/>
    <x v="48"/>
    <n v="4828"/>
    <n v="107730"/>
    <m/>
    <m/>
    <n v="403"/>
    <m/>
    <m/>
    <m/>
    <m/>
    <n v="2062"/>
    <s v="C"/>
    <d v="2020-05-01T15:00:00"/>
    <s v="3d56ed8881b627abd200b416ebe7082f4c9ceafe"/>
    <s v="2020-05-01T20:00:00Z"/>
    <n v="46"/>
    <n v="403"/>
    <n v="112558"/>
    <n v="112558"/>
    <n v="112558"/>
    <n v="49"/>
    <n v="0"/>
    <n v="13"/>
    <n v="3901"/>
    <n v="156"/>
    <n v="4057"/>
  </r>
  <r>
    <x v="57"/>
    <x v="48"/>
    <n v="4981"/>
    <n v="112823"/>
    <m/>
    <m/>
    <n v="418"/>
    <m/>
    <m/>
    <m/>
    <m/>
    <n v="2185"/>
    <s v="C"/>
    <d v="2020-05-02T00:00:00"/>
    <s v="af6de2bb8c1db9426476ee66d5b83abf956a94a0"/>
    <s v="2020-05-02T20:00:00Z"/>
    <n v="49"/>
    <n v="418"/>
    <n v="117804"/>
    <n v="117804"/>
    <n v="117804"/>
    <n v="49"/>
    <n v="3"/>
    <n v="15"/>
    <n v="5093"/>
    <n v="153"/>
    <n v="5246"/>
  </r>
  <r>
    <x v="58"/>
    <x v="48"/>
    <n v="5175"/>
    <n v="116927"/>
    <m/>
    <m/>
    <n v="436"/>
    <m/>
    <m/>
    <m/>
    <m/>
    <n v="2238"/>
    <s v="C"/>
    <d v="2020-05-03T15:00:00"/>
    <s v="e315bfd94bc78aa467a3593243017bc1d9f2d0ab"/>
    <s v="2020-05-03T20:00:00Z"/>
    <n v="50"/>
    <n v="436"/>
    <n v="122102"/>
    <n v="122102"/>
    <n v="122102"/>
    <n v="49"/>
    <n v="1"/>
    <n v="18"/>
    <n v="4104"/>
    <n v="194"/>
    <n v="4298"/>
  </r>
  <r>
    <x v="59"/>
    <x v="48"/>
    <n v="5317"/>
    <n v="119344"/>
    <m/>
    <m/>
    <n v="441"/>
    <m/>
    <m/>
    <m/>
    <m/>
    <n v="2342"/>
    <s v="C"/>
    <d v="2020-05-03T15:00:00"/>
    <s v="4fa661b415ade0d99c06f8ca2d3137d33dcdd1d8"/>
    <s v="2020-05-04T20:00:00Z"/>
    <n v="50"/>
    <n v="441"/>
    <n v="124661"/>
    <n v="124661"/>
    <n v="124661"/>
    <n v="49"/>
    <n v="0"/>
    <n v="5"/>
    <n v="2417"/>
    <n v="142"/>
    <n v="2559"/>
  </r>
  <r>
    <x v="60"/>
    <x v="48"/>
    <n v="5449"/>
    <n v="121266"/>
    <m/>
    <m/>
    <n v="456"/>
    <m/>
    <m/>
    <m/>
    <m/>
    <n v="2387"/>
    <s v="C"/>
    <d v="2020-05-05T15:00:00"/>
    <s v="f46e176344106b93598c1619735638324fccae69"/>
    <s v="2020-05-05T20:00:00Z"/>
    <n v="56"/>
    <n v="456"/>
    <n v="126715"/>
    <n v="126715"/>
    <n v="126715"/>
    <n v="49"/>
    <n v="6"/>
    <n v="15"/>
    <n v="1922"/>
    <n v="132"/>
    <n v="2054"/>
  </r>
  <r>
    <x v="61"/>
    <x v="48"/>
    <n v="5595"/>
    <n v="125407"/>
    <m/>
    <m/>
    <n v="464"/>
    <m/>
    <m/>
    <m/>
    <m/>
    <n v="2509"/>
    <s v="C"/>
    <d v="2020-05-06T15:00:00"/>
    <s v="a04e797d75550a86cb6f234015667a5db215989d"/>
    <s v="2020-05-06T20:00:00Z"/>
    <n v="58"/>
    <n v="464"/>
    <n v="131002"/>
    <n v="131002"/>
    <n v="131002"/>
    <n v="49"/>
    <n v="2"/>
    <n v="8"/>
    <n v="4141"/>
    <n v="146"/>
    <n v="4287"/>
  </r>
  <r>
    <x v="62"/>
    <x v="48"/>
    <n v="5724"/>
    <n v="128819"/>
    <m/>
    <n v="194"/>
    <n v="476"/>
    <m/>
    <n v="159"/>
    <m/>
    <n v="73"/>
    <n v="2640"/>
    <s v="B"/>
    <d v="2020-05-07T15:00:00"/>
    <s v="102a3a6a5debf91ec371c69370f032467b88438e"/>
    <s v="2020-05-07T20:00:00Z"/>
    <n v="61"/>
    <n v="476"/>
    <n v="134543"/>
    <n v="134543"/>
    <n v="134543"/>
    <n v="49"/>
    <n v="3"/>
    <n v="12"/>
    <n v="3412"/>
    <n v="129"/>
    <n v="3541"/>
  </r>
  <r>
    <x v="63"/>
    <x v="48"/>
    <n v="5919"/>
    <n v="132769"/>
    <m/>
    <n v="216"/>
    <n v="488"/>
    <m/>
    <n v="162"/>
    <m/>
    <n v="73"/>
    <n v="2769"/>
    <s v="B"/>
    <d v="2020-05-08T15:00:00"/>
    <s v="c4ea753cfa02e60f4960bb3f95b6219c42ce5fd2"/>
    <s v="2020-05-08T20:00:00Z"/>
    <n v="61"/>
    <n v="488"/>
    <n v="138688"/>
    <n v="138688"/>
    <n v="138688"/>
    <n v="49"/>
    <n v="0"/>
    <n v="12"/>
    <n v="3950"/>
    <n v="195"/>
    <n v="4145"/>
  </r>
  <r>
    <x v="64"/>
    <x v="48"/>
    <n v="6103"/>
    <n v="137191"/>
    <m/>
    <n v="172"/>
    <n v="498"/>
    <m/>
    <n v="166"/>
    <m/>
    <n v="75"/>
    <n v="2901"/>
    <s v="B"/>
    <d v="2020-05-09T10:32:00"/>
    <s v="3c83518dba343f7639c59cd83af6d40488fbd5df"/>
    <s v="2020-05-09T20:00:00Z"/>
    <n v="66"/>
    <n v="498"/>
    <n v="143294"/>
    <n v="143294"/>
    <n v="143294"/>
    <n v="49"/>
    <n v="5"/>
    <n v="10"/>
    <n v="4422"/>
    <n v="184"/>
    <n v="4606"/>
  </r>
  <r>
    <x v="65"/>
    <x v="48"/>
    <n v="6251"/>
    <n v="140259"/>
    <m/>
    <n v="144"/>
    <n v="512"/>
    <m/>
    <n v="168"/>
    <m/>
    <n v="76"/>
    <n v="3033"/>
    <s v="B"/>
    <d v="2020-05-10T10:31:00"/>
    <s v="95436551c2b902b219be9d3207ee419385b7bac2"/>
    <s v="2020-05-10T20:00:00Z"/>
    <n v="67"/>
    <n v="512"/>
    <n v="146510"/>
    <n v="146510"/>
    <n v="146510"/>
    <n v="49"/>
    <n v="1"/>
    <n v="14"/>
    <n v="3068"/>
    <n v="148"/>
    <n v="3216"/>
  </r>
  <r>
    <x v="66"/>
    <x v="48"/>
    <n v="6362"/>
    <n v="144223"/>
    <m/>
    <n v="160"/>
    <n v="517"/>
    <m/>
    <n v="169"/>
    <m/>
    <n v="76"/>
    <n v="3181"/>
    <s v="B"/>
    <d v="2020-05-11T15:00:00"/>
    <s v="fd0ee60a58a8dba6346a766037e5c849819ee5c8"/>
    <s v="2020-05-11T20:00:00Z"/>
    <n v="68"/>
    <n v="517"/>
    <n v="150585"/>
    <n v="150585"/>
    <n v="150585"/>
    <n v="49"/>
    <n v="1"/>
    <n v="5"/>
    <n v="3964"/>
    <n v="111"/>
    <n v="4075"/>
  </r>
  <r>
    <x v="67"/>
    <x v="48"/>
    <n v="6432"/>
    <n v="147053"/>
    <m/>
    <n v="166"/>
    <n v="535"/>
    <m/>
    <n v="178"/>
    <m/>
    <n v="80"/>
    <n v="3267"/>
    <s v="B"/>
    <d v="2020-05-12T15:00:00"/>
    <s v="529a080f15d8f439a8f5d45ba54214b08fd1cdbc"/>
    <s v="2020-05-12T20:00:00Z"/>
    <n v="73"/>
    <n v="535"/>
    <n v="153485"/>
    <n v="153485"/>
    <n v="153485"/>
    <n v="49"/>
    <n v="5"/>
    <n v="18"/>
    <n v="2830"/>
    <n v="70"/>
    <n v="2900"/>
  </r>
  <r>
    <x v="68"/>
    <x v="48"/>
    <n v="6620"/>
    <n v="150166"/>
    <m/>
    <n v="158"/>
    <n v="553"/>
    <m/>
    <n v="182"/>
    <m/>
    <n v="81"/>
    <n v="3406"/>
    <s v="B"/>
    <d v="2020-05-13T15:00:00"/>
    <s v="c96cabfeb092c582c0c85316242bda57bff1b78b"/>
    <s v="2020-05-13T20:00:00Z"/>
    <n v="75"/>
    <n v="553"/>
    <n v="156786"/>
    <n v="156786"/>
    <n v="156786"/>
    <n v="49"/>
    <n v="2"/>
    <n v="18"/>
    <n v="3113"/>
    <n v="188"/>
    <n v="3301"/>
  </r>
  <r>
    <x v="69"/>
    <x v="48"/>
    <n v="6749"/>
    <n v="153370"/>
    <m/>
    <n v="142"/>
    <n v="558"/>
    <m/>
    <n v="187"/>
    <m/>
    <n v="83"/>
    <n v="3566"/>
    <s v="B"/>
    <d v="2020-05-14T10:07:00"/>
    <s v="1eed6f28aaf2ab2567abde09ec15967882cb73e1"/>
    <s v="2020-05-14T20:00:00Z"/>
    <n v="75"/>
    <n v="558"/>
    <n v="160119"/>
    <n v="160119"/>
    <n v="160119"/>
    <n v="49"/>
    <n v="0"/>
    <n v="5"/>
    <n v="3204"/>
    <n v="129"/>
    <n v="3333"/>
  </r>
  <r>
    <x v="70"/>
    <x v="48"/>
    <n v="6913"/>
    <n v="156305"/>
    <m/>
    <n v="161"/>
    <n v="566"/>
    <m/>
    <n v="190"/>
    <m/>
    <n v="83"/>
    <n v="3719"/>
    <s v="B"/>
    <d v="2020-05-15T10:27:00"/>
    <s v="007075841b29601971eb9ba33b101093f8caf638"/>
    <s v="2020-05-15T20:00:00Z"/>
    <n v="77"/>
    <n v="566"/>
    <n v="163218"/>
    <n v="163218"/>
    <n v="163218"/>
    <n v="49"/>
    <n v="2"/>
    <n v="8"/>
    <n v="2935"/>
    <n v="164"/>
    <n v="3099"/>
  </r>
  <r>
    <x v="71"/>
    <x v="48"/>
    <n v="7068"/>
    <n v="159706"/>
    <m/>
    <n v="168"/>
    <n v="578"/>
    <m/>
    <n v="194"/>
    <m/>
    <n v="84"/>
    <n v="3896"/>
    <s v="B"/>
    <d v="2020-05-16T10:21:00"/>
    <s v="003c19b221e8cc5236316593052854ea4eef53da"/>
    <s v="2020-05-16T20:00:00Z"/>
    <n v="78"/>
    <n v="578"/>
    <n v="166774"/>
    <n v="166774"/>
    <n v="166774"/>
    <n v="49"/>
    <n v="1"/>
    <n v="12"/>
    <n v="3401"/>
    <n v="155"/>
    <n v="3556"/>
  </r>
  <r>
    <x v="72"/>
    <x v="48"/>
    <n v="7238"/>
    <n v="163514"/>
    <m/>
    <n v="181"/>
    <n v="586"/>
    <m/>
    <n v="196"/>
    <m/>
    <n v="84"/>
    <n v="4075"/>
    <s v="B"/>
    <d v="2020-05-17T12:04:00"/>
    <s v="861349cb9918801e5e086538ec852b1efa3f1cde"/>
    <s v="2020-05-17T20:00:00Z"/>
    <n v="80"/>
    <n v="586"/>
    <n v="170752"/>
    <n v="170752"/>
    <n v="170752"/>
    <n v="49"/>
    <n v="2"/>
    <n v="8"/>
    <n v="3808"/>
    <n v="170"/>
    <n v="3978"/>
  </r>
  <r>
    <x v="73"/>
    <x v="48"/>
    <n v="7384"/>
    <n v="166638"/>
    <m/>
    <n v="179"/>
    <n v="595"/>
    <m/>
    <n v="197"/>
    <m/>
    <n v="84"/>
    <n v="4183"/>
    <s v="B"/>
    <d v="2020-05-18T10:29:00"/>
    <s v="9c7fabdd050ddb48c0a603ea72a5b84a9016261a"/>
    <s v="2020-05-18T20:00:00Z"/>
    <n v="80"/>
    <n v="595"/>
    <n v="174022"/>
    <n v="174022"/>
    <n v="174022"/>
    <n v="49"/>
    <n v="0"/>
    <n v="9"/>
    <n v="3124"/>
    <n v="146"/>
    <n v="3270"/>
  </r>
  <r>
    <x v="74"/>
    <x v="48"/>
    <n v="7384"/>
    <n v="166638"/>
    <m/>
    <n v="179"/>
    <n v="595"/>
    <m/>
    <n v="197"/>
    <m/>
    <n v="84"/>
    <n v="4183"/>
    <s v="B"/>
    <d v="2020-05-18T10:29:00"/>
    <s v="bc6bf9ba3246a5b5f06d2ecca5f260e956fa5fea"/>
    <s v="2020-05-19T20:00:00Z"/>
    <n v="80"/>
    <n v="595"/>
    <n v="174022"/>
    <n v="174022"/>
    <n v="174022"/>
    <n v="49"/>
    <n v="0"/>
    <n v="0"/>
    <n v="0"/>
    <n v="0"/>
    <n v="0"/>
  </r>
  <r>
    <x v="75"/>
    <x v="48"/>
    <n v="7710"/>
    <n v="171954"/>
    <m/>
    <n v="144"/>
    <n v="631"/>
    <m/>
    <n v="200"/>
    <m/>
    <n v="87"/>
    <n v="4423"/>
    <s v="B"/>
    <d v="2020-05-20T10:15:00"/>
    <s v="4f48b4dd9dbe40e357c32d4261a90c4acc96da90"/>
    <s v="2020-05-20T20:00:00Z"/>
    <n v="90"/>
    <n v="631"/>
    <n v="179664"/>
    <n v="179664"/>
    <n v="179664"/>
    <n v="49"/>
    <n v="10"/>
    <n v="36"/>
    <n v="5316"/>
    <n v="326"/>
    <n v="5642"/>
  </r>
  <r>
    <x v="76"/>
    <x v="48"/>
    <n v="7874"/>
    <n v="175000"/>
    <m/>
    <n v="169"/>
    <n v="647"/>
    <m/>
    <n v="207"/>
    <m/>
    <n v="88"/>
    <n v="4596"/>
    <s v="B"/>
    <d v="2020-05-21T10:45:00"/>
    <s v="723f533a24f75b39b192d1a5c4410189ef12b00b"/>
    <s v="2020-05-21T20:00:00Z"/>
    <n v="92"/>
    <n v="647"/>
    <n v="182874"/>
    <n v="182874"/>
    <n v="182874"/>
    <n v="49"/>
    <n v="2"/>
    <n v="16"/>
    <n v="3046"/>
    <n v="164"/>
    <n v="3210"/>
  </r>
  <r>
    <x v="77"/>
    <x v="48"/>
    <n v="8057"/>
    <n v="178777"/>
    <m/>
    <n v="163"/>
    <n v="1036"/>
    <m/>
    <n v="210"/>
    <m/>
    <n v="88"/>
    <n v="4748"/>
    <s v="B"/>
    <d v="2020-05-22T15:00:00"/>
    <s v="9aa724dfa9dd7a3699916b14f25b1b6a65674dfe"/>
    <s v="2020-05-22T20:00:00Z"/>
    <n v="93"/>
    <n v="1036"/>
    <n v="186834"/>
    <n v="186834"/>
    <n v="186834"/>
    <n v="49"/>
    <n v="1"/>
    <n v="389"/>
    <n v="3777"/>
    <n v="183"/>
    <n v="3960"/>
  </r>
  <r>
    <x v="78"/>
    <x v="48"/>
    <n v="8260"/>
    <n v="182519"/>
    <m/>
    <n v="165"/>
    <n v="1053"/>
    <m/>
    <n v="213"/>
    <m/>
    <n v="88"/>
    <n v="4898"/>
    <s v="B"/>
    <d v="2020-05-23T11:28:00"/>
    <s v="e41f13764e0f96d2eb79641e9cf4210035039b3c"/>
    <s v="2020-05-23T20:00:00Z"/>
    <n v="97"/>
    <n v="1053"/>
    <n v="190779"/>
    <n v="190779"/>
    <n v="190779"/>
    <n v="49"/>
    <n v="4"/>
    <n v="17"/>
    <n v="3742"/>
    <n v="203"/>
    <n v="3945"/>
  </r>
  <r>
    <x v="79"/>
    <x v="48"/>
    <n v="8392"/>
    <n v="186041"/>
    <m/>
    <n v="128"/>
    <n v="688"/>
    <m/>
    <n v="215"/>
    <m/>
    <n v="88"/>
    <n v="5081"/>
    <s v="B"/>
    <d v="2020-05-24T10:39:00"/>
    <s v="c0789037031d9e5a1837ae58555e59e66c84bf52"/>
    <s v="2020-05-24T20:00:00Z"/>
    <n v="97"/>
    <n v="688"/>
    <n v="194433"/>
    <n v="194433"/>
    <n v="194433"/>
    <n v="49"/>
    <n v="0"/>
    <n v="-365"/>
    <n v="3522"/>
    <n v="132"/>
    <n v="3654"/>
  </r>
  <r>
    <x v="81"/>
    <x v="49"/>
    <n v="0"/>
    <n v="18"/>
    <n v="3"/>
    <m/>
    <m/>
    <m/>
    <m/>
    <m/>
    <m/>
    <m/>
    <m/>
    <m/>
    <s v="dc40dd5c7d0be5cc62e4bb9e6a957cce674f70cd"/>
    <s v="2020-03-05T21:00:00Z"/>
    <m/>
    <m/>
    <n v="21"/>
    <n v="18"/>
    <n v="18"/>
    <n v="51"/>
    <m/>
    <m/>
    <m/>
    <m/>
    <m/>
  </r>
  <r>
    <x v="0"/>
    <x v="49"/>
    <n v="0"/>
    <n v="21"/>
    <n v="10"/>
    <m/>
    <m/>
    <m/>
    <m/>
    <m/>
    <m/>
    <m/>
    <m/>
    <m/>
    <s v="a37f4ab43acf50fb833c15616bc1653115833851"/>
    <s v="2020-03-06T21:00:00Z"/>
    <m/>
    <m/>
    <n v="31"/>
    <n v="21"/>
    <n v="21"/>
    <n v="51"/>
    <n v="0"/>
    <n v="0"/>
    <n v="3"/>
    <n v="0"/>
    <n v="3"/>
  </r>
  <r>
    <x v="1"/>
    <x v="49"/>
    <n v="0"/>
    <n v="31"/>
    <n v="7"/>
    <m/>
    <m/>
    <m/>
    <m/>
    <m/>
    <m/>
    <m/>
    <m/>
    <m/>
    <s v="f57f02f3b488f662a1da12fae886280d7a6725c0"/>
    <s v="2020-03-07T21:00:00Z"/>
    <m/>
    <m/>
    <n v="38"/>
    <n v="31"/>
    <n v="31"/>
    <n v="51"/>
    <n v="0"/>
    <n v="0"/>
    <n v="10"/>
    <n v="0"/>
    <n v="10"/>
  </r>
  <r>
    <x v="2"/>
    <x v="49"/>
    <n v="2"/>
    <n v="36"/>
    <n v="6"/>
    <m/>
    <m/>
    <m/>
    <m/>
    <m/>
    <m/>
    <m/>
    <m/>
    <m/>
    <s v="25c7c86566b6b73735ff2f01affe1efda76f9c02"/>
    <s v="2020-03-08T20:00:00Z"/>
    <m/>
    <m/>
    <n v="44"/>
    <n v="38"/>
    <n v="38"/>
    <n v="51"/>
    <n v="0"/>
    <n v="0"/>
    <n v="5"/>
    <n v="2"/>
    <n v="7"/>
  </r>
  <r>
    <x v="3"/>
    <x v="49"/>
    <n v="3"/>
    <n v="38"/>
    <n v="9"/>
    <m/>
    <m/>
    <m/>
    <m/>
    <m/>
    <m/>
    <m/>
    <m/>
    <m/>
    <s v="080de474c5e2acc342f9e95a790c798cc3191da4"/>
    <s v="2020-03-09T20:00:00Z"/>
    <m/>
    <m/>
    <n v="50"/>
    <n v="41"/>
    <n v="41"/>
    <n v="51"/>
    <n v="0"/>
    <n v="0"/>
    <n v="2"/>
    <n v="1"/>
    <n v="3"/>
  </r>
  <r>
    <x v="4"/>
    <x v="49"/>
    <n v="8"/>
    <n v="53"/>
    <m/>
    <m/>
    <m/>
    <m/>
    <m/>
    <m/>
    <m/>
    <m/>
    <m/>
    <m/>
    <s v="dff7e6291d2a23f5be90bcb158183a4251f44e51"/>
    <s v="2020-03-10T20:00:00Z"/>
    <m/>
    <m/>
    <n v="61"/>
    <n v="61"/>
    <n v="61"/>
    <n v="51"/>
    <n v="0"/>
    <n v="0"/>
    <n v="15"/>
    <n v="5"/>
    <n v="20"/>
  </r>
  <r>
    <x v="5"/>
    <x v="49"/>
    <n v="9"/>
    <n v="60"/>
    <m/>
    <m/>
    <m/>
    <m/>
    <m/>
    <m/>
    <m/>
    <m/>
    <m/>
    <m/>
    <s v="2af80d9ae51b403b033ddcae7c61d724ba8ac808"/>
    <s v="2020-03-11T20:00:00Z"/>
    <m/>
    <m/>
    <n v="69"/>
    <n v="69"/>
    <n v="69"/>
    <n v="51"/>
    <n v="0"/>
    <n v="0"/>
    <n v="7"/>
    <n v="1"/>
    <n v="8"/>
  </r>
  <r>
    <x v="6"/>
    <x v="49"/>
    <n v="17"/>
    <n v="117"/>
    <m/>
    <m/>
    <m/>
    <m/>
    <m/>
    <m/>
    <m/>
    <m/>
    <m/>
    <d v="2020-03-12T12:00:00"/>
    <s v="603bdab35e9c1b729faaec84139ead405bac3557"/>
    <s v="2020-03-12T20:00:00Z"/>
    <m/>
    <m/>
    <n v="134"/>
    <n v="134"/>
    <n v="134"/>
    <n v="51"/>
    <n v="0"/>
    <n v="0"/>
    <n v="57"/>
    <n v="8"/>
    <n v="65"/>
  </r>
  <r>
    <x v="7"/>
    <x v="49"/>
    <n v="30"/>
    <n v="117"/>
    <m/>
    <m/>
    <m/>
    <m/>
    <m/>
    <m/>
    <m/>
    <m/>
    <m/>
    <d v="2020-03-13T00:00:00"/>
    <s v="19c1bfca0440b480b37dd31af2e985471975bb6e"/>
    <s v="2020-03-13T20:00:00Z"/>
    <m/>
    <m/>
    <n v="147"/>
    <n v="147"/>
    <n v="147"/>
    <n v="51"/>
    <n v="0"/>
    <n v="0"/>
    <n v="0"/>
    <n v="13"/>
    <n v="13"/>
  </r>
  <r>
    <x v="8"/>
    <x v="49"/>
    <n v="30"/>
    <n v="117"/>
    <m/>
    <m/>
    <m/>
    <m/>
    <m/>
    <m/>
    <m/>
    <m/>
    <m/>
    <d v="2020-03-13T11:00:00"/>
    <s v="2b1ce7eb3e4c1f77f8c042a83f7b5a8a2f84ba53"/>
    <s v="2020-03-14T20:00:00Z"/>
    <m/>
    <m/>
    <n v="147"/>
    <n v="147"/>
    <n v="147"/>
    <n v="51"/>
    <n v="0"/>
    <n v="0"/>
    <n v="0"/>
    <n v="0"/>
    <n v="0"/>
  </r>
  <r>
    <x v="9"/>
    <x v="49"/>
    <n v="45"/>
    <n v="363"/>
    <m/>
    <m/>
    <m/>
    <m/>
    <m/>
    <m/>
    <m/>
    <m/>
    <m/>
    <d v="2020-03-15T14:15:00"/>
    <s v="9ce15add3931013ab1381e6e71971e0b9fb214c3"/>
    <s v="2020-03-15T20:00:00Z"/>
    <n v="1"/>
    <m/>
    <n v="408"/>
    <n v="408"/>
    <n v="408"/>
    <n v="51"/>
    <n v="1"/>
    <n v="0"/>
    <n v="246"/>
    <n v="15"/>
    <n v="261"/>
  </r>
  <r>
    <x v="10"/>
    <x v="49"/>
    <n v="51"/>
    <n v="438"/>
    <m/>
    <m/>
    <m/>
    <m/>
    <m/>
    <m/>
    <m/>
    <m/>
    <m/>
    <d v="2020-03-16T16:09:00"/>
    <s v="aadef9459485e4c94d8d6f9b6b4e8168aad4bbc6"/>
    <s v="2020-03-16T20:00:00Z"/>
    <n v="1"/>
    <m/>
    <n v="489"/>
    <n v="489"/>
    <n v="489"/>
    <n v="51"/>
    <n v="0"/>
    <n v="0"/>
    <n v="75"/>
    <n v="6"/>
    <n v="81"/>
  </r>
  <r>
    <x v="11"/>
    <x v="49"/>
    <n v="67"/>
    <n v="961"/>
    <m/>
    <m/>
    <m/>
    <m/>
    <m/>
    <m/>
    <m/>
    <m/>
    <m/>
    <d v="2020-03-17T12:00:00"/>
    <s v="98a3dbe62fe9599b9b84d7b10f0e8d08dcf65e5b"/>
    <s v="2020-03-17T20:00:00Z"/>
    <n v="1"/>
    <m/>
    <n v="1028"/>
    <n v="1028"/>
    <n v="1028"/>
    <n v="51"/>
    <n v="0"/>
    <n v="0"/>
    <n v="523"/>
    <n v="16"/>
    <n v="539"/>
  </r>
  <r>
    <x v="12"/>
    <x v="49"/>
    <n v="77"/>
    <n v="1201"/>
    <m/>
    <m/>
    <m/>
    <m/>
    <m/>
    <m/>
    <m/>
    <m/>
    <m/>
    <d v="2020-03-18T12:00:00"/>
    <s v="b3c472a405db176e338664447b989833c9fbf1a3"/>
    <s v="2020-03-18T20:00:00Z"/>
    <n v="1"/>
    <m/>
    <n v="1278"/>
    <n v="1278"/>
    <n v="1278"/>
    <n v="51"/>
    <n v="0"/>
    <n v="0"/>
    <n v="240"/>
    <n v="10"/>
    <n v="250"/>
  </r>
  <r>
    <x v="13"/>
    <x v="49"/>
    <n v="94"/>
    <n v="1829"/>
    <m/>
    <m/>
    <m/>
    <m/>
    <m/>
    <m/>
    <m/>
    <m/>
    <m/>
    <d v="2020-03-19T12:00:00"/>
    <s v="852aef0d1a28cb7c03ad2a8ff65ee7426e3ef800"/>
    <s v="2020-03-19T20:00:00Z"/>
    <n v="2"/>
    <m/>
    <n v="1923"/>
    <n v="1923"/>
    <n v="1923"/>
    <n v="51"/>
    <n v="1"/>
    <n v="0"/>
    <n v="628"/>
    <n v="17"/>
    <n v="645"/>
  </r>
  <r>
    <x v="14"/>
    <x v="49"/>
    <n v="114"/>
    <n v="2211"/>
    <m/>
    <m/>
    <m/>
    <m/>
    <m/>
    <m/>
    <m/>
    <m/>
    <m/>
    <d v="2020-03-20T00:00:00"/>
    <s v="8e33ca5ea7c8e944df67dcfb436114e9af630816"/>
    <s v="2020-03-20T20:00:00Z"/>
    <n v="2"/>
    <m/>
    <n v="2325"/>
    <n v="2325"/>
    <n v="2325"/>
    <n v="51"/>
    <n v="0"/>
    <n v="0"/>
    <n v="382"/>
    <n v="20"/>
    <n v="402"/>
  </r>
  <r>
    <x v="15"/>
    <x v="49"/>
    <n v="152"/>
    <n v="2638"/>
    <m/>
    <m/>
    <n v="25"/>
    <m/>
    <m/>
    <m/>
    <m/>
    <m/>
    <m/>
    <d v="2020-03-21T00:00:00"/>
    <s v="54cba1d1cf5edc40a1d5d490ae02ba682197705f"/>
    <s v="2020-03-21T20:00:00Z"/>
    <n v="2"/>
    <n v="25"/>
    <n v="2790"/>
    <n v="2790"/>
    <n v="2790"/>
    <n v="51"/>
    <n v="0"/>
    <n v="25"/>
    <n v="427"/>
    <n v="38"/>
    <n v="465"/>
  </r>
  <r>
    <x v="16"/>
    <x v="49"/>
    <n v="219"/>
    <n v="3118"/>
    <m/>
    <m/>
    <n v="32"/>
    <m/>
    <m/>
    <m/>
    <m/>
    <m/>
    <m/>
    <d v="2020-03-21T17:00:00"/>
    <s v="3fec7d22ce2ce39d390d3318a017432bdbd27214"/>
    <s v="2020-03-22T20:00:00Z"/>
    <n v="3"/>
    <n v="32"/>
    <n v="3337"/>
    <n v="3337"/>
    <n v="3337"/>
    <n v="51"/>
    <n v="1"/>
    <n v="7"/>
    <n v="480"/>
    <n v="67"/>
    <n v="547"/>
  </r>
  <r>
    <x v="17"/>
    <x v="49"/>
    <n v="254"/>
    <n v="3443"/>
    <m/>
    <m/>
    <n v="38"/>
    <m/>
    <m/>
    <m/>
    <m/>
    <m/>
    <s v="A"/>
    <d v="2020-03-23T00:00:00"/>
    <s v="06332ec93603d7af13fb94a5c76d86b829641592"/>
    <s v="2020-03-23T20:00:00Z"/>
    <n v="6"/>
    <n v="38"/>
    <n v="3697"/>
    <n v="3697"/>
    <n v="3697"/>
    <n v="51"/>
    <n v="3"/>
    <n v="6"/>
    <n v="325"/>
    <n v="35"/>
    <n v="360"/>
  </r>
  <r>
    <x v="18"/>
    <x v="49"/>
    <n v="290"/>
    <n v="4180"/>
    <m/>
    <m/>
    <n v="45"/>
    <m/>
    <m/>
    <m/>
    <m/>
    <m/>
    <s v="A"/>
    <d v="2020-03-24T00:00:00"/>
    <s v="e309b6d7793826192fd9f8f3b85fa348a73f9a09"/>
    <s v="2020-03-24T20:00:00Z"/>
    <n v="7"/>
    <n v="45"/>
    <n v="4470"/>
    <n v="4470"/>
    <n v="4470"/>
    <n v="51"/>
    <n v="1"/>
    <n v="7"/>
    <n v="737"/>
    <n v="36"/>
    <n v="773"/>
  </r>
  <r>
    <x v="19"/>
    <x v="49"/>
    <n v="391"/>
    <n v="4979"/>
    <m/>
    <m/>
    <n v="59"/>
    <m/>
    <m/>
    <m/>
    <m/>
    <m/>
    <s v="A"/>
    <d v="2020-03-25T00:00:00"/>
    <s v="250d93c8997f6d654743ab56879f8c4819587e56"/>
    <s v="2020-03-25T20:00:00Z"/>
    <n v="9"/>
    <n v="59"/>
    <n v="5370"/>
    <n v="5370"/>
    <n v="5370"/>
    <n v="51"/>
    <n v="2"/>
    <n v="14"/>
    <n v="799"/>
    <n v="101"/>
    <n v="900"/>
  </r>
  <r>
    <x v="20"/>
    <x v="49"/>
    <n v="460"/>
    <n v="5729"/>
    <m/>
    <m/>
    <n v="65"/>
    <m/>
    <m/>
    <m/>
    <m/>
    <m/>
    <s v="A"/>
    <d v="2020-03-26T00:00:00"/>
    <s v="bf943d1bd8cf8f64a0f890f2ff43fae00959809d"/>
    <s v="2020-03-26T20:00:00Z"/>
    <n v="13"/>
    <n v="65"/>
    <n v="6189"/>
    <n v="6189"/>
    <n v="6189"/>
    <n v="51"/>
    <n v="4"/>
    <n v="6"/>
    <n v="750"/>
    <n v="69"/>
    <n v="819"/>
  </r>
  <r>
    <x v="21"/>
    <x v="49"/>
    <n v="604"/>
    <n v="6733"/>
    <m/>
    <m/>
    <n v="83"/>
    <m/>
    <m/>
    <m/>
    <m/>
    <m/>
    <s v="A"/>
    <d v="2020-03-27T00:00:00"/>
    <s v="a62c95c2410d72fa761c9da414f16bfd6af7ecdc"/>
    <s v="2020-03-27T20:00:00Z"/>
    <n v="14"/>
    <n v="83"/>
    <n v="7337"/>
    <n v="7337"/>
    <n v="7337"/>
    <n v="51"/>
    <n v="1"/>
    <n v="18"/>
    <n v="1004"/>
    <n v="144"/>
    <n v="1148"/>
  </r>
  <r>
    <x v="22"/>
    <x v="49"/>
    <n v="739"/>
    <n v="8427"/>
    <m/>
    <m/>
    <n v="99"/>
    <m/>
    <m/>
    <m/>
    <m/>
    <m/>
    <s v="A"/>
    <d v="2020-03-28T00:00:00"/>
    <s v="8d0d09bf763747838e702297e46e1d9ef69db703"/>
    <s v="2020-03-28T20:00:00Z"/>
    <n v="17"/>
    <n v="99"/>
    <n v="9166"/>
    <n v="9166"/>
    <n v="9166"/>
    <n v="51"/>
    <n v="3"/>
    <n v="16"/>
    <n v="1694"/>
    <n v="135"/>
    <n v="1829"/>
  </r>
  <r>
    <x v="23"/>
    <x v="49"/>
    <n v="890"/>
    <n v="9719"/>
    <m/>
    <m/>
    <n v="112"/>
    <m/>
    <m/>
    <m/>
    <m/>
    <m/>
    <s v="A"/>
    <d v="2020-03-29T00:00:00"/>
    <s v="4d96b72d635ba6365148deef41a4be2959f876cb"/>
    <s v="2020-03-29T20:00:00Z"/>
    <n v="22"/>
    <n v="112"/>
    <n v="10609"/>
    <n v="10609"/>
    <n v="10609"/>
    <n v="51"/>
    <n v="5"/>
    <n v="13"/>
    <n v="1292"/>
    <n v="151"/>
    <n v="1443"/>
  </r>
  <r>
    <x v="24"/>
    <x v="49"/>
    <n v="1020"/>
    <n v="11018"/>
    <m/>
    <m/>
    <n v="136"/>
    <m/>
    <m/>
    <m/>
    <m/>
    <m/>
    <s v="A"/>
    <d v="2020-03-30T00:00:00"/>
    <s v="9609601318aad4108952831e350080fc07df5d7f"/>
    <s v="2020-03-30T20:00:00Z"/>
    <n v="25"/>
    <n v="136"/>
    <n v="12038"/>
    <n v="12038"/>
    <n v="12038"/>
    <n v="51"/>
    <n v="3"/>
    <n v="24"/>
    <n v="1299"/>
    <n v="130"/>
    <n v="1429"/>
  </r>
  <r>
    <x v="25"/>
    <x v="49"/>
    <n v="1250"/>
    <n v="12151"/>
    <m/>
    <m/>
    <n v="165"/>
    <m/>
    <m/>
    <m/>
    <m/>
    <m/>
    <s v="A"/>
    <d v="2020-03-31T00:00:00"/>
    <s v="efa2161fbf28bff9cc339e05dff758e51a7de03b"/>
    <s v="2020-03-31T20:00:00Z"/>
    <n v="27"/>
    <n v="165"/>
    <n v="13401"/>
    <n v="13401"/>
    <n v="13401"/>
    <n v="51"/>
    <n v="2"/>
    <n v="29"/>
    <n v="1133"/>
    <n v="230"/>
    <n v="1363"/>
  </r>
  <r>
    <x v="26"/>
    <x v="49"/>
    <n v="1484"/>
    <n v="13860"/>
    <m/>
    <m/>
    <n v="305"/>
    <m/>
    <n v="145"/>
    <m/>
    <n v="108"/>
    <m/>
    <s v="A"/>
    <d v="2020-04-01T13:00:00"/>
    <s v="7cb5ae2ffb827a8b27a70a781555ff288f941c89"/>
    <s v="2020-04-01T20:00:00Z"/>
    <n v="34"/>
    <n v="305"/>
    <n v="15344"/>
    <n v="15344"/>
    <n v="15344"/>
    <n v="51"/>
    <n v="7"/>
    <n v="140"/>
    <n v="1709"/>
    <n v="234"/>
    <n v="1943"/>
  </r>
  <r>
    <x v="27"/>
    <x v="49"/>
    <n v="1706"/>
    <n v="15883"/>
    <m/>
    <n v="246"/>
    <n v="305"/>
    <m/>
    <n v="145"/>
    <m/>
    <n v="108"/>
    <m/>
    <s v="A"/>
    <d v="2020-04-02T09:00:00"/>
    <s v="ff13ca0c32dc298e552fa7eee8a27cf0bf129da7"/>
    <s v="2020-04-02T20:00:00Z"/>
    <n v="41"/>
    <n v="305"/>
    <n v="17589"/>
    <n v="17589"/>
    <n v="17589"/>
    <n v="51"/>
    <n v="7"/>
    <n v="0"/>
    <n v="2023"/>
    <n v="222"/>
    <n v="2245"/>
  </r>
  <r>
    <x v="28"/>
    <x v="49"/>
    <n v="2012"/>
    <n v="16993"/>
    <m/>
    <m/>
    <n v="312"/>
    <m/>
    <n v="145"/>
    <m/>
    <n v="108"/>
    <m/>
    <s v="A"/>
    <d v="2020-04-03T09:00:00"/>
    <s v="cebef7f2e5854ef18f29e34e8334e3c7c5b70bb3"/>
    <s v="2020-04-03T20:00:00Z"/>
    <n v="46"/>
    <n v="312"/>
    <n v="19005"/>
    <n v="19005"/>
    <n v="19005"/>
    <n v="51"/>
    <n v="5"/>
    <n v="7"/>
    <n v="1110"/>
    <n v="306"/>
    <n v="1416"/>
  </r>
  <r>
    <x v="29"/>
    <x v="49"/>
    <n v="2407"/>
    <n v="19145"/>
    <m/>
    <m/>
    <n v="390"/>
    <m/>
    <n v="145"/>
    <m/>
    <n v="108"/>
    <m/>
    <s v="A"/>
    <d v="2020-04-03T17:00:00"/>
    <s v="ea58eb5c5ad3b40cf5f21756c1a4811ae6a3aa34"/>
    <s v="2020-04-04T20:00:00Z"/>
    <n v="52"/>
    <n v="390"/>
    <n v="21552"/>
    <n v="21552"/>
    <n v="21552"/>
    <n v="51"/>
    <n v="6"/>
    <n v="78"/>
    <n v="2152"/>
    <n v="395"/>
    <n v="2547"/>
  </r>
  <r>
    <x v="30"/>
    <x v="49"/>
    <n v="2637"/>
    <n v="21034"/>
    <m/>
    <m/>
    <n v="431"/>
    <m/>
    <n v="145"/>
    <m/>
    <n v="108"/>
    <m/>
    <s v="A"/>
    <d v="2020-04-04T17:00:00"/>
    <s v="d1adecfa81bbb881fc4b2761f4ebab174950ee4b"/>
    <s v="2020-04-05T20:00:00Z"/>
    <n v="51"/>
    <n v="431"/>
    <n v="23671"/>
    <n v="23671"/>
    <n v="23671"/>
    <n v="51"/>
    <n v="-1"/>
    <n v="41"/>
    <n v="1889"/>
    <n v="230"/>
    <n v="2119"/>
  </r>
  <r>
    <x v="31"/>
    <x v="49"/>
    <n v="2878"/>
    <n v="21643"/>
    <m/>
    <m/>
    <n v="497"/>
    <m/>
    <n v="145"/>
    <m/>
    <n v="108"/>
    <m/>
    <s v="A"/>
    <d v="2020-04-05T17:00:00"/>
    <s v="03f55535e9a10519d2b3077c136ae75790f49521"/>
    <s v="2020-04-06T20:00:00Z"/>
    <n v="54"/>
    <n v="497"/>
    <n v="24521"/>
    <n v="24521"/>
    <n v="24521"/>
    <n v="51"/>
    <n v="3"/>
    <n v="66"/>
    <n v="609"/>
    <n v="241"/>
    <n v="850"/>
  </r>
  <r>
    <x v="32"/>
    <x v="49"/>
    <n v="3333"/>
    <n v="25312"/>
    <m/>
    <m/>
    <n v="563"/>
    <m/>
    <n v="145"/>
    <m/>
    <n v="108"/>
    <m/>
    <s v="A"/>
    <d v="2020-04-06T17:00:00"/>
    <s v="58b43454d81c592215d106bc2427637948deee8f"/>
    <s v="2020-04-07T20:00:00Z"/>
    <n v="63"/>
    <n v="563"/>
    <n v="28645"/>
    <n v="28645"/>
    <n v="28645"/>
    <n v="51"/>
    <n v="9"/>
    <n v="66"/>
    <n v="3669"/>
    <n v="455"/>
    <n v="4124"/>
  </r>
  <r>
    <x v="33"/>
    <x v="49"/>
    <n v="3645"/>
    <n v="27000"/>
    <m/>
    <m/>
    <n v="615"/>
    <m/>
    <n v="145"/>
    <m/>
    <n v="108"/>
    <m/>
    <s v="A"/>
    <d v="2020-04-07T17:00:00"/>
    <s v="22f8fac14598c880969baaf7a75ad771591725df"/>
    <s v="2020-04-08T20:00:00Z"/>
    <n v="75"/>
    <n v="615"/>
    <n v="30645"/>
    <n v="30645"/>
    <n v="30645"/>
    <n v="51"/>
    <n v="12"/>
    <n v="52"/>
    <n v="1688"/>
    <n v="312"/>
    <n v="2000"/>
  </r>
  <r>
    <x v="34"/>
    <x v="49"/>
    <n v="4042"/>
    <n v="28984"/>
    <n v="627"/>
    <n v="669"/>
    <n v="685"/>
    <n v="469"/>
    <m/>
    <n v="285"/>
    <m/>
    <m/>
    <s v="A"/>
    <d v="2020-04-09T00:00:00"/>
    <s v="df12a147f17ada1308c36ac022afdf5213821154"/>
    <s v="2020-04-09T20:00:00Z"/>
    <n v="109"/>
    <n v="685"/>
    <n v="33653"/>
    <n v="33026"/>
    <n v="33026"/>
    <n v="51"/>
    <n v="34"/>
    <n v="70"/>
    <n v="1984"/>
    <n v="397"/>
    <n v="2381"/>
  </r>
  <r>
    <x v="35"/>
    <x v="49"/>
    <n v="4509"/>
    <n v="30950"/>
    <n v="521"/>
    <n v="1238"/>
    <n v="772"/>
    <n v="457"/>
    <m/>
    <n v="287"/>
    <m/>
    <m/>
    <s v="A"/>
    <d v="2020-04-10T09:00:00"/>
    <s v="4e91d26784ed1642d7d62e5f2adb74c6301d2e41"/>
    <s v="2020-04-10T20:00:00Z"/>
    <n v="121"/>
    <n v="772"/>
    <n v="35980"/>
    <n v="35459"/>
    <n v="35459"/>
    <n v="51"/>
    <n v="12"/>
    <n v="87"/>
    <n v="1966"/>
    <n v="467"/>
    <n v="2433"/>
  </r>
  <r>
    <x v="36"/>
    <x v="49"/>
    <n v="5077"/>
    <n v="32922"/>
    <n v="517"/>
    <n v="1252"/>
    <m/>
    <n v="426"/>
    <m/>
    <n v="283"/>
    <m/>
    <m/>
    <s v="A"/>
    <d v="2020-04-10T17:00:00"/>
    <s v="f5893567ec416bdf08a2aff15fe6cef78dfcfc06"/>
    <s v="2020-04-11T20:00:00Z"/>
    <n v="130"/>
    <m/>
    <n v="38516"/>
    <n v="37999"/>
    <n v="37999"/>
    <n v="51"/>
    <n v="9"/>
    <n v="0"/>
    <n v="1972"/>
    <n v="568"/>
    <n v="2540"/>
  </r>
  <r>
    <x v="37"/>
    <x v="49"/>
    <n v="5274"/>
    <n v="34711"/>
    <n v="521"/>
    <n v="751"/>
    <m/>
    <n v="440"/>
    <m/>
    <n v="294"/>
    <m/>
    <m/>
    <s v="A"/>
    <d v="2020-04-11T17:00:00"/>
    <s v="935d20ce71c6f902807fe3ca1d2c972c013e20b7"/>
    <s v="2020-04-12T20:00:00Z"/>
    <n v="141"/>
    <m/>
    <n v="40506"/>
    <n v="39985"/>
    <n v="39985"/>
    <n v="51"/>
    <n v="11"/>
    <n v="0"/>
    <n v="1789"/>
    <n v="197"/>
    <n v="1986"/>
  </r>
  <r>
    <x v="38"/>
    <x v="49"/>
    <n v="5747"/>
    <n v="35654"/>
    <n v="473"/>
    <n v="1238"/>
    <m/>
    <n v="428"/>
    <m/>
    <n v="302"/>
    <m/>
    <m/>
    <s v="A"/>
    <d v="2020-04-13T09:00:00"/>
    <s v="81c18eb60662a412bc5a33dfb1dea1688242595b"/>
    <s v="2020-04-13T20:00:00Z"/>
    <n v="149"/>
    <m/>
    <n v="41874"/>
    <n v="41401"/>
    <n v="41401"/>
    <n v="51"/>
    <n v="8"/>
    <n v="0"/>
    <n v="943"/>
    <n v="473"/>
    <n v="1416"/>
  </r>
  <r>
    <x v="39"/>
    <x v="49"/>
    <n v="6171"/>
    <n v="36592"/>
    <n v="469"/>
    <n v="1282"/>
    <m/>
    <n v="422"/>
    <m/>
    <n v="276"/>
    <m/>
    <n v="721"/>
    <s v="A"/>
    <d v="2020-04-13T17:00:00"/>
    <s v="006a3ed203e56a525b2ad6e9fd7d5d57ce58cc7c"/>
    <s v="2020-04-14T20:00:00Z"/>
    <n v="154"/>
    <m/>
    <n v="43232"/>
    <n v="42763"/>
    <n v="42763"/>
    <n v="51"/>
    <n v="5"/>
    <n v="0"/>
    <n v="938"/>
    <n v="424"/>
    <n v="1362"/>
  </r>
  <r>
    <x v="40"/>
    <x v="49"/>
    <n v="6500"/>
    <n v="37669"/>
    <n v="496"/>
    <n v="1298"/>
    <n v="1048"/>
    <n v="394"/>
    <m/>
    <n v="234"/>
    <m/>
    <n v="752"/>
    <s v="A"/>
    <d v="2020-04-15T00:00:00"/>
    <s v="3e98655e9418e16da8bb9b34ea25b1f3cbbcacdb"/>
    <s v="2020-04-15T20:00:00Z"/>
    <n v="195"/>
    <n v="1048"/>
    <n v="44665"/>
    <n v="44169"/>
    <n v="44169"/>
    <n v="51"/>
    <n v="41"/>
    <n v="1048"/>
    <n v="1077"/>
    <n v="329"/>
    <n v="1406"/>
  </r>
  <r>
    <x v="41"/>
    <x v="49"/>
    <n v="6889"/>
    <n v="39555"/>
    <n v="537"/>
    <n v="1337"/>
    <n v="1114"/>
    <n v="427"/>
    <m/>
    <n v="238"/>
    <m/>
    <n v="951"/>
    <s v="A"/>
    <d v="2020-04-16T00:00:00"/>
    <s v="a8717ecbb12d77d090353871da2750ff4d428ffa"/>
    <s v="2020-04-16T20:00:00Z"/>
    <n v="208"/>
    <n v="1114"/>
    <n v="46981"/>
    <n v="46444"/>
    <n v="46444"/>
    <n v="51"/>
    <n v="13"/>
    <n v="66"/>
    <n v="1886"/>
    <n v="389"/>
    <n v="2275"/>
  </r>
  <r>
    <x v="42"/>
    <x v="49"/>
    <n v="7491"/>
    <n v="41506"/>
    <n v="499"/>
    <n v="1308"/>
    <n v="1221"/>
    <n v="400"/>
    <m/>
    <n v="224"/>
    <m/>
    <n v="1110"/>
    <s v="A"/>
    <d v="2020-04-16T17:00:00"/>
    <s v="5d22e9f0eaed45ba102e45dad64b873d5c3cf125"/>
    <s v="2020-04-17T20:00:00Z"/>
    <n v="231"/>
    <n v="1221"/>
    <n v="49496"/>
    <n v="48997"/>
    <n v="48997"/>
    <n v="51"/>
    <n v="23"/>
    <n v="107"/>
    <n v="1951"/>
    <n v="602"/>
    <n v="2553"/>
  </r>
  <r>
    <x v="43"/>
    <x v="49"/>
    <n v="8053"/>
    <n v="43878"/>
    <n v="486"/>
    <n v="1307"/>
    <n v="1296"/>
    <n v="398"/>
    <m/>
    <n v="230"/>
    <m/>
    <n v="1228"/>
    <s v="A"/>
    <d v="2020-04-17T17:00:00"/>
    <s v="0f0d5ce8a839fee102533e679068cf0bb110d957"/>
    <s v="2020-04-18T20:00:00Z"/>
    <n v="258"/>
    <n v="1296"/>
    <n v="52417"/>
    <n v="51931"/>
    <n v="51931"/>
    <n v="51"/>
    <n v="27"/>
    <n v="75"/>
    <n v="2372"/>
    <n v="562"/>
    <n v="2934"/>
  </r>
  <r>
    <x v="44"/>
    <x v="49"/>
    <n v="8537"/>
    <n v="46196"/>
    <n v="499"/>
    <n v="1319"/>
    <n v="1422"/>
    <n v="388"/>
    <m/>
    <n v="231"/>
    <m/>
    <n v="1267"/>
    <s v="A"/>
    <d v="2020-04-19T00:00:00"/>
    <s v="28c5a7800b440e3fb5029cdcbdcb375b435ddcae"/>
    <s v="2020-04-19T20:00:00Z"/>
    <n v="277"/>
    <n v="1422"/>
    <n v="55232"/>
    <n v="54733"/>
    <n v="54733"/>
    <n v="51"/>
    <n v="19"/>
    <n v="126"/>
    <n v="2318"/>
    <n v="484"/>
    <n v="2802"/>
  </r>
  <r>
    <x v="45"/>
    <x v="49"/>
    <n v="8990"/>
    <n v="47745"/>
    <n v="468"/>
    <n v="1296"/>
    <n v="1500"/>
    <n v="396"/>
    <m/>
    <n v="237"/>
    <m/>
    <n v="1324"/>
    <s v="A"/>
    <d v="2020-04-20T00:00:00"/>
    <s v="6d6994f7dd160ccfd3ff00ca1dcadfc51ab87c1a"/>
    <s v="2020-04-20T20:00:00Z"/>
    <n v="300"/>
    <n v="1500"/>
    <n v="57203"/>
    <n v="56735"/>
    <n v="56735"/>
    <n v="51"/>
    <n v="23"/>
    <n v="78"/>
    <n v="1549"/>
    <n v="453"/>
    <n v="2002"/>
  </r>
  <r>
    <x v="46"/>
    <x v="49"/>
    <n v="9630"/>
    <n v="48724"/>
    <n v="477"/>
    <n v="1331"/>
    <n v="1581"/>
    <n v="403"/>
    <m/>
    <n v="251"/>
    <m/>
    <n v="1418"/>
    <s v="A"/>
    <d v="2020-04-21T00:00:00"/>
    <s v="629b4c12b59cd6e74a0debd0c638395bceb7eb6d"/>
    <s v="2020-04-21T20:00:00Z"/>
    <n v="324"/>
    <n v="1581"/>
    <n v="58831"/>
    <n v="58354"/>
    <n v="58354"/>
    <n v="51"/>
    <n v="24"/>
    <n v="81"/>
    <n v="979"/>
    <n v="640"/>
    <n v="1619"/>
  </r>
  <r>
    <x v="47"/>
    <x v="49"/>
    <n v="10266"/>
    <n v="50512"/>
    <n v="477"/>
    <n v="1374"/>
    <n v="1659"/>
    <n v="419"/>
    <m/>
    <n v="244"/>
    <m/>
    <n v="1497"/>
    <s v="A"/>
    <d v="2020-04-22T00:00:00"/>
    <s v="c75ad10b79833dda982121a6f8c89cd4bb5e5d36"/>
    <s v="2020-04-22T20:00:00Z"/>
    <n v="349"/>
    <n v="1659"/>
    <n v="61255"/>
    <n v="60778"/>
    <n v="60778"/>
    <n v="51"/>
    <n v="25"/>
    <n v="78"/>
    <n v="1788"/>
    <n v="636"/>
    <n v="2424"/>
  </r>
  <r>
    <x v="48"/>
    <x v="49"/>
    <n v="10998"/>
    <n v="53891"/>
    <n v="492"/>
    <n v="1379"/>
    <n v="1753"/>
    <n v="400"/>
    <m/>
    <n v="249"/>
    <m/>
    <n v="1567"/>
    <s v="A"/>
    <d v="2020-04-23T00:00:00"/>
    <s v="168d95ec09ccd4cb232bf235d86f3f89df513f6c"/>
    <s v="2020-04-23T20:00:00Z"/>
    <n v="372"/>
    <n v="1753"/>
    <n v="65381"/>
    <n v="64889"/>
    <n v="64889"/>
    <n v="51"/>
    <n v="23"/>
    <n v="94"/>
    <n v="3379"/>
    <n v="732"/>
    <n v="4111"/>
  </r>
  <r>
    <x v="49"/>
    <x v="49"/>
    <n v="11594"/>
    <n v="57846"/>
    <n v="487"/>
    <n v="1399"/>
    <n v="1837"/>
    <n v="379"/>
    <m/>
    <n v="220"/>
    <m/>
    <n v="1672"/>
    <s v="A"/>
    <d v="2020-04-24T00:00:00"/>
    <s v="76dc187f1e12f6c8c4d0aeb8540e17e8486a378f"/>
    <s v="2020-04-24T20:00:00Z"/>
    <n v="410"/>
    <n v="1837"/>
    <n v="69927"/>
    <n v="69440"/>
    <n v="69440"/>
    <n v="51"/>
    <n v="38"/>
    <n v="84"/>
    <n v="3955"/>
    <n v="596"/>
    <n v="4551"/>
  </r>
  <r>
    <x v="50"/>
    <x v="49"/>
    <n v="12366"/>
    <n v="60276"/>
    <n v="1405"/>
    <n v="1405"/>
    <n v="1942"/>
    <n v="357"/>
    <m/>
    <n v="223"/>
    <m/>
    <n v="1717"/>
    <s v="B"/>
    <d v="2020-04-25T00:00:00"/>
    <s v="e76621fb6568ee874c3df8adca7e4413f199dfb8"/>
    <s v="2020-04-25T20:00:00Z"/>
    <n v="436"/>
    <n v="1942"/>
    <n v="74047"/>
    <n v="72642"/>
    <n v="72642"/>
    <n v="51"/>
    <n v="26"/>
    <n v="105"/>
    <n v="2430"/>
    <n v="772"/>
    <n v="3202"/>
  </r>
  <r>
    <x v="51"/>
    <x v="49"/>
    <n v="12970"/>
    <n v="63630"/>
    <n v="539"/>
    <n v="1436"/>
    <n v="2014"/>
    <n v="387"/>
    <m/>
    <n v="217"/>
    <m/>
    <n v="1815"/>
    <s v="B"/>
    <d v="2020-04-26T00:00:00"/>
    <s v="fe5fb68831ba847c96c01e83ceec58bc8b052645"/>
    <s v="2020-04-26T20:00:00Z"/>
    <n v="448"/>
    <n v="2014"/>
    <n v="77139"/>
    <n v="76600"/>
    <n v="76600"/>
    <n v="51"/>
    <n v="12"/>
    <n v="72"/>
    <n v="3354"/>
    <n v="604"/>
    <n v="3958"/>
  </r>
  <r>
    <x v="52"/>
    <x v="49"/>
    <n v="13535"/>
    <n v="67144"/>
    <n v="542"/>
    <n v="1455"/>
    <n v="3298"/>
    <n v="389"/>
    <m/>
    <n v="217"/>
    <m/>
    <n v="1843"/>
    <s v="B"/>
    <d v="2020-04-27T00:00:00"/>
    <s v="7a56898bef7129127db55002d636c8093d3f4e25"/>
    <s v="2020-04-27T20:00:00Z"/>
    <n v="458"/>
    <n v="3298"/>
    <n v="81221"/>
    <n v="80679"/>
    <n v="80679"/>
    <n v="51"/>
    <n v="10"/>
    <n v="1284"/>
    <n v="3514"/>
    <n v="565"/>
    <n v="4079"/>
  </r>
  <r>
    <x v="53"/>
    <x v="49"/>
    <n v="14339"/>
    <n v="68959"/>
    <n v="560"/>
    <n v="1508"/>
    <n v="3422"/>
    <n v="376"/>
    <m/>
    <n v="217"/>
    <m/>
    <n v="1914"/>
    <s v="B"/>
    <d v="2020-04-27T17:00:00"/>
    <s v="e0223aaa34684856cf8949ac7fbedb68eba52f52"/>
    <s v="2020-04-28T20:00:00Z"/>
    <n v="492"/>
    <n v="3422"/>
    <n v="83858"/>
    <n v="83298"/>
    <n v="83298"/>
    <n v="51"/>
    <n v="34"/>
    <n v="124"/>
    <n v="1815"/>
    <n v="804"/>
    <n v="2619"/>
  </r>
  <r>
    <x v="54"/>
    <x v="49"/>
    <n v="14961"/>
    <n v="70979"/>
    <n v="620"/>
    <n v="1566"/>
    <n v="3608"/>
    <n v="387"/>
    <m/>
    <n v="222"/>
    <m/>
    <n v="2042"/>
    <s v="B"/>
    <d v="2020-04-29T00:00:00"/>
    <s v="f34b2273e2e5935ee18dca35d29a429775d50960"/>
    <s v="2020-04-29T20:00:00Z"/>
    <n v="522"/>
    <n v="3608"/>
    <n v="86560"/>
    <n v="85940"/>
    <n v="85940"/>
    <n v="51"/>
    <n v="30"/>
    <n v="186"/>
    <n v="2020"/>
    <n v="622"/>
    <n v="2642"/>
  </r>
  <r>
    <x v="55"/>
    <x v="49"/>
    <n v="15846"/>
    <n v="75663"/>
    <n v="583"/>
    <n v="1550"/>
    <n v="3654"/>
    <n v="372"/>
    <m/>
    <n v="208"/>
    <m/>
    <n v="2104"/>
    <s v="B"/>
    <d v="2020-04-30T00:00:00"/>
    <s v="11fa1c8415d5fcc25713a756b5d34cf1ff6d865f"/>
    <s v="2020-04-30T20:00:00Z"/>
    <n v="552"/>
    <n v="3654"/>
    <n v="92092"/>
    <n v="91509"/>
    <n v="91509"/>
    <n v="51"/>
    <n v="30"/>
    <n v="46"/>
    <n v="4684"/>
    <n v="885"/>
    <n v="5569"/>
  </r>
  <r>
    <x v="56"/>
    <x v="49"/>
    <n v="16901"/>
    <n v="89539"/>
    <n v="468"/>
    <n v="1431"/>
    <n v="3654"/>
    <n v="366"/>
    <m/>
    <n v="193"/>
    <m/>
    <n v="2196"/>
    <s v="B"/>
    <d v="2020-04-30T17:00:00"/>
    <s v="86a3ae3eede4170fe4102b858c8c853e6e128a9f"/>
    <s v="2020-05-01T20:00:00Z"/>
    <n v="581"/>
    <n v="3654"/>
    <n v="106908"/>
    <n v="106440"/>
    <n v="106440"/>
    <n v="51"/>
    <n v="29"/>
    <n v="0"/>
    <n v="13876"/>
    <n v="1055"/>
    <n v="14931"/>
  </r>
  <r>
    <x v="57"/>
    <x v="49"/>
    <n v="17731"/>
    <n v="84365"/>
    <n v="458"/>
    <n v="1426"/>
    <n v="3738"/>
    <n v="375"/>
    <m/>
    <n v="202"/>
    <m/>
    <n v="2312"/>
    <s v="B"/>
    <d v="2020-05-02T00:00:00"/>
    <s v="bd5f09e234a0670403ec8caf5c74a33017ef2920"/>
    <s v="2020-05-02T20:00:00Z"/>
    <n v="616"/>
    <n v="3738"/>
    <n v="102554"/>
    <n v="102096"/>
    <n v="102096"/>
    <n v="51"/>
    <n v="35"/>
    <n v="84"/>
    <n v="-5174"/>
    <n v="830"/>
    <n v="-4344"/>
  </r>
  <r>
    <x v="58"/>
    <x v="49"/>
    <n v="18671"/>
    <n v="89331"/>
    <n v="465"/>
    <n v="1413"/>
    <n v="3910"/>
    <n v="385"/>
    <m/>
    <n v="193"/>
    <m/>
    <n v="2497"/>
    <s v="B"/>
    <d v="2020-05-02T17:00:00"/>
    <s v="e7b54f1d94130890421d640553fc9a645d679934"/>
    <s v="2020-05-03T20:00:00Z"/>
    <n v="660"/>
    <n v="3910"/>
    <n v="108467"/>
    <n v="108002"/>
    <n v="108002"/>
    <n v="51"/>
    <n v="44"/>
    <n v="172"/>
    <n v="4966"/>
    <n v="940"/>
    <n v="5906"/>
  </r>
  <r>
    <x v="59"/>
    <x v="49"/>
    <n v="19492"/>
    <n v="92801"/>
    <n v="478"/>
    <n v="1463"/>
    <n v="4010"/>
    <n v="348"/>
    <m/>
    <n v="192"/>
    <m/>
    <n v="2547"/>
    <s v="A+"/>
    <d v="2020-05-03T17:00:00"/>
    <s v="0ee01c6fd08327a9ffedb431edcaf15360fb1271"/>
    <s v="2020-05-04T20:00:00Z"/>
    <n v="684"/>
    <n v="4010"/>
    <n v="112771"/>
    <n v="112293"/>
    <n v="112293"/>
    <n v="51"/>
    <n v="24"/>
    <n v="100"/>
    <n v="3470"/>
    <n v="821"/>
    <n v="4291"/>
  </r>
  <r>
    <x v="60"/>
    <x v="49"/>
    <n v="20256"/>
    <n v="93452"/>
    <n v="469"/>
    <n v="1496"/>
    <n v="4113"/>
    <n v="361"/>
    <m/>
    <n v="189"/>
    <m/>
    <n v="2617"/>
    <s v="A+"/>
    <d v="2020-05-04T17:00:00"/>
    <s v="5da8e479644b3cae196e3b40346174103a48f3cd"/>
    <s v="2020-05-05T20:00:00Z"/>
    <n v="713"/>
    <n v="4113"/>
    <n v="114177"/>
    <n v="113708"/>
    <n v="113708"/>
    <n v="51"/>
    <n v="29"/>
    <n v="103"/>
    <n v="651"/>
    <n v="764"/>
    <n v="1415"/>
  </r>
  <r>
    <x v="61"/>
    <x v="49"/>
    <n v="20256"/>
    <n v="93452"/>
    <n v="469"/>
    <n v="1496"/>
    <n v="4113"/>
    <n v="361"/>
    <m/>
    <n v="189"/>
    <m/>
    <n v="2617"/>
    <s v="A+"/>
    <d v="2020-05-04T17:00:00"/>
    <s v="94b8e4a87a30500ae2a55dc7069ea75bb96521b3"/>
    <s v="2020-05-06T20:00:00Z"/>
    <n v="713"/>
    <n v="4113"/>
    <n v="114177"/>
    <n v="113708"/>
    <n v="113708"/>
    <n v="51"/>
    <n v="0"/>
    <n v="0"/>
    <n v="0"/>
    <n v="0"/>
    <n v="0"/>
  </r>
  <r>
    <x v="62"/>
    <x v="49"/>
    <n v="21570"/>
    <n v="101582"/>
    <n v="519"/>
    <n v="1613"/>
    <n v="4438"/>
    <n v="371"/>
    <m/>
    <n v="203"/>
    <m/>
    <n v="2825"/>
    <s v="A+"/>
    <d v="2020-05-06T17:00:00"/>
    <s v="1594731882d14613e8e3d538f334c85f85f56ff8"/>
    <s v="2020-05-07T20:00:00Z"/>
    <n v="769"/>
    <n v="4438"/>
    <n v="123671"/>
    <n v="123152"/>
    <n v="123152"/>
    <n v="51"/>
    <n v="56"/>
    <n v="325"/>
    <n v="8130"/>
    <n v="1314"/>
    <n v="9444"/>
  </r>
  <r>
    <x v="63"/>
    <x v="49"/>
    <n v="22342"/>
    <n v="107603"/>
    <n v="549"/>
    <n v="1625"/>
    <n v="4622"/>
    <n v="378"/>
    <m/>
    <n v="199"/>
    <m/>
    <n v="2997"/>
    <s v="A+"/>
    <d v="2020-05-07T17:00:00"/>
    <s v="d30c5922d79f512c500b8be346be1360f542a828"/>
    <s v="2020-05-08T20:00:00Z"/>
    <n v="812"/>
    <n v="4622"/>
    <n v="130494"/>
    <n v="129945"/>
    <n v="129945"/>
    <n v="51"/>
    <n v="43"/>
    <n v="184"/>
    <n v="6021"/>
    <n v="772"/>
    <n v="6793"/>
  </r>
  <r>
    <x v="64"/>
    <x v="49"/>
    <n v="23196"/>
    <n v="113953"/>
    <n v="501"/>
    <n v="1593"/>
    <n v="4717"/>
    <n v="367"/>
    <m/>
    <n v="198"/>
    <m/>
    <n v="3124"/>
    <s v="A+"/>
    <d v="2020-05-08T17:00:00"/>
    <s v="47072fc63ce2e0f9691de637b93f63fc84351e81"/>
    <s v="2020-05-09T20:00:00Z"/>
    <n v="827"/>
    <n v="4717"/>
    <n v="137650"/>
    <n v="137149"/>
    <n v="137149"/>
    <n v="51"/>
    <n v="15"/>
    <n v="95"/>
    <n v="6350"/>
    <n v="854"/>
    <n v="7204"/>
  </r>
  <r>
    <x v="65"/>
    <x v="49"/>
    <n v="24081"/>
    <n v="118974"/>
    <n v="506"/>
    <n v="1555"/>
    <n v="4756"/>
    <n v="351"/>
    <m/>
    <n v="187"/>
    <m/>
    <n v="3201"/>
    <s v="A+"/>
    <d v="2020-05-09T17:00:00"/>
    <s v="0bd6d170c496208151324155be57b6cbe4f43870"/>
    <s v="2020-05-10T20:00:00Z"/>
    <n v="839"/>
    <n v="4756"/>
    <n v="143561"/>
    <n v="143055"/>
    <n v="143055"/>
    <n v="51"/>
    <n v="12"/>
    <n v="39"/>
    <n v="5021"/>
    <n v="885"/>
    <n v="5906"/>
  </r>
  <r>
    <x v="66"/>
    <x v="49"/>
    <n v="25070"/>
    <n v="125547"/>
    <n v="432"/>
    <n v="1504"/>
    <n v="4777"/>
    <n v="362"/>
    <m/>
    <n v="194"/>
    <m/>
    <n v="3273"/>
    <s v="A+"/>
    <d v="2020-05-10T17:00:00"/>
    <s v="8959bbe05f63848e746dc5bf369ff728539bb0e5"/>
    <s v="2020-05-11T20:00:00Z"/>
    <n v="850"/>
    <n v="4777"/>
    <n v="151049"/>
    <n v="150617"/>
    <n v="150617"/>
    <n v="51"/>
    <n v="11"/>
    <n v="21"/>
    <n v="6573"/>
    <n v="989"/>
    <n v="7562"/>
  </r>
  <r>
    <x v="67"/>
    <x v="49"/>
    <n v="25800"/>
    <n v="129529"/>
    <n v="447"/>
    <n v="1529"/>
    <n v="4929"/>
    <n v="364"/>
    <m/>
    <n v="201"/>
    <m/>
    <n v="3400"/>
    <s v="A+"/>
    <d v="2020-05-12T09:00:00"/>
    <s v="45d4f6b36abd4c2c07613461218de47ff5c0c389"/>
    <s v="2020-05-12T20:00:00Z"/>
    <n v="891"/>
    <n v="4929"/>
    <n v="155776"/>
    <n v="155329"/>
    <n v="155329"/>
    <n v="51"/>
    <n v="41"/>
    <n v="152"/>
    <n v="3982"/>
    <n v="730"/>
    <n v="4712"/>
  </r>
  <r>
    <x v="68"/>
    <x v="49"/>
    <n v="26746"/>
    <n v="134646"/>
    <n v="485"/>
    <n v="1526"/>
    <n v="5080"/>
    <n v="374"/>
    <m/>
    <n v="202"/>
    <m/>
    <n v="3554"/>
    <s v="A+"/>
    <d v="2020-05-12T17:00:00"/>
    <s v="563149eb30c1da27c4136ef18ff4863d26a8d4a2"/>
    <s v="2020-05-13T20:00:00Z"/>
    <n v="927"/>
    <n v="5080"/>
    <n v="161877"/>
    <n v="161392"/>
    <n v="161392"/>
    <n v="51"/>
    <n v="36"/>
    <n v="151"/>
    <n v="5117"/>
    <n v="946"/>
    <n v="6063"/>
  </r>
  <r>
    <x v="69"/>
    <x v="49"/>
    <n v="27813"/>
    <n v="139017"/>
    <n v="496"/>
    <n v="1533"/>
    <n v="5211"/>
    <n v="355"/>
    <m/>
    <n v="201"/>
    <m/>
    <n v="3678"/>
    <s v="A+"/>
    <d v="2020-05-13T17:00:00"/>
    <s v="d718e85fd7b1a662fb8937f10ee43e938f3a6b7b"/>
    <s v="2020-05-14T20:00:00Z"/>
    <n v="955"/>
    <n v="5211"/>
    <n v="167326"/>
    <n v="166830"/>
    <n v="166830"/>
    <n v="51"/>
    <n v="28"/>
    <n v="131"/>
    <n v="4371"/>
    <n v="1067"/>
    <n v="5438"/>
  </r>
  <r>
    <x v="70"/>
    <x v="49"/>
    <n v="28672"/>
    <n v="149342"/>
    <n v="458"/>
    <n v="1511"/>
    <n v="5316"/>
    <n v="362"/>
    <m/>
    <n v="195"/>
    <m/>
    <n v="3805"/>
    <s v="A+"/>
    <d v="2020-05-14T17:00:00"/>
    <s v="d6cb7f78bd8e7c0308cd4b4abfbde55751bf3f5f"/>
    <s v="2020-05-15T20:00:00Z"/>
    <n v="977"/>
    <n v="5316"/>
    <n v="178472"/>
    <n v="178014"/>
    <n v="178014"/>
    <n v="51"/>
    <n v="22"/>
    <n v="105"/>
    <n v="10325"/>
    <n v="859"/>
    <n v="11184"/>
  </r>
  <r>
    <x v="71"/>
    <x v="49"/>
    <n v="29683"/>
    <n v="155885"/>
    <n v="485"/>
    <n v="1505"/>
    <n v="5414"/>
    <n v="381"/>
    <m/>
    <n v="189"/>
    <m/>
    <n v="3909"/>
    <s v="A+"/>
    <d v="2020-05-15T17:00:00"/>
    <s v="d4628b48983aa7f5c1dfa0035ef1a00106e8b745"/>
    <s v="2020-05-16T20:00:00Z"/>
    <n v="1002"/>
    <n v="5414"/>
    <n v="186053"/>
    <n v="185568"/>
    <n v="185568"/>
    <n v="51"/>
    <n v="25"/>
    <n v="98"/>
    <n v="6543"/>
    <n v="1011"/>
    <n v="7554"/>
  </r>
  <r>
    <x v="72"/>
    <x v="49"/>
    <n v="30388"/>
    <n v="159973"/>
    <n v="527"/>
    <n v="1524"/>
    <n v="5517"/>
    <n v="379"/>
    <m/>
    <n v="195"/>
    <m/>
    <n v="3993"/>
    <s v="A+"/>
    <d v="2020-05-16T17:00:00"/>
    <s v="a59249718a1be16995c9fd9114a3cd8e2d5f1723"/>
    <s v="2020-05-17T20:00:00Z"/>
    <n v="1009"/>
    <n v="5517"/>
    <n v="190888"/>
    <n v="190361"/>
    <n v="190361"/>
    <n v="51"/>
    <n v="7"/>
    <n v="103"/>
    <n v="4088"/>
    <n v="705"/>
    <n v="4793"/>
  </r>
  <r>
    <x v="73"/>
    <x v="49"/>
    <n v="31140"/>
    <n v="165086"/>
    <n v="530"/>
    <n v="1502"/>
    <n v="5609"/>
    <n v="361"/>
    <m/>
    <n v="194"/>
    <m/>
    <n v="4107"/>
    <s v="A+"/>
    <d v="2020-05-17T17:00:00"/>
    <s v="1e1fe4a432656ba6b5ba356a6ff1f3c68bf59ef3"/>
    <s v="2020-05-18T20:00:00Z"/>
    <n v="1014"/>
    <n v="5609"/>
    <n v="196756"/>
    <n v="196226"/>
    <n v="196226"/>
    <n v="51"/>
    <n v="5"/>
    <n v="92"/>
    <n v="5113"/>
    <n v="752"/>
    <n v="5865"/>
  </r>
  <r>
    <x v="74"/>
    <x v="49"/>
    <n v="32145"/>
    <n v="170644"/>
    <n v="473"/>
    <n v="1497"/>
    <n v="5768"/>
    <n v="377"/>
    <m/>
    <n v="199"/>
    <m/>
    <n v="4271"/>
    <s v="A+"/>
    <d v="2020-05-18T17:00:00"/>
    <s v="227ab934ee80ad38289b9ea0e90f767fcf7af65c"/>
    <s v="2020-05-19T20:00:00Z"/>
    <n v="1041"/>
    <n v="5768"/>
    <n v="203262"/>
    <n v="202789"/>
    <n v="202789"/>
    <n v="51"/>
    <n v="27"/>
    <n v="159"/>
    <n v="5558"/>
    <n v="1005"/>
    <n v="6563"/>
  </r>
  <r>
    <x v="75"/>
    <x v="49"/>
    <n v="32908"/>
    <n v="179718"/>
    <n v="518"/>
    <n v="1536"/>
    <n v="6059"/>
    <n v="370"/>
    <m/>
    <n v="202"/>
    <m/>
    <n v="4523"/>
    <s v="A+"/>
    <d v="2020-05-19T17:00:00"/>
    <s v="623fba5248459f3e195740bc92de6bb2c9f50d71"/>
    <s v="2020-05-20T20:00:00Z"/>
    <n v="1074"/>
    <n v="6059"/>
    <n v="213144"/>
    <n v="212626"/>
    <n v="212626"/>
    <n v="51"/>
    <n v="33"/>
    <n v="291"/>
    <n v="9074"/>
    <n v="763"/>
    <n v="9837"/>
  </r>
  <r>
    <x v="76"/>
    <x v="49"/>
    <n v="34137"/>
    <n v="184462"/>
    <n v="490"/>
    <n v="1491"/>
    <n v="6269"/>
    <n v="351"/>
    <m/>
    <n v="191"/>
    <m/>
    <n v="4778"/>
    <s v="A+"/>
    <d v="2020-05-21T17:00:00"/>
    <s v="7649521ce6a92c7b41fe61936c16d340ca931283"/>
    <s v="2020-05-21T20:00:00Z"/>
    <n v="1099"/>
    <n v="6269"/>
    <n v="219089"/>
    <n v="218599"/>
    <n v="218599"/>
    <n v="51"/>
    <n v="25"/>
    <n v="210"/>
    <n v="4744"/>
    <n v="1229"/>
    <n v="5973"/>
  </r>
  <r>
    <x v="77"/>
    <x v="49"/>
    <n v="34950"/>
    <n v="190225"/>
    <n v="464"/>
    <n v="1459"/>
    <n v="6422"/>
    <n v="366"/>
    <m/>
    <n v="207"/>
    <m/>
    <n v="4963"/>
    <s v="A+"/>
    <d v="2020-05-21T17:00:00"/>
    <s v="9de0228b77d68a072e17353bd790bd7b766b19ad"/>
    <s v="2020-05-22T20:00:00Z"/>
    <n v="1136"/>
    <n v="6422"/>
    <n v="225639"/>
    <n v="225175"/>
    <n v="225175"/>
    <n v="51"/>
    <n v="37"/>
    <n v="153"/>
    <n v="5763"/>
    <n v="813"/>
    <n v="6576"/>
  </r>
  <r>
    <x v="78"/>
    <x v="49"/>
    <n v="35749"/>
    <n v="196721"/>
    <n v="409"/>
    <n v="1384"/>
    <n v="6431"/>
    <n v="330"/>
    <m/>
    <n v="213"/>
    <m/>
    <n v="5047"/>
    <s v="A+"/>
    <d v="2020-05-22T17:00:00"/>
    <s v="a29b8a1e5bf6ac402f1d5d402ed221c038054fa3"/>
    <s v="2020-05-23T20:00:00Z"/>
    <n v="1159"/>
    <n v="6431"/>
    <n v="232879"/>
    <n v="232470"/>
    <n v="232470"/>
    <n v="51"/>
    <n v="23"/>
    <n v="9"/>
    <n v="6496"/>
    <n v="799"/>
    <n v="7295"/>
  </r>
  <r>
    <x v="79"/>
    <x v="49"/>
    <n v="36244"/>
    <n v="207841"/>
    <n v="411"/>
    <n v="1351"/>
    <n v="6453"/>
    <n v="354"/>
    <m/>
    <n v="192"/>
    <m/>
    <n v="5102"/>
    <s v="A+"/>
    <d v="2020-05-23T17:00:00"/>
    <s v="d8b2e1421c44f15457fa92306a4bd36a32c70ade"/>
    <s v="2020-05-24T20:00:00Z"/>
    <n v="1171"/>
    <n v="6453"/>
    <n v="244496"/>
    <n v="244085"/>
    <n v="244085"/>
    <n v="51"/>
    <n v="12"/>
    <n v="22"/>
    <n v="11120"/>
    <n v="495"/>
    <n v="11615"/>
  </r>
  <r>
    <x v="10"/>
    <x v="50"/>
    <n v="1"/>
    <m/>
    <m/>
    <m/>
    <m/>
    <m/>
    <m/>
    <m/>
    <m/>
    <m/>
    <m/>
    <d v="2020-03-16T15:58:00"/>
    <s v="e30eaf33e2013299724cffce9954fba88e92eb73"/>
    <s v="2020-03-16T20:00:00Z"/>
    <m/>
    <m/>
    <n v="1"/>
    <n v="1"/>
    <n v="1"/>
    <n v="78"/>
    <m/>
    <m/>
    <m/>
    <m/>
    <m/>
  </r>
  <r>
    <x v="11"/>
    <x v="50"/>
    <n v="2"/>
    <m/>
    <m/>
    <m/>
    <m/>
    <m/>
    <m/>
    <m/>
    <m/>
    <m/>
    <m/>
    <d v="2020-03-16T00:01:00"/>
    <s v="62198a8d1c726adf21cfc064f7d73d4a44a91ebd"/>
    <s v="2020-03-17T20:00:00Z"/>
    <m/>
    <m/>
    <n v="2"/>
    <n v="2"/>
    <n v="2"/>
    <n v="78"/>
    <n v="0"/>
    <n v="0"/>
    <n v="0"/>
    <n v="1"/>
    <n v="1"/>
  </r>
  <r>
    <x v="12"/>
    <x v="50"/>
    <n v="2"/>
    <m/>
    <m/>
    <m/>
    <m/>
    <m/>
    <m/>
    <m/>
    <m/>
    <m/>
    <m/>
    <d v="2020-03-18T00:00:00"/>
    <s v="3374cdd13d4fc753d192d2f9f979eb52e2afc1d8"/>
    <s v="2020-03-18T20:00:00Z"/>
    <m/>
    <m/>
    <n v="2"/>
    <n v="2"/>
    <n v="2"/>
    <n v="78"/>
    <n v="0"/>
    <n v="0"/>
    <n v="0"/>
    <n v="0"/>
    <n v="0"/>
  </r>
  <r>
    <x v="13"/>
    <x v="50"/>
    <n v="3"/>
    <m/>
    <m/>
    <m/>
    <m/>
    <m/>
    <m/>
    <m/>
    <m/>
    <m/>
    <m/>
    <d v="2020-03-18T07:30:00"/>
    <s v="57981690eb575d11b72ffa68c22a7af61c6f9100"/>
    <s v="2020-03-19T20:00:00Z"/>
    <m/>
    <m/>
    <n v="3"/>
    <n v="3"/>
    <n v="3"/>
    <n v="78"/>
    <n v="0"/>
    <n v="0"/>
    <n v="0"/>
    <n v="1"/>
    <n v="1"/>
  </r>
  <r>
    <x v="14"/>
    <x v="50"/>
    <n v="3"/>
    <m/>
    <m/>
    <m/>
    <m/>
    <m/>
    <m/>
    <m/>
    <m/>
    <m/>
    <m/>
    <d v="2020-03-19T17:30:00"/>
    <s v="4bdedbd6c7ede4c935b5e374822373dd9d56fe24"/>
    <s v="2020-03-20T20:00:00Z"/>
    <m/>
    <m/>
    <n v="3"/>
    <n v="3"/>
    <n v="3"/>
    <n v="78"/>
    <n v="0"/>
    <n v="0"/>
    <n v="0"/>
    <n v="0"/>
    <n v="0"/>
  </r>
  <r>
    <x v="15"/>
    <x v="50"/>
    <n v="6"/>
    <m/>
    <m/>
    <m/>
    <m/>
    <m/>
    <m/>
    <m/>
    <m/>
    <m/>
    <m/>
    <d v="2020-03-20T20:30:00"/>
    <s v="627a17d6d40b893aab5024266a0d7f0f7c0e7f39"/>
    <s v="2020-03-21T20:00:00Z"/>
    <m/>
    <m/>
    <n v="6"/>
    <n v="6"/>
    <n v="6"/>
    <n v="78"/>
    <n v="0"/>
    <n v="0"/>
    <n v="0"/>
    <n v="3"/>
    <n v="3"/>
  </r>
  <r>
    <x v="16"/>
    <x v="50"/>
    <n v="6"/>
    <m/>
    <m/>
    <m/>
    <m/>
    <m/>
    <m/>
    <m/>
    <m/>
    <m/>
    <m/>
    <d v="2020-03-21T20:30:00"/>
    <s v="76560e5af2f7abb0a2d1b0ca03127aa3aa5fcc24"/>
    <s v="2020-03-22T20:00:00Z"/>
    <m/>
    <m/>
    <n v="6"/>
    <n v="6"/>
    <n v="6"/>
    <n v="78"/>
    <n v="0"/>
    <n v="0"/>
    <n v="0"/>
    <n v="0"/>
    <n v="0"/>
  </r>
  <r>
    <x v="17"/>
    <x v="50"/>
    <n v="17"/>
    <m/>
    <m/>
    <m/>
    <m/>
    <m/>
    <m/>
    <m/>
    <m/>
    <m/>
    <m/>
    <d v="2020-03-22T20:30:00"/>
    <s v="a8bad8e99852a4f0b960d02375b9ddb4aca1194e"/>
    <s v="2020-03-23T20:00:00Z"/>
    <m/>
    <m/>
    <n v="17"/>
    <n v="17"/>
    <n v="17"/>
    <n v="78"/>
    <n v="0"/>
    <n v="0"/>
    <n v="0"/>
    <n v="11"/>
    <n v="11"/>
  </r>
  <r>
    <x v="18"/>
    <x v="50"/>
    <n v="17"/>
    <m/>
    <m/>
    <m/>
    <m/>
    <m/>
    <m/>
    <m/>
    <m/>
    <m/>
    <m/>
    <d v="2020-03-23T20:30:00"/>
    <s v="c044786248f73e7b9299c77e1f39f1b8bb0ea32b"/>
    <s v="2020-03-24T20:00:00Z"/>
    <m/>
    <m/>
    <n v="17"/>
    <n v="17"/>
    <n v="17"/>
    <n v="78"/>
    <n v="0"/>
    <n v="0"/>
    <n v="0"/>
    <n v="0"/>
    <n v="0"/>
  </r>
  <r>
    <x v="19"/>
    <x v="50"/>
    <n v="17"/>
    <n v="55"/>
    <n v="2"/>
    <m/>
    <m/>
    <m/>
    <m/>
    <m/>
    <m/>
    <m/>
    <m/>
    <d v="2020-03-24T20:30:00"/>
    <s v="7a12eb162aa4dfe687e2e2796ae382384454f217"/>
    <s v="2020-03-25T20:00:00Z"/>
    <m/>
    <m/>
    <n v="74"/>
    <n v="72"/>
    <n v="72"/>
    <n v="78"/>
    <n v="0"/>
    <n v="0"/>
    <n v="55"/>
    <n v="0"/>
    <n v="55"/>
  </r>
  <r>
    <x v="20"/>
    <x v="50"/>
    <n v="17"/>
    <n v="55"/>
    <n v="2"/>
    <m/>
    <m/>
    <m/>
    <m/>
    <m/>
    <m/>
    <m/>
    <m/>
    <d v="2020-03-25T20:30:00"/>
    <s v="68df91126b73b1a1139b1542cf7367359b0e5794"/>
    <s v="2020-03-26T20:00:00Z"/>
    <m/>
    <m/>
    <n v="74"/>
    <n v="72"/>
    <n v="72"/>
    <n v="78"/>
    <n v="0"/>
    <n v="0"/>
    <n v="0"/>
    <n v="0"/>
    <n v="0"/>
  </r>
  <r>
    <x v="21"/>
    <x v="50"/>
    <n v="19"/>
    <n v="55"/>
    <n v="2"/>
    <m/>
    <m/>
    <m/>
    <m/>
    <m/>
    <m/>
    <m/>
    <m/>
    <d v="2020-03-27T14:00:00"/>
    <s v="550db378244deb6005d46d173c73474345da65fa"/>
    <s v="2020-03-27T20:00:00Z"/>
    <m/>
    <m/>
    <n v="76"/>
    <n v="74"/>
    <n v="74"/>
    <n v="78"/>
    <n v="0"/>
    <n v="0"/>
    <n v="0"/>
    <n v="2"/>
    <n v="2"/>
  </r>
  <r>
    <x v="22"/>
    <x v="50"/>
    <n v="22"/>
    <n v="106"/>
    <n v="55"/>
    <m/>
    <m/>
    <m/>
    <m/>
    <m/>
    <m/>
    <m/>
    <m/>
    <d v="2020-03-28T12:00:00"/>
    <s v="8c9447de54cee4e82bb8d22062fcfcfc0abe3612"/>
    <s v="2020-03-28T20:00:00Z"/>
    <m/>
    <m/>
    <n v="183"/>
    <n v="128"/>
    <n v="128"/>
    <n v="78"/>
    <n v="0"/>
    <n v="0"/>
    <n v="51"/>
    <n v="3"/>
    <n v="54"/>
  </r>
  <r>
    <x v="23"/>
    <x v="50"/>
    <n v="23"/>
    <n v="123"/>
    <n v="37"/>
    <m/>
    <m/>
    <m/>
    <m/>
    <m/>
    <m/>
    <m/>
    <m/>
    <d v="2020-03-28T19:00:00"/>
    <s v="ff424ffda9185606b757298d86bcfff15238ae4b"/>
    <s v="2020-03-29T20:00:00Z"/>
    <m/>
    <m/>
    <n v="183"/>
    <n v="146"/>
    <n v="146"/>
    <n v="78"/>
    <n v="0"/>
    <n v="0"/>
    <n v="17"/>
    <n v="1"/>
    <n v="18"/>
  </r>
  <r>
    <x v="24"/>
    <x v="50"/>
    <n v="30"/>
    <n v="126"/>
    <n v="24"/>
    <m/>
    <m/>
    <m/>
    <m/>
    <m/>
    <m/>
    <m/>
    <m/>
    <d v="2020-03-30T11:00:00"/>
    <s v="2205e06f30b183b1016faa0689c5c5e51eca9089"/>
    <s v="2020-03-30T20:00:00Z"/>
    <m/>
    <m/>
    <n v="180"/>
    <n v="156"/>
    <n v="156"/>
    <n v="78"/>
    <n v="0"/>
    <n v="0"/>
    <n v="3"/>
    <n v="7"/>
    <n v="10"/>
  </r>
  <r>
    <x v="25"/>
    <x v="50"/>
    <n v="30"/>
    <n v="126"/>
    <n v="24"/>
    <m/>
    <m/>
    <m/>
    <m/>
    <m/>
    <m/>
    <n v="21"/>
    <m/>
    <d v="2020-03-30T17:00:00"/>
    <s v="03d876a233dc584b5c483efb680e5f271ab90008"/>
    <s v="2020-03-31T20:00:00Z"/>
    <m/>
    <m/>
    <n v="180"/>
    <n v="156"/>
    <n v="156"/>
    <n v="78"/>
    <n v="0"/>
    <n v="0"/>
    <n v="0"/>
    <n v="0"/>
    <n v="0"/>
  </r>
  <r>
    <x v="26"/>
    <x v="50"/>
    <n v="30"/>
    <n v="126"/>
    <n v="24"/>
    <m/>
    <m/>
    <m/>
    <m/>
    <m/>
    <m/>
    <n v="21"/>
    <m/>
    <d v="2020-03-31T17:00:00"/>
    <s v="004e568ad1624976962830fabce284332646b9c7"/>
    <s v="2020-04-01T20:00:00Z"/>
    <m/>
    <m/>
    <n v="180"/>
    <n v="156"/>
    <n v="156"/>
    <n v="78"/>
    <n v="0"/>
    <n v="0"/>
    <n v="0"/>
    <n v="0"/>
    <n v="0"/>
  </r>
  <r>
    <x v="27"/>
    <x v="50"/>
    <n v="33"/>
    <n v="149"/>
    <n v="42"/>
    <m/>
    <m/>
    <m/>
    <m/>
    <m/>
    <m/>
    <n v="25"/>
    <m/>
    <d v="2020-04-02T09:30:00"/>
    <s v="f1c9599204060635e564aa0a73e78f885de792ec"/>
    <s v="2020-04-02T20:00:00Z"/>
    <m/>
    <m/>
    <n v="224"/>
    <n v="182"/>
    <n v="182"/>
    <n v="78"/>
    <n v="0"/>
    <n v="0"/>
    <n v="23"/>
    <n v="3"/>
    <n v="26"/>
  </r>
  <r>
    <x v="28"/>
    <x v="50"/>
    <n v="38"/>
    <n v="154"/>
    <n v="56"/>
    <m/>
    <m/>
    <m/>
    <m/>
    <m/>
    <m/>
    <n v="29"/>
    <m/>
    <d v="2020-04-03T14:30:00"/>
    <s v="5248eed22be0ebaa00fd5240915ef781ea4fab0d"/>
    <s v="2020-04-03T20:00:00Z"/>
    <m/>
    <m/>
    <n v="248"/>
    <n v="192"/>
    <n v="192"/>
    <n v="78"/>
    <n v="0"/>
    <n v="0"/>
    <n v="5"/>
    <n v="5"/>
    <n v="10"/>
  </r>
  <r>
    <x v="29"/>
    <x v="50"/>
    <n v="40"/>
    <n v="184"/>
    <n v="42"/>
    <m/>
    <m/>
    <m/>
    <m/>
    <m/>
    <m/>
    <n v="34"/>
    <m/>
    <d v="2020-04-03T23:30:00"/>
    <s v="74ac2ec1cfafa3cf13ad3459533a021f61f1627e"/>
    <s v="2020-04-04T20:00:00Z"/>
    <m/>
    <m/>
    <n v="266"/>
    <n v="224"/>
    <n v="224"/>
    <n v="78"/>
    <n v="0"/>
    <n v="0"/>
    <n v="30"/>
    <n v="2"/>
    <n v="32"/>
  </r>
  <r>
    <x v="30"/>
    <x v="50"/>
    <n v="42"/>
    <n v="206"/>
    <n v="18"/>
    <m/>
    <m/>
    <m/>
    <m/>
    <m/>
    <m/>
    <n v="34"/>
    <m/>
    <d v="2020-04-05T00:00:00"/>
    <s v="713c3d9b4b25ffef5bb78fc3d3167a2372754463"/>
    <s v="2020-04-05T20:00:00Z"/>
    <n v="1"/>
    <m/>
    <n v="266"/>
    <n v="248"/>
    <n v="248"/>
    <n v="78"/>
    <n v="1"/>
    <n v="0"/>
    <n v="22"/>
    <n v="2"/>
    <n v="24"/>
  </r>
  <r>
    <x v="31"/>
    <x v="50"/>
    <n v="43"/>
    <n v="222"/>
    <n v="20"/>
    <m/>
    <m/>
    <m/>
    <m/>
    <m/>
    <m/>
    <n v="36"/>
    <m/>
    <d v="2020-04-05T21:50:00"/>
    <s v="58879d33a2a5ecc222387d25473a08d296e80aff"/>
    <s v="2020-04-06T20:00:00Z"/>
    <n v="1"/>
    <m/>
    <n v="285"/>
    <n v="265"/>
    <n v="265"/>
    <n v="78"/>
    <n v="0"/>
    <n v="0"/>
    <n v="16"/>
    <n v="1"/>
    <n v="17"/>
  </r>
  <r>
    <x v="32"/>
    <x v="50"/>
    <n v="43"/>
    <n v="222"/>
    <n v="20"/>
    <m/>
    <m/>
    <m/>
    <m/>
    <m/>
    <m/>
    <n v="36"/>
    <m/>
    <d v="2020-04-06T21:50:00"/>
    <s v="6818776dba7570c4cd072b1189926dada86c7593"/>
    <s v="2020-04-07T20:00:00Z"/>
    <n v="1"/>
    <m/>
    <n v="285"/>
    <n v="265"/>
    <n v="265"/>
    <n v="78"/>
    <n v="0"/>
    <n v="0"/>
    <n v="0"/>
    <n v="0"/>
    <n v="0"/>
  </r>
  <r>
    <x v="33"/>
    <x v="50"/>
    <n v="45"/>
    <n v="242"/>
    <n v="35"/>
    <m/>
    <m/>
    <m/>
    <m/>
    <m/>
    <m/>
    <n v="39"/>
    <m/>
    <d v="2020-04-07T19:00:00"/>
    <s v="ab9315ef3207f85b5b7e543e94ce8837f901672f"/>
    <s v="2020-04-08T20:00:00Z"/>
    <n v="1"/>
    <m/>
    <n v="322"/>
    <n v="287"/>
    <n v="287"/>
    <n v="78"/>
    <n v="0"/>
    <n v="0"/>
    <n v="20"/>
    <n v="2"/>
    <n v="22"/>
  </r>
  <r>
    <x v="34"/>
    <x v="50"/>
    <n v="46"/>
    <n v="251"/>
    <n v="42"/>
    <m/>
    <m/>
    <m/>
    <m/>
    <m/>
    <m/>
    <n v="39"/>
    <m/>
    <d v="2020-04-08T22:00:00"/>
    <s v="32754ad39d1e0c7d6c6cfd4d26db914ce67b1478"/>
    <s v="2020-04-09T20:00:00Z"/>
    <n v="1"/>
    <m/>
    <n v="339"/>
    <n v="297"/>
    <n v="297"/>
    <n v="78"/>
    <n v="0"/>
    <n v="0"/>
    <n v="9"/>
    <n v="1"/>
    <n v="10"/>
  </r>
  <r>
    <x v="35"/>
    <x v="50"/>
    <n v="50"/>
    <n v="273"/>
    <n v="45"/>
    <n v="3"/>
    <m/>
    <m/>
    <m/>
    <m/>
    <m/>
    <n v="43"/>
    <m/>
    <d v="2020-04-09T21:30:00"/>
    <s v="8fa139e8fa06876661ca11147b2780bb4623f26f"/>
    <s v="2020-04-10T20:00:00Z"/>
    <n v="1"/>
    <m/>
    <n v="368"/>
    <n v="323"/>
    <n v="323"/>
    <n v="78"/>
    <n v="0"/>
    <n v="0"/>
    <n v="22"/>
    <n v="4"/>
    <n v="26"/>
  </r>
  <r>
    <x v="36"/>
    <x v="50"/>
    <n v="51"/>
    <n v="299"/>
    <n v="20"/>
    <n v="3"/>
    <m/>
    <m/>
    <m/>
    <m/>
    <m/>
    <n v="43"/>
    <m/>
    <d v="2020-04-11T09:30:00"/>
    <s v="d74e5ce36226ff7315d0282b00b8434ce04decd8"/>
    <s v="2020-04-11T20:00:00Z"/>
    <n v="1"/>
    <m/>
    <n v="370"/>
    <n v="350"/>
    <n v="350"/>
    <n v="78"/>
    <n v="0"/>
    <n v="0"/>
    <n v="26"/>
    <n v="1"/>
    <n v="27"/>
  </r>
  <r>
    <x v="37"/>
    <x v="50"/>
    <n v="51"/>
    <n v="299"/>
    <n v="20"/>
    <n v="3"/>
    <m/>
    <m/>
    <m/>
    <m/>
    <m/>
    <n v="43"/>
    <m/>
    <d v="2020-04-10T00:00:00"/>
    <s v="b746c3b24f77380774fa0dbfcba75a853d9b5570"/>
    <s v="2020-04-12T20:00:00Z"/>
    <n v="1"/>
    <m/>
    <n v="370"/>
    <n v="350"/>
    <n v="350"/>
    <n v="78"/>
    <n v="0"/>
    <n v="0"/>
    <n v="0"/>
    <n v="0"/>
    <n v="0"/>
  </r>
  <r>
    <x v="38"/>
    <x v="50"/>
    <n v="51"/>
    <n v="322"/>
    <n v="2"/>
    <m/>
    <m/>
    <m/>
    <m/>
    <m/>
    <m/>
    <n v="43"/>
    <m/>
    <d v="2020-04-13T18:30:00"/>
    <s v="fb021e4d408261d55a25442b2aa45232a8c814d0"/>
    <s v="2020-04-13T20:00:00Z"/>
    <n v="1"/>
    <m/>
    <n v="375"/>
    <n v="373"/>
    <n v="373"/>
    <n v="78"/>
    <n v="0"/>
    <n v="0"/>
    <n v="23"/>
    <n v="0"/>
    <n v="23"/>
  </r>
  <r>
    <x v="39"/>
    <x v="50"/>
    <n v="51"/>
    <n v="326"/>
    <n v="23"/>
    <m/>
    <m/>
    <m/>
    <m/>
    <m/>
    <m/>
    <n v="44"/>
    <m/>
    <d v="2020-04-14T17:30:00"/>
    <s v="fa083dfcefe010db0fc0048819b22bdc0255fc56"/>
    <s v="2020-04-14T20:00:00Z"/>
    <n v="1"/>
    <m/>
    <n v="400"/>
    <n v="377"/>
    <n v="377"/>
    <n v="78"/>
    <n v="0"/>
    <n v="0"/>
    <n v="4"/>
    <n v="0"/>
    <n v="4"/>
  </r>
  <r>
    <x v="40"/>
    <x v="50"/>
    <n v="51"/>
    <n v="331"/>
    <n v="35"/>
    <m/>
    <m/>
    <m/>
    <m/>
    <m/>
    <m/>
    <n v="44"/>
    <m/>
    <d v="2020-04-14T17:30:00"/>
    <s v="5fa8adb4317e4068fdbec95a01b05682395ad39a"/>
    <s v="2020-04-15T20:00:00Z"/>
    <n v="1"/>
    <m/>
    <n v="417"/>
    <n v="382"/>
    <n v="382"/>
    <n v="78"/>
    <n v="0"/>
    <n v="0"/>
    <n v="5"/>
    <n v="0"/>
    <n v="5"/>
  </r>
  <r>
    <x v="41"/>
    <x v="50"/>
    <n v="51"/>
    <n v="357"/>
    <n v="35"/>
    <m/>
    <m/>
    <m/>
    <m/>
    <m/>
    <m/>
    <n v="46"/>
    <m/>
    <d v="2020-04-16T08:30:00"/>
    <s v="36bf6014e9eed16bdf7fa844aec47ddc380dd3ec"/>
    <s v="2020-04-16T20:00:00Z"/>
    <n v="1"/>
    <m/>
    <n v="443"/>
    <n v="408"/>
    <n v="408"/>
    <n v="78"/>
    <n v="0"/>
    <n v="0"/>
    <n v="26"/>
    <n v="0"/>
    <n v="26"/>
  </r>
  <r>
    <x v="42"/>
    <x v="50"/>
    <n v="51"/>
    <n v="373"/>
    <n v="34"/>
    <m/>
    <m/>
    <m/>
    <m/>
    <m/>
    <m/>
    <n v="46"/>
    <m/>
    <d v="2020-04-17T08:30:00"/>
    <s v="0454d9e368ccb41152a3fce3d06b74212be8b005"/>
    <s v="2020-04-17T20:00:00Z"/>
    <n v="2"/>
    <m/>
    <n v="458"/>
    <n v="424"/>
    <n v="424"/>
    <n v="78"/>
    <n v="1"/>
    <n v="0"/>
    <n v="16"/>
    <n v="0"/>
    <n v="16"/>
  </r>
  <r>
    <x v="43"/>
    <x v="50"/>
    <n v="53"/>
    <n v="390"/>
    <n v="35"/>
    <m/>
    <m/>
    <m/>
    <m/>
    <m/>
    <m/>
    <n v="46"/>
    <m/>
    <d v="2020-04-18T08:30:00"/>
    <s v="42d43be945df2ca9a123ac3572cd1f3aca0abf18"/>
    <s v="2020-04-18T20:00:00Z"/>
    <n v="3"/>
    <m/>
    <n v="478"/>
    <n v="443"/>
    <n v="443"/>
    <n v="78"/>
    <n v="1"/>
    <n v="0"/>
    <n v="17"/>
    <n v="2"/>
    <n v="19"/>
  </r>
  <r>
    <x v="44"/>
    <x v="50"/>
    <n v="53"/>
    <n v="548"/>
    <n v="22"/>
    <m/>
    <m/>
    <m/>
    <m/>
    <m/>
    <m/>
    <n v="48"/>
    <m/>
    <d v="2020-04-19T20:30:00"/>
    <s v="7e79b0e1bb08a64cfd5ed34be2e987c36e67a43b"/>
    <s v="2020-04-19T20:00:00Z"/>
    <n v="3"/>
    <m/>
    <n v="623"/>
    <n v="601"/>
    <n v="601"/>
    <n v="78"/>
    <n v="0"/>
    <n v="0"/>
    <n v="158"/>
    <n v="0"/>
    <n v="158"/>
  </r>
  <r>
    <x v="45"/>
    <x v="50"/>
    <n v="53"/>
    <n v="554"/>
    <n v="18"/>
    <m/>
    <m/>
    <m/>
    <m/>
    <m/>
    <m/>
    <n v="48"/>
    <m/>
    <d v="2020-04-19T20:30:00"/>
    <s v="4f1c4886474a3975fd88ca3976b6a5e4acd0d712"/>
    <s v="2020-04-20T20:00:00Z"/>
    <n v="3"/>
    <m/>
    <n v="625"/>
    <n v="607"/>
    <n v="607"/>
    <n v="78"/>
    <n v="0"/>
    <n v="0"/>
    <n v="6"/>
    <n v="0"/>
    <n v="6"/>
  </r>
  <r>
    <x v="46"/>
    <x v="50"/>
    <n v="54"/>
    <n v="574"/>
    <n v="35"/>
    <m/>
    <m/>
    <m/>
    <m/>
    <m/>
    <m/>
    <n v="48"/>
    <m/>
    <d v="2020-04-21T20:30:00"/>
    <s v="24084710924e935bf399a73dce9d7f101e8778e1"/>
    <s v="2020-04-21T20:00:00Z"/>
    <n v="3"/>
    <m/>
    <n v="663"/>
    <n v="628"/>
    <n v="628"/>
    <n v="78"/>
    <n v="0"/>
    <n v="0"/>
    <n v="20"/>
    <n v="1"/>
    <n v="21"/>
  </r>
  <r>
    <x v="47"/>
    <x v="50"/>
    <n v="54"/>
    <n v="583"/>
    <n v="31"/>
    <m/>
    <m/>
    <m/>
    <m/>
    <m/>
    <m/>
    <n v="48"/>
    <m/>
    <d v="2020-04-22T20:30:00"/>
    <s v="87b9ec52ca98a143f336ffb431f244513e632d5f"/>
    <s v="2020-04-22T20:00:00Z"/>
    <n v="3"/>
    <m/>
    <n v="668"/>
    <n v="637"/>
    <n v="637"/>
    <n v="78"/>
    <n v="0"/>
    <n v="0"/>
    <n v="9"/>
    <n v="0"/>
    <n v="9"/>
  </r>
  <r>
    <x v="48"/>
    <x v="50"/>
    <n v="54"/>
    <n v="583"/>
    <n v="31"/>
    <m/>
    <m/>
    <m/>
    <m/>
    <m/>
    <m/>
    <n v="48"/>
    <m/>
    <d v="2020-04-23T20:30:00"/>
    <s v="294beb467a024040615187fdfad7480cd65abddd"/>
    <s v="2020-04-23T20:00:00Z"/>
    <n v="3"/>
    <m/>
    <n v="668"/>
    <n v="637"/>
    <n v="637"/>
    <n v="78"/>
    <n v="0"/>
    <n v="0"/>
    <n v="0"/>
    <n v="0"/>
    <n v="0"/>
  </r>
  <r>
    <x v="49"/>
    <x v="50"/>
    <n v="54"/>
    <n v="642"/>
    <n v="35"/>
    <m/>
    <m/>
    <m/>
    <m/>
    <m/>
    <m/>
    <n v="50"/>
    <m/>
    <d v="2020-04-23T00:00:00"/>
    <s v="5c3826593dabfb149f6256331a6b98283837e5ce"/>
    <s v="2020-04-24T20:00:00Z"/>
    <n v="3"/>
    <m/>
    <n v="731"/>
    <n v="696"/>
    <n v="696"/>
    <n v="78"/>
    <n v="0"/>
    <n v="0"/>
    <n v="59"/>
    <n v="0"/>
    <n v="59"/>
  </r>
  <r>
    <x v="50"/>
    <x v="50"/>
    <n v="55"/>
    <n v="693"/>
    <n v="22"/>
    <m/>
    <m/>
    <m/>
    <m/>
    <m/>
    <m/>
    <n v="51"/>
    <s v="D"/>
    <d v="2020-04-25T00:00:00"/>
    <s v="9284943497a7e4cd7f169d8d1282ea04d8dbca2a"/>
    <s v="2020-04-25T20:00:00Z"/>
    <n v="3"/>
    <m/>
    <n v="770"/>
    <n v="748"/>
    <n v="748"/>
    <n v="78"/>
    <n v="0"/>
    <n v="0"/>
    <n v="51"/>
    <n v="1"/>
    <n v="52"/>
  </r>
  <r>
    <x v="51"/>
    <x v="50"/>
    <n v="57"/>
    <n v="700"/>
    <n v="19"/>
    <m/>
    <m/>
    <m/>
    <m/>
    <m/>
    <m/>
    <n v="51"/>
    <s v="D"/>
    <d v="2020-04-26T00:00:00"/>
    <s v="306166f17cc29821aa78951ef80c88f954e591c5"/>
    <s v="2020-04-26T20:00:00Z"/>
    <n v="4"/>
    <m/>
    <n v="776"/>
    <n v="757"/>
    <n v="757"/>
    <n v="78"/>
    <n v="1"/>
    <n v="0"/>
    <n v="7"/>
    <n v="2"/>
    <n v="9"/>
  </r>
  <r>
    <x v="52"/>
    <x v="50"/>
    <n v="59"/>
    <n v="716"/>
    <n v="5"/>
    <m/>
    <m/>
    <m/>
    <m/>
    <m/>
    <m/>
    <n v="51"/>
    <s v="D"/>
    <d v="2020-04-26T00:00:00"/>
    <s v="0d67c46a3e9f235ea3e072cb9cbed8c4c45e8a72"/>
    <s v="2020-04-27T20:00:00Z"/>
    <n v="4"/>
    <m/>
    <n v="780"/>
    <n v="775"/>
    <n v="775"/>
    <n v="78"/>
    <n v="0"/>
    <n v="0"/>
    <n v="16"/>
    <n v="2"/>
    <n v="18"/>
  </r>
  <r>
    <x v="53"/>
    <x v="50"/>
    <n v="59"/>
    <n v="719"/>
    <n v="57"/>
    <m/>
    <m/>
    <m/>
    <m/>
    <m/>
    <m/>
    <n v="51"/>
    <s v="D"/>
    <d v="2020-04-27T00:00:00"/>
    <s v="256b92a959d4deb33953316182889df376b93d25"/>
    <s v="2020-04-28T20:00:00Z"/>
    <n v="4"/>
    <m/>
    <n v="835"/>
    <n v="778"/>
    <n v="778"/>
    <n v="78"/>
    <n v="0"/>
    <n v="0"/>
    <n v="3"/>
    <n v="0"/>
    <n v="3"/>
  </r>
  <r>
    <x v="54"/>
    <x v="50"/>
    <n v="62"/>
    <n v="732"/>
    <n v="78"/>
    <m/>
    <m/>
    <m/>
    <m/>
    <m/>
    <m/>
    <n v="51"/>
    <s v="C"/>
    <d v="2020-04-28T20:30:00"/>
    <s v="8582c9a0358ec96391964e51ee217f66be58c913"/>
    <s v="2020-04-29T20:00:00Z"/>
    <n v="4"/>
    <m/>
    <n v="872"/>
    <n v="794"/>
    <n v="794"/>
    <n v="78"/>
    <n v="0"/>
    <n v="0"/>
    <n v="13"/>
    <n v="3"/>
    <n v="16"/>
  </r>
  <r>
    <x v="55"/>
    <x v="50"/>
    <n v="66"/>
    <n v="807"/>
    <n v="43"/>
    <m/>
    <m/>
    <m/>
    <m/>
    <m/>
    <m/>
    <n v="51"/>
    <s v="C"/>
    <d v="2020-04-29T18:12:00"/>
    <s v="0e1341cc02cf1d779dd97edb6d90a4a7ea14fc29"/>
    <s v="2020-04-30T20:00:00Z"/>
    <n v="4"/>
    <m/>
    <n v="916"/>
    <n v="873"/>
    <n v="873"/>
    <n v="78"/>
    <n v="0"/>
    <n v="0"/>
    <n v="75"/>
    <n v="4"/>
    <n v="79"/>
  </r>
  <r>
    <x v="56"/>
    <x v="50"/>
    <n v="66"/>
    <n v="811"/>
    <n v="68"/>
    <m/>
    <m/>
    <m/>
    <m/>
    <m/>
    <m/>
    <n v="51"/>
    <s v="C"/>
    <d v="2020-04-30T20:37:00"/>
    <s v="872b871619d99a811f24cf4a0208ebee89cdf4c8"/>
    <s v="2020-05-01T20:00:00Z"/>
    <n v="4"/>
    <m/>
    <n v="945"/>
    <n v="877"/>
    <n v="877"/>
    <n v="78"/>
    <n v="0"/>
    <n v="0"/>
    <n v="4"/>
    <n v="0"/>
    <n v="4"/>
  </r>
  <r>
    <x v="57"/>
    <x v="50"/>
    <n v="66"/>
    <n v="922"/>
    <n v="54"/>
    <m/>
    <m/>
    <m/>
    <m/>
    <m/>
    <m/>
    <n v="51"/>
    <s v="C"/>
    <d v="2020-05-01T19:59:00"/>
    <s v="da90384960c0f4fb3020e8f5c068ee15e7fe1cef"/>
    <s v="2020-05-02T20:00:00Z"/>
    <n v="4"/>
    <m/>
    <n v="1042"/>
    <n v="988"/>
    <n v="988"/>
    <n v="78"/>
    <n v="0"/>
    <n v="0"/>
    <n v="111"/>
    <n v="0"/>
    <n v="111"/>
  </r>
  <r>
    <x v="58"/>
    <x v="50"/>
    <n v="66"/>
    <n v="951"/>
    <n v="29"/>
    <m/>
    <m/>
    <m/>
    <m/>
    <m/>
    <m/>
    <n v="51"/>
    <s v="C"/>
    <d v="2020-05-03T08:04:00"/>
    <s v="a194186c38a60f22859a3cd9908ba1f2fe852753"/>
    <s v="2020-05-03T20:00:00Z"/>
    <n v="4"/>
    <m/>
    <n v="1046"/>
    <n v="1017"/>
    <n v="1017"/>
    <n v="78"/>
    <n v="0"/>
    <n v="0"/>
    <n v="29"/>
    <n v="0"/>
    <n v="29"/>
  </r>
  <r>
    <x v="59"/>
    <x v="50"/>
    <n v="66"/>
    <n v="965"/>
    <n v="15"/>
    <m/>
    <m/>
    <m/>
    <m/>
    <m/>
    <m/>
    <n v="51"/>
    <s v="C"/>
    <d v="2020-05-03T20:30:00"/>
    <s v="bda7801e17d660b460fe699b714b4e351cf55746"/>
    <s v="2020-05-04T20:00:00Z"/>
    <n v="4"/>
    <m/>
    <n v="1046"/>
    <n v="1031"/>
    <n v="1031"/>
    <n v="78"/>
    <n v="0"/>
    <n v="0"/>
    <n v="14"/>
    <n v="0"/>
    <n v="14"/>
  </r>
  <r>
    <x v="60"/>
    <x v="50"/>
    <n v="66"/>
    <n v="973"/>
    <n v="34"/>
    <m/>
    <m/>
    <m/>
    <m/>
    <m/>
    <m/>
    <n v="51"/>
    <s v="C"/>
    <d v="2020-05-04T20:30:00"/>
    <s v="f1471b09ea632f76177743f0c9b3b9271943e717"/>
    <s v="2020-05-05T20:00:00Z"/>
    <n v="4"/>
    <m/>
    <n v="1073"/>
    <n v="1039"/>
    <n v="1039"/>
    <n v="78"/>
    <n v="0"/>
    <n v="0"/>
    <n v="8"/>
    <n v="0"/>
    <n v="8"/>
  </r>
  <r>
    <x v="61"/>
    <x v="50"/>
    <n v="66"/>
    <n v="990"/>
    <n v="37"/>
    <m/>
    <m/>
    <m/>
    <m/>
    <m/>
    <m/>
    <n v="54"/>
    <s v="C"/>
    <d v="2020-05-05T20:30:00"/>
    <s v="1e6efbdf87c8ccce2a5de295607eae6834bde658"/>
    <s v="2020-05-06T20:00:00Z"/>
    <n v="4"/>
    <m/>
    <n v="1093"/>
    <n v="1056"/>
    <n v="1056"/>
    <n v="78"/>
    <n v="0"/>
    <n v="0"/>
    <n v="17"/>
    <n v="0"/>
    <n v="17"/>
  </r>
  <r>
    <x v="62"/>
    <x v="50"/>
    <n v="66"/>
    <n v="990"/>
    <n v="37"/>
    <m/>
    <m/>
    <m/>
    <m/>
    <m/>
    <m/>
    <n v="54"/>
    <s v="C"/>
    <d v="2020-05-06T09:46:00"/>
    <s v="27a92f146d58dcd58c01571ddc2d001efcd1006c"/>
    <s v="2020-05-07T20:00:00Z"/>
    <n v="4"/>
    <m/>
    <n v="1093"/>
    <n v="1056"/>
    <n v="1056"/>
    <n v="78"/>
    <n v="0"/>
    <n v="0"/>
    <n v="0"/>
    <n v="0"/>
    <n v="0"/>
  </r>
  <r>
    <x v="63"/>
    <x v="50"/>
    <n v="68"/>
    <n v="1024"/>
    <n v="36"/>
    <m/>
    <m/>
    <m/>
    <m/>
    <m/>
    <m/>
    <n v="57"/>
    <s v="C"/>
    <d v="2020-05-07T11:58:00"/>
    <s v="0e0865c8970acfe68154aa50628308f47c963a11"/>
    <s v="2020-05-08T20:00:00Z"/>
    <n v="4"/>
    <m/>
    <n v="1128"/>
    <n v="1092"/>
    <n v="1092"/>
    <n v="78"/>
    <n v="0"/>
    <n v="0"/>
    <n v="34"/>
    <n v="2"/>
    <n v="36"/>
  </r>
  <r>
    <x v="64"/>
    <x v="50"/>
    <n v="68"/>
    <n v="1024"/>
    <n v="36"/>
    <m/>
    <m/>
    <m/>
    <m/>
    <m/>
    <m/>
    <n v="57"/>
    <s v="C"/>
    <d v="2020-05-07T23:58:00"/>
    <s v="1030504cc80d670690cf8cb1479cf04330077f32"/>
    <s v="2020-05-09T20:00:00Z"/>
    <n v="4"/>
    <m/>
    <n v="1128"/>
    <n v="1092"/>
    <n v="1092"/>
    <n v="78"/>
    <n v="0"/>
    <n v="0"/>
    <n v="0"/>
    <n v="0"/>
    <n v="0"/>
  </r>
  <r>
    <x v="65"/>
    <x v="50"/>
    <n v="69"/>
    <n v="1102"/>
    <n v="39"/>
    <m/>
    <m/>
    <m/>
    <m/>
    <m/>
    <m/>
    <n v="59"/>
    <s v="C"/>
    <d v="2020-05-09T19:06:00"/>
    <s v="ee099923bf00dc5235a450b2ba8d2ea3e5864949"/>
    <s v="2020-05-10T20:00:00Z"/>
    <n v="4"/>
    <m/>
    <n v="1210"/>
    <n v="1171"/>
    <n v="1171"/>
    <n v="78"/>
    <n v="0"/>
    <n v="0"/>
    <n v="78"/>
    <n v="1"/>
    <n v="79"/>
  </r>
  <r>
    <x v="66"/>
    <x v="50"/>
    <n v="69"/>
    <n v="1110"/>
    <n v="36"/>
    <m/>
    <m/>
    <m/>
    <m/>
    <m/>
    <m/>
    <n v="60"/>
    <s v="C"/>
    <d v="2020-05-11T09:30:00"/>
    <s v="bdb309ceed93be561945a50c86d6472695a67e4b"/>
    <s v="2020-05-11T20:00:00Z"/>
    <n v="5"/>
    <m/>
    <n v="1215"/>
    <n v="1179"/>
    <n v="1179"/>
    <n v="78"/>
    <n v="1"/>
    <n v="0"/>
    <n v="8"/>
    <n v="0"/>
    <n v="8"/>
  </r>
  <r>
    <x v="67"/>
    <x v="50"/>
    <n v="69"/>
    <n v="1115"/>
    <n v="58"/>
    <m/>
    <m/>
    <m/>
    <m/>
    <m/>
    <m/>
    <n v="61"/>
    <s v="C"/>
    <d v="2020-05-12T14:19:00"/>
    <s v="866582e0254dc6dd9d7793bd722ba6661a15affc"/>
    <s v="2020-05-12T20:00:00Z"/>
    <n v="6"/>
    <m/>
    <n v="1242"/>
    <n v="1184"/>
    <n v="1184"/>
    <n v="78"/>
    <n v="1"/>
    <n v="0"/>
    <n v="5"/>
    <n v="0"/>
    <n v="5"/>
  </r>
  <r>
    <x v="68"/>
    <x v="50"/>
    <n v="69"/>
    <n v="1128"/>
    <n v="62"/>
    <m/>
    <m/>
    <m/>
    <m/>
    <m/>
    <m/>
    <n v="61"/>
    <s v="C"/>
    <d v="2020-05-12T18:22:00"/>
    <s v="71b6080224de80acc7690e1b487e0ae3b5df3fd8"/>
    <s v="2020-05-13T20:00:00Z"/>
    <n v="6"/>
    <m/>
    <n v="1259"/>
    <n v="1197"/>
    <n v="1197"/>
    <n v="78"/>
    <n v="0"/>
    <n v="0"/>
    <n v="13"/>
    <n v="0"/>
    <n v="13"/>
  </r>
  <r>
    <x v="69"/>
    <x v="50"/>
    <n v="69"/>
    <n v="1164"/>
    <n v="45"/>
    <m/>
    <m/>
    <m/>
    <m/>
    <m/>
    <m/>
    <n v="61"/>
    <s v="C"/>
    <d v="2020-05-13T17:44:00"/>
    <s v="eee09f56f69f7871409f2796d76ea56209e3ba46"/>
    <s v="2020-05-14T20:00:00Z"/>
    <n v="6"/>
    <m/>
    <n v="1278"/>
    <n v="1233"/>
    <n v="1233"/>
    <n v="78"/>
    <n v="0"/>
    <n v="0"/>
    <n v="36"/>
    <n v="0"/>
    <n v="36"/>
  </r>
  <r>
    <x v="70"/>
    <x v="50"/>
    <n v="69"/>
    <n v="1194"/>
    <n v="37"/>
    <m/>
    <m/>
    <m/>
    <m/>
    <m/>
    <m/>
    <n v="61"/>
    <s v="C"/>
    <d v="2020-05-14T19:04:00"/>
    <s v="f1c1940001cd862d3562c906f96a30c2f60eb9b0"/>
    <s v="2020-05-15T20:00:00Z"/>
    <n v="6"/>
    <m/>
    <n v="1300"/>
    <n v="1263"/>
    <n v="1263"/>
    <n v="78"/>
    <n v="0"/>
    <n v="0"/>
    <n v="30"/>
    <n v="0"/>
    <n v="30"/>
  </r>
  <r>
    <x v="71"/>
    <x v="50"/>
    <n v="69"/>
    <n v="1194"/>
    <n v="37"/>
    <m/>
    <m/>
    <m/>
    <m/>
    <m/>
    <m/>
    <n v="61"/>
    <s v="C"/>
    <d v="2020-05-14T19:04:00"/>
    <s v="d23ddae66222ca554045ee488a3f6e2d7476b64d"/>
    <s v="2020-05-16T20:00:00Z"/>
    <n v="6"/>
    <m/>
    <n v="1300"/>
    <n v="1263"/>
    <n v="1263"/>
    <n v="78"/>
    <n v="0"/>
    <n v="0"/>
    <n v="0"/>
    <n v="0"/>
    <n v="0"/>
  </r>
  <r>
    <x v="72"/>
    <x v="50"/>
    <n v="69"/>
    <n v="1278"/>
    <n v="45"/>
    <m/>
    <m/>
    <m/>
    <m/>
    <m/>
    <m/>
    <n v="61"/>
    <s v="C"/>
    <d v="2020-05-16T18:35:00"/>
    <s v="9d0fa5aad36b678f164781ae18d911cdb68c299c"/>
    <s v="2020-05-17T20:00:00Z"/>
    <n v="6"/>
    <m/>
    <n v="1392"/>
    <n v="1347"/>
    <n v="1347"/>
    <n v="78"/>
    <n v="0"/>
    <n v="0"/>
    <n v="84"/>
    <n v="0"/>
    <n v="84"/>
  </r>
  <r>
    <x v="73"/>
    <x v="50"/>
    <n v="69"/>
    <n v="1278"/>
    <n v="45"/>
    <m/>
    <m/>
    <m/>
    <m/>
    <m/>
    <m/>
    <n v="61"/>
    <s v="C"/>
    <d v="2020-05-17T18:35:00"/>
    <s v="92c7eb24a740b63009dd06d505b3636a9721b27e"/>
    <s v="2020-05-18T20:00:00Z"/>
    <n v="6"/>
    <m/>
    <n v="1392"/>
    <n v="1347"/>
    <n v="1347"/>
    <n v="78"/>
    <n v="0"/>
    <n v="0"/>
    <n v="0"/>
    <n v="0"/>
    <n v="0"/>
  </r>
  <r>
    <x v="74"/>
    <x v="50"/>
    <n v="69"/>
    <n v="1298"/>
    <n v="17"/>
    <m/>
    <m/>
    <m/>
    <m/>
    <m/>
    <m/>
    <n v="61"/>
    <s v="C"/>
    <d v="2020-05-19T06:34:00"/>
    <s v="bdf2f85c14cb02420f24c84469a8e818ffe052c4"/>
    <s v="2020-05-19T20:00:00Z"/>
    <n v="6"/>
    <m/>
    <n v="1384"/>
    <n v="1367"/>
    <n v="1367"/>
    <n v="78"/>
    <n v="0"/>
    <n v="0"/>
    <n v="20"/>
    <n v="0"/>
    <n v="20"/>
  </r>
  <r>
    <x v="75"/>
    <x v="50"/>
    <n v="69"/>
    <n v="1314"/>
    <n v="26"/>
    <m/>
    <m/>
    <m/>
    <m/>
    <m/>
    <m/>
    <n v="61"/>
    <s v="C"/>
    <d v="2020-05-20T07:09:00"/>
    <s v="78bf900590db3972c95202b282811d356b3a3da3"/>
    <s v="2020-05-20T20:00:00Z"/>
    <n v="6"/>
    <m/>
    <n v="1409"/>
    <n v="1383"/>
    <n v="1383"/>
    <n v="78"/>
    <n v="0"/>
    <n v="0"/>
    <n v="16"/>
    <n v="0"/>
    <n v="16"/>
  </r>
  <r>
    <x v="76"/>
    <x v="50"/>
    <n v="69"/>
    <n v="1314"/>
    <n v="26"/>
    <m/>
    <m/>
    <m/>
    <m/>
    <m/>
    <m/>
    <n v="61"/>
    <s v="C"/>
    <d v="2020-05-20T07:09:00"/>
    <s v="de2620a9b174e49bcd105a048752e1479cc85705"/>
    <s v="2020-05-21T20:00:00Z"/>
    <n v="6"/>
    <m/>
    <n v="1409"/>
    <n v="1383"/>
    <n v="1383"/>
    <n v="78"/>
    <n v="0"/>
    <n v="0"/>
    <n v="0"/>
    <n v="0"/>
    <n v="0"/>
  </r>
  <r>
    <x v="77"/>
    <x v="50"/>
    <n v="69"/>
    <n v="1343"/>
    <n v="45"/>
    <m/>
    <m/>
    <m/>
    <m/>
    <m/>
    <m/>
    <n v="61"/>
    <s v="C"/>
    <d v="2020-05-22T07:29:00"/>
    <s v="c1ad5ea77503889b7a8141df481e910cee1ee3a4"/>
    <s v="2020-05-22T20:00:00Z"/>
    <n v="6"/>
    <m/>
    <n v="1457"/>
    <n v="1412"/>
    <n v="1412"/>
    <n v="78"/>
    <n v="0"/>
    <n v="0"/>
    <n v="29"/>
    <n v="0"/>
    <n v="29"/>
  </r>
  <r>
    <x v="78"/>
    <x v="50"/>
    <n v="69"/>
    <n v="1343"/>
    <n v="45"/>
    <m/>
    <m/>
    <m/>
    <m/>
    <m/>
    <m/>
    <n v="61"/>
    <s v="C"/>
    <d v="2020-05-22T07:29:00"/>
    <s v="5065c38d5f23d27c34ce8b5ef6272c2b3e8d2c85"/>
    <s v="2020-05-23T20:00:00Z"/>
    <n v="6"/>
    <m/>
    <n v="1457"/>
    <n v="1412"/>
    <n v="1412"/>
    <n v="78"/>
    <n v="0"/>
    <n v="0"/>
    <n v="0"/>
    <n v="0"/>
    <n v="0"/>
  </r>
  <r>
    <x v="79"/>
    <x v="50"/>
    <n v="69"/>
    <n v="1343"/>
    <n v="45"/>
    <m/>
    <m/>
    <m/>
    <m/>
    <m/>
    <m/>
    <n v="61"/>
    <s v="C"/>
    <d v="2020-05-22T07:29:00"/>
    <s v="bb8db82e25b7634d42663790106f303814632cb4"/>
    <s v="2020-05-24T20:00:00Z"/>
    <n v="6"/>
    <m/>
    <n v="1457"/>
    <n v="1412"/>
    <n v="1412"/>
    <n v="78"/>
    <n v="0"/>
    <n v="0"/>
    <n v="0"/>
    <n v="0"/>
    <n v="0"/>
  </r>
  <r>
    <x v="0"/>
    <x v="51"/>
    <n v="0"/>
    <n v="0"/>
    <m/>
    <m/>
    <m/>
    <m/>
    <m/>
    <m/>
    <m/>
    <m/>
    <m/>
    <d v="2020-03-06T00:00:00"/>
    <s v="e869bee6400919dc636a15ee8147612931ccdfa7"/>
    <s v="2020-03-06T21:00:00Z"/>
    <m/>
    <m/>
    <n v="0"/>
    <n v="0"/>
    <n v="0"/>
    <n v="50"/>
    <m/>
    <m/>
    <m/>
    <m/>
    <m/>
  </r>
  <r>
    <x v="1"/>
    <x v="51"/>
    <n v="1"/>
    <n v="25"/>
    <m/>
    <m/>
    <m/>
    <m/>
    <m/>
    <m/>
    <m/>
    <m/>
    <m/>
    <d v="2020-03-07T00:00:00"/>
    <s v="865a5514af25d155ed502a720a07819dbc019255"/>
    <s v="2020-03-07T21:00:00Z"/>
    <m/>
    <m/>
    <n v="26"/>
    <n v="26"/>
    <n v="26"/>
    <n v="50"/>
    <n v="0"/>
    <n v="0"/>
    <n v="25"/>
    <n v="1"/>
    <n v="26"/>
  </r>
  <r>
    <x v="2"/>
    <x v="51"/>
    <n v="1"/>
    <n v="30"/>
    <m/>
    <m/>
    <m/>
    <m/>
    <m/>
    <m/>
    <m/>
    <m/>
    <m/>
    <d v="2020-03-08T00:00:00"/>
    <s v="6e49773277f7164d05be35a80a55c8eaefa0d739"/>
    <s v="2020-03-08T20:00:00Z"/>
    <m/>
    <m/>
    <n v="31"/>
    <n v="31"/>
    <n v="31"/>
    <n v="50"/>
    <n v="0"/>
    <n v="0"/>
    <n v="5"/>
    <n v="0"/>
    <n v="5"/>
  </r>
  <r>
    <x v="3"/>
    <x v="51"/>
    <n v="1"/>
    <n v="36"/>
    <m/>
    <m/>
    <m/>
    <m/>
    <m/>
    <m/>
    <m/>
    <m/>
    <m/>
    <d v="2020-03-09T00:00:00"/>
    <s v="7944b7c2f381dcff48d6769b113b8285196281ed"/>
    <s v="2020-03-09T20:00:00Z"/>
    <m/>
    <m/>
    <n v="37"/>
    <n v="37"/>
    <n v="37"/>
    <n v="50"/>
    <n v="0"/>
    <n v="0"/>
    <n v="6"/>
    <n v="0"/>
    <n v="6"/>
  </r>
  <r>
    <x v="4"/>
    <x v="51"/>
    <n v="1"/>
    <n v="60"/>
    <m/>
    <m/>
    <m/>
    <m/>
    <m/>
    <m/>
    <m/>
    <m/>
    <m/>
    <d v="2020-03-10T00:00:00"/>
    <s v="3543d7546c0d29c3058536871b89ee981787a481"/>
    <s v="2020-03-10T20:00:00Z"/>
    <m/>
    <m/>
    <n v="61"/>
    <n v="61"/>
    <n v="61"/>
    <n v="50"/>
    <n v="0"/>
    <n v="0"/>
    <n v="24"/>
    <n v="0"/>
    <n v="24"/>
  </r>
  <r>
    <x v="5"/>
    <x v="51"/>
    <n v="2"/>
    <n v="91"/>
    <m/>
    <m/>
    <m/>
    <m/>
    <m/>
    <m/>
    <m/>
    <m/>
    <m/>
    <d v="2020-03-11T00:00:00"/>
    <s v="9cf0ce4216912ced59df03afa130ace58685ffec"/>
    <s v="2020-03-11T20:00:00Z"/>
    <m/>
    <m/>
    <n v="93"/>
    <n v="93"/>
    <n v="93"/>
    <n v="50"/>
    <n v="0"/>
    <n v="0"/>
    <n v="31"/>
    <n v="1"/>
    <n v="32"/>
  </r>
  <r>
    <x v="6"/>
    <x v="51"/>
    <n v="2"/>
    <n v="136"/>
    <m/>
    <m/>
    <m/>
    <m/>
    <m/>
    <m/>
    <m/>
    <m/>
    <m/>
    <d v="2020-03-12T00:00:00"/>
    <s v="c7bddef2d0e7f856aa4cdce8eb592991884a38c1"/>
    <s v="2020-03-12T20:00:00Z"/>
    <m/>
    <m/>
    <n v="138"/>
    <n v="138"/>
    <n v="138"/>
    <n v="50"/>
    <n v="0"/>
    <n v="0"/>
    <n v="45"/>
    <n v="0"/>
    <n v="45"/>
  </r>
  <r>
    <x v="7"/>
    <x v="51"/>
    <n v="5"/>
    <n v="223"/>
    <m/>
    <m/>
    <m/>
    <m/>
    <m/>
    <m/>
    <m/>
    <m/>
    <m/>
    <d v="2020-03-13T00:00:00"/>
    <s v="4ad175a7e0197d0af7f78f9a7272e8f55866dd90"/>
    <s v="2020-03-13T20:00:00Z"/>
    <m/>
    <m/>
    <n v="228"/>
    <n v="228"/>
    <n v="228"/>
    <n v="50"/>
    <n v="0"/>
    <n v="0"/>
    <n v="87"/>
    <n v="3"/>
    <n v="90"/>
  </r>
  <r>
    <x v="8"/>
    <x v="51"/>
    <n v="8"/>
    <n v="332"/>
    <m/>
    <m/>
    <m/>
    <m/>
    <m/>
    <m/>
    <m/>
    <m/>
    <m/>
    <d v="2020-03-14T00:00:00"/>
    <s v="8a5b9a7a4c60beb9004e6cddf56d1b08f0ab5d04"/>
    <s v="2020-03-14T20:00:00Z"/>
    <m/>
    <m/>
    <n v="340"/>
    <n v="340"/>
    <n v="340"/>
    <n v="50"/>
    <n v="0"/>
    <n v="0"/>
    <n v="109"/>
    <n v="3"/>
    <n v="112"/>
  </r>
  <r>
    <x v="9"/>
    <x v="51"/>
    <n v="12"/>
    <n v="405"/>
    <m/>
    <m/>
    <m/>
    <m/>
    <m/>
    <m/>
    <m/>
    <m/>
    <m/>
    <d v="2020-03-15T00:00:00"/>
    <s v="b1947db483f66f3c7916f732d355140bc414260d"/>
    <s v="2020-03-15T20:00:00Z"/>
    <m/>
    <m/>
    <n v="417"/>
    <n v="417"/>
    <n v="417"/>
    <n v="50"/>
    <n v="0"/>
    <n v="0"/>
    <n v="73"/>
    <n v="4"/>
    <n v="77"/>
  </r>
  <r>
    <x v="10"/>
    <x v="51"/>
    <n v="17"/>
    <n v="487"/>
    <m/>
    <m/>
    <m/>
    <m/>
    <m/>
    <m/>
    <m/>
    <m/>
    <m/>
    <d v="2020-03-16T00:00:00"/>
    <s v="272353e41b5ecb55f5bb13d869700c90e6055da8"/>
    <s v="2020-03-16T20:00:00Z"/>
    <m/>
    <m/>
    <n v="504"/>
    <n v="504"/>
    <n v="504"/>
    <n v="50"/>
    <n v="0"/>
    <n v="0"/>
    <n v="82"/>
    <n v="5"/>
    <n v="87"/>
  </r>
  <r>
    <x v="11"/>
    <x v="51"/>
    <n v="19"/>
    <n v="581"/>
    <m/>
    <m/>
    <m/>
    <m/>
    <m/>
    <m/>
    <m/>
    <m/>
    <m/>
    <d v="2020-03-17T00:00:00"/>
    <s v="3ba4891315caf3c7bcd3f8a91b4a92c07f665fbf"/>
    <s v="2020-03-17T20:00:00Z"/>
    <m/>
    <m/>
    <n v="600"/>
    <n v="600"/>
    <n v="600"/>
    <n v="50"/>
    <n v="0"/>
    <n v="0"/>
    <n v="94"/>
    <n v="2"/>
    <n v="96"/>
  </r>
  <r>
    <x v="12"/>
    <x v="51"/>
    <n v="21"/>
    <n v="637"/>
    <m/>
    <m/>
    <m/>
    <m/>
    <m/>
    <m/>
    <m/>
    <m/>
    <m/>
    <d v="2020-03-18T00:00:00"/>
    <s v="546f4d2fba8e18bd46ce0f81921f4f614ac3384f"/>
    <s v="2020-03-18T20:00:00Z"/>
    <m/>
    <m/>
    <n v="658"/>
    <n v="658"/>
    <n v="658"/>
    <n v="50"/>
    <n v="0"/>
    <n v="0"/>
    <n v="56"/>
    <n v="2"/>
    <n v="58"/>
  </r>
  <r>
    <x v="13"/>
    <x v="51"/>
    <n v="28"/>
    <n v="764"/>
    <m/>
    <m/>
    <m/>
    <m/>
    <m/>
    <m/>
    <m/>
    <m/>
    <m/>
    <d v="2020-03-19T00:00:00"/>
    <s v="bf258ae586ad76ae0b680550b503b4693310adad"/>
    <s v="2020-03-19T20:00:00Z"/>
    <m/>
    <m/>
    <n v="792"/>
    <n v="792"/>
    <n v="792"/>
    <n v="50"/>
    <n v="0"/>
    <n v="0"/>
    <n v="127"/>
    <n v="7"/>
    <n v="134"/>
  </r>
  <r>
    <x v="14"/>
    <x v="51"/>
    <n v="44"/>
    <n v="957"/>
    <m/>
    <m/>
    <m/>
    <m/>
    <m/>
    <m/>
    <m/>
    <m/>
    <m/>
    <d v="2020-03-20T00:00:00"/>
    <s v="90c96d5ad1b1a94947776db3cf955f466c72e4b2"/>
    <s v="2020-03-20T20:00:00Z"/>
    <n v="2"/>
    <m/>
    <n v="1001"/>
    <n v="1001"/>
    <n v="1001"/>
    <n v="50"/>
    <n v="2"/>
    <n v="0"/>
    <n v="193"/>
    <n v="16"/>
    <n v="209"/>
  </r>
  <r>
    <x v="15"/>
    <x v="51"/>
    <n v="52"/>
    <n v="1080"/>
    <m/>
    <m/>
    <m/>
    <m/>
    <m/>
    <m/>
    <m/>
    <m/>
    <m/>
    <d v="2020-03-21T00:00:00"/>
    <s v="adde6b3a4e49aa73eacafc13c7c0b536608ed814"/>
    <s v="2020-03-21T20:00:00Z"/>
    <n v="2"/>
    <m/>
    <n v="1132"/>
    <n v="1132"/>
    <n v="1132"/>
    <n v="50"/>
    <n v="0"/>
    <n v="0"/>
    <n v="123"/>
    <n v="8"/>
    <n v="131"/>
  </r>
  <r>
    <x v="16"/>
    <x v="51"/>
    <n v="76"/>
    <n v="1204"/>
    <m/>
    <m/>
    <m/>
    <m/>
    <m/>
    <m/>
    <m/>
    <m/>
    <m/>
    <d v="2020-03-22T00:00:00"/>
    <s v="c53e14819b3ca9052665d0a0a4254368c62b50fe"/>
    <s v="2020-03-22T20:00:00Z"/>
    <n v="2"/>
    <m/>
    <n v="1280"/>
    <n v="1280"/>
    <n v="1280"/>
    <n v="50"/>
    <n v="0"/>
    <n v="0"/>
    <n v="124"/>
    <n v="24"/>
    <n v="148"/>
  </r>
  <r>
    <x v="17"/>
    <x v="51"/>
    <n v="97"/>
    <n v="1424"/>
    <m/>
    <m/>
    <m/>
    <m/>
    <m/>
    <m/>
    <m/>
    <m/>
    <s v="A"/>
    <d v="2020-03-23T00:00:00"/>
    <s v="b3089d92fb41eb5423a34071496978112c13c4b7"/>
    <s v="2020-03-23T20:00:00Z"/>
    <n v="5"/>
    <m/>
    <n v="1521"/>
    <n v="1521"/>
    <n v="1521"/>
    <n v="50"/>
    <n v="3"/>
    <n v="0"/>
    <n v="220"/>
    <n v="21"/>
    <n v="241"/>
  </r>
  <r>
    <x v="18"/>
    <x v="51"/>
    <n v="125"/>
    <n v="1569"/>
    <m/>
    <m/>
    <m/>
    <m/>
    <m/>
    <m/>
    <m/>
    <m/>
    <s v="A"/>
    <d v="2020-03-24T00:00:00"/>
    <s v="dbf72abaec82307c3ba5d2536575b927871587d6"/>
    <s v="2020-03-24T20:00:00Z"/>
    <n v="7"/>
    <m/>
    <n v="1694"/>
    <n v="1694"/>
    <n v="1694"/>
    <n v="50"/>
    <n v="2"/>
    <n v="0"/>
    <n v="145"/>
    <n v="28"/>
    <n v="173"/>
  </r>
  <r>
    <x v="19"/>
    <x v="51"/>
    <n v="160"/>
    <n v="1810"/>
    <m/>
    <m/>
    <m/>
    <m/>
    <m/>
    <m/>
    <m/>
    <m/>
    <s v="A"/>
    <d v="2020-03-25T00:00:00"/>
    <s v="981a5ef0c42801a5be1a5d4557c0ce7e6bd81f7c"/>
    <s v="2020-03-25T20:00:00Z"/>
    <n v="8"/>
    <m/>
    <n v="1970"/>
    <n v="1970"/>
    <n v="1970"/>
    <n v="50"/>
    <n v="1"/>
    <n v="0"/>
    <n v="241"/>
    <n v="35"/>
    <n v="276"/>
  </r>
  <r>
    <x v="20"/>
    <x v="51"/>
    <n v="185"/>
    <n v="2744"/>
    <m/>
    <m/>
    <m/>
    <m/>
    <m/>
    <m/>
    <m/>
    <m/>
    <s v="A"/>
    <d v="2020-03-26T00:00:00"/>
    <s v="aef315cc8fe82103b69decee28b5c14565ba8da0"/>
    <s v="2020-03-26T20:00:00Z"/>
    <n v="9"/>
    <m/>
    <n v="2929"/>
    <n v="2929"/>
    <n v="2929"/>
    <n v="50"/>
    <n v="1"/>
    <n v="0"/>
    <n v="934"/>
    <n v="25"/>
    <n v="959"/>
  </r>
  <r>
    <x v="21"/>
    <x v="51"/>
    <n v="213"/>
    <n v="2868"/>
    <m/>
    <m/>
    <n v="18"/>
    <m/>
    <m/>
    <m/>
    <m/>
    <m/>
    <s v="A"/>
    <d v="2020-03-27T00:00:00"/>
    <s v="0081e4f430b051d684787e389b9dbcda0f466277"/>
    <s v="2020-03-27T20:00:00Z"/>
    <n v="10"/>
    <n v="18"/>
    <n v="3081"/>
    <n v="3081"/>
    <n v="3081"/>
    <n v="50"/>
    <n v="1"/>
    <n v="18"/>
    <n v="124"/>
    <n v="28"/>
    <n v="152"/>
  </r>
  <r>
    <x v="22"/>
    <x v="51"/>
    <n v="234"/>
    <n v="3192"/>
    <m/>
    <m/>
    <n v="18"/>
    <m/>
    <m/>
    <m/>
    <m/>
    <m/>
    <s v="A"/>
    <d v="2020-03-28T00:00:00"/>
    <s v="de3d13317809be1f0346e6307e17dd2f023f8107"/>
    <s v="2020-03-28T20:00:00Z"/>
    <n v="12"/>
    <n v="18"/>
    <n v="3426"/>
    <n v="3426"/>
    <n v="3426"/>
    <n v="50"/>
    <n v="2"/>
    <n v="0"/>
    <n v="324"/>
    <n v="21"/>
    <n v="345"/>
  </r>
  <r>
    <x v="23"/>
    <x v="51"/>
    <n v="256"/>
    <n v="3483"/>
    <m/>
    <m/>
    <n v="18"/>
    <m/>
    <m/>
    <m/>
    <m/>
    <m/>
    <s v="A"/>
    <d v="2020-03-29T00:00:00"/>
    <s v="bd50d0146fe70c9ca2f35da9bc358476e532f278"/>
    <s v="2020-03-29T20:00:00Z"/>
    <n v="12"/>
    <n v="18"/>
    <n v="3739"/>
    <n v="3739"/>
    <n v="3739"/>
    <n v="50"/>
    <n v="0"/>
    <n v="0"/>
    <n v="291"/>
    <n v="22"/>
    <n v="313"/>
  </r>
  <r>
    <x v="24"/>
    <x v="51"/>
    <n v="293"/>
    <n v="3718"/>
    <m/>
    <m/>
    <n v="18"/>
    <m/>
    <m/>
    <m/>
    <m/>
    <m/>
    <s v="A"/>
    <d v="2020-03-30T00:00:00"/>
    <s v="11ad03da620d314f1b64e8db10f1452d72ccc3c5"/>
    <s v="2020-03-30T20:00:00Z"/>
    <n v="12"/>
    <n v="18"/>
    <n v="4011"/>
    <n v="4011"/>
    <n v="4011"/>
    <n v="50"/>
    <n v="0"/>
    <n v="0"/>
    <n v="235"/>
    <n v="37"/>
    <n v="272"/>
  </r>
  <r>
    <x v="25"/>
    <x v="51"/>
    <n v="320"/>
    <n v="3949"/>
    <m/>
    <n v="21"/>
    <n v="36"/>
    <m/>
    <m/>
    <m/>
    <m/>
    <n v="15"/>
    <s v="A"/>
    <d v="2020-03-31T00:00:00"/>
    <s v="4c80d594f978da7a9dff901ebef5d2efe70959c1"/>
    <s v="2020-03-31T20:00:00Z"/>
    <n v="13"/>
    <n v="36"/>
    <n v="4269"/>
    <n v="4269"/>
    <n v="4269"/>
    <n v="50"/>
    <n v="1"/>
    <n v="18"/>
    <n v="231"/>
    <n v="27"/>
    <n v="258"/>
  </r>
  <r>
    <x v="26"/>
    <x v="51"/>
    <n v="359"/>
    <n v="4162"/>
    <m/>
    <n v="30"/>
    <n v="45"/>
    <m/>
    <m/>
    <m/>
    <m/>
    <n v="15"/>
    <s v="A"/>
    <d v="2020-04-01T00:00:00"/>
    <s v="87a7bfbb4b0ed7f6b444638bf15843dc5f35ae73"/>
    <s v="2020-04-01T20:00:00Z"/>
    <n v="16"/>
    <n v="45"/>
    <n v="4521"/>
    <n v="4521"/>
    <n v="4521"/>
    <n v="50"/>
    <n v="3"/>
    <n v="9"/>
    <n v="213"/>
    <n v="39"/>
    <n v="252"/>
  </r>
  <r>
    <x v="27"/>
    <x v="51"/>
    <n v="390"/>
    <n v="4384"/>
    <m/>
    <n v="29"/>
    <n v="45"/>
    <m/>
    <m/>
    <m/>
    <m/>
    <n v="15"/>
    <s v="A"/>
    <d v="2020-04-02T00:00:00"/>
    <s v="f6d171f53ff3ce590818f5166c3fa507dce2bcf5"/>
    <s v="2020-04-02T20:00:00Z"/>
    <n v="17"/>
    <n v="45"/>
    <n v="4774"/>
    <n v="4774"/>
    <n v="4774"/>
    <n v="50"/>
    <n v="1"/>
    <n v="0"/>
    <n v="222"/>
    <n v="31"/>
    <n v="253"/>
  </r>
  <r>
    <x v="28"/>
    <x v="51"/>
    <n v="460"/>
    <n v="4865"/>
    <m/>
    <n v="29"/>
    <n v="45"/>
    <m/>
    <m/>
    <m/>
    <m/>
    <n v="15"/>
    <s v="A"/>
    <d v="2020-04-03T00:00:00"/>
    <s v="fa9604efa4096144b5fca392dd331240bee73b64"/>
    <s v="2020-04-03T20:00:00Z"/>
    <n v="17"/>
    <n v="45"/>
    <n v="5325"/>
    <n v="5325"/>
    <n v="5325"/>
    <n v="50"/>
    <n v="0"/>
    <n v="0"/>
    <n v="481"/>
    <n v="70"/>
    <n v="551"/>
  </r>
  <r>
    <x v="29"/>
    <x v="51"/>
    <n v="512"/>
    <n v="5242"/>
    <m/>
    <n v="29"/>
    <n v="45"/>
    <m/>
    <m/>
    <m/>
    <m/>
    <n v="15"/>
    <s v="A"/>
    <d v="2020-04-04T00:00:00"/>
    <s v="e25046a63b0467fca95d5f308e2ec7ef4a71bd80"/>
    <s v="2020-04-04T20:00:00Z"/>
    <n v="20"/>
    <n v="45"/>
    <n v="5754"/>
    <n v="5754"/>
    <n v="5754"/>
    <n v="50"/>
    <n v="3"/>
    <n v="0"/>
    <n v="377"/>
    <n v="52"/>
    <n v="429"/>
  </r>
  <r>
    <x v="30"/>
    <x v="51"/>
    <n v="543"/>
    <n v="5830"/>
    <m/>
    <n v="29"/>
    <n v="45"/>
    <m/>
    <m/>
    <m/>
    <m/>
    <n v="15"/>
    <s v="A"/>
    <d v="2020-04-05T00:00:00"/>
    <s v="036eb86a19b934df459f25b015b7757749f803b8"/>
    <s v="2020-04-05T20:00:00Z"/>
    <n v="22"/>
    <n v="45"/>
    <n v="6373"/>
    <n v="6373"/>
    <n v="6373"/>
    <n v="50"/>
    <n v="2"/>
    <n v="0"/>
    <n v="588"/>
    <n v="31"/>
    <n v="619"/>
  </r>
  <r>
    <x v="31"/>
    <x v="51"/>
    <n v="575"/>
    <n v="6161"/>
    <m/>
    <n v="28"/>
    <n v="45"/>
    <m/>
    <m/>
    <m/>
    <m/>
    <n v="15"/>
    <s v="A"/>
    <d v="2020-04-06T00:00:00"/>
    <s v="d2a1859f42e65b820777dcc0ee2bfb7a7278ea16"/>
    <s v="2020-04-06T20:00:00Z"/>
    <n v="23"/>
    <n v="45"/>
    <n v="6736"/>
    <n v="6736"/>
    <n v="6736"/>
    <n v="50"/>
    <n v="1"/>
    <n v="0"/>
    <n v="331"/>
    <n v="32"/>
    <n v="363"/>
  </r>
  <r>
    <x v="32"/>
    <x v="51"/>
    <n v="608"/>
    <n v="6645"/>
    <m/>
    <n v="29"/>
    <n v="45"/>
    <m/>
    <m/>
    <m/>
    <m/>
    <n v="15"/>
    <s v="A"/>
    <d v="2020-04-07T00:00:00"/>
    <s v="4f528a8e6e8045827b7fc1cf2b69f31a22b73844"/>
    <s v="2020-04-07T20:00:00Z"/>
    <n v="23"/>
    <n v="45"/>
    <n v="7253"/>
    <n v="7253"/>
    <n v="7253"/>
    <n v="50"/>
    <n v="0"/>
    <n v="0"/>
    <n v="484"/>
    <n v="33"/>
    <n v="517"/>
  </r>
  <r>
    <x v="33"/>
    <x v="51"/>
    <n v="631"/>
    <n v="7001"/>
    <m/>
    <n v="35"/>
    <n v="50"/>
    <m/>
    <m/>
    <m/>
    <m/>
    <n v="15"/>
    <s v="A"/>
    <d v="2020-04-08T00:00:00"/>
    <s v="1b7fb38d6e83a33750737b28a981c4bacd59d70d"/>
    <s v="2020-04-08T20:00:00Z"/>
    <n v="23"/>
    <n v="50"/>
    <n v="7632"/>
    <n v="7632"/>
    <n v="7632"/>
    <n v="50"/>
    <n v="0"/>
    <n v="5"/>
    <n v="356"/>
    <n v="23"/>
    <n v="379"/>
  </r>
  <r>
    <x v="34"/>
    <x v="51"/>
    <n v="680"/>
    <n v="7218"/>
    <m/>
    <n v="33"/>
    <m/>
    <m/>
    <m/>
    <m/>
    <m/>
    <n v="15"/>
    <s v="A"/>
    <d v="2020-04-09T00:00:00"/>
    <s v="bbb816a31dbc25a940be89a078d6f82ef5bfcf5f"/>
    <s v="2020-04-09T20:00:00Z"/>
    <n v="23"/>
    <m/>
    <n v="7898"/>
    <n v="7898"/>
    <n v="7898"/>
    <n v="50"/>
    <n v="0"/>
    <n v="0"/>
    <n v="217"/>
    <n v="49"/>
    <n v="266"/>
  </r>
  <r>
    <x v="35"/>
    <x v="51"/>
    <n v="713"/>
    <n v="7502"/>
    <m/>
    <n v="32"/>
    <m/>
    <m/>
    <m/>
    <m/>
    <m/>
    <n v="15"/>
    <s v="A"/>
    <d v="2020-04-10T00:00:00"/>
    <s v="315a7f977196e27416573b50ffc8b95f04e2e92b"/>
    <s v="2020-04-10T20:00:00Z"/>
    <n v="24"/>
    <m/>
    <n v="8215"/>
    <n v="8215"/>
    <n v="8215"/>
    <n v="50"/>
    <n v="1"/>
    <n v="0"/>
    <n v="284"/>
    <n v="33"/>
    <n v="317"/>
  </r>
  <r>
    <x v="36"/>
    <x v="51"/>
    <n v="733"/>
    <n v="8063"/>
    <m/>
    <n v="77"/>
    <m/>
    <m/>
    <m/>
    <m/>
    <m/>
    <n v="15"/>
    <s v="A"/>
    <d v="2020-04-11T00:00:00"/>
    <s v="cbd2852383500a594fa86d090bf8a15942d6b219"/>
    <s v="2020-04-11T20:00:00Z"/>
    <n v="25"/>
    <m/>
    <n v="8796"/>
    <n v="8796"/>
    <n v="8796"/>
    <n v="50"/>
    <n v="1"/>
    <n v="0"/>
    <n v="561"/>
    <n v="20"/>
    <n v="581"/>
  </r>
  <r>
    <x v="37"/>
    <x v="51"/>
    <n v="754"/>
    <n v="8724"/>
    <m/>
    <n v="34"/>
    <m/>
    <m/>
    <m/>
    <m/>
    <m/>
    <n v="15"/>
    <s v="A"/>
    <d v="2020-04-12T00:00:00"/>
    <s v="9337ebe35b4a15726ebeceac7f20432b06c5aa80"/>
    <s v="2020-04-12T20:00:00Z"/>
    <n v="27"/>
    <m/>
    <n v="9478"/>
    <n v="9478"/>
    <n v="9478"/>
    <n v="50"/>
    <n v="2"/>
    <n v="0"/>
    <n v="661"/>
    <n v="21"/>
    <n v="682"/>
  </r>
  <r>
    <x v="38"/>
    <x v="51"/>
    <n v="761"/>
    <n v="9275"/>
    <m/>
    <n v="33"/>
    <m/>
    <m/>
    <m/>
    <m/>
    <m/>
    <n v="15"/>
    <s v="A"/>
    <d v="2020-04-13T00:00:00"/>
    <s v="c768034fde55f6d0780ebc7384aae653c50a2f5d"/>
    <s v="2020-04-13T20:00:00Z"/>
    <n v="28"/>
    <m/>
    <n v="10036"/>
    <n v="10036"/>
    <n v="10036"/>
    <n v="50"/>
    <n v="1"/>
    <n v="0"/>
    <n v="551"/>
    <n v="7"/>
    <n v="558"/>
  </r>
  <r>
    <x v="39"/>
    <x v="51"/>
    <n v="770"/>
    <n v="9491"/>
    <m/>
    <n v="64"/>
    <m/>
    <m/>
    <m/>
    <m/>
    <m/>
    <n v="15"/>
    <s v="A"/>
    <d v="2020-04-14T00:00:00"/>
    <s v="c834fe858279c85e43c43d625a17031d0c2dd8fc"/>
    <s v="2020-04-14T20:00:00Z"/>
    <n v="29"/>
    <m/>
    <n v="10261"/>
    <n v="10261"/>
    <n v="10261"/>
    <n v="50"/>
    <n v="1"/>
    <n v="0"/>
    <n v="216"/>
    <n v="9"/>
    <n v="225"/>
  </r>
  <r>
    <x v="40"/>
    <x v="51"/>
    <n v="779"/>
    <n v="9913"/>
    <m/>
    <n v="63"/>
    <m/>
    <m/>
    <m/>
    <m/>
    <m/>
    <n v="15"/>
    <s v="A"/>
    <d v="2020-04-15T00:00:00"/>
    <s v="ffc811b2330c9f82e95503e9aa6b9d7784b0df41"/>
    <s v="2020-04-15T20:00:00Z"/>
    <n v="30"/>
    <m/>
    <n v="10692"/>
    <n v="10692"/>
    <n v="10692"/>
    <n v="50"/>
    <n v="1"/>
    <n v="0"/>
    <n v="422"/>
    <n v="9"/>
    <n v="431"/>
  </r>
  <r>
    <x v="41"/>
    <x v="51"/>
    <n v="792"/>
    <n v="10259"/>
    <m/>
    <n v="58"/>
    <m/>
    <m/>
    <m/>
    <m/>
    <m/>
    <n v="15"/>
    <s v="A"/>
    <d v="2020-04-16T00:00:00"/>
    <s v="8c9b127cb47e2fb13502f350e73bc2d753688730"/>
    <s v="2020-04-16T20:00:00Z"/>
    <n v="35"/>
    <m/>
    <n v="11051"/>
    <n v="11051"/>
    <n v="11051"/>
    <n v="50"/>
    <n v="5"/>
    <n v="0"/>
    <n v="346"/>
    <n v="13"/>
    <n v="359"/>
  </r>
  <r>
    <x v="42"/>
    <x v="51"/>
    <n v="802"/>
    <n v="10813"/>
    <m/>
    <n v="32"/>
    <m/>
    <m/>
    <m/>
    <m/>
    <m/>
    <n v="15"/>
    <s v="A"/>
    <d v="2020-04-17T00:00:00"/>
    <s v="55187ac795d2877f07deeb9811a186939d3d1ae2"/>
    <s v="2020-04-17T20:00:00Z"/>
    <n v="35"/>
    <m/>
    <n v="11615"/>
    <n v="11615"/>
    <n v="11615"/>
    <n v="50"/>
    <n v="0"/>
    <n v="0"/>
    <n v="554"/>
    <n v="10"/>
    <n v="564"/>
  </r>
  <r>
    <x v="43"/>
    <x v="51"/>
    <n v="813"/>
    <n v="11212"/>
    <m/>
    <n v="56"/>
    <m/>
    <m/>
    <m/>
    <m/>
    <m/>
    <n v="15"/>
    <s v="A"/>
    <d v="2020-04-18T00:00:00"/>
    <s v="e3ee71aee47035855a847063e5544a09810bba04"/>
    <s v="2020-04-18T20:00:00Z"/>
    <n v="38"/>
    <m/>
    <n v="12025"/>
    <n v="12025"/>
    <n v="12025"/>
    <n v="50"/>
    <n v="3"/>
    <n v="0"/>
    <n v="399"/>
    <n v="11"/>
    <n v="410"/>
  </r>
  <r>
    <x v="44"/>
    <x v="51"/>
    <n v="817"/>
    <n v="11450"/>
    <m/>
    <n v="53"/>
    <m/>
    <m/>
    <m/>
    <m/>
    <m/>
    <n v="15"/>
    <s v="A"/>
    <d v="2020-04-19T00:00:00"/>
    <s v="0f90854cb5622a131197af11f3f0c2cf22feb241"/>
    <s v="2020-04-19T20:00:00Z"/>
    <n v="38"/>
    <m/>
    <n v="12267"/>
    <n v="12267"/>
    <n v="12267"/>
    <n v="50"/>
    <n v="0"/>
    <n v="0"/>
    <n v="238"/>
    <n v="4"/>
    <n v="242"/>
  </r>
  <r>
    <x v="45"/>
    <x v="51"/>
    <n v="820"/>
    <n v="11671"/>
    <m/>
    <n v="49"/>
    <m/>
    <m/>
    <m/>
    <m/>
    <m/>
    <n v="15"/>
    <s v="A"/>
    <d v="2020-04-20T00:00:00"/>
    <s v="10869f316f7d66a682b2d88f5d1dd78059400c05"/>
    <s v="2020-04-20T20:00:00Z"/>
    <n v="38"/>
    <m/>
    <n v="12491"/>
    <n v="12491"/>
    <n v="12491"/>
    <n v="50"/>
    <n v="0"/>
    <n v="0"/>
    <n v="221"/>
    <n v="3"/>
    <n v="224"/>
  </r>
  <r>
    <x v="46"/>
    <x v="51"/>
    <n v="828"/>
    <n v="11767"/>
    <m/>
    <n v="41"/>
    <m/>
    <m/>
    <m/>
    <m/>
    <m/>
    <m/>
    <s v="A"/>
    <d v="2020-04-21T00:00:00"/>
    <s v="91030492f3134d070aa56a2e4e0fed13ba57d213"/>
    <s v="2020-04-21T20:00:00Z"/>
    <n v="40"/>
    <m/>
    <n v="12595"/>
    <n v="12595"/>
    <n v="12595"/>
    <n v="50"/>
    <n v="2"/>
    <n v="0"/>
    <n v="96"/>
    <n v="8"/>
    <n v="104"/>
  </r>
  <r>
    <x v="47"/>
    <x v="51"/>
    <n v="831"/>
    <n v="12097"/>
    <m/>
    <n v="37"/>
    <m/>
    <m/>
    <m/>
    <m/>
    <m/>
    <m/>
    <s v="A"/>
    <d v="2020-04-22T00:00:00"/>
    <s v="3e622d64dc2da271268e6507f21c2b1a3748cbcd"/>
    <s v="2020-04-22T20:00:00Z"/>
    <n v="40"/>
    <m/>
    <n v="12928"/>
    <n v="12928"/>
    <n v="12928"/>
    <n v="50"/>
    <n v="0"/>
    <n v="0"/>
    <n v="330"/>
    <n v="3"/>
    <n v="333"/>
  </r>
  <r>
    <x v="48"/>
    <x v="51"/>
    <n v="834"/>
    <n v="12420"/>
    <m/>
    <n v="44"/>
    <m/>
    <m/>
    <m/>
    <m/>
    <m/>
    <m/>
    <s v="A"/>
    <d v="2020-04-23T00:00:00"/>
    <s v="2ca1d2590e4a79fe69c463c8f535c50376f30393"/>
    <s v="2020-04-23T20:00:00Z"/>
    <n v="43"/>
    <m/>
    <n v="13254"/>
    <n v="13254"/>
    <n v="13254"/>
    <n v="50"/>
    <n v="3"/>
    <n v="0"/>
    <n v="323"/>
    <n v="3"/>
    <n v="326"/>
  </r>
  <r>
    <x v="49"/>
    <x v="51"/>
    <n v="843"/>
    <n v="12808"/>
    <m/>
    <n v="32"/>
    <m/>
    <m/>
    <m/>
    <m/>
    <m/>
    <m/>
    <s v="A"/>
    <d v="2020-04-24T00:00:00"/>
    <s v="a41f4e82eca928bd958f4d43560554b2e0988b14"/>
    <s v="2020-04-24T20:00:00Z"/>
    <n v="44"/>
    <m/>
    <n v="13651"/>
    <n v="13651"/>
    <n v="13651"/>
    <n v="50"/>
    <n v="1"/>
    <n v="0"/>
    <n v="388"/>
    <n v="9"/>
    <n v="397"/>
  </r>
  <r>
    <x v="50"/>
    <x v="51"/>
    <n v="852"/>
    <n v="13270"/>
    <m/>
    <n v="37"/>
    <m/>
    <m/>
    <m/>
    <m/>
    <m/>
    <m/>
    <s v="C"/>
    <d v="2020-04-25T00:00:00"/>
    <s v="657b317e164eafcca90eab53e342c16082f5236a"/>
    <s v="2020-04-25T20:00:00Z"/>
    <n v="46"/>
    <m/>
    <n v="14122"/>
    <n v="14122"/>
    <n v="14122"/>
    <n v="50"/>
    <n v="2"/>
    <n v="0"/>
    <n v="462"/>
    <n v="9"/>
    <n v="471"/>
  </r>
  <r>
    <x v="51"/>
    <x v="51"/>
    <n v="855"/>
    <n v="13518"/>
    <m/>
    <n v="34"/>
    <m/>
    <m/>
    <m/>
    <m/>
    <m/>
    <m/>
    <s v="C"/>
    <d v="2020-04-26T00:00:00"/>
    <s v="acbd90a3972fffc0789e72378173d1290836c75e"/>
    <s v="2020-04-26T20:00:00Z"/>
    <n v="46"/>
    <m/>
    <n v="14373"/>
    <n v="14373"/>
    <n v="14373"/>
    <n v="50"/>
    <n v="0"/>
    <n v="0"/>
    <n v="248"/>
    <n v="3"/>
    <n v="251"/>
  </r>
  <r>
    <x v="52"/>
    <x v="51"/>
    <n v="862"/>
    <n v="13819"/>
    <m/>
    <n v="33"/>
    <m/>
    <m/>
    <m/>
    <m/>
    <m/>
    <m/>
    <s v="C"/>
    <d v="2020-04-27T00:00:00"/>
    <s v="7cf193548a4be0863f44225e8d7027488d5e9910"/>
    <s v="2020-04-27T20:00:00Z"/>
    <n v="47"/>
    <m/>
    <n v="14681"/>
    <n v="14681"/>
    <n v="14681"/>
    <n v="50"/>
    <n v="1"/>
    <n v="0"/>
    <n v="301"/>
    <n v="7"/>
    <n v="308"/>
  </r>
  <r>
    <x v="53"/>
    <x v="51"/>
    <n v="862"/>
    <n v="13947"/>
    <m/>
    <n v="29"/>
    <m/>
    <m/>
    <m/>
    <m/>
    <m/>
    <m/>
    <s v="C"/>
    <d v="2020-04-28T00:00:00"/>
    <s v="3956e125b5662cee3e98a9682e9192ca2de1a393"/>
    <s v="2020-04-28T20:00:00Z"/>
    <n v="47"/>
    <m/>
    <n v="14809"/>
    <n v="14809"/>
    <n v="14809"/>
    <n v="50"/>
    <n v="0"/>
    <n v="0"/>
    <n v="128"/>
    <n v="0"/>
    <n v="128"/>
  </r>
  <r>
    <x v="54"/>
    <x v="51"/>
    <n v="866"/>
    <n v="14155"/>
    <m/>
    <n v="26"/>
    <m/>
    <m/>
    <m/>
    <m/>
    <m/>
    <m/>
    <s v="C"/>
    <d v="2020-04-29T00:00:00"/>
    <s v="cd8d281863619efe2a56547ba6fa7877861ea83f"/>
    <s v="2020-04-29T20:00:00Z"/>
    <n v="47"/>
    <m/>
    <n v="15021"/>
    <n v="15021"/>
    <n v="15021"/>
    <n v="50"/>
    <n v="0"/>
    <n v="0"/>
    <n v="208"/>
    <n v="4"/>
    <n v="212"/>
  </r>
  <r>
    <x v="55"/>
    <x v="51"/>
    <n v="879"/>
    <n v="14357"/>
    <m/>
    <n v="23"/>
    <m/>
    <m/>
    <m/>
    <m/>
    <m/>
    <m/>
    <s v="C"/>
    <d v="2020-04-30T00:00:00"/>
    <s v="bac1a53bc55c702e6173654a110abea7aa1e1ee0"/>
    <s v="2020-04-30T20:00:00Z"/>
    <n v="49"/>
    <m/>
    <n v="15236"/>
    <n v="15236"/>
    <n v="15236"/>
    <n v="50"/>
    <n v="2"/>
    <n v="0"/>
    <n v="202"/>
    <n v="13"/>
    <n v="215"/>
  </r>
  <r>
    <x v="56"/>
    <x v="51"/>
    <n v="885"/>
    <n v="14930"/>
    <m/>
    <n v="19"/>
    <m/>
    <m/>
    <m/>
    <m/>
    <m/>
    <m/>
    <s v="C"/>
    <d v="2020-05-01T00:00:00"/>
    <s v="d4b1c287f9e1f251fb4e4c5c7b3b92e8cd583977"/>
    <s v="2020-05-01T20:00:00Z"/>
    <n v="50"/>
    <m/>
    <n v="15815"/>
    <n v="15815"/>
    <n v="15815"/>
    <n v="50"/>
    <n v="1"/>
    <n v="0"/>
    <n v="573"/>
    <n v="6"/>
    <n v="579"/>
  </r>
  <r>
    <x v="57"/>
    <x v="51"/>
    <n v="896"/>
    <n v="15232"/>
    <m/>
    <n v="11"/>
    <m/>
    <m/>
    <m/>
    <m/>
    <m/>
    <m/>
    <s v="C"/>
    <d v="2020-05-02T00:00:00"/>
    <s v="1610e91526a8a9e70c9c1568f8c6505ca76613ff"/>
    <s v="2020-05-02T20:00:00Z"/>
    <n v="51"/>
    <m/>
    <n v="16128"/>
    <n v="16128"/>
    <n v="16128"/>
    <n v="50"/>
    <n v="1"/>
    <n v="0"/>
    <n v="302"/>
    <n v="11"/>
    <n v="313"/>
  </r>
  <r>
    <x v="58"/>
    <x v="51"/>
    <n v="901"/>
    <n v="15570"/>
    <m/>
    <n v="19"/>
    <m/>
    <m/>
    <m/>
    <m/>
    <m/>
    <m/>
    <s v="C"/>
    <d v="2020-05-03T00:00:00"/>
    <s v="e2a4417f8eaad323ffc235cc2a8685ccabbbee02"/>
    <s v="2020-05-03T20:00:00Z"/>
    <n v="52"/>
    <m/>
    <n v="16471"/>
    <n v="16471"/>
    <n v="16471"/>
    <n v="50"/>
    <n v="1"/>
    <n v="0"/>
    <n v="338"/>
    <n v="5"/>
    <n v="343"/>
  </r>
  <r>
    <x v="59"/>
    <x v="51"/>
    <n v="906"/>
    <n v="15889"/>
    <m/>
    <n v="15"/>
    <m/>
    <m/>
    <m/>
    <m/>
    <m/>
    <m/>
    <s v="C"/>
    <d v="2020-05-04T00:00:00"/>
    <s v="a7850f22271f096460808bea9afeb0b85e91d007"/>
    <s v="2020-05-04T20:00:00Z"/>
    <n v="52"/>
    <m/>
    <n v="16795"/>
    <n v="16795"/>
    <n v="16795"/>
    <n v="50"/>
    <n v="0"/>
    <n v="0"/>
    <n v="319"/>
    <n v="5"/>
    <n v="324"/>
  </r>
  <r>
    <x v="60"/>
    <x v="51"/>
    <n v="909"/>
    <n v="16065"/>
    <m/>
    <n v="33"/>
    <m/>
    <n v="2"/>
    <m/>
    <n v="0"/>
    <m/>
    <m/>
    <s v="B"/>
    <d v="2020-05-05T00:00:00"/>
    <s v="8261b92b4bfbfdd4db8bcddd64acf7adb0f52e9c"/>
    <s v="2020-05-05T20:00:00Z"/>
    <n v="52"/>
    <m/>
    <n v="16974"/>
    <n v="16974"/>
    <n v="16974"/>
    <n v="50"/>
    <n v="0"/>
    <n v="0"/>
    <n v="176"/>
    <n v="3"/>
    <n v="179"/>
  </r>
  <r>
    <x v="61"/>
    <x v="51"/>
    <n v="914"/>
    <n v="16281"/>
    <m/>
    <n v="26"/>
    <m/>
    <n v="2"/>
    <m/>
    <n v="0"/>
    <m/>
    <n v="706"/>
    <s v="B"/>
    <d v="2020-05-06T00:00:00"/>
    <s v="c865640fa504d3211b74f8c8fee7136aa960f19a"/>
    <s v="2020-05-06T20:00:00Z"/>
    <n v="52"/>
    <m/>
    <n v="17195"/>
    <n v="17195"/>
    <n v="17195"/>
    <n v="50"/>
    <n v="0"/>
    <n v="0"/>
    <n v="216"/>
    <n v="5"/>
    <n v="221"/>
  </r>
  <r>
    <x v="62"/>
    <x v="51"/>
    <n v="916"/>
    <n v="16690"/>
    <m/>
    <n v="14"/>
    <m/>
    <n v="2"/>
    <m/>
    <n v="0"/>
    <m/>
    <n v="718"/>
    <s v="B"/>
    <d v="2020-05-07T00:00:00"/>
    <s v="8b07ca2ac6c85eb873f57fc55e064b879125ed26"/>
    <s v="2020-05-07T20:00:00Z"/>
    <n v="53"/>
    <m/>
    <n v="17606"/>
    <n v="17606"/>
    <n v="17606"/>
    <n v="50"/>
    <n v="1"/>
    <n v="0"/>
    <n v="409"/>
    <n v="2"/>
    <n v="411"/>
  </r>
  <r>
    <x v="63"/>
    <x v="51"/>
    <n v="918"/>
    <n v="17222"/>
    <m/>
    <n v="15"/>
    <m/>
    <m/>
    <m/>
    <m/>
    <m/>
    <n v="737"/>
    <s v="B"/>
    <d v="2020-05-08T00:00:00"/>
    <s v="656b036bfa042976a213e20de52742fbccf09111"/>
    <s v="2020-05-08T20:00:00Z"/>
    <n v="53"/>
    <m/>
    <n v="18140"/>
    <n v="18140"/>
    <n v="18140"/>
    <n v="50"/>
    <n v="0"/>
    <n v="0"/>
    <n v="532"/>
    <n v="2"/>
    <n v="534"/>
  </r>
  <r>
    <x v="64"/>
    <x v="51"/>
    <n v="926"/>
    <n v="17690"/>
    <m/>
    <n v="21"/>
    <m/>
    <m/>
    <m/>
    <m/>
    <m/>
    <n v="744"/>
    <s v="B"/>
    <d v="2020-05-09T00:00:00"/>
    <s v="0af3c5b90857b3b38094b40d5b46cc5770e792f9"/>
    <s v="2020-05-09T20:00:00Z"/>
    <n v="53"/>
    <m/>
    <n v="18616"/>
    <n v="18616"/>
    <n v="18616"/>
    <n v="50"/>
    <n v="0"/>
    <n v="0"/>
    <n v="468"/>
    <n v="8"/>
    <n v="476"/>
  </r>
  <r>
    <x v="65"/>
    <x v="51"/>
    <n v="926"/>
    <n v="18167"/>
    <m/>
    <n v="21"/>
    <m/>
    <m/>
    <m/>
    <m/>
    <m/>
    <n v="777"/>
    <s v="B"/>
    <d v="2020-05-10T00:00:00"/>
    <s v="4e0674164b4edb99097ae94ea820fcc1dbcf400a"/>
    <s v="2020-05-10T20:00:00Z"/>
    <n v="53"/>
    <m/>
    <n v="19093"/>
    <n v="19093"/>
    <n v="19093"/>
    <n v="50"/>
    <n v="0"/>
    <n v="0"/>
    <n v="477"/>
    <n v="0"/>
    <n v="477"/>
  </r>
  <r>
    <x v="66"/>
    <x v="51"/>
    <n v="927"/>
    <n v="18797"/>
    <m/>
    <n v="14"/>
    <m/>
    <m/>
    <m/>
    <m/>
    <m/>
    <n v="785"/>
    <s v="B"/>
    <d v="2020-05-11T00:00:00"/>
    <s v="19465764838118a2a9fe6fe904a1f043e936fbff"/>
    <s v="2020-05-11T20:00:00Z"/>
    <n v="53"/>
    <m/>
    <n v="19724"/>
    <n v="19724"/>
    <n v="19724"/>
    <n v="50"/>
    <n v="0"/>
    <n v="0"/>
    <n v="630"/>
    <n v="1"/>
    <n v="631"/>
  </r>
  <r>
    <x v="67"/>
    <x v="51"/>
    <n v="929"/>
    <n v="19107"/>
    <m/>
    <n v="18"/>
    <m/>
    <m/>
    <m/>
    <m/>
    <m/>
    <n v="787"/>
    <s v="B"/>
    <d v="2020-05-12T00:00:00"/>
    <s v="ec47f00ffa089616bae20aa70b90268d1ed8cc0b"/>
    <s v="2020-05-12T20:00:00Z"/>
    <n v="53"/>
    <m/>
    <n v="20036"/>
    <n v="20036"/>
    <n v="20036"/>
    <n v="50"/>
    <n v="0"/>
    <n v="0"/>
    <n v="310"/>
    <n v="2"/>
    <n v="312"/>
  </r>
  <r>
    <x v="68"/>
    <x v="51"/>
    <n v="930"/>
    <n v="19708"/>
    <m/>
    <n v="17"/>
    <m/>
    <m/>
    <m/>
    <m/>
    <m/>
    <n v="789"/>
    <s v="B"/>
    <d v="2020-05-13T00:00:00"/>
    <s v="c0a564d1e2f42e64651f1559f4b5a09a26f612b8"/>
    <s v="2020-05-13T20:00:00Z"/>
    <n v="53"/>
    <m/>
    <n v="20638"/>
    <n v="20638"/>
    <n v="20638"/>
    <n v="50"/>
    <n v="0"/>
    <n v="0"/>
    <n v="601"/>
    <n v="1"/>
    <n v="602"/>
  </r>
  <r>
    <x v="69"/>
    <x v="51"/>
    <n v="931"/>
    <n v="20497"/>
    <m/>
    <n v="18"/>
    <m/>
    <m/>
    <m/>
    <m/>
    <m/>
    <n v="792"/>
    <s v="B"/>
    <d v="2020-05-14T00:00:00"/>
    <s v="42bf5652a7b621286923cf3dbcd9f36bbdcab682"/>
    <s v="2020-05-14T20:00:00Z"/>
    <n v="53"/>
    <m/>
    <n v="21428"/>
    <n v="21428"/>
    <n v="21428"/>
    <n v="50"/>
    <n v="0"/>
    <n v="0"/>
    <n v="789"/>
    <n v="1"/>
    <n v="790"/>
  </r>
  <r>
    <x v="70"/>
    <x v="51"/>
    <n v="932"/>
    <n v="21237"/>
    <m/>
    <n v="17"/>
    <m/>
    <m/>
    <m/>
    <m/>
    <m/>
    <n v="796"/>
    <s v="B"/>
    <d v="2020-05-15T00:00:00"/>
    <s v="9c679a6204ad6ae2659f92dd7c4aba2abd958996"/>
    <s v="2020-05-15T20:00:00Z"/>
    <n v="53"/>
    <m/>
    <n v="22169"/>
    <n v="22169"/>
    <n v="22169"/>
    <n v="50"/>
    <n v="0"/>
    <n v="0"/>
    <n v="740"/>
    <n v="1"/>
    <n v="741"/>
  </r>
  <r>
    <x v="71"/>
    <x v="51"/>
    <n v="940"/>
    <n v="22197"/>
    <m/>
    <n v="20"/>
    <m/>
    <m/>
    <m/>
    <m/>
    <m/>
    <n v="804"/>
    <s v="B"/>
    <d v="2020-05-16T00:00:00"/>
    <s v="f8ef9b79dc98f172d11f4de3c58ccae0b7bdbb3f"/>
    <s v="2020-05-16T20:00:00Z"/>
    <n v="53"/>
    <m/>
    <n v="23137"/>
    <n v="23137"/>
    <n v="23137"/>
    <n v="50"/>
    <n v="0"/>
    <n v="0"/>
    <n v="960"/>
    <n v="8"/>
    <n v="968"/>
  </r>
  <r>
    <x v="72"/>
    <x v="51"/>
    <n v="940"/>
    <n v="22974"/>
    <m/>
    <n v="14"/>
    <m/>
    <m/>
    <m/>
    <m/>
    <m/>
    <n v="810"/>
    <s v="B"/>
    <d v="2020-05-17T00:00:00"/>
    <s v="12740404bddb58f1d08c81e044a38492fa3be0b7"/>
    <s v="2020-05-17T20:00:00Z"/>
    <n v="54"/>
    <m/>
    <n v="23914"/>
    <n v="23914"/>
    <n v="23914"/>
    <n v="50"/>
    <n v="1"/>
    <n v="0"/>
    <n v="777"/>
    <n v="0"/>
    <n v="777"/>
  </r>
  <r>
    <x v="73"/>
    <x v="51"/>
    <n v="944"/>
    <n v="23547"/>
    <m/>
    <n v="22"/>
    <m/>
    <m/>
    <m/>
    <m/>
    <m/>
    <n v="815"/>
    <s v="B"/>
    <d v="2020-05-18T00:00:00"/>
    <s v="187e17dd85357c0273b6a4cf95f2ff7e78925109"/>
    <s v="2020-05-18T20:00:00Z"/>
    <n v="54"/>
    <m/>
    <n v="24491"/>
    <n v="24491"/>
    <n v="24491"/>
    <n v="50"/>
    <n v="0"/>
    <n v="0"/>
    <n v="573"/>
    <n v="4"/>
    <n v="577"/>
  </r>
  <r>
    <x v="74"/>
    <x v="51"/>
    <n v="944"/>
    <n v="24114"/>
    <m/>
    <n v="24"/>
    <m/>
    <m/>
    <m/>
    <m/>
    <m/>
    <n v="820"/>
    <s v="B"/>
    <d v="2020-05-19T00:00:00"/>
    <s v="c74d33160c94fb7cc78ed089de3b120c9086a6df"/>
    <s v="2020-05-19T20:00:00Z"/>
    <n v="54"/>
    <m/>
    <n v="25058"/>
    <n v="25058"/>
    <n v="25058"/>
    <n v="50"/>
    <n v="0"/>
    <n v="0"/>
    <n v="567"/>
    <n v="0"/>
    <n v="567"/>
  </r>
  <r>
    <x v="75"/>
    <x v="51"/>
    <n v="944"/>
    <n v="24114"/>
    <m/>
    <n v="15"/>
    <m/>
    <m/>
    <m/>
    <m/>
    <m/>
    <n v="824"/>
    <s v="B"/>
    <d v="2020-05-20T00:00:00"/>
    <s v="8890a2114f65acc0fcf736b0bb25e53c8c321cd2"/>
    <s v="2020-05-20T20:00:00Z"/>
    <n v="54"/>
    <m/>
    <n v="25058"/>
    <n v="25058"/>
    <n v="25058"/>
    <n v="50"/>
    <n v="0"/>
    <n v="0"/>
    <n v="0"/>
    <n v="0"/>
    <n v="0"/>
  </r>
  <r>
    <x v="76"/>
    <x v="51"/>
    <n v="950"/>
    <n v="24751"/>
    <m/>
    <n v="14"/>
    <m/>
    <m/>
    <m/>
    <m/>
    <m/>
    <n v="827"/>
    <s v="B"/>
    <d v="2020-05-21T00:00:00"/>
    <s v="49dedc29e6cd1711b83442b9d3c938274f52181b"/>
    <s v="2020-05-21T20:00:00Z"/>
    <n v="54"/>
    <m/>
    <n v="25701"/>
    <n v="25701"/>
    <n v="25701"/>
    <n v="50"/>
    <n v="0"/>
    <n v="0"/>
    <n v="637"/>
    <n v="6"/>
    <n v="643"/>
  </r>
  <r>
    <x v="77"/>
    <x v="51"/>
    <n v="952"/>
    <n v="24781"/>
    <m/>
    <n v="16"/>
    <m/>
    <m/>
    <m/>
    <m/>
    <m/>
    <n v="834"/>
    <s v="B"/>
    <d v="2020-05-22T00:00:00"/>
    <s v="87641665873216ec509dda0dd03e4ca261710b17"/>
    <s v="2020-05-22T20:00:00Z"/>
    <n v="54"/>
    <m/>
    <n v="25733"/>
    <n v="25733"/>
    <n v="25733"/>
    <n v="50"/>
    <n v="0"/>
    <n v="0"/>
    <n v="30"/>
    <n v="2"/>
    <n v="32"/>
  </r>
  <r>
    <x v="78"/>
    <x v="51"/>
    <n v="954"/>
    <n v="26470"/>
    <m/>
    <n v="21"/>
    <m/>
    <m/>
    <m/>
    <m/>
    <m/>
    <n v="837"/>
    <s v="B"/>
    <d v="2020-05-23T00:00:00"/>
    <s v="838bebb4013220084d417e320bcff6290df5a1c4"/>
    <s v="2020-05-23T20:00:00Z"/>
    <n v="54"/>
    <m/>
    <n v="27424"/>
    <n v="27424"/>
    <n v="27424"/>
    <n v="50"/>
    <n v="0"/>
    <n v="0"/>
    <n v="1689"/>
    <n v="2"/>
    <n v="1691"/>
  </r>
  <r>
    <x v="79"/>
    <x v="51"/>
    <n v="956"/>
    <n v="27634"/>
    <m/>
    <n v="25"/>
    <m/>
    <m/>
    <m/>
    <m/>
    <m/>
    <n v="839"/>
    <s v="B"/>
    <d v="2020-05-24T00:00:00"/>
    <s v="1562490ecff53fb2f9b4bc99dddbced421c0d06a"/>
    <s v="2020-05-24T20:00:00Z"/>
    <n v="54"/>
    <m/>
    <n v="28590"/>
    <n v="28590"/>
    <n v="28590"/>
    <n v="50"/>
    <n v="0"/>
    <n v="0"/>
    <n v="1164"/>
    <n v="2"/>
    <n v="1166"/>
  </r>
  <r>
    <x v="85"/>
    <x v="52"/>
    <n v="1"/>
    <m/>
    <m/>
    <m/>
    <m/>
    <m/>
    <m/>
    <m/>
    <m/>
    <m/>
    <m/>
    <m/>
    <s v="c6e052d394e31103a4c7fd6f1c408b9e0008a455"/>
    <s v="2020-01-22T21:00:00Z"/>
    <m/>
    <m/>
    <n v="1"/>
    <n v="1"/>
    <n v="1"/>
    <n v="53"/>
    <m/>
    <m/>
    <m/>
    <m/>
    <m/>
  </r>
  <r>
    <x v="86"/>
    <x v="52"/>
    <n v="1"/>
    <m/>
    <m/>
    <m/>
    <m/>
    <m/>
    <m/>
    <m/>
    <m/>
    <m/>
    <m/>
    <m/>
    <s v="24102d7fccb764d4f7c6ee847522451af42a7e2b"/>
    <s v="2020-01-23T21:00:00Z"/>
    <m/>
    <m/>
    <n v="1"/>
    <n v="1"/>
    <n v="1"/>
    <n v="53"/>
    <n v="0"/>
    <n v="0"/>
    <n v="0"/>
    <n v="0"/>
    <n v="0"/>
  </r>
  <r>
    <x v="87"/>
    <x v="52"/>
    <n v="1"/>
    <m/>
    <m/>
    <m/>
    <m/>
    <m/>
    <m/>
    <m/>
    <m/>
    <m/>
    <m/>
    <m/>
    <s v="2a78947c0c03661f5387e9e6835cb9643765943a"/>
    <s v="2020-01-24T21:00:00Z"/>
    <m/>
    <m/>
    <n v="1"/>
    <n v="1"/>
    <n v="1"/>
    <n v="53"/>
    <n v="0"/>
    <n v="0"/>
    <n v="0"/>
    <n v="0"/>
    <n v="0"/>
  </r>
  <r>
    <x v="88"/>
    <x v="52"/>
    <n v="1"/>
    <m/>
    <m/>
    <m/>
    <m/>
    <m/>
    <m/>
    <m/>
    <m/>
    <m/>
    <m/>
    <m/>
    <s v="a8aa0b13ab29023a1508b6ab3eb78f0f5c9db331"/>
    <s v="2020-01-25T21:00:00Z"/>
    <m/>
    <m/>
    <n v="1"/>
    <n v="1"/>
    <n v="1"/>
    <n v="53"/>
    <n v="0"/>
    <n v="0"/>
    <n v="0"/>
    <n v="0"/>
    <n v="0"/>
  </r>
  <r>
    <x v="89"/>
    <x v="52"/>
    <n v="1"/>
    <m/>
    <m/>
    <m/>
    <m/>
    <m/>
    <m/>
    <m/>
    <m/>
    <m/>
    <m/>
    <m/>
    <s v="609165307f5d60e495d9eaed0e0f3387c7bf8eca"/>
    <s v="2020-01-26T21:00:00Z"/>
    <m/>
    <m/>
    <n v="1"/>
    <n v="1"/>
    <n v="1"/>
    <n v="53"/>
    <n v="0"/>
    <n v="0"/>
    <n v="0"/>
    <n v="0"/>
    <n v="0"/>
  </r>
  <r>
    <x v="90"/>
    <x v="52"/>
    <n v="1"/>
    <m/>
    <m/>
    <m/>
    <m/>
    <m/>
    <m/>
    <m/>
    <m/>
    <m/>
    <m/>
    <m/>
    <s v="831f6f502feb84713b75fe37b52637247be4ba48"/>
    <s v="2020-01-27T21:00:00Z"/>
    <m/>
    <m/>
    <n v="1"/>
    <n v="1"/>
    <n v="1"/>
    <n v="53"/>
    <n v="0"/>
    <n v="0"/>
    <n v="0"/>
    <n v="0"/>
    <n v="0"/>
  </r>
  <r>
    <x v="91"/>
    <x v="52"/>
    <n v="1"/>
    <m/>
    <m/>
    <m/>
    <m/>
    <m/>
    <m/>
    <m/>
    <m/>
    <m/>
    <m/>
    <m/>
    <s v="a692268e30d939a797338ae0b9b922704e9b2a6c"/>
    <s v="2020-01-28T21:00:00Z"/>
    <m/>
    <m/>
    <n v="1"/>
    <n v="1"/>
    <n v="1"/>
    <n v="53"/>
    <n v="0"/>
    <n v="0"/>
    <n v="0"/>
    <n v="0"/>
    <n v="0"/>
  </r>
  <r>
    <x v="92"/>
    <x v="52"/>
    <n v="1"/>
    <m/>
    <m/>
    <m/>
    <m/>
    <m/>
    <m/>
    <m/>
    <m/>
    <m/>
    <m/>
    <m/>
    <s v="909c6573be9fce1cc2a0d03c2492f04709701ee9"/>
    <s v="2020-01-29T21:00:00Z"/>
    <m/>
    <m/>
    <n v="1"/>
    <n v="1"/>
    <n v="1"/>
    <n v="53"/>
    <n v="0"/>
    <n v="0"/>
    <n v="0"/>
    <n v="0"/>
    <n v="0"/>
  </r>
  <r>
    <x v="93"/>
    <x v="52"/>
    <n v="1"/>
    <m/>
    <m/>
    <m/>
    <m/>
    <m/>
    <m/>
    <m/>
    <m/>
    <m/>
    <m/>
    <m/>
    <s v="b0be01a2246d9f5eb343c33e6ddbbc045d7adecb"/>
    <s v="2020-01-30T21:00:00Z"/>
    <m/>
    <m/>
    <n v="1"/>
    <n v="1"/>
    <n v="1"/>
    <n v="53"/>
    <n v="0"/>
    <n v="0"/>
    <n v="0"/>
    <n v="0"/>
    <n v="0"/>
  </r>
  <r>
    <x v="94"/>
    <x v="52"/>
    <n v="1"/>
    <m/>
    <m/>
    <m/>
    <m/>
    <m/>
    <m/>
    <m/>
    <m/>
    <m/>
    <m/>
    <m/>
    <s v="73d54f0012b6bab87d58feaee3160928c500cea5"/>
    <s v="2020-01-31T21:00:00Z"/>
    <m/>
    <m/>
    <n v="1"/>
    <n v="1"/>
    <n v="1"/>
    <n v="53"/>
    <n v="0"/>
    <n v="0"/>
    <n v="0"/>
    <n v="0"/>
    <n v="0"/>
  </r>
  <r>
    <x v="95"/>
    <x v="52"/>
    <n v="1"/>
    <m/>
    <m/>
    <m/>
    <m/>
    <m/>
    <m/>
    <m/>
    <m/>
    <m/>
    <m/>
    <m/>
    <s v="617c6316a2e30eda558ccbb6ec544d8e360793a9"/>
    <s v="2020-02-01T21:00:00Z"/>
    <m/>
    <m/>
    <n v="1"/>
    <n v="1"/>
    <n v="1"/>
    <n v="53"/>
    <n v="0"/>
    <n v="0"/>
    <n v="0"/>
    <n v="0"/>
    <n v="0"/>
  </r>
  <r>
    <x v="96"/>
    <x v="52"/>
    <n v="1"/>
    <m/>
    <m/>
    <m/>
    <m/>
    <m/>
    <m/>
    <m/>
    <m/>
    <m/>
    <m/>
    <m/>
    <s v="20d9b4f6a7c50465178f5dfb35b12b3868057b9f"/>
    <s v="2020-02-02T21:00:00Z"/>
    <m/>
    <m/>
    <n v="1"/>
    <n v="1"/>
    <n v="1"/>
    <n v="53"/>
    <n v="0"/>
    <n v="0"/>
    <n v="0"/>
    <n v="0"/>
    <n v="0"/>
  </r>
  <r>
    <x v="97"/>
    <x v="52"/>
    <n v="1"/>
    <m/>
    <m/>
    <m/>
    <m/>
    <m/>
    <m/>
    <m/>
    <m/>
    <m/>
    <m/>
    <m/>
    <s v="6711797840e1fddd44a71d5049b4659eac04bcff"/>
    <s v="2020-02-03T21:00:00Z"/>
    <m/>
    <m/>
    <n v="1"/>
    <n v="1"/>
    <n v="1"/>
    <n v="53"/>
    <n v="0"/>
    <n v="0"/>
    <n v="0"/>
    <n v="0"/>
    <n v="0"/>
  </r>
  <r>
    <x v="98"/>
    <x v="52"/>
    <n v="1"/>
    <m/>
    <m/>
    <m/>
    <m/>
    <m/>
    <m/>
    <m/>
    <m/>
    <m/>
    <m/>
    <m/>
    <s v="1d4ab25063ae3bbcbdcb6504e28ae592d423aa17"/>
    <s v="2020-02-04T21:00:00Z"/>
    <m/>
    <m/>
    <n v="1"/>
    <n v="1"/>
    <n v="1"/>
    <n v="53"/>
    <n v="0"/>
    <n v="0"/>
    <n v="0"/>
    <n v="0"/>
    <n v="0"/>
  </r>
  <r>
    <x v="99"/>
    <x v="52"/>
    <n v="1"/>
    <m/>
    <m/>
    <m/>
    <m/>
    <m/>
    <m/>
    <m/>
    <m/>
    <m/>
    <m/>
    <m/>
    <s v="b1da43ee3ebf7ea2bbb5688c7dd79509680b2dda"/>
    <s v="2020-02-05T21:00:00Z"/>
    <m/>
    <m/>
    <n v="1"/>
    <n v="1"/>
    <n v="1"/>
    <n v="53"/>
    <n v="0"/>
    <n v="0"/>
    <n v="0"/>
    <n v="0"/>
    <n v="0"/>
  </r>
  <r>
    <x v="100"/>
    <x v="52"/>
    <n v="1"/>
    <m/>
    <m/>
    <m/>
    <m/>
    <m/>
    <m/>
    <m/>
    <m/>
    <m/>
    <m/>
    <m/>
    <s v="f8ba1775462d80b62cb2b9dcafb9a9d4971d246f"/>
    <s v="2020-02-06T21:00:00Z"/>
    <m/>
    <m/>
    <n v="1"/>
    <n v="1"/>
    <n v="1"/>
    <n v="53"/>
    <n v="0"/>
    <n v="0"/>
    <n v="0"/>
    <n v="0"/>
    <n v="0"/>
  </r>
  <r>
    <x v="101"/>
    <x v="52"/>
    <n v="2"/>
    <m/>
    <m/>
    <m/>
    <m/>
    <m/>
    <m/>
    <m/>
    <m/>
    <m/>
    <m/>
    <m/>
    <s v="cbb1796a5a10a0cf18a802cb08e3ba856f0b4356"/>
    <s v="2020-02-07T21:00:00Z"/>
    <m/>
    <m/>
    <n v="2"/>
    <n v="2"/>
    <n v="2"/>
    <n v="53"/>
    <n v="0"/>
    <n v="0"/>
    <n v="0"/>
    <n v="1"/>
    <n v="1"/>
  </r>
  <r>
    <x v="102"/>
    <x v="52"/>
    <n v="2"/>
    <m/>
    <m/>
    <m/>
    <m/>
    <m/>
    <m/>
    <m/>
    <m/>
    <m/>
    <m/>
    <m/>
    <s v="b1150c8a8b70c16bad361cdd6334b39ba7d70674"/>
    <s v="2020-02-08T21:00:00Z"/>
    <m/>
    <m/>
    <n v="2"/>
    <n v="2"/>
    <n v="2"/>
    <n v="53"/>
    <n v="0"/>
    <n v="0"/>
    <n v="0"/>
    <n v="0"/>
    <n v="0"/>
  </r>
  <r>
    <x v="103"/>
    <x v="52"/>
    <n v="2"/>
    <m/>
    <m/>
    <m/>
    <m/>
    <m/>
    <m/>
    <m/>
    <m/>
    <m/>
    <m/>
    <m/>
    <s v="2a03366510b5d22465dcadab8d014a7dfdd7daaa"/>
    <s v="2020-02-09T21:00:00Z"/>
    <m/>
    <m/>
    <n v="2"/>
    <n v="2"/>
    <n v="2"/>
    <n v="53"/>
    <n v="0"/>
    <n v="0"/>
    <n v="0"/>
    <n v="0"/>
    <n v="0"/>
  </r>
  <r>
    <x v="104"/>
    <x v="52"/>
    <n v="2"/>
    <m/>
    <m/>
    <m/>
    <m/>
    <m/>
    <m/>
    <m/>
    <m/>
    <m/>
    <m/>
    <m/>
    <s v="139fc77fa684ad9b3bb564ca5247fdc3f0ad5903"/>
    <s v="2020-02-10T21:00:00Z"/>
    <m/>
    <m/>
    <n v="2"/>
    <n v="2"/>
    <n v="2"/>
    <n v="53"/>
    <n v="0"/>
    <n v="0"/>
    <n v="0"/>
    <n v="0"/>
    <n v="0"/>
  </r>
  <r>
    <x v="105"/>
    <x v="52"/>
    <n v="2"/>
    <m/>
    <m/>
    <m/>
    <m/>
    <m/>
    <m/>
    <m/>
    <m/>
    <m/>
    <m/>
    <m/>
    <s v="b8431bd8980d160575a23b50745754e0c4c77581"/>
    <s v="2020-02-11T21:00:00Z"/>
    <m/>
    <m/>
    <n v="2"/>
    <n v="2"/>
    <n v="2"/>
    <n v="53"/>
    <n v="0"/>
    <n v="0"/>
    <n v="0"/>
    <n v="0"/>
    <n v="0"/>
  </r>
  <r>
    <x v="106"/>
    <x v="52"/>
    <n v="2"/>
    <m/>
    <m/>
    <m/>
    <m/>
    <m/>
    <m/>
    <m/>
    <m/>
    <m/>
    <m/>
    <m/>
    <s v="ac0c134896e8d2534947c75f792713b416f2e159"/>
    <s v="2020-02-12T21:00:00Z"/>
    <m/>
    <m/>
    <n v="2"/>
    <n v="2"/>
    <n v="2"/>
    <n v="53"/>
    <n v="0"/>
    <n v="0"/>
    <n v="0"/>
    <n v="0"/>
    <n v="0"/>
  </r>
  <r>
    <x v="107"/>
    <x v="52"/>
    <n v="2"/>
    <m/>
    <m/>
    <m/>
    <m/>
    <m/>
    <m/>
    <m/>
    <m/>
    <m/>
    <m/>
    <m/>
    <s v="9a044e156460f214d33d657234625399448de812"/>
    <s v="2020-02-13T21:00:00Z"/>
    <m/>
    <m/>
    <n v="2"/>
    <n v="2"/>
    <n v="2"/>
    <n v="53"/>
    <n v="0"/>
    <n v="0"/>
    <n v="0"/>
    <n v="0"/>
    <n v="0"/>
  </r>
  <r>
    <x v="108"/>
    <x v="52"/>
    <n v="2"/>
    <m/>
    <m/>
    <m/>
    <m/>
    <m/>
    <m/>
    <m/>
    <m/>
    <m/>
    <m/>
    <m/>
    <s v="3696aaab27fdae852ccffbfcbe4f8e64bb945bc4"/>
    <s v="2020-02-14T21:00:00Z"/>
    <m/>
    <m/>
    <n v="2"/>
    <n v="2"/>
    <n v="2"/>
    <n v="53"/>
    <n v="0"/>
    <n v="0"/>
    <n v="0"/>
    <n v="0"/>
    <n v="0"/>
  </r>
  <r>
    <x v="109"/>
    <x v="52"/>
    <n v="2"/>
    <m/>
    <m/>
    <m/>
    <m/>
    <m/>
    <m/>
    <m/>
    <m/>
    <m/>
    <m/>
    <m/>
    <s v="b9ebce8685d2b47689383be0afdde83dbcf94684"/>
    <s v="2020-02-15T21:00:00Z"/>
    <m/>
    <m/>
    <n v="2"/>
    <n v="2"/>
    <n v="2"/>
    <n v="53"/>
    <n v="0"/>
    <n v="0"/>
    <n v="0"/>
    <n v="0"/>
    <n v="0"/>
  </r>
  <r>
    <x v="110"/>
    <x v="52"/>
    <n v="2"/>
    <m/>
    <m/>
    <m/>
    <m/>
    <m/>
    <m/>
    <m/>
    <m/>
    <m/>
    <m/>
    <m/>
    <s v="6b9d4fa32007a4d1d391699e9bdc1ab7674b8a9c"/>
    <s v="2020-02-16T21:00:00Z"/>
    <m/>
    <m/>
    <n v="2"/>
    <n v="2"/>
    <n v="2"/>
    <n v="53"/>
    <n v="0"/>
    <n v="0"/>
    <n v="0"/>
    <n v="0"/>
    <n v="0"/>
  </r>
  <r>
    <x v="111"/>
    <x v="52"/>
    <n v="2"/>
    <m/>
    <m/>
    <m/>
    <m/>
    <m/>
    <m/>
    <m/>
    <m/>
    <m/>
    <m/>
    <m/>
    <s v="6020f3048e7c1185f3107f883487aa7e943f72d9"/>
    <s v="2020-02-17T21:00:00Z"/>
    <m/>
    <m/>
    <n v="2"/>
    <n v="2"/>
    <n v="2"/>
    <n v="53"/>
    <n v="0"/>
    <n v="0"/>
    <n v="0"/>
    <n v="0"/>
    <n v="0"/>
  </r>
  <r>
    <x v="112"/>
    <x v="52"/>
    <n v="2"/>
    <m/>
    <m/>
    <m/>
    <m/>
    <m/>
    <m/>
    <m/>
    <m/>
    <m/>
    <m/>
    <m/>
    <s v="36fd64fc1c6186614ba86ac3816334712f704cc2"/>
    <s v="2020-02-18T21:00:00Z"/>
    <m/>
    <m/>
    <n v="2"/>
    <n v="2"/>
    <n v="2"/>
    <n v="53"/>
    <n v="0"/>
    <n v="0"/>
    <n v="0"/>
    <n v="0"/>
    <n v="0"/>
  </r>
  <r>
    <x v="113"/>
    <x v="52"/>
    <n v="2"/>
    <m/>
    <m/>
    <m/>
    <m/>
    <m/>
    <m/>
    <m/>
    <m/>
    <m/>
    <m/>
    <m/>
    <s v="2df58c613477ed9bc5bf9532ed830c81cc0e2dc9"/>
    <s v="2020-02-19T21:00:00Z"/>
    <m/>
    <m/>
    <n v="2"/>
    <n v="2"/>
    <n v="2"/>
    <n v="53"/>
    <n v="0"/>
    <n v="0"/>
    <n v="0"/>
    <n v="0"/>
    <n v="0"/>
  </r>
  <r>
    <x v="114"/>
    <x v="52"/>
    <n v="2"/>
    <m/>
    <m/>
    <m/>
    <m/>
    <m/>
    <m/>
    <m/>
    <m/>
    <m/>
    <m/>
    <m/>
    <s v="7f2eea1ad5f019a6fa3cac948b6adca15d5a44f3"/>
    <s v="2020-02-20T21:00:00Z"/>
    <m/>
    <m/>
    <n v="2"/>
    <n v="2"/>
    <n v="2"/>
    <n v="53"/>
    <n v="0"/>
    <n v="0"/>
    <n v="0"/>
    <n v="0"/>
    <n v="0"/>
  </r>
  <r>
    <x v="115"/>
    <x v="52"/>
    <n v="2"/>
    <m/>
    <m/>
    <m/>
    <m/>
    <m/>
    <m/>
    <m/>
    <m/>
    <m/>
    <m/>
    <m/>
    <s v="ebc579842322775d31ef3a6afcbb4133527cabf2"/>
    <s v="2020-02-21T21:00:00Z"/>
    <m/>
    <m/>
    <n v="2"/>
    <n v="2"/>
    <n v="2"/>
    <n v="53"/>
    <n v="0"/>
    <n v="0"/>
    <n v="0"/>
    <n v="0"/>
    <n v="0"/>
  </r>
  <r>
    <x v="116"/>
    <x v="52"/>
    <n v="2"/>
    <m/>
    <m/>
    <m/>
    <m/>
    <m/>
    <m/>
    <m/>
    <m/>
    <m/>
    <m/>
    <m/>
    <s v="1483c7b91147d8ec370116d6f243c51a098e7725"/>
    <s v="2020-02-22T21:00:00Z"/>
    <m/>
    <m/>
    <n v="2"/>
    <n v="2"/>
    <n v="2"/>
    <n v="53"/>
    <n v="0"/>
    <n v="0"/>
    <n v="0"/>
    <n v="0"/>
    <n v="0"/>
  </r>
  <r>
    <x v="117"/>
    <x v="52"/>
    <n v="2"/>
    <m/>
    <m/>
    <m/>
    <m/>
    <m/>
    <m/>
    <m/>
    <m/>
    <m/>
    <m/>
    <m/>
    <s v="27654080785d26b87e86057347f4181fc55219fc"/>
    <s v="2020-02-23T21:00:00Z"/>
    <m/>
    <m/>
    <n v="2"/>
    <n v="2"/>
    <n v="2"/>
    <n v="53"/>
    <n v="0"/>
    <n v="0"/>
    <n v="0"/>
    <n v="0"/>
    <n v="0"/>
  </r>
  <r>
    <x v="118"/>
    <x v="52"/>
    <n v="2"/>
    <m/>
    <m/>
    <m/>
    <m/>
    <m/>
    <m/>
    <m/>
    <m/>
    <m/>
    <m/>
    <m/>
    <s v="4328beff7eb38c007011b4a8c5ec0866ab96471d"/>
    <s v="2020-02-24T21:00:00Z"/>
    <m/>
    <m/>
    <n v="2"/>
    <n v="2"/>
    <n v="2"/>
    <n v="53"/>
    <n v="0"/>
    <n v="0"/>
    <n v="0"/>
    <n v="0"/>
    <n v="0"/>
  </r>
  <r>
    <x v="119"/>
    <x v="52"/>
    <n v="2"/>
    <m/>
    <m/>
    <m/>
    <m/>
    <m/>
    <m/>
    <m/>
    <m/>
    <m/>
    <m/>
    <m/>
    <s v="3217275e0c627e3c5f4af980585e2ca517ba96a7"/>
    <s v="2020-02-25T21:00:00Z"/>
    <m/>
    <m/>
    <n v="2"/>
    <n v="2"/>
    <n v="2"/>
    <n v="53"/>
    <n v="0"/>
    <n v="0"/>
    <n v="0"/>
    <n v="0"/>
    <n v="0"/>
  </r>
  <r>
    <x v="120"/>
    <x v="52"/>
    <n v="2"/>
    <m/>
    <m/>
    <m/>
    <m/>
    <m/>
    <m/>
    <m/>
    <m/>
    <m/>
    <m/>
    <m/>
    <s v="944e5207e198723c9d20d053df7060836edd189c"/>
    <s v="2020-02-26T21:00:00Z"/>
    <n v="2"/>
    <m/>
    <n v="2"/>
    <n v="2"/>
    <n v="2"/>
    <n v="53"/>
    <n v="2"/>
    <n v="0"/>
    <n v="0"/>
    <n v="0"/>
    <n v="0"/>
  </r>
  <r>
    <x v="121"/>
    <x v="52"/>
    <n v="2"/>
    <m/>
    <m/>
    <m/>
    <m/>
    <m/>
    <m/>
    <m/>
    <m/>
    <m/>
    <m/>
    <m/>
    <s v="01ac7f81a660f85c1ed60a285843950e2cc0ce32"/>
    <s v="2020-02-27T21:00:00Z"/>
    <n v="2"/>
    <m/>
    <n v="2"/>
    <n v="2"/>
    <n v="2"/>
    <n v="53"/>
    <n v="0"/>
    <n v="0"/>
    <n v="0"/>
    <n v="0"/>
    <n v="0"/>
  </r>
  <r>
    <x v="122"/>
    <x v="52"/>
    <n v="9"/>
    <m/>
    <m/>
    <m/>
    <m/>
    <m/>
    <m/>
    <m/>
    <m/>
    <m/>
    <m/>
    <m/>
    <s v="1e4f949413a87be6de5ca163050115969db6fb1c"/>
    <s v="2020-02-28T21:00:00Z"/>
    <n v="4"/>
    <m/>
    <n v="9"/>
    <n v="9"/>
    <n v="9"/>
    <n v="53"/>
    <n v="2"/>
    <n v="0"/>
    <n v="0"/>
    <n v="7"/>
    <n v="7"/>
  </r>
  <r>
    <x v="123"/>
    <x v="52"/>
    <n v="18"/>
    <n v="23"/>
    <m/>
    <m/>
    <m/>
    <m/>
    <m/>
    <m/>
    <m/>
    <m/>
    <m/>
    <d v="2020-02-29T00:00:00"/>
    <s v="75e9a7c47fd7834609ac6c6ed2ed77fbcbed4842"/>
    <s v="2020-02-29T21:00:00Z"/>
    <n v="5"/>
    <m/>
    <n v="41"/>
    <n v="41"/>
    <n v="41"/>
    <n v="53"/>
    <n v="1"/>
    <n v="0"/>
    <n v="23"/>
    <n v="9"/>
    <n v="32"/>
  </r>
  <r>
    <x v="82"/>
    <x v="52"/>
    <n v="34"/>
    <n v="81"/>
    <m/>
    <m/>
    <m/>
    <m/>
    <m/>
    <m/>
    <m/>
    <m/>
    <m/>
    <d v="2020-03-01T00:00:00"/>
    <s v="123bd0b8caa9b1317f97e9cea9d8f5c5d4f4e203"/>
    <s v="2020-03-01T21:00:00Z"/>
    <n v="8"/>
    <m/>
    <n v="115"/>
    <n v="115"/>
    <n v="115"/>
    <n v="53"/>
    <n v="3"/>
    <n v="0"/>
    <n v="58"/>
    <n v="16"/>
    <n v="74"/>
  </r>
  <r>
    <x v="83"/>
    <x v="52"/>
    <n v="65"/>
    <n v="229"/>
    <m/>
    <m/>
    <m/>
    <m/>
    <m/>
    <m/>
    <m/>
    <m/>
    <m/>
    <d v="2020-03-02T00:00:00"/>
    <s v="e090a6e0dbeca262f8cb642a40ce5755097ed2ef"/>
    <s v="2020-03-02T21:00:00Z"/>
    <n v="11"/>
    <m/>
    <n v="294"/>
    <n v="294"/>
    <n v="294"/>
    <n v="53"/>
    <n v="3"/>
    <n v="0"/>
    <n v="148"/>
    <n v="31"/>
    <n v="179"/>
  </r>
  <r>
    <x v="84"/>
    <x v="52"/>
    <n v="90"/>
    <n v="427"/>
    <m/>
    <m/>
    <m/>
    <m/>
    <m/>
    <m/>
    <m/>
    <m/>
    <m/>
    <d v="2020-03-03T00:00:00"/>
    <s v="4bcfecb37283508afbca4bbef79e913883ead7e9"/>
    <s v="2020-03-03T21:00:00Z"/>
    <n v="14"/>
    <m/>
    <n v="517"/>
    <n v="517"/>
    <n v="517"/>
    <n v="53"/>
    <n v="3"/>
    <n v="0"/>
    <n v="198"/>
    <n v="25"/>
    <n v="223"/>
  </r>
  <r>
    <x v="80"/>
    <x v="52"/>
    <n v="128"/>
    <n v="633"/>
    <m/>
    <m/>
    <m/>
    <m/>
    <m/>
    <m/>
    <m/>
    <m/>
    <m/>
    <d v="2020-03-04T00:00:00"/>
    <s v="b8b39e23113cd7fc4ffd6027237b30ea1bb4f4f0"/>
    <s v="2020-03-04T21:00:00Z"/>
    <n v="16"/>
    <m/>
    <n v="761"/>
    <n v="761"/>
    <n v="761"/>
    <n v="53"/>
    <n v="2"/>
    <n v="0"/>
    <n v="206"/>
    <n v="38"/>
    <n v="244"/>
  </r>
  <r>
    <x v="81"/>
    <x v="52"/>
    <n v="179"/>
    <n v="944"/>
    <m/>
    <m/>
    <m/>
    <m/>
    <m/>
    <m/>
    <m/>
    <m/>
    <m/>
    <d v="2020-03-05T00:00:00"/>
    <s v="a91d8b2943361ac4121b37bb350110831482f24f"/>
    <s v="2020-03-05T21:00:00Z"/>
    <n v="20"/>
    <m/>
    <n v="1123"/>
    <n v="1123"/>
    <n v="1123"/>
    <n v="53"/>
    <n v="4"/>
    <n v="0"/>
    <n v="311"/>
    <n v="51"/>
    <n v="362"/>
  </r>
  <r>
    <x v="0"/>
    <x v="52"/>
    <n v="218"/>
    <n v="1379"/>
    <m/>
    <m/>
    <m/>
    <m/>
    <m/>
    <m/>
    <m/>
    <m/>
    <m/>
    <d v="2020-03-06T00:00:00"/>
    <s v="551798555aca0477715289795d1fae8c39cc1275"/>
    <s v="2020-03-06T21:00:00Z"/>
    <n v="26"/>
    <m/>
    <n v="1597"/>
    <n v="1597"/>
    <n v="1597"/>
    <n v="53"/>
    <n v="6"/>
    <n v="0"/>
    <n v="435"/>
    <n v="39"/>
    <n v="474"/>
  </r>
  <r>
    <x v="1"/>
    <x v="52"/>
    <n v="256"/>
    <n v="1746"/>
    <n v="66"/>
    <m/>
    <m/>
    <m/>
    <m/>
    <m/>
    <m/>
    <m/>
    <m/>
    <d v="2020-03-07T00:00:00"/>
    <s v="d07cf12b2a5433d074f2154306225deb6991f076"/>
    <s v="2020-03-07T21:00:00Z"/>
    <n v="27"/>
    <m/>
    <n v="2068"/>
    <n v="2002"/>
    <n v="2002"/>
    <n v="53"/>
    <n v="1"/>
    <n v="0"/>
    <n v="367"/>
    <n v="38"/>
    <n v="405"/>
  </r>
  <r>
    <x v="2"/>
    <x v="52"/>
    <n v="317"/>
    <n v="2208"/>
    <n v="60"/>
    <m/>
    <m/>
    <m/>
    <m/>
    <m/>
    <m/>
    <m/>
    <m/>
    <d v="2020-03-08T00:00:00"/>
    <s v="2213b44ea634d1773077d3e54708eba10e353a87"/>
    <s v="2020-03-08T20:00:00Z"/>
    <n v="31"/>
    <m/>
    <n v="2585"/>
    <n v="2525"/>
    <n v="2525"/>
    <n v="53"/>
    <n v="4"/>
    <n v="0"/>
    <n v="462"/>
    <n v="61"/>
    <n v="523"/>
  </r>
  <r>
    <x v="3"/>
    <x v="52"/>
    <n v="378"/>
    <n v="3173"/>
    <m/>
    <m/>
    <m/>
    <m/>
    <m/>
    <m/>
    <m/>
    <m/>
    <m/>
    <d v="2020-03-09T00:00:00"/>
    <s v="2b608e0a050dae0c791ebbcc5f0ad5d87ad4debd"/>
    <s v="2020-03-09T20:00:00Z"/>
    <n v="35"/>
    <m/>
    <n v="3551"/>
    <n v="3551"/>
    <n v="3551"/>
    <n v="53"/>
    <n v="4"/>
    <n v="0"/>
    <n v="965"/>
    <n v="61"/>
    <n v="1026"/>
  </r>
  <r>
    <x v="4"/>
    <x v="52"/>
    <n v="488"/>
    <n v="4848"/>
    <m/>
    <m/>
    <m/>
    <m/>
    <m/>
    <m/>
    <m/>
    <m/>
    <m/>
    <d v="2020-03-10T00:00:00"/>
    <s v="68b3f486ec7a0c581f7e2e8502855fe6da84c4ff"/>
    <s v="2020-03-10T20:00:00Z"/>
    <n v="37"/>
    <m/>
    <n v="5336"/>
    <n v="5336"/>
    <n v="5336"/>
    <n v="53"/>
    <n v="2"/>
    <n v="0"/>
    <n v="1675"/>
    <n v="110"/>
    <n v="1785"/>
  </r>
  <r>
    <x v="5"/>
    <x v="52"/>
    <n v="621"/>
    <n v="6976"/>
    <m/>
    <m/>
    <m/>
    <m/>
    <m/>
    <m/>
    <m/>
    <m/>
    <m/>
    <d v="2020-03-11T00:00:00"/>
    <s v="f0dbd72d89645c8a8196f72286272a3b885dc513"/>
    <s v="2020-03-11T20:00:00Z"/>
    <n v="40"/>
    <m/>
    <n v="7597"/>
    <n v="7597"/>
    <n v="7597"/>
    <n v="53"/>
    <n v="3"/>
    <n v="0"/>
    <n v="2128"/>
    <n v="133"/>
    <n v="2261"/>
  </r>
  <r>
    <x v="6"/>
    <x v="52"/>
    <n v="799"/>
    <n v="10563"/>
    <m/>
    <m/>
    <m/>
    <m/>
    <m/>
    <m/>
    <m/>
    <m/>
    <m/>
    <d v="2020-03-12T00:00:00"/>
    <s v="26637457770343ac30569d53448276021d3273e2"/>
    <s v="2020-03-12T20:00:00Z"/>
    <n v="44"/>
    <m/>
    <n v="11362"/>
    <n v="11362"/>
    <n v="11362"/>
    <n v="53"/>
    <n v="4"/>
    <n v="0"/>
    <n v="3587"/>
    <n v="178"/>
    <n v="3765"/>
  </r>
  <r>
    <x v="7"/>
    <x v="52"/>
    <n v="1015"/>
    <n v="14585"/>
    <m/>
    <m/>
    <m/>
    <m/>
    <m/>
    <m/>
    <m/>
    <m/>
    <m/>
    <d v="2020-03-13T00:00:00"/>
    <s v="fabc98dfab5b8c284ee41bd9a8664f21e1554968"/>
    <s v="2020-03-13T20:00:00Z"/>
    <n v="47"/>
    <m/>
    <n v="15600"/>
    <n v="15600"/>
    <n v="15600"/>
    <n v="53"/>
    <n v="3"/>
    <n v="0"/>
    <n v="4022"/>
    <n v="216"/>
    <n v="4238"/>
  </r>
  <r>
    <x v="8"/>
    <x v="52"/>
    <n v="1171"/>
    <n v="16768"/>
    <m/>
    <m/>
    <m/>
    <m/>
    <m/>
    <m/>
    <m/>
    <m/>
    <m/>
    <d v="2020-03-14T00:00:00"/>
    <s v="65e3d199ae6fe5007139887fdea7a909df7b814c"/>
    <s v="2020-03-14T20:00:00Z"/>
    <n v="51"/>
    <m/>
    <n v="17939"/>
    <n v="17939"/>
    <n v="17939"/>
    <n v="53"/>
    <n v="4"/>
    <n v="0"/>
    <n v="2183"/>
    <n v="156"/>
    <n v="2339"/>
  </r>
  <r>
    <x v="9"/>
    <x v="52"/>
    <n v="1277"/>
    <n v="18353"/>
    <m/>
    <m/>
    <m/>
    <m/>
    <m/>
    <m/>
    <m/>
    <m/>
    <m/>
    <d v="2020-03-15T00:00:00"/>
    <s v="07a4ccf601cc4e6ab97e541aa7d24583a07d73dd"/>
    <s v="2020-03-15T20:00:00Z"/>
    <n v="57"/>
    <m/>
    <n v="19630"/>
    <n v="19630"/>
    <n v="19630"/>
    <n v="53"/>
    <n v="6"/>
    <n v="0"/>
    <n v="1585"/>
    <n v="106"/>
    <n v="1691"/>
  </r>
  <r>
    <x v="10"/>
    <x v="52"/>
    <n v="1577"/>
    <n v="22957"/>
    <m/>
    <m/>
    <m/>
    <m/>
    <m/>
    <m/>
    <m/>
    <m/>
    <m/>
    <d v="2020-03-16T00:00:00"/>
    <s v="a5a90c2d56ac7efb5152329c57c1377e37a26f62"/>
    <s v="2020-03-16T20:00:00Z"/>
    <n v="69"/>
    <m/>
    <n v="24534"/>
    <n v="24534"/>
    <n v="24534"/>
    <n v="53"/>
    <n v="12"/>
    <n v="0"/>
    <n v="4604"/>
    <n v="300"/>
    <n v="4904"/>
  </r>
  <r>
    <x v="11"/>
    <x v="52"/>
    <n v="1840"/>
    <n v="27344"/>
    <m/>
    <m/>
    <m/>
    <m/>
    <m/>
    <m/>
    <m/>
    <m/>
    <m/>
    <d v="2020-03-17T00:00:00"/>
    <s v="9b907112004182c93b6079790a1e7b1777da7b0c"/>
    <s v="2020-03-17T20:00:00Z"/>
    <n v="78"/>
    <m/>
    <n v="29184"/>
    <n v="29184"/>
    <n v="29184"/>
    <n v="53"/>
    <n v="9"/>
    <n v="0"/>
    <n v="4387"/>
    <n v="263"/>
    <n v="4650"/>
  </r>
  <r>
    <x v="12"/>
    <x v="52"/>
    <n v="2129"/>
    <n v="31812"/>
    <m/>
    <m/>
    <m/>
    <m/>
    <m/>
    <m/>
    <m/>
    <m/>
    <m/>
    <d v="2020-03-18T00:00:00"/>
    <s v="e2b2bb0f0dd68fba96775e39f4a0a776b1f19ca2"/>
    <s v="2020-03-18T20:00:00Z"/>
    <n v="82"/>
    <m/>
    <n v="33941"/>
    <n v="33941"/>
    <n v="33941"/>
    <n v="53"/>
    <n v="4"/>
    <n v="0"/>
    <n v="4468"/>
    <n v="289"/>
    <n v="4757"/>
  </r>
  <r>
    <x v="13"/>
    <x v="52"/>
    <n v="2461"/>
    <n v="36040"/>
    <m/>
    <m/>
    <m/>
    <m/>
    <m/>
    <m/>
    <m/>
    <m/>
    <m/>
    <d v="2020-03-19T00:00:00"/>
    <s v="761d22d26d040c5fbd14aa4a112fc60345e771a4"/>
    <s v="2020-03-19T20:00:00Z"/>
    <n v="92"/>
    <m/>
    <n v="38501"/>
    <n v="38501"/>
    <n v="38501"/>
    <n v="53"/>
    <n v="10"/>
    <n v="0"/>
    <n v="4228"/>
    <n v="332"/>
    <n v="4560"/>
  </r>
  <r>
    <x v="14"/>
    <x v="52"/>
    <n v="2764"/>
    <n v="39805"/>
    <m/>
    <m/>
    <m/>
    <m/>
    <m/>
    <m/>
    <m/>
    <m/>
    <m/>
    <d v="2020-03-20T00:00:00"/>
    <s v="9ef708c001a480dc4c232ec93c472130cedd3472"/>
    <s v="2020-03-20T20:00:00Z"/>
    <n v="104"/>
    <m/>
    <n v="42569"/>
    <n v="42569"/>
    <n v="42569"/>
    <n v="53"/>
    <n v="12"/>
    <n v="0"/>
    <n v="3765"/>
    <n v="303"/>
    <n v="4068"/>
  </r>
  <r>
    <x v="15"/>
    <x v="52"/>
    <n v="2958"/>
    <n v="41956"/>
    <m/>
    <m/>
    <m/>
    <m/>
    <m/>
    <m/>
    <m/>
    <m/>
    <m/>
    <d v="2020-03-21T00:00:00"/>
    <s v="16891ab2664f0123b7e801b46cd70f0efff6f396"/>
    <s v="2020-03-21T20:00:00Z"/>
    <n v="111"/>
    <m/>
    <n v="44914"/>
    <n v="44914"/>
    <n v="44914"/>
    <n v="53"/>
    <n v="7"/>
    <n v="0"/>
    <n v="2151"/>
    <n v="194"/>
    <n v="2345"/>
  </r>
  <r>
    <x v="16"/>
    <x v="52"/>
    <n v="3141"/>
    <n v="43663"/>
    <m/>
    <m/>
    <m/>
    <m/>
    <m/>
    <m/>
    <m/>
    <m/>
    <m/>
    <d v="2020-03-22T00:00:00"/>
    <s v="f91d25164824d4a4f8cf088837229924375a3fc0"/>
    <s v="2020-03-22T20:00:00Z"/>
    <n v="126"/>
    <m/>
    <n v="46804"/>
    <n v="46804"/>
    <n v="46804"/>
    <n v="53"/>
    <n v="15"/>
    <n v="0"/>
    <n v="1707"/>
    <n v="183"/>
    <n v="1890"/>
  </r>
  <r>
    <x v="17"/>
    <x v="52"/>
    <n v="3604"/>
    <n v="48508"/>
    <m/>
    <m/>
    <m/>
    <m/>
    <m/>
    <m/>
    <m/>
    <m/>
    <s v="A"/>
    <d v="2020-03-23T00:00:00"/>
    <s v="c818ffe9478f4b7ef8515474cf6e60d0feb5c662"/>
    <s v="2020-03-23T20:00:00Z"/>
    <n v="137"/>
    <m/>
    <n v="52112"/>
    <n v="52112"/>
    <n v="52112"/>
    <n v="53"/>
    <n v="11"/>
    <n v="0"/>
    <n v="4845"/>
    <n v="463"/>
    <n v="5308"/>
  </r>
  <r>
    <x v="18"/>
    <x v="52"/>
    <n v="4038"/>
    <n v="53326"/>
    <m/>
    <m/>
    <m/>
    <m/>
    <m/>
    <m/>
    <m/>
    <m/>
    <s v="A"/>
    <d v="2020-03-24T00:00:00"/>
    <s v="eee3a8a00613adf64bdcac25df6204d0383994ff"/>
    <s v="2020-03-24T20:00:00Z"/>
    <n v="146"/>
    <m/>
    <n v="57364"/>
    <n v="57364"/>
    <n v="57364"/>
    <n v="53"/>
    <n v="9"/>
    <n v="0"/>
    <n v="4818"/>
    <n v="434"/>
    <n v="5252"/>
  </r>
  <r>
    <x v="19"/>
    <x v="52"/>
    <n v="4477"/>
    <n v="57897"/>
    <m/>
    <m/>
    <m/>
    <m/>
    <m/>
    <m/>
    <m/>
    <m/>
    <s v="A"/>
    <d v="2020-03-25T00:00:00"/>
    <s v="48c5c0a3f5d2b6cd57c9c72105587c6441fc3afb"/>
    <s v="2020-03-25T20:00:00Z"/>
    <n v="159"/>
    <m/>
    <n v="62374"/>
    <n v="62374"/>
    <n v="62374"/>
    <n v="53"/>
    <n v="13"/>
    <n v="0"/>
    <n v="4571"/>
    <n v="439"/>
    <n v="5010"/>
  </r>
  <r>
    <x v="20"/>
    <x v="52"/>
    <n v="4909"/>
    <n v="61944"/>
    <m/>
    <m/>
    <m/>
    <m/>
    <m/>
    <m/>
    <m/>
    <m/>
    <s v="A"/>
    <d v="2020-03-26T00:00:00"/>
    <s v="68fa2b0e531f1c16623545195ff00767ae1dfb90"/>
    <s v="2020-03-26T20:00:00Z"/>
    <n v="183"/>
    <m/>
    <n v="66853"/>
    <n v="66853"/>
    <n v="66853"/>
    <n v="53"/>
    <n v="24"/>
    <n v="0"/>
    <n v="4047"/>
    <n v="432"/>
    <n v="4479"/>
  </r>
  <r>
    <x v="21"/>
    <x v="52"/>
    <n v="5359"/>
    <n v="65844"/>
    <m/>
    <m/>
    <m/>
    <m/>
    <m/>
    <m/>
    <m/>
    <m/>
    <s v="A"/>
    <d v="2020-03-27T00:00:00"/>
    <s v="ff5aca50fae41fc1ce8f11be46833c730a58a32a"/>
    <s v="2020-03-27T20:00:00Z"/>
    <n v="199"/>
    <m/>
    <n v="71203"/>
    <n v="71203"/>
    <n v="71203"/>
    <n v="53"/>
    <n v="16"/>
    <n v="0"/>
    <n v="3900"/>
    <n v="450"/>
    <n v="4350"/>
  </r>
  <r>
    <x v="22"/>
    <x v="52"/>
    <n v="5642"/>
    <n v="68163"/>
    <m/>
    <m/>
    <m/>
    <m/>
    <m/>
    <m/>
    <m/>
    <m/>
    <s v="A"/>
    <d v="2020-03-28T00:00:00"/>
    <s v="d857badf616df70b93459334392c4895bbd19c56"/>
    <s v="2020-03-28T20:00:00Z"/>
    <n v="220"/>
    <m/>
    <n v="73805"/>
    <n v="73805"/>
    <n v="73805"/>
    <n v="53"/>
    <n v="21"/>
    <n v="0"/>
    <n v="2319"/>
    <n v="283"/>
    <n v="2602"/>
  </r>
  <r>
    <x v="23"/>
    <x v="52"/>
    <n v="5880"/>
    <n v="69750"/>
    <m/>
    <m/>
    <m/>
    <m/>
    <m/>
    <m/>
    <m/>
    <m/>
    <s v="A"/>
    <d v="2020-03-29T00:00:00"/>
    <s v="2b0168f3a93c5c31b0e61f607ed6b5731a51ad28"/>
    <s v="2020-03-29T20:00:00Z"/>
    <n v="237"/>
    <m/>
    <n v="75630"/>
    <n v="75630"/>
    <n v="75630"/>
    <n v="53"/>
    <n v="17"/>
    <n v="0"/>
    <n v="1587"/>
    <n v="238"/>
    <n v="1825"/>
  </r>
  <r>
    <x v="24"/>
    <x v="52"/>
    <n v="6441"/>
    <n v="74245"/>
    <m/>
    <m/>
    <m/>
    <m/>
    <m/>
    <m/>
    <m/>
    <m/>
    <s v="A"/>
    <d v="2020-03-30T00:00:00"/>
    <s v="441b3f93bca9cc16fca75ba0e30243fde08107a8"/>
    <s v="2020-03-30T20:00:00Z"/>
    <n v="248"/>
    <m/>
    <n v="80686"/>
    <n v="80686"/>
    <n v="80686"/>
    <n v="53"/>
    <n v="11"/>
    <n v="0"/>
    <n v="4495"/>
    <n v="561"/>
    <n v="5056"/>
  </r>
  <r>
    <x v="25"/>
    <x v="52"/>
    <n v="6908"/>
    <n v="78403"/>
    <m/>
    <m/>
    <m/>
    <m/>
    <m/>
    <m/>
    <m/>
    <m/>
    <s v="A"/>
    <d v="2020-03-31T00:00:00"/>
    <s v="8922bc63abc7e6fdbf606419e0076b96b38a6305"/>
    <s v="2020-03-31T20:00:00Z"/>
    <n v="262"/>
    <m/>
    <n v="85311"/>
    <n v="85311"/>
    <n v="85311"/>
    <n v="53"/>
    <n v="14"/>
    <n v="0"/>
    <n v="4158"/>
    <n v="467"/>
    <n v="4625"/>
  </r>
  <r>
    <x v="26"/>
    <x v="52"/>
    <n v="7354"/>
    <n v="82615"/>
    <m/>
    <m/>
    <m/>
    <m/>
    <m/>
    <m/>
    <m/>
    <m/>
    <s v="A"/>
    <d v="2020-04-01T00:00:00"/>
    <s v="94fb160fdd3bb67520d37a3e4b5f26fd9936bd6b"/>
    <s v="2020-04-01T20:00:00Z"/>
    <n v="282"/>
    <m/>
    <n v="89969"/>
    <n v="89969"/>
    <n v="89969"/>
    <n v="53"/>
    <n v="20"/>
    <n v="0"/>
    <n v="4212"/>
    <n v="446"/>
    <n v="4658"/>
  </r>
  <r>
    <x v="27"/>
    <x v="52"/>
    <n v="7758"/>
    <n v="87037"/>
    <m/>
    <m/>
    <m/>
    <m/>
    <m/>
    <m/>
    <m/>
    <m/>
    <s v="A"/>
    <d v="2020-04-02T00:00:00"/>
    <s v="57c30052f5949b5a4d65369ee5c37140ffa62ae9"/>
    <s v="2020-04-02T20:00:00Z"/>
    <n v="310"/>
    <m/>
    <n v="94795"/>
    <n v="94795"/>
    <n v="94795"/>
    <n v="53"/>
    <n v="28"/>
    <n v="0"/>
    <n v="4422"/>
    <n v="404"/>
    <n v="4826"/>
  </r>
  <r>
    <x v="28"/>
    <x v="52"/>
    <n v="8167"/>
    <n v="91398"/>
    <m/>
    <m/>
    <m/>
    <m/>
    <m/>
    <m/>
    <m/>
    <m/>
    <s v="A"/>
    <d v="2020-04-03T00:00:00"/>
    <s v="fd1653e8804fbd37a992967f6eb06ad4b79cf576"/>
    <s v="2020-04-03T20:00:00Z"/>
    <n v="338"/>
    <m/>
    <n v="99565"/>
    <n v="99565"/>
    <n v="99565"/>
    <n v="53"/>
    <n v="28"/>
    <n v="0"/>
    <n v="4361"/>
    <n v="409"/>
    <n v="4770"/>
  </r>
  <r>
    <x v="29"/>
    <x v="52"/>
    <n v="8375"/>
    <n v="93772"/>
    <m/>
    <n v="574"/>
    <m/>
    <n v="174"/>
    <m/>
    <m/>
    <m/>
    <m/>
    <s v="A"/>
    <d v="2020-04-04T00:00:00"/>
    <s v="91a49b9044b38b55e83274ded4925c567234712d"/>
    <s v="2020-04-04T20:00:00Z"/>
    <n v="365"/>
    <m/>
    <n v="102147"/>
    <n v="102147"/>
    <n v="102147"/>
    <n v="53"/>
    <n v="27"/>
    <n v="0"/>
    <n v="2374"/>
    <n v="208"/>
    <n v="2582"/>
  </r>
  <r>
    <x v="30"/>
    <x v="52"/>
    <n v="8544"/>
    <n v="95545"/>
    <m/>
    <n v="581"/>
    <m/>
    <n v="178"/>
    <m/>
    <m/>
    <m/>
    <m/>
    <s v="A"/>
    <d v="2020-04-05T00:00:00"/>
    <s v="e71c137d4bfbbe2e0820febb94b61f7cf3c25a79"/>
    <s v="2020-04-05T20:00:00Z"/>
    <n v="386"/>
    <m/>
    <n v="104089"/>
    <n v="104089"/>
    <n v="104089"/>
    <n v="53"/>
    <n v="21"/>
    <n v="0"/>
    <n v="1773"/>
    <n v="169"/>
    <n v="1942"/>
  </r>
  <r>
    <x v="31"/>
    <x v="52"/>
    <n v="8937"/>
    <n v="100203"/>
    <m/>
    <n v="638"/>
    <m/>
    <n v="191"/>
    <m/>
    <m/>
    <m/>
    <m/>
    <s v="A"/>
    <d v="2020-04-06T00:00:00"/>
    <s v="13df9ddbcbe8a552d9b680be3fd6e556c5a8c637"/>
    <s v="2020-04-06T20:00:00Z"/>
    <n v="407"/>
    <m/>
    <n v="109140"/>
    <n v="109140"/>
    <n v="109140"/>
    <n v="53"/>
    <n v="21"/>
    <n v="0"/>
    <n v="4658"/>
    <n v="393"/>
    <n v="5051"/>
  </r>
  <r>
    <x v="32"/>
    <x v="52"/>
    <n v="9346"/>
    <n v="104943"/>
    <m/>
    <n v="641"/>
    <m/>
    <n v="190"/>
    <m/>
    <m/>
    <m/>
    <m/>
    <s v="A"/>
    <d v="2020-04-07T00:00:00"/>
    <s v="29328f7ce5a11666055bda5c5dfcebbf6569ba93"/>
    <s v="2020-04-07T20:00:00Z"/>
    <n v="429"/>
    <m/>
    <n v="114289"/>
    <n v="114289"/>
    <n v="114289"/>
    <n v="53"/>
    <n v="22"/>
    <n v="0"/>
    <n v="4740"/>
    <n v="409"/>
    <n v="5149"/>
  </r>
  <r>
    <x v="33"/>
    <x v="52"/>
    <n v="9687"/>
    <n v="109332"/>
    <m/>
    <n v="655"/>
    <m/>
    <n v="186"/>
    <m/>
    <m/>
    <m/>
    <m/>
    <s v="A"/>
    <d v="2020-04-08T00:00:00"/>
    <s v="0253242a6935beae6fad27d8c3b201012c4450c6"/>
    <s v="2020-04-08T20:00:00Z"/>
    <n v="443"/>
    <m/>
    <n v="119019"/>
    <n v="119019"/>
    <n v="119019"/>
    <n v="53"/>
    <n v="14"/>
    <n v="0"/>
    <n v="4389"/>
    <n v="341"/>
    <n v="4730"/>
  </r>
  <r>
    <x v="34"/>
    <x v="52"/>
    <n v="10049"/>
    <n v="113164"/>
    <m/>
    <n v="650"/>
    <m/>
    <n v="191"/>
    <m/>
    <m/>
    <m/>
    <m/>
    <s v="A"/>
    <d v="2020-04-09T00:00:00"/>
    <s v="806c463f0f023b996bf6fed21d733a5e59220c20"/>
    <s v="2020-04-09T20:00:00Z"/>
    <n v="459"/>
    <m/>
    <n v="123213"/>
    <n v="123213"/>
    <n v="123213"/>
    <n v="53"/>
    <n v="16"/>
    <n v="0"/>
    <n v="3832"/>
    <n v="362"/>
    <n v="4194"/>
  </r>
  <r>
    <x v="35"/>
    <x v="52"/>
    <n v="10350"/>
    <n v="117099"/>
    <m/>
    <n v="642"/>
    <m/>
    <n v="191"/>
    <m/>
    <m/>
    <m/>
    <m/>
    <s v="C"/>
    <d v="2020-04-10T00:00:00"/>
    <s v="f3d790c977cd1688e1a0e07f5685a4a71c78eeb7"/>
    <s v="2020-04-10T20:00:00Z"/>
    <n v="476"/>
    <m/>
    <n v="127449"/>
    <n v="127449"/>
    <n v="127449"/>
    <n v="53"/>
    <n v="17"/>
    <n v="0"/>
    <n v="3935"/>
    <n v="301"/>
    <n v="4236"/>
  </r>
  <r>
    <x v="36"/>
    <x v="52"/>
    <n v="10504"/>
    <n v="118987"/>
    <m/>
    <n v="649"/>
    <m/>
    <n v="191"/>
    <m/>
    <m/>
    <m/>
    <m/>
    <s v="C"/>
    <d v="2020-04-11T00:00:00"/>
    <s v="4b560350b099dbe3cd75d96673f04d5da3e7d1a4"/>
    <s v="2020-04-11T20:00:00Z"/>
    <n v="494"/>
    <m/>
    <n v="129491"/>
    <n v="129491"/>
    <n v="129491"/>
    <n v="53"/>
    <n v="18"/>
    <n v="0"/>
    <n v="1888"/>
    <n v="154"/>
    <n v="2042"/>
  </r>
  <r>
    <x v="37"/>
    <x v="52"/>
    <n v="10588"/>
    <n v="120328"/>
    <m/>
    <n v="642"/>
    <m/>
    <n v="191"/>
    <m/>
    <m/>
    <m/>
    <m/>
    <s v="C"/>
    <d v="2020-04-12T00:00:00"/>
    <s v="e72f5eeb7262b8f9292b596063bf9d9ead7aa30d"/>
    <s v="2020-04-12T20:00:00Z"/>
    <n v="509"/>
    <m/>
    <n v="130916"/>
    <n v="130916"/>
    <n v="130916"/>
    <n v="53"/>
    <n v="15"/>
    <n v="0"/>
    <n v="1341"/>
    <n v="84"/>
    <n v="1425"/>
  </r>
  <r>
    <x v="38"/>
    <x v="52"/>
    <n v="10943"/>
    <n v="124105"/>
    <m/>
    <n v="527"/>
    <m/>
    <n v="166"/>
    <m/>
    <m/>
    <m/>
    <m/>
    <s v="C"/>
    <d v="2020-04-13T00:00:00"/>
    <s v="9fec508afaca2f5221f87bf65f6adcb7621ec4f5"/>
    <s v="2020-04-13T20:00:00Z"/>
    <n v="526"/>
    <m/>
    <n v="135048"/>
    <n v="135048"/>
    <n v="135048"/>
    <n v="53"/>
    <n v="17"/>
    <n v="0"/>
    <n v="3777"/>
    <n v="355"/>
    <n v="4132"/>
  </r>
  <r>
    <x v="39"/>
    <x v="52"/>
    <n v="11234"/>
    <n v="128037"/>
    <m/>
    <n v="387"/>
    <m/>
    <n v="98"/>
    <m/>
    <m/>
    <m/>
    <m/>
    <s v="C"/>
    <d v="2020-04-14T00:00:00"/>
    <s v="876c990cb50afa7bfd9064f069b6beacf8b65d13"/>
    <s v="2020-04-14T20:00:00Z"/>
    <n v="542"/>
    <m/>
    <n v="139271"/>
    <n v="139271"/>
    <n v="139271"/>
    <n v="53"/>
    <n v="16"/>
    <n v="0"/>
    <n v="3932"/>
    <n v="291"/>
    <n v="4223"/>
  </r>
  <r>
    <x v="40"/>
    <x v="52"/>
    <n v="11558"/>
    <n v="131829"/>
    <m/>
    <n v="645"/>
    <m/>
    <n v="194"/>
    <m/>
    <m/>
    <m/>
    <m/>
    <s v="C"/>
    <d v="2020-04-15T00:00:00"/>
    <s v="909ea25164c4d589575f67ef2cfc17ece0a46f9a"/>
    <s v="2020-04-15T20:00:00Z"/>
    <n v="551"/>
    <m/>
    <n v="143387"/>
    <n v="143387"/>
    <n v="143387"/>
    <n v="53"/>
    <n v="9"/>
    <n v="0"/>
    <n v="3792"/>
    <n v="324"/>
    <n v="4116"/>
  </r>
  <r>
    <x v="41"/>
    <x v="52"/>
    <n v="11862"/>
    <n v="135797"/>
    <m/>
    <n v="595"/>
    <m/>
    <n v="196"/>
    <m/>
    <m/>
    <m/>
    <m/>
    <s v="C"/>
    <d v="2020-04-16T00:00:00"/>
    <s v="fe249ac67711dee2554fb3bc784a940612767fed"/>
    <s v="2020-04-16T20:00:00Z"/>
    <n v="571"/>
    <m/>
    <n v="147659"/>
    <n v="147659"/>
    <n v="147659"/>
    <n v="53"/>
    <n v="20"/>
    <n v="0"/>
    <n v="3968"/>
    <n v="304"/>
    <n v="4272"/>
  </r>
  <r>
    <x v="42"/>
    <x v="52"/>
    <n v="12203"/>
    <n v="139825"/>
    <m/>
    <n v="622"/>
    <m/>
    <n v="195"/>
    <m/>
    <m/>
    <m/>
    <m/>
    <s v="C"/>
    <d v="2020-04-17T00:00:00"/>
    <s v="6a9d94fa386ed30a96f2ec7bad05c047b58ea121"/>
    <s v="2020-04-17T20:00:00Z"/>
    <n v="585"/>
    <m/>
    <n v="152028"/>
    <n v="152028"/>
    <n v="152028"/>
    <n v="53"/>
    <n v="14"/>
    <n v="0"/>
    <n v="4028"/>
    <n v="341"/>
    <n v="4369"/>
  </r>
  <r>
    <x v="43"/>
    <x v="52"/>
    <n v="12372"/>
    <n v="141881"/>
    <m/>
    <n v="518"/>
    <m/>
    <n v="155"/>
    <m/>
    <m/>
    <m/>
    <m/>
    <s v="C"/>
    <d v="2020-04-18T00:00:00"/>
    <s v="83bf6c6f8c83fecb29f19eb75dd375faf9abea52"/>
    <s v="2020-04-18T20:00:00Z"/>
    <n v="598"/>
    <m/>
    <n v="154253"/>
    <n v="154253"/>
    <n v="154253"/>
    <n v="53"/>
    <n v="13"/>
    <n v="0"/>
    <n v="2056"/>
    <n v="169"/>
    <n v="2225"/>
  </r>
  <r>
    <x v="44"/>
    <x v="52"/>
    <n v="12461"/>
    <n v="143313"/>
    <m/>
    <n v="586"/>
    <m/>
    <n v="193"/>
    <m/>
    <m/>
    <m/>
    <m/>
    <s v="C"/>
    <d v="2020-04-19T00:00:00"/>
    <s v="33a891f94f226e0e004cb311a122db9d62f45746"/>
    <s v="2020-04-19T20:00:00Z"/>
    <n v="615"/>
    <m/>
    <n v="155774"/>
    <n v="155774"/>
    <n v="155774"/>
    <n v="53"/>
    <n v="17"/>
    <n v="0"/>
    <n v="1432"/>
    <n v="89"/>
    <n v="1521"/>
  </r>
  <r>
    <x v="45"/>
    <x v="52"/>
    <n v="12787"/>
    <n v="147663"/>
    <m/>
    <n v="403"/>
    <m/>
    <n v="122"/>
    <m/>
    <m/>
    <m/>
    <m/>
    <s v="C"/>
    <d v="2020-04-20T00:00:00"/>
    <s v="77f5bf1928661523a070bafaae611bce9024f0bd"/>
    <s v="2020-04-20T20:00:00Z"/>
    <n v="629"/>
    <m/>
    <n v="160450"/>
    <n v="160450"/>
    <n v="160450"/>
    <n v="53"/>
    <n v="14"/>
    <n v="0"/>
    <n v="4350"/>
    <n v="326"/>
    <n v="4676"/>
  </r>
  <r>
    <x v="46"/>
    <x v="52"/>
    <n v="13051"/>
    <n v="152469"/>
    <m/>
    <n v="503"/>
    <m/>
    <n v="161"/>
    <m/>
    <m/>
    <m/>
    <m/>
    <s v="C"/>
    <d v="2020-04-21T00:00:00"/>
    <s v="96006e333a254778c36e5971065d783d0c17c9bc"/>
    <s v="2020-04-21T20:00:00Z"/>
    <n v="640"/>
    <m/>
    <n v="165520"/>
    <n v="165520"/>
    <n v="165520"/>
    <n v="53"/>
    <n v="11"/>
    <n v="0"/>
    <n v="4806"/>
    <n v="264"/>
    <n v="5070"/>
  </r>
  <r>
    <x v="47"/>
    <x v="52"/>
    <n v="13328"/>
    <n v="157438"/>
    <m/>
    <n v="543"/>
    <m/>
    <n v="161"/>
    <m/>
    <m/>
    <m/>
    <m/>
    <s v="C"/>
    <d v="2020-04-22T00:00:00"/>
    <s v="7d4a29366f15c304c03efffa6c251b9639d4bdbe"/>
    <s v="2020-04-22T20:00:00Z"/>
    <n v="647"/>
    <m/>
    <n v="170766"/>
    <n v="170766"/>
    <n v="170766"/>
    <n v="53"/>
    <n v="7"/>
    <n v="0"/>
    <n v="4969"/>
    <n v="277"/>
    <n v="5246"/>
  </r>
  <r>
    <x v="48"/>
    <x v="52"/>
    <n v="13589"/>
    <n v="162598"/>
    <m/>
    <n v="544"/>
    <m/>
    <n v="151"/>
    <m/>
    <m/>
    <m/>
    <m/>
    <s v="C"/>
    <d v="2020-04-23T00:00:00"/>
    <s v="75fce77581185f7d063763c98e53d1358bade96f"/>
    <s v="2020-04-23T20:00:00Z"/>
    <n v="654"/>
    <m/>
    <n v="176187"/>
    <n v="176187"/>
    <n v="176187"/>
    <n v="53"/>
    <n v="7"/>
    <n v="0"/>
    <n v="5160"/>
    <n v="261"/>
    <n v="5421"/>
  </r>
  <r>
    <x v="49"/>
    <x v="52"/>
    <n v="13933"/>
    <n v="169096"/>
    <m/>
    <n v="551"/>
    <m/>
    <n v="164"/>
    <m/>
    <m/>
    <m/>
    <m/>
    <s v="C"/>
    <d v="2020-04-24T00:00:00"/>
    <s v="42d22e22f2b96b2937f4406af88de08db0245901"/>
    <s v="2020-04-24T20:00:00Z"/>
    <n v="659"/>
    <m/>
    <n v="183029"/>
    <n v="183029"/>
    <n v="183029"/>
    <n v="53"/>
    <n v="5"/>
    <n v="0"/>
    <n v="6498"/>
    <n v="344"/>
    <n v="6842"/>
  </r>
  <r>
    <x v="50"/>
    <x v="52"/>
    <n v="14098"/>
    <n v="172290"/>
    <m/>
    <n v="455"/>
    <m/>
    <n v="174"/>
    <m/>
    <m/>
    <m/>
    <m/>
    <s v="B"/>
    <d v="2020-04-25T00:00:00"/>
    <s v="44cabbc30933aafc8a24d568a900dce132729e9f"/>
    <s v="2020-04-25T20:00:00Z"/>
    <n v="665"/>
    <m/>
    <n v="186388"/>
    <n v="186388"/>
    <n v="186388"/>
    <n v="53"/>
    <n v="6"/>
    <n v="0"/>
    <n v="3194"/>
    <n v="165"/>
    <n v="3359"/>
  </r>
  <r>
    <x v="51"/>
    <x v="52"/>
    <n v="14204"/>
    <n v="173876"/>
    <m/>
    <n v="508"/>
    <m/>
    <n v="145"/>
    <m/>
    <m/>
    <m/>
    <m/>
    <s v="B"/>
    <d v="2020-04-26T00:00:00"/>
    <s v="41749a023849282e8c8158c4a1fa42f8ac385380"/>
    <s v="2020-04-26T20:00:00Z"/>
    <n v="738"/>
    <m/>
    <n v="188080"/>
    <n v="188080"/>
    <n v="188080"/>
    <n v="53"/>
    <n v="73"/>
    <n v="0"/>
    <n v="1586"/>
    <n v="106"/>
    <n v="1692"/>
  </r>
  <r>
    <x v="52"/>
    <x v="52"/>
    <n v="14557"/>
    <n v="180476"/>
    <m/>
    <n v="536"/>
    <m/>
    <n v="115"/>
    <m/>
    <m/>
    <m/>
    <m/>
    <s v="B"/>
    <d v="2020-04-27T00:00:00"/>
    <s v="5ebcc693d2b522926b214a518dcfd97e3d1101e3"/>
    <s v="2020-04-27T20:00:00Z"/>
    <n v="749"/>
    <m/>
    <n v="195033"/>
    <n v="195033"/>
    <n v="195033"/>
    <n v="53"/>
    <n v="11"/>
    <n v="0"/>
    <n v="6600"/>
    <n v="353"/>
    <n v="6953"/>
  </r>
  <r>
    <x v="53"/>
    <x v="52"/>
    <n v="14837"/>
    <n v="186939"/>
    <m/>
    <n v="436"/>
    <m/>
    <n v="158"/>
    <m/>
    <m/>
    <m/>
    <m/>
    <s v="B"/>
    <d v="2020-04-28T00:00:00"/>
    <s v="e9592f9cce85a51c19b991864fee99db1b327588"/>
    <s v="2020-04-28T20:00:00Z"/>
    <n v="765"/>
    <m/>
    <n v="201776"/>
    <n v="201776"/>
    <n v="201776"/>
    <n v="53"/>
    <n v="16"/>
    <n v="0"/>
    <n v="6463"/>
    <n v="280"/>
    <n v="6743"/>
  </r>
  <r>
    <x v="54"/>
    <x v="52"/>
    <n v="15155"/>
    <n v="193185"/>
    <m/>
    <n v="490"/>
    <m/>
    <n v="156"/>
    <m/>
    <m/>
    <m/>
    <m/>
    <s v="B"/>
    <d v="2020-04-29T00:00:00"/>
    <s v="b20c7dc814d8d07bfe3683eab86e9492c31907af"/>
    <s v="2020-04-29T20:00:00Z"/>
    <n v="786"/>
    <m/>
    <n v="208340"/>
    <n v="208340"/>
    <n v="208340"/>
    <n v="53"/>
    <n v="21"/>
    <n v="0"/>
    <n v="6246"/>
    <n v="318"/>
    <n v="6564"/>
  </r>
  <r>
    <x v="55"/>
    <x v="52"/>
    <n v="15396"/>
    <n v="199098"/>
    <m/>
    <n v="474"/>
    <m/>
    <n v="145"/>
    <m/>
    <m/>
    <m/>
    <m/>
    <s v="B"/>
    <d v="2020-04-30T00:00:00"/>
    <s v="e938db53e0f63938f355ecce09f75a19e9b1c4f1"/>
    <s v="2020-04-30T20:00:00Z"/>
    <n v="801"/>
    <m/>
    <n v="214494"/>
    <n v="214494"/>
    <n v="214494"/>
    <n v="53"/>
    <n v="15"/>
    <n v="0"/>
    <n v="5913"/>
    <n v="241"/>
    <n v="6154"/>
  </r>
  <r>
    <x v="56"/>
    <x v="52"/>
    <n v="15704"/>
    <n v="205174"/>
    <m/>
    <n v="470"/>
    <m/>
    <n v="120"/>
    <m/>
    <m/>
    <m/>
    <m/>
    <s v="B"/>
    <d v="2020-05-01T00:00:00"/>
    <s v="e9d2e8e787a9889ecb6a3138af08a3e78c423b1e"/>
    <s v="2020-05-01T20:00:00Z"/>
    <n v="814"/>
    <m/>
    <n v="220878"/>
    <n v="220878"/>
    <n v="220878"/>
    <n v="53"/>
    <n v="13"/>
    <n v="0"/>
    <n v="6076"/>
    <n v="308"/>
    <n v="6384"/>
  </r>
  <r>
    <x v="57"/>
    <x v="52"/>
    <n v="15810"/>
    <n v="207620"/>
    <m/>
    <n v="428"/>
    <m/>
    <n v="117"/>
    <m/>
    <m/>
    <m/>
    <m/>
    <s v="B"/>
    <d v="2020-05-02T00:00:00"/>
    <s v="8ce81b2c594495352e2fab45dd1e283ba90953d4"/>
    <s v="2020-05-02T20:00:00Z"/>
    <n v="824"/>
    <m/>
    <n v="223430"/>
    <n v="223430"/>
    <n v="223430"/>
    <n v="53"/>
    <n v="10"/>
    <n v="0"/>
    <n v="2446"/>
    <n v="106"/>
    <n v="2552"/>
  </r>
  <r>
    <x v="58"/>
    <x v="52"/>
    <n v="15888"/>
    <n v="208909"/>
    <m/>
    <n v="411"/>
    <m/>
    <n v="120"/>
    <m/>
    <m/>
    <m/>
    <m/>
    <s v="B"/>
    <d v="2020-05-03T00:00:00"/>
    <s v="9f741c10510058fc5d6ce5246fcfa24ff377ecad"/>
    <s v="2020-05-03T20:00:00Z"/>
    <n v="830"/>
    <m/>
    <n v="224797"/>
    <n v="224797"/>
    <n v="224797"/>
    <n v="53"/>
    <n v="6"/>
    <n v="0"/>
    <n v="1289"/>
    <n v="78"/>
    <n v="1367"/>
  </r>
  <r>
    <x v="59"/>
    <x v="52"/>
    <n v="16262"/>
    <n v="215091"/>
    <m/>
    <n v="263"/>
    <m/>
    <n v="86"/>
    <m/>
    <m/>
    <m/>
    <m/>
    <s v="B"/>
    <d v="2020-05-04T00:00:00"/>
    <s v="84b8f7d91246fb9226f26e283e9d3a0d723bbceb"/>
    <s v="2020-05-04T20:00:00Z"/>
    <n v="834"/>
    <m/>
    <n v="231353"/>
    <n v="231353"/>
    <n v="231353"/>
    <n v="53"/>
    <n v="4"/>
    <n v="0"/>
    <n v="6182"/>
    <n v="374"/>
    <n v="6556"/>
  </r>
  <r>
    <x v="60"/>
    <x v="52"/>
    <n v="16510"/>
    <n v="221029"/>
    <m/>
    <n v="292"/>
    <m/>
    <n v="102"/>
    <m/>
    <m/>
    <m/>
    <m/>
    <s v="B"/>
    <d v="2020-05-05T00:00:00"/>
    <s v="0bbe4650115e44ca9395ea8c170a0620140ceb1f"/>
    <s v="2020-05-05T20:00:00Z"/>
    <n v="841"/>
    <m/>
    <n v="237539"/>
    <n v="237539"/>
    <n v="237539"/>
    <n v="53"/>
    <n v="7"/>
    <n v="0"/>
    <n v="5938"/>
    <n v="248"/>
    <n v="6186"/>
  </r>
  <r>
    <x v="61"/>
    <x v="52"/>
    <n v="16785"/>
    <n v="227691"/>
    <m/>
    <n v="390"/>
    <m/>
    <n v="127"/>
    <m/>
    <m/>
    <m/>
    <m/>
    <s v="B"/>
    <d v="2020-05-06T00:00:00"/>
    <s v="c1c68d18031a2e2205b6d7416d95e29377f9db3a"/>
    <s v="2020-05-06T20:00:00Z"/>
    <n v="862"/>
    <m/>
    <n v="244476"/>
    <n v="244476"/>
    <n v="244476"/>
    <n v="53"/>
    <n v="21"/>
    <n v="0"/>
    <n v="6662"/>
    <n v="275"/>
    <n v="6937"/>
  </r>
  <r>
    <x v="62"/>
    <x v="52"/>
    <n v="17028"/>
    <n v="233209"/>
    <m/>
    <n v="358"/>
    <m/>
    <n v="144"/>
    <m/>
    <m/>
    <m/>
    <m/>
    <s v="B"/>
    <d v="2020-05-07T00:00:00"/>
    <s v="a365835faf428f4f18ef63c41f2b732ed6a2841d"/>
    <s v="2020-05-07T20:00:00Z"/>
    <n v="870"/>
    <m/>
    <n v="250237"/>
    <n v="250237"/>
    <n v="250237"/>
    <n v="53"/>
    <n v="8"/>
    <n v="0"/>
    <n v="5518"/>
    <n v="243"/>
    <n v="5761"/>
  </r>
  <r>
    <x v="63"/>
    <x v="52"/>
    <n v="17273"/>
    <n v="238978"/>
    <m/>
    <n v="393"/>
    <m/>
    <n v="122"/>
    <m/>
    <m/>
    <m/>
    <m/>
    <s v="B"/>
    <d v="2020-05-08T00:00:00"/>
    <s v="508af61d8383fc88a3b5d52a5a7bec67b9ce4d97"/>
    <s v="2020-05-08T20:00:00Z"/>
    <n v="891"/>
    <m/>
    <n v="256251"/>
    <n v="256251"/>
    <n v="256251"/>
    <n v="53"/>
    <n v="21"/>
    <n v="0"/>
    <n v="5769"/>
    <n v="245"/>
    <n v="6014"/>
  </r>
  <r>
    <x v="64"/>
    <x v="52"/>
    <n v="17394"/>
    <n v="241114"/>
    <m/>
    <n v="393"/>
    <m/>
    <n v="128"/>
    <m/>
    <m/>
    <m/>
    <m/>
    <s v="B"/>
    <d v="2020-05-09T00:00:00"/>
    <s v="63eab5af90f2b748927a8925b0537eac9818add7"/>
    <s v="2020-05-09T20:00:00Z"/>
    <n v="905"/>
    <m/>
    <n v="258508"/>
    <n v="258508"/>
    <n v="258508"/>
    <n v="53"/>
    <n v="14"/>
    <n v="0"/>
    <n v="2136"/>
    <n v="121"/>
    <n v="2257"/>
  </r>
  <r>
    <x v="65"/>
    <x v="52"/>
    <n v="17445"/>
    <n v="242339"/>
    <m/>
    <n v="335"/>
    <m/>
    <n v="101"/>
    <m/>
    <m/>
    <m/>
    <m/>
    <s v="B"/>
    <d v="2020-05-10T00:00:00"/>
    <s v="5fd0dc7c8ed51193d01de6d0eb6c0d78e72eb6e3"/>
    <s v="2020-05-10T20:00:00Z"/>
    <n v="921"/>
    <m/>
    <n v="259784"/>
    <n v="259784"/>
    <n v="259784"/>
    <n v="53"/>
    <n v="16"/>
    <n v="0"/>
    <n v="1225"/>
    <n v="51"/>
    <n v="1276"/>
  </r>
  <r>
    <x v="66"/>
    <x v="52"/>
    <n v="17728"/>
    <n v="247949"/>
    <m/>
    <n v="350"/>
    <m/>
    <n v="110"/>
    <m/>
    <m/>
    <m/>
    <m/>
    <s v="B"/>
    <d v="2020-05-11T00:00:00"/>
    <s v="0e25fb92adce6b32967ed02c92e22fc012d6878a"/>
    <s v="2020-05-11T20:00:00Z"/>
    <n v="931"/>
    <m/>
    <n v="265677"/>
    <n v="265677"/>
    <n v="265677"/>
    <n v="53"/>
    <n v="10"/>
    <n v="0"/>
    <n v="5610"/>
    <n v="283"/>
    <n v="5893"/>
  </r>
  <r>
    <x v="67"/>
    <x v="52"/>
    <n v="17969"/>
    <n v="253818"/>
    <m/>
    <n v="321"/>
    <m/>
    <n v="94"/>
    <m/>
    <m/>
    <m/>
    <m/>
    <s v="A"/>
    <d v="2020-05-12T00:00:00"/>
    <s v="fa0129bf086192ec1fa0707a4e662567d93bb8f3"/>
    <s v="2020-05-12T20:00:00Z"/>
    <n v="945"/>
    <m/>
    <n v="271787"/>
    <n v="271787"/>
    <n v="271787"/>
    <n v="53"/>
    <n v="14"/>
    <n v="0"/>
    <n v="5869"/>
    <n v="241"/>
    <n v="6110"/>
  </r>
  <r>
    <x v="68"/>
    <x v="52"/>
    <n v="18249"/>
    <n v="259817"/>
    <m/>
    <n v="384"/>
    <m/>
    <n v="114"/>
    <m/>
    <m/>
    <m/>
    <m/>
    <s v="A"/>
    <d v="2020-05-13T00:00:00"/>
    <s v="4e69ffe690400c61bebcd4a405acd182ae47bed1"/>
    <s v="2020-05-13T20:00:00Z"/>
    <n v="962"/>
    <m/>
    <n v="278066"/>
    <n v="278066"/>
    <n v="278066"/>
    <n v="53"/>
    <n v="17"/>
    <n v="0"/>
    <n v="5999"/>
    <n v="280"/>
    <n v="6279"/>
  </r>
  <r>
    <x v="69"/>
    <x v="52"/>
    <n v="18496"/>
    <n v="265162"/>
    <m/>
    <n v="365"/>
    <m/>
    <n v="111"/>
    <m/>
    <m/>
    <m/>
    <m/>
    <s v="A"/>
    <d v="2020-05-14T00:00:00"/>
    <s v="20d1df65785eb0b9a5fb72b8022a5eca200eb70b"/>
    <s v="2020-05-14T20:00:00Z"/>
    <n v="975"/>
    <m/>
    <n v="283658"/>
    <n v="283658"/>
    <n v="283658"/>
    <n v="53"/>
    <n v="13"/>
    <n v="0"/>
    <n v="5345"/>
    <n v="247"/>
    <n v="5592"/>
  </r>
  <r>
    <x v="70"/>
    <x v="52"/>
    <n v="18741"/>
    <n v="270978"/>
    <m/>
    <n v="374"/>
    <m/>
    <n v="114"/>
    <m/>
    <m/>
    <m/>
    <m/>
    <s v="A"/>
    <d v="2020-05-15T00:00:00"/>
    <s v="0e983bb7a13422f904d52cca7055e3afff1f62ec"/>
    <s v="2020-05-15T20:00:00Z"/>
    <n v="983"/>
    <m/>
    <n v="289719"/>
    <n v="289719"/>
    <n v="289719"/>
    <n v="53"/>
    <n v="8"/>
    <n v="0"/>
    <n v="5816"/>
    <n v="245"/>
    <n v="6061"/>
  </r>
  <r>
    <x v="71"/>
    <x v="52"/>
    <n v="18853"/>
    <n v="273653"/>
    <m/>
    <n v="331"/>
    <m/>
    <n v="90"/>
    <m/>
    <m/>
    <m/>
    <m/>
    <s v="A"/>
    <d v="2020-05-16T00:00:00"/>
    <s v="e09ae714e2360b044f9879fcef1161d1321112a8"/>
    <s v="2020-05-16T20:00:00Z"/>
    <n v="992"/>
    <m/>
    <n v="292506"/>
    <n v="292506"/>
    <n v="292506"/>
    <n v="53"/>
    <n v="9"/>
    <n v="0"/>
    <n v="2675"/>
    <n v="112"/>
    <n v="2787"/>
  </r>
  <r>
    <x v="72"/>
    <x v="52"/>
    <n v="18905"/>
    <n v="275282"/>
    <m/>
    <n v="168"/>
    <m/>
    <n v="52"/>
    <m/>
    <m/>
    <m/>
    <m/>
    <s v="A"/>
    <d v="2020-05-17T00:00:00"/>
    <s v="9304d1cb8df00ce560e73934fa4b906b6fdecf7b"/>
    <s v="2020-05-17T20:00:00Z"/>
    <n v="1000"/>
    <m/>
    <n v="294187"/>
    <n v="294187"/>
    <n v="294187"/>
    <n v="53"/>
    <n v="8"/>
    <n v="0"/>
    <n v="1629"/>
    <n v="52"/>
    <n v="1681"/>
  </r>
  <r>
    <x v="73"/>
    <x v="52"/>
    <n v="19019"/>
    <n v="280239"/>
    <m/>
    <n v="168"/>
    <m/>
    <n v="52"/>
    <m/>
    <m/>
    <m/>
    <m/>
    <s v="A"/>
    <d v="2020-05-17T02:59:00"/>
    <s v="9eef0b139c09c5641419b2d90a7927c5765cf922"/>
    <s v="2020-05-18T20:00:00Z"/>
    <n v="1001"/>
    <m/>
    <n v="299258"/>
    <n v="299258"/>
    <n v="299258"/>
    <n v="53"/>
    <n v="1"/>
    <n v="0"/>
    <n v="4957"/>
    <n v="114"/>
    <n v="5071"/>
  </r>
  <r>
    <x v="74"/>
    <x v="52"/>
    <n v="19085"/>
    <n v="283199"/>
    <m/>
    <n v="168"/>
    <m/>
    <n v="52"/>
    <m/>
    <m/>
    <m/>
    <m/>
    <s v="A"/>
    <d v="2020-05-18T02:59:00"/>
    <s v="522e115c3bde8efc27810691c368c195e812e8d9"/>
    <s v="2020-05-19T20:00:00Z"/>
    <n v="1002"/>
    <m/>
    <n v="302284"/>
    <n v="302284"/>
    <n v="302284"/>
    <n v="53"/>
    <n v="1"/>
    <n v="0"/>
    <n v="2960"/>
    <n v="66"/>
    <n v="3026"/>
  </r>
  <r>
    <x v="75"/>
    <x v="52"/>
    <n v="19096"/>
    <n v="283762"/>
    <m/>
    <n v="168"/>
    <m/>
    <n v="52"/>
    <m/>
    <m/>
    <m/>
    <m/>
    <s v="B"/>
    <d v="2020-05-19T02:59:00"/>
    <s v="61e028f9d0d72bbed073cd771ba35f003d29143d"/>
    <s v="2020-05-20T20:00:00Z"/>
    <n v="1031"/>
    <m/>
    <n v="302858"/>
    <n v="302858"/>
    <n v="302858"/>
    <n v="53"/>
    <n v="29"/>
    <n v="0"/>
    <n v="563"/>
    <n v="11"/>
    <n v="574"/>
  </r>
  <r>
    <x v="76"/>
    <x v="52"/>
    <n v="19096"/>
    <n v="283762"/>
    <m/>
    <n v="242"/>
    <n v="3125"/>
    <m/>
    <m/>
    <n v="70"/>
    <m/>
    <m/>
    <s v="B"/>
    <d v="2020-05-20T02:59:00"/>
    <s v="b55f79cf413def6ba153cbee19c7be28e82045ce"/>
    <s v="2020-05-21T20:00:00Z"/>
    <n v="1037"/>
    <n v="3125"/>
    <n v="302858"/>
    <n v="302858"/>
    <n v="302858"/>
    <n v="53"/>
    <n v="6"/>
    <n v="3125"/>
    <n v="0"/>
    <n v="0"/>
    <n v="0"/>
  </r>
  <r>
    <x v="77"/>
    <x v="52"/>
    <n v="19117"/>
    <n v="283810"/>
    <m/>
    <n v="332"/>
    <n v="3156"/>
    <m/>
    <m/>
    <n v="85"/>
    <m/>
    <m/>
    <s v="B"/>
    <d v="2020-05-21T02:59:00"/>
    <s v="6139d5856f8f5180a139595adf0a2abf6670cc88"/>
    <s v="2020-05-22T20:00:00Z"/>
    <n v="1044"/>
    <n v="3156"/>
    <n v="302927"/>
    <n v="302927"/>
    <n v="302927"/>
    <n v="53"/>
    <n v="7"/>
    <n v="31"/>
    <n v="48"/>
    <n v="21"/>
    <n v="69"/>
  </r>
  <r>
    <x v="78"/>
    <x v="52"/>
    <n v="19265"/>
    <n v="289093"/>
    <m/>
    <n v="332"/>
    <n v="3230"/>
    <m/>
    <m/>
    <n v="96"/>
    <m/>
    <m/>
    <s v="B"/>
    <d v="2020-05-22T02:59:00"/>
    <s v="10b506609b16c8b508bb29228916770284b06ddc"/>
    <s v="2020-05-23T20:00:00Z"/>
    <n v="1050"/>
    <n v="3230"/>
    <n v="308358"/>
    <n v="308358"/>
    <n v="308358"/>
    <n v="53"/>
    <n v="6"/>
    <n v="74"/>
    <n v="5283"/>
    <n v="148"/>
    <n v="5431"/>
  </r>
  <r>
    <x v="79"/>
    <x v="52"/>
    <n v="19585"/>
    <n v="296691"/>
    <m/>
    <n v="313"/>
    <n v="3256"/>
    <m/>
    <m/>
    <n v="74"/>
    <m/>
    <m/>
    <s v="B"/>
    <d v="2020-05-23T02:59:00"/>
    <s v="d611d64f6f8d7516e81f04196f5c4bdbb65833bf"/>
    <s v="2020-05-24T20:00:00Z"/>
    <n v="1055"/>
    <n v="3256"/>
    <n v="316276"/>
    <n v="316276"/>
    <n v="316276"/>
    <n v="53"/>
    <n v="5"/>
    <n v="26"/>
    <n v="7598"/>
    <n v="320"/>
    <n v="7918"/>
  </r>
  <r>
    <x v="80"/>
    <x v="53"/>
    <n v="1"/>
    <n v="19"/>
    <n v="6"/>
    <m/>
    <m/>
    <m/>
    <m/>
    <m/>
    <m/>
    <m/>
    <m/>
    <m/>
    <s v="547cee4e2fed7189d8282e253500c27ceb555539"/>
    <s v="2020-03-04T21:00:00Z"/>
    <m/>
    <m/>
    <n v="26"/>
    <n v="20"/>
    <n v="20"/>
    <n v="55"/>
    <m/>
    <m/>
    <m/>
    <m/>
    <m/>
  </r>
  <r>
    <x v="81"/>
    <x v="53"/>
    <n v="1"/>
    <n v="19"/>
    <n v="6"/>
    <m/>
    <m/>
    <m/>
    <m/>
    <m/>
    <m/>
    <m/>
    <m/>
    <m/>
    <s v="345fe70cd769ce188677fc5c9d9999d447c6e006"/>
    <s v="2020-03-05T21:00:00Z"/>
    <m/>
    <m/>
    <n v="26"/>
    <n v="20"/>
    <n v="20"/>
    <n v="55"/>
    <n v="0"/>
    <n v="0"/>
    <n v="0"/>
    <n v="0"/>
    <n v="0"/>
  </r>
  <r>
    <x v="0"/>
    <x v="53"/>
    <n v="1"/>
    <n v="31"/>
    <n v="12"/>
    <m/>
    <m/>
    <m/>
    <m/>
    <m/>
    <m/>
    <m/>
    <m/>
    <m/>
    <s v="84cdaa589e61cd0a42543df50385ae8b5226296a"/>
    <s v="2020-03-06T21:00:00Z"/>
    <m/>
    <m/>
    <n v="44"/>
    <n v="32"/>
    <n v="32"/>
    <n v="55"/>
    <n v="0"/>
    <n v="0"/>
    <n v="12"/>
    <n v="0"/>
    <n v="12"/>
  </r>
  <r>
    <x v="1"/>
    <x v="53"/>
    <n v="1"/>
    <n v="31"/>
    <n v="12"/>
    <m/>
    <m/>
    <m/>
    <m/>
    <m/>
    <m/>
    <m/>
    <m/>
    <m/>
    <s v="7fb53bd86152b81a94d0f23175e632ab8ca55c8a"/>
    <s v="2020-03-07T21:00:00Z"/>
    <m/>
    <m/>
    <n v="44"/>
    <n v="32"/>
    <n v="32"/>
    <n v="55"/>
    <n v="0"/>
    <n v="0"/>
    <n v="0"/>
    <n v="0"/>
    <n v="0"/>
  </r>
  <r>
    <x v="2"/>
    <x v="53"/>
    <n v="1"/>
    <n v="31"/>
    <n v="12"/>
    <m/>
    <m/>
    <m/>
    <m/>
    <m/>
    <m/>
    <m/>
    <m/>
    <m/>
    <s v="416e23670e5b1cdcdf19c947fd91477903e4d014"/>
    <s v="2020-03-08T20:00:00Z"/>
    <m/>
    <m/>
    <n v="44"/>
    <n v="32"/>
    <n v="32"/>
    <n v="55"/>
    <n v="0"/>
    <n v="0"/>
    <n v="0"/>
    <n v="0"/>
    <n v="0"/>
  </r>
  <r>
    <x v="3"/>
    <x v="53"/>
    <n v="1"/>
    <n v="36"/>
    <m/>
    <m/>
    <m/>
    <m/>
    <m/>
    <m/>
    <m/>
    <m/>
    <m/>
    <m/>
    <s v="9f5c23676b5962084cfea511246d46c497acf2be"/>
    <s v="2020-03-09T20:00:00Z"/>
    <m/>
    <m/>
    <n v="37"/>
    <n v="37"/>
    <n v="37"/>
    <n v="55"/>
    <n v="0"/>
    <n v="0"/>
    <n v="5"/>
    <n v="0"/>
    <n v="5"/>
  </r>
  <r>
    <x v="4"/>
    <x v="53"/>
    <n v="2"/>
    <n v="36"/>
    <m/>
    <m/>
    <m/>
    <m/>
    <m/>
    <m/>
    <m/>
    <m/>
    <m/>
    <m/>
    <s v="113c8c888f93662c07661d47ddcb4fc1a1a47792"/>
    <s v="2020-03-10T20:00:00Z"/>
    <m/>
    <m/>
    <n v="38"/>
    <n v="38"/>
    <n v="38"/>
    <n v="55"/>
    <n v="0"/>
    <n v="0"/>
    <n v="0"/>
    <n v="1"/>
    <n v="1"/>
  </r>
  <r>
    <x v="5"/>
    <x v="53"/>
    <n v="3"/>
    <n v="43"/>
    <m/>
    <m/>
    <m/>
    <m/>
    <m/>
    <m/>
    <m/>
    <m/>
    <m/>
    <m/>
    <s v="1677f4db42de2eb0e644a7a546e02b5b78b9b969"/>
    <s v="2020-03-11T20:00:00Z"/>
    <m/>
    <m/>
    <n v="46"/>
    <n v="46"/>
    <n v="46"/>
    <n v="55"/>
    <n v="0"/>
    <n v="0"/>
    <n v="7"/>
    <n v="1"/>
    <n v="8"/>
  </r>
  <r>
    <x v="6"/>
    <x v="53"/>
    <n v="8"/>
    <n v="84"/>
    <m/>
    <m/>
    <m/>
    <m/>
    <m/>
    <m/>
    <m/>
    <m/>
    <m/>
    <d v="2020-03-12T15:30:00"/>
    <s v="b2a3aab9e1678d1e0824c903d8f87558db50fd03"/>
    <s v="2020-03-12T20:00:00Z"/>
    <m/>
    <m/>
    <n v="92"/>
    <n v="92"/>
    <n v="92"/>
    <n v="55"/>
    <n v="0"/>
    <n v="0"/>
    <n v="41"/>
    <n v="5"/>
    <n v="46"/>
  </r>
  <r>
    <x v="7"/>
    <x v="53"/>
    <n v="19"/>
    <n v="169"/>
    <m/>
    <m/>
    <m/>
    <m/>
    <m/>
    <m/>
    <m/>
    <m/>
    <m/>
    <d v="2020-03-13T15:00:00"/>
    <s v="05f9c1058ec06fc503b7c947a3f6c87961782fd2"/>
    <s v="2020-03-13T20:00:00Z"/>
    <m/>
    <m/>
    <n v="188"/>
    <n v="188"/>
    <n v="188"/>
    <n v="55"/>
    <n v="0"/>
    <n v="0"/>
    <n v="85"/>
    <n v="11"/>
    <n v="96"/>
  </r>
  <r>
    <x v="8"/>
    <x v="53"/>
    <n v="19"/>
    <n v="169"/>
    <m/>
    <m/>
    <m/>
    <m/>
    <m/>
    <m/>
    <m/>
    <m/>
    <m/>
    <d v="2020-03-13T15:00:00"/>
    <s v="0c9bd4aa681ebb12648df794661becd0b673f632"/>
    <s v="2020-03-14T20:00:00Z"/>
    <m/>
    <m/>
    <n v="188"/>
    <n v="188"/>
    <n v="188"/>
    <n v="55"/>
    <n v="0"/>
    <n v="0"/>
    <n v="0"/>
    <n v="0"/>
    <n v="0"/>
  </r>
  <r>
    <x v="9"/>
    <x v="53"/>
    <n v="33"/>
    <n v="313"/>
    <m/>
    <m/>
    <m/>
    <m/>
    <m/>
    <m/>
    <m/>
    <m/>
    <m/>
    <d v="2020-03-14T15:00:00"/>
    <s v="1a4cc79d1f3718034c45f4816680625c1577400e"/>
    <s v="2020-03-15T20:00:00Z"/>
    <m/>
    <m/>
    <n v="346"/>
    <n v="346"/>
    <n v="346"/>
    <n v="55"/>
    <n v="0"/>
    <n v="0"/>
    <n v="144"/>
    <n v="14"/>
    <n v="158"/>
  </r>
  <r>
    <x v="10"/>
    <x v="53"/>
    <n v="47"/>
    <n v="504"/>
    <m/>
    <m/>
    <m/>
    <m/>
    <m/>
    <m/>
    <m/>
    <m/>
    <m/>
    <d v="2020-03-16T15:06:00"/>
    <s v="fe73e4438c4059e2d9e83008914de78aa6db8938"/>
    <s v="2020-03-16T20:00:00Z"/>
    <m/>
    <m/>
    <n v="551"/>
    <n v="551"/>
    <n v="551"/>
    <n v="55"/>
    <n v="0"/>
    <n v="0"/>
    <n v="191"/>
    <n v="14"/>
    <n v="205"/>
  </r>
  <r>
    <x v="11"/>
    <x v="53"/>
    <n v="72"/>
    <n v="1038"/>
    <m/>
    <m/>
    <m/>
    <m/>
    <m/>
    <m/>
    <m/>
    <m/>
    <m/>
    <d v="2020-03-17T15:00:00"/>
    <s v="2b15b9552b94a357b32c7ca46fa9e4a8f28fe0db"/>
    <s v="2020-03-17T20:00:00Z"/>
    <m/>
    <m/>
    <n v="1110"/>
    <n v="1110"/>
    <n v="1110"/>
    <n v="55"/>
    <n v="0"/>
    <n v="0"/>
    <n v="534"/>
    <n v="25"/>
    <n v="559"/>
  </r>
  <r>
    <x v="12"/>
    <x v="53"/>
    <n v="106"/>
    <n v="1577"/>
    <m/>
    <m/>
    <m/>
    <m/>
    <m/>
    <m/>
    <m/>
    <m/>
    <m/>
    <d v="2020-03-17T15:00:00"/>
    <s v="e7782bc2f1b759f54c382a4b46c46862485a87e4"/>
    <s v="2020-03-18T20:00:00Z"/>
    <m/>
    <m/>
    <n v="1683"/>
    <n v="1683"/>
    <n v="1683"/>
    <n v="55"/>
    <n v="0"/>
    <n v="0"/>
    <n v="539"/>
    <n v="34"/>
    <n v="573"/>
  </r>
  <r>
    <x v="13"/>
    <x v="53"/>
    <n v="155"/>
    <n v="2192"/>
    <m/>
    <m/>
    <m/>
    <m/>
    <m/>
    <m/>
    <m/>
    <m/>
    <m/>
    <d v="2020-03-19T16:00:00"/>
    <s v="edd16428aebe9e0d8f3fa130fb223fcb4292d55f"/>
    <s v="2020-03-19T20:00:00Z"/>
    <m/>
    <m/>
    <n v="2347"/>
    <n v="2347"/>
    <n v="2347"/>
    <n v="55"/>
    <n v="0"/>
    <n v="0"/>
    <n v="615"/>
    <n v="49"/>
    <n v="664"/>
  </r>
  <r>
    <x v="14"/>
    <x v="53"/>
    <n v="206"/>
    <n v="3455"/>
    <m/>
    <m/>
    <m/>
    <m/>
    <m/>
    <m/>
    <m/>
    <m/>
    <m/>
    <d v="2020-03-20T16:00:00"/>
    <s v="0218e1e542519ea06e22b72b25fe4094a9a53db9"/>
    <s v="2020-03-20T20:00:00Z"/>
    <n v="3"/>
    <m/>
    <n v="3661"/>
    <n v="3661"/>
    <n v="3661"/>
    <n v="55"/>
    <n v="3"/>
    <n v="0"/>
    <n v="1263"/>
    <n v="51"/>
    <n v="1314"/>
  </r>
  <r>
    <x v="15"/>
    <x v="53"/>
    <n v="281"/>
    <n v="4628"/>
    <m/>
    <m/>
    <m/>
    <m/>
    <m/>
    <m/>
    <m/>
    <m/>
    <m/>
    <d v="2020-03-21T16:00:00"/>
    <s v="234037917284f6886c9ac83ff5a8594836713adc"/>
    <s v="2020-03-21T20:00:00Z"/>
    <n v="4"/>
    <m/>
    <n v="4909"/>
    <n v="4909"/>
    <n v="4909"/>
    <n v="55"/>
    <n v="1"/>
    <n v="0"/>
    <n v="1173"/>
    <n v="75"/>
    <n v="1248"/>
  </r>
  <r>
    <x v="16"/>
    <x v="53"/>
    <n v="385"/>
    <n v="6230"/>
    <m/>
    <m/>
    <m/>
    <m/>
    <m/>
    <m/>
    <m/>
    <m/>
    <m/>
    <d v="2020-03-22T04:00:00"/>
    <s v="ec440cda383a9dad38bb20d7182decc9583d11b0"/>
    <s v="2020-03-22T20:00:00Z"/>
    <n v="4"/>
    <m/>
    <n v="6615"/>
    <n v="6615"/>
    <n v="6615"/>
    <n v="55"/>
    <n v="0"/>
    <n v="0"/>
    <n v="1602"/>
    <n v="104"/>
    <n v="1706"/>
  </r>
  <r>
    <x v="17"/>
    <x v="53"/>
    <n v="416"/>
    <n v="7050"/>
    <m/>
    <m/>
    <m/>
    <m/>
    <m/>
    <m/>
    <m/>
    <m/>
    <s v="A"/>
    <d v="2020-03-23T16:00:00"/>
    <s v="4f40f488914be1910b8c85b390bf30ceaf63362e"/>
    <s v="2020-03-23T20:00:00Z"/>
    <n v="5"/>
    <m/>
    <n v="7466"/>
    <n v="7466"/>
    <n v="7466"/>
    <n v="55"/>
    <n v="1"/>
    <n v="0"/>
    <n v="820"/>
    <n v="31"/>
    <n v="851"/>
  </r>
  <r>
    <x v="18"/>
    <x v="53"/>
    <n v="457"/>
    <n v="8237"/>
    <m/>
    <m/>
    <m/>
    <m/>
    <m/>
    <m/>
    <m/>
    <m/>
    <s v="A"/>
    <d v="2020-03-24T16:00:00"/>
    <s v="d97f6818f3499e22260a5756205dcc6b053e1d71"/>
    <s v="2020-03-24T20:00:00Z"/>
    <n v="5"/>
    <m/>
    <n v="8694"/>
    <n v="8694"/>
    <n v="8694"/>
    <n v="55"/>
    <n v="0"/>
    <n v="0"/>
    <n v="1187"/>
    <n v="41"/>
    <n v="1228"/>
  </r>
  <r>
    <x v="19"/>
    <x v="53"/>
    <n v="585"/>
    <n v="10089"/>
    <m/>
    <m/>
    <m/>
    <m/>
    <m/>
    <m/>
    <m/>
    <m/>
    <s v="A"/>
    <d v="2020-03-25T16:00:00"/>
    <s v="d6b29b0f4bec8f540ed2bfa3e9eb7c06c8f902d9"/>
    <s v="2020-03-25T20:00:00Z"/>
    <n v="7"/>
    <m/>
    <n v="10674"/>
    <n v="10674"/>
    <n v="10674"/>
    <n v="55"/>
    <n v="2"/>
    <n v="0"/>
    <n v="1852"/>
    <n v="128"/>
    <n v="1980"/>
  </r>
  <r>
    <x v="20"/>
    <x v="53"/>
    <n v="707"/>
    <n v="11583"/>
    <m/>
    <m/>
    <m/>
    <m/>
    <m/>
    <m/>
    <m/>
    <m/>
    <s v="A"/>
    <d v="2020-03-26T16:00:00"/>
    <s v="49e2507289a69967ad0d2744866ecb5e5eb39e41"/>
    <s v="2020-03-26T20:00:00Z"/>
    <n v="8"/>
    <m/>
    <n v="12290"/>
    <n v="12290"/>
    <n v="12290"/>
    <n v="55"/>
    <n v="1"/>
    <n v="0"/>
    <n v="1494"/>
    <n v="122"/>
    <n v="1616"/>
  </r>
  <r>
    <x v="21"/>
    <x v="53"/>
    <n v="842"/>
    <n v="13140"/>
    <m/>
    <m/>
    <m/>
    <m/>
    <m/>
    <m/>
    <m/>
    <m/>
    <s v="A"/>
    <d v="2020-03-27T16:00:00"/>
    <s v="3e3b99d24e052578788d6ac777cc0d5c327fd5ec"/>
    <s v="2020-03-27T20:00:00Z"/>
    <n v="13"/>
    <m/>
    <n v="13982"/>
    <n v="13982"/>
    <n v="13982"/>
    <n v="55"/>
    <n v="5"/>
    <n v="0"/>
    <n v="1557"/>
    <n v="135"/>
    <n v="1692"/>
  </r>
  <r>
    <x v="22"/>
    <x v="53"/>
    <n v="989"/>
    <n v="15232"/>
    <m/>
    <m/>
    <m/>
    <m/>
    <m/>
    <m/>
    <m/>
    <m/>
    <s v="A"/>
    <d v="2020-03-28T16:00:00"/>
    <s v="c10a91baff002e0dd3bffc42bad493faba628f54"/>
    <s v="2020-03-28T20:00:00Z"/>
    <n v="13"/>
    <m/>
    <n v="16221"/>
    <n v="16221"/>
    <n v="16221"/>
    <n v="55"/>
    <n v="0"/>
    <n v="0"/>
    <n v="2092"/>
    <n v="147"/>
    <n v="2239"/>
  </r>
  <r>
    <x v="23"/>
    <x v="53"/>
    <n v="1112"/>
    <n v="16550"/>
    <m/>
    <m/>
    <m/>
    <m/>
    <m/>
    <m/>
    <m/>
    <m/>
    <s v="A"/>
    <d v="2020-03-29T16:00:00"/>
    <s v="a519521d30ddaa45265c5172310d004d9bd8e435"/>
    <s v="2020-03-29T20:00:00Z"/>
    <n v="13"/>
    <m/>
    <n v="17662"/>
    <n v="17662"/>
    <n v="17662"/>
    <n v="55"/>
    <n v="0"/>
    <n v="0"/>
    <n v="1318"/>
    <n v="123"/>
    <n v="1441"/>
  </r>
  <r>
    <x v="24"/>
    <x v="53"/>
    <n v="1221"/>
    <n v="15856"/>
    <m/>
    <m/>
    <m/>
    <m/>
    <m/>
    <m/>
    <m/>
    <m/>
    <s v="A"/>
    <d v="2020-03-30T16:00:00"/>
    <s v="1276a1e98e3946935676a311321d0c402fb5a8fc"/>
    <s v="2020-03-30T20:00:00Z"/>
    <n v="14"/>
    <m/>
    <n v="17077"/>
    <n v="17077"/>
    <n v="17077"/>
    <n v="55"/>
    <n v="1"/>
    <n v="0"/>
    <n v="-694"/>
    <n v="109"/>
    <n v="-585"/>
  </r>
  <r>
    <x v="25"/>
    <x v="53"/>
    <n v="1351"/>
    <n v="17375"/>
    <m/>
    <m/>
    <n v="337"/>
    <m/>
    <m/>
    <m/>
    <m/>
    <m/>
    <s v="A"/>
    <d v="2020-03-31T16:00:00"/>
    <s v="50a2ad2d05de101552f3992401741d144bb42949"/>
    <s v="2020-03-31T20:00:00Z"/>
    <n v="16"/>
    <n v="337"/>
    <n v="18726"/>
    <n v="18726"/>
    <n v="18726"/>
    <n v="55"/>
    <n v="2"/>
    <n v="337"/>
    <n v="1519"/>
    <n v="130"/>
    <n v="1649"/>
  </r>
  <r>
    <x v="26"/>
    <x v="53"/>
    <n v="1550"/>
    <n v="18819"/>
    <m/>
    <m/>
    <n v="398"/>
    <m/>
    <m/>
    <m/>
    <m/>
    <m/>
    <s v="A"/>
    <d v="2020-04-01T16:00:00"/>
    <s v="51a4ffd9eb9f755766d3a34839257cd4d23cc3cd"/>
    <s v="2020-04-01T20:00:00Z"/>
    <n v="24"/>
    <n v="398"/>
    <n v="20369"/>
    <n v="20369"/>
    <n v="20369"/>
    <n v="55"/>
    <n v="8"/>
    <n v="61"/>
    <n v="1444"/>
    <n v="199"/>
    <n v="1643"/>
  </r>
  <r>
    <x v="27"/>
    <x v="53"/>
    <n v="1730"/>
    <n v="20317"/>
    <m/>
    <m/>
    <n v="461"/>
    <m/>
    <m/>
    <m/>
    <m/>
    <m/>
    <s v="A"/>
    <d v="2020-04-02T16:00:00"/>
    <s v="1bc4bf65120357c73e5c47ed1139a762a2c523af"/>
    <s v="2020-04-02T20:00:00Z"/>
    <n v="31"/>
    <n v="461"/>
    <n v="22047"/>
    <n v="22047"/>
    <n v="22047"/>
    <n v="55"/>
    <n v="7"/>
    <n v="63"/>
    <n v="1498"/>
    <n v="180"/>
    <n v="1678"/>
  </r>
  <r>
    <x v="28"/>
    <x v="53"/>
    <n v="1912"/>
    <n v="22377"/>
    <m/>
    <m/>
    <n v="487"/>
    <m/>
    <m/>
    <m/>
    <m/>
    <m/>
    <s v="A"/>
    <d v="2020-04-03T04:00:00"/>
    <s v="528a51f36f9758064adfb4e3157dd3d26afdee45"/>
    <s v="2020-04-03T20:00:00Z"/>
    <n v="37"/>
    <n v="487"/>
    <n v="24289"/>
    <n v="24289"/>
    <n v="24289"/>
    <n v="55"/>
    <n v="6"/>
    <n v="26"/>
    <n v="2060"/>
    <n v="182"/>
    <n v="2242"/>
  </r>
  <r>
    <x v="29"/>
    <x v="53"/>
    <n v="2112"/>
    <n v="23859"/>
    <m/>
    <m/>
    <n v="588"/>
    <m/>
    <m/>
    <m/>
    <m/>
    <m/>
    <s v="A"/>
    <d v="2020-04-04T04:00:00"/>
    <s v="71878794afe1c385d43ec1e5588085c7a090510c"/>
    <s v="2020-04-04T20:00:00Z"/>
    <n v="56"/>
    <n v="588"/>
    <n v="25971"/>
    <n v="25971"/>
    <n v="25971"/>
    <n v="55"/>
    <n v="19"/>
    <n v="101"/>
    <n v="1482"/>
    <n v="200"/>
    <n v="1682"/>
  </r>
  <r>
    <x v="30"/>
    <x v="53"/>
    <n v="2267"/>
    <n v="25169"/>
    <m/>
    <m/>
    <n v="624"/>
    <m/>
    <n v="175"/>
    <m/>
    <m/>
    <m/>
    <s v="A"/>
    <d v="2020-04-05T16:00:00"/>
    <s v="8c5e9e4c10fbe30521bcc06625b3c5ebdfe5686c"/>
    <s v="2020-04-05T20:00:00Z"/>
    <n v="68"/>
    <n v="624"/>
    <n v="27436"/>
    <n v="27436"/>
    <n v="27436"/>
    <n v="55"/>
    <n v="12"/>
    <n v="36"/>
    <n v="1310"/>
    <n v="155"/>
    <n v="1465"/>
  </r>
  <r>
    <x v="31"/>
    <x v="53"/>
    <n v="2440"/>
    <n v="26574"/>
    <m/>
    <m/>
    <n v="668"/>
    <m/>
    <n v="186"/>
    <m/>
    <m/>
    <m/>
    <s v="A"/>
    <d v="2020-04-06T16:00:00"/>
    <s v="2def0fc7a4c4c32ff930bc6125013710ad666092"/>
    <s v="2020-04-06T20:00:00Z"/>
    <n v="77"/>
    <n v="668"/>
    <n v="29014"/>
    <n v="29014"/>
    <n v="29014"/>
    <n v="55"/>
    <n v="9"/>
    <n v="44"/>
    <n v="1405"/>
    <n v="173"/>
    <n v="1578"/>
  </r>
  <r>
    <x v="32"/>
    <x v="53"/>
    <n v="2578"/>
    <n v="28512"/>
    <m/>
    <m/>
    <n v="745"/>
    <m/>
    <n v="200"/>
    <m/>
    <m/>
    <m/>
    <s v="A"/>
    <d v="2020-04-07T16:00:00"/>
    <s v="bcb48ea2671c3f4c809d8cb6152f056098dd6798"/>
    <s v="2020-04-07T20:00:00Z"/>
    <n v="92"/>
    <n v="745"/>
    <n v="31090"/>
    <n v="31090"/>
    <n v="31090"/>
    <n v="55"/>
    <n v="15"/>
    <n v="77"/>
    <n v="1938"/>
    <n v="138"/>
    <n v="2076"/>
  </r>
  <r>
    <x v="33"/>
    <x v="53"/>
    <n v="2756"/>
    <n v="30115"/>
    <m/>
    <m/>
    <n v="790"/>
    <m/>
    <n v="218"/>
    <m/>
    <m/>
    <m/>
    <s v="A"/>
    <d v="2020-04-08T16:00:00"/>
    <s v="1150361426c4dbc521e533b39807d24a678c1711"/>
    <s v="2020-04-08T20:00:00Z"/>
    <n v="99"/>
    <n v="790"/>
    <n v="32871"/>
    <n v="32871"/>
    <n v="32871"/>
    <n v="55"/>
    <n v="7"/>
    <n v="45"/>
    <n v="1603"/>
    <n v="178"/>
    <n v="1781"/>
  </r>
  <r>
    <x v="34"/>
    <x v="53"/>
    <n v="2885"/>
    <n v="31424"/>
    <m/>
    <m/>
    <n v="843"/>
    <m/>
    <n v="230"/>
    <m/>
    <m/>
    <m/>
    <s v="A"/>
    <d v="2020-04-09T16:00:00"/>
    <s v="74f82985fa18524f49994f9f1088d114275dc6aa"/>
    <s v="2020-04-09T20:00:00Z"/>
    <n v="111"/>
    <n v="843"/>
    <n v="34309"/>
    <n v="34309"/>
    <n v="34309"/>
    <n v="55"/>
    <n v="12"/>
    <n v="53"/>
    <n v="1309"/>
    <n v="129"/>
    <n v="1438"/>
  </r>
  <r>
    <x v="35"/>
    <x v="53"/>
    <n v="3068"/>
    <n v="33225"/>
    <m/>
    <m/>
    <n v="904"/>
    <n v="190"/>
    <n v="247"/>
    <m/>
    <m/>
    <m/>
    <s v="A"/>
    <d v="2020-04-10T16:00:00"/>
    <s v="741f36f3d6ddb2c6da14823cd339ea848c8966ba"/>
    <s v="2020-04-10T20:00:00Z"/>
    <n v="128"/>
    <n v="904"/>
    <n v="36293"/>
    <n v="36293"/>
    <n v="36293"/>
    <n v="55"/>
    <n v="17"/>
    <n v="61"/>
    <n v="1801"/>
    <n v="183"/>
    <n v="1984"/>
  </r>
  <r>
    <x v="36"/>
    <x v="53"/>
    <n v="3213"/>
    <n v="34680"/>
    <m/>
    <n v="444"/>
    <n v="950"/>
    <n v="179"/>
    <n v="257"/>
    <m/>
    <m/>
    <m/>
    <s v="A"/>
    <d v="2020-04-11T01:00:00"/>
    <s v="452c6d5dcb201632b5519a5f91d91166fd5a82db"/>
    <s v="2020-04-11T20:00:00Z"/>
    <n v="137"/>
    <n v="950"/>
    <n v="37893"/>
    <n v="37893"/>
    <n v="37893"/>
    <n v="55"/>
    <n v="9"/>
    <n v="46"/>
    <n v="1455"/>
    <n v="145"/>
    <n v="1600"/>
  </r>
  <r>
    <x v="37"/>
    <x v="53"/>
    <n v="3341"/>
    <n v="35916"/>
    <m/>
    <n v="442"/>
    <n v="974"/>
    <n v="179"/>
    <n v="261"/>
    <m/>
    <m/>
    <m/>
    <s v="A"/>
    <d v="2020-04-12T09:46:00"/>
    <s v="9fdec64068d8b8153b7f14af19ba05e85cb58ca7"/>
    <s v="2020-04-12T20:00:00Z"/>
    <n v="144"/>
    <n v="974"/>
    <n v="39257"/>
    <n v="39257"/>
    <n v="39257"/>
    <n v="55"/>
    <n v="7"/>
    <n v="24"/>
    <n v="1236"/>
    <n v="128"/>
    <n v="1364"/>
  </r>
  <r>
    <x v="38"/>
    <x v="53"/>
    <n v="3428"/>
    <n v="36769"/>
    <n v="273"/>
    <n v="442"/>
    <n v="993"/>
    <n v="175"/>
    <n v="264"/>
    <m/>
    <m/>
    <m/>
    <s v="A"/>
    <d v="2020-04-13T00:00:00"/>
    <s v="470410a083e58e16782bbde4858a57d92b28102f"/>
    <s v="2020-04-13T20:00:00Z"/>
    <n v="154"/>
    <n v="993"/>
    <n v="40470"/>
    <n v="40197"/>
    <n v="40197"/>
    <n v="55"/>
    <n v="10"/>
    <n v="19"/>
    <n v="853"/>
    <n v="87"/>
    <n v="940"/>
  </r>
  <r>
    <x v="39"/>
    <x v="53"/>
    <n v="3555"/>
    <n v="37997"/>
    <n v="277"/>
    <n v="432"/>
    <n v="1049"/>
    <n v="161"/>
    <n v="283"/>
    <m/>
    <m/>
    <m/>
    <s v="A"/>
    <d v="2020-04-14T16:00:00"/>
    <s v="7990a900a1ffecfaa260470bf317d09e487d2b4a"/>
    <s v="2020-04-14T20:00:00Z"/>
    <n v="170"/>
    <n v="1049"/>
    <n v="41829"/>
    <n v="41552"/>
    <n v="41552"/>
    <n v="55"/>
    <n v="16"/>
    <n v="56"/>
    <n v="1228"/>
    <n v="127"/>
    <n v="1355"/>
  </r>
  <r>
    <x v="40"/>
    <x v="53"/>
    <n v="3721"/>
    <n v="39326"/>
    <n v="280"/>
    <n v="406"/>
    <n v="1091"/>
    <n v="163"/>
    <n v="290"/>
    <m/>
    <m/>
    <m/>
    <s v="A"/>
    <d v="2020-04-15T11:01:00"/>
    <s v="8960c30a15a77fb487104c1e6b423334089dd5d1"/>
    <s v="2020-04-15T20:00:00Z"/>
    <n v="182"/>
    <n v="1091"/>
    <n v="43327"/>
    <n v="43047"/>
    <n v="43047"/>
    <n v="55"/>
    <n v="12"/>
    <n v="42"/>
    <n v="1329"/>
    <n v="166"/>
    <n v="1495"/>
  </r>
  <r>
    <x v="41"/>
    <x v="53"/>
    <n v="3875"/>
    <n v="40974"/>
    <n v="218"/>
    <n v="394"/>
    <n v="1121"/>
    <n v="147"/>
    <n v="299"/>
    <m/>
    <m/>
    <m/>
    <s v="A"/>
    <d v="2020-04-16T00:00:00"/>
    <s v="5728ce4252791f7d3855c60b7a5d0a51e5bf201c"/>
    <s v="2020-04-16T20:00:00Z"/>
    <n v="197"/>
    <n v="1121"/>
    <n v="45067"/>
    <n v="44849"/>
    <n v="44849"/>
    <n v="55"/>
    <n v="15"/>
    <n v="30"/>
    <n v="1648"/>
    <n v="154"/>
    <n v="1802"/>
  </r>
  <r>
    <x v="42"/>
    <x v="53"/>
    <n v="4045"/>
    <n v="42365"/>
    <n v="198"/>
    <n v="361"/>
    <n v="1153"/>
    <n v="141"/>
    <n v="306"/>
    <n v="348"/>
    <m/>
    <m/>
    <s v="A"/>
    <d v="2020-04-17T14:24:00"/>
    <s v="2eba9251f7c3d704668b764220d3d4766d4d5935"/>
    <s v="2020-04-17T20:00:00Z"/>
    <n v="205"/>
    <n v="1153"/>
    <n v="46608"/>
    <n v="46410"/>
    <n v="46410"/>
    <n v="55"/>
    <n v="8"/>
    <n v="32"/>
    <n v="1391"/>
    <n v="170"/>
    <n v="1561"/>
  </r>
  <r>
    <x v="43"/>
    <x v="53"/>
    <n v="4199"/>
    <n v="43962"/>
    <n v="229"/>
    <n v="361"/>
    <n v="1176"/>
    <n v="135"/>
    <n v="307"/>
    <m/>
    <m/>
    <m/>
    <s v="A"/>
    <d v="2020-04-18T12:45:00"/>
    <s v="d268170059db5bde5191aef9e784f5d0cc7b0bae"/>
    <s v="2020-04-18T20:00:00Z"/>
    <n v="211"/>
    <n v="1176"/>
    <n v="48390"/>
    <n v="48161"/>
    <n v="48161"/>
    <n v="55"/>
    <n v="6"/>
    <n v="23"/>
    <n v="1597"/>
    <n v="154"/>
    <n v="1751"/>
  </r>
  <r>
    <x v="44"/>
    <x v="53"/>
    <n v="4346"/>
    <n v="45323"/>
    <n v="248"/>
    <n v="397"/>
    <n v="1190"/>
    <n v="162"/>
    <n v="307"/>
    <m/>
    <m/>
    <m/>
    <s v="A"/>
    <d v="2020-04-19T12:57:00"/>
    <s v="ffac3fc7fa9a931bbcc45021b0bea59b70162aee"/>
    <s v="2020-04-19T20:00:00Z"/>
    <n v="220"/>
    <n v="1190"/>
    <n v="49917"/>
    <n v="49669"/>
    <n v="49669"/>
    <n v="55"/>
    <n v="9"/>
    <n v="14"/>
    <n v="1361"/>
    <n v="147"/>
    <n v="1508"/>
  </r>
  <r>
    <x v="45"/>
    <x v="53"/>
    <n v="4499"/>
    <n v="46603"/>
    <n v="237"/>
    <n v="406"/>
    <n v="1211"/>
    <n v="168"/>
    <n v="307"/>
    <m/>
    <m/>
    <m/>
    <s v="A"/>
    <d v="2020-04-20T16:00:00"/>
    <s v="8062dc2a846905a0d02f8cc7df651c0abdce4b88"/>
    <s v="2020-04-20T20:00:00Z"/>
    <n v="230"/>
    <n v="1211"/>
    <n v="51339"/>
    <n v="51102"/>
    <n v="51102"/>
    <n v="55"/>
    <n v="10"/>
    <n v="21"/>
    <n v="1280"/>
    <n v="153"/>
    <n v="1433"/>
  </r>
  <r>
    <x v="46"/>
    <x v="53"/>
    <n v="4620"/>
    <n v="47841"/>
    <n v="219"/>
    <n v="358"/>
    <n v="1252"/>
    <n v="137"/>
    <n v="324"/>
    <m/>
    <m/>
    <m/>
    <s v="A"/>
    <d v="2020-04-21T16:00:00"/>
    <s v="6cdefbfacc351b907e1ea1de684f852fdcecd4c7"/>
    <s v="2020-04-21T20:00:00Z"/>
    <n v="242"/>
    <n v="1252"/>
    <n v="52680"/>
    <n v="52461"/>
    <n v="52461"/>
    <n v="55"/>
    <n v="12"/>
    <n v="41"/>
    <n v="1238"/>
    <n v="121"/>
    <n v="1359"/>
  </r>
  <r>
    <x v="47"/>
    <x v="53"/>
    <n v="4845"/>
    <n v="49502"/>
    <n v="229"/>
    <n v="355"/>
    <n v="1302"/>
    <n v="139"/>
    <n v="324"/>
    <m/>
    <m/>
    <m/>
    <s v="A"/>
    <d v="2020-04-22T16:00:00"/>
    <s v="b879b05ba07c03b950a6d811409ea46c6d657202"/>
    <s v="2020-04-22T20:00:00Z"/>
    <n v="246"/>
    <n v="1302"/>
    <n v="54576"/>
    <n v="54347"/>
    <n v="54347"/>
    <n v="55"/>
    <n v="4"/>
    <n v="50"/>
    <n v="1661"/>
    <n v="225"/>
    <n v="1886"/>
  </r>
  <r>
    <x v="48"/>
    <x v="53"/>
    <n v="5052"/>
    <n v="51456"/>
    <n v="201"/>
    <n v="349"/>
    <n v="1318"/>
    <n v="146"/>
    <n v="342"/>
    <m/>
    <m/>
    <m/>
    <s v="A"/>
    <d v="2020-04-23T16:00:00"/>
    <s v="ac6f4ff15cd40393ff20905594b73789cfd7777f"/>
    <s v="2020-04-23T20:00:00Z"/>
    <n v="257"/>
    <n v="1318"/>
    <n v="56709"/>
    <n v="56508"/>
    <n v="56508"/>
    <n v="55"/>
    <n v="11"/>
    <n v="16"/>
    <n v="1954"/>
    <n v="207"/>
    <n v="2161"/>
  </r>
  <r>
    <x v="49"/>
    <x v="53"/>
    <n v="5356"/>
    <n v="54573"/>
    <n v="206"/>
    <n v="361"/>
    <n v="1353"/>
    <n v="143"/>
    <n v="346"/>
    <m/>
    <m/>
    <m/>
    <s v="A"/>
    <d v="2020-04-24T16:00:00"/>
    <s v="7bb8290ed489dc69afa083551bf14d0fc8baf153"/>
    <s v="2020-04-24T20:00:00Z"/>
    <n v="262"/>
    <n v="1353"/>
    <n v="60135"/>
    <n v="59929"/>
    <n v="59929"/>
    <n v="55"/>
    <n v="5"/>
    <n v="35"/>
    <n v="3117"/>
    <n v="304"/>
    <n v="3421"/>
  </r>
  <r>
    <x v="50"/>
    <x v="53"/>
    <n v="5687"/>
    <n v="57138"/>
    <n v="241"/>
    <n v="337"/>
    <n v="1376"/>
    <n v="136"/>
    <n v="353"/>
    <m/>
    <m/>
    <m/>
    <s v="A"/>
    <d v="2020-04-25T16:00:00"/>
    <s v="f6c5215d36c5be4a09ab6149951c30bc7b81e948"/>
    <s v="2020-04-25T20:00:00Z"/>
    <n v="266"/>
    <n v="1376"/>
    <n v="63066"/>
    <n v="62825"/>
    <n v="62825"/>
    <n v="55"/>
    <n v="4"/>
    <n v="23"/>
    <n v="2565"/>
    <n v="331"/>
    <n v="2896"/>
  </r>
  <r>
    <x v="51"/>
    <x v="53"/>
    <n v="5911"/>
    <n v="59235"/>
    <n v="197"/>
    <n v="337"/>
    <n v="1397"/>
    <n v="136"/>
    <n v="353"/>
    <m/>
    <m/>
    <m/>
    <s v="A"/>
    <d v="2020-04-26T16:00:00"/>
    <s v="267f5981f565558feb6a91f98f843a3867ce4b22"/>
    <s v="2020-04-26T20:00:00Z"/>
    <n v="272"/>
    <n v="1397"/>
    <n v="65343"/>
    <n v="65146"/>
    <n v="65146"/>
    <n v="55"/>
    <n v="6"/>
    <n v="21"/>
    <n v="2097"/>
    <n v="224"/>
    <n v="2321"/>
  </r>
  <r>
    <x v="52"/>
    <x v="53"/>
    <n v="6081"/>
    <n v="61311"/>
    <n v="204"/>
    <n v="337"/>
    <n v="1415"/>
    <n v="124"/>
    <n v="355"/>
    <m/>
    <m/>
    <m/>
    <s v="A"/>
    <d v="2020-04-27T16:00:00"/>
    <s v="64457017e0711d8850db8d377af8379686e83b6a"/>
    <s v="2020-04-27T20:00:00Z"/>
    <n v="281"/>
    <n v="1415"/>
    <n v="67596"/>
    <n v="67392"/>
    <n v="67392"/>
    <n v="55"/>
    <n v="9"/>
    <n v="18"/>
    <n v="2076"/>
    <n v="170"/>
    <n v="2246"/>
  </r>
  <r>
    <x v="53"/>
    <x v="53"/>
    <n v="6289"/>
    <n v="63535"/>
    <n v="193"/>
    <n v="544"/>
    <n v="1456"/>
    <n v="123"/>
    <n v="363"/>
    <m/>
    <m/>
    <m/>
    <s v="A"/>
    <d v="2020-04-28T16:00:00"/>
    <s v="ebdbd94cbca038257307191c0eeb04110562792c"/>
    <s v="2020-04-28T20:00:00Z"/>
    <n v="300"/>
    <n v="1456"/>
    <n v="70017"/>
    <n v="69824"/>
    <n v="69824"/>
    <n v="55"/>
    <n v="19"/>
    <n v="41"/>
    <n v="2224"/>
    <n v="208"/>
    <n v="2432"/>
  </r>
  <r>
    <x v="54"/>
    <x v="53"/>
    <n v="6520"/>
    <n v="66630"/>
    <n v="227"/>
    <n v="577"/>
    <n v="1489"/>
    <n v="121"/>
    <n v="363"/>
    <m/>
    <m/>
    <m/>
    <s v="A"/>
    <d v="2020-04-29T00:00:00"/>
    <s v="cb945148137c326981c1d2e4367c315da0fcd014"/>
    <s v="2020-04-29T20:00:00Z"/>
    <n v="308"/>
    <n v="1489"/>
    <n v="73377"/>
    <n v="73150"/>
    <n v="73150"/>
    <n v="55"/>
    <n v="8"/>
    <n v="33"/>
    <n v="3095"/>
    <n v="231"/>
    <n v="3326"/>
  </r>
  <r>
    <x v="55"/>
    <x v="53"/>
    <n v="6854"/>
    <n v="69394"/>
    <n v="195"/>
    <n v="554"/>
    <n v="1512"/>
    <n v="119"/>
    <n v="382"/>
    <m/>
    <m/>
    <n v="3352"/>
    <s v="A+"/>
    <d v="2020-04-30T16:00:00"/>
    <s v="874e739cc067fe15f7106bb0caa8173b1a85e794"/>
    <s v="2020-04-30T20:00:00Z"/>
    <n v="316"/>
    <n v="1512"/>
    <n v="76443"/>
    <n v="76248"/>
    <n v="76248"/>
    <n v="55"/>
    <n v="8"/>
    <n v="23"/>
    <n v="2764"/>
    <n v="334"/>
    <n v="3098"/>
  </r>
  <r>
    <x v="56"/>
    <x v="53"/>
    <n v="7314"/>
    <n v="72566"/>
    <n v="218"/>
    <n v="560"/>
    <n v="1544"/>
    <n v="127"/>
    <n v="391"/>
    <m/>
    <m/>
    <n v="3352"/>
    <s v="A+"/>
    <d v="2020-05-01T16:00:00"/>
    <s v="9179e74e73a4ae093d2a7024194eef4b9383f9db"/>
    <s v="2020-05-01T20:00:00Z"/>
    <n v="327"/>
    <n v="1544"/>
    <n v="80098"/>
    <n v="79880"/>
    <n v="79880"/>
    <n v="55"/>
    <n v="11"/>
    <n v="32"/>
    <n v="3172"/>
    <n v="460"/>
    <n v="3632"/>
  </r>
  <r>
    <x v="57"/>
    <x v="53"/>
    <n v="7660"/>
    <n v="75570"/>
    <n v="231"/>
    <n v="582"/>
    <n v="1591"/>
    <n v="118"/>
    <n v="400"/>
    <m/>
    <m/>
    <n v="3698"/>
    <s v="A+"/>
    <d v="2020-05-02T16:00:00"/>
    <s v="243137bad3e5206aff26352e27b4c345660dc371"/>
    <s v="2020-05-02T20:00:00Z"/>
    <n v="334"/>
    <n v="1591"/>
    <n v="83461"/>
    <n v="83230"/>
    <n v="83230"/>
    <n v="55"/>
    <n v="7"/>
    <n v="47"/>
    <n v="3004"/>
    <n v="346"/>
    <n v="3350"/>
  </r>
  <r>
    <x v="58"/>
    <x v="53"/>
    <n v="7964"/>
    <n v="77997"/>
    <n v="231"/>
    <n v="582"/>
    <n v="1608"/>
    <n v="118"/>
    <n v="402"/>
    <m/>
    <m/>
    <n v="3723"/>
    <s v="A+"/>
    <d v="2020-05-03T00:00:00"/>
    <s v="5b727eaf6a6ba03492d28b8ca220416dd2c330b4"/>
    <s v="2020-05-03T20:00:00Z"/>
    <n v="339"/>
    <n v="1608"/>
    <n v="86192"/>
    <n v="85961"/>
    <n v="85961"/>
    <n v="55"/>
    <n v="5"/>
    <n v="17"/>
    <n v="2427"/>
    <n v="304"/>
    <n v="2731"/>
  </r>
  <r>
    <x v="59"/>
    <x v="53"/>
    <n v="8236"/>
    <n v="80467"/>
    <n v="226"/>
    <n v="573"/>
    <n v="1621"/>
    <n v="116"/>
    <n v="404"/>
    <m/>
    <m/>
    <n v="3973"/>
    <s v="A"/>
    <d v="2020-05-04T00:00:00"/>
    <s v="c17d32b95a4467b10e1a6d6c831188dad116c119"/>
    <s v="2020-05-04T20:00:00Z"/>
    <n v="340"/>
    <n v="1621"/>
    <n v="88929"/>
    <n v="88703"/>
    <n v="88703"/>
    <n v="55"/>
    <n v="1"/>
    <n v="13"/>
    <n v="2470"/>
    <n v="272"/>
    <n v="2742"/>
  </r>
  <r>
    <x v="60"/>
    <x v="53"/>
    <n v="8566"/>
    <n v="83967"/>
    <n v="236"/>
    <n v="543"/>
    <n v="1663"/>
    <n v="92"/>
    <n v="414"/>
    <m/>
    <m/>
    <n v="4131"/>
    <s v="A"/>
    <d v="2020-05-05T00:00:00"/>
    <s v="e4ba0d00f00cc8cb24d1a871fa86fcf417a8ac04"/>
    <s v="2020-05-05T20:00:00Z"/>
    <n v="353"/>
    <n v="1663"/>
    <n v="92769"/>
    <n v="92533"/>
    <n v="92533"/>
    <n v="55"/>
    <n v="13"/>
    <n v="42"/>
    <n v="3500"/>
    <n v="330"/>
    <n v="3830"/>
  </r>
  <r>
    <x v="61"/>
    <x v="53"/>
    <n v="8901"/>
    <n v="87826"/>
    <n v="212"/>
    <n v="511"/>
    <n v="1694"/>
    <n v="107"/>
    <n v="423"/>
    <m/>
    <m/>
    <n v="4348"/>
    <s v="A+"/>
    <d v="2020-05-06T00:00:00"/>
    <s v="262075549424f2d5301755f881e0bf3990d4ed46"/>
    <s v="2020-05-06T20:00:00Z"/>
    <n v="362"/>
    <n v="1694"/>
    <n v="96939"/>
    <n v="96727"/>
    <n v="96727"/>
    <n v="55"/>
    <n v="9"/>
    <n v="31"/>
    <n v="3859"/>
    <n v="335"/>
    <n v="4194"/>
  </r>
  <r>
    <x v="62"/>
    <x v="53"/>
    <n v="9215"/>
    <n v="93035"/>
    <n v="219"/>
    <n v="624"/>
    <n v="1732"/>
    <n v="108"/>
    <n v="435"/>
    <m/>
    <m/>
    <n v="4520"/>
    <s v="A+"/>
    <d v="2020-05-07T00:00:00"/>
    <s v="f7c14ee00a0cfc743e2a892f423525be89fed895"/>
    <s v="2020-05-07T20:00:00Z"/>
    <n v="374"/>
    <n v="1732"/>
    <n v="102469"/>
    <n v="102250"/>
    <n v="102250"/>
    <n v="55"/>
    <n v="12"/>
    <n v="38"/>
    <n v="5209"/>
    <n v="314"/>
    <n v="5523"/>
  </r>
  <r>
    <x v="63"/>
    <x v="53"/>
    <n v="9590"/>
    <n v="97265"/>
    <n v="204"/>
    <n v="552"/>
    <n v="1767"/>
    <n v="110"/>
    <n v="441"/>
    <m/>
    <m/>
    <n v="4694"/>
    <s v="A+"/>
    <d v="2020-05-08T00:00:00"/>
    <s v="cc597cd49b76d128f0ba5f3310d152ae7d1e0950"/>
    <s v="2020-05-08T20:00:00Z"/>
    <n v="384"/>
    <n v="1767"/>
    <n v="107059"/>
    <n v="106855"/>
    <n v="106855"/>
    <n v="55"/>
    <n v="10"/>
    <n v="35"/>
    <n v="4230"/>
    <n v="375"/>
    <n v="4605"/>
  </r>
  <r>
    <x v="64"/>
    <x v="53"/>
    <n v="9939"/>
    <n v="101935"/>
    <n v="204"/>
    <n v="543"/>
    <n v="1806"/>
    <n v="110"/>
    <n v="452"/>
    <m/>
    <m/>
    <n v="4875"/>
    <s v="A+"/>
    <d v="2020-05-09T00:00:00"/>
    <s v="4b4a259c3a82a196abfc535e790f27ddd657a413"/>
    <s v="2020-05-09T20:00:00Z"/>
    <n v="398"/>
    <n v="1806"/>
    <n v="112078"/>
    <n v="111874"/>
    <n v="111874"/>
    <n v="55"/>
    <n v="14"/>
    <n v="39"/>
    <n v="4670"/>
    <n v="349"/>
    <n v="5019"/>
  </r>
  <r>
    <x v="65"/>
    <x v="53"/>
    <n v="10219"/>
    <n v="105163"/>
    <n v="182"/>
    <n v="514"/>
    <n v="1820"/>
    <n v="113"/>
    <n v="456"/>
    <m/>
    <m/>
    <n v="5014"/>
    <s v="A+"/>
    <d v="2020-05-10T00:00:00"/>
    <s v="4a844e20f456da87827d9c03465f522d77c48ca1"/>
    <s v="2020-05-10T20:00:00Z"/>
    <n v="400"/>
    <n v="1820"/>
    <n v="115564"/>
    <n v="115382"/>
    <n v="115382"/>
    <n v="55"/>
    <n v="2"/>
    <n v="14"/>
    <n v="3228"/>
    <n v="280"/>
    <n v="3508"/>
  </r>
  <r>
    <x v="66"/>
    <x v="53"/>
    <n v="10418"/>
    <n v="108033"/>
    <n v="180"/>
    <n v="520"/>
    <n v="1846"/>
    <n v="116"/>
    <n v="460"/>
    <m/>
    <m/>
    <n v="5176"/>
    <s v="A+"/>
    <d v="2020-05-11T00:00:00"/>
    <s v="633ecbf7b293489344a345f2d9e75dd82a7ed049"/>
    <s v="2020-05-11T20:00:00Z"/>
    <n v="409"/>
    <n v="1846"/>
    <n v="118631"/>
    <n v="118451"/>
    <n v="118451"/>
    <n v="55"/>
    <n v="9"/>
    <n v="26"/>
    <n v="2870"/>
    <n v="199"/>
    <n v="3069"/>
  </r>
  <r>
    <x v="67"/>
    <x v="53"/>
    <n v="10611"/>
    <n v="112748"/>
    <n v="180"/>
    <n v="520"/>
    <n v="1877"/>
    <n v="116"/>
    <n v="464"/>
    <m/>
    <m/>
    <n v="5371"/>
    <s v="A+"/>
    <d v="2020-05-12T12:23:00"/>
    <s v="0f63f7dde4112e772bcdfc22930c6a3f586ed906"/>
    <s v="2020-05-12T20:00:00Z"/>
    <n v="418"/>
    <n v="1877"/>
    <n v="123539"/>
    <n v="123359"/>
    <n v="123359"/>
    <n v="55"/>
    <n v="9"/>
    <n v="31"/>
    <n v="4715"/>
    <n v="193"/>
    <n v="4908"/>
  </r>
  <r>
    <x v="68"/>
    <x v="53"/>
    <n v="10902"/>
    <n v="117111"/>
    <n v="194"/>
    <n v="527"/>
    <n v="1908"/>
    <n v="110"/>
    <n v="469"/>
    <m/>
    <m/>
    <n v="5673"/>
    <s v="A+"/>
    <d v="2020-05-13T00:00:00"/>
    <s v="de4d8a420d2a38d3221e26646d14ac0b3b301ba5"/>
    <s v="2020-05-13T20:00:00Z"/>
    <n v="421"/>
    <n v="1908"/>
    <n v="128207"/>
    <n v="128013"/>
    <n v="128013"/>
    <n v="55"/>
    <n v="3"/>
    <n v="31"/>
    <n v="4363"/>
    <n v="291"/>
    <n v="4654"/>
  </r>
  <r>
    <x v="69"/>
    <x v="53"/>
    <n v="11275"/>
    <n v="122598"/>
    <n v="169"/>
    <n v="507"/>
    <n v="1939"/>
    <n v="121"/>
    <n v="478"/>
    <m/>
    <m/>
    <n v="5994"/>
    <s v="A+"/>
    <d v="2020-05-14T00:00:00"/>
    <s v="e1da001e0870bc0c814799abcd939f859c6f3ab0"/>
    <s v="2020-05-14T20:00:00Z"/>
    <n v="434"/>
    <n v="1939"/>
    <n v="134042"/>
    <n v="133873"/>
    <n v="133873"/>
    <n v="55"/>
    <n v="13"/>
    <n v="31"/>
    <n v="5487"/>
    <n v="373"/>
    <n v="5860"/>
  </r>
  <r>
    <x v="70"/>
    <x v="53"/>
    <n v="11685"/>
    <n v="128657"/>
    <n v="191"/>
    <n v="548"/>
    <n v="1977"/>
    <n v="113"/>
    <n v="485"/>
    <m/>
    <m/>
    <n v="6250"/>
    <s v="A+"/>
    <d v="2020-05-15T00:00:00"/>
    <s v="9ac761b834f4b9300e0fce510d0b59d002f7298d"/>
    <s v="2020-05-15T20:00:00Z"/>
    <n v="445"/>
    <n v="1977"/>
    <n v="140533"/>
    <n v="140342"/>
    <n v="140342"/>
    <n v="55"/>
    <n v="11"/>
    <n v="38"/>
    <n v="6059"/>
    <n v="410"/>
    <n v="6469"/>
  </r>
  <r>
    <x v="71"/>
    <x v="53"/>
    <n v="12187"/>
    <n v="134206"/>
    <n v="189"/>
    <n v="546"/>
    <n v="2018"/>
    <n v="127"/>
    <n v="488"/>
    <m/>
    <m/>
    <n v="6542"/>
    <s v="A+"/>
    <d v="2020-05-16T00:00:00"/>
    <s v="1873ab37f186c9e770d12e0a4ab07cdc93b36638"/>
    <s v="2020-05-16T20:00:00Z"/>
    <n v="453"/>
    <n v="2018"/>
    <n v="146582"/>
    <n v="146393"/>
    <n v="146393"/>
    <n v="55"/>
    <n v="8"/>
    <n v="41"/>
    <n v="5549"/>
    <n v="502"/>
    <n v="6051"/>
  </r>
  <r>
    <x v="72"/>
    <x v="53"/>
    <n v="12543"/>
    <n v="139674"/>
    <n v="182"/>
    <n v="543"/>
    <n v="2038"/>
    <n v="129"/>
    <n v="494"/>
    <m/>
    <m/>
    <n v="6542"/>
    <s v="A+"/>
    <d v="2020-05-17T00:00:00"/>
    <s v="1ba7105ffa819b4e137d4bd750a2bc46b43e5221"/>
    <s v="2020-05-17T20:00:00Z"/>
    <n v="453"/>
    <n v="2038"/>
    <n v="152399"/>
    <n v="152217"/>
    <n v="152217"/>
    <n v="55"/>
    <n v="0"/>
    <n v="20"/>
    <n v="5468"/>
    <n v="356"/>
    <n v="5824"/>
  </r>
  <r>
    <x v="73"/>
    <x v="53"/>
    <n v="12687"/>
    <n v="144502"/>
    <n v="194"/>
    <n v="574"/>
    <n v="2068"/>
    <n v="128"/>
    <n v="496"/>
    <m/>
    <m/>
    <n v="6786"/>
    <s v="A+"/>
    <d v="2020-05-18T00:00:00"/>
    <s v="a8710b6400500653e80c1ddfb0af62c2b6cb8d36"/>
    <s v="2020-05-18T20:00:00Z"/>
    <n v="459"/>
    <n v="2068"/>
    <n v="157383"/>
    <n v="157189"/>
    <n v="157189"/>
    <n v="55"/>
    <n v="6"/>
    <n v="30"/>
    <n v="4828"/>
    <n v="144"/>
    <n v="4972"/>
  </r>
  <r>
    <x v="74"/>
    <x v="53"/>
    <n v="12885"/>
    <n v="148237"/>
    <n v="211"/>
    <n v="609"/>
    <n v="2110"/>
    <n v="129"/>
    <n v="503"/>
    <m/>
    <m/>
    <n v="7371"/>
    <s v="A+"/>
    <d v="2020-05-19T00:00:00"/>
    <s v="658370d99840ae09dd846a5040fd91fa70e508cb"/>
    <s v="2020-05-19T20:00:00Z"/>
    <n v="467"/>
    <n v="2110"/>
    <n v="161333"/>
    <n v="161122"/>
    <n v="161122"/>
    <n v="55"/>
    <n v="8"/>
    <n v="42"/>
    <n v="3735"/>
    <n v="198"/>
    <n v="3933"/>
  </r>
  <r>
    <x v="75"/>
    <x v="53"/>
    <n v="13413"/>
    <n v="154300"/>
    <n v="211"/>
    <n v="609"/>
    <n v="2161"/>
    <n v="129"/>
    <n v="515"/>
    <m/>
    <m/>
    <n v="7728"/>
    <s v="A+"/>
    <d v="2020-05-20T00:00:00"/>
    <s v="f40d43177d7454c3db8819cf8793f45efb4938de"/>
    <s v="2020-05-20T20:00:00Z"/>
    <n v="481"/>
    <n v="2161"/>
    <n v="167924"/>
    <n v="167713"/>
    <n v="167713"/>
    <n v="55"/>
    <n v="14"/>
    <n v="51"/>
    <n v="6063"/>
    <n v="528"/>
    <n v="6591"/>
  </r>
  <r>
    <x v="76"/>
    <x v="53"/>
    <n v="13885"/>
    <n v="163238"/>
    <n v="220"/>
    <n v="524"/>
    <n v="2218"/>
    <n v="126"/>
    <n v="526"/>
    <m/>
    <m/>
    <n v="8012"/>
    <s v="A+"/>
    <d v="2020-05-21T00:00:00"/>
    <s v="74da8338ea02a296c8ea821a578000b0e20b8119"/>
    <s v="2020-05-21T20:00:00Z"/>
    <n v="487"/>
    <n v="2218"/>
    <n v="177343"/>
    <n v="177123"/>
    <n v="177123"/>
    <n v="55"/>
    <n v="6"/>
    <n v="57"/>
    <n v="8938"/>
    <n v="472"/>
    <n v="9410"/>
  </r>
  <r>
    <x v="77"/>
    <x v="53"/>
    <n v="14396"/>
    <n v="172703"/>
    <n v="187"/>
    <n v="583"/>
    <n v="2259"/>
    <n v="133"/>
    <n v="535"/>
    <m/>
    <m/>
    <n v="8362"/>
    <s v="A+"/>
    <d v="2020-05-22T00:00:00"/>
    <s v="838301dac73de710422fa797be7240f3d7a6e464"/>
    <s v="2020-05-22T20:00:00Z"/>
    <n v="496"/>
    <n v="2259"/>
    <n v="187286"/>
    <n v="187099"/>
    <n v="187099"/>
    <n v="55"/>
    <n v="9"/>
    <n v="41"/>
    <n v="9465"/>
    <n v="511"/>
    <n v="9976"/>
  </r>
  <r>
    <x v="78"/>
    <x v="53"/>
    <n v="14877"/>
    <n v="179329"/>
    <n v="223"/>
    <n v="611"/>
    <n v="2292"/>
    <n v="128"/>
    <n v="542"/>
    <m/>
    <m/>
    <n v="8688"/>
    <s v="A+"/>
    <d v="2020-05-23T00:00:00"/>
    <s v="6deb311be6c4aab97dfc310cc6a2899633d6a8cd"/>
    <s v="2020-05-23T20:00:00Z"/>
    <n v="507"/>
    <n v="2292"/>
    <n v="194429"/>
    <n v="194206"/>
    <n v="194206"/>
    <n v="55"/>
    <n v="11"/>
    <n v="33"/>
    <n v="6626"/>
    <n v="481"/>
    <n v="7107"/>
  </r>
  <r>
    <x v="79"/>
    <x v="53"/>
    <n v="15277"/>
    <n v="186206"/>
    <n v="223"/>
    <n v="611"/>
    <n v="2315"/>
    <n v="128"/>
    <n v="541"/>
    <m/>
    <m/>
    <n v="8999"/>
    <s v="A+"/>
    <d v="2020-05-24T00:00:00"/>
    <s v="449a418f0e720ec0472d935ced071563ca9e73b2"/>
    <s v="2020-05-24T20:00:00Z"/>
    <n v="510"/>
    <n v="2315"/>
    <n v="201706"/>
    <n v="201483"/>
    <n v="201483"/>
    <n v="55"/>
    <n v="3"/>
    <n v="23"/>
    <n v="6877"/>
    <n v="400"/>
    <n v="7277"/>
  </r>
  <r>
    <x v="0"/>
    <x v="54"/>
    <n v="0"/>
    <n v="1"/>
    <n v="4"/>
    <m/>
    <m/>
    <m/>
    <m/>
    <m/>
    <m/>
    <m/>
    <m/>
    <m/>
    <s v="af1a54e43d59e8b207a190e767fbf8d803f58bdf"/>
    <s v="2020-03-06T21:00:00Z"/>
    <m/>
    <m/>
    <n v="5"/>
    <n v="1"/>
    <n v="1"/>
    <n v="54"/>
    <m/>
    <m/>
    <m/>
    <m/>
    <m/>
  </r>
  <r>
    <x v="1"/>
    <x v="54"/>
    <n v="0"/>
    <n v="2"/>
    <n v="3"/>
    <m/>
    <m/>
    <m/>
    <m/>
    <m/>
    <m/>
    <m/>
    <m/>
    <m/>
    <s v="2ce3c48268517c6a16ed1e6ffaf4532f2a8e00e7"/>
    <s v="2020-03-07T21:00:00Z"/>
    <m/>
    <m/>
    <n v="5"/>
    <n v="2"/>
    <n v="2"/>
    <n v="54"/>
    <n v="0"/>
    <n v="0"/>
    <n v="1"/>
    <n v="0"/>
    <n v="1"/>
  </r>
  <r>
    <x v="2"/>
    <x v="54"/>
    <n v="0"/>
    <n v="2"/>
    <n v="3"/>
    <m/>
    <m/>
    <m/>
    <m/>
    <m/>
    <m/>
    <m/>
    <m/>
    <m/>
    <s v="23d551d0036a7850fae4acd1fadafa18db6e9938"/>
    <s v="2020-03-08T20:00:00Z"/>
    <m/>
    <m/>
    <n v="5"/>
    <n v="2"/>
    <n v="2"/>
    <n v="54"/>
    <n v="0"/>
    <n v="0"/>
    <n v="0"/>
    <n v="0"/>
    <n v="0"/>
  </r>
  <r>
    <x v="3"/>
    <x v="54"/>
    <n v="0"/>
    <n v="2"/>
    <n v="3"/>
    <m/>
    <m/>
    <m/>
    <m/>
    <m/>
    <m/>
    <m/>
    <m/>
    <m/>
    <s v="3ff06cf60953e9f7c7d16f0c36c0265202e16e2a"/>
    <s v="2020-03-09T20:00:00Z"/>
    <m/>
    <m/>
    <n v="5"/>
    <n v="2"/>
    <n v="2"/>
    <n v="54"/>
    <n v="0"/>
    <n v="0"/>
    <n v="0"/>
    <n v="0"/>
    <n v="0"/>
  </r>
  <r>
    <x v="4"/>
    <x v="54"/>
    <n v="0"/>
    <n v="2"/>
    <n v="3"/>
    <m/>
    <m/>
    <m/>
    <m/>
    <m/>
    <m/>
    <m/>
    <m/>
    <m/>
    <s v="31efe909b589c654b765ac4ebbdcbfc6119b42a2"/>
    <s v="2020-03-10T20:00:00Z"/>
    <m/>
    <m/>
    <n v="5"/>
    <n v="2"/>
    <n v="2"/>
    <n v="54"/>
    <n v="0"/>
    <n v="0"/>
    <n v="0"/>
    <n v="0"/>
    <n v="0"/>
  </r>
  <r>
    <x v="5"/>
    <x v="54"/>
    <n v="0"/>
    <n v="3"/>
    <n v="2"/>
    <m/>
    <m/>
    <m/>
    <m/>
    <m/>
    <m/>
    <m/>
    <m/>
    <m/>
    <s v="fe56925cfbec4b47ec62aa0d54549f71d30c1599"/>
    <s v="2020-03-11T20:00:00Z"/>
    <m/>
    <m/>
    <n v="5"/>
    <n v="3"/>
    <n v="3"/>
    <n v="54"/>
    <n v="0"/>
    <n v="0"/>
    <n v="1"/>
    <n v="0"/>
    <n v="1"/>
  </r>
  <r>
    <x v="6"/>
    <x v="54"/>
    <n v="0"/>
    <n v="7"/>
    <n v="1"/>
    <m/>
    <m/>
    <m/>
    <m/>
    <m/>
    <m/>
    <m/>
    <m/>
    <d v="2020-03-12T00:00:00"/>
    <s v="bc98a998bad0b66eb8ec744bc37e49cab93b2668"/>
    <s v="2020-03-12T20:00:00Z"/>
    <m/>
    <m/>
    <n v="8"/>
    <n v="7"/>
    <n v="7"/>
    <n v="54"/>
    <n v="0"/>
    <n v="0"/>
    <n v="4"/>
    <n v="0"/>
    <n v="4"/>
  </r>
  <r>
    <x v="7"/>
    <x v="54"/>
    <n v="0"/>
    <n v="17"/>
    <n v="4"/>
    <m/>
    <m/>
    <m/>
    <m/>
    <m/>
    <m/>
    <m/>
    <m/>
    <d v="2020-03-13T00:00:00"/>
    <s v="6eef3d265bdb4db30889561a9e57571417fc19db"/>
    <s v="2020-03-13T20:00:00Z"/>
    <m/>
    <m/>
    <n v="21"/>
    <n v="17"/>
    <n v="17"/>
    <n v="54"/>
    <n v="0"/>
    <n v="0"/>
    <n v="10"/>
    <n v="0"/>
    <n v="10"/>
  </r>
  <r>
    <x v="8"/>
    <x v="54"/>
    <n v="0"/>
    <n v="26"/>
    <n v="5"/>
    <m/>
    <m/>
    <m/>
    <m/>
    <m/>
    <m/>
    <m/>
    <m/>
    <d v="2020-03-13T00:00:00"/>
    <s v="0a318249afc7e06cce491d615a8bb7b6ef440158"/>
    <s v="2020-03-14T20:00:00Z"/>
    <m/>
    <m/>
    <n v="31"/>
    <n v="26"/>
    <n v="26"/>
    <n v="54"/>
    <n v="0"/>
    <n v="0"/>
    <n v="9"/>
    <n v="0"/>
    <n v="9"/>
  </r>
  <r>
    <x v="9"/>
    <x v="54"/>
    <n v="0"/>
    <n v="38"/>
    <n v="1"/>
    <m/>
    <m/>
    <m/>
    <m/>
    <m/>
    <m/>
    <m/>
    <m/>
    <d v="2020-03-14T00:00:00"/>
    <s v="ee423a78e4e650e708b1ae2d3289c30893c30698"/>
    <s v="2020-03-15T20:00:00Z"/>
    <n v="0"/>
    <m/>
    <n v="39"/>
    <n v="38"/>
    <n v="38"/>
    <n v="54"/>
    <n v="0"/>
    <n v="0"/>
    <n v="12"/>
    <n v="0"/>
    <n v="12"/>
  </r>
  <r>
    <x v="10"/>
    <x v="54"/>
    <n v="0"/>
    <n v="80"/>
    <n v="4"/>
    <m/>
    <m/>
    <m/>
    <m/>
    <m/>
    <m/>
    <m/>
    <m/>
    <d v="2020-03-16T15:53:00"/>
    <s v="215982915f4685b6f44a29954345c4f93d4bf77f"/>
    <s v="2020-03-16T20:00:00Z"/>
    <n v="0"/>
    <m/>
    <n v="84"/>
    <n v="80"/>
    <n v="80"/>
    <n v="54"/>
    <n v="0"/>
    <n v="0"/>
    <n v="42"/>
    <n v="0"/>
    <n v="42"/>
  </r>
  <r>
    <x v="11"/>
    <x v="54"/>
    <n v="0"/>
    <n v="80"/>
    <n v="4"/>
    <m/>
    <m/>
    <m/>
    <m/>
    <m/>
    <m/>
    <m/>
    <m/>
    <d v="2020-03-16T00:00:00"/>
    <s v="355ce563cb7d2cd5741ec078dfa0aad4d36b2408"/>
    <s v="2020-03-17T20:00:00Z"/>
    <n v="0"/>
    <m/>
    <n v="84"/>
    <n v="80"/>
    <n v="80"/>
    <n v="54"/>
    <n v="0"/>
    <n v="0"/>
    <n v="0"/>
    <n v="0"/>
    <n v="0"/>
  </r>
  <r>
    <x v="12"/>
    <x v="54"/>
    <n v="1"/>
    <n v="122"/>
    <n v="14"/>
    <m/>
    <m/>
    <m/>
    <m/>
    <m/>
    <m/>
    <m/>
    <m/>
    <d v="2020-03-17T00:00:00"/>
    <s v="4a89d3b105098a13629c0aa49142c1be4d8e47e5"/>
    <s v="2020-03-18T20:00:00Z"/>
    <n v="0"/>
    <m/>
    <n v="137"/>
    <n v="123"/>
    <n v="123"/>
    <n v="54"/>
    <n v="0"/>
    <n v="0"/>
    <n v="42"/>
    <n v="1"/>
    <n v="43"/>
  </r>
  <r>
    <x v="13"/>
    <x v="54"/>
    <n v="2"/>
    <n v="143"/>
    <n v="3"/>
    <m/>
    <m/>
    <m/>
    <m/>
    <m/>
    <m/>
    <m/>
    <m/>
    <d v="2020-03-18T00:00:00"/>
    <s v="324fc40437533c65f4b384b2cf09b8a8aae86a6a"/>
    <s v="2020-03-19T20:00:00Z"/>
    <n v="0"/>
    <m/>
    <n v="148"/>
    <n v="145"/>
    <n v="145"/>
    <n v="54"/>
    <n v="0"/>
    <n v="0"/>
    <n v="21"/>
    <n v="1"/>
    <n v="22"/>
  </r>
  <r>
    <x v="14"/>
    <x v="54"/>
    <n v="7"/>
    <n v="219"/>
    <n v="13"/>
    <m/>
    <m/>
    <m/>
    <m/>
    <m/>
    <m/>
    <m/>
    <m/>
    <d v="2020-03-20T00:00:00"/>
    <s v="7eabc07935f2e032f22abdb69e9d9c58edf9561e"/>
    <s v="2020-03-20T20:00:00Z"/>
    <n v="0"/>
    <m/>
    <n v="239"/>
    <n v="226"/>
    <n v="226"/>
    <n v="54"/>
    <n v="0"/>
    <n v="0"/>
    <n v="76"/>
    <n v="5"/>
    <n v="81"/>
  </r>
  <r>
    <x v="15"/>
    <x v="54"/>
    <n v="11"/>
    <n v="330"/>
    <n v="2"/>
    <m/>
    <n v="1"/>
    <m/>
    <m/>
    <m/>
    <m/>
    <m/>
    <m/>
    <d v="2020-03-21T00:00:00"/>
    <s v="300609a19440be1a0de63fe1289b3190a4793955"/>
    <s v="2020-03-21T20:00:00Z"/>
    <n v="0"/>
    <n v="1"/>
    <n v="343"/>
    <n v="341"/>
    <n v="341"/>
    <n v="54"/>
    <n v="0"/>
    <n v="1"/>
    <n v="111"/>
    <n v="4"/>
    <n v="115"/>
  </r>
  <r>
    <x v="16"/>
    <x v="54"/>
    <n v="12"/>
    <n v="385"/>
    <n v="1"/>
    <m/>
    <n v="1"/>
    <m/>
    <m/>
    <m/>
    <m/>
    <m/>
    <m/>
    <d v="2020-03-21T00:00:00"/>
    <s v="694914e340f8ad9a0f8061a02b8f7e2db711f8fe"/>
    <s v="2020-03-22T20:00:00Z"/>
    <n v="0"/>
    <n v="1"/>
    <n v="398"/>
    <n v="397"/>
    <n v="397"/>
    <n v="54"/>
    <n v="0"/>
    <n v="0"/>
    <n v="55"/>
    <n v="1"/>
    <n v="56"/>
  </r>
  <r>
    <x v="17"/>
    <x v="54"/>
    <n v="16"/>
    <n v="444"/>
    <n v="4"/>
    <m/>
    <n v="1"/>
    <m/>
    <m/>
    <m/>
    <m/>
    <m/>
    <s v="B"/>
    <d v="2020-03-22T19:00:00"/>
    <s v="69b93dc3791f0b80fbeb826f2d8e8059d737a20e"/>
    <s v="2020-03-23T20:00:00Z"/>
    <n v="0"/>
    <n v="1"/>
    <n v="464"/>
    <n v="460"/>
    <n v="460"/>
    <n v="54"/>
    <n v="0"/>
    <n v="0"/>
    <n v="59"/>
    <n v="4"/>
    <n v="63"/>
  </r>
  <r>
    <x v="18"/>
    <x v="54"/>
    <n v="20"/>
    <n v="610"/>
    <n v="0"/>
    <m/>
    <n v="1"/>
    <m/>
    <m/>
    <m/>
    <m/>
    <m/>
    <s v="B"/>
    <d v="2020-03-23T00:00:00"/>
    <s v="64e69e21b23b6024aae325a7c0edce6d82e680cc"/>
    <s v="2020-03-24T20:00:00Z"/>
    <n v="0"/>
    <n v="1"/>
    <n v="630"/>
    <n v="630"/>
    <n v="630"/>
    <n v="54"/>
    <n v="0"/>
    <n v="0"/>
    <n v="166"/>
    <n v="4"/>
    <n v="170"/>
  </r>
  <r>
    <x v="19"/>
    <x v="54"/>
    <n v="39"/>
    <n v="759"/>
    <n v="6"/>
    <m/>
    <n v="1"/>
    <m/>
    <m/>
    <m/>
    <m/>
    <m/>
    <s v="B"/>
    <d v="2020-03-24T00:00:00"/>
    <s v="b95886565bc3bb06aab2728938f794796db9aaa4"/>
    <s v="2020-03-25T20:00:00Z"/>
    <n v="0"/>
    <n v="1"/>
    <n v="804"/>
    <n v="798"/>
    <n v="798"/>
    <n v="54"/>
    <n v="0"/>
    <n v="0"/>
    <n v="149"/>
    <n v="19"/>
    <n v="168"/>
  </r>
  <r>
    <x v="20"/>
    <x v="54"/>
    <n v="51"/>
    <n v="1031"/>
    <n v="19"/>
    <m/>
    <n v="1"/>
    <m/>
    <m/>
    <m/>
    <m/>
    <m/>
    <s v="B"/>
    <d v="2020-03-25T00:00:00"/>
    <s v="6015fb9f08b06f961b5ebf5d37461a49905e0651"/>
    <s v="2020-03-26T20:00:00Z"/>
    <n v="0"/>
    <n v="1"/>
    <n v="1101"/>
    <n v="1082"/>
    <n v="1082"/>
    <n v="54"/>
    <n v="0"/>
    <n v="0"/>
    <n v="272"/>
    <n v="12"/>
    <n v="284"/>
  </r>
  <r>
    <x v="21"/>
    <x v="54"/>
    <n v="76"/>
    <n v="1779"/>
    <n v="43"/>
    <m/>
    <n v="1"/>
    <m/>
    <m/>
    <m/>
    <m/>
    <m/>
    <s v="B"/>
    <d v="2020-03-26T00:00:00"/>
    <s v="0ca57409c9d750ac08f280083c784b65d205ce6e"/>
    <s v="2020-03-27T20:00:00Z"/>
    <n v="0"/>
    <n v="1"/>
    <n v="1898"/>
    <n v="1855"/>
    <n v="1855"/>
    <n v="54"/>
    <n v="0"/>
    <n v="0"/>
    <n v="748"/>
    <n v="25"/>
    <n v="773"/>
  </r>
  <r>
    <x v="22"/>
    <x v="54"/>
    <n v="96"/>
    <n v="2331"/>
    <n v="6"/>
    <m/>
    <n v="1"/>
    <m/>
    <m/>
    <m/>
    <m/>
    <m/>
    <s v="B"/>
    <d v="2020-03-27T00:00:00"/>
    <s v="a0982c7c37f0d340cf2ab12ee2ecf3b6f8dccf04"/>
    <s v="2020-03-28T20:00:00Z"/>
    <n v="0"/>
    <n v="1"/>
    <n v="2433"/>
    <n v="2427"/>
    <n v="2427"/>
    <n v="54"/>
    <n v="0"/>
    <n v="0"/>
    <n v="552"/>
    <n v="20"/>
    <n v="572"/>
  </r>
  <r>
    <x v="23"/>
    <x v="54"/>
    <n v="113"/>
    <n v="2705"/>
    <n v="0"/>
    <m/>
    <n v="1"/>
    <m/>
    <m/>
    <m/>
    <m/>
    <m/>
    <s v="B"/>
    <d v="2020-03-28T00:00:00"/>
    <s v="965187a3d9eef471765e6b996c8a377967afcc9c"/>
    <s v="2020-03-29T20:00:00Z"/>
    <n v="0"/>
    <n v="1"/>
    <n v="2818"/>
    <n v="2818"/>
    <n v="2818"/>
    <n v="54"/>
    <n v="0"/>
    <n v="0"/>
    <n v="374"/>
    <n v="17"/>
    <n v="391"/>
  </r>
  <r>
    <x v="24"/>
    <x v="54"/>
    <n v="126"/>
    <n v="2984"/>
    <n v="0"/>
    <m/>
    <n v="1"/>
    <m/>
    <m/>
    <m/>
    <m/>
    <m/>
    <s v="B"/>
    <d v="2020-03-30T14:10:00"/>
    <s v="49e651081b432b9b134ef88e97c1cf0e539aefbf"/>
    <s v="2020-03-30T20:00:00Z"/>
    <n v="1"/>
    <n v="1"/>
    <n v="3110"/>
    <n v="3110"/>
    <n v="3110"/>
    <n v="54"/>
    <n v="1"/>
    <n v="0"/>
    <n v="279"/>
    <n v="13"/>
    <n v="292"/>
  </r>
  <r>
    <x v="25"/>
    <x v="54"/>
    <n v="162"/>
    <n v="3981"/>
    <m/>
    <m/>
    <n v="1"/>
    <m/>
    <m/>
    <m/>
    <m/>
    <m/>
    <s v="B"/>
    <d v="2020-03-31T00:00:00"/>
    <s v="4d5500eb299c45b7b5f33f1836e171f208d9410a"/>
    <s v="2020-03-31T20:00:00Z"/>
    <n v="1"/>
    <n v="1"/>
    <n v="4143"/>
    <n v="4143"/>
    <n v="4143"/>
    <n v="54"/>
    <n v="0"/>
    <n v="0"/>
    <n v="997"/>
    <n v="36"/>
    <n v="1033"/>
  </r>
  <r>
    <x v="26"/>
    <x v="54"/>
    <n v="191"/>
    <n v="4384"/>
    <m/>
    <m/>
    <n v="1"/>
    <m/>
    <m/>
    <m/>
    <m/>
    <m/>
    <s v="B"/>
    <d v="2020-04-01T13:11:00"/>
    <s v="114b348f77f4070d9731a449e9129e5663cdd6a7"/>
    <s v="2020-04-01T20:00:00Z"/>
    <n v="1"/>
    <n v="1"/>
    <n v="4575"/>
    <n v="4575"/>
    <n v="4575"/>
    <n v="54"/>
    <n v="0"/>
    <n v="0"/>
    <n v="403"/>
    <n v="29"/>
    <n v="432"/>
  </r>
  <r>
    <x v="27"/>
    <x v="54"/>
    <n v="217"/>
    <n v="5276"/>
    <m/>
    <m/>
    <n v="1"/>
    <m/>
    <m/>
    <m/>
    <m/>
    <m/>
    <s v="B"/>
    <d v="2020-04-02T00:17:00"/>
    <s v="3a14cf4894fb724bf552dbd5c57fb026ba1a2a4b"/>
    <s v="2020-04-02T20:00:00Z"/>
    <n v="2"/>
    <n v="1"/>
    <n v="5493"/>
    <n v="5493"/>
    <n v="5493"/>
    <n v="54"/>
    <n v="1"/>
    <n v="0"/>
    <n v="892"/>
    <n v="26"/>
    <n v="918"/>
  </r>
  <r>
    <x v="28"/>
    <x v="54"/>
    <n v="237"/>
    <n v="6130"/>
    <m/>
    <m/>
    <n v="1"/>
    <m/>
    <m/>
    <m/>
    <m/>
    <m/>
    <s v="B"/>
    <d v="2020-04-03T10:00:00"/>
    <s v="04a4990baf9d1384f71c86e4fb6b56e27fab5d1c"/>
    <s v="2020-04-03T20:00:00Z"/>
    <n v="2"/>
    <n v="1"/>
    <n v="6367"/>
    <n v="6367"/>
    <n v="6367"/>
    <n v="54"/>
    <n v="0"/>
    <n v="0"/>
    <n v="854"/>
    <n v="20"/>
    <n v="874"/>
  </r>
  <r>
    <x v="29"/>
    <x v="54"/>
    <n v="282"/>
    <n v="7404"/>
    <m/>
    <m/>
    <m/>
    <m/>
    <m/>
    <m/>
    <m/>
    <m/>
    <s v="B"/>
    <d v="2020-04-04T10:00:00"/>
    <s v="fe9add69424023b10603eaf7a98d186073d4af2c"/>
    <s v="2020-04-04T20:00:00Z"/>
    <n v="2"/>
    <m/>
    <n v="7686"/>
    <n v="7686"/>
    <n v="7686"/>
    <n v="54"/>
    <n v="0"/>
    <n v="0"/>
    <n v="1274"/>
    <n v="45"/>
    <n v="1319"/>
  </r>
  <r>
    <x v="30"/>
    <x v="54"/>
    <n v="324"/>
    <n v="8514"/>
    <m/>
    <m/>
    <m/>
    <m/>
    <m/>
    <m/>
    <m/>
    <m/>
    <s v="B"/>
    <d v="2020-04-05T10:00:00"/>
    <s v="b6619d2ae56c78fd75baf1748d95d966d3e788bb"/>
    <s v="2020-04-05T20:00:00Z"/>
    <n v="3"/>
    <m/>
    <n v="8838"/>
    <n v="8838"/>
    <n v="8838"/>
    <n v="54"/>
    <n v="1"/>
    <n v="0"/>
    <n v="1110"/>
    <n v="42"/>
    <n v="1152"/>
  </r>
  <r>
    <x v="31"/>
    <x v="54"/>
    <n v="345"/>
    <n v="9595"/>
    <m/>
    <m/>
    <m/>
    <m/>
    <m/>
    <m/>
    <m/>
    <m/>
    <s v="B"/>
    <d v="2020-04-06T10:00:00"/>
    <s v="0d851d9c345cd7321c01f0ccf851055fddeca63f"/>
    <s v="2020-04-06T20:00:00Z"/>
    <n v="4"/>
    <m/>
    <n v="9940"/>
    <n v="9940"/>
    <n v="9940"/>
    <n v="54"/>
    <n v="1"/>
    <n v="0"/>
    <n v="1081"/>
    <n v="21"/>
    <n v="1102"/>
  </r>
  <r>
    <x v="32"/>
    <x v="54"/>
    <n v="412"/>
    <n v="11647"/>
    <m/>
    <m/>
    <m/>
    <m/>
    <m/>
    <m/>
    <m/>
    <m/>
    <s v="B"/>
    <d v="2020-04-07T10:00:00"/>
    <s v="e388498ee3a9b4b979231d85b5ef3e99ba732588"/>
    <s v="2020-04-07T20:00:00Z"/>
    <n v="4"/>
    <m/>
    <n v="12059"/>
    <n v="12059"/>
    <n v="12059"/>
    <n v="54"/>
    <n v="0"/>
    <n v="0"/>
    <n v="2052"/>
    <n v="67"/>
    <n v="2119"/>
  </r>
  <r>
    <x v="33"/>
    <x v="54"/>
    <n v="462"/>
    <n v="12083"/>
    <m/>
    <m/>
    <m/>
    <m/>
    <m/>
    <m/>
    <m/>
    <m/>
    <s v="B"/>
    <d v="2020-04-08T10:00:00"/>
    <s v="0264e0ad4c0764d1df119cdccef714e9b93e2cec"/>
    <s v="2020-04-08T20:00:00Z"/>
    <n v="4"/>
    <m/>
    <n v="12545"/>
    <n v="12545"/>
    <n v="12545"/>
    <n v="54"/>
    <n v="0"/>
    <n v="0"/>
    <n v="436"/>
    <n v="50"/>
    <n v="486"/>
  </r>
  <r>
    <x v="34"/>
    <x v="54"/>
    <n v="523"/>
    <n v="13340"/>
    <m/>
    <m/>
    <m/>
    <m/>
    <m/>
    <m/>
    <m/>
    <m/>
    <s v="B"/>
    <d v="2020-04-09T17:00:00"/>
    <s v="b4aa5d2cb3745f6414b92c24d33555288cc6b48d"/>
    <s v="2020-04-09T20:00:00Z"/>
    <n v="5"/>
    <m/>
    <n v="13863"/>
    <n v="13863"/>
    <n v="13863"/>
    <n v="54"/>
    <n v="1"/>
    <n v="0"/>
    <n v="1257"/>
    <n v="61"/>
    <n v="1318"/>
  </r>
  <r>
    <x v="35"/>
    <x v="54"/>
    <n v="554"/>
    <n v="14001"/>
    <m/>
    <n v="85"/>
    <m/>
    <n v="20"/>
    <m/>
    <n v="22"/>
    <m/>
    <n v="63"/>
    <s v="B"/>
    <d v="2020-04-10T10:00:00"/>
    <s v="b8b6ed8b5f6b09e1919936a573e9c0d73be8315d"/>
    <s v="2020-04-10T20:00:00Z"/>
    <n v="5"/>
    <m/>
    <n v="14555"/>
    <n v="14555"/>
    <n v="14555"/>
    <n v="54"/>
    <n v="0"/>
    <n v="0"/>
    <n v="661"/>
    <n v="31"/>
    <n v="692"/>
  </r>
  <r>
    <x v="36"/>
    <x v="54"/>
    <n v="577"/>
    <n v="14875"/>
    <m/>
    <n v="85"/>
    <m/>
    <n v="40"/>
    <m/>
    <n v="22"/>
    <m/>
    <n v="63"/>
    <s v="B"/>
    <d v="2020-04-11T10:00:00"/>
    <s v="31fcc8cc5d107e65d1c139458c922bddcce05907"/>
    <s v="2020-04-11T20:00:00Z"/>
    <n v="5"/>
    <m/>
    <n v="15452"/>
    <n v="15452"/>
    <n v="15452"/>
    <n v="54"/>
    <n v="0"/>
    <n v="0"/>
    <n v="874"/>
    <n v="23"/>
    <n v="897"/>
  </r>
  <r>
    <x v="37"/>
    <x v="54"/>
    <n v="611"/>
    <n v="15646"/>
    <m/>
    <n v="81"/>
    <m/>
    <n v="36"/>
    <m/>
    <n v="24"/>
    <m/>
    <n v="83"/>
    <s v="B"/>
    <d v="2020-04-12T17:00:00"/>
    <s v="3992bf14df48889edb3d05cbd971deb8f4306571"/>
    <s v="2020-04-12T20:00:00Z"/>
    <n v="8"/>
    <m/>
    <n v="16257"/>
    <n v="16257"/>
    <n v="16257"/>
    <n v="54"/>
    <n v="3"/>
    <n v="0"/>
    <n v="771"/>
    <n v="34"/>
    <n v="805"/>
  </r>
  <r>
    <x v="38"/>
    <x v="54"/>
    <n v="626"/>
    <n v="16029"/>
    <m/>
    <n v="95"/>
    <n v="164"/>
    <n v="43"/>
    <n v="73"/>
    <n v="23"/>
    <n v="50"/>
    <n v="85"/>
    <s v="B"/>
    <d v="2020-04-13T17:00:00"/>
    <s v="f846c933597a9b29b0eb46729b33a3649dc73bd5"/>
    <s v="2020-04-13T20:00:00Z"/>
    <n v="9"/>
    <n v="164"/>
    <n v="16655"/>
    <n v="16655"/>
    <n v="16655"/>
    <n v="54"/>
    <n v="1"/>
    <n v="164"/>
    <n v="383"/>
    <n v="15"/>
    <n v="398"/>
  </r>
  <r>
    <x v="39"/>
    <x v="54"/>
    <n v="640"/>
    <n v="16398"/>
    <m/>
    <n v="87"/>
    <n v="164"/>
    <n v="38"/>
    <n v="73"/>
    <n v="25"/>
    <n v="50"/>
    <n v="147"/>
    <s v="B"/>
    <d v="2020-04-14T17:00:00"/>
    <s v="0bf20997ca6c137acb3a46da320685eeae3a07d0"/>
    <s v="2020-04-14T20:00:00Z"/>
    <n v="9"/>
    <n v="164"/>
    <n v="17038"/>
    <n v="17038"/>
    <n v="17038"/>
    <n v="54"/>
    <n v="0"/>
    <n v="0"/>
    <n v="369"/>
    <n v="14"/>
    <n v="383"/>
  </r>
  <r>
    <x v="40"/>
    <x v="54"/>
    <n v="702"/>
    <n v="16954"/>
    <m/>
    <n v="82"/>
    <n v="164"/>
    <n v="36"/>
    <n v="73"/>
    <n v="23"/>
    <n v="50"/>
    <n v="211"/>
    <s v="B"/>
    <d v="2020-04-15T10:00:00"/>
    <s v="129b34bd18316d9ea3d06f9e2a34272b089972a6"/>
    <s v="2020-04-15T20:00:00Z"/>
    <n v="10"/>
    <n v="164"/>
    <n v="17656"/>
    <n v="17656"/>
    <n v="17656"/>
    <n v="54"/>
    <n v="1"/>
    <n v="0"/>
    <n v="556"/>
    <n v="62"/>
    <n v="618"/>
  </r>
  <r>
    <x v="41"/>
    <x v="54"/>
    <n v="739"/>
    <n v="17567"/>
    <m/>
    <n v="85"/>
    <m/>
    <n v="34"/>
    <m/>
    <n v="24"/>
    <m/>
    <n v="223"/>
    <s v="B"/>
    <d v="2020-04-16T16:30:00"/>
    <s v="c35dbaff7125d13909dfe9907fffd7e5c6917384"/>
    <s v="2020-04-16T20:00:00Z"/>
    <n v="13"/>
    <m/>
    <n v="18306"/>
    <n v="18306"/>
    <n v="18306"/>
    <n v="54"/>
    <n v="3"/>
    <n v="0"/>
    <n v="613"/>
    <n v="37"/>
    <n v="650"/>
  </r>
  <r>
    <x v="42"/>
    <x v="54"/>
    <n v="754"/>
    <n v="17927"/>
    <m/>
    <n v="85"/>
    <m/>
    <n v="34"/>
    <m/>
    <n v="24"/>
    <m/>
    <n v="223"/>
    <s v="B"/>
    <d v="2020-04-17T17:00:00"/>
    <s v="5486af49d5df3b2a3c1d7c9ec93798c22565e335"/>
    <s v="2020-04-17T20:00:00Z"/>
    <n v="13"/>
    <m/>
    <n v="18681"/>
    <n v="18681"/>
    <n v="18681"/>
    <n v="54"/>
    <n v="0"/>
    <n v="0"/>
    <n v="360"/>
    <n v="15"/>
    <n v="375"/>
  </r>
  <r>
    <x v="43"/>
    <x v="54"/>
    <n v="785"/>
    <n v="18655"/>
    <m/>
    <n v="83"/>
    <m/>
    <n v="40"/>
    <m/>
    <n v="27"/>
    <m/>
    <n v="255"/>
    <s v="B"/>
    <d v="2020-04-17T17:00:00"/>
    <s v="52159d44548b3002a205ebb7ebfd6c44953ada85"/>
    <s v="2020-04-18T20:00:00Z"/>
    <n v="16"/>
    <m/>
    <n v="19440"/>
    <n v="19440"/>
    <n v="19440"/>
    <n v="54"/>
    <n v="3"/>
    <n v="0"/>
    <n v="728"/>
    <n v="31"/>
    <n v="759"/>
  </r>
  <r>
    <x v="44"/>
    <x v="54"/>
    <n v="863"/>
    <n v="19168"/>
    <m/>
    <n v="72"/>
    <m/>
    <n v="37"/>
    <m/>
    <n v="25"/>
    <m/>
    <n v="265"/>
    <s v="B"/>
    <d v="2020-04-19T17:00:00"/>
    <s v="efa1761aa288fd532175b06e5f54b8ee2cd9147e"/>
    <s v="2020-04-19T20:00:00Z"/>
    <n v="18"/>
    <m/>
    <n v="20031"/>
    <n v="20031"/>
    <n v="20031"/>
    <n v="54"/>
    <n v="2"/>
    <n v="0"/>
    <n v="513"/>
    <n v="78"/>
    <n v="591"/>
  </r>
  <r>
    <x v="45"/>
    <x v="54"/>
    <n v="902"/>
    <n v="21253"/>
    <m/>
    <n v="77"/>
    <m/>
    <n v="37"/>
    <m/>
    <n v="23"/>
    <m/>
    <n v="290"/>
    <s v="B"/>
    <d v="2020-04-20T10:00:00"/>
    <s v="1357215516a198143770e3746905b8e1167d1d95"/>
    <s v="2020-04-20T20:00:00Z"/>
    <n v="24"/>
    <m/>
    <n v="22155"/>
    <n v="22155"/>
    <n v="22155"/>
    <n v="54"/>
    <n v="6"/>
    <n v="0"/>
    <n v="2085"/>
    <n v="39"/>
    <n v="2124"/>
  </r>
  <r>
    <x v="46"/>
    <x v="54"/>
    <n v="914"/>
    <n v="21849"/>
    <m/>
    <n v="85"/>
    <m/>
    <n v="42"/>
    <m/>
    <n v="24"/>
    <m/>
    <n v="330"/>
    <s v="B"/>
    <d v="2020-04-21T17:00:00"/>
    <s v="cb4c762bc70c394145d464a43173eb2615a00b50"/>
    <s v="2020-04-21T20:00:00Z"/>
    <n v="26"/>
    <m/>
    <n v="22763"/>
    <n v="22763"/>
    <n v="22763"/>
    <n v="54"/>
    <n v="2"/>
    <n v="0"/>
    <n v="596"/>
    <n v="12"/>
    <n v="608"/>
  </r>
  <r>
    <x v="47"/>
    <x v="54"/>
    <n v="939"/>
    <n v="24897"/>
    <m/>
    <n v="103"/>
    <m/>
    <n v="41"/>
    <m/>
    <n v="23"/>
    <m/>
    <n v="330"/>
    <s v="B"/>
    <d v="2020-04-22T17:00:00"/>
    <s v="c4240397946560da233242fd79c0a38a38f7255c"/>
    <s v="2020-04-22T20:00:00Z"/>
    <n v="26"/>
    <m/>
    <n v="25836"/>
    <n v="25836"/>
    <n v="25836"/>
    <n v="54"/>
    <n v="0"/>
    <n v="0"/>
    <n v="3048"/>
    <n v="25"/>
    <n v="3073"/>
  </r>
  <r>
    <x v="48"/>
    <x v="54"/>
    <n v="967"/>
    <n v="26938"/>
    <m/>
    <n v="108"/>
    <m/>
    <n v="44"/>
    <m/>
    <n v="24"/>
    <m/>
    <n v="380"/>
    <s v="B"/>
    <d v="2020-04-23T17:00:00"/>
    <s v="2ed51d849688095eecc942322a3d9069be676cf2"/>
    <s v="2020-04-23T20:00:00Z"/>
    <n v="29"/>
    <m/>
    <n v="27905"/>
    <n v="27905"/>
    <n v="27905"/>
    <n v="54"/>
    <n v="3"/>
    <n v="0"/>
    <n v="2041"/>
    <n v="28"/>
    <n v="2069"/>
  </r>
  <r>
    <x v="49"/>
    <x v="54"/>
    <n v="988"/>
    <n v="28823"/>
    <m/>
    <n v="97"/>
    <m/>
    <n v="36"/>
    <m/>
    <n v="19"/>
    <m/>
    <n v="439"/>
    <s v="B"/>
    <d v="2020-04-24T10:00:00"/>
    <s v="0026ab521a6b6986dafe1f84cc3bae516117b888"/>
    <s v="2020-04-24T20:00:00Z"/>
    <n v="32"/>
    <m/>
    <n v="29811"/>
    <n v="29811"/>
    <n v="29811"/>
    <n v="54"/>
    <n v="3"/>
    <n v="0"/>
    <n v="1885"/>
    <n v="21"/>
    <n v="1906"/>
  </r>
  <r>
    <x v="50"/>
    <x v="54"/>
    <n v="1020"/>
    <n v="31946"/>
    <m/>
    <n v="97"/>
    <m/>
    <n v="36"/>
    <m/>
    <n v="19"/>
    <m/>
    <n v="439"/>
    <s v="B"/>
    <d v="2020-04-25T10:00:00"/>
    <s v="6c9b9c748a317cff5ebe473f437f35265a06bbeb"/>
    <s v="2020-04-25T20:00:00Z"/>
    <n v="32"/>
    <m/>
    <n v="32966"/>
    <n v="32966"/>
    <n v="32966"/>
    <n v="54"/>
    <n v="0"/>
    <n v="0"/>
    <n v="3123"/>
    <n v="32"/>
    <n v="3155"/>
  </r>
  <r>
    <x v="51"/>
    <x v="54"/>
    <n v="1044"/>
    <n v="38019"/>
    <m/>
    <n v="100"/>
    <m/>
    <n v="38"/>
    <m/>
    <n v="20"/>
    <m/>
    <n v="455"/>
    <s v="B"/>
    <d v="2020-04-26T10:00:00"/>
    <s v="d8bc5cb9e0ddd4f8a407ef8adbbfa4a0d7316498"/>
    <s v="2020-04-26T20:00:00Z"/>
    <n v="34"/>
    <m/>
    <n v="39063"/>
    <n v="39063"/>
    <n v="39063"/>
    <n v="54"/>
    <n v="2"/>
    <n v="0"/>
    <n v="6073"/>
    <n v="24"/>
    <n v="6097"/>
  </r>
  <r>
    <x v="52"/>
    <x v="54"/>
    <n v="1063"/>
    <n v="41976"/>
    <m/>
    <n v="100"/>
    <m/>
    <n v="38"/>
    <m/>
    <n v="20"/>
    <m/>
    <n v="455"/>
    <s v="B"/>
    <d v="2020-04-27T10:00:00"/>
    <s v="2d3df91e2ec20c6037da629decf047dc927d14ab"/>
    <s v="2020-04-27T20:00:00Z"/>
    <n v="36"/>
    <m/>
    <n v="43039"/>
    <n v="43039"/>
    <n v="43039"/>
    <n v="54"/>
    <n v="2"/>
    <n v="0"/>
    <n v="3957"/>
    <n v="19"/>
    <n v="3976"/>
  </r>
  <r>
    <x v="53"/>
    <x v="54"/>
    <n v="1079"/>
    <n v="41976"/>
    <m/>
    <n v="87"/>
    <m/>
    <n v="28"/>
    <m/>
    <n v="15"/>
    <m/>
    <n v="481"/>
    <s v="B"/>
    <d v="2020-04-28T10:00:00"/>
    <s v="7364000017e275bd2733c2d318a11bbe1d035e37"/>
    <s v="2020-04-28T20:00:00Z"/>
    <n v="37"/>
    <m/>
    <n v="43055"/>
    <n v="43055"/>
    <n v="43055"/>
    <n v="54"/>
    <n v="1"/>
    <n v="0"/>
    <n v="0"/>
    <n v="16"/>
    <n v="16"/>
  </r>
  <r>
    <x v="54"/>
    <x v="54"/>
    <n v="1095"/>
    <n v="41976"/>
    <m/>
    <n v="102"/>
    <m/>
    <n v="40"/>
    <m/>
    <n v="21"/>
    <m/>
    <n v="504"/>
    <s v="C"/>
    <d v="2020-04-29T10:00:00"/>
    <s v="aa960228e30153e73fd12039bfd26e8b57eafcbe"/>
    <s v="2020-04-29T20:00:00Z"/>
    <n v="38"/>
    <m/>
    <n v="43071"/>
    <n v="43071"/>
    <n v="43071"/>
    <n v="54"/>
    <n v="1"/>
    <n v="0"/>
    <n v="0"/>
    <n v="16"/>
    <n v="16"/>
  </r>
  <r>
    <x v="55"/>
    <x v="54"/>
    <n v="1118"/>
    <n v="43423"/>
    <m/>
    <n v="84"/>
    <m/>
    <n v="38"/>
    <m/>
    <n v="20"/>
    <m/>
    <n v="545"/>
    <s v="C"/>
    <d v="2020-04-30T10:00:00"/>
    <s v="b3f041308d9595d8942efcf15a34821be3cca906"/>
    <s v="2020-04-30T20:00:00Z"/>
    <n v="41"/>
    <m/>
    <n v="44541"/>
    <n v="44541"/>
    <n v="44541"/>
    <n v="54"/>
    <n v="3"/>
    <n v="0"/>
    <n v="1447"/>
    <n v="23"/>
    <n v="1470"/>
  </r>
  <r>
    <x v="56"/>
    <x v="54"/>
    <n v="1136"/>
    <n v="45708"/>
    <m/>
    <n v="81"/>
    <m/>
    <n v="33"/>
    <m/>
    <n v="18"/>
    <m/>
    <n v="555"/>
    <s v="C"/>
    <d v="2020-05-01T10:00:00"/>
    <s v="df9f88567e187b56f7c2c8df1d0834fc98620958"/>
    <s v="2020-05-01T20:00:00Z"/>
    <n v="46"/>
    <m/>
    <n v="46844"/>
    <n v="46844"/>
    <n v="46844"/>
    <n v="54"/>
    <n v="5"/>
    <n v="0"/>
    <n v="2285"/>
    <n v="18"/>
    <n v="2303"/>
  </r>
  <r>
    <x v="57"/>
    <x v="54"/>
    <n v="1169"/>
    <n v="47977"/>
    <m/>
    <n v="76"/>
    <m/>
    <n v="29"/>
    <m/>
    <n v="15"/>
    <m/>
    <n v="572"/>
    <s v="C"/>
    <d v="2020-05-02T10:00:00"/>
    <s v="f3279663bbd999990587728f1b99b96c847b9f43"/>
    <s v="2020-05-02T20:00:00Z"/>
    <n v="48"/>
    <m/>
    <n v="49146"/>
    <n v="49146"/>
    <n v="49146"/>
    <n v="54"/>
    <n v="2"/>
    <n v="0"/>
    <n v="2269"/>
    <n v="33"/>
    <n v="2302"/>
  </r>
  <r>
    <x v="58"/>
    <x v="54"/>
    <n v="1191"/>
    <n v="50447"/>
    <m/>
    <n v="73"/>
    <m/>
    <n v="28"/>
    <m/>
    <n v="15"/>
    <m/>
    <n v="611"/>
    <s v="C"/>
    <d v="2020-05-03T10:00:00"/>
    <s v="2f9ffbdd9045325ad16477c11b7ee8e94148f7f4"/>
    <s v="2020-05-03T20:00:00Z"/>
    <n v="50"/>
    <m/>
    <n v="51638"/>
    <n v="51638"/>
    <n v="51638"/>
    <n v="54"/>
    <n v="2"/>
    <n v="0"/>
    <n v="2470"/>
    <n v="22"/>
    <n v="2492"/>
  </r>
  <r>
    <x v="59"/>
    <x v="54"/>
    <n v="1206"/>
    <n v="52033"/>
    <m/>
    <n v="73"/>
    <m/>
    <n v="28"/>
    <m/>
    <n v="15"/>
    <m/>
    <n v="611"/>
    <s v="C"/>
    <d v="2020-05-04T10:00:00"/>
    <s v="17da702f7b73d6fb20fa796b2b858e88875563f0"/>
    <s v="2020-05-04T20:00:00Z"/>
    <n v="50"/>
    <m/>
    <n v="53239"/>
    <n v="53239"/>
    <n v="53239"/>
    <n v="54"/>
    <n v="0"/>
    <n v="0"/>
    <n v="1586"/>
    <n v="15"/>
    <n v="1601"/>
  </r>
  <r>
    <x v="60"/>
    <x v="54"/>
    <n v="1238"/>
    <n v="53585"/>
    <m/>
    <n v="64"/>
    <m/>
    <n v="23"/>
    <m/>
    <n v="12"/>
    <m/>
    <n v="630"/>
    <s v="C"/>
    <d v="2020-05-05T10:00:00"/>
    <s v="9065fc831ce3829aaf56c620e5e03765dbfc254e"/>
    <s v="2020-05-05T20:00:00Z"/>
    <n v="50"/>
    <m/>
    <n v="54823"/>
    <n v="54823"/>
    <n v="54823"/>
    <n v="54"/>
    <n v="0"/>
    <n v="0"/>
    <n v="1552"/>
    <n v="32"/>
    <n v="1584"/>
  </r>
  <r>
    <x v="61"/>
    <x v="54"/>
    <n v="1248"/>
    <n v="54536"/>
    <m/>
    <n v="76"/>
    <m/>
    <n v="22"/>
    <m/>
    <n v="12"/>
    <m/>
    <n v="716"/>
    <s v="C"/>
    <d v="2020-05-06T10:00:00"/>
    <s v="d6a7a1e6777a83cd867984183135256763655ed6"/>
    <s v="2020-05-06T20:00:00Z"/>
    <n v="50"/>
    <m/>
    <n v="55784"/>
    <n v="55784"/>
    <n v="55784"/>
    <n v="54"/>
    <n v="0"/>
    <n v="0"/>
    <n v="951"/>
    <n v="10"/>
    <n v="961"/>
  </r>
  <r>
    <x v="62"/>
    <x v="54"/>
    <n v="1287"/>
    <n v="56234"/>
    <m/>
    <n v="76"/>
    <m/>
    <n v="22"/>
    <m/>
    <n v="12"/>
    <m/>
    <n v="716"/>
    <s v="C"/>
    <d v="2020-05-07T10:00:00"/>
    <s v="d5683cefcda0418c9b16fae15e2de62f4567ebd7"/>
    <s v="2020-05-07T20:00:00Z"/>
    <n v="51"/>
    <m/>
    <n v="57521"/>
    <n v="57521"/>
    <n v="57521"/>
    <n v="54"/>
    <n v="1"/>
    <n v="0"/>
    <n v="1698"/>
    <n v="39"/>
    <n v="1737"/>
  </r>
  <r>
    <x v="63"/>
    <x v="54"/>
    <n v="1310"/>
    <n v="58126"/>
    <m/>
    <n v="65"/>
    <m/>
    <n v="19"/>
    <m/>
    <n v="11"/>
    <m/>
    <n v="761"/>
    <s v="C"/>
    <d v="2020-05-08T10:00:00"/>
    <s v="673f9fc45a5a9baea96ab99b912d2b36ae5506db"/>
    <s v="2020-05-08T20:00:00Z"/>
    <n v="51"/>
    <m/>
    <n v="59436"/>
    <n v="59436"/>
    <n v="59436"/>
    <n v="54"/>
    <n v="0"/>
    <n v="0"/>
    <n v="1892"/>
    <n v="23"/>
    <n v="1915"/>
  </r>
  <r>
    <x v="64"/>
    <x v="54"/>
    <n v="1335"/>
    <n v="59662"/>
    <m/>
    <n v="53"/>
    <m/>
    <n v="13"/>
    <m/>
    <n v="7"/>
    <m/>
    <n v="761"/>
    <s v="C"/>
    <d v="2020-05-09T10:00:00"/>
    <s v="09642d84ae790c3f44a5895ee86022ec59029396"/>
    <s v="2020-05-09T20:00:00Z"/>
    <n v="53"/>
    <m/>
    <n v="60997"/>
    <n v="60997"/>
    <n v="60997"/>
    <n v="54"/>
    <n v="2"/>
    <n v="0"/>
    <n v="1536"/>
    <n v="25"/>
    <n v="1561"/>
  </r>
  <r>
    <x v="65"/>
    <x v="54"/>
    <n v="1360"/>
    <n v="61284"/>
    <m/>
    <n v="49"/>
    <m/>
    <n v="10"/>
    <m/>
    <n v="6"/>
    <m/>
    <n v="775"/>
    <s v="C"/>
    <d v="2020-05-10T10:00:00"/>
    <s v="3c1d39dabb627af244c343c9c787dde00286d7e2"/>
    <s v="2020-05-10T20:00:00Z"/>
    <n v="54"/>
    <m/>
    <n v="62644"/>
    <n v="62644"/>
    <n v="62644"/>
    <n v="54"/>
    <n v="1"/>
    <n v="0"/>
    <n v="1622"/>
    <n v="25"/>
    <n v="1647"/>
  </r>
  <r>
    <x v="66"/>
    <x v="54"/>
    <n v="1366"/>
    <n v="62103"/>
    <m/>
    <n v="49"/>
    <m/>
    <n v="10"/>
    <m/>
    <n v="6"/>
    <m/>
    <n v="775"/>
    <s v="C"/>
    <d v="2020-05-11T10:00:00"/>
    <s v="bed0929e916b8748d922f830ff1fb1496a4d66d3"/>
    <s v="2020-05-11T20:00:00Z"/>
    <n v="54"/>
    <m/>
    <n v="63469"/>
    <n v="63469"/>
    <n v="63469"/>
    <n v="54"/>
    <n v="0"/>
    <n v="0"/>
    <n v="819"/>
    <n v="6"/>
    <n v="825"/>
  </r>
  <r>
    <x v="67"/>
    <x v="54"/>
    <n v="1371"/>
    <n v="63698"/>
    <m/>
    <n v="50"/>
    <m/>
    <n v="9"/>
    <m/>
    <n v="5"/>
    <m/>
    <n v="803"/>
    <s v="C"/>
    <d v="2020-05-12T10:00:00"/>
    <s v="f37078141cf9d5c1e30b4386d7cb47825c2621bd"/>
    <s v="2020-05-12T20:00:00Z"/>
    <n v="57"/>
    <m/>
    <n v="65069"/>
    <n v="65069"/>
    <n v="65069"/>
    <n v="54"/>
    <n v="3"/>
    <n v="0"/>
    <n v="1595"/>
    <n v="5"/>
    <n v="1600"/>
  </r>
  <r>
    <x v="68"/>
    <x v="54"/>
    <n v="1398"/>
    <n v="65282"/>
    <m/>
    <n v="58"/>
    <m/>
    <n v="11"/>
    <m/>
    <n v="6"/>
    <m/>
    <n v="813"/>
    <s v="B"/>
    <d v="2020-05-13T10:00:00"/>
    <s v="cdbda082a3958ef1d0728802889e7e30636f86cb"/>
    <s v="2020-05-13T20:00:00Z"/>
    <n v="58"/>
    <m/>
    <n v="66680"/>
    <n v="66680"/>
    <n v="66680"/>
    <n v="54"/>
    <n v="1"/>
    <n v="0"/>
    <n v="1584"/>
    <n v="27"/>
    <n v="1611"/>
  </r>
  <r>
    <x v="69"/>
    <x v="54"/>
    <n v="1427"/>
    <n v="67286"/>
    <m/>
    <n v="52"/>
    <m/>
    <n v="9"/>
    <m/>
    <n v="5"/>
    <m/>
    <n v="870"/>
    <s v="B"/>
    <d v="2020-05-14T10:00:00"/>
    <s v="fb56528146ff63b89433d64c35bc8b8a230cd901"/>
    <s v="2020-05-14T20:00:00Z"/>
    <n v="60"/>
    <m/>
    <n v="68713"/>
    <n v="68713"/>
    <n v="68713"/>
    <n v="54"/>
    <n v="2"/>
    <n v="0"/>
    <n v="2004"/>
    <n v="29"/>
    <n v="2033"/>
  </r>
  <r>
    <x v="70"/>
    <x v="54"/>
    <n v="1441"/>
    <n v="69495"/>
    <m/>
    <n v="57"/>
    <m/>
    <n v="15"/>
    <m/>
    <n v="8"/>
    <m/>
    <n v="870"/>
    <s v="B"/>
    <d v="2020-05-15T10:00:00"/>
    <s v="ca1aa6c47bc1c8255c16522b372c3e9a9fd79ce5"/>
    <s v="2020-05-15T20:00:00Z"/>
    <n v="62"/>
    <m/>
    <n v="70936"/>
    <n v="70936"/>
    <n v="70936"/>
    <n v="54"/>
    <n v="2"/>
    <n v="0"/>
    <n v="2209"/>
    <n v="14"/>
    <n v="2223"/>
  </r>
  <r>
    <x v="71"/>
    <x v="54"/>
    <n v="1457"/>
    <n v="71936"/>
    <m/>
    <n v="55"/>
    <m/>
    <n v="13"/>
    <m/>
    <n v="6"/>
    <m/>
    <n v="889"/>
    <s v="B"/>
    <d v="2020-05-16T10:00:00"/>
    <s v="d48c366beaca7d30fe464aec140165e17efda6be"/>
    <s v="2020-05-16T20:00:00Z"/>
    <n v="64"/>
    <m/>
    <n v="73393"/>
    <n v="73393"/>
    <n v="73393"/>
    <n v="54"/>
    <n v="2"/>
    <n v="0"/>
    <n v="2441"/>
    <n v="16"/>
    <n v="2457"/>
  </r>
  <r>
    <x v="72"/>
    <x v="54"/>
    <n v="1490"/>
    <n v="74000"/>
    <m/>
    <n v="48"/>
    <m/>
    <n v="11"/>
    <m/>
    <n v="7"/>
    <m/>
    <n v="919"/>
    <s v="B"/>
    <d v="2020-05-17T17:00:00"/>
    <s v="048ffd7f5d71a0e52da7a4670ec0bdba8d40e0c7"/>
    <s v="2020-05-17T20:00:00Z"/>
    <n v="67"/>
    <m/>
    <n v="75490"/>
    <n v="75490"/>
    <n v="75490"/>
    <n v="54"/>
    <n v="3"/>
    <n v="0"/>
    <n v="2064"/>
    <n v="33"/>
    <n v="2097"/>
  </r>
  <r>
    <x v="73"/>
    <x v="54"/>
    <n v="1491"/>
    <n v="74544"/>
    <m/>
    <n v="48"/>
    <m/>
    <n v="11"/>
    <m/>
    <n v="7"/>
    <m/>
    <n v="919"/>
    <s v="B"/>
    <d v="2020-05-18T10:00:00"/>
    <s v="b3e5bf52466ac10031975091fd6e25c5da459f9a"/>
    <s v="2020-05-18T20:00:00Z"/>
    <n v="67"/>
    <m/>
    <n v="76035"/>
    <n v="76035"/>
    <n v="76035"/>
    <n v="54"/>
    <n v="0"/>
    <n v="0"/>
    <n v="544"/>
    <n v="1"/>
    <n v="545"/>
  </r>
  <r>
    <x v="74"/>
    <x v="54"/>
    <n v="1509"/>
    <n v="76792"/>
    <m/>
    <n v="54"/>
    <m/>
    <n v="18"/>
    <m/>
    <n v="9"/>
    <m/>
    <n v="922"/>
    <s v="B"/>
    <d v="2020-05-19T10:00:00"/>
    <s v="9b7358d385ceac53b68bee8b0fc3d0e8791684f8"/>
    <s v="2020-05-19T20:00:00Z"/>
    <n v="68"/>
    <m/>
    <n v="78301"/>
    <n v="78301"/>
    <n v="78301"/>
    <n v="54"/>
    <n v="1"/>
    <n v="0"/>
    <n v="2248"/>
    <n v="18"/>
    <n v="2266"/>
  </r>
  <r>
    <x v="75"/>
    <x v="54"/>
    <n v="1545"/>
    <n v="79096"/>
    <m/>
    <n v="58"/>
    <m/>
    <n v="16"/>
    <m/>
    <n v="9"/>
    <m/>
    <n v="950"/>
    <s v="B"/>
    <d v="2020-05-20T10:00:00"/>
    <s v="99c810aa6e8572f1b532c8248b73e3f55b6e080e"/>
    <s v="2020-05-20T20:00:00Z"/>
    <n v="69"/>
    <m/>
    <n v="80641"/>
    <n v="80641"/>
    <n v="80641"/>
    <n v="54"/>
    <n v="1"/>
    <n v="0"/>
    <n v="2304"/>
    <n v="36"/>
    <n v="2340"/>
  </r>
  <r>
    <x v="76"/>
    <x v="54"/>
    <n v="1593"/>
    <n v="81548"/>
    <m/>
    <n v="46"/>
    <m/>
    <n v="12"/>
    <m/>
    <n v="9"/>
    <m/>
    <n v="983"/>
    <s v="B"/>
    <d v="2020-05-21T10:00:00"/>
    <s v="6d5334fe23d02a60f308e5d7d7dedf223b4e2d92"/>
    <s v="2020-05-21T20:00:00Z"/>
    <n v="70"/>
    <m/>
    <n v="83141"/>
    <n v="83141"/>
    <n v="83141"/>
    <n v="54"/>
    <n v="1"/>
    <n v="0"/>
    <n v="2452"/>
    <n v="48"/>
    <n v="2500"/>
  </r>
  <r>
    <x v="77"/>
    <x v="54"/>
    <n v="1616"/>
    <n v="83213"/>
    <m/>
    <n v="47"/>
    <m/>
    <n v="13"/>
    <m/>
    <n v="9"/>
    <m/>
    <n v="983"/>
    <s v="B"/>
    <d v="2020-05-22T10:00:00"/>
    <s v="492049babe1b48e3bbdb850bc0449c39b2e0c333"/>
    <s v="2020-05-22T20:00:00Z"/>
    <n v="71"/>
    <m/>
    <n v="84829"/>
    <n v="84829"/>
    <n v="84829"/>
    <n v="54"/>
    <n v="1"/>
    <n v="0"/>
    <n v="1665"/>
    <n v="23"/>
    <n v="1688"/>
  </r>
  <r>
    <x v="78"/>
    <x v="54"/>
    <n v="1717"/>
    <n v="82027"/>
    <m/>
    <n v="39"/>
    <m/>
    <n v="11"/>
    <m/>
    <n v="9"/>
    <m/>
    <n v="1110"/>
    <s v="B"/>
    <d v="2020-05-23T10:00:00"/>
    <s v="69859c868d6f967c2083093fbab429d23b92f66b"/>
    <s v="2020-05-23T20:00:00Z"/>
    <n v="72"/>
    <m/>
    <n v="83744"/>
    <n v="83744"/>
    <n v="83744"/>
    <n v="54"/>
    <n v="1"/>
    <n v="0"/>
    <n v="-1186"/>
    <n v="101"/>
    <n v="-1085"/>
  </r>
  <r>
    <x v="79"/>
    <x v="54"/>
    <n v="1759"/>
    <n v="83935"/>
    <m/>
    <n v="23"/>
    <m/>
    <n v="8"/>
    <m/>
    <n v="4"/>
    <m/>
    <n v="1121"/>
    <s v="B"/>
    <d v="2020-05-24T10:00:00"/>
    <s v="e407485ec18b9f45ab22b0e1c7251017019ba062"/>
    <s v="2020-05-24T20:00:00Z"/>
    <n v="72"/>
    <m/>
    <n v="85694"/>
    <n v="85694"/>
    <n v="85694"/>
    <n v="54"/>
    <n v="0"/>
    <n v="0"/>
    <n v="1908"/>
    <n v="42"/>
    <n v="1950"/>
  </r>
  <r>
    <x v="1"/>
    <x v="55"/>
    <n v="0"/>
    <m/>
    <m/>
    <m/>
    <m/>
    <m/>
    <m/>
    <m/>
    <m/>
    <m/>
    <m/>
    <m/>
    <s v="70465374deb70fa7e688ec57a6014d9f884bc06a"/>
    <s v="2020-03-07T21:00:00Z"/>
    <m/>
    <m/>
    <n v="0"/>
    <n v="0"/>
    <n v="0"/>
    <n v="56"/>
    <m/>
    <m/>
    <m/>
    <m/>
    <m/>
  </r>
  <r>
    <x v="2"/>
    <x v="55"/>
    <n v="0"/>
    <m/>
    <m/>
    <m/>
    <m/>
    <m/>
    <m/>
    <m/>
    <m/>
    <m/>
    <m/>
    <m/>
    <s v="f34722fad92d14f0b2aeb3647935ec142ce30a4c"/>
    <s v="2020-03-08T20:00:00Z"/>
    <m/>
    <m/>
    <n v="0"/>
    <n v="0"/>
    <n v="0"/>
    <n v="56"/>
    <n v="0"/>
    <n v="0"/>
    <n v="0"/>
    <n v="0"/>
    <n v="0"/>
  </r>
  <r>
    <x v="3"/>
    <x v="55"/>
    <n v="0"/>
    <m/>
    <m/>
    <m/>
    <m/>
    <m/>
    <m/>
    <m/>
    <m/>
    <m/>
    <m/>
    <m/>
    <s v="a327a5a21744148696b5cc37e660eb8c6f78bb4e"/>
    <s v="2020-03-09T20:00:00Z"/>
    <m/>
    <m/>
    <n v="0"/>
    <n v="0"/>
    <n v="0"/>
    <n v="56"/>
    <n v="0"/>
    <n v="0"/>
    <n v="0"/>
    <n v="0"/>
    <n v="0"/>
  </r>
  <r>
    <x v="4"/>
    <x v="55"/>
    <n v="0"/>
    <n v="0"/>
    <n v="0"/>
    <m/>
    <m/>
    <m/>
    <m/>
    <m/>
    <m/>
    <m/>
    <m/>
    <m/>
    <s v="5e201400cd4b8f675ef3d9705b5f0b3a91e180fe"/>
    <s v="2020-03-10T20:00:00Z"/>
    <m/>
    <m/>
    <n v="0"/>
    <n v="0"/>
    <n v="0"/>
    <n v="56"/>
    <n v="0"/>
    <n v="0"/>
    <n v="0"/>
    <n v="0"/>
    <n v="0"/>
  </r>
  <r>
    <x v="5"/>
    <x v="55"/>
    <n v="0"/>
    <m/>
    <m/>
    <m/>
    <m/>
    <m/>
    <m/>
    <m/>
    <m/>
    <m/>
    <m/>
    <m/>
    <s v="0d018ee600974481c6d8b8acb1efc3c02b46b980"/>
    <s v="2020-03-11T20:00:00Z"/>
    <m/>
    <m/>
    <n v="0"/>
    <n v="0"/>
    <n v="0"/>
    <n v="56"/>
    <n v="0"/>
    <n v="0"/>
    <n v="0"/>
    <n v="0"/>
    <n v="0"/>
  </r>
  <r>
    <x v="6"/>
    <x v="55"/>
    <n v="1"/>
    <m/>
    <m/>
    <m/>
    <m/>
    <m/>
    <m/>
    <m/>
    <m/>
    <m/>
    <m/>
    <d v="2020-03-11T00:00:00"/>
    <s v="82f143d73ce3619709635a4d54daf88abe2fd5b7"/>
    <s v="2020-03-12T20:00:00Z"/>
    <m/>
    <m/>
    <n v="1"/>
    <n v="1"/>
    <n v="1"/>
    <n v="56"/>
    <n v="0"/>
    <n v="0"/>
    <n v="0"/>
    <n v="1"/>
    <n v="1"/>
  </r>
  <r>
    <x v="7"/>
    <x v="55"/>
    <n v="1"/>
    <m/>
    <m/>
    <m/>
    <m/>
    <m/>
    <m/>
    <m/>
    <m/>
    <m/>
    <m/>
    <d v="2020-03-12T00:00:00"/>
    <s v="19b27aea823dbbcbb29e8c146ad22a8736258e75"/>
    <s v="2020-03-13T20:00:00Z"/>
    <m/>
    <m/>
    <n v="1"/>
    <n v="1"/>
    <n v="1"/>
    <n v="56"/>
    <n v="0"/>
    <n v="0"/>
    <n v="0"/>
    <n v="0"/>
    <n v="0"/>
  </r>
  <r>
    <x v="8"/>
    <x v="55"/>
    <n v="2"/>
    <m/>
    <m/>
    <m/>
    <m/>
    <m/>
    <m/>
    <m/>
    <m/>
    <m/>
    <m/>
    <d v="2020-03-13T00:00:00"/>
    <s v="e18f797e0ee87a68795900fba4c17976df63e14e"/>
    <s v="2020-03-14T20:00:00Z"/>
    <m/>
    <m/>
    <n v="2"/>
    <n v="2"/>
    <n v="2"/>
    <n v="56"/>
    <n v="0"/>
    <n v="0"/>
    <n v="0"/>
    <n v="1"/>
    <n v="1"/>
  </r>
  <r>
    <x v="9"/>
    <x v="55"/>
    <n v="3"/>
    <m/>
    <m/>
    <m/>
    <m/>
    <m/>
    <m/>
    <m/>
    <m/>
    <m/>
    <m/>
    <d v="2020-03-14T00:00:00"/>
    <s v="8988afd5c145737c0be4917a2d849a3c669b1730"/>
    <s v="2020-03-15T20:00:00Z"/>
    <m/>
    <m/>
    <n v="3"/>
    <n v="3"/>
    <n v="3"/>
    <n v="56"/>
    <n v="0"/>
    <n v="0"/>
    <n v="0"/>
    <n v="1"/>
    <n v="1"/>
  </r>
  <r>
    <x v="10"/>
    <x v="55"/>
    <n v="3"/>
    <m/>
    <m/>
    <m/>
    <m/>
    <m/>
    <m/>
    <m/>
    <m/>
    <m/>
    <m/>
    <d v="2020-03-16T15:04:00"/>
    <s v="949bb1287c1a8a88efc958ba0fe61c9251566353"/>
    <s v="2020-03-16T20:00:00Z"/>
    <m/>
    <m/>
    <n v="3"/>
    <n v="3"/>
    <n v="3"/>
    <n v="56"/>
    <n v="0"/>
    <n v="0"/>
    <n v="0"/>
    <n v="0"/>
    <n v="0"/>
  </r>
  <r>
    <x v="11"/>
    <x v="55"/>
    <n v="10"/>
    <n v="95"/>
    <m/>
    <m/>
    <m/>
    <m/>
    <m/>
    <m/>
    <m/>
    <m/>
    <m/>
    <d v="2020-03-17T00:00:00"/>
    <s v="9372522628141a94a132082c3a435fc85d244ec7"/>
    <s v="2020-03-17T20:00:00Z"/>
    <m/>
    <m/>
    <n v="105"/>
    <n v="105"/>
    <n v="105"/>
    <n v="56"/>
    <n v="0"/>
    <n v="0"/>
    <n v="95"/>
    <n v="7"/>
    <n v="102"/>
  </r>
  <r>
    <x v="12"/>
    <x v="55"/>
    <n v="15"/>
    <n v="178"/>
    <m/>
    <m/>
    <m/>
    <m/>
    <m/>
    <m/>
    <m/>
    <m/>
    <m/>
    <d v="2020-03-18T00:00:00"/>
    <s v="9bee8b7c2d2a92cc804b9ef3e95bda376924eb41"/>
    <s v="2020-03-18T20:00:00Z"/>
    <m/>
    <m/>
    <n v="193"/>
    <n v="193"/>
    <n v="193"/>
    <n v="56"/>
    <n v="0"/>
    <n v="0"/>
    <n v="83"/>
    <n v="5"/>
    <n v="88"/>
  </r>
  <r>
    <x v="13"/>
    <x v="55"/>
    <n v="18"/>
    <n v="271"/>
    <m/>
    <m/>
    <m/>
    <m/>
    <m/>
    <m/>
    <m/>
    <m/>
    <m/>
    <d v="2020-03-19T16:45:00"/>
    <s v="d61009fe47ca518fa4f8f090833dd5a6361997ce"/>
    <s v="2020-03-19T20:00:00Z"/>
    <m/>
    <m/>
    <n v="289"/>
    <n v="289"/>
    <n v="289"/>
    <n v="56"/>
    <n v="0"/>
    <n v="0"/>
    <n v="93"/>
    <n v="3"/>
    <n v="96"/>
  </r>
  <r>
    <x v="14"/>
    <x v="55"/>
    <n v="19"/>
    <n v="331"/>
    <m/>
    <m/>
    <m/>
    <m/>
    <m/>
    <m/>
    <m/>
    <m/>
    <m/>
    <d v="2020-03-20T13:30:00"/>
    <s v="e5aec9eb24d3628cd8b19e4ef042f5171c3150f0"/>
    <s v="2020-03-20T20:00:00Z"/>
    <m/>
    <m/>
    <n v="350"/>
    <n v="350"/>
    <n v="350"/>
    <n v="56"/>
    <n v="0"/>
    <n v="0"/>
    <n v="60"/>
    <n v="1"/>
    <n v="61"/>
  </r>
  <r>
    <x v="15"/>
    <x v="55"/>
    <n v="23"/>
    <n v="438"/>
    <m/>
    <m/>
    <m/>
    <m/>
    <m/>
    <m/>
    <m/>
    <m/>
    <m/>
    <d v="2020-03-21T12:30:00"/>
    <s v="db59757828eeac7401b65fa97cf63161cb6cea8b"/>
    <s v="2020-03-21T20:00:00Z"/>
    <m/>
    <m/>
    <n v="461"/>
    <n v="461"/>
    <n v="461"/>
    <n v="56"/>
    <n v="0"/>
    <n v="0"/>
    <n v="107"/>
    <n v="4"/>
    <n v="111"/>
  </r>
  <r>
    <x v="16"/>
    <x v="55"/>
    <n v="24"/>
    <n v="438"/>
    <m/>
    <m/>
    <m/>
    <m/>
    <m/>
    <m/>
    <m/>
    <m/>
    <m/>
    <d v="2020-03-21T23:00:00"/>
    <s v="6e035147b640db56dc1001efd97274718de151ae"/>
    <s v="2020-03-22T20:00:00Z"/>
    <m/>
    <m/>
    <n v="462"/>
    <n v="462"/>
    <n v="462"/>
    <n v="56"/>
    <n v="0"/>
    <n v="0"/>
    <n v="0"/>
    <n v="1"/>
    <n v="1"/>
  </r>
  <r>
    <x v="17"/>
    <x v="55"/>
    <n v="26"/>
    <n v="592"/>
    <m/>
    <m/>
    <m/>
    <m/>
    <m/>
    <m/>
    <m/>
    <m/>
    <s v="A"/>
    <d v="2020-03-23T14:00:00"/>
    <s v="250c0c2bc6d30ed66e56adc05be0ea851b8f97a1"/>
    <s v="2020-03-23T20:00:00Z"/>
    <m/>
    <m/>
    <n v="618"/>
    <n v="618"/>
    <n v="618"/>
    <n v="56"/>
    <n v="0"/>
    <n v="0"/>
    <n v="154"/>
    <n v="2"/>
    <n v="156"/>
  </r>
  <r>
    <x v="18"/>
    <x v="55"/>
    <n v="29"/>
    <n v="710"/>
    <m/>
    <m/>
    <m/>
    <m/>
    <m/>
    <m/>
    <m/>
    <m/>
    <s v="A"/>
    <d v="2020-03-24T00:00:00"/>
    <s v="513e8a68ce9b6201f75b043ea7f328007f7d7def"/>
    <s v="2020-03-24T20:00:00Z"/>
    <m/>
    <m/>
    <n v="739"/>
    <n v="739"/>
    <n v="739"/>
    <n v="56"/>
    <n v="0"/>
    <n v="0"/>
    <n v="118"/>
    <n v="3"/>
    <n v="121"/>
  </r>
  <r>
    <x v="19"/>
    <x v="55"/>
    <n v="44"/>
    <n v="954"/>
    <m/>
    <m/>
    <m/>
    <m/>
    <m/>
    <m/>
    <m/>
    <n v="7"/>
    <s v="A"/>
    <d v="2020-03-25T12:45:00"/>
    <s v="9bb0d407569a27e94c57602a9ec0a9f7039187d1"/>
    <s v="2020-03-25T20:00:00Z"/>
    <m/>
    <m/>
    <n v="998"/>
    <n v="998"/>
    <n v="998"/>
    <n v="56"/>
    <n v="0"/>
    <n v="0"/>
    <n v="244"/>
    <n v="15"/>
    <n v="259"/>
  </r>
  <r>
    <x v="20"/>
    <x v="55"/>
    <n v="53"/>
    <n v="1052"/>
    <m/>
    <m/>
    <m/>
    <m/>
    <m/>
    <m/>
    <m/>
    <n v="12"/>
    <s v="A"/>
    <d v="2020-03-26T00:00:00"/>
    <s v="44e5c4acd056b9e8f0d107500a3b855aaa444dbf"/>
    <s v="2020-03-26T20:00:00Z"/>
    <m/>
    <m/>
    <n v="1105"/>
    <n v="1105"/>
    <n v="1105"/>
    <n v="56"/>
    <n v="0"/>
    <n v="0"/>
    <n v="98"/>
    <n v="9"/>
    <n v="107"/>
  </r>
  <r>
    <x v="21"/>
    <x v="55"/>
    <n v="70"/>
    <n v="1211"/>
    <m/>
    <m/>
    <n v="11"/>
    <m/>
    <m/>
    <m/>
    <m/>
    <n v="17"/>
    <s v="A"/>
    <d v="2020-03-27T12:50:00"/>
    <s v="6371cc01439e958e78ae680dd04a3c0178df4cd4"/>
    <s v="2020-03-27T20:00:00Z"/>
    <n v="0"/>
    <n v="11"/>
    <n v="1281"/>
    <n v="1281"/>
    <n v="1281"/>
    <n v="56"/>
    <n v="0"/>
    <n v="11"/>
    <n v="159"/>
    <n v="17"/>
    <n v="176"/>
  </r>
  <r>
    <x v="22"/>
    <x v="55"/>
    <n v="82"/>
    <n v="1475"/>
    <m/>
    <m/>
    <n v="14"/>
    <m/>
    <m/>
    <m/>
    <m/>
    <n v="18"/>
    <s v="A"/>
    <d v="2020-03-28T00:00:00"/>
    <s v="b52c1c6792b74d0be877ac6e352510f63d4cb697"/>
    <s v="2020-03-28T20:00:00Z"/>
    <n v="0"/>
    <n v="14"/>
    <n v="1557"/>
    <n v="1557"/>
    <n v="1557"/>
    <n v="56"/>
    <n v="0"/>
    <n v="3"/>
    <n v="264"/>
    <n v="12"/>
    <n v="276"/>
  </r>
  <r>
    <x v="23"/>
    <x v="55"/>
    <n v="86"/>
    <n v="1554"/>
    <m/>
    <m/>
    <n v="15"/>
    <m/>
    <m/>
    <m/>
    <m/>
    <n v="20"/>
    <s v="A"/>
    <d v="2020-03-29T00:00:00"/>
    <s v="c9a0184032cc9ea691df42284d50e00aab23b5c5"/>
    <s v="2020-03-29T20:00:00Z"/>
    <n v="0"/>
    <n v="15"/>
    <n v="1640"/>
    <n v="1640"/>
    <n v="1640"/>
    <n v="56"/>
    <n v="0"/>
    <n v="1"/>
    <n v="79"/>
    <n v="4"/>
    <n v="83"/>
  </r>
  <r>
    <x v="24"/>
    <x v="55"/>
    <n v="94"/>
    <n v="1840"/>
    <m/>
    <m/>
    <n v="17"/>
    <m/>
    <m/>
    <m/>
    <m/>
    <n v="24"/>
    <s v="A"/>
    <d v="2020-03-30T00:00:00"/>
    <s v="e20b003a55869a28cfaf1a2e40de1438641432af"/>
    <s v="2020-03-30T20:00:00Z"/>
    <n v="0"/>
    <n v="17"/>
    <n v="1934"/>
    <n v="1934"/>
    <n v="1934"/>
    <n v="56"/>
    <n v="0"/>
    <n v="2"/>
    <n v="286"/>
    <n v="8"/>
    <n v="294"/>
  </r>
  <r>
    <x v="25"/>
    <x v="55"/>
    <n v="109"/>
    <n v="1999"/>
    <m/>
    <m/>
    <n v="17"/>
    <m/>
    <m/>
    <m/>
    <m/>
    <n v="26"/>
    <s v="A"/>
    <d v="2020-03-31T10:37:00"/>
    <s v="ed67c54ca4d4eeec8456526e2b96d66b79a79405"/>
    <s v="2020-03-31T20:00:00Z"/>
    <n v="0"/>
    <n v="17"/>
    <n v="2108"/>
    <n v="2108"/>
    <n v="2108"/>
    <n v="56"/>
    <n v="0"/>
    <n v="0"/>
    <n v="159"/>
    <n v="15"/>
    <n v="174"/>
  </r>
  <r>
    <x v="26"/>
    <x v="55"/>
    <n v="130"/>
    <n v="2218"/>
    <m/>
    <m/>
    <n v="18"/>
    <m/>
    <m/>
    <m/>
    <m/>
    <n v="31"/>
    <s v="A"/>
    <d v="2020-03-31T19:44:00"/>
    <s v="35ae6b5bde17334962bd3069e1e6a412ce1c1caa"/>
    <s v="2020-04-01T20:00:00Z"/>
    <n v="0"/>
    <n v="18"/>
    <n v="2348"/>
    <n v="2348"/>
    <n v="2348"/>
    <n v="56"/>
    <n v="0"/>
    <n v="1"/>
    <n v="219"/>
    <n v="21"/>
    <n v="240"/>
  </r>
  <r>
    <x v="27"/>
    <x v="55"/>
    <n v="150"/>
    <n v="2439"/>
    <m/>
    <m/>
    <n v="19"/>
    <m/>
    <m/>
    <m/>
    <m/>
    <n v="31"/>
    <s v="A"/>
    <d v="2020-04-02T10:30:00"/>
    <s v="7da49893b68f8346d922f1789daa6867adbf0e45"/>
    <s v="2020-04-02T20:00:00Z"/>
    <n v="0"/>
    <n v="19"/>
    <n v="2589"/>
    <n v="2589"/>
    <n v="2589"/>
    <n v="56"/>
    <n v="0"/>
    <n v="1"/>
    <n v="221"/>
    <n v="20"/>
    <n v="241"/>
  </r>
  <r>
    <x v="28"/>
    <x v="55"/>
    <n v="162"/>
    <n v="2704"/>
    <m/>
    <m/>
    <n v="21"/>
    <m/>
    <m/>
    <m/>
    <m/>
    <n v="37"/>
    <s v="A"/>
    <d v="2020-04-03T10:42:00"/>
    <s v="1bbecda6c7080afe8943746787c0f2a296071fd9"/>
    <s v="2020-04-03T20:00:00Z"/>
    <n v="0"/>
    <n v="21"/>
    <n v="2866"/>
    <n v="2866"/>
    <n v="2866"/>
    <n v="56"/>
    <n v="0"/>
    <n v="2"/>
    <n v="265"/>
    <n v="12"/>
    <n v="277"/>
  </r>
  <r>
    <x v="29"/>
    <x v="55"/>
    <n v="187"/>
    <n v="2945"/>
    <m/>
    <m/>
    <n v="23"/>
    <m/>
    <m/>
    <m/>
    <m/>
    <n v="49"/>
    <s v="A"/>
    <d v="2020-04-04T09:49:00"/>
    <s v="d10d136eb59f137cd10cc1c3eeb7cfd73849db79"/>
    <s v="2020-04-04T20:00:00Z"/>
    <n v="0"/>
    <n v="23"/>
    <n v="3132"/>
    <n v="3132"/>
    <n v="3132"/>
    <n v="56"/>
    <n v="0"/>
    <n v="2"/>
    <n v="241"/>
    <n v="25"/>
    <n v="266"/>
  </r>
  <r>
    <x v="30"/>
    <x v="55"/>
    <n v="197"/>
    <n v="3040"/>
    <m/>
    <m/>
    <n v="23"/>
    <m/>
    <m/>
    <m/>
    <m/>
    <n v="50"/>
    <s v="A"/>
    <d v="2020-04-05T09:23:00"/>
    <s v="9a55b993326e4149d008ffc45bc94c18b5694d6c"/>
    <s v="2020-04-05T20:00:00Z"/>
    <n v="0"/>
    <n v="23"/>
    <n v="3237"/>
    <n v="3237"/>
    <n v="3237"/>
    <n v="56"/>
    <n v="0"/>
    <n v="0"/>
    <n v="95"/>
    <n v="10"/>
    <n v="105"/>
  </r>
  <r>
    <x v="31"/>
    <x v="55"/>
    <n v="210"/>
    <n v="3719"/>
    <m/>
    <m/>
    <n v="23"/>
    <m/>
    <m/>
    <m/>
    <m/>
    <n v="52"/>
    <s v="A"/>
    <d v="2020-04-06T11:32:00"/>
    <s v="fa40a3be8efc151cd0c37e902f0af3d05bf6202c"/>
    <s v="2020-04-06T20:00:00Z"/>
    <n v="0"/>
    <n v="23"/>
    <n v="3929"/>
    <n v="3929"/>
    <n v="3929"/>
    <n v="56"/>
    <n v="0"/>
    <n v="0"/>
    <n v="679"/>
    <n v="13"/>
    <n v="692"/>
  </r>
  <r>
    <x v="32"/>
    <x v="55"/>
    <n v="216"/>
    <n v="3789"/>
    <m/>
    <m/>
    <n v="33"/>
    <m/>
    <m/>
    <m/>
    <m/>
    <n v="62"/>
    <s v="A"/>
    <d v="2020-04-07T10:57:00"/>
    <s v="ea6122fd474756818393bf830fd49386bfb57e6e"/>
    <s v="2020-04-07T20:00:00Z"/>
    <n v="0"/>
    <n v="33"/>
    <n v="4005"/>
    <n v="4005"/>
    <n v="4005"/>
    <n v="56"/>
    <n v="0"/>
    <n v="10"/>
    <n v="70"/>
    <n v="6"/>
    <n v="76"/>
  </r>
  <r>
    <x v="33"/>
    <x v="55"/>
    <n v="221"/>
    <n v="3843"/>
    <m/>
    <m/>
    <n v="33"/>
    <m/>
    <m/>
    <m/>
    <m/>
    <n v="62"/>
    <s v="A"/>
    <d v="2020-04-07T18:21:00"/>
    <s v="13e9cd8840a3108fbf19acf39b8cfa3f7781006a"/>
    <s v="2020-04-08T20:00:00Z"/>
    <n v="0"/>
    <n v="33"/>
    <n v="4064"/>
    <n v="4064"/>
    <n v="4064"/>
    <n v="56"/>
    <n v="0"/>
    <n v="0"/>
    <n v="54"/>
    <n v="5"/>
    <n v="59"/>
  </r>
  <r>
    <x v="34"/>
    <x v="55"/>
    <n v="230"/>
    <n v="3920"/>
    <m/>
    <m/>
    <n v="34"/>
    <m/>
    <m/>
    <m/>
    <m/>
    <n v="94"/>
    <s v="A"/>
    <d v="2020-04-08T16:59:00"/>
    <s v="ca2ca6527d9f921c32b252dfebb329220d411c2c"/>
    <s v="2020-04-09T20:00:00Z"/>
    <n v="0"/>
    <n v="34"/>
    <n v="4150"/>
    <n v="4150"/>
    <n v="4150"/>
    <n v="56"/>
    <n v="0"/>
    <n v="1"/>
    <n v="77"/>
    <n v="9"/>
    <n v="86"/>
  </r>
  <r>
    <x v="35"/>
    <x v="55"/>
    <n v="253"/>
    <n v="4736"/>
    <m/>
    <m/>
    <n v="37"/>
    <m/>
    <m/>
    <m/>
    <m/>
    <n v="105"/>
    <s v="A"/>
    <d v="2020-04-09T18:00:00"/>
    <s v="7691314a3ef2b38726579d178cd9ffbac113b644"/>
    <s v="2020-04-10T20:00:00Z"/>
    <n v="0"/>
    <n v="37"/>
    <n v="4989"/>
    <n v="4989"/>
    <n v="4989"/>
    <n v="56"/>
    <n v="0"/>
    <n v="3"/>
    <n v="816"/>
    <n v="23"/>
    <n v="839"/>
  </r>
  <r>
    <x v="36"/>
    <x v="55"/>
    <n v="261"/>
    <n v="5198"/>
    <m/>
    <m/>
    <n v="37"/>
    <m/>
    <m/>
    <m/>
    <m/>
    <n v="129"/>
    <s v="A"/>
    <d v="2020-04-11T18:00:00"/>
    <s v="fce4a121734e726ec0a85bd483b794d7110b4a5e"/>
    <s v="2020-04-11T20:00:00Z"/>
    <n v="0"/>
    <n v="37"/>
    <n v="5459"/>
    <n v="5459"/>
    <n v="5459"/>
    <n v="56"/>
    <n v="0"/>
    <n v="0"/>
    <n v="462"/>
    <n v="8"/>
    <n v="470"/>
  </r>
  <r>
    <x v="37"/>
    <x v="55"/>
    <n v="261"/>
    <n v="5198"/>
    <m/>
    <m/>
    <n v="40"/>
    <m/>
    <m/>
    <m/>
    <m/>
    <n v="137"/>
    <s v="A"/>
    <d v="2020-04-11T18:00:00"/>
    <s v="baeee884ee322d3b0249ad2bed77a302a604e1ec"/>
    <s v="2020-04-12T20:00:00Z"/>
    <n v="0"/>
    <n v="40"/>
    <n v="5459"/>
    <n v="5459"/>
    <n v="5459"/>
    <n v="56"/>
    <n v="0"/>
    <n v="3"/>
    <n v="0"/>
    <n v="0"/>
    <n v="0"/>
  </r>
  <r>
    <x v="38"/>
    <x v="55"/>
    <n v="275"/>
    <n v="5689"/>
    <m/>
    <m/>
    <n v="41"/>
    <m/>
    <m/>
    <m/>
    <m/>
    <n v="138"/>
    <s v="A"/>
    <d v="2020-04-13T15:19:00"/>
    <s v="01c85988f9c2c42c9b6a49ab1296f354b6ebfdea"/>
    <s v="2020-04-13T20:00:00Z"/>
    <n v="1"/>
    <n v="41"/>
    <n v="5964"/>
    <n v="5964"/>
    <n v="5964"/>
    <n v="56"/>
    <n v="1"/>
    <n v="1"/>
    <n v="491"/>
    <n v="14"/>
    <n v="505"/>
  </r>
  <r>
    <x v="39"/>
    <x v="55"/>
    <n v="275"/>
    <n v="5689"/>
    <m/>
    <m/>
    <n v="43"/>
    <m/>
    <m/>
    <m/>
    <m/>
    <n v="140"/>
    <s v="A"/>
    <d v="2020-04-14T16:05:00"/>
    <s v="fc17f818d120c168e187d5fc553b88920e4c4369"/>
    <s v="2020-04-14T20:00:00Z"/>
    <n v="1"/>
    <n v="43"/>
    <n v="5964"/>
    <n v="5964"/>
    <n v="5964"/>
    <n v="56"/>
    <n v="0"/>
    <n v="2"/>
    <n v="0"/>
    <n v="0"/>
    <n v="0"/>
  </r>
  <r>
    <x v="40"/>
    <x v="55"/>
    <n v="287"/>
    <n v="6042"/>
    <m/>
    <m/>
    <n v="43"/>
    <m/>
    <m/>
    <m/>
    <m/>
    <n v="129"/>
    <s v="A"/>
    <d v="2020-04-15T12:30:00"/>
    <s v="daa535241b51a80b35408632ca2e34a946a0360b"/>
    <s v="2020-04-15T20:00:00Z"/>
    <n v="2"/>
    <n v="43"/>
    <n v="6329"/>
    <n v="6329"/>
    <n v="6329"/>
    <n v="56"/>
    <n v="1"/>
    <n v="0"/>
    <n v="353"/>
    <n v="12"/>
    <n v="365"/>
  </r>
  <r>
    <x v="41"/>
    <x v="55"/>
    <n v="296"/>
    <n v="6131"/>
    <m/>
    <n v="19"/>
    <n v="43"/>
    <m/>
    <m/>
    <m/>
    <m/>
    <n v="148"/>
    <s v="A"/>
    <d v="2020-04-16T20:15:00"/>
    <s v="cf9b128cef08a4d7fd42b8fb432560c179593bb5"/>
    <s v="2020-04-16T20:00:00Z"/>
    <n v="2"/>
    <n v="43"/>
    <n v="6427"/>
    <n v="6427"/>
    <n v="6427"/>
    <n v="56"/>
    <n v="0"/>
    <n v="0"/>
    <n v="89"/>
    <n v="9"/>
    <n v="98"/>
  </r>
  <r>
    <x v="42"/>
    <x v="55"/>
    <n v="296"/>
    <n v="6131"/>
    <m/>
    <n v="19"/>
    <n v="43"/>
    <m/>
    <m/>
    <m/>
    <m/>
    <n v="148"/>
    <s v="A"/>
    <d v="2020-04-17T16:02:00"/>
    <s v="07bb5bba797252ef876736890a63cf4d239b7574"/>
    <s v="2020-04-17T20:00:00Z"/>
    <n v="2"/>
    <n v="43"/>
    <n v="6427"/>
    <n v="6427"/>
    <n v="6427"/>
    <n v="56"/>
    <n v="0"/>
    <n v="0"/>
    <n v="0"/>
    <n v="0"/>
    <n v="0"/>
  </r>
  <r>
    <x v="43"/>
    <x v="55"/>
    <n v="305"/>
    <n v="6217"/>
    <m/>
    <n v="19"/>
    <n v="50"/>
    <m/>
    <m/>
    <m/>
    <m/>
    <n v="206"/>
    <s v="A"/>
    <d v="2020-04-17T16:02:00"/>
    <s v="f466b9fa5e8ecfa2cc5c3bbc7b12f214bcc15d97"/>
    <s v="2020-04-18T20:00:00Z"/>
    <n v="2"/>
    <n v="50"/>
    <n v="6522"/>
    <n v="6522"/>
    <n v="6522"/>
    <n v="56"/>
    <n v="0"/>
    <n v="7"/>
    <n v="86"/>
    <n v="9"/>
    <n v="95"/>
  </r>
  <r>
    <x v="44"/>
    <x v="55"/>
    <n v="309"/>
    <n v="6972"/>
    <m/>
    <n v="19"/>
    <n v="50"/>
    <m/>
    <m/>
    <m/>
    <m/>
    <n v="227"/>
    <s v="A"/>
    <d v="2020-04-19T00:00:00"/>
    <s v="0c6344538df4134f81456c15f1c0a684e071ab64"/>
    <s v="2020-04-19T20:00:00Z"/>
    <n v="2"/>
    <n v="50"/>
    <n v="7281"/>
    <n v="7281"/>
    <n v="7281"/>
    <n v="56"/>
    <n v="0"/>
    <n v="0"/>
    <n v="755"/>
    <n v="4"/>
    <n v="759"/>
  </r>
  <r>
    <x v="45"/>
    <x v="55"/>
    <n v="313"/>
    <n v="7073"/>
    <m/>
    <n v="19"/>
    <n v="51"/>
    <m/>
    <m/>
    <m/>
    <m/>
    <n v="233"/>
    <s v="A"/>
    <d v="2020-04-19T00:00:00"/>
    <s v="cac3bf9e707fcc0a1212f5a098b58025505bbaf0"/>
    <s v="2020-04-20T20:00:00Z"/>
    <n v="2"/>
    <n v="51"/>
    <n v="7386"/>
    <n v="7386"/>
    <n v="7386"/>
    <n v="56"/>
    <n v="0"/>
    <n v="1"/>
    <n v="101"/>
    <n v="4"/>
    <n v="105"/>
  </r>
  <r>
    <x v="46"/>
    <x v="55"/>
    <n v="320"/>
    <n v="7301"/>
    <m/>
    <n v="19"/>
    <n v="52"/>
    <m/>
    <m/>
    <m/>
    <m/>
    <n v="237"/>
    <s v="A"/>
    <d v="2020-04-21T16:20:00"/>
    <s v="1532019457f17b0c5b237147ba070dcde7a13747"/>
    <s v="2020-04-21T20:00:00Z"/>
    <n v="6"/>
    <n v="52"/>
    <n v="7621"/>
    <n v="7621"/>
    <n v="7621"/>
    <n v="56"/>
    <n v="4"/>
    <n v="1"/>
    <n v="228"/>
    <n v="7"/>
    <n v="235"/>
  </r>
  <r>
    <x v="47"/>
    <x v="55"/>
    <n v="322"/>
    <n v="7301"/>
    <m/>
    <n v="19"/>
    <n v="52"/>
    <m/>
    <m/>
    <m/>
    <m/>
    <n v="254"/>
    <s v="A"/>
    <d v="2020-04-22T23:00:00"/>
    <s v="970877fd4ebe6208a3fea0682f0c2235145046db"/>
    <s v="2020-04-22T20:00:00Z"/>
    <n v="6"/>
    <n v="52"/>
    <n v="7623"/>
    <n v="7623"/>
    <n v="7623"/>
    <n v="56"/>
    <n v="0"/>
    <n v="0"/>
    <n v="0"/>
    <n v="2"/>
    <n v="2"/>
  </r>
  <r>
    <x v="48"/>
    <x v="55"/>
    <n v="326"/>
    <n v="7241"/>
    <m/>
    <m/>
    <n v="52"/>
    <m/>
    <m/>
    <m/>
    <m/>
    <n v="275"/>
    <s v="A"/>
    <d v="2020-04-23T16:27:00"/>
    <s v="e370898018aecb5d52105fd56d79ce0c587806c6"/>
    <s v="2020-04-23T20:00:00Z"/>
    <n v="7"/>
    <n v="52"/>
    <n v="7567"/>
    <n v="7567"/>
    <n v="7567"/>
    <n v="56"/>
    <n v="1"/>
    <n v="0"/>
    <n v="-60"/>
    <n v="4"/>
    <n v="-56"/>
  </r>
  <r>
    <x v="49"/>
    <x v="55"/>
    <n v="349"/>
    <n v="7696"/>
    <m/>
    <n v="16"/>
    <n v="54"/>
    <m/>
    <m/>
    <m/>
    <m/>
    <n v="321"/>
    <s v="A"/>
    <d v="2020-04-24T00:00:00"/>
    <s v="96619f8ccfb25668bba95e68c1f3f4850d19ae9e"/>
    <s v="2020-04-24T20:00:00Z"/>
    <n v="7"/>
    <n v="54"/>
    <n v="8045"/>
    <n v="8045"/>
    <n v="8045"/>
    <n v="56"/>
    <n v="0"/>
    <n v="2"/>
    <n v="455"/>
    <n v="23"/>
    <n v="478"/>
  </r>
  <r>
    <x v="50"/>
    <x v="55"/>
    <n v="349"/>
    <n v="7797"/>
    <m/>
    <n v="16"/>
    <n v="54"/>
    <m/>
    <m/>
    <m/>
    <m/>
    <n v="321"/>
    <s v="C"/>
    <d v="2020-04-24T16:02:00"/>
    <s v="1982bff02e7c5ff3fe7494a750b2904b79d96bd3"/>
    <s v="2020-04-25T20:00:00Z"/>
    <n v="7"/>
    <n v="54"/>
    <n v="8146"/>
    <n v="8146"/>
    <n v="8146"/>
    <n v="56"/>
    <n v="0"/>
    <n v="0"/>
    <n v="101"/>
    <n v="0"/>
    <n v="101"/>
  </r>
  <r>
    <x v="51"/>
    <x v="55"/>
    <n v="362"/>
    <n v="7797"/>
    <m/>
    <n v="16"/>
    <n v="54"/>
    <m/>
    <m/>
    <m/>
    <m/>
    <n v="334"/>
    <s v="C"/>
    <d v="2020-04-25T17:20:00"/>
    <s v="d3f5a6d52704662f7d178c0b35d38fa954af2ea3"/>
    <s v="2020-04-26T20:00:00Z"/>
    <n v="7"/>
    <n v="54"/>
    <n v="8159"/>
    <n v="8159"/>
    <n v="8159"/>
    <n v="56"/>
    <n v="0"/>
    <n v="0"/>
    <n v="0"/>
    <n v="13"/>
    <n v="13"/>
  </r>
  <r>
    <x v="52"/>
    <x v="55"/>
    <n v="370"/>
    <n v="7797"/>
    <m/>
    <n v="16"/>
    <n v="54"/>
    <m/>
    <m/>
    <m/>
    <m/>
    <n v="342"/>
    <s v="C"/>
    <d v="2020-04-26T13:58:00"/>
    <s v="b0656b07fd36d968f45aaa525a29fbabde94a283"/>
    <s v="2020-04-27T20:00:00Z"/>
    <n v="7"/>
    <n v="54"/>
    <n v="8167"/>
    <n v="8167"/>
    <n v="8167"/>
    <n v="56"/>
    <n v="0"/>
    <n v="0"/>
    <n v="0"/>
    <n v="8"/>
    <n v="8"/>
  </r>
  <r>
    <x v="53"/>
    <x v="55"/>
    <n v="389"/>
    <n v="8226"/>
    <m/>
    <n v="16"/>
    <n v="56"/>
    <m/>
    <m/>
    <m/>
    <m/>
    <n v="343"/>
    <s v="C"/>
    <d v="2020-04-27T17:05:00"/>
    <s v="32fd1e90fd2b78819993ee6a4b36ad7e6336aea8"/>
    <s v="2020-04-28T20:00:00Z"/>
    <n v="7"/>
    <n v="56"/>
    <n v="8615"/>
    <n v="8615"/>
    <n v="8615"/>
    <n v="56"/>
    <n v="0"/>
    <n v="2"/>
    <n v="429"/>
    <n v="19"/>
    <n v="448"/>
  </r>
  <r>
    <x v="54"/>
    <x v="55"/>
    <n v="536"/>
    <n v="8681"/>
    <m/>
    <n v="12"/>
    <n v="56"/>
    <m/>
    <m/>
    <m/>
    <m/>
    <n v="362"/>
    <s v="C"/>
    <d v="2020-04-29T00:00:00"/>
    <s v="c1fa73a0929520c142e54b1cb83999cd45509a14"/>
    <s v="2020-04-29T20:00:00Z"/>
    <n v="7"/>
    <n v="56"/>
    <n v="9217"/>
    <n v="9217"/>
    <n v="9217"/>
    <n v="56"/>
    <n v="0"/>
    <n v="0"/>
    <n v="455"/>
    <n v="147"/>
    <n v="602"/>
  </r>
  <r>
    <x v="55"/>
    <x v="55"/>
    <n v="544"/>
    <n v="8902"/>
    <m/>
    <n v="13"/>
    <n v="56"/>
    <m/>
    <m/>
    <m/>
    <m/>
    <n v="371"/>
    <s v="C"/>
    <d v="2020-04-29T00:00:00"/>
    <s v="55fecc46d8cdc7655047ae40619b3caf77c594df"/>
    <s v="2020-04-30T20:00:00Z"/>
    <n v="7"/>
    <n v="56"/>
    <n v="9446"/>
    <n v="9446"/>
    <n v="9446"/>
    <n v="56"/>
    <n v="0"/>
    <n v="0"/>
    <n v="221"/>
    <n v="8"/>
    <n v="229"/>
  </r>
  <r>
    <x v="56"/>
    <x v="55"/>
    <n v="559"/>
    <n v="9136"/>
    <m/>
    <n v="13"/>
    <n v="56"/>
    <m/>
    <m/>
    <m/>
    <m/>
    <n v="373"/>
    <s v="C"/>
    <d v="2020-04-30T00:00:00"/>
    <s v="0b6acf00714e0bd86d6c85e97e640ec518ede824"/>
    <s v="2020-05-01T20:00:00Z"/>
    <n v="7"/>
    <n v="56"/>
    <n v="9695"/>
    <n v="9695"/>
    <n v="9695"/>
    <n v="56"/>
    <n v="0"/>
    <n v="0"/>
    <n v="234"/>
    <n v="15"/>
    <n v="249"/>
  </r>
  <r>
    <x v="57"/>
    <x v="55"/>
    <n v="566"/>
    <n v="9463"/>
    <m/>
    <n v="13"/>
    <n v="58"/>
    <m/>
    <m/>
    <m/>
    <m/>
    <n v="387"/>
    <s v="C"/>
    <d v="2020-05-01T15:49:00"/>
    <s v="b9b039510de7192952cbcbb1dd52de651051b5e6"/>
    <s v="2020-05-02T20:00:00Z"/>
    <n v="7"/>
    <n v="58"/>
    <n v="10029"/>
    <n v="10029"/>
    <n v="10029"/>
    <n v="56"/>
    <n v="0"/>
    <n v="2"/>
    <n v="327"/>
    <n v="7"/>
    <n v="334"/>
  </r>
  <r>
    <x v="58"/>
    <x v="55"/>
    <n v="579"/>
    <n v="9640"/>
    <m/>
    <n v="13"/>
    <n v="60"/>
    <m/>
    <m/>
    <m/>
    <m/>
    <n v="391"/>
    <s v="C"/>
    <d v="2020-05-02T13:12:00"/>
    <s v="dda73c7535804608b086cdcc0eaa22c40a6efe9c"/>
    <s v="2020-05-03T20:00:00Z"/>
    <n v="7"/>
    <n v="60"/>
    <n v="10219"/>
    <n v="10219"/>
    <n v="10219"/>
    <n v="56"/>
    <n v="0"/>
    <n v="2"/>
    <n v="177"/>
    <n v="13"/>
    <n v="190"/>
  </r>
  <r>
    <x v="59"/>
    <x v="55"/>
    <n v="586"/>
    <n v="9868"/>
    <m/>
    <n v="13"/>
    <n v="60"/>
    <m/>
    <m/>
    <m/>
    <m/>
    <n v="391"/>
    <s v="C"/>
    <d v="2020-05-04T01:56:00"/>
    <s v="371ea67c067e7545d949daea802ea8ef4317ea45"/>
    <s v="2020-05-04T20:00:00Z"/>
    <n v="7"/>
    <n v="60"/>
    <n v="10454"/>
    <n v="10454"/>
    <n v="10454"/>
    <n v="56"/>
    <n v="0"/>
    <n v="0"/>
    <n v="228"/>
    <n v="7"/>
    <n v="235"/>
  </r>
  <r>
    <x v="60"/>
    <x v="55"/>
    <n v="596"/>
    <n v="10319"/>
    <m/>
    <n v="13"/>
    <n v="60"/>
    <m/>
    <m/>
    <m/>
    <m/>
    <n v="405"/>
    <s v="C"/>
    <d v="2020-05-04T17:02:00"/>
    <s v="552a7c9924dc8459d81a307d41b446111f974b88"/>
    <s v="2020-05-05T20:00:00Z"/>
    <n v="7"/>
    <n v="60"/>
    <n v="10915"/>
    <n v="10915"/>
    <n v="10915"/>
    <n v="56"/>
    <n v="0"/>
    <n v="0"/>
    <n v="451"/>
    <n v="10"/>
    <n v="461"/>
  </r>
  <r>
    <x v="61"/>
    <x v="55"/>
    <n v="604"/>
    <n v="11403"/>
    <m/>
    <n v="11"/>
    <n v="60"/>
    <m/>
    <m/>
    <m/>
    <m/>
    <n v="409"/>
    <s v="C"/>
    <d v="2020-05-05T15:30:00"/>
    <s v="cd4c7a9bd14f1bf5169459a27da1667df82af918"/>
    <s v="2020-05-06T20:00:00Z"/>
    <n v="7"/>
    <n v="60"/>
    <n v="12007"/>
    <n v="12007"/>
    <n v="12007"/>
    <n v="56"/>
    <n v="0"/>
    <n v="0"/>
    <n v="1084"/>
    <n v="8"/>
    <n v="1092"/>
  </r>
  <r>
    <x v="62"/>
    <x v="55"/>
    <n v="631"/>
    <n v="11403"/>
    <m/>
    <n v="11"/>
    <n v="59"/>
    <m/>
    <m/>
    <m/>
    <m/>
    <n v="416"/>
    <s v="C"/>
    <d v="2020-05-06T15:27:00"/>
    <s v="c13fee2e524bddf39f97125e6c47667d529b7cdc"/>
    <s v="2020-05-07T20:00:00Z"/>
    <n v="7"/>
    <n v="59"/>
    <n v="12034"/>
    <n v="12034"/>
    <n v="12034"/>
    <n v="56"/>
    <n v="0"/>
    <n v="-1"/>
    <n v="0"/>
    <n v="27"/>
    <n v="27"/>
  </r>
  <r>
    <x v="63"/>
    <x v="55"/>
    <n v="635"/>
    <n v="11403"/>
    <m/>
    <n v="9"/>
    <n v="60"/>
    <m/>
    <m/>
    <m/>
    <m/>
    <n v="428"/>
    <s v="C"/>
    <d v="2020-05-07T04:28:00"/>
    <s v="cf995ba192011d35d06b60e3ac7d111228c27b82"/>
    <s v="2020-05-08T20:00:00Z"/>
    <n v="7"/>
    <n v="60"/>
    <n v="12038"/>
    <n v="12038"/>
    <n v="12038"/>
    <n v="56"/>
    <n v="0"/>
    <n v="1"/>
    <n v="0"/>
    <n v="4"/>
    <n v="4"/>
  </r>
  <r>
    <x v="64"/>
    <x v="55"/>
    <n v="644"/>
    <n v="11403"/>
    <m/>
    <n v="12"/>
    <n v="64"/>
    <m/>
    <m/>
    <m/>
    <m/>
    <n v="438"/>
    <s v="C"/>
    <d v="2020-05-08T13:58:00"/>
    <s v="32b9361f6678988d53fede85b97149c6bb7b42b6"/>
    <s v="2020-05-09T20:00:00Z"/>
    <n v="7"/>
    <n v="64"/>
    <n v="12047"/>
    <n v="12047"/>
    <n v="12047"/>
    <n v="56"/>
    <n v="0"/>
    <n v="4"/>
    <n v="0"/>
    <n v="9"/>
    <n v="9"/>
  </r>
  <r>
    <x v="65"/>
    <x v="55"/>
    <n v="661"/>
    <n v="11403"/>
    <m/>
    <n v="12"/>
    <n v="65"/>
    <m/>
    <m/>
    <m/>
    <m/>
    <n v="443"/>
    <s v="C"/>
    <d v="2020-05-10T16:00:00"/>
    <s v="d6d9ace070069ce541b1dcdbcef3313083a54cfd"/>
    <s v="2020-05-10T20:00:00Z"/>
    <n v="7"/>
    <n v="65"/>
    <n v="12064"/>
    <n v="12064"/>
    <n v="12064"/>
    <n v="56"/>
    <n v="0"/>
    <n v="1"/>
    <n v="0"/>
    <n v="17"/>
    <n v="17"/>
  </r>
  <r>
    <x v="66"/>
    <x v="55"/>
    <n v="662"/>
    <n v="11403"/>
    <m/>
    <n v="12"/>
    <n v="66"/>
    <m/>
    <m/>
    <m/>
    <m/>
    <n v="443"/>
    <s v="C"/>
    <d v="2020-05-10T17:38:00"/>
    <s v="c83025544ba417d05dd8af280986c4f1014532fd"/>
    <s v="2020-05-11T20:00:00Z"/>
    <n v="7"/>
    <n v="66"/>
    <n v="12065"/>
    <n v="12065"/>
    <n v="12065"/>
    <n v="56"/>
    <n v="0"/>
    <n v="1"/>
    <n v="0"/>
    <n v="1"/>
    <n v="1"/>
  </r>
  <r>
    <x v="67"/>
    <x v="55"/>
    <n v="675"/>
    <n v="14384"/>
    <m/>
    <n v="10"/>
    <n v="67"/>
    <m/>
    <m/>
    <m/>
    <m/>
    <n v="477"/>
    <s v="B"/>
    <d v="2020-05-12T15:50:00"/>
    <s v="edb8d27bf5882660de5e5b0543f7624c2b51f9d2"/>
    <s v="2020-05-12T20:00:00Z"/>
    <n v="7"/>
    <n v="67"/>
    <n v="15059"/>
    <n v="15059"/>
    <n v="15059"/>
    <n v="56"/>
    <n v="0"/>
    <n v="1"/>
    <n v="2981"/>
    <n v="13"/>
    <n v="2994"/>
  </r>
  <r>
    <x v="68"/>
    <x v="55"/>
    <n v="675"/>
    <n v="14384"/>
    <m/>
    <n v="10"/>
    <n v="67"/>
    <m/>
    <m/>
    <m/>
    <m/>
    <n v="477"/>
    <s v="B"/>
    <d v="2020-05-12T15:50:00"/>
    <s v="fc0baf8b80b394019ff6c64f6f3b59f9c5daf0b0"/>
    <s v="2020-05-13T20:00:00Z"/>
    <n v="7"/>
    <n v="67"/>
    <n v="15059"/>
    <n v="15059"/>
    <n v="15059"/>
    <n v="56"/>
    <n v="0"/>
    <n v="0"/>
    <n v="0"/>
    <n v="0"/>
    <n v="0"/>
  </r>
  <r>
    <x v="69"/>
    <x v="55"/>
    <n v="701"/>
    <n v="14729"/>
    <m/>
    <n v="8"/>
    <n v="67"/>
    <m/>
    <m/>
    <m/>
    <m/>
    <n v="480"/>
    <s v="B"/>
    <d v="2020-05-14T00:00:00"/>
    <s v="2c39ee8aebd346ddf047dcd3185f744bc00855e1"/>
    <s v="2020-05-14T20:00:00Z"/>
    <n v="7"/>
    <n v="67"/>
    <n v="15430"/>
    <n v="15430"/>
    <n v="15430"/>
    <n v="56"/>
    <n v="0"/>
    <n v="0"/>
    <n v="345"/>
    <n v="26"/>
    <n v="371"/>
  </r>
  <r>
    <x v="70"/>
    <x v="55"/>
    <n v="715"/>
    <n v="15307"/>
    <m/>
    <n v="8"/>
    <n v="68"/>
    <m/>
    <m/>
    <m/>
    <m/>
    <n v="487"/>
    <s v="B"/>
    <d v="2020-05-14T00:00:00"/>
    <s v="14ba619ea080945f3c0cc252b493a56d5f908dd0"/>
    <s v="2020-05-15T20:00:00Z"/>
    <n v="7"/>
    <n v="68"/>
    <n v="16022"/>
    <n v="16022"/>
    <n v="16022"/>
    <n v="56"/>
    <n v="0"/>
    <n v="1"/>
    <n v="578"/>
    <n v="14"/>
    <n v="592"/>
  </r>
  <r>
    <x v="71"/>
    <x v="55"/>
    <n v="716"/>
    <n v="15678"/>
    <m/>
    <n v="8"/>
    <n v="69"/>
    <m/>
    <m/>
    <m/>
    <m/>
    <n v="496"/>
    <s v="B"/>
    <d v="2020-05-15T16:20:00"/>
    <s v="b0d6736f6416c448865108906ad90edd34c74f0f"/>
    <s v="2020-05-16T20:00:00Z"/>
    <n v="7"/>
    <n v="69"/>
    <n v="16394"/>
    <n v="16394"/>
    <n v="16394"/>
    <n v="56"/>
    <n v="0"/>
    <n v="1"/>
    <n v="371"/>
    <n v="1"/>
    <n v="372"/>
  </r>
  <r>
    <x v="72"/>
    <x v="55"/>
    <n v="754"/>
    <n v="16331"/>
    <m/>
    <n v="8"/>
    <n v="70"/>
    <m/>
    <m/>
    <m/>
    <m/>
    <n v="498"/>
    <s v="B"/>
    <d v="2020-05-16T15:07:00"/>
    <s v="6fa6ad4d03a379e7434965db534859132fa6e45d"/>
    <s v="2020-05-17T20:00:00Z"/>
    <n v="8"/>
    <n v="70"/>
    <n v="17085"/>
    <n v="17085"/>
    <n v="17085"/>
    <n v="56"/>
    <n v="1"/>
    <n v="1"/>
    <n v="653"/>
    <n v="38"/>
    <n v="691"/>
  </r>
  <r>
    <x v="73"/>
    <x v="55"/>
    <n v="754"/>
    <n v="16331"/>
    <m/>
    <n v="8"/>
    <n v="73"/>
    <m/>
    <m/>
    <m/>
    <m/>
    <n v="498"/>
    <s v="B"/>
    <d v="2020-05-17T00:00:00"/>
    <s v="94b760d56d11bb9d2988c9f7ec46894613abc7b4"/>
    <s v="2020-05-18T20:00:00Z"/>
    <n v="8"/>
    <n v="73"/>
    <n v="17085"/>
    <n v="17085"/>
    <n v="17085"/>
    <n v="56"/>
    <n v="0"/>
    <n v="3"/>
    <n v="0"/>
    <n v="0"/>
    <n v="0"/>
  </r>
  <r>
    <x v="74"/>
    <x v="55"/>
    <n v="766"/>
    <n v="17084"/>
    <m/>
    <n v="8"/>
    <n v="73"/>
    <m/>
    <m/>
    <m/>
    <m/>
    <n v="504"/>
    <s v="B"/>
    <d v="2020-05-18T00:00:00"/>
    <s v="158314945e235e3e6033a906c941e5f3f92abbee"/>
    <s v="2020-05-19T20:00:00Z"/>
    <n v="10"/>
    <n v="73"/>
    <n v="17850"/>
    <n v="17850"/>
    <n v="17850"/>
    <n v="56"/>
    <n v="2"/>
    <n v="0"/>
    <n v="753"/>
    <n v="12"/>
    <n v="765"/>
  </r>
  <r>
    <x v="75"/>
    <x v="55"/>
    <n v="787"/>
    <n v="18053"/>
    <m/>
    <n v="9"/>
    <n v="74"/>
    <m/>
    <m/>
    <m/>
    <m/>
    <n v="528"/>
    <s v="C"/>
    <d v="2020-05-20T16:15:00"/>
    <s v="11ca928b33afd498211d12ff699ac8a9fff6b55b"/>
    <s v="2020-05-20T20:00:00Z"/>
    <n v="11"/>
    <n v="74"/>
    <n v="18840"/>
    <n v="18840"/>
    <n v="18840"/>
    <n v="56"/>
    <n v="1"/>
    <n v="1"/>
    <n v="969"/>
    <n v="21"/>
    <n v="990"/>
  </r>
  <r>
    <x v="76"/>
    <x v="55"/>
    <n v="787"/>
    <n v="18053"/>
    <m/>
    <n v="8"/>
    <n v="75"/>
    <m/>
    <m/>
    <m/>
    <m/>
    <n v="534"/>
    <s v="C"/>
    <d v="2020-05-20T16:54:00"/>
    <s v="826453639397402a24c8ec49107d80d94ca07cdc"/>
    <s v="2020-05-21T20:00:00Z"/>
    <n v="11"/>
    <n v="75"/>
    <n v="18840"/>
    <n v="18840"/>
    <n v="18840"/>
    <n v="56"/>
    <n v="0"/>
    <n v="1"/>
    <n v="0"/>
    <n v="0"/>
    <n v="0"/>
  </r>
  <r>
    <x v="77"/>
    <x v="55"/>
    <n v="803"/>
    <n v="18621"/>
    <m/>
    <n v="10"/>
    <n v="76"/>
    <m/>
    <m/>
    <m/>
    <m/>
    <n v="551"/>
    <s v="C"/>
    <d v="2020-05-21T18:02:00"/>
    <s v="1a003a109d66ab9aefae21bcb3630e63a61857ce"/>
    <s v="2020-05-22T20:00:00Z"/>
    <n v="12"/>
    <n v="76"/>
    <n v="19424"/>
    <n v="19424"/>
    <n v="19424"/>
    <n v="56"/>
    <n v="1"/>
    <n v="1"/>
    <n v="568"/>
    <n v="16"/>
    <n v="584"/>
  </r>
  <r>
    <x v="78"/>
    <x v="55"/>
    <n v="813"/>
    <n v="19221"/>
    <m/>
    <n v="10"/>
    <n v="77"/>
    <m/>
    <m/>
    <m/>
    <m/>
    <n v="551"/>
    <s v="C"/>
    <d v="2020-05-23T00:00:00"/>
    <s v="f285c33fd09c3d3c8c4e81de7e0d515df045c652"/>
    <s v="2020-05-23T20:00:00Z"/>
    <n v="12"/>
    <n v="77"/>
    <n v="20034"/>
    <n v="20034"/>
    <n v="20034"/>
    <n v="56"/>
    <n v="0"/>
    <n v="1"/>
    <n v="600"/>
    <n v="10"/>
    <n v="610"/>
  </r>
  <r>
    <x v="79"/>
    <x v="55"/>
    <n v="813"/>
    <n v="19221"/>
    <m/>
    <n v="10"/>
    <n v="78"/>
    <m/>
    <m/>
    <m/>
    <m/>
    <n v="556"/>
    <s v="C"/>
    <d v="2020-05-23T00:00:00"/>
    <s v="4b9ec071fe4834598c65410766c28cdab06af96a"/>
    <s v="2020-05-24T20:00:00Z"/>
    <n v="12"/>
    <n v="78"/>
    <n v="20034"/>
    <n v="20034"/>
    <n v="20034"/>
    <n v="56"/>
    <n v="0"/>
    <n v="1"/>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7">
  <r>
    <x v="0"/>
    <x v="0"/>
    <n v="0"/>
    <n v="8"/>
    <n v="1"/>
    <m/>
    <m/>
    <m/>
    <m/>
    <m/>
    <m/>
    <m/>
    <m/>
    <m/>
    <s v="f84bd2a87b65a5dbf74e4e21d6162ef74c26d1ab"/>
    <s v="2020-03-06T21:00:00Z"/>
    <n v="0"/>
    <m/>
    <n v="9"/>
    <n v="8"/>
    <n v="8"/>
    <n v="2"/>
    <m/>
    <m/>
    <m/>
    <m/>
    <m/>
    <n v="731545"/>
  </r>
  <r>
    <x v="1"/>
    <x v="0"/>
    <n v="0"/>
    <n v="12"/>
    <n v="2"/>
    <m/>
    <m/>
    <m/>
    <m/>
    <m/>
    <m/>
    <m/>
    <m/>
    <m/>
    <s v="dc09f2d4469f39130b5a0ecbfa19b60ef5857480"/>
    <s v="2020-03-07T21:00:00Z"/>
    <n v="0"/>
    <m/>
    <n v="14"/>
    <n v="12"/>
    <n v="12"/>
    <n v="2"/>
    <n v="0"/>
    <n v="0"/>
    <n v="4"/>
    <n v="0"/>
    <n v="4"/>
    <n v="731545"/>
  </r>
  <r>
    <x v="2"/>
    <x v="0"/>
    <n v="0"/>
    <n v="14"/>
    <n v="6"/>
    <m/>
    <m/>
    <m/>
    <m/>
    <m/>
    <m/>
    <m/>
    <m/>
    <m/>
    <s v="528a8fb92237aff1573242df365fac0172b5c6ef"/>
    <s v="2020-03-08T20:00:00Z"/>
    <n v="0"/>
    <m/>
    <n v="20"/>
    <n v="14"/>
    <n v="14"/>
    <n v="2"/>
    <n v="0"/>
    <n v="0"/>
    <n v="2"/>
    <n v="0"/>
    <n v="2"/>
    <n v="731545"/>
  </r>
  <r>
    <x v="3"/>
    <x v="0"/>
    <n v="0"/>
    <n v="23"/>
    <n v="9"/>
    <m/>
    <m/>
    <m/>
    <m/>
    <m/>
    <m/>
    <m/>
    <m/>
    <m/>
    <s v="3c498dcf81280452872d02ad5f1e513e76aec6db"/>
    <s v="2020-03-09T20:00:00Z"/>
    <n v="0"/>
    <m/>
    <n v="32"/>
    <n v="23"/>
    <n v="23"/>
    <n v="2"/>
    <n v="0"/>
    <n v="0"/>
    <n v="9"/>
    <n v="0"/>
    <n v="9"/>
    <n v="731545"/>
  </r>
  <r>
    <x v="4"/>
    <x v="0"/>
    <n v="0"/>
    <n v="23"/>
    <n v="9"/>
    <m/>
    <m/>
    <m/>
    <m/>
    <m/>
    <m/>
    <m/>
    <m/>
    <m/>
    <s v="7aa445ebf9123446b45e378bb01eb24bf5f69895"/>
    <s v="2020-03-10T20:00:00Z"/>
    <n v="0"/>
    <m/>
    <n v="32"/>
    <n v="23"/>
    <n v="23"/>
    <n v="2"/>
    <n v="0"/>
    <n v="0"/>
    <n v="0"/>
    <n v="0"/>
    <n v="0"/>
    <n v="731545"/>
  </r>
  <r>
    <x v="5"/>
    <x v="0"/>
    <n v="0"/>
    <n v="46"/>
    <n v="14"/>
    <m/>
    <m/>
    <m/>
    <m/>
    <m/>
    <m/>
    <m/>
    <m/>
    <m/>
    <s v="6a17e217d5f39b7b3b9c1c5933dbc5811dbd4620"/>
    <s v="2020-03-11T20:00:00Z"/>
    <n v="0"/>
    <m/>
    <n v="60"/>
    <n v="46"/>
    <n v="46"/>
    <n v="2"/>
    <n v="0"/>
    <n v="0"/>
    <n v="23"/>
    <n v="0"/>
    <n v="23"/>
    <n v="731545"/>
  </r>
  <r>
    <x v="6"/>
    <x v="0"/>
    <n v="0"/>
    <n v="46"/>
    <n v="14"/>
    <m/>
    <m/>
    <m/>
    <m/>
    <m/>
    <m/>
    <m/>
    <m/>
    <d v="2020-03-11T16:30:00"/>
    <s v="0fd333d14b98cc22b225d70a0b314964664b10f9"/>
    <s v="2020-03-12T20:00:00Z"/>
    <n v="0"/>
    <m/>
    <n v="60"/>
    <n v="46"/>
    <n v="46"/>
    <n v="2"/>
    <n v="0"/>
    <n v="0"/>
    <n v="0"/>
    <n v="0"/>
    <n v="0"/>
    <n v="731545"/>
  </r>
  <r>
    <x v="7"/>
    <x v="0"/>
    <n v="1"/>
    <n v="59"/>
    <m/>
    <m/>
    <m/>
    <m/>
    <m/>
    <m/>
    <m/>
    <m/>
    <m/>
    <d v="2020-03-13T00:00:00"/>
    <s v="2afab82ea203dff6b9469b231d446fe50372e9a8"/>
    <s v="2020-03-13T20:00:00Z"/>
    <n v="0"/>
    <m/>
    <n v="60"/>
    <n v="60"/>
    <n v="60"/>
    <n v="2"/>
    <n v="0"/>
    <n v="0"/>
    <n v="13"/>
    <n v="1"/>
    <n v="14"/>
    <n v="731545"/>
  </r>
  <r>
    <x v="8"/>
    <x v="0"/>
    <n v="1"/>
    <n v="143"/>
    <m/>
    <m/>
    <m/>
    <m/>
    <m/>
    <m/>
    <m/>
    <m/>
    <m/>
    <d v="2020-03-13T16:30:00"/>
    <s v="4a434e53edb6d886ef8d8268fbaaf9da49839561"/>
    <s v="2020-03-14T20:00:00Z"/>
    <n v="0"/>
    <m/>
    <n v="144"/>
    <n v="144"/>
    <n v="144"/>
    <n v="2"/>
    <n v="0"/>
    <n v="0"/>
    <n v="84"/>
    <n v="0"/>
    <n v="84"/>
    <n v="731545"/>
  </r>
  <r>
    <x v="9"/>
    <x v="0"/>
    <n v="1"/>
    <n v="143"/>
    <m/>
    <m/>
    <m/>
    <m/>
    <m/>
    <m/>
    <m/>
    <m/>
    <m/>
    <d v="2020-03-13T16:30:00"/>
    <s v="c20c931369ad254d76fc60d098f567d137232cca"/>
    <s v="2020-03-15T20:00:00Z"/>
    <n v="0"/>
    <m/>
    <n v="144"/>
    <n v="144"/>
    <n v="144"/>
    <n v="2"/>
    <n v="0"/>
    <n v="0"/>
    <n v="0"/>
    <n v="0"/>
    <n v="0"/>
    <n v="731545"/>
  </r>
  <r>
    <x v="10"/>
    <x v="0"/>
    <n v="1"/>
    <n v="143"/>
    <m/>
    <m/>
    <m/>
    <m/>
    <m/>
    <m/>
    <m/>
    <m/>
    <m/>
    <d v="2020-03-16T15:06:00"/>
    <s v="7f5e80851d8d525a1ec21037882a96359ee72d43"/>
    <s v="2020-03-16T20:00:00Z"/>
    <n v="0"/>
    <m/>
    <n v="144"/>
    <n v="144"/>
    <n v="144"/>
    <n v="2"/>
    <n v="0"/>
    <n v="0"/>
    <n v="0"/>
    <n v="0"/>
    <n v="0"/>
    <n v="731545"/>
  </r>
  <r>
    <x v="11"/>
    <x v="0"/>
    <n v="3"/>
    <n v="334"/>
    <m/>
    <m/>
    <m/>
    <m/>
    <m/>
    <m/>
    <m/>
    <m/>
    <m/>
    <d v="2020-03-17T00:01:00"/>
    <s v="969eccec44af129b62208bde1e56de80253261ba"/>
    <s v="2020-03-17T20:00:00Z"/>
    <n v="0"/>
    <m/>
    <n v="337"/>
    <n v="337"/>
    <n v="337"/>
    <n v="2"/>
    <n v="0"/>
    <n v="0"/>
    <n v="191"/>
    <n v="2"/>
    <n v="193"/>
    <n v="731545"/>
  </r>
  <r>
    <x v="12"/>
    <x v="0"/>
    <n v="6"/>
    <n v="406"/>
    <m/>
    <m/>
    <m/>
    <m/>
    <m/>
    <m/>
    <m/>
    <m/>
    <m/>
    <d v="2020-03-17T23:00:00"/>
    <s v="f5288de93bf587b4c28a1f99cabe8bd017cd5a75"/>
    <s v="2020-03-18T20:00:00Z"/>
    <n v="0"/>
    <m/>
    <n v="412"/>
    <n v="412"/>
    <n v="412"/>
    <n v="2"/>
    <n v="0"/>
    <n v="0"/>
    <n v="72"/>
    <n v="3"/>
    <n v="75"/>
    <n v="731545"/>
  </r>
  <r>
    <x v="13"/>
    <x v="0"/>
    <n v="6"/>
    <n v="432"/>
    <m/>
    <m/>
    <m/>
    <m/>
    <m/>
    <m/>
    <m/>
    <m/>
    <m/>
    <d v="2020-03-18T16:30:00"/>
    <s v="2f94c7b77ddd84452d1a7abc0c35bfbb30a683ec"/>
    <s v="2020-03-19T20:00:00Z"/>
    <n v="0"/>
    <m/>
    <n v="438"/>
    <n v="438"/>
    <n v="438"/>
    <n v="2"/>
    <n v="0"/>
    <n v="0"/>
    <n v="26"/>
    <n v="0"/>
    <n v="26"/>
    <n v="731545"/>
  </r>
  <r>
    <x v="14"/>
    <x v="0"/>
    <n v="12"/>
    <n v="686"/>
    <m/>
    <m/>
    <m/>
    <m/>
    <m/>
    <m/>
    <m/>
    <m/>
    <m/>
    <d v="2020-03-20T16:30:00"/>
    <s v="f333d1fc4f737ba173a927f13856144d9ede40b1"/>
    <s v="2020-03-20T20:00:00Z"/>
    <n v="0"/>
    <m/>
    <n v="698"/>
    <n v="698"/>
    <n v="698"/>
    <n v="2"/>
    <n v="0"/>
    <n v="0"/>
    <n v="254"/>
    <n v="6"/>
    <n v="260"/>
    <n v="731545"/>
  </r>
  <r>
    <x v="15"/>
    <x v="0"/>
    <n v="14"/>
    <n v="758"/>
    <m/>
    <m/>
    <n v="0"/>
    <m/>
    <m/>
    <m/>
    <m/>
    <m/>
    <m/>
    <d v="2020-03-21T16:30:00"/>
    <s v="040a8237b6953bded6ce9cfbc7c1407cd7217925"/>
    <s v="2020-03-21T20:00:00Z"/>
    <n v="0"/>
    <n v="0"/>
    <n v="772"/>
    <n v="772"/>
    <n v="772"/>
    <n v="2"/>
    <n v="0"/>
    <n v="0"/>
    <n v="72"/>
    <n v="2"/>
    <n v="74"/>
    <n v="731545"/>
  </r>
  <r>
    <x v="16"/>
    <x v="0"/>
    <n v="22"/>
    <n v="946"/>
    <m/>
    <m/>
    <n v="0"/>
    <m/>
    <m/>
    <m/>
    <m/>
    <m/>
    <m/>
    <d v="2020-03-21T16:30:00"/>
    <s v="e669781c62a117ab762f1da8f91c871c513e9e56"/>
    <s v="2020-03-22T20:00:00Z"/>
    <n v="0"/>
    <n v="0"/>
    <n v="968"/>
    <n v="968"/>
    <n v="968"/>
    <n v="2"/>
    <n v="0"/>
    <n v="0"/>
    <n v="188"/>
    <n v="8"/>
    <n v="196"/>
    <n v="731545"/>
  </r>
  <r>
    <x v="17"/>
    <x v="0"/>
    <n v="22"/>
    <n v="946"/>
    <m/>
    <m/>
    <n v="0"/>
    <m/>
    <m/>
    <m/>
    <m/>
    <m/>
    <s v="A"/>
    <d v="2020-03-21T16:30:00"/>
    <s v="a4aea76abb5487074f98bc248438f33cfc1691da"/>
    <s v="2020-03-23T20:00:00Z"/>
    <n v="0"/>
    <n v="0"/>
    <n v="968"/>
    <n v="968"/>
    <n v="968"/>
    <n v="2"/>
    <n v="0"/>
    <n v="0"/>
    <n v="0"/>
    <n v="0"/>
    <n v="0"/>
    <n v="731545"/>
  </r>
  <r>
    <x v="18"/>
    <x v="0"/>
    <n v="36"/>
    <n v="986"/>
    <m/>
    <m/>
    <n v="0"/>
    <m/>
    <m/>
    <m/>
    <m/>
    <m/>
    <s v="A"/>
    <d v="2020-03-23T19:00:00"/>
    <s v="ad0bffec84cecd8b2294f21337c9c6bb79b66ded"/>
    <s v="2020-03-24T20:00:00Z"/>
    <n v="0"/>
    <n v="0"/>
    <n v="1022"/>
    <n v="1022"/>
    <n v="1022"/>
    <n v="2"/>
    <n v="0"/>
    <n v="0"/>
    <n v="40"/>
    <n v="14"/>
    <n v="54"/>
    <n v="731545"/>
  </r>
  <r>
    <x v="19"/>
    <x v="0"/>
    <n v="42"/>
    <n v="1649"/>
    <m/>
    <m/>
    <n v="1"/>
    <m/>
    <m/>
    <m/>
    <m/>
    <m/>
    <s v="A"/>
    <d v="2020-03-24T21:00:00"/>
    <s v="5f850377e1ff524049be1a2fa554484ee5ed1ebd"/>
    <s v="2020-03-25T20:00:00Z"/>
    <n v="1"/>
    <n v="1"/>
    <n v="1691"/>
    <n v="1691"/>
    <n v="1691"/>
    <n v="2"/>
    <n v="1"/>
    <n v="1"/>
    <n v="663"/>
    <n v="6"/>
    <n v="669"/>
    <n v="731545"/>
  </r>
  <r>
    <x v="20"/>
    <x v="0"/>
    <n v="59"/>
    <n v="1801"/>
    <m/>
    <m/>
    <n v="3"/>
    <m/>
    <m/>
    <m/>
    <m/>
    <m/>
    <s v="A"/>
    <d v="2020-03-25T21:00:00"/>
    <s v="ec77c3bf1ed295816f9ba1bc2eb33ca18cb1916b"/>
    <s v="2020-03-26T20:00:00Z"/>
    <n v="1"/>
    <n v="3"/>
    <n v="1860"/>
    <n v="1860"/>
    <n v="1860"/>
    <n v="2"/>
    <n v="0"/>
    <n v="2"/>
    <n v="152"/>
    <n v="17"/>
    <n v="169"/>
    <n v="731545"/>
  </r>
  <r>
    <x v="21"/>
    <x v="0"/>
    <n v="69"/>
    <n v="2319"/>
    <n v="13"/>
    <m/>
    <n v="3"/>
    <m/>
    <m/>
    <m/>
    <m/>
    <m/>
    <s v="A"/>
    <d v="2020-03-26T21:00:00"/>
    <s v="c4b13c790d9f110fcd6ea9bbe4323c80e4982d67"/>
    <s v="2020-03-27T20:00:00Z"/>
    <n v="1"/>
    <n v="3"/>
    <n v="2401"/>
    <n v="2388"/>
    <n v="2388"/>
    <n v="2"/>
    <n v="0"/>
    <n v="0"/>
    <n v="518"/>
    <n v="10"/>
    <n v="528"/>
    <n v="731545"/>
  </r>
  <r>
    <x v="22"/>
    <x v="0"/>
    <n v="85"/>
    <n v="2836"/>
    <m/>
    <m/>
    <n v="5"/>
    <m/>
    <m/>
    <m/>
    <m/>
    <m/>
    <s v="A"/>
    <d v="2020-03-27T19:00:00"/>
    <s v="d2f152b139741e68736faaa776275a1d5b4dac32"/>
    <s v="2020-03-28T20:00:00Z"/>
    <n v="2"/>
    <n v="5"/>
    <n v="2921"/>
    <n v="2921"/>
    <n v="2921"/>
    <n v="2"/>
    <n v="1"/>
    <n v="2"/>
    <n v="517"/>
    <n v="16"/>
    <n v="533"/>
    <n v="731545"/>
  </r>
  <r>
    <x v="23"/>
    <x v="0"/>
    <n v="102"/>
    <n v="3232"/>
    <m/>
    <m/>
    <n v="6"/>
    <m/>
    <m/>
    <m/>
    <m/>
    <m/>
    <s v="A"/>
    <d v="2020-03-28T19:00:00"/>
    <s v="c2ee8258d18576b80e5c15f9e8460dfd173fe98d"/>
    <s v="2020-03-29T20:00:00Z"/>
    <n v="2"/>
    <n v="6"/>
    <n v="3334"/>
    <n v="3334"/>
    <n v="3334"/>
    <n v="2"/>
    <n v="0"/>
    <n v="1"/>
    <n v="396"/>
    <n v="17"/>
    <n v="413"/>
    <n v="731545"/>
  </r>
  <r>
    <x v="24"/>
    <x v="0"/>
    <n v="114"/>
    <n v="3540"/>
    <m/>
    <m/>
    <n v="7"/>
    <m/>
    <m/>
    <m/>
    <m/>
    <m/>
    <s v="A"/>
    <d v="2020-03-29T19:00:00"/>
    <s v="bd793c54a5c308dd75c908245d900e79a3c89812"/>
    <s v="2020-03-30T20:00:00Z"/>
    <n v="3"/>
    <n v="7"/>
    <n v="3654"/>
    <n v="3654"/>
    <n v="3654"/>
    <n v="2"/>
    <n v="1"/>
    <n v="1"/>
    <n v="308"/>
    <n v="12"/>
    <n v="320"/>
    <n v="731545"/>
  </r>
  <r>
    <x v="25"/>
    <x v="0"/>
    <n v="119"/>
    <n v="3594"/>
    <m/>
    <m/>
    <n v="7"/>
    <m/>
    <m/>
    <m/>
    <m/>
    <m/>
    <s v="A"/>
    <d v="2020-03-30T19:00:00"/>
    <s v="7daee4dd19e0e2f9d6a9fa2fe3297f4a56715af9"/>
    <s v="2020-03-31T20:00:00Z"/>
    <n v="3"/>
    <n v="7"/>
    <n v="3713"/>
    <n v="3713"/>
    <n v="3713"/>
    <n v="2"/>
    <n v="0"/>
    <n v="0"/>
    <n v="54"/>
    <n v="5"/>
    <n v="59"/>
    <n v="731545"/>
  </r>
  <r>
    <x v="26"/>
    <x v="0"/>
    <n v="133"/>
    <n v="4470"/>
    <m/>
    <m/>
    <n v="9"/>
    <m/>
    <m/>
    <m/>
    <m/>
    <m/>
    <s v="A"/>
    <d v="2020-03-31T19:00:00"/>
    <s v="d31552858f80a7eaa2bad29d9289576c3ca106a8"/>
    <s v="2020-04-01T20:00:00Z"/>
    <n v="3"/>
    <n v="9"/>
    <n v="4603"/>
    <n v="4603"/>
    <n v="4603"/>
    <n v="2"/>
    <n v="0"/>
    <n v="2"/>
    <n v="876"/>
    <n v="14"/>
    <n v="890"/>
    <n v="731545"/>
  </r>
  <r>
    <x v="27"/>
    <x v="0"/>
    <n v="143"/>
    <n v="4879"/>
    <m/>
    <m/>
    <n v="9"/>
    <m/>
    <m/>
    <m/>
    <m/>
    <m/>
    <s v="A"/>
    <d v="2020-04-01T21:00:00"/>
    <s v="3f21e74fd58b00709088e8f3ebda6e59b11fc8e2"/>
    <s v="2020-04-02T20:00:00Z"/>
    <n v="3"/>
    <n v="9"/>
    <n v="5022"/>
    <n v="5022"/>
    <n v="5022"/>
    <n v="2"/>
    <n v="0"/>
    <n v="0"/>
    <n v="409"/>
    <n v="10"/>
    <n v="419"/>
    <n v="731545"/>
  </r>
  <r>
    <x v="28"/>
    <x v="0"/>
    <n v="157"/>
    <n v="5859"/>
    <m/>
    <m/>
    <n v="15"/>
    <m/>
    <m/>
    <m/>
    <m/>
    <m/>
    <s v="A"/>
    <d v="2020-04-03T16:00:00"/>
    <s v="17423669083906c2d217b4cf484d4aa817be4bdd"/>
    <s v="2020-04-03T20:00:00Z"/>
    <n v="3"/>
    <n v="15"/>
    <n v="6016"/>
    <n v="6016"/>
    <n v="6016"/>
    <n v="2"/>
    <n v="0"/>
    <n v="6"/>
    <n v="980"/>
    <n v="14"/>
    <n v="994"/>
    <n v="731545"/>
  </r>
  <r>
    <x v="29"/>
    <x v="0"/>
    <n v="171"/>
    <n v="5869"/>
    <m/>
    <m/>
    <n v="16"/>
    <m/>
    <m/>
    <m/>
    <m/>
    <m/>
    <s v="A"/>
    <d v="2020-04-04T16:00:00"/>
    <s v="2fcf0831cbdf13c8779ec705f71fe6d542a8af32"/>
    <s v="2020-04-04T20:00:00Z"/>
    <n v="5"/>
    <n v="16"/>
    <n v="6040"/>
    <n v="6040"/>
    <n v="6040"/>
    <n v="2"/>
    <n v="2"/>
    <n v="1"/>
    <n v="10"/>
    <n v="14"/>
    <n v="24"/>
    <n v="731545"/>
  </r>
  <r>
    <x v="30"/>
    <x v="0"/>
    <n v="185"/>
    <n v="6099"/>
    <m/>
    <m/>
    <n v="20"/>
    <m/>
    <m/>
    <m/>
    <m/>
    <m/>
    <s v="A"/>
    <d v="2020-04-05T00:00:00"/>
    <s v="6fe21c4ec71dc8b13e0de1521e8a4fe161ac3325"/>
    <s v="2020-04-05T20:00:00Z"/>
    <n v="6"/>
    <n v="20"/>
    <n v="6284"/>
    <n v="6284"/>
    <n v="6284"/>
    <n v="2"/>
    <n v="1"/>
    <n v="4"/>
    <n v="230"/>
    <n v="14"/>
    <n v="244"/>
    <n v="731545"/>
  </r>
  <r>
    <x v="31"/>
    <x v="0"/>
    <n v="191"/>
    <n v="6692"/>
    <m/>
    <m/>
    <n v="23"/>
    <m/>
    <m/>
    <m/>
    <m/>
    <m/>
    <s v="A"/>
    <d v="2020-04-06T14:45:00"/>
    <s v="1d4b2f9d0f737627c7103bb93f22cb9216446390"/>
    <s v="2020-04-06T20:00:00Z"/>
    <n v="6"/>
    <n v="23"/>
    <n v="6883"/>
    <n v="6883"/>
    <n v="6883"/>
    <n v="2"/>
    <n v="0"/>
    <n v="3"/>
    <n v="593"/>
    <n v="6"/>
    <n v="599"/>
    <n v="731545"/>
  </r>
  <r>
    <x v="32"/>
    <x v="0"/>
    <n v="213"/>
    <n v="6700"/>
    <m/>
    <m/>
    <n v="23"/>
    <m/>
    <m/>
    <m/>
    <m/>
    <n v="29"/>
    <s v="A"/>
    <d v="2020-04-07T15:15:00"/>
    <s v="0ef9800944e34eadfb6732ef777f802afe136d8b"/>
    <s v="2020-04-07T20:00:00Z"/>
    <n v="6"/>
    <n v="23"/>
    <n v="6913"/>
    <n v="6913"/>
    <n v="6913"/>
    <n v="2"/>
    <n v="0"/>
    <n v="0"/>
    <n v="8"/>
    <n v="22"/>
    <n v="30"/>
    <n v="731545"/>
  </r>
  <r>
    <x v="33"/>
    <x v="0"/>
    <n v="226"/>
    <n v="6842"/>
    <m/>
    <m/>
    <n v="27"/>
    <m/>
    <m/>
    <m/>
    <m/>
    <n v="32"/>
    <s v="A"/>
    <d v="2020-04-08T15:00:00"/>
    <s v="40fd3e7913276eaea19928e5d8732dfd79711f4a"/>
    <s v="2020-04-08T20:00:00Z"/>
    <n v="7"/>
    <n v="27"/>
    <n v="7068"/>
    <n v="7068"/>
    <n v="7068"/>
    <n v="2"/>
    <n v="1"/>
    <n v="4"/>
    <n v="142"/>
    <n v="13"/>
    <n v="155"/>
    <n v="731545"/>
  </r>
  <r>
    <x v="34"/>
    <x v="0"/>
    <n v="235"/>
    <n v="6988"/>
    <m/>
    <m/>
    <n v="27"/>
    <m/>
    <m/>
    <m/>
    <m/>
    <n v="49"/>
    <s v="A"/>
    <d v="2020-04-09T16:00:00"/>
    <s v="a478c639e3438f3d28f09fe708285254623a4e7c"/>
    <s v="2020-04-09T20:00:00Z"/>
    <n v="7"/>
    <n v="27"/>
    <n v="7223"/>
    <n v="7223"/>
    <n v="7223"/>
    <n v="2"/>
    <n v="0"/>
    <n v="0"/>
    <n v="146"/>
    <n v="9"/>
    <n v="155"/>
    <n v="731545"/>
  </r>
  <r>
    <x v="35"/>
    <x v="0"/>
    <n v="246"/>
    <n v="7186"/>
    <m/>
    <m/>
    <n v="28"/>
    <m/>
    <m/>
    <m/>
    <m/>
    <n v="55"/>
    <s v="A"/>
    <d v="2020-04-10T15:30:00"/>
    <s v="11c8b876833123a3c18cfaac4900d4218ae7522f"/>
    <s v="2020-04-10T20:00:00Z"/>
    <n v="7"/>
    <n v="28"/>
    <n v="7432"/>
    <n v="7432"/>
    <n v="7432"/>
    <n v="2"/>
    <n v="0"/>
    <n v="1"/>
    <n v="198"/>
    <n v="11"/>
    <n v="209"/>
    <n v="731545"/>
  </r>
  <r>
    <x v="36"/>
    <x v="0"/>
    <n v="257"/>
    <n v="7475"/>
    <m/>
    <m/>
    <n v="31"/>
    <m/>
    <m/>
    <m/>
    <m/>
    <n v="63"/>
    <s v="A"/>
    <d v="2020-04-11T14:45:00"/>
    <s v="27d36d2d903e4b0763dc60d11778d85abadb887e"/>
    <s v="2020-04-11T20:00:00Z"/>
    <n v="8"/>
    <n v="31"/>
    <n v="7732"/>
    <n v="7732"/>
    <n v="7732"/>
    <n v="2"/>
    <n v="1"/>
    <n v="3"/>
    <n v="289"/>
    <n v="11"/>
    <n v="300"/>
    <n v="731545"/>
  </r>
  <r>
    <x v="37"/>
    <x v="0"/>
    <n v="272"/>
    <n v="7766"/>
    <m/>
    <m/>
    <n v="31"/>
    <m/>
    <m/>
    <m/>
    <m/>
    <n v="66"/>
    <s v="A"/>
    <d v="2020-04-12T14:50:00"/>
    <s v="ab315126039fdd19bd3cb0ad6fd3881c07202d6a"/>
    <s v="2020-04-12T20:00:00Z"/>
    <n v="8"/>
    <n v="31"/>
    <n v="8038"/>
    <n v="8038"/>
    <n v="8038"/>
    <n v="2"/>
    <n v="0"/>
    <n v="0"/>
    <n v="291"/>
    <n v="15"/>
    <n v="306"/>
    <n v="731545"/>
  </r>
  <r>
    <x v="38"/>
    <x v="0"/>
    <n v="277"/>
    <n v="7553"/>
    <m/>
    <m/>
    <n v="32"/>
    <m/>
    <m/>
    <m/>
    <m/>
    <n v="85"/>
    <s v="A"/>
    <d v="2020-04-13T00:00:00"/>
    <s v="f3ede07cb6924edbe99587eb49eb7ae55c2d980f"/>
    <s v="2020-04-13T20:00:00Z"/>
    <n v="8"/>
    <n v="32"/>
    <n v="7830"/>
    <n v="7830"/>
    <n v="7830"/>
    <n v="2"/>
    <n v="0"/>
    <n v="1"/>
    <n v="-213"/>
    <n v="5"/>
    <n v="-208"/>
    <n v="731545"/>
  </r>
  <r>
    <x v="39"/>
    <x v="0"/>
    <n v="285"/>
    <n v="8063"/>
    <m/>
    <m/>
    <n v="32"/>
    <m/>
    <m/>
    <m/>
    <m/>
    <n v="98"/>
    <s v="A"/>
    <d v="2020-04-14T14:15:00"/>
    <s v="668f4f7cbe6d0ddeff48380d9ec2aca1e74a1dfe"/>
    <s v="2020-04-14T20:00:00Z"/>
    <n v="9"/>
    <n v="32"/>
    <n v="8348"/>
    <n v="8348"/>
    <n v="8348"/>
    <n v="2"/>
    <n v="1"/>
    <n v="0"/>
    <n v="510"/>
    <n v="8"/>
    <n v="518"/>
    <n v="731545"/>
  </r>
  <r>
    <x v="40"/>
    <x v="0"/>
    <n v="293"/>
    <n v="8371"/>
    <m/>
    <m/>
    <n v="34"/>
    <m/>
    <m/>
    <m/>
    <m/>
    <n v="106"/>
    <s v="A"/>
    <d v="2020-04-15T15:15:00"/>
    <s v="5b0ccaf9afb8281edb8c356d24115b91228c0d63"/>
    <s v="2020-04-15T20:00:00Z"/>
    <n v="9"/>
    <n v="34"/>
    <n v="8664"/>
    <n v="8664"/>
    <n v="8664"/>
    <n v="2"/>
    <n v="0"/>
    <n v="2"/>
    <n v="308"/>
    <n v="8"/>
    <n v="316"/>
    <n v="731545"/>
  </r>
  <r>
    <x v="41"/>
    <x v="0"/>
    <n v="300"/>
    <n v="8435"/>
    <m/>
    <m/>
    <n v="35"/>
    <m/>
    <m/>
    <m/>
    <m/>
    <n v="110"/>
    <s v="A"/>
    <d v="2020-04-16T15:30:00"/>
    <s v="e0a0eae66518d1a943b4bb64c684d2fcd807218d"/>
    <s v="2020-04-16T20:00:00Z"/>
    <n v="9"/>
    <n v="35"/>
    <n v="8735"/>
    <n v="8735"/>
    <n v="8735"/>
    <n v="2"/>
    <n v="0"/>
    <n v="1"/>
    <n v="64"/>
    <n v="7"/>
    <n v="71"/>
    <n v="731545"/>
  </r>
  <r>
    <x v="42"/>
    <x v="0"/>
    <n v="309"/>
    <n v="9141"/>
    <m/>
    <m/>
    <n v="36"/>
    <m/>
    <m/>
    <m/>
    <m/>
    <n v="128"/>
    <s v="A"/>
    <d v="2020-04-16T00:00:00"/>
    <s v="5c059c1028bee5b5521901fb98c5f54790e003ae"/>
    <s v="2020-04-17T20:00:00Z"/>
    <n v="9"/>
    <n v="36"/>
    <n v="9450"/>
    <n v="9450"/>
    <n v="9450"/>
    <n v="2"/>
    <n v="0"/>
    <n v="1"/>
    <n v="706"/>
    <n v="9"/>
    <n v="715"/>
    <n v="731545"/>
  </r>
  <r>
    <x v="43"/>
    <x v="0"/>
    <n v="314"/>
    <n v="9341"/>
    <m/>
    <n v="39"/>
    <n v="36"/>
    <m/>
    <m/>
    <m/>
    <m/>
    <n v="147"/>
    <s v="A"/>
    <d v="2020-04-18T14:15:00"/>
    <s v="4a258b3ac6ee52fadca070fecba2d54592793c39"/>
    <s v="2020-04-18T20:00:00Z"/>
    <n v="9"/>
    <n v="36"/>
    <n v="9655"/>
    <n v="9655"/>
    <n v="9655"/>
    <n v="2"/>
    <n v="0"/>
    <n v="0"/>
    <n v="200"/>
    <n v="5"/>
    <n v="205"/>
    <n v="731545"/>
  </r>
  <r>
    <x v="44"/>
    <x v="0"/>
    <n v="319"/>
    <n v="9576"/>
    <m/>
    <n v="37"/>
    <n v="36"/>
    <m/>
    <m/>
    <m/>
    <m/>
    <n v="153"/>
    <s v="A"/>
    <d v="2020-04-18T17:45:00"/>
    <s v="569fd3a647b33e4e1a5f9cbeaacd3c1775fac110"/>
    <s v="2020-04-19T20:00:00Z"/>
    <n v="9"/>
    <n v="36"/>
    <n v="9895"/>
    <n v="9895"/>
    <n v="9895"/>
    <n v="2"/>
    <n v="0"/>
    <n v="0"/>
    <n v="235"/>
    <n v="5"/>
    <n v="240"/>
    <n v="731545"/>
  </r>
  <r>
    <x v="45"/>
    <x v="0"/>
    <n v="321"/>
    <n v="9803"/>
    <m/>
    <n v="46"/>
    <n v="36"/>
    <m/>
    <m/>
    <m/>
    <m/>
    <n v="161"/>
    <s v="A"/>
    <d v="2020-04-20T14:00:00"/>
    <s v="30dd3c48023b92f7b1983b7341941c5f7a3a0c70"/>
    <s v="2020-04-20T20:00:00Z"/>
    <n v="9"/>
    <n v="36"/>
    <n v="10124"/>
    <n v="10124"/>
    <n v="10124"/>
    <n v="2"/>
    <n v="0"/>
    <n v="0"/>
    <n v="227"/>
    <n v="2"/>
    <n v="229"/>
    <n v="731545"/>
  </r>
  <r>
    <x v="46"/>
    <x v="0"/>
    <n v="329"/>
    <n v="10790"/>
    <m/>
    <n v="42"/>
    <n v="36"/>
    <m/>
    <m/>
    <m/>
    <m/>
    <n v="168"/>
    <s v="A"/>
    <d v="2020-04-21T15:15:00"/>
    <s v="8dd6e5e1d79ec1aeef04e2c80bf24d9b34d2a4c9"/>
    <s v="2020-04-21T20:00:00Z"/>
    <n v="9"/>
    <n v="36"/>
    <n v="11119"/>
    <n v="11119"/>
    <n v="11119"/>
    <n v="2"/>
    <n v="0"/>
    <n v="0"/>
    <n v="987"/>
    <n v="8"/>
    <n v="995"/>
    <n v="731545"/>
  </r>
  <r>
    <x v="47"/>
    <x v="0"/>
    <n v="335"/>
    <n v="11824"/>
    <m/>
    <n v="39"/>
    <n v="36"/>
    <m/>
    <m/>
    <m/>
    <m/>
    <n v="196"/>
    <s v="A"/>
    <d v="2020-04-22T14:00:00"/>
    <s v="cd070a966b49a2f982188c2c3a0f923fb9aefc4c"/>
    <s v="2020-04-22T20:00:00Z"/>
    <n v="9"/>
    <n v="36"/>
    <n v="12159"/>
    <n v="12159"/>
    <n v="12159"/>
    <n v="2"/>
    <n v="0"/>
    <n v="0"/>
    <n v="1034"/>
    <n v="6"/>
    <n v="1040"/>
    <n v="731545"/>
  </r>
  <r>
    <x v="48"/>
    <x v="0"/>
    <n v="337"/>
    <n v="11824"/>
    <m/>
    <n v="42"/>
    <m/>
    <m/>
    <m/>
    <m/>
    <m/>
    <n v="209"/>
    <s v="A"/>
    <d v="2020-04-23T14:00:00"/>
    <s v="1a1256af32724ea2e6f8a0a631d24b9c749cce34"/>
    <s v="2020-04-23T20:00:00Z"/>
    <n v="9"/>
    <m/>
    <n v="12161"/>
    <n v="12161"/>
    <n v="12161"/>
    <n v="2"/>
    <n v="0"/>
    <n v="0"/>
    <n v="0"/>
    <n v="2"/>
    <n v="2"/>
    <n v="731545"/>
  </r>
  <r>
    <x v="49"/>
    <x v="0"/>
    <n v="339"/>
    <n v="11942"/>
    <m/>
    <n v="36"/>
    <m/>
    <m/>
    <m/>
    <m/>
    <m/>
    <n v="208"/>
    <s v="A"/>
    <d v="2020-04-24T15:00:00"/>
    <s v="51edc21bea12880f24b5e8ebe30a60da5735a1f4"/>
    <s v="2020-04-24T20:00:00Z"/>
    <n v="9"/>
    <m/>
    <n v="12281"/>
    <n v="12281"/>
    <n v="12281"/>
    <n v="2"/>
    <n v="0"/>
    <n v="0"/>
    <n v="118"/>
    <n v="2"/>
    <n v="120"/>
    <n v="731545"/>
  </r>
  <r>
    <x v="50"/>
    <x v="0"/>
    <n v="339"/>
    <n v="15393"/>
    <m/>
    <n v="32"/>
    <m/>
    <m/>
    <m/>
    <m/>
    <m/>
    <n v="217"/>
    <s v="B"/>
    <d v="2020-04-25T16:00:00"/>
    <s v="38b933181a960ab000b1b46afb87de5047a9ba49"/>
    <s v="2020-04-25T20:00:00Z"/>
    <n v="9"/>
    <m/>
    <n v="15732"/>
    <n v="15732"/>
    <n v="15732"/>
    <n v="2"/>
    <n v="0"/>
    <n v="0"/>
    <n v="3451"/>
    <n v="0"/>
    <n v="3451"/>
    <n v="731545"/>
  </r>
  <r>
    <x v="51"/>
    <x v="0"/>
    <n v="341"/>
    <n v="15836"/>
    <m/>
    <n v="14"/>
    <m/>
    <m/>
    <m/>
    <m/>
    <m/>
    <n v="217"/>
    <s v="B"/>
    <d v="2020-04-26T14:15:00"/>
    <s v="6ab39d2fb1ad164eea6affb92618298dbc12ec44"/>
    <s v="2020-04-26T20:00:00Z"/>
    <n v="9"/>
    <m/>
    <n v="16177"/>
    <n v="16177"/>
    <n v="16177"/>
    <n v="2"/>
    <n v="0"/>
    <n v="0"/>
    <n v="443"/>
    <n v="2"/>
    <n v="445"/>
    <n v="731545"/>
  </r>
  <r>
    <x v="52"/>
    <x v="0"/>
    <n v="345"/>
    <n v="15911"/>
    <m/>
    <n v="10"/>
    <m/>
    <m/>
    <m/>
    <m/>
    <m/>
    <n v="218"/>
    <s v="B"/>
    <d v="2020-04-27T14:00:00"/>
    <s v="ab6f56eba38b18bcc3341eb287c25d592ea68221"/>
    <s v="2020-04-27T20:00:00Z"/>
    <n v="9"/>
    <m/>
    <n v="16256"/>
    <n v="16256"/>
    <n v="16256"/>
    <n v="2"/>
    <n v="0"/>
    <n v="0"/>
    <n v="75"/>
    <n v="4"/>
    <n v="79"/>
    <n v="731545"/>
  </r>
  <r>
    <x v="53"/>
    <x v="0"/>
    <n v="351"/>
    <n v="16738"/>
    <m/>
    <n v="16"/>
    <m/>
    <m/>
    <m/>
    <m/>
    <m/>
    <n v="228"/>
    <s v="B"/>
    <d v="2020-04-28T14:50:00"/>
    <s v="f72a9f858da8a3ad531c3878fe7599f21b56447c"/>
    <s v="2020-04-28T20:00:00Z"/>
    <n v="9"/>
    <m/>
    <n v="17089"/>
    <n v="17089"/>
    <n v="17089"/>
    <n v="2"/>
    <n v="0"/>
    <n v="0"/>
    <n v="827"/>
    <n v="6"/>
    <n v="833"/>
    <n v="731545"/>
  </r>
  <r>
    <x v="54"/>
    <x v="0"/>
    <n v="355"/>
    <n v="18764"/>
    <m/>
    <n v="14"/>
    <m/>
    <m/>
    <m/>
    <m/>
    <m/>
    <n v="240"/>
    <s v="B"/>
    <d v="2020-04-28T14:50:00"/>
    <s v="30e0f53c4a86ec53f7499d31234f683b130e67c7"/>
    <s v="2020-04-29T20:00:00Z"/>
    <n v="9"/>
    <m/>
    <n v="19119"/>
    <n v="19119"/>
    <n v="19119"/>
    <n v="2"/>
    <n v="0"/>
    <n v="0"/>
    <n v="2026"/>
    <n v="4"/>
    <n v="2030"/>
    <n v="731545"/>
  </r>
  <r>
    <x v="55"/>
    <x v="0"/>
    <n v="355"/>
    <n v="18764"/>
    <m/>
    <n v="19"/>
    <m/>
    <m/>
    <m/>
    <m/>
    <m/>
    <n v="252"/>
    <s v="C"/>
    <d v="2020-04-30T15:00:00"/>
    <s v="a0a8101c699ac035c6da259e1593907b5f8a87d7"/>
    <s v="2020-04-30T20:00:00Z"/>
    <n v="9"/>
    <m/>
    <n v="19119"/>
    <n v="19119"/>
    <n v="19119"/>
    <n v="2"/>
    <n v="0"/>
    <n v="0"/>
    <n v="0"/>
    <n v="0"/>
    <n v="0"/>
    <n v="731545"/>
  </r>
  <r>
    <x v="56"/>
    <x v="0"/>
    <n v="364"/>
    <n v="19961"/>
    <m/>
    <n v="25"/>
    <m/>
    <m/>
    <m/>
    <m/>
    <m/>
    <n v="254"/>
    <s v="C"/>
    <d v="2020-05-01T14:00:00"/>
    <s v="2cc6957ffff6906f6faca7c5f4d72b340a48e728"/>
    <s v="2020-05-01T20:00:00Z"/>
    <n v="9"/>
    <m/>
    <n v="20325"/>
    <n v="20325"/>
    <n v="20325"/>
    <n v="2"/>
    <n v="0"/>
    <n v="0"/>
    <n v="1197"/>
    <n v="9"/>
    <n v="1206"/>
    <n v="731545"/>
  </r>
  <r>
    <x v="57"/>
    <x v="0"/>
    <n v="365"/>
    <n v="21034"/>
    <m/>
    <n v="10"/>
    <m/>
    <m/>
    <m/>
    <m/>
    <m/>
    <n v="261"/>
    <s v="C"/>
    <d v="2020-05-02T00:00:00"/>
    <s v="fabbbd86b70f78c75c1dc8d7549d2f859251ab94"/>
    <s v="2020-05-02T20:00:00Z"/>
    <n v="9"/>
    <m/>
    <n v="21399"/>
    <n v="21399"/>
    <n v="21399"/>
    <n v="2"/>
    <n v="0"/>
    <n v="0"/>
    <n v="1073"/>
    <n v="1"/>
    <n v="1074"/>
    <n v="731545"/>
  </r>
  <r>
    <x v="58"/>
    <x v="0"/>
    <n v="368"/>
    <n v="21210"/>
    <m/>
    <n v="12"/>
    <m/>
    <m/>
    <m/>
    <m/>
    <m/>
    <n v="262"/>
    <s v="C"/>
    <d v="2020-05-03T14:15:00"/>
    <s v="47291d8d4e9d84e87ae0f5c56070e2b3b284a7fd"/>
    <s v="2020-05-03T20:00:00Z"/>
    <n v="9"/>
    <m/>
    <n v="21578"/>
    <n v="21578"/>
    <n v="21578"/>
    <n v="2"/>
    <n v="0"/>
    <n v="0"/>
    <n v="176"/>
    <n v="3"/>
    <n v="179"/>
    <n v="731545"/>
  </r>
  <r>
    <x v="59"/>
    <x v="0"/>
    <n v="370"/>
    <n v="21353"/>
    <m/>
    <n v="12"/>
    <m/>
    <m/>
    <m/>
    <m/>
    <m/>
    <n v="263"/>
    <s v="C"/>
    <d v="2020-05-04T00:00:00"/>
    <s v="18ac37203518844ba0abb03f9f6f328f4abc6774"/>
    <s v="2020-05-04T20:00:00Z"/>
    <n v="9"/>
    <m/>
    <n v="21723"/>
    <n v="21723"/>
    <n v="21723"/>
    <n v="2"/>
    <n v="0"/>
    <n v="0"/>
    <n v="143"/>
    <n v="2"/>
    <n v="145"/>
    <n v="731545"/>
  </r>
  <r>
    <x v="60"/>
    <x v="0"/>
    <n v="371"/>
    <n v="22321"/>
    <m/>
    <n v="13"/>
    <m/>
    <m/>
    <m/>
    <m/>
    <m/>
    <n v="277"/>
    <s v="C"/>
    <d v="2020-05-05T00:00:00"/>
    <s v="00204bcdd1828164f28ff336af010befc611be6f"/>
    <s v="2020-05-05T20:00:00Z"/>
    <n v="9"/>
    <m/>
    <n v="22692"/>
    <n v="22692"/>
    <n v="22692"/>
    <n v="2"/>
    <n v="0"/>
    <n v="0"/>
    <n v="968"/>
    <n v="1"/>
    <n v="969"/>
    <n v="731545"/>
  </r>
  <r>
    <x v="61"/>
    <x v="0"/>
    <n v="372"/>
    <n v="23283"/>
    <m/>
    <n v="8"/>
    <m/>
    <m/>
    <m/>
    <m/>
    <m/>
    <n v="284"/>
    <s v="C"/>
    <d v="2020-05-06T00:00:00"/>
    <s v="fc9f98fdf2f0db7f59fd92efea605ccca134259e"/>
    <s v="2020-05-06T20:00:00Z"/>
    <n v="10"/>
    <m/>
    <n v="23655"/>
    <n v="23655"/>
    <n v="23655"/>
    <n v="2"/>
    <n v="1"/>
    <n v="0"/>
    <n v="962"/>
    <n v="1"/>
    <n v="963"/>
    <n v="731545"/>
  </r>
  <r>
    <x v="62"/>
    <x v="0"/>
    <n v="374"/>
    <n v="23967"/>
    <m/>
    <n v="12"/>
    <m/>
    <m/>
    <m/>
    <m/>
    <m/>
    <n v="291"/>
    <s v="C"/>
    <d v="2020-05-07T00:00:00"/>
    <s v="449ecb13656500db3e19fb31dc5d0da6349b15f8"/>
    <s v="2020-05-07T20:00:00Z"/>
    <n v="10"/>
    <m/>
    <n v="24341"/>
    <n v="24341"/>
    <n v="24341"/>
    <n v="2"/>
    <n v="0"/>
    <n v="0"/>
    <n v="684"/>
    <n v="2"/>
    <n v="686"/>
    <n v="731545"/>
  </r>
  <r>
    <x v="63"/>
    <x v="0"/>
    <n v="377"/>
    <n v="25096"/>
    <m/>
    <n v="16"/>
    <m/>
    <m/>
    <m/>
    <m/>
    <m/>
    <n v="305"/>
    <s v="C"/>
    <d v="2020-05-08T00:00:00"/>
    <s v="81130d86c029e28f831d55def58fcadc319009c7"/>
    <s v="2020-05-08T20:00:00Z"/>
    <n v="10"/>
    <m/>
    <n v="25473"/>
    <n v="25473"/>
    <n v="25473"/>
    <n v="2"/>
    <n v="0"/>
    <n v="0"/>
    <n v="1129"/>
    <n v="3"/>
    <n v="1132"/>
    <n v="731545"/>
  </r>
  <r>
    <x v="64"/>
    <x v="0"/>
    <n v="378"/>
    <n v="26071"/>
    <m/>
    <n v="8"/>
    <m/>
    <m/>
    <m/>
    <m/>
    <m/>
    <n v="318"/>
    <s v="C"/>
    <d v="2020-05-09T00:00:00"/>
    <s v="81730ed56f3a546adb227bf046219933797f9cbb"/>
    <s v="2020-05-09T20:00:00Z"/>
    <n v="10"/>
    <m/>
    <n v="26449"/>
    <n v="26449"/>
    <n v="26449"/>
    <n v="2"/>
    <n v="0"/>
    <n v="0"/>
    <n v="975"/>
    <n v="1"/>
    <n v="976"/>
    <n v="731545"/>
  </r>
  <r>
    <x v="65"/>
    <x v="0"/>
    <n v="379"/>
    <n v="26985"/>
    <m/>
    <n v="8"/>
    <m/>
    <m/>
    <m/>
    <m/>
    <m/>
    <n v="324"/>
    <s v="C"/>
    <d v="2020-05-10T14:00:00"/>
    <s v="c326467537b8aa4035125d086454fe043009b85a"/>
    <s v="2020-05-10T20:00:00Z"/>
    <n v="10"/>
    <m/>
    <n v="27364"/>
    <n v="27364"/>
    <n v="27364"/>
    <n v="2"/>
    <n v="0"/>
    <n v="0"/>
    <n v="914"/>
    <n v="1"/>
    <n v="915"/>
    <n v="731545"/>
  </r>
  <r>
    <x v="66"/>
    <x v="0"/>
    <n v="381"/>
    <n v="28299"/>
    <m/>
    <n v="7"/>
    <m/>
    <m/>
    <m/>
    <m/>
    <m/>
    <n v="328"/>
    <s v="C"/>
    <d v="2020-05-11T00:00:00"/>
    <s v="a7223546ea51f5c1f4befbca92cbba972c4254a3"/>
    <s v="2020-05-11T20:00:00Z"/>
    <n v="10"/>
    <m/>
    <n v="28680"/>
    <n v="28680"/>
    <n v="28680"/>
    <n v="2"/>
    <n v="0"/>
    <n v="0"/>
    <n v="1314"/>
    <n v="2"/>
    <n v="1316"/>
    <n v="731545"/>
  </r>
  <r>
    <x v="67"/>
    <x v="0"/>
    <n v="383"/>
    <n v="29578"/>
    <m/>
    <n v="10"/>
    <m/>
    <m/>
    <m/>
    <m/>
    <m/>
    <n v="334"/>
    <s v="B"/>
    <d v="2020-05-12T00:00:00"/>
    <s v="ad64932142ec53f8eee1158369c6db3eb643ceed"/>
    <s v="2020-05-12T20:00:00Z"/>
    <n v="10"/>
    <m/>
    <n v="29961"/>
    <n v="29961"/>
    <n v="29961"/>
    <n v="2"/>
    <n v="0"/>
    <n v="0"/>
    <n v="1279"/>
    <n v="2"/>
    <n v="1281"/>
    <n v="731545"/>
  </r>
  <r>
    <x v="68"/>
    <x v="0"/>
    <n v="383"/>
    <n v="30266"/>
    <m/>
    <n v="12"/>
    <m/>
    <m/>
    <m/>
    <m/>
    <m/>
    <n v="338"/>
    <s v="B"/>
    <d v="2020-05-13T00:00:00"/>
    <s v="f0aa4fdcbcf8798aa196f83b3272544e5c3a941d"/>
    <s v="2020-05-13T20:00:00Z"/>
    <n v="10"/>
    <m/>
    <n v="30649"/>
    <n v="30649"/>
    <n v="30649"/>
    <n v="2"/>
    <n v="0"/>
    <n v="0"/>
    <n v="688"/>
    <n v="0"/>
    <n v="688"/>
    <n v="731545"/>
  </r>
  <r>
    <x v="69"/>
    <x v="0"/>
    <n v="387"/>
    <n v="31375"/>
    <m/>
    <n v="12"/>
    <m/>
    <m/>
    <m/>
    <m/>
    <m/>
    <n v="339"/>
    <s v="B"/>
    <d v="2020-05-14T00:00:00"/>
    <s v="4cd61592289ebde7cc18776a1c562217a6c9459d"/>
    <s v="2020-05-14T20:00:00Z"/>
    <n v="10"/>
    <m/>
    <n v="31762"/>
    <n v="31762"/>
    <n v="31762"/>
    <n v="2"/>
    <n v="0"/>
    <n v="0"/>
    <n v="1109"/>
    <n v="4"/>
    <n v="1113"/>
    <n v="731545"/>
  </r>
  <r>
    <x v="70"/>
    <x v="0"/>
    <n v="388"/>
    <n v="32030"/>
    <m/>
    <n v="8"/>
    <m/>
    <m/>
    <m/>
    <m/>
    <m/>
    <n v="343"/>
    <s v="B"/>
    <d v="2020-05-14T00:00:00"/>
    <s v="f536c18047b4cea1324fe04724f7381ea682bd38"/>
    <s v="2020-05-15T20:00:00Z"/>
    <n v="10"/>
    <m/>
    <n v="32418"/>
    <n v="32418"/>
    <n v="32418"/>
    <n v="2"/>
    <n v="0"/>
    <n v="0"/>
    <n v="655"/>
    <n v="1"/>
    <n v="656"/>
    <n v="731545"/>
  </r>
  <r>
    <x v="71"/>
    <x v="0"/>
    <n v="392"/>
    <n v="32889"/>
    <m/>
    <n v="10"/>
    <m/>
    <m/>
    <m/>
    <m/>
    <m/>
    <n v="344"/>
    <s v="B"/>
    <d v="2020-05-16T00:00:00"/>
    <s v="ebbc757dba7fd38b8459eb3908d4faa864d1d85a"/>
    <s v="2020-05-16T20:00:00Z"/>
    <n v="10"/>
    <m/>
    <n v="33281"/>
    <n v="33281"/>
    <n v="33281"/>
    <n v="2"/>
    <n v="0"/>
    <n v="0"/>
    <n v="859"/>
    <n v="4"/>
    <n v="863"/>
    <n v="731545"/>
  </r>
  <r>
    <x v="72"/>
    <x v="0"/>
    <n v="396"/>
    <n v="34255"/>
    <m/>
    <n v="13"/>
    <m/>
    <m/>
    <m/>
    <m/>
    <m/>
    <n v="344"/>
    <s v="B"/>
    <d v="2020-05-17T00:00:00"/>
    <s v="65ce5b20ebcfe9a6260ba1d15a840072474f3924"/>
    <s v="2020-05-17T20:00:00Z"/>
    <n v="10"/>
    <m/>
    <n v="34651"/>
    <n v="34651"/>
    <n v="34651"/>
    <n v="2"/>
    <n v="0"/>
    <n v="0"/>
    <n v="1366"/>
    <n v="4"/>
    <n v="1370"/>
    <n v="731545"/>
  </r>
  <r>
    <x v="73"/>
    <x v="0"/>
    <n v="399"/>
    <n v="35212"/>
    <m/>
    <n v="9"/>
    <m/>
    <m/>
    <m/>
    <m/>
    <m/>
    <n v="345"/>
    <s v="B"/>
    <d v="2020-05-18T00:00:00"/>
    <s v="b3ccfa9231cf1d4225bef777e18aef9279196f72"/>
    <s v="2020-05-18T20:00:00Z"/>
    <n v="10"/>
    <m/>
    <n v="35611"/>
    <n v="35611"/>
    <n v="35611"/>
    <n v="2"/>
    <n v="0"/>
    <n v="0"/>
    <n v="957"/>
    <n v="3"/>
    <n v="960"/>
    <n v="731545"/>
  </r>
  <r>
    <x v="74"/>
    <x v="0"/>
    <n v="399"/>
    <n v="35981"/>
    <m/>
    <n v="16"/>
    <m/>
    <m/>
    <m/>
    <m/>
    <m/>
    <n v="348"/>
    <s v="B"/>
    <d v="2020-05-19T00:00:00"/>
    <s v="a6e64be0dcdb35ea2f5116f626fb9e26da9d98ba"/>
    <s v="2020-05-19T20:00:00Z"/>
    <n v="10"/>
    <m/>
    <n v="36380"/>
    <n v="36380"/>
    <n v="36380"/>
    <n v="2"/>
    <n v="0"/>
    <n v="0"/>
    <n v="769"/>
    <n v="0"/>
    <n v="769"/>
    <n v="731545"/>
  </r>
  <r>
    <x v="75"/>
    <x v="0"/>
    <n v="402"/>
    <n v="36643"/>
    <m/>
    <n v="16"/>
    <m/>
    <m/>
    <m/>
    <m/>
    <m/>
    <n v="352"/>
    <s v="C"/>
    <d v="2020-05-20T00:00:00"/>
    <s v="fbd2c4d7f2f9bb5886519ca013a5582d05a2322c"/>
    <s v="2020-05-20T20:00:00Z"/>
    <n v="10"/>
    <m/>
    <n v="37045"/>
    <n v="37045"/>
    <n v="37045"/>
    <n v="2"/>
    <n v="0"/>
    <n v="0"/>
    <n v="662"/>
    <n v="3"/>
    <n v="665"/>
    <n v="731545"/>
  </r>
  <r>
    <x v="76"/>
    <x v="0"/>
    <n v="402"/>
    <n v="39143"/>
    <m/>
    <n v="19"/>
    <m/>
    <m/>
    <m/>
    <m/>
    <m/>
    <n v="356"/>
    <s v="C"/>
    <d v="2020-05-21T00:00:00"/>
    <s v="5bc24af23271e1a3dea99c5b7b10ae9ac2260f06"/>
    <s v="2020-05-21T20:00:00Z"/>
    <n v="10"/>
    <m/>
    <n v="39545"/>
    <n v="39545"/>
    <n v="39545"/>
    <n v="2"/>
    <n v="0"/>
    <n v="0"/>
    <n v="2500"/>
    <n v="0"/>
    <n v="2500"/>
    <n v="731545"/>
  </r>
  <r>
    <x v="77"/>
    <x v="0"/>
    <n v="404"/>
    <n v="41042"/>
    <m/>
    <n v="15"/>
    <m/>
    <m/>
    <m/>
    <m/>
    <m/>
    <n v="356"/>
    <s v="C"/>
    <d v="2020-05-22T00:00:00"/>
    <s v="d0241cc63b3eb3c281a53407602d52fb27cdaa8d"/>
    <s v="2020-05-22T20:00:00Z"/>
    <n v="10"/>
    <m/>
    <n v="41446"/>
    <n v="41446"/>
    <n v="41446"/>
    <n v="2"/>
    <n v="0"/>
    <n v="0"/>
    <n v="1899"/>
    <n v="2"/>
    <n v="1901"/>
    <n v="731545"/>
  </r>
  <r>
    <x v="78"/>
    <x v="0"/>
    <n v="408"/>
    <n v="41943"/>
    <m/>
    <n v="10"/>
    <m/>
    <m/>
    <m/>
    <m/>
    <m/>
    <n v="358"/>
    <s v="C"/>
    <d v="2020-05-23T15:00:00"/>
    <s v="078f2242d7eae1fdde12af6639e71547e42a2eec"/>
    <s v="2020-05-23T20:00:00Z"/>
    <n v="10"/>
    <m/>
    <n v="42351"/>
    <n v="42351"/>
    <n v="42351"/>
    <n v="2"/>
    <n v="0"/>
    <n v="0"/>
    <n v="901"/>
    <n v="4"/>
    <n v="905"/>
    <n v="731545"/>
  </r>
  <r>
    <x v="79"/>
    <x v="0"/>
    <n v="408"/>
    <n v="43099"/>
    <m/>
    <n v="10"/>
    <m/>
    <m/>
    <m/>
    <m/>
    <m/>
    <n v="358"/>
    <s v="C"/>
    <d v="2020-05-24T00:00:00"/>
    <s v="e2bf82610e6160d238c8d4885a1613e574c8c78e"/>
    <s v="2020-05-24T20:00:00Z"/>
    <n v="10"/>
    <m/>
    <n v="43507"/>
    <n v="43507"/>
    <n v="43507"/>
    <n v="2"/>
    <n v="0"/>
    <n v="0"/>
    <n v="1156"/>
    <n v="0"/>
    <n v="1156"/>
    <n v="731545"/>
  </r>
  <r>
    <x v="1"/>
    <x v="1"/>
    <n v="0"/>
    <m/>
    <m/>
    <m/>
    <m/>
    <m/>
    <m/>
    <m/>
    <m/>
    <m/>
    <m/>
    <m/>
    <s v="b7229e74444e63e1bf4c7acf02ecd69fd3f2d44f"/>
    <s v="2020-03-07T21:00:00Z"/>
    <m/>
    <m/>
    <n v="0"/>
    <n v="0"/>
    <n v="0"/>
    <n v="1"/>
    <m/>
    <m/>
    <m/>
    <m/>
    <m/>
    <n v="4903185"/>
  </r>
  <r>
    <x v="2"/>
    <x v="1"/>
    <n v="0"/>
    <m/>
    <m/>
    <m/>
    <m/>
    <m/>
    <m/>
    <m/>
    <m/>
    <m/>
    <m/>
    <m/>
    <s v="cef5c30ef98434091f43d4339edbbda536a2b1e3"/>
    <s v="2020-03-08T20:00:00Z"/>
    <m/>
    <m/>
    <n v="0"/>
    <n v="0"/>
    <n v="0"/>
    <n v="1"/>
    <n v="0"/>
    <n v="0"/>
    <n v="0"/>
    <n v="0"/>
    <n v="0"/>
    <n v="4903185"/>
  </r>
  <r>
    <x v="3"/>
    <x v="1"/>
    <n v="0"/>
    <m/>
    <m/>
    <m/>
    <m/>
    <m/>
    <m/>
    <m/>
    <m/>
    <m/>
    <m/>
    <m/>
    <s v="c391f721afe45510e1c1c86223e438174db9baf8"/>
    <s v="2020-03-09T20:00:00Z"/>
    <m/>
    <m/>
    <n v="0"/>
    <n v="0"/>
    <n v="0"/>
    <n v="1"/>
    <n v="0"/>
    <n v="0"/>
    <n v="0"/>
    <n v="0"/>
    <n v="0"/>
    <n v="4903185"/>
  </r>
  <r>
    <x v="4"/>
    <x v="1"/>
    <n v="0"/>
    <n v="0"/>
    <n v="0"/>
    <m/>
    <m/>
    <m/>
    <m/>
    <m/>
    <m/>
    <m/>
    <m/>
    <m/>
    <s v="8b98d3b5d6d75f9bb40ee70ef5553b794b7dc4f2"/>
    <s v="2020-03-10T20:00:00Z"/>
    <m/>
    <m/>
    <n v="0"/>
    <n v="0"/>
    <n v="0"/>
    <n v="1"/>
    <n v="0"/>
    <n v="0"/>
    <n v="0"/>
    <n v="0"/>
    <n v="0"/>
    <n v="4903185"/>
  </r>
  <r>
    <x v="5"/>
    <x v="1"/>
    <n v="0"/>
    <n v="10"/>
    <m/>
    <m/>
    <m/>
    <m/>
    <m/>
    <m/>
    <m/>
    <m/>
    <m/>
    <m/>
    <s v="06ecb0277a90135b760551e5a082a57764c3d807"/>
    <s v="2020-03-11T20:00:00Z"/>
    <m/>
    <m/>
    <n v="10"/>
    <n v="10"/>
    <n v="10"/>
    <n v="1"/>
    <n v="0"/>
    <n v="0"/>
    <n v="10"/>
    <n v="0"/>
    <n v="10"/>
    <n v="4903185"/>
  </r>
  <r>
    <x v="6"/>
    <x v="1"/>
    <n v="0"/>
    <n v="10"/>
    <m/>
    <m/>
    <m/>
    <m/>
    <m/>
    <m/>
    <m/>
    <m/>
    <m/>
    <d v="2020-03-09T00:00:00"/>
    <s v="ba2f587dec4e40c649ac2dcd9c8a5782aedafb22"/>
    <s v="2020-03-12T20:00:00Z"/>
    <m/>
    <m/>
    <n v="10"/>
    <n v="10"/>
    <n v="10"/>
    <n v="1"/>
    <n v="0"/>
    <n v="0"/>
    <n v="0"/>
    <n v="0"/>
    <n v="0"/>
    <n v="4903185"/>
  </r>
  <r>
    <x v="7"/>
    <x v="1"/>
    <n v="1"/>
    <n v="11"/>
    <m/>
    <m/>
    <m/>
    <m/>
    <m/>
    <m/>
    <m/>
    <m/>
    <m/>
    <d v="2020-03-13T00:00:00"/>
    <s v="f89b69cb34b1791968f94ecb5f7d765cd724cdbd"/>
    <s v="2020-03-13T20:00:00Z"/>
    <m/>
    <m/>
    <n v="12"/>
    <n v="12"/>
    <n v="12"/>
    <n v="1"/>
    <n v="0"/>
    <n v="0"/>
    <n v="1"/>
    <n v="1"/>
    <n v="2"/>
    <n v="4903185"/>
  </r>
  <r>
    <x v="8"/>
    <x v="1"/>
    <n v="6"/>
    <n v="22"/>
    <n v="46"/>
    <m/>
    <m/>
    <m/>
    <m/>
    <m/>
    <m/>
    <m/>
    <m/>
    <d v="2020-03-13T00:00:00"/>
    <s v="6497c1d495dd20a5be16c38b62241d17babda63f"/>
    <s v="2020-03-14T20:00:00Z"/>
    <m/>
    <m/>
    <n v="74"/>
    <n v="28"/>
    <n v="28"/>
    <n v="1"/>
    <n v="0"/>
    <n v="0"/>
    <n v="11"/>
    <n v="5"/>
    <n v="16"/>
    <n v="4903185"/>
  </r>
  <r>
    <x v="9"/>
    <x v="1"/>
    <n v="12"/>
    <n v="28"/>
    <n v="46"/>
    <m/>
    <m/>
    <m/>
    <m/>
    <m/>
    <m/>
    <m/>
    <m/>
    <d v="2020-03-15T14:12:00"/>
    <s v="d9d73937ff45ac50bc195b2fe42a053e814a4361"/>
    <s v="2020-03-15T20:00:00Z"/>
    <n v="0"/>
    <m/>
    <n v="86"/>
    <n v="40"/>
    <n v="40"/>
    <n v="1"/>
    <n v="0"/>
    <n v="0"/>
    <n v="6"/>
    <n v="6"/>
    <n v="12"/>
    <n v="4903185"/>
  </r>
  <r>
    <x v="10"/>
    <x v="1"/>
    <n v="28"/>
    <n v="28"/>
    <n v="40"/>
    <m/>
    <m/>
    <m/>
    <m/>
    <m/>
    <m/>
    <m/>
    <m/>
    <d v="2020-03-16T15:08:00"/>
    <s v="485be3a893d8a3fb8fdab10be29b5d904718b60e"/>
    <s v="2020-03-16T20:00:00Z"/>
    <n v="0"/>
    <m/>
    <n v="96"/>
    <n v="56"/>
    <n v="56"/>
    <n v="1"/>
    <n v="0"/>
    <n v="0"/>
    <n v="0"/>
    <n v="16"/>
    <n v="16"/>
    <n v="4903185"/>
  </r>
  <r>
    <x v="11"/>
    <x v="1"/>
    <n v="36"/>
    <n v="28"/>
    <m/>
    <m/>
    <m/>
    <m/>
    <m/>
    <m/>
    <m/>
    <m/>
    <m/>
    <d v="2020-03-17T11:15:00"/>
    <s v="fca4639da0e8cb6c78cc6c89baae94c934e2f4ab"/>
    <s v="2020-03-17T20:00:00Z"/>
    <n v="0"/>
    <m/>
    <n v="64"/>
    <n v="64"/>
    <n v="64"/>
    <n v="1"/>
    <n v="0"/>
    <n v="0"/>
    <n v="0"/>
    <n v="8"/>
    <n v="8"/>
    <n v="4903185"/>
  </r>
  <r>
    <x v="12"/>
    <x v="1"/>
    <n v="46"/>
    <n v="28"/>
    <m/>
    <m/>
    <m/>
    <m/>
    <m/>
    <m/>
    <m/>
    <m/>
    <m/>
    <d v="2020-03-18T11:05:00"/>
    <s v="2e691f4e0fa081f2b42b43c7a65992124bbca213"/>
    <s v="2020-03-18T20:00:00Z"/>
    <n v="0"/>
    <m/>
    <n v="74"/>
    <n v="74"/>
    <n v="74"/>
    <n v="1"/>
    <n v="0"/>
    <n v="0"/>
    <n v="0"/>
    <n v="10"/>
    <n v="10"/>
    <n v="4903185"/>
  </r>
  <r>
    <x v="13"/>
    <x v="1"/>
    <n v="68"/>
    <n v="28"/>
    <m/>
    <m/>
    <m/>
    <m/>
    <m/>
    <m/>
    <m/>
    <m/>
    <m/>
    <d v="2020-03-19T10:45:00"/>
    <s v="f9fa0f9d46fc27c74c8d59db3eafd1e4fc7907e2"/>
    <s v="2020-03-19T20:00:00Z"/>
    <n v="0"/>
    <m/>
    <n v="96"/>
    <n v="96"/>
    <n v="96"/>
    <n v="1"/>
    <n v="0"/>
    <n v="0"/>
    <n v="0"/>
    <n v="22"/>
    <n v="22"/>
    <n v="4903185"/>
  </r>
  <r>
    <x v="14"/>
    <x v="1"/>
    <n v="81"/>
    <n v="28"/>
    <m/>
    <m/>
    <m/>
    <m/>
    <m/>
    <m/>
    <m/>
    <m/>
    <m/>
    <d v="2020-03-20T11:00:00"/>
    <s v="bf5fb6616f886eb47b854b0721a2360f480fa40f"/>
    <s v="2020-03-20T20:00:00Z"/>
    <n v="0"/>
    <m/>
    <n v="109"/>
    <n v="109"/>
    <n v="109"/>
    <n v="1"/>
    <n v="0"/>
    <n v="0"/>
    <n v="0"/>
    <n v="13"/>
    <n v="13"/>
    <n v="4903185"/>
  </r>
  <r>
    <x v="15"/>
    <x v="1"/>
    <n v="124"/>
    <n v="28"/>
    <m/>
    <m/>
    <m/>
    <m/>
    <m/>
    <m/>
    <m/>
    <m/>
    <m/>
    <d v="2020-03-21T11:20:00"/>
    <s v="cd92e175f57f1bfb3e7a1203354254d2ff491493"/>
    <s v="2020-03-21T20:00:00Z"/>
    <n v="0"/>
    <m/>
    <n v="152"/>
    <n v="152"/>
    <n v="152"/>
    <n v="1"/>
    <n v="0"/>
    <n v="0"/>
    <n v="0"/>
    <n v="43"/>
    <n v="43"/>
    <n v="4903185"/>
  </r>
  <r>
    <x v="16"/>
    <x v="1"/>
    <n v="138"/>
    <n v="1464"/>
    <m/>
    <m/>
    <m/>
    <m/>
    <m/>
    <m/>
    <m/>
    <m/>
    <m/>
    <d v="2020-03-22T10:37:00"/>
    <s v="6e25732fb6cbdc929597b28f6adbaace2008c82d"/>
    <s v="2020-03-22T20:00:00Z"/>
    <n v="0"/>
    <m/>
    <n v="1602"/>
    <n v="1602"/>
    <n v="1602"/>
    <n v="1"/>
    <n v="0"/>
    <n v="0"/>
    <n v="1436"/>
    <n v="14"/>
    <n v="1450"/>
    <n v="4903185"/>
  </r>
  <r>
    <x v="17"/>
    <x v="1"/>
    <n v="167"/>
    <n v="1665"/>
    <m/>
    <m/>
    <m/>
    <m/>
    <m/>
    <m/>
    <m/>
    <m/>
    <s v="C"/>
    <d v="2020-03-23T12:00:00"/>
    <s v="8dec022271dbb0c2fb18ed8a405a71687b634fab"/>
    <s v="2020-03-23T20:00:00Z"/>
    <n v="0"/>
    <m/>
    <n v="1832"/>
    <n v="1832"/>
    <n v="1832"/>
    <n v="1"/>
    <n v="0"/>
    <n v="0"/>
    <n v="201"/>
    <n v="29"/>
    <n v="230"/>
    <n v="4903185"/>
  </r>
  <r>
    <x v="18"/>
    <x v="1"/>
    <n v="215"/>
    <n v="2106"/>
    <m/>
    <m/>
    <m/>
    <m/>
    <m/>
    <m/>
    <m/>
    <m/>
    <s v="C"/>
    <d v="2020-03-24T12:00:00"/>
    <s v="0beac38e505e26f2af4236fa25f2047e9ed14e5a"/>
    <s v="2020-03-24T20:00:00Z"/>
    <n v="0"/>
    <m/>
    <n v="2321"/>
    <n v="2321"/>
    <n v="2321"/>
    <n v="1"/>
    <n v="0"/>
    <n v="0"/>
    <n v="441"/>
    <n v="48"/>
    <n v="489"/>
    <n v="4903185"/>
  </r>
  <r>
    <x v="19"/>
    <x v="1"/>
    <n v="283"/>
    <n v="2529"/>
    <m/>
    <m/>
    <m/>
    <m/>
    <m/>
    <m/>
    <m/>
    <m/>
    <s v="C"/>
    <d v="2020-03-25T11:30:00"/>
    <s v="3a28cb18d5e1f358152a5200f2e56e65ea7e2ea4"/>
    <s v="2020-03-25T20:00:00Z"/>
    <n v="0"/>
    <m/>
    <n v="2812"/>
    <n v="2812"/>
    <n v="2812"/>
    <n v="1"/>
    <n v="0"/>
    <n v="0"/>
    <n v="423"/>
    <n v="68"/>
    <n v="491"/>
    <n v="4903185"/>
  </r>
  <r>
    <x v="20"/>
    <x v="1"/>
    <n v="506"/>
    <n v="3593"/>
    <m/>
    <m/>
    <m/>
    <m/>
    <m/>
    <m/>
    <m/>
    <m/>
    <s v="C"/>
    <d v="2020-03-26T00:00:00"/>
    <s v="dcc7f8f7cc56486858d5ca441e0c7a9e1c0a099e"/>
    <s v="2020-03-26T20:00:00Z"/>
    <n v="1"/>
    <m/>
    <n v="4099"/>
    <n v="4099"/>
    <n v="4099"/>
    <n v="1"/>
    <n v="1"/>
    <n v="0"/>
    <n v="1064"/>
    <n v="223"/>
    <n v="1287"/>
    <n v="4903185"/>
  </r>
  <r>
    <x v="21"/>
    <x v="1"/>
    <n v="587"/>
    <n v="4184"/>
    <m/>
    <m/>
    <m/>
    <m/>
    <m/>
    <m/>
    <m/>
    <m/>
    <s v="B"/>
    <d v="2020-03-27T00:00:00"/>
    <s v="445884024903deeb398494c03bb278e739dd8e79"/>
    <s v="2020-03-27T20:00:00Z"/>
    <n v="3"/>
    <m/>
    <n v="4771"/>
    <n v="4771"/>
    <n v="4771"/>
    <n v="1"/>
    <n v="2"/>
    <n v="0"/>
    <n v="591"/>
    <n v="81"/>
    <n v="672"/>
    <n v="4903185"/>
  </r>
  <r>
    <x v="22"/>
    <x v="1"/>
    <n v="696"/>
    <n v="4184"/>
    <m/>
    <m/>
    <m/>
    <m/>
    <m/>
    <m/>
    <m/>
    <m/>
    <s v="B"/>
    <d v="2020-03-28T00:00:00"/>
    <s v="c479369642941b671287824db858134d4f692d0b"/>
    <s v="2020-03-28T20:00:00Z"/>
    <n v="3"/>
    <m/>
    <n v="4880"/>
    <n v="4880"/>
    <n v="4880"/>
    <n v="1"/>
    <n v="0"/>
    <n v="0"/>
    <n v="0"/>
    <n v="109"/>
    <n v="109"/>
    <n v="4903185"/>
  </r>
  <r>
    <x v="23"/>
    <x v="1"/>
    <n v="806"/>
    <n v="4184"/>
    <m/>
    <m/>
    <m/>
    <m/>
    <m/>
    <m/>
    <m/>
    <m/>
    <s v="B"/>
    <d v="2020-03-29T00:00:00"/>
    <s v="b7381e0229039e088e4e9720ae700caff4e4a93b"/>
    <s v="2020-03-29T20:00:00Z"/>
    <n v="4"/>
    <m/>
    <n v="4990"/>
    <n v="4990"/>
    <n v="4990"/>
    <n v="1"/>
    <n v="1"/>
    <n v="0"/>
    <n v="0"/>
    <n v="110"/>
    <n v="110"/>
    <n v="4903185"/>
  </r>
  <r>
    <x v="24"/>
    <x v="1"/>
    <n v="859"/>
    <n v="5694"/>
    <m/>
    <m/>
    <m/>
    <m/>
    <m/>
    <m/>
    <m/>
    <m/>
    <s v="B"/>
    <d v="2020-03-29T00:00:00"/>
    <s v="609df05ff169b971fb34dcb3a6b2b1602bc9ddc6"/>
    <s v="2020-03-30T20:00:00Z"/>
    <n v="6"/>
    <m/>
    <n v="6553"/>
    <n v="6553"/>
    <n v="6553"/>
    <n v="1"/>
    <n v="2"/>
    <n v="0"/>
    <n v="1510"/>
    <n v="53"/>
    <n v="1563"/>
    <n v="4903185"/>
  </r>
  <r>
    <x v="25"/>
    <x v="1"/>
    <n v="981"/>
    <n v="6298"/>
    <m/>
    <m/>
    <m/>
    <m/>
    <m/>
    <m/>
    <m/>
    <m/>
    <s v="B"/>
    <d v="2020-03-31T00:00:00"/>
    <s v="30c813a827ef8ec2067774691b104583fe4eeb7e"/>
    <s v="2020-03-31T20:00:00Z"/>
    <n v="13"/>
    <m/>
    <n v="7279"/>
    <n v="7279"/>
    <n v="7279"/>
    <n v="1"/>
    <n v="7"/>
    <n v="0"/>
    <n v="604"/>
    <n v="122"/>
    <n v="726"/>
    <n v="4903185"/>
  </r>
  <r>
    <x v="26"/>
    <x v="1"/>
    <n v="1077"/>
    <n v="6697"/>
    <m/>
    <m/>
    <m/>
    <m/>
    <m/>
    <m/>
    <m/>
    <m/>
    <s v="B"/>
    <d v="2020-04-01T00:00:00"/>
    <s v="9380594fd805d6915d7c8ff8f1fb8d0ebcad8338"/>
    <s v="2020-04-01T20:00:00Z"/>
    <n v="26"/>
    <m/>
    <n v="7774"/>
    <n v="7774"/>
    <n v="7774"/>
    <n v="1"/>
    <n v="13"/>
    <n v="0"/>
    <n v="399"/>
    <n v="96"/>
    <n v="495"/>
    <n v="4903185"/>
  </r>
  <r>
    <x v="27"/>
    <x v="1"/>
    <n v="1233"/>
    <n v="7503"/>
    <m/>
    <m/>
    <m/>
    <m/>
    <m/>
    <m/>
    <m/>
    <m/>
    <s v="B"/>
    <d v="2020-04-02T00:00:00"/>
    <s v="3b7e06a8f363841e0c01239ec822fb61543caa33"/>
    <s v="2020-04-02T20:00:00Z"/>
    <n v="32"/>
    <m/>
    <n v="8736"/>
    <n v="8736"/>
    <n v="8736"/>
    <n v="1"/>
    <n v="6"/>
    <n v="0"/>
    <n v="806"/>
    <n v="156"/>
    <n v="962"/>
    <n v="4903185"/>
  </r>
  <r>
    <x v="28"/>
    <x v="1"/>
    <n v="1432"/>
    <n v="8187"/>
    <m/>
    <m/>
    <m/>
    <m/>
    <m/>
    <m/>
    <m/>
    <m/>
    <s v="B"/>
    <d v="2020-04-03T00:00:00"/>
    <s v="76aea56de3f6416171223dfa66dff22097912053"/>
    <s v="2020-04-03T20:00:00Z"/>
    <n v="35"/>
    <m/>
    <n v="9619"/>
    <n v="9619"/>
    <n v="9619"/>
    <n v="1"/>
    <n v="3"/>
    <n v="0"/>
    <n v="684"/>
    <n v="199"/>
    <n v="883"/>
    <n v="4903185"/>
  </r>
  <r>
    <x v="29"/>
    <x v="1"/>
    <n v="1580"/>
    <n v="9273"/>
    <m/>
    <m/>
    <n v="212"/>
    <m/>
    <m/>
    <m/>
    <m/>
    <m/>
    <s v="B"/>
    <d v="2020-04-04T00:00:00"/>
    <s v="b19623c0085a8df2a8ca6be43ff684eb7763c5bc"/>
    <s v="2020-04-04T20:00:00Z"/>
    <n v="43"/>
    <n v="212"/>
    <n v="10853"/>
    <n v="10853"/>
    <n v="10853"/>
    <n v="1"/>
    <n v="8"/>
    <n v="212"/>
    <n v="1086"/>
    <n v="148"/>
    <n v="1234"/>
    <n v="4903185"/>
  </r>
  <r>
    <x v="30"/>
    <x v="1"/>
    <n v="1796"/>
    <n v="11282"/>
    <m/>
    <m/>
    <n v="231"/>
    <m/>
    <m/>
    <m/>
    <m/>
    <m/>
    <s v="B"/>
    <d v="2020-04-05T00:00:00"/>
    <s v="61a882f70233d0908881fa9857ffdec9c96f5375"/>
    <s v="2020-04-05T20:00:00Z"/>
    <n v="45"/>
    <n v="231"/>
    <n v="13078"/>
    <n v="13078"/>
    <n v="13078"/>
    <n v="1"/>
    <n v="2"/>
    <n v="19"/>
    <n v="2009"/>
    <n v="216"/>
    <n v="2225"/>
    <n v="4903185"/>
  </r>
  <r>
    <x v="31"/>
    <x v="1"/>
    <n v="1968"/>
    <n v="12797"/>
    <m/>
    <m/>
    <n v="240"/>
    <m/>
    <m/>
    <m/>
    <m/>
    <m/>
    <s v="B"/>
    <d v="2020-04-06T00:00:00"/>
    <s v="984cb27a09c05f902fc7de2d8824a1409ae53f60"/>
    <s v="2020-04-06T20:00:00Z"/>
    <n v="50"/>
    <n v="240"/>
    <n v="14765"/>
    <n v="14765"/>
    <n v="14765"/>
    <n v="1"/>
    <n v="5"/>
    <n v="9"/>
    <n v="1515"/>
    <n v="172"/>
    <n v="1687"/>
    <n v="4903185"/>
  </r>
  <r>
    <x v="32"/>
    <x v="1"/>
    <n v="2119"/>
    <n v="12797"/>
    <m/>
    <m/>
    <n v="271"/>
    <m/>
    <m/>
    <m/>
    <m/>
    <m/>
    <s v="B"/>
    <d v="2020-04-07T00:00:00"/>
    <s v="9062153a0bf58f2f2870828d3f87a64cc7ba196b"/>
    <s v="2020-04-07T20:00:00Z"/>
    <n v="56"/>
    <n v="271"/>
    <n v="14916"/>
    <n v="14916"/>
    <n v="14916"/>
    <n v="1"/>
    <n v="6"/>
    <n v="31"/>
    <n v="0"/>
    <n v="151"/>
    <n v="151"/>
    <n v="4903185"/>
  </r>
  <r>
    <x v="33"/>
    <x v="1"/>
    <n v="2369"/>
    <n v="16753"/>
    <m/>
    <m/>
    <n v="314"/>
    <m/>
    <m/>
    <m/>
    <m/>
    <m/>
    <s v="B"/>
    <d v="2020-04-08T00:00:00"/>
    <s v="8dd02ebdbd8c512631a6b96fd97f58858b154141"/>
    <s v="2020-04-08T20:00:00Z"/>
    <n v="66"/>
    <n v="314"/>
    <n v="19122"/>
    <n v="19122"/>
    <n v="19122"/>
    <n v="1"/>
    <n v="10"/>
    <n v="43"/>
    <n v="3956"/>
    <n v="250"/>
    <n v="4206"/>
    <n v="4903185"/>
  </r>
  <r>
    <x v="34"/>
    <x v="1"/>
    <n v="2769"/>
    <n v="18058"/>
    <m/>
    <m/>
    <n v="333"/>
    <m/>
    <m/>
    <m/>
    <m/>
    <m/>
    <s v="B"/>
    <d v="2020-04-09T00:00:00"/>
    <s v="5638f08cce65aa57ed5b63bf18b6150700ba1b88"/>
    <s v="2020-04-09T20:00:00Z"/>
    <n v="74"/>
    <n v="333"/>
    <n v="20827"/>
    <n v="20827"/>
    <n v="20827"/>
    <n v="1"/>
    <n v="8"/>
    <n v="19"/>
    <n v="1305"/>
    <n v="400"/>
    <n v="1705"/>
    <n v="4903185"/>
  </r>
  <r>
    <x v="35"/>
    <x v="1"/>
    <n v="2968"/>
    <n v="18058"/>
    <m/>
    <m/>
    <n v="368"/>
    <m/>
    <m/>
    <m/>
    <m/>
    <m/>
    <s v="B"/>
    <d v="2020-04-10T00:00:00"/>
    <s v="e91676cc3e3dbe635ec583ab4607d4d02a3f3e73"/>
    <s v="2020-04-10T20:00:00Z"/>
    <n v="80"/>
    <n v="368"/>
    <n v="21026"/>
    <n v="21026"/>
    <n v="21026"/>
    <n v="1"/>
    <n v="6"/>
    <n v="35"/>
    <n v="0"/>
    <n v="199"/>
    <n v="199"/>
    <n v="4903185"/>
  </r>
  <r>
    <x v="36"/>
    <x v="1"/>
    <n v="3191"/>
    <n v="18058"/>
    <m/>
    <m/>
    <n v="402"/>
    <m/>
    <n v="177"/>
    <m/>
    <n v="113"/>
    <m/>
    <s v="B"/>
    <d v="2020-04-11T00:00:00"/>
    <s v="240469b6cba18fdb8a5bcca4fa330d25de051596"/>
    <s v="2020-04-11T20:00:00Z"/>
    <n v="91"/>
    <n v="402"/>
    <n v="21249"/>
    <n v="21249"/>
    <n v="21249"/>
    <n v="1"/>
    <n v="11"/>
    <n v="34"/>
    <n v="0"/>
    <n v="223"/>
    <n v="223"/>
    <n v="4903185"/>
  </r>
  <r>
    <x v="37"/>
    <x v="1"/>
    <n v="3525"/>
    <n v="18058"/>
    <m/>
    <m/>
    <n v="437"/>
    <m/>
    <n v="189"/>
    <m/>
    <n v="119"/>
    <m/>
    <s v="B"/>
    <d v="2020-04-12T00:00:00"/>
    <s v="a7f394585c1f6a6b3443e7ef2c7240908b5808ef"/>
    <s v="2020-04-12T20:00:00Z"/>
    <n v="93"/>
    <n v="437"/>
    <n v="21583"/>
    <n v="21583"/>
    <n v="21583"/>
    <n v="1"/>
    <n v="2"/>
    <n v="35"/>
    <n v="0"/>
    <n v="334"/>
    <n v="334"/>
    <n v="4903185"/>
  </r>
  <r>
    <x v="38"/>
    <x v="1"/>
    <n v="3734"/>
    <n v="25448"/>
    <m/>
    <m/>
    <n v="457"/>
    <m/>
    <n v="189"/>
    <m/>
    <n v="119"/>
    <m/>
    <s v="B"/>
    <d v="2020-04-13T00:00:00"/>
    <s v="e7d2baf93f8f760025f108068edcf6ed52d168de"/>
    <s v="2020-04-13T20:00:00Z"/>
    <n v="99"/>
    <n v="457"/>
    <n v="29182"/>
    <n v="29182"/>
    <n v="29182"/>
    <n v="1"/>
    <n v="6"/>
    <n v="20"/>
    <n v="7390"/>
    <n v="209"/>
    <n v="7599"/>
    <n v="4903185"/>
  </r>
  <r>
    <x v="39"/>
    <x v="1"/>
    <n v="3876"/>
    <n v="29241"/>
    <m/>
    <m/>
    <n v="493"/>
    <m/>
    <n v="210"/>
    <m/>
    <n v="132"/>
    <m/>
    <s v="B"/>
    <d v="2020-04-14T00:00:00"/>
    <s v="28b19ad8074d4f98646c2840d88064c2ca20e8b8"/>
    <s v="2020-04-14T20:00:00Z"/>
    <n v="110"/>
    <n v="493"/>
    <n v="33117"/>
    <n v="33117"/>
    <n v="33117"/>
    <n v="1"/>
    <n v="11"/>
    <n v="36"/>
    <n v="3793"/>
    <n v="142"/>
    <n v="3935"/>
    <n v="4903185"/>
  </r>
  <r>
    <x v="40"/>
    <x v="1"/>
    <n v="4113"/>
    <n v="29964"/>
    <m/>
    <m/>
    <n v="525"/>
    <m/>
    <n v="219"/>
    <m/>
    <n v="134"/>
    <m/>
    <s v="B"/>
    <d v="2020-04-15T00:00:00"/>
    <s v="3da9ba6d59bb59a18fb991d43fec5b3a5737aa94"/>
    <s v="2020-04-15T20:00:00Z"/>
    <n v="121"/>
    <n v="525"/>
    <n v="34077"/>
    <n v="34077"/>
    <n v="34077"/>
    <n v="1"/>
    <n v="11"/>
    <n v="32"/>
    <n v="723"/>
    <n v="237"/>
    <n v="960"/>
    <n v="4903185"/>
  </r>
  <r>
    <x v="41"/>
    <x v="1"/>
    <n v="4345"/>
    <n v="32046"/>
    <m/>
    <m/>
    <n v="553"/>
    <m/>
    <n v="227"/>
    <m/>
    <n v="137"/>
    <m/>
    <s v="B"/>
    <d v="2020-04-16T00:00:00"/>
    <s v="0630e48d201ab4e443a6bcbbf4a730766f437798"/>
    <s v="2020-04-16T20:00:00Z"/>
    <n v="133"/>
    <n v="553"/>
    <n v="36391"/>
    <n v="36391"/>
    <n v="36391"/>
    <n v="1"/>
    <n v="12"/>
    <n v="28"/>
    <n v="2082"/>
    <n v="232"/>
    <n v="2314"/>
    <n v="4903185"/>
  </r>
  <r>
    <x v="42"/>
    <x v="1"/>
    <n v="4530"/>
    <n v="33318"/>
    <m/>
    <m/>
    <n v="594"/>
    <m/>
    <n v="247"/>
    <m/>
    <n v="148"/>
    <m/>
    <s v="B"/>
    <d v="2020-04-17T00:00:00"/>
    <s v="45c04bd7016dc2f888d0ce9f60b42c70828dc5c5"/>
    <s v="2020-04-17T20:00:00Z"/>
    <n v="144"/>
    <n v="594"/>
    <n v="37848"/>
    <n v="37848"/>
    <n v="37848"/>
    <n v="1"/>
    <n v="11"/>
    <n v="41"/>
    <n v="1272"/>
    <n v="185"/>
    <n v="1457"/>
    <n v="4903185"/>
  </r>
  <r>
    <x v="43"/>
    <x v="1"/>
    <n v="4655"/>
    <n v="37883"/>
    <m/>
    <m/>
    <n v="620"/>
    <m/>
    <n v="247"/>
    <m/>
    <n v="148"/>
    <m/>
    <s v="B"/>
    <d v="2020-04-18T00:00:00"/>
    <s v="74a97a90c6ecfd5abbc7915ca9c56de166464e15"/>
    <s v="2020-04-18T20:00:00Z"/>
    <n v="146"/>
    <n v="620"/>
    <n v="42538"/>
    <n v="42538"/>
    <n v="42538"/>
    <n v="1"/>
    <n v="2"/>
    <n v="26"/>
    <n v="4565"/>
    <n v="125"/>
    <n v="4690"/>
    <n v="4903185"/>
  </r>
  <r>
    <x v="44"/>
    <x v="1"/>
    <n v="4837"/>
    <n v="40875"/>
    <m/>
    <m/>
    <n v="641"/>
    <m/>
    <n v="260"/>
    <m/>
    <n v="157"/>
    <m/>
    <s v="B"/>
    <d v="2020-04-19T00:00:00"/>
    <s v="0edbbe83d5ad6d22588b9e1a606322130f9d92ed"/>
    <s v="2020-04-19T20:00:00Z"/>
    <n v="154"/>
    <n v="641"/>
    <n v="45712"/>
    <n v="45712"/>
    <n v="45712"/>
    <n v="1"/>
    <n v="8"/>
    <n v="21"/>
    <n v="2992"/>
    <n v="182"/>
    <n v="3174"/>
    <n v="4903185"/>
  </r>
  <r>
    <x v="45"/>
    <x v="1"/>
    <n v="5025"/>
    <n v="40875"/>
    <m/>
    <m/>
    <n v="641"/>
    <m/>
    <n v="260"/>
    <m/>
    <n v="157"/>
    <m/>
    <s v="B"/>
    <d v="2020-04-20T00:00:00"/>
    <s v="f4f5f8be98d9e019afc9c29f5b47e5b2403c3f82"/>
    <s v="2020-04-20T20:00:00Z"/>
    <n v="167"/>
    <n v="641"/>
    <n v="45900"/>
    <n v="45900"/>
    <n v="45900"/>
    <n v="1"/>
    <n v="13"/>
    <n v="0"/>
    <n v="0"/>
    <n v="188"/>
    <n v="188"/>
    <n v="4903185"/>
  </r>
  <r>
    <x v="46"/>
    <x v="1"/>
    <n v="5231"/>
    <n v="43295"/>
    <m/>
    <m/>
    <n v="699"/>
    <m/>
    <n v="260"/>
    <m/>
    <n v="157"/>
    <m/>
    <s v="B"/>
    <d v="2020-04-21T00:00:00"/>
    <s v="e92b2cc1a8ed575ca1862fe6b7a963922958bbdf"/>
    <s v="2020-04-21T20:00:00Z"/>
    <n v="177"/>
    <n v="699"/>
    <n v="48526"/>
    <n v="48526"/>
    <n v="48526"/>
    <n v="1"/>
    <n v="10"/>
    <n v="58"/>
    <n v="2420"/>
    <n v="206"/>
    <n v="2626"/>
    <n v="4903185"/>
  </r>
  <r>
    <x v="47"/>
    <x v="1"/>
    <n v="5465"/>
    <n v="43295"/>
    <m/>
    <m/>
    <n v="730"/>
    <m/>
    <n v="288"/>
    <m/>
    <n v="170"/>
    <m/>
    <s v="B"/>
    <d v="2020-04-22T00:00:00"/>
    <s v="56f2613ed87ad0c4313cbc75665617ca85836560"/>
    <s v="2020-04-22T20:00:00Z"/>
    <n v="194"/>
    <n v="730"/>
    <n v="48760"/>
    <n v="48760"/>
    <n v="48760"/>
    <n v="1"/>
    <n v="17"/>
    <n v="31"/>
    <n v="0"/>
    <n v="234"/>
    <n v="234"/>
    <n v="4903185"/>
  </r>
  <r>
    <x v="48"/>
    <x v="1"/>
    <n v="5778"/>
    <n v="46863"/>
    <m/>
    <m/>
    <n v="768"/>
    <m/>
    <n v="288"/>
    <m/>
    <n v="170"/>
    <m/>
    <s v="B"/>
    <d v="2020-04-23T00:00:00"/>
    <s v="8e33f70da48298e973ea72dc3e2a8b2eb1862528"/>
    <s v="2020-04-23T20:00:00Z"/>
    <n v="197"/>
    <n v="768"/>
    <n v="52641"/>
    <n v="52641"/>
    <n v="52641"/>
    <n v="1"/>
    <n v="3"/>
    <n v="38"/>
    <n v="3568"/>
    <n v="313"/>
    <n v="3881"/>
    <n v="4903185"/>
  </r>
  <r>
    <x v="49"/>
    <x v="1"/>
    <n v="5832"/>
    <n v="46863"/>
    <m/>
    <m/>
    <n v="768"/>
    <m/>
    <n v="288"/>
    <m/>
    <n v="170"/>
    <m/>
    <s v="B"/>
    <d v="2020-04-24T00:00:00"/>
    <s v="46d122fe5572e0c5a7dc5c4827493441be92ccc1"/>
    <s v="2020-04-24T20:00:00Z"/>
    <n v="197"/>
    <n v="768"/>
    <n v="52695"/>
    <n v="52695"/>
    <n v="52695"/>
    <n v="1"/>
    <n v="0"/>
    <n v="0"/>
    <n v="0"/>
    <n v="54"/>
    <n v="54"/>
    <n v="4903185"/>
  </r>
  <r>
    <x v="50"/>
    <x v="1"/>
    <n v="6137"/>
    <n v="65207"/>
    <m/>
    <m/>
    <n v="839"/>
    <m/>
    <n v="288"/>
    <m/>
    <n v="170"/>
    <m/>
    <s v="B"/>
    <d v="2020-04-25T00:00:00"/>
    <s v="bb87dd4e1e46e49d21a95aac64f980307176d49f"/>
    <s v="2020-04-25T20:00:00Z"/>
    <n v="212"/>
    <n v="839"/>
    <n v="71344"/>
    <n v="71344"/>
    <n v="71344"/>
    <n v="1"/>
    <n v="15"/>
    <n v="71"/>
    <n v="18344"/>
    <n v="305"/>
    <n v="18649"/>
    <n v="4903185"/>
  </r>
  <r>
    <x v="51"/>
    <x v="1"/>
    <n v="6270"/>
    <n v="67281"/>
    <m/>
    <m/>
    <n v="845"/>
    <m/>
    <n v="288"/>
    <m/>
    <n v="170"/>
    <m/>
    <s v="B"/>
    <d v="2020-04-26T00:00:00"/>
    <s v="ed9e3ee360ef06edeecadca62135cb70d5ae7912"/>
    <s v="2020-04-26T20:00:00Z"/>
    <n v="216"/>
    <n v="845"/>
    <n v="73551"/>
    <n v="73551"/>
    <n v="73551"/>
    <n v="1"/>
    <n v="4"/>
    <n v="6"/>
    <n v="2074"/>
    <n v="133"/>
    <n v="2207"/>
    <n v="4903185"/>
  </r>
  <r>
    <x v="52"/>
    <x v="1"/>
    <n v="6499"/>
    <n v="67498"/>
    <m/>
    <m/>
    <n v="872"/>
    <m/>
    <n v="335"/>
    <m/>
    <n v="195"/>
    <m/>
    <s v="B"/>
    <d v="2020-04-27T00:00:00"/>
    <s v="49ba2fb8808f98fd06f2360780cfc6e3d8114b98"/>
    <s v="2020-04-27T20:00:00Z"/>
    <n v="222"/>
    <n v="872"/>
    <n v="73997"/>
    <n v="73997"/>
    <n v="73997"/>
    <n v="1"/>
    <n v="6"/>
    <n v="27"/>
    <n v="217"/>
    <n v="229"/>
    <n v="446"/>
    <n v="4903185"/>
  </r>
  <r>
    <x v="53"/>
    <x v="1"/>
    <n v="6687"/>
    <n v="69140"/>
    <m/>
    <m/>
    <n v="911"/>
    <m/>
    <n v="335"/>
    <m/>
    <n v="195"/>
    <m/>
    <s v="B"/>
    <d v="2020-04-28T00:00:00"/>
    <s v="6e80436b03653332acc21abdb595f210e59966b6"/>
    <s v="2020-04-28T20:00:00Z"/>
    <n v="242"/>
    <n v="911"/>
    <n v="75827"/>
    <n v="75827"/>
    <n v="75827"/>
    <n v="1"/>
    <n v="20"/>
    <n v="39"/>
    <n v="1642"/>
    <n v="188"/>
    <n v="1830"/>
    <n v="4903185"/>
  </r>
  <r>
    <x v="54"/>
    <x v="1"/>
    <n v="6842"/>
    <n v="73607"/>
    <m/>
    <m/>
    <n v="945"/>
    <m/>
    <n v="335"/>
    <m/>
    <n v="195"/>
    <m/>
    <s v="B"/>
    <d v="2020-04-29T00:00:00"/>
    <s v="410d88571d402f7e06aa6b7367a7bc8b549d4a5d"/>
    <s v="2020-04-29T20:00:00Z"/>
    <n v="245"/>
    <n v="945"/>
    <n v="80449"/>
    <n v="80449"/>
    <n v="80449"/>
    <n v="1"/>
    <n v="3"/>
    <n v="34"/>
    <n v="4467"/>
    <n v="155"/>
    <n v="4622"/>
    <n v="4903185"/>
  </r>
  <r>
    <x v="55"/>
    <x v="1"/>
    <n v="7019"/>
    <n v="80177"/>
    <m/>
    <m/>
    <n v="978"/>
    <m/>
    <n v="335"/>
    <m/>
    <n v="195"/>
    <m/>
    <s v="B"/>
    <d v="2020-04-30T00:00:00"/>
    <s v="af5b4f18ece0cb33a443428c795fbb15bc81bc1a"/>
    <s v="2020-04-30T20:00:00Z"/>
    <n v="269"/>
    <n v="978"/>
    <n v="87196"/>
    <n v="87196"/>
    <n v="87196"/>
    <n v="1"/>
    <n v="24"/>
    <n v="33"/>
    <n v="6570"/>
    <n v="177"/>
    <n v="6747"/>
    <n v="4903185"/>
  </r>
  <r>
    <x v="56"/>
    <x v="1"/>
    <n v="7158"/>
    <n v="84775"/>
    <m/>
    <m/>
    <n v="1008"/>
    <m/>
    <n v="335"/>
    <m/>
    <n v="195"/>
    <m/>
    <s v="B"/>
    <d v="2020-05-01T00:00:00"/>
    <s v="13d9fbfdc046548c9d46fbfdd2e2fbed80489221"/>
    <s v="2020-05-01T20:00:00Z"/>
    <n v="279"/>
    <n v="1008"/>
    <n v="91933"/>
    <n v="91933"/>
    <n v="91933"/>
    <n v="1"/>
    <n v="10"/>
    <n v="30"/>
    <n v="4598"/>
    <n v="139"/>
    <n v="4737"/>
    <n v="4903185"/>
  </r>
  <r>
    <x v="57"/>
    <x v="1"/>
    <n v="7434"/>
    <n v="84775"/>
    <m/>
    <m/>
    <n v="1023"/>
    <m/>
    <n v="335"/>
    <m/>
    <n v="195"/>
    <m/>
    <s v="B"/>
    <d v="2020-05-02T00:00:00"/>
    <s v="0527920ee376f8c81bc5f78dc45832aedbfe8aaa"/>
    <s v="2020-05-02T20:00:00Z"/>
    <n v="288"/>
    <n v="1023"/>
    <n v="92209"/>
    <n v="92209"/>
    <n v="92209"/>
    <n v="1"/>
    <n v="9"/>
    <n v="15"/>
    <n v="0"/>
    <n v="276"/>
    <n v="276"/>
    <n v="4903185"/>
  </r>
  <r>
    <x v="58"/>
    <x v="1"/>
    <n v="7725"/>
    <n v="84775"/>
    <m/>
    <m/>
    <n v="1035"/>
    <m/>
    <n v="403"/>
    <m/>
    <n v="242"/>
    <m/>
    <s v="B"/>
    <d v="2020-05-03T00:00:00"/>
    <s v="af9d0e385c3812ffb9057c163a9179b9daac1161"/>
    <s v="2020-05-03T20:00:00Z"/>
    <n v="290"/>
    <n v="1035"/>
    <n v="92500"/>
    <n v="92500"/>
    <n v="92500"/>
    <n v="1"/>
    <n v="2"/>
    <n v="12"/>
    <n v="0"/>
    <n v="291"/>
    <n v="291"/>
    <n v="4903185"/>
  </r>
  <r>
    <x v="59"/>
    <x v="1"/>
    <n v="8025"/>
    <n v="95092"/>
    <m/>
    <m/>
    <n v="1064"/>
    <m/>
    <n v="411"/>
    <m/>
    <n v="247"/>
    <m/>
    <s v="B"/>
    <d v="2020-05-04T00:00:00"/>
    <s v="5121e270d7289526977fe842ecf8eac839a7cf9f"/>
    <s v="2020-05-04T20:00:00Z"/>
    <n v="296"/>
    <n v="1064"/>
    <n v="103117"/>
    <n v="103117"/>
    <n v="103117"/>
    <n v="1"/>
    <n v="6"/>
    <n v="29"/>
    <n v="10317"/>
    <n v="300"/>
    <n v="10617"/>
    <n v="4903185"/>
  </r>
  <r>
    <x v="60"/>
    <x v="1"/>
    <n v="8285"/>
    <n v="98481"/>
    <m/>
    <m/>
    <n v="1107"/>
    <m/>
    <n v="428"/>
    <m/>
    <n v="255"/>
    <m/>
    <s v="B"/>
    <d v="2020-05-05T00:00:00"/>
    <s v="cdeeecd2210217b93fc3b08765445de51e2cebcc"/>
    <s v="2020-05-05T20:00:00Z"/>
    <n v="313"/>
    <n v="1107"/>
    <n v="106766"/>
    <n v="106766"/>
    <n v="106766"/>
    <n v="1"/>
    <n v="17"/>
    <n v="43"/>
    <n v="3389"/>
    <n v="260"/>
    <n v="3649"/>
    <n v="4903185"/>
  </r>
  <r>
    <x v="61"/>
    <x v="1"/>
    <n v="8581"/>
    <n v="100935"/>
    <m/>
    <m/>
    <n v="1158"/>
    <m/>
    <n v="442"/>
    <m/>
    <n v="264"/>
    <m/>
    <s v="B"/>
    <d v="2020-05-06T00:00:00"/>
    <s v="cda808b17675c452da77c0e6b5aaf56a5f434a0e"/>
    <s v="2020-05-06T20:00:00Z"/>
    <n v="340"/>
    <n v="1158"/>
    <n v="109516"/>
    <n v="109516"/>
    <n v="109516"/>
    <n v="1"/>
    <n v="27"/>
    <n v="51"/>
    <n v="2454"/>
    <n v="296"/>
    <n v="2750"/>
    <n v="4903185"/>
  </r>
  <r>
    <x v="62"/>
    <x v="1"/>
    <n v="8898"/>
    <n v="106275"/>
    <m/>
    <m/>
    <n v="1178"/>
    <m/>
    <n v="448"/>
    <m/>
    <n v="266"/>
    <m/>
    <s v="B"/>
    <d v="2020-05-07T00:00:00"/>
    <s v="16d0fc1c8d0756fc29a6ae42c8c46a5c457b6c35"/>
    <s v="2020-05-07T20:00:00Z"/>
    <n v="349"/>
    <n v="1178"/>
    <n v="115173"/>
    <n v="115173"/>
    <n v="115173"/>
    <n v="1"/>
    <n v="9"/>
    <n v="20"/>
    <n v="5340"/>
    <n v="317"/>
    <n v="5657"/>
    <n v="4903185"/>
  </r>
  <r>
    <x v="63"/>
    <x v="1"/>
    <n v="9221"/>
    <n v="110893"/>
    <m/>
    <m/>
    <n v="1207"/>
    <m/>
    <n v="454"/>
    <m/>
    <n v="266"/>
    <m/>
    <s v="B"/>
    <d v="2020-05-08T00:00:00"/>
    <s v="7aa497df30566f92a1e2edef1fc0ea0aa8bb2120"/>
    <s v="2020-05-08T20:00:00Z"/>
    <n v="375"/>
    <n v="1207"/>
    <n v="120114"/>
    <n v="120114"/>
    <n v="120114"/>
    <n v="1"/>
    <n v="26"/>
    <n v="29"/>
    <n v="4618"/>
    <n v="323"/>
    <n v="4941"/>
    <n v="4903185"/>
  </r>
  <r>
    <x v="64"/>
    <x v="1"/>
    <n v="9567"/>
    <n v="115927"/>
    <m/>
    <m/>
    <n v="1228"/>
    <m/>
    <n v="459"/>
    <m/>
    <n v="272"/>
    <m/>
    <s v="B"/>
    <d v="2020-05-09T00:00:00"/>
    <s v="7c1a5067467c6ce495a787917ddccae550e81335"/>
    <s v="2020-05-09T20:00:00Z"/>
    <n v="388"/>
    <n v="1228"/>
    <n v="125494"/>
    <n v="125494"/>
    <n v="125494"/>
    <n v="1"/>
    <n v="13"/>
    <n v="21"/>
    <n v="5034"/>
    <n v="346"/>
    <n v="5380"/>
    <n v="4903185"/>
  </r>
  <r>
    <x v="65"/>
    <x v="1"/>
    <n v="9777"/>
    <n v="117644"/>
    <m/>
    <m/>
    <n v="1240"/>
    <m/>
    <n v="460"/>
    <m/>
    <n v="274"/>
    <m/>
    <s v="B"/>
    <d v="2020-05-10T00:00:00"/>
    <s v="b784245157e15325dbb3d93142f0dd3e69664809"/>
    <s v="2020-05-10T20:00:00Z"/>
    <n v="393"/>
    <n v="1240"/>
    <n v="127421"/>
    <n v="127421"/>
    <n v="127421"/>
    <n v="1"/>
    <n v="5"/>
    <n v="12"/>
    <n v="1717"/>
    <n v="210"/>
    <n v="1927"/>
    <n v="4903185"/>
  </r>
  <r>
    <x v="66"/>
    <x v="1"/>
    <n v="10009"/>
    <n v="119435"/>
    <m/>
    <m/>
    <n v="1256"/>
    <m/>
    <n v="463"/>
    <m/>
    <n v="276"/>
    <m/>
    <s v="B"/>
    <d v="2020-05-11T00:00:00"/>
    <s v="7a458a485ba87dec00819901d27fc50e4fbfdb01"/>
    <s v="2020-05-11T20:00:00Z"/>
    <n v="401"/>
    <n v="1256"/>
    <n v="129444"/>
    <n v="129444"/>
    <n v="129444"/>
    <n v="1"/>
    <n v="8"/>
    <n v="16"/>
    <n v="1791"/>
    <n v="232"/>
    <n v="2023"/>
    <n v="4903185"/>
  </r>
  <r>
    <x v="67"/>
    <x v="1"/>
    <n v="10310"/>
    <n v="122908"/>
    <m/>
    <m/>
    <n v="1287"/>
    <m/>
    <n v="468"/>
    <m/>
    <n v="280"/>
    <m/>
    <s v="B"/>
    <d v="2020-05-12T00:00:00"/>
    <s v="dc0d90e43e92b36fb107e2ec174f64c4e91412e9"/>
    <s v="2020-05-12T20:00:00Z"/>
    <n v="429"/>
    <n v="1287"/>
    <n v="133218"/>
    <n v="133218"/>
    <n v="133218"/>
    <n v="1"/>
    <n v="28"/>
    <n v="31"/>
    <n v="3473"/>
    <n v="301"/>
    <n v="3774"/>
    <n v="4903185"/>
  </r>
  <r>
    <x v="68"/>
    <x v="1"/>
    <n v="10617"/>
    <n v="125755"/>
    <m/>
    <m/>
    <n v="1317"/>
    <m/>
    <n v="477"/>
    <m/>
    <n v="284"/>
    <m/>
    <s v="B"/>
    <d v="2020-05-13T00:00:00"/>
    <s v="0c929ad796f110118adce3c056060cecf4cde550"/>
    <s v="2020-05-13T20:00:00Z"/>
    <n v="449"/>
    <n v="1317"/>
    <n v="136372"/>
    <n v="136372"/>
    <n v="136372"/>
    <n v="1"/>
    <n v="20"/>
    <n v="30"/>
    <n v="2847"/>
    <n v="307"/>
    <n v="3154"/>
    <n v="4903185"/>
  </r>
  <r>
    <x v="69"/>
    <x v="1"/>
    <n v="10968"/>
    <n v="131017"/>
    <m/>
    <m/>
    <n v="1350"/>
    <m/>
    <n v="489"/>
    <m/>
    <n v="291"/>
    <m/>
    <s v="B"/>
    <d v="2020-05-14T00:00:00"/>
    <s v="0c7e2b77ab27b5d8e3747dd1c934869148ecd012"/>
    <s v="2020-05-14T20:00:00Z"/>
    <n v="467"/>
    <n v="1350"/>
    <n v="141985"/>
    <n v="141985"/>
    <n v="141985"/>
    <n v="1"/>
    <n v="18"/>
    <n v="33"/>
    <n v="5262"/>
    <n v="351"/>
    <n v="5613"/>
    <n v="4903185"/>
  </r>
  <r>
    <x v="70"/>
    <x v="1"/>
    <n v="11216"/>
    <n v="134847"/>
    <m/>
    <m/>
    <n v="1377"/>
    <m/>
    <n v="497"/>
    <m/>
    <n v="293"/>
    <m/>
    <s v="B"/>
    <d v="2020-05-15T00:00:00"/>
    <s v="8d7c548d019dcc5539c1314bb139ca11c4bd793b"/>
    <s v="2020-05-15T20:00:00Z"/>
    <n v="476"/>
    <n v="1377"/>
    <n v="146063"/>
    <n v="146063"/>
    <n v="146063"/>
    <n v="1"/>
    <n v="9"/>
    <n v="27"/>
    <n v="3830"/>
    <n v="248"/>
    <n v="4078"/>
    <n v="4903185"/>
  </r>
  <r>
    <x v="71"/>
    <x v="1"/>
    <n v="11523"/>
    <n v="141971"/>
    <m/>
    <m/>
    <n v="1387"/>
    <m/>
    <n v="501"/>
    <m/>
    <n v="295"/>
    <m/>
    <s v="B"/>
    <d v="2020-05-16T00:00:00"/>
    <s v="b3b647c1555ac18188f23e454877c1b16b53caf2"/>
    <s v="2020-05-16T20:00:00Z"/>
    <n v="485"/>
    <n v="1387"/>
    <n v="153494"/>
    <n v="153494"/>
    <n v="153494"/>
    <n v="1"/>
    <n v="9"/>
    <n v="10"/>
    <n v="7124"/>
    <n v="307"/>
    <n v="7431"/>
    <n v="4903185"/>
  </r>
  <r>
    <x v="72"/>
    <x v="1"/>
    <n v="11771"/>
    <n v="144579"/>
    <m/>
    <m/>
    <n v="1392"/>
    <m/>
    <n v="504"/>
    <m/>
    <n v="296"/>
    <m/>
    <s v="B"/>
    <d v="2020-05-16T00:00:00"/>
    <s v="540fc4ecea85eb597ddf161ce4bc54e4e9b780a6"/>
    <s v="2020-05-17T20:00:00Z"/>
    <n v="488"/>
    <n v="1392"/>
    <n v="156350"/>
    <n v="156350"/>
    <n v="156350"/>
    <n v="1"/>
    <n v="3"/>
    <n v="5"/>
    <n v="2608"/>
    <n v="248"/>
    <n v="2856"/>
    <n v="4903185"/>
  </r>
  <r>
    <x v="73"/>
    <x v="1"/>
    <n v="12086"/>
    <n v="145037"/>
    <m/>
    <m/>
    <n v="1416"/>
    <m/>
    <n v="512"/>
    <m/>
    <n v="302"/>
    <m/>
    <s v="B"/>
    <d v="2020-05-18T00:00:00"/>
    <s v="5b2cfe9999f12edaaadf251db01027248479f4b9"/>
    <s v="2020-05-18T20:00:00Z"/>
    <n v="489"/>
    <n v="1416"/>
    <n v="157123"/>
    <n v="157123"/>
    <n v="157123"/>
    <n v="1"/>
    <n v="1"/>
    <n v="24"/>
    <n v="458"/>
    <n v="315"/>
    <n v="773"/>
    <n v="4903185"/>
  </r>
  <r>
    <x v="74"/>
    <x v="1"/>
    <n v="12376"/>
    <n v="145190"/>
    <m/>
    <m/>
    <n v="1453"/>
    <m/>
    <n v="517"/>
    <m/>
    <n v="306"/>
    <m/>
    <s v="B"/>
    <d v="2020-05-18T00:00:00"/>
    <s v="da768efac6b967b10afef712b89563d433bfa593"/>
    <s v="2020-05-19T20:00:00Z"/>
    <n v="504"/>
    <n v="1453"/>
    <n v="157566"/>
    <n v="157566"/>
    <n v="157566"/>
    <n v="1"/>
    <n v="15"/>
    <n v="37"/>
    <n v="153"/>
    <n v="290"/>
    <n v="443"/>
    <n v="4903185"/>
  </r>
  <r>
    <x v="75"/>
    <x v="1"/>
    <n v="12744"/>
    <n v="151706"/>
    <m/>
    <m/>
    <n v="1493"/>
    <m/>
    <n v="524"/>
    <m/>
    <n v="309"/>
    <m/>
    <s v="B"/>
    <d v="2020-05-19T00:00:00"/>
    <s v="fc74b5a0d85554eb568628788cfab89828235631"/>
    <s v="2020-05-20T20:00:00Z"/>
    <n v="517"/>
    <n v="1493"/>
    <n v="164450"/>
    <n v="164450"/>
    <n v="164450"/>
    <n v="1"/>
    <n v="13"/>
    <n v="40"/>
    <n v="6516"/>
    <n v="368"/>
    <n v="6884"/>
    <n v="4903185"/>
  </r>
  <r>
    <x v="76"/>
    <x v="1"/>
    <n v="13119"/>
    <n v="157620"/>
    <m/>
    <m/>
    <n v="1528"/>
    <m/>
    <n v="526"/>
    <m/>
    <n v="311"/>
    <m/>
    <s v="B"/>
    <d v="2020-05-21T00:00:00"/>
    <s v="87ebfdf347cf94d0e2e6a2f39c764efa8472452b"/>
    <s v="2020-05-21T20:00:00Z"/>
    <n v="529"/>
    <n v="1528"/>
    <n v="170739"/>
    <n v="170739"/>
    <n v="170739"/>
    <n v="1"/>
    <n v="12"/>
    <n v="35"/>
    <n v="5914"/>
    <n v="375"/>
    <n v="6289"/>
    <n v="4903185"/>
  </r>
  <r>
    <x v="77"/>
    <x v="1"/>
    <n v="13563"/>
    <n v="164205"/>
    <m/>
    <m/>
    <n v="1561"/>
    <m/>
    <n v="531"/>
    <m/>
    <n v="315"/>
    <n v="7951"/>
    <s v="B"/>
    <d v="2020-05-22T00:00:00"/>
    <s v="7eda0dcc4aba996231685a7a080b53f03cf69bc4"/>
    <s v="2020-05-22T20:00:00Z"/>
    <n v="537"/>
    <n v="1561"/>
    <n v="177768"/>
    <n v="177768"/>
    <n v="177768"/>
    <n v="1"/>
    <n v="8"/>
    <n v="33"/>
    <n v="6585"/>
    <n v="444"/>
    <n v="7029"/>
    <n v="4903185"/>
  </r>
  <r>
    <x v="78"/>
    <x v="1"/>
    <n v="13938"/>
    <n v="168738"/>
    <m/>
    <m/>
    <n v="1589"/>
    <m/>
    <n v="538"/>
    <m/>
    <n v="319"/>
    <n v="7951"/>
    <s v="B"/>
    <d v="2020-05-23T00:00:00"/>
    <s v="50ba341d7ff0c6f5414394fd09c29fa6c6328ca0"/>
    <s v="2020-05-23T20:00:00Z"/>
    <n v="546"/>
    <n v="1589"/>
    <n v="182676"/>
    <n v="182676"/>
    <n v="182676"/>
    <n v="1"/>
    <n v="9"/>
    <n v="28"/>
    <n v="4533"/>
    <n v="375"/>
    <n v="4908"/>
    <n v="4903185"/>
  </r>
  <r>
    <x v="79"/>
    <x v="1"/>
    <n v="14327"/>
    <n v="171472"/>
    <m/>
    <m/>
    <n v="1612"/>
    <m/>
    <n v="537"/>
    <m/>
    <n v="320"/>
    <n v="7951"/>
    <s v="B"/>
    <d v="2020-05-24T00:00:00"/>
    <s v="f24e300d8ade0e897be7b30508ab3eb9770c6269"/>
    <s v="2020-05-24T20:00:00Z"/>
    <n v="551"/>
    <n v="1612"/>
    <n v="185799"/>
    <n v="185799"/>
    <n v="185799"/>
    <n v="1"/>
    <n v="5"/>
    <n v="23"/>
    <n v="2734"/>
    <n v="389"/>
    <n v="3123"/>
    <n v="4903185"/>
  </r>
  <r>
    <x v="0"/>
    <x v="2"/>
    <n v="0"/>
    <n v="6"/>
    <n v="0"/>
    <m/>
    <m/>
    <m/>
    <m/>
    <m/>
    <m/>
    <m/>
    <m/>
    <m/>
    <s v="bf45b38cc58815dd2725a8343da007be2062ed3f"/>
    <s v="2020-03-06T21:00:00Z"/>
    <m/>
    <m/>
    <n v="6"/>
    <n v="6"/>
    <n v="6"/>
    <n v="5"/>
    <m/>
    <m/>
    <m/>
    <m/>
    <m/>
    <n v="3017825"/>
  </r>
  <r>
    <x v="1"/>
    <x v="2"/>
    <n v="0"/>
    <n v="6"/>
    <n v="0"/>
    <m/>
    <m/>
    <m/>
    <m/>
    <m/>
    <m/>
    <m/>
    <m/>
    <m/>
    <s v="734900f24a21b559b28afbb315dfe8dc42bb4eb6"/>
    <s v="2020-03-07T21:00:00Z"/>
    <m/>
    <m/>
    <n v="6"/>
    <n v="6"/>
    <n v="6"/>
    <n v="5"/>
    <n v="0"/>
    <n v="0"/>
    <n v="0"/>
    <n v="0"/>
    <n v="0"/>
    <n v="3017825"/>
  </r>
  <r>
    <x v="2"/>
    <x v="2"/>
    <n v="0"/>
    <n v="6"/>
    <n v="0"/>
    <m/>
    <m/>
    <m/>
    <m/>
    <m/>
    <m/>
    <m/>
    <m/>
    <m/>
    <s v="2d0e28c3150765d723fa0efa3029de462580560f"/>
    <s v="2020-03-08T20:00:00Z"/>
    <m/>
    <m/>
    <n v="6"/>
    <n v="6"/>
    <n v="6"/>
    <n v="5"/>
    <n v="0"/>
    <n v="0"/>
    <n v="0"/>
    <n v="0"/>
    <n v="0"/>
    <n v="3017825"/>
  </r>
  <r>
    <x v="3"/>
    <x v="2"/>
    <n v="0"/>
    <n v="12"/>
    <n v="0"/>
    <m/>
    <m/>
    <m/>
    <m/>
    <m/>
    <m/>
    <m/>
    <m/>
    <m/>
    <s v="d67372efe7e353dd1f68faaf3909a28904d33c10"/>
    <s v="2020-03-09T20:00:00Z"/>
    <m/>
    <m/>
    <n v="12"/>
    <n v="12"/>
    <n v="12"/>
    <n v="5"/>
    <n v="0"/>
    <n v="0"/>
    <n v="6"/>
    <n v="0"/>
    <n v="6"/>
    <n v="3017825"/>
  </r>
  <r>
    <x v="4"/>
    <x v="2"/>
    <n v="0"/>
    <n v="12"/>
    <n v="3"/>
    <m/>
    <m/>
    <m/>
    <m/>
    <m/>
    <m/>
    <m/>
    <m/>
    <m/>
    <s v="5915eced558a3be0e01106c038a14b0270fc332a"/>
    <s v="2020-03-10T20:00:00Z"/>
    <m/>
    <m/>
    <n v="15"/>
    <n v="12"/>
    <n v="12"/>
    <n v="5"/>
    <n v="0"/>
    <n v="0"/>
    <n v="0"/>
    <n v="0"/>
    <n v="0"/>
    <n v="3017825"/>
  </r>
  <r>
    <x v="5"/>
    <x v="2"/>
    <n v="0"/>
    <n v="12"/>
    <n v="14"/>
    <m/>
    <m/>
    <m/>
    <m/>
    <m/>
    <m/>
    <m/>
    <m/>
    <m/>
    <s v="80255094c621d6195e52b47b98e8bfa28e2e8579"/>
    <s v="2020-03-11T20:00:00Z"/>
    <m/>
    <m/>
    <n v="26"/>
    <n v="12"/>
    <n v="12"/>
    <n v="5"/>
    <n v="0"/>
    <n v="0"/>
    <n v="0"/>
    <n v="0"/>
    <n v="0"/>
    <n v="3017825"/>
  </r>
  <r>
    <x v="6"/>
    <x v="2"/>
    <n v="6"/>
    <n v="24"/>
    <n v="20"/>
    <m/>
    <m/>
    <m/>
    <m/>
    <m/>
    <m/>
    <m/>
    <m/>
    <d v="2020-03-11T00:00:00"/>
    <s v="a3db07948d6a59eb4bbc7d472972d06137651dd7"/>
    <s v="2020-03-12T20:00:00Z"/>
    <m/>
    <m/>
    <n v="50"/>
    <n v="30"/>
    <n v="30"/>
    <n v="5"/>
    <n v="0"/>
    <n v="0"/>
    <n v="12"/>
    <n v="6"/>
    <n v="18"/>
    <n v="3017825"/>
  </r>
  <r>
    <x v="7"/>
    <x v="2"/>
    <n v="9"/>
    <n v="30"/>
    <n v="22"/>
    <m/>
    <m/>
    <m/>
    <m/>
    <m/>
    <m/>
    <m/>
    <m/>
    <d v="2020-03-13T00:00:00"/>
    <s v="966f4d9427e320a3e7ac261a06c4fea6544dd639"/>
    <s v="2020-03-13T20:00:00Z"/>
    <m/>
    <m/>
    <n v="61"/>
    <n v="39"/>
    <n v="39"/>
    <n v="5"/>
    <n v="0"/>
    <n v="0"/>
    <n v="6"/>
    <n v="3"/>
    <n v="9"/>
    <n v="3017825"/>
  </r>
  <r>
    <x v="8"/>
    <x v="2"/>
    <n v="12"/>
    <n v="65"/>
    <n v="26"/>
    <m/>
    <m/>
    <m/>
    <m/>
    <m/>
    <m/>
    <m/>
    <m/>
    <d v="2020-03-13T00:00:00"/>
    <s v="547c558ca1a9d4ea15f83e59961fb35ced7226ab"/>
    <s v="2020-03-14T20:00:00Z"/>
    <m/>
    <m/>
    <n v="103"/>
    <n v="77"/>
    <n v="77"/>
    <n v="5"/>
    <n v="0"/>
    <n v="0"/>
    <n v="35"/>
    <n v="3"/>
    <n v="38"/>
    <n v="3017825"/>
  </r>
  <r>
    <x v="9"/>
    <x v="2"/>
    <n v="16"/>
    <n v="103"/>
    <n v="30"/>
    <m/>
    <m/>
    <m/>
    <m/>
    <m/>
    <m/>
    <m/>
    <m/>
    <d v="2020-03-15T00:00:00"/>
    <s v="4b816512fef0651e544428f0a6b5afc23491f657"/>
    <s v="2020-03-15T20:00:00Z"/>
    <m/>
    <m/>
    <n v="149"/>
    <n v="119"/>
    <n v="119"/>
    <n v="5"/>
    <n v="0"/>
    <n v="0"/>
    <n v="38"/>
    <n v="4"/>
    <n v="42"/>
    <n v="3017825"/>
  </r>
  <r>
    <x v="10"/>
    <x v="2"/>
    <n v="22"/>
    <n v="132"/>
    <n v="14"/>
    <m/>
    <m/>
    <m/>
    <m/>
    <m/>
    <m/>
    <m/>
    <m/>
    <d v="2020-03-16T15:08:00"/>
    <s v="c884ad51a9008cf970aa5f194e62aa3daeeeae56"/>
    <s v="2020-03-16T20:00:00Z"/>
    <m/>
    <m/>
    <n v="168"/>
    <n v="154"/>
    <n v="154"/>
    <n v="5"/>
    <n v="0"/>
    <n v="0"/>
    <n v="29"/>
    <n v="6"/>
    <n v="35"/>
    <n v="3017825"/>
  </r>
  <r>
    <x v="11"/>
    <x v="2"/>
    <n v="22"/>
    <n v="197"/>
    <n v="41"/>
    <m/>
    <m/>
    <m/>
    <m/>
    <m/>
    <m/>
    <m/>
    <m/>
    <d v="2020-03-17T00:00:00"/>
    <s v="d8d3870fa54c757140c74195994b7dab042e22b3"/>
    <s v="2020-03-17T20:00:00Z"/>
    <m/>
    <m/>
    <n v="260"/>
    <n v="219"/>
    <n v="219"/>
    <n v="5"/>
    <n v="0"/>
    <n v="0"/>
    <n v="65"/>
    <n v="0"/>
    <n v="65"/>
    <n v="3017825"/>
  </r>
  <r>
    <x v="12"/>
    <x v="2"/>
    <n v="33"/>
    <n v="236"/>
    <n v="50"/>
    <m/>
    <m/>
    <m/>
    <m/>
    <m/>
    <m/>
    <m/>
    <m/>
    <d v="2020-03-18T00:00:00"/>
    <s v="9b224c31ffe5cac298e923ec9d2ce31f77c20a86"/>
    <s v="2020-03-18T20:00:00Z"/>
    <m/>
    <m/>
    <n v="319"/>
    <n v="269"/>
    <n v="269"/>
    <n v="5"/>
    <n v="0"/>
    <n v="0"/>
    <n v="39"/>
    <n v="11"/>
    <n v="50"/>
    <n v="3017825"/>
  </r>
  <r>
    <x v="13"/>
    <x v="2"/>
    <n v="46"/>
    <n v="310"/>
    <n v="113"/>
    <m/>
    <m/>
    <m/>
    <m/>
    <m/>
    <m/>
    <m/>
    <m/>
    <d v="2020-03-19T11:23:00"/>
    <s v="c140738f20dcbecfd202c687e402bf390b92bdbb"/>
    <s v="2020-03-19T20:00:00Z"/>
    <m/>
    <m/>
    <n v="469"/>
    <n v="356"/>
    <n v="356"/>
    <n v="5"/>
    <n v="0"/>
    <n v="0"/>
    <n v="74"/>
    <n v="13"/>
    <n v="87"/>
    <n v="3017825"/>
  </r>
  <r>
    <x v="14"/>
    <x v="2"/>
    <n v="96"/>
    <n v="351"/>
    <n v="203"/>
    <m/>
    <m/>
    <m/>
    <m/>
    <m/>
    <m/>
    <m/>
    <m/>
    <d v="2020-03-20T14:19:00"/>
    <s v="a5720b29e0d8f374d541d90a353a19601e1852f5"/>
    <s v="2020-03-20T20:00:00Z"/>
    <m/>
    <m/>
    <n v="650"/>
    <n v="447"/>
    <n v="447"/>
    <n v="5"/>
    <n v="0"/>
    <n v="0"/>
    <n v="41"/>
    <n v="50"/>
    <n v="91"/>
    <n v="3017825"/>
  </r>
  <r>
    <x v="15"/>
    <x v="2"/>
    <n v="118"/>
    <n v="567"/>
    <n v="154"/>
    <m/>
    <m/>
    <m/>
    <m/>
    <m/>
    <m/>
    <m/>
    <m/>
    <d v="2020-03-21T13:47:00"/>
    <s v="bc397f8a77d43a9767fbaa7977f376b9338e4269"/>
    <s v="2020-03-21T20:00:00Z"/>
    <m/>
    <m/>
    <n v="839"/>
    <n v="685"/>
    <n v="685"/>
    <n v="5"/>
    <n v="0"/>
    <n v="0"/>
    <n v="216"/>
    <n v="22"/>
    <n v="238"/>
    <n v="3017825"/>
  </r>
  <r>
    <x v="16"/>
    <x v="2"/>
    <n v="165"/>
    <n v="711"/>
    <n v="119"/>
    <n v="13"/>
    <m/>
    <m/>
    <m/>
    <m/>
    <m/>
    <m/>
    <m/>
    <d v="2020-03-22T13:45:00"/>
    <s v="304ea055fd1909c32446df54144c2f17b4207813"/>
    <s v="2020-03-22T20:00:00Z"/>
    <n v="0"/>
    <m/>
    <n v="995"/>
    <n v="876"/>
    <n v="876"/>
    <n v="5"/>
    <n v="0"/>
    <n v="0"/>
    <n v="144"/>
    <n v="47"/>
    <n v="191"/>
    <n v="3017825"/>
  </r>
  <r>
    <x v="17"/>
    <x v="2"/>
    <n v="174"/>
    <n v="906"/>
    <m/>
    <n v="13"/>
    <m/>
    <m/>
    <m/>
    <m/>
    <m/>
    <m/>
    <s v="A"/>
    <d v="2020-03-23T00:00:00"/>
    <s v="605289cad3f1c12aa6d3cb8d8266410cd437efce"/>
    <s v="2020-03-23T20:00:00Z"/>
    <n v="0"/>
    <m/>
    <n v="1080"/>
    <n v="1080"/>
    <n v="1080"/>
    <n v="5"/>
    <n v="0"/>
    <n v="0"/>
    <n v="195"/>
    <n v="9"/>
    <n v="204"/>
    <n v="3017825"/>
  </r>
  <r>
    <x v="18"/>
    <x v="2"/>
    <n v="218"/>
    <n v="947"/>
    <m/>
    <n v="22"/>
    <m/>
    <m/>
    <m/>
    <m/>
    <m/>
    <m/>
    <s v="A"/>
    <d v="2020-03-24T00:00:00"/>
    <s v="1d9cefc002bf7770c5b5aae9a4c76a817a4a890a"/>
    <s v="2020-03-24T20:00:00Z"/>
    <n v="0"/>
    <m/>
    <n v="1165"/>
    <n v="1165"/>
    <n v="1165"/>
    <n v="5"/>
    <n v="0"/>
    <n v="0"/>
    <n v="41"/>
    <n v="44"/>
    <n v="85"/>
    <n v="3017825"/>
  </r>
  <r>
    <x v="19"/>
    <x v="2"/>
    <n v="280"/>
    <n v="1437"/>
    <m/>
    <n v="22"/>
    <m/>
    <m/>
    <m/>
    <n v="4"/>
    <m/>
    <n v="11"/>
    <s v="A"/>
    <d v="2020-03-25T09:19:00"/>
    <s v="5510294527d9935541228330f38083c6bc3dd7bf"/>
    <s v="2020-03-25T20:00:00Z"/>
    <n v="2"/>
    <m/>
    <n v="1717"/>
    <n v="1717"/>
    <n v="1717"/>
    <n v="5"/>
    <n v="2"/>
    <n v="0"/>
    <n v="490"/>
    <n v="62"/>
    <n v="552"/>
    <n v="3017825"/>
  </r>
  <r>
    <x v="20"/>
    <x v="2"/>
    <n v="335"/>
    <n v="1504"/>
    <m/>
    <n v="41"/>
    <m/>
    <m/>
    <m/>
    <n v="13"/>
    <m/>
    <n v="13"/>
    <s v="A"/>
    <d v="2020-03-26T00:00:00"/>
    <s v="26c2705c0be18308e63e954f81708110e6ab2ef8"/>
    <s v="2020-03-26T20:00:00Z"/>
    <n v="3"/>
    <m/>
    <n v="1839"/>
    <n v="1839"/>
    <n v="1839"/>
    <n v="5"/>
    <n v="1"/>
    <n v="0"/>
    <n v="67"/>
    <n v="55"/>
    <n v="122"/>
    <n v="3017825"/>
  </r>
  <r>
    <x v="21"/>
    <x v="2"/>
    <n v="381"/>
    <n v="1545"/>
    <m/>
    <n v="48"/>
    <m/>
    <m/>
    <m/>
    <n v="17"/>
    <m/>
    <n v="19"/>
    <s v="A"/>
    <d v="2020-03-27T14:05:00"/>
    <s v="4867d4843328269469ae9001f9c70d6a95543816"/>
    <s v="2020-03-27T20:00:00Z"/>
    <n v="3"/>
    <m/>
    <n v="1926"/>
    <n v="1926"/>
    <n v="1926"/>
    <n v="5"/>
    <n v="0"/>
    <n v="0"/>
    <n v="41"/>
    <n v="46"/>
    <n v="87"/>
    <n v="3017825"/>
  </r>
  <r>
    <x v="22"/>
    <x v="2"/>
    <n v="404"/>
    <n v="2938"/>
    <m/>
    <n v="48"/>
    <m/>
    <m/>
    <m/>
    <n v="17"/>
    <m/>
    <n v="24"/>
    <s v="A"/>
    <d v="2020-03-28T00:00:00"/>
    <s v="9383166629559b1cd3a48b41542cb7ed54a31bd6"/>
    <s v="2020-03-28T20:00:00Z"/>
    <n v="5"/>
    <m/>
    <n v="3342"/>
    <n v="3342"/>
    <n v="3342"/>
    <n v="5"/>
    <n v="2"/>
    <n v="0"/>
    <n v="1393"/>
    <n v="23"/>
    <n v="1416"/>
    <n v="3017825"/>
  </r>
  <r>
    <x v="23"/>
    <x v="2"/>
    <n v="426"/>
    <n v="3027"/>
    <m/>
    <n v="43"/>
    <m/>
    <m/>
    <m/>
    <n v="16"/>
    <m/>
    <n v="28"/>
    <s v="A"/>
    <d v="2020-03-29T11:10:00"/>
    <s v="fa441a6cda9d4b048e148882290f9b683ba9f1c6"/>
    <s v="2020-03-29T20:00:00Z"/>
    <n v="6"/>
    <m/>
    <n v="3453"/>
    <n v="3453"/>
    <n v="3453"/>
    <n v="5"/>
    <n v="1"/>
    <n v="0"/>
    <n v="89"/>
    <n v="22"/>
    <n v="111"/>
    <n v="3017825"/>
  </r>
  <r>
    <x v="24"/>
    <x v="2"/>
    <n v="473"/>
    <n v="5262"/>
    <m/>
    <n v="62"/>
    <m/>
    <m/>
    <m/>
    <n v="21"/>
    <m/>
    <n v="29"/>
    <s v="A"/>
    <d v="2020-03-30T15:42:00"/>
    <s v="347f936bd853834b4b7f1c0c198c00de8f193e57"/>
    <s v="2020-03-30T20:00:00Z"/>
    <n v="7"/>
    <m/>
    <n v="5735"/>
    <n v="5735"/>
    <n v="5735"/>
    <n v="5"/>
    <n v="1"/>
    <n v="0"/>
    <n v="2235"/>
    <n v="47"/>
    <n v="2282"/>
    <n v="3017825"/>
  </r>
  <r>
    <x v="25"/>
    <x v="2"/>
    <n v="523"/>
    <n v="5959"/>
    <m/>
    <n v="64"/>
    <m/>
    <m/>
    <m/>
    <n v="23"/>
    <m/>
    <n v="35"/>
    <s v="A"/>
    <d v="2020-03-31T14:59:00"/>
    <s v="8da1e200b8ef0e36b1eed41e19413ed797b8a1f5"/>
    <s v="2020-03-31T20:00:00Z"/>
    <n v="8"/>
    <m/>
    <n v="6482"/>
    <n v="6482"/>
    <n v="6482"/>
    <n v="5"/>
    <n v="1"/>
    <n v="0"/>
    <n v="697"/>
    <n v="50"/>
    <n v="747"/>
    <n v="3017825"/>
  </r>
  <r>
    <x v="26"/>
    <x v="2"/>
    <n v="584"/>
    <n v="7354"/>
    <m/>
    <n v="56"/>
    <n v="90"/>
    <m/>
    <m/>
    <n v="25"/>
    <n v="32"/>
    <n v="42"/>
    <s v="A"/>
    <d v="2020-04-01T13:26:00"/>
    <s v="96ad1681cf748791eec1cdf89ef5358887582295"/>
    <s v="2020-04-01T20:00:00Z"/>
    <n v="10"/>
    <n v="90"/>
    <n v="7938"/>
    <n v="7938"/>
    <n v="7938"/>
    <n v="5"/>
    <n v="2"/>
    <n v="90"/>
    <n v="1395"/>
    <n v="61"/>
    <n v="1456"/>
    <n v="3017825"/>
  </r>
  <r>
    <x v="27"/>
    <x v="2"/>
    <n v="643"/>
    <n v="7880"/>
    <m/>
    <n v="66"/>
    <n v="100"/>
    <m/>
    <m/>
    <n v="23"/>
    <n v="32"/>
    <n v="47"/>
    <s v="A"/>
    <d v="2020-04-02T14:45:00"/>
    <s v="d331f5f5e770b8b51a1388a4dd4b261bbbf02a01"/>
    <s v="2020-04-02T20:00:00Z"/>
    <n v="12"/>
    <n v="100"/>
    <n v="8523"/>
    <n v="8523"/>
    <n v="8523"/>
    <n v="5"/>
    <n v="2"/>
    <n v="10"/>
    <n v="526"/>
    <n v="59"/>
    <n v="585"/>
    <n v="3017825"/>
  </r>
  <r>
    <x v="28"/>
    <x v="2"/>
    <n v="704"/>
    <n v="8995"/>
    <m/>
    <n v="71"/>
    <n v="105"/>
    <m/>
    <m/>
    <n v="26"/>
    <n v="39"/>
    <n v="60"/>
    <s v="A"/>
    <d v="2020-04-03T16:21:00"/>
    <s v="cc6edd41b1349527e6d2c7499972656627f69c60"/>
    <s v="2020-04-03T20:00:00Z"/>
    <n v="12"/>
    <n v="105"/>
    <n v="9699"/>
    <n v="9699"/>
    <n v="9699"/>
    <n v="5"/>
    <n v="0"/>
    <n v="5"/>
    <n v="1115"/>
    <n v="61"/>
    <n v="1176"/>
    <n v="3017825"/>
  </r>
  <r>
    <x v="29"/>
    <x v="2"/>
    <n v="743"/>
    <n v="9627"/>
    <m/>
    <n v="72"/>
    <n v="106"/>
    <m/>
    <m/>
    <n v="23"/>
    <n v="39"/>
    <n v="79"/>
    <s v="A"/>
    <d v="2020-04-04T00:00:00"/>
    <s v="8b51e9f2de31a851f9a0beb6414538d2fe02642f"/>
    <s v="2020-04-04T20:00:00Z"/>
    <n v="14"/>
    <n v="106"/>
    <n v="10370"/>
    <n v="10370"/>
    <n v="10370"/>
    <n v="5"/>
    <n v="2"/>
    <n v="1"/>
    <n v="632"/>
    <n v="39"/>
    <n v="671"/>
    <n v="3017825"/>
  </r>
  <r>
    <x v="30"/>
    <x v="2"/>
    <n v="830"/>
    <n v="10412"/>
    <m/>
    <n v="67"/>
    <n v="130"/>
    <m/>
    <m/>
    <n v="27"/>
    <n v="39"/>
    <n v="97"/>
    <s v="A"/>
    <d v="2020-04-05T14:34:00"/>
    <s v="165a8f8b5c2c71334b87f45580c501b73444cc51"/>
    <s v="2020-04-05T20:00:00Z"/>
    <n v="16"/>
    <n v="130"/>
    <n v="11242"/>
    <n v="11242"/>
    <n v="11242"/>
    <n v="5"/>
    <n v="2"/>
    <n v="24"/>
    <n v="785"/>
    <n v="87"/>
    <n v="872"/>
    <n v="3017825"/>
  </r>
  <r>
    <x v="31"/>
    <x v="2"/>
    <n v="875"/>
    <n v="11970"/>
    <m/>
    <n v="74"/>
    <n v="137"/>
    <m/>
    <m/>
    <n v="22"/>
    <n v="39"/>
    <n v="102"/>
    <s v="A"/>
    <d v="2020-04-06T14:35:00"/>
    <s v="235da230b2c2ee57bb1c72f583d66cd4b243d5e1"/>
    <s v="2020-04-06T20:00:00Z"/>
    <n v="16"/>
    <n v="137"/>
    <n v="12845"/>
    <n v="12845"/>
    <n v="12845"/>
    <n v="5"/>
    <n v="0"/>
    <n v="7"/>
    <n v="1558"/>
    <n v="45"/>
    <n v="1603"/>
    <n v="3017825"/>
  </r>
  <r>
    <x v="32"/>
    <x v="2"/>
    <n v="946"/>
    <n v="12692"/>
    <m/>
    <n v="74"/>
    <n v="148"/>
    <m/>
    <m/>
    <n v="26"/>
    <n v="43"/>
    <n v="142"/>
    <s v="A"/>
    <d v="2020-04-07T14:41:00"/>
    <s v="da9c5dcb949b901a32db6dbb86da35d9e0734750"/>
    <s v="2020-04-07T20:00:00Z"/>
    <n v="16"/>
    <n v="148"/>
    <n v="13638"/>
    <n v="13638"/>
    <n v="13638"/>
    <n v="5"/>
    <n v="0"/>
    <n v="11"/>
    <n v="722"/>
    <n v="71"/>
    <n v="793"/>
    <n v="3017825"/>
  </r>
  <r>
    <x v="33"/>
    <x v="2"/>
    <n v="1000"/>
    <n v="13530"/>
    <m/>
    <n v="76"/>
    <n v="130"/>
    <m/>
    <n v="43"/>
    <n v="30"/>
    <n v="39"/>
    <n v="208"/>
    <s v="A"/>
    <d v="2020-04-08T14:35:00"/>
    <s v="5efb513d52bdcc1770239d45f8ddcd0a26d3fc4e"/>
    <s v="2020-04-08T20:00:00Z"/>
    <n v="18"/>
    <n v="130"/>
    <n v="14530"/>
    <n v="14530"/>
    <n v="14530"/>
    <n v="5"/>
    <n v="2"/>
    <n v="-18"/>
    <n v="838"/>
    <n v="54"/>
    <n v="892"/>
    <n v="3017825"/>
  </r>
  <r>
    <x v="34"/>
    <x v="2"/>
    <n v="1119"/>
    <n v="13832"/>
    <m/>
    <n v="73"/>
    <n v="130"/>
    <m/>
    <n v="43"/>
    <n v="31"/>
    <n v="39"/>
    <n v="288"/>
    <s v="A"/>
    <d v="2020-04-09T14:35:00"/>
    <s v="6f80ea37a16c78bd868f7efabe39df79dab42038"/>
    <s v="2020-04-09T20:00:00Z"/>
    <n v="21"/>
    <n v="130"/>
    <n v="14951"/>
    <n v="14951"/>
    <n v="14951"/>
    <n v="5"/>
    <n v="3"/>
    <n v="0"/>
    <n v="302"/>
    <n v="119"/>
    <n v="421"/>
    <n v="3017825"/>
  </r>
  <r>
    <x v="35"/>
    <x v="2"/>
    <n v="1171"/>
    <n v="15949"/>
    <m/>
    <n v="86"/>
    <n v="130"/>
    <m/>
    <n v="43"/>
    <n v="33"/>
    <n v="39"/>
    <n v="312"/>
    <s v="A"/>
    <d v="2020-04-10T14:36:00"/>
    <s v="2edb28149eacfc79d95c4a519c0071a41fe57096"/>
    <s v="2020-04-10T20:00:00Z"/>
    <n v="23"/>
    <n v="130"/>
    <n v="17120"/>
    <n v="17120"/>
    <n v="17120"/>
    <n v="5"/>
    <n v="2"/>
    <n v="0"/>
    <n v="2117"/>
    <n v="52"/>
    <n v="2169"/>
    <n v="3017825"/>
  </r>
  <r>
    <x v="36"/>
    <x v="2"/>
    <n v="1226"/>
    <n v="17352"/>
    <m/>
    <n v="86"/>
    <n v="130"/>
    <m/>
    <n v="43"/>
    <n v="33"/>
    <n v="39"/>
    <n v="340"/>
    <s v="A"/>
    <d v="2020-04-11T13:20:00"/>
    <s v="c728fbde8f2f065b039241e81887faafbfa0338b"/>
    <s v="2020-04-11T20:00:00Z"/>
    <n v="24"/>
    <n v="130"/>
    <n v="18578"/>
    <n v="18578"/>
    <n v="18578"/>
    <n v="5"/>
    <n v="1"/>
    <n v="0"/>
    <n v="1403"/>
    <n v="55"/>
    <n v="1458"/>
    <n v="3017825"/>
  </r>
  <r>
    <x v="37"/>
    <x v="2"/>
    <n v="1280"/>
    <n v="18442"/>
    <m/>
    <n v="74"/>
    <n v="130"/>
    <m/>
    <n v="43"/>
    <n v="30"/>
    <n v="39"/>
    <n v="367"/>
    <s v="A"/>
    <d v="2020-04-12T11:33:00"/>
    <s v="d3646c6a7fa8fb8a8a8e5e0b3821ee700ca8f6d6"/>
    <s v="2020-04-12T20:00:00Z"/>
    <n v="27"/>
    <n v="130"/>
    <n v="19722"/>
    <n v="19722"/>
    <n v="19722"/>
    <n v="5"/>
    <n v="3"/>
    <n v="0"/>
    <n v="1090"/>
    <n v="54"/>
    <n v="1144"/>
    <n v="3017825"/>
  </r>
  <r>
    <x v="38"/>
    <x v="2"/>
    <n v="1410"/>
    <n v="19394"/>
    <m/>
    <n v="74"/>
    <n v="130"/>
    <m/>
    <n v="43"/>
    <n v="28"/>
    <n v="39"/>
    <n v="391"/>
    <s v="A"/>
    <d v="2020-04-13T13:33:00"/>
    <s v="94365324201e7d36e6b5d48fbd84438708abc94f"/>
    <s v="2020-04-13T20:00:00Z"/>
    <n v="30"/>
    <n v="130"/>
    <n v="20804"/>
    <n v="20804"/>
    <n v="20804"/>
    <n v="5"/>
    <n v="3"/>
    <n v="0"/>
    <n v="952"/>
    <n v="130"/>
    <n v="1082"/>
    <n v="3017825"/>
  </r>
  <r>
    <x v="39"/>
    <x v="2"/>
    <n v="1480"/>
    <n v="19651"/>
    <m/>
    <n v="81"/>
    <n v="130"/>
    <m/>
    <n v="43"/>
    <n v="29"/>
    <n v="39"/>
    <n v="427"/>
    <s v="A"/>
    <d v="2020-04-14T14:46:00"/>
    <s v="81720db8376cf97c3fdc996ac912f8f0d151d570"/>
    <s v="2020-04-14T20:00:00Z"/>
    <n v="30"/>
    <n v="130"/>
    <n v="21131"/>
    <n v="21131"/>
    <n v="21131"/>
    <n v="5"/>
    <n v="0"/>
    <n v="0"/>
    <n v="257"/>
    <n v="70"/>
    <n v="327"/>
    <n v="3017825"/>
  </r>
  <r>
    <x v="40"/>
    <x v="2"/>
    <n v="1569"/>
    <n v="20265"/>
    <m/>
    <n v="83"/>
    <n v="130"/>
    <m/>
    <n v="43"/>
    <n v="26"/>
    <n v="39"/>
    <n v="489"/>
    <s v="A"/>
    <d v="2020-04-15T14:45:00"/>
    <s v="ffd3075c5cbd02b405fc88cb5814760001ba224c"/>
    <s v="2020-04-15T20:00:00Z"/>
    <n v="33"/>
    <n v="130"/>
    <n v="21834"/>
    <n v="21834"/>
    <n v="21834"/>
    <n v="5"/>
    <n v="3"/>
    <n v="0"/>
    <n v="614"/>
    <n v="89"/>
    <n v="703"/>
    <n v="3017825"/>
  </r>
  <r>
    <x v="41"/>
    <x v="2"/>
    <n v="1620"/>
    <n v="21055"/>
    <m/>
    <n v="85"/>
    <m/>
    <m/>
    <m/>
    <n v="21"/>
    <m/>
    <n v="548"/>
    <s v="A"/>
    <d v="2020-04-16T14:45:00"/>
    <s v="99d6e08e360e065638394f36bda39965d9d16354"/>
    <s v="2020-04-16T20:00:00Z"/>
    <n v="37"/>
    <m/>
    <n v="22675"/>
    <n v="22675"/>
    <n v="22675"/>
    <n v="5"/>
    <n v="4"/>
    <n v="0"/>
    <n v="790"/>
    <n v="51"/>
    <n v="841"/>
    <n v="3017825"/>
  </r>
  <r>
    <x v="42"/>
    <x v="2"/>
    <n v="1695"/>
    <n v="21799"/>
    <m/>
    <n v="83"/>
    <m/>
    <m/>
    <m/>
    <n v="21"/>
    <m/>
    <n v="593"/>
    <s v="A"/>
    <d v="2020-04-17T19:00:00"/>
    <s v="a8da8ed523d7c6aa818ab7f8eb7bd3a8931e2a13"/>
    <s v="2020-04-17T20:00:00Z"/>
    <n v="37"/>
    <m/>
    <n v="23494"/>
    <n v="23494"/>
    <n v="23494"/>
    <n v="5"/>
    <n v="0"/>
    <n v="0"/>
    <n v="744"/>
    <n v="75"/>
    <n v="819"/>
    <n v="3017825"/>
  </r>
  <r>
    <x v="43"/>
    <x v="2"/>
    <n v="1739"/>
    <n v="22402"/>
    <m/>
    <n v="86"/>
    <n v="291"/>
    <m/>
    <m/>
    <n v="22"/>
    <n v="57"/>
    <n v="703"/>
    <s v="A"/>
    <d v="2020-04-17T19:00:00"/>
    <s v="8e816f3b3980de132cc494d4028d97e61e695fba"/>
    <s v="2020-04-18T20:00:00Z"/>
    <n v="38"/>
    <n v="291"/>
    <n v="24141"/>
    <n v="24141"/>
    <n v="24141"/>
    <n v="5"/>
    <n v="1"/>
    <n v="291"/>
    <n v="603"/>
    <n v="44"/>
    <n v="647"/>
    <n v="3017825"/>
  </r>
  <r>
    <x v="44"/>
    <x v="2"/>
    <n v="1781"/>
    <n v="22428"/>
    <m/>
    <n v="88"/>
    <n v="291"/>
    <m/>
    <m/>
    <n v="25"/>
    <n v="57"/>
    <n v="721"/>
    <s v="A"/>
    <d v="2020-04-19T18:47:00"/>
    <s v="ae84614fc686051815d722eb411e893386d868ed"/>
    <s v="2020-04-19T20:00:00Z"/>
    <n v="40"/>
    <n v="291"/>
    <n v="24209"/>
    <n v="24209"/>
    <n v="24209"/>
    <n v="5"/>
    <n v="2"/>
    <n v="0"/>
    <n v="26"/>
    <n v="42"/>
    <n v="68"/>
    <n v="3017825"/>
  </r>
  <r>
    <x v="45"/>
    <x v="2"/>
    <n v="1923"/>
    <n v="24630"/>
    <m/>
    <n v="93"/>
    <n v="291"/>
    <m/>
    <m/>
    <n v="24"/>
    <n v="57"/>
    <n v="749"/>
    <s v="A"/>
    <d v="2020-04-20T14:30:00"/>
    <s v="bb81f8dd15433a86866d3f7cf262a144eca45e58"/>
    <s v="2020-04-20T20:00:00Z"/>
    <n v="42"/>
    <n v="291"/>
    <n v="26553"/>
    <n v="26553"/>
    <n v="26553"/>
    <n v="5"/>
    <n v="2"/>
    <n v="0"/>
    <n v="2202"/>
    <n v="142"/>
    <n v="2344"/>
    <n v="3017825"/>
  </r>
  <r>
    <x v="46"/>
    <x v="2"/>
    <n v="2227"/>
    <n v="25214"/>
    <m/>
    <n v="86"/>
    <n v="291"/>
    <m/>
    <m/>
    <n v="27"/>
    <n v="57"/>
    <n v="809"/>
    <s v="A"/>
    <d v="2020-04-21T00:00:00"/>
    <s v="c1c5d60936d5f43d8939a0ce28295b0518e7c6e2"/>
    <s v="2020-04-21T20:00:00Z"/>
    <n v="43"/>
    <n v="291"/>
    <n v="27441"/>
    <n v="27441"/>
    <n v="27441"/>
    <n v="5"/>
    <n v="1"/>
    <n v="0"/>
    <n v="584"/>
    <n v="304"/>
    <n v="888"/>
    <n v="3017825"/>
  </r>
  <r>
    <x v="47"/>
    <x v="2"/>
    <n v="2276"/>
    <n v="27437"/>
    <m/>
    <n v="97"/>
    <n v="291"/>
    <m/>
    <m/>
    <n v="23"/>
    <n v="57"/>
    <n v="863"/>
    <s v="A"/>
    <d v="2020-04-22T16:01:00"/>
    <s v="0eabe652e679eb099e9d27cfc2f1a1a35da9abaf"/>
    <s v="2020-04-22T20:00:00Z"/>
    <n v="42"/>
    <n v="291"/>
    <n v="29713"/>
    <n v="29713"/>
    <n v="29713"/>
    <n v="5"/>
    <n v="-1"/>
    <n v="0"/>
    <n v="2223"/>
    <n v="49"/>
    <n v="2272"/>
    <n v="3017825"/>
  </r>
  <r>
    <x v="48"/>
    <x v="2"/>
    <n v="2465"/>
    <n v="29125"/>
    <m/>
    <n v="101"/>
    <n v="291"/>
    <m/>
    <m/>
    <n v="24"/>
    <n v="57"/>
    <n v="902"/>
    <s v="A"/>
    <d v="2020-04-23T14:48:00"/>
    <s v="0c3ac1c09b51363b70e7573474076f176261f8af"/>
    <s v="2020-04-23T20:00:00Z"/>
    <n v="45"/>
    <n v="291"/>
    <n v="31590"/>
    <n v="31590"/>
    <n v="31590"/>
    <n v="5"/>
    <n v="3"/>
    <n v="0"/>
    <n v="1688"/>
    <n v="189"/>
    <n v="1877"/>
    <n v="3017825"/>
  </r>
  <r>
    <x v="49"/>
    <x v="2"/>
    <n v="2741"/>
    <n v="32837"/>
    <m/>
    <n v="101"/>
    <n v="291"/>
    <m/>
    <m/>
    <n v="24"/>
    <n v="57"/>
    <n v="929"/>
    <s v="A"/>
    <d v="2020-04-24T10:47:00"/>
    <s v="84ab202b87bb4e4d793bf81068f41eb14fcfdbf2"/>
    <s v="2020-04-24T20:00:00Z"/>
    <n v="45"/>
    <n v="291"/>
    <n v="35578"/>
    <n v="35578"/>
    <n v="35578"/>
    <n v="5"/>
    <n v="0"/>
    <n v="0"/>
    <n v="3712"/>
    <n v="276"/>
    <n v="3988"/>
    <n v="3017825"/>
  </r>
  <r>
    <x v="50"/>
    <x v="2"/>
    <n v="2829"/>
    <n v="35224"/>
    <m/>
    <n v="104"/>
    <n v="291"/>
    <m/>
    <m/>
    <n v="25"/>
    <n v="57"/>
    <n v="964"/>
    <s v="B"/>
    <d v="2020-04-25T10:47:00"/>
    <s v="5015b17230e8d8937c262729f44aab9d0741c616"/>
    <s v="2020-04-25T20:00:00Z"/>
    <n v="47"/>
    <n v="291"/>
    <n v="38053"/>
    <n v="38053"/>
    <n v="38053"/>
    <n v="5"/>
    <n v="2"/>
    <n v="0"/>
    <n v="2387"/>
    <n v="88"/>
    <n v="2475"/>
    <n v="3017825"/>
  </r>
  <r>
    <x v="51"/>
    <x v="2"/>
    <n v="2941"/>
    <n v="36528"/>
    <m/>
    <n v="104"/>
    <n v="291"/>
    <m/>
    <m/>
    <n v="25"/>
    <n v="57"/>
    <n v="985"/>
    <s v="B"/>
    <d v="2020-04-26T10:00:00"/>
    <s v="7c51b6bf39bd410bbd059f354066029e902ff7fd"/>
    <s v="2020-04-26T20:00:00Z"/>
    <n v="49"/>
    <n v="291"/>
    <n v="39469"/>
    <n v="39469"/>
    <n v="39469"/>
    <n v="5"/>
    <n v="2"/>
    <n v="0"/>
    <n v="1304"/>
    <n v="112"/>
    <n v="1416"/>
    <n v="3017825"/>
  </r>
  <r>
    <x v="52"/>
    <x v="2"/>
    <n v="3017"/>
    <n v="37440"/>
    <m/>
    <n v="109"/>
    <m/>
    <m/>
    <m/>
    <n v="25"/>
    <m/>
    <n v="987"/>
    <s v="B"/>
    <d v="2020-04-27T15:00:00"/>
    <s v="dce758e653f27f19342ba3825057e9f5478a9df1"/>
    <s v="2020-04-27T20:00:00Z"/>
    <n v="50"/>
    <m/>
    <n v="40457"/>
    <n v="40457"/>
    <n v="40457"/>
    <n v="5"/>
    <n v="1"/>
    <n v="0"/>
    <n v="912"/>
    <n v="76"/>
    <n v="988"/>
    <n v="3017825"/>
  </r>
  <r>
    <x v="53"/>
    <x v="2"/>
    <n v="3111"/>
    <n v="37560"/>
    <m/>
    <n v="104"/>
    <m/>
    <m/>
    <m/>
    <n v="20"/>
    <m/>
    <n v="1146"/>
    <s v="B"/>
    <d v="2020-04-28T09:00:00"/>
    <s v="2583b472987ea7aa1c2614dbb977aeee0fc70f9a"/>
    <s v="2020-04-28T20:00:00Z"/>
    <n v="52"/>
    <m/>
    <n v="40671"/>
    <n v="40671"/>
    <n v="40671"/>
    <n v="5"/>
    <n v="2"/>
    <n v="0"/>
    <n v="120"/>
    <n v="94"/>
    <n v="214"/>
    <n v="3017825"/>
  </r>
  <r>
    <x v="54"/>
    <x v="2"/>
    <n v="3192"/>
    <n v="42257"/>
    <m/>
    <n v="93"/>
    <n v="389"/>
    <m/>
    <m/>
    <n v="18"/>
    <n v="82"/>
    <n v="1249"/>
    <s v="B"/>
    <d v="2020-04-29T09:00:00"/>
    <s v="54d0d2ebc3cf6952f248d4880eb588056d8c6c47"/>
    <s v="2020-04-29T20:00:00Z"/>
    <n v="59"/>
    <n v="389"/>
    <n v="45449"/>
    <n v="45449"/>
    <n v="45449"/>
    <n v="5"/>
    <n v="7"/>
    <n v="389"/>
    <n v="4697"/>
    <n v="81"/>
    <n v="4778"/>
    <n v="3017825"/>
  </r>
  <r>
    <x v="55"/>
    <x v="2"/>
    <n v="3255"/>
    <n v="45124"/>
    <m/>
    <n v="95"/>
    <n v="402"/>
    <m/>
    <m/>
    <n v="23"/>
    <n v="85"/>
    <n v="1305"/>
    <s v="B"/>
    <d v="2020-04-30T14:49:00"/>
    <s v="f43e63da5742fa45f0d979c2627df539141acdb9"/>
    <s v="2020-04-30T20:00:00Z"/>
    <n v="61"/>
    <n v="402"/>
    <n v="48379"/>
    <n v="48379"/>
    <n v="48379"/>
    <n v="5"/>
    <n v="2"/>
    <n v="13"/>
    <n v="2867"/>
    <n v="63"/>
    <n v="2930"/>
    <n v="3017825"/>
  </r>
  <r>
    <x v="56"/>
    <x v="2"/>
    <n v="3321"/>
    <n v="46355"/>
    <m/>
    <n v="95"/>
    <n v="414"/>
    <m/>
    <m/>
    <n v="23"/>
    <n v="85"/>
    <n v="1973"/>
    <s v="B"/>
    <d v="2020-05-01T14:50:00"/>
    <s v="e1125a1587778d76352b54f9d43fd17c05eb8798"/>
    <s v="2020-05-01T20:00:00Z"/>
    <n v="64"/>
    <n v="414"/>
    <n v="49676"/>
    <n v="49676"/>
    <n v="49676"/>
    <n v="5"/>
    <n v="3"/>
    <n v="12"/>
    <n v="1231"/>
    <n v="66"/>
    <n v="1297"/>
    <n v="3017825"/>
  </r>
  <r>
    <x v="57"/>
    <x v="2"/>
    <n v="3372"/>
    <n v="48210"/>
    <m/>
    <n v="95"/>
    <n v="414"/>
    <m/>
    <m/>
    <n v="20"/>
    <n v="85"/>
    <n v="1987"/>
    <s v="B"/>
    <d v="2020-05-02T14:47:00"/>
    <s v="eac9a5587a00083dc37290a030784bda6bdd4543"/>
    <s v="2020-05-02T20:00:00Z"/>
    <n v="73"/>
    <n v="414"/>
    <n v="51582"/>
    <n v="51582"/>
    <n v="51582"/>
    <n v="5"/>
    <n v="9"/>
    <n v="0"/>
    <n v="1855"/>
    <n v="51"/>
    <n v="1906"/>
    <n v="3017825"/>
  </r>
  <r>
    <x v="58"/>
    <x v="2"/>
    <n v="3431"/>
    <n v="49459"/>
    <m/>
    <n v="100"/>
    <n v="427"/>
    <m/>
    <m/>
    <n v="20"/>
    <n v="88"/>
    <n v="1999"/>
    <s v="B"/>
    <d v="2020-05-03T13:30:00"/>
    <s v="091a9db3cc083c8896fe7213039fa9e150ec43b9"/>
    <s v="2020-05-03T20:00:00Z"/>
    <n v="76"/>
    <n v="427"/>
    <n v="52890"/>
    <n v="52890"/>
    <n v="52890"/>
    <n v="5"/>
    <n v="3"/>
    <n v="13"/>
    <n v="1249"/>
    <n v="59"/>
    <n v="1308"/>
    <n v="3017825"/>
  </r>
  <r>
    <x v="59"/>
    <x v="2"/>
    <n v="3458"/>
    <n v="50984"/>
    <m/>
    <n v="91"/>
    <n v="438"/>
    <m/>
    <m/>
    <n v="16"/>
    <n v="88"/>
    <n v="2016"/>
    <s v="B"/>
    <d v="2020-05-03T15:40:00"/>
    <s v="60aaf335c3391b4624ad79cdce644f9f0a8ce56b"/>
    <s v="2020-05-04T20:00:00Z"/>
    <n v="81"/>
    <n v="438"/>
    <n v="54442"/>
    <n v="54442"/>
    <n v="54442"/>
    <n v="5"/>
    <n v="5"/>
    <n v="11"/>
    <n v="1525"/>
    <n v="27"/>
    <n v="1552"/>
    <n v="3017825"/>
  </r>
  <r>
    <x v="60"/>
    <x v="2"/>
    <n v="3496"/>
    <n v="51139"/>
    <m/>
    <n v="89"/>
    <n v="453"/>
    <m/>
    <m/>
    <n v="16"/>
    <n v="89"/>
    <n v="2041"/>
    <s v="B"/>
    <d v="2020-05-05T16:10:00"/>
    <s v="843ec804bd4dfd6e377571e1e26decc15ef217ff"/>
    <s v="2020-05-05T20:00:00Z"/>
    <n v="83"/>
    <n v="453"/>
    <n v="54635"/>
    <n v="54635"/>
    <n v="54635"/>
    <n v="5"/>
    <n v="2"/>
    <n v="15"/>
    <n v="155"/>
    <n v="38"/>
    <n v="193"/>
    <n v="3017825"/>
  </r>
  <r>
    <x v="61"/>
    <x v="2"/>
    <n v="3568"/>
    <n v="55435"/>
    <m/>
    <n v="69"/>
    <n v="453"/>
    <m/>
    <m/>
    <n v="14"/>
    <n v="89"/>
    <n v="2109"/>
    <s v="B"/>
    <d v="2020-05-06T14:42:00"/>
    <s v="cb92db297b9f3a9418a5a0bf6439bf95106cc319"/>
    <s v="2020-05-06T20:00:00Z"/>
    <n v="85"/>
    <n v="453"/>
    <n v="59003"/>
    <n v="59003"/>
    <n v="59003"/>
    <n v="5"/>
    <n v="2"/>
    <n v="0"/>
    <n v="4296"/>
    <n v="72"/>
    <n v="4368"/>
    <n v="3017825"/>
  </r>
  <r>
    <x v="62"/>
    <x v="2"/>
    <n v="3611"/>
    <n v="56384"/>
    <m/>
    <n v="69"/>
    <n v="462"/>
    <m/>
    <m/>
    <n v="14"/>
    <n v="93"/>
    <n v="2123"/>
    <s v="B"/>
    <d v="2020-05-07T09:43:00"/>
    <s v="b3e21ebbb872bb53477dc05f144a563b65c54954"/>
    <s v="2020-05-07T20:00:00Z"/>
    <n v="87"/>
    <n v="462"/>
    <n v="59995"/>
    <n v="59995"/>
    <n v="59995"/>
    <n v="5"/>
    <n v="2"/>
    <n v="9"/>
    <n v="949"/>
    <n v="43"/>
    <n v="992"/>
    <n v="3017825"/>
  </r>
  <r>
    <x v="63"/>
    <x v="2"/>
    <n v="3694"/>
    <n v="60300"/>
    <m/>
    <n v="70"/>
    <n v="466"/>
    <m/>
    <m/>
    <n v="14"/>
    <n v="93"/>
    <n v="2159"/>
    <s v="B"/>
    <d v="2020-05-08T08:15:00"/>
    <s v="a4ca6c4d1efac4b48f7e80e29bbc2be13f132133"/>
    <s v="2020-05-08T20:00:00Z"/>
    <n v="88"/>
    <n v="466"/>
    <n v="63994"/>
    <n v="63994"/>
    <n v="63994"/>
    <n v="5"/>
    <n v="1"/>
    <n v="4"/>
    <n v="3916"/>
    <n v="83"/>
    <n v="3999"/>
    <n v="3017825"/>
  </r>
  <r>
    <x v="64"/>
    <x v="2"/>
    <n v="3747"/>
    <n v="61781"/>
    <m/>
    <n v="64"/>
    <n v="471"/>
    <m/>
    <m/>
    <n v="14"/>
    <n v="96"/>
    <n v="2968"/>
    <s v="B"/>
    <d v="2020-05-09T10:15:00"/>
    <s v="64db20aa3b59b76ce6735254a2bb4e60fe5ecede"/>
    <s v="2020-05-09T20:00:00Z"/>
    <n v="88"/>
    <n v="471"/>
    <n v="65528"/>
    <n v="65528"/>
    <n v="65528"/>
    <n v="5"/>
    <n v="0"/>
    <n v="5"/>
    <n v="1481"/>
    <n v="53"/>
    <n v="1534"/>
    <n v="3017825"/>
  </r>
  <r>
    <x v="65"/>
    <x v="2"/>
    <n v="3747"/>
    <n v="61781"/>
    <m/>
    <n v="64"/>
    <n v="471"/>
    <m/>
    <m/>
    <n v="14"/>
    <n v="96"/>
    <n v="2968"/>
    <s v="B"/>
    <d v="2020-05-10T10:15:00"/>
    <s v="38a9c539abfb2c4f9d79d7cf330d67eada846df5"/>
    <s v="2020-05-10T20:00:00Z"/>
    <n v="88"/>
    <n v="471"/>
    <n v="65528"/>
    <n v="65528"/>
    <n v="65528"/>
    <n v="5"/>
    <n v="0"/>
    <n v="0"/>
    <n v="0"/>
    <n v="0"/>
    <n v="0"/>
    <n v="3017825"/>
  </r>
  <r>
    <x v="66"/>
    <x v="2"/>
    <n v="4034"/>
    <n v="64996"/>
    <m/>
    <n v="61"/>
    <n v="480"/>
    <m/>
    <m/>
    <n v="11"/>
    <n v="98"/>
    <n v="3149"/>
    <s v="A"/>
    <d v="2020-05-10T19:05:00"/>
    <s v="dbe584b0f033faf71ab1255e32755841c0161597"/>
    <s v="2020-05-11T20:00:00Z"/>
    <n v="94"/>
    <n v="480"/>
    <n v="69030"/>
    <n v="69030"/>
    <n v="69030"/>
    <n v="5"/>
    <n v="6"/>
    <n v="9"/>
    <n v="3215"/>
    <n v="287"/>
    <n v="3502"/>
    <n v="3017825"/>
  </r>
  <r>
    <x v="67"/>
    <x v="2"/>
    <n v="4164"/>
    <n v="66280"/>
    <m/>
    <n v="59"/>
    <n v="485"/>
    <m/>
    <m/>
    <n v="12"/>
    <n v="98"/>
    <n v="3220"/>
    <s v="A"/>
    <d v="2020-05-11T18:55:00"/>
    <s v="c6b2b29faaf304a3e36270f55c766b0fc9773bc2"/>
    <s v="2020-05-12T20:00:00Z"/>
    <n v="95"/>
    <n v="485"/>
    <n v="70444"/>
    <n v="70444"/>
    <n v="70444"/>
    <n v="5"/>
    <n v="1"/>
    <n v="5"/>
    <n v="1284"/>
    <n v="130"/>
    <n v="1414"/>
    <n v="3017825"/>
  </r>
  <r>
    <x v="68"/>
    <x v="2"/>
    <n v="4164"/>
    <n v="69051"/>
    <m/>
    <n v="59"/>
    <n v="497"/>
    <m/>
    <m/>
    <n v="12"/>
    <n v="99"/>
    <n v="3220"/>
    <s v="A"/>
    <d v="2020-05-12T18:33:00"/>
    <s v="72af1969cef24d39d08a6be137b8ef56f633511c"/>
    <s v="2020-05-13T20:00:00Z"/>
    <n v="95"/>
    <n v="497"/>
    <n v="73215"/>
    <n v="73215"/>
    <n v="73215"/>
    <n v="5"/>
    <n v="0"/>
    <n v="12"/>
    <n v="2771"/>
    <n v="0"/>
    <n v="2771"/>
    <n v="3017825"/>
  </r>
  <r>
    <x v="69"/>
    <x v="2"/>
    <n v="4236"/>
    <n v="71582"/>
    <m/>
    <n v="64"/>
    <n v="509"/>
    <m/>
    <m/>
    <n v="13"/>
    <n v="100"/>
    <n v="3277"/>
    <s v="A"/>
    <d v="2020-05-14T08:20:00"/>
    <s v="d99ce33ac0b3b642f75b868f76180c249f3fb456"/>
    <s v="2020-05-14T20:00:00Z"/>
    <n v="97"/>
    <n v="509"/>
    <n v="75818"/>
    <n v="75818"/>
    <n v="75818"/>
    <n v="5"/>
    <n v="2"/>
    <n v="12"/>
    <n v="2531"/>
    <n v="72"/>
    <n v="2603"/>
    <n v="3017825"/>
  </r>
  <r>
    <x v="70"/>
    <x v="2"/>
    <n v="4463"/>
    <n v="77066"/>
    <m/>
    <n v="65"/>
    <n v="520"/>
    <m/>
    <m/>
    <n v="9"/>
    <n v="101"/>
    <n v="3390"/>
    <s v="A"/>
    <d v="2020-05-15T16:20:00"/>
    <s v="96b617922fe57968d27b560bbe8547065ea597fe"/>
    <s v="2020-05-15T20:00:00Z"/>
    <n v="98"/>
    <n v="520"/>
    <n v="81529"/>
    <n v="81529"/>
    <n v="81529"/>
    <n v="5"/>
    <n v="1"/>
    <n v="11"/>
    <n v="5484"/>
    <n v="227"/>
    <n v="5711"/>
    <n v="3017825"/>
  </r>
  <r>
    <x v="71"/>
    <x v="2"/>
    <n v="4578"/>
    <n v="77066"/>
    <m/>
    <n v="65"/>
    <n v="520"/>
    <m/>
    <m/>
    <n v="10"/>
    <n v="101"/>
    <n v="3472"/>
    <s v="A"/>
    <d v="2020-05-15T16:20:00"/>
    <s v="2715a8779c1af1949901c1b256e0c7db130134ab"/>
    <s v="2020-05-16T20:00:00Z"/>
    <n v="98"/>
    <n v="520"/>
    <n v="81644"/>
    <n v="81644"/>
    <n v="81644"/>
    <n v="5"/>
    <n v="0"/>
    <n v="0"/>
    <n v="0"/>
    <n v="115"/>
    <n v="115"/>
    <n v="3017825"/>
  </r>
  <r>
    <x v="72"/>
    <x v="2"/>
    <n v="4759"/>
    <n v="80426"/>
    <m/>
    <n v="65"/>
    <n v="520"/>
    <m/>
    <m/>
    <n v="9"/>
    <n v="101"/>
    <n v="3590"/>
    <s v="A"/>
    <d v="2020-05-17T00:00:00"/>
    <s v="28092115d4cbcaa02ed0184e52163f38412774e3"/>
    <s v="2020-05-17T20:00:00Z"/>
    <n v="98"/>
    <n v="520"/>
    <n v="85185"/>
    <n v="85185"/>
    <n v="85185"/>
    <n v="5"/>
    <n v="0"/>
    <n v="0"/>
    <n v="3360"/>
    <n v="181"/>
    <n v="3541"/>
    <n v="3017825"/>
  </r>
  <r>
    <x v="73"/>
    <x v="2"/>
    <n v="4813"/>
    <n v="80426"/>
    <m/>
    <n v="77"/>
    <n v="530"/>
    <m/>
    <m/>
    <n v="12"/>
    <n v="101"/>
    <n v="3645"/>
    <s v="A"/>
    <d v="2020-05-18T00:00:00"/>
    <s v="a1fc38a56f67ed2a8ff4225276f3fd91a77308f4"/>
    <s v="2020-05-18T20:00:00Z"/>
    <n v="100"/>
    <n v="530"/>
    <n v="85239"/>
    <n v="85239"/>
    <n v="85239"/>
    <n v="5"/>
    <n v="2"/>
    <n v="10"/>
    <n v="0"/>
    <n v="54"/>
    <n v="54"/>
    <n v="3017825"/>
  </r>
  <r>
    <x v="74"/>
    <x v="2"/>
    <n v="4923"/>
    <n v="88778"/>
    <m/>
    <n v="78"/>
    <n v="535"/>
    <m/>
    <m/>
    <n v="14"/>
    <n v="101"/>
    <n v="3739"/>
    <s v="A"/>
    <d v="2020-05-19T00:00:00"/>
    <s v="31b7e799d1d456ef327a06e12e0866aabb9dbad3"/>
    <s v="2020-05-19T20:00:00Z"/>
    <n v="102"/>
    <n v="535"/>
    <n v="93701"/>
    <n v="93701"/>
    <n v="93701"/>
    <n v="5"/>
    <n v="2"/>
    <n v="5"/>
    <n v="8352"/>
    <n v="110"/>
    <n v="8462"/>
    <n v="3017825"/>
  </r>
  <r>
    <x v="75"/>
    <x v="2"/>
    <n v="5003"/>
    <n v="91255"/>
    <m/>
    <n v="78"/>
    <n v="535"/>
    <m/>
    <m/>
    <n v="14"/>
    <n v="101"/>
    <n v="3852"/>
    <s v="A"/>
    <d v="2020-05-20T00:00:00"/>
    <s v="8cf09ad59fe07fd22c8d7872f13e6a89e2330024"/>
    <s v="2020-05-20T20:00:00Z"/>
    <n v="107"/>
    <n v="535"/>
    <n v="96258"/>
    <n v="96258"/>
    <n v="96258"/>
    <n v="5"/>
    <n v="5"/>
    <n v="0"/>
    <n v="2477"/>
    <n v="80"/>
    <n v="2557"/>
    <n v="3017825"/>
  </r>
  <r>
    <x v="76"/>
    <x v="2"/>
    <n v="5458"/>
    <n v="93818"/>
    <m/>
    <n v="78"/>
    <n v="535"/>
    <m/>
    <m/>
    <n v="14"/>
    <n v="101"/>
    <n v="3915"/>
    <s v="A"/>
    <d v="2020-05-21T00:00:00"/>
    <s v="9be3a11ce678c3e9386bd86aeb7b33b5645fd78a"/>
    <s v="2020-05-21T20:00:00Z"/>
    <n v="110"/>
    <n v="535"/>
    <n v="99276"/>
    <n v="99276"/>
    <n v="99276"/>
    <n v="5"/>
    <n v="3"/>
    <n v="0"/>
    <n v="2563"/>
    <n v="455"/>
    <n v="3018"/>
    <n v="3017825"/>
  </r>
  <r>
    <x v="77"/>
    <x v="2"/>
    <n v="5612"/>
    <n v="97435"/>
    <m/>
    <n v="86"/>
    <n v="584"/>
    <m/>
    <m/>
    <n v="14"/>
    <n v="110"/>
    <n v="4029"/>
    <s v="A"/>
    <d v="2020-05-22T00:00:00"/>
    <s v="35e60394d2d416b144d5be68a958715520a80245"/>
    <s v="2020-05-22T20:00:00Z"/>
    <n v="113"/>
    <n v="584"/>
    <n v="103047"/>
    <n v="103047"/>
    <n v="103047"/>
    <n v="5"/>
    <n v="3"/>
    <n v="49"/>
    <n v="3617"/>
    <n v="154"/>
    <n v="3771"/>
    <n v="3017825"/>
  </r>
  <r>
    <x v="78"/>
    <x v="2"/>
    <n v="5612"/>
    <n v="97435"/>
    <m/>
    <n v="81"/>
    <n v="590"/>
    <m/>
    <m/>
    <n v="14"/>
    <n v="111"/>
    <n v="4029"/>
    <s v="A"/>
    <d v="2020-05-23T00:00:00"/>
    <s v="5566f1f5b3f3a62fc217112558dbe275215a8421"/>
    <s v="2020-05-23T20:00:00Z"/>
    <n v="113"/>
    <n v="590"/>
    <n v="103047"/>
    <n v="103047"/>
    <n v="103047"/>
    <n v="5"/>
    <n v="0"/>
    <n v="6"/>
    <n v="0"/>
    <n v="0"/>
    <n v="0"/>
    <n v="3017825"/>
  </r>
  <r>
    <x v="79"/>
    <x v="2"/>
    <n v="5922"/>
    <n v="102659"/>
    <m/>
    <n v="86"/>
    <n v="598"/>
    <m/>
    <m/>
    <n v="17"/>
    <n v="111"/>
    <n v="4148"/>
    <s v="A"/>
    <d v="2020-05-24T00:00:00"/>
    <s v="c1d90ab3a24aa7d620cfc0a574a67ad29ec6e3e9"/>
    <s v="2020-05-24T20:00:00Z"/>
    <n v="116"/>
    <n v="598"/>
    <n v="108581"/>
    <n v="108581"/>
    <n v="108581"/>
    <n v="5"/>
    <n v="3"/>
    <n v="8"/>
    <n v="5224"/>
    <n v="310"/>
    <n v="5534"/>
    <n v="3017825"/>
  </r>
  <r>
    <x v="10"/>
    <x v="3"/>
    <m/>
    <m/>
    <m/>
    <m/>
    <m/>
    <m/>
    <m/>
    <m/>
    <m/>
    <m/>
    <m/>
    <d v="2020-03-16T15:54:00"/>
    <s v="484a1fe533449c2f9995882667a8ae020ec71b5a"/>
    <s v="2020-03-16T20:00:00Z"/>
    <m/>
    <m/>
    <n v="0"/>
    <n v="0"/>
    <n v="0"/>
    <n v="60"/>
    <m/>
    <m/>
    <m/>
    <m/>
    <m/>
    <e v="#N/A"/>
  </r>
  <r>
    <x v="11"/>
    <x v="3"/>
    <m/>
    <m/>
    <m/>
    <m/>
    <m/>
    <m/>
    <m/>
    <m/>
    <m/>
    <m/>
    <m/>
    <d v="2020-03-14T00:00:00"/>
    <s v="b66ee4ef7ceb7b6f0af06e2e57be2edd57b64f93"/>
    <s v="2020-03-17T20:00:00Z"/>
    <m/>
    <m/>
    <n v="0"/>
    <n v="0"/>
    <n v="0"/>
    <n v="60"/>
    <n v="0"/>
    <n v="0"/>
    <n v="0"/>
    <n v="0"/>
    <n v="0"/>
    <e v="#N/A"/>
  </r>
  <r>
    <x v="12"/>
    <x v="3"/>
    <m/>
    <m/>
    <m/>
    <m/>
    <m/>
    <m/>
    <m/>
    <m/>
    <m/>
    <m/>
    <m/>
    <d v="2020-03-14T00:00:00"/>
    <s v="08a134397d3097e2ea01c9e772c4620942471890"/>
    <s v="2020-03-18T20:00:00Z"/>
    <n v="0"/>
    <m/>
    <n v="0"/>
    <n v="0"/>
    <n v="0"/>
    <n v="60"/>
    <n v="0"/>
    <n v="0"/>
    <n v="0"/>
    <n v="0"/>
    <n v="0"/>
    <e v="#N/A"/>
  </r>
  <r>
    <x v="13"/>
    <x v="3"/>
    <m/>
    <m/>
    <m/>
    <m/>
    <m/>
    <m/>
    <m/>
    <m/>
    <m/>
    <m/>
    <m/>
    <d v="2020-03-14T00:00:00"/>
    <s v="4f5cedfdee60489e52005613c4641eaea97d40a3"/>
    <s v="2020-03-19T20:00:00Z"/>
    <n v="0"/>
    <m/>
    <n v="0"/>
    <n v="0"/>
    <n v="0"/>
    <n v="60"/>
    <n v="0"/>
    <n v="0"/>
    <n v="0"/>
    <n v="0"/>
    <n v="0"/>
    <e v="#N/A"/>
  </r>
  <r>
    <x v="14"/>
    <x v="3"/>
    <m/>
    <m/>
    <m/>
    <m/>
    <m/>
    <m/>
    <m/>
    <m/>
    <m/>
    <m/>
    <m/>
    <d v="2020-03-19T00:00:00"/>
    <s v="b5f845a1c0f1a69a9d05243593a28406c1e50dfe"/>
    <s v="2020-03-20T20:00:00Z"/>
    <n v="0"/>
    <m/>
    <n v="0"/>
    <n v="0"/>
    <n v="0"/>
    <n v="60"/>
    <n v="0"/>
    <n v="0"/>
    <n v="0"/>
    <n v="0"/>
    <n v="0"/>
    <e v="#N/A"/>
  </r>
  <r>
    <x v="15"/>
    <x v="3"/>
    <m/>
    <m/>
    <m/>
    <m/>
    <m/>
    <m/>
    <m/>
    <m/>
    <m/>
    <m/>
    <m/>
    <d v="2020-03-19T00:00:00"/>
    <s v="042b1b3840bef8bbd6db2a4b842c2fd7aff871ce"/>
    <s v="2020-03-21T20:00:00Z"/>
    <n v="0"/>
    <m/>
    <n v="0"/>
    <n v="0"/>
    <n v="0"/>
    <n v="60"/>
    <n v="0"/>
    <n v="0"/>
    <n v="0"/>
    <n v="0"/>
    <n v="0"/>
    <e v="#N/A"/>
  </r>
  <r>
    <x v="16"/>
    <x v="3"/>
    <m/>
    <m/>
    <m/>
    <m/>
    <m/>
    <m/>
    <m/>
    <m/>
    <m/>
    <m/>
    <m/>
    <d v="2020-03-19T00:00:00"/>
    <s v="9d9169e3810d30e31b1eeeb7c3fe7292245c1c04"/>
    <s v="2020-03-22T20:00:00Z"/>
    <n v="0"/>
    <m/>
    <n v="0"/>
    <n v="0"/>
    <n v="0"/>
    <n v="60"/>
    <n v="0"/>
    <n v="0"/>
    <n v="0"/>
    <n v="0"/>
    <n v="0"/>
    <e v="#N/A"/>
  </r>
  <r>
    <x v="17"/>
    <x v="3"/>
    <m/>
    <m/>
    <m/>
    <m/>
    <m/>
    <m/>
    <m/>
    <m/>
    <m/>
    <m/>
    <m/>
    <d v="2020-03-19T00:00:00"/>
    <s v="9480353f38b640e6dc50533bca98401333732bc3"/>
    <s v="2020-03-23T20:00:00Z"/>
    <n v="0"/>
    <m/>
    <n v="0"/>
    <n v="0"/>
    <n v="0"/>
    <n v="60"/>
    <n v="0"/>
    <n v="0"/>
    <n v="0"/>
    <n v="0"/>
    <n v="0"/>
    <e v="#N/A"/>
  </r>
  <r>
    <x v="18"/>
    <x v="3"/>
    <m/>
    <m/>
    <m/>
    <m/>
    <m/>
    <m/>
    <m/>
    <m/>
    <m/>
    <m/>
    <m/>
    <d v="2020-03-24T00:00:00"/>
    <s v="ba91d52d754c128b8c527c6061b25fdff76694ba"/>
    <s v="2020-03-24T20:00:00Z"/>
    <n v="0"/>
    <m/>
    <n v="0"/>
    <n v="0"/>
    <n v="0"/>
    <n v="60"/>
    <n v="0"/>
    <n v="0"/>
    <n v="0"/>
    <n v="0"/>
    <n v="0"/>
    <e v="#N/A"/>
  </r>
  <r>
    <x v="19"/>
    <x v="3"/>
    <m/>
    <m/>
    <m/>
    <m/>
    <m/>
    <m/>
    <m/>
    <m/>
    <m/>
    <m/>
    <m/>
    <d v="2020-03-25T00:00:00"/>
    <s v="c9662a3030e18c4d9f556f3e29cd71f4569ca3cc"/>
    <s v="2020-03-25T20:00:00Z"/>
    <n v="0"/>
    <m/>
    <n v="0"/>
    <n v="0"/>
    <n v="0"/>
    <n v="60"/>
    <n v="0"/>
    <n v="0"/>
    <n v="0"/>
    <n v="0"/>
    <n v="0"/>
    <e v="#N/A"/>
  </r>
  <r>
    <x v="20"/>
    <x v="3"/>
    <m/>
    <m/>
    <m/>
    <m/>
    <m/>
    <m/>
    <m/>
    <m/>
    <m/>
    <m/>
    <m/>
    <d v="2020-03-25T00:00:00"/>
    <s v="939714a5f3b2e4c355e41e763f36bce165dfa516"/>
    <s v="2020-03-26T20:00:00Z"/>
    <n v="0"/>
    <m/>
    <n v="0"/>
    <n v="0"/>
    <n v="0"/>
    <n v="60"/>
    <n v="0"/>
    <n v="0"/>
    <n v="0"/>
    <n v="0"/>
    <n v="0"/>
    <e v="#N/A"/>
  </r>
  <r>
    <x v="21"/>
    <x v="3"/>
    <m/>
    <m/>
    <m/>
    <m/>
    <m/>
    <m/>
    <m/>
    <m/>
    <m/>
    <m/>
    <m/>
    <d v="2020-03-27T00:00:00"/>
    <s v="3e82ec53ac8168f279ee98bed371e8462348ffda"/>
    <s v="2020-03-27T20:00:00Z"/>
    <n v="0"/>
    <m/>
    <n v="0"/>
    <n v="0"/>
    <n v="0"/>
    <n v="60"/>
    <n v="0"/>
    <n v="0"/>
    <n v="0"/>
    <n v="0"/>
    <n v="0"/>
    <e v="#N/A"/>
  </r>
  <r>
    <x v="22"/>
    <x v="3"/>
    <m/>
    <m/>
    <m/>
    <m/>
    <m/>
    <m/>
    <m/>
    <m/>
    <m/>
    <m/>
    <m/>
    <d v="2020-03-27T00:00:00"/>
    <s v="81a9b7b545c10784c42e19bf4803c5e16c280ac2"/>
    <s v="2020-03-28T20:00:00Z"/>
    <n v="0"/>
    <m/>
    <n v="0"/>
    <n v="0"/>
    <n v="0"/>
    <n v="60"/>
    <n v="0"/>
    <n v="0"/>
    <n v="0"/>
    <n v="0"/>
    <n v="0"/>
    <e v="#N/A"/>
  </r>
  <r>
    <x v="23"/>
    <x v="3"/>
    <m/>
    <m/>
    <m/>
    <m/>
    <m/>
    <m/>
    <m/>
    <m/>
    <m/>
    <m/>
    <m/>
    <d v="2020-03-27T00:00:00"/>
    <s v="d5b5d5aefbc904e3d5ad69850e8d634e712c55f7"/>
    <s v="2020-03-29T20:00:00Z"/>
    <n v="0"/>
    <m/>
    <n v="0"/>
    <n v="0"/>
    <n v="0"/>
    <n v="60"/>
    <n v="0"/>
    <n v="0"/>
    <n v="0"/>
    <n v="0"/>
    <n v="0"/>
    <e v="#N/A"/>
  </r>
  <r>
    <x v="24"/>
    <x v="3"/>
    <m/>
    <m/>
    <m/>
    <m/>
    <m/>
    <m/>
    <m/>
    <m/>
    <m/>
    <m/>
    <m/>
    <d v="2020-03-30T00:00:00"/>
    <s v="d36fc9801ec42649c071c0cd228bbb708eea7665"/>
    <s v="2020-03-30T20:00:00Z"/>
    <n v="0"/>
    <m/>
    <n v="0"/>
    <n v="0"/>
    <n v="0"/>
    <n v="60"/>
    <n v="0"/>
    <n v="0"/>
    <n v="0"/>
    <n v="0"/>
    <n v="0"/>
    <e v="#N/A"/>
  </r>
  <r>
    <x v="25"/>
    <x v="3"/>
    <n v="0"/>
    <n v="3"/>
    <n v="2"/>
    <m/>
    <m/>
    <m/>
    <m/>
    <m/>
    <m/>
    <m/>
    <m/>
    <d v="2020-03-30T00:00:00"/>
    <s v="d51f96f4643dcd20ea4f5b3b8699a432148d3ca9"/>
    <s v="2020-03-31T20:00:00Z"/>
    <n v="0"/>
    <m/>
    <n v="5"/>
    <n v="3"/>
    <n v="3"/>
    <n v="60"/>
    <n v="0"/>
    <n v="0"/>
    <n v="3"/>
    <n v="0"/>
    <n v="3"/>
    <e v="#N/A"/>
  </r>
  <r>
    <x v="26"/>
    <x v="3"/>
    <n v="0"/>
    <n v="3"/>
    <n v="2"/>
    <m/>
    <m/>
    <m/>
    <m/>
    <m/>
    <m/>
    <m/>
    <m/>
    <d v="2020-03-30T23:00:00"/>
    <s v="e36331f6d7284d24e1d06bf8f91f76e577ac99bd"/>
    <s v="2020-04-01T20:00:00Z"/>
    <n v="0"/>
    <m/>
    <n v="5"/>
    <n v="3"/>
    <n v="3"/>
    <n v="60"/>
    <n v="0"/>
    <n v="0"/>
    <n v="0"/>
    <n v="0"/>
    <n v="0"/>
    <e v="#N/A"/>
  </r>
  <r>
    <x v="27"/>
    <x v="3"/>
    <n v="0"/>
    <n v="3"/>
    <n v="2"/>
    <m/>
    <m/>
    <m/>
    <m/>
    <m/>
    <m/>
    <m/>
    <m/>
    <d v="2020-03-30T23:00:00"/>
    <s v="4a0b54b6fd75224215a0745b907cf10bf0420566"/>
    <s v="2020-04-02T20:00:00Z"/>
    <n v="0"/>
    <m/>
    <n v="5"/>
    <n v="3"/>
    <n v="3"/>
    <n v="60"/>
    <n v="0"/>
    <n v="0"/>
    <n v="0"/>
    <n v="0"/>
    <n v="0"/>
    <e v="#N/A"/>
  </r>
  <r>
    <x v="28"/>
    <x v="3"/>
    <n v="0"/>
    <n v="3"/>
    <n v="2"/>
    <m/>
    <m/>
    <m/>
    <m/>
    <m/>
    <m/>
    <m/>
    <m/>
    <d v="2020-03-30T23:00:00"/>
    <s v="b56b53719ad6111ea1982c73cb83f6c0d8855de8"/>
    <s v="2020-04-03T20:00:00Z"/>
    <n v="0"/>
    <m/>
    <n v="5"/>
    <n v="3"/>
    <n v="3"/>
    <n v="60"/>
    <n v="0"/>
    <n v="0"/>
    <n v="0"/>
    <n v="0"/>
    <n v="0"/>
    <e v="#N/A"/>
  </r>
  <r>
    <x v="29"/>
    <x v="3"/>
    <n v="0"/>
    <n v="3"/>
    <n v="2"/>
    <m/>
    <m/>
    <m/>
    <m/>
    <m/>
    <m/>
    <m/>
    <m/>
    <d v="2020-03-30T23:00:00"/>
    <s v="23715a252794aa55540465d1adb7e8d12c7c5bf1"/>
    <s v="2020-04-04T20:00:00Z"/>
    <n v="0"/>
    <m/>
    <n v="5"/>
    <n v="3"/>
    <n v="3"/>
    <n v="60"/>
    <n v="0"/>
    <n v="0"/>
    <n v="0"/>
    <n v="0"/>
    <n v="0"/>
    <e v="#N/A"/>
  </r>
  <r>
    <x v="30"/>
    <x v="3"/>
    <n v="0"/>
    <n v="3"/>
    <n v="2"/>
    <m/>
    <m/>
    <m/>
    <m/>
    <m/>
    <m/>
    <m/>
    <m/>
    <d v="2020-03-30T23:00:00"/>
    <s v="014b305a9bc1adc41028402aedfb7c0c9e958a0f"/>
    <s v="2020-04-05T20:00:00Z"/>
    <n v="0"/>
    <m/>
    <n v="5"/>
    <n v="3"/>
    <n v="3"/>
    <n v="60"/>
    <n v="0"/>
    <n v="0"/>
    <n v="0"/>
    <n v="0"/>
    <n v="0"/>
    <e v="#N/A"/>
  </r>
  <r>
    <x v="31"/>
    <x v="3"/>
    <n v="0"/>
    <n v="3"/>
    <n v="2"/>
    <m/>
    <m/>
    <m/>
    <m/>
    <m/>
    <m/>
    <m/>
    <m/>
    <d v="2020-04-06T16:00:00"/>
    <s v="bb54229b62f9955105c6033d24d9401be02a95e9"/>
    <s v="2020-04-06T20:00:00Z"/>
    <n v="0"/>
    <m/>
    <n v="5"/>
    <n v="3"/>
    <n v="3"/>
    <n v="60"/>
    <n v="0"/>
    <n v="0"/>
    <n v="0"/>
    <n v="0"/>
    <n v="0"/>
    <e v="#N/A"/>
  </r>
  <r>
    <x v="32"/>
    <x v="3"/>
    <n v="0"/>
    <n v="3"/>
    <n v="2"/>
    <m/>
    <m/>
    <m/>
    <m/>
    <m/>
    <m/>
    <m/>
    <m/>
    <d v="2020-04-06T16:00:00"/>
    <s v="d0c19bab3a0ad66d5a8587a5cc2261c91d75ce4f"/>
    <s v="2020-04-07T20:00:00Z"/>
    <n v="0"/>
    <m/>
    <n v="5"/>
    <n v="3"/>
    <n v="3"/>
    <n v="60"/>
    <n v="0"/>
    <n v="0"/>
    <n v="0"/>
    <n v="0"/>
    <n v="0"/>
    <e v="#N/A"/>
  </r>
  <r>
    <x v="33"/>
    <x v="3"/>
    <n v="0"/>
    <n v="3"/>
    <n v="2"/>
    <m/>
    <m/>
    <m/>
    <m/>
    <m/>
    <m/>
    <m/>
    <m/>
    <d v="2020-04-06T16:00:00"/>
    <s v="6eee3816e4649284f34668acdb996bba204f8468"/>
    <s v="2020-04-08T20:00:00Z"/>
    <n v="0"/>
    <m/>
    <n v="5"/>
    <n v="3"/>
    <n v="3"/>
    <n v="60"/>
    <n v="0"/>
    <n v="0"/>
    <n v="0"/>
    <n v="0"/>
    <n v="0"/>
    <e v="#N/A"/>
  </r>
  <r>
    <x v="34"/>
    <x v="3"/>
    <n v="0"/>
    <n v="3"/>
    <n v="2"/>
    <m/>
    <m/>
    <m/>
    <m/>
    <m/>
    <m/>
    <m/>
    <m/>
    <d v="2020-04-06T16:00:00"/>
    <s v="36bc94e616972c26ef29e635c6c06532edfe013e"/>
    <s v="2020-04-09T20:00:00Z"/>
    <n v="0"/>
    <m/>
    <n v="5"/>
    <n v="3"/>
    <n v="3"/>
    <n v="60"/>
    <n v="0"/>
    <n v="0"/>
    <n v="0"/>
    <n v="0"/>
    <n v="0"/>
    <e v="#N/A"/>
  </r>
  <r>
    <x v="35"/>
    <x v="3"/>
    <n v="0"/>
    <n v="3"/>
    <n v="2"/>
    <m/>
    <m/>
    <m/>
    <m/>
    <m/>
    <m/>
    <m/>
    <m/>
    <d v="2020-04-06T16:00:00"/>
    <s v="dbbc6a1e0d8608e0d026394332ec6dcdc3834ce7"/>
    <s v="2020-04-10T20:00:00Z"/>
    <n v="0"/>
    <m/>
    <n v="5"/>
    <n v="3"/>
    <n v="3"/>
    <n v="60"/>
    <n v="0"/>
    <n v="0"/>
    <n v="0"/>
    <n v="0"/>
    <n v="0"/>
    <e v="#N/A"/>
  </r>
  <r>
    <x v="36"/>
    <x v="3"/>
    <n v="0"/>
    <n v="3"/>
    <n v="2"/>
    <m/>
    <m/>
    <m/>
    <m/>
    <m/>
    <m/>
    <m/>
    <m/>
    <d v="2020-03-31T19:16:00"/>
    <s v="1724fb337329f960ec47640e1efecf07800c6b64"/>
    <s v="2020-04-11T20:00:00Z"/>
    <m/>
    <m/>
    <n v="5"/>
    <n v="3"/>
    <n v="3"/>
    <n v="60"/>
    <n v="0"/>
    <n v="0"/>
    <n v="0"/>
    <n v="0"/>
    <n v="0"/>
    <e v="#N/A"/>
  </r>
  <r>
    <x v="37"/>
    <x v="3"/>
    <n v="0"/>
    <n v="3"/>
    <n v="2"/>
    <m/>
    <m/>
    <m/>
    <m/>
    <m/>
    <m/>
    <m/>
    <m/>
    <d v="2020-03-31T19:16:00"/>
    <s v="cce5331e33e183bead26ebea1549209752ae62a3"/>
    <s v="2020-04-12T20:00:00Z"/>
    <m/>
    <m/>
    <n v="5"/>
    <n v="3"/>
    <n v="3"/>
    <n v="60"/>
    <n v="0"/>
    <n v="0"/>
    <n v="0"/>
    <n v="0"/>
    <n v="0"/>
    <e v="#N/A"/>
  </r>
  <r>
    <x v="38"/>
    <x v="3"/>
    <n v="0"/>
    <n v="3"/>
    <m/>
    <m/>
    <m/>
    <m/>
    <m/>
    <m/>
    <m/>
    <m/>
    <m/>
    <d v="2020-04-06T00:00:00"/>
    <s v="2a664cf0301a7a94e22348e4eca9978088f25f42"/>
    <s v="2020-04-13T20:00:00Z"/>
    <m/>
    <m/>
    <n v="3"/>
    <n v="3"/>
    <n v="3"/>
    <n v="60"/>
    <n v="0"/>
    <n v="0"/>
    <n v="0"/>
    <n v="0"/>
    <n v="0"/>
    <e v="#N/A"/>
  </r>
  <r>
    <x v="39"/>
    <x v="3"/>
    <n v="0"/>
    <n v="3"/>
    <n v="17"/>
    <m/>
    <m/>
    <m/>
    <m/>
    <m/>
    <m/>
    <m/>
    <m/>
    <d v="2020-04-06T00:00:00"/>
    <s v="d8f6fa82ecef7a1983c932df4b8bbc08d61e06cb"/>
    <s v="2020-04-14T20:00:00Z"/>
    <m/>
    <m/>
    <n v="20"/>
    <n v="3"/>
    <n v="3"/>
    <n v="60"/>
    <n v="0"/>
    <n v="0"/>
    <n v="0"/>
    <n v="0"/>
    <n v="0"/>
    <e v="#N/A"/>
  </r>
  <r>
    <x v="40"/>
    <x v="3"/>
    <n v="0"/>
    <n v="3"/>
    <n v="17"/>
    <m/>
    <m/>
    <m/>
    <m/>
    <m/>
    <m/>
    <m/>
    <m/>
    <d v="2020-04-06T00:00:00"/>
    <s v="187f5210e67ce3b937ef94672584ca870f9b758c"/>
    <s v="2020-04-15T20:00:00Z"/>
    <m/>
    <m/>
    <n v="20"/>
    <n v="3"/>
    <n v="3"/>
    <n v="60"/>
    <n v="0"/>
    <n v="0"/>
    <n v="0"/>
    <n v="0"/>
    <n v="0"/>
    <e v="#N/A"/>
  </r>
  <r>
    <x v="41"/>
    <x v="3"/>
    <n v="0"/>
    <n v="3"/>
    <n v="17"/>
    <m/>
    <m/>
    <m/>
    <m/>
    <m/>
    <m/>
    <m/>
    <m/>
    <d v="2020-04-06T00:00:00"/>
    <s v="69c6b25e7ed4004ce13d7bcbd28181128663649a"/>
    <s v="2020-04-16T20:00:00Z"/>
    <m/>
    <m/>
    <n v="20"/>
    <n v="3"/>
    <n v="3"/>
    <n v="60"/>
    <n v="0"/>
    <n v="0"/>
    <n v="0"/>
    <n v="0"/>
    <n v="0"/>
    <e v="#N/A"/>
  </r>
  <r>
    <x v="42"/>
    <x v="3"/>
    <n v="0"/>
    <n v="3"/>
    <n v="17"/>
    <m/>
    <m/>
    <m/>
    <m/>
    <m/>
    <m/>
    <m/>
    <m/>
    <d v="2020-04-06T00:00:00"/>
    <s v="e1c20ffc53fef1c7f4c2be953785ddaf10b83586"/>
    <s v="2020-04-17T20:00:00Z"/>
    <m/>
    <m/>
    <n v="20"/>
    <n v="3"/>
    <n v="3"/>
    <n v="60"/>
    <n v="0"/>
    <n v="0"/>
    <n v="0"/>
    <n v="0"/>
    <n v="0"/>
    <e v="#N/A"/>
  </r>
  <r>
    <x v="43"/>
    <x v="3"/>
    <n v="0"/>
    <n v="3"/>
    <n v="17"/>
    <m/>
    <m/>
    <m/>
    <m/>
    <m/>
    <m/>
    <m/>
    <m/>
    <d v="2020-04-06T00:00:00"/>
    <s v="a7da2407a6739e29661337636a116c54d611d596"/>
    <s v="2020-04-18T20:00:00Z"/>
    <m/>
    <m/>
    <n v="20"/>
    <n v="3"/>
    <n v="3"/>
    <n v="60"/>
    <n v="0"/>
    <n v="0"/>
    <n v="0"/>
    <n v="0"/>
    <n v="0"/>
    <e v="#N/A"/>
  </r>
  <r>
    <x v="44"/>
    <x v="3"/>
    <n v="0"/>
    <n v="3"/>
    <n v="17"/>
    <m/>
    <m/>
    <m/>
    <m/>
    <m/>
    <m/>
    <m/>
    <m/>
    <d v="2020-04-06T00:00:00"/>
    <s v="293d9cc32587d91ec0d9be031db70699327b0c1b"/>
    <s v="2020-04-19T20:00:00Z"/>
    <m/>
    <m/>
    <n v="20"/>
    <n v="3"/>
    <n v="3"/>
    <n v="60"/>
    <n v="0"/>
    <n v="0"/>
    <n v="0"/>
    <n v="0"/>
    <n v="0"/>
    <e v="#N/A"/>
  </r>
  <r>
    <x v="45"/>
    <x v="3"/>
    <n v="0"/>
    <n v="3"/>
    <n v="17"/>
    <m/>
    <m/>
    <m/>
    <m/>
    <m/>
    <m/>
    <m/>
    <m/>
    <d v="2020-04-06T00:00:00"/>
    <s v="abbc5d7ad6f311a7bd3e4de2c62e46ff95264f53"/>
    <s v="2020-04-20T20:00:00Z"/>
    <m/>
    <m/>
    <n v="20"/>
    <n v="3"/>
    <n v="3"/>
    <n v="60"/>
    <n v="0"/>
    <n v="0"/>
    <n v="0"/>
    <n v="0"/>
    <n v="0"/>
    <e v="#N/A"/>
  </r>
  <r>
    <x v="46"/>
    <x v="3"/>
    <n v="0"/>
    <n v="3"/>
    <n v="17"/>
    <m/>
    <m/>
    <m/>
    <m/>
    <m/>
    <m/>
    <m/>
    <m/>
    <d v="2020-04-06T00:00:00"/>
    <s v="bb6eb1372cddf397eb8ba071ad5da598067d6951"/>
    <s v="2020-04-21T20:00:00Z"/>
    <m/>
    <m/>
    <n v="20"/>
    <n v="3"/>
    <n v="3"/>
    <n v="60"/>
    <n v="0"/>
    <n v="0"/>
    <n v="0"/>
    <n v="0"/>
    <n v="0"/>
    <e v="#N/A"/>
  </r>
  <r>
    <x v="47"/>
    <x v="3"/>
    <n v="0"/>
    <n v="3"/>
    <n v="17"/>
    <m/>
    <m/>
    <m/>
    <m/>
    <m/>
    <m/>
    <m/>
    <m/>
    <d v="2020-04-06T00:00:00"/>
    <s v="22496289c1cb05aa4f7843c3d968ec06f7bc0751"/>
    <s v="2020-04-22T20:00:00Z"/>
    <m/>
    <m/>
    <n v="20"/>
    <n v="3"/>
    <n v="3"/>
    <n v="60"/>
    <n v="0"/>
    <n v="0"/>
    <n v="0"/>
    <n v="0"/>
    <n v="0"/>
    <e v="#N/A"/>
  </r>
  <r>
    <x v="48"/>
    <x v="3"/>
    <n v="0"/>
    <n v="3"/>
    <n v="17"/>
    <m/>
    <m/>
    <m/>
    <m/>
    <m/>
    <m/>
    <m/>
    <m/>
    <d v="2020-04-06T00:00:00"/>
    <s v="dc9f0ced554665a45d589beead20486a644533e9"/>
    <s v="2020-04-23T20:00:00Z"/>
    <m/>
    <m/>
    <n v="20"/>
    <n v="3"/>
    <n v="3"/>
    <n v="60"/>
    <n v="0"/>
    <n v="0"/>
    <n v="0"/>
    <n v="0"/>
    <n v="0"/>
    <e v="#N/A"/>
  </r>
  <r>
    <x v="49"/>
    <x v="3"/>
    <n v="0"/>
    <n v="3"/>
    <n v="17"/>
    <m/>
    <m/>
    <m/>
    <m/>
    <m/>
    <m/>
    <m/>
    <m/>
    <d v="2020-04-19T00:00:00"/>
    <s v="1eb7a7f0f9beb8cba417471c20acec923682dd7b"/>
    <s v="2020-04-24T20:00:00Z"/>
    <m/>
    <m/>
    <n v="20"/>
    <n v="3"/>
    <n v="3"/>
    <n v="60"/>
    <n v="0"/>
    <n v="0"/>
    <n v="0"/>
    <n v="0"/>
    <n v="0"/>
    <e v="#N/A"/>
  </r>
  <r>
    <x v="50"/>
    <x v="3"/>
    <n v="0"/>
    <n v="3"/>
    <n v="17"/>
    <m/>
    <m/>
    <m/>
    <m/>
    <m/>
    <m/>
    <m/>
    <s v="F"/>
    <d v="2020-04-19T00:00:00"/>
    <s v="abc3a1eb49566dda33ec1fb9a469cddb9f6acda8"/>
    <s v="2020-04-25T20:00:00Z"/>
    <n v="0"/>
    <m/>
    <n v="20"/>
    <n v="3"/>
    <n v="3"/>
    <n v="60"/>
    <n v="0"/>
    <n v="0"/>
    <n v="0"/>
    <n v="0"/>
    <n v="0"/>
    <e v="#N/A"/>
  </r>
  <r>
    <x v="51"/>
    <x v="3"/>
    <n v="0"/>
    <n v="3"/>
    <n v="17"/>
    <m/>
    <m/>
    <m/>
    <m/>
    <m/>
    <m/>
    <m/>
    <s v="F"/>
    <d v="2020-04-19T00:00:00"/>
    <s v="334e80fba6f5a0cd329ee24e0dc587dc60182997"/>
    <s v="2020-04-26T20:00:00Z"/>
    <n v="0"/>
    <m/>
    <n v="20"/>
    <n v="3"/>
    <n v="3"/>
    <n v="60"/>
    <n v="0"/>
    <n v="0"/>
    <n v="0"/>
    <n v="0"/>
    <n v="0"/>
    <e v="#N/A"/>
  </r>
  <r>
    <x v="52"/>
    <x v="3"/>
    <n v="0"/>
    <n v="3"/>
    <n v="17"/>
    <m/>
    <m/>
    <m/>
    <m/>
    <m/>
    <m/>
    <m/>
    <s v="F"/>
    <d v="2020-04-19T00:00:00"/>
    <s v="ebceb244ccfbf625faa066632fcdd5d7f29bc771"/>
    <s v="2020-04-27T20:00:00Z"/>
    <n v="0"/>
    <m/>
    <n v="20"/>
    <n v="3"/>
    <n v="3"/>
    <n v="60"/>
    <n v="0"/>
    <n v="0"/>
    <n v="0"/>
    <n v="0"/>
    <n v="0"/>
    <e v="#N/A"/>
  </r>
  <r>
    <x v="53"/>
    <x v="3"/>
    <n v="0"/>
    <n v="3"/>
    <n v="17"/>
    <m/>
    <m/>
    <m/>
    <m/>
    <m/>
    <m/>
    <m/>
    <s v="F"/>
    <d v="2020-04-19T00:00:00"/>
    <s v="bd3e544709c0ecdb2d9a85f8f0fe3566ae5c4755"/>
    <s v="2020-04-28T20:00:00Z"/>
    <n v="0"/>
    <m/>
    <n v="20"/>
    <n v="3"/>
    <n v="3"/>
    <n v="60"/>
    <n v="0"/>
    <n v="0"/>
    <n v="0"/>
    <n v="0"/>
    <n v="0"/>
    <e v="#N/A"/>
  </r>
  <r>
    <x v="54"/>
    <x v="3"/>
    <n v="0"/>
    <n v="3"/>
    <n v="17"/>
    <m/>
    <m/>
    <m/>
    <m/>
    <m/>
    <m/>
    <m/>
    <s v="F"/>
    <d v="2020-04-19T00:00:00"/>
    <s v="cfb9fe44fa861f555308be5fa55379a51e8144f1"/>
    <s v="2020-04-29T20:00:00Z"/>
    <n v="0"/>
    <m/>
    <n v="20"/>
    <n v="3"/>
    <n v="3"/>
    <n v="60"/>
    <n v="0"/>
    <n v="0"/>
    <n v="0"/>
    <n v="0"/>
    <n v="0"/>
    <e v="#N/A"/>
  </r>
  <r>
    <x v="55"/>
    <x v="3"/>
    <n v="0"/>
    <n v="3"/>
    <n v="17"/>
    <m/>
    <m/>
    <m/>
    <m/>
    <m/>
    <m/>
    <m/>
    <s v="F"/>
    <d v="2020-04-19T00:00:00"/>
    <s v="93551ee297f37734b00d300044b41f1473e08824"/>
    <s v="2020-04-30T20:00:00Z"/>
    <n v="0"/>
    <m/>
    <n v="20"/>
    <n v="3"/>
    <n v="3"/>
    <n v="60"/>
    <n v="0"/>
    <n v="0"/>
    <n v="0"/>
    <n v="0"/>
    <n v="0"/>
    <e v="#N/A"/>
  </r>
  <r>
    <x v="56"/>
    <x v="3"/>
    <n v="0"/>
    <n v="57"/>
    <m/>
    <m/>
    <m/>
    <m/>
    <m/>
    <m/>
    <m/>
    <m/>
    <s v="F"/>
    <d v="2020-05-01T00:00:00"/>
    <s v="22988e3786ea71b9ae117af1fa331f337a04672d"/>
    <s v="2020-05-01T20:00:00Z"/>
    <n v="0"/>
    <m/>
    <n v="57"/>
    <n v="57"/>
    <n v="57"/>
    <n v="60"/>
    <n v="0"/>
    <n v="0"/>
    <n v="54"/>
    <n v="0"/>
    <n v="54"/>
    <e v="#N/A"/>
  </r>
  <r>
    <x v="57"/>
    <x v="3"/>
    <n v="0"/>
    <n v="57"/>
    <m/>
    <m/>
    <m/>
    <m/>
    <m/>
    <m/>
    <m/>
    <m/>
    <s v="F"/>
    <d v="2020-05-01T00:00:00"/>
    <s v="9c724e26018a35a4f7ec03b53fe1df683358eccd"/>
    <s v="2020-05-02T20:00:00Z"/>
    <n v="0"/>
    <m/>
    <n v="57"/>
    <n v="57"/>
    <n v="57"/>
    <n v="60"/>
    <n v="0"/>
    <n v="0"/>
    <n v="0"/>
    <n v="0"/>
    <n v="0"/>
    <e v="#N/A"/>
  </r>
  <r>
    <x v="58"/>
    <x v="3"/>
    <n v="0"/>
    <n v="57"/>
    <m/>
    <m/>
    <m/>
    <m/>
    <m/>
    <m/>
    <m/>
    <m/>
    <s v="F"/>
    <d v="2020-05-01T00:00:00"/>
    <s v="033ba12d8b345376799e442ac3bcaa8a9cd092d3"/>
    <s v="2020-05-03T20:00:00Z"/>
    <n v="0"/>
    <m/>
    <n v="57"/>
    <n v="57"/>
    <n v="57"/>
    <n v="60"/>
    <n v="0"/>
    <n v="0"/>
    <n v="0"/>
    <n v="0"/>
    <n v="0"/>
    <e v="#N/A"/>
  </r>
  <r>
    <x v="59"/>
    <x v="3"/>
    <n v="0"/>
    <n v="83"/>
    <m/>
    <m/>
    <m/>
    <m/>
    <m/>
    <m/>
    <m/>
    <m/>
    <s v="F"/>
    <d v="2020-05-03T00:00:00"/>
    <s v="79716c80aaa5e895276062440ab00c25a6b18608"/>
    <s v="2020-05-04T20:00:00Z"/>
    <n v="0"/>
    <m/>
    <n v="83"/>
    <n v="83"/>
    <n v="83"/>
    <n v="60"/>
    <n v="0"/>
    <n v="0"/>
    <n v="26"/>
    <n v="0"/>
    <n v="26"/>
    <e v="#N/A"/>
  </r>
  <r>
    <x v="60"/>
    <x v="3"/>
    <n v="0"/>
    <n v="83"/>
    <m/>
    <m/>
    <m/>
    <m/>
    <m/>
    <m/>
    <m/>
    <m/>
    <s v="F"/>
    <d v="2020-05-03T00:00:00"/>
    <s v="f94c558e51e8e65ec0f3cabbacdfc175c6c485e1"/>
    <s v="2020-05-05T20:00:00Z"/>
    <n v="0"/>
    <m/>
    <n v="83"/>
    <n v="83"/>
    <n v="83"/>
    <n v="60"/>
    <n v="0"/>
    <n v="0"/>
    <n v="0"/>
    <n v="0"/>
    <n v="0"/>
    <e v="#N/A"/>
  </r>
  <r>
    <x v="61"/>
    <x v="3"/>
    <n v="0"/>
    <n v="83"/>
    <m/>
    <m/>
    <m/>
    <m/>
    <m/>
    <m/>
    <m/>
    <m/>
    <s v="F"/>
    <d v="2020-05-03T00:00:00"/>
    <s v="ba86f4ccd459fbd32fadda9d5a86774440b0d3ee"/>
    <s v="2020-05-06T20:00:00Z"/>
    <n v="0"/>
    <m/>
    <n v="83"/>
    <n v="83"/>
    <n v="83"/>
    <n v="60"/>
    <n v="0"/>
    <n v="0"/>
    <n v="0"/>
    <n v="0"/>
    <n v="0"/>
    <e v="#N/A"/>
  </r>
  <r>
    <x v="62"/>
    <x v="3"/>
    <n v="0"/>
    <n v="83"/>
    <m/>
    <m/>
    <m/>
    <m/>
    <m/>
    <m/>
    <m/>
    <m/>
    <s v="F"/>
    <d v="2020-05-03T00:00:00"/>
    <s v="83b5c4028fb671362a616856cb1be2ce7436e639"/>
    <s v="2020-05-07T20:00:00Z"/>
    <n v="0"/>
    <m/>
    <n v="83"/>
    <n v="83"/>
    <n v="83"/>
    <n v="60"/>
    <n v="0"/>
    <n v="0"/>
    <n v="0"/>
    <n v="0"/>
    <n v="0"/>
    <e v="#N/A"/>
  </r>
  <r>
    <x v="63"/>
    <x v="3"/>
    <n v="0"/>
    <n v="83"/>
    <m/>
    <m/>
    <m/>
    <m/>
    <m/>
    <m/>
    <m/>
    <m/>
    <s v="F"/>
    <d v="2020-05-03T00:00:00"/>
    <s v="aee242eef36c48dcf1bf337be214b3af34e8e755"/>
    <s v="2020-05-08T20:00:00Z"/>
    <n v="0"/>
    <m/>
    <n v="83"/>
    <n v="83"/>
    <n v="83"/>
    <n v="60"/>
    <n v="0"/>
    <n v="0"/>
    <n v="0"/>
    <n v="0"/>
    <n v="0"/>
    <e v="#N/A"/>
  </r>
  <r>
    <x v="64"/>
    <x v="3"/>
    <n v="0"/>
    <n v="83"/>
    <m/>
    <m/>
    <m/>
    <m/>
    <m/>
    <m/>
    <m/>
    <m/>
    <s v="D"/>
    <d v="2020-05-03T00:00:00"/>
    <s v="b6693293693460b7260be24906ab0d08dd930dfc"/>
    <s v="2020-05-09T20:00:00Z"/>
    <n v="0"/>
    <m/>
    <n v="83"/>
    <n v="83"/>
    <n v="83"/>
    <n v="60"/>
    <n v="0"/>
    <n v="0"/>
    <n v="0"/>
    <n v="0"/>
    <n v="0"/>
    <e v="#N/A"/>
  </r>
  <r>
    <x v="65"/>
    <x v="3"/>
    <n v="0"/>
    <n v="83"/>
    <m/>
    <m/>
    <m/>
    <m/>
    <m/>
    <m/>
    <m/>
    <m/>
    <s v="D"/>
    <d v="2020-05-03T00:00:00"/>
    <s v="d66ec1502bd760d9b7e029ada9baca3d2c30db82"/>
    <s v="2020-05-10T20:00:00Z"/>
    <n v="0"/>
    <m/>
    <n v="83"/>
    <n v="83"/>
    <n v="83"/>
    <n v="60"/>
    <n v="0"/>
    <n v="0"/>
    <n v="0"/>
    <n v="0"/>
    <n v="0"/>
    <e v="#N/A"/>
  </r>
  <r>
    <x v="66"/>
    <x v="3"/>
    <n v="0"/>
    <n v="105"/>
    <m/>
    <m/>
    <m/>
    <m/>
    <m/>
    <m/>
    <m/>
    <m/>
    <s v="D"/>
    <d v="2020-05-10T00:00:00"/>
    <s v="9b5ed3d398c7403c615f2cb9e18aff10510c6d39"/>
    <s v="2020-05-11T20:00:00Z"/>
    <n v="0"/>
    <m/>
    <n v="105"/>
    <n v="105"/>
    <n v="105"/>
    <n v="60"/>
    <n v="0"/>
    <n v="0"/>
    <n v="22"/>
    <n v="0"/>
    <n v="22"/>
    <e v="#N/A"/>
  </r>
  <r>
    <x v="67"/>
    <x v="3"/>
    <n v="0"/>
    <n v="105"/>
    <m/>
    <m/>
    <m/>
    <m/>
    <m/>
    <m/>
    <m/>
    <m/>
    <s v="C"/>
    <d v="2020-05-10T00:00:00"/>
    <s v="92e4d4fafe1a2e9955e7a0bac38789993d7da480"/>
    <s v="2020-05-12T20:00:00Z"/>
    <n v="0"/>
    <m/>
    <n v="105"/>
    <n v="105"/>
    <n v="105"/>
    <n v="60"/>
    <n v="0"/>
    <n v="0"/>
    <n v="0"/>
    <n v="0"/>
    <n v="0"/>
    <e v="#N/A"/>
  </r>
  <r>
    <x v="68"/>
    <x v="3"/>
    <n v="0"/>
    <n v="105"/>
    <m/>
    <m/>
    <m/>
    <m/>
    <m/>
    <m/>
    <m/>
    <m/>
    <s v="C"/>
    <d v="2020-05-10T00:00:00"/>
    <s v="bcf6d9f15e8b1e7a68106b63798a38260000149f"/>
    <s v="2020-05-13T20:00:00Z"/>
    <n v="0"/>
    <m/>
    <n v="105"/>
    <n v="105"/>
    <n v="105"/>
    <n v="60"/>
    <n v="0"/>
    <n v="0"/>
    <n v="0"/>
    <n v="0"/>
    <n v="0"/>
    <e v="#N/A"/>
  </r>
  <r>
    <x v="69"/>
    <x v="3"/>
    <n v="0"/>
    <n v="105"/>
    <m/>
    <m/>
    <m/>
    <m/>
    <m/>
    <m/>
    <m/>
    <m/>
    <s v="C"/>
    <d v="2020-05-10T00:00:00"/>
    <s v="223918d2f967c849abaac5dbe21c854dd676c9cc"/>
    <s v="2020-05-14T20:00:00Z"/>
    <n v="0"/>
    <m/>
    <n v="105"/>
    <n v="105"/>
    <n v="105"/>
    <n v="60"/>
    <n v="0"/>
    <n v="0"/>
    <n v="0"/>
    <n v="0"/>
    <n v="0"/>
    <e v="#N/A"/>
  </r>
  <r>
    <x v="70"/>
    <x v="3"/>
    <n v="0"/>
    <n v="105"/>
    <m/>
    <m/>
    <m/>
    <m/>
    <m/>
    <m/>
    <m/>
    <m/>
    <s v="C"/>
    <d v="2020-05-10T00:00:00"/>
    <s v="1bb445d1910b80b0e68ea5e0253644b5251a37ef"/>
    <s v="2020-05-15T20:00:00Z"/>
    <n v="0"/>
    <m/>
    <n v="105"/>
    <n v="105"/>
    <n v="105"/>
    <n v="60"/>
    <n v="0"/>
    <n v="0"/>
    <n v="0"/>
    <n v="0"/>
    <n v="0"/>
    <e v="#N/A"/>
  </r>
  <r>
    <x v="71"/>
    <x v="3"/>
    <n v="0"/>
    <n v="105"/>
    <m/>
    <m/>
    <m/>
    <m/>
    <m/>
    <m/>
    <m/>
    <m/>
    <s v="C"/>
    <d v="2020-05-10T00:00:00"/>
    <s v="b8a80308335510397208555fbb0dfad5bfc5416f"/>
    <s v="2020-05-16T20:00:00Z"/>
    <n v="0"/>
    <m/>
    <n v="105"/>
    <n v="105"/>
    <n v="105"/>
    <n v="60"/>
    <n v="0"/>
    <n v="0"/>
    <n v="0"/>
    <n v="0"/>
    <n v="0"/>
    <e v="#N/A"/>
  </r>
  <r>
    <x v="72"/>
    <x v="3"/>
    <n v="0"/>
    <n v="105"/>
    <m/>
    <m/>
    <m/>
    <m/>
    <m/>
    <m/>
    <m/>
    <m/>
    <s v="C"/>
    <d v="2020-05-10T00:00:00"/>
    <s v="25ede1d0f7b90a1989a45a025463b8d1a63f3ce3"/>
    <s v="2020-05-17T20:00:00Z"/>
    <n v="0"/>
    <m/>
    <n v="105"/>
    <n v="105"/>
    <n v="105"/>
    <n v="60"/>
    <n v="0"/>
    <n v="0"/>
    <n v="0"/>
    <n v="0"/>
    <n v="0"/>
    <e v="#N/A"/>
  </r>
  <r>
    <x v="73"/>
    <x v="3"/>
    <n v="0"/>
    <n v="105"/>
    <m/>
    <m/>
    <m/>
    <m/>
    <m/>
    <m/>
    <m/>
    <m/>
    <s v="C"/>
    <d v="2020-05-10T00:00:00"/>
    <s v="bb4faca167517d155c2456a9c9ab3db494c094b4"/>
    <s v="2020-05-18T20:00:00Z"/>
    <n v="0"/>
    <m/>
    <n v="105"/>
    <n v="105"/>
    <n v="105"/>
    <n v="60"/>
    <n v="0"/>
    <n v="0"/>
    <n v="0"/>
    <n v="0"/>
    <n v="0"/>
    <e v="#N/A"/>
  </r>
  <r>
    <x v="74"/>
    <x v="3"/>
    <n v="0"/>
    <n v="124"/>
    <m/>
    <m/>
    <m/>
    <m/>
    <m/>
    <m/>
    <m/>
    <m/>
    <s v="C"/>
    <d v="2020-05-19T00:00:00"/>
    <s v="a6faa2e1ef283fcc8a86234ee19662c95c93290f"/>
    <s v="2020-05-19T20:00:00Z"/>
    <n v="0"/>
    <m/>
    <n v="124"/>
    <n v="124"/>
    <n v="124"/>
    <n v="60"/>
    <n v="0"/>
    <n v="0"/>
    <n v="19"/>
    <n v="0"/>
    <n v="19"/>
    <e v="#N/A"/>
  </r>
  <r>
    <x v="75"/>
    <x v="3"/>
    <n v="0"/>
    <n v="124"/>
    <m/>
    <m/>
    <m/>
    <m/>
    <m/>
    <m/>
    <m/>
    <m/>
    <s v="D"/>
    <d v="2020-05-19T00:00:00"/>
    <s v="b17187aa654adddc868eec1438cbfceb53964c13"/>
    <s v="2020-05-20T20:00:00Z"/>
    <n v="0"/>
    <m/>
    <n v="124"/>
    <n v="124"/>
    <n v="124"/>
    <n v="60"/>
    <n v="0"/>
    <n v="0"/>
    <n v="0"/>
    <n v="0"/>
    <n v="0"/>
    <e v="#N/A"/>
  </r>
  <r>
    <x v="76"/>
    <x v="3"/>
    <n v="0"/>
    <n v="124"/>
    <m/>
    <m/>
    <m/>
    <m/>
    <m/>
    <m/>
    <m/>
    <m/>
    <s v="D"/>
    <d v="2020-05-19T00:00:00"/>
    <s v="15ed7a7684f942eceb9f62d5e5c296d42def4c19"/>
    <s v="2020-05-21T20:00:00Z"/>
    <n v="0"/>
    <m/>
    <n v="124"/>
    <n v="124"/>
    <n v="124"/>
    <n v="60"/>
    <n v="0"/>
    <n v="0"/>
    <n v="0"/>
    <n v="0"/>
    <n v="0"/>
    <e v="#N/A"/>
  </r>
  <r>
    <x v="77"/>
    <x v="3"/>
    <n v="0"/>
    <n v="124"/>
    <m/>
    <m/>
    <m/>
    <m/>
    <m/>
    <m/>
    <m/>
    <m/>
    <s v="C"/>
    <d v="2020-05-19T00:00:00"/>
    <s v="5e2cdb42c23fc0ec6df07e1ceaa71cce399fe6ab"/>
    <s v="2020-05-22T20:00:00Z"/>
    <n v="0"/>
    <m/>
    <n v="124"/>
    <n v="124"/>
    <n v="124"/>
    <n v="60"/>
    <n v="0"/>
    <n v="0"/>
    <n v="0"/>
    <n v="0"/>
    <n v="0"/>
    <e v="#N/A"/>
  </r>
  <r>
    <x v="78"/>
    <x v="3"/>
    <n v="0"/>
    <n v="124"/>
    <m/>
    <m/>
    <m/>
    <m/>
    <m/>
    <m/>
    <m/>
    <m/>
    <s v="C"/>
    <d v="2020-05-19T00:00:00"/>
    <s v="8d08a3458f89ee855b1b2f2b98c478918b297f05"/>
    <s v="2020-05-23T20:00:00Z"/>
    <n v="0"/>
    <m/>
    <n v="124"/>
    <n v="124"/>
    <n v="124"/>
    <n v="60"/>
    <n v="0"/>
    <n v="0"/>
    <n v="0"/>
    <n v="0"/>
    <n v="0"/>
    <e v="#N/A"/>
  </r>
  <r>
    <x v="79"/>
    <x v="3"/>
    <n v="0"/>
    <n v="124"/>
    <m/>
    <m/>
    <m/>
    <m/>
    <m/>
    <m/>
    <m/>
    <m/>
    <s v="C"/>
    <d v="2020-05-19T00:00:00"/>
    <s v="336f9f200e3019162e3a3b91f2a05c29a15f2a16"/>
    <s v="2020-05-24T20:00:00Z"/>
    <n v="0"/>
    <m/>
    <n v="124"/>
    <n v="124"/>
    <n v="124"/>
    <n v="60"/>
    <n v="0"/>
    <n v="0"/>
    <n v="0"/>
    <n v="0"/>
    <n v="0"/>
    <e v="#N/A"/>
  </r>
  <r>
    <x v="80"/>
    <x v="4"/>
    <n v="2"/>
    <n v="27"/>
    <n v="5"/>
    <m/>
    <m/>
    <m/>
    <m/>
    <m/>
    <m/>
    <m/>
    <m/>
    <m/>
    <s v="31eac9d068b131adfdece3071661e7ce77d4bb6d"/>
    <s v="2020-03-04T21:00:00Z"/>
    <m/>
    <m/>
    <n v="34"/>
    <n v="29"/>
    <n v="29"/>
    <n v="4"/>
    <m/>
    <m/>
    <m/>
    <m/>
    <m/>
    <n v="7278717"/>
  </r>
  <r>
    <x v="81"/>
    <x v="4"/>
    <n v="2"/>
    <n v="28"/>
    <n v="6"/>
    <m/>
    <m/>
    <m/>
    <m/>
    <m/>
    <m/>
    <m/>
    <m/>
    <m/>
    <s v="c87d6d5ea43957a2cd8958ee222c2778276682a2"/>
    <s v="2020-03-05T21:00:00Z"/>
    <m/>
    <m/>
    <n v="36"/>
    <n v="30"/>
    <n v="30"/>
    <n v="4"/>
    <n v="0"/>
    <n v="0"/>
    <n v="1"/>
    <n v="0"/>
    <n v="1"/>
    <n v="7278717"/>
  </r>
  <r>
    <x v="0"/>
    <x v="4"/>
    <n v="3"/>
    <n v="33"/>
    <n v="15"/>
    <m/>
    <m/>
    <m/>
    <m/>
    <m/>
    <m/>
    <m/>
    <m/>
    <m/>
    <s v="b3aa46dca9bcbc583984646aaf51c908609413de"/>
    <s v="2020-03-06T21:00:00Z"/>
    <m/>
    <m/>
    <n v="51"/>
    <n v="36"/>
    <n v="36"/>
    <n v="4"/>
    <n v="0"/>
    <n v="0"/>
    <n v="5"/>
    <n v="1"/>
    <n v="6"/>
    <n v="7278717"/>
  </r>
  <r>
    <x v="1"/>
    <x v="4"/>
    <n v="5"/>
    <n v="44"/>
    <n v="7"/>
    <m/>
    <m/>
    <m/>
    <m/>
    <m/>
    <m/>
    <m/>
    <m/>
    <m/>
    <s v="61c59593799d19e4e92b6ca87984aaf35bb1159e"/>
    <s v="2020-03-07T21:00:00Z"/>
    <m/>
    <m/>
    <n v="56"/>
    <n v="49"/>
    <n v="49"/>
    <n v="4"/>
    <n v="0"/>
    <n v="0"/>
    <n v="11"/>
    <n v="2"/>
    <n v="13"/>
    <n v="7278717"/>
  </r>
  <r>
    <x v="2"/>
    <x v="4"/>
    <n v="5"/>
    <n v="44"/>
    <n v="7"/>
    <m/>
    <m/>
    <m/>
    <m/>
    <m/>
    <m/>
    <m/>
    <m/>
    <m/>
    <s v="0e1f5c7dfa29131f97f502cd9f3c9da424ba9726"/>
    <s v="2020-03-08T20:00:00Z"/>
    <m/>
    <m/>
    <n v="56"/>
    <n v="49"/>
    <n v="49"/>
    <n v="4"/>
    <n v="0"/>
    <n v="0"/>
    <n v="0"/>
    <n v="0"/>
    <n v="0"/>
    <n v="7278717"/>
  </r>
  <r>
    <x v="3"/>
    <x v="4"/>
    <n v="5"/>
    <n v="44"/>
    <n v="7"/>
    <m/>
    <m/>
    <m/>
    <m/>
    <m/>
    <m/>
    <m/>
    <m/>
    <m/>
    <s v="727fe27849aa2e43a49fc7d85a66281caceef335"/>
    <s v="2020-03-09T20:00:00Z"/>
    <m/>
    <m/>
    <n v="56"/>
    <n v="49"/>
    <n v="49"/>
    <n v="4"/>
    <n v="0"/>
    <n v="0"/>
    <n v="0"/>
    <n v="0"/>
    <n v="0"/>
    <n v="7278717"/>
  </r>
  <r>
    <x v="4"/>
    <x v="4"/>
    <n v="6"/>
    <n v="51"/>
    <n v="27"/>
    <m/>
    <m/>
    <m/>
    <m/>
    <m/>
    <m/>
    <m/>
    <m/>
    <m/>
    <s v="81695174dcf77c23f3e43cf3fce72505d0e08844"/>
    <s v="2020-03-10T20:00:00Z"/>
    <m/>
    <m/>
    <n v="84"/>
    <n v="57"/>
    <n v="57"/>
    <n v="4"/>
    <n v="0"/>
    <n v="0"/>
    <n v="7"/>
    <n v="1"/>
    <n v="8"/>
    <n v="7278717"/>
  </r>
  <r>
    <x v="5"/>
    <x v="4"/>
    <n v="9"/>
    <n v="59"/>
    <n v="32"/>
    <m/>
    <m/>
    <m/>
    <m/>
    <m/>
    <m/>
    <m/>
    <m/>
    <m/>
    <s v="d11762a6aa89aab69f9835c86bc75cf29daac1a6"/>
    <s v="2020-03-11T20:00:00Z"/>
    <m/>
    <m/>
    <n v="100"/>
    <n v="68"/>
    <n v="68"/>
    <n v="4"/>
    <n v="0"/>
    <n v="0"/>
    <n v="8"/>
    <n v="3"/>
    <n v="11"/>
    <n v="7278717"/>
  </r>
  <r>
    <x v="6"/>
    <x v="4"/>
    <n v="9"/>
    <n v="82"/>
    <n v="24"/>
    <m/>
    <m/>
    <m/>
    <m/>
    <m/>
    <m/>
    <m/>
    <m/>
    <d v="2020-03-12T12:00:00"/>
    <s v="a52933ab64ce64eb69d5ff3f6a929c70bb525209"/>
    <s v="2020-03-12T20:00:00Z"/>
    <m/>
    <m/>
    <n v="115"/>
    <n v="91"/>
    <n v="91"/>
    <n v="4"/>
    <n v="0"/>
    <n v="0"/>
    <n v="23"/>
    <n v="0"/>
    <n v="23"/>
    <n v="7278717"/>
  </r>
  <r>
    <x v="7"/>
    <x v="4"/>
    <n v="9"/>
    <n v="94"/>
    <n v="40"/>
    <m/>
    <m/>
    <m/>
    <m/>
    <m/>
    <m/>
    <m/>
    <m/>
    <d v="2020-03-13T12:01:00"/>
    <s v="9e584502bbeef4c5f4f22856ed366918c3f50895"/>
    <s v="2020-03-13T20:00:00Z"/>
    <n v="0"/>
    <m/>
    <n v="143"/>
    <n v="103"/>
    <n v="103"/>
    <n v="4"/>
    <n v="0"/>
    <n v="0"/>
    <n v="12"/>
    <n v="0"/>
    <n v="12"/>
    <n v="7278717"/>
  </r>
  <r>
    <x v="8"/>
    <x v="4"/>
    <n v="12"/>
    <n v="121"/>
    <n v="50"/>
    <m/>
    <m/>
    <m/>
    <m/>
    <m/>
    <m/>
    <m/>
    <m/>
    <d v="2020-03-14T12:01:00"/>
    <s v="f2c71e85e75b07f6551abdfd282bdc8f10d91dc9"/>
    <s v="2020-03-14T20:00:00Z"/>
    <n v="0"/>
    <m/>
    <n v="183"/>
    <n v="133"/>
    <n v="133"/>
    <n v="4"/>
    <n v="0"/>
    <n v="0"/>
    <n v="27"/>
    <n v="3"/>
    <n v="30"/>
    <n v="7278717"/>
  </r>
  <r>
    <x v="9"/>
    <x v="4"/>
    <n v="12"/>
    <n v="121"/>
    <n v="50"/>
    <m/>
    <m/>
    <m/>
    <m/>
    <m/>
    <m/>
    <m/>
    <m/>
    <d v="2020-03-15T12:01:00"/>
    <s v="595131f09151bc9e9719655f54066b18135603de"/>
    <s v="2020-03-15T20:00:00Z"/>
    <n v="0"/>
    <m/>
    <n v="183"/>
    <n v="133"/>
    <n v="133"/>
    <n v="4"/>
    <n v="0"/>
    <n v="0"/>
    <n v="0"/>
    <n v="0"/>
    <n v="0"/>
    <n v="7278717"/>
  </r>
  <r>
    <x v="10"/>
    <x v="4"/>
    <n v="18"/>
    <n v="125"/>
    <n v="63"/>
    <m/>
    <m/>
    <m/>
    <m/>
    <m/>
    <m/>
    <m/>
    <m/>
    <d v="2020-03-16T16:16:00"/>
    <s v="a4784235c1230da64ed185bcb84f5d94163bdbcd"/>
    <s v="2020-03-16T20:00:00Z"/>
    <n v="0"/>
    <m/>
    <n v="206"/>
    <n v="143"/>
    <n v="143"/>
    <n v="4"/>
    <n v="0"/>
    <n v="0"/>
    <n v="4"/>
    <n v="6"/>
    <n v="10"/>
    <n v="7278717"/>
  </r>
  <r>
    <x v="11"/>
    <x v="4"/>
    <n v="20"/>
    <n v="142"/>
    <n v="66"/>
    <m/>
    <m/>
    <m/>
    <m/>
    <m/>
    <m/>
    <m/>
    <m/>
    <d v="2020-03-17T00:00:00"/>
    <s v="e450f564d602ad1c699fdc910cba65f31090c2c3"/>
    <s v="2020-03-17T20:00:00Z"/>
    <n v="0"/>
    <m/>
    <n v="228"/>
    <n v="162"/>
    <n v="162"/>
    <n v="4"/>
    <n v="0"/>
    <n v="0"/>
    <n v="17"/>
    <n v="2"/>
    <n v="19"/>
    <n v="7278717"/>
  </r>
  <r>
    <x v="12"/>
    <x v="4"/>
    <n v="28"/>
    <n v="148"/>
    <n v="102"/>
    <m/>
    <m/>
    <m/>
    <m/>
    <m/>
    <m/>
    <m/>
    <m/>
    <d v="2020-03-18T00:00:00"/>
    <s v="4769b941009d051f2dad7122a629b07ea1dcb64f"/>
    <s v="2020-03-18T20:00:00Z"/>
    <n v="0"/>
    <m/>
    <n v="278"/>
    <n v="176"/>
    <n v="176"/>
    <n v="4"/>
    <n v="0"/>
    <n v="0"/>
    <n v="6"/>
    <n v="8"/>
    <n v="14"/>
    <n v="7278717"/>
  </r>
  <r>
    <x v="13"/>
    <x v="4"/>
    <n v="44"/>
    <n v="175"/>
    <n v="130"/>
    <m/>
    <m/>
    <m/>
    <m/>
    <m/>
    <m/>
    <m/>
    <m/>
    <d v="2020-03-19T00:00:00"/>
    <s v="0b6127b6f71258575296e73b0230144c7353a5de"/>
    <s v="2020-03-19T20:00:00Z"/>
    <n v="0"/>
    <m/>
    <n v="349"/>
    <n v="219"/>
    <n v="219"/>
    <n v="4"/>
    <n v="0"/>
    <n v="0"/>
    <n v="27"/>
    <n v="16"/>
    <n v="43"/>
    <n v="7278717"/>
  </r>
  <r>
    <x v="14"/>
    <x v="4"/>
    <n v="65"/>
    <n v="211"/>
    <n v="101"/>
    <m/>
    <m/>
    <m/>
    <m/>
    <m/>
    <m/>
    <m/>
    <m/>
    <d v="2020-03-20T00:00:00"/>
    <s v="d7a33a07f5449740a821c938c9dfa1ecd658f5cc"/>
    <s v="2020-03-20T20:00:00Z"/>
    <n v="0"/>
    <m/>
    <n v="377"/>
    <n v="276"/>
    <n v="276"/>
    <n v="4"/>
    <n v="0"/>
    <n v="0"/>
    <n v="36"/>
    <n v="21"/>
    <n v="57"/>
    <n v="7278717"/>
  </r>
  <r>
    <x v="15"/>
    <x v="4"/>
    <n v="104"/>
    <n v="240"/>
    <n v="122"/>
    <m/>
    <m/>
    <m/>
    <m/>
    <m/>
    <m/>
    <m/>
    <m/>
    <d v="2020-03-21T00:00:00"/>
    <s v="f7c342dd44d13501d0deb205122630ff7ed2dbe7"/>
    <s v="2020-03-21T20:00:00Z"/>
    <n v="1"/>
    <m/>
    <n v="466"/>
    <n v="344"/>
    <n v="344"/>
    <n v="4"/>
    <n v="1"/>
    <n v="0"/>
    <n v="29"/>
    <n v="39"/>
    <n v="68"/>
    <n v="7278717"/>
  </r>
  <r>
    <x v="16"/>
    <x v="4"/>
    <n v="152"/>
    <n v="282"/>
    <n v="87"/>
    <m/>
    <m/>
    <m/>
    <m/>
    <m/>
    <m/>
    <m/>
    <m/>
    <d v="2020-03-22T00:00:00"/>
    <s v="8909444bc385cb17af32caf4fcfe463203c931e3"/>
    <s v="2020-03-22T20:00:00Z"/>
    <n v="2"/>
    <m/>
    <n v="521"/>
    <n v="434"/>
    <n v="434"/>
    <n v="4"/>
    <n v="1"/>
    <n v="0"/>
    <n v="42"/>
    <n v="48"/>
    <n v="90"/>
    <n v="7278717"/>
  </r>
  <r>
    <x v="17"/>
    <x v="4"/>
    <n v="265"/>
    <n v="309"/>
    <n v="6"/>
    <m/>
    <m/>
    <m/>
    <m/>
    <m/>
    <m/>
    <m/>
    <s v="B"/>
    <d v="2020-03-23T00:00:00"/>
    <s v="fb0b0fc0fbbd5701162bccbcfc89c2266e64587f"/>
    <s v="2020-03-23T20:00:00Z"/>
    <n v="2"/>
    <m/>
    <n v="580"/>
    <n v="574"/>
    <n v="574"/>
    <n v="4"/>
    <n v="0"/>
    <n v="0"/>
    <n v="27"/>
    <n v="113"/>
    <n v="140"/>
    <n v="7278717"/>
  </r>
  <r>
    <x v="18"/>
    <x v="4"/>
    <n v="357"/>
    <n v="313"/>
    <n v="22"/>
    <m/>
    <m/>
    <m/>
    <m/>
    <m/>
    <m/>
    <m/>
    <s v="B"/>
    <d v="2020-03-24T00:00:00"/>
    <s v="93714762a86e294d0beef71ef1aab1150ac5f9c3"/>
    <s v="2020-03-24T20:00:00Z"/>
    <n v="5"/>
    <m/>
    <n v="692"/>
    <n v="670"/>
    <n v="670"/>
    <n v="4"/>
    <n v="3"/>
    <n v="0"/>
    <n v="4"/>
    <n v="92"/>
    <n v="96"/>
    <n v="7278717"/>
  </r>
  <r>
    <x v="19"/>
    <x v="4"/>
    <n v="450"/>
    <n v="323"/>
    <n v="53"/>
    <m/>
    <m/>
    <m/>
    <m/>
    <m/>
    <m/>
    <m/>
    <s v="B"/>
    <d v="2020-03-24T00:00:00"/>
    <s v="1bd642e7e3ef5b23afd5bfc683849a62877bbc54"/>
    <s v="2020-03-25T20:00:00Z"/>
    <n v="6"/>
    <m/>
    <n v="826"/>
    <n v="773"/>
    <n v="773"/>
    <n v="4"/>
    <n v="1"/>
    <n v="0"/>
    <n v="10"/>
    <n v="93"/>
    <n v="103"/>
    <n v="7278717"/>
  </r>
  <r>
    <x v="20"/>
    <x v="4"/>
    <n v="577"/>
    <n v="347"/>
    <n v="33"/>
    <m/>
    <m/>
    <m/>
    <m/>
    <m/>
    <m/>
    <m/>
    <s v="B"/>
    <d v="2020-03-26T00:00:00"/>
    <s v="461dcf19cf752479ab7e31412282cea80d3cc180"/>
    <s v="2020-03-26T20:00:00Z"/>
    <n v="8"/>
    <m/>
    <n v="957"/>
    <n v="924"/>
    <n v="924"/>
    <n v="4"/>
    <n v="2"/>
    <n v="0"/>
    <n v="24"/>
    <n v="127"/>
    <n v="151"/>
    <n v="7278717"/>
  </r>
  <r>
    <x v="21"/>
    <x v="4"/>
    <n v="736"/>
    <n v="7455"/>
    <n v="30"/>
    <m/>
    <m/>
    <m/>
    <m/>
    <m/>
    <m/>
    <m/>
    <s v="B"/>
    <d v="2020-03-27T00:00:00"/>
    <s v="8db866af12c13df3a35779c20dbb4bdf9a938590"/>
    <s v="2020-03-27T20:00:00Z"/>
    <n v="13"/>
    <m/>
    <n v="8221"/>
    <n v="8191"/>
    <n v="8191"/>
    <n v="4"/>
    <n v="5"/>
    <n v="0"/>
    <n v="7108"/>
    <n v="159"/>
    <n v="7267"/>
    <n v="7278717"/>
  </r>
  <r>
    <x v="22"/>
    <x v="4"/>
    <n v="873"/>
    <n v="7455"/>
    <n v="21"/>
    <m/>
    <m/>
    <m/>
    <m/>
    <m/>
    <m/>
    <m/>
    <s v="B"/>
    <d v="2020-03-28T00:00:00"/>
    <s v="7aad1fe086909db243854a673a430135538814a6"/>
    <s v="2020-03-28T20:00:00Z"/>
    <n v="15"/>
    <m/>
    <n v="8349"/>
    <n v="8328"/>
    <n v="8328"/>
    <n v="4"/>
    <n v="2"/>
    <n v="0"/>
    <n v="0"/>
    <n v="137"/>
    <n v="137"/>
    <n v="7278717"/>
  </r>
  <r>
    <x v="23"/>
    <x v="4"/>
    <n v="919"/>
    <n v="12953"/>
    <m/>
    <m/>
    <m/>
    <m/>
    <m/>
    <m/>
    <m/>
    <m/>
    <s v="B"/>
    <d v="2020-03-29T00:00:00"/>
    <s v="f6e326b82a5be8bbb1de4e284a20120de67e0d46"/>
    <s v="2020-03-29T20:00:00Z"/>
    <n v="17"/>
    <m/>
    <n v="13872"/>
    <n v="13872"/>
    <n v="13872"/>
    <n v="4"/>
    <n v="2"/>
    <n v="0"/>
    <n v="5498"/>
    <n v="46"/>
    <n v="5544"/>
    <n v="7278717"/>
  </r>
  <r>
    <x v="24"/>
    <x v="4"/>
    <n v="1157"/>
    <n v="15602"/>
    <m/>
    <m/>
    <m/>
    <m/>
    <m/>
    <m/>
    <m/>
    <m/>
    <s v="B"/>
    <d v="2020-03-30T00:00:00"/>
    <s v="116c9429446cf9ff2c92cf015421a255722a8aa8"/>
    <s v="2020-03-30T20:00:00Z"/>
    <n v="20"/>
    <m/>
    <n v="16759"/>
    <n v="16759"/>
    <n v="16759"/>
    <n v="4"/>
    <n v="3"/>
    <n v="0"/>
    <n v="2649"/>
    <n v="238"/>
    <n v="2887"/>
    <n v="7278717"/>
  </r>
  <r>
    <x v="25"/>
    <x v="4"/>
    <n v="1289"/>
    <n v="18082"/>
    <m/>
    <m/>
    <m/>
    <m/>
    <m/>
    <m/>
    <m/>
    <m/>
    <s v="B"/>
    <d v="2020-03-31T00:00:00"/>
    <s v="dceda3bc8b2eb4d2c91bd29b689a375dd007ff5e"/>
    <s v="2020-03-31T20:00:00Z"/>
    <n v="24"/>
    <m/>
    <n v="19371"/>
    <n v="19371"/>
    <n v="19371"/>
    <n v="4"/>
    <n v="4"/>
    <n v="0"/>
    <n v="2480"/>
    <n v="132"/>
    <n v="2612"/>
    <n v="7278717"/>
  </r>
  <r>
    <x v="26"/>
    <x v="4"/>
    <n v="1413"/>
    <n v="19645"/>
    <m/>
    <m/>
    <m/>
    <m/>
    <m/>
    <m/>
    <m/>
    <m/>
    <s v="B"/>
    <d v="2020-04-01T00:00:00"/>
    <s v="743ac005342b7e9097fa953cc61bb7318432e3ca"/>
    <s v="2020-04-01T20:00:00Z"/>
    <n v="29"/>
    <m/>
    <n v="21058"/>
    <n v="21058"/>
    <n v="21058"/>
    <n v="4"/>
    <n v="5"/>
    <n v="0"/>
    <n v="1563"/>
    <n v="124"/>
    <n v="1687"/>
    <n v="7278717"/>
  </r>
  <r>
    <x v="27"/>
    <x v="4"/>
    <n v="1598"/>
    <n v="21111"/>
    <m/>
    <m/>
    <m/>
    <m/>
    <m/>
    <m/>
    <m/>
    <m/>
    <s v="B"/>
    <d v="2020-04-02T00:00:00"/>
    <s v="a443098b8ef46df52b605793abe87f6ad32e447f"/>
    <s v="2020-04-02T20:00:00Z"/>
    <n v="32"/>
    <m/>
    <n v="22709"/>
    <n v="22709"/>
    <n v="22709"/>
    <n v="4"/>
    <n v="3"/>
    <n v="0"/>
    <n v="1466"/>
    <n v="185"/>
    <n v="1651"/>
    <n v="7278717"/>
  </r>
  <r>
    <x v="28"/>
    <x v="4"/>
    <n v="1769"/>
    <n v="22904"/>
    <m/>
    <m/>
    <m/>
    <m/>
    <m/>
    <m/>
    <m/>
    <m/>
    <s v="B"/>
    <d v="2020-04-03T00:00:00"/>
    <s v="940378aae1e23963f9be186131b3c99c0409e0a7"/>
    <s v="2020-04-03T20:00:00Z"/>
    <n v="41"/>
    <m/>
    <n v="24673"/>
    <n v="24673"/>
    <n v="24673"/>
    <n v="4"/>
    <n v="9"/>
    <n v="0"/>
    <n v="1793"/>
    <n v="171"/>
    <n v="1964"/>
    <n v="7278717"/>
  </r>
  <r>
    <x v="29"/>
    <x v="4"/>
    <n v="2019"/>
    <n v="25141"/>
    <m/>
    <m/>
    <m/>
    <m/>
    <m/>
    <m/>
    <m/>
    <m/>
    <s v="B"/>
    <d v="2020-04-04T00:00:00"/>
    <s v="426476f2eb837c277c6f625f39dc0dd52185891c"/>
    <s v="2020-04-04T20:00:00Z"/>
    <n v="52"/>
    <m/>
    <n v="27160"/>
    <n v="27160"/>
    <n v="27160"/>
    <n v="4"/>
    <n v="11"/>
    <n v="0"/>
    <n v="2237"/>
    <n v="250"/>
    <n v="2487"/>
    <n v="7278717"/>
  </r>
  <r>
    <x v="30"/>
    <x v="4"/>
    <n v="2269"/>
    <n v="25141"/>
    <m/>
    <m/>
    <m/>
    <m/>
    <m/>
    <m/>
    <m/>
    <m/>
    <s v="B"/>
    <d v="2020-04-05T00:00:00"/>
    <s v="102f45389259503aed2b18f79cbdef710b998f4d"/>
    <s v="2020-04-05T20:00:00Z"/>
    <n v="64"/>
    <m/>
    <n v="27410"/>
    <n v="27410"/>
    <n v="27410"/>
    <n v="4"/>
    <n v="12"/>
    <n v="0"/>
    <n v="0"/>
    <n v="250"/>
    <n v="250"/>
    <n v="7278717"/>
  </r>
  <r>
    <x v="31"/>
    <x v="4"/>
    <n v="2456"/>
    <n v="30078"/>
    <m/>
    <m/>
    <m/>
    <m/>
    <m/>
    <m/>
    <m/>
    <m/>
    <s v="B"/>
    <d v="2020-04-06T00:00:00"/>
    <s v="62abd6e6431240c69764f04a2e688e01ed7550e4"/>
    <s v="2020-04-06T20:00:00Z"/>
    <n v="65"/>
    <m/>
    <n v="32534"/>
    <n v="32534"/>
    <n v="32534"/>
    <n v="4"/>
    <n v="1"/>
    <n v="0"/>
    <n v="4937"/>
    <n v="187"/>
    <n v="5124"/>
    <n v="7278717"/>
  </r>
  <r>
    <x v="32"/>
    <x v="4"/>
    <n v="2575"/>
    <n v="30800"/>
    <m/>
    <m/>
    <m/>
    <m/>
    <m/>
    <m/>
    <m/>
    <m/>
    <s v="B"/>
    <d v="2020-04-07T00:00:00"/>
    <s v="a4099789827f1b6e913214851b48e04347c63292"/>
    <s v="2020-04-07T20:00:00Z"/>
    <n v="73"/>
    <m/>
    <n v="33375"/>
    <n v="33375"/>
    <n v="33375"/>
    <n v="4"/>
    <n v="8"/>
    <n v="0"/>
    <n v="722"/>
    <n v="119"/>
    <n v="841"/>
    <n v="7278717"/>
  </r>
  <r>
    <x v="33"/>
    <x v="4"/>
    <n v="2726"/>
    <n v="31838"/>
    <m/>
    <m/>
    <m/>
    <m/>
    <m/>
    <m/>
    <m/>
    <m/>
    <s v="B"/>
    <d v="2020-04-08T00:00:00"/>
    <s v="231f7ca5a70d506dcd92a4a864bc2ebb013b616b"/>
    <s v="2020-04-08T20:00:00Z"/>
    <n v="80"/>
    <m/>
    <n v="34564"/>
    <n v="34564"/>
    <n v="34564"/>
    <n v="4"/>
    <n v="7"/>
    <n v="0"/>
    <n v="1038"/>
    <n v="151"/>
    <n v="1189"/>
    <n v="7278717"/>
  </r>
  <r>
    <x v="34"/>
    <x v="4"/>
    <n v="3018"/>
    <n v="34160"/>
    <m/>
    <m/>
    <m/>
    <m/>
    <m/>
    <m/>
    <m/>
    <m/>
    <s v="B"/>
    <d v="2020-04-09T00:00:00"/>
    <s v="570690c466f6e5eb5c6c122f848f619cd8f3c481"/>
    <s v="2020-04-09T20:00:00Z"/>
    <n v="89"/>
    <m/>
    <n v="37178"/>
    <n v="37178"/>
    <n v="37178"/>
    <n v="4"/>
    <n v="9"/>
    <n v="0"/>
    <n v="2322"/>
    <n v="292"/>
    <n v="2614"/>
    <n v="7278717"/>
  </r>
  <r>
    <x v="35"/>
    <x v="4"/>
    <n v="3112"/>
    <n v="34622"/>
    <m/>
    <m/>
    <m/>
    <m/>
    <m/>
    <m/>
    <m/>
    <m/>
    <s v="B"/>
    <d v="2020-04-10T00:00:00"/>
    <s v="dca27879e9e3867d590d7ff708aa5bdd1c2929f1"/>
    <s v="2020-04-10T20:00:00Z"/>
    <n v="97"/>
    <m/>
    <n v="37734"/>
    <n v="37734"/>
    <n v="37734"/>
    <n v="4"/>
    <n v="8"/>
    <n v="0"/>
    <n v="462"/>
    <n v="94"/>
    <n v="556"/>
    <n v="7278717"/>
  </r>
  <r>
    <x v="36"/>
    <x v="4"/>
    <n v="3393"/>
    <n v="37137"/>
    <m/>
    <m/>
    <m/>
    <m/>
    <m/>
    <m/>
    <m/>
    <m/>
    <s v="B"/>
    <d v="2020-04-11T00:00:00"/>
    <s v="ca6b7cd7f97336895c66fb9036ab14b0578c7e10"/>
    <s v="2020-04-11T20:00:00Z"/>
    <n v="108"/>
    <m/>
    <n v="40530"/>
    <n v="40530"/>
    <n v="40530"/>
    <n v="4"/>
    <n v="11"/>
    <n v="0"/>
    <n v="2515"/>
    <n v="281"/>
    <n v="2796"/>
    <n v="7278717"/>
  </r>
  <r>
    <x v="37"/>
    <x v="4"/>
    <n v="3539"/>
    <n v="38570"/>
    <m/>
    <m/>
    <m/>
    <m/>
    <m/>
    <m/>
    <m/>
    <m/>
    <s v="B"/>
    <d v="2020-04-12T00:00:00"/>
    <s v="04d465db4a8768ba1f3ae776f14f49e139cb2c00"/>
    <s v="2020-04-12T20:00:00Z"/>
    <n v="115"/>
    <m/>
    <n v="42109"/>
    <n v="42109"/>
    <n v="42109"/>
    <n v="4"/>
    <n v="7"/>
    <n v="0"/>
    <n v="1433"/>
    <n v="146"/>
    <n v="1579"/>
    <n v="7278717"/>
  </r>
  <r>
    <x v="38"/>
    <x v="4"/>
    <n v="3702"/>
    <n v="39645"/>
    <m/>
    <n v="525"/>
    <m/>
    <n v="286"/>
    <m/>
    <n v="195"/>
    <m/>
    <m/>
    <s v="B"/>
    <d v="2020-04-13T00:00:00"/>
    <s v="ca71158795af1dffd9357fff243cc199fc4c060a"/>
    <s v="2020-04-13T20:00:00Z"/>
    <n v="122"/>
    <m/>
    <n v="43347"/>
    <n v="43347"/>
    <n v="43347"/>
    <n v="4"/>
    <n v="7"/>
    <n v="0"/>
    <n v="1075"/>
    <n v="163"/>
    <n v="1238"/>
    <n v="7278717"/>
  </r>
  <r>
    <x v="39"/>
    <x v="4"/>
    <n v="3806"/>
    <n v="40290"/>
    <m/>
    <n v="580"/>
    <m/>
    <n v="286"/>
    <m/>
    <n v="216"/>
    <m/>
    <n v="249"/>
    <s v="B"/>
    <d v="2020-04-14T00:00:00"/>
    <s v="9e0f56d3e2d596de993fb58d38479e788d97426f"/>
    <s v="2020-04-14T20:00:00Z"/>
    <n v="131"/>
    <m/>
    <n v="44096"/>
    <n v="44096"/>
    <n v="44096"/>
    <n v="4"/>
    <n v="9"/>
    <n v="0"/>
    <n v="645"/>
    <n v="104"/>
    <n v="749"/>
    <n v="7278717"/>
  </r>
  <r>
    <x v="40"/>
    <x v="4"/>
    <n v="3962"/>
    <n v="41348"/>
    <m/>
    <n v="590"/>
    <m/>
    <n v="286"/>
    <m/>
    <n v="202"/>
    <m/>
    <n v="385"/>
    <s v="B"/>
    <d v="2020-04-15T00:00:00"/>
    <s v="9f325e12aceafea9d0d825fb397bea3390e43e65"/>
    <s v="2020-04-15T20:00:00Z"/>
    <n v="142"/>
    <m/>
    <n v="45310"/>
    <n v="45310"/>
    <n v="45310"/>
    <n v="4"/>
    <n v="11"/>
    <n v="0"/>
    <n v="1058"/>
    <n v="156"/>
    <n v="1214"/>
    <n v="7278717"/>
  </r>
  <r>
    <x v="41"/>
    <x v="4"/>
    <n v="4234"/>
    <n v="43164"/>
    <m/>
    <n v="578"/>
    <m/>
    <n v="278"/>
    <m/>
    <n v="188"/>
    <m/>
    <n v="460"/>
    <s v="B"/>
    <d v="2020-04-16T00:00:00"/>
    <s v="638121c892b8737475097f1054eddd1d91fc657f"/>
    <s v="2020-04-16T20:00:00Z"/>
    <n v="150"/>
    <m/>
    <n v="47398"/>
    <n v="47398"/>
    <n v="47398"/>
    <n v="4"/>
    <n v="8"/>
    <n v="0"/>
    <n v="1816"/>
    <n v="272"/>
    <n v="2088"/>
    <n v="7278717"/>
  </r>
  <r>
    <x v="42"/>
    <x v="4"/>
    <n v="4507"/>
    <n v="44723"/>
    <m/>
    <n v="566"/>
    <m/>
    <n v="285"/>
    <m/>
    <n v="178"/>
    <m/>
    <n v="539"/>
    <s v="B"/>
    <d v="2020-04-17T00:00:00"/>
    <s v="ee032adef0019ff280abf8cfe4d11f47dd17a793"/>
    <s v="2020-04-17T20:00:00Z"/>
    <n v="169"/>
    <m/>
    <n v="49230"/>
    <n v="49230"/>
    <n v="49230"/>
    <n v="4"/>
    <n v="19"/>
    <n v="0"/>
    <n v="1559"/>
    <n v="273"/>
    <n v="1832"/>
    <n v="7278717"/>
  </r>
  <r>
    <x v="43"/>
    <x v="4"/>
    <n v="4719"/>
    <n v="46326"/>
    <m/>
    <n v="566"/>
    <m/>
    <n v="285"/>
    <m/>
    <n v="178"/>
    <m/>
    <n v="539"/>
    <s v="B"/>
    <d v="2020-04-18T00:00:00"/>
    <s v="dbee78db9921dbf07871bdb40e3fde5d067f0dc4"/>
    <s v="2020-04-18T20:00:00Z"/>
    <n v="177"/>
    <m/>
    <n v="51045"/>
    <n v="51045"/>
    <n v="51045"/>
    <n v="4"/>
    <n v="8"/>
    <n v="0"/>
    <n v="1603"/>
    <n v="212"/>
    <n v="1815"/>
    <n v="7278717"/>
  </r>
  <r>
    <x v="44"/>
    <x v="4"/>
    <n v="4929"/>
    <n v="48061"/>
    <m/>
    <n v="631"/>
    <m/>
    <n v="283"/>
    <m/>
    <n v="187"/>
    <m/>
    <n v="994"/>
    <s v="B"/>
    <d v="2020-04-19T00:00:00"/>
    <s v="980ec0db678e80d55372a542aa6c35027830cea1"/>
    <s v="2020-04-19T20:00:00Z"/>
    <n v="184"/>
    <m/>
    <n v="52990"/>
    <n v="52990"/>
    <n v="52990"/>
    <n v="4"/>
    <n v="7"/>
    <n v="0"/>
    <n v="1735"/>
    <n v="210"/>
    <n v="1945"/>
    <n v="7278717"/>
  </r>
  <r>
    <x v="45"/>
    <x v="4"/>
    <n v="5064"/>
    <n v="49436"/>
    <m/>
    <n v="637"/>
    <m/>
    <n v="285"/>
    <m/>
    <n v="181"/>
    <m/>
    <n v="1155"/>
    <s v="B"/>
    <d v="2020-04-20T00:00:00"/>
    <s v="b5216bfdde34cf4504c3fb8c2ec20f16e07e1f0b"/>
    <s v="2020-04-20T20:00:00Z"/>
    <n v="187"/>
    <m/>
    <n v="54500"/>
    <n v="54500"/>
    <n v="54500"/>
    <n v="4"/>
    <n v="3"/>
    <n v="0"/>
    <n v="1375"/>
    <n v="135"/>
    <n v="1510"/>
    <n v="7278717"/>
  </r>
  <r>
    <x v="46"/>
    <x v="4"/>
    <n v="5251"/>
    <n v="49901"/>
    <m/>
    <n v="637"/>
    <m/>
    <n v="285"/>
    <m/>
    <n v="181"/>
    <m/>
    <n v="1155"/>
    <s v="B"/>
    <d v="2020-04-21T00:00:00"/>
    <s v="a8e31d7a0a9e98c7889c3b4526fce0ae50e1dc97"/>
    <s v="2020-04-21T20:00:00Z"/>
    <n v="208"/>
    <m/>
    <n v="55152"/>
    <n v="55152"/>
    <n v="55152"/>
    <n v="4"/>
    <n v="21"/>
    <n v="0"/>
    <n v="465"/>
    <n v="187"/>
    <n v="652"/>
    <n v="7278717"/>
  </r>
  <r>
    <x v="47"/>
    <x v="4"/>
    <n v="5459"/>
    <n v="51142"/>
    <m/>
    <n v="664"/>
    <m/>
    <n v="300"/>
    <m/>
    <n v="195"/>
    <m/>
    <n v="1265"/>
    <s v="B"/>
    <d v="2020-04-22T00:00:00"/>
    <s v="521e6faa60a58b06e2cf953537855225903a1b39"/>
    <s v="2020-04-22T20:00:00Z"/>
    <n v="229"/>
    <m/>
    <n v="56601"/>
    <n v="56601"/>
    <n v="56601"/>
    <n v="4"/>
    <n v="21"/>
    <n v="0"/>
    <n v="1241"/>
    <n v="208"/>
    <n v="1449"/>
    <n v="7278717"/>
  </r>
  <r>
    <x v="48"/>
    <x v="4"/>
    <n v="5769"/>
    <n v="52928"/>
    <m/>
    <n v="699"/>
    <m/>
    <n v="305"/>
    <m/>
    <n v="201"/>
    <m/>
    <n v="1282"/>
    <s v="B"/>
    <d v="2020-04-23T00:00:00"/>
    <s v="5c4a77b96e92b706e24bc501b726e96566e8d5a0"/>
    <s v="2020-04-23T20:00:00Z"/>
    <n v="249"/>
    <m/>
    <n v="58697"/>
    <n v="58697"/>
    <n v="58697"/>
    <n v="4"/>
    <n v="20"/>
    <n v="0"/>
    <n v="1786"/>
    <n v="310"/>
    <n v="2096"/>
    <n v="7278717"/>
  </r>
  <r>
    <x v="49"/>
    <x v="4"/>
    <n v="6045"/>
    <n v="54669"/>
    <m/>
    <n v="639"/>
    <n v="984"/>
    <n v="332"/>
    <m/>
    <n v="186"/>
    <m/>
    <n v="1313"/>
    <s v="B"/>
    <d v="2020-04-24T00:00:00"/>
    <s v="430dcec1d3c925eac7989af58b2bde4705f2df76"/>
    <s v="2020-04-24T20:00:00Z"/>
    <n v="266"/>
    <n v="984"/>
    <n v="60714"/>
    <n v="60714"/>
    <n v="60714"/>
    <n v="4"/>
    <n v="17"/>
    <n v="984"/>
    <n v="1741"/>
    <n v="276"/>
    <n v="2017"/>
    <n v="7278717"/>
  </r>
  <r>
    <x v="50"/>
    <x v="4"/>
    <n v="6280"/>
    <n v="56228"/>
    <m/>
    <n v="697"/>
    <n v="1022"/>
    <n v="313"/>
    <m/>
    <n v="191"/>
    <m/>
    <n v="1345"/>
    <s v="A+"/>
    <d v="2020-04-25T00:00:00"/>
    <s v="87bbc454eb5decc324bfda524aaf2cdb918fda26"/>
    <s v="2020-04-25T20:00:00Z"/>
    <n v="266"/>
    <n v="1022"/>
    <n v="62508"/>
    <n v="62508"/>
    <n v="62508"/>
    <n v="4"/>
    <n v="0"/>
    <n v="38"/>
    <n v="1559"/>
    <n v="235"/>
    <n v="1794"/>
    <n v="7278717"/>
  </r>
  <r>
    <x v="51"/>
    <x v="4"/>
    <n v="6526"/>
    <n v="58285"/>
    <m/>
    <n v="671"/>
    <n v="1037"/>
    <n v="308"/>
    <m/>
    <n v="200"/>
    <m/>
    <n v="1383"/>
    <s v="A+"/>
    <d v="2020-04-26T00:00:00"/>
    <s v="32cd8f42b9b3f32ea2a0ff4c62cc460439796098"/>
    <s v="2020-04-26T20:00:00Z"/>
    <n v="275"/>
    <n v="1037"/>
    <n v="64811"/>
    <n v="64811"/>
    <n v="64811"/>
    <n v="4"/>
    <n v="9"/>
    <n v="15"/>
    <n v="2057"/>
    <n v="246"/>
    <n v="2303"/>
    <n v="7278717"/>
  </r>
  <r>
    <x v="52"/>
    <x v="4"/>
    <n v="6716"/>
    <n v="59827"/>
    <m/>
    <n v="647"/>
    <n v="1051"/>
    <n v="328"/>
    <m/>
    <n v="200"/>
    <m/>
    <n v="1418"/>
    <s v="A+"/>
    <d v="2020-04-27T00:00:00"/>
    <s v="7489872122608a89b314a96765267aa7e407c7ed"/>
    <s v="2020-04-27T20:00:00Z"/>
    <n v="275"/>
    <n v="1051"/>
    <n v="66543"/>
    <n v="66543"/>
    <n v="66543"/>
    <n v="4"/>
    <n v="0"/>
    <n v="14"/>
    <n v="1542"/>
    <n v="190"/>
    <n v="1732"/>
    <n v="7278717"/>
  </r>
  <r>
    <x v="53"/>
    <x v="4"/>
    <n v="6948"/>
    <n v="60490"/>
    <m/>
    <n v="737"/>
    <n v="1095"/>
    <n v="303"/>
    <m/>
    <n v="193"/>
    <m/>
    <n v="1450"/>
    <s v="A+"/>
    <d v="2020-04-27T00:00:00"/>
    <s v="1b96003d77f9e859165b07135ef22cf45f05a0a9"/>
    <s v="2020-04-28T20:00:00Z"/>
    <n v="293"/>
    <n v="1095"/>
    <n v="67438"/>
    <n v="67438"/>
    <n v="67438"/>
    <n v="4"/>
    <n v="18"/>
    <n v="44"/>
    <n v="663"/>
    <n v="232"/>
    <n v="895"/>
    <n v="7278717"/>
  </r>
  <r>
    <x v="54"/>
    <x v="4"/>
    <n v="7202"/>
    <n v="61611"/>
    <m/>
    <n v="756"/>
    <n v="1131"/>
    <n v="312"/>
    <m/>
    <n v="191"/>
    <m/>
    <n v="1475"/>
    <s v="A+"/>
    <d v="2020-04-29T00:00:00"/>
    <s v="8d93f4217cff0f5c588cd12e5f933890c2a0afc1"/>
    <s v="2020-04-29T20:00:00Z"/>
    <n v="304"/>
    <n v="1131"/>
    <n v="68813"/>
    <n v="68813"/>
    <n v="68813"/>
    <n v="4"/>
    <n v="11"/>
    <n v="36"/>
    <n v="1121"/>
    <n v="254"/>
    <n v="1375"/>
    <n v="7278717"/>
  </r>
  <r>
    <x v="55"/>
    <x v="4"/>
    <n v="7648"/>
    <n v="64138"/>
    <m/>
    <n v="755"/>
    <n v="1169"/>
    <n v="311"/>
    <m/>
    <n v="194"/>
    <m/>
    <n v="1499"/>
    <s v="A+"/>
    <d v="2020-04-30T00:00:00"/>
    <s v="05970d880ded59266a885d358f0698e4fa883b5b"/>
    <s v="2020-04-30T20:00:00Z"/>
    <n v="320"/>
    <n v="1169"/>
    <n v="71786"/>
    <n v="71786"/>
    <n v="71786"/>
    <n v="4"/>
    <n v="16"/>
    <n v="38"/>
    <n v="2527"/>
    <n v="446"/>
    <n v="2973"/>
    <n v="7278717"/>
  </r>
  <r>
    <x v="56"/>
    <x v="4"/>
    <n v="7962"/>
    <n v="66917"/>
    <m/>
    <n v="709"/>
    <n v="1203"/>
    <n v="311"/>
    <m/>
    <n v="187"/>
    <m/>
    <n v="1528"/>
    <s v="A+"/>
    <d v="2020-05-01T00:00:00"/>
    <s v="1fb7ce8a34c9e10a3ee73df60ab6c689672958eb"/>
    <s v="2020-05-01T20:00:00Z"/>
    <n v="330"/>
    <n v="1203"/>
    <n v="74879"/>
    <n v="74879"/>
    <n v="74879"/>
    <n v="4"/>
    <n v="10"/>
    <n v="34"/>
    <n v="2779"/>
    <n v="314"/>
    <n v="3093"/>
    <n v="7278717"/>
  </r>
  <r>
    <x v="57"/>
    <x v="4"/>
    <n v="8364"/>
    <n v="69633"/>
    <m/>
    <n v="718"/>
    <n v="1339"/>
    <n v="291"/>
    <m/>
    <n v="198"/>
    <m/>
    <n v="1565"/>
    <s v="A+"/>
    <d v="2020-05-02T00:00:00"/>
    <s v="a6108dde6e859c460183ff114cce02ada7691b14"/>
    <s v="2020-05-02T20:00:00Z"/>
    <n v="348"/>
    <n v="1339"/>
    <n v="77997"/>
    <n v="77997"/>
    <n v="77997"/>
    <n v="4"/>
    <n v="18"/>
    <n v="136"/>
    <n v="2716"/>
    <n v="402"/>
    <n v="3118"/>
    <n v="7278717"/>
  </r>
  <r>
    <x v="58"/>
    <x v="4"/>
    <n v="8640"/>
    <n v="72479"/>
    <m/>
    <n v="732"/>
    <n v="1348"/>
    <n v="282"/>
    <m/>
    <n v="192"/>
    <m/>
    <n v="1597"/>
    <s v="A+"/>
    <d v="2020-05-03T00:00:00"/>
    <s v="682fa257206e2e5961f7dd291cbe276b97761ded"/>
    <s v="2020-05-03T20:00:00Z"/>
    <n v="362"/>
    <n v="1348"/>
    <n v="81119"/>
    <n v="81119"/>
    <n v="81119"/>
    <n v="4"/>
    <n v="14"/>
    <n v="9"/>
    <n v="2846"/>
    <n v="276"/>
    <n v="3122"/>
    <n v="7278717"/>
  </r>
  <r>
    <x v="59"/>
    <x v="4"/>
    <n v="8919"/>
    <n v="76334"/>
    <m/>
    <n v="703"/>
    <n v="1357"/>
    <n v="288"/>
    <m/>
    <n v="200"/>
    <m/>
    <n v="1632"/>
    <s v="A+"/>
    <d v="2020-05-04T00:00:00"/>
    <s v="fe41c5b1959f7290d98723f333164af9090fd3a0"/>
    <s v="2020-05-04T20:00:00Z"/>
    <n v="362"/>
    <n v="1357"/>
    <n v="85253"/>
    <n v="85253"/>
    <n v="85253"/>
    <n v="4"/>
    <n v="0"/>
    <n v="9"/>
    <n v="3855"/>
    <n v="279"/>
    <n v="4134"/>
    <n v="7278717"/>
  </r>
  <r>
    <x v="60"/>
    <x v="4"/>
    <n v="9305"/>
    <n v="78955"/>
    <m/>
    <n v="728"/>
    <n v="1397"/>
    <n v="303"/>
    <m/>
    <n v="185"/>
    <m/>
    <n v="1671"/>
    <s v="A+"/>
    <d v="2020-05-05T00:00:00"/>
    <s v="735adac292a2c990854cd5e5b718e42fe1aa4c45"/>
    <s v="2020-05-05T20:00:00Z"/>
    <n v="395"/>
    <n v="1397"/>
    <n v="88260"/>
    <n v="88260"/>
    <n v="88260"/>
    <n v="4"/>
    <n v="33"/>
    <n v="40"/>
    <n v="2621"/>
    <n v="386"/>
    <n v="3007"/>
    <n v="7278717"/>
  </r>
  <r>
    <x v="61"/>
    <x v="4"/>
    <n v="9707"/>
    <n v="82030"/>
    <m/>
    <n v="754"/>
    <n v="1430"/>
    <n v="286"/>
    <m/>
    <n v="193"/>
    <m/>
    <n v="1693"/>
    <s v="A+"/>
    <d v="2020-05-06T00:00:00"/>
    <s v="3c805a6c16888efca84885003f9697d2f9b99141"/>
    <s v="2020-05-06T20:00:00Z"/>
    <n v="426"/>
    <n v="1430"/>
    <n v="91737"/>
    <n v="91737"/>
    <n v="91737"/>
    <n v="4"/>
    <n v="31"/>
    <n v="33"/>
    <n v="3075"/>
    <n v="402"/>
    <n v="3477"/>
    <n v="7278717"/>
  </r>
  <r>
    <x v="62"/>
    <x v="4"/>
    <n v="9945"/>
    <n v="86489"/>
    <m/>
    <n v="766"/>
    <n v="1449"/>
    <n v="288"/>
    <m/>
    <n v="196"/>
    <m/>
    <n v="1722"/>
    <s v="A+"/>
    <d v="2020-05-07T00:00:00"/>
    <s v="a6e10332a1d2f226a90bffe22d6997ece386f650"/>
    <s v="2020-05-07T20:00:00Z"/>
    <n v="450"/>
    <n v="1449"/>
    <n v="96434"/>
    <n v="96434"/>
    <n v="96434"/>
    <n v="4"/>
    <n v="24"/>
    <n v="19"/>
    <n v="4459"/>
    <n v="238"/>
    <n v="4697"/>
    <n v="7278717"/>
  </r>
  <r>
    <x v="63"/>
    <x v="4"/>
    <n v="10526"/>
    <n v="90599"/>
    <m/>
    <n v="730"/>
    <n v="1482"/>
    <n v="295"/>
    <m/>
    <n v="197"/>
    <m/>
    <n v="1747"/>
    <s v="A+"/>
    <d v="2020-05-08T00:00:00"/>
    <s v="dd11a957bd4e0ac80faff29dc87e8cd6c07f254c"/>
    <s v="2020-05-08T20:00:00Z"/>
    <n v="517"/>
    <n v="1482"/>
    <n v="101125"/>
    <n v="101125"/>
    <n v="101125"/>
    <n v="4"/>
    <n v="67"/>
    <n v="33"/>
    <n v="4110"/>
    <n v="581"/>
    <n v="4691"/>
    <n v="7278717"/>
  </r>
  <r>
    <x v="64"/>
    <x v="4"/>
    <n v="10960"/>
    <n v="94850"/>
    <m/>
    <n v="739"/>
    <n v="1514"/>
    <n v="296"/>
    <m/>
    <n v="186"/>
    <m/>
    <n v="2684"/>
    <s v="A+"/>
    <d v="2020-05-09T00:00:00"/>
    <s v="0c51b40014e66205aabbe047828c065095d91e60"/>
    <s v="2020-05-09T20:00:00Z"/>
    <n v="532"/>
    <n v="1514"/>
    <n v="105810"/>
    <n v="105810"/>
    <n v="105810"/>
    <n v="4"/>
    <n v="15"/>
    <n v="32"/>
    <n v="4251"/>
    <n v="434"/>
    <n v="4685"/>
    <n v="7278717"/>
  </r>
  <r>
    <x v="65"/>
    <x v="4"/>
    <n v="11119"/>
    <n v="99258"/>
    <m/>
    <n v="713"/>
    <n v="1528"/>
    <n v="300"/>
    <m/>
    <n v="195"/>
    <m/>
    <n v="2775"/>
    <s v="A+"/>
    <d v="2020-05-10T00:00:00"/>
    <s v="287b2d1ba3cf9773d4cee612cbc898f28a3468cc"/>
    <s v="2020-05-10T20:00:00Z"/>
    <n v="536"/>
    <n v="1528"/>
    <n v="110377"/>
    <n v="110377"/>
    <n v="110377"/>
    <n v="4"/>
    <n v="4"/>
    <n v="14"/>
    <n v="4408"/>
    <n v="159"/>
    <n v="4567"/>
    <n v="7278717"/>
  </r>
  <r>
    <x v="66"/>
    <x v="4"/>
    <n v="11380"/>
    <n v="105084"/>
    <m/>
    <n v="717"/>
    <n v="1537"/>
    <n v="297"/>
    <m/>
    <n v="201"/>
    <m/>
    <n v="2852"/>
    <s v="A+"/>
    <d v="2020-05-11T00:00:00"/>
    <s v="afa17a1ea8cc6e6a5c171643105c247148ac1517"/>
    <s v="2020-05-11T20:00:00Z"/>
    <n v="542"/>
    <n v="1537"/>
    <n v="116464"/>
    <n v="116464"/>
    <n v="116464"/>
    <n v="4"/>
    <n v="6"/>
    <n v="9"/>
    <n v="5826"/>
    <n v="261"/>
    <n v="6087"/>
    <n v="7278717"/>
  </r>
  <r>
    <x v="67"/>
    <x v="4"/>
    <n v="11736"/>
    <n v="111106"/>
    <m/>
    <n v="765"/>
    <n v="1564"/>
    <n v="318"/>
    <m/>
    <n v="204"/>
    <m/>
    <n v="2909"/>
    <s v="A+"/>
    <d v="2020-05-12T00:00:00"/>
    <s v="e1f3e3aa6e1b798039369c830077e7267e4a6cde"/>
    <s v="2020-05-12T20:00:00Z"/>
    <n v="562"/>
    <n v="1564"/>
    <n v="122842"/>
    <n v="122842"/>
    <n v="122842"/>
    <n v="4"/>
    <n v="20"/>
    <n v="27"/>
    <n v="6022"/>
    <n v="356"/>
    <n v="6378"/>
    <n v="7278717"/>
  </r>
  <r>
    <x v="68"/>
    <x v="4"/>
    <n v="12176"/>
    <n v="115574"/>
    <m/>
    <n v="755"/>
    <n v="1590"/>
    <n v="292"/>
    <m/>
    <n v="191"/>
    <m/>
    <n v="2979"/>
    <s v="A+"/>
    <d v="2020-05-13T00:00:00"/>
    <s v="b76df3dfb275ebcb96fcfa48e0f5062f241055d6"/>
    <s v="2020-05-13T20:00:00Z"/>
    <n v="594"/>
    <n v="1590"/>
    <n v="127750"/>
    <n v="127750"/>
    <n v="127750"/>
    <n v="4"/>
    <n v="32"/>
    <n v="26"/>
    <n v="4468"/>
    <n v="440"/>
    <n v="4908"/>
    <n v="7278717"/>
  </r>
  <r>
    <x v="69"/>
    <x v="4"/>
    <n v="12674"/>
    <n v="121664"/>
    <m/>
    <n v="781"/>
    <n v="1636"/>
    <n v="323"/>
    <m/>
    <n v="201"/>
    <m/>
    <n v="3074"/>
    <s v="A+"/>
    <d v="2020-05-14T00:00:00"/>
    <s v="91666cd6ed247ef298d02ea73bd66d5bfdf6122a"/>
    <s v="2020-05-14T20:00:00Z"/>
    <n v="624"/>
    <n v="1636"/>
    <n v="134338"/>
    <n v="134338"/>
    <n v="134338"/>
    <n v="4"/>
    <n v="30"/>
    <n v="46"/>
    <n v="6090"/>
    <n v="498"/>
    <n v="6588"/>
    <n v="7278717"/>
  </r>
  <r>
    <x v="70"/>
    <x v="4"/>
    <n v="13169"/>
    <n v="128832"/>
    <m/>
    <n v="808"/>
    <n v="1629"/>
    <n v="313"/>
    <m/>
    <n v="222"/>
    <m/>
    <n v="3145"/>
    <s v="A+"/>
    <d v="2020-05-15T00:00:00"/>
    <s v="40d27b381b995805d0ef63ea39c2d0033d15d168"/>
    <s v="2020-05-15T20:00:00Z"/>
    <n v="651"/>
    <n v="1629"/>
    <n v="142001"/>
    <n v="142001"/>
    <n v="142001"/>
    <n v="4"/>
    <n v="27"/>
    <n v="-7"/>
    <n v="7168"/>
    <n v="495"/>
    <n v="7663"/>
    <n v="7278717"/>
  </r>
  <r>
    <x v="71"/>
    <x v="4"/>
    <n v="13631"/>
    <n v="133157"/>
    <m/>
    <n v="791"/>
    <n v="1683"/>
    <n v="344"/>
    <m/>
    <n v="210"/>
    <m/>
    <n v="3357"/>
    <s v="A+"/>
    <d v="2020-05-16T00:00:00"/>
    <s v="ed387914a563196c474d12d7bc518d1b58279ffd"/>
    <s v="2020-05-16T20:00:00Z"/>
    <n v="679"/>
    <n v="1683"/>
    <n v="146788"/>
    <n v="146788"/>
    <n v="146788"/>
    <n v="4"/>
    <n v="28"/>
    <n v="54"/>
    <n v="4325"/>
    <n v="462"/>
    <n v="4787"/>
    <n v="7278717"/>
  </r>
  <r>
    <x v="72"/>
    <x v="4"/>
    <n v="13937"/>
    <n v="137824"/>
    <m/>
    <n v="796"/>
    <n v="1699"/>
    <n v="337"/>
    <m/>
    <n v="201"/>
    <m/>
    <n v="3450"/>
    <s v="A+"/>
    <d v="2020-05-17T00:00:00"/>
    <s v="cb43c97c57f170e9df1177fb0c9a53c6ba6a9fe6"/>
    <s v="2020-05-17T20:00:00Z"/>
    <n v="680"/>
    <n v="1699"/>
    <n v="151761"/>
    <n v="151761"/>
    <n v="151761"/>
    <n v="4"/>
    <n v="1"/>
    <n v="16"/>
    <n v="4667"/>
    <n v="306"/>
    <n v="4973"/>
    <n v="7278717"/>
  </r>
  <r>
    <x v="73"/>
    <x v="4"/>
    <n v="14170"/>
    <n v="142303"/>
    <m/>
    <n v="820"/>
    <n v="1717"/>
    <n v="329"/>
    <m/>
    <n v="200"/>
    <m/>
    <n v="3570"/>
    <s v="A+"/>
    <d v="2020-05-18T00:00:00"/>
    <s v="02c1b4f1b08529a66b998e389dec4466b306a4e6"/>
    <s v="2020-05-18T20:00:00Z"/>
    <n v="686"/>
    <n v="1717"/>
    <n v="156473"/>
    <n v="156473"/>
    <n v="156473"/>
    <n v="4"/>
    <n v="6"/>
    <n v="18"/>
    <n v="4479"/>
    <n v="233"/>
    <n v="4712"/>
    <n v="7278717"/>
  </r>
  <r>
    <x v="74"/>
    <x v="4"/>
    <n v="14566"/>
    <n v="147005"/>
    <m/>
    <n v="792"/>
    <n v="1746"/>
    <n v="318"/>
    <m/>
    <n v="201"/>
    <m/>
    <n v="3693"/>
    <s v="A+"/>
    <d v="2020-05-19T00:00:00"/>
    <s v="93c83b05b7ed3f501b76fc8061f3ada8638d5a69"/>
    <s v="2020-05-19T20:00:00Z"/>
    <n v="704"/>
    <n v="1746"/>
    <n v="161571"/>
    <n v="161571"/>
    <n v="161571"/>
    <n v="4"/>
    <n v="18"/>
    <n v="29"/>
    <n v="4702"/>
    <n v="396"/>
    <n v="5098"/>
    <n v="7278717"/>
  </r>
  <r>
    <x v="75"/>
    <x v="4"/>
    <n v="14897"/>
    <n v="150538"/>
    <m/>
    <n v="810"/>
    <n v="1792"/>
    <n v="298"/>
    <m/>
    <n v="208"/>
    <m/>
    <n v="3773"/>
    <s v="A+"/>
    <d v="2020-05-20T00:00:00"/>
    <s v="b1b84c773495f600cdad6b1e420d1c25d58354cc"/>
    <s v="2020-05-20T20:00:00Z"/>
    <n v="747"/>
    <n v="1792"/>
    <n v="165435"/>
    <n v="165435"/>
    <n v="165435"/>
    <n v="4"/>
    <n v="43"/>
    <n v="46"/>
    <n v="3533"/>
    <n v="331"/>
    <n v="3864"/>
    <n v="7278717"/>
  </r>
  <r>
    <x v="76"/>
    <x v="4"/>
    <n v="15315"/>
    <n v="156312"/>
    <m/>
    <n v="812"/>
    <n v="1830"/>
    <n v="299"/>
    <m/>
    <n v="197"/>
    <m/>
    <n v="3872"/>
    <s v="A+"/>
    <d v="2020-05-21T00:00:00"/>
    <s v="88d0f72c2c4dd7f2e477f898eb3c52b2185ab864"/>
    <s v="2020-05-21T20:00:00Z"/>
    <n v="763"/>
    <n v="1830"/>
    <n v="171627"/>
    <n v="171627"/>
    <n v="171627"/>
    <n v="4"/>
    <n v="16"/>
    <n v="38"/>
    <n v="5774"/>
    <n v="418"/>
    <n v="6192"/>
    <n v="7278717"/>
  </r>
  <r>
    <x v="77"/>
    <x v="4"/>
    <n v="15608"/>
    <n v="160395"/>
    <m/>
    <n v="796"/>
    <n v="1879"/>
    <n v="311"/>
    <m/>
    <n v="203"/>
    <m/>
    <n v="3949"/>
    <s v="A+"/>
    <d v="2020-05-22T00:00:00"/>
    <s v="41983f9684279d8ba339a586feafdacc56d1f04b"/>
    <s v="2020-05-22T20:00:00Z"/>
    <n v="775"/>
    <n v="1879"/>
    <n v="176003"/>
    <n v="176003"/>
    <n v="176003"/>
    <n v="4"/>
    <n v="12"/>
    <n v="49"/>
    <n v="4083"/>
    <n v="293"/>
    <n v="4376"/>
    <n v="7278717"/>
  </r>
  <r>
    <x v="78"/>
    <x v="4"/>
    <n v="16039"/>
    <n v="164400"/>
    <m/>
    <n v="784"/>
    <n v="1930"/>
    <n v="309"/>
    <m/>
    <n v="193"/>
    <m/>
    <n v="4033"/>
    <s v="A+"/>
    <d v="2020-05-23T00:00:00"/>
    <s v="9050d1fa58c603a06de22fdf2b38b6b58828e2ea"/>
    <s v="2020-05-23T20:00:00Z"/>
    <n v="799"/>
    <n v="1930"/>
    <n v="180439"/>
    <n v="180439"/>
    <n v="180439"/>
    <n v="4"/>
    <n v="24"/>
    <n v="51"/>
    <n v="4005"/>
    <n v="431"/>
    <n v="4436"/>
    <n v="7278717"/>
  </r>
  <r>
    <x v="79"/>
    <x v="4"/>
    <n v="16339"/>
    <n v="167302"/>
    <m/>
    <n v="804"/>
    <n v="1945"/>
    <n v="322"/>
    <m/>
    <n v="201"/>
    <m/>
    <n v="4132"/>
    <s v="A+"/>
    <d v="2020-05-24T00:00:00"/>
    <s v="e89c395bcd3de8e0e9dcf896489649497155c576"/>
    <s v="2020-05-24T20:00:00Z"/>
    <n v="800"/>
    <n v="1945"/>
    <n v="183641"/>
    <n v="183641"/>
    <n v="183641"/>
    <n v="4"/>
    <n v="1"/>
    <n v="15"/>
    <n v="2902"/>
    <n v="300"/>
    <n v="3202"/>
    <n v="7278717"/>
  </r>
  <r>
    <x v="80"/>
    <x v="5"/>
    <n v="53"/>
    <n v="462"/>
    <m/>
    <m/>
    <m/>
    <m/>
    <m/>
    <m/>
    <m/>
    <m/>
    <m/>
    <m/>
    <s v="4a075d5c57bdb3c2b68cdc0024a0f5c14b77cb67"/>
    <s v="2020-03-04T21:00:00Z"/>
    <m/>
    <m/>
    <n v="515"/>
    <n v="515"/>
    <n v="515"/>
    <n v="6"/>
    <m/>
    <m/>
    <m/>
    <m/>
    <m/>
    <n v="39512223"/>
  </r>
  <r>
    <x v="81"/>
    <x v="5"/>
    <n v="53"/>
    <n v="462"/>
    <m/>
    <m/>
    <m/>
    <m/>
    <m/>
    <m/>
    <m/>
    <m/>
    <m/>
    <m/>
    <s v="29660d4104d8a82ef4d69e5359cc586629d587ef"/>
    <s v="2020-03-05T21:00:00Z"/>
    <m/>
    <m/>
    <n v="515"/>
    <n v="515"/>
    <n v="515"/>
    <n v="6"/>
    <n v="0"/>
    <n v="0"/>
    <n v="0"/>
    <n v="0"/>
    <n v="0"/>
    <n v="39512223"/>
  </r>
  <r>
    <x v="0"/>
    <x v="5"/>
    <n v="60"/>
    <n v="462"/>
    <m/>
    <m/>
    <m/>
    <m/>
    <m/>
    <m/>
    <m/>
    <m/>
    <m/>
    <m/>
    <s v="0bb79dc4f15a1eb8575ec0ca84b4e6b1f801756f"/>
    <s v="2020-03-06T21:00:00Z"/>
    <m/>
    <m/>
    <n v="522"/>
    <n v="522"/>
    <n v="522"/>
    <n v="6"/>
    <n v="0"/>
    <n v="0"/>
    <n v="0"/>
    <n v="7"/>
    <n v="7"/>
    <n v="39512223"/>
  </r>
  <r>
    <x v="1"/>
    <x v="5"/>
    <n v="69"/>
    <n v="462"/>
    <m/>
    <m/>
    <m/>
    <m/>
    <m/>
    <m/>
    <m/>
    <m/>
    <m/>
    <m/>
    <s v="e233a4c19e477fd4f7bcf450c3a73790f87a5680"/>
    <s v="2020-03-07T21:00:00Z"/>
    <m/>
    <m/>
    <n v="531"/>
    <n v="531"/>
    <n v="531"/>
    <n v="6"/>
    <n v="0"/>
    <n v="0"/>
    <n v="0"/>
    <n v="9"/>
    <n v="9"/>
    <n v="39512223"/>
  </r>
  <r>
    <x v="2"/>
    <x v="5"/>
    <n v="88"/>
    <n v="462"/>
    <m/>
    <m/>
    <m/>
    <m/>
    <m/>
    <m/>
    <m/>
    <m/>
    <m/>
    <m/>
    <s v="a34b3bacf8a39873680d04e62a718fc240a6ab06"/>
    <s v="2020-03-08T20:00:00Z"/>
    <m/>
    <m/>
    <n v="550"/>
    <n v="550"/>
    <n v="550"/>
    <n v="6"/>
    <n v="0"/>
    <n v="0"/>
    <n v="0"/>
    <n v="19"/>
    <n v="19"/>
    <n v="39512223"/>
  </r>
  <r>
    <x v="3"/>
    <x v="5"/>
    <n v="114"/>
    <n v="690"/>
    <m/>
    <m/>
    <m/>
    <m/>
    <m/>
    <m/>
    <m/>
    <m/>
    <m/>
    <m/>
    <s v="1ceaa8d0d7e0d8e3ceb1ba651358f9284c65cfad"/>
    <s v="2020-03-09T20:00:00Z"/>
    <m/>
    <m/>
    <n v="804"/>
    <n v="804"/>
    <n v="804"/>
    <n v="6"/>
    <n v="0"/>
    <n v="0"/>
    <n v="228"/>
    <n v="26"/>
    <n v="254"/>
    <n v="39512223"/>
  </r>
  <r>
    <x v="4"/>
    <x v="5"/>
    <n v="133"/>
    <n v="690"/>
    <m/>
    <m/>
    <m/>
    <m/>
    <m/>
    <m/>
    <m/>
    <m/>
    <m/>
    <m/>
    <s v="f4e668d5ae447eac56a4fa18a1ce16cc9f955e3c"/>
    <s v="2020-03-10T20:00:00Z"/>
    <m/>
    <m/>
    <n v="823"/>
    <n v="823"/>
    <n v="823"/>
    <n v="6"/>
    <n v="0"/>
    <n v="0"/>
    <n v="0"/>
    <n v="19"/>
    <n v="19"/>
    <n v="39512223"/>
  </r>
  <r>
    <x v="5"/>
    <x v="5"/>
    <n v="157"/>
    <n v="916"/>
    <m/>
    <m/>
    <m/>
    <m/>
    <m/>
    <m/>
    <m/>
    <m/>
    <m/>
    <m/>
    <s v="60d936c9cb6d9ed1560900ab7872fc8073995514"/>
    <s v="2020-03-11T20:00:00Z"/>
    <m/>
    <m/>
    <n v="1073"/>
    <n v="1073"/>
    <n v="1073"/>
    <n v="6"/>
    <n v="0"/>
    <n v="0"/>
    <n v="226"/>
    <n v="24"/>
    <n v="250"/>
    <n v="39512223"/>
  </r>
  <r>
    <x v="6"/>
    <x v="5"/>
    <n v="202"/>
    <n v="916"/>
    <m/>
    <m/>
    <m/>
    <m/>
    <m/>
    <m/>
    <m/>
    <m/>
    <m/>
    <d v="2020-03-12T10:00:00"/>
    <s v="a7584b6c9ab89772a3e6a1287e104b91ced4fb4f"/>
    <s v="2020-03-12T20:00:00Z"/>
    <n v="4"/>
    <m/>
    <n v="1118"/>
    <n v="1118"/>
    <n v="1118"/>
    <n v="6"/>
    <n v="4"/>
    <n v="0"/>
    <n v="0"/>
    <n v="45"/>
    <n v="45"/>
    <n v="39512223"/>
  </r>
  <r>
    <x v="7"/>
    <x v="5"/>
    <n v="202"/>
    <n v="916"/>
    <m/>
    <m/>
    <m/>
    <m/>
    <m/>
    <m/>
    <m/>
    <m/>
    <m/>
    <d v="2020-03-12T10:00:00"/>
    <s v="0f04f9a029c48f1cba8e590dfd846ab8257d24df"/>
    <s v="2020-03-13T20:00:00Z"/>
    <n v="4"/>
    <m/>
    <n v="1118"/>
    <n v="1118"/>
    <n v="1118"/>
    <n v="6"/>
    <n v="0"/>
    <n v="0"/>
    <n v="0"/>
    <n v="0"/>
    <n v="0"/>
    <n v="39512223"/>
  </r>
  <r>
    <x v="8"/>
    <x v="5"/>
    <n v="252"/>
    <n v="916"/>
    <m/>
    <m/>
    <m/>
    <m/>
    <m/>
    <m/>
    <m/>
    <m/>
    <m/>
    <d v="2020-03-13T11:00:00"/>
    <s v="43e484041b840b93569400bf282aaf3d7a94f240"/>
    <s v="2020-03-14T20:00:00Z"/>
    <n v="5"/>
    <m/>
    <n v="1168"/>
    <n v="1168"/>
    <n v="1168"/>
    <n v="6"/>
    <n v="1"/>
    <n v="0"/>
    <n v="0"/>
    <n v="50"/>
    <n v="50"/>
    <n v="39512223"/>
  </r>
  <r>
    <x v="9"/>
    <x v="5"/>
    <n v="293"/>
    <n v="916"/>
    <m/>
    <m/>
    <m/>
    <m/>
    <m/>
    <m/>
    <m/>
    <m/>
    <m/>
    <d v="2020-03-14T11:00:00"/>
    <s v="8b928d2f4f1bc6083e96e18e46b22200a0242c7a"/>
    <s v="2020-03-15T20:00:00Z"/>
    <n v="5"/>
    <m/>
    <n v="1209"/>
    <n v="1209"/>
    <n v="1209"/>
    <n v="6"/>
    <n v="0"/>
    <n v="0"/>
    <n v="0"/>
    <n v="41"/>
    <n v="41"/>
    <n v="39512223"/>
  </r>
  <r>
    <x v="10"/>
    <x v="5"/>
    <n v="335"/>
    <n v="7981"/>
    <m/>
    <m/>
    <m/>
    <m/>
    <m/>
    <m/>
    <m/>
    <m/>
    <m/>
    <d v="2020-03-16T15:10:00"/>
    <s v="ae5d3b47618f50711284c580969ab00778145105"/>
    <s v="2020-03-16T20:00:00Z"/>
    <n v="6"/>
    <m/>
    <n v="8316"/>
    <n v="8316"/>
    <n v="8316"/>
    <n v="6"/>
    <n v="1"/>
    <n v="0"/>
    <n v="7065"/>
    <n v="42"/>
    <n v="7107"/>
    <n v="39512223"/>
  </r>
  <r>
    <x v="11"/>
    <x v="5"/>
    <n v="483"/>
    <n v="7981"/>
    <m/>
    <m/>
    <m/>
    <m/>
    <m/>
    <m/>
    <m/>
    <m/>
    <m/>
    <d v="2020-03-16T21:00:00"/>
    <s v="2d6f4f31b87f25825ad93bc3781c3caea61ce7d2"/>
    <s v="2020-03-17T20:00:00Z"/>
    <n v="11"/>
    <m/>
    <n v="8464"/>
    <n v="8464"/>
    <n v="8464"/>
    <n v="6"/>
    <n v="5"/>
    <n v="0"/>
    <n v="0"/>
    <n v="148"/>
    <n v="148"/>
    <n v="39512223"/>
  </r>
  <r>
    <x v="12"/>
    <x v="5"/>
    <n v="611"/>
    <n v="7981"/>
    <m/>
    <m/>
    <m/>
    <m/>
    <m/>
    <m/>
    <m/>
    <m/>
    <m/>
    <d v="2020-03-17T21:00:00"/>
    <s v="211831b7b898d77f8cbc9d7df4cead2248189ec9"/>
    <s v="2020-03-18T20:00:00Z"/>
    <n v="13"/>
    <m/>
    <n v="8592"/>
    <n v="8592"/>
    <n v="8592"/>
    <n v="6"/>
    <n v="2"/>
    <n v="0"/>
    <n v="0"/>
    <n v="128"/>
    <n v="128"/>
    <n v="39512223"/>
  </r>
  <r>
    <x v="13"/>
    <x v="5"/>
    <n v="924"/>
    <n v="8787"/>
    <m/>
    <m/>
    <m/>
    <m/>
    <m/>
    <m/>
    <m/>
    <m/>
    <m/>
    <d v="2020-03-19T14:25:00"/>
    <s v="8210e10bb4f132716a18da56c454714b06f5883b"/>
    <s v="2020-03-19T20:00:00Z"/>
    <n v="18"/>
    <m/>
    <n v="9711"/>
    <n v="9711"/>
    <n v="9711"/>
    <n v="6"/>
    <n v="5"/>
    <n v="0"/>
    <n v="806"/>
    <n v="313"/>
    <n v="1119"/>
    <n v="39512223"/>
  </r>
  <r>
    <x v="14"/>
    <x v="5"/>
    <n v="1063"/>
    <n v="10424"/>
    <m/>
    <m/>
    <m/>
    <m/>
    <m/>
    <m/>
    <m/>
    <m/>
    <m/>
    <d v="2020-03-20T14:41:00"/>
    <s v="fe6729bf787445cb9a968a6cec2e4fa04d2017f6"/>
    <s v="2020-03-20T20:00:00Z"/>
    <n v="20"/>
    <m/>
    <n v="11487"/>
    <n v="11487"/>
    <n v="11487"/>
    <n v="6"/>
    <n v="2"/>
    <n v="0"/>
    <n v="1637"/>
    <n v="139"/>
    <n v="1776"/>
    <n v="39512223"/>
  </r>
  <r>
    <x v="15"/>
    <x v="5"/>
    <n v="1279"/>
    <n v="11249"/>
    <m/>
    <m/>
    <m/>
    <m/>
    <m/>
    <m/>
    <m/>
    <m/>
    <m/>
    <d v="2020-03-21T00:00:00"/>
    <s v="11be5894b43280fdee5e86c50102ac962e333908"/>
    <s v="2020-03-21T20:00:00Z"/>
    <n v="24"/>
    <m/>
    <n v="12528"/>
    <n v="12528"/>
    <n v="12528"/>
    <n v="6"/>
    <n v="4"/>
    <n v="0"/>
    <n v="825"/>
    <n v="216"/>
    <n v="1041"/>
    <n v="39512223"/>
  </r>
  <r>
    <x v="16"/>
    <x v="5"/>
    <n v="1536"/>
    <n v="11304"/>
    <m/>
    <m/>
    <m/>
    <m/>
    <m/>
    <m/>
    <m/>
    <m/>
    <m/>
    <d v="2020-03-22T13:34:00"/>
    <s v="f48b09557316ba13035d6aaab0d05f7b6e4eb5f5"/>
    <s v="2020-03-22T20:00:00Z"/>
    <n v="27"/>
    <m/>
    <n v="12840"/>
    <n v="12840"/>
    <n v="12840"/>
    <n v="6"/>
    <n v="3"/>
    <n v="0"/>
    <n v="55"/>
    <n v="257"/>
    <n v="312"/>
    <n v="39512223"/>
  </r>
  <r>
    <x v="17"/>
    <x v="5"/>
    <n v="1733"/>
    <n v="12567"/>
    <n v="12100"/>
    <m/>
    <m/>
    <m/>
    <m/>
    <m/>
    <m/>
    <m/>
    <s v="B"/>
    <d v="2020-03-23T00:00:00"/>
    <s v="29643721de2a758e3a666f0d4513e881cc132913"/>
    <s v="2020-03-23T20:00:00Z"/>
    <n v="27"/>
    <m/>
    <n v="26400"/>
    <n v="14300"/>
    <n v="14300"/>
    <n v="6"/>
    <n v="0"/>
    <n v="0"/>
    <n v="1263"/>
    <n v="197"/>
    <n v="1460"/>
    <n v="39512223"/>
  </r>
  <r>
    <x v="18"/>
    <x v="5"/>
    <n v="2102"/>
    <n v="13452"/>
    <n v="12100"/>
    <m/>
    <m/>
    <m/>
    <m/>
    <m/>
    <m/>
    <m/>
    <s v="B"/>
    <d v="2020-03-24T00:00:00"/>
    <s v="84aee4eec875915e8a297db205628728135b5c14"/>
    <s v="2020-03-24T20:00:00Z"/>
    <n v="40"/>
    <m/>
    <n v="27654"/>
    <n v="15554"/>
    <n v="15554"/>
    <n v="6"/>
    <n v="13"/>
    <n v="0"/>
    <n v="885"/>
    <n v="369"/>
    <n v="1254"/>
    <n v="39512223"/>
  </r>
  <r>
    <x v="19"/>
    <x v="5"/>
    <n v="2355"/>
    <n v="15921"/>
    <n v="48600"/>
    <m/>
    <m/>
    <m/>
    <m/>
    <m/>
    <m/>
    <m/>
    <s v="B"/>
    <d v="2020-03-24T00:00:00"/>
    <s v="b78e80dc5536bbedc589b11fa46bfff7383e98a8"/>
    <s v="2020-03-25T20:00:00Z"/>
    <n v="53"/>
    <m/>
    <n v="66876"/>
    <n v="18276"/>
    <n v="18276"/>
    <n v="6"/>
    <n v="13"/>
    <n v="0"/>
    <n v="2469"/>
    <n v="253"/>
    <n v="2722"/>
    <n v="39512223"/>
  </r>
  <r>
    <x v="20"/>
    <x v="5"/>
    <n v="3006"/>
    <n v="17380"/>
    <n v="57400"/>
    <m/>
    <m/>
    <m/>
    <m/>
    <m/>
    <m/>
    <m/>
    <s v="B"/>
    <d v="2020-03-25T17:00:00"/>
    <s v="a4865c9629fade015b8a5721dbf3007ffcaad4f1"/>
    <s v="2020-03-26T20:00:00Z"/>
    <n v="65"/>
    <m/>
    <n v="77786"/>
    <n v="20386"/>
    <n v="20386"/>
    <n v="6"/>
    <n v="12"/>
    <n v="0"/>
    <n v="1459"/>
    <n v="651"/>
    <n v="2110"/>
    <n v="39512223"/>
  </r>
  <r>
    <x v="21"/>
    <x v="5"/>
    <n v="3879"/>
    <n v="17380"/>
    <n v="57400"/>
    <n v="746"/>
    <m/>
    <n v="200"/>
    <m/>
    <m/>
    <m/>
    <m/>
    <s v="B"/>
    <d v="2020-03-27T00:00:00"/>
    <s v="676239d47a722c18fdd37bb6f259660cd5386e58"/>
    <s v="2020-03-27T20:00:00Z"/>
    <n v="78"/>
    <m/>
    <n v="78659"/>
    <n v="21259"/>
    <n v="21259"/>
    <n v="6"/>
    <n v="13"/>
    <n v="0"/>
    <n v="0"/>
    <n v="873"/>
    <n v="873"/>
    <n v="39512223"/>
  </r>
  <r>
    <x v="22"/>
    <x v="5"/>
    <n v="4643"/>
    <n v="20549"/>
    <n v="64400"/>
    <n v="1034"/>
    <m/>
    <n v="410"/>
    <m/>
    <m/>
    <m/>
    <m/>
    <s v="B"/>
    <d v="2020-03-27T17:00:00"/>
    <s v="3d91bd2db74f60f3a373e4b6fcf70ea61f24340b"/>
    <s v="2020-03-28T20:00:00Z"/>
    <n v="101"/>
    <m/>
    <n v="89592"/>
    <n v="25192"/>
    <n v="25192"/>
    <n v="6"/>
    <n v="23"/>
    <n v="0"/>
    <n v="3169"/>
    <n v="764"/>
    <n v="3933"/>
    <n v="39512223"/>
  </r>
  <r>
    <x v="23"/>
    <x v="5"/>
    <n v="5708"/>
    <n v="20549"/>
    <n v="64400"/>
    <n v="1034"/>
    <m/>
    <n v="410"/>
    <m/>
    <m/>
    <m/>
    <m/>
    <s v="B"/>
    <d v="2020-03-29T14:18:00"/>
    <s v="e4c08bdfb682124f99f532d43ae08b7e927b1b80"/>
    <s v="2020-03-29T20:00:00Z"/>
    <n v="123"/>
    <m/>
    <n v="90657"/>
    <n v="26257"/>
    <n v="26257"/>
    <n v="6"/>
    <n v="22"/>
    <n v="0"/>
    <n v="0"/>
    <n v="1065"/>
    <n v="1065"/>
    <n v="39512223"/>
  </r>
  <r>
    <x v="24"/>
    <x v="5"/>
    <n v="6447"/>
    <n v="20549"/>
    <n v="64400"/>
    <n v="1432"/>
    <m/>
    <n v="597"/>
    <m/>
    <m/>
    <m/>
    <m/>
    <s v="B"/>
    <d v="2020-03-30T00:00:00"/>
    <s v="939374d27265e16a2e10aa30b5286d65fc15c714"/>
    <s v="2020-03-30T20:00:00Z"/>
    <n v="133"/>
    <m/>
    <n v="91396"/>
    <n v="26996"/>
    <n v="26996"/>
    <n v="6"/>
    <n v="10"/>
    <n v="0"/>
    <n v="0"/>
    <n v="739"/>
    <n v="739"/>
    <n v="39512223"/>
  </r>
  <r>
    <x v="25"/>
    <x v="5"/>
    <n v="7482"/>
    <n v="21772"/>
    <n v="57400"/>
    <n v="1617"/>
    <m/>
    <n v="657"/>
    <m/>
    <m/>
    <m/>
    <m/>
    <s v="B"/>
    <d v="2020-03-31T16:00:00"/>
    <s v="432ba727836dd611654632d51e2eaa336d9ae700"/>
    <s v="2020-03-31T20:00:00Z"/>
    <n v="153"/>
    <m/>
    <n v="86654"/>
    <n v="29254"/>
    <n v="29254"/>
    <n v="6"/>
    <n v="20"/>
    <n v="0"/>
    <n v="1223"/>
    <n v="1035"/>
    <n v="2258"/>
    <n v="39512223"/>
  </r>
  <r>
    <x v="26"/>
    <x v="5"/>
    <n v="8155"/>
    <n v="21772"/>
    <n v="57400"/>
    <n v="1855"/>
    <m/>
    <n v="774"/>
    <m/>
    <m/>
    <m/>
    <m/>
    <s v="B"/>
    <d v="2020-03-31T00:00:00"/>
    <s v="880b8d3b4dd1ca8075dd9dc3b2add9938935d595"/>
    <s v="2020-04-01T20:00:00Z"/>
    <n v="171"/>
    <m/>
    <n v="87327"/>
    <n v="29927"/>
    <n v="29927"/>
    <n v="6"/>
    <n v="18"/>
    <n v="0"/>
    <n v="0"/>
    <n v="673"/>
    <n v="673"/>
    <n v="39512223"/>
  </r>
  <r>
    <x v="27"/>
    <x v="5"/>
    <n v="9191"/>
    <n v="23809"/>
    <n v="59500"/>
    <n v="1922"/>
    <m/>
    <n v="816"/>
    <m/>
    <m/>
    <m/>
    <m/>
    <s v="B"/>
    <d v="2020-04-02T00:00:00"/>
    <s v="e32c6484d57e7ce980f2b142c2f09bac97c8c3f4"/>
    <s v="2020-04-02T20:00:00Z"/>
    <n v="203"/>
    <m/>
    <n v="92500"/>
    <n v="33000"/>
    <n v="33000"/>
    <n v="6"/>
    <n v="32"/>
    <n v="0"/>
    <n v="2037"/>
    <n v="1036"/>
    <n v="3073"/>
    <n v="39512223"/>
  </r>
  <r>
    <x v="28"/>
    <x v="5"/>
    <n v="10701"/>
    <n v="24599"/>
    <n v="59500"/>
    <n v="2188"/>
    <m/>
    <n v="901"/>
    <m/>
    <m/>
    <m/>
    <m/>
    <s v="B"/>
    <d v="2020-04-02T00:00:00"/>
    <s v="70e3b5dd58bca1b77891541196c6d761509b1406"/>
    <s v="2020-04-03T20:00:00Z"/>
    <n v="237"/>
    <m/>
    <n v="94800"/>
    <n v="35300"/>
    <n v="35300"/>
    <n v="6"/>
    <n v="34"/>
    <n v="0"/>
    <n v="790"/>
    <n v="1510"/>
    <n v="2300"/>
    <n v="39512223"/>
  </r>
  <r>
    <x v="29"/>
    <x v="5"/>
    <n v="12026"/>
    <n v="101674"/>
    <n v="13000"/>
    <n v="2300"/>
    <m/>
    <n v="1008"/>
    <m/>
    <m/>
    <m/>
    <m/>
    <s v="B"/>
    <d v="2020-04-02T00:00:00"/>
    <s v="ef58df43c29fb15fc944d7abae9ea74bedced0ca"/>
    <s v="2020-04-04T20:00:00Z"/>
    <n v="276"/>
    <m/>
    <n v="126700"/>
    <n v="113700"/>
    <n v="113700"/>
    <n v="6"/>
    <n v="39"/>
    <n v="0"/>
    <n v="77075"/>
    <n v="1325"/>
    <n v="78400"/>
    <n v="39512223"/>
  </r>
  <r>
    <x v="30"/>
    <x v="5"/>
    <n v="13438"/>
    <n v="103095"/>
    <n v="15000"/>
    <n v="2398"/>
    <m/>
    <n v="1040"/>
    <m/>
    <m/>
    <m/>
    <m/>
    <s v="B"/>
    <d v="2020-04-04T00:00:00"/>
    <s v="a3a9a3ad15df74f58af675bff0f6fb5d62b26b52"/>
    <s v="2020-04-05T20:00:00Z"/>
    <n v="319"/>
    <m/>
    <n v="131533"/>
    <n v="116533"/>
    <n v="116533"/>
    <n v="6"/>
    <n v="43"/>
    <n v="0"/>
    <n v="1421"/>
    <n v="1412"/>
    <n v="2833"/>
    <n v="39512223"/>
  </r>
  <r>
    <x v="31"/>
    <x v="5"/>
    <n v="14336"/>
    <n v="103095"/>
    <n v="15000"/>
    <n v="2509"/>
    <m/>
    <n v="1085"/>
    <m/>
    <m/>
    <m/>
    <m/>
    <s v="B"/>
    <d v="2020-04-06T00:00:00"/>
    <s v="950d32c052a87c2378fcc055d85a051e392d9bf1"/>
    <s v="2020-04-06T20:00:00Z"/>
    <n v="343"/>
    <m/>
    <n v="132431"/>
    <n v="117431"/>
    <n v="117431"/>
    <n v="6"/>
    <n v="24"/>
    <n v="0"/>
    <n v="0"/>
    <n v="898"/>
    <n v="898"/>
    <n v="39512223"/>
  </r>
  <r>
    <x v="32"/>
    <x v="5"/>
    <n v="15865"/>
    <n v="115364"/>
    <n v="14100"/>
    <n v="2611"/>
    <m/>
    <n v="1108"/>
    <m/>
    <m/>
    <m/>
    <m/>
    <s v="B"/>
    <d v="2020-04-07T18:00:00"/>
    <s v="9305e5d010ccbc639c8bac68aac2119c78ce7d1c"/>
    <s v="2020-04-07T20:00:00Z"/>
    <n v="374"/>
    <m/>
    <n v="145329"/>
    <n v="131229"/>
    <n v="131229"/>
    <n v="6"/>
    <n v="31"/>
    <n v="0"/>
    <n v="12269"/>
    <n v="1529"/>
    <n v="13798"/>
    <n v="39512223"/>
  </r>
  <r>
    <x v="33"/>
    <x v="5"/>
    <n v="16957"/>
    <n v="127307"/>
    <n v="14600"/>
    <n v="2714"/>
    <m/>
    <n v="1154"/>
    <m/>
    <m/>
    <m/>
    <m/>
    <s v="B"/>
    <d v="2020-04-07T18:00:00"/>
    <s v="9292e9045ac33dbf84a41da49e64f141148b7f32"/>
    <s v="2020-04-08T20:00:00Z"/>
    <n v="442"/>
    <m/>
    <n v="158864"/>
    <n v="144264"/>
    <n v="144264"/>
    <n v="6"/>
    <n v="68"/>
    <n v="0"/>
    <n v="11943"/>
    <n v="1092"/>
    <n v="13035"/>
    <n v="39512223"/>
  </r>
  <r>
    <x v="34"/>
    <x v="5"/>
    <n v="18309"/>
    <n v="145191"/>
    <n v="14100"/>
    <n v="2825"/>
    <m/>
    <n v="1132"/>
    <m/>
    <m/>
    <m/>
    <m/>
    <s v="B"/>
    <d v="2020-04-08T19:00:00"/>
    <s v="2477e17e6e5a31c8346bc6c5d8f91f9a06a742cf"/>
    <s v="2020-04-09T20:00:00Z"/>
    <n v="492"/>
    <m/>
    <n v="177600"/>
    <n v="163500"/>
    <n v="163500"/>
    <n v="6"/>
    <n v="50"/>
    <n v="0"/>
    <n v="17884"/>
    <n v="1352"/>
    <n v="19236"/>
    <n v="39512223"/>
  </r>
  <r>
    <x v="35"/>
    <x v="5"/>
    <n v="19472"/>
    <n v="145391"/>
    <n v="13900"/>
    <n v="2897"/>
    <m/>
    <n v="1145"/>
    <m/>
    <m/>
    <m/>
    <m/>
    <s v="B"/>
    <d v="2020-04-09T00:00:00"/>
    <s v="8cfcf27a0009b4126a871dc45418782f90d90905"/>
    <s v="2020-04-10T20:00:00Z"/>
    <n v="541"/>
    <m/>
    <n v="178763"/>
    <n v="164863"/>
    <n v="164863"/>
    <n v="6"/>
    <n v="49"/>
    <n v="0"/>
    <n v="200"/>
    <n v="1163"/>
    <n v="1363"/>
    <n v="39512223"/>
  </r>
  <r>
    <x v="36"/>
    <x v="5"/>
    <n v="20615"/>
    <n v="152604"/>
    <n v="13200"/>
    <n v="5236"/>
    <m/>
    <n v="1591"/>
    <m/>
    <m/>
    <m/>
    <m/>
    <s v="B"/>
    <d v="2020-04-09T00:00:00"/>
    <s v="5d00dc8e18132f84aa79ae37cb52599cdc1c7a3d"/>
    <s v="2020-04-11T20:00:00Z"/>
    <n v="609"/>
    <m/>
    <n v="186419"/>
    <n v="173219"/>
    <n v="173219"/>
    <n v="6"/>
    <n v="68"/>
    <n v="0"/>
    <n v="7213"/>
    <n v="1143"/>
    <n v="8356"/>
    <n v="39512223"/>
  </r>
  <r>
    <x v="37"/>
    <x v="5"/>
    <n v="21794"/>
    <n v="168534"/>
    <n v="13200"/>
    <n v="5234"/>
    <m/>
    <n v="1539"/>
    <m/>
    <m/>
    <m/>
    <m/>
    <s v="B"/>
    <d v="2020-04-11T00:00:00"/>
    <s v="0c5a7322066feb546eff5b90b64b2e4a4265b9ac"/>
    <s v="2020-04-12T20:00:00Z"/>
    <n v="651"/>
    <m/>
    <n v="203528"/>
    <n v="190328"/>
    <n v="190328"/>
    <n v="6"/>
    <n v="42"/>
    <n v="0"/>
    <n v="15930"/>
    <n v="1179"/>
    <n v="17109"/>
    <n v="39512223"/>
  </r>
  <r>
    <x v="38"/>
    <x v="5"/>
    <n v="22348"/>
    <n v="168534"/>
    <n v="13200"/>
    <n v="3015"/>
    <m/>
    <n v="1178"/>
    <m/>
    <m/>
    <m/>
    <m/>
    <s v="B"/>
    <d v="2020-04-12T00:00:00"/>
    <s v="91fce869b68e9d77dbbce09ad93f9a110ef03f38"/>
    <s v="2020-04-13T20:00:00Z"/>
    <n v="687"/>
    <m/>
    <n v="204082"/>
    <n v="190882"/>
    <n v="190882"/>
    <n v="6"/>
    <n v="36"/>
    <n v="0"/>
    <n v="0"/>
    <n v="554"/>
    <n v="554"/>
    <n v="39512223"/>
  </r>
  <r>
    <x v="39"/>
    <x v="5"/>
    <n v="23338"/>
    <n v="178870"/>
    <n v="13200"/>
    <n v="5163"/>
    <m/>
    <n v="1552"/>
    <m/>
    <m/>
    <m/>
    <m/>
    <s v="B"/>
    <d v="2020-04-13T00:00:00"/>
    <s v="db1bac7c9f44520fcf9dced18a12846e1af9614c"/>
    <s v="2020-04-14T20:00:00Z"/>
    <n v="758"/>
    <m/>
    <n v="215408"/>
    <n v="202208"/>
    <n v="202208"/>
    <n v="6"/>
    <n v="71"/>
    <n v="0"/>
    <n v="10336"/>
    <n v="990"/>
    <n v="11326"/>
    <n v="39512223"/>
  </r>
  <r>
    <x v="40"/>
    <x v="5"/>
    <n v="24424"/>
    <n v="192062"/>
    <n v="13200"/>
    <n v="5163"/>
    <m/>
    <n v="1175"/>
    <m/>
    <m/>
    <m/>
    <m/>
    <s v="B"/>
    <d v="2020-04-14T00:00:00"/>
    <s v="f441997a6a1b89ec0dd21ae8ef29cf4fc7b5859e"/>
    <s v="2020-04-15T20:00:00Z"/>
    <n v="821"/>
    <m/>
    <n v="229686"/>
    <n v="216486"/>
    <n v="216486"/>
    <n v="6"/>
    <n v="63"/>
    <n v="0"/>
    <n v="13192"/>
    <n v="1086"/>
    <n v="14278"/>
    <n v="39512223"/>
  </r>
  <r>
    <x v="41"/>
    <x v="5"/>
    <n v="26182"/>
    <n v="220218"/>
    <n v="13200"/>
    <n v="5031"/>
    <m/>
    <n v="1568"/>
    <m/>
    <m/>
    <m/>
    <m/>
    <s v="B"/>
    <d v="2020-04-15T00:00:00"/>
    <s v="435af3ea5874a7d99fcebe9de7f9b9d4333b248d"/>
    <s v="2020-04-16T20:00:00Z"/>
    <n v="890"/>
    <m/>
    <n v="259600"/>
    <n v="246400"/>
    <n v="246400"/>
    <n v="6"/>
    <n v="69"/>
    <n v="0"/>
    <n v="28156"/>
    <n v="1758"/>
    <n v="29914"/>
    <n v="39512223"/>
  </r>
  <r>
    <x v="42"/>
    <x v="5"/>
    <n v="27528"/>
    <n v="224086"/>
    <n v="7200"/>
    <n v="4892"/>
    <m/>
    <n v="1484"/>
    <m/>
    <m/>
    <m/>
    <m/>
    <s v="B"/>
    <d v="2020-04-17T00:00:00"/>
    <s v="b0bbd7cb33e2be7c025375e18d150eae8dff1847"/>
    <s v="2020-04-17T20:00:00Z"/>
    <n v="985"/>
    <m/>
    <n v="258814"/>
    <n v="251614"/>
    <n v="251614"/>
    <n v="6"/>
    <n v="95"/>
    <n v="0"/>
    <n v="3868"/>
    <n v="1346"/>
    <n v="5214"/>
    <n v="39512223"/>
  </r>
  <r>
    <x v="43"/>
    <x v="5"/>
    <n v="28963"/>
    <n v="230703"/>
    <n v="7200"/>
    <n v="4936"/>
    <m/>
    <n v="1490"/>
    <m/>
    <m/>
    <m/>
    <m/>
    <s v="B"/>
    <d v="2020-04-17T00:00:00"/>
    <s v="179b1f24abbfd97bac31c73ba2a3faefb3769984"/>
    <s v="2020-04-18T20:00:00Z"/>
    <n v="1072"/>
    <m/>
    <n v="266866"/>
    <n v="259666"/>
    <n v="259666"/>
    <n v="6"/>
    <n v="87"/>
    <n v="0"/>
    <n v="6617"/>
    <n v="1435"/>
    <n v="8052"/>
    <n v="39512223"/>
  </r>
  <r>
    <x v="44"/>
    <x v="5"/>
    <n v="30333"/>
    <n v="250567"/>
    <n v="7200"/>
    <n v="4731"/>
    <m/>
    <n v="1457"/>
    <m/>
    <m/>
    <m/>
    <m/>
    <s v="B"/>
    <d v="2020-04-18T00:00:00"/>
    <s v="56222d3bdcb2144d6086d1c3c2e7954fa8b94032"/>
    <s v="2020-04-19T20:00:00Z"/>
    <n v="1166"/>
    <m/>
    <n v="288100"/>
    <n v="280900"/>
    <n v="280900"/>
    <n v="6"/>
    <n v="94"/>
    <n v="0"/>
    <n v="19864"/>
    <n v="1370"/>
    <n v="21234"/>
    <n v="39512223"/>
  </r>
  <r>
    <x v="45"/>
    <x v="5"/>
    <n v="30978"/>
    <n v="259522"/>
    <m/>
    <n v="4674"/>
    <m/>
    <n v="1480"/>
    <m/>
    <m/>
    <m/>
    <m/>
    <s v="B"/>
    <d v="2020-04-19T00:00:00"/>
    <s v="4d62a16f73d79a9551aea64d1b545e3f9ce29591"/>
    <s v="2020-04-20T20:00:00Z"/>
    <n v="1208"/>
    <m/>
    <n v="290500"/>
    <n v="290500"/>
    <n v="290500"/>
    <n v="6"/>
    <n v="42"/>
    <n v="0"/>
    <n v="8955"/>
    <n v="645"/>
    <n v="9600"/>
    <n v="39512223"/>
  </r>
  <r>
    <x v="46"/>
    <x v="5"/>
    <n v="33261"/>
    <n v="266839"/>
    <m/>
    <n v="4886"/>
    <m/>
    <n v="1502"/>
    <m/>
    <m/>
    <m/>
    <m/>
    <s v="B"/>
    <d v="2020-04-21T00:00:00"/>
    <s v="a068953fdb478e84a2ce8f95f3a37a6e0a7dd111"/>
    <s v="2020-04-21T20:00:00Z"/>
    <n v="1268"/>
    <m/>
    <n v="300100"/>
    <n v="300100"/>
    <n v="300100"/>
    <n v="6"/>
    <n v="60"/>
    <n v="0"/>
    <n v="7317"/>
    <n v="2283"/>
    <n v="9600"/>
    <n v="39512223"/>
  </r>
  <r>
    <x v="47"/>
    <x v="5"/>
    <n v="35396"/>
    <n v="429931"/>
    <m/>
    <n v="4984"/>
    <m/>
    <n v="1551"/>
    <m/>
    <m/>
    <m/>
    <m/>
    <s v="B"/>
    <d v="2020-04-21T00:00:00"/>
    <s v="59c585124c114a6d62b9816a38cff2c78fed54b1"/>
    <s v="2020-04-22T20:00:00Z"/>
    <n v="1354"/>
    <m/>
    <n v="465327"/>
    <n v="465327"/>
    <n v="465327"/>
    <n v="6"/>
    <n v="86"/>
    <n v="0"/>
    <n v="163092"/>
    <n v="2135"/>
    <n v="165227"/>
    <n v="39512223"/>
  </r>
  <r>
    <x v="48"/>
    <x v="5"/>
    <n v="37369"/>
    <n v="444728"/>
    <m/>
    <n v="4929"/>
    <m/>
    <n v="1531"/>
    <m/>
    <m/>
    <m/>
    <m/>
    <s v="B"/>
    <d v="2020-04-22T00:00:00"/>
    <s v="847e6eab7b528f13600da1fd142b1ba64dd72517"/>
    <s v="2020-04-23T20:00:00Z"/>
    <n v="1469"/>
    <m/>
    <n v="482097"/>
    <n v="482097"/>
    <n v="482097"/>
    <n v="6"/>
    <n v="115"/>
    <n v="0"/>
    <n v="14797"/>
    <n v="1973"/>
    <n v="16770"/>
    <n v="39512223"/>
  </r>
  <r>
    <x v="49"/>
    <x v="5"/>
    <n v="39254"/>
    <n v="454919"/>
    <m/>
    <n v="4880"/>
    <m/>
    <n v="1521"/>
    <m/>
    <m/>
    <m/>
    <m/>
    <s v="B"/>
    <d v="2020-04-23T00:00:00"/>
    <s v="51dad047074e4b5f3986c734c4b42ccf8e6cc95c"/>
    <s v="2020-04-24T20:00:00Z"/>
    <n v="1562"/>
    <m/>
    <n v="494173"/>
    <n v="494173"/>
    <n v="494173"/>
    <n v="6"/>
    <n v="93"/>
    <n v="0"/>
    <n v="10191"/>
    <n v="1885"/>
    <n v="12076"/>
    <n v="39512223"/>
  </r>
  <r>
    <x v="50"/>
    <x v="5"/>
    <n v="41137"/>
    <n v="464898"/>
    <m/>
    <n v="4847"/>
    <m/>
    <n v="1458"/>
    <m/>
    <m/>
    <m/>
    <m/>
    <s v="B"/>
    <d v="2020-04-23T00:00:00"/>
    <s v="fabe51c7f8b1824b84e560ffeccfc891b69bd4a0"/>
    <s v="2020-04-25T20:00:00Z"/>
    <n v="1651"/>
    <m/>
    <n v="506035"/>
    <n v="506035"/>
    <n v="506035"/>
    <n v="6"/>
    <n v="89"/>
    <n v="0"/>
    <n v="9979"/>
    <n v="1883"/>
    <n v="11862"/>
    <n v="39512223"/>
  </r>
  <r>
    <x v="51"/>
    <x v="5"/>
    <n v="42164"/>
    <n v="483920"/>
    <m/>
    <n v="4928"/>
    <m/>
    <n v="1473"/>
    <m/>
    <m/>
    <m/>
    <m/>
    <s v="B"/>
    <d v="2020-04-25T00:00:00"/>
    <s v="b0772bea60b2d5bc5065af016fdbf08514b9dcbf"/>
    <s v="2020-04-26T20:00:00Z"/>
    <n v="1710"/>
    <m/>
    <n v="526084"/>
    <n v="526084"/>
    <n v="526084"/>
    <n v="6"/>
    <n v="59"/>
    <n v="0"/>
    <n v="19022"/>
    <n v="1027"/>
    <n v="20049"/>
    <n v="39512223"/>
  </r>
  <r>
    <x v="52"/>
    <x v="5"/>
    <n v="43464"/>
    <n v="509945"/>
    <m/>
    <n v="4878"/>
    <m/>
    <n v="1499"/>
    <m/>
    <m/>
    <m/>
    <m/>
    <s v="B"/>
    <d v="2020-04-27T00:00:00"/>
    <s v="b1b0155f48709638589ad99f4d07c55fca0a3df5"/>
    <s v="2020-04-27T20:00:00Z"/>
    <n v="1755"/>
    <m/>
    <n v="553409"/>
    <n v="553409"/>
    <n v="553409"/>
    <n v="6"/>
    <n v="45"/>
    <n v="0"/>
    <n v="26025"/>
    <n v="1300"/>
    <n v="27325"/>
    <n v="39512223"/>
  </r>
  <r>
    <x v="53"/>
    <x v="5"/>
    <n v="45031"/>
    <n v="532577"/>
    <m/>
    <n v="4983"/>
    <m/>
    <n v="1485"/>
    <m/>
    <m/>
    <m/>
    <m/>
    <s v="B"/>
    <d v="2020-04-27T00:00:00"/>
    <s v="478925b117873a198f328034c049b79b99c8ec6d"/>
    <s v="2020-04-28T20:00:00Z"/>
    <n v="1809"/>
    <m/>
    <n v="577608"/>
    <n v="577608"/>
    <n v="577608"/>
    <n v="6"/>
    <n v="54"/>
    <n v="0"/>
    <n v="22632"/>
    <n v="1567"/>
    <n v="24199"/>
    <n v="39512223"/>
  </r>
  <r>
    <x v="54"/>
    <x v="5"/>
    <n v="46500"/>
    <n v="556639"/>
    <m/>
    <n v="5011"/>
    <m/>
    <n v="1512"/>
    <m/>
    <m/>
    <m/>
    <m/>
    <s v="B"/>
    <d v="2020-04-29T00:00:00"/>
    <s v="7a345e3a93b890ed33b23694ee702197a96b45c4"/>
    <s v="2020-04-29T20:00:00Z"/>
    <n v="1887"/>
    <m/>
    <n v="603139"/>
    <n v="603139"/>
    <n v="603139"/>
    <n v="6"/>
    <n v="78"/>
    <n v="0"/>
    <n v="24062"/>
    <n v="1469"/>
    <n v="25531"/>
    <n v="39512223"/>
  </r>
  <r>
    <x v="55"/>
    <x v="5"/>
    <n v="48917"/>
    <n v="576420"/>
    <m/>
    <n v="4981"/>
    <m/>
    <n v="1473"/>
    <m/>
    <m/>
    <m/>
    <m/>
    <s v="B"/>
    <d v="2020-04-29T00:00:00"/>
    <s v="d33bbb6e9e278c4d74669c43bf8695474f11cfad"/>
    <s v="2020-04-30T20:00:00Z"/>
    <n v="1982"/>
    <m/>
    <n v="625337"/>
    <n v="625337"/>
    <n v="625337"/>
    <n v="6"/>
    <n v="95"/>
    <n v="0"/>
    <n v="19781"/>
    <n v="2417"/>
    <n v="22198"/>
    <n v="39512223"/>
  </r>
  <r>
    <x v="56"/>
    <x v="5"/>
    <n v="50442"/>
    <n v="604543"/>
    <m/>
    <n v="4706"/>
    <m/>
    <n v="1434"/>
    <m/>
    <m/>
    <m/>
    <m/>
    <s v="B"/>
    <d v="2020-04-30T00:00:00"/>
    <s v="29609a0696566fdd88c491fe2799bb47e9a4c679"/>
    <s v="2020-05-01T20:00:00Z"/>
    <n v="2073"/>
    <m/>
    <n v="654985"/>
    <n v="654985"/>
    <n v="654985"/>
    <n v="6"/>
    <n v="91"/>
    <n v="0"/>
    <n v="28123"/>
    <n v="1525"/>
    <n v="29648"/>
    <n v="39512223"/>
  </r>
  <r>
    <x v="57"/>
    <x v="5"/>
    <n v="52197"/>
    <n v="634606"/>
    <m/>
    <n v="4722"/>
    <m/>
    <n v="1433"/>
    <m/>
    <m/>
    <m/>
    <m/>
    <s v="B"/>
    <d v="2020-05-01T00:00:00"/>
    <s v="df6c65ce351f074a2ec5e447e651df48b35faea6"/>
    <s v="2020-05-02T20:00:00Z"/>
    <n v="2171"/>
    <m/>
    <n v="686803"/>
    <n v="686803"/>
    <n v="686803"/>
    <n v="6"/>
    <n v="98"/>
    <n v="0"/>
    <n v="30063"/>
    <n v="1755"/>
    <n v="31818"/>
    <n v="39512223"/>
  </r>
  <r>
    <x v="58"/>
    <x v="5"/>
    <n v="53616"/>
    <n v="662135"/>
    <m/>
    <n v="4734"/>
    <m/>
    <n v="1468"/>
    <m/>
    <m/>
    <m/>
    <m/>
    <s v="B"/>
    <d v="2020-05-03T14:00:00"/>
    <s v="d2a4de966cdeb307363f3d53e97e6d98e0e2fa1e"/>
    <s v="2020-05-03T20:00:00Z"/>
    <n v="2215"/>
    <m/>
    <n v="715751"/>
    <n v="715751"/>
    <n v="715751"/>
    <n v="6"/>
    <n v="44"/>
    <n v="0"/>
    <n v="27529"/>
    <n v="1419"/>
    <n v="28948"/>
    <n v="39512223"/>
  </r>
  <r>
    <x v="59"/>
    <x v="5"/>
    <n v="54937"/>
    <n v="692937"/>
    <m/>
    <n v="4616"/>
    <m/>
    <n v="1464"/>
    <m/>
    <m/>
    <m/>
    <m/>
    <s v="B"/>
    <d v="2020-05-04T14:00:00"/>
    <s v="b4941d5eb7b0e9b258470bc014fd97f1f34b280c"/>
    <s v="2020-05-04T20:00:00Z"/>
    <n v="2254"/>
    <m/>
    <n v="747874"/>
    <n v="747874"/>
    <n v="747874"/>
    <n v="6"/>
    <n v="39"/>
    <n v="0"/>
    <n v="30802"/>
    <n v="1321"/>
    <n v="32123"/>
    <n v="39512223"/>
  </r>
  <r>
    <x v="60"/>
    <x v="5"/>
    <n v="56212"/>
    <n v="723690"/>
    <m/>
    <n v="4622"/>
    <m/>
    <n v="1388"/>
    <m/>
    <m/>
    <m/>
    <m/>
    <s v="B"/>
    <d v="2020-05-05T14:00:00"/>
    <s v="d1e1fbebac80a5b1d13fc2900c50bff6c705d793"/>
    <s v="2020-05-05T20:00:00Z"/>
    <n v="2317"/>
    <m/>
    <n v="779902"/>
    <n v="779902"/>
    <n v="779902"/>
    <n v="6"/>
    <n v="63"/>
    <n v="0"/>
    <n v="30753"/>
    <n v="1275"/>
    <n v="32028"/>
    <n v="39512223"/>
  </r>
  <r>
    <x v="61"/>
    <x v="5"/>
    <n v="58815"/>
    <n v="750221"/>
    <m/>
    <n v="4681"/>
    <m/>
    <n v="1415"/>
    <m/>
    <m/>
    <m/>
    <m/>
    <s v="B"/>
    <d v="2020-05-05T14:00:00"/>
    <s v="414d88b0f66a2eacb032953c8c9c95da419f193d"/>
    <s v="2020-05-06T20:00:00Z"/>
    <n v="2412"/>
    <m/>
    <n v="809036"/>
    <n v="809036"/>
    <n v="809036"/>
    <n v="6"/>
    <n v="95"/>
    <n v="0"/>
    <n v="26531"/>
    <n v="2603"/>
    <n v="29134"/>
    <n v="39512223"/>
  </r>
  <r>
    <x v="62"/>
    <x v="5"/>
    <n v="60614"/>
    <n v="782260"/>
    <m/>
    <n v="4560"/>
    <m/>
    <n v="1374"/>
    <m/>
    <m/>
    <m/>
    <m/>
    <s v="B"/>
    <d v="2020-05-07T14:00:00"/>
    <s v="b0530540a08b211f4f0c5342ff4c7562ff42c505"/>
    <s v="2020-05-07T20:00:00Z"/>
    <n v="2504"/>
    <m/>
    <n v="842874"/>
    <n v="842874"/>
    <n v="842874"/>
    <n v="6"/>
    <n v="92"/>
    <n v="0"/>
    <n v="32039"/>
    <n v="1799"/>
    <n v="33838"/>
    <n v="39512223"/>
  </r>
  <r>
    <x v="63"/>
    <x v="5"/>
    <n v="62512"/>
    <n v="812760"/>
    <m/>
    <n v="4514"/>
    <m/>
    <n v="1342"/>
    <m/>
    <m/>
    <m/>
    <m/>
    <s v="B"/>
    <d v="2020-05-08T14:00:00"/>
    <s v="d5ef05ed6769ba774cc29375bd1e4f0a66958120"/>
    <s v="2020-05-08T20:00:00Z"/>
    <n v="2585"/>
    <m/>
    <n v="875272"/>
    <n v="875272"/>
    <n v="875272"/>
    <n v="6"/>
    <n v="81"/>
    <n v="0"/>
    <n v="30500"/>
    <n v="1898"/>
    <n v="32398"/>
    <n v="39512223"/>
  </r>
  <r>
    <x v="64"/>
    <x v="5"/>
    <n v="64561"/>
    <n v="848009"/>
    <m/>
    <n v="4538"/>
    <m/>
    <n v="1349"/>
    <m/>
    <m/>
    <m/>
    <m/>
    <s v="B"/>
    <d v="2020-05-09T14:00:00"/>
    <s v="47564b4be2325468b20b81c3212689a291e88901"/>
    <s v="2020-05-09T20:00:00Z"/>
    <n v="2678"/>
    <m/>
    <n v="912570"/>
    <n v="912570"/>
    <n v="912570"/>
    <n v="6"/>
    <n v="93"/>
    <n v="0"/>
    <n v="35249"/>
    <n v="2049"/>
    <n v="37298"/>
    <n v="39512223"/>
  </r>
  <r>
    <x v="65"/>
    <x v="5"/>
    <n v="66680"/>
    <n v="888984"/>
    <m/>
    <n v="4555"/>
    <m/>
    <n v="1328"/>
    <m/>
    <m/>
    <m/>
    <m/>
    <s v="B"/>
    <d v="2020-05-10T00:00:00"/>
    <s v="b618e4b193ed0312e703672e19ebad8c2eb045b9"/>
    <s v="2020-05-10T20:00:00Z"/>
    <n v="2745"/>
    <m/>
    <n v="955664"/>
    <n v="955664"/>
    <n v="955664"/>
    <n v="6"/>
    <n v="67"/>
    <n v="0"/>
    <n v="40975"/>
    <n v="2119"/>
    <n v="43094"/>
    <n v="39512223"/>
  </r>
  <r>
    <x v="66"/>
    <x v="5"/>
    <n v="67939"/>
    <n v="923958"/>
    <m/>
    <n v="4549"/>
    <m/>
    <n v="1329"/>
    <m/>
    <m/>
    <m/>
    <m/>
    <s v="B"/>
    <d v="2020-05-11T00:00:00"/>
    <s v="53613cacac307d4a734c079025735a0eec798c35"/>
    <s v="2020-05-11T20:00:00Z"/>
    <n v="2770"/>
    <m/>
    <n v="991897"/>
    <n v="991897"/>
    <n v="991897"/>
    <n v="6"/>
    <n v="25"/>
    <n v="0"/>
    <n v="34974"/>
    <n v="1259"/>
    <n v="36233"/>
    <n v="39512223"/>
  </r>
  <r>
    <x v="67"/>
    <x v="5"/>
    <n v="69382"/>
    <n v="963988"/>
    <m/>
    <n v="4544"/>
    <m/>
    <n v="1349"/>
    <m/>
    <m/>
    <m/>
    <m/>
    <s v="B"/>
    <d v="2020-05-12T00:00:00"/>
    <s v="1c3c812803c41f5b0c75e07b15a8a4428e7d662f"/>
    <s v="2020-05-12T20:00:00Z"/>
    <n v="2847"/>
    <m/>
    <n v="1033370"/>
    <n v="1033370"/>
    <n v="1033370"/>
    <n v="6"/>
    <n v="77"/>
    <n v="0"/>
    <n v="40030"/>
    <n v="1443"/>
    <n v="41473"/>
    <n v="39512223"/>
  </r>
  <r>
    <x v="68"/>
    <x v="5"/>
    <n v="71141"/>
    <n v="994451"/>
    <m/>
    <n v="4545"/>
    <m/>
    <n v="1314"/>
    <m/>
    <m/>
    <m/>
    <m/>
    <s v="B"/>
    <d v="2020-05-13T00:00:00"/>
    <s v="8a5867cd4322367e6ab3f8a0fb2b92285aa60b64"/>
    <s v="2020-05-13T20:00:00Z"/>
    <n v="2934"/>
    <m/>
    <n v="1065592"/>
    <n v="1065592"/>
    <n v="1065592"/>
    <n v="6"/>
    <n v="87"/>
    <n v="0"/>
    <n v="30463"/>
    <n v="1759"/>
    <n v="32222"/>
    <n v="39512223"/>
  </r>
  <r>
    <x v="69"/>
    <x v="5"/>
    <n v="73164"/>
    <n v="1031487"/>
    <m/>
    <n v="4655"/>
    <m/>
    <n v="1324"/>
    <m/>
    <m/>
    <m/>
    <m/>
    <s v="B"/>
    <d v="2020-05-14T00:00:00"/>
    <s v="ab1526dbbdbe36c6e661db2aa371d77dd19df51d"/>
    <s v="2020-05-14T20:00:00Z"/>
    <n v="3032"/>
    <m/>
    <n v="1104651"/>
    <n v="1104651"/>
    <n v="1104651"/>
    <n v="6"/>
    <n v="98"/>
    <n v="0"/>
    <n v="37036"/>
    <n v="2023"/>
    <n v="39059"/>
    <n v="39512223"/>
  </r>
  <r>
    <x v="70"/>
    <x v="5"/>
    <n v="74936"/>
    <n v="1058970"/>
    <m/>
    <n v="4519"/>
    <m/>
    <n v="1324"/>
    <m/>
    <m/>
    <m/>
    <m/>
    <s v="B"/>
    <d v="2020-05-14T00:00:00"/>
    <s v="dd4a56509207e53adc6f228223657494252d0d39"/>
    <s v="2020-05-15T20:00:00Z"/>
    <n v="3108"/>
    <m/>
    <n v="1133906"/>
    <n v="1133906"/>
    <n v="1133906"/>
    <n v="6"/>
    <n v="76"/>
    <n v="0"/>
    <n v="27483"/>
    <n v="1772"/>
    <n v="29255"/>
    <n v="39512223"/>
  </r>
  <r>
    <x v="71"/>
    <x v="5"/>
    <n v="76793"/>
    <n v="1102333"/>
    <m/>
    <n v="4424"/>
    <m/>
    <n v="1313"/>
    <m/>
    <m/>
    <m/>
    <m/>
    <s v="B"/>
    <d v="2020-05-16T00:00:00"/>
    <s v="e335473bcecc2092fc63063fe12ed043c5f73751"/>
    <s v="2020-05-16T20:00:00Z"/>
    <n v="3204"/>
    <m/>
    <n v="1179126"/>
    <n v="1179126"/>
    <n v="1179126"/>
    <n v="6"/>
    <n v="96"/>
    <n v="0"/>
    <n v="43363"/>
    <n v="1857"/>
    <n v="45220"/>
    <n v="39512223"/>
  </r>
  <r>
    <x v="72"/>
    <x v="5"/>
    <n v="78839"/>
    <n v="1156404"/>
    <m/>
    <n v="4291"/>
    <m/>
    <n v="1293"/>
    <m/>
    <m/>
    <m/>
    <m/>
    <s v="B"/>
    <d v="2020-05-17T00:00:00"/>
    <s v="efe3d2e04569547fc50e7c3d8084f6f4ea4d4cc7"/>
    <s v="2020-05-17T20:00:00Z"/>
    <n v="3261"/>
    <m/>
    <n v="1235243"/>
    <n v="1235243"/>
    <n v="1235243"/>
    <n v="6"/>
    <n v="57"/>
    <n v="0"/>
    <n v="54071"/>
    <n v="2046"/>
    <n v="56117"/>
    <n v="39512223"/>
  </r>
  <r>
    <x v="73"/>
    <x v="5"/>
    <n v="80430"/>
    <n v="1212242"/>
    <m/>
    <n v="4391"/>
    <m/>
    <n v="1325"/>
    <m/>
    <m/>
    <m/>
    <m/>
    <s v="B"/>
    <d v="2020-05-17T00:00:00"/>
    <s v="a4c726f97ca716cb19c945927806f45e0bb3cbea"/>
    <s v="2020-05-18T20:00:00Z"/>
    <n v="3302"/>
    <m/>
    <n v="1292672"/>
    <n v="1292672"/>
    <n v="1292672"/>
    <n v="6"/>
    <n v="41"/>
    <n v="0"/>
    <n v="55838"/>
    <n v="1591"/>
    <n v="57429"/>
    <n v="39512223"/>
  </r>
  <r>
    <x v="74"/>
    <x v="5"/>
    <n v="81795"/>
    <n v="1257521"/>
    <m/>
    <n v="4363"/>
    <m/>
    <n v="1307"/>
    <m/>
    <m/>
    <m/>
    <m/>
    <s v="B"/>
    <d v="2020-05-19T00:00:00"/>
    <s v="ad1044e4a2c384424aa492acbe2154e655566e10"/>
    <s v="2020-05-19T20:00:00Z"/>
    <n v="3334"/>
    <m/>
    <n v="1339316"/>
    <n v="1339316"/>
    <n v="1339316"/>
    <n v="6"/>
    <n v="32"/>
    <n v="0"/>
    <n v="45279"/>
    <n v="1365"/>
    <n v="46644"/>
    <n v="39512223"/>
  </r>
  <r>
    <x v="75"/>
    <x v="5"/>
    <n v="84057"/>
    <n v="1296063"/>
    <m/>
    <n v="4681"/>
    <m/>
    <n v="1345"/>
    <m/>
    <m/>
    <m/>
    <m/>
    <s v="B"/>
    <d v="2020-05-20T00:00:00"/>
    <s v="6be7a20ccb8deab94178b9db3e70d2c1cf2147c7"/>
    <s v="2020-05-20T20:00:00Z"/>
    <n v="3436"/>
    <m/>
    <n v="1380120"/>
    <n v="1380120"/>
    <n v="1380120"/>
    <n v="6"/>
    <n v="102"/>
    <n v="0"/>
    <n v="38542"/>
    <n v="2262"/>
    <n v="40804"/>
    <n v="39512223"/>
  </r>
  <r>
    <x v="76"/>
    <x v="5"/>
    <n v="86197"/>
    <n v="1334930"/>
    <m/>
    <n v="4735"/>
    <m/>
    <n v="1310"/>
    <m/>
    <m/>
    <m/>
    <m/>
    <s v="B"/>
    <d v="2020-05-21T00:00:00"/>
    <s v="21f1a097d2a21256e6cd031933e78f8813587e4e"/>
    <s v="2020-05-21T20:00:00Z"/>
    <n v="3542"/>
    <m/>
    <n v="1421127"/>
    <n v="1421127"/>
    <n v="1421127"/>
    <n v="6"/>
    <n v="106"/>
    <n v="0"/>
    <n v="38867"/>
    <n v="2140"/>
    <n v="41007"/>
    <n v="39512223"/>
  </r>
  <r>
    <x v="77"/>
    <x v="5"/>
    <n v="88444"/>
    <n v="1378329"/>
    <m/>
    <n v="4762"/>
    <m/>
    <n v="1317"/>
    <m/>
    <m/>
    <m/>
    <m/>
    <s v="B"/>
    <d v="2020-05-21T00:00:00"/>
    <s v="f191cda4632c6bfdfab3cda971a53607f6beaf43"/>
    <s v="2020-05-22T20:00:00Z"/>
    <n v="3630"/>
    <m/>
    <n v="1466773"/>
    <n v="1466773"/>
    <n v="1466773"/>
    <n v="6"/>
    <n v="88"/>
    <n v="0"/>
    <n v="43399"/>
    <n v="2247"/>
    <n v="45646"/>
    <n v="39512223"/>
  </r>
  <r>
    <x v="78"/>
    <x v="5"/>
    <n v="90631"/>
    <n v="1424675"/>
    <m/>
    <n v="4342"/>
    <m/>
    <n v="1312"/>
    <m/>
    <m/>
    <m/>
    <m/>
    <s v="B"/>
    <d v="2020-05-23T00:00:00"/>
    <s v="20128faf3570bf009677bb6b6ddff9ec44ed2ad1"/>
    <s v="2020-05-23T20:00:00Z"/>
    <n v="3708"/>
    <m/>
    <n v="1515306"/>
    <n v="1515306"/>
    <n v="1515306"/>
    <n v="6"/>
    <n v="78"/>
    <n v="0"/>
    <n v="46346"/>
    <n v="2187"/>
    <n v="48533"/>
    <n v="39512223"/>
  </r>
  <r>
    <x v="79"/>
    <x v="5"/>
    <n v="92710"/>
    <n v="1490035"/>
    <m/>
    <n v="4300"/>
    <m/>
    <n v="1315"/>
    <m/>
    <m/>
    <m/>
    <m/>
    <s v="B"/>
    <d v="2020-05-24T00:00:00"/>
    <s v="63d7d8536ac6b7ca394af4d2fc4bdc016ccc8109"/>
    <s v="2020-05-24T20:00:00Z"/>
    <n v="3774"/>
    <m/>
    <n v="1582745"/>
    <n v="1582745"/>
    <n v="1582745"/>
    <n v="6"/>
    <n v="66"/>
    <n v="0"/>
    <n v="65360"/>
    <n v="2079"/>
    <n v="67439"/>
    <n v="39512223"/>
  </r>
  <r>
    <x v="81"/>
    <x v="6"/>
    <n v="0"/>
    <n v="19"/>
    <n v="21"/>
    <m/>
    <m/>
    <m/>
    <m/>
    <m/>
    <m/>
    <m/>
    <m/>
    <m/>
    <s v="2624823cd4f6fe855e1175557d8f0d7f2600c1cc"/>
    <s v="2020-03-05T21:00:00Z"/>
    <m/>
    <m/>
    <n v="40"/>
    <n v="19"/>
    <n v="19"/>
    <n v="8"/>
    <m/>
    <m/>
    <m/>
    <m/>
    <m/>
    <n v="5758736"/>
  </r>
  <r>
    <x v="0"/>
    <x v="6"/>
    <n v="2"/>
    <n v="46"/>
    <n v="30"/>
    <m/>
    <m/>
    <m/>
    <m/>
    <m/>
    <m/>
    <m/>
    <m/>
    <m/>
    <s v="b3d2fdf73afc502a22c747b9ac6ad62fb48f732c"/>
    <s v="2020-03-06T21:00:00Z"/>
    <m/>
    <m/>
    <n v="78"/>
    <n v="48"/>
    <n v="48"/>
    <n v="8"/>
    <n v="0"/>
    <n v="0"/>
    <n v="27"/>
    <n v="2"/>
    <n v="29"/>
    <n v="5758736"/>
  </r>
  <r>
    <x v="1"/>
    <x v="6"/>
    <n v="8"/>
    <n v="55"/>
    <n v="69"/>
    <m/>
    <m/>
    <m/>
    <m/>
    <m/>
    <m/>
    <m/>
    <m/>
    <m/>
    <s v="52e0ae0b9b943a8199565c17fdd422a91bc0162d"/>
    <s v="2020-03-07T21:00:00Z"/>
    <m/>
    <m/>
    <n v="132"/>
    <n v="63"/>
    <n v="63"/>
    <n v="8"/>
    <n v="0"/>
    <n v="0"/>
    <n v="9"/>
    <n v="6"/>
    <n v="15"/>
    <n v="5758736"/>
  </r>
  <r>
    <x v="2"/>
    <x v="6"/>
    <n v="8"/>
    <n v="104"/>
    <m/>
    <m/>
    <m/>
    <m/>
    <m/>
    <m/>
    <m/>
    <m/>
    <m/>
    <m/>
    <s v="803a4c98a110ae556ea9974cadf43697af4fdaf6"/>
    <s v="2020-03-08T20:00:00Z"/>
    <m/>
    <m/>
    <n v="112"/>
    <n v="112"/>
    <n v="112"/>
    <n v="8"/>
    <n v="0"/>
    <n v="0"/>
    <n v="49"/>
    <n v="0"/>
    <n v="49"/>
    <n v="5758736"/>
  </r>
  <r>
    <x v="3"/>
    <x v="6"/>
    <n v="9"/>
    <n v="133"/>
    <m/>
    <m/>
    <m/>
    <m/>
    <m/>
    <m/>
    <m/>
    <m/>
    <m/>
    <m/>
    <s v="34f03a150c95fd69c775088ec8bb507a00b70ca7"/>
    <s v="2020-03-09T20:00:00Z"/>
    <m/>
    <m/>
    <n v="142"/>
    <n v="142"/>
    <n v="142"/>
    <n v="8"/>
    <n v="0"/>
    <n v="0"/>
    <n v="29"/>
    <n v="1"/>
    <n v="30"/>
    <n v="5758736"/>
  </r>
  <r>
    <x v="4"/>
    <x v="6"/>
    <n v="12"/>
    <n v="142"/>
    <n v="1"/>
    <m/>
    <m/>
    <m/>
    <m/>
    <m/>
    <m/>
    <m/>
    <m/>
    <m/>
    <s v="4657e3fc46f817f32540879c088eeb1002fb8d08"/>
    <s v="2020-03-10T20:00:00Z"/>
    <m/>
    <m/>
    <n v="155"/>
    <n v="154"/>
    <n v="154"/>
    <n v="8"/>
    <n v="0"/>
    <n v="0"/>
    <n v="9"/>
    <n v="3"/>
    <n v="12"/>
    <n v="5758736"/>
  </r>
  <r>
    <x v="5"/>
    <x v="6"/>
    <n v="28"/>
    <n v="251"/>
    <m/>
    <m/>
    <m/>
    <m/>
    <m/>
    <m/>
    <m/>
    <m/>
    <m/>
    <m/>
    <s v="b7997019bc28ca16f0ba29ba93d6207fb06f3239"/>
    <s v="2020-03-11T20:00:00Z"/>
    <m/>
    <m/>
    <n v="279"/>
    <n v="279"/>
    <n v="279"/>
    <n v="8"/>
    <n v="0"/>
    <n v="0"/>
    <n v="109"/>
    <n v="16"/>
    <n v="125"/>
    <n v="5758736"/>
  </r>
  <r>
    <x v="6"/>
    <x v="6"/>
    <n v="45"/>
    <n v="298"/>
    <m/>
    <m/>
    <m/>
    <m/>
    <m/>
    <m/>
    <m/>
    <m/>
    <m/>
    <d v="2020-03-12T17:00:00"/>
    <s v="b572b585f84c31d999a5ac9aa5c66c73eed17601"/>
    <s v="2020-03-12T20:00:00Z"/>
    <m/>
    <m/>
    <n v="343"/>
    <n v="343"/>
    <n v="343"/>
    <n v="8"/>
    <n v="0"/>
    <n v="0"/>
    <n v="47"/>
    <n v="17"/>
    <n v="64"/>
    <n v="5758736"/>
  </r>
  <r>
    <x v="7"/>
    <x v="6"/>
    <n v="72"/>
    <n v="524"/>
    <m/>
    <m/>
    <m/>
    <m/>
    <m/>
    <m/>
    <m/>
    <m/>
    <m/>
    <d v="2020-03-13T14:00:00"/>
    <s v="1a27ee06c1c2c7cbfcbf30f7f698a231641aa514"/>
    <s v="2020-03-13T20:00:00Z"/>
    <m/>
    <m/>
    <n v="596"/>
    <n v="596"/>
    <n v="596"/>
    <n v="8"/>
    <n v="0"/>
    <n v="0"/>
    <n v="226"/>
    <n v="27"/>
    <n v="253"/>
    <n v="5758736"/>
  </r>
  <r>
    <x v="8"/>
    <x v="6"/>
    <n v="101"/>
    <n v="610"/>
    <m/>
    <m/>
    <m/>
    <m/>
    <m/>
    <m/>
    <m/>
    <m/>
    <m/>
    <d v="2020-03-14T14:00:00"/>
    <s v="4ae2ebbf9048505db9c6ba6d3610e6e0a4c9bb71"/>
    <s v="2020-03-14T20:00:00Z"/>
    <n v="1"/>
    <m/>
    <n v="711"/>
    <n v="711"/>
    <n v="711"/>
    <n v="8"/>
    <n v="1"/>
    <n v="0"/>
    <n v="86"/>
    <n v="29"/>
    <n v="115"/>
    <n v="5758736"/>
  </r>
  <r>
    <x v="9"/>
    <x v="6"/>
    <n v="131"/>
    <n v="627"/>
    <m/>
    <m/>
    <m/>
    <m/>
    <m/>
    <m/>
    <m/>
    <m/>
    <m/>
    <d v="2020-03-15T15:45:00"/>
    <s v="f1822a27261757836c31af3dd025f97e71c6e1fb"/>
    <s v="2020-03-15T20:00:00Z"/>
    <n v="1"/>
    <m/>
    <n v="758"/>
    <n v="758"/>
    <n v="758"/>
    <n v="8"/>
    <n v="0"/>
    <n v="0"/>
    <n v="17"/>
    <n v="30"/>
    <n v="47"/>
    <n v="5758736"/>
  </r>
  <r>
    <x v="10"/>
    <x v="6"/>
    <n v="131"/>
    <n v="627"/>
    <m/>
    <m/>
    <m/>
    <m/>
    <m/>
    <m/>
    <m/>
    <m/>
    <m/>
    <d v="2020-03-16T15:35:00"/>
    <s v="c5f22c1677f441bf1782e78185eb336d388f05db"/>
    <s v="2020-03-16T20:00:00Z"/>
    <n v="1"/>
    <m/>
    <n v="758"/>
    <n v="758"/>
    <n v="758"/>
    <n v="8"/>
    <n v="0"/>
    <n v="0"/>
    <n v="0"/>
    <n v="0"/>
    <n v="0"/>
    <n v="5758736"/>
  </r>
  <r>
    <x v="11"/>
    <x v="6"/>
    <n v="160"/>
    <n v="1056"/>
    <m/>
    <m/>
    <m/>
    <m/>
    <m/>
    <m/>
    <m/>
    <m/>
    <m/>
    <d v="2020-03-16T17:00:00"/>
    <s v="9c123867be8be537548e0fbf334a023e27c63d5c"/>
    <s v="2020-03-17T20:00:00Z"/>
    <n v="1"/>
    <m/>
    <n v="1216"/>
    <n v="1216"/>
    <n v="1216"/>
    <n v="8"/>
    <n v="0"/>
    <n v="0"/>
    <n v="429"/>
    <n v="29"/>
    <n v="458"/>
    <n v="5758736"/>
  </r>
  <r>
    <x v="12"/>
    <x v="6"/>
    <n v="183"/>
    <n v="1617"/>
    <m/>
    <m/>
    <m/>
    <m/>
    <m/>
    <m/>
    <m/>
    <m/>
    <m/>
    <d v="2020-03-18T00:00:00"/>
    <s v="4f5463d12b577f6d1fee7289ae1625e986c9c0f1"/>
    <s v="2020-03-18T20:00:00Z"/>
    <n v="2"/>
    <m/>
    <n v="1800"/>
    <n v="1800"/>
    <n v="1800"/>
    <n v="8"/>
    <n v="1"/>
    <n v="0"/>
    <n v="561"/>
    <n v="23"/>
    <n v="584"/>
    <n v="5758736"/>
  </r>
  <r>
    <x v="13"/>
    <x v="6"/>
    <n v="216"/>
    <n v="2112"/>
    <m/>
    <m/>
    <m/>
    <m/>
    <m/>
    <m/>
    <m/>
    <m/>
    <m/>
    <d v="2020-03-18T18:30:00"/>
    <s v="f3aa598866917c72e2597d90acfdedef0df5bcd7"/>
    <s v="2020-03-19T20:00:00Z"/>
    <n v="2"/>
    <m/>
    <n v="2328"/>
    <n v="2328"/>
    <n v="2328"/>
    <n v="8"/>
    <n v="0"/>
    <n v="0"/>
    <n v="495"/>
    <n v="33"/>
    <n v="528"/>
    <n v="5758736"/>
  </r>
  <r>
    <x v="14"/>
    <x v="6"/>
    <n v="277"/>
    <n v="2675"/>
    <m/>
    <m/>
    <m/>
    <m/>
    <m/>
    <m/>
    <m/>
    <m/>
    <m/>
    <d v="2020-03-20T14:42:00"/>
    <s v="2a9e02b94f01a3a8a0d8f62d647a452346d69fc6"/>
    <s v="2020-03-20T20:00:00Z"/>
    <n v="3"/>
    <m/>
    <n v="2952"/>
    <n v="2952"/>
    <n v="2952"/>
    <n v="8"/>
    <n v="1"/>
    <n v="0"/>
    <n v="563"/>
    <n v="61"/>
    <n v="624"/>
    <n v="5758736"/>
  </r>
  <r>
    <x v="15"/>
    <x v="6"/>
    <n v="363"/>
    <n v="3317"/>
    <m/>
    <m/>
    <n v="44"/>
    <m/>
    <m/>
    <m/>
    <m/>
    <m/>
    <m/>
    <d v="2020-03-20T18:00:00"/>
    <s v="02508dc3c6cd71775604a46c4b29030b95e97e58"/>
    <s v="2020-03-21T20:00:00Z"/>
    <n v="4"/>
    <n v="44"/>
    <n v="3680"/>
    <n v="3680"/>
    <n v="3680"/>
    <n v="8"/>
    <n v="1"/>
    <n v="44"/>
    <n v="642"/>
    <n v="86"/>
    <n v="728"/>
    <n v="5758736"/>
  </r>
  <r>
    <x v="16"/>
    <x v="6"/>
    <n v="475"/>
    <n v="4075"/>
    <m/>
    <n v="56"/>
    <n v="49"/>
    <m/>
    <m/>
    <m/>
    <m/>
    <m/>
    <m/>
    <d v="2020-03-21T18:00:00"/>
    <s v="eb9aabf33ed6a9aefa1ca268e1f87ff7bac835ce"/>
    <s v="2020-03-22T20:00:00Z"/>
    <n v="5"/>
    <n v="49"/>
    <n v="4550"/>
    <n v="4550"/>
    <n v="4550"/>
    <n v="8"/>
    <n v="1"/>
    <n v="5"/>
    <n v="758"/>
    <n v="112"/>
    <n v="870"/>
    <n v="5758736"/>
  </r>
  <r>
    <x v="17"/>
    <x v="6"/>
    <n v="591"/>
    <n v="4845"/>
    <m/>
    <n v="74"/>
    <n v="58"/>
    <m/>
    <m/>
    <m/>
    <m/>
    <m/>
    <s v="A"/>
    <d v="2020-03-22T18:00:00"/>
    <s v="9d91a34b6e6b537e5c50b13b09972c4292f3e4b8"/>
    <s v="2020-03-23T20:00:00Z"/>
    <n v="6"/>
    <n v="58"/>
    <n v="5436"/>
    <n v="5436"/>
    <n v="5436"/>
    <n v="8"/>
    <n v="1"/>
    <n v="9"/>
    <n v="770"/>
    <n v="116"/>
    <n v="886"/>
    <n v="5758736"/>
  </r>
  <r>
    <x v="18"/>
    <x v="6"/>
    <n v="720"/>
    <n v="5504"/>
    <m/>
    <n v="116"/>
    <n v="72"/>
    <m/>
    <m/>
    <m/>
    <m/>
    <m/>
    <s v="A"/>
    <d v="2020-03-23T18:13:00"/>
    <s v="857a6a8cad82254df0586f2ad92767eda1a2b4e7"/>
    <s v="2020-03-24T20:00:00Z"/>
    <n v="7"/>
    <n v="72"/>
    <n v="6224"/>
    <n v="6224"/>
    <n v="6224"/>
    <n v="8"/>
    <n v="1"/>
    <n v="14"/>
    <n v="659"/>
    <n v="129"/>
    <n v="788"/>
    <n v="5758736"/>
  </r>
  <r>
    <x v="19"/>
    <x v="6"/>
    <n v="912"/>
    <n v="6789"/>
    <m/>
    <n v="152"/>
    <n v="84"/>
    <m/>
    <m/>
    <m/>
    <m/>
    <m/>
    <s v="A"/>
    <d v="2020-03-24T18:00:00"/>
    <s v="2bc56ea416f84ccae1e877b19ba6fa4ddd915bc2"/>
    <s v="2020-03-25T20:00:00Z"/>
    <n v="11"/>
    <n v="84"/>
    <n v="7701"/>
    <n v="7701"/>
    <n v="7701"/>
    <n v="8"/>
    <n v="4"/>
    <n v="12"/>
    <n v="1285"/>
    <n v="192"/>
    <n v="1477"/>
    <n v="5758736"/>
  </r>
  <r>
    <x v="20"/>
    <x v="6"/>
    <n v="1086"/>
    <n v="6978"/>
    <m/>
    <n v="230"/>
    <n v="148"/>
    <m/>
    <m/>
    <m/>
    <m/>
    <m/>
    <s v="A"/>
    <d v="2020-03-25T18:00:00"/>
    <s v="e4e8ad1dcccde254b9ac0d200e8217eb39bf195c"/>
    <s v="2020-03-26T20:00:00Z"/>
    <n v="19"/>
    <n v="148"/>
    <n v="8064"/>
    <n v="8064"/>
    <n v="8064"/>
    <n v="8"/>
    <n v="8"/>
    <n v="64"/>
    <n v="189"/>
    <n v="174"/>
    <n v="363"/>
    <n v="5758736"/>
  </r>
  <r>
    <x v="21"/>
    <x v="6"/>
    <n v="1430"/>
    <n v="8692"/>
    <m/>
    <n v="278"/>
    <n v="184"/>
    <m/>
    <m/>
    <m/>
    <m/>
    <m/>
    <s v="A"/>
    <d v="2020-03-26T18:00:00"/>
    <s v="91d09d3957251cb76ac5665f2ce281955d18dba4"/>
    <s v="2020-03-27T20:00:00Z"/>
    <n v="24"/>
    <n v="184"/>
    <n v="10122"/>
    <n v="10122"/>
    <n v="10122"/>
    <n v="8"/>
    <n v="5"/>
    <n v="36"/>
    <n v="1714"/>
    <n v="344"/>
    <n v="2058"/>
    <n v="5758736"/>
  </r>
  <r>
    <x v="22"/>
    <x v="6"/>
    <n v="1734"/>
    <n v="9942"/>
    <m/>
    <n v="307"/>
    <n v="239"/>
    <m/>
    <m/>
    <m/>
    <m/>
    <m/>
    <s v="A"/>
    <d v="2020-03-27T18:00:00"/>
    <s v="c27c3e0d4bd02cfb215e0ffe34a05e1a9168b79b"/>
    <s v="2020-03-28T20:00:00Z"/>
    <n v="31"/>
    <n v="239"/>
    <n v="11676"/>
    <n v="11676"/>
    <n v="11676"/>
    <n v="8"/>
    <n v="7"/>
    <n v="55"/>
    <n v="1250"/>
    <n v="304"/>
    <n v="1554"/>
    <n v="5758736"/>
  </r>
  <r>
    <x v="23"/>
    <x v="6"/>
    <n v="2061"/>
    <n v="11215"/>
    <m/>
    <n v="332"/>
    <n v="274"/>
    <m/>
    <m/>
    <m/>
    <m/>
    <m/>
    <s v="A"/>
    <d v="2020-03-28T18:00:00"/>
    <s v="36cea5686ee181cc0f1f0b0bf9a92f9601a7b4ee"/>
    <s v="2020-03-29T20:00:00Z"/>
    <n v="44"/>
    <n v="274"/>
    <n v="13276"/>
    <n v="13276"/>
    <n v="13276"/>
    <n v="8"/>
    <n v="13"/>
    <n v="35"/>
    <n v="1273"/>
    <n v="327"/>
    <n v="1600"/>
    <n v="5758736"/>
  </r>
  <r>
    <x v="24"/>
    <x v="6"/>
    <n v="2627"/>
    <n v="12737"/>
    <m/>
    <n v="358"/>
    <n v="414"/>
    <m/>
    <m/>
    <m/>
    <m/>
    <m/>
    <s v="A"/>
    <d v="2020-03-28T00:00:00"/>
    <s v="9eab6983e1dc1233fa2e77077253568457f713b1"/>
    <s v="2020-03-30T20:00:00Z"/>
    <n v="51"/>
    <n v="414"/>
    <n v="15364"/>
    <n v="15364"/>
    <n v="15364"/>
    <n v="8"/>
    <n v="7"/>
    <n v="140"/>
    <n v="1522"/>
    <n v="566"/>
    <n v="2088"/>
    <n v="5758736"/>
  </r>
  <r>
    <x v="25"/>
    <x v="6"/>
    <n v="2627"/>
    <n v="12737"/>
    <m/>
    <n v="503"/>
    <n v="414"/>
    <m/>
    <m/>
    <m/>
    <m/>
    <m/>
    <s v="A"/>
    <d v="2020-03-29T00:00:00"/>
    <s v="5755c58f75b3f913127bfebf35561cc22fe32810"/>
    <s v="2020-03-31T20:00:00Z"/>
    <n v="51"/>
    <n v="414"/>
    <n v="15364"/>
    <n v="15364"/>
    <n v="15364"/>
    <n v="8"/>
    <n v="0"/>
    <n v="0"/>
    <n v="0"/>
    <n v="0"/>
    <n v="0"/>
    <n v="5758736"/>
  </r>
  <r>
    <x v="26"/>
    <x v="6"/>
    <n v="2966"/>
    <n v="13883"/>
    <m/>
    <n v="574"/>
    <n v="509"/>
    <m/>
    <m/>
    <m/>
    <m/>
    <m/>
    <s v="A"/>
    <d v="2020-03-30T00:00:00"/>
    <s v="f99c45d719631d1b12609e085b6e4675acb60616"/>
    <s v="2020-04-01T20:00:00Z"/>
    <n v="69"/>
    <n v="509"/>
    <n v="16849"/>
    <n v="16849"/>
    <n v="16849"/>
    <n v="8"/>
    <n v="18"/>
    <n v="95"/>
    <n v="1146"/>
    <n v="339"/>
    <n v="1485"/>
    <n v="5758736"/>
  </r>
  <r>
    <x v="27"/>
    <x v="6"/>
    <n v="3342"/>
    <n v="15303"/>
    <m/>
    <n v="698"/>
    <n v="620"/>
    <m/>
    <m/>
    <m/>
    <m/>
    <m/>
    <s v="A"/>
    <d v="2020-03-31T00:00:00"/>
    <s v="89d4228ab9a9581fc072c8b3966f2f5be9605a19"/>
    <s v="2020-04-02T20:00:00Z"/>
    <n v="80"/>
    <n v="620"/>
    <n v="18645"/>
    <n v="18645"/>
    <n v="18645"/>
    <n v="8"/>
    <n v="11"/>
    <n v="111"/>
    <n v="1420"/>
    <n v="376"/>
    <n v="1796"/>
    <n v="5758736"/>
  </r>
  <r>
    <x v="28"/>
    <x v="6"/>
    <n v="3728"/>
    <n v="16683"/>
    <m/>
    <n v="739"/>
    <n v="710"/>
    <m/>
    <m/>
    <m/>
    <m/>
    <m/>
    <s v="A"/>
    <d v="2020-04-01T00:00:00"/>
    <s v="4c46eda2816a543c6eef637cf32cda8a4c6ca32e"/>
    <s v="2020-04-03T20:00:00Z"/>
    <n v="97"/>
    <n v="710"/>
    <n v="20411"/>
    <n v="20411"/>
    <n v="20411"/>
    <n v="8"/>
    <n v="17"/>
    <n v="90"/>
    <n v="1380"/>
    <n v="386"/>
    <n v="1766"/>
    <n v="5758736"/>
  </r>
  <r>
    <x v="29"/>
    <x v="6"/>
    <n v="4173"/>
    <n v="17898"/>
    <m/>
    <n v="777"/>
    <n v="823"/>
    <m/>
    <m/>
    <m/>
    <m/>
    <m/>
    <s v="A"/>
    <d v="2020-04-02T00:00:00"/>
    <s v="214ea446bf0175e88bf8234cae5c0f55f2abd012"/>
    <s v="2020-04-04T20:00:00Z"/>
    <n v="111"/>
    <n v="823"/>
    <n v="22071"/>
    <n v="22071"/>
    <n v="22071"/>
    <n v="8"/>
    <n v="14"/>
    <n v="113"/>
    <n v="1215"/>
    <n v="445"/>
    <n v="1660"/>
    <n v="5758736"/>
  </r>
  <r>
    <x v="30"/>
    <x v="6"/>
    <n v="4565"/>
    <n v="19335"/>
    <m/>
    <n v="783"/>
    <n v="875"/>
    <m/>
    <m/>
    <m/>
    <m/>
    <m/>
    <s v="A"/>
    <d v="2020-04-03T00:00:00"/>
    <s v="d2750576ccd2b14106b1e5f048465db1026a68d1"/>
    <s v="2020-04-05T20:00:00Z"/>
    <n v="126"/>
    <n v="875"/>
    <n v="23900"/>
    <n v="23900"/>
    <n v="23900"/>
    <n v="8"/>
    <n v="15"/>
    <n v="52"/>
    <n v="1437"/>
    <n v="392"/>
    <n v="1829"/>
    <n v="5758736"/>
  </r>
  <r>
    <x v="31"/>
    <x v="6"/>
    <n v="4950"/>
    <n v="20823"/>
    <m/>
    <n v="786"/>
    <n v="924"/>
    <m/>
    <m/>
    <m/>
    <m/>
    <m/>
    <s v="A"/>
    <d v="2020-04-04T00:00:00"/>
    <s v="e88ed56323f537a9a080fdc4f1c3ddc30740e2bd"/>
    <s v="2020-04-06T20:00:00Z"/>
    <n v="140"/>
    <n v="924"/>
    <n v="25773"/>
    <n v="25773"/>
    <n v="25773"/>
    <n v="8"/>
    <n v="14"/>
    <n v="49"/>
    <n v="1488"/>
    <n v="385"/>
    <n v="1873"/>
    <n v="5758736"/>
  </r>
  <r>
    <x v="32"/>
    <x v="6"/>
    <n v="5172"/>
    <n v="21703"/>
    <m/>
    <n v="786"/>
    <n v="994"/>
    <m/>
    <m/>
    <m/>
    <m/>
    <m/>
    <s v="A"/>
    <d v="2020-04-05T00:00:00"/>
    <s v="3d7324f7aeceabb51b8ed8e5d393fb2dca1090b4"/>
    <s v="2020-04-07T20:00:00Z"/>
    <n v="150"/>
    <n v="994"/>
    <n v="26875"/>
    <n v="26875"/>
    <n v="26875"/>
    <n v="8"/>
    <n v="10"/>
    <n v="70"/>
    <n v="880"/>
    <n v="222"/>
    <n v="1102"/>
    <n v="5758736"/>
  </r>
  <r>
    <x v="33"/>
    <x v="6"/>
    <n v="5429"/>
    <n v="22665"/>
    <m/>
    <n v="833"/>
    <n v="1079"/>
    <m/>
    <m/>
    <m/>
    <m/>
    <m/>
    <s v="A"/>
    <d v="2020-04-06T00:00:00"/>
    <s v="a6c7fec86af487baae0a503f2ee84e863b3b0a9c"/>
    <s v="2020-04-08T20:00:00Z"/>
    <n v="179"/>
    <n v="1079"/>
    <n v="28094"/>
    <n v="28094"/>
    <n v="28094"/>
    <n v="8"/>
    <n v="29"/>
    <n v="85"/>
    <n v="962"/>
    <n v="257"/>
    <n v="1219"/>
    <n v="5758736"/>
  </r>
  <r>
    <x v="34"/>
    <x v="6"/>
    <n v="5655"/>
    <n v="23544"/>
    <m/>
    <n v="848"/>
    <n v="1162"/>
    <m/>
    <m/>
    <m/>
    <m/>
    <m/>
    <s v="A"/>
    <d v="2020-04-07T00:00:00"/>
    <s v="94a59efd23ace1f326ec51ab5dcb32a166c00116"/>
    <s v="2020-04-09T20:00:00Z"/>
    <n v="193"/>
    <n v="1162"/>
    <n v="29199"/>
    <n v="29199"/>
    <n v="29199"/>
    <n v="8"/>
    <n v="14"/>
    <n v="83"/>
    <n v="879"/>
    <n v="226"/>
    <n v="1105"/>
    <n v="5758736"/>
  </r>
  <r>
    <x v="35"/>
    <x v="6"/>
    <n v="6510"/>
    <n v="26143"/>
    <m/>
    <n v="842"/>
    <n v="1312"/>
    <m/>
    <m/>
    <m/>
    <m/>
    <m/>
    <s v="A"/>
    <d v="2020-04-08T00:00:00"/>
    <s v="28e72947a4c70b4c63347e0f39c95846728e10e0"/>
    <s v="2020-04-10T20:00:00Z"/>
    <n v="250"/>
    <n v="1312"/>
    <n v="32653"/>
    <n v="32653"/>
    <n v="32653"/>
    <n v="8"/>
    <n v="57"/>
    <n v="150"/>
    <n v="2599"/>
    <n v="855"/>
    <n v="3454"/>
    <n v="5758736"/>
  </r>
  <r>
    <x v="36"/>
    <x v="6"/>
    <n v="6510"/>
    <n v="26143"/>
    <m/>
    <n v="841"/>
    <n v="1312"/>
    <m/>
    <m/>
    <m/>
    <m/>
    <m/>
    <s v="A"/>
    <d v="2020-04-09T00:00:00"/>
    <s v="747c3403e838a7f003fb98f25aa080b1cd549f89"/>
    <s v="2020-04-11T20:00:00Z"/>
    <n v="250"/>
    <n v="1312"/>
    <n v="32653"/>
    <n v="32653"/>
    <n v="32653"/>
    <n v="8"/>
    <n v="0"/>
    <n v="0"/>
    <n v="0"/>
    <n v="0"/>
    <n v="0"/>
    <n v="5758736"/>
  </r>
  <r>
    <x v="37"/>
    <x v="6"/>
    <n v="6893"/>
    <n v="27980"/>
    <m/>
    <n v="822"/>
    <n v="1376"/>
    <m/>
    <m/>
    <m/>
    <m/>
    <m/>
    <s v="A"/>
    <d v="2020-04-10T00:00:00"/>
    <s v="6017f755917b126ae079a84f9cb55f2e9da937df"/>
    <s v="2020-04-12T20:00:00Z"/>
    <n v="274"/>
    <n v="1376"/>
    <n v="34873"/>
    <n v="34873"/>
    <n v="34873"/>
    <n v="8"/>
    <n v="24"/>
    <n v="64"/>
    <n v="1837"/>
    <n v="383"/>
    <n v="2220"/>
    <n v="5758736"/>
  </r>
  <r>
    <x v="38"/>
    <x v="6"/>
    <n v="7684"/>
    <n v="29850"/>
    <m/>
    <n v="842"/>
    <n v="1472"/>
    <m/>
    <m/>
    <m/>
    <m/>
    <m/>
    <s v="A"/>
    <d v="2020-04-11T00:00:00"/>
    <s v="ad1f5571076a0b8b9f211f7b17117499607516f8"/>
    <s v="2020-04-13T20:00:00Z"/>
    <n v="304"/>
    <n v="1472"/>
    <n v="37534"/>
    <n v="37534"/>
    <n v="37534"/>
    <n v="8"/>
    <n v="30"/>
    <n v="96"/>
    <n v="1870"/>
    <n v="791"/>
    <n v="2661"/>
    <n v="5758736"/>
  </r>
  <r>
    <x v="39"/>
    <x v="6"/>
    <n v="7691"/>
    <n v="31051"/>
    <m/>
    <n v="888"/>
    <n v="1493"/>
    <m/>
    <m/>
    <m/>
    <m/>
    <m/>
    <s v="A"/>
    <d v="2020-04-12T00:00:00"/>
    <s v="fa6f4c96226cf99dcf2dd1b2ef32f931af1fbfaa"/>
    <s v="2020-04-14T20:00:00Z"/>
    <n v="308"/>
    <n v="1493"/>
    <n v="38742"/>
    <n v="38742"/>
    <n v="38742"/>
    <n v="8"/>
    <n v="4"/>
    <n v="21"/>
    <n v="1201"/>
    <n v="7"/>
    <n v="1208"/>
    <n v="5758736"/>
  </r>
  <r>
    <x v="40"/>
    <x v="6"/>
    <n v="7941"/>
    <n v="31639"/>
    <m/>
    <n v="878"/>
    <n v="1556"/>
    <m/>
    <m/>
    <m/>
    <m/>
    <m/>
    <s v="A"/>
    <d v="2020-04-13T00:00:00"/>
    <s v="48ec1dc7454dd4222e8617a9b7e540c16d2c5f4e"/>
    <s v="2020-04-15T20:00:00Z"/>
    <n v="329"/>
    <n v="1556"/>
    <n v="39580"/>
    <n v="39580"/>
    <n v="39580"/>
    <n v="8"/>
    <n v="21"/>
    <n v="63"/>
    <n v="588"/>
    <n v="250"/>
    <n v="838"/>
    <n v="5758736"/>
  </r>
  <r>
    <x v="41"/>
    <x v="6"/>
    <n v="8280"/>
    <n v="32253"/>
    <m/>
    <n v="859"/>
    <n v="1636"/>
    <m/>
    <m/>
    <m/>
    <m/>
    <m/>
    <s v="A"/>
    <d v="2020-04-14T00:00:00"/>
    <s v="e90a90d048ed735e3fcfad269e2fe60fe243dd35"/>
    <s v="2020-04-16T20:00:00Z"/>
    <n v="357"/>
    <n v="1636"/>
    <n v="40533"/>
    <n v="40533"/>
    <n v="40533"/>
    <n v="8"/>
    <n v="28"/>
    <n v="80"/>
    <n v="614"/>
    <n v="339"/>
    <n v="953"/>
    <n v="5758736"/>
  </r>
  <r>
    <x v="42"/>
    <x v="6"/>
    <n v="8675"/>
    <n v="33155"/>
    <m/>
    <n v="858"/>
    <n v="1693"/>
    <m/>
    <m/>
    <m/>
    <m/>
    <m/>
    <s v="A"/>
    <d v="2020-04-15T00:00:00"/>
    <s v="29cb95959242986093a60219002c2be5313b1253"/>
    <s v="2020-04-17T20:00:00Z"/>
    <n v="374"/>
    <n v="1693"/>
    <n v="41830"/>
    <n v="41830"/>
    <n v="41830"/>
    <n v="8"/>
    <n v="17"/>
    <n v="57"/>
    <n v="902"/>
    <n v="395"/>
    <n v="1297"/>
    <n v="5758736"/>
  </r>
  <r>
    <x v="43"/>
    <x v="6"/>
    <n v="9047"/>
    <n v="34260"/>
    <m/>
    <n v="843"/>
    <n v="1755"/>
    <m/>
    <m/>
    <m/>
    <m/>
    <m/>
    <s v="A"/>
    <d v="2020-04-16T00:00:00"/>
    <s v="315f03b158c3e851698c1445ef222ad94dca62c4"/>
    <s v="2020-04-18T20:00:00Z"/>
    <n v="391"/>
    <n v="1755"/>
    <n v="43307"/>
    <n v="43307"/>
    <n v="43307"/>
    <n v="8"/>
    <n v="17"/>
    <n v="62"/>
    <n v="1105"/>
    <n v="372"/>
    <n v="1477"/>
    <n v="5758736"/>
  </r>
  <r>
    <x v="44"/>
    <x v="6"/>
    <n v="9433"/>
    <n v="35173"/>
    <m/>
    <n v="874"/>
    <n v="1797"/>
    <m/>
    <m/>
    <m/>
    <m/>
    <m/>
    <s v="A"/>
    <d v="2020-04-17T00:00:00"/>
    <s v="7c76ac80a592dde039368039d32bf379d5e7c2ca"/>
    <s v="2020-04-19T20:00:00Z"/>
    <n v="411"/>
    <n v="1797"/>
    <n v="44606"/>
    <n v="44606"/>
    <n v="44606"/>
    <n v="8"/>
    <n v="20"/>
    <n v="42"/>
    <n v="913"/>
    <n v="386"/>
    <n v="1299"/>
    <n v="5758736"/>
  </r>
  <r>
    <x v="45"/>
    <x v="6"/>
    <n v="9730"/>
    <n v="36465"/>
    <m/>
    <n v="874"/>
    <n v="1813"/>
    <m/>
    <m/>
    <m/>
    <m/>
    <m/>
    <s v="A"/>
    <d v="2020-04-18T00:00:00"/>
    <s v="e41edc525a7e25a698a226366f8dd0941de1ec4e"/>
    <s v="2020-04-20T20:00:00Z"/>
    <n v="422"/>
    <n v="1813"/>
    <n v="46195"/>
    <n v="46195"/>
    <n v="46195"/>
    <n v="8"/>
    <n v="11"/>
    <n v="16"/>
    <n v="1292"/>
    <n v="297"/>
    <n v="1589"/>
    <n v="5758736"/>
  </r>
  <r>
    <x v="46"/>
    <x v="6"/>
    <n v="10106"/>
    <n v="37360"/>
    <m/>
    <n v="861"/>
    <n v="1880"/>
    <m/>
    <m/>
    <m/>
    <m/>
    <m/>
    <s v="A"/>
    <d v="2020-04-19T00:00:00"/>
    <s v="315c512512eddf1f6936ac28d1dd8b8945b0b9e3"/>
    <s v="2020-04-21T20:00:00Z"/>
    <n v="449"/>
    <n v="1880"/>
    <n v="47466"/>
    <n v="47466"/>
    <n v="47466"/>
    <n v="8"/>
    <n v="27"/>
    <n v="67"/>
    <n v="895"/>
    <n v="376"/>
    <n v="1271"/>
    <n v="5758736"/>
  </r>
  <r>
    <x v="47"/>
    <x v="6"/>
    <n v="10447"/>
    <n v="38257"/>
    <m/>
    <n v="851"/>
    <n v="2003"/>
    <m/>
    <m/>
    <m/>
    <m/>
    <m/>
    <s v="A"/>
    <d v="2020-04-20T00:00:00"/>
    <s v="155e0912e7d2cfd48aa4d810e4a14f01674cb6b5"/>
    <s v="2020-04-22T20:00:00Z"/>
    <n v="486"/>
    <n v="2003"/>
    <n v="48704"/>
    <n v="48704"/>
    <n v="48704"/>
    <n v="8"/>
    <n v="37"/>
    <n v="123"/>
    <n v="897"/>
    <n v="341"/>
    <n v="1238"/>
    <n v="5758736"/>
  </r>
  <r>
    <x v="48"/>
    <x v="6"/>
    <n v="10878"/>
    <n v="39767"/>
    <m/>
    <n v="859"/>
    <n v="2123"/>
    <m/>
    <m/>
    <m/>
    <m/>
    <m/>
    <s v="A"/>
    <d v="2020-04-21T00:00:00"/>
    <s v="064e51aca68db8d2bf823bee613e8d9e85ffc580"/>
    <s v="2020-04-23T20:00:00Z"/>
    <n v="508"/>
    <n v="2123"/>
    <n v="50645"/>
    <n v="50645"/>
    <n v="50645"/>
    <n v="8"/>
    <n v="22"/>
    <n v="120"/>
    <n v="1510"/>
    <n v="431"/>
    <n v="1941"/>
    <n v="5758736"/>
  </r>
  <r>
    <x v="49"/>
    <x v="6"/>
    <n v="11262"/>
    <n v="41062"/>
    <m/>
    <n v="1084"/>
    <n v="2237"/>
    <m/>
    <m/>
    <m/>
    <m/>
    <m/>
    <s v="A"/>
    <d v="2020-04-22T00:00:00"/>
    <s v="8041bb95704faba79ef0d94470327d58da7adad7"/>
    <s v="2020-04-24T20:00:00Z"/>
    <n v="552"/>
    <n v="2237"/>
    <n v="52324"/>
    <n v="52324"/>
    <n v="52324"/>
    <n v="8"/>
    <n v="44"/>
    <n v="114"/>
    <n v="1295"/>
    <n v="384"/>
    <n v="1679"/>
    <n v="5758736"/>
  </r>
  <r>
    <x v="50"/>
    <x v="6"/>
    <n v="12256"/>
    <n v="44533"/>
    <m/>
    <n v="1084"/>
    <n v="2366"/>
    <m/>
    <m/>
    <m/>
    <m/>
    <n v="2086"/>
    <s v="B"/>
    <d v="2020-04-23T00:00:00"/>
    <s v="18d628774ac050948f4a44bf8324e784edf2d65f"/>
    <s v="2020-04-25T20:00:00Z"/>
    <n v="674"/>
    <n v="2366"/>
    <n v="56789"/>
    <n v="56789"/>
    <n v="56789"/>
    <n v="8"/>
    <n v="122"/>
    <n v="129"/>
    <n v="3471"/>
    <n v="994"/>
    <n v="4465"/>
    <n v="5758736"/>
  </r>
  <r>
    <x v="51"/>
    <x v="6"/>
    <n v="12968"/>
    <n v="46823"/>
    <m/>
    <n v="1046"/>
    <n v="2410"/>
    <m/>
    <m/>
    <m/>
    <m/>
    <n v="2150"/>
    <s v="B"/>
    <d v="2020-04-24T00:00:00"/>
    <s v="9d457e955bae2d92d5bb2c7f411e8d2bd88edf60"/>
    <s v="2020-04-26T20:00:00Z"/>
    <n v="672"/>
    <n v="2410"/>
    <n v="59791"/>
    <n v="59791"/>
    <n v="59791"/>
    <n v="8"/>
    <n v="-2"/>
    <n v="44"/>
    <n v="2290"/>
    <n v="712"/>
    <n v="3002"/>
    <n v="5758736"/>
  </r>
  <r>
    <x v="52"/>
    <x v="6"/>
    <n v="13441"/>
    <n v="49833"/>
    <m/>
    <n v="1007"/>
    <n v="2438"/>
    <m/>
    <m/>
    <m/>
    <m/>
    <n v="2150"/>
    <s v="B"/>
    <d v="2020-04-25T00:00:00"/>
    <s v="b5fa9e78da34e3bd4849338fe732374f4fe12712"/>
    <s v="2020-04-27T20:00:00Z"/>
    <n v="680"/>
    <n v="2438"/>
    <n v="63274"/>
    <n v="63274"/>
    <n v="63274"/>
    <n v="8"/>
    <n v="8"/>
    <n v="28"/>
    <n v="3010"/>
    <n v="473"/>
    <n v="3483"/>
    <n v="5758736"/>
  </r>
  <r>
    <x v="53"/>
    <x v="6"/>
    <n v="13879"/>
    <n v="52462"/>
    <m/>
    <n v="994"/>
    <n v="2485"/>
    <m/>
    <m/>
    <m/>
    <m/>
    <n v="2275"/>
    <s v="B"/>
    <d v="2020-04-26T00:00:00"/>
    <s v="793561800a8c1d36008137e04fc07e4a2de23789"/>
    <s v="2020-04-28T20:00:00Z"/>
    <n v="706"/>
    <n v="2485"/>
    <n v="66341"/>
    <n v="66341"/>
    <n v="66341"/>
    <n v="8"/>
    <n v="26"/>
    <n v="47"/>
    <n v="2629"/>
    <n v="438"/>
    <n v="3067"/>
    <n v="5758736"/>
  </r>
  <r>
    <x v="54"/>
    <x v="6"/>
    <n v="14735"/>
    <n v="54714"/>
    <m/>
    <n v="964"/>
    <n v="2610"/>
    <m/>
    <m/>
    <m/>
    <m/>
    <n v="2275"/>
    <s v="B"/>
    <d v="2020-04-27T00:00:00"/>
    <s v="0ae582ad7de11db18267092dccaaeab990ab0700"/>
    <s v="2020-04-29T20:00:00Z"/>
    <n v="760"/>
    <n v="2610"/>
    <n v="69449"/>
    <n v="69449"/>
    <n v="69449"/>
    <n v="8"/>
    <n v="54"/>
    <n v="125"/>
    <n v="2252"/>
    <n v="856"/>
    <n v="3108"/>
    <n v="5758736"/>
  </r>
  <r>
    <x v="55"/>
    <x v="6"/>
    <n v="14758"/>
    <n v="56301"/>
    <m/>
    <n v="966"/>
    <n v="2621"/>
    <m/>
    <m/>
    <m/>
    <m/>
    <n v="2415"/>
    <s v="B"/>
    <d v="2020-04-28T00:00:00"/>
    <s v="4534acfa40dbe970bc904ca0d9fa5304fe1c0d09"/>
    <s v="2020-04-30T20:00:00Z"/>
    <n v="766"/>
    <n v="2621"/>
    <n v="71059"/>
    <n v="71059"/>
    <n v="71059"/>
    <n v="8"/>
    <n v="6"/>
    <n v="11"/>
    <n v="1587"/>
    <n v="23"/>
    <n v="1610"/>
    <n v="5758736"/>
  </r>
  <r>
    <x v="56"/>
    <x v="6"/>
    <n v="15284"/>
    <n v="57106"/>
    <m/>
    <n v="959"/>
    <n v="2697"/>
    <m/>
    <m/>
    <m/>
    <m/>
    <n v="2486"/>
    <s v="B"/>
    <d v="2020-04-29T00:00:00"/>
    <s v="6bb89471292fc4536e197dd2204fcd088839aa37"/>
    <s v="2020-05-01T20:00:00Z"/>
    <n v="777"/>
    <n v="2697"/>
    <n v="72390"/>
    <n v="72390"/>
    <n v="72390"/>
    <n v="8"/>
    <n v="11"/>
    <n v="76"/>
    <n v="805"/>
    <n v="526"/>
    <n v="1331"/>
    <n v="5758736"/>
  </r>
  <r>
    <x v="57"/>
    <x v="6"/>
    <n v="15768"/>
    <n v="61181"/>
    <m/>
    <n v="931"/>
    <n v="2747"/>
    <m/>
    <m/>
    <m/>
    <m/>
    <n v="2553"/>
    <s v="B"/>
    <d v="2020-04-30T00:00:00"/>
    <s v="937644d7fad38937e3acb28b5c07c10b380fc7e9"/>
    <s v="2020-05-02T20:00:00Z"/>
    <n v="820"/>
    <n v="2747"/>
    <n v="76949"/>
    <n v="76949"/>
    <n v="76949"/>
    <n v="8"/>
    <n v="43"/>
    <n v="50"/>
    <n v="4075"/>
    <n v="484"/>
    <n v="4559"/>
    <n v="5758736"/>
  </r>
  <r>
    <x v="58"/>
    <x v="6"/>
    <n v="16225"/>
    <n v="63681"/>
    <m/>
    <n v="883"/>
    <n v="2793"/>
    <m/>
    <m/>
    <m/>
    <m/>
    <n v="2607"/>
    <s v="B"/>
    <d v="2020-05-01T00:00:00"/>
    <s v="6530ed7af7dcd1c1ecbd133e6a10dfeec405f193"/>
    <s v="2020-05-03T20:00:00Z"/>
    <n v="832"/>
    <n v="2793"/>
    <n v="79906"/>
    <n v="79906"/>
    <n v="79906"/>
    <n v="8"/>
    <n v="12"/>
    <n v="46"/>
    <n v="2500"/>
    <n v="457"/>
    <n v="2957"/>
    <n v="5758736"/>
  </r>
  <r>
    <x v="59"/>
    <x v="6"/>
    <n v="16635"/>
    <n v="66455"/>
    <m/>
    <n v="883"/>
    <n v="2799"/>
    <m/>
    <m/>
    <m/>
    <m/>
    <n v="2650"/>
    <s v="B"/>
    <d v="2020-05-02T00:00:00"/>
    <s v="3da410a880c5304f89f1c328a6ec43712e9014d0"/>
    <s v="2020-05-04T20:00:00Z"/>
    <n v="842"/>
    <n v="2799"/>
    <n v="83090"/>
    <n v="83090"/>
    <n v="83090"/>
    <n v="8"/>
    <n v="10"/>
    <n v="6"/>
    <n v="2774"/>
    <n v="410"/>
    <n v="3184"/>
    <n v="5758736"/>
  </r>
  <r>
    <x v="60"/>
    <x v="6"/>
    <n v="16907"/>
    <n v="68097"/>
    <m/>
    <n v="834"/>
    <n v="2838"/>
    <m/>
    <m/>
    <m/>
    <m/>
    <n v="2743"/>
    <s v="B"/>
    <d v="2020-05-03T00:00:00"/>
    <s v="45f92d821fee555fde1bf6c68d3273b70ef8cd97"/>
    <s v="2020-05-05T20:00:00Z"/>
    <n v="851"/>
    <n v="2838"/>
    <n v="85004"/>
    <n v="85004"/>
    <n v="85004"/>
    <n v="8"/>
    <n v="9"/>
    <n v="39"/>
    <n v="1642"/>
    <n v="272"/>
    <n v="1914"/>
    <n v="5758736"/>
  </r>
  <r>
    <x v="61"/>
    <x v="6"/>
    <n v="17364"/>
    <n v="68612"/>
    <m/>
    <n v="792"/>
    <n v="2919"/>
    <m/>
    <m/>
    <m/>
    <m/>
    <n v="2801"/>
    <s v="B"/>
    <d v="2020-05-04T00:00:00"/>
    <s v="3a2140e7af83e8e04554d6d8d4e1e37ad425181e"/>
    <s v="2020-05-06T20:00:00Z"/>
    <n v="903"/>
    <n v="2919"/>
    <n v="85976"/>
    <n v="85976"/>
    <n v="85976"/>
    <n v="8"/>
    <n v="52"/>
    <n v="81"/>
    <n v="515"/>
    <n v="457"/>
    <n v="972"/>
    <n v="5758736"/>
  </r>
  <r>
    <x v="62"/>
    <x v="6"/>
    <n v="17830"/>
    <n v="73517"/>
    <m/>
    <n v="798"/>
    <n v="2986"/>
    <m/>
    <m/>
    <m/>
    <m/>
    <n v="2869"/>
    <s v="B"/>
    <d v="2020-05-05T00:00:00"/>
    <s v="3e03c77d64cca86cc6bb96e5c0a21500ddb373cc"/>
    <s v="2020-05-07T20:00:00Z"/>
    <n v="921"/>
    <n v="2986"/>
    <n v="91347"/>
    <n v="91347"/>
    <n v="91347"/>
    <n v="8"/>
    <n v="18"/>
    <n v="67"/>
    <n v="4905"/>
    <n v="466"/>
    <n v="5371"/>
    <n v="5758736"/>
  </r>
  <r>
    <x v="63"/>
    <x v="6"/>
    <n v="18801"/>
    <n v="75735"/>
    <m/>
    <n v="821"/>
    <n v="3557"/>
    <m/>
    <m/>
    <m/>
    <m/>
    <n v="2869"/>
    <s v="B"/>
    <d v="2020-05-06T00:00:00"/>
    <s v="d1531108149f241ae16a6ba1e928e6e29559c1fc"/>
    <s v="2020-05-08T20:00:00Z"/>
    <n v="961"/>
    <n v="3557"/>
    <n v="94536"/>
    <n v="94536"/>
    <n v="94536"/>
    <n v="8"/>
    <n v="40"/>
    <n v="571"/>
    <n v="2218"/>
    <n v="971"/>
    <n v="3189"/>
    <n v="5758736"/>
  </r>
  <r>
    <x v="64"/>
    <x v="6"/>
    <n v="18827"/>
    <n v="77945"/>
    <m/>
    <n v="790"/>
    <n v="3600"/>
    <m/>
    <m/>
    <m/>
    <m/>
    <n v="2974"/>
    <s v="B"/>
    <d v="2020-05-07T00:00:00"/>
    <s v="d2f613acd2237a7c8cacaa9956f4b78a04521607"/>
    <s v="2020-05-09T20:00:00Z"/>
    <n v="960"/>
    <n v="3600"/>
    <n v="96772"/>
    <n v="96772"/>
    <n v="96772"/>
    <n v="8"/>
    <n v="-1"/>
    <n v="43"/>
    <n v="2210"/>
    <n v="26"/>
    <n v="2236"/>
    <n v="5758736"/>
  </r>
  <r>
    <x v="65"/>
    <x v="6"/>
    <n v="19703"/>
    <n v="84374"/>
    <m/>
    <n v="790"/>
    <n v="3623"/>
    <m/>
    <m/>
    <m/>
    <m/>
    <n v="3023"/>
    <s v="B"/>
    <d v="2020-05-08T00:00:00"/>
    <s v="b6464cb169146815265eb578981aabe8c68ff128"/>
    <s v="2020-05-10T20:00:00Z"/>
    <n v="967"/>
    <n v="3623"/>
    <n v="104077"/>
    <n v="104077"/>
    <n v="104077"/>
    <n v="8"/>
    <n v="7"/>
    <n v="23"/>
    <n v="6429"/>
    <n v="876"/>
    <n v="7305"/>
    <n v="5758736"/>
  </r>
  <r>
    <x v="66"/>
    <x v="6"/>
    <n v="19899"/>
    <n v="88891"/>
    <m/>
    <n v="573"/>
    <n v="3689"/>
    <m/>
    <m/>
    <m/>
    <m/>
    <n v="3076"/>
    <s v="B"/>
    <d v="2020-05-09T00:00:00"/>
    <s v="d264f761689eb0a1f19c6dd11a87d98c9aa6ea95"/>
    <s v="2020-05-11T20:00:00Z"/>
    <n v="981"/>
    <n v="3689"/>
    <n v="108790"/>
    <n v="108790"/>
    <n v="108790"/>
    <n v="8"/>
    <n v="14"/>
    <n v="66"/>
    <n v="4517"/>
    <n v="196"/>
    <n v="4713"/>
    <n v="5758736"/>
  </r>
  <r>
    <x v="67"/>
    <x v="6"/>
    <n v="19879"/>
    <n v="88778"/>
    <m/>
    <n v="738"/>
    <n v="3663"/>
    <m/>
    <m/>
    <m/>
    <m/>
    <n v="3114"/>
    <s v="A"/>
    <d v="2020-05-10T00:00:00"/>
    <s v="141998ef5f6d8315b29a660425fd4378eef65180"/>
    <s v="2020-05-12T20:00:00Z"/>
    <n v="987"/>
    <n v="3663"/>
    <n v="108657"/>
    <n v="108657"/>
    <n v="108657"/>
    <n v="8"/>
    <n v="6"/>
    <n v="-26"/>
    <n v="-113"/>
    <n v="-20"/>
    <n v="-133"/>
    <n v="5758736"/>
  </r>
  <r>
    <x v="68"/>
    <x v="6"/>
    <n v="20157"/>
    <n v="91093"/>
    <m/>
    <n v="688"/>
    <n v="3695"/>
    <m/>
    <m/>
    <m/>
    <m/>
    <n v="3171"/>
    <s v="A"/>
    <d v="2020-05-11T00:00:00"/>
    <s v="5b76edb8a4e871129833425856f807723383ec35"/>
    <s v="2020-05-13T20:00:00Z"/>
    <n v="1009"/>
    <n v="3695"/>
    <n v="111250"/>
    <n v="111250"/>
    <n v="111250"/>
    <n v="8"/>
    <n v="22"/>
    <n v="32"/>
    <n v="2315"/>
    <n v="278"/>
    <n v="2593"/>
    <n v="5758736"/>
  </r>
  <r>
    <x v="69"/>
    <x v="6"/>
    <n v="20475"/>
    <n v="94044"/>
    <m/>
    <n v="685"/>
    <n v="3735"/>
    <m/>
    <m/>
    <m/>
    <m/>
    <n v="3217"/>
    <s v="A"/>
    <d v="2020-05-12T00:00:00"/>
    <s v="f31c2e774e1d3f9c6f9db9c695dc6d978a37fbcb"/>
    <s v="2020-05-14T20:00:00Z"/>
    <n v="1062"/>
    <n v="3735"/>
    <n v="114519"/>
    <n v="114519"/>
    <n v="114519"/>
    <n v="8"/>
    <n v="53"/>
    <n v="40"/>
    <n v="2951"/>
    <n v="318"/>
    <n v="3269"/>
    <n v="5758736"/>
  </r>
  <r>
    <x v="70"/>
    <x v="6"/>
    <n v="20838"/>
    <n v="97192"/>
    <m/>
    <n v="685"/>
    <n v="3789"/>
    <m/>
    <m/>
    <m/>
    <m/>
    <n v="3217"/>
    <s v="A"/>
    <d v="2020-05-13T00:00:00"/>
    <s v="6cd5b2dd7a32c5d3c0a52851c31eb0f4447152b5"/>
    <s v="2020-05-15T20:00:00Z"/>
    <n v="1091"/>
    <n v="3789"/>
    <n v="118030"/>
    <n v="118030"/>
    <n v="118030"/>
    <n v="8"/>
    <n v="29"/>
    <n v="54"/>
    <n v="3148"/>
    <n v="363"/>
    <n v="3511"/>
    <n v="5758736"/>
  </r>
  <r>
    <x v="71"/>
    <x v="6"/>
    <n v="21232"/>
    <n v="100608"/>
    <m/>
    <n v="671"/>
    <n v="3842"/>
    <m/>
    <m/>
    <m/>
    <m/>
    <n v="3312"/>
    <s v="A"/>
    <d v="2020-05-14T00:00:00"/>
    <s v="37b3ee3bcc584865172e3bb459734380e800f6a0"/>
    <s v="2020-05-16T20:00:00Z"/>
    <n v="1150"/>
    <n v="3842"/>
    <n v="121840"/>
    <n v="121840"/>
    <n v="121840"/>
    <n v="8"/>
    <n v="59"/>
    <n v="53"/>
    <n v="3416"/>
    <n v="394"/>
    <n v="3810"/>
    <n v="5758736"/>
  </r>
  <r>
    <x v="72"/>
    <x v="6"/>
    <n v="21633"/>
    <n v="103915"/>
    <m/>
    <n v="650"/>
    <n v="3866"/>
    <m/>
    <m/>
    <m/>
    <m/>
    <n v="3346"/>
    <s v="A"/>
    <d v="2020-05-15T00:00:00"/>
    <s v="92fd0516c0ba23629efb451d09f1eace6475f37c"/>
    <s v="2020-05-17T20:00:00Z"/>
    <n v="1192"/>
    <n v="3866"/>
    <n v="125548"/>
    <n v="125548"/>
    <n v="125548"/>
    <n v="8"/>
    <n v="42"/>
    <n v="24"/>
    <n v="3307"/>
    <n v="401"/>
    <n v="3708"/>
    <n v="5758736"/>
  </r>
  <r>
    <x v="73"/>
    <x v="6"/>
    <n v="21938"/>
    <n v="106557"/>
    <m/>
    <n v="650"/>
    <n v="3872"/>
    <m/>
    <m/>
    <m/>
    <m/>
    <n v="3346"/>
    <s v="A"/>
    <d v="2020-05-16T00:00:00"/>
    <s v="6b63ab17f120d5e9edef21b5bbc109a21d330e97"/>
    <s v="2020-05-18T20:00:00Z"/>
    <n v="1215"/>
    <n v="3872"/>
    <n v="128495"/>
    <n v="128495"/>
    <n v="128495"/>
    <n v="8"/>
    <n v="23"/>
    <n v="6"/>
    <n v="2642"/>
    <n v="305"/>
    <n v="2947"/>
    <n v="5758736"/>
  </r>
  <r>
    <x v="74"/>
    <x v="6"/>
    <n v="22202"/>
    <n v="109131"/>
    <m/>
    <n v="626"/>
    <n v="3899"/>
    <m/>
    <m/>
    <m/>
    <m/>
    <n v="3431"/>
    <s v="A"/>
    <d v="2020-05-17T00:00:00"/>
    <s v="e4a425151a1d0a17152bd23664a733f14b192e08"/>
    <s v="2020-05-19T20:00:00Z"/>
    <n v="1224"/>
    <n v="3899"/>
    <n v="131333"/>
    <n v="131333"/>
    <n v="131333"/>
    <n v="8"/>
    <n v="9"/>
    <n v="27"/>
    <n v="2574"/>
    <n v="264"/>
    <n v="2838"/>
    <n v="5758736"/>
  </r>
  <r>
    <x v="75"/>
    <x v="6"/>
    <n v="22482"/>
    <n v="109355"/>
    <m/>
    <n v="626"/>
    <n v="3955"/>
    <m/>
    <m/>
    <m/>
    <m/>
    <n v="3478"/>
    <s v="A"/>
    <d v="2020-05-20T00:00:00"/>
    <s v="f1e624518c3e0cbb8a82aeffa19010138d94fbfe"/>
    <s v="2020-05-20T20:00:00Z"/>
    <n v="1257"/>
    <n v="3955"/>
    <n v="131837"/>
    <n v="131837"/>
    <n v="131837"/>
    <n v="8"/>
    <n v="33"/>
    <n v="56"/>
    <n v="224"/>
    <n v="280"/>
    <n v="504"/>
    <n v="5758736"/>
  </r>
  <r>
    <x v="76"/>
    <x v="6"/>
    <n v="22797"/>
    <n v="112814"/>
    <m/>
    <n v="613"/>
    <n v="3990"/>
    <m/>
    <m/>
    <m/>
    <m/>
    <n v="3532"/>
    <s v="A"/>
    <d v="2020-05-21T00:00:00"/>
    <s v="ae548fb4d38924eb3397f394fbbb871f22c3be41"/>
    <s v="2020-05-21T20:00:00Z"/>
    <n v="1299"/>
    <n v="3990"/>
    <n v="135611"/>
    <n v="135611"/>
    <n v="135611"/>
    <n v="8"/>
    <n v="42"/>
    <n v="35"/>
    <n v="3459"/>
    <n v="315"/>
    <n v="3774"/>
    <n v="5758736"/>
  </r>
  <r>
    <x v="77"/>
    <x v="6"/>
    <n v="23191"/>
    <n v="119034"/>
    <m/>
    <n v="620"/>
    <n v="4037"/>
    <m/>
    <m/>
    <m/>
    <m/>
    <n v="3580"/>
    <s v="A"/>
    <d v="2020-05-22T00:00:00"/>
    <s v="fafc772e346a43f7b61744856865c36f2c17538f"/>
    <s v="2020-05-22T20:00:00Z"/>
    <n v="1310"/>
    <n v="4037"/>
    <n v="142225"/>
    <n v="142225"/>
    <n v="142225"/>
    <n v="8"/>
    <n v="11"/>
    <n v="47"/>
    <n v="6220"/>
    <n v="394"/>
    <n v="6614"/>
    <n v="5758736"/>
  </r>
  <r>
    <x v="78"/>
    <x v="6"/>
    <n v="23487"/>
    <n v="121465"/>
    <m/>
    <n v="571"/>
    <n v="4082"/>
    <m/>
    <m/>
    <m/>
    <m/>
    <n v="3612"/>
    <s v="A"/>
    <d v="2020-05-22T00:00:00"/>
    <s v="627601033d644542b3621568d402e972c66d2676"/>
    <s v="2020-05-23T20:00:00Z"/>
    <n v="1324"/>
    <n v="4082"/>
    <n v="144952"/>
    <n v="144952"/>
    <n v="144952"/>
    <n v="8"/>
    <n v="14"/>
    <n v="45"/>
    <n v="2431"/>
    <n v="296"/>
    <n v="2727"/>
    <n v="5758736"/>
  </r>
  <r>
    <x v="79"/>
    <x v="6"/>
    <n v="23964"/>
    <n v="126087"/>
    <m/>
    <n v="538"/>
    <n v="4105"/>
    <m/>
    <m/>
    <m/>
    <m/>
    <n v="3640"/>
    <s v="A"/>
    <d v="2020-05-23T00:00:00"/>
    <s v="ed681562a81a98ca1efd9dcb5920b8bd5c5a9348"/>
    <s v="2020-05-24T20:00:00Z"/>
    <n v="1327"/>
    <n v="4105"/>
    <n v="150051"/>
    <n v="150051"/>
    <n v="150051"/>
    <n v="8"/>
    <n v="3"/>
    <n v="23"/>
    <n v="4622"/>
    <n v="477"/>
    <n v="5099"/>
    <n v="5758736"/>
  </r>
  <r>
    <x v="1"/>
    <x v="7"/>
    <n v="0"/>
    <m/>
    <m/>
    <m/>
    <m/>
    <m/>
    <m/>
    <m/>
    <m/>
    <m/>
    <m/>
    <m/>
    <s v="2f09a532955d32bd664bac2729c875dda06ecd30"/>
    <s v="2020-03-07T21:00:00Z"/>
    <m/>
    <m/>
    <n v="0"/>
    <n v="0"/>
    <n v="0"/>
    <n v="9"/>
    <m/>
    <m/>
    <m/>
    <m/>
    <m/>
    <n v="3565287"/>
  </r>
  <r>
    <x v="2"/>
    <x v="7"/>
    <n v="1"/>
    <n v="29"/>
    <n v="8"/>
    <m/>
    <m/>
    <m/>
    <m/>
    <m/>
    <m/>
    <m/>
    <m/>
    <m/>
    <s v="4028da95cf5c5dc0b039bb3df0eaf316cecd9cec"/>
    <s v="2020-03-08T20:00:00Z"/>
    <m/>
    <m/>
    <n v="38"/>
    <n v="30"/>
    <n v="30"/>
    <n v="9"/>
    <n v="0"/>
    <n v="0"/>
    <n v="29"/>
    <n v="1"/>
    <n v="30"/>
    <n v="3565287"/>
  </r>
  <r>
    <x v="3"/>
    <x v="7"/>
    <n v="1"/>
    <n v="46"/>
    <m/>
    <m/>
    <m/>
    <m/>
    <m/>
    <m/>
    <m/>
    <m/>
    <m/>
    <m/>
    <s v="669fd750555d7977be56e3bdf4cc3a74feff2ac7"/>
    <s v="2020-03-09T20:00:00Z"/>
    <m/>
    <m/>
    <n v="47"/>
    <n v="47"/>
    <n v="47"/>
    <n v="9"/>
    <n v="0"/>
    <n v="0"/>
    <n v="17"/>
    <n v="0"/>
    <n v="17"/>
    <n v="3565287"/>
  </r>
  <r>
    <x v="4"/>
    <x v="7"/>
    <n v="2"/>
    <n v="54"/>
    <m/>
    <m/>
    <m/>
    <m/>
    <m/>
    <m/>
    <m/>
    <m/>
    <m/>
    <m/>
    <s v="7f3277a408e2f348babf7d8d9eb2de399879a75c"/>
    <s v="2020-03-10T20:00:00Z"/>
    <m/>
    <m/>
    <n v="56"/>
    <n v="56"/>
    <n v="56"/>
    <n v="9"/>
    <n v="0"/>
    <n v="0"/>
    <n v="8"/>
    <n v="1"/>
    <n v="9"/>
    <n v="3565287"/>
  </r>
  <r>
    <x v="5"/>
    <x v="7"/>
    <n v="3"/>
    <n v="71"/>
    <m/>
    <m/>
    <m/>
    <m/>
    <m/>
    <m/>
    <m/>
    <m/>
    <m/>
    <m/>
    <s v="a50b946b3349bf840cde39348e0fca28bc40e05e"/>
    <s v="2020-03-11T20:00:00Z"/>
    <m/>
    <m/>
    <n v="74"/>
    <n v="74"/>
    <n v="74"/>
    <n v="9"/>
    <n v="0"/>
    <n v="0"/>
    <n v="17"/>
    <n v="1"/>
    <n v="18"/>
    <n v="3565287"/>
  </r>
  <r>
    <x v="6"/>
    <x v="7"/>
    <n v="6"/>
    <n v="89"/>
    <m/>
    <m/>
    <m/>
    <m/>
    <m/>
    <m/>
    <m/>
    <m/>
    <m/>
    <d v="2020-03-12T15:00:00"/>
    <s v="eab19925410d64f4b03c0873a822ec7864c54236"/>
    <s v="2020-03-12T20:00:00Z"/>
    <m/>
    <m/>
    <n v="95"/>
    <n v="95"/>
    <n v="95"/>
    <n v="9"/>
    <n v="0"/>
    <n v="0"/>
    <n v="18"/>
    <n v="3"/>
    <n v="21"/>
    <n v="3565287"/>
  </r>
  <r>
    <x v="7"/>
    <x v="7"/>
    <n v="6"/>
    <n v="99"/>
    <m/>
    <m/>
    <m/>
    <m/>
    <m/>
    <m/>
    <m/>
    <m/>
    <m/>
    <d v="2020-03-12T19:00:00"/>
    <s v="789a85d553e2adaf5b63a1fdac3f87f402263c49"/>
    <s v="2020-03-13T20:00:00Z"/>
    <m/>
    <m/>
    <n v="105"/>
    <n v="105"/>
    <n v="105"/>
    <n v="9"/>
    <n v="0"/>
    <n v="0"/>
    <n v="10"/>
    <n v="0"/>
    <n v="10"/>
    <n v="3565287"/>
  </r>
  <r>
    <x v="8"/>
    <x v="7"/>
    <n v="11"/>
    <n v="125"/>
    <m/>
    <m/>
    <m/>
    <m/>
    <m/>
    <m/>
    <m/>
    <m/>
    <m/>
    <d v="2020-03-13T16:00:00"/>
    <s v="cd01bf42884ef3393a18abc177edd023dfc05915"/>
    <s v="2020-03-14T20:00:00Z"/>
    <m/>
    <m/>
    <n v="136"/>
    <n v="136"/>
    <n v="136"/>
    <n v="9"/>
    <n v="0"/>
    <n v="0"/>
    <n v="26"/>
    <n v="5"/>
    <n v="31"/>
    <n v="3565287"/>
  </r>
  <r>
    <x v="9"/>
    <x v="7"/>
    <n v="20"/>
    <n v="125"/>
    <m/>
    <m/>
    <m/>
    <m/>
    <m/>
    <m/>
    <m/>
    <m/>
    <m/>
    <d v="2020-03-14T17:00:00"/>
    <s v="6ce52508632f89d1273b18afc3bf6cece609055b"/>
    <s v="2020-03-15T20:00:00Z"/>
    <m/>
    <m/>
    <n v="145"/>
    <n v="145"/>
    <n v="145"/>
    <n v="9"/>
    <n v="0"/>
    <n v="0"/>
    <n v="0"/>
    <n v="9"/>
    <n v="9"/>
    <n v="3565287"/>
  </r>
  <r>
    <x v="10"/>
    <x v="7"/>
    <n v="26"/>
    <n v="125"/>
    <m/>
    <m/>
    <m/>
    <m/>
    <m/>
    <m/>
    <m/>
    <m/>
    <m/>
    <d v="2020-03-16T15:36:00"/>
    <s v="0d715aa5ddf2d86e83a62bf5240678dcde106aa3"/>
    <s v="2020-03-16T20:00:00Z"/>
    <m/>
    <m/>
    <n v="151"/>
    <n v="151"/>
    <n v="151"/>
    <n v="9"/>
    <n v="0"/>
    <n v="0"/>
    <n v="0"/>
    <n v="6"/>
    <n v="6"/>
    <n v="3565287"/>
  </r>
  <r>
    <x v="11"/>
    <x v="7"/>
    <n v="41"/>
    <n v="125"/>
    <m/>
    <m/>
    <m/>
    <m/>
    <m/>
    <m/>
    <m/>
    <m/>
    <m/>
    <d v="2020-03-16T17:00:00"/>
    <s v="43cf808fd648635204305f85378c60104c5c5e03"/>
    <s v="2020-03-17T20:00:00Z"/>
    <m/>
    <m/>
    <n v="166"/>
    <n v="166"/>
    <n v="166"/>
    <n v="9"/>
    <n v="0"/>
    <n v="0"/>
    <n v="0"/>
    <n v="15"/>
    <n v="15"/>
    <n v="3565287"/>
  </r>
  <r>
    <x v="12"/>
    <x v="7"/>
    <n v="68"/>
    <n v="125"/>
    <m/>
    <m/>
    <m/>
    <m/>
    <m/>
    <m/>
    <m/>
    <m/>
    <m/>
    <d v="2020-03-17T16:30:00"/>
    <s v="2aa6772fe0031ffef41ecaa7a3b3290d37c05e7f"/>
    <s v="2020-03-18T20:00:00Z"/>
    <m/>
    <m/>
    <n v="193"/>
    <n v="193"/>
    <n v="193"/>
    <n v="9"/>
    <n v="0"/>
    <n v="0"/>
    <n v="0"/>
    <n v="27"/>
    <n v="27"/>
    <n v="3565287"/>
  </r>
  <r>
    <x v="13"/>
    <x v="7"/>
    <n v="96"/>
    <n v="604"/>
    <m/>
    <m/>
    <m/>
    <m/>
    <m/>
    <m/>
    <m/>
    <m/>
    <m/>
    <d v="2020-03-18T16:30:00"/>
    <s v="1321ae678334e29bd3fbb7f8324394a8d72dcbfe"/>
    <s v="2020-03-19T20:00:00Z"/>
    <n v="1"/>
    <m/>
    <n v="700"/>
    <n v="700"/>
    <n v="700"/>
    <n v="9"/>
    <n v="1"/>
    <n v="0"/>
    <n v="479"/>
    <n v="28"/>
    <n v="507"/>
    <n v="3565287"/>
  </r>
  <r>
    <x v="14"/>
    <x v="7"/>
    <n v="194"/>
    <n v="604"/>
    <m/>
    <m/>
    <m/>
    <m/>
    <m/>
    <m/>
    <m/>
    <m/>
    <m/>
    <d v="2020-03-20T15:30:00"/>
    <s v="82d7c04711d2250a6521626879f891664df69159"/>
    <s v="2020-03-20T20:00:00Z"/>
    <n v="3"/>
    <m/>
    <n v="798"/>
    <n v="798"/>
    <n v="798"/>
    <n v="9"/>
    <n v="2"/>
    <n v="0"/>
    <n v="0"/>
    <n v="98"/>
    <n v="98"/>
    <n v="3565287"/>
  </r>
  <r>
    <x v="15"/>
    <x v="7"/>
    <n v="194"/>
    <n v="2106"/>
    <m/>
    <m/>
    <m/>
    <m/>
    <m/>
    <m/>
    <m/>
    <m/>
    <m/>
    <d v="2020-03-20T20:44:00"/>
    <s v="0698412e18b779a4fa5c40c59097b3c9ce39484b"/>
    <s v="2020-03-21T20:00:00Z"/>
    <n v="4"/>
    <m/>
    <n v="2300"/>
    <n v="2300"/>
    <n v="2300"/>
    <n v="9"/>
    <n v="1"/>
    <n v="0"/>
    <n v="1502"/>
    <n v="0"/>
    <n v="1502"/>
    <n v="3565287"/>
  </r>
  <r>
    <x v="16"/>
    <x v="7"/>
    <n v="223"/>
    <n v="2877"/>
    <m/>
    <n v="43"/>
    <m/>
    <m/>
    <m/>
    <m/>
    <m/>
    <m/>
    <m/>
    <d v="2020-03-21T19:30:00"/>
    <s v="89843b6e31494dbdb2c2f5d2da9425776d483f21"/>
    <s v="2020-03-22T20:00:00Z"/>
    <n v="5"/>
    <m/>
    <n v="3100"/>
    <n v="3100"/>
    <n v="3100"/>
    <n v="9"/>
    <n v="1"/>
    <n v="0"/>
    <n v="771"/>
    <n v="29"/>
    <n v="800"/>
    <n v="3565287"/>
  </r>
  <r>
    <x v="17"/>
    <x v="7"/>
    <n v="415"/>
    <n v="4085"/>
    <m/>
    <n v="54"/>
    <m/>
    <m/>
    <m/>
    <m/>
    <m/>
    <m/>
    <s v="A"/>
    <d v="2020-03-23T16:00:00"/>
    <s v="60eb9321766cf3cfd4a9af4461e355f12b41e5ae"/>
    <s v="2020-03-23T20:00:00Z"/>
    <n v="10"/>
    <m/>
    <n v="4500"/>
    <n v="4500"/>
    <n v="4500"/>
    <n v="9"/>
    <n v="5"/>
    <n v="0"/>
    <n v="1208"/>
    <n v="192"/>
    <n v="1400"/>
    <n v="3565287"/>
  </r>
  <r>
    <x v="18"/>
    <x v="7"/>
    <n v="618"/>
    <n v="4682"/>
    <m/>
    <n v="71"/>
    <m/>
    <m/>
    <m/>
    <m/>
    <m/>
    <m/>
    <s v="A"/>
    <d v="2020-03-24T16:00:00"/>
    <s v="ab0e283e8b1acbd9926359d1a7e82da8999896cc"/>
    <s v="2020-03-24T20:00:00Z"/>
    <n v="12"/>
    <m/>
    <n v="5300"/>
    <n v="5300"/>
    <n v="5300"/>
    <n v="9"/>
    <n v="2"/>
    <n v="0"/>
    <n v="597"/>
    <n v="203"/>
    <n v="800"/>
    <n v="3565287"/>
  </r>
  <r>
    <x v="19"/>
    <x v="7"/>
    <n v="875"/>
    <n v="5023"/>
    <m/>
    <n v="113"/>
    <m/>
    <m/>
    <m/>
    <m/>
    <m/>
    <m/>
    <s v="A"/>
    <d v="2020-03-25T16:00:00"/>
    <s v="8c0e546f0238f66edb87db4b10b3630f1e651c9b"/>
    <s v="2020-03-25T20:00:00Z"/>
    <n v="19"/>
    <m/>
    <n v="5898"/>
    <n v="5898"/>
    <n v="5898"/>
    <n v="9"/>
    <n v="7"/>
    <n v="0"/>
    <n v="341"/>
    <n v="257"/>
    <n v="598"/>
    <n v="3565287"/>
  </r>
  <r>
    <x v="20"/>
    <x v="7"/>
    <n v="1012"/>
    <n v="5625"/>
    <m/>
    <n v="125"/>
    <m/>
    <m/>
    <m/>
    <m/>
    <m/>
    <m/>
    <s v="A"/>
    <d v="2020-03-26T16:00:00"/>
    <s v="69fc57de33c6c0f8e09701fd1c30b1187b6d47c0"/>
    <s v="2020-03-26T20:00:00Z"/>
    <n v="21"/>
    <m/>
    <n v="6637"/>
    <n v="6637"/>
    <n v="6637"/>
    <n v="9"/>
    <n v="2"/>
    <n v="0"/>
    <n v="602"/>
    <n v="137"/>
    <n v="739"/>
    <n v="3565287"/>
  </r>
  <r>
    <x v="21"/>
    <x v="7"/>
    <n v="1291"/>
    <n v="7109"/>
    <m/>
    <n v="173"/>
    <m/>
    <m/>
    <m/>
    <m/>
    <m/>
    <m/>
    <s v="A"/>
    <d v="2020-03-27T13:30:00"/>
    <s v="e99be91d6dd7a1fbae0109289970826733a6a719"/>
    <s v="2020-03-27T20:00:00Z"/>
    <n v="27"/>
    <m/>
    <n v="8400"/>
    <n v="8400"/>
    <n v="8400"/>
    <n v="9"/>
    <n v="6"/>
    <n v="0"/>
    <n v="1484"/>
    <n v="279"/>
    <n v="1763"/>
    <n v="3565287"/>
  </r>
  <r>
    <x v="22"/>
    <x v="7"/>
    <n v="1291"/>
    <n v="7109"/>
    <m/>
    <n v="173"/>
    <m/>
    <m/>
    <m/>
    <m/>
    <m/>
    <m/>
    <s v="A"/>
    <d v="2020-03-27T13:30:00"/>
    <s v="f1cbe70ac4cea0537b27a0c4396d26ed1bd3716b"/>
    <s v="2020-03-28T20:00:00Z"/>
    <n v="27"/>
    <m/>
    <n v="8400"/>
    <n v="8400"/>
    <n v="8400"/>
    <n v="9"/>
    <n v="0"/>
    <n v="0"/>
    <n v="0"/>
    <n v="0"/>
    <n v="0"/>
    <n v="3565287"/>
  </r>
  <r>
    <x v="23"/>
    <x v="7"/>
    <n v="1993"/>
    <n v="9907"/>
    <m/>
    <n v="404"/>
    <m/>
    <m/>
    <m/>
    <m/>
    <m/>
    <m/>
    <s v="A"/>
    <d v="2020-03-29T12:30:00"/>
    <s v="c3d1ad1b3ac83496d0c1e50b50a612b47b4900c1"/>
    <s v="2020-03-29T20:00:00Z"/>
    <n v="34"/>
    <m/>
    <n v="11900"/>
    <n v="11900"/>
    <n v="11900"/>
    <n v="9"/>
    <n v="7"/>
    <n v="0"/>
    <n v="2798"/>
    <n v="702"/>
    <n v="3500"/>
    <n v="3565287"/>
  </r>
  <r>
    <x v="24"/>
    <x v="7"/>
    <n v="2571"/>
    <n v="12029"/>
    <m/>
    <n v="517"/>
    <m/>
    <m/>
    <m/>
    <m/>
    <m/>
    <m/>
    <s v="A"/>
    <d v="2020-03-30T11:30:00"/>
    <s v="125e70f9e4041de5cb4c1018f3ef41ac1cadc9c1"/>
    <s v="2020-03-30T20:00:00Z"/>
    <n v="36"/>
    <m/>
    <n v="14600"/>
    <n v="14600"/>
    <n v="14600"/>
    <n v="9"/>
    <n v="2"/>
    <n v="0"/>
    <n v="2122"/>
    <n v="578"/>
    <n v="2700"/>
    <n v="3565287"/>
  </r>
  <r>
    <x v="25"/>
    <x v="7"/>
    <n v="3128"/>
    <n v="13029"/>
    <m/>
    <n v="608"/>
    <m/>
    <m/>
    <m/>
    <m/>
    <m/>
    <m/>
    <s v="A"/>
    <d v="2020-03-31T13:30:00"/>
    <s v="a87ccf0dd90a8e024cb2b44eca9e6cd362040ce8"/>
    <s v="2020-03-31T20:00:00Z"/>
    <n v="69"/>
    <m/>
    <n v="16157"/>
    <n v="16157"/>
    <n v="16157"/>
    <n v="9"/>
    <n v="33"/>
    <n v="0"/>
    <n v="1000"/>
    <n v="557"/>
    <n v="1557"/>
    <n v="3565287"/>
  </r>
  <r>
    <x v="26"/>
    <x v="7"/>
    <n v="3557"/>
    <n v="13043"/>
    <m/>
    <n v="766"/>
    <m/>
    <m/>
    <m/>
    <m/>
    <m/>
    <m/>
    <s v="A"/>
    <d v="2020-04-01T13:30:00"/>
    <s v="152ce443f66c465aa76d50e3315db2993a91f9bb"/>
    <s v="2020-04-01T20:00:00Z"/>
    <n v="85"/>
    <m/>
    <n v="16600"/>
    <n v="16600"/>
    <n v="16600"/>
    <n v="9"/>
    <n v="16"/>
    <n v="0"/>
    <n v="14"/>
    <n v="429"/>
    <n v="443"/>
    <n v="3565287"/>
  </r>
  <r>
    <x v="27"/>
    <x v="7"/>
    <n v="3824"/>
    <n v="14476"/>
    <m/>
    <n v="827"/>
    <m/>
    <m/>
    <m/>
    <m/>
    <m/>
    <m/>
    <s v="A"/>
    <d v="2020-04-02T15:30:00"/>
    <s v="29e52fee167c28a28673ac46c91b95269c6c068e"/>
    <s v="2020-04-02T20:00:00Z"/>
    <n v="112"/>
    <m/>
    <n v="18300"/>
    <n v="18300"/>
    <n v="18300"/>
    <n v="9"/>
    <n v="27"/>
    <n v="0"/>
    <n v="1433"/>
    <n v="267"/>
    <n v="1700"/>
    <n v="3565287"/>
  </r>
  <r>
    <x v="28"/>
    <x v="7"/>
    <n v="4914"/>
    <n v="15101"/>
    <m/>
    <n v="909"/>
    <m/>
    <m/>
    <m/>
    <m/>
    <m/>
    <m/>
    <s v="A"/>
    <d v="2020-04-03T15:30:00"/>
    <s v="70a55e453264d436d54fb9a2e343f88f9b6acf36"/>
    <s v="2020-04-03T20:00:00Z"/>
    <n v="131"/>
    <m/>
    <n v="20015"/>
    <n v="20015"/>
    <n v="20015"/>
    <n v="9"/>
    <n v="19"/>
    <n v="0"/>
    <n v="625"/>
    <n v="1090"/>
    <n v="1715"/>
    <n v="3565287"/>
  </r>
  <r>
    <x v="29"/>
    <x v="7"/>
    <n v="5276"/>
    <n v="16753"/>
    <m/>
    <n v="1033"/>
    <m/>
    <m/>
    <m/>
    <m/>
    <m/>
    <m/>
    <s v="A"/>
    <d v="2020-04-04T13:00:00"/>
    <s v="db90667d46b5457a45587d7301969e6a1ebb7191"/>
    <s v="2020-04-04T20:00:00Z"/>
    <n v="165"/>
    <m/>
    <n v="22029"/>
    <n v="22029"/>
    <n v="22029"/>
    <n v="9"/>
    <n v="34"/>
    <n v="0"/>
    <n v="1652"/>
    <n v="362"/>
    <n v="2014"/>
    <n v="3565287"/>
  </r>
  <r>
    <x v="30"/>
    <x v="7"/>
    <n v="5675"/>
    <n v="17595"/>
    <m/>
    <n v="1142"/>
    <m/>
    <m/>
    <m/>
    <m/>
    <m/>
    <m/>
    <s v="A"/>
    <d v="2020-04-05T12:00:00"/>
    <s v="9e2b40179d4d129911c3b12f68f87f1d8d03d378"/>
    <s v="2020-04-05T20:00:00Z"/>
    <n v="189"/>
    <m/>
    <n v="23270"/>
    <n v="23270"/>
    <n v="23270"/>
    <n v="9"/>
    <n v="24"/>
    <n v="0"/>
    <n v="842"/>
    <n v="399"/>
    <n v="1241"/>
    <n v="3565287"/>
  </r>
  <r>
    <x v="31"/>
    <x v="7"/>
    <n v="6906"/>
    <n v="19780"/>
    <m/>
    <n v="1221"/>
    <m/>
    <m/>
    <m/>
    <m/>
    <m/>
    <m/>
    <s v="A"/>
    <d v="2020-04-06T15:15:00"/>
    <s v="b4fabae43ce6d4a6fc6b2219b9f08a78180aae6c"/>
    <s v="2020-04-06T20:00:00Z"/>
    <n v="206"/>
    <m/>
    <n v="26686"/>
    <n v="26686"/>
    <n v="26686"/>
    <n v="9"/>
    <n v="17"/>
    <n v="0"/>
    <n v="2185"/>
    <n v="1231"/>
    <n v="3416"/>
    <n v="3565287"/>
  </r>
  <r>
    <x v="32"/>
    <x v="7"/>
    <n v="7781"/>
    <n v="21255"/>
    <m/>
    <n v="1308"/>
    <m/>
    <m/>
    <m/>
    <m/>
    <m/>
    <m/>
    <s v="A"/>
    <d v="2020-04-07T04:00:00"/>
    <s v="655e89888811b9871c7e3ef529500a247c442456"/>
    <s v="2020-04-07T20:00:00Z"/>
    <n v="277"/>
    <m/>
    <n v="29036"/>
    <n v="29036"/>
    <n v="29036"/>
    <n v="9"/>
    <n v="71"/>
    <n v="0"/>
    <n v="1475"/>
    <n v="875"/>
    <n v="2350"/>
    <n v="3565287"/>
  </r>
  <r>
    <x v="33"/>
    <x v="7"/>
    <n v="7781"/>
    <n v="21255"/>
    <m/>
    <n v="1308"/>
    <m/>
    <m/>
    <m/>
    <m/>
    <m/>
    <m/>
    <s v="A"/>
    <d v="2020-04-07T22:00:00"/>
    <s v="007ae9738781cdeb80938f42f2ba43d4d15b9203"/>
    <s v="2020-04-08T20:00:00Z"/>
    <n v="277"/>
    <m/>
    <n v="29036"/>
    <n v="29036"/>
    <n v="29036"/>
    <n v="9"/>
    <n v="0"/>
    <n v="0"/>
    <n v="0"/>
    <n v="0"/>
    <n v="0"/>
    <n v="3565287"/>
  </r>
  <r>
    <x v="34"/>
    <x v="7"/>
    <n v="9784"/>
    <n v="23718"/>
    <m/>
    <n v="1464"/>
    <m/>
    <m/>
    <m/>
    <m/>
    <m/>
    <m/>
    <s v="A"/>
    <d v="2020-04-09T16:00:00"/>
    <s v="6cf25282e1244620197d5c446ad245c30d608be7"/>
    <s v="2020-04-09T20:00:00Z"/>
    <n v="380"/>
    <m/>
    <n v="33502"/>
    <n v="33502"/>
    <n v="33502"/>
    <n v="9"/>
    <n v="103"/>
    <n v="0"/>
    <n v="2463"/>
    <n v="2003"/>
    <n v="4466"/>
    <n v="3565287"/>
  </r>
  <r>
    <x v="35"/>
    <x v="7"/>
    <n v="10538"/>
    <n v="25750"/>
    <m/>
    <n v="1562"/>
    <m/>
    <m/>
    <m/>
    <m/>
    <m/>
    <m/>
    <s v="A"/>
    <d v="2020-04-10T17:00:00"/>
    <s v="a57ade9c378f1cf2ebf877845faa562bd8bb125e"/>
    <s v="2020-04-10T20:00:00Z"/>
    <n v="448"/>
    <m/>
    <n v="36288"/>
    <n v="36288"/>
    <n v="36288"/>
    <n v="9"/>
    <n v="68"/>
    <n v="0"/>
    <n v="2032"/>
    <n v="754"/>
    <n v="2786"/>
    <n v="3565287"/>
  </r>
  <r>
    <x v="36"/>
    <x v="7"/>
    <n v="11510"/>
    <n v="28321"/>
    <m/>
    <n v="1593"/>
    <m/>
    <m/>
    <m/>
    <m/>
    <m/>
    <m/>
    <s v="A"/>
    <d v="2020-04-11T15:30:00"/>
    <s v="58f8f2eae503628702831e6bff79b1139a6efa8a"/>
    <s v="2020-04-11T20:00:00Z"/>
    <n v="494"/>
    <m/>
    <n v="39831"/>
    <n v="39831"/>
    <n v="39831"/>
    <n v="9"/>
    <n v="46"/>
    <n v="0"/>
    <n v="2571"/>
    <n v="972"/>
    <n v="3543"/>
    <n v="3565287"/>
  </r>
  <r>
    <x v="37"/>
    <x v="7"/>
    <n v="12035"/>
    <n v="29185"/>
    <m/>
    <n v="1654"/>
    <m/>
    <m/>
    <m/>
    <m/>
    <m/>
    <m/>
    <s v="A"/>
    <d v="2020-04-12T16:00:00"/>
    <s v="6d74e6f44cee58968912784c872c4c393f329807"/>
    <s v="2020-04-12T20:00:00Z"/>
    <n v="554"/>
    <m/>
    <n v="41220"/>
    <n v="41220"/>
    <n v="41220"/>
    <n v="9"/>
    <n v="60"/>
    <n v="0"/>
    <n v="864"/>
    <n v="525"/>
    <n v="1389"/>
    <n v="3565287"/>
  </r>
  <r>
    <x v="38"/>
    <x v="7"/>
    <n v="13381"/>
    <n v="30928"/>
    <m/>
    <n v="1760"/>
    <m/>
    <m/>
    <m/>
    <m/>
    <m/>
    <m/>
    <s v="A"/>
    <d v="2020-04-13T16:00:00"/>
    <s v="7de199fc6c92a5bb9672026695b91fbd95a57449"/>
    <s v="2020-04-13T20:00:00Z"/>
    <n v="602"/>
    <m/>
    <n v="44309"/>
    <n v="44309"/>
    <n v="44309"/>
    <n v="9"/>
    <n v="48"/>
    <n v="0"/>
    <n v="1743"/>
    <n v="1346"/>
    <n v="3089"/>
    <n v="3565287"/>
  </r>
  <r>
    <x v="39"/>
    <x v="7"/>
    <n v="13989"/>
    <n v="31852"/>
    <m/>
    <n v="1779"/>
    <m/>
    <m/>
    <m/>
    <m/>
    <m/>
    <m/>
    <s v="A"/>
    <d v="2020-04-14T16:00:00"/>
    <s v="861cbc2fd1da415f14c00e9fae10bd01728638d2"/>
    <s v="2020-04-14T20:00:00Z"/>
    <n v="671"/>
    <m/>
    <n v="45841"/>
    <n v="45841"/>
    <n v="45841"/>
    <n v="9"/>
    <n v="69"/>
    <n v="0"/>
    <n v="924"/>
    <n v="608"/>
    <n v="1532"/>
    <n v="3565287"/>
  </r>
  <r>
    <x v="40"/>
    <x v="7"/>
    <n v="14755"/>
    <n v="35388"/>
    <m/>
    <n v="1908"/>
    <m/>
    <m/>
    <m/>
    <m/>
    <m/>
    <m/>
    <s v="A"/>
    <d v="2020-04-15T16:00:00"/>
    <s v="e47a17a04866a3f402e28d189d1229885d631c1f"/>
    <s v="2020-04-15T20:00:00Z"/>
    <n v="868"/>
    <m/>
    <n v="50143"/>
    <n v="50143"/>
    <n v="50143"/>
    <n v="9"/>
    <n v="197"/>
    <n v="0"/>
    <n v="3536"/>
    <n v="766"/>
    <n v="4302"/>
    <n v="3565287"/>
  </r>
  <r>
    <x v="41"/>
    <x v="7"/>
    <n v="15884"/>
    <n v="37238"/>
    <m/>
    <n v="1926"/>
    <m/>
    <m/>
    <m/>
    <m/>
    <m/>
    <m/>
    <s v="A"/>
    <d v="2020-04-16T16:30:00"/>
    <s v="e06765f22dc04179a048e9f6ac37e8f2ce046a33"/>
    <s v="2020-04-16T20:00:00Z"/>
    <n v="971"/>
    <m/>
    <n v="53122"/>
    <n v="53122"/>
    <n v="53122"/>
    <n v="9"/>
    <n v="103"/>
    <n v="0"/>
    <n v="1850"/>
    <n v="1129"/>
    <n v="2979"/>
    <n v="3565287"/>
  </r>
  <r>
    <x v="42"/>
    <x v="7"/>
    <n v="16809"/>
    <n v="38653"/>
    <m/>
    <n v="1946"/>
    <m/>
    <m/>
    <m/>
    <m/>
    <m/>
    <m/>
    <s v="A"/>
    <d v="2020-04-17T16:00:00"/>
    <s v="0a8bd7e1017be83ff7f939d4a3ba71850015069e"/>
    <s v="2020-04-17T20:00:00Z"/>
    <n v="1036"/>
    <m/>
    <n v="55462"/>
    <n v="55462"/>
    <n v="55462"/>
    <n v="9"/>
    <n v="65"/>
    <n v="0"/>
    <n v="1415"/>
    <n v="925"/>
    <n v="2340"/>
    <n v="3565287"/>
  </r>
  <r>
    <x v="43"/>
    <x v="7"/>
    <n v="16809"/>
    <n v="38653"/>
    <m/>
    <n v="1946"/>
    <m/>
    <m/>
    <m/>
    <m/>
    <m/>
    <m/>
    <s v="A"/>
    <d v="2020-04-17T16:00:00"/>
    <s v="54c69bc8538e5e064c3fba576ab1acc385ad1890"/>
    <s v="2020-04-18T20:00:00Z"/>
    <n v="1036"/>
    <m/>
    <n v="55462"/>
    <n v="55462"/>
    <n v="55462"/>
    <n v="9"/>
    <n v="0"/>
    <n v="0"/>
    <n v="0"/>
    <n v="0"/>
    <n v="0"/>
    <n v="3565287"/>
  </r>
  <r>
    <x v="44"/>
    <x v="7"/>
    <n v="17550"/>
    <n v="40663"/>
    <m/>
    <n v="1938"/>
    <m/>
    <m/>
    <m/>
    <m/>
    <m/>
    <m/>
    <s v="A"/>
    <d v="2020-04-19T17:00:00"/>
    <s v="74655c4ea8570c760f68d19303254c80a46986d8"/>
    <s v="2020-04-19T20:00:00Z"/>
    <n v="1086"/>
    <m/>
    <n v="58213"/>
    <n v="58213"/>
    <n v="58213"/>
    <n v="9"/>
    <n v="50"/>
    <n v="0"/>
    <n v="2010"/>
    <n v="741"/>
    <n v="2751"/>
    <n v="3565287"/>
  </r>
  <r>
    <x v="45"/>
    <x v="7"/>
    <n v="19815"/>
    <n v="42991"/>
    <m/>
    <n v="1919"/>
    <m/>
    <m/>
    <m/>
    <m/>
    <m/>
    <m/>
    <s v="A"/>
    <d v="2020-04-20T16:00:00"/>
    <s v="53c20b0beed446b253dc15b63b43dca1dae2a7c6"/>
    <s v="2020-04-20T20:00:00Z"/>
    <n v="1331"/>
    <m/>
    <n v="62806"/>
    <n v="62806"/>
    <n v="62806"/>
    <n v="9"/>
    <n v="245"/>
    <n v="0"/>
    <n v="2328"/>
    <n v="2265"/>
    <n v="4593"/>
    <n v="3565287"/>
  </r>
  <r>
    <x v="46"/>
    <x v="7"/>
    <n v="20360"/>
    <n v="43832"/>
    <m/>
    <n v="1949"/>
    <m/>
    <m/>
    <m/>
    <m/>
    <m/>
    <m/>
    <s v="A"/>
    <d v="2020-04-21T00:00:00"/>
    <s v="a03e2e85f2363ef5563f29b5658cc29be3666d8a"/>
    <s v="2020-04-21T20:00:00Z"/>
    <n v="1423"/>
    <m/>
    <n v="64192"/>
    <n v="64192"/>
    <n v="64192"/>
    <n v="9"/>
    <n v="92"/>
    <n v="0"/>
    <n v="841"/>
    <n v="545"/>
    <n v="1386"/>
    <n v="3565287"/>
  </r>
  <r>
    <x v="47"/>
    <x v="7"/>
    <n v="22469"/>
    <n v="47449"/>
    <m/>
    <n v="1972"/>
    <m/>
    <m/>
    <m/>
    <m/>
    <m/>
    <m/>
    <s v="A"/>
    <d v="2020-04-22T16:00:00"/>
    <s v="9af21292475900c329b8a360de6c63f494afd80a"/>
    <s v="2020-04-22T20:00:00Z"/>
    <n v="1544"/>
    <m/>
    <n v="69918"/>
    <n v="69918"/>
    <n v="69918"/>
    <n v="9"/>
    <n v="121"/>
    <n v="0"/>
    <n v="3617"/>
    <n v="2109"/>
    <n v="5726"/>
    <n v="3565287"/>
  </r>
  <r>
    <x v="48"/>
    <x v="7"/>
    <n v="23100"/>
    <n v="48397"/>
    <m/>
    <n v="1947"/>
    <m/>
    <m/>
    <m/>
    <m/>
    <m/>
    <m/>
    <s v="A"/>
    <d v="2020-04-23T16:00:00"/>
    <s v="0cbd8c9b8e8886c47e363790d3f456ea904e41cd"/>
    <s v="2020-04-23T20:00:00Z"/>
    <n v="1639"/>
    <m/>
    <n v="71497"/>
    <n v="71497"/>
    <n v="71497"/>
    <n v="9"/>
    <n v="95"/>
    <n v="0"/>
    <n v="948"/>
    <n v="631"/>
    <n v="1579"/>
    <n v="3565287"/>
  </r>
  <r>
    <x v="49"/>
    <x v="7"/>
    <n v="23921"/>
    <n v="50117"/>
    <m/>
    <n v="1877"/>
    <m/>
    <m/>
    <m/>
    <m/>
    <m/>
    <m/>
    <s v="A"/>
    <d v="2020-04-24T16:00:00"/>
    <s v="a3f7c322eb0ef5ae771256a53efd9dc35078a825"/>
    <s v="2020-04-24T20:00:00Z"/>
    <n v="1764"/>
    <m/>
    <n v="74038"/>
    <n v="74038"/>
    <n v="74038"/>
    <n v="9"/>
    <n v="125"/>
    <n v="0"/>
    <n v="1720"/>
    <n v="821"/>
    <n v="2541"/>
    <n v="3565287"/>
  </r>
  <r>
    <x v="50"/>
    <x v="7"/>
    <n v="24582"/>
    <n v="53020"/>
    <m/>
    <n v="1810"/>
    <m/>
    <m/>
    <m/>
    <m/>
    <m/>
    <m/>
    <s v="C"/>
    <d v="2020-04-25T16:00:00"/>
    <s v="30385634fbca61b84eb9ba3c6c7ac09945c7e683"/>
    <s v="2020-04-25T20:00:00Z"/>
    <n v="1862"/>
    <m/>
    <n v="77602"/>
    <n v="77602"/>
    <n v="77602"/>
    <n v="9"/>
    <n v="98"/>
    <n v="0"/>
    <n v="2903"/>
    <n v="661"/>
    <n v="3564"/>
    <n v="3565287"/>
  </r>
  <r>
    <x v="51"/>
    <x v="7"/>
    <n v="25269"/>
    <n v="54542"/>
    <m/>
    <n v="1766"/>
    <m/>
    <m/>
    <m/>
    <m/>
    <m/>
    <m/>
    <s v="C"/>
    <d v="2020-04-26T16:00:00"/>
    <s v="bbd0be3d6ad3c54f60bdb25b13a88098ca461e8d"/>
    <s v="2020-04-26T20:00:00Z"/>
    <n v="1924"/>
    <m/>
    <n v="79811"/>
    <n v="79811"/>
    <n v="79811"/>
    <n v="9"/>
    <n v="62"/>
    <n v="0"/>
    <n v="1522"/>
    <n v="687"/>
    <n v="2209"/>
    <n v="3565287"/>
  </r>
  <r>
    <x v="52"/>
    <x v="7"/>
    <n v="25269"/>
    <n v="54542"/>
    <m/>
    <n v="1758"/>
    <m/>
    <m/>
    <m/>
    <m/>
    <m/>
    <m/>
    <s v="C"/>
    <d v="2020-04-27T16:27:00"/>
    <s v="f4a6ec8077a1d07c3ade574b8d0045a4931e7bc4"/>
    <s v="2020-04-27T20:00:00Z"/>
    <n v="1998"/>
    <m/>
    <n v="79811"/>
    <n v="79811"/>
    <n v="79811"/>
    <n v="9"/>
    <n v="74"/>
    <n v="0"/>
    <n v="0"/>
    <n v="0"/>
    <n v="0"/>
    <n v="3565287"/>
  </r>
  <r>
    <x v="53"/>
    <x v="7"/>
    <n v="26312"/>
    <n v="66433"/>
    <m/>
    <n v="1732"/>
    <m/>
    <m/>
    <m/>
    <m/>
    <m/>
    <m/>
    <s v="C"/>
    <d v="2020-04-28T16:00:00"/>
    <s v="31f0080d261e868b86a370ce11dbc78da4ebbc72"/>
    <s v="2020-04-28T20:00:00Z"/>
    <n v="2089"/>
    <m/>
    <n v="92745"/>
    <n v="92745"/>
    <n v="92745"/>
    <n v="9"/>
    <n v="91"/>
    <n v="0"/>
    <n v="11891"/>
    <n v="1043"/>
    <n v="12934"/>
    <n v="3565287"/>
  </r>
  <r>
    <x v="54"/>
    <x v="7"/>
    <n v="26767"/>
    <n v="68051"/>
    <m/>
    <n v="1691"/>
    <m/>
    <m/>
    <m/>
    <m/>
    <m/>
    <m/>
    <s v="C"/>
    <d v="2020-04-29T16:00:00"/>
    <s v="180768a68ca3a1d00263762eb469054e767c05ad"/>
    <s v="2020-04-29T20:00:00Z"/>
    <n v="2168"/>
    <m/>
    <n v="94818"/>
    <n v="94818"/>
    <n v="94818"/>
    <n v="9"/>
    <n v="79"/>
    <n v="0"/>
    <n v="1618"/>
    <n v="455"/>
    <n v="2073"/>
    <n v="3565287"/>
  </r>
  <r>
    <x v="55"/>
    <x v="7"/>
    <n v="27700"/>
    <n v="69433"/>
    <m/>
    <n v="1650"/>
    <m/>
    <m/>
    <m/>
    <m/>
    <m/>
    <m/>
    <s v="C"/>
    <d v="2020-04-30T16:00:00"/>
    <s v="97e94e5c42aadc5a884ae90627dd9ae7c59bb916"/>
    <s v="2020-04-30T20:00:00Z"/>
    <n v="2257"/>
    <m/>
    <n v="97133"/>
    <n v="97133"/>
    <n v="97133"/>
    <n v="9"/>
    <n v="89"/>
    <n v="0"/>
    <n v="1382"/>
    <n v="933"/>
    <n v="2315"/>
    <n v="3565287"/>
  </r>
  <r>
    <x v="56"/>
    <x v="7"/>
    <n v="28764"/>
    <n v="71493"/>
    <m/>
    <n v="1592"/>
    <n v="7758"/>
    <m/>
    <m/>
    <m/>
    <m/>
    <n v="4346"/>
    <s v="B"/>
    <d v="2020-05-01T12:00:00"/>
    <s v="3efc0df098281bbea91991091be31a2a71892834"/>
    <s v="2020-05-01T20:00:00Z"/>
    <n v="2339"/>
    <n v="7758"/>
    <n v="100257"/>
    <n v="100257"/>
    <n v="100257"/>
    <n v="9"/>
    <n v="82"/>
    <n v="7758"/>
    <n v="2060"/>
    <n v="1064"/>
    <n v="3124"/>
    <n v="3565287"/>
  </r>
  <r>
    <x v="57"/>
    <x v="7"/>
    <n v="28764"/>
    <n v="71493"/>
    <m/>
    <n v="1592"/>
    <n v="7758"/>
    <m/>
    <m/>
    <m/>
    <m/>
    <n v="4346"/>
    <s v="B"/>
    <d v="2020-05-01T12:00:00"/>
    <s v="b393ca1a0b4929c170f1dff036caa543beef788a"/>
    <s v="2020-05-02T20:00:00Z"/>
    <n v="2339"/>
    <n v="7758"/>
    <n v="100257"/>
    <n v="100257"/>
    <n v="100257"/>
    <n v="9"/>
    <n v="0"/>
    <n v="0"/>
    <n v="0"/>
    <n v="0"/>
    <n v="0"/>
    <n v="3565287"/>
  </r>
  <r>
    <x v="58"/>
    <x v="7"/>
    <n v="29287"/>
    <n v="73206"/>
    <m/>
    <n v="1551"/>
    <n v="7758"/>
    <m/>
    <m/>
    <m/>
    <m/>
    <n v="4346"/>
    <s v="B"/>
    <d v="2020-05-02T18:00:00"/>
    <s v="ba474df9ba3c648369c26a3eec6cc62d8e721bcc"/>
    <s v="2020-05-03T20:00:00Z"/>
    <n v="2436"/>
    <n v="7758"/>
    <n v="102493"/>
    <n v="102493"/>
    <n v="102493"/>
    <n v="9"/>
    <n v="97"/>
    <n v="0"/>
    <n v="1713"/>
    <n v="523"/>
    <n v="2236"/>
    <n v="3565287"/>
  </r>
  <r>
    <x v="59"/>
    <x v="7"/>
    <n v="29287"/>
    <n v="73206"/>
    <m/>
    <n v="1488"/>
    <n v="7758"/>
    <m/>
    <m/>
    <m/>
    <m/>
    <n v="4346"/>
    <s v="B"/>
    <d v="2020-05-03T16:00:00"/>
    <s v="e710920a280f95da7020779f8c63e77c1395acd4"/>
    <s v="2020-05-04T20:00:00Z"/>
    <n v="2495"/>
    <n v="7758"/>
    <n v="102493"/>
    <n v="102493"/>
    <n v="102493"/>
    <n v="9"/>
    <n v="59"/>
    <n v="0"/>
    <n v="0"/>
    <n v="0"/>
    <n v="0"/>
    <n v="3565287"/>
  </r>
  <r>
    <x v="60"/>
    <x v="7"/>
    <n v="30621"/>
    <n v="78022"/>
    <m/>
    <n v="1500"/>
    <n v="7758"/>
    <m/>
    <m/>
    <m/>
    <m/>
    <n v="4346"/>
    <s v="B"/>
    <d v="2020-05-04T16:00:00"/>
    <s v="3488aabd351aea8585068a7fc27d49d9563f83c8"/>
    <s v="2020-05-05T20:00:00Z"/>
    <n v="2633"/>
    <n v="7758"/>
    <n v="108643"/>
    <n v="108643"/>
    <n v="108643"/>
    <n v="9"/>
    <n v="138"/>
    <n v="0"/>
    <n v="4816"/>
    <n v="1334"/>
    <n v="6150"/>
    <n v="3565287"/>
  </r>
  <r>
    <x v="61"/>
    <x v="7"/>
    <n v="30995"/>
    <n v="80452"/>
    <m/>
    <n v="1445"/>
    <n v="7758"/>
    <m/>
    <m/>
    <m/>
    <m/>
    <n v="4346"/>
    <s v="B"/>
    <d v="2020-05-05T20:30:00"/>
    <s v="bedfec74704364ff5825e6e69d64f2bd411fe1ba"/>
    <s v="2020-05-06T20:00:00Z"/>
    <n v="2718"/>
    <n v="7758"/>
    <n v="111447"/>
    <n v="111447"/>
    <n v="111447"/>
    <n v="9"/>
    <n v="85"/>
    <n v="0"/>
    <n v="2430"/>
    <n v="374"/>
    <n v="2804"/>
    <n v="3565287"/>
  </r>
  <r>
    <x v="62"/>
    <x v="7"/>
    <n v="31784"/>
    <n v="84390"/>
    <m/>
    <n v="1385"/>
    <n v="9389"/>
    <m/>
    <m/>
    <m/>
    <m/>
    <n v="5413"/>
    <s v="B"/>
    <d v="2020-05-06T20:30:00"/>
    <s v="ee451791fbc93bb64c87c4490666a15fb30d6f59"/>
    <s v="2020-05-07T20:00:00Z"/>
    <n v="2797"/>
    <n v="9389"/>
    <n v="116174"/>
    <n v="116174"/>
    <n v="116174"/>
    <n v="9"/>
    <n v="79"/>
    <n v="1631"/>
    <n v="3938"/>
    <n v="789"/>
    <n v="4727"/>
    <n v="3565287"/>
  </r>
  <r>
    <x v="63"/>
    <x v="7"/>
    <n v="32411"/>
    <n v="88130"/>
    <m/>
    <n v="1327"/>
    <n v="9389"/>
    <m/>
    <m/>
    <m/>
    <m/>
    <n v="5413"/>
    <s v="B"/>
    <d v="2020-05-07T20:30:00"/>
    <s v="f9d580ec47d3a4fe510f0433aba0d74adc57f755"/>
    <s v="2020-05-08T20:00:00Z"/>
    <n v="2874"/>
    <n v="9389"/>
    <n v="120541"/>
    <n v="120541"/>
    <n v="120541"/>
    <n v="9"/>
    <n v="77"/>
    <n v="0"/>
    <n v="3740"/>
    <n v="627"/>
    <n v="4367"/>
    <n v="3565287"/>
  </r>
  <r>
    <x v="64"/>
    <x v="7"/>
    <n v="32984"/>
    <n v="90585"/>
    <m/>
    <n v="1301"/>
    <n v="9389"/>
    <m/>
    <m/>
    <m/>
    <m/>
    <n v="5413"/>
    <s v="B"/>
    <d v="2020-05-09T14:00:00"/>
    <s v="01199bbcde2fe21240fdfa5e5b06eec4fc2bf14f"/>
    <s v="2020-05-09T20:00:00Z"/>
    <n v="2932"/>
    <n v="9389"/>
    <n v="123569"/>
    <n v="123569"/>
    <n v="123569"/>
    <n v="9"/>
    <n v="58"/>
    <n v="0"/>
    <n v="2455"/>
    <n v="573"/>
    <n v="3028"/>
    <n v="3565287"/>
  </r>
  <r>
    <x v="65"/>
    <x v="7"/>
    <n v="33554"/>
    <n v="96638"/>
    <m/>
    <n v="1242"/>
    <n v="9389"/>
    <m/>
    <m/>
    <m/>
    <m/>
    <n v="5413"/>
    <s v="B"/>
    <d v="2020-05-10T14:00:00"/>
    <s v="a4c7c8644339c7b4965da9d6c0785d7457fe871b"/>
    <s v="2020-05-10T20:00:00Z"/>
    <n v="2967"/>
    <n v="9389"/>
    <n v="130192"/>
    <n v="130192"/>
    <n v="130192"/>
    <n v="9"/>
    <n v="35"/>
    <n v="0"/>
    <n v="6053"/>
    <n v="570"/>
    <n v="6623"/>
    <n v="3565287"/>
  </r>
  <r>
    <x v="66"/>
    <x v="7"/>
    <n v="33765"/>
    <n v="98743"/>
    <m/>
    <n v="1212"/>
    <n v="9389"/>
    <m/>
    <m/>
    <m/>
    <m/>
    <n v="5413"/>
    <s v="B"/>
    <d v="2020-05-11T14:00:00"/>
    <s v="725f98630b953261d0e361ea3ce240eb58dd87a5"/>
    <s v="2020-05-11T20:00:00Z"/>
    <n v="3008"/>
    <n v="9389"/>
    <n v="132508"/>
    <n v="132508"/>
    <n v="132508"/>
    <n v="9"/>
    <n v="41"/>
    <n v="0"/>
    <n v="2105"/>
    <n v="211"/>
    <n v="2316"/>
    <n v="3565287"/>
  </r>
  <r>
    <x v="67"/>
    <x v="7"/>
    <n v="34333"/>
    <n v="104091"/>
    <m/>
    <n v="1189"/>
    <n v="9389"/>
    <m/>
    <m/>
    <m/>
    <m/>
    <n v="5413"/>
    <s v="B"/>
    <d v="2020-05-12T14:00:00"/>
    <s v="94125cc6367af615dfdf3201a4acadd5160e7787"/>
    <s v="2020-05-12T20:00:00Z"/>
    <n v="3041"/>
    <n v="9389"/>
    <n v="138424"/>
    <n v="138424"/>
    <n v="138424"/>
    <n v="9"/>
    <n v="33"/>
    <n v="0"/>
    <n v="5348"/>
    <n v="568"/>
    <n v="5916"/>
    <n v="3565287"/>
  </r>
  <r>
    <x v="68"/>
    <x v="7"/>
    <n v="34855"/>
    <n v="108088"/>
    <m/>
    <n v="1158"/>
    <n v="9389"/>
    <m/>
    <m/>
    <m/>
    <m/>
    <n v="5413"/>
    <s v="B"/>
    <d v="2020-05-13T14:00:00"/>
    <s v="9f64d067c58a26177100ab576630d39d10b4e1c2"/>
    <s v="2020-05-13T20:00:00Z"/>
    <n v="3125"/>
    <n v="9389"/>
    <n v="142943"/>
    <n v="142943"/>
    <n v="142943"/>
    <n v="9"/>
    <n v="84"/>
    <n v="0"/>
    <n v="3997"/>
    <n v="522"/>
    <n v="4519"/>
    <n v="3565287"/>
  </r>
  <r>
    <x v="69"/>
    <x v="7"/>
    <n v="35464"/>
    <n v="114098"/>
    <m/>
    <n v="1103"/>
    <n v="10946"/>
    <m/>
    <m/>
    <m/>
    <m/>
    <n v="6264"/>
    <s v="B"/>
    <d v="2020-05-13T20:30:00"/>
    <s v="4322b1e818e1cfd2f3a77d7bd573699eb23b8e11"/>
    <s v="2020-05-14T20:00:00Z"/>
    <n v="3219"/>
    <n v="10946"/>
    <n v="149562"/>
    <n v="149562"/>
    <n v="149562"/>
    <n v="9"/>
    <n v="94"/>
    <n v="1557"/>
    <n v="6010"/>
    <n v="609"/>
    <n v="6619"/>
    <n v="3565287"/>
  </r>
  <r>
    <x v="70"/>
    <x v="7"/>
    <n v="36085"/>
    <n v="119823"/>
    <m/>
    <n v="1033"/>
    <n v="10946"/>
    <m/>
    <m/>
    <m/>
    <m/>
    <n v="6264"/>
    <s v="B"/>
    <d v="2020-05-14T20:30:00"/>
    <s v="2e25e5303dc2110f3d9f554edef3615bfc65fa56"/>
    <s v="2020-05-15T20:00:00Z"/>
    <n v="3285"/>
    <n v="10946"/>
    <n v="155908"/>
    <n v="155908"/>
    <n v="155908"/>
    <n v="9"/>
    <n v="66"/>
    <n v="0"/>
    <n v="5725"/>
    <n v="621"/>
    <n v="6346"/>
    <n v="3565287"/>
  </r>
  <r>
    <x v="71"/>
    <x v="7"/>
    <n v="36703"/>
    <n v="128052"/>
    <m/>
    <n v="994"/>
    <n v="10946"/>
    <m/>
    <m/>
    <m/>
    <m/>
    <n v="6264"/>
    <s v="B"/>
    <d v="2020-05-15T20:15:00"/>
    <s v="b15eb6e4fb7fe44bff7ac2a1bfca9a81f05db0df"/>
    <s v="2020-05-16T20:00:00Z"/>
    <n v="3339"/>
    <n v="10946"/>
    <n v="164755"/>
    <n v="164755"/>
    <n v="164755"/>
    <n v="9"/>
    <n v="54"/>
    <n v="0"/>
    <n v="8229"/>
    <n v="618"/>
    <n v="8847"/>
    <n v="3565287"/>
  </r>
  <r>
    <x v="72"/>
    <x v="7"/>
    <n v="37419"/>
    <n v="133188"/>
    <m/>
    <n v="937"/>
    <n v="10946"/>
    <m/>
    <m/>
    <m/>
    <m/>
    <n v="6264"/>
    <s v="B"/>
    <d v="2020-05-16T20:30:00"/>
    <s v="e39cea4086461938bd535d666b8175309784d70d"/>
    <s v="2020-05-17T20:00:00Z"/>
    <n v="3408"/>
    <n v="10946"/>
    <n v="170607"/>
    <n v="170607"/>
    <n v="170607"/>
    <n v="9"/>
    <n v="69"/>
    <n v="0"/>
    <n v="5136"/>
    <n v="716"/>
    <n v="5852"/>
    <n v="3565287"/>
  </r>
  <r>
    <x v="73"/>
    <x v="7"/>
    <n v="38116"/>
    <n v="139563"/>
    <m/>
    <n v="920"/>
    <n v="10946"/>
    <m/>
    <m/>
    <m/>
    <m/>
    <n v="6264"/>
    <s v="B"/>
    <d v="2020-05-17T20:30:00"/>
    <s v="61f61760e371fd4e3b08ceaf3b853f96858ec521"/>
    <s v="2020-05-18T20:00:00Z"/>
    <n v="3449"/>
    <n v="10946"/>
    <n v="177679"/>
    <n v="177679"/>
    <n v="177679"/>
    <n v="9"/>
    <n v="41"/>
    <n v="0"/>
    <n v="6375"/>
    <n v="697"/>
    <n v="7072"/>
    <n v="3565287"/>
  </r>
  <r>
    <x v="74"/>
    <x v="7"/>
    <n v="38430"/>
    <n v="147090"/>
    <m/>
    <n v="914"/>
    <n v="10946"/>
    <m/>
    <m/>
    <m/>
    <m/>
    <n v="6264"/>
    <s v="B"/>
    <d v="2020-05-18T19:00:00"/>
    <s v="cc8f6030f80826a8035e5c71331e9d8073a4d3e2"/>
    <s v="2020-05-19T20:00:00Z"/>
    <n v="3472"/>
    <n v="10946"/>
    <n v="185520"/>
    <n v="185520"/>
    <n v="185520"/>
    <n v="9"/>
    <n v="23"/>
    <n v="0"/>
    <n v="7527"/>
    <n v="314"/>
    <n v="7841"/>
    <n v="3565287"/>
  </r>
  <r>
    <x v="75"/>
    <x v="7"/>
    <n v="39017"/>
    <n v="151701"/>
    <m/>
    <n v="887"/>
    <n v="10946"/>
    <m/>
    <m/>
    <m/>
    <m/>
    <n v="6264"/>
    <s v="B"/>
    <d v="2020-05-20T16:00:00"/>
    <s v="09a1fb75d7a153b27aff1fabc601dc6f894b5e33"/>
    <s v="2020-05-20T20:00:00Z"/>
    <n v="3529"/>
    <n v="10946"/>
    <n v="190718"/>
    <n v="190718"/>
    <n v="190718"/>
    <n v="9"/>
    <n v="57"/>
    <n v="0"/>
    <n v="4611"/>
    <n v="587"/>
    <n v="5198"/>
    <n v="3565287"/>
  </r>
  <r>
    <x v="76"/>
    <x v="7"/>
    <n v="39208"/>
    <n v="157239"/>
    <m/>
    <n v="816"/>
    <n v="10946"/>
    <m/>
    <m/>
    <m/>
    <m/>
    <n v="6264"/>
    <s v="B"/>
    <d v="2020-05-20T08:30:00"/>
    <s v="350854d08e7690e0c4d4782a47db1aaaa8ed4dcf"/>
    <s v="2020-05-21T20:00:00Z"/>
    <n v="3582"/>
    <n v="10946"/>
    <n v="196447"/>
    <n v="196447"/>
    <n v="196447"/>
    <n v="9"/>
    <n v="53"/>
    <n v="0"/>
    <n v="5538"/>
    <n v="191"/>
    <n v="5729"/>
    <n v="3565287"/>
  </r>
  <r>
    <x v="77"/>
    <x v="7"/>
    <n v="39640"/>
    <n v="162688"/>
    <m/>
    <n v="740"/>
    <n v="12538"/>
    <m/>
    <m/>
    <m/>
    <m/>
    <n v="7127"/>
    <s v="B"/>
    <d v="2020-05-21T20:30:00"/>
    <s v="de762b56a19e6a81483cc45bdba16f0bb1c9aeae"/>
    <s v="2020-05-22T20:00:00Z"/>
    <n v="3637"/>
    <n v="12538"/>
    <n v="202328"/>
    <n v="202328"/>
    <n v="202328"/>
    <n v="9"/>
    <n v="55"/>
    <n v="1592"/>
    <n v="5449"/>
    <n v="432"/>
    <n v="5881"/>
    <n v="3565287"/>
  </r>
  <r>
    <x v="78"/>
    <x v="7"/>
    <n v="40022"/>
    <n v="168345"/>
    <m/>
    <n v="724"/>
    <n v="12538"/>
    <m/>
    <m/>
    <m/>
    <m/>
    <n v="7127"/>
    <s v="B"/>
    <d v="2020-05-22T20:30:00"/>
    <s v="a2fe0cfc9da997ae224c3f3f8278732d599f50fb"/>
    <s v="2020-05-23T20:00:00Z"/>
    <n v="3675"/>
    <n v="12538"/>
    <n v="208367"/>
    <n v="208367"/>
    <n v="208367"/>
    <n v="9"/>
    <n v="38"/>
    <n v="0"/>
    <n v="5657"/>
    <n v="382"/>
    <n v="6039"/>
    <n v="3565287"/>
  </r>
  <r>
    <x v="79"/>
    <x v="7"/>
    <n v="40468"/>
    <n v="173668"/>
    <m/>
    <n v="701"/>
    <n v="12538"/>
    <m/>
    <m/>
    <m/>
    <m/>
    <n v="7127"/>
    <s v="B"/>
    <d v="2020-05-23T20:30:00"/>
    <s v="78fa79e41aa82eed11a77b4365f95d8b12d833f6"/>
    <s v="2020-05-24T20:00:00Z"/>
    <n v="3693"/>
    <n v="12538"/>
    <n v="214136"/>
    <n v="214136"/>
    <n v="214136"/>
    <n v="9"/>
    <n v="18"/>
    <n v="0"/>
    <n v="5323"/>
    <n v="446"/>
    <n v="5769"/>
    <n v="3565287"/>
  </r>
  <r>
    <x v="81"/>
    <x v="8"/>
    <n v="0"/>
    <n v="6"/>
    <n v="2"/>
    <m/>
    <m/>
    <m/>
    <m/>
    <m/>
    <m/>
    <m/>
    <m/>
    <m/>
    <s v="abf10dfd297bfa25aa2c3aaaa4577a1a92b684b1"/>
    <s v="2020-03-05T21:00:00Z"/>
    <m/>
    <m/>
    <n v="8"/>
    <n v="6"/>
    <n v="6"/>
    <n v="11"/>
    <m/>
    <m/>
    <m/>
    <m/>
    <m/>
    <n v="705749"/>
  </r>
  <r>
    <x v="0"/>
    <x v="8"/>
    <n v="0"/>
    <n v="8"/>
    <n v="1"/>
    <m/>
    <m/>
    <m/>
    <m/>
    <m/>
    <m/>
    <m/>
    <m/>
    <m/>
    <s v="c66fa751e4187703cfa5804cf1bb65cfaa006c60"/>
    <s v="2020-03-06T21:00:00Z"/>
    <m/>
    <m/>
    <n v="9"/>
    <n v="8"/>
    <n v="8"/>
    <n v="11"/>
    <n v="0"/>
    <n v="0"/>
    <n v="2"/>
    <n v="0"/>
    <n v="2"/>
    <n v="705749"/>
  </r>
  <r>
    <x v="1"/>
    <x v="8"/>
    <n v="0"/>
    <n v="8"/>
    <n v="1"/>
    <m/>
    <m/>
    <m/>
    <m/>
    <m/>
    <m/>
    <m/>
    <m/>
    <m/>
    <s v="625498f528c86ac63a9d6f58348739aa95c1f201"/>
    <s v="2020-03-07T21:00:00Z"/>
    <m/>
    <m/>
    <n v="9"/>
    <n v="8"/>
    <n v="8"/>
    <n v="11"/>
    <n v="0"/>
    <n v="0"/>
    <n v="0"/>
    <n v="0"/>
    <n v="0"/>
    <n v="705749"/>
  </r>
  <r>
    <x v="2"/>
    <x v="8"/>
    <n v="1"/>
    <n v="10"/>
    <n v="0"/>
    <m/>
    <m/>
    <m/>
    <m/>
    <m/>
    <m/>
    <m/>
    <m/>
    <m/>
    <s v="5396774a83765e303e4b6e5ecaf4c91b61899664"/>
    <s v="2020-03-08T20:00:00Z"/>
    <m/>
    <m/>
    <n v="11"/>
    <n v="11"/>
    <n v="11"/>
    <n v="11"/>
    <n v="0"/>
    <n v="0"/>
    <n v="2"/>
    <n v="1"/>
    <n v="3"/>
    <n v="705749"/>
  </r>
  <r>
    <x v="3"/>
    <x v="8"/>
    <n v="1"/>
    <n v="14"/>
    <n v="3"/>
    <m/>
    <m/>
    <m/>
    <m/>
    <m/>
    <m/>
    <m/>
    <m/>
    <m/>
    <s v="5ef46bfe8f536df13a967100f1fb48002b12c50a"/>
    <s v="2020-03-09T20:00:00Z"/>
    <m/>
    <m/>
    <n v="18"/>
    <n v="15"/>
    <n v="15"/>
    <n v="11"/>
    <n v="0"/>
    <n v="0"/>
    <n v="4"/>
    <n v="0"/>
    <n v="4"/>
    <n v="705749"/>
  </r>
  <r>
    <x v="4"/>
    <x v="8"/>
    <n v="5"/>
    <n v="17"/>
    <n v="2"/>
    <m/>
    <m/>
    <m/>
    <m/>
    <m/>
    <m/>
    <m/>
    <m/>
    <m/>
    <s v="613bf069c452d58c8d409d9456a9bc7ff150d845"/>
    <s v="2020-03-10T20:00:00Z"/>
    <m/>
    <m/>
    <n v="24"/>
    <n v="22"/>
    <n v="22"/>
    <n v="11"/>
    <n v="0"/>
    <n v="0"/>
    <n v="3"/>
    <n v="4"/>
    <n v="7"/>
    <n v="705749"/>
  </r>
  <r>
    <x v="5"/>
    <x v="8"/>
    <n v="5"/>
    <n v="20"/>
    <n v="15"/>
    <m/>
    <m/>
    <m/>
    <m/>
    <m/>
    <m/>
    <m/>
    <m/>
    <m/>
    <s v="4d7d67cef5cf4b9935d6b380a888a4a6448eda83"/>
    <s v="2020-03-11T20:00:00Z"/>
    <m/>
    <m/>
    <n v="40"/>
    <n v="25"/>
    <n v="25"/>
    <n v="11"/>
    <n v="0"/>
    <n v="0"/>
    <n v="3"/>
    <n v="0"/>
    <n v="3"/>
    <n v="705749"/>
  </r>
  <r>
    <x v="6"/>
    <x v="8"/>
    <n v="10"/>
    <n v="20"/>
    <m/>
    <m/>
    <m/>
    <m/>
    <m/>
    <m/>
    <m/>
    <m/>
    <m/>
    <d v="2020-03-11T17:45:00"/>
    <s v="1c1e964aab6518e06fc99d113a5ef4ecfe82b729"/>
    <s v="2020-03-12T20:00:00Z"/>
    <m/>
    <m/>
    <n v="30"/>
    <n v="30"/>
    <n v="30"/>
    <n v="11"/>
    <n v="0"/>
    <n v="0"/>
    <n v="0"/>
    <n v="5"/>
    <n v="5"/>
    <n v="705749"/>
  </r>
  <r>
    <x v="7"/>
    <x v="8"/>
    <n v="10"/>
    <n v="20"/>
    <m/>
    <m/>
    <m/>
    <m/>
    <m/>
    <m/>
    <m/>
    <m/>
    <m/>
    <d v="2020-03-11T17:45:00"/>
    <s v="0f5088d5a7bba30420c3896809bd89b8cc6ec51b"/>
    <s v="2020-03-13T20:00:00Z"/>
    <m/>
    <m/>
    <n v="30"/>
    <n v="30"/>
    <n v="30"/>
    <n v="11"/>
    <n v="0"/>
    <n v="0"/>
    <n v="0"/>
    <n v="0"/>
    <n v="0"/>
    <n v="705749"/>
  </r>
  <r>
    <x v="8"/>
    <x v="8"/>
    <n v="10"/>
    <n v="49"/>
    <n v="10"/>
    <m/>
    <m/>
    <m/>
    <m/>
    <m/>
    <m/>
    <m/>
    <m/>
    <d v="2020-03-13T19:00:00"/>
    <s v="73fbef306b78de24417de6423e961c4ba1b25262"/>
    <s v="2020-03-14T20:00:00Z"/>
    <m/>
    <m/>
    <n v="69"/>
    <n v="59"/>
    <n v="59"/>
    <n v="11"/>
    <n v="0"/>
    <n v="0"/>
    <n v="29"/>
    <n v="0"/>
    <n v="29"/>
    <n v="705749"/>
  </r>
  <r>
    <x v="9"/>
    <x v="8"/>
    <n v="16"/>
    <n v="79"/>
    <n v="20"/>
    <m/>
    <m/>
    <m/>
    <m/>
    <m/>
    <m/>
    <m/>
    <m/>
    <d v="2020-03-14T19:30:00"/>
    <s v="8c0854e1d9badf48efebb307af7fcf69b9996660"/>
    <s v="2020-03-15T20:00:00Z"/>
    <m/>
    <m/>
    <n v="115"/>
    <n v="95"/>
    <n v="95"/>
    <n v="11"/>
    <n v="0"/>
    <n v="0"/>
    <n v="30"/>
    <n v="6"/>
    <n v="36"/>
    <n v="705749"/>
  </r>
  <r>
    <x v="10"/>
    <x v="8"/>
    <n v="17"/>
    <n v="96"/>
    <n v="7"/>
    <m/>
    <m/>
    <m/>
    <m/>
    <m/>
    <m/>
    <m/>
    <m/>
    <d v="2020-03-16T15:36:00"/>
    <s v="fbe622643386d43f29a7500682c1a92bda19c637"/>
    <s v="2020-03-16T20:00:00Z"/>
    <m/>
    <m/>
    <n v="120"/>
    <n v="113"/>
    <n v="113"/>
    <n v="11"/>
    <n v="0"/>
    <n v="0"/>
    <n v="17"/>
    <n v="1"/>
    <n v="18"/>
    <n v="705749"/>
  </r>
  <r>
    <x v="11"/>
    <x v="8"/>
    <n v="22"/>
    <n v="104"/>
    <n v="0"/>
    <m/>
    <m/>
    <m/>
    <m/>
    <m/>
    <m/>
    <m/>
    <m/>
    <d v="2020-03-16T19:00:00"/>
    <s v="4386682e1464479427c822ecc0b39256bce58590"/>
    <s v="2020-03-17T20:00:00Z"/>
    <m/>
    <m/>
    <n v="126"/>
    <n v="126"/>
    <n v="126"/>
    <n v="11"/>
    <n v="0"/>
    <n v="0"/>
    <n v="8"/>
    <n v="5"/>
    <n v="13"/>
    <n v="705749"/>
  </r>
  <r>
    <x v="12"/>
    <x v="8"/>
    <n v="31"/>
    <n v="138"/>
    <n v="1"/>
    <m/>
    <m/>
    <m/>
    <m/>
    <m/>
    <m/>
    <m/>
    <m/>
    <d v="2020-03-17T19:00:00"/>
    <s v="10077e4202f778fbbabfd687efa3b51bf092df6b"/>
    <s v="2020-03-18T20:00:00Z"/>
    <m/>
    <m/>
    <n v="170"/>
    <n v="169"/>
    <n v="169"/>
    <n v="11"/>
    <n v="0"/>
    <n v="0"/>
    <n v="34"/>
    <n v="9"/>
    <n v="43"/>
    <n v="705749"/>
  </r>
  <r>
    <x v="13"/>
    <x v="8"/>
    <n v="39"/>
    <n v="153"/>
    <n v="11"/>
    <m/>
    <m/>
    <m/>
    <m/>
    <m/>
    <m/>
    <m/>
    <m/>
    <d v="2020-03-18T00:00:00"/>
    <s v="77eed4c990c7a280ae76a562b21fdc50337f3a8e"/>
    <s v="2020-03-19T20:00:00Z"/>
    <n v="0"/>
    <m/>
    <n v="203"/>
    <n v="192"/>
    <n v="192"/>
    <n v="11"/>
    <n v="0"/>
    <n v="0"/>
    <n v="15"/>
    <n v="8"/>
    <n v="23"/>
    <n v="705749"/>
  </r>
  <r>
    <x v="14"/>
    <x v="8"/>
    <n v="71"/>
    <n v="501"/>
    <n v="1"/>
    <m/>
    <m/>
    <m/>
    <m/>
    <m/>
    <m/>
    <m/>
    <m/>
    <d v="2020-03-20T00:00:00"/>
    <s v="31a50414682108091da02020ac11dbfdae69cfb3"/>
    <s v="2020-03-20T20:00:00Z"/>
    <n v="1"/>
    <m/>
    <n v="573"/>
    <n v="572"/>
    <n v="572"/>
    <n v="11"/>
    <n v="1"/>
    <n v="0"/>
    <n v="348"/>
    <n v="32"/>
    <n v="380"/>
    <n v="705749"/>
  </r>
  <r>
    <x v="15"/>
    <x v="8"/>
    <n v="77"/>
    <n v="506"/>
    <n v="0"/>
    <m/>
    <m/>
    <m/>
    <m/>
    <m/>
    <m/>
    <m/>
    <m/>
    <d v="2020-03-20T20:00:00"/>
    <s v="27a429092c40ad78b6f16c7ec81b5439dd426ca3"/>
    <s v="2020-03-21T20:00:00Z"/>
    <n v="1"/>
    <m/>
    <n v="583"/>
    <n v="583"/>
    <n v="583"/>
    <n v="11"/>
    <n v="0"/>
    <n v="0"/>
    <n v="5"/>
    <n v="6"/>
    <n v="11"/>
    <n v="705749"/>
  </r>
  <r>
    <x v="16"/>
    <x v="8"/>
    <n v="98"/>
    <n v="957"/>
    <m/>
    <m/>
    <m/>
    <m/>
    <m/>
    <m/>
    <m/>
    <m/>
    <m/>
    <d v="2020-03-21T19:30:00"/>
    <s v="9e7e50e1ce55f7c7d056ae37d6fa5abb90545f9b"/>
    <s v="2020-03-22T20:00:00Z"/>
    <n v="1"/>
    <m/>
    <n v="1055"/>
    <n v="1055"/>
    <n v="1055"/>
    <n v="11"/>
    <n v="0"/>
    <n v="0"/>
    <n v="451"/>
    <n v="21"/>
    <n v="472"/>
    <n v="705749"/>
  </r>
  <r>
    <x v="17"/>
    <x v="8"/>
    <n v="116"/>
    <n v="1113"/>
    <m/>
    <m/>
    <m/>
    <m/>
    <m/>
    <m/>
    <m/>
    <m/>
    <s v="A"/>
    <d v="2020-03-22T19:00:00"/>
    <s v="4b7d545f605c86af210680643839d883de10b653"/>
    <s v="2020-03-23T20:00:00Z"/>
    <n v="2"/>
    <m/>
    <n v="1229"/>
    <n v="1229"/>
    <n v="1229"/>
    <n v="11"/>
    <n v="1"/>
    <n v="0"/>
    <n v="156"/>
    <n v="18"/>
    <n v="174"/>
    <n v="705749"/>
  </r>
  <r>
    <x v="18"/>
    <x v="8"/>
    <n v="137"/>
    <n v="1195"/>
    <n v="2"/>
    <m/>
    <m/>
    <m/>
    <m/>
    <m/>
    <m/>
    <m/>
    <s v="A"/>
    <d v="2020-03-23T19:30:00"/>
    <s v="2fe3a0b82ad7ce77c19a9749e0b6d72f0c3c4d70"/>
    <s v="2020-03-24T20:00:00Z"/>
    <n v="2"/>
    <m/>
    <n v="1334"/>
    <n v="1332"/>
    <n v="1332"/>
    <n v="11"/>
    <n v="0"/>
    <n v="0"/>
    <n v="82"/>
    <n v="21"/>
    <n v="103"/>
    <n v="705749"/>
  </r>
  <r>
    <x v="19"/>
    <x v="8"/>
    <n v="183"/>
    <n v="1423"/>
    <n v="3"/>
    <m/>
    <m/>
    <m/>
    <m/>
    <m/>
    <m/>
    <m/>
    <s v="A"/>
    <d v="2020-03-24T19:30:00"/>
    <s v="a7c72eaecc3c9556ed11e86afd8935bbd4c5a977"/>
    <s v="2020-03-25T20:00:00Z"/>
    <n v="2"/>
    <m/>
    <n v="1609"/>
    <n v="1606"/>
    <n v="1606"/>
    <n v="11"/>
    <n v="0"/>
    <n v="0"/>
    <n v="228"/>
    <n v="46"/>
    <n v="274"/>
    <n v="705749"/>
  </r>
  <r>
    <x v="20"/>
    <x v="8"/>
    <n v="231"/>
    <n v="1626"/>
    <n v="1"/>
    <m/>
    <m/>
    <m/>
    <m/>
    <m/>
    <m/>
    <n v="21"/>
    <s v="A"/>
    <d v="2020-03-25T00:00:00"/>
    <s v="daa3053c2a3d02b80b307802675f382ec440b16d"/>
    <s v="2020-03-26T20:00:00Z"/>
    <n v="3"/>
    <m/>
    <n v="1858"/>
    <n v="1857"/>
    <n v="1857"/>
    <n v="11"/>
    <n v="1"/>
    <n v="0"/>
    <n v="203"/>
    <n v="48"/>
    <n v="251"/>
    <n v="705749"/>
  </r>
  <r>
    <x v="21"/>
    <x v="8"/>
    <n v="267"/>
    <n v="1897"/>
    <n v="2"/>
    <m/>
    <m/>
    <m/>
    <m/>
    <m/>
    <m/>
    <n v="49"/>
    <s v="A"/>
    <d v="2020-03-26T19:00:00"/>
    <s v="0519eb45524ce070b353c39dd993bb9e1d8a5c27"/>
    <s v="2020-03-27T20:00:00Z"/>
    <n v="3"/>
    <m/>
    <n v="2166"/>
    <n v="2164"/>
    <n v="2164"/>
    <n v="11"/>
    <n v="0"/>
    <n v="0"/>
    <n v="271"/>
    <n v="36"/>
    <n v="307"/>
    <n v="705749"/>
  </r>
  <r>
    <x v="22"/>
    <x v="8"/>
    <n v="304"/>
    <n v="2211"/>
    <n v="1"/>
    <m/>
    <m/>
    <m/>
    <m/>
    <m/>
    <m/>
    <n v="51"/>
    <s v="A"/>
    <d v="2020-03-27T20:30:00"/>
    <s v="583309f7da10d82a52456e0208cdd7cbbb293b33"/>
    <s v="2020-03-28T20:00:00Z"/>
    <n v="4"/>
    <m/>
    <n v="2516"/>
    <n v="2515"/>
    <n v="2515"/>
    <n v="11"/>
    <n v="1"/>
    <n v="0"/>
    <n v="314"/>
    <n v="37"/>
    <n v="351"/>
    <n v="705749"/>
  </r>
  <r>
    <x v="23"/>
    <x v="8"/>
    <n v="342"/>
    <n v="2469"/>
    <n v="1"/>
    <m/>
    <m/>
    <m/>
    <m/>
    <m/>
    <m/>
    <n v="66"/>
    <s v="A"/>
    <d v="2020-03-28T19:45:00"/>
    <s v="55b292c6c573e2706648ee56921e3de7acd9ede6"/>
    <s v="2020-03-29T20:00:00Z"/>
    <n v="5"/>
    <m/>
    <n v="2812"/>
    <n v="2811"/>
    <n v="2811"/>
    <n v="11"/>
    <n v="1"/>
    <n v="0"/>
    <n v="258"/>
    <n v="38"/>
    <n v="296"/>
    <n v="705749"/>
  </r>
  <r>
    <x v="24"/>
    <x v="8"/>
    <n v="401"/>
    <n v="2682"/>
    <n v="2"/>
    <m/>
    <m/>
    <m/>
    <m/>
    <m/>
    <m/>
    <n v="106"/>
    <s v="A"/>
    <d v="2020-03-29T20:45:00"/>
    <s v="661a50f92783e254bddd9c89c98ca33a518b5b82"/>
    <s v="2020-03-30T20:00:00Z"/>
    <n v="9"/>
    <m/>
    <n v="3085"/>
    <n v="3083"/>
    <n v="3083"/>
    <n v="11"/>
    <n v="4"/>
    <n v="0"/>
    <n v="213"/>
    <n v="59"/>
    <n v="272"/>
    <n v="705749"/>
  </r>
  <r>
    <x v="25"/>
    <x v="8"/>
    <n v="495"/>
    <n v="3262"/>
    <n v="2"/>
    <m/>
    <m/>
    <m/>
    <m/>
    <m/>
    <m/>
    <n v="121"/>
    <s v="A"/>
    <d v="2020-03-30T00:00:00"/>
    <s v="0852340a3cc4a0923087fc4044b82510ca2fa60e"/>
    <s v="2020-03-31T20:00:00Z"/>
    <n v="9"/>
    <m/>
    <n v="3759"/>
    <n v="3757"/>
    <n v="3757"/>
    <n v="11"/>
    <n v="0"/>
    <n v="0"/>
    <n v="580"/>
    <n v="94"/>
    <n v="674"/>
    <n v="705749"/>
  </r>
  <r>
    <x v="26"/>
    <x v="8"/>
    <n v="586"/>
    <n v="3262"/>
    <n v="2"/>
    <m/>
    <m/>
    <m/>
    <m/>
    <m/>
    <m/>
    <n v="142"/>
    <s v="A"/>
    <d v="2020-03-31T21:24:00"/>
    <s v="50151cafe100c69ce4ccbe31924f268747a1191c"/>
    <s v="2020-04-01T20:00:00Z"/>
    <n v="11"/>
    <m/>
    <n v="3850"/>
    <n v="3848"/>
    <n v="3848"/>
    <n v="11"/>
    <n v="2"/>
    <n v="0"/>
    <n v="0"/>
    <n v="91"/>
    <n v="91"/>
    <n v="705749"/>
  </r>
  <r>
    <x v="27"/>
    <x v="8"/>
    <n v="653"/>
    <n v="4417"/>
    <m/>
    <m/>
    <m/>
    <m/>
    <m/>
    <m/>
    <m/>
    <n v="173"/>
    <s v="A"/>
    <d v="2020-04-02T09:00:00"/>
    <s v="d846ba02f109239c2e826e9af339d1de139b9890"/>
    <s v="2020-04-02T20:00:00Z"/>
    <n v="12"/>
    <m/>
    <n v="5070"/>
    <n v="5070"/>
    <n v="5070"/>
    <n v="11"/>
    <n v="1"/>
    <n v="0"/>
    <n v="1155"/>
    <n v="67"/>
    <n v="1222"/>
    <n v="705749"/>
  </r>
  <r>
    <x v="28"/>
    <x v="8"/>
    <n v="757"/>
    <n v="4827"/>
    <m/>
    <m/>
    <m/>
    <m/>
    <m/>
    <m/>
    <m/>
    <n v="206"/>
    <s v="A"/>
    <d v="2020-04-03T00:00:00"/>
    <s v="3ea285daa9eae202872a1d444f0983e2db2bc4ff"/>
    <s v="2020-04-03T20:00:00Z"/>
    <n v="15"/>
    <m/>
    <n v="5584"/>
    <n v="5584"/>
    <n v="5584"/>
    <n v="11"/>
    <n v="3"/>
    <n v="0"/>
    <n v="410"/>
    <n v="104"/>
    <n v="514"/>
    <n v="705749"/>
  </r>
  <r>
    <x v="29"/>
    <x v="8"/>
    <n v="902"/>
    <n v="5536"/>
    <m/>
    <m/>
    <m/>
    <m/>
    <m/>
    <m/>
    <m/>
    <n v="235"/>
    <s v="A"/>
    <d v="2020-04-03T00:00:00"/>
    <s v="1cecf51c6b90945f6178c4382f5a68ec9566e7bb"/>
    <s v="2020-04-04T20:00:00Z"/>
    <n v="21"/>
    <m/>
    <n v="6438"/>
    <n v="6438"/>
    <n v="6438"/>
    <n v="11"/>
    <n v="6"/>
    <n v="0"/>
    <n v="709"/>
    <n v="145"/>
    <n v="854"/>
    <n v="705749"/>
  </r>
  <r>
    <x v="30"/>
    <x v="8"/>
    <n v="998"/>
    <n v="5836"/>
    <m/>
    <m/>
    <m/>
    <m/>
    <m/>
    <m/>
    <m/>
    <n v="258"/>
    <s v="A"/>
    <d v="2020-04-04T00:00:00"/>
    <s v="c7f0fe5340a0a72d93b5356fa8a8e5354f5f83e0"/>
    <s v="2020-04-05T20:00:00Z"/>
    <n v="22"/>
    <m/>
    <n v="6834"/>
    <n v="6834"/>
    <n v="6834"/>
    <n v="11"/>
    <n v="1"/>
    <n v="0"/>
    <n v="300"/>
    <n v="96"/>
    <n v="396"/>
    <n v="705749"/>
  </r>
  <r>
    <x v="31"/>
    <x v="8"/>
    <n v="1097"/>
    <n v="6356"/>
    <m/>
    <m/>
    <m/>
    <m/>
    <m/>
    <m/>
    <m/>
    <n v="287"/>
    <s v="A"/>
    <d v="2020-04-05T00:00:00"/>
    <s v="341c3e2159711ef2be5efa972f8dae12d47902f9"/>
    <s v="2020-04-06T20:00:00Z"/>
    <n v="24"/>
    <m/>
    <n v="7453"/>
    <n v="7453"/>
    <n v="7453"/>
    <n v="11"/>
    <n v="2"/>
    <n v="0"/>
    <n v="520"/>
    <n v="99"/>
    <n v="619"/>
    <n v="705749"/>
  </r>
  <r>
    <x v="32"/>
    <x v="8"/>
    <n v="1211"/>
    <n v="6612"/>
    <m/>
    <m/>
    <m/>
    <m/>
    <m/>
    <m/>
    <m/>
    <n v="318"/>
    <s v="A"/>
    <d v="2020-04-06T00:00:00"/>
    <s v="e65cac5a9427990c2305479b7349207d1a54fe9d"/>
    <s v="2020-04-07T20:00:00Z"/>
    <n v="22"/>
    <m/>
    <n v="7823"/>
    <n v="7823"/>
    <n v="7823"/>
    <n v="11"/>
    <n v="-2"/>
    <n v="0"/>
    <n v="256"/>
    <n v="114"/>
    <n v="370"/>
    <n v="705749"/>
  </r>
  <r>
    <x v="33"/>
    <x v="8"/>
    <n v="1440"/>
    <n v="6843"/>
    <m/>
    <m/>
    <m/>
    <m/>
    <m/>
    <m/>
    <m/>
    <n v="361"/>
    <s v="A"/>
    <d v="2020-04-07T00:00:00"/>
    <s v="b9354c150dac12c1c448d2f49b903f2cfd757028"/>
    <s v="2020-04-08T20:00:00Z"/>
    <n v="27"/>
    <m/>
    <n v="8283"/>
    <n v="8283"/>
    <n v="8283"/>
    <n v="11"/>
    <n v="5"/>
    <n v="0"/>
    <n v="231"/>
    <n v="229"/>
    <n v="460"/>
    <n v="705749"/>
  </r>
  <r>
    <x v="34"/>
    <x v="8"/>
    <n v="1523"/>
    <n v="7201"/>
    <m/>
    <m/>
    <m/>
    <m/>
    <m/>
    <m/>
    <m/>
    <n v="393"/>
    <s v="A"/>
    <d v="2020-04-08T00:00:00"/>
    <s v="7d0f7f7d7c40164ce8e7fb5df206b6ddc9f61b7a"/>
    <s v="2020-04-09T20:00:00Z"/>
    <n v="32"/>
    <m/>
    <n v="8724"/>
    <n v="8724"/>
    <n v="8724"/>
    <n v="11"/>
    <n v="5"/>
    <n v="0"/>
    <n v="358"/>
    <n v="83"/>
    <n v="441"/>
    <n v="705749"/>
  </r>
  <r>
    <x v="35"/>
    <x v="8"/>
    <n v="1660"/>
    <n v="7695"/>
    <m/>
    <m/>
    <m/>
    <m/>
    <m/>
    <m/>
    <m/>
    <n v="426"/>
    <s v="A"/>
    <d v="2020-04-10T10:00:00"/>
    <s v="dc7764306f4d8db969ff5264a1de807bab3826d5"/>
    <s v="2020-04-10T20:00:00Z"/>
    <n v="38"/>
    <m/>
    <n v="9355"/>
    <n v="9355"/>
    <n v="9355"/>
    <n v="11"/>
    <n v="6"/>
    <n v="0"/>
    <n v="494"/>
    <n v="137"/>
    <n v="631"/>
    <n v="705749"/>
  </r>
  <r>
    <x v="36"/>
    <x v="8"/>
    <n v="1778"/>
    <n v="8261"/>
    <m/>
    <m/>
    <m/>
    <m/>
    <m/>
    <m/>
    <m/>
    <n v="447"/>
    <s v="A"/>
    <d v="2020-04-10T10:00:00"/>
    <s v="d77c4c7fc0400e7f4fc777f4c7d2241d9116ad42"/>
    <s v="2020-04-11T20:00:00Z"/>
    <n v="47"/>
    <m/>
    <n v="10039"/>
    <n v="10039"/>
    <n v="10039"/>
    <n v="11"/>
    <n v="9"/>
    <n v="0"/>
    <n v="566"/>
    <n v="118"/>
    <n v="684"/>
    <n v="705749"/>
  </r>
  <r>
    <x v="37"/>
    <x v="8"/>
    <n v="1875"/>
    <n v="8765"/>
    <m/>
    <m/>
    <m/>
    <m/>
    <m/>
    <m/>
    <m/>
    <n v="493"/>
    <s v="A"/>
    <d v="2020-04-11T00:00:00"/>
    <s v="115822bff3d0400672d20c59c4a70e2e2c372201"/>
    <s v="2020-04-12T20:00:00Z"/>
    <n v="50"/>
    <m/>
    <n v="10640"/>
    <n v="10640"/>
    <n v="10640"/>
    <n v="11"/>
    <n v="3"/>
    <n v="0"/>
    <n v="504"/>
    <n v="97"/>
    <n v="601"/>
    <n v="705749"/>
  </r>
  <r>
    <x v="38"/>
    <x v="8"/>
    <n v="1955"/>
    <n v="8979"/>
    <m/>
    <n v="295"/>
    <m/>
    <n v="95"/>
    <m/>
    <n v="31"/>
    <m/>
    <n v="507"/>
    <s v="A"/>
    <d v="2020-04-13T00:00:00"/>
    <s v="6e7b30db355bf929f771c76b9d26122f545da5c9"/>
    <s v="2020-04-13T20:00:00Z"/>
    <n v="53"/>
    <m/>
    <n v="10934"/>
    <n v="10934"/>
    <n v="10934"/>
    <n v="11"/>
    <n v="3"/>
    <n v="0"/>
    <n v="214"/>
    <n v="80"/>
    <n v="294"/>
    <n v="705749"/>
  </r>
  <r>
    <x v="39"/>
    <x v="8"/>
    <n v="2058"/>
    <n v="9226"/>
    <m/>
    <n v="295"/>
    <m/>
    <n v="95"/>
    <m/>
    <n v="31"/>
    <m/>
    <n v="518"/>
    <s v="A"/>
    <d v="2020-04-14T00:00:00"/>
    <s v="db757a4c1f24c6d666a0390d1fca7f8e78726da8"/>
    <s v="2020-04-14T20:00:00Z"/>
    <n v="67"/>
    <m/>
    <n v="11284"/>
    <n v="11284"/>
    <n v="11284"/>
    <n v="11"/>
    <n v="14"/>
    <n v="0"/>
    <n v="247"/>
    <n v="103"/>
    <n v="350"/>
    <n v="705749"/>
  </r>
  <r>
    <x v="40"/>
    <x v="8"/>
    <n v="2197"/>
    <n v="9328"/>
    <m/>
    <n v="313"/>
    <m/>
    <n v="105"/>
    <m/>
    <n v="79"/>
    <m/>
    <n v="530"/>
    <s v="A"/>
    <d v="2020-04-15T00:00:00"/>
    <s v="e028f8b1fe39d6b8d3da713314db44171c54c1ec"/>
    <s v="2020-04-15T20:00:00Z"/>
    <n v="72"/>
    <m/>
    <n v="11525"/>
    <n v="11525"/>
    <n v="11525"/>
    <n v="11"/>
    <n v="5"/>
    <n v="0"/>
    <n v="102"/>
    <n v="139"/>
    <n v="241"/>
    <n v="705749"/>
  </r>
  <r>
    <x v="41"/>
    <x v="8"/>
    <n v="2350"/>
    <n v="9800"/>
    <m/>
    <n v="313"/>
    <m/>
    <n v="105"/>
    <m/>
    <n v="79"/>
    <m/>
    <n v="552"/>
    <s v="A"/>
    <d v="2020-04-15T00:00:00"/>
    <s v="50d73ee8f031757bab6e659ad5af8f736cf6baaa"/>
    <s v="2020-04-16T20:00:00Z"/>
    <n v="81"/>
    <m/>
    <n v="12150"/>
    <n v="12150"/>
    <n v="12150"/>
    <n v="11"/>
    <n v="9"/>
    <n v="0"/>
    <n v="472"/>
    <n v="153"/>
    <n v="625"/>
    <n v="705749"/>
  </r>
  <r>
    <x v="42"/>
    <x v="8"/>
    <n v="2476"/>
    <n v="10167"/>
    <m/>
    <n v="313"/>
    <m/>
    <n v="105"/>
    <m/>
    <n v="79"/>
    <m/>
    <n v="573"/>
    <s v="A"/>
    <d v="2020-04-16T00:00:00"/>
    <s v="2582dc7527c0b34ac18d5a1e286d4e462c301c49"/>
    <s v="2020-04-17T20:00:00Z"/>
    <n v="86"/>
    <m/>
    <n v="12643"/>
    <n v="12643"/>
    <n v="12643"/>
    <n v="11"/>
    <n v="5"/>
    <n v="0"/>
    <n v="367"/>
    <n v="126"/>
    <n v="493"/>
    <n v="705749"/>
  </r>
  <r>
    <x v="43"/>
    <x v="8"/>
    <n v="2666"/>
    <n v="10602"/>
    <m/>
    <n v="313"/>
    <m/>
    <n v="105"/>
    <m/>
    <n v="79"/>
    <m/>
    <n v="608"/>
    <s v="A"/>
    <d v="2020-04-17T00:00:00"/>
    <s v="580f8c6bfa4d15c7ff5392c8ea46ecb89ff44be4"/>
    <s v="2020-04-18T20:00:00Z"/>
    <n v="91"/>
    <m/>
    <n v="13268"/>
    <n v="13268"/>
    <n v="13268"/>
    <n v="11"/>
    <n v="5"/>
    <n v="0"/>
    <n v="435"/>
    <n v="190"/>
    <n v="625"/>
    <n v="705749"/>
  </r>
  <r>
    <x v="44"/>
    <x v="8"/>
    <n v="2793"/>
    <n v="10906"/>
    <m/>
    <n v="313"/>
    <m/>
    <n v="105"/>
    <m/>
    <n v="79"/>
    <m/>
    <n v="622"/>
    <s v="A"/>
    <d v="2020-04-18T00:00:00"/>
    <s v="81e579a0aa9313dd9b1935e17d10ca1339b9438b"/>
    <s v="2020-04-19T20:00:00Z"/>
    <n v="96"/>
    <m/>
    <n v="13699"/>
    <n v="13699"/>
    <n v="13699"/>
    <n v="11"/>
    <n v="5"/>
    <n v="0"/>
    <n v="304"/>
    <n v="127"/>
    <n v="431"/>
    <n v="705749"/>
  </r>
  <r>
    <x v="45"/>
    <x v="8"/>
    <n v="2927"/>
    <n v="11186"/>
    <m/>
    <n v="402"/>
    <m/>
    <n v="120"/>
    <m/>
    <n v="69"/>
    <m/>
    <n v="630"/>
    <s v="A"/>
    <d v="2020-04-19T00:00:00"/>
    <s v="f5546fb0e438da62819d4c873da24defd055520b"/>
    <s v="2020-04-20T20:00:00Z"/>
    <n v="105"/>
    <m/>
    <n v="14113"/>
    <n v="14113"/>
    <n v="14113"/>
    <n v="11"/>
    <n v="9"/>
    <n v="0"/>
    <n v="280"/>
    <n v="134"/>
    <n v="414"/>
    <n v="705749"/>
  </r>
  <r>
    <x v="46"/>
    <x v="8"/>
    <n v="3098"/>
    <n v="11841"/>
    <m/>
    <n v="402"/>
    <m/>
    <n v="120"/>
    <m/>
    <n v="69"/>
    <m/>
    <n v="636"/>
    <s v="A"/>
    <d v="2020-04-20T00:00:00"/>
    <s v="d3700846dd2d09f4c093d3fa36f6430f6e9bf31a"/>
    <s v="2020-04-21T20:00:00Z"/>
    <n v="112"/>
    <m/>
    <n v="14939"/>
    <n v="14939"/>
    <n v="14939"/>
    <n v="11"/>
    <n v="7"/>
    <n v="0"/>
    <n v="655"/>
    <n v="171"/>
    <n v="826"/>
    <n v="705749"/>
  </r>
  <r>
    <x v="47"/>
    <x v="8"/>
    <n v="3206"/>
    <n v="12296"/>
    <m/>
    <n v="402"/>
    <m/>
    <n v="120"/>
    <m/>
    <n v="69"/>
    <m/>
    <n v="645"/>
    <s v="A"/>
    <d v="2020-04-21T00:00:00"/>
    <s v="9eab8d62a2ab9365bf4a8c4bea0d144f108c3fba"/>
    <s v="2020-04-22T20:00:00Z"/>
    <n v="127"/>
    <m/>
    <n v="15502"/>
    <n v="15502"/>
    <n v="15502"/>
    <n v="11"/>
    <n v="15"/>
    <n v="0"/>
    <n v="455"/>
    <n v="108"/>
    <n v="563"/>
    <n v="705749"/>
  </r>
  <r>
    <x v="48"/>
    <x v="8"/>
    <n v="3361"/>
    <n v="12569"/>
    <m/>
    <n v="402"/>
    <m/>
    <n v="120"/>
    <m/>
    <n v="200"/>
    <m/>
    <n v="648"/>
    <s v="A"/>
    <d v="2020-04-22T00:00:00"/>
    <s v="b4e665c7ecb4e4e75f936fc7645958b2c7fc7647"/>
    <s v="2020-04-23T20:00:00Z"/>
    <n v="139"/>
    <m/>
    <n v="15930"/>
    <n v="15930"/>
    <n v="15930"/>
    <n v="11"/>
    <n v="12"/>
    <n v="0"/>
    <n v="273"/>
    <n v="155"/>
    <n v="428"/>
    <n v="705749"/>
  </r>
  <r>
    <x v="49"/>
    <x v="8"/>
    <n v="3528"/>
    <n v="13005"/>
    <m/>
    <n v="402"/>
    <m/>
    <n v="120"/>
    <m/>
    <n v="69"/>
    <m/>
    <n v="651"/>
    <s v="A"/>
    <d v="2020-04-23T00:00:00"/>
    <s v="2752115dc5abb5a0a228b65bdbdb2f0336912c29"/>
    <s v="2020-04-24T20:00:00Z"/>
    <n v="153"/>
    <m/>
    <n v="16533"/>
    <n v="16533"/>
    <n v="16533"/>
    <n v="11"/>
    <n v="14"/>
    <n v="0"/>
    <n v="436"/>
    <n v="167"/>
    <n v="603"/>
    <n v="705749"/>
  </r>
  <r>
    <x v="50"/>
    <x v="8"/>
    <n v="3699"/>
    <n v="13603"/>
    <m/>
    <n v="402"/>
    <m/>
    <n v="120"/>
    <m/>
    <n v="69"/>
    <m/>
    <n v="652"/>
    <s v="B"/>
    <d v="2020-04-24T00:00:00"/>
    <s v="0897a99d04e176582295650179dd7b14c9190657"/>
    <s v="2020-04-25T20:00:00Z"/>
    <n v="165"/>
    <m/>
    <n v="17302"/>
    <n v="17302"/>
    <n v="17302"/>
    <n v="11"/>
    <n v="12"/>
    <n v="0"/>
    <n v="598"/>
    <n v="171"/>
    <n v="769"/>
    <n v="705749"/>
  </r>
  <r>
    <x v="51"/>
    <x v="8"/>
    <n v="3841"/>
    <n v="14227"/>
    <m/>
    <n v="402"/>
    <m/>
    <n v="120"/>
    <m/>
    <n v="69"/>
    <m/>
    <n v="657"/>
    <s v="B"/>
    <d v="2020-04-25T00:00:00"/>
    <s v="26b6797faf44f1e75d80bbcdc7ebc01e585e4d9a"/>
    <s v="2020-04-26T20:00:00Z"/>
    <n v="178"/>
    <m/>
    <n v="18068"/>
    <n v="18068"/>
    <n v="18068"/>
    <n v="11"/>
    <n v="13"/>
    <n v="0"/>
    <n v="624"/>
    <n v="142"/>
    <n v="766"/>
    <n v="705749"/>
  </r>
  <r>
    <x v="52"/>
    <x v="8"/>
    <n v="3892"/>
    <n v="14524"/>
    <m/>
    <n v="402"/>
    <m/>
    <m/>
    <m/>
    <m/>
    <m/>
    <n v="659"/>
    <s v="B"/>
    <d v="2020-04-26T00:00:00"/>
    <s v="e6b252c745b17caf678e2e59fcd07f73651d7d89"/>
    <s v="2020-04-27T20:00:00Z"/>
    <n v="185"/>
    <m/>
    <n v="18416"/>
    <n v="18416"/>
    <n v="18416"/>
    <n v="11"/>
    <n v="7"/>
    <n v="0"/>
    <n v="297"/>
    <n v="51"/>
    <n v="348"/>
    <n v="705749"/>
  </r>
  <r>
    <x v="53"/>
    <x v="8"/>
    <n v="3994"/>
    <n v="14891"/>
    <m/>
    <m/>
    <m/>
    <m/>
    <m/>
    <m/>
    <m/>
    <n v="660"/>
    <s v="B"/>
    <d v="2020-04-27T00:00:00"/>
    <s v="5951b8cc7ad70686c26cf301c0d9ce0b537a39f3"/>
    <s v="2020-04-28T20:00:00Z"/>
    <n v="190"/>
    <m/>
    <n v="18885"/>
    <n v="18885"/>
    <n v="18885"/>
    <n v="11"/>
    <n v="5"/>
    <n v="0"/>
    <n v="367"/>
    <n v="102"/>
    <n v="469"/>
    <n v="705749"/>
  </r>
  <r>
    <x v="54"/>
    <x v="8"/>
    <n v="4106"/>
    <n v="15123"/>
    <m/>
    <m/>
    <m/>
    <m/>
    <m/>
    <m/>
    <m/>
    <n v="660"/>
    <s v="B"/>
    <d v="2020-04-29T00:00:00"/>
    <s v="9803aadf5d4a0fce87e417681e2eab536354b3e5"/>
    <s v="2020-04-29T20:00:00Z"/>
    <n v="205"/>
    <m/>
    <n v="19229"/>
    <n v="19229"/>
    <n v="19229"/>
    <n v="11"/>
    <n v="15"/>
    <n v="0"/>
    <n v="232"/>
    <n v="112"/>
    <n v="344"/>
    <n v="705749"/>
  </r>
  <r>
    <x v="55"/>
    <x v="8"/>
    <n v="4323"/>
    <n v="15756"/>
    <m/>
    <m/>
    <m/>
    <m/>
    <m/>
    <m/>
    <m/>
    <n v="660"/>
    <s v="B"/>
    <d v="2020-04-30T00:00:00"/>
    <s v="57e73ac81e170a684c40543eae0cbd3d20c34ec2"/>
    <s v="2020-04-30T20:00:00Z"/>
    <n v="224"/>
    <m/>
    <n v="20079"/>
    <n v="20079"/>
    <n v="20079"/>
    <n v="11"/>
    <n v="19"/>
    <n v="0"/>
    <n v="633"/>
    <n v="217"/>
    <n v="850"/>
    <n v="705749"/>
  </r>
  <r>
    <x v="56"/>
    <x v="8"/>
    <n v="4658"/>
    <n v="16477"/>
    <m/>
    <m/>
    <m/>
    <m/>
    <m/>
    <m/>
    <m/>
    <n v="666"/>
    <s v="B"/>
    <d v="2020-04-30T00:00:00"/>
    <s v="2057f39f7b2bc0c35eeeceb3d5a1b4a139a061c7"/>
    <s v="2020-05-01T20:00:00Z"/>
    <n v="231"/>
    <m/>
    <n v="21135"/>
    <n v="21135"/>
    <n v="21135"/>
    <n v="11"/>
    <n v="7"/>
    <n v="0"/>
    <n v="721"/>
    <n v="335"/>
    <n v="1056"/>
    <n v="705749"/>
  </r>
  <r>
    <x v="57"/>
    <x v="8"/>
    <n v="4797"/>
    <n v="17207"/>
    <m/>
    <m/>
    <m/>
    <m/>
    <m/>
    <m/>
    <m/>
    <n v="666"/>
    <s v="B"/>
    <d v="2020-05-01T00:00:00"/>
    <s v="71a7b1ec360be39795b9865c29a4961312601021"/>
    <s v="2020-05-02T20:00:00Z"/>
    <n v="240"/>
    <m/>
    <n v="22004"/>
    <n v="22004"/>
    <n v="22004"/>
    <n v="11"/>
    <n v="9"/>
    <n v="0"/>
    <n v="730"/>
    <n v="139"/>
    <n v="869"/>
    <n v="705749"/>
  </r>
  <r>
    <x v="58"/>
    <x v="8"/>
    <n v="5016"/>
    <n v="18086"/>
    <m/>
    <m/>
    <m/>
    <m/>
    <m/>
    <m/>
    <m/>
    <n v="666"/>
    <s v="B"/>
    <d v="2020-05-02T00:00:00"/>
    <s v="a43590ee066aaea507c3760898fa37428b1be85d"/>
    <s v="2020-05-03T20:00:00Z"/>
    <n v="251"/>
    <m/>
    <n v="23102"/>
    <n v="23102"/>
    <n v="23102"/>
    <n v="11"/>
    <n v="11"/>
    <n v="0"/>
    <n v="879"/>
    <n v="219"/>
    <n v="1098"/>
    <n v="705749"/>
  </r>
  <r>
    <x v="59"/>
    <x v="8"/>
    <n v="5170"/>
    <n v="18625"/>
    <m/>
    <n v="447"/>
    <m/>
    <n v="130"/>
    <m/>
    <n v="91"/>
    <m/>
    <n v="666"/>
    <s v="A+"/>
    <d v="2020-05-03T00:00:00"/>
    <s v="456560ab23188998e76e418eaabb7a0cfb608815"/>
    <s v="2020-05-04T20:00:00Z"/>
    <n v="258"/>
    <m/>
    <n v="23795"/>
    <n v="23795"/>
    <n v="23795"/>
    <n v="11"/>
    <n v="7"/>
    <n v="0"/>
    <n v="539"/>
    <n v="154"/>
    <n v="693"/>
    <n v="705749"/>
  </r>
  <r>
    <x v="60"/>
    <x v="8"/>
    <n v="5322"/>
    <n v="19007"/>
    <m/>
    <n v="447"/>
    <m/>
    <n v="130"/>
    <m/>
    <n v="91"/>
    <m/>
    <n v="667"/>
    <s v="A+"/>
    <d v="2020-05-04T00:00:00"/>
    <s v="a0b3d68c2585ef94d3ddd3c69e2a6042672a2488"/>
    <s v="2020-05-05T20:00:00Z"/>
    <n v="264"/>
    <m/>
    <n v="24329"/>
    <n v="24329"/>
    <n v="24329"/>
    <n v="11"/>
    <n v="6"/>
    <n v="0"/>
    <n v="382"/>
    <n v="152"/>
    <n v="534"/>
    <n v="705749"/>
  </r>
  <r>
    <x v="61"/>
    <x v="8"/>
    <n v="5461"/>
    <n v="19523"/>
    <m/>
    <n v="447"/>
    <m/>
    <n v="130"/>
    <m/>
    <n v="91"/>
    <m/>
    <n v="808"/>
    <s v="A+"/>
    <d v="2020-05-05T00:00:00"/>
    <s v="9ecfd2c253242034e3f5affc7997fdccfdeb1152"/>
    <s v="2020-05-06T20:00:00Z"/>
    <n v="277"/>
    <m/>
    <n v="24984"/>
    <n v="24984"/>
    <n v="24984"/>
    <n v="11"/>
    <n v="13"/>
    <n v="0"/>
    <n v="516"/>
    <n v="139"/>
    <n v="655"/>
    <n v="705749"/>
  </r>
  <r>
    <x v="62"/>
    <x v="8"/>
    <n v="5654"/>
    <n v="20202"/>
    <m/>
    <n v="447"/>
    <m/>
    <n v="130"/>
    <m/>
    <n v="91"/>
    <m/>
    <n v="825"/>
    <s v="A+"/>
    <d v="2020-05-06T00:00:00"/>
    <s v="fc68efa48d5d84087e4928a346e54a3fe21092b9"/>
    <s v="2020-05-07T20:00:00Z"/>
    <n v="285"/>
    <m/>
    <n v="25856"/>
    <n v="25856"/>
    <n v="25856"/>
    <n v="11"/>
    <n v="8"/>
    <n v="0"/>
    <n v="679"/>
    <n v="193"/>
    <n v="872"/>
    <n v="705749"/>
  </r>
  <r>
    <x v="63"/>
    <x v="8"/>
    <n v="5899"/>
    <n v="21216"/>
    <m/>
    <n v="447"/>
    <m/>
    <n v="130"/>
    <m/>
    <n v="91"/>
    <m/>
    <n v="825"/>
    <s v="A+"/>
    <d v="2020-05-07T00:00:00"/>
    <s v="4059ea82f25e636e5e3f0e85f8a14089e334a132"/>
    <s v="2020-05-08T20:00:00Z"/>
    <n v="304"/>
    <m/>
    <n v="27115"/>
    <n v="27115"/>
    <n v="27115"/>
    <n v="11"/>
    <n v="19"/>
    <n v="0"/>
    <n v="1014"/>
    <n v="245"/>
    <n v="1259"/>
    <n v="705749"/>
  </r>
  <r>
    <x v="64"/>
    <x v="8"/>
    <n v="6102"/>
    <n v="22081"/>
    <m/>
    <n v="447"/>
    <m/>
    <n v="130"/>
    <m/>
    <n v="91"/>
    <m/>
    <n v="879"/>
    <s v="A+"/>
    <d v="2020-05-08T00:00:00"/>
    <s v="fecd17d92c59c096e523aeea3a74b9985c7047e3"/>
    <s v="2020-05-09T20:00:00Z"/>
    <n v="311"/>
    <m/>
    <n v="28183"/>
    <n v="28183"/>
    <n v="28183"/>
    <n v="11"/>
    <n v="7"/>
    <n v="0"/>
    <n v="865"/>
    <n v="203"/>
    <n v="1068"/>
    <n v="705749"/>
  </r>
  <r>
    <x v="65"/>
    <x v="8"/>
    <n v="6272"/>
    <n v="23298"/>
    <m/>
    <n v="447"/>
    <m/>
    <n v="130"/>
    <m/>
    <n v="91"/>
    <m/>
    <n v="880"/>
    <s v="A+"/>
    <d v="2020-05-09T00:00:00"/>
    <s v="9ab94b199d79e73252cf8b30ca7cb25d6d2074ee"/>
    <s v="2020-05-10T20:00:00Z"/>
    <n v="323"/>
    <m/>
    <n v="29570"/>
    <n v="29570"/>
    <n v="29570"/>
    <n v="11"/>
    <n v="12"/>
    <n v="0"/>
    <n v="1217"/>
    <n v="170"/>
    <n v="1387"/>
    <n v="705749"/>
  </r>
  <r>
    <x v="66"/>
    <x v="8"/>
    <n v="6389"/>
    <n v="23872"/>
    <m/>
    <n v="416"/>
    <m/>
    <m/>
    <m/>
    <n v="82"/>
    <m/>
    <n v="881"/>
    <s v="A"/>
    <d v="2020-05-10T00:00:00"/>
    <s v="96823a86d077b838aa718a491d8ad8e667579778"/>
    <s v="2020-05-11T20:00:00Z"/>
    <n v="328"/>
    <m/>
    <n v="30261"/>
    <n v="30261"/>
    <n v="30261"/>
    <n v="11"/>
    <n v="5"/>
    <n v="0"/>
    <n v="574"/>
    <n v="117"/>
    <n v="691"/>
    <n v="705749"/>
  </r>
  <r>
    <x v="67"/>
    <x v="8"/>
    <n v="6485"/>
    <n v="24565"/>
    <m/>
    <n v="416"/>
    <m/>
    <m/>
    <m/>
    <n v="82"/>
    <m/>
    <n v="886"/>
    <s v="A"/>
    <d v="2020-05-11T00:00:00"/>
    <s v="9437f63c6fb36500cb3681a8b3667804ea58935d"/>
    <s v="2020-05-12T20:00:00Z"/>
    <n v="336"/>
    <m/>
    <n v="31050"/>
    <n v="31050"/>
    <n v="31050"/>
    <n v="11"/>
    <n v="8"/>
    <n v="0"/>
    <n v="693"/>
    <n v="96"/>
    <n v="789"/>
    <n v="705749"/>
  </r>
  <r>
    <x v="68"/>
    <x v="8"/>
    <n v="6584"/>
    <n v="25074"/>
    <m/>
    <n v="423"/>
    <m/>
    <m/>
    <m/>
    <n v="82"/>
    <m/>
    <n v="934"/>
    <s v="A"/>
    <d v="2020-05-12T00:00:00"/>
    <s v="60a5a8205ad106c17df8430de9ec79ec988d13bc"/>
    <s v="2020-05-13T20:00:00Z"/>
    <n v="350"/>
    <m/>
    <n v="31658"/>
    <n v="31658"/>
    <n v="31658"/>
    <n v="11"/>
    <n v="14"/>
    <n v="0"/>
    <n v="509"/>
    <n v="99"/>
    <n v="608"/>
    <n v="705749"/>
  </r>
  <r>
    <x v="69"/>
    <x v="8"/>
    <n v="6736"/>
    <n v="26263"/>
    <m/>
    <n v="397"/>
    <m/>
    <m/>
    <m/>
    <n v="90"/>
    <m/>
    <n v="966"/>
    <s v="A"/>
    <d v="2020-05-13T00:00:00"/>
    <s v="37fed425316ee8a96f4437af258c5bcdb1554905"/>
    <s v="2020-05-14T20:00:00Z"/>
    <n v="358"/>
    <m/>
    <n v="32999"/>
    <n v="32999"/>
    <n v="32999"/>
    <n v="11"/>
    <n v="8"/>
    <n v="0"/>
    <n v="1189"/>
    <n v="152"/>
    <n v="1341"/>
    <n v="705749"/>
  </r>
  <r>
    <x v="70"/>
    <x v="8"/>
    <n v="6871"/>
    <n v="27468"/>
    <m/>
    <n v="393"/>
    <m/>
    <m/>
    <m/>
    <n v="90"/>
    <m/>
    <n v="975"/>
    <s v="A"/>
    <d v="2020-05-14T00:00:00"/>
    <s v="17190260870f259a18b29c701e5c839610c84c63"/>
    <s v="2020-05-15T20:00:00Z"/>
    <n v="368"/>
    <m/>
    <n v="34339"/>
    <n v="34339"/>
    <n v="34339"/>
    <n v="11"/>
    <n v="10"/>
    <n v="0"/>
    <n v="1205"/>
    <n v="135"/>
    <n v="1340"/>
    <n v="705749"/>
  </r>
  <r>
    <x v="71"/>
    <x v="8"/>
    <n v="7042"/>
    <n v="28490"/>
    <m/>
    <n v="382"/>
    <m/>
    <m/>
    <m/>
    <n v="79"/>
    <m/>
    <n v="998"/>
    <s v="A"/>
    <d v="2020-05-15T00:00:00"/>
    <s v="c2d074623d06cc96a1d5109a70bf3a1db3550010"/>
    <s v="2020-05-16T20:00:00Z"/>
    <n v="375"/>
    <m/>
    <n v="35532"/>
    <n v="35532"/>
    <n v="35532"/>
    <n v="11"/>
    <n v="7"/>
    <n v="0"/>
    <n v="1022"/>
    <n v="171"/>
    <n v="1193"/>
    <n v="705749"/>
  </r>
  <r>
    <x v="72"/>
    <x v="8"/>
    <n v="7123"/>
    <n v="29403"/>
    <m/>
    <n v="369"/>
    <m/>
    <m/>
    <m/>
    <n v="74"/>
    <m/>
    <n v="1023"/>
    <s v="A"/>
    <d v="2020-05-16T00:00:00"/>
    <s v="0be2a2f3324c58b61fe672bc9083a47d5edfdc28"/>
    <s v="2020-05-17T20:00:00Z"/>
    <n v="383"/>
    <m/>
    <n v="36526"/>
    <n v="36526"/>
    <n v="36526"/>
    <n v="11"/>
    <n v="8"/>
    <n v="0"/>
    <n v="913"/>
    <n v="81"/>
    <n v="994"/>
    <n v="705749"/>
  </r>
  <r>
    <x v="73"/>
    <x v="8"/>
    <n v="7270"/>
    <n v="30555"/>
    <m/>
    <n v="374"/>
    <m/>
    <m/>
    <m/>
    <n v="70"/>
    <m/>
    <n v="1028"/>
    <s v="A"/>
    <d v="2020-05-17T00:00:00"/>
    <s v="85ce1b3271226f1eb141c4c81f1fa6cac6e441d1"/>
    <s v="2020-05-18T20:00:00Z"/>
    <n v="392"/>
    <m/>
    <n v="37825"/>
    <n v="37825"/>
    <n v="37825"/>
    <n v="11"/>
    <n v="9"/>
    <n v="0"/>
    <n v="1152"/>
    <n v="147"/>
    <n v="1299"/>
    <n v="705749"/>
  </r>
  <r>
    <x v="74"/>
    <x v="8"/>
    <n v="7434"/>
    <n v="31940"/>
    <m/>
    <n v="375"/>
    <m/>
    <m/>
    <m/>
    <n v="77"/>
    <m/>
    <n v="1040"/>
    <s v="A"/>
    <d v="2020-05-18T00:00:00"/>
    <s v="92ad144f7eb2a87c86c646fddf34f3e3b0fbdbbf"/>
    <s v="2020-05-19T20:00:00Z"/>
    <n v="400"/>
    <m/>
    <n v="39374"/>
    <n v="39374"/>
    <n v="39374"/>
    <n v="11"/>
    <n v="8"/>
    <n v="0"/>
    <n v="1385"/>
    <n v="164"/>
    <n v="1549"/>
    <n v="705749"/>
  </r>
  <r>
    <x v="75"/>
    <x v="8"/>
    <n v="7551"/>
    <n v="32868"/>
    <m/>
    <n v="336"/>
    <m/>
    <m/>
    <m/>
    <n v="74"/>
    <m/>
    <n v="1059"/>
    <s v="A"/>
    <d v="2020-05-19T00:00:00"/>
    <s v="c104161c3fde2a6cf053ad4c9dfcf42bd6a30c39"/>
    <s v="2020-05-20T20:00:00Z"/>
    <n v="407"/>
    <m/>
    <n v="40419"/>
    <n v="40419"/>
    <n v="40419"/>
    <n v="11"/>
    <n v="7"/>
    <n v="0"/>
    <n v="928"/>
    <n v="117"/>
    <n v="1045"/>
    <n v="705749"/>
  </r>
  <r>
    <x v="76"/>
    <x v="8"/>
    <n v="7788"/>
    <n v="33968"/>
    <m/>
    <n v="336"/>
    <m/>
    <m/>
    <m/>
    <n v="74"/>
    <m/>
    <n v="1061"/>
    <s v="A"/>
    <d v="2020-05-20T00:00:00"/>
    <s v="f9e7cc07d606acb8893ae83e77202ed781bc42be"/>
    <s v="2020-05-21T20:00:00Z"/>
    <n v="412"/>
    <m/>
    <n v="41756"/>
    <n v="41756"/>
    <n v="41756"/>
    <n v="11"/>
    <n v="5"/>
    <n v="0"/>
    <n v="1100"/>
    <n v="237"/>
    <n v="1337"/>
    <n v="705749"/>
  </r>
  <r>
    <x v="77"/>
    <x v="8"/>
    <n v="7893"/>
    <n v="35100"/>
    <m/>
    <n v="342"/>
    <m/>
    <n v="112"/>
    <m/>
    <n v="74"/>
    <m/>
    <n v="1069"/>
    <s v="A+"/>
    <d v="2020-05-21T00:00:00"/>
    <s v="8cc4d805a1ccafd06b8992ce77a566f54610ca74"/>
    <s v="2020-05-22T20:00:00Z"/>
    <n v="418"/>
    <m/>
    <n v="42993"/>
    <n v="42993"/>
    <n v="42993"/>
    <n v="11"/>
    <n v="6"/>
    <n v="0"/>
    <n v="1132"/>
    <n v="105"/>
    <n v="1237"/>
    <n v="705749"/>
  </r>
  <r>
    <x v="78"/>
    <x v="8"/>
    <n v="7966"/>
    <n v="44025"/>
    <m/>
    <n v="324"/>
    <m/>
    <n v="110"/>
    <m/>
    <n v="73"/>
    <m/>
    <n v="1075"/>
    <s v="A+"/>
    <d v="2020-05-22T00:00:00"/>
    <s v="b8f19e27165d22981b8e12ef87be7d3a43007a2b"/>
    <s v="2020-05-23T20:00:00Z"/>
    <n v="427"/>
    <m/>
    <n v="51991"/>
    <n v="51991"/>
    <n v="51991"/>
    <n v="11"/>
    <n v="9"/>
    <n v="0"/>
    <n v="8925"/>
    <n v="73"/>
    <n v="8998"/>
    <n v="705749"/>
  </r>
  <r>
    <x v="79"/>
    <x v="8"/>
    <n v="7966"/>
    <n v="44025"/>
    <m/>
    <n v="324"/>
    <m/>
    <n v="110"/>
    <m/>
    <n v="73"/>
    <m/>
    <n v="1075"/>
    <s v="A+"/>
    <d v="2020-05-22T00:00:00"/>
    <s v="799b032984eb36386cd59a7cdff555755bbc0a35"/>
    <s v="2020-05-24T20:00:00Z"/>
    <n v="427"/>
    <m/>
    <n v="51991"/>
    <n v="51991"/>
    <n v="51991"/>
    <n v="11"/>
    <n v="0"/>
    <n v="0"/>
    <n v="0"/>
    <n v="0"/>
    <n v="0"/>
    <n v="705749"/>
  </r>
  <r>
    <x v="0"/>
    <x v="9"/>
    <n v="0"/>
    <n v="10"/>
    <n v="0"/>
    <m/>
    <m/>
    <m/>
    <m/>
    <m/>
    <m/>
    <m/>
    <m/>
    <m/>
    <s v="4837103cbe437f027aa75ec8b86a6d01e323e08a"/>
    <s v="2020-03-06T21:00:00Z"/>
    <m/>
    <m/>
    <n v="10"/>
    <n v="10"/>
    <n v="10"/>
    <n v="10"/>
    <m/>
    <m/>
    <m/>
    <m/>
    <m/>
    <n v="973764"/>
  </r>
  <r>
    <x v="1"/>
    <x v="9"/>
    <n v="0"/>
    <n v="10"/>
    <n v="0"/>
    <m/>
    <m/>
    <m/>
    <m/>
    <m/>
    <m/>
    <m/>
    <m/>
    <m/>
    <s v="2a4904083f3c5d06e34971c48e2dc95d2034d4b7"/>
    <s v="2020-03-07T21:00:00Z"/>
    <m/>
    <m/>
    <n v="10"/>
    <n v="10"/>
    <n v="10"/>
    <n v="10"/>
    <n v="0"/>
    <n v="0"/>
    <n v="0"/>
    <n v="0"/>
    <n v="0"/>
    <n v="973764"/>
  </r>
  <r>
    <x v="2"/>
    <x v="9"/>
    <n v="0"/>
    <n v="10"/>
    <n v="0"/>
    <m/>
    <m/>
    <m/>
    <m/>
    <m/>
    <m/>
    <m/>
    <m/>
    <m/>
    <s v="39576788f956e07563de6035710046d8c3dc186f"/>
    <s v="2020-03-08T20:00:00Z"/>
    <m/>
    <m/>
    <n v="10"/>
    <n v="10"/>
    <n v="10"/>
    <n v="10"/>
    <n v="0"/>
    <n v="0"/>
    <n v="0"/>
    <n v="0"/>
    <n v="0"/>
    <n v="973764"/>
  </r>
  <r>
    <x v="3"/>
    <x v="9"/>
    <n v="0"/>
    <n v="15"/>
    <n v="3"/>
    <m/>
    <m/>
    <m/>
    <m/>
    <m/>
    <m/>
    <m/>
    <m/>
    <m/>
    <s v="7c51337d94bcfabab82c327a971d3a80651fa30f"/>
    <s v="2020-03-09T20:00:00Z"/>
    <m/>
    <m/>
    <n v="18"/>
    <n v="15"/>
    <n v="15"/>
    <n v="10"/>
    <n v="0"/>
    <n v="0"/>
    <n v="5"/>
    <n v="0"/>
    <n v="5"/>
    <n v="973764"/>
  </r>
  <r>
    <x v="4"/>
    <x v="9"/>
    <n v="0"/>
    <n v="17"/>
    <n v="3"/>
    <m/>
    <m/>
    <m/>
    <m/>
    <m/>
    <m/>
    <m/>
    <m/>
    <m/>
    <s v="8cea37df26f67cfb796a63b7c55f40e6f85697fa"/>
    <s v="2020-03-10T20:00:00Z"/>
    <m/>
    <m/>
    <n v="20"/>
    <n v="17"/>
    <n v="17"/>
    <n v="10"/>
    <n v="0"/>
    <n v="0"/>
    <n v="2"/>
    <n v="0"/>
    <n v="2"/>
    <n v="973764"/>
  </r>
  <r>
    <x v="5"/>
    <x v="9"/>
    <n v="1"/>
    <n v="17"/>
    <n v="2"/>
    <m/>
    <m/>
    <m/>
    <m/>
    <m/>
    <m/>
    <m/>
    <m/>
    <m/>
    <s v="19fef58c9c6a081f4ccc6a0b5789af4a02104ca0"/>
    <s v="2020-03-11T20:00:00Z"/>
    <m/>
    <m/>
    <n v="20"/>
    <n v="18"/>
    <n v="18"/>
    <n v="10"/>
    <n v="0"/>
    <n v="0"/>
    <n v="0"/>
    <n v="1"/>
    <n v="1"/>
    <n v="973764"/>
  </r>
  <r>
    <x v="6"/>
    <x v="9"/>
    <n v="4"/>
    <n v="23"/>
    <n v="14"/>
    <m/>
    <m/>
    <m/>
    <m/>
    <m/>
    <m/>
    <m/>
    <m/>
    <d v="2020-03-12T11:30:00"/>
    <s v="dc3b37acb5af4bfc5f9c795fbbfbd52bca90227e"/>
    <s v="2020-03-12T20:00:00Z"/>
    <m/>
    <m/>
    <n v="41"/>
    <n v="27"/>
    <n v="27"/>
    <n v="10"/>
    <n v="0"/>
    <n v="0"/>
    <n v="6"/>
    <n v="3"/>
    <n v="9"/>
    <n v="973764"/>
  </r>
  <r>
    <x v="7"/>
    <x v="9"/>
    <n v="4"/>
    <n v="30"/>
    <n v="10"/>
    <m/>
    <m/>
    <m/>
    <m/>
    <m/>
    <m/>
    <m/>
    <m/>
    <d v="2020-03-12T16:00:00"/>
    <s v="ad27ff7cb26900ee22072920d8970891bdf8a8c3"/>
    <s v="2020-03-13T20:00:00Z"/>
    <m/>
    <m/>
    <n v="44"/>
    <n v="34"/>
    <n v="34"/>
    <n v="10"/>
    <n v="0"/>
    <n v="0"/>
    <n v="7"/>
    <n v="0"/>
    <n v="7"/>
    <n v="973764"/>
  </r>
  <r>
    <x v="8"/>
    <x v="9"/>
    <n v="6"/>
    <n v="36"/>
    <n v="32"/>
    <m/>
    <m/>
    <m/>
    <m/>
    <m/>
    <m/>
    <m/>
    <m/>
    <d v="2020-03-14T13:00:00"/>
    <s v="941ed8e020d4a20a5b2271c43e57b1ddca99bd94"/>
    <s v="2020-03-14T20:00:00Z"/>
    <m/>
    <m/>
    <n v="74"/>
    <n v="42"/>
    <n v="42"/>
    <n v="10"/>
    <n v="0"/>
    <n v="0"/>
    <n v="6"/>
    <n v="2"/>
    <n v="8"/>
    <n v="973764"/>
  </r>
  <r>
    <x v="9"/>
    <x v="9"/>
    <n v="6"/>
    <n v="36"/>
    <n v="32"/>
    <m/>
    <m/>
    <m/>
    <m/>
    <m/>
    <m/>
    <m/>
    <m/>
    <d v="2020-03-14T13:00:00"/>
    <s v="446a343af17fcad8a141ecb723789f2ad69f6869"/>
    <s v="2020-03-15T20:00:00Z"/>
    <m/>
    <m/>
    <n v="74"/>
    <n v="42"/>
    <n v="42"/>
    <n v="10"/>
    <n v="0"/>
    <n v="0"/>
    <n v="0"/>
    <n v="0"/>
    <n v="0"/>
    <n v="973764"/>
  </r>
  <r>
    <x v="10"/>
    <x v="9"/>
    <n v="8"/>
    <n v="36"/>
    <n v="32"/>
    <m/>
    <m/>
    <m/>
    <m/>
    <m/>
    <m/>
    <m/>
    <m/>
    <d v="2020-03-16T15:37:00"/>
    <s v="276e164c9f2047b605669448bb59b9ffbbf11a95"/>
    <s v="2020-03-16T20:00:00Z"/>
    <m/>
    <m/>
    <n v="76"/>
    <n v="44"/>
    <n v="44"/>
    <n v="10"/>
    <n v="0"/>
    <n v="0"/>
    <n v="0"/>
    <n v="2"/>
    <n v="2"/>
    <n v="973764"/>
  </r>
  <r>
    <x v="11"/>
    <x v="9"/>
    <n v="16"/>
    <n v="36"/>
    <m/>
    <m/>
    <m/>
    <m/>
    <m/>
    <m/>
    <m/>
    <m/>
    <m/>
    <d v="2020-03-16T11:40:00"/>
    <s v="5739fb0b3ceef7398782d6a867f65308b42bf70e"/>
    <s v="2020-03-17T20:00:00Z"/>
    <m/>
    <m/>
    <n v="52"/>
    <n v="52"/>
    <n v="52"/>
    <n v="10"/>
    <n v="0"/>
    <n v="0"/>
    <n v="0"/>
    <n v="8"/>
    <n v="8"/>
    <n v="973764"/>
  </r>
  <r>
    <x v="12"/>
    <x v="9"/>
    <n v="25"/>
    <n v="36"/>
    <m/>
    <m/>
    <m/>
    <m/>
    <m/>
    <m/>
    <m/>
    <m/>
    <m/>
    <d v="2020-03-18T11:30:00"/>
    <s v="601ee7dfc3d770165a2e0433ef27c262a174591a"/>
    <s v="2020-03-18T20:00:00Z"/>
    <m/>
    <m/>
    <n v="61"/>
    <n v="61"/>
    <n v="61"/>
    <n v="10"/>
    <n v="0"/>
    <n v="0"/>
    <n v="0"/>
    <n v="9"/>
    <n v="9"/>
    <n v="973764"/>
  </r>
  <r>
    <x v="13"/>
    <x v="9"/>
    <n v="30"/>
    <n v="36"/>
    <m/>
    <m/>
    <m/>
    <m/>
    <m/>
    <m/>
    <m/>
    <m/>
    <m/>
    <d v="2020-03-19T12:00:00"/>
    <s v="0ca9be78a3594a83e9a6b4c7cc03e4eb433f128c"/>
    <s v="2020-03-19T20:00:00Z"/>
    <n v="0"/>
    <m/>
    <n v="66"/>
    <n v="66"/>
    <n v="66"/>
    <n v="10"/>
    <n v="0"/>
    <n v="0"/>
    <n v="0"/>
    <n v="5"/>
    <n v="5"/>
    <n v="973764"/>
  </r>
  <r>
    <x v="14"/>
    <x v="9"/>
    <n v="38"/>
    <n v="36"/>
    <m/>
    <m/>
    <m/>
    <m/>
    <m/>
    <m/>
    <m/>
    <m/>
    <m/>
    <d v="2020-03-20T10:00:00"/>
    <s v="b1e7ae87824d0392da820c4fe75c92f7df72427e"/>
    <s v="2020-03-20T20:00:00Z"/>
    <n v="0"/>
    <m/>
    <n v="74"/>
    <n v="74"/>
    <n v="74"/>
    <n v="10"/>
    <n v="0"/>
    <n v="0"/>
    <n v="0"/>
    <n v="8"/>
    <n v="8"/>
    <n v="973764"/>
  </r>
  <r>
    <x v="15"/>
    <x v="9"/>
    <n v="45"/>
    <n v="36"/>
    <m/>
    <m/>
    <m/>
    <m/>
    <m/>
    <m/>
    <m/>
    <m/>
    <m/>
    <d v="2020-03-21T15:15:00"/>
    <s v="28aef8d0847d80d187fdf1cccad1411239a3b3ec"/>
    <s v="2020-03-21T20:00:00Z"/>
    <n v="0"/>
    <m/>
    <n v="81"/>
    <n v="81"/>
    <n v="81"/>
    <n v="10"/>
    <n v="0"/>
    <n v="0"/>
    <n v="0"/>
    <n v="7"/>
    <n v="7"/>
    <n v="973764"/>
  </r>
  <r>
    <x v="16"/>
    <x v="9"/>
    <n v="56"/>
    <n v="36"/>
    <m/>
    <m/>
    <m/>
    <m/>
    <m/>
    <m/>
    <m/>
    <m/>
    <m/>
    <d v="2020-03-22T16:15:00"/>
    <s v="8986894e94ae98603dd5f453a820580862e632de"/>
    <s v="2020-03-22T20:00:00Z"/>
    <n v="0"/>
    <m/>
    <n v="92"/>
    <n v="92"/>
    <n v="92"/>
    <n v="10"/>
    <n v="0"/>
    <n v="0"/>
    <n v="0"/>
    <n v="11"/>
    <n v="11"/>
    <n v="973764"/>
  </r>
  <r>
    <x v="17"/>
    <x v="9"/>
    <n v="68"/>
    <n v="36"/>
    <m/>
    <m/>
    <m/>
    <m/>
    <m/>
    <m/>
    <m/>
    <m/>
    <s v="C"/>
    <d v="2020-03-23T11:15:00"/>
    <s v="2e3d7939cdc8f95d4b1a238ea76a618f4435312b"/>
    <s v="2020-03-23T20:00:00Z"/>
    <n v="0"/>
    <m/>
    <n v="104"/>
    <n v="104"/>
    <n v="104"/>
    <n v="10"/>
    <n v="0"/>
    <n v="0"/>
    <n v="0"/>
    <n v="12"/>
    <n v="12"/>
    <n v="973764"/>
  </r>
  <r>
    <x v="18"/>
    <x v="9"/>
    <n v="91"/>
    <n v="36"/>
    <m/>
    <m/>
    <m/>
    <m/>
    <m/>
    <m/>
    <m/>
    <m/>
    <s v="C"/>
    <d v="2020-03-24T10:45:00"/>
    <s v="c515ef744b28a95f506a7c7341be8db24c39e411"/>
    <s v="2020-03-24T20:00:00Z"/>
    <n v="0"/>
    <m/>
    <n v="127"/>
    <n v="127"/>
    <n v="127"/>
    <n v="10"/>
    <n v="0"/>
    <n v="0"/>
    <n v="0"/>
    <n v="23"/>
    <n v="23"/>
    <n v="973764"/>
  </r>
  <r>
    <x v="19"/>
    <x v="9"/>
    <n v="115"/>
    <n v="36"/>
    <m/>
    <n v="11"/>
    <m/>
    <m/>
    <m/>
    <m/>
    <m/>
    <m/>
    <s v="C"/>
    <d v="2020-03-25T12:00:00"/>
    <s v="d845cd68ab8a8172a135e96bea866f76bf2be668"/>
    <s v="2020-03-25T20:00:00Z"/>
    <n v="0"/>
    <m/>
    <n v="151"/>
    <n v="151"/>
    <n v="151"/>
    <n v="10"/>
    <n v="0"/>
    <n v="0"/>
    <n v="0"/>
    <n v="24"/>
    <n v="24"/>
    <n v="973764"/>
  </r>
  <r>
    <x v="20"/>
    <x v="9"/>
    <n v="130"/>
    <n v="36"/>
    <m/>
    <n v="13"/>
    <m/>
    <m/>
    <m/>
    <m/>
    <m/>
    <n v="4"/>
    <s v="C"/>
    <d v="2020-03-26T00:00:00"/>
    <s v="f046e233388cec5b88729d387119c9300958b221"/>
    <s v="2020-03-26T20:00:00Z"/>
    <n v="1"/>
    <m/>
    <n v="166"/>
    <n v="166"/>
    <n v="166"/>
    <n v="10"/>
    <n v="1"/>
    <n v="0"/>
    <n v="0"/>
    <n v="15"/>
    <n v="15"/>
    <n v="973764"/>
  </r>
  <r>
    <x v="21"/>
    <x v="9"/>
    <n v="163"/>
    <n v="36"/>
    <m/>
    <n v="15"/>
    <m/>
    <m/>
    <m/>
    <m/>
    <m/>
    <n v="9"/>
    <s v="C"/>
    <d v="2020-03-27T00:00:00"/>
    <s v="123c7675ec3fef70c48885d28552c7baa95a9fcc"/>
    <s v="2020-03-27T20:00:00Z"/>
    <n v="2"/>
    <m/>
    <n v="199"/>
    <n v="199"/>
    <n v="199"/>
    <n v="10"/>
    <n v="1"/>
    <n v="0"/>
    <n v="0"/>
    <n v="33"/>
    <n v="33"/>
    <n v="973764"/>
  </r>
  <r>
    <x v="22"/>
    <x v="9"/>
    <n v="214"/>
    <n v="36"/>
    <m/>
    <n v="31"/>
    <m/>
    <m/>
    <m/>
    <m/>
    <m/>
    <n v="9"/>
    <s v="C"/>
    <d v="2020-03-28T00:00:00"/>
    <s v="0e1c0964ea659bba8085baf08b362d965ff2eb55"/>
    <s v="2020-03-28T20:00:00Z"/>
    <n v="3"/>
    <m/>
    <n v="250"/>
    <n v="250"/>
    <n v="250"/>
    <n v="10"/>
    <n v="1"/>
    <n v="0"/>
    <n v="0"/>
    <n v="51"/>
    <n v="51"/>
    <n v="973764"/>
  </r>
  <r>
    <x v="23"/>
    <x v="9"/>
    <n v="232"/>
    <n v="36"/>
    <m/>
    <n v="33"/>
    <m/>
    <m/>
    <m/>
    <m/>
    <m/>
    <n v="9"/>
    <s v="C"/>
    <d v="2020-03-29T00:00:00"/>
    <s v="397d21bc186abbc9d3aef382a30e43976ee5aeaa"/>
    <s v="2020-03-29T20:00:00Z"/>
    <n v="6"/>
    <m/>
    <n v="268"/>
    <n v="268"/>
    <n v="268"/>
    <n v="10"/>
    <n v="3"/>
    <n v="0"/>
    <n v="0"/>
    <n v="18"/>
    <n v="18"/>
    <n v="973764"/>
  </r>
  <r>
    <x v="24"/>
    <x v="9"/>
    <n v="264"/>
    <n v="2216"/>
    <m/>
    <n v="45"/>
    <m/>
    <m/>
    <m/>
    <m/>
    <m/>
    <n v="9"/>
    <s v="C"/>
    <d v="2020-03-30T00:00:00"/>
    <s v="695794e04761630f5a5644975930fa6089b985bf"/>
    <s v="2020-03-30T20:00:00Z"/>
    <n v="6"/>
    <m/>
    <n v="2480"/>
    <n v="2480"/>
    <n v="2480"/>
    <n v="10"/>
    <n v="0"/>
    <n v="0"/>
    <n v="2180"/>
    <n v="32"/>
    <n v="2212"/>
    <n v="973764"/>
  </r>
  <r>
    <x v="25"/>
    <x v="9"/>
    <n v="319"/>
    <n v="3696"/>
    <m/>
    <n v="57"/>
    <m/>
    <m/>
    <m/>
    <m/>
    <m/>
    <n v="22"/>
    <s v="C"/>
    <d v="2020-03-31T16:00:00"/>
    <s v="964cc6c0a40a3ff44802708f4573c87c3009cbb8"/>
    <s v="2020-03-31T20:00:00Z"/>
    <n v="10"/>
    <m/>
    <n v="4015"/>
    <n v="4015"/>
    <n v="4015"/>
    <n v="10"/>
    <n v="4"/>
    <n v="0"/>
    <n v="1480"/>
    <n v="55"/>
    <n v="1535"/>
    <n v="973764"/>
  </r>
  <r>
    <x v="26"/>
    <x v="9"/>
    <n v="368"/>
    <n v="4015"/>
    <m/>
    <n v="51"/>
    <m/>
    <m/>
    <m/>
    <m/>
    <m/>
    <n v="49"/>
    <s v="C"/>
    <d v="2020-04-01T12:30:00"/>
    <s v="482d0d703ed3a489c47a2b0c1ec23b05ab5cc346"/>
    <s v="2020-04-01T20:00:00Z"/>
    <n v="11"/>
    <m/>
    <n v="4383"/>
    <n v="4383"/>
    <n v="4383"/>
    <n v="10"/>
    <n v="1"/>
    <n v="0"/>
    <n v="319"/>
    <n v="49"/>
    <n v="368"/>
    <n v="973764"/>
  </r>
  <r>
    <x v="27"/>
    <x v="9"/>
    <n v="393"/>
    <n v="4566"/>
    <m/>
    <n v="56"/>
    <m/>
    <m/>
    <m/>
    <m/>
    <m/>
    <n v="49"/>
    <s v="C"/>
    <d v="2020-04-02T16:45:00"/>
    <s v="4eecaba5f7d492c15722e254d4a46aa30407e645"/>
    <s v="2020-04-02T20:00:00Z"/>
    <n v="12"/>
    <m/>
    <n v="4959"/>
    <n v="4959"/>
    <n v="4959"/>
    <n v="10"/>
    <n v="1"/>
    <n v="0"/>
    <n v="551"/>
    <n v="25"/>
    <n v="576"/>
    <n v="973764"/>
  </r>
  <r>
    <x v="28"/>
    <x v="9"/>
    <n v="450"/>
    <n v="4995"/>
    <m/>
    <n v="63"/>
    <m/>
    <m/>
    <m/>
    <m/>
    <m/>
    <n v="71"/>
    <s v="C"/>
    <d v="2020-04-03T00:00:00"/>
    <s v="cb4dfe887862d01431f4cd7bf253c77deb0cc681"/>
    <s v="2020-04-03T20:00:00Z"/>
    <n v="14"/>
    <m/>
    <n v="5445"/>
    <n v="5445"/>
    <n v="5445"/>
    <n v="10"/>
    <n v="2"/>
    <n v="0"/>
    <n v="429"/>
    <n v="57"/>
    <n v="486"/>
    <n v="973764"/>
  </r>
  <r>
    <x v="29"/>
    <x v="9"/>
    <n v="593"/>
    <n v="5874"/>
    <m/>
    <n v="95"/>
    <m/>
    <m/>
    <m/>
    <m/>
    <m/>
    <n v="71"/>
    <s v="C"/>
    <d v="2020-04-04T13:45:00"/>
    <s v="0349eca21ca46acc00498c682deea2a0765edffa"/>
    <s v="2020-04-04T20:00:00Z"/>
    <n v="14"/>
    <m/>
    <n v="6467"/>
    <n v="6467"/>
    <n v="6467"/>
    <n v="10"/>
    <n v="0"/>
    <n v="0"/>
    <n v="879"/>
    <n v="143"/>
    <n v="1022"/>
    <n v="973764"/>
  </r>
  <r>
    <x v="30"/>
    <x v="9"/>
    <n v="673"/>
    <n v="6321"/>
    <m/>
    <n v="101"/>
    <m/>
    <m/>
    <m/>
    <m/>
    <m/>
    <n v="71"/>
    <s v="C"/>
    <d v="2020-04-05T12:30:00"/>
    <s v="21ad8ad3f3e26a6096bea1890c2ba261bed8891d"/>
    <s v="2020-04-05T20:00:00Z"/>
    <n v="14"/>
    <m/>
    <n v="6994"/>
    <n v="6994"/>
    <n v="6994"/>
    <n v="10"/>
    <n v="0"/>
    <n v="0"/>
    <n v="447"/>
    <n v="80"/>
    <n v="527"/>
    <n v="973764"/>
  </r>
  <r>
    <x v="31"/>
    <x v="9"/>
    <n v="673"/>
    <n v="6321"/>
    <m/>
    <n v="101"/>
    <m/>
    <m/>
    <m/>
    <m/>
    <m/>
    <n v="71"/>
    <s v="A"/>
    <d v="2020-04-05T03:30:00"/>
    <s v="fdbe3153e1855e1060496d3cd49ccff170ff5026"/>
    <s v="2020-04-06T20:00:00Z"/>
    <n v="14"/>
    <m/>
    <n v="6994"/>
    <n v="6994"/>
    <n v="6994"/>
    <n v="10"/>
    <n v="0"/>
    <n v="0"/>
    <n v="0"/>
    <n v="0"/>
    <n v="0"/>
    <n v="973764"/>
  </r>
  <r>
    <x v="32"/>
    <x v="9"/>
    <n v="928"/>
    <n v="7628"/>
    <m/>
    <n v="147"/>
    <m/>
    <m/>
    <m/>
    <m/>
    <m/>
    <n v="144"/>
    <s v="A"/>
    <d v="2020-04-07T16:30:00"/>
    <s v="a4f29e8b852a1199dc502d4c45b26bbb1734f843"/>
    <s v="2020-04-07T20:00:00Z"/>
    <n v="16"/>
    <m/>
    <n v="8556"/>
    <n v="8556"/>
    <n v="8556"/>
    <n v="10"/>
    <n v="2"/>
    <n v="0"/>
    <n v="1307"/>
    <n v="255"/>
    <n v="1562"/>
    <n v="973764"/>
  </r>
  <r>
    <x v="33"/>
    <x v="9"/>
    <n v="928"/>
    <n v="7628"/>
    <m/>
    <n v="147"/>
    <m/>
    <m/>
    <m/>
    <m/>
    <m/>
    <n v="144"/>
    <s v="A"/>
    <d v="2020-04-07T16:30:00"/>
    <s v="e1c821e584a80f3545d2f378d79bb55f1f6352cd"/>
    <s v="2020-04-08T20:00:00Z"/>
    <n v="16"/>
    <m/>
    <n v="8556"/>
    <n v="8556"/>
    <n v="8556"/>
    <n v="10"/>
    <n v="0"/>
    <n v="0"/>
    <n v="0"/>
    <n v="0"/>
    <n v="0"/>
    <n v="973764"/>
  </r>
  <r>
    <x v="34"/>
    <x v="9"/>
    <n v="1207"/>
    <n v="8683"/>
    <m/>
    <n v="201"/>
    <m/>
    <m/>
    <m/>
    <m/>
    <m/>
    <n v="173"/>
    <s v="A"/>
    <d v="2020-04-09T17:00:00"/>
    <s v="86734fd40e91e12cb60c6340c557ed784b3bde2a"/>
    <s v="2020-04-09T20:00:00Z"/>
    <n v="23"/>
    <m/>
    <n v="9890"/>
    <n v="9890"/>
    <n v="9890"/>
    <n v="10"/>
    <n v="7"/>
    <n v="0"/>
    <n v="1055"/>
    <n v="279"/>
    <n v="1334"/>
    <n v="973764"/>
  </r>
  <r>
    <x v="35"/>
    <x v="9"/>
    <n v="1326"/>
    <n v="10415"/>
    <m/>
    <n v="181"/>
    <m/>
    <m/>
    <m/>
    <m/>
    <m/>
    <n v="177"/>
    <s v="A"/>
    <d v="2020-04-10T14:00:00"/>
    <s v="9be6836ea8b937fe022f580defe14ebeadcaac5a"/>
    <s v="2020-04-10T20:00:00Z"/>
    <n v="23"/>
    <m/>
    <n v="11741"/>
    <n v="11741"/>
    <n v="11741"/>
    <n v="10"/>
    <n v="0"/>
    <n v="0"/>
    <n v="1732"/>
    <n v="119"/>
    <n v="1851"/>
    <n v="973764"/>
  </r>
  <r>
    <x v="36"/>
    <x v="9"/>
    <n v="1479"/>
    <n v="9624"/>
    <m/>
    <n v="190"/>
    <m/>
    <m/>
    <m/>
    <m/>
    <m/>
    <n v="191"/>
    <s v="A"/>
    <d v="2020-04-11T13:30:00"/>
    <s v="8af6db12fb508b713b13e9afefa03e41220c17f2"/>
    <s v="2020-04-11T20:00:00Z"/>
    <n v="33"/>
    <m/>
    <n v="11103"/>
    <n v="11103"/>
    <n v="11103"/>
    <n v="10"/>
    <n v="10"/>
    <n v="0"/>
    <n v="-791"/>
    <n v="153"/>
    <n v="-638"/>
    <n v="973764"/>
  </r>
  <r>
    <x v="37"/>
    <x v="9"/>
    <n v="1479"/>
    <n v="9624"/>
    <m/>
    <n v="190"/>
    <m/>
    <m/>
    <m/>
    <m/>
    <m/>
    <n v="191"/>
    <s v="A"/>
    <d v="2020-04-11T13:30:00"/>
    <s v="f2c7dd2649c707e8c13c3df4c1a73fd25b6a8e7b"/>
    <s v="2020-04-12T20:00:00Z"/>
    <n v="33"/>
    <m/>
    <n v="11103"/>
    <n v="11103"/>
    <n v="11103"/>
    <n v="10"/>
    <n v="0"/>
    <n v="0"/>
    <n v="0"/>
    <n v="0"/>
    <n v="0"/>
    <n v="973764"/>
  </r>
  <r>
    <x v="38"/>
    <x v="9"/>
    <n v="1625"/>
    <n v="10195"/>
    <m/>
    <n v="201"/>
    <m/>
    <m/>
    <m/>
    <m/>
    <m/>
    <n v="213"/>
    <s v="A"/>
    <d v="2020-04-13T17:00:00"/>
    <s v="3a2fbaec228cf4c64343a7aa6d99a55692d6783f"/>
    <s v="2020-04-13T20:00:00Z"/>
    <n v="35"/>
    <m/>
    <n v="11820"/>
    <n v="11820"/>
    <n v="11820"/>
    <n v="10"/>
    <n v="2"/>
    <n v="0"/>
    <n v="571"/>
    <n v="146"/>
    <n v="717"/>
    <n v="973764"/>
  </r>
  <r>
    <x v="39"/>
    <x v="9"/>
    <n v="1761"/>
    <n v="10543"/>
    <m/>
    <n v="204"/>
    <m/>
    <m/>
    <m/>
    <m/>
    <m/>
    <n v="277"/>
    <s v="A"/>
    <d v="2020-04-14T17:45:00"/>
    <s v="a67d18c3ef44d1d97f36e821add9cda29081b6ee"/>
    <s v="2020-04-14T20:00:00Z"/>
    <n v="41"/>
    <m/>
    <n v="12304"/>
    <n v="12304"/>
    <n v="12304"/>
    <n v="10"/>
    <n v="6"/>
    <n v="0"/>
    <n v="348"/>
    <n v="136"/>
    <n v="484"/>
    <n v="973764"/>
  </r>
  <r>
    <x v="40"/>
    <x v="9"/>
    <n v="2014"/>
    <n v="11088"/>
    <m/>
    <n v="208"/>
    <m/>
    <m/>
    <m/>
    <m/>
    <m/>
    <n v="354"/>
    <s v="A"/>
    <d v="2020-04-15T16:15:00"/>
    <s v="452f7da2d94af552570e09a07ae20a4beffd2ab9"/>
    <s v="2020-04-15T20:00:00Z"/>
    <n v="46"/>
    <m/>
    <n v="13102"/>
    <n v="13102"/>
    <n v="13102"/>
    <n v="10"/>
    <n v="5"/>
    <n v="0"/>
    <n v="545"/>
    <n v="253"/>
    <n v="798"/>
    <n v="973764"/>
  </r>
  <r>
    <x v="41"/>
    <x v="9"/>
    <n v="2075"/>
    <n v="11275"/>
    <m/>
    <n v="209"/>
    <m/>
    <m/>
    <m/>
    <m/>
    <m/>
    <n v="378"/>
    <s v="A"/>
    <d v="2020-04-16T16:00:00"/>
    <s v="c3040e28f3edab8b93f38cb090a29b15315df0a7"/>
    <s v="2020-04-16T20:00:00Z"/>
    <n v="52"/>
    <m/>
    <n v="13350"/>
    <n v="13350"/>
    <n v="13350"/>
    <n v="10"/>
    <n v="6"/>
    <n v="0"/>
    <n v="187"/>
    <n v="61"/>
    <n v="248"/>
    <n v="973764"/>
  </r>
  <r>
    <x v="42"/>
    <x v="9"/>
    <n v="2323"/>
    <n v="11694"/>
    <m/>
    <n v="224"/>
    <m/>
    <m/>
    <m/>
    <m/>
    <m/>
    <n v="423"/>
    <s v="A"/>
    <d v="2020-04-17T17:00:00"/>
    <s v="42b83bef35dded8d74d77f1654f6827f050e99ea"/>
    <s v="2020-04-17T20:00:00Z"/>
    <n v="61"/>
    <m/>
    <n v="14017"/>
    <n v="14017"/>
    <n v="14017"/>
    <n v="10"/>
    <n v="9"/>
    <n v="0"/>
    <n v="419"/>
    <n v="248"/>
    <n v="667"/>
    <n v="973764"/>
  </r>
  <r>
    <x v="43"/>
    <x v="9"/>
    <n v="2323"/>
    <n v="11694"/>
    <m/>
    <n v="224"/>
    <m/>
    <m/>
    <m/>
    <m/>
    <m/>
    <n v="423"/>
    <s v="A"/>
    <d v="2020-04-17T17:00:00"/>
    <s v="5275ad4c8ae9357ea8a1c01ea6ac5bc2c3957cce"/>
    <s v="2020-04-18T20:00:00Z"/>
    <n v="61"/>
    <m/>
    <n v="14017"/>
    <n v="14017"/>
    <n v="14017"/>
    <n v="10"/>
    <n v="0"/>
    <n v="0"/>
    <n v="0"/>
    <n v="0"/>
    <n v="0"/>
    <n v="973764"/>
  </r>
  <r>
    <x v="44"/>
    <x v="9"/>
    <n v="2538"/>
    <n v="12256"/>
    <m/>
    <n v="249"/>
    <m/>
    <m/>
    <m/>
    <m/>
    <m/>
    <n v="466"/>
    <s v="A"/>
    <d v="2020-04-18T17:00:00"/>
    <s v="9087c4ec73a2ac89e38b02af7bbae9ae12ff1e09"/>
    <s v="2020-04-19T20:00:00Z"/>
    <n v="67"/>
    <m/>
    <n v="14794"/>
    <n v="14794"/>
    <n v="14794"/>
    <n v="10"/>
    <n v="6"/>
    <n v="0"/>
    <n v="562"/>
    <n v="215"/>
    <n v="777"/>
    <n v="973764"/>
  </r>
  <r>
    <x v="45"/>
    <x v="9"/>
    <n v="2745"/>
    <n v="13725"/>
    <m/>
    <n v="256"/>
    <m/>
    <m/>
    <m/>
    <m/>
    <m/>
    <n v="495"/>
    <s v="A"/>
    <d v="2020-04-20T12:00:00"/>
    <s v="8905237aedb46f4a5f55f28421d537726a3b2327"/>
    <s v="2020-04-20T20:00:00Z"/>
    <n v="72"/>
    <m/>
    <n v="16470"/>
    <n v="16470"/>
    <n v="16470"/>
    <n v="10"/>
    <n v="5"/>
    <n v="0"/>
    <n v="1469"/>
    <n v="207"/>
    <n v="1676"/>
    <n v="973764"/>
  </r>
  <r>
    <x v="46"/>
    <x v="9"/>
    <n v="2931"/>
    <n v="13725"/>
    <m/>
    <n v="263"/>
    <m/>
    <m/>
    <m/>
    <m/>
    <m/>
    <n v="565"/>
    <s v="A"/>
    <d v="2020-04-20T18:00:00"/>
    <s v="49a54adc437cc98e727e8475048fef22defc430c"/>
    <s v="2020-04-21T20:00:00Z"/>
    <n v="82"/>
    <m/>
    <n v="16656"/>
    <n v="16656"/>
    <n v="16656"/>
    <n v="10"/>
    <n v="10"/>
    <n v="0"/>
    <n v="0"/>
    <n v="186"/>
    <n v="186"/>
    <n v="973764"/>
  </r>
  <r>
    <x v="47"/>
    <x v="9"/>
    <n v="3200"/>
    <n v="13353"/>
    <m/>
    <n v="269"/>
    <m/>
    <m/>
    <m/>
    <m/>
    <m/>
    <n v="599"/>
    <s v="A"/>
    <d v="2020-04-21T18:00:00"/>
    <s v="f85949252b10cff0a300c507ecfde6876420f966"/>
    <s v="2020-04-22T20:00:00Z"/>
    <n v="89"/>
    <m/>
    <n v="16553"/>
    <n v="16553"/>
    <n v="16553"/>
    <n v="10"/>
    <n v="7"/>
    <n v="0"/>
    <n v="-372"/>
    <n v="269"/>
    <n v="-103"/>
    <n v="973764"/>
  </r>
  <r>
    <x v="48"/>
    <x v="9"/>
    <n v="3308"/>
    <n v="13604"/>
    <m/>
    <n v="290"/>
    <m/>
    <m/>
    <m/>
    <m/>
    <m/>
    <n v="643"/>
    <s v="A"/>
    <d v="2020-04-22T18:00:00"/>
    <s v="b50ac5c82a9e542f95353927711c84ab27e8ee44"/>
    <s v="2020-04-23T20:00:00Z"/>
    <n v="92"/>
    <m/>
    <n v="16912"/>
    <n v="16912"/>
    <n v="16912"/>
    <n v="10"/>
    <n v="3"/>
    <n v="0"/>
    <n v="251"/>
    <n v="108"/>
    <n v="359"/>
    <n v="973764"/>
  </r>
  <r>
    <x v="49"/>
    <x v="9"/>
    <n v="3442"/>
    <n v="13937"/>
    <m/>
    <n v="277"/>
    <m/>
    <m/>
    <m/>
    <m/>
    <m/>
    <n v="703"/>
    <s v="A"/>
    <d v="2020-04-23T18:00:00"/>
    <s v="20f20bbe9b68306b6857af6bdd0212d8be45aaa1"/>
    <s v="2020-04-24T20:00:00Z"/>
    <n v="100"/>
    <m/>
    <n v="17379"/>
    <n v="17379"/>
    <n v="17379"/>
    <n v="10"/>
    <n v="8"/>
    <n v="0"/>
    <n v="333"/>
    <n v="134"/>
    <n v="467"/>
    <n v="973764"/>
  </r>
  <r>
    <x v="50"/>
    <x v="9"/>
    <n v="3576"/>
    <n v="14122"/>
    <m/>
    <n v="300"/>
    <m/>
    <m/>
    <m/>
    <m/>
    <m/>
    <n v="809"/>
    <s v="B"/>
    <d v="2020-04-24T18:00:00"/>
    <s v="ff456c12e8e3e7e03217295431b6ff3d9b1f1105"/>
    <s v="2020-04-25T20:00:00Z"/>
    <n v="112"/>
    <m/>
    <n v="17698"/>
    <n v="17698"/>
    <n v="17698"/>
    <n v="10"/>
    <n v="12"/>
    <n v="0"/>
    <n v="185"/>
    <n v="134"/>
    <n v="319"/>
    <n v="973764"/>
  </r>
  <r>
    <x v="51"/>
    <x v="9"/>
    <n v="4034"/>
    <n v="15215"/>
    <m/>
    <n v="317"/>
    <m/>
    <m/>
    <m/>
    <m/>
    <m/>
    <n v="911"/>
    <s v="B"/>
    <d v="2020-04-25T18:00:00"/>
    <s v="752ca8e42f55771aa973d3896d1fb0c89663f169"/>
    <s v="2020-04-26T20:00:00Z"/>
    <n v="120"/>
    <m/>
    <n v="19249"/>
    <n v="19249"/>
    <n v="19249"/>
    <n v="10"/>
    <n v="8"/>
    <n v="0"/>
    <n v="1093"/>
    <n v="458"/>
    <n v="1551"/>
    <n v="973764"/>
  </r>
  <r>
    <x v="52"/>
    <x v="9"/>
    <n v="4162"/>
    <n v="15454"/>
    <m/>
    <n v="325"/>
    <m/>
    <m/>
    <m/>
    <m/>
    <m/>
    <n v="996"/>
    <s v="B"/>
    <d v="2020-04-26T18:00:00"/>
    <s v="7c0c9f3006c8b512f7a87253cfa6d7e070d9d89a"/>
    <s v="2020-04-27T20:00:00Z"/>
    <n v="125"/>
    <m/>
    <n v="19616"/>
    <n v="19616"/>
    <n v="19616"/>
    <n v="10"/>
    <n v="5"/>
    <n v="0"/>
    <n v="239"/>
    <n v="128"/>
    <n v="367"/>
    <n v="973764"/>
  </r>
  <r>
    <x v="53"/>
    <x v="9"/>
    <n v="4575"/>
    <n v="16605"/>
    <m/>
    <n v="337"/>
    <m/>
    <m/>
    <m/>
    <m/>
    <m/>
    <n v="1096"/>
    <s v="B"/>
    <d v="2020-04-27T18:00:00"/>
    <s v="8cd8803861579d5107e63aaa3da792a6233b2160"/>
    <s v="2020-04-28T20:00:00Z"/>
    <n v="137"/>
    <m/>
    <n v="21180"/>
    <n v="21180"/>
    <n v="21180"/>
    <n v="10"/>
    <n v="12"/>
    <n v="0"/>
    <n v="1151"/>
    <n v="413"/>
    <n v="1564"/>
    <n v="973764"/>
  </r>
  <r>
    <x v="54"/>
    <x v="9"/>
    <n v="4655"/>
    <n v="16883"/>
    <m/>
    <n v="326"/>
    <m/>
    <m/>
    <m/>
    <m/>
    <m/>
    <n v="1173"/>
    <s v="B"/>
    <d v="2020-04-28T18:00:00"/>
    <s v="9632315edb02771dd52847eb638a3fbeb1d35041"/>
    <s v="2020-04-29T20:00:00Z"/>
    <n v="144"/>
    <m/>
    <n v="21538"/>
    <n v="21538"/>
    <n v="21538"/>
    <n v="10"/>
    <n v="7"/>
    <n v="0"/>
    <n v="278"/>
    <n v="80"/>
    <n v="358"/>
    <n v="973764"/>
  </r>
  <r>
    <x v="55"/>
    <x v="9"/>
    <n v="4734"/>
    <n v="17086"/>
    <m/>
    <n v="296"/>
    <m/>
    <m/>
    <m/>
    <m/>
    <m/>
    <n v="1275"/>
    <s v="B"/>
    <d v="2020-04-30T12:10:00"/>
    <s v="c5e32d210db784e3316e0d3cc8c0e8d226c7fb7e"/>
    <s v="2020-04-30T20:00:00Z"/>
    <n v="152"/>
    <m/>
    <n v="21820"/>
    <n v="21820"/>
    <n v="21820"/>
    <n v="10"/>
    <n v="8"/>
    <n v="0"/>
    <n v="203"/>
    <n v="79"/>
    <n v="282"/>
    <n v="973764"/>
  </r>
  <r>
    <x v="56"/>
    <x v="9"/>
    <n v="4918"/>
    <n v="17667"/>
    <m/>
    <n v="281"/>
    <m/>
    <m/>
    <m/>
    <m/>
    <m/>
    <n v="1403"/>
    <s v="B"/>
    <d v="2020-05-01T13:15:00"/>
    <s v="8f6b90258d9c4fe3cd4c380beb3a826e04223f82"/>
    <s v="2020-05-01T20:00:00Z"/>
    <n v="159"/>
    <m/>
    <n v="22585"/>
    <n v="22585"/>
    <n v="22585"/>
    <n v="10"/>
    <n v="7"/>
    <n v="0"/>
    <n v="581"/>
    <n v="184"/>
    <n v="765"/>
    <n v="973764"/>
  </r>
  <r>
    <x v="57"/>
    <x v="9"/>
    <n v="5038"/>
    <n v="18074"/>
    <m/>
    <n v="300"/>
    <m/>
    <m/>
    <m/>
    <m/>
    <m/>
    <n v="1546"/>
    <s v="B"/>
    <d v="2020-05-02T09:10:00"/>
    <s v="84e0bb361e028a941ed315c81e45fe1c2e3a4d1e"/>
    <s v="2020-05-02T20:00:00Z"/>
    <n v="168"/>
    <m/>
    <n v="23112"/>
    <n v="23112"/>
    <n v="23112"/>
    <n v="10"/>
    <n v="9"/>
    <n v="0"/>
    <n v="407"/>
    <n v="120"/>
    <n v="527"/>
    <n v="973764"/>
  </r>
  <r>
    <x v="58"/>
    <x v="9"/>
    <n v="5208"/>
    <n v="18529"/>
    <m/>
    <n v="284"/>
    <m/>
    <m/>
    <m/>
    <m/>
    <m/>
    <n v="1640"/>
    <s v="B"/>
    <d v="2020-05-02T18:00:00"/>
    <s v="94b68f067e8edb9d29340adbbf9453b70e536975"/>
    <s v="2020-05-03T20:00:00Z"/>
    <n v="177"/>
    <m/>
    <n v="23737"/>
    <n v="23737"/>
    <n v="23737"/>
    <n v="10"/>
    <n v="9"/>
    <n v="0"/>
    <n v="455"/>
    <n v="170"/>
    <n v="625"/>
    <n v="973764"/>
  </r>
  <r>
    <x v="59"/>
    <x v="9"/>
    <n v="5288"/>
    <n v="18822"/>
    <m/>
    <n v="281"/>
    <m/>
    <m/>
    <m/>
    <m/>
    <m/>
    <n v="1716"/>
    <s v="B"/>
    <d v="2020-05-03T18:00:00"/>
    <s v="d3bf0ce73c09bc91df3a644c0a90077759e8af48"/>
    <s v="2020-05-04T20:00:00Z"/>
    <n v="182"/>
    <m/>
    <n v="24110"/>
    <n v="24110"/>
    <n v="24110"/>
    <n v="10"/>
    <n v="5"/>
    <n v="0"/>
    <n v="293"/>
    <n v="80"/>
    <n v="373"/>
    <n v="973764"/>
  </r>
  <r>
    <x v="60"/>
    <x v="9"/>
    <n v="5371"/>
    <n v="19309"/>
    <m/>
    <n v="284"/>
    <m/>
    <m/>
    <m/>
    <m/>
    <m/>
    <n v="1847"/>
    <s v="B"/>
    <d v="2020-05-04T18:00:00"/>
    <s v="c0c1630758c4164710e71aa3cdb8f4eb34b22f8e"/>
    <s v="2020-05-05T20:00:00Z"/>
    <n v="187"/>
    <m/>
    <n v="24680"/>
    <n v="24680"/>
    <n v="24680"/>
    <n v="10"/>
    <n v="5"/>
    <n v="0"/>
    <n v="487"/>
    <n v="83"/>
    <n v="570"/>
    <n v="973764"/>
  </r>
  <r>
    <x v="61"/>
    <x v="9"/>
    <n v="5778"/>
    <n v="20690"/>
    <m/>
    <n v="299"/>
    <m/>
    <m/>
    <m/>
    <m/>
    <m/>
    <n v="2008"/>
    <s v="B"/>
    <d v="2020-05-05T18:00:00"/>
    <s v="fbd26ed38a8eb0fec102963a87c6f277870816b3"/>
    <s v="2020-05-06T20:00:00Z"/>
    <n v="193"/>
    <m/>
    <n v="26468"/>
    <n v="26468"/>
    <n v="26468"/>
    <n v="10"/>
    <n v="6"/>
    <n v="0"/>
    <n v="1381"/>
    <n v="407"/>
    <n v="1788"/>
    <n v="973764"/>
  </r>
  <r>
    <x v="62"/>
    <x v="9"/>
    <n v="5939"/>
    <n v="21387"/>
    <m/>
    <n v="285"/>
    <m/>
    <m/>
    <m/>
    <m/>
    <m/>
    <n v="2110"/>
    <s v="B"/>
    <d v="2020-05-06T18:00:00"/>
    <s v="a01cc85116382c71edfc34e0e627577cafb6243e"/>
    <s v="2020-05-07T20:00:00Z"/>
    <n v="202"/>
    <m/>
    <n v="27326"/>
    <n v="27326"/>
    <n v="27326"/>
    <n v="10"/>
    <n v="9"/>
    <n v="0"/>
    <n v="697"/>
    <n v="161"/>
    <n v="858"/>
    <n v="973764"/>
  </r>
  <r>
    <x v="63"/>
    <x v="9"/>
    <n v="6111"/>
    <n v="22153"/>
    <m/>
    <n v="289"/>
    <m/>
    <m/>
    <m/>
    <m/>
    <m/>
    <n v="2288"/>
    <s v="B"/>
    <d v="2020-05-07T18:00:00"/>
    <s v="05cce2b1146ef2508cd656e268c772e0c5f61627"/>
    <s v="2020-05-08T20:00:00Z"/>
    <n v="213"/>
    <m/>
    <n v="28264"/>
    <n v="28264"/>
    <n v="28264"/>
    <n v="10"/>
    <n v="11"/>
    <n v="0"/>
    <n v="766"/>
    <n v="172"/>
    <n v="938"/>
    <n v="973764"/>
  </r>
  <r>
    <x v="64"/>
    <x v="9"/>
    <n v="6277"/>
    <n v="23019"/>
    <m/>
    <n v="288"/>
    <m/>
    <m/>
    <m/>
    <m/>
    <m/>
    <n v="2450"/>
    <s v="B"/>
    <d v="2020-05-08T18:00:00"/>
    <s v="f67f2ebe03cc2106cd34e5453ec631c29ee3b6c9"/>
    <s v="2020-05-09T20:00:00Z"/>
    <n v="221"/>
    <m/>
    <n v="29296"/>
    <n v="29296"/>
    <n v="29296"/>
    <n v="10"/>
    <n v="8"/>
    <n v="0"/>
    <n v="866"/>
    <n v="166"/>
    <n v="1032"/>
    <n v="973764"/>
  </r>
  <r>
    <x v="65"/>
    <x v="9"/>
    <n v="6447"/>
    <n v="24592"/>
    <m/>
    <n v="285"/>
    <m/>
    <m/>
    <m/>
    <m/>
    <m/>
    <n v="2537"/>
    <s v="B"/>
    <d v="2020-05-10T12:03:00"/>
    <s v="4a92e6d0367c63db9ab97284439e2a5026f20810"/>
    <s v="2020-05-10T20:00:00Z"/>
    <n v="224"/>
    <m/>
    <n v="31039"/>
    <n v="31039"/>
    <n v="31039"/>
    <n v="10"/>
    <n v="3"/>
    <n v="0"/>
    <n v="1573"/>
    <n v="170"/>
    <n v="1743"/>
    <n v="973764"/>
  </r>
  <r>
    <x v="66"/>
    <x v="9"/>
    <n v="6565"/>
    <n v="25363"/>
    <m/>
    <n v="275"/>
    <m/>
    <m/>
    <m/>
    <m/>
    <m/>
    <n v="2619"/>
    <s v="B"/>
    <d v="2020-05-10T18:00:00"/>
    <s v="b495a3c92d603717fcb0e0353a8b46934f687d7a"/>
    <s v="2020-05-11T20:00:00Z"/>
    <n v="225"/>
    <m/>
    <n v="31928"/>
    <n v="31928"/>
    <n v="31928"/>
    <n v="10"/>
    <n v="1"/>
    <n v="0"/>
    <n v="771"/>
    <n v="118"/>
    <n v="889"/>
    <n v="973764"/>
  </r>
  <r>
    <x v="67"/>
    <x v="9"/>
    <n v="6741"/>
    <n v="26550"/>
    <m/>
    <n v="276"/>
    <m/>
    <m/>
    <m/>
    <m/>
    <m/>
    <n v="2802"/>
    <s v="B"/>
    <d v="2020-05-11T18:00:00"/>
    <s v="aae09df87e288b5d98307ab1d05ee660312b75ef"/>
    <s v="2020-05-12T20:00:00Z"/>
    <n v="237"/>
    <m/>
    <n v="33291"/>
    <n v="33291"/>
    <n v="33291"/>
    <n v="10"/>
    <n v="12"/>
    <n v="0"/>
    <n v="1187"/>
    <n v="176"/>
    <n v="1363"/>
    <n v="973764"/>
  </r>
  <r>
    <x v="68"/>
    <x v="9"/>
    <n v="6952"/>
    <n v="27801"/>
    <m/>
    <n v="282"/>
    <m/>
    <m/>
    <m/>
    <m/>
    <m/>
    <n v="2942"/>
    <s v="B"/>
    <d v="2020-05-12T18:00:00"/>
    <s v="89c3aa7e781ac9d58f5f1bae6a307c1afc5097aa"/>
    <s v="2020-05-13T20:00:00Z"/>
    <n v="247"/>
    <m/>
    <n v="34753"/>
    <n v="34753"/>
    <n v="34753"/>
    <n v="10"/>
    <n v="10"/>
    <n v="0"/>
    <n v="1251"/>
    <n v="211"/>
    <n v="1462"/>
    <n v="973764"/>
  </r>
  <r>
    <x v="69"/>
    <x v="9"/>
    <n v="7223"/>
    <n v="29634"/>
    <m/>
    <n v="273"/>
    <m/>
    <m/>
    <m/>
    <m/>
    <m/>
    <n v="3080"/>
    <s v="B"/>
    <d v="2020-05-13T18:00:00"/>
    <s v="425a83893eb5dd7c03dedcc9fb85774c9c671b6c"/>
    <s v="2020-05-14T20:00:00Z"/>
    <n v="260"/>
    <m/>
    <n v="36857"/>
    <n v="36857"/>
    <n v="36857"/>
    <n v="10"/>
    <n v="13"/>
    <n v="0"/>
    <n v="1833"/>
    <n v="271"/>
    <n v="2104"/>
    <n v="973764"/>
  </r>
  <r>
    <x v="70"/>
    <x v="9"/>
    <n v="7373"/>
    <n v="30905"/>
    <m/>
    <n v="269"/>
    <m/>
    <m/>
    <m/>
    <m/>
    <m/>
    <n v="3210"/>
    <s v="B"/>
    <d v="2020-05-14T18:00:00"/>
    <s v="a3cd9f55970e9f1d0ff2a9f378a066004877bc18"/>
    <s v="2020-05-15T20:00:00Z"/>
    <n v="271"/>
    <m/>
    <n v="38278"/>
    <n v="38278"/>
    <n v="38278"/>
    <n v="10"/>
    <n v="11"/>
    <n v="0"/>
    <n v="1271"/>
    <n v="150"/>
    <n v="1421"/>
    <n v="973764"/>
  </r>
  <r>
    <x v="71"/>
    <x v="9"/>
    <n v="7547"/>
    <n v="32211"/>
    <m/>
    <n v="250"/>
    <m/>
    <m/>
    <m/>
    <m/>
    <m/>
    <n v="3367"/>
    <s v="B"/>
    <d v="2020-05-15T18:00:00"/>
    <s v="e72ebe9d44101938262f481c472ee49fb881d18d"/>
    <s v="2020-05-16T20:00:00Z"/>
    <n v="286"/>
    <m/>
    <n v="39758"/>
    <n v="39758"/>
    <n v="39758"/>
    <n v="10"/>
    <n v="15"/>
    <n v="0"/>
    <n v="1306"/>
    <n v="174"/>
    <n v="1480"/>
    <n v="973764"/>
  </r>
  <r>
    <x v="72"/>
    <x v="9"/>
    <n v="7670"/>
    <n v="33195"/>
    <m/>
    <n v="229"/>
    <m/>
    <m/>
    <m/>
    <m/>
    <m/>
    <n v="3478"/>
    <s v="B"/>
    <d v="2020-05-17T11:57:00"/>
    <s v="af520571eed3b129bb32d06060325add7ab5135a"/>
    <s v="2020-05-17T20:00:00Z"/>
    <n v="290"/>
    <m/>
    <n v="40865"/>
    <n v="40865"/>
    <n v="40865"/>
    <n v="10"/>
    <n v="4"/>
    <n v="0"/>
    <n v="984"/>
    <n v="123"/>
    <n v="1107"/>
    <n v="973764"/>
  </r>
  <r>
    <x v="73"/>
    <x v="9"/>
    <n v="7869"/>
    <n v="34589"/>
    <m/>
    <n v="240"/>
    <m/>
    <m/>
    <m/>
    <m/>
    <m/>
    <n v="3545"/>
    <s v="B"/>
    <d v="2020-05-17T18:00:00"/>
    <s v="e1e7d0f5c4bd71480c90a3be930c23056bf6b6ff"/>
    <s v="2020-05-18T20:00:00Z"/>
    <n v="297"/>
    <m/>
    <n v="42458"/>
    <n v="42458"/>
    <n v="42458"/>
    <n v="10"/>
    <n v="7"/>
    <n v="0"/>
    <n v="1394"/>
    <n v="199"/>
    <n v="1593"/>
    <n v="973764"/>
  </r>
  <r>
    <x v="74"/>
    <x v="9"/>
    <n v="8037"/>
    <n v="36095"/>
    <m/>
    <n v="236"/>
    <m/>
    <m/>
    <m/>
    <m/>
    <m/>
    <n v="3760"/>
    <s v="B"/>
    <d v="2020-05-18T18:00:00"/>
    <s v="d80439e262f073e18134dfdb41751616dfd17a91"/>
    <s v="2020-05-19T20:00:00Z"/>
    <n v="304"/>
    <m/>
    <n v="44132"/>
    <n v="44132"/>
    <n v="44132"/>
    <n v="10"/>
    <n v="7"/>
    <n v="0"/>
    <n v="1506"/>
    <n v="168"/>
    <n v="1674"/>
    <n v="973764"/>
  </r>
  <r>
    <x v="75"/>
    <x v="9"/>
    <n v="8194"/>
    <n v="37218"/>
    <m/>
    <n v="220"/>
    <m/>
    <m/>
    <m/>
    <m/>
    <m/>
    <n v="3965"/>
    <s v="B"/>
    <d v="2020-05-19T18:00:00"/>
    <s v="1238d97d6d08b453fa60c798055bd71e6968c2f6"/>
    <s v="2020-05-20T20:00:00Z"/>
    <n v="310"/>
    <m/>
    <n v="45412"/>
    <n v="45412"/>
    <n v="45412"/>
    <n v="10"/>
    <n v="6"/>
    <n v="0"/>
    <n v="1123"/>
    <n v="157"/>
    <n v="1280"/>
    <n v="973764"/>
  </r>
  <r>
    <x v="76"/>
    <x v="9"/>
    <n v="8386"/>
    <n v="39156"/>
    <m/>
    <n v="220"/>
    <m/>
    <m/>
    <m/>
    <m/>
    <m/>
    <n v="4130"/>
    <s v="B"/>
    <d v="2020-05-20T18:00:00"/>
    <s v="751f3d54a727ad4864a7a8d576363396707f0919"/>
    <s v="2020-05-21T20:00:00Z"/>
    <n v="317"/>
    <m/>
    <n v="47542"/>
    <n v="47542"/>
    <n v="47542"/>
    <n v="10"/>
    <n v="7"/>
    <n v="0"/>
    <n v="1938"/>
    <n v="192"/>
    <n v="2130"/>
    <n v="973764"/>
  </r>
  <r>
    <x v="77"/>
    <x v="9"/>
    <n v="8529"/>
    <n v="40457"/>
    <m/>
    <n v="221"/>
    <m/>
    <m/>
    <m/>
    <m/>
    <m/>
    <n v="4296"/>
    <s v="B"/>
    <d v="2020-05-21T18:00:00"/>
    <s v="5e403f13b059e1d69b0a247ff1b1fd8175194a96"/>
    <s v="2020-05-22T20:00:00Z"/>
    <n v="322"/>
    <m/>
    <n v="48986"/>
    <n v="48986"/>
    <n v="48986"/>
    <n v="10"/>
    <n v="5"/>
    <n v="0"/>
    <n v="1301"/>
    <n v="143"/>
    <n v="1444"/>
    <n v="973764"/>
  </r>
  <r>
    <x v="78"/>
    <x v="9"/>
    <n v="8690"/>
    <n v="41844"/>
    <m/>
    <n v="210"/>
    <m/>
    <m/>
    <m/>
    <m/>
    <m/>
    <n v="4454"/>
    <s v="B"/>
    <d v="2020-05-22T18:00:00"/>
    <s v="9543176754e81fc65a95d1f441d147c4a625b198"/>
    <s v="2020-05-23T20:00:00Z"/>
    <n v="324"/>
    <m/>
    <n v="50534"/>
    <n v="50534"/>
    <n v="50534"/>
    <n v="10"/>
    <n v="2"/>
    <n v="0"/>
    <n v="1387"/>
    <n v="161"/>
    <n v="1548"/>
    <n v="973764"/>
  </r>
  <r>
    <x v="79"/>
    <x v="9"/>
    <n v="8809"/>
    <n v="43061"/>
    <m/>
    <n v="211"/>
    <m/>
    <m/>
    <m/>
    <m/>
    <m/>
    <n v="4598"/>
    <s v="B"/>
    <d v="2020-05-23T18:00:00"/>
    <s v="6ed676e46ab479bc6fe2286a484f92a646d7dac9"/>
    <s v="2020-05-24T20:00:00Z"/>
    <n v="326"/>
    <m/>
    <n v="51870"/>
    <n v="51870"/>
    <n v="51870"/>
    <n v="10"/>
    <n v="2"/>
    <n v="0"/>
    <n v="1217"/>
    <n v="119"/>
    <n v="1336"/>
    <n v="973764"/>
  </r>
  <r>
    <x v="80"/>
    <x v="10"/>
    <n v="2"/>
    <n v="24"/>
    <n v="16"/>
    <m/>
    <m/>
    <m/>
    <m/>
    <m/>
    <m/>
    <m/>
    <m/>
    <m/>
    <s v="4a35e4c46f23402dcdc6bf216f34d0a541398420"/>
    <s v="2020-03-04T21:00:00Z"/>
    <m/>
    <m/>
    <n v="42"/>
    <n v="26"/>
    <n v="26"/>
    <n v="12"/>
    <m/>
    <m/>
    <m/>
    <m/>
    <m/>
    <n v="21477737"/>
  </r>
  <r>
    <x v="81"/>
    <x v="10"/>
    <n v="9"/>
    <n v="31"/>
    <n v="69"/>
    <m/>
    <m/>
    <m/>
    <m/>
    <m/>
    <m/>
    <m/>
    <m/>
    <m/>
    <s v="be40a4f79a747d11e86a789e72624d9fb7e87651"/>
    <s v="2020-03-05T21:00:00Z"/>
    <m/>
    <m/>
    <n v="109"/>
    <n v="40"/>
    <n v="40"/>
    <n v="12"/>
    <n v="0"/>
    <n v="0"/>
    <n v="7"/>
    <n v="7"/>
    <n v="14"/>
    <n v="21477737"/>
  </r>
  <r>
    <x v="0"/>
    <x v="10"/>
    <n v="9"/>
    <n v="55"/>
    <n v="51"/>
    <m/>
    <m/>
    <m/>
    <m/>
    <m/>
    <m/>
    <m/>
    <m/>
    <m/>
    <s v="6b75ea058687eb6f8643e53e3f75f8739b986534"/>
    <s v="2020-03-06T21:00:00Z"/>
    <m/>
    <m/>
    <n v="115"/>
    <n v="64"/>
    <n v="64"/>
    <n v="12"/>
    <n v="0"/>
    <n v="0"/>
    <n v="24"/>
    <n v="0"/>
    <n v="24"/>
    <n v="21477737"/>
  </r>
  <r>
    <x v="1"/>
    <x v="10"/>
    <n v="14"/>
    <n v="100"/>
    <n v="88"/>
    <m/>
    <m/>
    <m/>
    <m/>
    <m/>
    <m/>
    <m/>
    <m/>
    <m/>
    <s v="78b1ecd25b46274b2fb969cd705c9ce078f24642"/>
    <s v="2020-03-07T21:00:00Z"/>
    <m/>
    <m/>
    <n v="202"/>
    <n v="114"/>
    <n v="114"/>
    <n v="12"/>
    <n v="0"/>
    <n v="0"/>
    <n v="45"/>
    <n v="5"/>
    <n v="50"/>
    <n v="21477737"/>
  </r>
  <r>
    <x v="2"/>
    <x v="10"/>
    <n v="17"/>
    <n v="118"/>
    <n v="108"/>
    <m/>
    <m/>
    <m/>
    <m/>
    <m/>
    <m/>
    <m/>
    <m/>
    <m/>
    <s v="6fe85d0dc53d6860063f38e98dccf29e36f035c3"/>
    <s v="2020-03-08T20:00:00Z"/>
    <m/>
    <m/>
    <n v="243"/>
    <n v="135"/>
    <n v="135"/>
    <n v="12"/>
    <n v="0"/>
    <n v="0"/>
    <n v="18"/>
    <n v="3"/>
    <n v="21"/>
    <n v="21477737"/>
  </r>
  <r>
    <x v="3"/>
    <x v="10"/>
    <n v="18"/>
    <n v="140"/>
    <n v="115"/>
    <m/>
    <m/>
    <m/>
    <m/>
    <m/>
    <m/>
    <m/>
    <m/>
    <m/>
    <s v="f7927f370dbe171e9a73ec5670b83379d7ad2be0"/>
    <s v="2020-03-09T20:00:00Z"/>
    <m/>
    <m/>
    <n v="273"/>
    <n v="158"/>
    <n v="158"/>
    <n v="12"/>
    <n v="0"/>
    <n v="0"/>
    <n v="22"/>
    <n v="1"/>
    <n v="23"/>
    <n v="21477737"/>
  </r>
  <r>
    <x v="4"/>
    <x v="10"/>
    <n v="19"/>
    <n v="222"/>
    <n v="155"/>
    <m/>
    <m/>
    <m/>
    <m/>
    <m/>
    <m/>
    <m/>
    <m/>
    <m/>
    <s v="b0fda208d2b56648cfc87e7cde951c2cdae386ca"/>
    <s v="2020-03-10T20:00:00Z"/>
    <m/>
    <m/>
    <n v="396"/>
    <n v="241"/>
    <n v="241"/>
    <n v="12"/>
    <n v="0"/>
    <n v="0"/>
    <n v="82"/>
    <n v="1"/>
    <n v="83"/>
    <n v="21477737"/>
  </r>
  <r>
    <x v="5"/>
    <x v="10"/>
    <n v="28"/>
    <n v="301"/>
    <n v="147"/>
    <m/>
    <m/>
    <m/>
    <m/>
    <m/>
    <m/>
    <m/>
    <m/>
    <m/>
    <s v="5781ff15663b31589b51bb46a59012926192b1ab"/>
    <s v="2020-03-11T20:00:00Z"/>
    <n v="2"/>
    <m/>
    <n v="476"/>
    <n v="329"/>
    <n v="329"/>
    <n v="12"/>
    <n v="2"/>
    <n v="0"/>
    <n v="79"/>
    <n v="9"/>
    <n v="88"/>
    <n v="21477737"/>
  </r>
  <r>
    <x v="6"/>
    <x v="10"/>
    <n v="32"/>
    <n v="301"/>
    <n v="147"/>
    <m/>
    <m/>
    <m/>
    <m/>
    <m/>
    <m/>
    <m/>
    <m/>
    <d v="2020-03-12T09:07:00"/>
    <s v="7c7b437d10aff1f7f2ac23ebce44719ea7cc8d5c"/>
    <s v="2020-03-12T20:00:00Z"/>
    <n v="2"/>
    <m/>
    <n v="480"/>
    <n v="333"/>
    <n v="333"/>
    <n v="12"/>
    <n v="0"/>
    <n v="0"/>
    <n v="0"/>
    <n v="4"/>
    <n v="4"/>
    <n v="21477737"/>
  </r>
  <r>
    <x v="7"/>
    <x v="10"/>
    <n v="50"/>
    <n v="478"/>
    <n v="221"/>
    <m/>
    <m/>
    <m/>
    <m/>
    <m/>
    <m/>
    <m/>
    <m/>
    <d v="2020-03-13T13:53:00"/>
    <s v="f8812247438a40baae8b507e7d9c8cf21951ac9d"/>
    <s v="2020-03-13T20:00:00Z"/>
    <n v="2"/>
    <m/>
    <n v="749"/>
    <n v="528"/>
    <n v="528"/>
    <n v="12"/>
    <n v="0"/>
    <n v="0"/>
    <n v="177"/>
    <n v="18"/>
    <n v="195"/>
    <n v="21477737"/>
  </r>
  <r>
    <x v="8"/>
    <x v="10"/>
    <n v="77"/>
    <n v="478"/>
    <n v="221"/>
    <m/>
    <m/>
    <m/>
    <m/>
    <m/>
    <m/>
    <m/>
    <m/>
    <d v="2020-03-14T00:54:00"/>
    <s v="59fffa3d8eb2d7b80a6f5653b883e5eaac9c174c"/>
    <s v="2020-03-14T20:00:00Z"/>
    <n v="3"/>
    <m/>
    <n v="776"/>
    <n v="555"/>
    <n v="555"/>
    <n v="12"/>
    <n v="1"/>
    <n v="0"/>
    <n v="0"/>
    <n v="27"/>
    <n v="27"/>
    <n v="21477737"/>
  </r>
  <r>
    <x v="9"/>
    <x v="10"/>
    <n v="116"/>
    <n v="678"/>
    <n v="454"/>
    <m/>
    <m/>
    <m/>
    <m/>
    <m/>
    <m/>
    <m/>
    <m/>
    <d v="2020-03-15T01:45:00"/>
    <s v="f0ceb4fa49b8f6d9dec020348735370a6ec3cc8e"/>
    <s v="2020-03-15T20:00:00Z"/>
    <n v="4"/>
    <m/>
    <n v="1248"/>
    <n v="794"/>
    <n v="794"/>
    <n v="12"/>
    <n v="1"/>
    <n v="0"/>
    <n v="200"/>
    <n v="39"/>
    <n v="239"/>
    <n v="21477737"/>
  </r>
  <r>
    <x v="10"/>
    <x v="10"/>
    <n v="141"/>
    <n v="684"/>
    <n v="514"/>
    <m/>
    <m/>
    <m/>
    <m/>
    <m/>
    <m/>
    <m/>
    <m/>
    <d v="2020-03-16T16:13:00"/>
    <s v="17a2eda14a5e3730dbc41b995156468d1b6e23f4"/>
    <s v="2020-03-16T20:00:00Z"/>
    <n v="4"/>
    <m/>
    <n v="1339"/>
    <n v="825"/>
    <n v="825"/>
    <n v="12"/>
    <n v="0"/>
    <n v="0"/>
    <n v="6"/>
    <n v="25"/>
    <n v="31"/>
    <n v="21477737"/>
  </r>
  <r>
    <x v="11"/>
    <x v="10"/>
    <n v="186"/>
    <n v="940"/>
    <n v="872"/>
    <m/>
    <m/>
    <m/>
    <m/>
    <m/>
    <m/>
    <m/>
    <m/>
    <d v="2020-03-17T11:00:00"/>
    <s v="b9d174bb1ebb924772113f90cbac1fe703d57491"/>
    <s v="2020-03-17T20:00:00Z"/>
    <n v="6"/>
    <m/>
    <n v="1998"/>
    <n v="1126"/>
    <n v="1126"/>
    <n v="12"/>
    <n v="2"/>
    <n v="0"/>
    <n v="256"/>
    <n v="45"/>
    <n v="301"/>
    <n v="21477737"/>
  </r>
  <r>
    <x v="12"/>
    <x v="10"/>
    <n v="314"/>
    <n v="1225"/>
    <n v="954"/>
    <m/>
    <m/>
    <m/>
    <m/>
    <m/>
    <m/>
    <m/>
    <m/>
    <d v="2020-03-18T11:00:00"/>
    <s v="5978bb0f0395bc23b910abb20a5c9f8dcfb0898c"/>
    <s v="2020-03-18T20:00:00Z"/>
    <n v="7"/>
    <m/>
    <n v="2493"/>
    <n v="1539"/>
    <n v="1539"/>
    <n v="12"/>
    <n v="1"/>
    <n v="0"/>
    <n v="285"/>
    <n v="128"/>
    <n v="413"/>
    <n v="21477737"/>
  </r>
  <r>
    <x v="13"/>
    <x v="10"/>
    <n v="390"/>
    <n v="1533"/>
    <n v="1019"/>
    <m/>
    <m/>
    <m/>
    <m/>
    <m/>
    <m/>
    <m/>
    <m/>
    <d v="2020-03-19T11:00:00"/>
    <s v="1c5b5851e5399d6bd6a8660b4f9a1ac067b0a5ff"/>
    <s v="2020-03-19T20:00:00Z"/>
    <n v="8"/>
    <m/>
    <n v="2942"/>
    <n v="1923"/>
    <n v="1923"/>
    <n v="12"/>
    <n v="1"/>
    <n v="0"/>
    <n v="308"/>
    <n v="76"/>
    <n v="384"/>
    <n v="21477737"/>
  </r>
  <r>
    <x v="14"/>
    <x v="10"/>
    <n v="520"/>
    <n v="1870"/>
    <n v="1026"/>
    <m/>
    <m/>
    <m/>
    <m/>
    <m/>
    <m/>
    <m/>
    <m/>
    <d v="2020-03-20T11:00:00"/>
    <s v="affc5c0207b3feda8a11ad6f607b7f7a1504f18f"/>
    <s v="2020-03-20T20:00:00Z"/>
    <n v="10"/>
    <m/>
    <n v="3416"/>
    <n v="2390"/>
    <n v="2390"/>
    <n v="12"/>
    <n v="2"/>
    <n v="0"/>
    <n v="337"/>
    <n v="130"/>
    <n v="467"/>
    <n v="21477737"/>
  </r>
  <r>
    <x v="15"/>
    <x v="10"/>
    <n v="658"/>
    <n v="6579"/>
    <n v="1002"/>
    <m/>
    <n v="158"/>
    <m/>
    <m/>
    <m/>
    <m/>
    <m/>
    <m/>
    <d v="2020-03-21T11:00:00"/>
    <s v="bb152aee28c720cb3cb005484c50ea100a373453"/>
    <s v="2020-03-21T20:00:00Z"/>
    <n v="12"/>
    <n v="158"/>
    <n v="8239"/>
    <n v="7237"/>
    <n v="7237"/>
    <n v="12"/>
    <n v="2"/>
    <n v="158"/>
    <n v="4709"/>
    <n v="138"/>
    <n v="4847"/>
    <n v="21477737"/>
  </r>
  <r>
    <x v="16"/>
    <x v="10"/>
    <n v="830"/>
    <n v="7990"/>
    <n v="963"/>
    <m/>
    <n v="185"/>
    <m/>
    <m/>
    <m/>
    <m/>
    <m/>
    <m/>
    <d v="2020-03-22T11:00:00"/>
    <s v="2d497f311268ed292cf463f58943175da2059b45"/>
    <s v="2020-03-22T20:00:00Z"/>
    <n v="13"/>
    <n v="185"/>
    <n v="9783"/>
    <n v="8820"/>
    <n v="8820"/>
    <n v="12"/>
    <n v="1"/>
    <n v="27"/>
    <n v="1411"/>
    <n v="172"/>
    <n v="1583"/>
    <n v="21477737"/>
  </r>
  <r>
    <x v="17"/>
    <x v="10"/>
    <n v="1171"/>
    <n v="11063"/>
    <n v="860"/>
    <m/>
    <n v="217"/>
    <m/>
    <m/>
    <m/>
    <m/>
    <m/>
    <s v="A"/>
    <d v="2020-03-23T11:00:00"/>
    <s v="20fd33cb106da648b65d1a89b4d41b604275f461"/>
    <s v="2020-03-23T20:00:00Z"/>
    <n v="14"/>
    <n v="217"/>
    <n v="13094"/>
    <n v="12234"/>
    <n v="12234"/>
    <n v="12"/>
    <n v="1"/>
    <n v="32"/>
    <n v="3073"/>
    <n v="341"/>
    <n v="3414"/>
    <n v="21477737"/>
  </r>
  <r>
    <x v="18"/>
    <x v="10"/>
    <n v="1412"/>
    <n v="13127"/>
    <n v="1008"/>
    <m/>
    <n v="259"/>
    <m/>
    <m/>
    <m/>
    <m/>
    <m/>
    <s v="A"/>
    <d v="2020-03-24T11:00:00"/>
    <s v="e6def059df9ce1c730a997274eac245e2aab49eb"/>
    <s v="2020-03-24T20:00:00Z"/>
    <n v="18"/>
    <n v="259"/>
    <n v="15547"/>
    <n v="14539"/>
    <n v="14539"/>
    <n v="12"/>
    <n v="4"/>
    <n v="42"/>
    <n v="2064"/>
    <n v="241"/>
    <n v="2305"/>
    <n v="21477737"/>
  </r>
  <r>
    <x v="19"/>
    <x v="10"/>
    <n v="1682"/>
    <n v="15374"/>
    <n v="1233"/>
    <m/>
    <n v="316"/>
    <m/>
    <m/>
    <m/>
    <m/>
    <m/>
    <s v="A"/>
    <d v="2020-03-25T11:00:00"/>
    <s v="af062c117aab7915981396dd17fe6f1b1f243478"/>
    <s v="2020-03-25T20:00:00Z"/>
    <n v="22"/>
    <n v="316"/>
    <n v="18289"/>
    <n v="17056"/>
    <n v="17056"/>
    <n v="12"/>
    <n v="4"/>
    <n v="57"/>
    <n v="2247"/>
    <n v="270"/>
    <n v="2517"/>
    <n v="21477737"/>
  </r>
  <r>
    <x v="20"/>
    <x v="10"/>
    <n v="2355"/>
    <n v="23741"/>
    <n v="1443"/>
    <m/>
    <n v="406"/>
    <m/>
    <m/>
    <m/>
    <m/>
    <m/>
    <s v="A"/>
    <d v="2020-03-26T11:00:00"/>
    <s v="2384ad95631a8298024b4c58c99e39a949eb4671"/>
    <s v="2020-03-26T20:00:00Z"/>
    <n v="28"/>
    <n v="406"/>
    <n v="27539"/>
    <n v="26096"/>
    <n v="26096"/>
    <n v="12"/>
    <n v="6"/>
    <n v="90"/>
    <n v="8367"/>
    <n v="673"/>
    <n v="9040"/>
    <n v="21477737"/>
  </r>
  <r>
    <x v="21"/>
    <x v="10"/>
    <n v="2765"/>
    <n v="28186"/>
    <n v="1517"/>
    <m/>
    <n v="456"/>
    <m/>
    <m/>
    <m/>
    <m/>
    <m/>
    <s v="A"/>
    <d v="2020-03-27T12:00:00"/>
    <s v="3e642ef8e8f4bff79615337e32cfc4f7fdf3bd06"/>
    <s v="2020-03-27T20:00:00Z"/>
    <n v="34"/>
    <n v="456"/>
    <n v="32468"/>
    <n v="30951"/>
    <n v="30951"/>
    <n v="12"/>
    <n v="6"/>
    <n v="50"/>
    <n v="4445"/>
    <n v="410"/>
    <n v="4855"/>
    <n v="21477737"/>
  </r>
  <r>
    <x v="22"/>
    <x v="10"/>
    <n v="3763"/>
    <n v="35366"/>
    <m/>
    <m/>
    <n v="526"/>
    <m/>
    <m/>
    <m/>
    <m/>
    <m/>
    <s v="A"/>
    <d v="2020-03-28T12:00:00"/>
    <s v="f5ece735644659af97b65e84b000fa10a21412b8"/>
    <s v="2020-03-28T20:00:00Z"/>
    <n v="54"/>
    <n v="526"/>
    <n v="39129"/>
    <n v="39129"/>
    <n v="39129"/>
    <n v="12"/>
    <n v="20"/>
    <n v="70"/>
    <n v="7180"/>
    <n v="998"/>
    <n v="8178"/>
    <n v="21477737"/>
  </r>
  <r>
    <x v="23"/>
    <x v="10"/>
    <n v="4246"/>
    <n v="39070"/>
    <m/>
    <m/>
    <n v="594"/>
    <m/>
    <m/>
    <m/>
    <m/>
    <m/>
    <s v="A"/>
    <d v="2020-03-29T11:30:00"/>
    <s v="429fdb15a44ce0414665027e06429b8f76df79d0"/>
    <s v="2020-03-29T20:00:00Z"/>
    <n v="56"/>
    <n v="594"/>
    <n v="43316"/>
    <n v="43316"/>
    <n v="43316"/>
    <n v="12"/>
    <n v="2"/>
    <n v="68"/>
    <n v="3704"/>
    <n v="483"/>
    <n v="4187"/>
    <n v="21477737"/>
  </r>
  <r>
    <x v="24"/>
    <x v="10"/>
    <n v="5473"/>
    <n v="48225"/>
    <m/>
    <m/>
    <n v="652"/>
    <m/>
    <m/>
    <m/>
    <m/>
    <m/>
    <s v="A"/>
    <d v="2020-03-30T11:30:00"/>
    <s v="3345e2b7b5f5331b0cc101429e95e264d3df8934"/>
    <s v="2020-03-30T20:00:00Z"/>
    <n v="63"/>
    <n v="652"/>
    <n v="53698"/>
    <n v="53698"/>
    <n v="53698"/>
    <n v="12"/>
    <n v="7"/>
    <n v="58"/>
    <n v="9155"/>
    <n v="1227"/>
    <n v="10382"/>
    <n v="21477737"/>
  </r>
  <r>
    <x v="25"/>
    <x v="10"/>
    <n v="6338"/>
    <n v="54285"/>
    <n v="1163"/>
    <m/>
    <n v="823"/>
    <m/>
    <m/>
    <m/>
    <m/>
    <m/>
    <s v="A"/>
    <d v="2020-03-31T11:30:00"/>
    <s v="527ce8bfff16b746857e20a04b640bf49f614260"/>
    <s v="2020-03-31T20:00:00Z"/>
    <n v="77"/>
    <n v="823"/>
    <n v="61786"/>
    <n v="60623"/>
    <n v="60623"/>
    <n v="12"/>
    <n v="14"/>
    <n v="171"/>
    <n v="6060"/>
    <n v="865"/>
    <n v="6925"/>
    <n v="21477737"/>
  </r>
  <r>
    <x v="26"/>
    <x v="10"/>
    <n v="6955"/>
    <n v="59529"/>
    <n v="1235"/>
    <m/>
    <n v="949"/>
    <m/>
    <m/>
    <m/>
    <m/>
    <m/>
    <s v="A"/>
    <d v="2020-04-01T11:30:00"/>
    <s v="c0c3c4480b268bc84e4ff54821b2ea1bb475fc64"/>
    <s v="2020-04-01T20:00:00Z"/>
    <n v="87"/>
    <n v="949"/>
    <n v="67719"/>
    <n v="66484"/>
    <n v="66484"/>
    <n v="12"/>
    <n v="10"/>
    <n v="126"/>
    <n v="5244"/>
    <n v="617"/>
    <n v="5861"/>
    <n v="21477737"/>
  </r>
  <r>
    <x v="27"/>
    <x v="10"/>
    <n v="8010"/>
    <n v="69286"/>
    <n v="1285"/>
    <m/>
    <n v="1123"/>
    <m/>
    <m/>
    <m/>
    <m/>
    <m/>
    <s v="A"/>
    <d v="2020-04-02T11:01:00"/>
    <s v="fbe2876a05e4aef34393ca2bd0cb28205b2f00b4"/>
    <s v="2020-04-02T20:00:00Z"/>
    <n v="128"/>
    <n v="1123"/>
    <n v="78581"/>
    <n v="77296"/>
    <n v="77296"/>
    <n v="12"/>
    <n v="41"/>
    <n v="174"/>
    <n v="9757"/>
    <n v="1055"/>
    <n v="10812"/>
    <n v="21477737"/>
  </r>
  <r>
    <x v="28"/>
    <x v="10"/>
    <n v="9585"/>
    <n v="82137"/>
    <n v="1225"/>
    <m/>
    <n v="1287"/>
    <m/>
    <m/>
    <m/>
    <m/>
    <m/>
    <s v="A"/>
    <d v="2020-04-03T11:30:00"/>
    <s v="2907c9d11f9d860cd58f5efdab07fdd3d930c23a"/>
    <s v="2020-04-03T20:00:00Z"/>
    <n v="163"/>
    <n v="1287"/>
    <n v="92947"/>
    <n v="91722"/>
    <n v="91722"/>
    <n v="12"/>
    <n v="35"/>
    <n v="164"/>
    <n v="12851"/>
    <n v="1575"/>
    <n v="14426"/>
    <n v="21477737"/>
  </r>
  <r>
    <x v="29"/>
    <x v="10"/>
    <n v="11111"/>
    <n v="90956"/>
    <n v="1281"/>
    <m/>
    <n v="1462"/>
    <m/>
    <m/>
    <m/>
    <m/>
    <m/>
    <s v="A"/>
    <d v="2020-04-04T09:51:00"/>
    <s v="b84817ac9891b258253609ad6be67ba90cee1c6b"/>
    <s v="2020-04-04T20:00:00Z"/>
    <n v="191"/>
    <n v="1462"/>
    <n v="103348"/>
    <n v="102067"/>
    <n v="102067"/>
    <n v="12"/>
    <n v="28"/>
    <n v="175"/>
    <n v="8819"/>
    <n v="1526"/>
    <n v="10345"/>
    <n v="21477737"/>
  </r>
  <r>
    <x v="30"/>
    <x v="10"/>
    <n v="12151"/>
    <n v="101253"/>
    <n v="1129"/>
    <m/>
    <n v="1572"/>
    <m/>
    <m/>
    <m/>
    <m/>
    <m/>
    <s v="A"/>
    <d v="2020-04-05T13:30:00"/>
    <s v="1006c1e12dde1100c7046bb50b048cdd2e991c3a"/>
    <s v="2020-04-05T20:00:00Z"/>
    <n v="218"/>
    <n v="1572"/>
    <n v="114533"/>
    <n v="113404"/>
    <n v="113404"/>
    <n v="12"/>
    <n v="27"/>
    <n v="110"/>
    <n v="10297"/>
    <n v="1040"/>
    <n v="11337"/>
    <n v="21477737"/>
  </r>
  <r>
    <x v="31"/>
    <x v="10"/>
    <n v="13324"/>
    <n v="109950"/>
    <n v="1142"/>
    <m/>
    <n v="1682"/>
    <m/>
    <m/>
    <m/>
    <m/>
    <m/>
    <s v="A"/>
    <d v="2020-04-06T12:17:00"/>
    <s v="f746c23ba2945880d1166f5d48ed41231789b38a"/>
    <s v="2020-04-06T20:00:00Z"/>
    <n v="236"/>
    <n v="1682"/>
    <n v="124416"/>
    <n v="123274"/>
    <n v="123274"/>
    <n v="12"/>
    <n v="18"/>
    <n v="110"/>
    <n v="8697"/>
    <n v="1173"/>
    <n v="9870"/>
    <n v="21477737"/>
  </r>
  <r>
    <x v="32"/>
    <x v="10"/>
    <n v="14747"/>
    <n v="123415"/>
    <n v="1407"/>
    <m/>
    <n v="1999"/>
    <m/>
    <m/>
    <m/>
    <m/>
    <m/>
    <s v="A"/>
    <d v="2020-04-07T16:36:00"/>
    <s v="cc3a8a4bfbb20601d42ab835188a8bad88d53338"/>
    <s v="2020-04-07T20:00:00Z"/>
    <n v="296"/>
    <n v="1999"/>
    <n v="139569"/>
    <n v="138162"/>
    <n v="138162"/>
    <n v="12"/>
    <n v="60"/>
    <n v="317"/>
    <n v="13465"/>
    <n v="1423"/>
    <n v="14888"/>
    <n v="21477737"/>
  </r>
  <r>
    <x v="33"/>
    <x v="10"/>
    <n v="15455"/>
    <n v="127679"/>
    <n v="1324"/>
    <m/>
    <n v="2062"/>
    <m/>
    <m/>
    <m/>
    <m/>
    <m/>
    <s v="A"/>
    <d v="2020-04-08T14:00:00"/>
    <s v="f77a46765d58b6bb6a7d64a224feb28da779a2fa"/>
    <s v="2020-04-08T20:00:00Z"/>
    <n v="309"/>
    <n v="2062"/>
    <n v="144458"/>
    <n v="143134"/>
    <n v="143134"/>
    <n v="12"/>
    <n v="13"/>
    <n v="63"/>
    <n v="4264"/>
    <n v="708"/>
    <n v="4972"/>
    <n v="21477737"/>
  </r>
  <r>
    <x v="34"/>
    <x v="10"/>
    <n v="16364"/>
    <n v="136185"/>
    <n v="1395"/>
    <m/>
    <n v="2268"/>
    <m/>
    <m/>
    <m/>
    <m/>
    <m/>
    <s v="A"/>
    <d v="2020-04-09T10:00:00"/>
    <s v="2b4d237641a293775733028babbea4e119378018"/>
    <s v="2020-04-09T20:00:00Z"/>
    <n v="354"/>
    <n v="2268"/>
    <n v="153944"/>
    <n v="152549"/>
    <n v="152549"/>
    <n v="12"/>
    <n v="45"/>
    <n v="206"/>
    <n v="8506"/>
    <n v="909"/>
    <n v="9415"/>
    <n v="21477737"/>
  </r>
  <r>
    <x v="35"/>
    <x v="10"/>
    <n v="17531"/>
    <n v="145299"/>
    <n v="1411"/>
    <m/>
    <n v="2487"/>
    <m/>
    <m/>
    <m/>
    <m/>
    <m/>
    <s v="A"/>
    <d v="2020-04-10T11:30:00"/>
    <s v="bde7efe5e1545cdfed724a61668ae8b942ef0548"/>
    <s v="2020-04-10T20:00:00Z"/>
    <n v="390"/>
    <n v="2487"/>
    <n v="164241"/>
    <n v="162830"/>
    <n v="162830"/>
    <n v="12"/>
    <n v="36"/>
    <n v="219"/>
    <n v="9114"/>
    <n v="1167"/>
    <n v="10281"/>
    <n v="21477737"/>
  </r>
  <r>
    <x v="36"/>
    <x v="10"/>
    <n v="18494"/>
    <n v="154439"/>
    <n v="1418"/>
    <m/>
    <n v="2661"/>
    <m/>
    <m/>
    <m/>
    <m/>
    <m/>
    <s v="A"/>
    <d v="2020-04-11T11:30:00"/>
    <s v="703584c18ed5ac5c3c843afed44d77db9cf6bbbc"/>
    <s v="2020-04-11T20:00:00Z"/>
    <n v="438"/>
    <n v="2661"/>
    <n v="174351"/>
    <n v="172933"/>
    <n v="172933"/>
    <n v="12"/>
    <n v="48"/>
    <n v="174"/>
    <n v="9140"/>
    <n v="963"/>
    <n v="10103"/>
    <n v="21477737"/>
  </r>
  <r>
    <x v="37"/>
    <x v="10"/>
    <n v="19355"/>
    <n v="163398"/>
    <n v="1297"/>
    <m/>
    <n v="2772"/>
    <m/>
    <m/>
    <m/>
    <m/>
    <m/>
    <s v="A"/>
    <d v="2020-04-12T11:23:00"/>
    <s v="35c7df0354d5ab739ab8502ef5c886c3d58bc21d"/>
    <s v="2020-04-12T20:00:00Z"/>
    <n v="465"/>
    <n v="2772"/>
    <n v="184050"/>
    <n v="182753"/>
    <n v="182753"/>
    <n v="12"/>
    <n v="27"/>
    <n v="111"/>
    <n v="8959"/>
    <n v="861"/>
    <n v="9820"/>
    <n v="21477737"/>
  </r>
  <r>
    <x v="38"/>
    <x v="10"/>
    <n v="20601"/>
    <n v="175606"/>
    <n v="1789"/>
    <m/>
    <n v="2833"/>
    <m/>
    <m/>
    <m/>
    <m/>
    <m/>
    <s v="A"/>
    <d v="2020-04-13T17:27:00"/>
    <s v="b5c5782615e03ba6805f81c4b5a9e6cb5b0681ed"/>
    <s v="2020-04-13T20:00:00Z"/>
    <n v="483"/>
    <n v="2833"/>
    <n v="197996"/>
    <n v="196207"/>
    <n v="196207"/>
    <n v="12"/>
    <n v="18"/>
    <n v="61"/>
    <n v="12208"/>
    <n v="1246"/>
    <n v="13454"/>
    <n v="21477737"/>
  </r>
  <r>
    <x v="39"/>
    <x v="10"/>
    <n v="21367"/>
    <n v="181813"/>
    <n v="1275"/>
    <m/>
    <n v="3060"/>
    <m/>
    <m/>
    <m/>
    <m/>
    <m/>
    <s v="A"/>
    <d v="2020-04-14T16:59:00"/>
    <s v="286a31db2e5116a55d4aeb1a81b49ef593bf8c79"/>
    <s v="2020-04-14T20:00:00Z"/>
    <n v="537"/>
    <n v="3060"/>
    <n v="204455"/>
    <n v="203180"/>
    <n v="203180"/>
    <n v="12"/>
    <n v="54"/>
    <n v="227"/>
    <n v="6207"/>
    <n v="766"/>
    <n v="6973"/>
    <n v="21477737"/>
  </r>
  <r>
    <x v="40"/>
    <x v="10"/>
    <n v="22511"/>
    <n v="190998"/>
    <n v="1335"/>
    <m/>
    <n v="3344"/>
    <m/>
    <m/>
    <m/>
    <m/>
    <m/>
    <s v="A"/>
    <d v="2020-04-15T13:50:00"/>
    <s v="b02bb2e8a3f3e13210ec294acd8f0413c1ad6a34"/>
    <s v="2020-04-15T20:00:00Z"/>
    <n v="609"/>
    <n v="3344"/>
    <n v="214844"/>
    <n v="213509"/>
    <n v="213509"/>
    <n v="12"/>
    <n v="72"/>
    <n v="284"/>
    <n v="9185"/>
    <n v="1144"/>
    <n v="10329"/>
    <n v="21477737"/>
  </r>
  <r>
    <x v="41"/>
    <x v="10"/>
    <n v="22897"/>
    <n v="196351"/>
    <n v="1325"/>
    <m/>
    <n v="3460"/>
    <m/>
    <m/>
    <m/>
    <m/>
    <m/>
    <s v="A"/>
    <d v="2020-04-16T16:39:00"/>
    <s v="52dce653bb14bf17a56dbb4be2798415ac69f6c8"/>
    <s v="2020-04-16T20:00:00Z"/>
    <n v="646"/>
    <n v="3460"/>
    <n v="220573"/>
    <n v="219248"/>
    <n v="219248"/>
    <n v="12"/>
    <n v="37"/>
    <n v="116"/>
    <n v="5353"/>
    <n v="386"/>
    <n v="5739"/>
    <n v="21477737"/>
  </r>
  <r>
    <x v="42"/>
    <x v="10"/>
    <n v="24119"/>
    <n v="210718"/>
    <n v="1285"/>
    <m/>
    <n v="3665"/>
    <m/>
    <m/>
    <m/>
    <m/>
    <m/>
    <s v="A"/>
    <d v="2020-04-17T16:21:00"/>
    <s v="0eb8ae3e1bfbbb17f3879322747d12c5de777f0f"/>
    <s v="2020-04-17T20:00:00Z"/>
    <n v="699"/>
    <n v="3665"/>
    <n v="236122"/>
    <n v="234837"/>
    <n v="234837"/>
    <n v="12"/>
    <n v="53"/>
    <n v="205"/>
    <n v="14367"/>
    <n v="1222"/>
    <n v="15589"/>
    <n v="21477737"/>
  </r>
  <r>
    <x v="43"/>
    <x v="10"/>
    <n v="25269"/>
    <n v="221258"/>
    <n v="0"/>
    <m/>
    <n v="3842"/>
    <m/>
    <m/>
    <m/>
    <m/>
    <m/>
    <s v="A"/>
    <d v="2020-04-18T09:24:00"/>
    <s v="43767dfb9b986392a21de38aecb07811d38d5f9e"/>
    <s v="2020-04-18T20:00:00Z"/>
    <n v="754"/>
    <n v="3842"/>
    <n v="246527"/>
    <n v="246527"/>
    <n v="246527"/>
    <n v="12"/>
    <n v="55"/>
    <n v="177"/>
    <n v="10540"/>
    <n v="1150"/>
    <n v="11690"/>
    <n v="21477737"/>
  </r>
  <r>
    <x v="44"/>
    <x v="10"/>
    <n v="25996"/>
    <n v="230083"/>
    <n v="1179"/>
    <m/>
    <n v="3930"/>
    <m/>
    <m/>
    <m/>
    <m/>
    <m/>
    <s v="A"/>
    <d v="2020-04-19T16:12:00"/>
    <s v="3b2b9bc60a3ffd34783ba751b973d6a4e31149c7"/>
    <s v="2020-04-19T20:00:00Z"/>
    <n v="781"/>
    <n v="3930"/>
    <n v="257258"/>
    <n v="256079"/>
    <n v="256079"/>
    <n v="12"/>
    <n v="27"/>
    <n v="88"/>
    <n v="8825"/>
    <n v="727"/>
    <n v="9552"/>
    <n v="21477737"/>
  </r>
  <r>
    <x v="45"/>
    <x v="10"/>
    <n v="26660"/>
    <n v="239565"/>
    <n v="1104"/>
    <m/>
    <n v="4010"/>
    <m/>
    <m/>
    <m/>
    <m/>
    <m/>
    <s v="A"/>
    <d v="2020-04-20T09:28:00"/>
    <s v="3656ac1db77419592df09ec362794e1f056c3c8f"/>
    <s v="2020-04-20T20:00:00Z"/>
    <n v="806"/>
    <n v="4010"/>
    <n v="267329"/>
    <n v="266225"/>
    <n v="266225"/>
    <n v="12"/>
    <n v="25"/>
    <n v="80"/>
    <n v="9482"/>
    <n v="664"/>
    <n v="10146"/>
    <n v="21477737"/>
  </r>
  <r>
    <x v="46"/>
    <x v="10"/>
    <n v="27495"/>
    <n v="249564"/>
    <n v="1203"/>
    <m/>
    <n v="4235"/>
    <m/>
    <m/>
    <m/>
    <m/>
    <m/>
    <s v="A"/>
    <d v="2020-04-21T16:19:00"/>
    <s v="dc949320c1322ed9266f95f2bfd173aa8b5495f5"/>
    <s v="2020-04-21T20:00:00Z"/>
    <n v="856"/>
    <n v="4235"/>
    <n v="278262"/>
    <n v="277059"/>
    <n v="277059"/>
    <n v="12"/>
    <n v="50"/>
    <n v="225"/>
    <n v="9999"/>
    <n v="835"/>
    <n v="10834"/>
    <n v="21477737"/>
  </r>
  <r>
    <x v="47"/>
    <x v="10"/>
    <n v="28309"/>
    <n v="260318"/>
    <n v="1258"/>
    <m/>
    <n v="4469"/>
    <m/>
    <m/>
    <m/>
    <m/>
    <m/>
    <s v="A"/>
    <d v="2020-04-22T11:17:00"/>
    <s v="aca97fe56e559e525635cc99736b88936f54a311"/>
    <s v="2020-04-22T20:00:00Z"/>
    <n v="910"/>
    <n v="4469"/>
    <n v="289885"/>
    <n v="288627"/>
    <n v="288627"/>
    <n v="12"/>
    <n v="54"/>
    <n v="234"/>
    <n v="10754"/>
    <n v="814"/>
    <n v="11568"/>
    <n v="21477737"/>
  </r>
  <r>
    <x v="48"/>
    <x v="10"/>
    <n v="28832"/>
    <n v="267876"/>
    <n v="1301"/>
    <m/>
    <n v="4693"/>
    <m/>
    <m/>
    <m/>
    <m/>
    <m/>
    <s v="A"/>
    <d v="2020-04-23T18:27:00"/>
    <s v="5aa42f6202932d2b6ad685a71e40b6d4d16f8f01"/>
    <s v="2020-04-23T20:00:00Z"/>
    <n v="979"/>
    <n v="4693"/>
    <n v="298009"/>
    <n v="296708"/>
    <n v="296708"/>
    <n v="12"/>
    <n v="69"/>
    <n v="224"/>
    <n v="7558"/>
    <n v="523"/>
    <n v="8081"/>
    <n v="21477737"/>
  </r>
  <r>
    <x v="49"/>
    <x v="10"/>
    <n v="30174"/>
    <n v="286785"/>
    <n v="1287"/>
    <m/>
    <n v="4888"/>
    <m/>
    <m/>
    <m/>
    <m/>
    <m/>
    <s v="A"/>
    <d v="2020-04-24T16:39:00"/>
    <s v="10cf9bad112657e5025495aa9ad30feb665248b3"/>
    <s v="2020-04-24T20:00:00Z"/>
    <n v="1031"/>
    <n v="4888"/>
    <n v="318246"/>
    <n v="316959"/>
    <n v="316959"/>
    <n v="12"/>
    <n v="52"/>
    <n v="195"/>
    <n v="18909"/>
    <n v="1342"/>
    <n v="20251"/>
    <n v="21477737"/>
  </r>
  <r>
    <x v="50"/>
    <x v="10"/>
    <n v="30839"/>
    <n v="302260"/>
    <n v="1292"/>
    <m/>
    <n v="5045"/>
    <m/>
    <m/>
    <m/>
    <m/>
    <m/>
    <s v="C"/>
    <d v="2020-04-25T09:36:00"/>
    <s v="2b945d84f36d4519e6f5cf87ffdf186f3a14cc0b"/>
    <s v="2020-04-25T20:00:00Z"/>
    <n v="1075"/>
    <n v="5045"/>
    <n v="334391"/>
    <n v="333099"/>
    <n v="333099"/>
    <n v="12"/>
    <n v="44"/>
    <n v="157"/>
    <n v="15475"/>
    <n v="665"/>
    <n v="16140"/>
    <n v="21477737"/>
  </r>
  <r>
    <x v="51"/>
    <x v="10"/>
    <n v="31528"/>
    <n v="313085"/>
    <n v="1183"/>
    <m/>
    <n v="5155"/>
    <m/>
    <m/>
    <m/>
    <m/>
    <m/>
    <s v="C"/>
    <d v="2020-04-26T09:32:00"/>
    <s v="10b942ef8949681fad3306cf36898e014d15bb08"/>
    <s v="2020-04-26T20:00:00Z"/>
    <n v="1094"/>
    <n v="5155"/>
    <n v="345796"/>
    <n v="344613"/>
    <n v="344613"/>
    <n v="12"/>
    <n v="19"/>
    <n v="110"/>
    <n v="10825"/>
    <n v="689"/>
    <n v="11514"/>
    <n v="21477737"/>
  </r>
  <r>
    <x v="52"/>
    <x v="10"/>
    <n v="32138"/>
    <n v="324325"/>
    <n v="1099"/>
    <m/>
    <n v="5211"/>
    <m/>
    <m/>
    <m/>
    <m/>
    <m/>
    <s v="C"/>
    <d v="2020-04-27T09:24:00"/>
    <s v="eb1119517a71b9f39d65a5a34dafb0d44f34fd49"/>
    <s v="2020-04-27T20:00:00Z"/>
    <n v="1101"/>
    <n v="5211"/>
    <n v="357562"/>
    <n v="356463"/>
    <n v="356463"/>
    <n v="12"/>
    <n v="7"/>
    <n v="56"/>
    <n v="11240"/>
    <n v="610"/>
    <n v="11850"/>
    <n v="21477737"/>
  </r>
  <r>
    <x v="53"/>
    <x v="10"/>
    <n v="32846"/>
    <n v="334029"/>
    <n v="1216"/>
    <m/>
    <n v="5266"/>
    <m/>
    <m/>
    <m/>
    <m/>
    <m/>
    <s v="C"/>
    <d v="2020-04-28T09:36:00"/>
    <s v="91426e1052c657c54c9a3d110e5b7b1ee613ab0c"/>
    <s v="2020-04-28T20:00:00Z"/>
    <n v="1154"/>
    <n v="5266"/>
    <n v="368091"/>
    <n v="366875"/>
    <n v="366875"/>
    <n v="12"/>
    <n v="53"/>
    <n v="55"/>
    <n v="9704"/>
    <n v="708"/>
    <n v="10412"/>
    <n v="21477737"/>
  </r>
  <r>
    <x v="54"/>
    <x v="10"/>
    <n v="33193"/>
    <n v="340295"/>
    <n v="1252"/>
    <m/>
    <n v="5624"/>
    <m/>
    <m/>
    <m/>
    <m/>
    <m/>
    <s v="C"/>
    <d v="2020-04-29T09:51:00"/>
    <s v="81356fd9b751e45264092c8c628acc10159c112e"/>
    <s v="2020-04-29T20:00:00Z"/>
    <n v="1240"/>
    <n v="5624"/>
    <n v="374740"/>
    <n v="373488"/>
    <n v="373488"/>
    <n v="12"/>
    <n v="86"/>
    <n v="358"/>
    <n v="6266"/>
    <n v="347"/>
    <n v="6613"/>
    <n v="21477737"/>
  </r>
  <r>
    <x v="55"/>
    <x v="10"/>
    <n v="33690"/>
    <n v="348715"/>
    <n v="1187"/>
    <m/>
    <n v="5795"/>
    <m/>
    <m/>
    <m/>
    <m/>
    <m/>
    <s v="C"/>
    <d v="2020-04-30T09:44:00"/>
    <s v="76cbb19d5683ace16cff79455434e2b971ed617f"/>
    <s v="2020-04-30T20:00:00Z"/>
    <n v="1290"/>
    <n v="5795"/>
    <n v="383592"/>
    <n v="382405"/>
    <n v="382405"/>
    <n v="12"/>
    <n v="50"/>
    <n v="171"/>
    <n v="8420"/>
    <n v="497"/>
    <n v="8917"/>
    <n v="21477737"/>
  </r>
  <r>
    <x v="56"/>
    <x v="10"/>
    <n v="34728"/>
    <n v="367971"/>
    <m/>
    <m/>
    <n v="5795"/>
    <m/>
    <m/>
    <m/>
    <m/>
    <m/>
    <s v="C"/>
    <d v="2020-05-01T14:32:00"/>
    <s v="a30019f74e7f74ea7a417b93742901aaf103bb07"/>
    <s v="2020-05-01T20:00:00Z"/>
    <n v="1314"/>
    <n v="5795"/>
    <n v="402699"/>
    <n v="402699"/>
    <n v="402699"/>
    <n v="12"/>
    <n v="24"/>
    <n v="0"/>
    <n v="19256"/>
    <n v="1038"/>
    <n v="20294"/>
    <n v="21477737"/>
  </r>
  <r>
    <x v="57"/>
    <x v="10"/>
    <n v="35463"/>
    <n v="380549"/>
    <m/>
    <m/>
    <n v="5945"/>
    <m/>
    <m/>
    <m/>
    <m/>
    <m/>
    <s v="C"/>
    <d v="2020-05-02T10:14:00"/>
    <s v="6fef4afbf7bffe883ca0cecf9eb9683715d5781b"/>
    <s v="2020-05-02T20:00:00Z"/>
    <n v="1388"/>
    <n v="5945"/>
    <n v="416012"/>
    <n v="416012"/>
    <n v="416012"/>
    <n v="12"/>
    <n v="74"/>
    <n v="150"/>
    <n v="12578"/>
    <n v="735"/>
    <n v="13313"/>
    <n v="21477737"/>
  </r>
  <r>
    <x v="58"/>
    <x v="10"/>
    <n v="36078"/>
    <n v="392111"/>
    <n v="1226"/>
    <m/>
    <n v="6244"/>
    <m/>
    <m/>
    <m/>
    <m/>
    <m/>
    <s v="C"/>
    <d v="2020-05-02T10:14:00"/>
    <s v="b4bbb1861dfd7382b14b352add108a733db9e3c3"/>
    <s v="2020-05-03T20:00:00Z"/>
    <n v="1403"/>
    <n v="6244"/>
    <n v="429415"/>
    <n v="428189"/>
    <n v="428189"/>
    <n v="12"/>
    <n v="15"/>
    <n v="299"/>
    <n v="11562"/>
    <n v="615"/>
    <n v="12177"/>
    <n v="21477737"/>
  </r>
  <r>
    <x v="59"/>
    <x v="10"/>
    <n v="36897"/>
    <n v="407373"/>
    <n v="1181"/>
    <m/>
    <n v="6329"/>
    <m/>
    <m/>
    <m/>
    <m/>
    <m/>
    <s v="C"/>
    <d v="2020-05-04T09:12:00"/>
    <s v="ab9900a3978e419e37fd28c4c86ff5943dbb92e4"/>
    <s v="2020-05-04T20:00:00Z"/>
    <n v="1423"/>
    <n v="6329"/>
    <n v="445451"/>
    <n v="444270"/>
    <n v="444270"/>
    <n v="12"/>
    <n v="20"/>
    <n v="85"/>
    <n v="15262"/>
    <n v="819"/>
    <n v="16081"/>
    <n v="21477737"/>
  </r>
  <r>
    <x v="60"/>
    <x v="10"/>
    <n v="37439"/>
    <n v="428252"/>
    <n v="1265"/>
    <m/>
    <n v="6546"/>
    <m/>
    <m/>
    <m/>
    <m/>
    <m/>
    <s v="C"/>
    <d v="2020-05-05T10:31:00"/>
    <s v="cc9858355edd3f9217a9161416e34034e40cfd24"/>
    <s v="2020-05-05T20:00:00Z"/>
    <n v="1536"/>
    <n v="6546"/>
    <n v="466956"/>
    <n v="465691"/>
    <n v="465691"/>
    <n v="12"/>
    <n v="113"/>
    <n v="217"/>
    <n v="20879"/>
    <n v="542"/>
    <n v="21421"/>
    <n v="21477737"/>
  </r>
  <r>
    <x v="61"/>
    <x v="10"/>
    <n v="38002"/>
    <n v="442049"/>
    <n v="1351"/>
    <m/>
    <n v="6776"/>
    <m/>
    <m/>
    <m/>
    <m/>
    <m/>
    <s v="C"/>
    <d v="2020-05-06T09:45:00"/>
    <s v="ef53ede20479581dcab76508f0c672a9542fe387"/>
    <s v="2020-05-06T20:00:00Z"/>
    <n v="1605"/>
    <n v="6776"/>
    <n v="481402"/>
    <n v="480051"/>
    <n v="480051"/>
    <n v="12"/>
    <n v="69"/>
    <n v="230"/>
    <n v="13797"/>
    <n v="563"/>
    <n v="14360"/>
    <n v="21477737"/>
  </r>
  <r>
    <x v="62"/>
    <x v="10"/>
    <n v="38828"/>
    <n v="454122"/>
    <n v="1499"/>
    <m/>
    <n v="6990"/>
    <m/>
    <m/>
    <m/>
    <m/>
    <m/>
    <s v="C"/>
    <d v="2020-05-07T14:40:00"/>
    <s v="82a555f5e7054b394251d1718a523e26517abba0"/>
    <s v="2020-05-07T20:00:00Z"/>
    <n v="1667"/>
    <n v="6990"/>
    <n v="494449"/>
    <n v="492950"/>
    <n v="492950"/>
    <n v="12"/>
    <n v="62"/>
    <n v="214"/>
    <n v="12073"/>
    <n v="826"/>
    <n v="12899"/>
    <n v="21477737"/>
  </r>
  <r>
    <x v="63"/>
    <x v="10"/>
    <n v="39199"/>
    <n v="474142"/>
    <n v="1433"/>
    <m/>
    <n v="7157"/>
    <m/>
    <m/>
    <m/>
    <m/>
    <m/>
    <s v="C"/>
    <d v="2020-05-08T10:10:00"/>
    <s v="d523f47e828d33beb300781280737503c7ddcbb1"/>
    <s v="2020-05-08T20:00:00Z"/>
    <n v="1738"/>
    <n v="7157"/>
    <n v="514774"/>
    <n v="513341"/>
    <n v="513341"/>
    <n v="12"/>
    <n v="71"/>
    <n v="167"/>
    <n v="20020"/>
    <n v="371"/>
    <n v="20391"/>
    <n v="21477737"/>
  </r>
  <r>
    <x v="64"/>
    <x v="10"/>
    <n v="40001"/>
    <n v="487730"/>
    <n v="1452"/>
    <m/>
    <n v="7325"/>
    <m/>
    <m/>
    <m/>
    <m/>
    <m/>
    <s v="B"/>
    <d v="2020-05-09T10:39:00"/>
    <s v="ef9da64b5362fec901ba880a258aec4b898108c2"/>
    <s v="2020-05-09T20:00:00Z"/>
    <n v="1785"/>
    <n v="7325"/>
    <n v="529183"/>
    <n v="527731"/>
    <n v="527731"/>
    <n v="12"/>
    <n v="47"/>
    <n v="168"/>
    <n v="13588"/>
    <n v="802"/>
    <n v="14390"/>
    <n v="21477737"/>
  </r>
  <r>
    <x v="65"/>
    <x v="10"/>
    <n v="40596"/>
    <n v="498352"/>
    <n v="1265"/>
    <m/>
    <n v="7404"/>
    <m/>
    <m/>
    <m/>
    <m/>
    <m/>
    <s v="B"/>
    <d v="2020-05-10T11:52:00"/>
    <s v="5fd55763ed688491e61a8ff37692f6c31604dde6"/>
    <s v="2020-05-10T20:00:00Z"/>
    <n v="1791"/>
    <n v="7404"/>
    <n v="540213"/>
    <n v="538948"/>
    <n v="538948"/>
    <n v="12"/>
    <n v="6"/>
    <n v="79"/>
    <n v="10622"/>
    <n v="595"/>
    <n v="11217"/>
    <n v="21477737"/>
  </r>
  <r>
    <x v="66"/>
    <x v="10"/>
    <n v="40982"/>
    <n v="520075"/>
    <n v="1080"/>
    <m/>
    <n v="7458"/>
    <m/>
    <m/>
    <m/>
    <m/>
    <m/>
    <s v="B"/>
    <d v="2020-05-11T09:31:00"/>
    <s v="41a0c5448dd172e1de13ee660933da7aca6920e0"/>
    <s v="2020-05-11T20:00:00Z"/>
    <n v="1805"/>
    <n v="7458"/>
    <n v="562137"/>
    <n v="561057"/>
    <n v="561057"/>
    <n v="12"/>
    <n v="14"/>
    <n v="54"/>
    <n v="21723"/>
    <n v="386"/>
    <n v="22109"/>
    <n v="21477737"/>
  </r>
  <r>
    <x v="67"/>
    <x v="10"/>
    <n v="41923"/>
    <n v="537681"/>
    <n v="1064"/>
    <m/>
    <n v="7654"/>
    <m/>
    <m/>
    <m/>
    <m/>
    <m/>
    <s v="A+"/>
    <d v="2020-05-12T09:28:00"/>
    <s v="c095dad326b6e29d6cdc568a6f8b53a910be8121"/>
    <s v="2020-05-12T20:00:00Z"/>
    <n v="1849"/>
    <n v="7654"/>
    <n v="580668"/>
    <n v="579604"/>
    <n v="579604"/>
    <n v="12"/>
    <n v="44"/>
    <n v="196"/>
    <n v="17606"/>
    <n v="941"/>
    <n v="18547"/>
    <n v="21477737"/>
  </r>
  <r>
    <x v="68"/>
    <x v="10"/>
    <n v="42402"/>
    <n v="552361"/>
    <n v="1191"/>
    <m/>
    <n v="7835"/>
    <m/>
    <m/>
    <m/>
    <m/>
    <m/>
    <s v="A+"/>
    <d v="2020-05-13T09:43:00"/>
    <s v="7766681d762a4c3ecce27b7599fcdb5298c6c7c3"/>
    <s v="2020-05-13T20:00:00Z"/>
    <n v="1898"/>
    <n v="7835"/>
    <n v="595954"/>
    <n v="594763"/>
    <n v="594763"/>
    <n v="12"/>
    <n v="49"/>
    <n v="181"/>
    <n v="14680"/>
    <n v="479"/>
    <n v="15159"/>
    <n v="21477737"/>
  </r>
  <r>
    <x v="69"/>
    <x v="10"/>
    <n v="43210"/>
    <n v="565627"/>
    <n v="1228"/>
    <n v="472"/>
    <n v="7993"/>
    <n v="232"/>
    <m/>
    <m/>
    <m/>
    <m/>
    <s v="A+"/>
    <d v="2020-05-14T12:33:00"/>
    <s v="08cd50784b8e27d4ca75aeb5fcff7fb05dafb15a"/>
    <s v="2020-05-14T20:00:00Z"/>
    <n v="1948"/>
    <n v="7993"/>
    <n v="610065"/>
    <n v="608837"/>
    <n v="608837"/>
    <n v="12"/>
    <n v="50"/>
    <n v="158"/>
    <n v="13266"/>
    <n v="808"/>
    <n v="14074"/>
    <n v="21477737"/>
  </r>
  <r>
    <x v="70"/>
    <x v="10"/>
    <n v="43210"/>
    <n v="565627"/>
    <n v="1228"/>
    <n v="472"/>
    <n v="7993"/>
    <n v="232"/>
    <m/>
    <m/>
    <m/>
    <m/>
    <s v="A+"/>
    <d v="2020-05-14T12:33:00"/>
    <s v="12ded49a944b5cb60be8fd54c4bf211689017228"/>
    <s v="2020-05-15T20:00:00Z"/>
    <n v="1991"/>
    <n v="7993"/>
    <n v="610065"/>
    <n v="608837"/>
    <n v="608837"/>
    <n v="12"/>
    <n v="43"/>
    <n v="0"/>
    <n v="0"/>
    <n v="0"/>
    <n v="0"/>
    <n v="21477737"/>
  </r>
  <r>
    <x v="71"/>
    <x v="10"/>
    <n v="44811"/>
    <n v="585236"/>
    <n v="1676"/>
    <n v="472"/>
    <n v="8393"/>
    <n v="232"/>
    <m/>
    <m/>
    <m/>
    <m/>
    <s v="A+"/>
    <d v="2020-05-16T10:02:00"/>
    <s v="669f7208041dc4d6e3c36d45c4608ac05673f911"/>
    <s v="2020-05-16T20:00:00Z"/>
    <n v="2040"/>
    <n v="8393"/>
    <n v="631723"/>
    <n v="630047"/>
    <n v="630047"/>
    <n v="12"/>
    <n v="49"/>
    <n v="400"/>
    <n v="19609"/>
    <n v="1601"/>
    <n v="21210"/>
    <n v="21477737"/>
  </r>
  <r>
    <x v="72"/>
    <x v="10"/>
    <n v="45588"/>
    <n v="606204"/>
    <n v="1479"/>
    <n v="472"/>
    <n v="8478"/>
    <n v="232"/>
    <m/>
    <m/>
    <m/>
    <m/>
    <s v="A+"/>
    <d v="2020-05-17T10:08:00"/>
    <s v="5b4835bb4b4216c78e687d24b8d1bd0bb87306aa"/>
    <s v="2020-05-17T20:00:00Z"/>
    <n v="2049"/>
    <n v="8478"/>
    <n v="653271"/>
    <n v="651792"/>
    <n v="651792"/>
    <n v="12"/>
    <n v="9"/>
    <n v="85"/>
    <n v="20968"/>
    <n v="777"/>
    <n v="21745"/>
    <n v="21477737"/>
  </r>
  <r>
    <x v="73"/>
    <x v="10"/>
    <n v="46442"/>
    <n v="629970"/>
    <n v="1346"/>
    <n v="472"/>
    <n v="8553"/>
    <n v="232"/>
    <m/>
    <m/>
    <m/>
    <m/>
    <s v="A+"/>
    <d v="2020-05-18T09:28:00"/>
    <s v="d655a24232ba199c8d3accf4c58fb3e343e7ae21"/>
    <s v="2020-05-18T20:00:00Z"/>
    <n v="2073"/>
    <n v="8553"/>
    <n v="677758"/>
    <n v="676412"/>
    <n v="676412"/>
    <n v="12"/>
    <n v="24"/>
    <n v="75"/>
    <n v="23766"/>
    <n v="854"/>
    <n v="24620"/>
    <n v="21477737"/>
  </r>
  <r>
    <x v="74"/>
    <x v="10"/>
    <n v="46944"/>
    <n v="668911"/>
    <n v="1369"/>
    <n v="472"/>
    <n v="8744"/>
    <n v="232"/>
    <m/>
    <m/>
    <m/>
    <m/>
    <s v="A+"/>
    <d v="2020-05-19T10:31:00"/>
    <s v="1826220a864220a6e25b5be129044e26767d4af8"/>
    <s v="2020-05-19T20:00:00Z"/>
    <n v="2129"/>
    <n v="8744"/>
    <n v="717224"/>
    <n v="715855"/>
    <n v="715855"/>
    <n v="12"/>
    <n v="56"/>
    <n v="191"/>
    <n v="38941"/>
    <n v="502"/>
    <n v="39443"/>
    <n v="21477737"/>
  </r>
  <r>
    <x v="75"/>
    <x v="10"/>
    <n v="47471"/>
    <n v="723877"/>
    <n v="1357"/>
    <n v="472"/>
    <n v="8934"/>
    <n v="232"/>
    <m/>
    <m/>
    <m/>
    <m/>
    <s v="A+"/>
    <d v="2020-05-20T09:42:00"/>
    <s v="3c953fc1fec5361f16fc7dc42c9d79dbbe821cb0"/>
    <s v="2020-05-20T20:00:00Z"/>
    <n v="2173"/>
    <n v="8934"/>
    <n v="772705"/>
    <n v="771348"/>
    <n v="771348"/>
    <n v="12"/>
    <n v="44"/>
    <n v="190"/>
    <n v="54966"/>
    <n v="527"/>
    <n v="55493"/>
    <n v="21477737"/>
  </r>
  <r>
    <x v="76"/>
    <x v="10"/>
    <n v="48675"/>
    <n v="765254"/>
    <n v="1471"/>
    <m/>
    <n v="9200"/>
    <m/>
    <m/>
    <m/>
    <m/>
    <m/>
    <s v="A"/>
    <d v="2020-05-21T10:09:00"/>
    <s v="24acf54e11582f66e8735de1707c17de3ce5c439"/>
    <s v="2020-05-21T20:00:00Z"/>
    <n v="2222"/>
    <n v="9200"/>
    <n v="815400"/>
    <n v="813929"/>
    <n v="813929"/>
    <n v="12"/>
    <n v="49"/>
    <n v="266"/>
    <n v="41377"/>
    <n v="1204"/>
    <n v="42581"/>
    <n v="21477737"/>
  </r>
  <r>
    <x v="77"/>
    <x v="10"/>
    <n v="49451"/>
    <n v="786045"/>
    <n v="1487"/>
    <m/>
    <n v="9372"/>
    <m/>
    <m/>
    <m/>
    <m/>
    <m/>
    <s v="A"/>
    <d v="2020-05-22T09:39:00"/>
    <s v="d4f8674830f73e8cb541aad73bae822394db151f"/>
    <s v="2020-05-22T20:00:00Z"/>
    <n v="2268"/>
    <n v="9372"/>
    <n v="836983"/>
    <n v="835496"/>
    <n v="835496"/>
    <n v="12"/>
    <n v="46"/>
    <n v="172"/>
    <n v="20791"/>
    <n v="776"/>
    <n v="21567"/>
    <n v="21477737"/>
  </r>
  <r>
    <x v="78"/>
    <x v="10"/>
    <n v="50127"/>
    <n v="806310"/>
    <n v="1563"/>
    <m/>
    <n v="9567"/>
    <m/>
    <m/>
    <m/>
    <m/>
    <m/>
    <s v="A"/>
    <d v="2020-05-23T10:00:00"/>
    <s v="a74764bb31492ec0dcdd04fee54ff5d57e762a3f"/>
    <s v="2020-05-23T20:00:00Z"/>
    <n v="2312"/>
    <n v="9567"/>
    <n v="858000"/>
    <n v="856437"/>
    <n v="856437"/>
    <n v="12"/>
    <n v="44"/>
    <n v="195"/>
    <n v="20265"/>
    <n v="676"/>
    <n v="20941"/>
    <n v="21477737"/>
  </r>
  <r>
    <x v="79"/>
    <x v="10"/>
    <n v="50867"/>
    <n v="820368"/>
    <n v="1337"/>
    <m/>
    <n v="9638"/>
    <m/>
    <m/>
    <m/>
    <m/>
    <m/>
    <s v="A"/>
    <d v="2020-05-24T10:04:00"/>
    <s v="9d7af86768f8fae66405fd7406c66fab407e0c06"/>
    <s v="2020-05-24T20:00:00Z"/>
    <n v="2316"/>
    <n v="9638"/>
    <n v="872572"/>
    <n v="871235"/>
    <n v="871235"/>
    <n v="12"/>
    <n v="4"/>
    <n v="71"/>
    <n v="14058"/>
    <n v="740"/>
    <n v="14798"/>
    <n v="21477737"/>
  </r>
  <r>
    <x v="80"/>
    <x v="11"/>
    <n v="2"/>
    <m/>
    <m/>
    <m/>
    <m/>
    <m/>
    <m/>
    <m/>
    <m/>
    <m/>
    <m/>
    <m/>
    <s v="48907991a8aa8649a5af7d42f420ebff2edf484c"/>
    <s v="2020-03-04T21:00:00Z"/>
    <m/>
    <m/>
    <n v="2"/>
    <n v="2"/>
    <n v="2"/>
    <n v="13"/>
    <m/>
    <m/>
    <m/>
    <m/>
    <m/>
    <n v="10617423"/>
  </r>
  <r>
    <x v="81"/>
    <x v="11"/>
    <n v="2"/>
    <m/>
    <m/>
    <m/>
    <m/>
    <m/>
    <m/>
    <m/>
    <m/>
    <m/>
    <m/>
    <m/>
    <s v="e29aedce13f22c232241760cf4102cd7031bff56"/>
    <s v="2020-03-05T21:00:00Z"/>
    <m/>
    <m/>
    <n v="2"/>
    <n v="2"/>
    <n v="2"/>
    <n v="13"/>
    <n v="0"/>
    <n v="0"/>
    <n v="0"/>
    <n v="0"/>
    <n v="0"/>
    <n v="10617423"/>
  </r>
  <r>
    <x v="0"/>
    <x v="11"/>
    <n v="2"/>
    <m/>
    <m/>
    <m/>
    <m/>
    <m/>
    <m/>
    <m/>
    <m/>
    <m/>
    <m/>
    <m/>
    <s v="6c3aa0a20f9b02db48845fd1c0ecb9cc13a0aca0"/>
    <s v="2020-03-06T21:00:00Z"/>
    <m/>
    <m/>
    <n v="2"/>
    <n v="2"/>
    <n v="2"/>
    <n v="13"/>
    <n v="0"/>
    <n v="0"/>
    <n v="0"/>
    <n v="0"/>
    <n v="0"/>
    <n v="10617423"/>
  </r>
  <r>
    <x v="1"/>
    <x v="11"/>
    <n v="6"/>
    <m/>
    <m/>
    <m/>
    <m/>
    <m/>
    <m/>
    <m/>
    <m/>
    <m/>
    <m/>
    <m/>
    <s v="ff812a8ca7c6b59e1ad8cbbed8f7479e0952c55f"/>
    <s v="2020-03-07T21:00:00Z"/>
    <m/>
    <m/>
    <n v="6"/>
    <n v="6"/>
    <n v="6"/>
    <n v="13"/>
    <n v="0"/>
    <n v="0"/>
    <n v="0"/>
    <n v="4"/>
    <n v="4"/>
    <n v="10617423"/>
  </r>
  <r>
    <x v="2"/>
    <x v="11"/>
    <n v="7"/>
    <m/>
    <m/>
    <m/>
    <m/>
    <m/>
    <m/>
    <m/>
    <m/>
    <m/>
    <m/>
    <m/>
    <s v="45a994c2b31af670e6050c1b172d364897e1b947"/>
    <s v="2020-03-08T20:00:00Z"/>
    <m/>
    <m/>
    <n v="7"/>
    <n v="7"/>
    <n v="7"/>
    <n v="13"/>
    <n v="0"/>
    <n v="0"/>
    <n v="0"/>
    <n v="1"/>
    <n v="1"/>
    <n v="10617423"/>
  </r>
  <r>
    <x v="3"/>
    <x v="11"/>
    <n v="12"/>
    <m/>
    <m/>
    <m/>
    <m/>
    <m/>
    <m/>
    <m/>
    <m/>
    <m/>
    <m/>
    <m/>
    <s v="0fbf01765ded5020e80a3175a463a6521d57dbf8"/>
    <s v="2020-03-09T20:00:00Z"/>
    <m/>
    <m/>
    <n v="12"/>
    <n v="12"/>
    <n v="12"/>
    <n v="13"/>
    <n v="0"/>
    <n v="0"/>
    <n v="0"/>
    <n v="5"/>
    <n v="5"/>
    <n v="10617423"/>
  </r>
  <r>
    <x v="4"/>
    <x v="11"/>
    <n v="17"/>
    <m/>
    <m/>
    <m/>
    <m/>
    <m/>
    <m/>
    <m/>
    <m/>
    <m/>
    <m/>
    <m/>
    <s v="8f8a65df093f47241910352b46d2feea39cc5593"/>
    <s v="2020-03-10T20:00:00Z"/>
    <m/>
    <m/>
    <n v="17"/>
    <n v="17"/>
    <n v="17"/>
    <n v="13"/>
    <n v="0"/>
    <n v="0"/>
    <n v="0"/>
    <n v="5"/>
    <n v="5"/>
    <n v="10617423"/>
  </r>
  <r>
    <x v="5"/>
    <x v="11"/>
    <n v="22"/>
    <m/>
    <m/>
    <m/>
    <m/>
    <m/>
    <m/>
    <m/>
    <m/>
    <m/>
    <m/>
    <m/>
    <s v="4a03ebf8087c8597fc843c26f81394a7c705efca"/>
    <s v="2020-03-11T20:00:00Z"/>
    <m/>
    <m/>
    <n v="22"/>
    <n v="22"/>
    <n v="22"/>
    <n v="13"/>
    <n v="0"/>
    <n v="0"/>
    <n v="0"/>
    <n v="5"/>
    <n v="5"/>
    <n v="10617423"/>
  </r>
  <r>
    <x v="6"/>
    <x v="11"/>
    <n v="31"/>
    <m/>
    <m/>
    <m/>
    <m/>
    <m/>
    <m/>
    <m/>
    <m/>
    <m/>
    <m/>
    <d v="2020-03-11T20:00:00"/>
    <s v="713e2aa927927b19f521af9d6936987a5e3ff36c"/>
    <s v="2020-03-12T20:00:00Z"/>
    <m/>
    <m/>
    <n v="31"/>
    <n v="31"/>
    <n v="31"/>
    <n v="13"/>
    <n v="0"/>
    <n v="0"/>
    <n v="0"/>
    <n v="9"/>
    <n v="9"/>
    <n v="10617423"/>
  </r>
  <r>
    <x v="7"/>
    <x v="11"/>
    <n v="42"/>
    <m/>
    <m/>
    <m/>
    <m/>
    <m/>
    <m/>
    <m/>
    <m/>
    <m/>
    <m/>
    <d v="2020-03-13T00:00:00"/>
    <s v="82c655db35cf7f6efe85941f7dd4f1bb55a795f8"/>
    <s v="2020-03-13T20:00:00Z"/>
    <n v="1"/>
    <m/>
    <n v="42"/>
    <n v="42"/>
    <n v="42"/>
    <n v="13"/>
    <n v="1"/>
    <n v="0"/>
    <n v="0"/>
    <n v="11"/>
    <n v="11"/>
    <n v="10617423"/>
  </r>
  <r>
    <x v="8"/>
    <x v="11"/>
    <n v="66"/>
    <m/>
    <m/>
    <m/>
    <m/>
    <m/>
    <m/>
    <m/>
    <m/>
    <m/>
    <m/>
    <d v="2020-03-14T12:00:00"/>
    <s v="eda8bef61f292923caf8c996ab79bee7811128b5"/>
    <s v="2020-03-14T20:00:00Z"/>
    <n v="1"/>
    <m/>
    <n v="66"/>
    <n v="66"/>
    <n v="66"/>
    <n v="13"/>
    <n v="0"/>
    <n v="0"/>
    <n v="0"/>
    <n v="24"/>
    <n v="24"/>
    <n v="10617423"/>
  </r>
  <r>
    <x v="9"/>
    <x v="11"/>
    <n v="99"/>
    <m/>
    <m/>
    <m/>
    <m/>
    <m/>
    <m/>
    <m/>
    <m/>
    <m/>
    <m/>
    <d v="2020-03-15T11:43:00"/>
    <s v="d0cc540aa98b638298a63382f6b30d7c21f4e0cd"/>
    <s v="2020-03-15T20:00:00Z"/>
    <n v="1"/>
    <m/>
    <n v="99"/>
    <n v="99"/>
    <n v="99"/>
    <n v="13"/>
    <n v="0"/>
    <n v="0"/>
    <n v="0"/>
    <n v="33"/>
    <n v="33"/>
    <n v="10617423"/>
  </r>
  <r>
    <x v="10"/>
    <x v="11"/>
    <n v="121"/>
    <m/>
    <m/>
    <m/>
    <m/>
    <m/>
    <m/>
    <m/>
    <m/>
    <m/>
    <m/>
    <d v="2020-03-16T15:19:00"/>
    <s v="169e6987762f55fb90407bf326ea0f8a8e49a62e"/>
    <s v="2020-03-16T20:00:00Z"/>
    <n v="1"/>
    <m/>
    <n v="121"/>
    <n v="121"/>
    <n v="121"/>
    <n v="13"/>
    <n v="0"/>
    <n v="0"/>
    <n v="0"/>
    <n v="22"/>
    <n v="22"/>
    <n v="10617423"/>
  </r>
  <r>
    <x v="11"/>
    <x v="11"/>
    <n v="146"/>
    <m/>
    <m/>
    <m/>
    <m/>
    <m/>
    <m/>
    <m/>
    <m/>
    <m/>
    <m/>
    <d v="2020-03-17T12:00:00"/>
    <s v="fc82728db34fbde1b3adc08844d65b67d2e348c3"/>
    <s v="2020-03-17T20:00:00Z"/>
    <n v="1"/>
    <m/>
    <n v="146"/>
    <n v="146"/>
    <n v="146"/>
    <n v="13"/>
    <n v="0"/>
    <n v="0"/>
    <n v="0"/>
    <n v="25"/>
    <n v="25"/>
    <n v="10617423"/>
  </r>
  <r>
    <x v="12"/>
    <x v="11"/>
    <n v="197"/>
    <n v="1311"/>
    <m/>
    <m/>
    <m/>
    <m/>
    <m/>
    <m/>
    <m/>
    <m/>
    <m/>
    <d v="2020-03-18T12:00:00"/>
    <s v="008b6e3c72c6952b8452de48087a19c122b0529a"/>
    <s v="2020-03-18T20:00:00Z"/>
    <n v="1"/>
    <m/>
    <n v="1508"/>
    <n v="1508"/>
    <n v="1508"/>
    <n v="13"/>
    <n v="0"/>
    <n v="0"/>
    <n v="1311"/>
    <n v="51"/>
    <n v="1362"/>
    <n v="10617423"/>
  </r>
  <r>
    <x v="13"/>
    <x v="11"/>
    <n v="287"/>
    <n v="1544"/>
    <m/>
    <m/>
    <m/>
    <m/>
    <m/>
    <m/>
    <m/>
    <m/>
    <m/>
    <d v="2020-03-19T12:00:00"/>
    <s v="b5eea88a2941fab0e43ed38379304dd95d03b625"/>
    <s v="2020-03-19T20:00:00Z"/>
    <n v="10"/>
    <m/>
    <n v="1831"/>
    <n v="1831"/>
    <n v="1831"/>
    <n v="13"/>
    <n v="9"/>
    <n v="0"/>
    <n v="233"/>
    <n v="90"/>
    <n v="323"/>
    <n v="10617423"/>
  </r>
  <r>
    <x v="14"/>
    <x v="11"/>
    <n v="420"/>
    <n v="1966"/>
    <m/>
    <m/>
    <m/>
    <m/>
    <m/>
    <m/>
    <m/>
    <m/>
    <m/>
    <d v="2020-03-20T12:00:00"/>
    <s v="2a0014800bc0d1e4682848e5aa4380ba986eecab"/>
    <s v="2020-03-20T20:00:00Z"/>
    <n v="13"/>
    <m/>
    <n v="2386"/>
    <n v="2386"/>
    <n v="2386"/>
    <n v="13"/>
    <n v="3"/>
    <n v="0"/>
    <n v="422"/>
    <n v="133"/>
    <n v="555"/>
    <n v="10617423"/>
  </r>
  <r>
    <x v="15"/>
    <x v="11"/>
    <n v="507"/>
    <n v="2557"/>
    <m/>
    <m/>
    <m/>
    <m/>
    <m/>
    <m/>
    <m/>
    <m/>
    <m/>
    <d v="2020-03-21T12:00:00"/>
    <s v="28c56c7b4767a7299d125fa6de677836cc0e5af1"/>
    <s v="2020-03-21T20:00:00Z"/>
    <n v="14"/>
    <m/>
    <n v="3064"/>
    <n v="3064"/>
    <n v="3064"/>
    <n v="13"/>
    <n v="1"/>
    <n v="0"/>
    <n v="591"/>
    <n v="87"/>
    <n v="678"/>
    <n v="10617423"/>
  </r>
  <r>
    <x v="16"/>
    <x v="11"/>
    <n v="600"/>
    <n v="3420"/>
    <m/>
    <m/>
    <m/>
    <m/>
    <m/>
    <m/>
    <m/>
    <m/>
    <m/>
    <d v="2020-03-22T12:00:00"/>
    <s v="44f1c92fc037da18081686b3f2acfe4dd856a2fa"/>
    <s v="2020-03-22T20:00:00Z"/>
    <n v="23"/>
    <m/>
    <n v="4020"/>
    <n v="4020"/>
    <n v="4020"/>
    <n v="13"/>
    <n v="9"/>
    <n v="0"/>
    <n v="863"/>
    <n v="93"/>
    <n v="956"/>
    <n v="10617423"/>
  </r>
  <r>
    <x v="17"/>
    <x v="11"/>
    <n v="772"/>
    <n v="4297"/>
    <m/>
    <m/>
    <m/>
    <m/>
    <m/>
    <m/>
    <m/>
    <m/>
    <s v="A"/>
    <d v="2020-03-23T12:00:00"/>
    <s v="f9b3af350aa3b26dcdf08e46a0b8fcf9c87bdbb7"/>
    <s v="2020-03-23T20:00:00Z"/>
    <n v="25"/>
    <m/>
    <n v="5069"/>
    <n v="5069"/>
    <n v="5069"/>
    <n v="13"/>
    <n v="2"/>
    <n v="0"/>
    <n v="877"/>
    <n v="172"/>
    <n v="1049"/>
    <n v="10617423"/>
  </r>
  <r>
    <x v="18"/>
    <x v="11"/>
    <n v="1026"/>
    <n v="4458"/>
    <m/>
    <m/>
    <m/>
    <m/>
    <m/>
    <m/>
    <m/>
    <m/>
    <s v="A"/>
    <d v="2020-03-24T12:00:00"/>
    <s v="78af7f301ca7948f698ab7e1589ed7862ce89f70"/>
    <s v="2020-03-24T20:00:00Z"/>
    <n v="32"/>
    <m/>
    <n v="5484"/>
    <n v="5484"/>
    <n v="5484"/>
    <n v="13"/>
    <n v="7"/>
    <n v="0"/>
    <n v="161"/>
    <n v="254"/>
    <n v="415"/>
    <n v="10617423"/>
  </r>
  <r>
    <x v="19"/>
    <x v="11"/>
    <n v="1247"/>
    <n v="4932"/>
    <m/>
    <m/>
    <n v="394"/>
    <m/>
    <m/>
    <m/>
    <m/>
    <m/>
    <s v="A"/>
    <d v="2020-03-25T12:00:00"/>
    <s v="171931a034564c83922d49db522295ef8a13eca2"/>
    <s v="2020-03-25T20:00:00Z"/>
    <n v="40"/>
    <n v="394"/>
    <n v="6179"/>
    <n v="6179"/>
    <n v="6179"/>
    <n v="13"/>
    <n v="8"/>
    <n v="394"/>
    <n v="474"/>
    <n v="221"/>
    <n v="695"/>
    <n v="10617423"/>
  </r>
  <r>
    <x v="20"/>
    <x v="11"/>
    <n v="1525"/>
    <n v="7401"/>
    <m/>
    <m/>
    <n v="473"/>
    <m/>
    <m/>
    <m/>
    <m/>
    <m/>
    <s v="A"/>
    <d v="2020-03-26T12:00:00"/>
    <s v="6d473e147321df8bbcb1fe2d4d5166c6ea4f7f75"/>
    <s v="2020-03-26T20:00:00Z"/>
    <n v="48"/>
    <n v="473"/>
    <n v="8926"/>
    <n v="8926"/>
    <n v="8926"/>
    <n v="13"/>
    <n v="8"/>
    <n v="79"/>
    <n v="2469"/>
    <n v="278"/>
    <n v="2747"/>
    <n v="10617423"/>
  </r>
  <r>
    <x v="21"/>
    <x v="11"/>
    <n v="2001"/>
    <n v="7864"/>
    <m/>
    <m/>
    <n v="566"/>
    <m/>
    <m/>
    <m/>
    <m/>
    <m/>
    <s v="A"/>
    <d v="2020-03-27T12:00:00"/>
    <s v="c9b52e3568e4b59c1ac1316a0d2c86a5659a329b"/>
    <s v="2020-03-27T20:00:00Z"/>
    <n v="64"/>
    <n v="566"/>
    <n v="9865"/>
    <n v="9865"/>
    <n v="9865"/>
    <n v="13"/>
    <n v="16"/>
    <n v="93"/>
    <n v="463"/>
    <n v="476"/>
    <n v="939"/>
    <n v="10617423"/>
  </r>
  <r>
    <x v="22"/>
    <x v="11"/>
    <n v="2366"/>
    <n v="8685"/>
    <m/>
    <m/>
    <n v="617"/>
    <m/>
    <m/>
    <m/>
    <m/>
    <m/>
    <s v="A"/>
    <d v="2020-03-28T11:27:00"/>
    <s v="92bb29f067ebca817697dad7557927fbccb6ac70"/>
    <s v="2020-03-28T20:00:00Z"/>
    <n v="69"/>
    <n v="617"/>
    <n v="11051"/>
    <n v="11051"/>
    <n v="11051"/>
    <n v="13"/>
    <n v="5"/>
    <n v="51"/>
    <n v="821"/>
    <n v="365"/>
    <n v="1186"/>
    <n v="10617423"/>
  </r>
  <r>
    <x v="23"/>
    <x v="11"/>
    <n v="2651"/>
    <n v="9913"/>
    <m/>
    <m/>
    <n v="666"/>
    <m/>
    <m/>
    <m/>
    <m/>
    <m/>
    <s v="A"/>
    <d v="2020-03-28T18:27:00"/>
    <s v="93795a74a7a0fe90c9f7b38a8e5570ebff1cc41e"/>
    <s v="2020-03-29T20:00:00Z"/>
    <n v="80"/>
    <n v="666"/>
    <n v="12564"/>
    <n v="12564"/>
    <n v="12564"/>
    <n v="13"/>
    <n v="11"/>
    <n v="49"/>
    <n v="1228"/>
    <n v="285"/>
    <n v="1513"/>
    <n v="10617423"/>
  </r>
  <r>
    <x v="24"/>
    <x v="11"/>
    <n v="2809"/>
    <n v="9915"/>
    <m/>
    <m/>
    <n v="707"/>
    <m/>
    <m/>
    <m/>
    <m/>
    <m/>
    <s v="A"/>
    <d v="2020-03-30T11:28:00"/>
    <s v="a7dea476a300ae3a7f5867e16e68d873131b4643"/>
    <s v="2020-03-30T20:00:00Z"/>
    <n v="87"/>
    <n v="707"/>
    <n v="12724"/>
    <n v="12724"/>
    <n v="12724"/>
    <n v="13"/>
    <n v="7"/>
    <n v="41"/>
    <n v="2"/>
    <n v="158"/>
    <n v="160"/>
    <n v="10617423"/>
  </r>
  <r>
    <x v="25"/>
    <x v="11"/>
    <n v="3929"/>
    <n v="12252"/>
    <m/>
    <m/>
    <n v="833"/>
    <m/>
    <m/>
    <m/>
    <m/>
    <m/>
    <s v="A"/>
    <d v="2020-03-31T12:57:00"/>
    <s v="2287eaa2a6ba5129843ee31dbec44e14e2b9f64e"/>
    <s v="2020-03-31T20:00:00Z"/>
    <n v="111"/>
    <n v="833"/>
    <n v="16181"/>
    <n v="16181"/>
    <n v="16181"/>
    <n v="13"/>
    <n v="24"/>
    <n v="126"/>
    <n v="2337"/>
    <n v="1120"/>
    <n v="3457"/>
    <n v="10617423"/>
  </r>
  <r>
    <x v="26"/>
    <x v="11"/>
    <n v="4638"/>
    <n v="15688"/>
    <m/>
    <m/>
    <n v="952"/>
    <m/>
    <m/>
    <m/>
    <m/>
    <m/>
    <s v="A"/>
    <d v="2020-04-01T11:28:00"/>
    <s v="564b00e162245b1ca203aaf4cbf881ca89d8d3a0"/>
    <s v="2020-04-01T20:00:00Z"/>
    <n v="139"/>
    <n v="952"/>
    <n v="20326"/>
    <n v="20326"/>
    <n v="20326"/>
    <n v="13"/>
    <n v="28"/>
    <n v="119"/>
    <n v="3436"/>
    <n v="709"/>
    <n v="4145"/>
    <n v="10617423"/>
  </r>
  <r>
    <x v="27"/>
    <x v="11"/>
    <n v="5348"/>
    <n v="17609"/>
    <m/>
    <m/>
    <n v="1056"/>
    <m/>
    <m/>
    <m/>
    <m/>
    <m/>
    <s v="A"/>
    <d v="2020-04-02T11:28:00"/>
    <s v="9f53d712173ccf962160a10135bf4e8a093f07b5"/>
    <s v="2020-04-02T20:00:00Z"/>
    <n v="163"/>
    <n v="1056"/>
    <n v="22957"/>
    <n v="22957"/>
    <n v="22957"/>
    <n v="13"/>
    <n v="24"/>
    <n v="104"/>
    <n v="1921"/>
    <n v="710"/>
    <n v="2631"/>
    <n v="10617423"/>
  </r>
  <r>
    <x v="28"/>
    <x v="11"/>
    <n v="5831"/>
    <n v="19434"/>
    <m/>
    <m/>
    <n v="1158"/>
    <m/>
    <m/>
    <m/>
    <m/>
    <m/>
    <s v="A"/>
    <d v="2020-04-03T11:28:00"/>
    <s v="10a2b225c2047201ac723e2f8eb885ea11427862"/>
    <s v="2020-04-03T20:00:00Z"/>
    <n v="184"/>
    <n v="1158"/>
    <n v="25265"/>
    <n v="25265"/>
    <n v="25265"/>
    <n v="13"/>
    <n v="21"/>
    <n v="102"/>
    <n v="1825"/>
    <n v="483"/>
    <n v="2308"/>
    <n v="10617423"/>
  </r>
  <r>
    <x v="29"/>
    <x v="11"/>
    <n v="6160"/>
    <n v="20134"/>
    <m/>
    <m/>
    <n v="1239"/>
    <m/>
    <m/>
    <m/>
    <m/>
    <m/>
    <s v="A"/>
    <d v="2020-04-04T11:27:00"/>
    <s v="860fecdfc9fa22c91ad11d6ade5d551839d485f6"/>
    <s v="2020-04-04T20:00:00Z"/>
    <n v="201"/>
    <n v="1239"/>
    <n v="26294"/>
    <n v="26294"/>
    <n v="26294"/>
    <n v="13"/>
    <n v="17"/>
    <n v="81"/>
    <n v="700"/>
    <n v="329"/>
    <n v="1029"/>
    <n v="10617423"/>
  </r>
  <r>
    <x v="30"/>
    <x v="11"/>
    <n v="6647"/>
    <n v="21185"/>
    <m/>
    <m/>
    <n v="1283"/>
    <m/>
    <m/>
    <m/>
    <m/>
    <m/>
    <s v="A"/>
    <d v="2020-04-05T11:27:00"/>
    <s v="4f91670b296cddbbcfb1ff10b705f776699690ac"/>
    <s v="2020-04-05T20:00:00Z"/>
    <n v="211"/>
    <n v="1283"/>
    <n v="27832"/>
    <n v="27832"/>
    <n v="27832"/>
    <n v="13"/>
    <n v="10"/>
    <n v="44"/>
    <n v="1051"/>
    <n v="487"/>
    <n v="1538"/>
    <n v="10617423"/>
  </r>
  <r>
    <x v="31"/>
    <x v="11"/>
    <n v="7314"/>
    <n v="23960"/>
    <m/>
    <m/>
    <n v="1332"/>
    <m/>
    <m/>
    <m/>
    <m/>
    <m/>
    <s v="A"/>
    <d v="2020-04-06T11:28:00"/>
    <s v="ae6a1dbe880a1e383251bcfa7ffd17a2449cb3fc"/>
    <s v="2020-04-06T20:00:00Z"/>
    <n v="229"/>
    <n v="1332"/>
    <n v="31274"/>
    <n v="31274"/>
    <n v="31274"/>
    <n v="13"/>
    <n v="18"/>
    <n v="49"/>
    <n v="2775"/>
    <n v="667"/>
    <n v="3442"/>
    <n v="10617423"/>
  </r>
  <r>
    <x v="32"/>
    <x v="11"/>
    <n v="8818"/>
    <n v="24895"/>
    <m/>
    <m/>
    <n v="1774"/>
    <m/>
    <m/>
    <m/>
    <m/>
    <m/>
    <s v="A"/>
    <d v="2020-04-07T11:28:00"/>
    <s v="57bf1ff43f9dee459124f409f1e7509748ea4820"/>
    <s v="2020-04-07T20:00:00Z"/>
    <n v="329"/>
    <n v="1774"/>
    <n v="33713"/>
    <n v="33713"/>
    <n v="33713"/>
    <n v="13"/>
    <n v="100"/>
    <n v="442"/>
    <n v="935"/>
    <n v="1504"/>
    <n v="2439"/>
    <n v="10617423"/>
  </r>
  <r>
    <x v="33"/>
    <x v="11"/>
    <n v="9901"/>
    <n v="28886"/>
    <m/>
    <m/>
    <n v="1993"/>
    <m/>
    <m/>
    <m/>
    <m/>
    <m/>
    <s v="A"/>
    <d v="2020-04-08T12:29:00"/>
    <s v="2953eeecaf95823f073084f60e4696aee94783ee"/>
    <s v="2020-04-08T20:00:00Z"/>
    <n v="362"/>
    <n v="1993"/>
    <n v="38787"/>
    <n v="38787"/>
    <n v="38787"/>
    <n v="13"/>
    <n v="33"/>
    <n v="219"/>
    <n v="3991"/>
    <n v="1083"/>
    <n v="5074"/>
    <n v="10617423"/>
  </r>
  <r>
    <x v="34"/>
    <x v="11"/>
    <n v="10566"/>
    <n v="30519"/>
    <m/>
    <m/>
    <n v="2159"/>
    <m/>
    <m/>
    <m/>
    <m/>
    <m/>
    <s v="A"/>
    <d v="2020-04-09T11:54:00"/>
    <s v="4a6e0b70e2e2e1c470bdb80e295cb92fb4ab608c"/>
    <s v="2020-04-09T20:00:00Z"/>
    <n v="379"/>
    <n v="2159"/>
    <n v="41085"/>
    <n v="41085"/>
    <n v="41085"/>
    <n v="13"/>
    <n v="17"/>
    <n v="166"/>
    <n v="1633"/>
    <n v="665"/>
    <n v="2298"/>
    <n v="10617423"/>
  </r>
  <r>
    <x v="35"/>
    <x v="11"/>
    <n v="11483"/>
    <n v="34664"/>
    <m/>
    <m/>
    <n v="2351"/>
    <m/>
    <m/>
    <m/>
    <m/>
    <m/>
    <s v="A"/>
    <d v="2020-04-10T11:28:00"/>
    <s v="ec22a6fca930679c883b2d47a6dd6df6e2764119"/>
    <s v="2020-04-10T20:00:00Z"/>
    <n v="416"/>
    <n v="2351"/>
    <n v="46147"/>
    <n v="46147"/>
    <n v="46147"/>
    <n v="13"/>
    <n v="37"/>
    <n v="192"/>
    <n v="4145"/>
    <n v="917"/>
    <n v="5062"/>
    <n v="10617423"/>
  </r>
  <r>
    <x v="36"/>
    <x v="11"/>
    <n v="12159"/>
    <n v="39556"/>
    <m/>
    <m/>
    <n v="2479"/>
    <m/>
    <m/>
    <m/>
    <m/>
    <m/>
    <s v="A"/>
    <d v="2020-04-11T11:28:00"/>
    <s v="dadf51463882d73949361915201824aefd8ec8fb"/>
    <s v="2020-04-11T20:00:00Z"/>
    <n v="428"/>
    <n v="2479"/>
    <n v="51715"/>
    <n v="51715"/>
    <n v="51715"/>
    <n v="13"/>
    <n v="12"/>
    <n v="128"/>
    <n v="4892"/>
    <n v="676"/>
    <n v="5568"/>
    <n v="10617423"/>
  </r>
  <r>
    <x v="37"/>
    <x v="11"/>
    <n v="12452"/>
    <n v="42001"/>
    <m/>
    <m/>
    <n v="2505"/>
    <m/>
    <m/>
    <m/>
    <m/>
    <m/>
    <s v="A"/>
    <d v="2020-04-12T11:27:00"/>
    <s v="e7b2606b00086dbdcce227434d9b9b8e09051573"/>
    <s v="2020-04-12T20:00:00Z"/>
    <n v="433"/>
    <n v="2505"/>
    <n v="54453"/>
    <n v="54453"/>
    <n v="54453"/>
    <n v="13"/>
    <n v="5"/>
    <n v="26"/>
    <n v="2445"/>
    <n v="293"/>
    <n v="2738"/>
    <n v="10617423"/>
  </r>
  <r>
    <x v="38"/>
    <x v="11"/>
    <n v="13315"/>
    <n v="43706"/>
    <m/>
    <m/>
    <n v="2589"/>
    <m/>
    <m/>
    <m/>
    <m/>
    <m/>
    <s v="A"/>
    <d v="2020-04-13T18:27:00"/>
    <s v="e7a2b2f6a556d5f8c005891d59427443fed7597c"/>
    <s v="2020-04-13T20:00:00Z"/>
    <n v="464"/>
    <n v="2589"/>
    <n v="57021"/>
    <n v="57021"/>
    <n v="57021"/>
    <n v="13"/>
    <n v="31"/>
    <n v="84"/>
    <n v="1705"/>
    <n v="863"/>
    <n v="2568"/>
    <n v="10617423"/>
  </r>
  <r>
    <x v="39"/>
    <x v="11"/>
    <n v="14223"/>
    <n v="47572"/>
    <m/>
    <m/>
    <n v="2769"/>
    <m/>
    <m/>
    <m/>
    <m/>
    <m/>
    <s v="A"/>
    <d v="2020-04-14T18:28:00"/>
    <s v="ec1390ecdeb9e07513c2446db7cd110b26361527"/>
    <s v="2020-04-14T20:00:00Z"/>
    <n v="501"/>
    <n v="2769"/>
    <n v="61795"/>
    <n v="61795"/>
    <n v="61795"/>
    <n v="13"/>
    <n v="37"/>
    <n v="180"/>
    <n v="3866"/>
    <n v="908"/>
    <n v="4774"/>
    <n v="10617423"/>
  </r>
  <r>
    <x v="40"/>
    <x v="11"/>
    <n v="14987"/>
    <n v="49103"/>
    <m/>
    <m/>
    <n v="2922"/>
    <m/>
    <m/>
    <m/>
    <m/>
    <m/>
    <s v="A"/>
    <d v="2020-04-15T11:28:00"/>
    <s v="74f62ec0c6da0120e017fa0542f79f05c8323eb5"/>
    <s v="2020-04-15T20:00:00Z"/>
    <n v="552"/>
    <n v="2922"/>
    <n v="64090"/>
    <n v="64090"/>
    <n v="64090"/>
    <n v="13"/>
    <n v="51"/>
    <n v="153"/>
    <n v="1531"/>
    <n v="764"/>
    <n v="2295"/>
    <n v="10617423"/>
  </r>
  <r>
    <x v="41"/>
    <x v="11"/>
    <n v="15669"/>
    <n v="52270"/>
    <m/>
    <m/>
    <n v="3108"/>
    <m/>
    <m/>
    <m/>
    <m/>
    <m/>
    <s v="A"/>
    <d v="2020-04-16T18:28:00"/>
    <s v="df32d8aa6ec4ecca2a98798341a06860dbe510fc"/>
    <s v="2020-04-16T20:00:00Z"/>
    <n v="587"/>
    <n v="3108"/>
    <n v="67939"/>
    <n v="67939"/>
    <n v="67939"/>
    <n v="13"/>
    <n v="35"/>
    <n v="186"/>
    <n v="3167"/>
    <n v="682"/>
    <n v="3849"/>
    <n v="10617423"/>
  </r>
  <r>
    <x v="42"/>
    <x v="11"/>
    <n v="17194"/>
    <n v="54490"/>
    <m/>
    <m/>
    <n v="3324"/>
    <m/>
    <m/>
    <m/>
    <m/>
    <m/>
    <s v="A"/>
    <d v="2020-04-17T18:28:00"/>
    <s v="0c0407c82beaa7db92355b6e6fc84e8d37efd42a"/>
    <s v="2020-04-17T20:00:00Z"/>
    <n v="650"/>
    <n v="3324"/>
    <n v="71684"/>
    <n v="71684"/>
    <n v="71684"/>
    <n v="13"/>
    <n v="63"/>
    <n v="216"/>
    <n v="2220"/>
    <n v="1525"/>
    <n v="3745"/>
    <n v="10617423"/>
  </r>
  <r>
    <x v="43"/>
    <x v="11"/>
    <n v="17669"/>
    <n v="56539"/>
    <m/>
    <m/>
    <n v="3420"/>
    <m/>
    <m/>
    <m/>
    <m/>
    <m/>
    <s v="A"/>
    <d v="2020-04-18T11:28:00"/>
    <s v="ee2a3d6771be92cd6f1d1c991096183b559cc7fa"/>
    <s v="2020-04-18T20:00:00Z"/>
    <n v="673"/>
    <n v="3420"/>
    <n v="74208"/>
    <n v="74208"/>
    <n v="74208"/>
    <n v="13"/>
    <n v="23"/>
    <n v="96"/>
    <n v="2049"/>
    <n v="475"/>
    <n v="2524"/>
    <n v="10617423"/>
  </r>
  <r>
    <x v="44"/>
    <x v="11"/>
    <n v="18301"/>
    <n v="61632"/>
    <m/>
    <m/>
    <n v="3464"/>
    <m/>
    <m/>
    <m/>
    <m/>
    <m/>
    <s v="A"/>
    <d v="2020-04-19T21:34:00"/>
    <s v="c96acdbcb9627262fd925795a493aec842a8d01b"/>
    <s v="2020-04-19T20:00:00Z"/>
    <n v="687"/>
    <n v="3464"/>
    <n v="79933"/>
    <n v="79933"/>
    <n v="79933"/>
    <n v="13"/>
    <n v="14"/>
    <n v="44"/>
    <n v="5093"/>
    <n v="632"/>
    <n v="5725"/>
    <n v="10617423"/>
  </r>
  <r>
    <x v="45"/>
    <x v="11"/>
    <n v="18947"/>
    <n v="65381"/>
    <m/>
    <m/>
    <n v="3550"/>
    <m/>
    <m/>
    <m/>
    <m/>
    <m/>
    <s v="A"/>
    <d v="2020-04-20T11:27:00"/>
    <s v="0a13a48157b3cbad387a806aac1aebfd61079a4e"/>
    <s v="2020-04-20T20:00:00Z"/>
    <n v="733"/>
    <n v="3550"/>
    <n v="84328"/>
    <n v="84328"/>
    <n v="84328"/>
    <n v="13"/>
    <n v="46"/>
    <n v="86"/>
    <n v="3749"/>
    <n v="646"/>
    <n v="4395"/>
    <n v="10617423"/>
  </r>
  <r>
    <x v="46"/>
    <x v="11"/>
    <n v="19881"/>
    <n v="68259"/>
    <m/>
    <m/>
    <n v="3779"/>
    <m/>
    <m/>
    <m/>
    <m/>
    <m/>
    <s v="A"/>
    <d v="2020-04-21T18:28:00"/>
    <s v="653304f4cef14208590a361a0d7ece55361b9671"/>
    <s v="2020-04-21T20:00:00Z"/>
    <n v="799"/>
    <n v="3779"/>
    <n v="88140"/>
    <n v="88140"/>
    <n v="88140"/>
    <n v="13"/>
    <n v="66"/>
    <n v="229"/>
    <n v="2878"/>
    <n v="934"/>
    <n v="3812"/>
    <n v="10617423"/>
  </r>
  <r>
    <x v="47"/>
    <x v="11"/>
    <n v="20740"/>
    <n v="73332"/>
    <m/>
    <m/>
    <n v="3959"/>
    <m/>
    <m/>
    <m/>
    <m/>
    <m/>
    <s v="A"/>
    <d v="2020-04-22T18:28:00"/>
    <s v="a3db43d11143724dd668a160ab613cbd32d6cbbe"/>
    <s v="2020-04-22T20:00:00Z"/>
    <n v="836"/>
    <n v="3959"/>
    <n v="94072"/>
    <n v="94072"/>
    <n v="94072"/>
    <n v="13"/>
    <n v="37"/>
    <n v="180"/>
    <n v="5073"/>
    <n v="859"/>
    <n v="5932"/>
    <n v="10617423"/>
  </r>
  <r>
    <x v="48"/>
    <x v="11"/>
    <n v="21512"/>
    <n v="79550"/>
    <m/>
    <m/>
    <n v="4069"/>
    <m/>
    <m/>
    <m/>
    <m/>
    <m/>
    <s v="A"/>
    <d v="2020-04-23T18:28:00"/>
    <s v="7f209ef285db02d8a7f183770e3a6767bb21690f"/>
    <s v="2020-04-23T20:00:00Z"/>
    <n v="872"/>
    <n v="4069"/>
    <n v="101062"/>
    <n v="101062"/>
    <n v="101062"/>
    <n v="13"/>
    <n v="36"/>
    <n v="110"/>
    <n v="6218"/>
    <n v="772"/>
    <n v="6990"/>
    <n v="10617423"/>
  </r>
  <r>
    <x v="49"/>
    <x v="11"/>
    <n v="22147"/>
    <n v="85029"/>
    <m/>
    <m/>
    <n v="4221"/>
    <m/>
    <m/>
    <m/>
    <m/>
    <m/>
    <s v="A"/>
    <d v="2020-04-24T18:28:00"/>
    <s v="4a6768849a7ea2f6d44407477a77f7791e6e33ed"/>
    <s v="2020-04-24T20:00:00Z"/>
    <n v="892"/>
    <n v="4221"/>
    <n v="107176"/>
    <n v="107176"/>
    <n v="107176"/>
    <n v="13"/>
    <n v="20"/>
    <n v="152"/>
    <n v="5479"/>
    <n v="635"/>
    <n v="6114"/>
    <n v="10617423"/>
  </r>
  <r>
    <x v="50"/>
    <x v="11"/>
    <n v="22695"/>
    <n v="96319"/>
    <m/>
    <m/>
    <n v="4326"/>
    <m/>
    <m/>
    <m/>
    <m/>
    <m/>
    <s v="B"/>
    <d v="2020-04-25T11:28:00"/>
    <s v="8712d16a3b343d12e1b348312e6a57cd92c09262"/>
    <s v="2020-04-25T20:00:00Z"/>
    <n v="904"/>
    <n v="4326"/>
    <n v="119014"/>
    <n v="119014"/>
    <n v="119014"/>
    <n v="13"/>
    <n v="12"/>
    <n v="105"/>
    <n v="11290"/>
    <n v="548"/>
    <n v="11838"/>
    <n v="10617423"/>
  </r>
  <r>
    <x v="51"/>
    <x v="11"/>
    <n v="23401"/>
    <n v="99822"/>
    <m/>
    <m/>
    <n v="4359"/>
    <m/>
    <m/>
    <m/>
    <m/>
    <m/>
    <s v="B"/>
    <d v="2020-04-26T11:28:00"/>
    <s v="570e23bc54d896e24e41e2caeba47760dc9741d1"/>
    <s v="2020-04-26T20:00:00Z"/>
    <n v="912"/>
    <n v="4359"/>
    <n v="123223"/>
    <n v="123223"/>
    <n v="123223"/>
    <n v="13"/>
    <n v="8"/>
    <n v="33"/>
    <n v="3503"/>
    <n v="706"/>
    <n v="4209"/>
    <n v="10617423"/>
  </r>
  <r>
    <x v="52"/>
    <x v="11"/>
    <n v="23913"/>
    <n v="103256"/>
    <m/>
    <m/>
    <n v="4681"/>
    <m/>
    <n v="1057"/>
    <m/>
    <m/>
    <m/>
    <s v="B"/>
    <d v="2020-04-27T11:27:00"/>
    <s v="0b82dc3da58580f56a1b2647cd08a26187d5f923"/>
    <s v="2020-04-27T20:00:00Z"/>
    <n v="971"/>
    <n v="4681"/>
    <n v="127169"/>
    <n v="127169"/>
    <n v="127169"/>
    <n v="13"/>
    <n v="59"/>
    <n v="322"/>
    <n v="3434"/>
    <n v="512"/>
    <n v="3946"/>
    <n v="10617423"/>
  </r>
  <r>
    <x v="53"/>
    <x v="11"/>
    <n v="24615"/>
    <n v="115405"/>
    <m/>
    <m/>
    <n v="4814"/>
    <m/>
    <n v="1087"/>
    <m/>
    <m/>
    <m/>
    <s v="B"/>
    <d v="2020-04-28T13:25:00"/>
    <s v="3eb31a9938f92adfadf168fb13b81adec67bbbd4"/>
    <s v="2020-04-28T20:00:00Z"/>
    <n v="1026"/>
    <n v="4814"/>
    <n v="140020"/>
    <n v="140020"/>
    <n v="140020"/>
    <n v="13"/>
    <n v="55"/>
    <n v="133"/>
    <n v="12149"/>
    <n v="702"/>
    <n v="12851"/>
    <n v="10617423"/>
  </r>
  <r>
    <x v="54"/>
    <x v="11"/>
    <n v="25572"/>
    <n v="118367"/>
    <m/>
    <m/>
    <n v="5056"/>
    <m/>
    <n v="1148"/>
    <m/>
    <m/>
    <m/>
    <s v="A"/>
    <d v="2020-04-29T14:25:00"/>
    <s v="afb6f52d29f3de5f987ff8d36399bd2a6acf93cc"/>
    <s v="2020-04-29T20:00:00Z"/>
    <n v="1093"/>
    <n v="5056"/>
    <n v="143939"/>
    <n v="143939"/>
    <n v="143939"/>
    <n v="13"/>
    <n v="67"/>
    <n v="242"/>
    <n v="2962"/>
    <n v="957"/>
    <n v="3919"/>
    <n v="10617423"/>
  </r>
  <r>
    <x v="55"/>
    <x v="11"/>
    <n v="26155"/>
    <n v="122889"/>
    <m/>
    <m/>
    <n v="5156"/>
    <m/>
    <n v="1171"/>
    <m/>
    <m/>
    <m/>
    <s v="A"/>
    <d v="2020-04-30T14:25:00"/>
    <s v="006789c8d78523fc04ff153d3b6b752303163f64"/>
    <s v="2020-04-30T20:00:00Z"/>
    <n v="1120"/>
    <n v="5156"/>
    <n v="149044"/>
    <n v="149044"/>
    <n v="149044"/>
    <n v="13"/>
    <n v="27"/>
    <n v="100"/>
    <n v="4522"/>
    <n v="583"/>
    <n v="5105"/>
    <n v="10617423"/>
  </r>
  <r>
    <x v="56"/>
    <x v="11"/>
    <n v="27270"/>
    <n v="141097"/>
    <m/>
    <m/>
    <n v="5269"/>
    <m/>
    <n v="1215"/>
    <m/>
    <m/>
    <m/>
    <s v="A"/>
    <d v="2020-05-01T14:25:00"/>
    <s v="47197ec965a1e0117de1788b56e0fc266a894dcf"/>
    <s v="2020-05-01T20:00:00Z"/>
    <n v="1154"/>
    <n v="5269"/>
    <n v="168367"/>
    <n v="168367"/>
    <n v="168367"/>
    <n v="13"/>
    <n v="34"/>
    <n v="113"/>
    <n v="18208"/>
    <n v="1115"/>
    <n v="19323"/>
    <n v="10617423"/>
  </r>
  <r>
    <x v="57"/>
    <x v="11"/>
    <n v="28306"/>
    <n v="146494"/>
    <m/>
    <m/>
    <n v="5387"/>
    <m/>
    <n v="1247"/>
    <m/>
    <m/>
    <m/>
    <s v="A"/>
    <d v="2020-05-02T14:25:00"/>
    <s v="a783a111d4325140e0bf4ba55ac83bc6167fe0ee"/>
    <s v="2020-05-02T20:00:00Z"/>
    <n v="1174"/>
    <n v="5387"/>
    <n v="174800"/>
    <n v="174800"/>
    <n v="174800"/>
    <n v="13"/>
    <n v="20"/>
    <n v="118"/>
    <n v="5397"/>
    <n v="1036"/>
    <n v="6433"/>
    <n v="10617423"/>
  </r>
  <r>
    <x v="58"/>
    <x v="11"/>
    <n v="28602"/>
    <n v="146494"/>
    <m/>
    <m/>
    <n v="5393"/>
    <m/>
    <n v="1249"/>
    <m/>
    <m/>
    <m/>
    <s v="A"/>
    <d v="2020-05-03T10:25:00"/>
    <s v="ca4f39e12c27dc91259a7e9a073a529310bdf34d"/>
    <s v="2020-05-03T20:00:00Z"/>
    <n v="1177"/>
    <n v="5393"/>
    <n v="175096"/>
    <n v="175096"/>
    <n v="175096"/>
    <n v="13"/>
    <n v="3"/>
    <n v="6"/>
    <n v="0"/>
    <n v="296"/>
    <n v="296"/>
    <n v="10617423"/>
  </r>
  <r>
    <x v="59"/>
    <x v="11"/>
    <n v="29368"/>
    <n v="153957"/>
    <m/>
    <m/>
    <n v="5526"/>
    <m/>
    <n v="1284"/>
    <m/>
    <m/>
    <m/>
    <s v="A"/>
    <d v="2020-05-04T15:25:00"/>
    <s v="6411d6dad0f25353c0b9762def2e565ed0379dfe"/>
    <s v="2020-05-04T20:00:00Z"/>
    <n v="1222"/>
    <n v="5526"/>
    <n v="183325"/>
    <n v="183325"/>
    <n v="183325"/>
    <n v="13"/>
    <n v="45"/>
    <n v="133"/>
    <n v="7463"/>
    <n v="766"/>
    <n v="8229"/>
    <n v="10617423"/>
  </r>
  <r>
    <x v="60"/>
    <x v="11"/>
    <n v="29711"/>
    <n v="171172"/>
    <m/>
    <m/>
    <n v="5634"/>
    <m/>
    <n v="1318"/>
    <m/>
    <m/>
    <m/>
    <s v="A"/>
    <d v="2020-05-05T16:25:00"/>
    <s v="5ae5e90907f6431ec82926953cadb35734aae2b1"/>
    <s v="2020-05-05T20:00:00Z"/>
    <n v="1288"/>
    <n v="5634"/>
    <n v="200883"/>
    <n v="200883"/>
    <n v="200883"/>
    <n v="13"/>
    <n v="66"/>
    <n v="108"/>
    <n v="17215"/>
    <n v="343"/>
    <n v="17558"/>
    <n v="10617423"/>
  </r>
  <r>
    <x v="61"/>
    <x v="11"/>
    <n v="30696"/>
    <n v="173441"/>
    <m/>
    <m/>
    <n v="5765"/>
    <m/>
    <n v="1343"/>
    <m/>
    <m/>
    <m/>
    <s v="A"/>
    <d v="2020-05-06T15:25:00"/>
    <s v="62bd7f63ff8ecf3e3f51526374d9392edfc16db8"/>
    <s v="2020-05-06T20:00:00Z"/>
    <n v="1311"/>
    <n v="5765"/>
    <n v="204137"/>
    <n v="204137"/>
    <n v="204137"/>
    <n v="13"/>
    <n v="23"/>
    <n v="131"/>
    <n v="2269"/>
    <n v="985"/>
    <n v="3254"/>
    <n v="10617423"/>
  </r>
  <r>
    <x v="62"/>
    <x v="11"/>
    <n v="31439"/>
    <n v="185864"/>
    <m/>
    <m/>
    <n v="5835"/>
    <m/>
    <n v="1374"/>
    <m/>
    <m/>
    <m/>
    <s v="A"/>
    <d v="2020-05-07T14:29:00"/>
    <s v="8b72275059d53f301e1eb6d6c03d263918eda04b"/>
    <s v="2020-05-07T20:00:00Z"/>
    <n v="1336"/>
    <n v="5835"/>
    <n v="217303"/>
    <n v="217303"/>
    <n v="217303"/>
    <n v="13"/>
    <n v="25"/>
    <n v="70"/>
    <n v="12423"/>
    <n v="743"/>
    <n v="13166"/>
    <n v="10617423"/>
  </r>
  <r>
    <x v="63"/>
    <x v="11"/>
    <n v="32106"/>
    <n v="195461"/>
    <m/>
    <m/>
    <n v="5935"/>
    <m/>
    <n v="1399"/>
    <m/>
    <m/>
    <m/>
    <s v="A"/>
    <d v="2020-05-08T15:25:00"/>
    <s v="aa82111d80af104260d0401d74f9dce4247df15c"/>
    <s v="2020-05-08T20:00:00Z"/>
    <n v="1377"/>
    <n v="5935"/>
    <n v="227567"/>
    <n v="227567"/>
    <n v="227567"/>
    <n v="13"/>
    <n v="41"/>
    <n v="100"/>
    <n v="9597"/>
    <n v="667"/>
    <n v="10264"/>
    <n v="10617423"/>
  </r>
  <r>
    <x v="64"/>
    <x v="11"/>
    <n v="32532"/>
    <n v="202792"/>
    <m/>
    <m/>
    <n v="5987"/>
    <m/>
    <n v="1409"/>
    <m/>
    <m/>
    <m/>
    <s v="A"/>
    <d v="2020-05-09T15:25:00"/>
    <s v="204dadb2e92812c6e2aace60e479344fbc1556cd"/>
    <s v="2020-05-09T20:00:00Z"/>
    <n v="1400"/>
    <n v="5987"/>
    <n v="235324"/>
    <n v="235324"/>
    <n v="235324"/>
    <n v="13"/>
    <n v="23"/>
    <n v="52"/>
    <n v="7331"/>
    <n v="426"/>
    <n v="7757"/>
    <n v="10617423"/>
  </r>
  <r>
    <x v="65"/>
    <x v="11"/>
    <n v="33441"/>
    <n v="210106"/>
    <m/>
    <m/>
    <n v="5997"/>
    <m/>
    <n v="1412"/>
    <m/>
    <m/>
    <m/>
    <s v="A"/>
    <d v="2020-05-10T15:25:00"/>
    <s v="86f151b7601a5de5d6bd7691bf065a15a90b1286"/>
    <s v="2020-05-10T20:00:00Z"/>
    <n v="1405"/>
    <n v="5997"/>
    <n v="243547"/>
    <n v="243547"/>
    <n v="243547"/>
    <n v="13"/>
    <n v="5"/>
    <n v="10"/>
    <n v="7314"/>
    <n v="909"/>
    <n v="8223"/>
    <n v="10617423"/>
  </r>
  <r>
    <x v="66"/>
    <x v="11"/>
    <n v="33927"/>
    <n v="217361"/>
    <m/>
    <m/>
    <n v="6015"/>
    <m/>
    <n v="1414"/>
    <m/>
    <m/>
    <m/>
    <s v="A"/>
    <d v="2020-05-11T13:00:00"/>
    <s v="36622751034808e79ec4a2f2a0e717a7238d62c4"/>
    <s v="2020-05-11T20:00:00Z"/>
    <n v="1441"/>
    <n v="6015"/>
    <n v="251288"/>
    <n v="251288"/>
    <n v="251288"/>
    <n v="13"/>
    <n v="36"/>
    <n v="18"/>
    <n v="7255"/>
    <n v="486"/>
    <n v="7741"/>
    <n v="10617423"/>
  </r>
  <r>
    <x v="67"/>
    <x v="11"/>
    <n v="34635"/>
    <n v="227544"/>
    <m/>
    <m/>
    <n v="6130"/>
    <m/>
    <n v="1443"/>
    <m/>
    <m/>
    <m/>
    <s v="A+"/>
    <d v="2020-05-11T13:00:00"/>
    <s v="b0656969e39a973d0cb2d4fdbf46bac5ffc9f638"/>
    <s v="2020-05-12T20:00:00Z"/>
    <n v="1461"/>
    <n v="6130"/>
    <n v="262179"/>
    <n v="262179"/>
    <n v="262179"/>
    <n v="13"/>
    <n v="20"/>
    <n v="115"/>
    <n v="10183"/>
    <n v="708"/>
    <n v="10891"/>
    <n v="10617423"/>
  </r>
  <r>
    <x v="68"/>
    <x v="11"/>
    <n v="35332"/>
    <n v="238572"/>
    <m/>
    <m/>
    <n v="6259"/>
    <m/>
    <n v="1494"/>
    <m/>
    <m/>
    <m/>
    <s v="A+"/>
    <d v="2020-05-13T13:25:00"/>
    <s v="426dc2758151720472ddd5b9db4bd03d4e94f0b0"/>
    <s v="2020-05-13T20:00:00Z"/>
    <n v="1505"/>
    <n v="6259"/>
    <n v="273904"/>
    <n v="273904"/>
    <n v="273904"/>
    <n v="13"/>
    <n v="44"/>
    <n v="129"/>
    <n v="11028"/>
    <n v="697"/>
    <n v="11725"/>
    <n v="10617423"/>
  </r>
  <r>
    <x v="69"/>
    <x v="11"/>
    <n v="35858"/>
    <n v="250023"/>
    <m/>
    <m/>
    <n v="6345"/>
    <m/>
    <n v="1513"/>
    <m/>
    <m/>
    <m/>
    <s v="A+"/>
    <d v="2020-05-14T13:30:00"/>
    <s v="99bcce9e3a8809756adb209161131d0b1efd2115"/>
    <s v="2020-05-14T20:00:00Z"/>
    <n v="1527"/>
    <n v="6345"/>
    <n v="285881"/>
    <n v="285881"/>
    <n v="285881"/>
    <n v="13"/>
    <n v="22"/>
    <n v="86"/>
    <n v="11451"/>
    <n v="526"/>
    <n v="11977"/>
    <n v="10617423"/>
  </r>
  <r>
    <x v="70"/>
    <x v="11"/>
    <n v="36681"/>
    <n v="265193"/>
    <m/>
    <m/>
    <n v="6438"/>
    <m/>
    <n v="1534"/>
    <m/>
    <m/>
    <m/>
    <s v="A+"/>
    <d v="2020-05-15T13:00:00"/>
    <s v="4bbc1a255b9dc9d678a11542dd94cab3e2c0edd3"/>
    <s v="2020-05-15T20:00:00Z"/>
    <n v="1557"/>
    <n v="6438"/>
    <n v="301874"/>
    <n v="301874"/>
    <n v="301874"/>
    <n v="13"/>
    <n v="30"/>
    <n v="93"/>
    <n v="15170"/>
    <n v="823"/>
    <n v="15993"/>
    <n v="10617423"/>
  </r>
  <r>
    <x v="71"/>
    <x v="11"/>
    <n v="37147"/>
    <n v="283922"/>
    <m/>
    <n v="1005"/>
    <n v="6735"/>
    <m/>
    <n v="1554"/>
    <m/>
    <m/>
    <m/>
    <s v="A+"/>
    <d v="2020-05-16T13:00:00"/>
    <s v="615e1ffae8ef2421dc8edc71fbc764a7a684b8f2"/>
    <s v="2020-05-16T20:00:00Z"/>
    <n v="1592"/>
    <n v="6735"/>
    <n v="321069"/>
    <n v="321069"/>
    <n v="321069"/>
    <n v="13"/>
    <n v="35"/>
    <n v="297"/>
    <n v="18729"/>
    <n v="466"/>
    <n v="19195"/>
    <n v="10617423"/>
  </r>
  <r>
    <x v="72"/>
    <x v="11"/>
    <n v="37701"/>
    <n v="313474"/>
    <m/>
    <n v="1010"/>
    <n v="6790"/>
    <m/>
    <n v="1557"/>
    <m/>
    <m/>
    <m/>
    <s v="A+"/>
    <d v="2020-05-17T13:00:00"/>
    <s v="50c47abbf5882a9406b82bb459ac2f89ec742a27"/>
    <s v="2020-05-17T20:00:00Z"/>
    <n v="1606"/>
    <n v="6790"/>
    <n v="351175"/>
    <n v="351175"/>
    <n v="351175"/>
    <n v="13"/>
    <n v="14"/>
    <n v="55"/>
    <n v="29552"/>
    <n v="554"/>
    <n v="30106"/>
    <n v="10617423"/>
  </r>
  <r>
    <x v="73"/>
    <x v="11"/>
    <n v="38081"/>
    <n v="326208"/>
    <m/>
    <n v="1025"/>
    <n v="6916"/>
    <m/>
    <n v="1565"/>
    <m/>
    <m/>
    <m/>
    <s v="A+"/>
    <d v="2020-05-18T13:00:00"/>
    <s v="1e46a0334a6f47d211cdd2330e57601c566d3dc3"/>
    <s v="2020-05-18T20:00:00Z"/>
    <n v="1642"/>
    <n v="6916"/>
    <n v="364289"/>
    <n v="364289"/>
    <n v="364289"/>
    <n v="13"/>
    <n v="36"/>
    <n v="126"/>
    <n v="12734"/>
    <n v="380"/>
    <n v="13114"/>
    <n v="10617423"/>
  </r>
  <r>
    <x v="74"/>
    <x v="11"/>
    <n v="38721"/>
    <n v="339435"/>
    <m/>
    <n v="986"/>
    <n v="7027"/>
    <m/>
    <n v="1589"/>
    <m/>
    <m/>
    <m/>
    <s v="A+"/>
    <d v="2020-05-19T13:00:00"/>
    <s v="00a226427f82aa9b1106e15d895458702a0fec3d"/>
    <s v="2020-05-19T20:00:00Z"/>
    <n v="1664"/>
    <n v="7027"/>
    <n v="378156"/>
    <n v="378156"/>
    <n v="378156"/>
    <n v="13"/>
    <n v="22"/>
    <n v="111"/>
    <n v="13227"/>
    <n v="640"/>
    <n v="13867"/>
    <n v="10617423"/>
  </r>
  <r>
    <x v="75"/>
    <x v="11"/>
    <n v="39647"/>
    <n v="363293"/>
    <m/>
    <n v="959"/>
    <n v="7107"/>
    <m/>
    <n v="1617"/>
    <m/>
    <m/>
    <m/>
    <s v="A"/>
    <d v="2020-05-20T13:00:00"/>
    <s v="0e81a8dafae0910fd2fa794a2031d49b427820c6"/>
    <s v="2020-05-20T20:00:00Z"/>
    <n v="1687"/>
    <n v="7107"/>
    <n v="402940"/>
    <n v="402940"/>
    <n v="402940"/>
    <n v="13"/>
    <n v="23"/>
    <n v="80"/>
    <n v="23858"/>
    <n v="926"/>
    <n v="24784"/>
    <n v="10617423"/>
  </r>
  <r>
    <x v="76"/>
    <x v="11"/>
    <n v="40405"/>
    <n v="367326"/>
    <m/>
    <n v="959"/>
    <n v="7235"/>
    <m/>
    <n v="1642"/>
    <m/>
    <m/>
    <m/>
    <s v="A"/>
    <d v="2020-05-21T13:00:00"/>
    <s v="841c92514580dd8034edcb6f268811b843816a88"/>
    <s v="2020-05-21T20:00:00Z"/>
    <n v="1754"/>
    <n v="7235"/>
    <n v="407731"/>
    <n v="407731"/>
    <n v="407731"/>
    <n v="13"/>
    <n v="67"/>
    <n v="128"/>
    <n v="4033"/>
    <n v="758"/>
    <n v="4791"/>
    <n v="10617423"/>
  </r>
  <r>
    <x v="77"/>
    <x v="11"/>
    <n v="41218"/>
    <n v="386031"/>
    <m/>
    <n v="889"/>
    <n v="7313"/>
    <m/>
    <n v="1658"/>
    <m/>
    <m/>
    <m/>
    <s v="A"/>
    <d v="2020-05-22T13:00:00"/>
    <s v="3a1ac8ce386b8d52d2bf8eff389183e7c125b7d0"/>
    <s v="2020-05-22T20:00:00Z"/>
    <n v="1785"/>
    <n v="7313"/>
    <n v="427249"/>
    <n v="427249"/>
    <n v="427249"/>
    <n v="13"/>
    <n v="31"/>
    <n v="78"/>
    <n v="18705"/>
    <n v="813"/>
    <n v="19518"/>
    <n v="10617423"/>
  </r>
  <r>
    <x v="78"/>
    <x v="11"/>
    <n v="42132"/>
    <n v="411405"/>
    <m/>
    <n v="848"/>
    <n v="7411"/>
    <m/>
    <n v="1678"/>
    <m/>
    <m/>
    <m/>
    <s v="A"/>
    <d v="2020-05-23T13:00:00"/>
    <s v="4b3c4e997a08a6eb46114c729d10613145f5faea"/>
    <s v="2020-05-23T20:00:00Z"/>
    <n v="1811"/>
    <n v="7411"/>
    <n v="453537"/>
    <n v="453537"/>
    <n v="453537"/>
    <n v="13"/>
    <n v="26"/>
    <n v="98"/>
    <n v="25374"/>
    <n v="914"/>
    <n v="26288"/>
    <n v="10617423"/>
  </r>
  <r>
    <x v="79"/>
    <x v="11"/>
    <n v="42838"/>
    <n v="439116"/>
    <m/>
    <n v="848"/>
    <n v="7439"/>
    <m/>
    <n v="1683"/>
    <m/>
    <m/>
    <m/>
    <s v="A"/>
    <d v="2020-05-24T13:00:00"/>
    <s v="abb9f94260bfa7519aa98b5ba1d1e0ed92c14212"/>
    <s v="2020-05-24T20:00:00Z"/>
    <n v="1824"/>
    <n v="7439"/>
    <n v="481954"/>
    <n v="481954"/>
    <n v="481954"/>
    <n v="13"/>
    <n v="13"/>
    <n v="28"/>
    <n v="27711"/>
    <n v="706"/>
    <n v="28417"/>
    <n v="10617423"/>
  </r>
  <r>
    <x v="10"/>
    <x v="12"/>
    <n v="3"/>
    <n v="23"/>
    <m/>
    <m/>
    <m/>
    <m/>
    <m/>
    <m/>
    <m/>
    <m/>
    <m/>
    <d v="2020-03-16T15:58:00"/>
    <s v="3ec782f092118c336e93ee15a7a81f1a1a4dc5eb"/>
    <s v="2020-03-16T20:00:00Z"/>
    <m/>
    <m/>
    <n v="26"/>
    <n v="26"/>
    <n v="26"/>
    <n v="66"/>
    <m/>
    <m/>
    <m/>
    <m/>
    <m/>
    <n v="165718"/>
  </r>
  <r>
    <x v="11"/>
    <x v="12"/>
    <n v="5"/>
    <n v="41"/>
    <m/>
    <m/>
    <m/>
    <m/>
    <m/>
    <m/>
    <m/>
    <m/>
    <m/>
    <d v="2020-03-17T04:15:00"/>
    <s v="56bb1f995f1ee433f32c55384cd99d067a1dc176"/>
    <s v="2020-03-17T20:00:00Z"/>
    <m/>
    <m/>
    <n v="46"/>
    <n v="46"/>
    <n v="46"/>
    <n v="66"/>
    <n v="0"/>
    <n v="0"/>
    <n v="18"/>
    <n v="2"/>
    <n v="20"/>
    <n v="165718"/>
  </r>
  <r>
    <x v="12"/>
    <x v="12"/>
    <n v="8"/>
    <n v="57"/>
    <m/>
    <m/>
    <m/>
    <m/>
    <m/>
    <m/>
    <m/>
    <m/>
    <m/>
    <d v="2020-03-18T05:45:00"/>
    <s v="24186343908e752838562a6fb9ea3d854cb7c379"/>
    <s v="2020-03-18T20:00:00Z"/>
    <m/>
    <m/>
    <n v="65"/>
    <n v="65"/>
    <n v="65"/>
    <n v="66"/>
    <n v="0"/>
    <n v="0"/>
    <n v="16"/>
    <n v="3"/>
    <n v="19"/>
    <n v="165718"/>
  </r>
  <r>
    <x v="13"/>
    <x v="12"/>
    <n v="12"/>
    <n v="69"/>
    <m/>
    <m/>
    <m/>
    <m/>
    <m/>
    <m/>
    <m/>
    <m/>
    <m/>
    <d v="2020-03-19T05:15:00"/>
    <s v="30aa01def5d0ea6b711ed84ad75b90ec7f3090c1"/>
    <s v="2020-03-19T20:00:00Z"/>
    <m/>
    <m/>
    <n v="81"/>
    <n v="81"/>
    <n v="81"/>
    <n v="66"/>
    <n v="0"/>
    <n v="0"/>
    <n v="12"/>
    <n v="4"/>
    <n v="16"/>
    <n v="165718"/>
  </r>
  <r>
    <x v="14"/>
    <x v="12"/>
    <n v="14"/>
    <n v="86"/>
    <m/>
    <m/>
    <m/>
    <m/>
    <m/>
    <m/>
    <m/>
    <m/>
    <m/>
    <d v="2020-03-20T05:15:00"/>
    <s v="21dd574656e9d876a56e18a85b4fb696cc104f5e"/>
    <s v="2020-03-20T20:00:00Z"/>
    <m/>
    <m/>
    <n v="100"/>
    <n v="100"/>
    <n v="100"/>
    <n v="66"/>
    <n v="0"/>
    <n v="0"/>
    <n v="17"/>
    <n v="2"/>
    <n v="19"/>
    <n v="165718"/>
  </r>
  <r>
    <x v="15"/>
    <x v="12"/>
    <n v="15"/>
    <n v="108"/>
    <m/>
    <m/>
    <m/>
    <m/>
    <m/>
    <m/>
    <m/>
    <m/>
    <m/>
    <d v="2020-03-21T07:15:00"/>
    <s v="dad683473732a0b95aafe7b0cc77a681eb514b91"/>
    <s v="2020-03-21T20:00:00Z"/>
    <m/>
    <m/>
    <n v="123"/>
    <n v="123"/>
    <n v="123"/>
    <n v="66"/>
    <n v="0"/>
    <n v="0"/>
    <n v="22"/>
    <n v="1"/>
    <n v="23"/>
    <n v="165718"/>
  </r>
  <r>
    <x v="16"/>
    <x v="12"/>
    <n v="27"/>
    <n v="126"/>
    <m/>
    <m/>
    <m/>
    <m/>
    <m/>
    <m/>
    <m/>
    <m/>
    <m/>
    <d v="2020-03-22T07:00:00"/>
    <s v="4aad50bd3e1b8249ee721b72e8833d6c8dca6504"/>
    <s v="2020-03-22T20:00:00Z"/>
    <n v="1"/>
    <m/>
    <n v="153"/>
    <n v="153"/>
    <n v="153"/>
    <n v="66"/>
    <n v="1"/>
    <n v="0"/>
    <n v="18"/>
    <n v="12"/>
    <n v="30"/>
    <n v="165718"/>
  </r>
  <r>
    <x v="17"/>
    <x v="12"/>
    <n v="29"/>
    <n v="161"/>
    <m/>
    <m/>
    <m/>
    <m/>
    <m/>
    <m/>
    <m/>
    <m/>
    <m/>
    <d v="2020-03-23T06:45:00"/>
    <s v="6e0822908c11bf2c12f72623ff358387bedf0ec2"/>
    <s v="2020-03-23T20:00:00Z"/>
    <n v="1"/>
    <m/>
    <n v="190"/>
    <n v="190"/>
    <n v="190"/>
    <n v="66"/>
    <n v="0"/>
    <n v="0"/>
    <n v="35"/>
    <n v="2"/>
    <n v="37"/>
    <n v="165718"/>
  </r>
  <r>
    <x v="18"/>
    <x v="12"/>
    <n v="32"/>
    <n v="201"/>
    <m/>
    <n v="5"/>
    <m/>
    <m/>
    <m/>
    <m/>
    <m/>
    <m/>
    <m/>
    <d v="2020-03-24T06:45:00"/>
    <s v="aaad6d380b8022fd01fb58b743bbaa425cfb066f"/>
    <s v="2020-03-24T20:00:00Z"/>
    <n v="1"/>
    <m/>
    <n v="233"/>
    <n v="233"/>
    <n v="233"/>
    <n v="66"/>
    <n v="0"/>
    <n v="0"/>
    <n v="40"/>
    <n v="3"/>
    <n v="43"/>
    <n v="165718"/>
  </r>
  <r>
    <x v="19"/>
    <x v="12"/>
    <n v="37"/>
    <n v="233"/>
    <m/>
    <n v="10"/>
    <m/>
    <m/>
    <m/>
    <m/>
    <m/>
    <m/>
    <m/>
    <d v="2020-03-25T06:45:00"/>
    <s v="d8dd5f199cc8fd9926f1529eb1fff2c6a1db24cd"/>
    <s v="2020-03-25T20:00:00Z"/>
    <n v="1"/>
    <m/>
    <n v="270"/>
    <n v="270"/>
    <n v="270"/>
    <n v="66"/>
    <n v="0"/>
    <n v="0"/>
    <n v="32"/>
    <n v="5"/>
    <n v="37"/>
    <n v="165718"/>
  </r>
  <r>
    <x v="20"/>
    <x v="12"/>
    <n v="45"/>
    <n v="263"/>
    <m/>
    <n v="11"/>
    <m/>
    <m/>
    <m/>
    <m/>
    <m/>
    <m/>
    <m/>
    <d v="2020-03-26T06:30:00"/>
    <s v="16d69f171db00c3b643008e226c0e95ac1f2809c"/>
    <s v="2020-03-26T20:00:00Z"/>
    <n v="1"/>
    <m/>
    <n v="308"/>
    <n v="308"/>
    <n v="308"/>
    <n v="66"/>
    <n v="0"/>
    <n v="0"/>
    <n v="30"/>
    <n v="8"/>
    <n v="38"/>
    <n v="165718"/>
  </r>
  <r>
    <x v="21"/>
    <x v="12"/>
    <n v="51"/>
    <n v="299"/>
    <m/>
    <n v="13"/>
    <m/>
    <m/>
    <m/>
    <m/>
    <m/>
    <m/>
    <m/>
    <d v="2020-03-27T07:00:00"/>
    <s v="4b903f511047b26fb601ca612daa5ec82f78d952"/>
    <s v="2020-03-27T20:00:00Z"/>
    <n v="1"/>
    <m/>
    <n v="350"/>
    <n v="350"/>
    <n v="350"/>
    <n v="66"/>
    <n v="0"/>
    <n v="0"/>
    <n v="36"/>
    <n v="6"/>
    <n v="42"/>
    <n v="165718"/>
  </r>
  <r>
    <x v="22"/>
    <x v="12"/>
    <n v="55"/>
    <n v="299"/>
    <m/>
    <n v="15"/>
    <m/>
    <m/>
    <m/>
    <m/>
    <m/>
    <n v="7"/>
    <m/>
    <d v="2020-03-28T03:00:00"/>
    <s v="7c31242bf654a89c625c070db8d505aea8848a55"/>
    <s v="2020-03-28T20:00:00Z"/>
    <n v="1"/>
    <m/>
    <n v="354"/>
    <n v="354"/>
    <n v="354"/>
    <n v="66"/>
    <n v="0"/>
    <n v="0"/>
    <n v="0"/>
    <n v="4"/>
    <n v="4"/>
    <n v="165718"/>
  </r>
  <r>
    <x v="23"/>
    <x v="12"/>
    <n v="56"/>
    <n v="334"/>
    <m/>
    <n v="15"/>
    <m/>
    <m/>
    <m/>
    <m/>
    <m/>
    <n v="7"/>
    <m/>
    <d v="2020-03-29T04:00:00"/>
    <s v="20f7a7e7e0cde6b168c12051aab9cf7c0d2eb312"/>
    <s v="2020-03-29T20:00:00Z"/>
    <n v="1"/>
    <m/>
    <n v="390"/>
    <n v="390"/>
    <n v="390"/>
    <n v="66"/>
    <n v="0"/>
    <n v="0"/>
    <n v="35"/>
    <n v="1"/>
    <n v="36"/>
    <n v="165718"/>
  </r>
  <r>
    <x v="24"/>
    <x v="12"/>
    <n v="58"/>
    <n v="352"/>
    <m/>
    <n v="19"/>
    <m/>
    <n v="2"/>
    <m/>
    <m/>
    <m/>
    <n v="7"/>
    <m/>
    <d v="2020-03-30T04:30:00"/>
    <s v="3931565edb4f17d79e9c546dea97a32c5dc72390"/>
    <s v="2020-03-30T20:00:00Z"/>
    <n v="1"/>
    <m/>
    <n v="410"/>
    <n v="410"/>
    <n v="410"/>
    <n v="66"/>
    <n v="0"/>
    <n v="0"/>
    <n v="18"/>
    <n v="2"/>
    <n v="20"/>
    <n v="165718"/>
  </r>
  <r>
    <x v="25"/>
    <x v="12"/>
    <n v="69"/>
    <n v="371"/>
    <m/>
    <n v="19"/>
    <m/>
    <n v="2"/>
    <m/>
    <m/>
    <m/>
    <n v="7"/>
    <m/>
    <d v="2020-03-31T07:55:00"/>
    <s v="1186f41c915d1b8590ebf03ac77758d9c401faf7"/>
    <s v="2020-03-31T20:00:00Z"/>
    <n v="2"/>
    <m/>
    <n v="440"/>
    <n v="440"/>
    <n v="440"/>
    <n v="66"/>
    <n v="1"/>
    <n v="0"/>
    <n v="19"/>
    <n v="11"/>
    <n v="30"/>
    <n v="165718"/>
  </r>
  <r>
    <x v="26"/>
    <x v="12"/>
    <n v="77"/>
    <n v="406"/>
    <m/>
    <n v="19"/>
    <m/>
    <n v="2"/>
    <m/>
    <m/>
    <m/>
    <n v="9"/>
    <m/>
    <d v="2020-04-01T08:30:00"/>
    <s v="ec5d82975cf501c674c2b0f945d76fcf22d57f2d"/>
    <s v="2020-04-01T20:00:00Z"/>
    <n v="3"/>
    <m/>
    <n v="483"/>
    <n v="483"/>
    <n v="483"/>
    <n v="66"/>
    <n v="1"/>
    <n v="0"/>
    <n v="35"/>
    <n v="8"/>
    <n v="43"/>
    <n v="165718"/>
  </r>
  <r>
    <x v="27"/>
    <x v="12"/>
    <n v="82"/>
    <n v="442"/>
    <m/>
    <n v="19"/>
    <m/>
    <n v="2"/>
    <m/>
    <m/>
    <m/>
    <n v="12"/>
    <m/>
    <d v="2020-04-02T08:30:00"/>
    <s v="7ddc2bd518463a6e94555e447d144d3ad4078bc4"/>
    <s v="2020-04-02T20:00:00Z"/>
    <n v="3"/>
    <m/>
    <n v="524"/>
    <n v="524"/>
    <n v="524"/>
    <n v="66"/>
    <n v="0"/>
    <n v="0"/>
    <n v="36"/>
    <n v="5"/>
    <n v="41"/>
    <n v="165718"/>
  </r>
  <r>
    <x v="28"/>
    <x v="12"/>
    <n v="84"/>
    <n v="459"/>
    <m/>
    <n v="19"/>
    <m/>
    <n v="2"/>
    <m/>
    <m/>
    <m/>
    <n v="14"/>
    <m/>
    <d v="2020-04-03T09:45:00"/>
    <s v="25c323e727114df3e52243dc57256fd73114f9c7"/>
    <s v="2020-04-03T20:00:00Z"/>
    <n v="4"/>
    <m/>
    <n v="543"/>
    <n v="543"/>
    <n v="543"/>
    <n v="66"/>
    <n v="1"/>
    <n v="0"/>
    <n v="17"/>
    <n v="2"/>
    <n v="19"/>
    <n v="165718"/>
  </r>
  <r>
    <x v="29"/>
    <x v="12"/>
    <n v="93"/>
    <n v="472"/>
    <m/>
    <n v="20"/>
    <m/>
    <n v="2"/>
    <m/>
    <m/>
    <m/>
    <n v="20"/>
    <m/>
    <d v="2020-04-04T06:45:00"/>
    <s v="eafc8cb15907ffd70c8a97e4a391622c66d30bcb"/>
    <s v="2020-04-04T20:00:00Z"/>
    <n v="4"/>
    <m/>
    <n v="565"/>
    <n v="565"/>
    <n v="565"/>
    <n v="66"/>
    <n v="0"/>
    <n v="0"/>
    <n v="13"/>
    <n v="9"/>
    <n v="22"/>
    <n v="165718"/>
  </r>
  <r>
    <x v="30"/>
    <x v="12"/>
    <n v="112"/>
    <n v="493"/>
    <m/>
    <n v="21"/>
    <m/>
    <n v="2"/>
    <m/>
    <m/>
    <m/>
    <n v="23"/>
    <m/>
    <d v="2020-04-05T09:05:00"/>
    <s v="23c8f6dcd54e70d8c1dffcc32698baaf2890042e"/>
    <s v="2020-04-05T20:00:00Z"/>
    <n v="4"/>
    <m/>
    <n v="605"/>
    <n v="605"/>
    <n v="605"/>
    <n v="66"/>
    <n v="0"/>
    <n v="0"/>
    <n v="21"/>
    <n v="19"/>
    <n v="40"/>
    <n v="165718"/>
  </r>
  <r>
    <x v="31"/>
    <x v="12"/>
    <n v="113"/>
    <n v="505"/>
    <m/>
    <n v="21"/>
    <m/>
    <n v="2"/>
    <m/>
    <m/>
    <m/>
    <n v="25"/>
    <m/>
    <d v="2020-04-06T06:00:00"/>
    <s v="49a5136a5e9c7a0645fe89f7fa647061c6f0b592"/>
    <s v="2020-04-06T20:00:00Z"/>
    <n v="4"/>
    <m/>
    <n v="618"/>
    <n v="618"/>
    <n v="618"/>
    <n v="66"/>
    <n v="0"/>
    <n v="0"/>
    <n v="12"/>
    <n v="1"/>
    <n v="13"/>
    <n v="165718"/>
  </r>
  <r>
    <x v="32"/>
    <x v="12"/>
    <n v="121"/>
    <n v="529"/>
    <m/>
    <n v="21"/>
    <m/>
    <n v="2"/>
    <m/>
    <n v="2"/>
    <m/>
    <n v="27"/>
    <m/>
    <d v="2020-04-07T07:00:00"/>
    <s v="896594fdd1dada99d5fff422de915e7be34338ae"/>
    <s v="2020-04-07T20:00:00Z"/>
    <n v="4"/>
    <m/>
    <n v="650"/>
    <n v="650"/>
    <n v="650"/>
    <n v="66"/>
    <n v="0"/>
    <n v="0"/>
    <n v="24"/>
    <n v="8"/>
    <n v="32"/>
    <n v="165718"/>
  </r>
  <r>
    <x v="33"/>
    <x v="12"/>
    <n v="125"/>
    <n v="562"/>
    <m/>
    <n v="21"/>
    <m/>
    <n v="2"/>
    <m/>
    <n v="2"/>
    <m/>
    <n v="31"/>
    <m/>
    <d v="2020-04-08T07:30:00"/>
    <s v="64ef5a20ea5799651aea134f7e66bb0094dd16b9"/>
    <s v="2020-04-08T20:00:00Z"/>
    <n v="4"/>
    <m/>
    <n v="687"/>
    <n v="687"/>
    <n v="687"/>
    <n v="66"/>
    <n v="0"/>
    <n v="0"/>
    <n v="33"/>
    <n v="4"/>
    <n v="37"/>
    <n v="165718"/>
  </r>
  <r>
    <x v="34"/>
    <x v="12"/>
    <n v="128"/>
    <n v="593"/>
    <m/>
    <n v="14"/>
    <m/>
    <n v="2"/>
    <m/>
    <n v="2"/>
    <m/>
    <n v="33"/>
    <m/>
    <d v="2020-04-09T08:00:00"/>
    <s v="87076c522b500977a9a961c78065395fac4f4c39"/>
    <s v="2020-04-09T20:00:00Z"/>
    <n v="4"/>
    <m/>
    <n v="721"/>
    <n v="721"/>
    <n v="721"/>
    <n v="66"/>
    <n v="0"/>
    <n v="0"/>
    <n v="31"/>
    <n v="3"/>
    <n v="34"/>
    <n v="165718"/>
  </r>
  <r>
    <x v="35"/>
    <x v="12"/>
    <n v="130"/>
    <n v="662"/>
    <m/>
    <n v="14"/>
    <m/>
    <n v="2"/>
    <m/>
    <n v="2"/>
    <m/>
    <n v="41"/>
    <m/>
    <d v="2020-04-09T20:45:00"/>
    <s v="e659b13210dcefc1a0ee8213f6d0dfbf4278099b"/>
    <s v="2020-04-10T20:00:00Z"/>
    <n v="4"/>
    <m/>
    <n v="792"/>
    <n v="792"/>
    <n v="792"/>
    <n v="66"/>
    <n v="0"/>
    <n v="0"/>
    <n v="69"/>
    <n v="2"/>
    <n v="71"/>
    <n v="165718"/>
  </r>
  <r>
    <x v="36"/>
    <x v="12"/>
    <n v="133"/>
    <n v="693"/>
    <m/>
    <n v="14"/>
    <m/>
    <n v="2"/>
    <m/>
    <n v="2"/>
    <m/>
    <n v="58"/>
    <m/>
    <d v="2020-04-11T07:40:00"/>
    <s v="a0267f35e988676a92ce47ca31ccf830cbe3340a"/>
    <s v="2020-04-11T20:00:00Z"/>
    <n v="5"/>
    <m/>
    <n v="826"/>
    <n v="826"/>
    <n v="826"/>
    <n v="66"/>
    <n v="1"/>
    <n v="0"/>
    <n v="31"/>
    <n v="3"/>
    <n v="34"/>
    <n v="165718"/>
  </r>
  <r>
    <x v="37"/>
    <x v="12"/>
    <n v="133"/>
    <n v="693"/>
    <m/>
    <n v="13"/>
    <m/>
    <n v="2"/>
    <m/>
    <n v="2"/>
    <m/>
    <n v="58"/>
    <m/>
    <d v="2020-04-11T07:40:00"/>
    <s v="ad8e1b871f9464df7e253e3158f71ce8c9f96f81"/>
    <s v="2020-04-12T20:00:00Z"/>
    <n v="5"/>
    <m/>
    <n v="826"/>
    <n v="826"/>
    <n v="826"/>
    <n v="66"/>
    <n v="0"/>
    <n v="0"/>
    <n v="0"/>
    <n v="0"/>
    <n v="0"/>
    <n v="165718"/>
  </r>
  <r>
    <x v="38"/>
    <x v="12"/>
    <n v="133"/>
    <n v="770"/>
    <m/>
    <n v="12"/>
    <m/>
    <n v="2"/>
    <m/>
    <n v="2"/>
    <m/>
    <n v="58"/>
    <m/>
    <d v="2020-04-13T08:00:00"/>
    <s v="4debeaa1af142f25c331b325d6086243cc559698"/>
    <s v="2020-04-13T20:00:00Z"/>
    <n v="5"/>
    <m/>
    <n v="903"/>
    <n v="903"/>
    <n v="903"/>
    <n v="66"/>
    <n v="0"/>
    <n v="0"/>
    <n v="77"/>
    <n v="0"/>
    <n v="77"/>
    <n v="165718"/>
  </r>
  <r>
    <x v="39"/>
    <x v="12"/>
    <n v="133"/>
    <n v="811"/>
    <m/>
    <n v="13"/>
    <m/>
    <n v="2"/>
    <m/>
    <n v="2"/>
    <m/>
    <n v="66"/>
    <m/>
    <d v="2020-04-14T08:15:00"/>
    <s v="7031856f0dd9de8f7d9c1f4c5ef0f3f99b5e176d"/>
    <s v="2020-04-14T20:00:00Z"/>
    <n v="5"/>
    <m/>
    <n v="944"/>
    <n v="944"/>
    <n v="944"/>
    <n v="66"/>
    <n v="0"/>
    <n v="0"/>
    <n v="41"/>
    <n v="0"/>
    <n v="41"/>
    <n v="165718"/>
  </r>
  <r>
    <x v="40"/>
    <x v="12"/>
    <n v="133"/>
    <n v="843"/>
    <m/>
    <n v="9"/>
    <m/>
    <n v="2"/>
    <m/>
    <n v="2"/>
    <m/>
    <n v="73"/>
    <m/>
    <d v="2020-04-15T07:45:00"/>
    <s v="bcf0dc74e4551562423e9fab48a994a6a33c644d"/>
    <s v="2020-04-15T20:00:00Z"/>
    <n v="5"/>
    <m/>
    <n v="976"/>
    <n v="976"/>
    <n v="976"/>
    <n v="66"/>
    <n v="0"/>
    <n v="0"/>
    <n v="32"/>
    <n v="0"/>
    <n v="32"/>
    <n v="165718"/>
  </r>
  <r>
    <x v="41"/>
    <x v="12"/>
    <n v="133"/>
    <n v="870"/>
    <m/>
    <n v="9"/>
    <m/>
    <m/>
    <m/>
    <m/>
    <m/>
    <n v="86"/>
    <m/>
    <d v="2020-04-16T07:45:00"/>
    <s v="c694c2747f7c76f1ab8ba1a5c3c1d3d7c39178bb"/>
    <s v="2020-04-16T20:00:00Z"/>
    <n v="5"/>
    <m/>
    <n v="1003"/>
    <n v="1003"/>
    <n v="1003"/>
    <n v="66"/>
    <n v="0"/>
    <n v="0"/>
    <n v="27"/>
    <n v="0"/>
    <n v="27"/>
    <n v="165718"/>
  </r>
  <r>
    <x v="42"/>
    <x v="12"/>
    <n v="133"/>
    <n v="940"/>
    <m/>
    <n v="6"/>
    <m/>
    <n v="2"/>
    <m/>
    <m/>
    <m/>
    <n v="97"/>
    <m/>
    <d v="2020-04-17T07:00:00"/>
    <s v="ecc0e957c3c9ae8d8bd1cade00f7e70dce3a4580"/>
    <s v="2020-04-17T20:00:00Z"/>
    <n v="5"/>
    <m/>
    <n v="1073"/>
    <n v="1073"/>
    <n v="1073"/>
    <n v="66"/>
    <n v="0"/>
    <n v="0"/>
    <n v="70"/>
    <n v="0"/>
    <n v="70"/>
    <n v="165718"/>
  </r>
  <r>
    <x v="43"/>
    <x v="12"/>
    <n v="133"/>
    <n v="943"/>
    <m/>
    <n v="6"/>
    <m/>
    <n v="2"/>
    <m/>
    <m/>
    <m/>
    <n v="110"/>
    <m/>
    <d v="2020-04-18T06:50:00"/>
    <s v="798b60a8253693867313519228b3aed6141abf67"/>
    <s v="2020-04-18T20:00:00Z"/>
    <n v="5"/>
    <m/>
    <n v="1076"/>
    <n v="1076"/>
    <n v="1076"/>
    <n v="66"/>
    <n v="0"/>
    <n v="0"/>
    <n v="3"/>
    <n v="0"/>
    <n v="3"/>
    <n v="165718"/>
  </r>
  <r>
    <x v="44"/>
    <x v="12"/>
    <n v="133"/>
    <n v="943"/>
    <m/>
    <n v="6"/>
    <m/>
    <n v="2"/>
    <m/>
    <m/>
    <m/>
    <n v="112"/>
    <m/>
    <d v="2020-04-19T05:00:00"/>
    <s v="fa3ab863f1ebcc0d4f2aad919cb44ff15975acd6"/>
    <s v="2020-04-19T20:00:00Z"/>
    <n v="5"/>
    <m/>
    <n v="1076"/>
    <n v="1076"/>
    <n v="1076"/>
    <n v="66"/>
    <n v="0"/>
    <n v="0"/>
    <n v="0"/>
    <n v="0"/>
    <n v="0"/>
    <n v="165718"/>
  </r>
  <r>
    <x v="45"/>
    <x v="12"/>
    <n v="133"/>
    <n v="991"/>
    <m/>
    <n v="3"/>
    <m/>
    <n v="2"/>
    <m/>
    <m/>
    <m/>
    <n v="112"/>
    <m/>
    <d v="2020-04-20T06:50:00"/>
    <s v="8db5d1e4f0ea3f4552cb79aad8d273dba76b7002"/>
    <s v="2020-04-20T20:00:00Z"/>
    <n v="5"/>
    <m/>
    <n v="1124"/>
    <n v="1124"/>
    <n v="1124"/>
    <n v="66"/>
    <n v="0"/>
    <n v="0"/>
    <n v="48"/>
    <n v="0"/>
    <n v="48"/>
    <n v="165718"/>
  </r>
  <r>
    <x v="46"/>
    <x v="12"/>
    <n v="133"/>
    <n v="1033"/>
    <m/>
    <n v="3"/>
    <m/>
    <n v="2"/>
    <m/>
    <m/>
    <m/>
    <n v="114"/>
    <m/>
    <d v="2020-04-21T08:05:00"/>
    <s v="6277952006d50b3283e2bd5140cbbc6a36cee19f"/>
    <s v="2020-04-21T20:00:00Z"/>
    <n v="5"/>
    <m/>
    <n v="1166"/>
    <n v="1166"/>
    <n v="1166"/>
    <n v="66"/>
    <n v="0"/>
    <n v="0"/>
    <n v="42"/>
    <n v="0"/>
    <n v="42"/>
    <n v="165718"/>
  </r>
  <r>
    <x v="47"/>
    <x v="12"/>
    <n v="134"/>
    <n v="1086"/>
    <m/>
    <n v="3"/>
    <m/>
    <n v="2"/>
    <m/>
    <m/>
    <m/>
    <n v="119"/>
    <m/>
    <d v="2020-04-22T07:45:00"/>
    <s v="1b4604acf1f1ae26201714e62990ad3c07e0e82f"/>
    <s v="2020-04-22T20:00:00Z"/>
    <n v="5"/>
    <m/>
    <n v="1220"/>
    <n v="1220"/>
    <n v="1220"/>
    <n v="66"/>
    <n v="0"/>
    <n v="0"/>
    <n v="53"/>
    <n v="1"/>
    <n v="54"/>
    <n v="165718"/>
  </r>
  <r>
    <x v="48"/>
    <x v="12"/>
    <n v="135"/>
    <n v="1180"/>
    <m/>
    <n v="2"/>
    <m/>
    <m/>
    <m/>
    <m/>
    <m/>
    <n v="126"/>
    <m/>
    <d v="2020-04-23T07:45:00"/>
    <s v="62736dc6cd3a658b183a75bd58f56ef735546a23"/>
    <s v="2020-04-23T20:00:00Z"/>
    <n v="5"/>
    <m/>
    <n v="1315"/>
    <n v="1315"/>
    <n v="1315"/>
    <n v="66"/>
    <n v="0"/>
    <n v="0"/>
    <n v="94"/>
    <n v="1"/>
    <n v="95"/>
    <n v="165718"/>
  </r>
  <r>
    <x v="49"/>
    <x v="12"/>
    <n v="141"/>
    <n v="1233"/>
    <m/>
    <n v="2"/>
    <m/>
    <m/>
    <m/>
    <m/>
    <m/>
    <n v="126"/>
    <m/>
    <d v="2020-04-24T07:40:00"/>
    <s v="a955776efdefa9cfbb7377e8495555d03ba227c5"/>
    <s v="2020-04-24T20:00:00Z"/>
    <n v="5"/>
    <m/>
    <n v="1374"/>
    <n v="1374"/>
    <n v="1374"/>
    <n v="66"/>
    <n v="0"/>
    <n v="0"/>
    <n v="53"/>
    <n v="6"/>
    <n v="59"/>
    <n v="165718"/>
  </r>
  <r>
    <x v="50"/>
    <x v="12"/>
    <n v="141"/>
    <n v="1308"/>
    <m/>
    <n v="2"/>
    <m/>
    <m/>
    <m/>
    <m/>
    <m/>
    <n v="128"/>
    <s v="D"/>
    <d v="2020-04-25T07:30:00"/>
    <s v="ea7b856b532dccebbd36cdea4ea4efc8a12af606"/>
    <s v="2020-04-25T20:00:00Z"/>
    <n v="5"/>
    <m/>
    <n v="1449"/>
    <n v="1449"/>
    <n v="1449"/>
    <n v="66"/>
    <n v="0"/>
    <n v="0"/>
    <n v="75"/>
    <n v="0"/>
    <n v="75"/>
    <n v="165718"/>
  </r>
  <r>
    <x v="51"/>
    <x v="12"/>
    <n v="141"/>
    <n v="1387"/>
    <m/>
    <n v="2"/>
    <m/>
    <m/>
    <m/>
    <m/>
    <m/>
    <n v="128"/>
    <s v="D"/>
    <d v="2020-04-26T07:30:00"/>
    <s v="bf2fb37d24f393de1115b19b6ddbf380b2af9a59"/>
    <s v="2020-04-26T20:00:00Z"/>
    <n v="5"/>
    <m/>
    <n v="1528"/>
    <n v="1528"/>
    <n v="1528"/>
    <n v="66"/>
    <n v="0"/>
    <n v="0"/>
    <n v="79"/>
    <n v="0"/>
    <n v="79"/>
    <n v="165718"/>
  </r>
  <r>
    <x v="52"/>
    <x v="12"/>
    <n v="144"/>
    <n v="1424"/>
    <m/>
    <n v="3"/>
    <m/>
    <m/>
    <m/>
    <m/>
    <m/>
    <n v="128"/>
    <s v="D"/>
    <d v="2020-04-27T07:20:00"/>
    <s v="2dc9a261ba95591176bb67c89d5d7fec877fccc3"/>
    <s v="2020-04-27T20:00:00Z"/>
    <n v="5"/>
    <m/>
    <n v="1568"/>
    <n v="1568"/>
    <n v="1568"/>
    <n v="66"/>
    <n v="0"/>
    <n v="0"/>
    <n v="37"/>
    <n v="3"/>
    <n v="40"/>
    <n v="165718"/>
  </r>
  <r>
    <x v="53"/>
    <x v="12"/>
    <n v="145"/>
    <n v="1538"/>
    <m/>
    <n v="3"/>
    <m/>
    <m/>
    <m/>
    <m/>
    <m/>
    <n v="129"/>
    <s v="D"/>
    <d v="2020-04-28T09:15:00"/>
    <s v="b95671679cbf922d5ba184a13808a5ba7f1d9dc0"/>
    <s v="2020-04-28T20:00:00Z"/>
    <n v="5"/>
    <m/>
    <n v="1683"/>
    <n v="1683"/>
    <n v="1683"/>
    <n v="66"/>
    <n v="0"/>
    <n v="0"/>
    <n v="114"/>
    <n v="1"/>
    <n v="115"/>
    <n v="165718"/>
  </r>
  <r>
    <x v="54"/>
    <x v="12"/>
    <n v="145"/>
    <n v="1702"/>
    <m/>
    <m/>
    <m/>
    <m/>
    <m/>
    <m/>
    <m/>
    <n v="130"/>
    <s v="D"/>
    <d v="2020-04-29T09:35:00"/>
    <s v="4cc676650965771c90a660369fafa5be25bdcb8f"/>
    <s v="2020-04-29T20:00:00Z"/>
    <n v="5"/>
    <m/>
    <n v="1847"/>
    <n v="1847"/>
    <n v="1847"/>
    <n v="66"/>
    <n v="0"/>
    <n v="0"/>
    <n v="164"/>
    <n v="0"/>
    <n v="164"/>
    <n v="165718"/>
  </r>
  <r>
    <x v="55"/>
    <x v="12"/>
    <n v="146"/>
    <n v="1962"/>
    <m/>
    <m/>
    <m/>
    <m/>
    <m/>
    <m/>
    <m/>
    <n v="131"/>
    <s v="F"/>
    <d v="2020-04-30T09:15:00"/>
    <s v="5cce3a48f16f774dac5d65d370ebac64adfe600d"/>
    <s v="2020-04-30T20:00:00Z"/>
    <n v="5"/>
    <m/>
    <n v="2108"/>
    <n v="2108"/>
    <n v="2108"/>
    <n v="66"/>
    <n v="0"/>
    <n v="0"/>
    <n v="260"/>
    <n v="1"/>
    <n v="261"/>
    <n v="165718"/>
  </r>
  <r>
    <x v="56"/>
    <x v="12"/>
    <n v="146"/>
    <n v="2859"/>
    <m/>
    <m/>
    <m/>
    <m/>
    <m/>
    <m/>
    <m/>
    <n v="131"/>
    <s v="F"/>
    <d v="2020-05-01T08:15:00"/>
    <s v="5aa8927faae871a175d5915d0901d7d1e31821c3"/>
    <s v="2020-05-01T20:00:00Z"/>
    <n v="5"/>
    <m/>
    <n v="3005"/>
    <n v="3005"/>
    <n v="3005"/>
    <n v="66"/>
    <n v="0"/>
    <n v="0"/>
    <n v="897"/>
    <n v="0"/>
    <n v="897"/>
    <n v="165718"/>
  </r>
  <r>
    <x v="57"/>
    <x v="12"/>
    <n v="148"/>
    <n v="3040"/>
    <m/>
    <m/>
    <m/>
    <m/>
    <m/>
    <m/>
    <m/>
    <n v="131"/>
    <s v="F"/>
    <d v="2020-05-02T08:15:00"/>
    <s v="41083fd2ad3b852cd01cbc5b2ba0f59ad934c833"/>
    <s v="2020-05-02T20:00:00Z"/>
    <n v="5"/>
    <m/>
    <n v="3188"/>
    <n v="3188"/>
    <n v="3188"/>
    <n v="66"/>
    <n v="0"/>
    <n v="0"/>
    <n v="181"/>
    <n v="2"/>
    <n v="183"/>
    <n v="165718"/>
  </r>
  <r>
    <x v="58"/>
    <x v="12"/>
    <n v="150"/>
    <n v="3152"/>
    <m/>
    <m/>
    <m/>
    <m/>
    <m/>
    <m/>
    <m/>
    <n v="126"/>
    <s v="F"/>
    <d v="2020-05-03T06:20:00"/>
    <s v="f4dde6237f9e084f25169ec7280990408e2b817c"/>
    <s v="2020-05-03T20:00:00Z"/>
    <n v="5"/>
    <m/>
    <n v="3302"/>
    <n v="3302"/>
    <n v="3302"/>
    <n v="66"/>
    <n v="0"/>
    <n v="0"/>
    <n v="112"/>
    <n v="2"/>
    <n v="114"/>
    <n v="165718"/>
  </r>
  <r>
    <x v="59"/>
    <x v="12"/>
    <n v="149"/>
    <n v="3242"/>
    <m/>
    <m/>
    <m/>
    <m/>
    <m/>
    <m/>
    <m/>
    <n v="125"/>
    <s v="F"/>
    <d v="2020-05-04T07:40:00"/>
    <s v="c4f20dac6b74627dcbd18bd1f1d701698dcf30e0"/>
    <s v="2020-05-04T20:00:00Z"/>
    <n v="5"/>
    <m/>
    <n v="3391"/>
    <n v="3391"/>
    <n v="3391"/>
    <n v="66"/>
    <n v="0"/>
    <n v="0"/>
    <n v="90"/>
    <n v="-1"/>
    <n v="89"/>
    <n v="165718"/>
  </r>
  <r>
    <x v="60"/>
    <x v="12"/>
    <n v="149"/>
    <n v="3341"/>
    <m/>
    <m/>
    <m/>
    <m/>
    <m/>
    <m/>
    <m/>
    <n v="124"/>
    <s v="F"/>
    <d v="2020-05-05T09:00:00"/>
    <s v="da2be305fcb62d71c916f9a592b8d5c52932737e"/>
    <s v="2020-05-05T20:00:00Z"/>
    <n v="5"/>
    <m/>
    <n v="3490"/>
    <n v="3490"/>
    <n v="3490"/>
    <n v="66"/>
    <n v="0"/>
    <n v="0"/>
    <n v="99"/>
    <n v="0"/>
    <n v="99"/>
    <n v="165718"/>
  </r>
  <r>
    <x v="61"/>
    <x v="12"/>
    <n v="151"/>
    <n v="3476"/>
    <m/>
    <m/>
    <m/>
    <m/>
    <m/>
    <m/>
    <m/>
    <n v="123"/>
    <s v="F"/>
    <d v="2020-05-06T00:00:00"/>
    <s v="659f9f46906c350d458a3175b9e99ae502ece53b"/>
    <s v="2020-05-06T20:00:00Z"/>
    <n v="5"/>
    <m/>
    <n v="3627"/>
    <n v="3627"/>
    <n v="3627"/>
    <n v="66"/>
    <n v="0"/>
    <n v="0"/>
    <n v="135"/>
    <n v="2"/>
    <n v="137"/>
    <n v="165718"/>
  </r>
  <r>
    <x v="62"/>
    <x v="12"/>
    <n v="151"/>
    <n v="3564"/>
    <m/>
    <m/>
    <m/>
    <m/>
    <m/>
    <m/>
    <m/>
    <n v="123"/>
    <s v="F"/>
    <d v="2020-05-07T00:00:00"/>
    <s v="75ce2bd275cecde57c810125b5302bc204f594ed"/>
    <s v="2020-05-07T20:00:00Z"/>
    <n v="5"/>
    <m/>
    <n v="3715"/>
    <n v="3715"/>
    <n v="3715"/>
    <n v="66"/>
    <n v="0"/>
    <n v="0"/>
    <n v="88"/>
    <n v="0"/>
    <n v="88"/>
    <n v="165718"/>
  </r>
  <r>
    <x v="63"/>
    <x v="12"/>
    <n v="151"/>
    <n v="3626"/>
    <m/>
    <m/>
    <m/>
    <m/>
    <m/>
    <m/>
    <m/>
    <n v="122"/>
    <s v="D"/>
    <d v="2020-05-08T00:00:00"/>
    <s v="df2d72dc3b5ac3b441a640b4fe7575480bb5fa3f"/>
    <s v="2020-05-08T20:00:00Z"/>
    <n v="5"/>
    <m/>
    <n v="3777"/>
    <n v="3777"/>
    <n v="3777"/>
    <n v="66"/>
    <n v="0"/>
    <n v="0"/>
    <n v="62"/>
    <n v="0"/>
    <n v="62"/>
    <n v="165718"/>
  </r>
  <r>
    <x v="64"/>
    <x v="12"/>
    <n v="151"/>
    <n v="3643"/>
    <m/>
    <m/>
    <m/>
    <m/>
    <m/>
    <m/>
    <m/>
    <n v="124"/>
    <s v="C"/>
    <d v="2020-05-09T00:00:00"/>
    <s v="a0787c893f96bca36cbc46881ad4849e8ccb4049"/>
    <s v="2020-05-09T20:00:00Z"/>
    <n v="5"/>
    <m/>
    <n v="3794"/>
    <n v="3794"/>
    <n v="3794"/>
    <n v="66"/>
    <n v="0"/>
    <n v="0"/>
    <n v="17"/>
    <n v="0"/>
    <n v="17"/>
    <n v="165718"/>
  </r>
  <r>
    <x v="65"/>
    <x v="12"/>
    <n v="151"/>
    <n v="3643"/>
    <m/>
    <m/>
    <m/>
    <m/>
    <m/>
    <m/>
    <m/>
    <n v="124"/>
    <s v="C"/>
    <d v="2020-05-09T03:50:00"/>
    <s v="757ed03d2cb576479b027e5acb6a0cb8fe526263"/>
    <s v="2020-05-10T20:00:00Z"/>
    <n v="5"/>
    <m/>
    <n v="3794"/>
    <n v="3794"/>
    <n v="3794"/>
    <n v="66"/>
    <n v="0"/>
    <n v="0"/>
    <n v="0"/>
    <n v="0"/>
    <n v="0"/>
    <n v="165718"/>
  </r>
  <r>
    <x v="66"/>
    <x v="12"/>
    <n v="151"/>
    <n v="3838"/>
    <m/>
    <m/>
    <m/>
    <m/>
    <m/>
    <m/>
    <m/>
    <n v="124"/>
    <s v="C"/>
    <d v="2020-05-11T06:45:00"/>
    <s v="344915c252ec72e2897d08cedf0096c076238394"/>
    <s v="2020-05-11T20:00:00Z"/>
    <n v="5"/>
    <m/>
    <n v="3989"/>
    <n v="3989"/>
    <n v="3989"/>
    <n v="66"/>
    <n v="0"/>
    <n v="0"/>
    <n v="195"/>
    <n v="0"/>
    <n v="195"/>
    <n v="165718"/>
  </r>
  <r>
    <x v="67"/>
    <x v="12"/>
    <n v="152"/>
    <n v="3939"/>
    <m/>
    <m/>
    <m/>
    <m/>
    <m/>
    <m/>
    <m/>
    <n v="124"/>
    <s v="C"/>
    <d v="2020-05-11T18:00:00"/>
    <s v="b07de06424b91c7563ec1fd794d01ec27c2988d9"/>
    <s v="2020-05-12T20:00:00Z"/>
    <n v="5"/>
    <m/>
    <n v="4091"/>
    <n v="4091"/>
    <n v="4091"/>
    <n v="66"/>
    <n v="0"/>
    <n v="0"/>
    <n v="101"/>
    <n v="1"/>
    <n v="102"/>
    <n v="165718"/>
  </r>
  <r>
    <x v="68"/>
    <x v="12"/>
    <n v="152"/>
    <n v="4110"/>
    <m/>
    <m/>
    <m/>
    <m/>
    <m/>
    <m/>
    <m/>
    <n v="124"/>
    <s v="C"/>
    <d v="2020-05-13T07:55:00"/>
    <s v="4a7dfbff7cef9bb628d4da02e7880c1ec1ed8d30"/>
    <s v="2020-05-13T20:00:00Z"/>
    <n v="5"/>
    <m/>
    <n v="4262"/>
    <n v="4262"/>
    <n v="4262"/>
    <n v="66"/>
    <n v="0"/>
    <n v="0"/>
    <n v="171"/>
    <n v="0"/>
    <n v="171"/>
    <n v="165718"/>
  </r>
  <r>
    <x v="69"/>
    <x v="12"/>
    <n v="153"/>
    <n v="4226"/>
    <m/>
    <m/>
    <m/>
    <m/>
    <m/>
    <m/>
    <m/>
    <n v="124"/>
    <s v="C"/>
    <d v="2020-05-14T05:45:00"/>
    <s v="faa0873fd8d09b226cd2c35b49264bbb5071fb98"/>
    <s v="2020-05-14T20:00:00Z"/>
    <n v="5"/>
    <m/>
    <n v="4379"/>
    <n v="4379"/>
    <n v="4379"/>
    <n v="66"/>
    <n v="0"/>
    <n v="0"/>
    <n v="116"/>
    <n v="1"/>
    <n v="117"/>
    <n v="165718"/>
  </r>
  <r>
    <x v="70"/>
    <x v="12"/>
    <n v="154"/>
    <n v="4361"/>
    <m/>
    <m/>
    <m/>
    <m/>
    <m/>
    <m/>
    <m/>
    <n v="124"/>
    <s v="C"/>
    <d v="2020-05-15T04:45:00"/>
    <s v="c2b73015710cb6db34bb9a9fa6189737868ef8df"/>
    <s v="2020-05-15T20:00:00Z"/>
    <n v="5"/>
    <m/>
    <n v="4515"/>
    <n v="4515"/>
    <n v="4515"/>
    <n v="66"/>
    <n v="0"/>
    <n v="0"/>
    <n v="135"/>
    <n v="1"/>
    <n v="136"/>
    <n v="165718"/>
  </r>
  <r>
    <x v="71"/>
    <x v="12"/>
    <n v="154"/>
    <n v="4365"/>
    <m/>
    <m/>
    <m/>
    <m/>
    <m/>
    <m/>
    <m/>
    <n v="126"/>
    <s v="C"/>
    <d v="2020-05-16T04:30:00"/>
    <s v="cd281610279644edd5b352fe4106638475dfa83c"/>
    <s v="2020-05-16T20:00:00Z"/>
    <n v="5"/>
    <m/>
    <n v="4519"/>
    <n v="4519"/>
    <n v="4519"/>
    <n v="66"/>
    <n v="0"/>
    <n v="0"/>
    <n v="4"/>
    <n v="0"/>
    <n v="4"/>
    <n v="165718"/>
  </r>
  <r>
    <x v="72"/>
    <x v="12"/>
    <n v="154"/>
    <n v="4450"/>
    <m/>
    <m/>
    <m/>
    <m/>
    <m/>
    <m/>
    <m/>
    <n v="126"/>
    <s v="C"/>
    <d v="2020-05-16T04:30:00"/>
    <s v="0e427eb8db13720a7d15bbd6191814b59a05e3fc"/>
    <s v="2020-05-17T20:00:00Z"/>
    <n v="5"/>
    <m/>
    <n v="4604"/>
    <n v="4604"/>
    <n v="4604"/>
    <n v="66"/>
    <n v="0"/>
    <n v="0"/>
    <n v="85"/>
    <n v="0"/>
    <n v="85"/>
    <n v="165718"/>
  </r>
  <r>
    <x v="73"/>
    <x v="12"/>
    <n v="154"/>
    <n v="4569"/>
    <m/>
    <m/>
    <m/>
    <m/>
    <m/>
    <m/>
    <m/>
    <n v="126"/>
    <s v="C"/>
    <d v="2020-05-16T04:30:00"/>
    <s v="b3894e885c0148326056081afdcfa2e6eabe079e"/>
    <s v="2020-05-18T20:00:00Z"/>
    <n v="5"/>
    <m/>
    <n v="4723"/>
    <n v="4723"/>
    <n v="4723"/>
    <n v="66"/>
    <n v="0"/>
    <n v="0"/>
    <n v="119"/>
    <n v="0"/>
    <n v="119"/>
    <n v="165718"/>
  </r>
  <r>
    <x v="74"/>
    <x v="12"/>
    <n v="154"/>
    <n v="4673"/>
    <m/>
    <m/>
    <m/>
    <m/>
    <m/>
    <m/>
    <m/>
    <n v="126"/>
    <s v="C"/>
    <d v="2020-05-19T05:45:00"/>
    <s v="939267589e5b9bb57a94e5d4093f3f660d1f843a"/>
    <s v="2020-05-19T20:00:00Z"/>
    <n v="5"/>
    <m/>
    <n v="4827"/>
    <n v="4827"/>
    <n v="4827"/>
    <n v="66"/>
    <n v="0"/>
    <n v="0"/>
    <n v="104"/>
    <n v="0"/>
    <n v="104"/>
    <n v="165718"/>
  </r>
  <r>
    <x v="75"/>
    <x v="12"/>
    <n v="165"/>
    <n v="4807"/>
    <m/>
    <m/>
    <m/>
    <m/>
    <m/>
    <m/>
    <m/>
    <n v="125"/>
    <s v="C"/>
    <d v="2020-05-20T06:30:00"/>
    <s v="a25b34e32099b899780c58630867d556d1d1e3f9"/>
    <s v="2020-05-20T20:00:00Z"/>
    <n v="5"/>
    <m/>
    <n v="4972"/>
    <n v="4972"/>
    <n v="4972"/>
    <n v="66"/>
    <n v="0"/>
    <n v="0"/>
    <n v="134"/>
    <n v="11"/>
    <n v="145"/>
    <n v="165718"/>
  </r>
  <r>
    <x v="76"/>
    <x v="12"/>
    <n v="165"/>
    <n v="4899"/>
    <m/>
    <m/>
    <m/>
    <m/>
    <m/>
    <m/>
    <m/>
    <n v="125"/>
    <s v="C"/>
    <d v="2020-05-21T08:00:00"/>
    <s v="16ebd0e8d361e7758bc0ea2105013281cdfce22a"/>
    <s v="2020-05-21T20:00:00Z"/>
    <n v="5"/>
    <m/>
    <n v="5064"/>
    <n v="5064"/>
    <n v="5064"/>
    <n v="66"/>
    <n v="0"/>
    <n v="0"/>
    <n v="92"/>
    <n v="0"/>
    <n v="92"/>
    <n v="165718"/>
  </r>
  <r>
    <x v="77"/>
    <x v="12"/>
    <n v="165"/>
    <n v="5114"/>
    <m/>
    <m/>
    <m/>
    <m/>
    <m/>
    <m/>
    <m/>
    <n v="125"/>
    <s v="C"/>
    <d v="2020-05-22T05:35:00"/>
    <s v="ad1d4f56dea3f39e368bc567673c2ffefd1ad1cc"/>
    <s v="2020-05-22T20:00:00Z"/>
    <n v="5"/>
    <m/>
    <n v="5279"/>
    <n v="5279"/>
    <n v="5279"/>
    <n v="66"/>
    <n v="0"/>
    <n v="0"/>
    <n v="215"/>
    <n v="0"/>
    <n v="215"/>
    <n v="165718"/>
  </r>
  <r>
    <x v="78"/>
    <x v="12"/>
    <n v="165"/>
    <n v="5194"/>
    <m/>
    <m/>
    <m/>
    <m/>
    <m/>
    <m/>
    <m/>
    <n v="134"/>
    <s v="C"/>
    <d v="2020-05-23T02:35:00"/>
    <s v="96763fc7826ec9192831d3ac2319ffd938f264bb"/>
    <s v="2020-05-23T20:00:00Z"/>
    <n v="5"/>
    <m/>
    <n v="5359"/>
    <n v="5359"/>
    <n v="5359"/>
    <n v="66"/>
    <n v="0"/>
    <n v="0"/>
    <n v="80"/>
    <n v="0"/>
    <n v="80"/>
    <n v="165718"/>
  </r>
  <r>
    <x v="79"/>
    <x v="12"/>
    <n v="166"/>
    <n v="5403"/>
    <m/>
    <m/>
    <m/>
    <m/>
    <m/>
    <m/>
    <m/>
    <n v="138"/>
    <s v="C"/>
    <d v="2020-05-23T18:00:00"/>
    <s v="f99074f025da74ceec05f7db69849b349642de73"/>
    <s v="2020-05-24T20:00:00Z"/>
    <n v="5"/>
    <m/>
    <n v="5569"/>
    <n v="5569"/>
    <n v="5569"/>
    <n v="66"/>
    <n v="0"/>
    <n v="0"/>
    <n v="209"/>
    <n v="1"/>
    <n v="210"/>
    <n v="165718"/>
  </r>
  <r>
    <x v="1"/>
    <x v="13"/>
    <n v="1"/>
    <m/>
    <m/>
    <m/>
    <m/>
    <m/>
    <m/>
    <m/>
    <m/>
    <m/>
    <m/>
    <m/>
    <s v="2ee6cf94f78c08eb4424f7230dfe68c21aa2ebe8"/>
    <s v="2020-03-07T21:00:00Z"/>
    <m/>
    <m/>
    <n v="1"/>
    <n v="1"/>
    <n v="1"/>
    <n v="15"/>
    <m/>
    <m/>
    <m/>
    <m/>
    <m/>
    <n v="1415872"/>
  </r>
  <r>
    <x v="2"/>
    <x v="13"/>
    <n v="1"/>
    <m/>
    <m/>
    <m/>
    <m/>
    <m/>
    <m/>
    <m/>
    <m/>
    <m/>
    <m/>
    <m/>
    <s v="7b212dc2407d970ad0f094667a31328ef7b8092e"/>
    <s v="2020-03-08T20:00:00Z"/>
    <m/>
    <m/>
    <n v="1"/>
    <n v="1"/>
    <n v="1"/>
    <n v="15"/>
    <n v="0"/>
    <n v="0"/>
    <n v="0"/>
    <n v="0"/>
    <n v="0"/>
    <n v="1415872"/>
  </r>
  <r>
    <x v="3"/>
    <x v="13"/>
    <n v="2"/>
    <m/>
    <m/>
    <m/>
    <m/>
    <m/>
    <m/>
    <m/>
    <m/>
    <m/>
    <m/>
    <m/>
    <s v="4e0cf85cd8727d5a4e4149ef401265cb28dc7e75"/>
    <s v="2020-03-09T20:00:00Z"/>
    <m/>
    <m/>
    <n v="2"/>
    <n v="2"/>
    <n v="2"/>
    <n v="15"/>
    <n v="0"/>
    <n v="0"/>
    <n v="0"/>
    <n v="1"/>
    <n v="1"/>
    <n v="1415872"/>
  </r>
  <r>
    <x v="4"/>
    <x v="13"/>
    <n v="2"/>
    <m/>
    <m/>
    <m/>
    <m/>
    <m/>
    <m/>
    <m/>
    <m/>
    <m/>
    <m/>
    <m/>
    <s v="a4345d576b19ef312be056ccc8a47d3d07788c20"/>
    <s v="2020-03-10T20:00:00Z"/>
    <m/>
    <m/>
    <n v="2"/>
    <n v="2"/>
    <n v="2"/>
    <n v="15"/>
    <n v="0"/>
    <n v="0"/>
    <n v="0"/>
    <n v="0"/>
    <n v="0"/>
    <n v="1415872"/>
  </r>
  <r>
    <x v="5"/>
    <x v="13"/>
    <n v="2"/>
    <m/>
    <m/>
    <m/>
    <m/>
    <m/>
    <m/>
    <m/>
    <m/>
    <m/>
    <m/>
    <m/>
    <s v="eb2926757b94fd9d2e1658516b94e1e324b6bd2a"/>
    <s v="2020-03-11T20:00:00Z"/>
    <m/>
    <m/>
    <n v="2"/>
    <n v="2"/>
    <n v="2"/>
    <n v="15"/>
    <n v="0"/>
    <n v="0"/>
    <n v="0"/>
    <n v="0"/>
    <n v="0"/>
    <n v="1415872"/>
  </r>
  <r>
    <x v="6"/>
    <x v="13"/>
    <n v="2"/>
    <m/>
    <m/>
    <m/>
    <m/>
    <m/>
    <m/>
    <m/>
    <m/>
    <m/>
    <m/>
    <d v="2020-03-11T00:00:00"/>
    <s v="9c7ad6b68824d1c11d37d43737c0b197bfd2c7da"/>
    <s v="2020-03-12T20:00:00Z"/>
    <m/>
    <m/>
    <n v="2"/>
    <n v="2"/>
    <n v="2"/>
    <n v="15"/>
    <n v="0"/>
    <n v="0"/>
    <n v="0"/>
    <n v="0"/>
    <n v="0"/>
    <n v="1415872"/>
  </r>
  <r>
    <x v="7"/>
    <x v="13"/>
    <n v="2"/>
    <m/>
    <m/>
    <m/>
    <m/>
    <m/>
    <m/>
    <m/>
    <m/>
    <m/>
    <m/>
    <d v="2020-03-12T00:00:00"/>
    <s v="ae178c98a0757edec338a10e1daa3c3079f23ffa"/>
    <s v="2020-03-13T20:00:00Z"/>
    <m/>
    <m/>
    <n v="2"/>
    <n v="2"/>
    <n v="2"/>
    <n v="15"/>
    <n v="0"/>
    <n v="0"/>
    <n v="0"/>
    <n v="0"/>
    <n v="0"/>
    <n v="1415872"/>
  </r>
  <r>
    <x v="8"/>
    <x v="13"/>
    <n v="2"/>
    <m/>
    <m/>
    <m/>
    <m/>
    <m/>
    <m/>
    <m/>
    <m/>
    <m/>
    <m/>
    <d v="2020-03-13T00:00:00"/>
    <s v="06dfa410d78fbfa6926bf412ecdd627586310c29"/>
    <s v="2020-03-14T20:00:00Z"/>
    <m/>
    <m/>
    <n v="2"/>
    <n v="2"/>
    <n v="2"/>
    <n v="15"/>
    <n v="0"/>
    <n v="0"/>
    <n v="0"/>
    <n v="0"/>
    <n v="0"/>
    <n v="1415872"/>
  </r>
  <r>
    <x v="9"/>
    <x v="13"/>
    <n v="2"/>
    <m/>
    <m/>
    <m/>
    <m/>
    <m/>
    <m/>
    <m/>
    <m/>
    <m/>
    <m/>
    <d v="2020-03-13T00:00:00"/>
    <s v="9487a4721ac0df82f2b1f4a32f089d71356176fa"/>
    <s v="2020-03-15T20:00:00Z"/>
    <m/>
    <m/>
    <n v="2"/>
    <n v="2"/>
    <n v="2"/>
    <n v="15"/>
    <n v="0"/>
    <n v="0"/>
    <n v="0"/>
    <n v="0"/>
    <n v="0"/>
    <n v="1415872"/>
  </r>
  <r>
    <x v="10"/>
    <x v="13"/>
    <n v="7"/>
    <m/>
    <m/>
    <m/>
    <m/>
    <m/>
    <m/>
    <m/>
    <m/>
    <m/>
    <m/>
    <d v="2020-03-16T15:39:00"/>
    <s v="4d6930e0edbfe5f100f20120ca576f2f4d0af623"/>
    <s v="2020-03-16T20:00:00Z"/>
    <m/>
    <m/>
    <n v="7"/>
    <n v="7"/>
    <n v="7"/>
    <n v="15"/>
    <n v="0"/>
    <n v="0"/>
    <n v="0"/>
    <n v="5"/>
    <n v="5"/>
    <n v="1415872"/>
  </r>
  <r>
    <x v="11"/>
    <x v="13"/>
    <n v="10"/>
    <m/>
    <m/>
    <m/>
    <m/>
    <m/>
    <m/>
    <m/>
    <m/>
    <m/>
    <m/>
    <d v="2020-03-16T18:00:00"/>
    <s v="518a48de9997a29f1106e0a9946a4899d3b8aafe"/>
    <s v="2020-03-17T20:00:00Z"/>
    <m/>
    <m/>
    <n v="10"/>
    <n v="10"/>
    <n v="10"/>
    <n v="15"/>
    <n v="0"/>
    <n v="0"/>
    <n v="0"/>
    <n v="3"/>
    <n v="3"/>
    <n v="1415872"/>
  </r>
  <r>
    <x v="12"/>
    <x v="13"/>
    <n v="14"/>
    <n v="93"/>
    <m/>
    <m/>
    <m/>
    <m/>
    <m/>
    <m/>
    <m/>
    <m/>
    <m/>
    <d v="2020-03-17T20:00:00"/>
    <s v="fa6c55476437d80854b1d711768b059f949bdc57"/>
    <s v="2020-03-18T20:00:00Z"/>
    <m/>
    <m/>
    <n v="107"/>
    <n v="107"/>
    <n v="107"/>
    <n v="15"/>
    <n v="0"/>
    <n v="0"/>
    <n v="93"/>
    <n v="4"/>
    <n v="97"/>
    <n v="1415872"/>
  </r>
  <r>
    <x v="13"/>
    <x v="13"/>
    <n v="16"/>
    <n v="93"/>
    <m/>
    <m/>
    <m/>
    <m/>
    <m/>
    <m/>
    <m/>
    <m/>
    <m/>
    <d v="2020-03-18T18:00:00"/>
    <s v="3ba6e1d7028c7f39e397aff0d911fe7921a8987d"/>
    <s v="2020-03-19T20:00:00Z"/>
    <m/>
    <m/>
    <n v="109"/>
    <n v="109"/>
    <n v="109"/>
    <n v="15"/>
    <n v="0"/>
    <n v="0"/>
    <n v="0"/>
    <n v="2"/>
    <n v="2"/>
    <n v="1415872"/>
  </r>
  <r>
    <x v="14"/>
    <x v="13"/>
    <n v="26"/>
    <n v="124"/>
    <m/>
    <m/>
    <m/>
    <m/>
    <m/>
    <m/>
    <m/>
    <m/>
    <m/>
    <d v="2020-03-19T18:00:00"/>
    <s v="2d9e66927781990760faffe23e801ad46ca97d1b"/>
    <s v="2020-03-20T20:00:00Z"/>
    <m/>
    <m/>
    <n v="150"/>
    <n v="150"/>
    <n v="150"/>
    <n v="15"/>
    <n v="0"/>
    <n v="0"/>
    <n v="31"/>
    <n v="10"/>
    <n v="41"/>
    <n v="1415872"/>
  </r>
  <r>
    <x v="15"/>
    <x v="13"/>
    <n v="37"/>
    <n v="124"/>
    <m/>
    <m/>
    <m/>
    <m/>
    <m/>
    <m/>
    <m/>
    <m/>
    <m/>
    <d v="2020-03-20T18:00:00"/>
    <s v="61b56a66d010f445db5052e1be321c20eaa53b7c"/>
    <s v="2020-03-21T20:00:00Z"/>
    <m/>
    <m/>
    <n v="161"/>
    <n v="161"/>
    <n v="161"/>
    <n v="15"/>
    <n v="0"/>
    <n v="0"/>
    <n v="0"/>
    <n v="11"/>
    <n v="11"/>
    <n v="1415872"/>
  </r>
  <r>
    <x v="16"/>
    <x v="13"/>
    <n v="48"/>
    <n v="263"/>
    <m/>
    <m/>
    <m/>
    <m/>
    <m/>
    <m/>
    <m/>
    <m/>
    <m/>
    <d v="2020-03-21T18:00:00"/>
    <s v="129ba0e198c828294922c6de227dd688c55ff9c9"/>
    <s v="2020-03-22T20:00:00Z"/>
    <m/>
    <m/>
    <n v="311"/>
    <n v="311"/>
    <n v="311"/>
    <n v="15"/>
    <n v="0"/>
    <n v="0"/>
    <n v="139"/>
    <n v="11"/>
    <n v="150"/>
    <n v="1415872"/>
  </r>
  <r>
    <x v="17"/>
    <x v="13"/>
    <n v="56"/>
    <n v="2955"/>
    <m/>
    <m/>
    <m/>
    <m/>
    <m/>
    <m/>
    <m/>
    <m/>
    <s v="A"/>
    <d v="2020-03-22T18:00:00"/>
    <s v="63c635fe69e4df167e64b3b43629863eaaf08425"/>
    <s v="2020-03-23T20:00:00Z"/>
    <m/>
    <m/>
    <n v="3011"/>
    <n v="3011"/>
    <n v="3011"/>
    <n v="15"/>
    <n v="0"/>
    <n v="0"/>
    <n v="2692"/>
    <n v="8"/>
    <n v="2700"/>
    <n v="1415872"/>
  </r>
  <r>
    <x v="18"/>
    <x v="13"/>
    <n v="77"/>
    <n v="3589"/>
    <m/>
    <m/>
    <n v="4"/>
    <m/>
    <m/>
    <m/>
    <m/>
    <m/>
    <s v="A"/>
    <d v="2020-03-23T18:00:00"/>
    <s v="394b72ea9d53d284743894fa2760133503b5ed1c"/>
    <s v="2020-03-24T20:00:00Z"/>
    <m/>
    <n v="4"/>
    <n v="3666"/>
    <n v="3666"/>
    <n v="3666"/>
    <n v="15"/>
    <n v="0"/>
    <n v="4"/>
    <n v="634"/>
    <n v="21"/>
    <n v="655"/>
    <n v="1415872"/>
  </r>
  <r>
    <x v="19"/>
    <x v="13"/>
    <n v="90"/>
    <n v="4357"/>
    <m/>
    <m/>
    <n v="6"/>
    <m/>
    <m/>
    <m/>
    <m/>
    <m/>
    <s v="A"/>
    <d v="2020-03-24T18:00:00"/>
    <s v="136c6c25162b2c85c7d303330732213d9da29d07"/>
    <s v="2020-03-25T20:00:00Z"/>
    <m/>
    <n v="6"/>
    <n v="4447"/>
    <n v="4447"/>
    <n v="4447"/>
    <n v="15"/>
    <n v="0"/>
    <n v="2"/>
    <n v="768"/>
    <n v="13"/>
    <n v="781"/>
    <n v="1415872"/>
  </r>
  <r>
    <x v="20"/>
    <x v="13"/>
    <n v="95"/>
    <n v="4357"/>
    <m/>
    <m/>
    <n v="5"/>
    <m/>
    <m/>
    <m/>
    <m/>
    <m/>
    <s v="A"/>
    <d v="2020-03-25T18:00:00"/>
    <s v="eb01e93536cf15994a479f8ae4addd0cc96b3b9c"/>
    <s v="2020-03-26T20:00:00Z"/>
    <m/>
    <n v="5"/>
    <n v="4452"/>
    <n v="4452"/>
    <n v="4452"/>
    <n v="15"/>
    <n v="0"/>
    <n v="-1"/>
    <n v="0"/>
    <n v="5"/>
    <n v="5"/>
    <n v="1415872"/>
  </r>
  <r>
    <x v="21"/>
    <x v="13"/>
    <n v="106"/>
    <n v="4357"/>
    <m/>
    <m/>
    <n v="7"/>
    <m/>
    <m/>
    <m/>
    <m/>
    <m/>
    <s v="A"/>
    <d v="2020-03-26T18:00:00"/>
    <s v="6af67cadb0d5ef6cbd519f9c5ed1cbafff454766"/>
    <s v="2020-03-27T20:00:00Z"/>
    <m/>
    <n v="7"/>
    <n v="4463"/>
    <n v="4463"/>
    <n v="4463"/>
    <n v="15"/>
    <n v="0"/>
    <n v="2"/>
    <n v="0"/>
    <n v="11"/>
    <n v="11"/>
    <n v="1415872"/>
  </r>
  <r>
    <x v="22"/>
    <x v="13"/>
    <n v="120"/>
    <n v="4357"/>
    <m/>
    <m/>
    <n v="8"/>
    <m/>
    <m/>
    <m/>
    <m/>
    <m/>
    <s v="A"/>
    <d v="2020-03-27T18:00:00"/>
    <s v="12e93aab6c2c73c92742b380a0839ba7c398c9f0"/>
    <s v="2020-03-28T20:00:00Z"/>
    <m/>
    <n v="8"/>
    <n v="4477"/>
    <n v="4477"/>
    <n v="4477"/>
    <n v="15"/>
    <n v="0"/>
    <n v="1"/>
    <n v="0"/>
    <n v="14"/>
    <n v="14"/>
    <n v="1415872"/>
  </r>
  <r>
    <x v="23"/>
    <x v="13"/>
    <n v="151"/>
    <n v="6849"/>
    <m/>
    <m/>
    <n v="12"/>
    <m/>
    <m/>
    <m/>
    <m/>
    <m/>
    <s v="A"/>
    <d v="2020-03-28T18:00:00"/>
    <s v="a80f9852d5130845b1a0b23bb91fb25ac504a710"/>
    <s v="2020-03-29T20:00:00Z"/>
    <m/>
    <n v="12"/>
    <n v="7000"/>
    <n v="7000"/>
    <n v="7000"/>
    <n v="15"/>
    <n v="0"/>
    <n v="4"/>
    <n v="2492"/>
    <n v="31"/>
    <n v="2523"/>
    <n v="1415872"/>
  </r>
  <r>
    <x v="24"/>
    <x v="13"/>
    <n v="175"/>
    <n v="7825"/>
    <m/>
    <m/>
    <n v="12"/>
    <m/>
    <m/>
    <m/>
    <m/>
    <m/>
    <s v="A"/>
    <d v="2020-03-29T18:00:00"/>
    <s v="8b37e1a6e24372990d030e5ddf8482be93951286"/>
    <s v="2020-03-30T20:00:00Z"/>
    <m/>
    <n v="12"/>
    <n v="8000"/>
    <n v="8000"/>
    <n v="8000"/>
    <n v="15"/>
    <n v="0"/>
    <n v="0"/>
    <n v="976"/>
    <n v="24"/>
    <n v="1000"/>
    <n v="1415872"/>
  </r>
  <r>
    <x v="25"/>
    <x v="13"/>
    <n v="204"/>
    <n v="8471"/>
    <m/>
    <m/>
    <n v="12"/>
    <m/>
    <n v="6"/>
    <m/>
    <m/>
    <n v="49"/>
    <s v="A"/>
    <d v="2020-03-30T18:00:00"/>
    <s v="8b549fa0eb0389ea7b9e2193c2d9b26e32692123"/>
    <s v="2020-03-31T20:00:00Z"/>
    <m/>
    <n v="12"/>
    <n v="8675"/>
    <n v="8675"/>
    <n v="8675"/>
    <n v="15"/>
    <n v="0"/>
    <n v="0"/>
    <n v="646"/>
    <n v="29"/>
    <n v="675"/>
    <n v="1415872"/>
  </r>
  <r>
    <x v="26"/>
    <x v="13"/>
    <n v="208"/>
    <n v="8721"/>
    <m/>
    <m/>
    <n v="13"/>
    <m/>
    <n v="6"/>
    <m/>
    <m/>
    <n v="58"/>
    <s v="A"/>
    <d v="2020-03-31T18:00:00"/>
    <s v="14a35e53864a84ba0531e35f19147ff09691cf8a"/>
    <s v="2020-04-01T20:00:00Z"/>
    <n v="1"/>
    <n v="13"/>
    <n v="8929"/>
    <n v="8929"/>
    <n v="8929"/>
    <n v="15"/>
    <n v="1"/>
    <n v="1"/>
    <n v="250"/>
    <n v="4"/>
    <n v="254"/>
    <n v="1415872"/>
  </r>
  <r>
    <x v="27"/>
    <x v="13"/>
    <n v="258"/>
    <n v="10206"/>
    <m/>
    <m/>
    <n v="15"/>
    <m/>
    <n v="6"/>
    <m/>
    <m/>
    <n v="69"/>
    <s v="A"/>
    <d v="2020-04-01T18:00:00"/>
    <s v="064f2535c7eac6f34e7463f011a9259e2ad9ae7b"/>
    <s v="2020-04-02T20:00:00Z"/>
    <n v="1"/>
    <n v="15"/>
    <n v="10464"/>
    <n v="10464"/>
    <n v="10464"/>
    <n v="15"/>
    <n v="0"/>
    <n v="2"/>
    <n v="1485"/>
    <n v="50"/>
    <n v="1535"/>
    <n v="1415872"/>
  </r>
  <r>
    <x v="28"/>
    <x v="13"/>
    <n v="285"/>
    <n v="10206"/>
    <m/>
    <m/>
    <n v="15"/>
    <m/>
    <n v="6"/>
    <m/>
    <m/>
    <n v="72"/>
    <s v="A"/>
    <d v="2020-04-02T18:00:00"/>
    <s v="9fa30a00486ab35051c1c4c1eed762fe877c1015"/>
    <s v="2020-04-03T20:00:00Z"/>
    <n v="2"/>
    <n v="15"/>
    <n v="10491"/>
    <n v="10491"/>
    <n v="10491"/>
    <n v="15"/>
    <n v="1"/>
    <n v="0"/>
    <n v="0"/>
    <n v="27"/>
    <n v="27"/>
    <n v="1415872"/>
  </r>
  <r>
    <x v="29"/>
    <x v="13"/>
    <n v="319"/>
    <n v="11959"/>
    <m/>
    <m/>
    <n v="18"/>
    <m/>
    <n v="6"/>
    <m/>
    <m/>
    <n v="78"/>
    <s v="A"/>
    <d v="2020-04-03T18:00:00"/>
    <s v="fb720a96e2e02a222c24655b877b4cec7fc85193"/>
    <s v="2020-04-04T20:00:00Z"/>
    <n v="3"/>
    <n v="18"/>
    <n v="12278"/>
    <n v="12278"/>
    <n v="12278"/>
    <n v="15"/>
    <n v="1"/>
    <n v="3"/>
    <n v="1753"/>
    <n v="34"/>
    <n v="1787"/>
    <n v="1415872"/>
  </r>
  <r>
    <x v="30"/>
    <x v="13"/>
    <n v="351"/>
    <n v="12604"/>
    <m/>
    <m/>
    <n v="19"/>
    <m/>
    <n v="6"/>
    <m/>
    <m/>
    <n v="82"/>
    <s v="A"/>
    <d v="2020-04-04T18:00:00"/>
    <s v="d8f20460299185e68a9155a69b4a6decbd74e0ab"/>
    <s v="2020-04-05T20:00:00Z"/>
    <n v="4"/>
    <n v="19"/>
    <n v="12955"/>
    <n v="12955"/>
    <n v="12955"/>
    <n v="15"/>
    <n v="1"/>
    <n v="1"/>
    <n v="645"/>
    <n v="32"/>
    <n v="677"/>
    <n v="1415872"/>
  </r>
  <r>
    <x v="31"/>
    <x v="13"/>
    <n v="371"/>
    <n v="13155"/>
    <m/>
    <m/>
    <n v="21"/>
    <m/>
    <n v="6"/>
    <m/>
    <m/>
    <n v="85"/>
    <s v="A"/>
    <d v="2020-04-05T18:00:00"/>
    <s v="4a6174d611b9548a92ce4f4ac835a4ed878767e9"/>
    <s v="2020-04-06T20:00:00Z"/>
    <n v="4"/>
    <n v="21"/>
    <n v="13526"/>
    <n v="13526"/>
    <n v="13526"/>
    <n v="15"/>
    <n v="0"/>
    <n v="2"/>
    <n v="551"/>
    <n v="20"/>
    <n v="571"/>
    <n v="1415872"/>
  </r>
  <r>
    <x v="32"/>
    <x v="13"/>
    <n v="387"/>
    <n v="13155"/>
    <m/>
    <m/>
    <n v="26"/>
    <m/>
    <n v="6"/>
    <m/>
    <m/>
    <n v="89"/>
    <s v="A"/>
    <d v="2020-04-06T18:00:00"/>
    <s v="480c13feb6dd3ee938f00079817d8c5fc84d8c5c"/>
    <s v="2020-04-07T20:00:00Z"/>
    <n v="5"/>
    <n v="26"/>
    <n v="13542"/>
    <n v="13542"/>
    <n v="13542"/>
    <n v="15"/>
    <n v="1"/>
    <n v="5"/>
    <n v="0"/>
    <n v="16"/>
    <n v="16"/>
    <n v="1415872"/>
  </r>
  <r>
    <x v="33"/>
    <x v="13"/>
    <n v="410"/>
    <n v="14739"/>
    <m/>
    <m/>
    <n v="42"/>
    <m/>
    <n v="6"/>
    <m/>
    <m/>
    <n v="113"/>
    <s v="A"/>
    <d v="2020-04-07T18:00:00"/>
    <s v="73daa76a041cc37889c89dc896bcec3ed201b0a2"/>
    <s v="2020-04-08T20:00:00Z"/>
    <n v="5"/>
    <n v="42"/>
    <n v="15149"/>
    <n v="15149"/>
    <n v="15149"/>
    <n v="15"/>
    <n v="0"/>
    <n v="16"/>
    <n v="1584"/>
    <n v="23"/>
    <n v="1607"/>
    <n v="1415872"/>
  </r>
  <r>
    <x v="34"/>
    <x v="13"/>
    <n v="435"/>
    <n v="15316"/>
    <m/>
    <m/>
    <n v="42"/>
    <m/>
    <n v="6"/>
    <m/>
    <m/>
    <n v="113"/>
    <s v="A"/>
    <d v="2020-04-08T18:00:00"/>
    <s v="9a2af34cd2d5d2e68f5e8707bfbb026f6967bdf9"/>
    <s v="2020-04-09T20:00:00Z"/>
    <n v="5"/>
    <n v="42"/>
    <n v="15751"/>
    <n v="15751"/>
    <n v="15751"/>
    <n v="15"/>
    <n v="0"/>
    <n v="0"/>
    <n v="577"/>
    <n v="25"/>
    <n v="602"/>
    <n v="1415872"/>
  </r>
  <r>
    <x v="35"/>
    <x v="13"/>
    <n v="442"/>
    <n v="15707"/>
    <m/>
    <m/>
    <n v="42"/>
    <m/>
    <n v="6"/>
    <m/>
    <n v="2"/>
    <n v="251"/>
    <s v="A"/>
    <d v="2020-04-09T18:00:00"/>
    <s v="6e8312be0dca093d9125120eb14647e1e00b34be"/>
    <s v="2020-04-10T20:00:00Z"/>
    <n v="6"/>
    <n v="42"/>
    <n v="16149"/>
    <n v="16149"/>
    <n v="16149"/>
    <n v="15"/>
    <n v="1"/>
    <n v="0"/>
    <n v="391"/>
    <n v="7"/>
    <n v="398"/>
    <n v="1415872"/>
  </r>
  <r>
    <x v="36"/>
    <x v="13"/>
    <n v="465"/>
    <n v="17066"/>
    <m/>
    <m/>
    <n v="43"/>
    <m/>
    <n v="6"/>
    <m/>
    <n v="2"/>
    <n v="284"/>
    <s v="A"/>
    <d v="2020-04-10T18:00:00"/>
    <s v="9c1fd3082daa4bcc407babba93cf516450828220"/>
    <s v="2020-04-11T20:00:00Z"/>
    <n v="8"/>
    <n v="43"/>
    <n v="17531"/>
    <n v="17531"/>
    <n v="17531"/>
    <n v="15"/>
    <n v="2"/>
    <n v="1"/>
    <n v="1359"/>
    <n v="23"/>
    <n v="1382"/>
    <n v="1415872"/>
  </r>
  <r>
    <x v="37"/>
    <x v="13"/>
    <n v="486"/>
    <n v="17482"/>
    <m/>
    <m/>
    <n v="44"/>
    <m/>
    <n v="6"/>
    <m/>
    <n v="2"/>
    <n v="300"/>
    <s v="A"/>
    <d v="2020-04-11T18:00:00"/>
    <s v="5f18f4cd6fc5ae0d7faa4d1b947aa46416e45c64"/>
    <s v="2020-04-12T20:00:00Z"/>
    <n v="8"/>
    <n v="44"/>
    <n v="17968"/>
    <n v="17968"/>
    <n v="17968"/>
    <n v="15"/>
    <n v="0"/>
    <n v="1"/>
    <n v="416"/>
    <n v="21"/>
    <n v="437"/>
    <n v="1415872"/>
  </r>
  <r>
    <x v="38"/>
    <x v="13"/>
    <n v="499"/>
    <n v="18345"/>
    <m/>
    <m/>
    <n v="44"/>
    <m/>
    <n v="6"/>
    <m/>
    <n v="2"/>
    <n v="310"/>
    <s v="A"/>
    <d v="2020-04-13T18:00:00"/>
    <s v="7651ab17db2abc5af88e1bbefc35355e4cc7a401"/>
    <s v="2020-04-13T20:00:00Z"/>
    <n v="9"/>
    <n v="44"/>
    <n v="18844"/>
    <n v="18844"/>
    <n v="18844"/>
    <n v="15"/>
    <n v="1"/>
    <n v="0"/>
    <n v="863"/>
    <n v="13"/>
    <n v="876"/>
    <n v="1415872"/>
  </r>
  <r>
    <x v="39"/>
    <x v="13"/>
    <n v="504"/>
    <n v="18916"/>
    <m/>
    <m/>
    <n v="44"/>
    <m/>
    <m/>
    <m/>
    <m/>
    <n v="315"/>
    <s v="A"/>
    <d v="2020-04-14T18:00:00"/>
    <s v="112e7ae3d4473058f5f7056b5fac2de14c52050e"/>
    <s v="2020-04-14T20:00:00Z"/>
    <n v="9"/>
    <n v="44"/>
    <n v="19420"/>
    <n v="19420"/>
    <n v="19420"/>
    <n v="15"/>
    <n v="0"/>
    <n v="0"/>
    <n v="571"/>
    <n v="5"/>
    <n v="576"/>
    <n v="1415872"/>
  </r>
  <r>
    <x v="40"/>
    <x v="13"/>
    <n v="517"/>
    <n v="19286"/>
    <m/>
    <m/>
    <n v="45"/>
    <m/>
    <m/>
    <m/>
    <m/>
    <n v="333"/>
    <s v="A"/>
    <d v="2020-04-14T18:00:00"/>
    <s v="40e5c246af2bcde9bde077ecc580e139fe22c4a6"/>
    <s v="2020-04-15T20:00:00Z"/>
    <n v="9"/>
    <n v="45"/>
    <n v="19803"/>
    <n v="19803"/>
    <n v="19803"/>
    <n v="15"/>
    <n v="0"/>
    <n v="1"/>
    <n v="370"/>
    <n v="13"/>
    <n v="383"/>
    <n v="1415872"/>
  </r>
  <r>
    <x v="41"/>
    <x v="13"/>
    <n v="530"/>
    <n v="20170"/>
    <m/>
    <m/>
    <n v="45"/>
    <m/>
    <m/>
    <m/>
    <m/>
    <n v="359"/>
    <s v="A"/>
    <d v="2020-04-16T18:00:00"/>
    <s v="e6825df39202f5a14f7a123ba4b86a4cb29c779d"/>
    <s v="2020-04-16T20:00:00Z"/>
    <n v="9"/>
    <n v="45"/>
    <n v="20700"/>
    <n v="20700"/>
    <n v="20700"/>
    <n v="15"/>
    <n v="0"/>
    <n v="0"/>
    <n v="884"/>
    <n v="13"/>
    <n v="897"/>
    <n v="1415872"/>
  </r>
  <r>
    <x v="42"/>
    <x v="13"/>
    <n v="541"/>
    <n v="21316"/>
    <m/>
    <m/>
    <n v="45"/>
    <m/>
    <m/>
    <m/>
    <m/>
    <n v="374"/>
    <s v="A"/>
    <d v="2020-04-17T18:30:00"/>
    <s v="4c179d96c337c05804b8861f21d720880be521e8"/>
    <s v="2020-04-17T20:00:00Z"/>
    <n v="9"/>
    <n v="45"/>
    <n v="21857"/>
    <n v="21857"/>
    <n v="21857"/>
    <n v="15"/>
    <n v="0"/>
    <n v="0"/>
    <n v="1146"/>
    <n v="11"/>
    <n v="1157"/>
    <n v="1415872"/>
  </r>
  <r>
    <x v="43"/>
    <x v="13"/>
    <n v="553"/>
    <n v="21790"/>
    <m/>
    <m/>
    <n v="48"/>
    <m/>
    <m/>
    <m/>
    <m/>
    <n v="390"/>
    <s v="A"/>
    <d v="2020-04-17T18:30:00"/>
    <s v="c85a27054126dab091333473c5df5761eeb47cb9"/>
    <s v="2020-04-18T20:00:00Z"/>
    <n v="9"/>
    <n v="48"/>
    <n v="22343"/>
    <n v="22343"/>
    <n v="22343"/>
    <n v="15"/>
    <n v="0"/>
    <n v="3"/>
    <n v="474"/>
    <n v="12"/>
    <n v="486"/>
    <n v="1415872"/>
  </r>
  <r>
    <x v="44"/>
    <x v="13"/>
    <n v="574"/>
    <n v="22896"/>
    <m/>
    <m/>
    <n v="51"/>
    <m/>
    <m/>
    <m/>
    <m/>
    <n v="410"/>
    <s v="A"/>
    <d v="2020-04-19T18:00:00"/>
    <s v="f5d5297282dadec007427f163e1837b6a764a20b"/>
    <s v="2020-04-19T20:00:00Z"/>
    <n v="9"/>
    <n v="51"/>
    <n v="23470"/>
    <n v="23470"/>
    <n v="23470"/>
    <n v="15"/>
    <n v="0"/>
    <n v="3"/>
    <n v="1106"/>
    <n v="21"/>
    <n v="1127"/>
    <n v="1415872"/>
  </r>
  <r>
    <x v="45"/>
    <x v="13"/>
    <n v="580"/>
    <n v="23595"/>
    <m/>
    <m/>
    <n v="52"/>
    <m/>
    <m/>
    <m/>
    <m/>
    <n v="414"/>
    <s v="A"/>
    <d v="2020-04-19T18:00:00"/>
    <s v="ed2c32504d71ba76bfa7d68d68aae0c95c0f50a4"/>
    <s v="2020-04-20T20:00:00Z"/>
    <n v="10"/>
    <n v="52"/>
    <n v="24175"/>
    <n v="24175"/>
    <n v="24175"/>
    <n v="15"/>
    <n v="1"/>
    <n v="1"/>
    <n v="699"/>
    <n v="6"/>
    <n v="705"/>
    <n v="1415872"/>
  </r>
  <r>
    <x v="46"/>
    <x v="13"/>
    <n v="584"/>
    <n v="24112"/>
    <m/>
    <m/>
    <n v="55"/>
    <m/>
    <m/>
    <m/>
    <m/>
    <n v="423"/>
    <s v="A"/>
    <d v="2020-04-21T19:30:00"/>
    <s v="86ca90775d4b9c3babb38f26a4ecb111e416fe36"/>
    <s v="2020-04-21T20:00:00Z"/>
    <n v="10"/>
    <n v="55"/>
    <n v="24696"/>
    <n v="24696"/>
    <n v="24696"/>
    <n v="15"/>
    <n v="0"/>
    <n v="3"/>
    <n v="517"/>
    <n v="4"/>
    <n v="521"/>
    <n v="1415872"/>
  </r>
  <r>
    <x v="47"/>
    <x v="13"/>
    <n v="582"/>
    <n v="24760"/>
    <m/>
    <m/>
    <n v="56"/>
    <m/>
    <m/>
    <m/>
    <m/>
    <n v="437"/>
    <s v="A"/>
    <d v="2020-04-22T18:00:00"/>
    <s v="9d88a46c8c5fb6d38c133f9c450bd24c6f7a5f7f"/>
    <s v="2020-04-22T20:00:00Z"/>
    <n v="12"/>
    <n v="56"/>
    <n v="25342"/>
    <n v="25342"/>
    <n v="25342"/>
    <n v="15"/>
    <n v="2"/>
    <n v="1"/>
    <n v="648"/>
    <n v="-2"/>
    <n v="646"/>
    <n v="1415872"/>
  </r>
  <r>
    <x v="48"/>
    <x v="13"/>
    <n v="592"/>
    <n v="25536"/>
    <m/>
    <m/>
    <n v="63"/>
    <m/>
    <m/>
    <m/>
    <m/>
    <n v="444"/>
    <s v="A"/>
    <d v="2020-04-22T18:00:00"/>
    <s v="41ec8818871d1252014476fa40bc75845c0d6673"/>
    <s v="2020-04-23T20:00:00Z"/>
    <n v="12"/>
    <n v="63"/>
    <n v="26128"/>
    <n v="26128"/>
    <n v="26128"/>
    <n v="15"/>
    <n v="0"/>
    <n v="7"/>
    <n v="776"/>
    <n v="10"/>
    <n v="786"/>
    <n v="1415872"/>
  </r>
  <r>
    <x v="49"/>
    <x v="13"/>
    <n v="596"/>
    <n v="26291"/>
    <m/>
    <m/>
    <n v="63"/>
    <m/>
    <m/>
    <m/>
    <m/>
    <n v="455"/>
    <s v="A"/>
    <d v="2020-04-24T18:00:00"/>
    <s v="260d612cdcab2293bbbde13c7eccabeea80269fc"/>
    <s v="2020-04-24T20:00:00Z"/>
    <n v="12"/>
    <n v="63"/>
    <n v="26887"/>
    <n v="26887"/>
    <n v="26887"/>
    <n v="15"/>
    <n v="0"/>
    <n v="0"/>
    <n v="755"/>
    <n v="4"/>
    <n v="759"/>
    <n v="1415872"/>
  </r>
  <r>
    <x v="50"/>
    <x v="13"/>
    <n v="601"/>
    <n v="27439"/>
    <m/>
    <m/>
    <n v="67"/>
    <m/>
    <m/>
    <m/>
    <m/>
    <n v="463"/>
    <s v="C"/>
    <d v="2020-04-24T18:00:00"/>
    <s v="1b65aaf7d8cd7df16eb153c59e780a7060013f20"/>
    <s v="2020-04-25T20:00:00Z"/>
    <n v="13"/>
    <n v="67"/>
    <n v="28040"/>
    <n v="28040"/>
    <n v="28040"/>
    <n v="15"/>
    <n v="1"/>
    <n v="4"/>
    <n v="1148"/>
    <n v="5"/>
    <n v="1153"/>
    <n v="1415872"/>
  </r>
  <r>
    <x v="51"/>
    <x v="13"/>
    <n v="603"/>
    <n v="27880"/>
    <m/>
    <m/>
    <n v="68"/>
    <m/>
    <m/>
    <m/>
    <m/>
    <n v="482"/>
    <s v="C"/>
    <d v="2020-04-25T18:00:00"/>
    <s v="ed680e03c2bd651440953436c70b8b3cdd6f2fa6"/>
    <s v="2020-04-26T20:00:00Z"/>
    <n v="14"/>
    <n v="68"/>
    <n v="28483"/>
    <n v="28483"/>
    <n v="28483"/>
    <n v="15"/>
    <n v="1"/>
    <n v="1"/>
    <n v="441"/>
    <n v="2"/>
    <n v="443"/>
    <n v="1415872"/>
  </r>
  <r>
    <x v="52"/>
    <x v="13"/>
    <n v="606"/>
    <n v="28404"/>
    <m/>
    <m/>
    <n v="68"/>
    <m/>
    <m/>
    <m/>
    <m/>
    <n v="488"/>
    <s v="C"/>
    <d v="2020-04-26T18:00:00"/>
    <s v="45abf37754b3a5dffb72a5a7c7b7020ae5f80b24"/>
    <s v="2020-04-27T20:00:00Z"/>
    <n v="14"/>
    <n v="68"/>
    <n v="29010"/>
    <n v="29010"/>
    <n v="29010"/>
    <n v="15"/>
    <n v="0"/>
    <n v="0"/>
    <n v="524"/>
    <n v="3"/>
    <n v="527"/>
    <n v="1415872"/>
  </r>
  <r>
    <x v="53"/>
    <x v="13"/>
    <n v="607"/>
    <n v="28576"/>
    <m/>
    <m/>
    <n v="68"/>
    <m/>
    <m/>
    <m/>
    <m/>
    <n v="493"/>
    <s v="C"/>
    <d v="2020-04-27T18:00:00"/>
    <s v="67a94d2657ecc1830e66d515e8a9a8247840372c"/>
    <s v="2020-04-28T20:00:00Z"/>
    <n v="16"/>
    <n v="68"/>
    <n v="29183"/>
    <n v="29183"/>
    <n v="29183"/>
    <n v="15"/>
    <n v="2"/>
    <n v="0"/>
    <n v="172"/>
    <n v="1"/>
    <n v="173"/>
    <n v="1415872"/>
  </r>
  <r>
    <x v="54"/>
    <x v="13"/>
    <n v="609"/>
    <n v="29009"/>
    <m/>
    <m/>
    <n v="69"/>
    <m/>
    <m/>
    <m/>
    <m/>
    <n v="505"/>
    <s v="B"/>
    <d v="2020-04-28T18:00:00"/>
    <s v="16cb30044d14f7f72ca7cb7a6bdaece4f7f4dfb5"/>
    <s v="2020-04-29T20:00:00Z"/>
    <n v="16"/>
    <n v="69"/>
    <n v="29618"/>
    <n v="29618"/>
    <n v="29618"/>
    <n v="15"/>
    <n v="0"/>
    <n v="1"/>
    <n v="433"/>
    <n v="2"/>
    <n v="435"/>
    <n v="1415872"/>
  </r>
  <r>
    <x v="55"/>
    <x v="13"/>
    <n v="613"/>
    <n v="30027"/>
    <m/>
    <m/>
    <n v="69"/>
    <m/>
    <m/>
    <m/>
    <m/>
    <n v="516"/>
    <s v="B"/>
    <d v="2020-04-29T18:00:00"/>
    <s v="a1ab38bb43bb048a93191d93dee7207f084ddbbc"/>
    <s v="2020-04-30T20:00:00Z"/>
    <n v="16"/>
    <n v="69"/>
    <n v="30640"/>
    <n v="30640"/>
    <n v="30640"/>
    <n v="15"/>
    <n v="0"/>
    <n v="0"/>
    <n v="1018"/>
    <n v="4"/>
    <n v="1022"/>
    <n v="1415872"/>
  </r>
  <r>
    <x v="56"/>
    <x v="13"/>
    <n v="618"/>
    <n v="30476"/>
    <m/>
    <m/>
    <n v="70"/>
    <m/>
    <m/>
    <m/>
    <m/>
    <n v="526"/>
    <s v="B"/>
    <d v="2020-04-30T00:00:00"/>
    <s v="68e384ed67ec5287b81bf2ca32bc48008ee23744"/>
    <s v="2020-05-01T20:00:00Z"/>
    <n v="16"/>
    <n v="70"/>
    <n v="31094"/>
    <n v="31094"/>
    <n v="31094"/>
    <n v="15"/>
    <n v="0"/>
    <n v="1"/>
    <n v="449"/>
    <n v="5"/>
    <n v="454"/>
    <n v="1415872"/>
  </r>
  <r>
    <x v="57"/>
    <x v="13"/>
    <n v="619"/>
    <n v="31366"/>
    <m/>
    <m/>
    <n v="72"/>
    <m/>
    <m/>
    <m/>
    <m/>
    <n v="532"/>
    <s v="B"/>
    <d v="2020-05-01T00:00:00"/>
    <s v="f165a9cefe9cc4bfb09e751d14a7e78e99b35d3c"/>
    <s v="2020-05-02T20:00:00Z"/>
    <n v="16"/>
    <n v="72"/>
    <n v="31985"/>
    <n v="31985"/>
    <n v="31985"/>
    <n v="15"/>
    <n v="0"/>
    <n v="2"/>
    <n v="890"/>
    <n v="1"/>
    <n v="891"/>
    <n v="1415872"/>
  </r>
  <r>
    <x v="58"/>
    <x v="13"/>
    <n v="620"/>
    <n v="32330"/>
    <m/>
    <m/>
    <n v="72"/>
    <m/>
    <m/>
    <m/>
    <m/>
    <n v="541"/>
    <s v="B"/>
    <d v="2020-05-02T00:00:00"/>
    <s v="7069622214b43bb0281d7c91a60a72f73c1fd55c"/>
    <s v="2020-05-03T20:00:00Z"/>
    <n v="16"/>
    <n v="72"/>
    <n v="32950"/>
    <n v="32950"/>
    <n v="32950"/>
    <n v="15"/>
    <n v="0"/>
    <n v="0"/>
    <n v="964"/>
    <n v="1"/>
    <n v="965"/>
    <n v="1415872"/>
  </r>
  <r>
    <x v="59"/>
    <x v="13"/>
    <n v="620"/>
    <n v="33246"/>
    <m/>
    <m/>
    <n v="73"/>
    <m/>
    <m/>
    <m/>
    <m/>
    <n v="544"/>
    <s v="B"/>
    <d v="2020-05-03T18:00:00"/>
    <s v="66a3d1747268d270a648e9434838daf66c78385a"/>
    <s v="2020-05-04T20:00:00Z"/>
    <n v="17"/>
    <n v="73"/>
    <n v="33866"/>
    <n v="33866"/>
    <n v="33866"/>
    <n v="15"/>
    <n v="1"/>
    <n v="1"/>
    <n v="916"/>
    <n v="0"/>
    <n v="916"/>
    <n v="1415872"/>
  </r>
  <r>
    <x v="60"/>
    <x v="13"/>
    <n v="621"/>
    <n v="33378"/>
    <m/>
    <m/>
    <n v="73"/>
    <m/>
    <m/>
    <m/>
    <m/>
    <n v="548"/>
    <s v="B"/>
    <d v="2020-05-04T18:00:00"/>
    <s v="8776cad44a432b84f7a3c2b78a5f960983b55ef1"/>
    <s v="2020-05-05T20:00:00Z"/>
    <n v="17"/>
    <n v="73"/>
    <n v="33999"/>
    <n v="33999"/>
    <n v="33999"/>
    <n v="15"/>
    <n v="0"/>
    <n v="0"/>
    <n v="132"/>
    <n v="1"/>
    <n v="133"/>
    <n v="1415872"/>
  </r>
  <r>
    <x v="61"/>
    <x v="13"/>
    <n v="625"/>
    <n v="34574"/>
    <m/>
    <m/>
    <n v="73"/>
    <m/>
    <m/>
    <m/>
    <m/>
    <n v="551"/>
    <s v="B"/>
    <d v="2020-05-05T18:00:00"/>
    <s v="a687f61edc39121bd5ad1256fe5686043392420e"/>
    <s v="2020-05-06T20:00:00Z"/>
    <n v="17"/>
    <n v="73"/>
    <n v="35199"/>
    <n v="35199"/>
    <n v="35199"/>
    <n v="15"/>
    <n v="0"/>
    <n v="0"/>
    <n v="1196"/>
    <n v="4"/>
    <n v="1200"/>
    <n v="1415872"/>
  </r>
  <r>
    <x v="62"/>
    <x v="13"/>
    <n v="626"/>
    <n v="34915"/>
    <m/>
    <m/>
    <n v="74"/>
    <m/>
    <m/>
    <m/>
    <m/>
    <n v="558"/>
    <s v="B"/>
    <d v="2020-05-06T18:00:00"/>
    <s v="335a5091ee1ed24720cfaebe4d43aa61c1cfd334"/>
    <s v="2020-05-07T20:00:00Z"/>
    <n v="17"/>
    <n v="74"/>
    <n v="35541"/>
    <n v="35541"/>
    <n v="35541"/>
    <n v="15"/>
    <n v="0"/>
    <n v="1"/>
    <n v="341"/>
    <n v="1"/>
    <n v="342"/>
    <n v="1415872"/>
  </r>
  <r>
    <x v="63"/>
    <x v="13"/>
    <n v="629"/>
    <n v="35989"/>
    <m/>
    <m/>
    <n v="74"/>
    <m/>
    <m/>
    <m/>
    <m/>
    <n v="565"/>
    <s v="B"/>
    <d v="2020-05-07T00:00:00"/>
    <s v="07921d5536643c5746fa1468db358d4777572b79"/>
    <s v="2020-05-08T20:00:00Z"/>
    <n v="17"/>
    <n v="74"/>
    <n v="36618"/>
    <n v="36618"/>
    <n v="36618"/>
    <n v="15"/>
    <n v="0"/>
    <n v="0"/>
    <n v="1074"/>
    <n v="3"/>
    <n v="1077"/>
    <n v="1415872"/>
  </r>
  <r>
    <x v="64"/>
    <x v="13"/>
    <n v="629"/>
    <n v="35633"/>
    <m/>
    <m/>
    <n v="81"/>
    <m/>
    <m/>
    <m/>
    <m/>
    <n v="566"/>
    <s v="C"/>
    <d v="2020-05-08T00:00:00"/>
    <s v="0ea646ce253eb164e57bf38ba662e6cdbb4056ea"/>
    <s v="2020-05-09T20:00:00Z"/>
    <n v="17"/>
    <n v="81"/>
    <n v="36262"/>
    <n v="36262"/>
    <n v="36262"/>
    <n v="15"/>
    <n v="0"/>
    <n v="7"/>
    <n v="-356"/>
    <n v="0"/>
    <n v="-356"/>
    <n v="1415872"/>
  </r>
  <r>
    <x v="65"/>
    <x v="13"/>
    <n v="631"/>
    <n v="36639"/>
    <m/>
    <m/>
    <n v="81"/>
    <m/>
    <m/>
    <m/>
    <m/>
    <n v="551"/>
    <s v="B"/>
    <d v="2020-05-09T18:00:00"/>
    <s v="072e29ed5e44933022ac843a0e38baa07b4b6c7a"/>
    <s v="2020-05-10T20:00:00Z"/>
    <n v="17"/>
    <n v="81"/>
    <n v="37270"/>
    <n v="37270"/>
    <n v="37270"/>
    <n v="15"/>
    <n v="0"/>
    <n v="0"/>
    <n v="1006"/>
    <n v="2"/>
    <n v="1008"/>
    <n v="1415872"/>
  </r>
  <r>
    <x v="66"/>
    <x v="13"/>
    <n v="632"/>
    <n v="37051"/>
    <m/>
    <m/>
    <n v="81"/>
    <m/>
    <m/>
    <m/>
    <m/>
    <n v="561"/>
    <s v="B"/>
    <d v="2020-05-10T18:00:00"/>
    <s v="c1a3fdf904f506a49beb3904919cfb214d1056b1"/>
    <s v="2020-05-11T20:00:00Z"/>
    <n v="17"/>
    <n v="81"/>
    <n v="37683"/>
    <n v="37683"/>
    <n v="37683"/>
    <n v="15"/>
    <n v="0"/>
    <n v="0"/>
    <n v="412"/>
    <n v="1"/>
    <n v="413"/>
    <n v="1415872"/>
  </r>
  <r>
    <x v="67"/>
    <x v="13"/>
    <n v="634"/>
    <n v="37305"/>
    <m/>
    <m/>
    <n v="81"/>
    <m/>
    <m/>
    <m/>
    <m/>
    <n v="561"/>
    <s v="B"/>
    <d v="2020-05-11T18:00:00"/>
    <s v="4c15f93f1f310f449317b691c7504e27d4b0a992"/>
    <s v="2020-05-12T20:00:00Z"/>
    <n v="17"/>
    <n v="81"/>
    <n v="37939"/>
    <n v="37939"/>
    <n v="37939"/>
    <n v="15"/>
    <n v="0"/>
    <n v="0"/>
    <n v="254"/>
    <n v="2"/>
    <n v="256"/>
    <n v="1415872"/>
  </r>
  <r>
    <x v="68"/>
    <x v="13"/>
    <n v="635"/>
    <n v="37730"/>
    <m/>
    <m/>
    <n v="81"/>
    <m/>
    <m/>
    <m/>
    <m/>
    <n v="563"/>
    <s v="B"/>
    <d v="2020-05-12T18:00:00"/>
    <s v="26416e0e81e32454f332ba7a2462f08be63995b3"/>
    <s v="2020-05-13T20:00:00Z"/>
    <n v="17"/>
    <n v="81"/>
    <n v="38365"/>
    <n v="38365"/>
    <n v="38365"/>
    <n v="15"/>
    <n v="0"/>
    <n v="0"/>
    <n v="425"/>
    <n v="1"/>
    <n v="426"/>
    <n v="1415872"/>
  </r>
  <r>
    <x v="69"/>
    <x v="13"/>
    <n v="638"/>
    <n v="38243"/>
    <m/>
    <m/>
    <n v="81"/>
    <m/>
    <m/>
    <m/>
    <m/>
    <n v="563"/>
    <s v="B"/>
    <d v="2020-05-13T18:00:00"/>
    <s v="ead9c2c5ac72338b889240aac5358950e79dbeae"/>
    <s v="2020-05-14T20:00:00Z"/>
    <n v="17"/>
    <n v="81"/>
    <n v="38881"/>
    <n v="38881"/>
    <n v="38881"/>
    <n v="15"/>
    <n v="0"/>
    <n v="0"/>
    <n v="513"/>
    <n v="3"/>
    <n v="516"/>
    <n v="1415872"/>
  </r>
  <r>
    <x v="70"/>
    <x v="13"/>
    <n v="637"/>
    <n v="38139"/>
    <m/>
    <m/>
    <n v="81"/>
    <m/>
    <m/>
    <m/>
    <m/>
    <n v="564"/>
    <s v="B"/>
    <d v="2020-05-14T18:00:00"/>
    <s v="f8e2590d4432dcd5368909981404ab9c5e8c9316"/>
    <s v="2020-05-15T20:00:00Z"/>
    <n v="17"/>
    <n v="81"/>
    <n v="38776"/>
    <n v="38776"/>
    <n v="38776"/>
    <n v="15"/>
    <n v="0"/>
    <n v="0"/>
    <n v="-104"/>
    <n v="-1"/>
    <n v="-105"/>
    <n v="1415872"/>
  </r>
  <r>
    <x v="71"/>
    <x v="13"/>
    <n v="638"/>
    <n v="40245"/>
    <m/>
    <m/>
    <n v="81"/>
    <m/>
    <m/>
    <m/>
    <m/>
    <n v="565"/>
    <s v="B"/>
    <d v="2020-05-15T18:00:00"/>
    <s v="ddb1e7e615deedf0c450e518e7c0265994e0f8fd"/>
    <s v="2020-05-16T20:00:00Z"/>
    <n v="17"/>
    <n v="81"/>
    <n v="40883"/>
    <n v="40883"/>
    <n v="40883"/>
    <n v="15"/>
    <n v="0"/>
    <n v="0"/>
    <n v="2106"/>
    <n v="1"/>
    <n v="2107"/>
    <n v="1415872"/>
  </r>
  <r>
    <x v="72"/>
    <x v="13"/>
    <n v="639"/>
    <n v="41035"/>
    <m/>
    <m/>
    <n v="82"/>
    <m/>
    <m/>
    <m/>
    <m/>
    <n v="572"/>
    <s v="B"/>
    <d v="2020-05-16T18:00:00"/>
    <s v="76811d19b76495184c8d5e7da131d9466deb73fa"/>
    <s v="2020-05-17T20:00:00Z"/>
    <n v="17"/>
    <n v="82"/>
    <n v="41674"/>
    <n v="41674"/>
    <n v="41674"/>
    <n v="15"/>
    <n v="0"/>
    <n v="1"/>
    <n v="790"/>
    <n v="1"/>
    <n v="791"/>
    <n v="1415872"/>
  </r>
  <r>
    <x v="73"/>
    <x v="13"/>
    <n v="640"/>
    <n v="41405"/>
    <m/>
    <m/>
    <n v="82"/>
    <m/>
    <m/>
    <m/>
    <m/>
    <n v="573"/>
    <s v="B"/>
    <d v="2020-05-17T00:00:00"/>
    <s v="74d86a5df0f1a48eff09b72d5052ec2ad6665abc"/>
    <s v="2020-05-18T20:00:00Z"/>
    <n v="17"/>
    <n v="82"/>
    <n v="42045"/>
    <n v="42045"/>
    <n v="42045"/>
    <n v="15"/>
    <n v="0"/>
    <n v="0"/>
    <n v="370"/>
    <n v="1"/>
    <n v="371"/>
    <n v="1415872"/>
  </r>
  <r>
    <x v="74"/>
    <x v="13"/>
    <n v="640"/>
    <n v="44383"/>
    <m/>
    <m/>
    <n v="82"/>
    <m/>
    <m/>
    <m/>
    <m/>
    <n v="574"/>
    <s v="B"/>
    <d v="2020-05-17T00:00:00"/>
    <s v="341ed35a11901a989e75cae80527fe67e9525119"/>
    <s v="2020-05-19T20:00:00Z"/>
    <n v="17"/>
    <n v="82"/>
    <n v="45023"/>
    <n v="45023"/>
    <n v="45023"/>
    <n v="15"/>
    <n v="0"/>
    <n v="0"/>
    <n v="2978"/>
    <n v="0"/>
    <n v="2978"/>
    <n v="1415872"/>
  </r>
  <r>
    <x v="75"/>
    <x v="13"/>
    <n v="641"/>
    <n v="45663"/>
    <m/>
    <m/>
    <n v="82"/>
    <m/>
    <m/>
    <m/>
    <m/>
    <n v="578"/>
    <s v="C"/>
    <d v="2020-05-19T18:00:00"/>
    <s v="36131a820aace240dada1a2ccb5933bbab899fa0"/>
    <s v="2020-05-20T20:00:00Z"/>
    <n v="17"/>
    <n v="82"/>
    <n v="46304"/>
    <n v="46304"/>
    <n v="46304"/>
    <n v="15"/>
    <n v="0"/>
    <n v="0"/>
    <n v="1280"/>
    <n v="1"/>
    <n v="1281"/>
    <n v="1415872"/>
  </r>
  <r>
    <x v="76"/>
    <x v="13"/>
    <n v="643"/>
    <n v="46506"/>
    <m/>
    <m/>
    <n v="82"/>
    <m/>
    <m/>
    <m/>
    <m/>
    <n v="578"/>
    <s v="C"/>
    <d v="2020-05-20T18:00:00"/>
    <s v="fe6bf4c813fe13a542d7709967b2678608b030bc"/>
    <s v="2020-05-21T20:00:00Z"/>
    <n v="17"/>
    <n v="82"/>
    <n v="47149"/>
    <n v="47149"/>
    <n v="47149"/>
    <n v="15"/>
    <n v="0"/>
    <n v="0"/>
    <n v="843"/>
    <n v="2"/>
    <n v="845"/>
    <n v="1415872"/>
  </r>
  <r>
    <x v="77"/>
    <x v="13"/>
    <n v="647"/>
    <n v="47338"/>
    <m/>
    <m/>
    <n v="83"/>
    <m/>
    <m/>
    <m/>
    <m/>
    <n v="579"/>
    <s v="C"/>
    <d v="2020-05-21T00:00:00"/>
    <s v="fa8fb757457a7ced85c7297141c0e2658e073420"/>
    <s v="2020-05-22T20:00:00Z"/>
    <n v="17"/>
    <n v="83"/>
    <n v="47985"/>
    <n v="47985"/>
    <n v="47985"/>
    <n v="15"/>
    <n v="0"/>
    <n v="1"/>
    <n v="832"/>
    <n v="4"/>
    <n v="836"/>
    <n v="1415872"/>
  </r>
  <r>
    <x v="78"/>
    <x v="13"/>
    <n v="642"/>
    <n v="48179"/>
    <m/>
    <m/>
    <n v="84"/>
    <m/>
    <m/>
    <m/>
    <m/>
    <n v="585"/>
    <s v="C"/>
    <d v="2020-05-22T18:00:00"/>
    <s v="7accc8906c1c6a0e43b03463e133b99801d717bc"/>
    <s v="2020-05-23T20:00:00Z"/>
    <n v="17"/>
    <n v="84"/>
    <n v="48821"/>
    <n v="48821"/>
    <n v="48821"/>
    <n v="15"/>
    <n v="0"/>
    <n v="1"/>
    <n v="841"/>
    <n v="-5"/>
    <n v="836"/>
    <n v="1415872"/>
  </r>
  <r>
    <x v="79"/>
    <x v="13"/>
    <n v="643"/>
    <n v="48929"/>
    <m/>
    <m/>
    <n v="84"/>
    <m/>
    <m/>
    <m/>
    <m/>
    <n v="589"/>
    <s v="C"/>
    <d v="2020-05-23T18:00:00"/>
    <s v="8a8308b3648b52ffc97ae2a41a1be47add6bc53d"/>
    <s v="2020-05-24T20:00:00Z"/>
    <n v="17"/>
    <n v="84"/>
    <n v="49572"/>
    <n v="49572"/>
    <n v="49572"/>
    <n v="15"/>
    <n v="0"/>
    <n v="0"/>
    <n v="750"/>
    <n v="1"/>
    <n v="751"/>
    <n v="1415872"/>
  </r>
  <r>
    <x v="0"/>
    <x v="14"/>
    <n v="0"/>
    <n v="15"/>
    <n v="2"/>
    <m/>
    <m/>
    <m/>
    <m/>
    <m/>
    <m/>
    <m/>
    <m/>
    <m/>
    <s v="5d24d17b9892cda7e5d7d7f6e5f63c84ec763546"/>
    <s v="2020-03-06T21:00:00Z"/>
    <m/>
    <m/>
    <n v="17"/>
    <n v="15"/>
    <n v="15"/>
    <n v="19"/>
    <m/>
    <m/>
    <m/>
    <m/>
    <m/>
    <n v="3155070"/>
  </r>
  <r>
    <x v="1"/>
    <x v="14"/>
    <n v="0"/>
    <n v="15"/>
    <n v="2"/>
    <m/>
    <m/>
    <m/>
    <m/>
    <m/>
    <m/>
    <m/>
    <m/>
    <m/>
    <s v="89cf92a8e0405889858783ea6b57ebc820c4b026"/>
    <s v="2020-03-07T21:00:00Z"/>
    <m/>
    <m/>
    <n v="17"/>
    <n v="15"/>
    <n v="15"/>
    <n v="19"/>
    <n v="0"/>
    <n v="0"/>
    <n v="0"/>
    <n v="0"/>
    <n v="0"/>
    <n v="3155070"/>
  </r>
  <r>
    <x v="2"/>
    <x v="14"/>
    <n v="0"/>
    <n v="15"/>
    <n v="2"/>
    <m/>
    <m/>
    <m/>
    <m/>
    <m/>
    <m/>
    <m/>
    <m/>
    <m/>
    <s v="8c409911e1a89656417015d497cb9b849927ee6c"/>
    <s v="2020-03-08T20:00:00Z"/>
    <m/>
    <m/>
    <n v="17"/>
    <n v="15"/>
    <n v="15"/>
    <n v="19"/>
    <n v="0"/>
    <n v="0"/>
    <n v="0"/>
    <n v="0"/>
    <n v="0"/>
    <n v="3155070"/>
  </r>
  <r>
    <x v="3"/>
    <x v="14"/>
    <n v="3"/>
    <n v="26"/>
    <n v="8"/>
    <m/>
    <m/>
    <m/>
    <m/>
    <m/>
    <m/>
    <m/>
    <m/>
    <m/>
    <s v="8c1f818dbee68bba4818f6ad1854233c117c6937"/>
    <s v="2020-03-09T20:00:00Z"/>
    <m/>
    <m/>
    <n v="37"/>
    <n v="29"/>
    <n v="29"/>
    <n v="19"/>
    <n v="0"/>
    <n v="0"/>
    <n v="11"/>
    <n v="3"/>
    <n v="14"/>
    <n v="3155070"/>
  </r>
  <r>
    <x v="4"/>
    <x v="14"/>
    <n v="8"/>
    <n v="32"/>
    <n v="11"/>
    <m/>
    <m/>
    <m/>
    <m/>
    <m/>
    <m/>
    <m/>
    <m/>
    <m/>
    <s v="939388d7f2e84de1e3aaba70d448e167de3481b9"/>
    <s v="2020-03-10T20:00:00Z"/>
    <m/>
    <m/>
    <n v="51"/>
    <n v="40"/>
    <n v="40"/>
    <n v="19"/>
    <n v="0"/>
    <n v="0"/>
    <n v="6"/>
    <n v="5"/>
    <n v="11"/>
    <n v="3155070"/>
  </r>
  <r>
    <x v="5"/>
    <x v="14"/>
    <n v="13"/>
    <n v="46"/>
    <n v="27"/>
    <m/>
    <m/>
    <m/>
    <m/>
    <m/>
    <m/>
    <m/>
    <m/>
    <m/>
    <s v="63c9dda23589c74f3a459e5d04e82ee77d5b1825"/>
    <s v="2020-03-11T20:00:00Z"/>
    <m/>
    <m/>
    <n v="86"/>
    <n v="59"/>
    <n v="59"/>
    <n v="19"/>
    <n v="0"/>
    <n v="0"/>
    <n v="14"/>
    <n v="5"/>
    <n v="19"/>
    <n v="3155070"/>
  </r>
  <r>
    <x v="6"/>
    <x v="14"/>
    <n v="14"/>
    <n v="67"/>
    <n v="24"/>
    <m/>
    <m/>
    <m/>
    <m/>
    <m/>
    <m/>
    <m/>
    <m/>
    <d v="2020-03-11T00:00:00"/>
    <s v="6e88ebfbae1d83d02a20952caee70ba3b5c88da8"/>
    <s v="2020-03-12T20:00:00Z"/>
    <m/>
    <m/>
    <n v="105"/>
    <n v="81"/>
    <n v="81"/>
    <n v="19"/>
    <n v="0"/>
    <n v="0"/>
    <n v="21"/>
    <n v="1"/>
    <n v="22"/>
    <n v="3155070"/>
  </r>
  <r>
    <x v="7"/>
    <x v="14"/>
    <n v="16"/>
    <n v="83"/>
    <n v="29"/>
    <m/>
    <m/>
    <m/>
    <m/>
    <m/>
    <m/>
    <m/>
    <m/>
    <d v="2020-03-12T00:00:00"/>
    <s v="98de3d6d7b543352d3a2e40a666130adae013653"/>
    <s v="2020-03-13T20:00:00Z"/>
    <m/>
    <m/>
    <n v="128"/>
    <n v="99"/>
    <n v="99"/>
    <n v="19"/>
    <n v="0"/>
    <n v="0"/>
    <n v="16"/>
    <n v="2"/>
    <n v="18"/>
    <n v="3155070"/>
  </r>
  <r>
    <x v="8"/>
    <x v="14"/>
    <n v="17"/>
    <n v="83"/>
    <m/>
    <m/>
    <m/>
    <m/>
    <m/>
    <m/>
    <m/>
    <m/>
    <m/>
    <d v="2020-03-13T00:00:00"/>
    <s v="7b87bad0b00de2af71560f266a37b2abf9730f8a"/>
    <s v="2020-03-14T20:00:00Z"/>
    <m/>
    <m/>
    <n v="100"/>
    <n v="100"/>
    <n v="100"/>
    <n v="19"/>
    <n v="0"/>
    <n v="0"/>
    <n v="0"/>
    <n v="1"/>
    <n v="1"/>
    <n v="3155070"/>
  </r>
  <r>
    <x v="9"/>
    <x v="14"/>
    <n v="18"/>
    <n v="83"/>
    <m/>
    <m/>
    <m/>
    <m/>
    <m/>
    <m/>
    <m/>
    <m/>
    <m/>
    <d v="2020-03-14T00:00:00"/>
    <s v="f886bf38ba386fc2c24785a4fffc564c4e6a41f1"/>
    <s v="2020-03-15T20:00:00Z"/>
    <m/>
    <m/>
    <n v="101"/>
    <n v="101"/>
    <n v="101"/>
    <n v="19"/>
    <n v="0"/>
    <n v="0"/>
    <n v="0"/>
    <n v="1"/>
    <n v="1"/>
    <n v="3155070"/>
  </r>
  <r>
    <x v="10"/>
    <x v="14"/>
    <n v="22"/>
    <n v="83"/>
    <m/>
    <m/>
    <m/>
    <m/>
    <m/>
    <m/>
    <m/>
    <m/>
    <m/>
    <d v="2020-03-16T15:41:00"/>
    <s v="03d18653db992e753bd2922559326f6fea523f37"/>
    <s v="2020-03-16T20:00:00Z"/>
    <m/>
    <m/>
    <n v="105"/>
    <n v="105"/>
    <n v="105"/>
    <n v="19"/>
    <n v="0"/>
    <n v="0"/>
    <n v="0"/>
    <n v="4"/>
    <n v="4"/>
    <n v="3155070"/>
  </r>
  <r>
    <x v="11"/>
    <x v="14"/>
    <n v="23"/>
    <n v="83"/>
    <m/>
    <m/>
    <m/>
    <m/>
    <m/>
    <m/>
    <m/>
    <m/>
    <m/>
    <d v="2020-03-17T00:00:00"/>
    <s v="ec27a78868d372c997468cddfadbb35e37c9f7e0"/>
    <s v="2020-03-17T20:00:00Z"/>
    <m/>
    <m/>
    <n v="106"/>
    <n v="106"/>
    <n v="106"/>
    <n v="19"/>
    <n v="0"/>
    <n v="0"/>
    <n v="0"/>
    <n v="1"/>
    <n v="1"/>
    <n v="3155070"/>
  </r>
  <r>
    <x v="12"/>
    <x v="14"/>
    <n v="29"/>
    <n v="83"/>
    <m/>
    <m/>
    <m/>
    <m/>
    <m/>
    <m/>
    <m/>
    <m/>
    <m/>
    <d v="2020-03-17T19:58:00"/>
    <s v="0bcf732b73bd78f2d72d6277eae1c8385b32417b"/>
    <s v="2020-03-18T20:00:00Z"/>
    <m/>
    <m/>
    <n v="112"/>
    <n v="112"/>
    <n v="112"/>
    <n v="19"/>
    <n v="0"/>
    <n v="0"/>
    <n v="0"/>
    <n v="6"/>
    <n v="6"/>
    <n v="3155070"/>
  </r>
  <r>
    <x v="13"/>
    <x v="14"/>
    <n v="38"/>
    <n v="83"/>
    <m/>
    <m/>
    <m/>
    <m/>
    <m/>
    <m/>
    <m/>
    <m/>
    <m/>
    <d v="2020-03-18T19:39:00"/>
    <s v="91f4b28c8ab0e1f684742bfe9d28762dda64b67d"/>
    <s v="2020-03-19T20:00:00Z"/>
    <m/>
    <m/>
    <n v="121"/>
    <n v="121"/>
    <n v="121"/>
    <n v="19"/>
    <n v="0"/>
    <n v="0"/>
    <n v="0"/>
    <n v="9"/>
    <n v="9"/>
    <n v="3155070"/>
  </r>
  <r>
    <x v="14"/>
    <x v="14"/>
    <n v="45"/>
    <n v="642"/>
    <m/>
    <m/>
    <m/>
    <m/>
    <m/>
    <m/>
    <m/>
    <m/>
    <m/>
    <d v="2020-03-20T16:15:00"/>
    <s v="b49315b9768ffb0225a9b4e60a03131af4707b65"/>
    <s v="2020-03-20T20:00:00Z"/>
    <m/>
    <m/>
    <n v="687"/>
    <n v="687"/>
    <n v="687"/>
    <n v="19"/>
    <n v="0"/>
    <n v="0"/>
    <n v="559"/>
    <n v="7"/>
    <n v="566"/>
    <n v="3155070"/>
  </r>
  <r>
    <x v="15"/>
    <x v="14"/>
    <n v="68"/>
    <n v="1049"/>
    <m/>
    <m/>
    <m/>
    <m/>
    <m/>
    <m/>
    <m/>
    <m/>
    <m/>
    <d v="2020-03-21T14:20:00"/>
    <s v="fcd35b396d0ca2e9277718b9d445e55b1e98e421"/>
    <s v="2020-03-21T20:00:00Z"/>
    <m/>
    <m/>
    <n v="1117"/>
    <n v="1117"/>
    <n v="1117"/>
    <n v="19"/>
    <n v="0"/>
    <n v="0"/>
    <n v="407"/>
    <n v="23"/>
    <n v="430"/>
    <n v="3155070"/>
  </r>
  <r>
    <x v="16"/>
    <x v="14"/>
    <n v="90"/>
    <n v="1215"/>
    <m/>
    <m/>
    <m/>
    <m/>
    <m/>
    <m/>
    <m/>
    <m/>
    <m/>
    <d v="2020-03-22T00:00:00"/>
    <s v="0431b902c31884f64b26f019d5177acebd58e8cf"/>
    <s v="2020-03-22T20:00:00Z"/>
    <m/>
    <m/>
    <n v="1305"/>
    <n v="1305"/>
    <n v="1305"/>
    <n v="19"/>
    <n v="0"/>
    <n v="0"/>
    <n v="166"/>
    <n v="22"/>
    <n v="188"/>
    <n v="3155070"/>
  </r>
  <r>
    <x v="17"/>
    <x v="14"/>
    <n v="105"/>
    <n v="2043"/>
    <m/>
    <m/>
    <m/>
    <m/>
    <m/>
    <m/>
    <m/>
    <m/>
    <s v="C"/>
    <d v="2020-03-23T00:00:00"/>
    <s v="34fc79b005d119abcd9ceffcc8c08aa91231d1c9"/>
    <s v="2020-03-23T20:00:00Z"/>
    <m/>
    <m/>
    <n v="2148"/>
    <n v="2148"/>
    <n v="2148"/>
    <n v="19"/>
    <n v="0"/>
    <n v="0"/>
    <n v="828"/>
    <n v="15"/>
    <n v="843"/>
    <n v="3155070"/>
  </r>
  <r>
    <x v="18"/>
    <x v="14"/>
    <n v="124"/>
    <n v="2315"/>
    <m/>
    <m/>
    <n v="27"/>
    <m/>
    <m/>
    <m/>
    <m/>
    <m/>
    <s v="C"/>
    <d v="2020-03-24T00:00:00"/>
    <s v="10ce98b3e77c0dd0935d82f050eb97c7c38e27b8"/>
    <s v="2020-03-24T20:00:00Z"/>
    <m/>
    <n v="27"/>
    <n v="2439"/>
    <n v="2439"/>
    <n v="2439"/>
    <n v="19"/>
    <n v="0"/>
    <n v="27"/>
    <n v="272"/>
    <n v="19"/>
    <n v="291"/>
    <n v="3155070"/>
  </r>
  <r>
    <x v="19"/>
    <x v="14"/>
    <n v="145"/>
    <n v="2578"/>
    <m/>
    <n v="23"/>
    <n v="36"/>
    <m/>
    <m/>
    <m/>
    <m/>
    <m/>
    <s v="C"/>
    <d v="2020-03-25T00:00:00"/>
    <s v="07987c41c62b24f6e43a640bfab9306982b22ae1"/>
    <s v="2020-03-25T20:00:00Z"/>
    <n v="1"/>
    <n v="36"/>
    <n v="2723"/>
    <n v="2723"/>
    <n v="2723"/>
    <n v="19"/>
    <n v="1"/>
    <n v="9"/>
    <n v="263"/>
    <n v="21"/>
    <n v="284"/>
    <n v="3155070"/>
  </r>
  <r>
    <x v="20"/>
    <x v="14"/>
    <n v="179"/>
    <n v="2578"/>
    <m/>
    <n v="31"/>
    <n v="46"/>
    <m/>
    <m/>
    <m/>
    <m/>
    <n v="15"/>
    <s v="C"/>
    <d v="2020-03-26T00:00:00"/>
    <s v="41561df8d2bce6fab97bbb1858c3c2282ac3e7cd"/>
    <s v="2020-03-26T20:00:00Z"/>
    <n v="1"/>
    <n v="46"/>
    <n v="2757"/>
    <n v="2757"/>
    <n v="2757"/>
    <n v="19"/>
    <n v="0"/>
    <n v="10"/>
    <n v="0"/>
    <n v="34"/>
    <n v="34"/>
    <n v="3155070"/>
  </r>
  <r>
    <x v="21"/>
    <x v="14"/>
    <n v="235"/>
    <n v="3740"/>
    <m/>
    <n v="32"/>
    <n v="50"/>
    <m/>
    <m/>
    <m/>
    <m/>
    <n v="18"/>
    <s v="C"/>
    <d v="2020-03-27T15:40:00"/>
    <s v="f4c7f099ccba4abc8467acd36d07f99583db9b2e"/>
    <s v="2020-03-27T20:00:00Z"/>
    <n v="3"/>
    <n v="50"/>
    <n v="3975"/>
    <n v="3975"/>
    <n v="3975"/>
    <n v="19"/>
    <n v="2"/>
    <n v="4"/>
    <n v="1162"/>
    <n v="56"/>
    <n v="1218"/>
    <n v="3155070"/>
  </r>
  <r>
    <x v="22"/>
    <x v="14"/>
    <n v="298"/>
    <n v="4375"/>
    <m/>
    <n v="46"/>
    <n v="61"/>
    <m/>
    <m/>
    <m/>
    <m/>
    <n v="15"/>
    <s v="C"/>
    <d v="2020-03-28T00:00:00"/>
    <s v="cd492d18d3b66967de51c42ac470bc472a02c1b8"/>
    <s v="2020-03-28T20:00:00Z"/>
    <n v="3"/>
    <n v="61"/>
    <n v="4673"/>
    <n v="4673"/>
    <n v="4673"/>
    <n v="19"/>
    <n v="0"/>
    <n v="11"/>
    <n v="635"/>
    <n v="63"/>
    <n v="698"/>
    <n v="3155070"/>
  </r>
  <r>
    <x v="23"/>
    <x v="14"/>
    <n v="336"/>
    <n v="5013"/>
    <m/>
    <n v="51"/>
    <n v="68"/>
    <m/>
    <m/>
    <m/>
    <m/>
    <n v="17"/>
    <s v="C"/>
    <d v="2020-03-29T00:00:00"/>
    <s v="7891f598849e034ea2835f838dc6d346fd6f078a"/>
    <s v="2020-03-29T20:00:00Z"/>
    <n v="4"/>
    <n v="68"/>
    <n v="5349"/>
    <n v="5349"/>
    <n v="5349"/>
    <n v="19"/>
    <n v="1"/>
    <n v="7"/>
    <n v="638"/>
    <n v="38"/>
    <n v="676"/>
    <n v="3155070"/>
  </r>
  <r>
    <x v="24"/>
    <x v="14"/>
    <n v="424"/>
    <n v="6162"/>
    <m/>
    <n v="51"/>
    <n v="74"/>
    <m/>
    <m/>
    <m/>
    <m/>
    <n v="23"/>
    <s v="C"/>
    <d v="2020-03-30T00:00:00"/>
    <s v="a4a03d7ee6ef0f6a9f7fc0bd77f00cecbdcf520f"/>
    <s v="2020-03-30T20:00:00Z"/>
    <n v="6"/>
    <n v="74"/>
    <n v="6586"/>
    <n v="6586"/>
    <n v="6586"/>
    <n v="19"/>
    <n v="2"/>
    <n v="6"/>
    <n v="1149"/>
    <n v="88"/>
    <n v="1237"/>
    <n v="3155070"/>
  </r>
  <r>
    <x v="25"/>
    <x v="14"/>
    <n v="497"/>
    <n v="6888"/>
    <m/>
    <n v="61"/>
    <n v="94"/>
    <m/>
    <m/>
    <m/>
    <m/>
    <n v="33"/>
    <s v="C"/>
    <d v="2020-03-31T00:00:00"/>
    <s v="a80def6f7fd7bd1c4f8529f823843c4728454f45"/>
    <s v="2020-03-31T20:00:00Z"/>
    <n v="7"/>
    <n v="94"/>
    <n v="7385"/>
    <n v="7385"/>
    <n v="7385"/>
    <n v="19"/>
    <n v="1"/>
    <n v="20"/>
    <n v="726"/>
    <n v="73"/>
    <n v="799"/>
    <n v="3155070"/>
  </r>
  <r>
    <x v="26"/>
    <x v="14"/>
    <n v="549"/>
    <n v="7304"/>
    <m/>
    <n v="63"/>
    <n v="99"/>
    <m/>
    <m/>
    <m/>
    <m/>
    <n v="118"/>
    <s v="C"/>
    <d v="2020-04-01T14:40:00"/>
    <s v="8828795bcc8edb2b650530734afbf76dedd9b73f"/>
    <s v="2020-04-01T20:00:00Z"/>
    <n v="9"/>
    <n v="99"/>
    <n v="7853"/>
    <n v="7853"/>
    <n v="7853"/>
    <n v="19"/>
    <n v="2"/>
    <n v="5"/>
    <n v="416"/>
    <n v="52"/>
    <n v="468"/>
    <n v="3155070"/>
  </r>
  <r>
    <x v="27"/>
    <x v="14"/>
    <n v="614"/>
    <n v="8054"/>
    <m/>
    <n v="74"/>
    <n v="120"/>
    <m/>
    <m/>
    <m/>
    <m/>
    <n v="46"/>
    <s v="C"/>
    <d v="2020-04-02T00:00:00"/>
    <s v="171800a2c36f1b97fb3c6bda5d89bde27e047b80"/>
    <s v="2020-04-02T20:00:00Z"/>
    <n v="11"/>
    <n v="120"/>
    <n v="8668"/>
    <n v="8668"/>
    <n v="8668"/>
    <n v="19"/>
    <n v="2"/>
    <n v="21"/>
    <n v="750"/>
    <n v="65"/>
    <n v="815"/>
    <n v="3155070"/>
  </r>
  <r>
    <x v="28"/>
    <x v="14"/>
    <n v="699"/>
    <n v="8754"/>
    <m/>
    <n v="80"/>
    <n v="138"/>
    <m/>
    <m/>
    <m/>
    <m/>
    <n v="188"/>
    <s v="C"/>
    <d v="2020-04-03T16:30:00"/>
    <s v="7ec6ebd16a1010f320439420def9566ab267c7c6"/>
    <s v="2020-04-03T20:00:00Z"/>
    <n v="11"/>
    <n v="138"/>
    <n v="9453"/>
    <n v="9453"/>
    <n v="9453"/>
    <n v="19"/>
    <n v="0"/>
    <n v="18"/>
    <n v="700"/>
    <n v="85"/>
    <n v="785"/>
    <n v="3155070"/>
  </r>
  <r>
    <x v="29"/>
    <x v="14"/>
    <n v="786"/>
    <n v="9454"/>
    <m/>
    <n v="85"/>
    <n v="153"/>
    <m/>
    <m/>
    <m/>
    <m/>
    <n v="188"/>
    <s v="C"/>
    <d v="2020-04-04T00:00:00"/>
    <s v="9e73cf5d729a0ea7d684c8562b7c73038b0dd231"/>
    <s v="2020-04-04T20:00:00Z"/>
    <n v="14"/>
    <n v="153"/>
    <n v="10240"/>
    <n v="10240"/>
    <n v="10240"/>
    <n v="19"/>
    <n v="3"/>
    <n v="15"/>
    <n v="700"/>
    <n v="87"/>
    <n v="787"/>
    <n v="3155070"/>
  </r>
  <r>
    <x v="30"/>
    <x v="14"/>
    <n v="868"/>
    <n v="9973"/>
    <m/>
    <n v="91"/>
    <n v="165"/>
    <m/>
    <m/>
    <m/>
    <m/>
    <n v="188"/>
    <s v="C"/>
    <d v="2020-04-05T00:00:00"/>
    <s v="ddfa424801ab60f4ff3b34b468d3e112463ca210"/>
    <s v="2020-04-05T20:00:00Z"/>
    <n v="22"/>
    <n v="165"/>
    <n v="10841"/>
    <n v="10841"/>
    <n v="10841"/>
    <n v="19"/>
    <n v="8"/>
    <n v="12"/>
    <n v="519"/>
    <n v="82"/>
    <n v="601"/>
    <n v="3155070"/>
  </r>
  <r>
    <x v="31"/>
    <x v="14"/>
    <n v="946"/>
    <n v="10653"/>
    <m/>
    <n v="99"/>
    <n v="179"/>
    <m/>
    <m/>
    <m/>
    <m/>
    <n v="284"/>
    <s v="A"/>
    <d v="2020-04-06T00:00:00"/>
    <s v="715a722413bccfe35a777e46cc7a56e238916212"/>
    <s v="2020-04-06T20:00:00Z"/>
    <n v="25"/>
    <n v="179"/>
    <n v="11599"/>
    <n v="11599"/>
    <n v="11599"/>
    <n v="19"/>
    <n v="3"/>
    <n v="14"/>
    <n v="680"/>
    <n v="78"/>
    <n v="758"/>
    <n v="3155070"/>
  </r>
  <r>
    <x v="32"/>
    <x v="14"/>
    <n v="1048"/>
    <n v="11670"/>
    <m/>
    <n v="104"/>
    <n v="193"/>
    <m/>
    <m/>
    <m/>
    <m/>
    <n v="341"/>
    <s v="A"/>
    <d v="2020-04-07T00:00:00"/>
    <s v="11e2c37a7ffbe1e1603c05e9a26f500a9374ce82"/>
    <s v="2020-04-07T20:00:00Z"/>
    <n v="26"/>
    <n v="193"/>
    <n v="12718"/>
    <n v="12718"/>
    <n v="12718"/>
    <n v="19"/>
    <n v="1"/>
    <n v="14"/>
    <n v="1017"/>
    <n v="102"/>
    <n v="1119"/>
    <n v="3155070"/>
  </r>
  <r>
    <x v="33"/>
    <x v="14"/>
    <n v="1145"/>
    <n v="12821"/>
    <m/>
    <n v="122"/>
    <n v="193"/>
    <m/>
    <m/>
    <m/>
    <m/>
    <n v="431"/>
    <s v="A"/>
    <d v="2020-04-08T13:00:00"/>
    <s v="c6930595be9bafb616206f207b8c528faa24d400"/>
    <s v="2020-04-08T20:00:00Z"/>
    <n v="27"/>
    <n v="193"/>
    <n v="13966"/>
    <n v="13966"/>
    <n v="13966"/>
    <n v="19"/>
    <n v="1"/>
    <n v="0"/>
    <n v="1151"/>
    <n v="97"/>
    <n v="1248"/>
    <n v="3155070"/>
  </r>
  <r>
    <x v="34"/>
    <x v="14"/>
    <n v="1270"/>
    <n v="13703"/>
    <m/>
    <n v="122"/>
    <m/>
    <m/>
    <m/>
    <m/>
    <m/>
    <n v="476"/>
    <s v="A"/>
    <d v="2020-04-09T00:00:00"/>
    <s v="65353a292d2bf67ef1225687a24fa99167b97866"/>
    <s v="2020-04-09T20:00:00Z"/>
    <n v="29"/>
    <m/>
    <n v="14973"/>
    <n v="14973"/>
    <n v="14973"/>
    <n v="19"/>
    <n v="2"/>
    <n v="0"/>
    <n v="882"/>
    <n v="125"/>
    <n v="1007"/>
    <n v="3155070"/>
  </r>
  <r>
    <x v="35"/>
    <x v="14"/>
    <n v="1388"/>
    <n v="14565"/>
    <m/>
    <n v="125"/>
    <m/>
    <n v="55"/>
    <m/>
    <n v="30"/>
    <m/>
    <n v="506"/>
    <s v="A"/>
    <d v="2020-04-10T00:00:00"/>
    <s v="0149fe025a46a5a2dd35e51b934ca17e04c08414"/>
    <s v="2020-04-10T20:00:00Z"/>
    <n v="31"/>
    <m/>
    <n v="15953"/>
    <n v="15953"/>
    <n v="15953"/>
    <n v="19"/>
    <n v="2"/>
    <n v="0"/>
    <n v="862"/>
    <n v="118"/>
    <n v="980"/>
    <n v="3155070"/>
  </r>
  <r>
    <x v="36"/>
    <x v="14"/>
    <n v="1510"/>
    <n v="15622"/>
    <m/>
    <n v="118"/>
    <m/>
    <n v="55"/>
    <m/>
    <n v="30"/>
    <m/>
    <n v="585"/>
    <s v="A"/>
    <d v="2020-04-11T00:00:00"/>
    <s v="4b7b50c89e973cdbe3def7ae08062a3a2af51114"/>
    <s v="2020-04-11T20:00:00Z"/>
    <n v="34"/>
    <m/>
    <n v="17132"/>
    <n v="17132"/>
    <n v="17132"/>
    <n v="19"/>
    <n v="3"/>
    <n v="0"/>
    <n v="1057"/>
    <n v="122"/>
    <n v="1179"/>
    <n v="3155070"/>
  </r>
  <r>
    <x v="37"/>
    <x v="14"/>
    <n v="1587"/>
    <n v="16005"/>
    <m/>
    <n v="129"/>
    <m/>
    <n v="55"/>
    <m/>
    <n v="30"/>
    <m/>
    <n v="674"/>
    <s v="A"/>
    <d v="2020-04-12T00:00:00"/>
    <s v="66cfd2f08f6fec24f3eaac212631bb63d0e2cb48"/>
    <s v="2020-04-12T20:00:00Z"/>
    <n v="41"/>
    <m/>
    <n v="17592"/>
    <n v="17592"/>
    <n v="17592"/>
    <n v="19"/>
    <n v="7"/>
    <n v="0"/>
    <n v="383"/>
    <n v="77"/>
    <n v="460"/>
    <n v="3155070"/>
  </r>
  <r>
    <x v="38"/>
    <x v="14"/>
    <n v="1710"/>
    <n v="16986"/>
    <m/>
    <n v="142"/>
    <m/>
    <n v="70"/>
    <m/>
    <n v="41"/>
    <m/>
    <n v="741"/>
    <s v="A"/>
    <d v="2020-04-12T00:00:00"/>
    <s v="b09ac82132d8bbb8d2b452b3b926248a3b600170"/>
    <s v="2020-04-13T20:00:00Z"/>
    <n v="43"/>
    <m/>
    <n v="18696"/>
    <n v="18696"/>
    <n v="18696"/>
    <n v="19"/>
    <n v="2"/>
    <n v="0"/>
    <n v="981"/>
    <n v="123"/>
    <n v="1104"/>
    <n v="3155070"/>
  </r>
  <r>
    <x v="39"/>
    <x v="14"/>
    <n v="1899"/>
    <n v="16986"/>
    <m/>
    <n v="163"/>
    <m/>
    <n v="73"/>
    <m/>
    <n v="41"/>
    <m/>
    <n v="741"/>
    <s v="A"/>
    <d v="2020-04-14T00:00:00"/>
    <s v="31d4d25f60a74e293e6d29894bd3fa743b18c1c9"/>
    <s v="2020-04-14T20:00:00Z"/>
    <n v="49"/>
    <m/>
    <n v="18885"/>
    <n v="18885"/>
    <n v="18885"/>
    <n v="19"/>
    <n v="6"/>
    <n v="0"/>
    <n v="0"/>
    <n v="189"/>
    <n v="189"/>
    <n v="3155070"/>
  </r>
  <r>
    <x v="40"/>
    <x v="14"/>
    <n v="1995"/>
    <n v="17874"/>
    <m/>
    <n v="171"/>
    <m/>
    <n v="78"/>
    <m/>
    <n v="43"/>
    <m/>
    <n v="908"/>
    <s v="A"/>
    <d v="2020-04-14T12:00:00"/>
    <s v="16e35f2aeddfb57adc764a65a4ea7fd686e2f3d5"/>
    <s v="2020-04-15T20:00:00Z"/>
    <n v="53"/>
    <m/>
    <n v="19869"/>
    <n v="19869"/>
    <n v="19869"/>
    <n v="19"/>
    <n v="4"/>
    <n v="0"/>
    <n v="888"/>
    <n v="96"/>
    <n v="984"/>
    <n v="3155070"/>
  </r>
  <r>
    <x v="41"/>
    <x v="14"/>
    <n v="2141"/>
    <n v="18534"/>
    <m/>
    <n v="175"/>
    <m/>
    <n v="84"/>
    <m/>
    <n v="48"/>
    <m/>
    <n v="987"/>
    <s v="A"/>
    <d v="2020-04-15T12:00:00"/>
    <s v="d5ef7ebe3f42ccef8c4a08c7bae4a1426ce398b5"/>
    <s v="2020-04-16T20:00:00Z"/>
    <n v="60"/>
    <m/>
    <n v="20675"/>
    <n v="20675"/>
    <n v="20675"/>
    <n v="19"/>
    <n v="7"/>
    <n v="0"/>
    <n v="660"/>
    <n v="146"/>
    <n v="806"/>
    <n v="3155070"/>
  </r>
  <r>
    <x v="42"/>
    <x v="14"/>
    <n v="2332"/>
    <n v="19460"/>
    <m/>
    <n v="183"/>
    <m/>
    <n v="88"/>
    <m/>
    <n v="52"/>
    <m/>
    <n v="1007"/>
    <s v="A"/>
    <d v="2020-04-16T12:00:00"/>
    <s v="70ba334dd64ad5f32a3da35e4f8e2d0df7645a03"/>
    <s v="2020-04-17T20:00:00Z"/>
    <n v="64"/>
    <m/>
    <n v="21792"/>
    <n v="21792"/>
    <n v="21792"/>
    <n v="19"/>
    <n v="4"/>
    <n v="0"/>
    <n v="926"/>
    <n v="191"/>
    <n v="1117"/>
    <n v="3155070"/>
  </r>
  <r>
    <x v="43"/>
    <x v="14"/>
    <n v="2513"/>
    <n v="20434"/>
    <m/>
    <n v="193"/>
    <m/>
    <n v="84"/>
    <m/>
    <n v="51"/>
    <m/>
    <n v="1095"/>
    <s v="A"/>
    <d v="2020-04-17T12:00:00"/>
    <s v="8585b7dd7907b7cf9b11817358170c6b7589fcaa"/>
    <s v="2020-04-18T20:00:00Z"/>
    <n v="74"/>
    <m/>
    <n v="22947"/>
    <n v="22947"/>
    <n v="22947"/>
    <n v="19"/>
    <n v="10"/>
    <n v="0"/>
    <n v="974"/>
    <n v="181"/>
    <n v="1155"/>
    <n v="3155070"/>
  </r>
  <r>
    <x v="44"/>
    <x v="14"/>
    <n v="2902"/>
    <n v="21648"/>
    <m/>
    <n v="198"/>
    <m/>
    <n v="86"/>
    <m/>
    <n v="54"/>
    <m/>
    <n v="1171"/>
    <s v="A"/>
    <d v="2020-04-18T12:00:00"/>
    <s v="b91fd70519ab5c1bb7dc10929fa3a500d373d355"/>
    <s v="2020-04-19T20:00:00Z"/>
    <n v="75"/>
    <m/>
    <n v="24550"/>
    <n v="24550"/>
    <n v="24550"/>
    <n v="19"/>
    <n v="1"/>
    <n v="0"/>
    <n v="1214"/>
    <n v="389"/>
    <n v="1603"/>
    <n v="3155070"/>
  </r>
  <r>
    <x v="45"/>
    <x v="14"/>
    <n v="3159"/>
    <n v="22661"/>
    <m/>
    <n v="214"/>
    <m/>
    <n v="91"/>
    <m/>
    <n v="58"/>
    <m/>
    <n v="1235"/>
    <s v="A"/>
    <d v="2020-04-19T12:00:00"/>
    <s v="efe158e52f181c09d278ba997c195e1c8495932a"/>
    <s v="2020-04-20T20:00:00Z"/>
    <n v="79"/>
    <m/>
    <n v="25820"/>
    <n v="25820"/>
    <n v="25820"/>
    <n v="19"/>
    <n v="4"/>
    <n v="0"/>
    <n v="1013"/>
    <n v="257"/>
    <n v="1270"/>
    <n v="3155070"/>
  </r>
  <r>
    <x v="46"/>
    <x v="14"/>
    <n v="3641"/>
    <n v="23974"/>
    <m/>
    <n v="214"/>
    <m/>
    <n v="89"/>
    <m/>
    <n v="60"/>
    <m/>
    <n v="1293"/>
    <s v="A"/>
    <d v="2020-04-20T12:00:00"/>
    <s v="1373d3fad6b56f6772ebfaec6de02682bc0fc692"/>
    <s v="2020-04-21T20:00:00Z"/>
    <n v="83"/>
    <m/>
    <n v="27615"/>
    <n v="27615"/>
    <n v="27615"/>
    <n v="19"/>
    <n v="4"/>
    <n v="0"/>
    <n v="1313"/>
    <n v="482"/>
    <n v="1795"/>
    <n v="3155070"/>
  </r>
  <r>
    <x v="47"/>
    <x v="14"/>
    <n v="3748"/>
    <n v="24496"/>
    <m/>
    <n v="272"/>
    <m/>
    <n v="92"/>
    <m/>
    <n v="57"/>
    <m/>
    <n v="1428"/>
    <s v="A"/>
    <d v="2020-04-21T12:00:00"/>
    <s v="277e3a5b18a9b16d86a6b5b57ea693a1bf2c6b24"/>
    <s v="2020-04-22T20:00:00Z"/>
    <n v="90"/>
    <m/>
    <n v="28244"/>
    <n v="28244"/>
    <n v="28244"/>
    <n v="19"/>
    <n v="7"/>
    <n v="0"/>
    <n v="522"/>
    <n v="107"/>
    <n v="629"/>
    <n v="3155070"/>
  </r>
  <r>
    <x v="48"/>
    <x v="14"/>
    <n v="3924"/>
    <n v="25338"/>
    <m/>
    <n v="282"/>
    <m/>
    <n v="102"/>
    <m/>
    <n v="55"/>
    <m/>
    <n v="1492"/>
    <s v="A"/>
    <d v="2020-04-22T12:00:00"/>
    <s v="630510f7a0fb9467748755fee8d89d10a3e45e98"/>
    <s v="2020-04-23T20:00:00Z"/>
    <n v="96"/>
    <m/>
    <n v="29262"/>
    <n v="29262"/>
    <n v="29262"/>
    <n v="19"/>
    <n v="6"/>
    <n v="0"/>
    <n v="842"/>
    <n v="176"/>
    <n v="1018"/>
    <n v="3155070"/>
  </r>
  <r>
    <x v="49"/>
    <x v="14"/>
    <n v="4445"/>
    <n v="27528"/>
    <m/>
    <n v="278"/>
    <m/>
    <n v="104"/>
    <m/>
    <n v="60"/>
    <m/>
    <n v="1604"/>
    <s v="A"/>
    <d v="2020-04-23T12:00:00"/>
    <s v="2416bb6ac33b65171d664e43e6c27e36483e80b4"/>
    <s v="2020-04-24T20:00:00Z"/>
    <n v="107"/>
    <m/>
    <n v="31973"/>
    <n v="31973"/>
    <n v="31973"/>
    <n v="19"/>
    <n v="11"/>
    <n v="0"/>
    <n v="2190"/>
    <n v="521"/>
    <n v="2711"/>
    <n v="3155070"/>
  </r>
  <r>
    <x v="50"/>
    <x v="14"/>
    <n v="5092"/>
    <n v="29258"/>
    <m/>
    <n v="293"/>
    <m/>
    <n v="108"/>
    <m/>
    <n v="60"/>
    <m/>
    <n v="1723"/>
    <s v="B"/>
    <d v="2020-04-24T12:00:00"/>
    <s v="f057b47e7fbc315a3071cd6450ac96041d3a939a"/>
    <s v="2020-04-25T20:00:00Z"/>
    <n v="112"/>
    <m/>
    <n v="34350"/>
    <n v="34350"/>
    <n v="34350"/>
    <n v="19"/>
    <n v="5"/>
    <n v="0"/>
    <n v="1730"/>
    <n v="647"/>
    <n v="2377"/>
    <n v="3155070"/>
  </r>
  <r>
    <x v="51"/>
    <x v="14"/>
    <n v="5476"/>
    <n v="30614"/>
    <m/>
    <n v="286"/>
    <m/>
    <n v="99"/>
    <m/>
    <n v="55"/>
    <m/>
    <n v="1900"/>
    <s v="B"/>
    <d v="2020-04-25T12:00:00"/>
    <s v="0a8128bb79fcd85376592bc6c570a15367a4d433"/>
    <s v="2020-04-26T20:00:00Z"/>
    <n v="118"/>
    <m/>
    <n v="36090"/>
    <n v="36090"/>
    <n v="36090"/>
    <n v="19"/>
    <n v="6"/>
    <n v="0"/>
    <n v="1356"/>
    <n v="384"/>
    <n v="1740"/>
    <n v="3155070"/>
  </r>
  <r>
    <x v="52"/>
    <x v="14"/>
    <n v="5868"/>
    <n v="32282"/>
    <m/>
    <n v="300"/>
    <m/>
    <n v="100"/>
    <m/>
    <n v="58"/>
    <m/>
    <n v="2021"/>
    <s v="B"/>
    <d v="2020-04-25T12:00:00"/>
    <s v="387caee8d3c8cc763e5e4a14bc8e83180b58bf16"/>
    <s v="2020-04-27T20:00:00Z"/>
    <n v="127"/>
    <m/>
    <n v="38150"/>
    <n v="38150"/>
    <n v="38150"/>
    <n v="19"/>
    <n v="9"/>
    <n v="0"/>
    <n v="1668"/>
    <n v="392"/>
    <n v="2060"/>
    <n v="3155070"/>
  </r>
  <r>
    <x v="53"/>
    <x v="14"/>
    <n v="6376"/>
    <n v="33447"/>
    <m/>
    <n v="304"/>
    <m/>
    <n v="98"/>
    <m/>
    <n v="64"/>
    <m/>
    <n v="2164"/>
    <s v="B"/>
    <d v="2020-04-27T12:00:00"/>
    <s v="318d93838b1ac51dda707172f22575f485385fee"/>
    <s v="2020-04-28T20:00:00Z"/>
    <n v="136"/>
    <m/>
    <n v="39823"/>
    <n v="39823"/>
    <n v="39823"/>
    <n v="19"/>
    <n v="9"/>
    <n v="0"/>
    <n v="1165"/>
    <n v="508"/>
    <n v="1673"/>
    <n v="3155070"/>
  </r>
  <r>
    <x v="54"/>
    <x v="14"/>
    <n v="6843"/>
    <n v="34494"/>
    <m/>
    <n v="323"/>
    <m/>
    <n v="100"/>
    <m/>
    <n v="74"/>
    <m/>
    <n v="2428"/>
    <s v="B"/>
    <d v="2020-04-28T12:00:00"/>
    <s v="141facb078ae879fb609bd95aac14be6ecdac3ff"/>
    <s v="2020-04-29T20:00:00Z"/>
    <n v="148"/>
    <m/>
    <n v="41337"/>
    <n v="41337"/>
    <n v="41337"/>
    <n v="19"/>
    <n v="12"/>
    <n v="0"/>
    <n v="1047"/>
    <n v="467"/>
    <n v="1514"/>
    <n v="3155070"/>
  </r>
  <r>
    <x v="55"/>
    <x v="14"/>
    <n v="7145"/>
    <n v="35522"/>
    <m/>
    <n v="335"/>
    <m/>
    <n v="121"/>
    <m/>
    <n v="86"/>
    <m/>
    <n v="2697"/>
    <s v="B"/>
    <d v="2020-04-29T12:00:00"/>
    <s v="5982dc269accbb8216479252d9fb5477e7357501"/>
    <s v="2020-04-30T20:00:00Z"/>
    <n v="162"/>
    <m/>
    <n v="42667"/>
    <n v="42667"/>
    <n v="42667"/>
    <n v="19"/>
    <n v="14"/>
    <n v="0"/>
    <n v="1028"/>
    <n v="302"/>
    <n v="1330"/>
    <n v="3155070"/>
  </r>
  <r>
    <x v="56"/>
    <x v="14"/>
    <n v="7884"/>
    <n v="37708"/>
    <m/>
    <n v="345"/>
    <m/>
    <n v="121"/>
    <m/>
    <n v="91"/>
    <m/>
    <n v="2899"/>
    <s v="A"/>
    <d v="2020-04-30T12:00:00"/>
    <s v="ac35fcd56001ee16668840fbb6638363df5b7c01"/>
    <s v="2020-05-01T20:00:00Z"/>
    <n v="170"/>
    <m/>
    <n v="45592"/>
    <n v="45592"/>
    <n v="45592"/>
    <n v="19"/>
    <n v="8"/>
    <n v="0"/>
    <n v="2186"/>
    <n v="739"/>
    <n v="2925"/>
    <n v="3155070"/>
  </r>
  <r>
    <x v="57"/>
    <x v="14"/>
    <n v="8641"/>
    <n v="37708"/>
    <m/>
    <n v="353"/>
    <m/>
    <n v="131"/>
    <m/>
    <n v="90"/>
    <m/>
    <n v="3156"/>
    <s v="A"/>
    <d v="2020-05-01T12:00:00"/>
    <s v="326eec42d63f5a7a4c2bccf1b20dc28a172f2b11"/>
    <s v="2020-05-02T20:00:00Z"/>
    <n v="175"/>
    <m/>
    <n v="46349"/>
    <n v="46349"/>
    <n v="46349"/>
    <n v="19"/>
    <n v="5"/>
    <n v="0"/>
    <n v="0"/>
    <n v="757"/>
    <n v="757"/>
    <n v="3155070"/>
  </r>
  <r>
    <x v="58"/>
    <x v="14"/>
    <n v="9169"/>
    <n v="44017"/>
    <m/>
    <n v="378"/>
    <m/>
    <n v="133"/>
    <m/>
    <n v="93"/>
    <m/>
    <n v="3325"/>
    <s v="B"/>
    <d v="2020-05-02T12:00:00"/>
    <s v="c55f84210b7917f739f9af9eb7b2209014ffb018"/>
    <s v="2020-05-03T20:00:00Z"/>
    <n v="184"/>
    <m/>
    <n v="53186"/>
    <n v="53186"/>
    <n v="53186"/>
    <n v="19"/>
    <n v="9"/>
    <n v="0"/>
    <n v="6309"/>
    <n v="528"/>
    <n v="6837"/>
    <n v="3155070"/>
  </r>
  <r>
    <x v="59"/>
    <x v="14"/>
    <n v="9703"/>
    <n v="47458"/>
    <m/>
    <n v="389"/>
    <m/>
    <n v="143"/>
    <m/>
    <n v="93"/>
    <m/>
    <n v="3486"/>
    <s v="B"/>
    <d v="2020-05-03T12:00:00"/>
    <s v="f21530001c5ac1c103040645158ac13443310bf9"/>
    <s v="2020-05-04T20:00:00Z"/>
    <n v="188"/>
    <m/>
    <n v="57161"/>
    <n v="57161"/>
    <n v="57161"/>
    <n v="19"/>
    <n v="4"/>
    <n v="0"/>
    <n v="3441"/>
    <n v="534"/>
    <n v="3975"/>
    <n v="3155070"/>
  </r>
  <r>
    <x v="60"/>
    <x v="14"/>
    <n v="10111"/>
    <n v="50458"/>
    <m/>
    <n v="407"/>
    <m/>
    <n v="152"/>
    <m/>
    <n v="94"/>
    <m/>
    <n v="3572"/>
    <s v="B"/>
    <d v="2020-05-04T12:00:00"/>
    <s v="6d9839305f5fb6657d48b48c6a6c63e446cba279"/>
    <s v="2020-05-05T20:00:00Z"/>
    <n v="207"/>
    <m/>
    <n v="60569"/>
    <n v="60569"/>
    <n v="60569"/>
    <n v="19"/>
    <n v="19"/>
    <n v="0"/>
    <n v="3000"/>
    <n v="408"/>
    <n v="3408"/>
    <n v="3155070"/>
  </r>
  <r>
    <x v="61"/>
    <x v="14"/>
    <n v="10404"/>
    <n v="52767"/>
    <m/>
    <n v="414"/>
    <m/>
    <n v="151"/>
    <m/>
    <n v="103"/>
    <m/>
    <n v="3803"/>
    <s v="B"/>
    <d v="2020-05-05T12:00:00"/>
    <s v="34e43a32bf14038f1f1e71a8c2c57d561751b90b"/>
    <s v="2020-05-06T20:00:00Z"/>
    <n v="219"/>
    <m/>
    <n v="63171"/>
    <n v="63171"/>
    <n v="63171"/>
    <n v="19"/>
    <n v="12"/>
    <n v="0"/>
    <n v="2309"/>
    <n v="293"/>
    <n v="2602"/>
    <n v="3155070"/>
  </r>
  <r>
    <x v="62"/>
    <x v="14"/>
    <n v="11059"/>
    <n v="55368"/>
    <m/>
    <n v="417"/>
    <m/>
    <n v="151"/>
    <m/>
    <n v="107"/>
    <m/>
    <n v="4266"/>
    <s v="A+"/>
    <d v="2020-05-06T12:00:00"/>
    <s v="de46350e2dbfe249d2ceb6d29bbd543061a5edbb"/>
    <s v="2020-05-07T20:00:00Z"/>
    <n v="231"/>
    <m/>
    <n v="66427"/>
    <n v="66427"/>
    <n v="66427"/>
    <n v="19"/>
    <n v="12"/>
    <n v="0"/>
    <n v="2601"/>
    <n v="655"/>
    <n v="3256"/>
    <n v="3155070"/>
  </r>
  <r>
    <x v="63"/>
    <x v="14"/>
    <n v="11457"/>
    <n v="58804"/>
    <m/>
    <n v="407"/>
    <m/>
    <n v="164"/>
    <m/>
    <n v="109"/>
    <m/>
    <n v="4685"/>
    <s v="A+"/>
    <d v="2020-05-07T00:00:00"/>
    <s v="2fe477a9e76f3a02dcd47b53b6d5f94d62c92c9a"/>
    <s v="2020-05-08T20:00:00Z"/>
    <n v="243"/>
    <m/>
    <n v="70261"/>
    <n v="70261"/>
    <n v="70261"/>
    <n v="19"/>
    <n v="12"/>
    <n v="0"/>
    <n v="3436"/>
    <n v="398"/>
    <n v="3834"/>
    <n v="3155070"/>
  </r>
  <r>
    <x v="64"/>
    <x v="14"/>
    <n v="11671"/>
    <n v="59805"/>
    <m/>
    <n v="402"/>
    <m/>
    <n v="161"/>
    <m/>
    <n v="106"/>
    <m/>
    <n v="5011"/>
    <s v="A+"/>
    <d v="2020-05-08T00:00:00"/>
    <s v="625c8062844ccd2edf3357e1cefe04e0b53caf99"/>
    <s v="2020-05-09T20:00:00Z"/>
    <n v="252"/>
    <m/>
    <n v="71476"/>
    <n v="71476"/>
    <n v="71476"/>
    <n v="19"/>
    <n v="9"/>
    <n v="0"/>
    <n v="1001"/>
    <n v="214"/>
    <n v="1215"/>
    <n v="3155070"/>
  </r>
  <r>
    <x v="65"/>
    <x v="14"/>
    <n v="11959"/>
    <n v="62215"/>
    <m/>
    <n v="413"/>
    <m/>
    <n v="157"/>
    <m/>
    <n v="105"/>
    <m/>
    <n v="5154"/>
    <s v="A+"/>
    <d v="2020-05-10T00:00:00"/>
    <s v="924bfb5cb0d7fcd1dae4deea5efeddce43984d4c"/>
    <s v="2020-05-10T20:00:00Z"/>
    <n v="265"/>
    <m/>
    <n v="74174"/>
    <n v="74174"/>
    <n v="74174"/>
    <n v="19"/>
    <n v="13"/>
    <n v="0"/>
    <n v="2410"/>
    <n v="288"/>
    <n v="2698"/>
    <n v="3155070"/>
  </r>
  <r>
    <x v="66"/>
    <x v="14"/>
    <n v="12373"/>
    <n v="65419"/>
    <m/>
    <n v="394"/>
    <m/>
    <n v="152"/>
    <m/>
    <n v="107"/>
    <m/>
    <n v="5249"/>
    <s v="A+"/>
    <d v="2020-05-11T00:00:00"/>
    <s v="6dc1fea55734472dff46f44afd605f1af78a08de"/>
    <s v="2020-05-11T20:00:00Z"/>
    <n v="271"/>
    <m/>
    <n v="77792"/>
    <n v="77792"/>
    <n v="77792"/>
    <n v="19"/>
    <n v="6"/>
    <n v="0"/>
    <n v="3204"/>
    <n v="414"/>
    <n v="3618"/>
    <n v="3155070"/>
  </r>
  <r>
    <x v="67"/>
    <x v="14"/>
    <n v="12912"/>
    <n v="68376"/>
    <m/>
    <n v="385"/>
    <m/>
    <n v="143"/>
    <m/>
    <n v="101"/>
    <m/>
    <n v="5618"/>
    <s v="A+"/>
    <d v="2020-05-12T00:00:00"/>
    <s v="851003bc001f9d3c6070b7a0744f75232b70cfef"/>
    <s v="2020-05-12T20:00:00Z"/>
    <n v="289"/>
    <m/>
    <n v="81288"/>
    <n v="81288"/>
    <n v="81288"/>
    <n v="19"/>
    <n v="18"/>
    <n v="0"/>
    <n v="2957"/>
    <n v="539"/>
    <n v="3496"/>
    <n v="3155070"/>
  </r>
  <r>
    <x v="68"/>
    <x v="14"/>
    <n v="13289"/>
    <n v="72430"/>
    <m/>
    <n v="388"/>
    <m/>
    <n v="133"/>
    <m/>
    <n v="101"/>
    <m/>
    <n v="5954"/>
    <s v="A+"/>
    <d v="2020-05-12T00:00:00"/>
    <s v="7078aec8259446a6b063280cf2da9b2ed255b4ce"/>
    <s v="2020-05-13T20:00:00Z"/>
    <n v="306"/>
    <m/>
    <n v="85719"/>
    <n v="85719"/>
    <n v="85719"/>
    <n v="19"/>
    <n v="17"/>
    <n v="0"/>
    <n v="4054"/>
    <n v="377"/>
    <n v="4431"/>
    <n v="3155070"/>
  </r>
  <r>
    <x v="69"/>
    <x v="14"/>
    <n v="13675"/>
    <n v="75619"/>
    <m/>
    <n v="405"/>
    <m/>
    <n v="134"/>
    <m/>
    <n v="93"/>
    <m/>
    <n v="6231"/>
    <s v="A+"/>
    <d v="2020-05-13T00:00:00"/>
    <s v="132d33d134340bb424885e8380e609b02dd8752a"/>
    <s v="2020-05-14T20:00:00Z"/>
    <n v="318"/>
    <m/>
    <n v="89294"/>
    <n v="89294"/>
    <n v="89294"/>
    <n v="19"/>
    <n v="12"/>
    <n v="0"/>
    <n v="3189"/>
    <n v="386"/>
    <n v="3575"/>
    <n v="3155070"/>
  </r>
  <r>
    <x v="70"/>
    <x v="14"/>
    <n v="14049"/>
    <n v="79517"/>
    <m/>
    <n v="387"/>
    <m/>
    <n v="130"/>
    <m/>
    <n v="87"/>
    <m/>
    <n v="6561"/>
    <s v="A+"/>
    <d v="2020-05-14T00:00:00"/>
    <s v="568deee21a555e5c243058ca7c99349ecec9de68"/>
    <s v="2020-05-15T20:00:00Z"/>
    <n v="336"/>
    <m/>
    <n v="93566"/>
    <n v="93566"/>
    <n v="93566"/>
    <n v="19"/>
    <n v="18"/>
    <n v="0"/>
    <n v="3898"/>
    <n v="374"/>
    <n v="4272"/>
    <n v="3155070"/>
  </r>
  <r>
    <x v="71"/>
    <x v="14"/>
    <n v="14328"/>
    <n v="81972"/>
    <m/>
    <n v="387"/>
    <m/>
    <n v="128"/>
    <m/>
    <n v="83"/>
    <m/>
    <n v="6927"/>
    <s v="A+"/>
    <d v="2020-05-15T00:00:00"/>
    <s v="bbb10fc91d491208a93c64373e99ccec3e17c6f6"/>
    <s v="2020-05-16T20:00:00Z"/>
    <n v="346"/>
    <m/>
    <n v="96300"/>
    <n v="96300"/>
    <n v="96300"/>
    <n v="19"/>
    <n v="10"/>
    <n v="0"/>
    <n v="2455"/>
    <n v="279"/>
    <n v="2734"/>
    <n v="3155070"/>
  </r>
  <r>
    <x v="72"/>
    <x v="14"/>
    <n v="14651"/>
    <n v="85590"/>
    <m/>
    <n v="376"/>
    <m/>
    <n v="124"/>
    <m/>
    <n v="85"/>
    <m/>
    <n v="7154"/>
    <s v="A+"/>
    <d v="2020-05-16T13:00:00"/>
    <s v="f963862b996b61fb24eca2d72ccdce87ceff78fc"/>
    <s v="2020-05-17T20:00:00Z"/>
    <n v="351"/>
    <m/>
    <n v="100241"/>
    <n v="100241"/>
    <n v="100241"/>
    <n v="19"/>
    <n v="5"/>
    <n v="0"/>
    <n v="3618"/>
    <n v="323"/>
    <n v="3941"/>
    <n v="3155070"/>
  </r>
  <r>
    <x v="73"/>
    <x v="14"/>
    <n v="14955"/>
    <n v="88193"/>
    <m/>
    <n v="382"/>
    <m/>
    <n v="121"/>
    <m/>
    <n v="85"/>
    <m/>
    <n v="7324"/>
    <s v="A+"/>
    <d v="2020-05-17T13:00:00"/>
    <s v="f401b39ad0693c21562bdb03b414482fed33e182"/>
    <s v="2020-05-18T20:00:00Z"/>
    <n v="355"/>
    <m/>
    <n v="103148"/>
    <n v="103148"/>
    <n v="103148"/>
    <n v="19"/>
    <n v="4"/>
    <n v="0"/>
    <n v="2603"/>
    <n v="304"/>
    <n v="2907"/>
    <n v="3155070"/>
  </r>
  <r>
    <x v="74"/>
    <x v="14"/>
    <n v="15349"/>
    <n v="92299"/>
    <m/>
    <n v="383"/>
    <m/>
    <n v="126"/>
    <m/>
    <n v="83"/>
    <m/>
    <n v="8130"/>
    <s v="A+"/>
    <d v="2020-05-19T00:00:00"/>
    <s v="b7d3b6bd3d0ec0b75537b7f0cc398d924cba1f20"/>
    <s v="2020-05-19T20:00:00Z"/>
    <n v="372"/>
    <m/>
    <n v="107648"/>
    <n v="107648"/>
    <n v="107648"/>
    <n v="19"/>
    <n v="17"/>
    <n v="0"/>
    <n v="4106"/>
    <n v="394"/>
    <n v="4500"/>
    <n v="3155070"/>
  </r>
  <r>
    <x v="75"/>
    <x v="14"/>
    <n v="15614"/>
    <n v="95134"/>
    <m/>
    <n v="381"/>
    <m/>
    <n v="126"/>
    <m/>
    <n v="84"/>
    <m/>
    <n v="8362"/>
    <s v="A+"/>
    <d v="2020-05-20T00:00:00"/>
    <s v="351c63004cc136c1d76db041c07915f83bc9e45e"/>
    <s v="2020-05-20T20:00:00Z"/>
    <n v="388"/>
    <m/>
    <n v="110748"/>
    <n v="110748"/>
    <n v="110748"/>
    <n v="19"/>
    <n v="16"/>
    <n v="0"/>
    <n v="2835"/>
    <n v="265"/>
    <n v="3100"/>
    <n v="3155070"/>
  </r>
  <r>
    <x v="76"/>
    <x v="14"/>
    <n v="16170"/>
    <n v="100395"/>
    <m/>
    <n v="376"/>
    <m/>
    <n v="125"/>
    <m/>
    <n v="80"/>
    <m/>
    <n v="8672"/>
    <s v="A+"/>
    <d v="2020-05-21T00:00:00"/>
    <s v="2dd1b8bd73b25adc155a3fb41c38343e370b2606"/>
    <s v="2020-05-21T20:00:00Z"/>
    <n v="406"/>
    <m/>
    <n v="116565"/>
    <n v="116565"/>
    <n v="116565"/>
    <n v="19"/>
    <n v="18"/>
    <n v="0"/>
    <n v="5261"/>
    <n v="556"/>
    <n v="5817"/>
    <n v="3155070"/>
  </r>
  <r>
    <x v="77"/>
    <x v="14"/>
    <n v="16504"/>
    <n v="103746"/>
    <m/>
    <n v="362"/>
    <m/>
    <n v="123"/>
    <m/>
    <n v="79"/>
    <m/>
    <n v="9079"/>
    <s v="A+"/>
    <d v="2020-05-22T00:00:00"/>
    <s v="012236c6ebb2c0eec965a614999fc28ff88ca43a"/>
    <s v="2020-05-22T20:00:00Z"/>
    <n v="425"/>
    <m/>
    <n v="120250"/>
    <n v="120250"/>
    <n v="120250"/>
    <n v="19"/>
    <n v="19"/>
    <n v="0"/>
    <n v="3351"/>
    <n v="334"/>
    <n v="3685"/>
    <n v="3155070"/>
  </r>
  <r>
    <x v="78"/>
    <x v="14"/>
    <n v="16893"/>
    <n v="107048"/>
    <m/>
    <n v="362"/>
    <m/>
    <n v="111"/>
    <m/>
    <n v="70"/>
    <m/>
    <n v="9254"/>
    <s v="A+"/>
    <d v="2020-05-23T00:00:00"/>
    <s v="1835371485e509f34148b243ec5026840e5f7af6"/>
    <s v="2020-05-23T20:00:00Z"/>
    <n v="444"/>
    <m/>
    <n v="123941"/>
    <n v="123941"/>
    <n v="123941"/>
    <n v="19"/>
    <n v="19"/>
    <n v="0"/>
    <n v="3302"/>
    <n v="389"/>
    <n v="3691"/>
    <n v="3155070"/>
  </r>
  <r>
    <x v="79"/>
    <x v="14"/>
    <n v="17252"/>
    <n v="110504"/>
    <m/>
    <n v="363"/>
    <m/>
    <n v="114"/>
    <m/>
    <n v="61"/>
    <m/>
    <n v="9318"/>
    <s v="A+"/>
    <d v="2020-05-24T00:00:00"/>
    <s v="0574d5158aab79247b742159f7b5fa08d9310206"/>
    <s v="2020-05-24T20:00:00Z"/>
    <n v="454"/>
    <m/>
    <n v="127756"/>
    <n v="127756"/>
    <n v="127756"/>
    <n v="19"/>
    <n v="10"/>
    <n v="0"/>
    <n v="3456"/>
    <n v="359"/>
    <n v="3815"/>
    <n v="3155070"/>
  </r>
  <r>
    <x v="1"/>
    <x v="15"/>
    <n v="0"/>
    <n v="27"/>
    <m/>
    <m/>
    <m/>
    <m/>
    <m/>
    <m/>
    <m/>
    <m/>
    <m/>
    <m/>
    <s v="0bf2b8edd7255d08414ebd685e078de7e1ec37d8"/>
    <s v="2020-03-07T21:00:00Z"/>
    <m/>
    <m/>
    <n v="27"/>
    <n v="27"/>
    <n v="27"/>
    <n v="16"/>
    <m/>
    <m/>
    <m/>
    <m/>
    <m/>
    <n v="1787065"/>
  </r>
  <r>
    <x v="2"/>
    <x v="15"/>
    <n v="0"/>
    <n v="27"/>
    <m/>
    <m/>
    <m/>
    <m/>
    <m/>
    <m/>
    <m/>
    <m/>
    <m/>
    <m/>
    <s v="74d79887a243364c4c2fe7a6ad62ccbb83226f11"/>
    <s v="2020-03-08T20:00:00Z"/>
    <m/>
    <m/>
    <n v="27"/>
    <n v="27"/>
    <n v="27"/>
    <n v="16"/>
    <n v="0"/>
    <n v="0"/>
    <n v="0"/>
    <n v="0"/>
    <n v="0"/>
    <n v="1787065"/>
  </r>
  <r>
    <x v="3"/>
    <x v="15"/>
    <n v="0"/>
    <n v="41"/>
    <m/>
    <m/>
    <m/>
    <m/>
    <m/>
    <m/>
    <m/>
    <m/>
    <m/>
    <m/>
    <s v="1e5be216e0fe922c8600be7ad195fa2e43793e95"/>
    <s v="2020-03-09T20:00:00Z"/>
    <m/>
    <m/>
    <n v="41"/>
    <n v="41"/>
    <n v="41"/>
    <n v="16"/>
    <n v="0"/>
    <n v="0"/>
    <n v="14"/>
    <n v="0"/>
    <n v="14"/>
    <n v="1787065"/>
  </r>
  <r>
    <x v="4"/>
    <x v="15"/>
    <n v="0"/>
    <n v="41"/>
    <m/>
    <m/>
    <m/>
    <m/>
    <m/>
    <m/>
    <m/>
    <m/>
    <m/>
    <m/>
    <s v="c1ebeb10a4474a95cd5c68e27b35ed840bae1b1b"/>
    <s v="2020-03-10T20:00:00Z"/>
    <m/>
    <m/>
    <n v="41"/>
    <n v="41"/>
    <n v="41"/>
    <n v="16"/>
    <n v="0"/>
    <n v="0"/>
    <n v="0"/>
    <n v="0"/>
    <n v="0"/>
    <n v="1787065"/>
  </r>
  <r>
    <x v="5"/>
    <x v="15"/>
    <n v="0"/>
    <n v="67"/>
    <m/>
    <m/>
    <m/>
    <m/>
    <m/>
    <m/>
    <m/>
    <m/>
    <m/>
    <m/>
    <s v="71eccb6f178f32c7ebad5308d02699935f78d077"/>
    <s v="2020-03-11T20:00:00Z"/>
    <m/>
    <m/>
    <n v="67"/>
    <n v="67"/>
    <n v="67"/>
    <n v="16"/>
    <n v="0"/>
    <n v="0"/>
    <n v="26"/>
    <n v="0"/>
    <n v="26"/>
    <n v="1787065"/>
  </r>
  <r>
    <x v="6"/>
    <x v="15"/>
    <n v="0"/>
    <n v="93"/>
    <m/>
    <m/>
    <m/>
    <m/>
    <m/>
    <m/>
    <m/>
    <m/>
    <m/>
    <d v="2020-03-12T09:45:00"/>
    <s v="1e2caa33f353cb3c8807b74a42933558dd747e46"/>
    <s v="2020-03-12T20:00:00Z"/>
    <m/>
    <m/>
    <n v="93"/>
    <n v="93"/>
    <n v="93"/>
    <n v="16"/>
    <n v="0"/>
    <n v="0"/>
    <n v="26"/>
    <n v="0"/>
    <n v="26"/>
    <n v="1787065"/>
  </r>
  <r>
    <x v="7"/>
    <x v="15"/>
    <n v="0"/>
    <n v="131"/>
    <m/>
    <m/>
    <m/>
    <m/>
    <m/>
    <m/>
    <m/>
    <m/>
    <m/>
    <d v="2020-03-13T08:00:00"/>
    <s v="58f1291a9495c31c46085e8798c1b038bb6624a1"/>
    <s v="2020-03-13T20:00:00Z"/>
    <m/>
    <m/>
    <n v="131"/>
    <n v="131"/>
    <n v="131"/>
    <n v="16"/>
    <n v="0"/>
    <n v="0"/>
    <n v="38"/>
    <n v="0"/>
    <n v="38"/>
    <n v="1787065"/>
  </r>
  <r>
    <x v="8"/>
    <x v="15"/>
    <n v="2"/>
    <n v="174"/>
    <m/>
    <m/>
    <m/>
    <m/>
    <m/>
    <m/>
    <m/>
    <m/>
    <m/>
    <d v="2020-03-13T22:45:00"/>
    <s v="4d0d75b4146c64fd3153a0849352acea695e3e85"/>
    <s v="2020-03-14T20:00:00Z"/>
    <m/>
    <m/>
    <n v="176"/>
    <n v="176"/>
    <n v="176"/>
    <n v="16"/>
    <n v="0"/>
    <n v="0"/>
    <n v="43"/>
    <n v="2"/>
    <n v="45"/>
    <n v="1787065"/>
  </r>
  <r>
    <x v="9"/>
    <x v="15"/>
    <n v="5"/>
    <n v="174"/>
    <m/>
    <m/>
    <m/>
    <m/>
    <m/>
    <m/>
    <m/>
    <m/>
    <m/>
    <d v="2020-03-13T22:45:00"/>
    <s v="31de0c1380b2c971b361d530d246f0365736df62"/>
    <s v="2020-03-15T20:00:00Z"/>
    <m/>
    <m/>
    <n v="179"/>
    <n v="179"/>
    <n v="179"/>
    <n v="16"/>
    <n v="0"/>
    <n v="0"/>
    <n v="0"/>
    <n v="3"/>
    <n v="3"/>
    <n v="1787065"/>
  </r>
  <r>
    <x v="10"/>
    <x v="15"/>
    <n v="5"/>
    <n v="265"/>
    <m/>
    <m/>
    <m/>
    <m/>
    <m/>
    <m/>
    <m/>
    <m/>
    <m/>
    <d v="2020-03-16T15:42:00"/>
    <s v="07283b4e960f231d0efe160fe40f0f90024c6ae8"/>
    <s v="2020-03-16T20:00:00Z"/>
    <m/>
    <m/>
    <n v="270"/>
    <n v="270"/>
    <n v="270"/>
    <n v="16"/>
    <n v="0"/>
    <n v="0"/>
    <n v="91"/>
    <n v="0"/>
    <n v="91"/>
    <n v="1787065"/>
  </r>
  <r>
    <x v="11"/>
    <x v="15"/>
    <n v="7"/>
    <n v="346"/>
    <m/>
    <m/>
    <m/>
    <m/>
    <m/>
    <m/>
    <m/>
    <m/>
    <m/>
    <d v="2020-03-17T11:45:00"/>
    <s v="0625b1670dbc48e0397c91c2c8e089846535958d"/>
    <s v="2020-03-17T20:00:00Z"/>
    <m/>
    <m/>
    <n v="353"/>
    <n v="353"/>
    <n v="353"/>
    <n v="16"/>
    <n v="0"/>
    <n v="0"/>
    <n v="81"/>
    <n v="2"/>
    <n v="83"/>
    <n v="1787065"/>
  </r>
  <r>
    <x v="12"/>
    <x v="15"/>
    <n v="9"/>
    <n v="459"/>
    <m/>
    <m/>
    <m/>
    <m/>
    <m/>
    <m/>
    <m/>
    <m/>
    <m/>
    <d v="2020-03-18T10:30:00"/>
    <s v="bf5cf7d573e49c78c4574e517bdb06317b93f183"/>
    <s v="2020-03-18T20:00:00Z"/>
    <m/>
    <m/>
    <n v="468"/>
    <n v="468"/>
    <n v="468"/>
    <n v="16"/>
    <n v="0"/>
    <n v="0"/>
    <n v="113"/>
    <n v="2"/>
    <n v="115"/>
    <n v="1787065"/>
  </r>
  <r>
    <x v="13"/>
    <x v="15"/>
    <n v="11"/>
    <n v="459"/>
    <m/>
    <m/>
    <m/>
    <m/>
    <m/>
    <m/>
    <m/>
    <m/>
    <m/>
    <d v="2020-03-18T10:30:00"/>
    <s v="dd1dea8a4555108ad610b4ecca72fd1b3bfed7fd"/>
    <s v="2020-03-19T20:00:00Z"/>
    <m/>
    <m/>
    <n v="470"/>
    <n v="470"/>
    <n v="470"/>
    <n v="16"/>
    <n v="0"/>
    <n v="0"/>
    <n v="0"/>
    <n v="2"/>
    <n v="2"/>
    <n v="1787065"/>
  </r>
  <r>
    <x v="14"/>
    <x v="15"/>
    <n v="23"/>
    <n v="590"/>
    <m/>
    <m/>
    <m/>
    <m/>
    <m/>
    <m/>
    <m/>
    <m/>
    <m/>
    <d v="2020-03-19T19:00:00"/>
    <s v="e6c8e53489bdbd8c0714a37b487f376a9ac0e5fe"/>
    <s v="2020-03-20T20:00:00Z"/>
    <m/>
    <m/>
    <n v="613"/>
    <n v="613"/>
    <n v="613"/>
    <n v="16"/>
    <n v="0"/>
    <n v="0"/>
    <n v="131"/>
    <n v="12"/>
    <n v="143"/>
    <n v="1787065"/>
  </r>
  <r>
    <x v="15"/>
    <x v="15"/>
    <n v="31"/>
    <n v="880"/>
    <m/>
    <m/>
    <m/>
    <m/>
    <m/>
    <m/>
    <m/>
    <m/>
    <m/>
    <d v="2020-03-20T19:00:00"/>
    <s v="357375e6ed98477935cbf0f29e949ef13e86ee96"/>
    <s v="2020-03-21T20:00:00Z"/>
    <m/>
    <m/>
    <n v="911"/>
    <n v="911"/>
    <n v="911"/>
    <n v="16"/>
    <n v="0"/>
    <n v="0"/>
    <n v="290"/>
    <n v="8"/>
    <n v="298"/>
    <n v="1787065"/>
  </r>
  <r>
    <x v="16"/>
    <x v="15"/>
    <n v="42"/>
    <n v="1175"/>
    <m/>
    <m/>
    <m/>
    <m/>
    <m/>
    <m/>
    <m/>
    <m/>
    <m/>
    <d v="2020-03-21T19:55:00"/>
    <s v="53868749c68edfc9881fb8ab5732f71e1edd754c"/>
    <s v="2020-03-22T20:00:00Z"/>
    <n v="0"/>
    <m/>
    <n v="1217"/>
    <n v="1217"/>
    <n v="1217"/>
    <n v="16"/>
    <n v="0"/>
    <n v="0"/>
    <n v="295"/>
    <n v="11"/>
    <n v="306"/>
    <n v="1787065"/>
  </r>
  <r>
    <x v="17"/>
    <x v="15"/>
    <n v="47"/>
    <n v="1309"/>
    <m/>
    <m/>
    <m/>
    <m/>
    <m/>
    <m/>
    <m/>
    <m/>
    <s v="A"/>
    <d v="2020-03-22T19:00:00"/>
    <s v="185c0e4885558751e5a4dc0d1a207e2744e5ded6"/>
    <s v="2020-03-23T20:00:00Z"/>
    <n v="0"/>
    <m/>
    <n v="1356"/>
    <n v="1356"/>
    <n v="1356"/>
    <n v="16"/>
    <n v="0"/>
    <n v="0"/>
    <n v="134"/>
    <n v="5"/>
    <n v="139"/>
    <n v="1787065"/>
  </r>
  <r>
    <x v="18"/>
    <x v="15"/>
    <n v="50"/>
    <n v="1887"/>
    <m/>
    <m/>
    <m/>
    <m/>
    <m/>
    <m/>
    <m/>
    <m/>
    <s v="A"/>
    <d v="2020-03-23T19:00:00"/>
    <s v="769a9cb59623485f60d778f25f04d06717970572"/>
    <s v="2020-03-24T20:00:00Z"/>
    <n v="0"/>
    <m/>
    <n v="1937"/>
    <n v="1937"/>
    <n v="1937"/>
    <n v="16"/>
    <n v="0"/>
    <n v="0"/>
    <n v="578"/>
    <n v="3"/>
    <n v="581"/>
    <n v="1787065"/>
  </r>
  <r>
    <x v="19"/>
    <x v="15"/>
    <n v="73"/>
    <n v="1887"/>
    <m/>
    <m/>
    <m/>
    <m/>
    <m/>
    <m/>
    <m/>
    <m/>
    <s v="A"/>
    <d v="2020-03-24T19:00:00"/>
    <s v="7691a16607dbc40bec988af27fca68fb3c807328"/>
    <s v="2020-03-25T20:00:00Z"/>
    <n v="0"/>
    <m/>
    <n v="1960"/>
    <n v="1960"/>
    <n v="1960"/>
    <n v="16"/>
    <n v="0"/>
    <n v="0"/>
    <n v="0"/>
    <n v="23"/>
    <n v="23"/>
    <n v="1787065"/>
  </r>
  <r>
    <x v="20"/>
    <x v="15"/>
    <n v="123"/>
    <n v="2065"/>
    <m/>
    <m/>
    <m/>
    <m/>
    <m/>
    <m/>
    <m/>
    <m/>
    <s v="A"/>
    <d v="2020-03-25T19:00:00"/>
    <s v="ac731d0baf23e0b87aed73fb1a03bb2a966c0cad"/>
    <s v="2020-03-26T20:00:00Z"/>
    <n v="0"/>
    <m/>
    <n v="2188"/>
    <n v="2188"/>
    <n v="2188"/>
    <n v="16"/>
    <n v="0"/>
    <n v="0"/>
    <n v="178"/>
    <n v="50"/>
    <n v="228"/>
    <n v="1787065"/>
  </r>
  <r>
    <x v="21"/>
    <x v="15"/>
    <n v="189"/>
    <n v="2668"/>
    <m/>
    <m/>
    <m/>
    <m/>
    <m/>
    <m/>
    <m/>
    <m/>
    <s v="A"/>
    <d v="2020-03-26T20:00:00"/>
    <s v="206b099d81bd9c26b69ce9d1503f8c25d8c63788"/>
    <s v="2020-03-27T20:00:00Z"/>
    <n v="3"/>
    <m/>
    <n v="2857"/>
    <n v="2857"/>
    <n v="2857"/>
    <n v="16"/>
    <n v="3"/>
    <n v="0"/>
    <n v="603"/>
    <n v="66"/>
    <n v="669"/>
    <n v="1787065"/>
  </r>
  <r>
    <x v="22"/>
    <x v="15"/>
    <n v="230"/>
    <n v="3342"/>
    <m/>
    <m/>
    <n v="25"/>
    <m/>
    <m/>
    <m/>
    <m/>
    <m/>
    <s v="A"/>
    <d v="2020-03-27T19:00:00"/>
    <s v="03a1a0caa26ef4558a1de4a8c132387c3decd5f4"/>
    <s v="2020-03-28T20:00:00Z"/>
    <n v="4"/>
    <n v="25"/>
    <n v="3572"/>
    <n v="3572"/>
    <n v="3572"/>
    <n v="16"/>
    <n v="1"/>
    <n v="25"/>
    <n v="674"/>
    <n v="41"/>
    <n v="715"/>
    <n v="1787065"/>
  </r>
  <r>
    <x v="23"/>
    <x v="15"/>
    <n v="261"/>
    <n v="4021"/>
    <m/>
    <m/>
    <n v="36"/>
    <m/>
    <m/>
    <m/>
    <m/>
    <m/>
    <s v="A"/>
    <d v="2020-03-28T18:55:00"/>
    <s v="93565675f15476c00ae5575b1dc7e8c1c3ef3b21"/>
    <s v="2020-03-29T20:00:00Z"/>
    <n v="5"/>
    <n v="36"/>
    <n v="4282"/>
    <n v="4282"/>
    <n v="4282"/>
    <n v="16"/>
    <n v="1"/>
    <n v="11"/>
    <n v="679"/>
    <n v="31"/>
    <n v="710"/>
    <n v="1787065"/>
  </r>
  <r>
    <x v="24"/>
    <x v="15"/>
    <n v="310"/>
    <n v="4396"/>
    <m/>
    <m/>
    <n v="39"/>
    <m/>
    <m/>
    <m/>
    <m/>
    <m/>
    <s v="A"/>
    <d v="2020-03-29T19:00:00"/>
    <s v="946c7de6b5770de9fe203ab625bafee0cd3e007c"/>
    <s v="2020-03-30T20:00:00Z"/>
    <n v="6"/>
    <n v="39"/>
    <n v="4706"/>
    <n v="4706"/>
    <n v="4706"/>
    <n v="16"/>
    <n v="1"/>
    <n v="3"/>
    <n v="375"/>
    <n v="49"/>
    <n v="424"/>
    <n v="1787065"/>
  </r>
  <r>
    <x v="25"/>
    <x v="15"/>
    <n v="415"/>
    <n v="5297"/>
    <m/>
    <m/>
    <n v="45"/>
    <m/>
    <n v="6"/>
    <m/>
    <m/>
    <m/>
    <s v="A"/>
    <d v="2020-03-30T19:00:00"/>
    <s v="8a91d5ffd1f96930af621b6d103f7e0c65a52f5f"/>
    <s v="2020-03-31T20:00:00Z"/>
    <n v="7"/>
    <n v="45"/>
    <n v="5712"/>
    <n v="5712"/>
    <n v="5712"/>
    <n v="16"/>
    <n v="1"/>
    <n v="6"/>
    <n v="901"/>
    <n v="105"/>
    <n v="1006"/>
    <n v="1787065"/>
  </r>
  <r>
    <x v="26"/>
    <x v="15"/>
    <n v="525"/>
    <n v="6076"/>
    <m/>
    <m/>
    <n v="46"/>
    <m/>
    <n v="7"/>
    <m/>
    <m/>
    <m/>
    <s v="A"/>
    <d v="2020-03-31T19:00:00"/>
    <s v="1856fc33d76ed1fe3bbd2b2aa00f1d9fe145a77c"/>
    <s v="2020-04-01T20:00:00Z"/>
    <n v="9"/>
    <n v="46"/>
    <n v="6601"/>
    <n v="6601"/>
    <n v="6601"/>
    <n v="16"/>
    <n v="2"/>
    <n v="1"/>
    <n v="779"/>
    <n v="110"/>
    <n v="889"/>
    <n v="1787065"/>
  </r>
  <r>
    <x v="27"/>
    <x v="15"/>
    <n v="669"/>
    <n v="6613"/>
    <m/>
    <m/>
    <n v="49"/>
    <m/>
    <n v="7"/>
    <m/>
    <m/>
    <m/>
    <s v="A"/>
    <d v="2020-04-01T19:00:00"/>
    <s v="d76518f393192a28bb5bf7b3bc02107669ab7597"/>
    <s v="2020-04-02T20:00:00Z"/>
    <n v="9"/>
    <n v="49"/>
    <n v="7282"/>
    <n v="7282"/>
    <n v="7282"/>
    <n v="16"/>
    <n v="0"/>
    <n v="3"/>
    <n v="537"/>
    <n v="144"/>
    <n v="681"/>
    <n v="1787065"/>
  </r>
  <r>
    <x v="28"/>
    <x v="15"/>
    <n v="891"/>
    <n v="7054"/>
    <m/>
    <m/>
    <n v="56"/>
    <m/>
    <n v="7"/>
    <m/>
    <m/>
    <m/>
    <s v="A"/>
    <d v="2020-04-02T19:00:00"/>
    <s v="e7da8ab9143c8c3161be6301ae79d8f4ef1e2836"/>
    <s v="2020-04-03T20:00:00Z"/>
    <n v="9"/>
    <n v="56"/>
    <n v="7945"/>
    <n v="7945"/>
    <n v="7945"/>
    <n v="16"/>
    <n v="0"/>
    <n v="7"/>
    <n v="441"/>
    <n v="222"/>
    <n v="663"/>
    <n v="1787065"/>
  </r>
  <r>
    <x v="29"/>
    <x v="15"/>
    <n v="1013"/>
    <n v="7857"/>
    <m/>
    <m/>
    <n v="62"/>
    <m/>
    <n v="8"/>
    <m/>
    <m/>
    <m/>
    <s v="A"/>
    <d v="2020-04-03T19:00:00"/>
    <s v="50d8672be5e1ff6d54ccfb9287693da63aeee222"/>
    <s v="2020-04-04T20:00:00Z"/>
    <n v="10"/>
    <n v="62"/>
    <n v="8870"/>
    <n v="8870"/>
    <n v="8870"/>
    <n v="16"/>
    <n v="1"/>
    <n v="6"/>
    <n v="803"/>
    <n v="122"/>
    <n v="925"/>
    <n v="1787065"/>
  </r>
  <r>
    <x v="30"/>
    <x v="15"/>
    <n v="1077"/>
    <n v="9184"/>
    <m/>
    <m/>
    <n v="66"/>
    <m/>
    <n v="11"/>
    <m/>
    <m/>
    <m/>
    <s v="A"/>
    <d v="2020-04-04T19:00:00"/>
    <s v="b898143797c3cbeb04ca39d96477e3d0f912948a"/>
    <s v="2020-04-05T20:00:00Z"/>
    <n v="10"/>
    <n v="66"/>
    <n v="10261"/>
    <n v="10261"/>
    <n v="10261"/>
    <n v="16"/>
    <n v="0"/>
    <n v="4"/>
    <n v="1327"/>
    <n v="64"/>
    <n v="1391"/>
    <n v="1787065"/>
  </r>
  <r>
    <x v="31"/>
    <x v="15"/>
    <n v="1101"/>
    <n v="9894"/>
    <m/>
    <m/>
    <n v="77"/>
    <m/>
    <n v="16"/>
    <m/>
    <m/>
    <m/>
    <s v="A"/>
    <d v="2020-04-05T19:00:00"/>
    <s v="50b5447485020c1926c75944e973468937af5cba"/>
    <s v="2020-04-06T20:00:00Z"/>
    <n v="10"/>
    <n v="77"/>
    <n v="10995"/>
    <n v="10995"/>
    <n v="10995"/>
    <n v="16"/>
    <n v="0"/>
    <n v="11"/>
    <n v="710"/>
    <n v="24"/>
    <n v="734"/>
    <n v="1787065"/>
  </r>
  <r>
    <x v="32"/>
    <x v="15"/>
    <n v="1170"/>
    <n v="10076"/>
    <m/>
    <m/>
    <n v="83"/>
    <m/>
    <n v="21"/>
    <m/>
    <m/>
    <m/>
    <s v="A"/>
    <d v="2020-04-06T19:00:00"/>
    <s v="270d8fbaba8da85e8fb4a8379a1fa34c943b0250"/>
    <s v="2020-04-07T20:00:00Z"/>
    <n v="13"/>
    <n v="83"/>
    <n v="11246"/>
    <n v="11246"/>
    <n v="11246"/>
    <n v="16"/>
    <n v="3"/>
    <n v="6"/>
    <n v="182"/>
    <n v="69"/>
    <n v="251"/>
    <n v="1787065"/>
  </r>
  <r>
    <x v="33"/>
    <x v="15"/>
    <n v="1210"/>
    <n v="10688"/>
    <m/>
    <m/>
    <n v="93"/>
    <m/>
    <n v="24"/>
    <m/>
    <m/>
    <m/>
    <s v="A"/>
    <d v="2020-04-07T19:00:00"/>
    <s v="e71eb7dabb32c58c05a5471cb794ad8b2cb7152a"/>
    <s v="2020-04-08T20:00:00Z"/>
    <n v="15"/>
    <n v="93"/>
    <n v="11898"/>
    <n v="11898"/>
    <n v="11898"/>
    <n v="16"/>
    <n v="2"/>
    <n v="10"/>
    <n v="612"/>
    <n v="40"/>
    <n v="652"/>
    <n v="1787065"/>
  </r>
  <r>
    <x v="34"/>
    <x v="15"/>
    <n v="1232"/>
    <n v="11299"/>
    <m/>
    <m/>
    <n v="113"/>
    <m/>
    <n v="29"/>
    <m/>
    <m/>
    <m/>
    <s v="A"/>
    <d v="2020-04-08T19:00:00"/>
    <s v="ed494dbdac59879d1e96f9c77a88342d7776b557"/>
    <s v="2020-04-09T20:00:00Z"/>
    <n v="18"/>
    <n v="113"/>
    <n v="12531"/>
    <n v="12531"/>
    <n v="12531"/>
    <n v="16"/>
    <n v="3"/>
    <n v="20"/>
    <n v="611"/>
    <n v="22"/>
    <n v="633"/>
    <n v="1787065"/>
  </r>
  <r>
    <x v="35"/>
    <x v="15"/>
    <n v="1353"/>
    <n v="11741"/>
    <m/>
    <m/>
    <n v="127"/>
    <m/>
    <n v="33"/>
    <m/>
    <m/>
    <m/>
    <s v="A"/>
    <d v="2020-04-09T19:00:00"/>
    <s v="615494e7a80bd530e2c60d031251194c32e20c02"/>
    <s v="2020-04-10T20:00:00Z"/>
    <n v="24"/>
    <n v="127"/>
    <n v="13094"/>
    <n v="13094"/>
    <n v="13094"/>
    <n v="16"/>
    <n v="6"/>
    <n v="14"/>
    <n v="442"/>
    <n v="121"/>
    <n v="563"/>
    <n v="1787065"/>
  </r>
  <r>
    <x v="36"/>
    <x v="15"/>
    <n v="1396"/>
    <n v="12368"/>
    <m/>
    <m/>
    <n v="128"/>
    <m/>
    <n v="35"/>
    <m/>
    <m/>
    <m/>
    <s v="A"/>
    <d v="2020-04-10T19:00:00"/>
    <s v="c76eb776d570f221f568c294f282b9ac2e5dc107"/>
    <s v="2020-04-11T20:00:00Z"/>
    <n v="25"/>
    <n v="128"/>
    <n v="13764"/>
    <n v="13764"/>
    <n v="13764"/>
    <n v="16"/>
    <n v="1"/>
    <n v="1"/>
    <n v="627"/>
    <n v="43"/>
    <n v="670"/>
    <n v="1787065"/>
  </r>
  <r>
    <x v="37"/>
    <x v="15"/>
    <n v="1407"/>
    <n v="12901"/>
    <m/>
    <m/>
    <n v="131"/>
    <m/>
    <n v="38"/>
    <m/>
    <m/>
    <m/>
    <s v="A"/>
    <d v="2020-04-11T19:00:00"/>
    <s v="20d340a75145c1d863ead3de6dd5a3e1b38ede6e"/>
    <s v="2020-04-12T20:00:00Z"/>
    <n v="27"/>
    <n v="131"/>
    <n v="14308"/>
    <n v="14308"/>
    <n v="14308"/>
    <n v="16"/>
    <n v="2"/>
    <n v="3"/>
    <n v="533"/>
    <n v="11"/>
    <n v="544"/>
    <n v="1787065"/>
  </r>
  <r>
    <x v="38"/>
    <x v="15"/>
    <n v="1426"/>
    <n v="13455"/>
    <m/>
    <m/>
    <n v="132"/>
    <m/>
    <n v="38"/>
    <m/>
    <m/>
    <m/>
    <s v="A"/>
    <d v="2020-04-13T19:00:00"/>
    <s v="15186f4caff96d599e998a8c631b8444fe8a360e"/>
    <s v="2020-04-13T20:00:00Z"/>
    <n v="27"/>
    <n v="132"/>
    <n v="14881"/>
    <n v="14881"/>
    <n v="14881"/>
    <n v="16"/>
    <n v="0"/>
    <n v="1"/>
    <n v="554"/>
    <n v="19"/>
    <n v="573"/>
    <n v="1787065"/>
  </r>
  <r>
    <x v="39"/>
    <x v="15"/>
    <n v="1453"/>
    <n v="13661"/>
    <m/>
    <m/>
    <n v="135"/>
    <m/>
    <n v="38"/>
    <m/>
    <m/>
    <m/>
    <s v="A"/>
    <d v="2020-04-14T19:00:00"/>
    <s v="4cc3807ec6c0d4b35ff060cd72fdd26d67db6652"/>
    <s v="2020-04-14T20:00:00Z"/>
    <n v="33"/>
    <n v="135"/>
    <n v="15114"/>
    <n v="15114"/>
    <n v="15114"/>
    <n v="16"/>
    <n v="6"/>
    <n v="3"/>
    <n v="206"/>
    <n v="27"/>
    <n v="233"/>
    <n v="1787065"/>
  </r>
  <r>
    <x v="40"/>
    <x v="15"/>
    <n v="1464"/>
    <n v="13934"/>
    <m/>
    <m/>
    <n v="141"/>
    <m/>
    <n v="43"/>
    <m/>
    <m/>
    <m/>
    <s v="A"/>
    <d v="2020-04-14T19:00:00"/>
    <s v="96d4b8b8e9c570b72c61cdd77ff59a8cf4f34dee"/>
    <s v="2020-04-15T20:00:00Z"/>
    <n v="39"/>
    <n v="141"/>
    <n v="15398"/>
    <n v="15398"/>
    <n v="15398"/>
    <n v="16"/>
    <n v="6"/>
    <n v="6"/>
    <n v="273"/>
    <n v="11"/>
    <n v="284"/>
    <n v="1787065"/>
  </r>
  <r>
    <x v="41"/>
    <x v="15"/>
    <n v="1587"/>
    <n v="14655"/>
    <m/>
    <m/>
    <n v="143"/>
    <m/>
    <n v="46"/>
    <m/>
    <m/>
    <m/>
    <s v="A"/>
    <d v="2020-04-16T19:00:00"/>
    <s v="482c093270807e232f9d7de79364fa67396d4183"/>
    <s v="2020-04-16T20:00:00Z"/>
    <n v="41"/>
    <n v="143"/>
    <n v="16242"/>
    <n v="16242"/>
    <n v="16242"/>
    <n v="16"/>
    <n v="2"/>
    <n v="2"/>
    <n v="721"/>
    <n v="123"/>
    <n v="844"/>
    <n v="1787065"/>
  </r>
  <r>
    <x v="42"/>
    <x v="15"/>
    <n v="1609"/>
    <n v="15043"/>
    <m/>
    <m/>
    <n v="148"/>
    <m/>
    <n v="51"/>
    <m/>
    <m/>
    <n v="390"/>
    <s v="A"/>
    <d v="2020-04-17T19:00:00"/>
    <s v="1952d91932e08d9329869a8884088f41c9731b57"/>
    <s v="2020-04-17T20:00:00Z"/>
    <n v="41"/>
    <n v="148"/>
    <n v="16652"/>
    <n v="16652"/>
    <n v="16652"/>
    <n v="16"/>
    <n v="0"/>
    <n v="5"/>
    <n v="388"/>
    <n v="22"/>
    <n v="410"/>
    <n v="1787065"/>
  </r>
  <r>
    <x v="43"/>
    <x v="15"/>
    <n v="1655"/>
    <n v="15292"/>
    <m/>
    <m/>
    <n v="151"/>
    <m/>
    <n v="53"/>
    <m/>
    <m/>
    <n v="453"/>
    <s v="A"/>
    <d v="2020-04-17T19:00:00"/>
    <s v="b1077725211ea2ee95dacffd066fefad7cb0fdf3"/>
    <s v="2020-04-18T20:00:00Z"/>
    <n v="43"/>
    <n v="151"/>
    <n v="16947"/>
    <n v="16947"/>
    <n v="16947"/>
    <n v="16"/>
    <n v="2"/>
    <n v="3"/>
    <n v="249"/>
    <n v="46"/>
    <n v="295"/>
    <n v="1787065"/>
  </r>
  <r>
    <x v="44"/>
    <x v="15"/>
    <n v="1668"/>
    <n v="15773"/>
    <m/>
    <m/>
    <n v="151"/>
    <m/>
    <n v="53"/>
    <m/>
    <m/>
    <n v="520"/>
    <s v="A"/>
    <d v="2020-04-19T19:00:00"/>
    <s v="c8da0239c0eab6dd97f4a773ae688bda33cf230e"/>
    <s v="2020-04-19T20:00:00Z"/>
    <n v="44"/>
    <n v="151"/>
    <n v="17441"/>
    <n v="17441"/>
    <n v="17441"/>
    <n v="16"/>
    <n v="1"/>
    <n v="0"/>
    <n v="481"/>
    <n v="13"/>
    <n v="494"/>
    <n v="1787065"/>
  </r>
  <r>
    <x v="45"/>
    <x v="15"/>
    <n v="1672"/>
    <n v="15773"/>
    <m/>
    <m/>
    <n v="151"/>
    <m/>
    <n v="53"/>
    <m/>
    <m/>
    <n v="585"/>
    <s v="A"/>
    <d v="2020-04-19T19:00:00"/>
    <s v="f8fe7e4f1a3a0b5ee1d0e1b2adb45c850c59f24f"/>
    <s v="2020-04-20T20:00:00Z"/>
    <n v="45"/>
    <n v="151"/>
    <n v="17445"/>
    <n v="17445"/>
    <n v="17445"/>
    <n v="16"/>
    <n v="1"/>
    <n v="0"/>
    <n v="0"/>
    <n v="4"/>
    <n v="4"/>
    <n v="1787065"/>
  </r>
  <r>
    <x v="46"/>
    <x v="15"/>
    <n v="1736"/>
    <n v="16071"/>
    <m/>
    <m/>
    <n v="157"/>
    <m/>
    <n v="58"/>
    <m/>
    <m/>
    <n v="660"/>
    <s v="A"/>
    <d v="2020-04-21T19:00:00"/>
    <s v="100d44bf651a1331f43cd2e40505c015773912fd"/>
    <s v="2020-04-21T20:00:00Z"/>
    <n v="48"/>
    <n v="157"/>
    <n v="17807"/>
    <n v="17807"/>
    <n v="17807"/>
    <n v="16"/>
    <n v="3"/>
    <n v="6"/>
    <n v="298"/>
    <n v="64"/>
    <n v="362"/>
    <n v="1787065"/>
  </r>
  <r>
    <x v="47"/>
    <x v="15"/>
    <n v="1766"/>
    <n v="16404"/>
    <m/>
    <m/>
    <n v="158"/>
    <m/>
    <n v="58"/>
    <m/>
    <m/>
    <n v="710"/>
    <s v="A"/>
    <d v="2020-04-22T19:00:00"/>
    <s v="3946e24072355aef4da4b038b511ab988ff43ae6"/>
    <s v="2020-04-22T20:00:00Z"/>
    <n v="51"/>
    <n v="158"/>
    <n v="18170"/>
    <n v="18170"/>
    <n v="18170"/>
    <n v="16"/>
    <n v="3"/>
    <n v="1"/>
    <n v="333"/>
    <n v="30"/>
    <n v="363"/>
    <n v="1787065"/>
  </r>
  <r>
    <x v="48"/>
    <x v="15"/>
    <n v="1802"/>
    <n v="17370"/>
    <m/>
    <m/>
    <n v="162"/>
    <m/>
    <n v="60"/>
    <m/>
    <m/>
    <n v="767"/>
    <s v="A"/>
    <d v="2020-04-23T19:00:00"/>
    <s v="5e6c215df288383286ea8fe24818a59c75fe3a73"/>
    <s v="2020-04-23T20:00:00Z"/>
    <n v="54"/>
    <n v="162"/>
    <n v="19172"/>
    <n v="19172"/>
    <n v="19172"/>
    <n v="16"/>
    <n v="3"/>
    <n v="4"/>
    <n v="966"/>
    <n v="36"/>
    <n v="1002"/>
    <n v="1787065"/>
  </r>
  <r>
    <x v="49"/>
    <x v="15"/>
    <n v="1836"/>
    <n v="17611"/>
    <m/>
    <m/>
    <n v="166"/>
    <m/>
    <n v="63"/>
    <m/>
    <m/>
    <n v="822"/>
    <s v="A"/>
    <d v="2020-04-24T19:00:00"/>
    <s v="3e3ec8d869830fb907ad5ace621c4c30e60152a8"/>
    <s v="2020-04-24T20:00:00Z"/>
    <n v="54"/>
    <n v="166"/>
    <n v="19447"/>
    <n v="19447"/>
    <n v="19447"/>
    <n v="16"/>
    <n v="0"/>
    <n v="4"/>
    <n v="241"/>
    <n v="34"/>
    <n v="275"/>
    <n v="1787065"/>
  </r>
  <r>
    <x v="50"/>
    <x v="15"/>
    <n v="1870"/>
    <n v="17611"/>
    <m/>
    <m/>
    <n v="168"/>
    <m/>
    <n v="71"/>
    <m/>
    <m/>
    <n v="867"/>
    <s v="C"/>
    <d v="2020-04-24T19:00:00"/>
    <s v="a82d32bf6d3a07a53667117ec4ba00c81e7bee45"/>
    <s v="2020-04-25T20:00:00Z"/>
    <n v="54"/>
    <n v="168"/>
    <n v="19481"/>
    <n v="19481"/>
    <n v="19481"/>
    <n v="16"/>
    <n v="0"/>
    <n v="2"/>
    <n v="0"/>
    <n v="34"/>
    <n v="34"/>
    <n v="1787065"/>
  </r>
  <r>
    <x v="51"/>
    <x v="15"/>
    <n v="1887"/>
    <n v="17611"/>
    <m/>
    <m/>
    <n v="169"/>
    <m/>
    <n v="72"/>
    <m/>
    <m/>
    <n v="938"/>
    <s v="C"/>
    <d v="2020-04-25T19:00:00"/>
    <s v="bc92464668298a733bd259a0f3917a382c43c04a"/>
    <s v="2020-04-26T20:00:00Z"/>
    <n v="56"/>
    <n v="169"/>
    <n v="19498"/>
    <n v="19498"/>
    <n v="19498"/>
    <n v="16"/>
    <n v="2"/>
    <n v="1"/>
    <n v="0"/>
    <n v="17"/>
    <n v="17"/>
    <n v="1787065"/>
  </r>
  <r>
    <x v="52"/>
    <x v="15"/>
    <n v="1897"/>
    <n v="18127"/>
    <m/>
    <m/>
    <n v="169"/>
    <m/>
    <n v="71"/>
    <m/>
    <m/>
    <n v="983"/>
    <s v="C"/>
    <d v="2020-04-26T19:00:00"/>
    <s v="15114c96ff1ca63913d5114f966a6a4d7f790983"/>
    <s v="2020-04-27T20:00:00Z"/>
    <n v="56"/>
    <n v="169"/>
    <n v="20024"/>
    <n v="20024"/>
    <n v="20024"/>
    <n v="16"/>
    <n v="0"/>
    <n v="0"/>
    <n v="516"/>
    <n v="10"/>
    <n v="526"/>
    <n v="1787065"/>
  </r>
  <r>
    <x v="53"/>
    <x v="15"/>
    <n v="1917"/>
    <n v="18135"/>
    <m/>
    <m/>
    <n v="172"/>
    <m/>
    <n v="73"/>
    <m/>
    <m/>
    <n v="1039"/>
    <s v="C"/>
    <d v="2020-04-27T19:00:00"/>
    <s v="df5f2b87c062b8c425b886884d464788f697195d"/>
    <s v="2020-04-28T20:00:00Z"/>
    <n v="58"/>
    <n v="172"/>
    <n v="20052"/>
    <n v="20052"/>
    <n v="20052"/>
    <n v="16"/>
    <n v="2"/>
    <n v="3"/>
    <n v="8"/>
    <n v="20"/>
    <n v="28"/>
    <n v="1787065"/>
  </r>
  <r>
    <x v="54"/>
    <x v="15"/>
    <n v="1952"/>
    <n v="26430"/>
    <m/>
    <m/>
    <n v="173"/>
    <m/>
    <n v="73"/>
    <m/>
    <m/>
    <n v="1087"/>
    <s v="C"/>
    <d v="2020-04-28T19:00:00"/>
    <s v="984b77089cb1d4ac35c9e15aa4cfcc586d9b719f"/>
    <s v="2020-04-29T20:00:00Z"/>
    <n v="60"/>
    <n v="173"/>
    <n v="28382"/>
    <n v="28382"/>
    <n v="28382"/>
    <n v="16"/>
    <n v="2"/>
    <n v="1"/>
    <n v="8295"/>
    <n v="35"/>
    <n v="8330"/>
    <n v="1787065"/>
  </r>
  <r>
    <x v="55"/>
    <x v="15"/>
    <n v="1984"/>
    <n v="26862"/>
    <m/>
    <m/>
    <n v="175"/>
    <m/>
    <n v="74"/>
    <m/>
    <m/>
    <n v="1121"/>
    <s v="C"/>
    <d v="2020-04-29T19:00:00"/>
    <s v="9519ae4e8dd07297b368e5e798eca6bc673015d6"/>
    <s v="2020-04-30T20:00:00Z"/>
    <n v="60"/>
    <n v="175"/>
    <n v="28846"/>
    <n v="28846"/>
    <n v="28846"/>
    <n v="16"/>
    <n v="0"/>
    <n v="2"/>
    <n v="432"/>
    <n v="32"/>
    <n v="464"/>
    <n v="1787065"/>
  </r>
  <r>
    <x v="56"/>
    <x v="15"/>
    <n v="2015"/>
    <n v="27210"/>
    <m/>
    <m/>
    <n v="178"/>
    <m/>
    <n v="75"/>
    <m/>
    <m/>
    <n v="1175"/>
    <s v="C"/>
    <d v="2020-04-30T19:00:00"/>
    <s v="7235fd2534af2acbef1fe72c58410455d74b0e88"/>
    <s v="2020-05-01T20:00:00Z"/>
    <n v="63"/>
    <n v="178"/>
    <n v="29225"/>
    <n v="29225"/>
    <n v="29225"/>
    <n v="16"/>
    <n v="3"/>
    <n v="3"/>
    <n v="348"/>
    <n v="31"/>
    <n v="379"/>
    <n v="1787065"/>
  </r>
  <r>
    <x v="57"/>
    <x v="15"/>
    <n v="2035"/>
    <n v="27455"/>
    <m/>
    <m/>
    <n v="178"/>
    <m/>
    <n v="76"/>
    <m/>
    <m/>
    <n v="1215"/>
    <s v="C"/>
    <d v="2020-05-01T19:00:00"/>
    <s v="ab41f85502be8d04b254f6b2f087880a8d19b1a2"/>
    <s v="2020-05-02T20:00:00Z"/>
    <n v="63"/>
    <n v="178"/>
    <n v="29490"/>
    <n v="29490"/>
    <n v="29490"/>
    <n v="16"/>
    <n v="0"/>
    <n v="0"/>
    <n v="245"/>
    <n v="20"/>
    <n v="265"/>
    <n v="1787065"/>
  </r>
  <r>
    <x v="58"/>
    <x v="15"/>
    <n v="2061"/>
    <n v="27746"/>
    <m/>
    <m/>
    <n v="200"/>
    <m/>
    <n v="83"/>
    <m/>
    <m/>
    <n v="1267"/>
    <s v="C"/>
    <d v="2020-05-02T19:00:00"/>
    <s v="43897d0e97a0d4836faa9683b27f14d650ac41df"/>
    <s v="2020-05-03T20:00:00Z"/>
    <n v="63"/>
    <n v="200"/>
    <n v="29807"/>
    <n v="29807"/>
    <n v="29807"/>
    <n v="16"/>
    <n v="0"/>
    <n v="22"/>
    <n v="291"/>
    <n v="26"/>
    <n v="317"/>
    <n v="1787065"/>
  </r>
  <r>
    <x v="59"/>
    <x v="15"/>
    <n v="2061"/>
    <n v="27746"/>
    <m/>
    <m/>
    <n v="200"/>
    <m/>
    <n v="83"/>
    <m/>
    <m/>
    <n v="1267"/>
    <s v="C"/>
    <d v="2020-05-02T19:00:00"/>
    <s v="776135d94b845104c4e4135c7af3169ef7031461"/>
    <s v="2020-05-04T20:00:00Z"/>
    <n v="64"/>
    <n v="200"/>
    <n v="29807"/>
    <n v="29807"/>
    <n v="29807"/>
    <n v="16"/>
    <n v="1"/>
    <n v="0"/>
    <n v="0"/>
    <n v="0"/>
    <n v="0"/>
    <n v="1787065"/>
  </r>
  <r>
    <x v="60"/>
    <x v="15"/>
    <n v="2106"/>
    <n v="28202"/>
    <m/>
    <m/>
    <n v="201"/>
    <m/>
    <n v="83"/>
    <m/>
    <m/>
    <n v="1358"/>
    <s v="C"/>
    <d v="2020-05-03T19:00:00"/>
    <s v="448b45a6b4659f99f4359f0d2b376f0329445496"/>
    <s v="2020-05-05T20:00:00Z"/>
    <n v="64"/>
    <n v="201"/>
    <n v="30308"/>
    <n v="30308"/>
    <n v="30308"/>
    <n v="16"/>
    <n v="0"/>
    <n v="1"/>
    <n v="456"/>
    <n v="45"/>
    <n v="501"/>
    <n v="1787065"/>
  </r>
  <r>
    <x v="61"/>
    <x v="15"/>
    <n v="2127"/>
    <n v="28418"/>
    <m/>
    <m/>
    <n v="203"/>
    <m/>
    <n v="84"/>
    <m/>
    <m/>
    <n v="1379"/>
    <s v="C"/>
    <d v="2020-05-04T19:00:00"/>
    <s v="5e06fa4cb38d9a1896745a278cf1fbeffc5879f1"/>
    <s v="2020-05-06T20:00:00Z"/>
    <n v="65"/>
    <n v="203"/>
    <n v="30545"/>
    <n v="30545"/>
    <n v="30545"/>
    <n v="16"/>
    <n v="1"/>
    <n v="2"/>
    <n v="216"/>
    <n v="21"/>
    <n v="237"/>
    <n v="1787065"/>
  </r>
  <r>
    <x v="62"/>
    <x v="15"/>
    <n v="2158"/>
    <n v="28732"/>
    <m/>
    <m/>
    <n v="205"/>
    <m/>
    <n v="86"/>
    <m/>
    <m/>
    <n v="1399"/>
    <s v="B"/>
    <d v="2020-05-06T19:00:00"/>
    <s v="a0694da8c4d6988ee7dcb1ee51bb2ba32aafb115"/>
    <s v="2020-05-07T20:00:00Z"/>
    <n v="66"/>
    <n v="205"/>
    <n v="30890"/>
    <n v="30890"/>
    <n v="30890"/>
    <n v="16"/>
    <n v="1"/>
    <n v="2"/>
    <n v="314"/>
    <n v="31"/>
    <n v="345"/>
    <n v="1787065"/>
  </r>
  <r>
    <x v="63"/>
    <x v="15"/>
    <n v="2178"/>
    <n v="29092"/>
    <m/>
    <m/>
    <n v="206"/>
    <m/>
    <n v="86"/>
    <m/>
    <m/>
    <n v="1420"/>
    <s v="B"/>
    <d v="2020-05-07T19:00:00"/>
    <s v="15167812dd966c2f2fb491c9211e5ababa67ed04"/>
    <s v="2020-05-08T20:00:00Z"/>
    <n v="67"/>
    <n v="206"/>
    <n v="31270"/>
    <n v="31270"/>
    <n v="31270"/>
    <n v="16"/>
    <n v="1"/>
    <n v="1"/>
    <n v="360"/>
    <n v="20"/>
    <n v="380"/>
    <n v="1787065"/>
  </r>
  <r>
    <x v="64"/>
    <x v="15"/>
    <n v="2205"/>
    <n v="29601"/>
    <m/>
    <m/>
    <n v="206"/>
    <m/>
    <n v="86"/>
    <m/>
    <m/>
    <n v="1442"/>
    <s v="B"/>
    <d v="2020-05-08T19:00:00"/>
    <s v="d6939e30457235c428c0003fe3211364639e9007"/>
    <s v="2020-05-09T20:00:00Z"/>
    <n v="67"/>
    <n v="206"/>
    <n v="31806"/>
    <n v="31806"/>
    <n v="31806"/>
    <n v="16"/>
    <n v="0"/>
    <n v="0"/>
    <n v="509"/>
    <n v="27"/>
    <n v="536"/>
    <n v="1787065"/>
  </r>
  <r>
    <x v="65"/>
    <x v="15"/>
    <n v="2230"/>
    <n v="29912"/>
    <m/>
    <m/>
    <n v="207"/>
    <m/>
    <n v="87"/>
    <m/>
    <m/>
    <n v="1473"/>
    <s v="B"/>
    <d v="2020-05-09T19:00:00"/>
    <s v="db58dfc95e993ed07a381d837e9ea4db4f3374a7"/>
    <s v="2020-05-10T20:00:00Z"/>
    <n v="67"/>
    <n v="207"/>
    <n v="32142"/>
    <n v="32142"/>
    <n v="32142"/>
    <n v="16"/>
    <n v="0"/>
    <n v="1"/>
    <n v="311"/>
    <n v="25"/>
    <n v="336"/>
    <n v="1787065"/>
  </r>
  <r>
    <x v="66"/>
    <x v="15"/>
    <n v="2230"/>
    <n v="29912"/>
    <m/>
    <m/>
    <n v="207"/>
    <m/>
    <n v="87"/>
    <m/>
    <m/>
    <n v="1473"/>
    <s v="B"/>
    <d v="2020-05-09T19:00:00"/>
    <s v="320a48fe6833d123bb557c59e853aa6f0948fc96"/>
    <s v="2020-05-11T20:00:00Z"/>
    <n v="67"/>
    <n v="207"/>
    <n v="32142"/>
    <n v="32142"/>
    <n v="32142"/>
    <n v="16"/>
    <n v="0"/>
    <n v="0"/>
    <n v="0"/>
    <n v="0"/>
    <n v="0"/>
    <n v="1787065"/>
  </r>
  <r>
    <x v="67"/>
    <x v="15"/>
    <n v="2260"/>
    <n v="30445"/>
    <m/>
    <m/>
    <n v="210"/>
    <m/>
    <n v="87"/>
    <m/>
    <m/>
    <n v="1508"/>
    <s v="B"/>
    <d v="2020-05-11T19:00:00"/>
    <s v="cdfbbe6e13eb9a49d4af2261bc1c8e26d78e13a9"/>
    <s v="2020-05-12T20:00:00Z"/>
    <n v="70"/>
    <n v="210"/>
    <n v="32705"/>
    <n v="32705"/>
    <n v="32705"/>
    <n v="16"/>
    <n v="3"/>
    <n v="3"/>
    <n v="533"/>
    <n v="30"/>
    <n v="563"/>
    <n v="1787065"/>
  </r>
  <r>
    <x v="68"/>
    <x v="15"/>
    <n v="2293"/>
    <n v="30835"/>
    <m/>
    <m/>
    <n v="214"/>
    <m/>
    <n v="88"/>
    <m/>
    <m/>
    <n v="1536"/>
    <s v="B"/>
    <d v="2020-05-12T19:00:00"/>
    <s v="3bf18933be28c366ecce611428a9a73197f586cb"/>
    <s v="2020-05-13T20:00:00Z"/>
    <n v="69"/>
    <n v="214"/>
    <n v="33128"/>
    <n v="33128"/>
    <n v="33128"/>
    <n v="16"/>
    <n v="-1"/>
    <n v="4"/>
    <n v="390"/>
    <n v="33"/>
    <n v="423"/>
    <n v="1787065"/>
  </r>
  <r>
    <x v="69"/>
    <x v="15"/>
    <n v="2324"/>
    <n v="31430"/>
    <m/>
    <m/>
    <n v="212"/>
    <m/>
    <n v="88"/>
    <m/>
    <m/>
    <n v="1557"/>
    <s v="B"/>
    <d v="2020-05-13T19:00:00"/>
    <s v="51b8808ae7a6e446afd5580dd162e24c302fdfdd"/>
    <s v="2020-05-14T20:00:00Z"/>
    <n v="69"/>
    <n v="212"/>
    <n v="33754"/>
    <n v="33754"/>
    <n v="33754"/>
    <n v="16"/>
    <n v="0"/>
    <n v="-2"/>
    <n v="595"/>
    <n v="31"/>
    <n v="626"/>
    <n v="1787065"/>
  </r>
  <r>
    <x v="70"/>
    <x v="15"/>
    <n v="2351"/>
    <n v="32394"/>
    <m/>
    <m/>
    <n v="212"/>
    <m/>
    <n v="89"/>
    <m/>
    <m/>
    <n v="1573"/>
    <s v="B"/>
    <d v="2020-05-14T19:00:00"/>
    <s v="76682158af27b10897f2c42cc7ba37217c009805"/>
    <s v="2020-05-15T20:00:00Z"/>
    <n v="72"/>
    <n v="212"/>
    <n v="34745"/>
    <n v="34745"/>
    <n v="34745"/>
    <n v="16"/>
    <n v="3"/>
    <n v="0"/>
    <n v="964"/>
    <n v="27"/>
    <n v="991"/>
    <n v="1787065"/>
  </r>
  <r>
    <x v="71"/>
    <x v="15"/>
    <n v="2389"/>
    <n v="33299"/>
    <m/>
    <m/>
    <n v="213"/>
    <m/>
    <n v="89"/>
    <m/>
    <m/>
    <n v="1588"/>
    <s v="B"/>
    <d v="2020-05-15T19:00:00"/>
    <s v="ef4072707fdc103bf83417a32f0b60302df4b06f"/>
    <s v="2020-05-16T20:00:00Z"/>
    <n v="73"/>
    <n v="213"/>
    <n v="35688"/>
    <n v="35688"/>
    <n v="35688"/>
    <n v="16"/>
    <n v="1"/>
    <n v="1"/>
    <n v="905"/>
    <n v="38"/>
    <n v="943"/>
    <n v="1787065"/>
  </r>
  <r>
    <x v="72"/>
    <x v="15"/>
    <n v="2419"/>
    <n v="34253"/>
    <m/>
    <m/>
    <n v="213"/>
    <m/>
    <n v="89"/>
    <m/>
    <m/>
    <n v="1612"/>
    <s v="B"/>
    <d v="2020-05-16T19:00:00"/>
    <s v="c02b7bdc243dcd84ced0a47a37b3447617718f05"/>
    <s v="2020-05-17T20:00:00Z"/>
    <n v="73"/>
    <n v="213"/>
    <n v="36672"/>
    <n v="36672"/>
    <n v="36672"/>
    <n v="16"/>
    <n v="0"/>
    <n v="0"/>
    <n v="954"/>
    <n v="30"/>
    <n v="984"/>
    <n v="1787065"/>
  </r>
  <r>
    <x v="73"/>
    <x v="15"/>
    <n v="2419"/>
    <n v="34253"/>
    <m/>
    <m/>
    <n v="213"/>
    <m/>
    <n v="89"/>
    <m/>
    <m/>
    <n v="1612"/>
    <s v="B"/>
    <d v="2020-05-16T19:00:00"/>
    <s v="2983fd157f7300a700929768358b22039cf5d916"/>
    <s v="2020-05-18T20:00:00Z"/>
    <n v="73"/>
    <n v="213"/>
    <n v="36672"/>
    <n v="36672"/>
    <n v="36672"/>
    <n v="16"/>
    <n v="0"/>
    <n v="0"/>
    <n v="0"/>
    <n v="0"/>
    <n v="0"/>
    <n v="1787065"/>
  </r>
  <r>
    <x v="74"/>
    <x v="15"/>
    <n v="2455"/>
    <n v="35614"/>
    <m/>
    <m/>
    <n v="213"/>
    <m/>
    <n v="89"/>
    <m/>
    <m/>
    <n v="1649"/>
    <s v="B"/>
    <d v="2020-05-18T19:00:00"/>
    <s v="7777263fde8a08771a5af00f9767259958a11d48"/>
    <s v="2020-05-19T20:00:00Z"/>
    <n v="74"/>
    <n v="213"/>
    <n v="38069"/>
    <n v="38069"/>
    <n v="38069"/>
    <n v="16"/>
    <n v="1"/>
    <n v="0"/>
    <n v="1361"/>
    <n v="36"/>
    <n v="1397"/>
    <n v="1787065"/>
  </r>
  <r>
    <x v="75"/>
    <x v="15"/>
    <n v="2476"/>
    <n v="36091"/>
    <m/>
    <m/>
    <n v="215"/>
    <m/>
    <n v="89"/>
    <m/>
    <m/>
    <n v="1668"/>
    <s v="B"/>
    <d v="2020-05-19T19:00:00"/>
    <s v="1c1bf50759875898ad6a6ebe8db57d27236cba19"/>
    <s v="2020-05-20T20:00:00Z"/>
    <n v="77"/>
    <n v="215"/>
    <n v="38567"/>
    <n v="38567"/>
    <n v="38567"/>
    <n v="16"/>
    <n v="3"/>
    <n v="2"/>
    <n v="477"/>
    <n v="21"/>
    <n v="498"/>
    <n v="1787065"/>
  </r>
  <r>
    <x v="76"/>
    <x v="15"/>
    <n v="2506"/>
    <n v="36382"/>
    <m/>
    <m/>
    <n v="221"/>
    <m/>
    <n v="91"/>
    <m/>
    <m/>
    <n v="1688"/>
    <s v="B"/>
    <d v="2020-05-20T19:00:00"/>
    <s v="9f4d46dfa5cb4cea19d4d1d926ee43bddaf0bcd8"/>
    <s v="2020-05-21T20:00:00Z"/>
    <n v="77"/>
    <n v="221"/>
    <n v="38888"/>
    <n v="38888"/>
    <n v="38888"/>
    <n v="16"/>
    <n v="0"/>
    <n v="6"/>
    <n v="291"/>
    <n v="30"/>
    <n v="321"/>
    <n v="1787065"/>
  </r>
  <r>
    <x v="77"/>
    <x v="15"/>
    <n v="2534"/>
    <n v="37061"/>
    <m/>
    <m/>
    <n v="223"/>
    <m/>
    <n v="92"/>
    <m/>
    <m/>
    <n v="1720"/>
    <s v="A"/>
    <d v="2020-05-21T19:00:00"/>
    <s v="ec40205991c3f09a5f03f16793be3f4c0f2e4223"/>
    <s v="2020-05-22T20:00:00Z"/>
    <n v="77"/>
    <n v="223"/>
    <n v="39595"/>
    <n v="39595"/>
    <n v="39595"/>
    <n v="16"/>
    <n v="0"/>
    <n v="2"/>
    <n v="679"/>
    <n v="28"/>
    <n v="707"/>
    <n v="1787065"/>
  </r>
  <r>
    <x v="78"/>
    <x v="15"/>
    <n v="2595"/>
    <n v="38014"/>
    <m/>
    <m/>
    <n v="225"/>
    <m/>
    <n v="94"/>
    <m/>
    <m/>
    <n v="1735"/>
    <s v="A"/>
    <d v="2020-05-22T19:00:00"/>
    <s v="1bc200ffd29adba1bb7907c86f8b74662bec59b3"/>
    <s v="2020-05-23T20:00:00Z"/>
    <n v="79"/>
    <n v="225"/>
    <n v="40609"/>
    <n v="40609"/>
    <n v="40609"/>
    <n v="16"/>
    <n v="2"/>
    <n v="2"/>
    <n v="953"/>
    <n v="61"/>
    <n v="1014"/>
    <n v="1787065"/>
  </r>
  <r>
    <x v="79"/>
    <x v="15"/>
    <n v="2626"/>
    <n v="38780"/>
    <m/>
    <m/>
    <n v="225"/>
    <m/>
    <n v="94"/>
    <m/>
    <m/>
    <n v="1755"/>
    <s v="A"/>
    <d v="2020-05-23T19:00:00"/>
    <s v="e01a59902232cb8b6b186597b03b9a211fb29c36"/>
    <s v="2020-05-24T20:00:00Z"/>
    <n v="79"/>
    <n v="225"/>
    <n v="41406"/>
    <n v="41406"/>
    <n v="41406"/>
    <n v="16"/>
    <n v="0"/>
    <n v="0"/>
    <n v="766"/>
    <n v="31"/>
    <n v="797"/>
    <n v="1787065"/>
  </r>
  <r>
    <x v="80"/>
    <x v="16"/>
    <n v="4"/>
    <n v="124"/>
    <n v="27"/>
    <m/>
    <m/>
    <m/>
    <m/>
    <m/>
    <m/>
    <m/>
    <m/>
    <m/>
    <s v="1f4666a02ed2c20f3501329a11f21dd241c9f440"/>
    <s v="2020-03-04T21:00:00Z"/>
    <m/>
    <m/>
    <n v="155"/>
    <n v="128"/>
    <n v="128"/>
    <n v="17"/>
    <m/>
    <m/>
    <m/>
    <m/>
    <m/>
    <n v="12671821"/>
  </r>
  <r>
    <x v="81"/>
    <x v="16"/>
    <n v="5"/>
    <n v="165"/>
    <n v="27"/>
    <m/>
    <m/>
    <m/>
    <m/>
    <m/>
    <m/>
    <m/>
    <m/>
    <m/>
    <s v="52ad35bdf8d9cfe96f12d24fa265e523d7287785"/>
    <s v="2020-03-05T21:00:00Z"/>
    <m/>
    <m/>
    <n v="197"/>
    <n v="170"/>
    <n v="170"/>
    <n v="17"/>
    <n v="0"/>
    <n v="0"/>
    <n v="41"/>
    <n v="1"/>
    <n v="42"/>
    <n v="12671821"/>
  </r>
  <r>
    <x v="0"/>
    <x v="16"/>
    <n v="5"/>
    <n v="180"/>
    <n v="35"/>
    <m/>
    <m/>
    <m/>
    <m/>
    <m/>
    <m/>
    <m/>
    <m/>
    <m/>
    <s v="aefb5dd0fb4dbe0d96e672bd50ed1334e39bf71f"/>
    <s v="2020-03-06T21:00:00Z"/>
    <m/>
    <m/>
    <n v="220"/>
    <n v="185"/>
    <n v="185"/>
    <n v="17"/>
    <n v="0"/>
    <n v="0"/>
    <n v="15"/>
    <n v="0"/>
    <n v="15"/>
    <n v="12671821"/>
  </r>
  <r>
    <x v="1"/>
    <x v="16"/>
    <n v="6"/>
    <n v="191"/>
    <n v="44"/>
    <m/>
    <m/>
    <m/>
    <m/>
    <m/>
    <m/>
    <m/>
    <m/>
    <m/>
    <s v="3e201a16e027059f8d3be49bd6e844e95e481780"/>
    <s v="2020-03-07T21:00:00Z"/>
    <m/>
    <m/>
    <n v="241"/>
    <n v="197"/>
    <n v="197"/>
    <n v="17"/>
    <n v="0"/>
    <n v="0"/>
    <n v="11"/>
    <n v="1"/>
    <n v="12"/>
    <n v="12671821"/>
  </r>
  <r>
    <x v="2"/>
    <x v="16"/>
    <n v="6"/>
    <n v="191"/>
    <n v="44"/>
    <m/>
    <m/>
    <m/>
    <m/>
    <m/>
    <m/>
    <m/>
    <m/>
    <m/>
    <s v="47d431f003050a39633e3e95d92ff5b1cdf36a48"/>
    <s v="2020-03-08T20:00:00Z"/>
    <m/>
    <m/>
    <n v="241"/>
    <n v="197"/>
    <n v="197"/>
    <n v="17"/>
    <n v="0"/>
    <n v="0"/>
    <n v="0"/>
    <n v="0"/>
    <n v="0"/>
    <n v="12671821"/>
  </r>
  <r>
    <x v="3"/>
    <x v="16"/>
    <n v="7"/>
    <n v="191"/>
    <n v="44"/>
    <m/>
    <m/>
    <m/>
    <m/>
    <m/>
    <m/>
    <m/>
    <m/>
    <m/>
    <s v="dc093bf66830aba5a6d67537dea6f1585aa0c3a2"/>
    <s v="2020-03-09T20:00:00Z"/>
    <m/>
    <m/>
    <n v="242"/>
    <n v="198"/>
    <n v="198"/>
    <n v="17"/>
    <n v="0"/>
    <n v="0"/>
    <n v="0"/>
    <n v="1"/>
    <n v="1"/>
    <n v="12671821"/>
  </r>
  <r>
    <x v="4"/>
    <x v="16"/>
    <n v="19"/>
    <n v="244"/>
    <n v="63"/>
    <m/>
    <m/>
    <m/>
    <m/>
    <m/>
    <m/>
    <m/>
    <m/>
    <m/>
    <s v="11df7db73830bcff295941a0519a6fac87cd9b66"/>
    <s v="2020-03-10T20:00:00Z"/>
    <m/>
    <m/>
    <n v="326"/>
    <n v="263"/>
    <n v="263"/>
    <n v="17"/>
    <n v="0"/>
    <n v="0"/>
    <n v="53"/>
    <n v="12"/>
    <n v="65"/>
    <n v="12671821"/>
  </r>
  <r>
    <x v="5"/>
    <x v="16"/>
    <n v="19"/>
    <n v="244"/>
    <n v="63"/>
    <m/>
    <m/>
    <m/>
    <m/>
    <m/>
    <m/>
    <m/>
    <m/>
    <m/>
    <s v="0004f9eb54f0230d146ed89bdbd8e44bb11e74cc"/>
    <s v="2020-03-11T20:00:00Z"/>
    <m/>
    <m/>
    <n v="326"/>
    <n v="263"/>
    <n v="263"/>
    <n v="17"/>
    <n v="0"/>
    <n v="0"/>
    <n v="0"/>
    <n v="0"/>
    <n v="0"/>
    <n v="12671821"/>
  </r>
  <r>
    <x v="6"/>
    <x v="16"/>
    <n v="25"/>
    <n v="266"/>
    <n v="76"/>
    <m/>
    <m/>
    <m/>
    <m/>
    <m/>
    <m/>
    <m/>
    <m/>
    <d v="2020-03-11T00:00:00"/>
    <s v="c52114081e35f219a44190dee8b1f5928155eea1"/>
    <s v="2020-03-12T20:00:00Z"/>
    <m/>
    <m/>
    <n v="367"/>
    <n v="291"/>
    <n v="291"/>
    <n v="17"/>
    <n v="0"/>
    <n v="0"/>
    <n v="22"/>
    <n v="6"/>
    <n v="28"/>
    <n v="12671821"/>
  </r>
  <r>
    <x v="7"/>
    <x v="16"/>
    <n v="32"/>
    <n v="294"/>
    <n v="92"/>
    <m/>
    <m/>
    <m/>
    <m/>
    <m/>
    <m/>
    <m/>
    <m/>
    <d v="2020-03-12T00:00:00"/>
    <s v="c3ac5cc0263e15199af50e0d8f5b0b9b24f4f2c8"/>
    <s v="2020-03-13T20:00:00Z"/>
    <m/>
    <m/>
    <n v="418"/>
    <n v="326"/>
    <n v="326"/>
    <n v="17"/>
    <n v="0"/>
    <n v="0"/>
    <n v="28"/>
    <n v="7"/>
    <n v="35"/>
    <n v="12671821"/>
  </r>
  <r>
    <x v="8"/>
    <x v="16"/>
    <n v="46"/>
    <n v="316"/>
    <n v="82"/>
    <m/>
    <m/>
    <m/>
    <m/>
    <m/>
    <m/>
    <m/>
    <m/>
    <d v="2020-03-13T00:00:00"/>
    <s v="550c3cd965dc24abf5a5a45dedc90d4b8921466c"/>
    <s v="2020-03-14T20:00:00Z"/>
    <m/>
    <m/>
    <n v="444"/>
    <n v="362"/>
    <n v="362"/>
    <n v="17"/>
    <n v="0"/>
    <n v="0"/>
    <n v="22"/>
    <n v="14"/>
    <n v="36"/>
    <n v="12671821"/>
  </r>
  <r>
    <x v="9"/>
    <x v="16"/>
    <n v="64"/>
    <n v="449"/>
    <n v="195"/>
    <m/>
    <m/>
    <m/>
    <m/>
    <m/>
    <m/>
    <m/>
    <m/>
    <d v="2020-03-14T00:00:00"/>
    <s v="05de4e2880cec1365fc004df213d4ba66e02e176"/>
    <s v="2020-03-15T20:00:00Z"/>
    <m/>
    <m/>
    <n v="708"/>
    <n v="513"/>
    <n v="513"/>
    <n v="17"/>
    <n v="0"/>
    <n v="0"/>
    <n v="133"/>
    <n v="18"/>
    <n v="151"/>
    <n v="12671821"/>
  </r>
  <r>
    <x v="10"/>
    <x v="16"/>
    <n v="93"/>
    <n v="932"/>
    <m/>
    <m/>
    <m/>
    <m/>
    <m/>
    <m/>
    <m/>
    <m/>
    <m/>
    <d v="2020-03-16T15:43:00"/>
    <s v="b4758bc7a7579774eaa3c37e1d2350f11f6acd05"/>
    <s v="2020-03-16T20:00:00Z"/>
    <m/>
    <m/>
    <n v="1025"/>
    <n v="1025"/>
    <n v="1025"/>
    <n v="17"/>
    <n v="0"/>
    <n v="0"/>
    <n v="483"/>
    <n v="29"/>
    <n v="512"/>
    <n v="12671821"/>
  </r>
  <r>
    <x v="11"/>
    <x v="16"/>
    <n v="159"/>
    <n v="1340"/>
    <m/>
    <m/>
    <m/>
    <m/>
    <m/>
    <m/>
    <m/>
    <m/>
    <m/>
    <d v="2020-03-16T00:00:00"/>
    <s v="03d4c52477379b33b41ca7e7f9e778da2cb5e8af"/>
    <s v="2020-03-17T20:00:00Z"/>
    <n v="1"/>
    <m/>
    <n v="1499"/>
    <n v="1499"/>
    <n v="1499"/>
    <n v="17"/>
    <n v="1"/>
    <n v="0"/>
    <n v="408"/>
    <n v="66"/>
    <n v="474"/>
    <n v="12671821"/>
  </r>
  <r>
    <x v="12"/>
    <x v="16"/>
    <n v="288"/>
    <n v="1763"/>
    <m/>
    <m/>
    <m/>
    <m/>
    <m/>
    <m/>
    <m/>
    <m/>
    <m/>
    <d v="2020-03-18T00:00:00"/>
    <s v="626b59c9b2c91e737bce661ef6eb7e02f49cf49c"/>
    <s v="2020-03-18T20:00:00Z"/>
    <n v="1"/>
    <m/>
    <n v="2051"/>
    <n v="2051"/>
    <n v="2051"/>
    <n v="17"/>
    <n v="0"/>
    <n v="0"/>
    <n v="423"/>
    <n v="129"/>
    <n v="552"/>
    <n v="12671821"/>
  </r>
  <r>
    <x v="13"/>
    <x v="16"/>
    <n v="422"/>
    <n v="2725"/>
    <m/>
    <m/>
    <m/>
    <m/>
    <m/>
    <m/>
    <m/>
    <m/>
    <m/>
    <d v="2020-03-19T00:00:00"/>
    <s v="936159c33c2080bb8b458e81cbadf87f65e125f9"/>
    <s v="2020-03-19T20:00:00Z"/>
    <n v="4"/>
    <m/>
    <n v="3147"/>
    <n v="3147"/>
    <n v="3147"/>
    <n v="17"/>
    <n v="3"/>
    <n v="0"/>
    <n v="962"/>
    <n v="134"/>
    <n v="1096"/>
    <n v="12671821"/>
  </r>
  <r>
    <x v="14"/>
    <x v="16"/>
    <n v="585"/>
    <n v="3696"/>
    <m/>
    <m/>
    <m/>
    <m/>
    <m/>
    <m/>
    <m/>
    <m/>
    <m/>
    <d v="2020-03-20T00:00:00"/>
    <s v="0d2c8e9e067e8a3b344a7ec63c3a64bc75377f77"/>
    <s v="2020-03-20T20:00:00Z"/>
    <n v="5"/>
    <m/>
    <n v="4281"/>
    <n v="4281"/>
    <n v="4281"/>
    <n v="17"/>
    <n v="1"/>
    <n v="0"/>
    <n v="971"/>
    <n v="163"/>
    <n v="1134"/>
    <n v="12671821"/>
  </r>
  <r>
    <x v="15"/>
    <x v="16"/>
    <n v="753"/>
    <n v="5488"/>
    <m/>
    <m/>
    <m/>
    <m/>
    <m/>
    <m/>
    <m/>
    <m/>
    <m/>
    <d v="2020-03-21T00:00:00"/>
    <s v="bdb59648c55a39e8fabf5c871d563c4b9351994d"/>
    <s v="2020-03-21T20:00:00Z"/>
    <n v="6"/>
    <m/>
    <n v="6241"/>
    <n v="6241"/>
    <n v="6241"/>
    <n v="17"/>
    <n v="1"/>
    <n v="0"/>
    <n v="1792"/>
    <n v="168"/>
    <n v="1960"/>
    <n v="12671821"/>
  </r>
  <r>
    <x v="16"/>
    <x v="16"/>
    <n v="1049"/>
    <n v="7271"/>
    <m/>
    <m/>
    <m/>
    <m/>
    <m/>
    <m/>
    <m/>
    <m/>
    <m/>
    <d v="2020-03-22T00:00:00"/>
    <s v="fdd66fb0ee203fc25f48300975504b1ec74f12ab"/>
    <s v="2020-03-22T20:00:00Z"/>
    <n v="9"/>
    <m/>
    <n v="8320"/>
    <n v="8320"/>
    <n v="8320"/>
    <n v="17"/>
    <n v="3"/>
    <n v="0"/>
    <n v="1783"/>
    <n v="296"/>
    <n v="2079"/>
    <n v="12671821"/>
  </r>
  <r>
    <x v="17"/>
    <x v="16"/>
    <n v="1273"/>
    <n v="8583"/>
    <m/>
    <m/>
    <m/>
    <m/>
    <m/>
    <m/>
    <m/>
    <m/>
    <s v="A"/>
    <d v="2020-03-23T00:00:00"/>
    <s v="7015844005c87317e0c37535c8304903b4af38b0"/>
    <s v="2020-03-23T20:00:00Z"/>
    <n v="12"/>
    <m/>
    <n v="9856"/>
    <n v="9856"/>
    <n v="9856"/>
    <n v="17"/>
    <n v="3"/>
    <n v="0"/>
    <n v="1312"/>
    <n v="224"/>
    <n v="1536"/>
    <n v="12671821"/>
  </r>
  <r>
    <x v="18"/>
    <x v="16"/>
    <n v="1535"/>
    <n v="9934"/>
    <m/>
    <m/>
    <m/>
    <m/>
    <m/>
    <m/>
    <m/>
    <m/>
    <s v="A"/>
    <d v="2020-03-24T00:00:00"/>
    <s v="8c83c1070c8cdc7a0871c8643ac563d1ee04dda5"/>
    <s v="2020-03-24T20:00:00Z"/>
    <n v="16"/>
    <m/>
    <n v="11469"/>
    <n v="11469"/>
    <n v="11469"/>
    <n v="17"/>
    <n v="4"/>
    <n v="0"/>
    <n v="1351"/>
    <n v="262"/>
    <n v="1613"/>
    <n v="12671821"/>
  </r>
  <r>
    <x v="19"/>
    <x v="16"/>
    <n v="1865"/>
    <n v="12344"/>
    <m/>
    <m/>
    <m/>
    <m/>
    <m/>
    <m/>
    <m/>
    <m/>
    <s v="A"/>
    <d v="2020-03-25T00:00:00"/>
    <s v="de7296dbcf66a21feb9d60b7d179967ba619f8a7"/>
    <s v="2020-03-25T20:00:00Z"/>
    <n v="19"/>
    <m/>
    <n v="14209"/>
    <n v="14209"/>
    <n v="14209"/>
    <n v="17"/>
    <n v="3"/>
    <n v="0"/>
    <n v="2410"/>
    <n v="330"/>
    <n v="2740"/>
    <n v="12671821"/>
  </r>
  <r>
    <x v="20"/>
    <x v="16"/>
    <n v="2538"/>
    <n v="14093"/>
    <m/>
    <m/>
    <m/>
    <m/>
    <m/>
    <m/>
    <m/>
    <m/>
    <s v="A"/>
    <d v="2020-03-26T00:00:00"/>
    <s v="e73689a554afd38adb1fcbb70fb98ee446b712f7"/>
    <s v="2020-03-26T20:00:00Z"/>
    <n v="26"/>
    <m/>
    <n v="16631"/>
    <n v="16631"/>
    <n v="16631"/>
    <n v="17"/>
    <n v="7"/>
    <n v="0"/>
    <n v="1749"/>
    <n v="673"/>
    <n v="2422"/>
    <n v="12671821"/>
  </r>
  <r>
    <x v="21"/>
    <x v="16"/>
    <n v="3026"/>
    <n v="18516"/>
    <m/>
    <m/>
    <m/>
    <m/>
    <m/>
    <m/>
    <m/>
    <m/>
    <s v="A"/>
    <d v="2020-03-27T00:00:00"/>
    <s v="104044606552671318c98a6916f1fe32d3f19658"/>
    <s v="2020-03-27T20:00:00Z"/>
    <n v="34"/>
    <m/>
    <n v="21542"/>
    <n v="21542"/>
    <n v="21542"/>
    <n v="17"/>
    <n v="8"/>
    <n v="0"/>
    <n v="4423"/>
    <n v="488"/>
    <n v="4911"/>
    <n v="12671821"/>
  </r>
  <r>
    <x v="22"/>
    <x v="16"/>
    <n v="3491"/>
    <n v="22000"/>
    <m/>
    <m/>
    <m/>
    <m/>
    <m/>
    <m/>
    <m/>
    <m/>
    <s v="A"/>
    <d v="2020-03-28T00:00:00"/>
    <s v="abc3b5d80839604051ee462a292ea27ab704230b"/>
    <s v="2020-03-28T20:00:00Z"/>
    <n v="47"/>
    <m/>
    <n v="25491"/>
    <n v="25491"/>
    <n v="25491"/>
    <n v="17"/>
    <n v="13"/>
    <n v="0"/>
    <n v="3484"/>
    <n v="465"/>
    <n v="3949"/>
    <n v="12671821"/>
  </r>
  <r>
    <x v="23"/>
    <x v="16"/>
    <n v="4596"/>
    <n v="23166"/>
    <m/>
    <m/>
    <m/>
    <m/>
    <m/>
    <m/>
    <m/>
    <m/>
    <s v="A"/>
    <d v="2020-03-29T00:00:00"/>
    <s v="ea483cbd69cb69672cd09f1020ab4c0bf5ad93cc"/>
    <s v="2020-03-29T20:00:00Z"/>
    <n v="65"/>
    <m/>
    <n v="27762"/>
    <n v="27762"/>
    <n v="27762"/>
    <n v="17"/>
    <n v="18"/>
    <n v="0"/>
    <n v="1166"/>
    <n v="1105"/>
    <n v="2271"/>
    <n v="12671821"/>
  </r>
  <r>
    <x v="24"/>
    <x v="16"/>
    <n v="5057"/>
    <n v="25389"/>
    <m/>
    <m/>
    <m/>
    <m/>
    <m/>
    <m/>
    <m/>
    <m/>
    <s v="A"/>
    <d v="2020-03-29T00:00:00"/>
    <s v="533312dff1b1b4ab9d07280d569bbfd767bb905e"/>
    <s v="2020-03-30T20:00:00Z"/>
    <n v="73"/>
    <m/>
    <n v="30446"/>
    <n v="30446"/>
    <n v="30446"/>
    <n v="17"/>
    <n v="8"/>
    <n v="0"/>
    <n v="2223"/>
    <n v="461"/>
    <n v="2684"/>
    <n v="12671821"/>
  </r>
  <r>
    <x v="25"/>
    <x v="16"/>
    <n v="5994"/>
    <n v="29231"/>
    <m/>
    <m/>
    <m/>
    <m/>
    <m/>
    <m/>
    <m/>
    <m/>
    <s v="A"/>
    <d v="2020-03-31T00:00:00"/>
    <s v="0699600b1755c7ce2d31f68d6cc25931fe74f7a4"/>
    <s v="2020-03-31T20:00:00Z"/>
    <n v="99"/>
    <m/>
    <n v="35225"/>
    <n v="35225"/>
    <n v="35225"/>
    <n v="17"/>
    <n v="26"/>
    <n v="0"/>
    <n v="3842"/>
    <n v="937"/>
    <n v="4779"/>
    <n v="12671821"/>
  </r>
  <r>
    <x v="26"/>
    <x v="16"/>
    <n v="6980"/>
    <n v="33404"/>
    <m/>
    <m/>
    <m/>
    <m/>
    <m/>
    <m/>
    <m/>
    <m/>
    <s v="A"/>
    <d v="2020-04-01T02:00:00"/>
    <s v="c9425c7ede2a3fc33ef303093f389025e28f80f2"/>
    <s v="2020-04-01T20:00:00Z"/>
    <n v="141"/>
    <m/>
    <n v="40384"/>
    <n v="40384"/>
    <n v="40384"/>
    <n v="17"/>
    <n v="42"/>
    <n v="0"/>
    <n v="4173"/>
    <n v="986"/>
    <n v="5159"/>
    <n v="12671821"/>
  </r>
  <r>
    <x v="27"/>
    <x v="16"/>
    <n v="7695"/>
    <n v="35961"/>
    <m/>
    <m/>
    <m/>
    <m/>
    <m/>
    <m/>
    <m/>
    <m/>
    <s v="A"/>
    <d v="2020-04-02T00:00:00"/>
    <s v="7bfa50c82e9cadbd97ea93ad51ac207aeae11b5c"/>
    <s v="2020-04-02T20:00:00Z"/>
    <n v="157"/>
    <m/>
    <n v="43656"/>
    <n v="43656"/>
    <n v="43656"/>
    <n v="17"/>
    <n v="16"/>
    <n v="0"/>
    <n v="2557"/>
    <n v="715"/>
    <n v="3272"/>
    <n v="12671821"/>
  </r>
  <r>
    <x v="28"/>
    <x v="16"/>
    <n v="8904"/>
    <n v="39144"/>
    <m/>
    <m/>
    <m/>
    <m/>
    <m/>
    <m/>
    <m/>
    <m/>
    <s v="A"/>
    <d v="2020-04-03T00:00:00"/>
    <s v="0b2cef0dd78d22ac1c8abca15a1b4820f376ab10"/>
    <s v="2020-04-03T20:00:00Z"/>
    <n v="210"/>
    <m/>
    <n v="48048"/>
    <n v="48048"/>
    <n v="48048"/>
    <n v="17"/>
    <n v="53"/>
    <n v="0"/>
    <n v="3183"/>
    <n v="1209"/>
    <n v="4392"/>
    <n v="12671821"/>
  </r>
  <r>
    <x v="29"/>
    <x v="16"/>
    <n v="10357"/>
    <n v="43224"/>
    <m/>
    <m/>
    <m/>
    <m/>
    <m/>
    <m/>
    <m/>
    <m/>
    <s v="A"/>
    <d v="2020-04-04T00:00:00"/>
    <s v="60c185422b926f6496b628a83b720ea412f3bdc1"/>
    <s v="2020-04-04T20:00:00Z"/>
    <n v="243"/>
    <m/>
    <n v="53581"/>
    <n v="53581"/>
    <n v="53581"/>
    <n v="17"/>
    <n v="33"/>
    <n v="0"/>
    <n v="4080"/>
    <n v="1453"/>
    <n v="5533"/>
    <n v="12671821"/>
  </r>
  <r>
    <x v="30"/>
    <x v="16"/>
    <n v="11256"/>
    <n v="47727"/>
    <m/>
    <m/>
    <m/>
    <m/>
    <m/>
    <m/>
    <m/>
    <m/>
    <s v="A"/>
    <d v="2020-04-05T00:00:00"/>
    <s v="028360c7575c832d851c2a3bb927a7c371860578"/>
    <s v="2020-04-05T20:00:00Z"/>
    <n v="274"/>
    <m/>
    <n v="58983"/>
    <n v="58983"/>
    <n v="58983"/>
    <n v="17"/>
    <n v="31"/>
    <n v="0"/>
    <n v="4503"/>
    <n v="899"/>
    <n v="5402"/>
    <n v="12671821"/>
  </r>
  <r>
    <x v="31"/>
    <x v="16"/>
    <n v="12262"/>
    <n v="50680"/>
    <m/>
    <m/>
    <m/>
    <m/>
    <m/>
    <m/>
    <m/>
    <m/>
    <s v="A"/>
    <d v="2020-04-06T00:00:00"/>
    <s v="37375072af04066c00dc321fda75f48cdb3a1a48"/>
    <s v="2020-04-06T20:00:00Z"/>
    <n v="307"/>
    <m/>
    <n v="62942"/>
    <n v="62942"/>
    <n v="62942"/>
    <n v="17"/>
    <n v="33"/>
    <n v="0"/>
    <n v="2953"/>
    <n v="1006"/>
    <n v="3959"/>
    <n v="12671821"/>
  </r>
  <r>
    <x v="32"/>
    <x v="16"/>
    <n v="13549"/>
    <n v="55183"/>
    <m/>
    <n v="3680"/>
    <m/>
    <n v="1166"/>
    <m/>
    <n v="821"/>
    <m/>
    <m/>
    <s v="A"/>
    <d v="2020-04-07T00:00:00"/>
    <s v="5c350545113d11b495c81d024b2352240843d669"/>
    <s v="2020-04-07T20:00:00Z"/>
    <n v="380"/>
    <m/>
    <n v="68732"/>
    <n v="68732"/>
    <n v="68732"/>
    <n v="17"/>
    <n v="73"/>
    <n v="0"/>
    <n v="4503"/>
    <n v="1287"/>
    <n v="5790"/>
    <n v="12671821"/>
  </r>
  <r>
    <x v="33"/>
    <x v="16"/>
    <n v="15078"/>
    <n v="59988"/>
    <m/>
    <n v="3680"/>
    <m/>
    <n v="1166"/>
    <m/>
    <n v="821"/>
    <m/>
    <m/>
    <s v="A"/>
    <d v="2020-04-08T00:00:00"/>
    <s v="392c377290c9304cbbae91cb0d719d6cb8b7b810"/>
    <s v="2020-04-08T20:00:00Z"/>
    <n v="462"/>
    <m/>
    <n v="75066"/>
    <n v="75066"/>
    <n v="75066"/>
    <n v="17"/>
    <n v="82"/>
    <n v="0"/>
    <n v="4805"/>
    <n v="1529"/>
    <n v="6334"/>
    <n v="12671821"/>
  </r>
  <r>
    <x v="34"/>
    <x v="16"/>
    <n v="16422"/>
    <n v="64435"/>
    <m/>
    <n v="3680"/>
    <m/>
    <n v="1166"/>
    <m/>
    <n v="821"/>
    <m/>
    <m/>
    <s v="A"/>
    <d v="2020-04-09T00:00:00"/>
    <s v="20e9c24658a773bd8c3379a297f72bee27f2f4c6"/>
    <s v="2020-04-09T20:00:00Z"/>
    <n v="528"/>
    <m/>
    <n v="80857"/>
    <n v="80857"/>
    <n v="80857"/>
    <n v="17"/>
    <n v="66"/>
    <n v="0"/>
    <n v="4447"/>
    <n v="1344"/>
    <n v="5791"/>
    <n v="12671821"/>
  </r>
  <r>
    <x v="35"/>
    <x v="16"/>
    <n v="17887"/>
    <n v="69640"/>
    <m/>
    <n v="3680"/>
    <m/>
    <n v="1166"/>
    <m/>
    <n v="821"/>
    <m/>
    <m/>
    <s v="A"/>
    <d v="2020-04-10T00:00:00"/>
    <s v="917761ab030f3e95c5190e61523ab9c1def68dfd"/>
    <s v="2020-04-10T20:00:00Z"/>
    <n v="596"/>
    <m/>
    <n v="87527"/>
    <n v="87527"/>
    <n v="87527"/>
    <n v="17"/>
    <n v="68"/>
    <n v="0"/>
    <n v="5205"/>
    <n v="1465"/>
    <n v="6670"/>
    <n v="12671821"/>
  </r>
  <r>
    <x v="36"/>
    <x v="16"/>
    <n v="19180"/>
    <n v="72969"/>
    <m/>
    <n v="3680"/>
    <m/>
    <n v="1166"/>
    <m/>
    <n v="821"/>
    <m/>
    <m/>
    <s v="A"/>
    <d v="2020-04-11T00:00:00"/>
    <s v="100b230e907a0d7de1a63d0a2d572543b5783be8"/>
    <s v="2020-04-11T20:00:00Z"/>
    <n v="677"/>
    <m/>
    <n v="92149"/>
    <n v="92149"/>
    <n v="92149"/>
    <n v="17"/>
    <n v="81"/>
    <n v="0"/>
    <n v="3329"/>
    <n v="1293"/>
    <n v="4622"/>
    <n v="12671821"/>
  </r>
  <r>
    <x v="37"/>
    <x v="16"/>
    <n v="20852"/>
    <n v="79883"/>
    <m/>
    <n v="3680"/>
    <m/>
    <n v="1166"/>
    <m/>
    <n v="821"/>
    <m/>
    <m/>
    <s v="A"/>
    <d v="2020-04-12T00:00:00"/>
    <s v="25c61ff3bf5cce038afdd3964fe48a40bfc48155"/>
    <s v="2020-04-12T20:00:00Z"/>
    <n v="720"/>
    <m/>
    <n v="100735"/>
    <n v="100735"/>
    <n v="100735"/>
    <n v="17"/>
    <n v="43"/>
    <n v="0"/>
    <n v="6914"/>
    <n v="1672"/>
    <n v="8586"/>
    <n v="12671821"/>
  </r>
  <r>
    <x v="38"/>
    <x v="16"/>
    <n v="22025"/>
    <n v="83743"/>
    <m/>
    <n v="3680"/>
    <m/>
    <n v="1166"/>
    <m/>
    <n v="821"/>
    <m/>
    <m/>
    <s v="A"/>
    <d v="2020-04-13T00:00:00"/>
    <s v="717d100479891245fb7835dbe5ccb37c7f62c775"/>
    <s v="2020-04-13T20:00:00Z"/>
    <n v="794"/>
    <m/>
    <n v="105768"/>
    <n v="105768"/>
    <n v="105768"/>
    <n v="17"/>
    <n v="74"/>
    <n v="0"/>
    <n v="3860"/>
    <n v="1173"/>
    <n v="5033"/>
    <n v="12671821"/>
  </r>
  <r>
    <x v="39"/>
    <x v="16"/>
    <n v="23247"/>
    <n v="87369"/>
    <m/>
    <n v="4283"/>
    <m/>
    <n v="1189"/>
    <m/>
    <n v="796"/>
    <m/>
    <m/>
    <s v="A"/>
    <d v="2020-04-14T00:00:00"/>
    <s v="86e30997bc7e1aea835bf8c917e0103bbbd6f11a"/>
    <s v="2020-04-14T20:00:00Z"/>
    <n v="868"/>
    <m/>
    <n v="110616"/>
    <n v="110616"/>
    <n v="110616"/>
    <n v="17"/>
    <n v="74"/>
    <n v="0"/>
    <n v="3626"/>
    <n v="1222"/>
    <n v="4848"/>
    <n v="12671821"/>
  </r>
  <r>
    <x v="40"/>
    <x v="16"/>
    <n v="24593"/>
    <n v="92336"/>
    <m/>
    <n v="4283"/>
    <m/>
    <n v="1189"/>
    <m/>
    <n v="796"/>
    <m/>
    <m/>
    <s v="A"/>
    <d v="2020-04-15T00:00:00"/>
    <s v="108160afe82ca8104337dee854e03836a9589e1a"/>
    <s v="2020-04-15T20:00:00Z"/>
    <n v="948"/>
    <m/>
    <n v="116929"/>
    <n v="116929"/>
    <n v="116929"/>
    <n v="17"/>
    <n v="80"/>
    <n v="0"/>
    <n v="4967"/>
    <n v="1346"/>
    <n v="6313"/>
    <n v="12671821"/>
  </r>
  <r>
    <x v="41"/>
    <x v="16"/>
    <n v="25733"/>
    <n v="96856"/>
    <m/>
    <n v="4423"/>
    <m/>
    <n v="1248"/>
    <m/>
    <n v="797"/>
    <m/>
    <m/>
    <s v="A"/>
    <d v="2020-04-16T00:00:00"/>
    <s v="60f41318f1c04c9cc64dcae3bb9737bb552b5bea"/>
    <s v="2020-04-16T20:00:00Z"/>
    <n v="1072"/>
    <m/>
    <n v="122589"/>
    <n v="122589"/>
    <n v="122589"/>
    <n v="17"/>
    <n v="124"/>
    <n v="0"/>
    <n v="4520"/>
    <n v="1140"/>
    <n v="5660"/>
    <n v="12671821"/>
  </r>
  <r>
    <x v="42"/>
    <x v="16"/>
    <n v="27575"/>
    <n v="102588"/>
    <m/>
    <n v="4454"/>
    <m/>
    <n v="1196"/>
    <m/>
    <n v="777"/>
    <m/>
    <m/>
    <s v="A"/>
    <d v="2020-04-17T00:00:00"/>
    <s v="d7e5479c4095b229b5c212d48baa225e62fbacb0"/>
    <s v="2020-04-17T20:00:00Z"/>
    <n v="1134"/>
    <m/>
    <n v="130163"/>
    <n v="130163"/>
    <n v="130163"/>
    <n v="17"/>
    <n v="62"/>
    <n v="0"/>
    <n v="5732"/>
    <n v="1842"/>
    <n v="7574"/>
    <n v="12671821"/>
  </r>
  <r>
    <x v="43"/>
    <x v="16"/>
    <n v="29160"/>
    <n v="108244"/>
    <m/>
    <n v="4340"/>
    <m/>
    <n v="1192"/>
    <m/>
    <n v="740"/>
    <m/>
    <m/>
    <s v="A"/>
    <d v="2020-04-18T00:00:00"/>
    <s v="7c4a6ebb3606dd6cdd2b6f6aed1f5249ee36e6f1"/>
    <s v="2020-04-18T20:00:00Z"/>
    <n v="1259"/>
    <m/>
    <n v="137404"/>
    <n v="137404"/>
    <n v="137404"/>
    <n v="17"/>
    <n v="125"/>
    <n v="0"/>
    <n v="5656"/>
    <n v="1585"/>
    <n v="7241"/>
    <n v="12671821"/>
  </r>
  <r>
    <x v="44"/>
    <x v="16"/>
    <n v="30357"/>
    <n v="112961"/>
    <m/>
    <n v="4314"/>
    <m/>
    <n v="1196"/>
    <m/>
    <n v="749"/>
    <m/>
    <m/>
    <s v="A"/>
    <d v="2020-04-19T00:00:00"/>
    <s v="0fb2cae0ff5350cbfbf4d0891c4a1cbb2ef14bcd"/>
    <s v="2020-04-19T20:00:00Z"/>
    <n v="1290"/>
    <m/>
    <n v="143318"/>
    <n v="143318"/>
    <n v="143318"/>
    <n v="17"/>
    <n v="31"/>
    <n v="0"/>
    <n v="4717"/>
    <n v="1197"/>
    <n v="5914"/>
    <n v="12671821"/>
  </r>
  <r>
    <x v="45"/>
    <x v="16"/>
    <n v="31508"/>
    <n v="116850"/>
    <m/>
    <n v="4599"/>
    <m/>
    <n v="1239"/>
    <m/>
    <n v="757"/>
    <m/>
    <m/>
    <s v="A"/>
    <d v="2020-04-20T00:00:00"/>
    <s v="583888fe4cde2d86f0ccd133a3f338a70ca2b7fe"/>
    <s v="2020-04-20T20:00:00Z"/>
    <n v="1349"/>
    <m/>
    <n v="148358"/>
    <n v="148358"/>
    <n v="148358"/>
    <n v="17"/>
    <n v="59"/>
    <n v="0"/>
    <n v="3889"/>
    <n v="1151"/>
    <n v="5040"/>
    <n v="12671821"/>
  </r>
  <r>
    <x v="46"/>
    <x v="16"/>
    <n v="33059"/>
    <n v="121938"/>
    <m/>
    <n v="4776"/>
    <m/>
    <n v="1226"/>
    <m/>
    <n v="781"/>
    <m/>
    <m/>
    <s v="A"/>
    <d v="2020-04-21T00:00:00"/>
    <s v="83141b4b6b9f48bb1e0dda4d5ed1dd41ed8f9232"/>
    <s v="2020-04-21T20:00:00Z"/>
    <n v="1468"/>
    <m/>
    <n v="154997"/>
    <n v="154997"/>
    <n v="154997"/>
    <n v="17"/>
    <n v="119"/>
    <n v="0"/>
    <n v="5088"/>
    <n v="1551"/>
    <n v="6639"/>
    <n v="12671821"/>
  </r>
  <r>
    <x v="47"/>
    <x v="16"/>
    <n v="35108"/>
    <n v="129238"/>
    <m/>
    <n v="4665"/>
    <m/>
    <n v="1220"/>
    <m/>
    <n v="747"/>
    <m/>
    <m/>
    <s v="A"/>
    <d v="2020-04-22T00:00:00"/>
    <s v="8b338b8f6d042e417369a3edaaa1e938908d9c6c"/>
    <s v="2020-04-22T20:00:00Z"/>
    <n v="1565"/>
    <m/>
    <n v="164346"/>
    <n v="164346"/>
    <n v="164346"/>
    <n v="17"/>
    <n v="97"/>
    <n v="0"/>
    <n v="7300"/>
    <n v="2049"/>
    <n v="9349"/>
    <n v="12671821"/>
  </r>
  <r>
    <x v="48"/>
    <x v="16"/>
    <n v="36934"/>
    <n v="136382"/>
    <m/>
    <n v="4877"/>
    <m/>
    <n v="1268"/>
    <m/>
    <n v="766"/>
    <m/>
    <m/>
    <s v="A"/>
    <d v="2020-04-23T00:00:00"/>
    <s v="e9a897ea84d5fb1a1b9a03d1b3cdeb9e66e5b87b"/>
    <s v="2020-04-23T20:00:00Z"/>
    <n v="1688"/>
    <m/>
    <n v="173316"/>
    <n v="173316"/>
    <n v="173316"/>
    <n v="17"/>
    <n v="123"/>
    <n v="0"/>
    <n v="7144"/>
    <n v="1826"/>
    <n v="8970"/>
    <n v="12671821"/>
  </r>
  <r>
    <x v="49"/>
    <x v="16"/>
    <n v="39658"/>
    <n v="149974"/>
    <m/>
    <n v="4828"/>
    <m/>
    <n v="1225"/>
    <m/>
    <n v="709"/>
    <m/>
    <m/>
    <s v="A"/>
    <d v="2020-04-24T00:00:00"/>
    <s v="450b2c8cec73886a10c5af8e20cef93f1d1aaf7c"/>
    <s v="2020-04-24T20:00:00Z"/>
    <n v="1795"/>
    <m/>
    <n v="189632"/>
    <n v="189632"/>
    <n v="189632"/>
    <n v="17"/>
    <n v="107"/>
    <n v="0"/>
    <n v="13592"/>
    <n v="2724"/>
    <n v="16316"/>
    <n v="12671821"/>
  </r>
  <r>
    <x v="50"/>
    <x v="16"/>
    <n v="41777"/>
    <n v="159840"/>
    <m/>
    <n v="4699"/>
    <m/>
    <n v="1244"/>
    <m/>
    <n v="763"/>
    <m/>
    <m/>
    <s v="A"/>
    <d v="2020-04-25T00:00:00"/>
    <s v="f0bb33f2593fce78bb7b1ad1dbb3f76a4b8f1e99"/>
    <s v="2020-04-25T20:00:00Z"/>
    <n v="1874"/>
    <m/>
    <n v="201617"/>
    <n v="201617"/>
    <n v="201617"/>
    <n v="17"/>
    <n v="79"/>
    <n v="0"/>
    <n v="9866"/>
    <n v="2119"/>
    <n v="11985"/>
    <n v="12671821"/>
  </r>
  <r>
    <x v="51"/>
    <x v="16"/>
    <n v="43903"/>
    <n v="171049"/>
    <m/>
    <n v="4595"/>
    <m/>
    <n v="1267"/>
    <m/>
    <n v="772"/>
    <m/>
    <m/>
    <s v="A"/>
    <d v="2020-04-26T00:00:00"/>
    <s v="c0e75f2f23875d29bbb33d7770607140f886abbd"/>
    <s v="2020-04-26T20:00:00Z"/>
    <n v="1933"/>
    <m/>
    <n v="214952"/>
    <n v="214952"/>
    <n v="214952"/>
    <n v="17"/>
    <n v="59"/>
    <n v="0"/>
    <n v="11209"/>
    <n v="2126"/>
    <n v="13335"/>
    <n v="12671821"/>
  </r>
  <r>
    <x v="52"/>
    <x v="16"/>
    <n v="45883"/>
    <n v="181745"/>
    <m/>
    <n v="4672"/>
    <m/>
    <n v="1249"/>
    <m/>
    <n v="763"/>
    <m/>
    <m/>
    <s v="A"/>
    <d v="2020-04-27T00:00:00"/>
    <s v="e8d34a183eff93424946852aacef72a146df70c0"/>
    <s v="2020-04-27T20:00:00Z"/>
    <n v="1983"/>
    <m/>
    <n v="227628"/>
    <n v="227628"/>
    <n v="227628"/>
    <n v="17"/>
    <n v="50"/>
    <n v="0"/>
    <n v="10696"/>
    <n v="1980"/>
    <n v="12676"/>
    <n v="12671821"/>
  </r>
  <r>
    <x v="53"/>
    <x v="16"/>
    <n v="48102"/>
    <n v="194087"/>
    <m/>
    <n v="4738"/>
    <m/>
    <n v="1245"/>
    <m/>
    <n v="778"/>
    <m/>
    <m/>
    <s v="A"/>
    <d v="2020-04-28T00:00:00"/>
    <s v="7d92f7ceda01feada4a05e2661a854bb7c5b1b0f"/>
    <s v="2020-04-28T20:00:00Z"/>
    <n v="2125"/>
    <m/>
    <n v="242189"/>
    <n v="242189"/>
    <n v="242189"/>
    <n v="17"/>
    <n v="142"/>
    <n v="0"/>
    <n v="12342"/>
    <n v="2219"/>
    <n v="14561"/>
    <n v="12671821"/>
  </r>
  <r>
    <x v="54"/>
    <x v="16"/>
    <n v="50355"/>
    <n v="206312"/>
    <m/>
    <n v="5036"/>
    <m/>
    <n v="1290"/>
    <m/>
    <n v="777"/>
    <m/>
    <m/>
    <s v="A"/>
    <d v="2020-04-29T00:00:00"/>
    <s v="a3820020f97200a72a110be592bf907e12e696ca"/>
    <s v="2020-04-29T20:00:00Z"/>
    <n v="2215"/>
    <m/>
    <n v="256667"/>
    <n v="256667"/>
    <n v="256667"/>
    <n v="17"/>
    <n v="90"/>
    <n v="0"/>
    <n v="12225"/>
    <n v="2253"/>
    <n v="14478"/>
    <n v="12671821"/>
  </r>
  <r>
    <x v="55"/>
    <x v="16"/>
    <n v="52918"/>
    <n v="216949"/>
    <m/>
    <n v="4953"/>
    <m/>
    <n v="1289"/>
    <m/>
    <n v="785"/>
    <m/>
    <m/>
    <s v="A"/>
    <d v="2020-04-30T00:00:00"/>
    <s v="3671aeb0dd33aca11d7a89116deb7bec73be20a2"/>
    <s v="2020-04-30T20:00:00Z"/>
    <n v="2355"/>
    <m/>
    <n v="269867"/>
    <n v="269867"/>
    <n v="269867"/>
    <n v="17"/>
    <n v="140"/>
    <n v="0"/>
    <n v="10637"/>
    <n v="2563"/>
    <n v="13200"/>
    <n v="12671821"/>
  </r>
  <r>
    <x v="56"/>
    <x v="16"/>
    <n v="56055"/>
    <n v="228633"/>
    <m/>
    <n v="4900"/>
    <m/>
    <n v="1263"/>
    <m/>
    <n v="777"/>
    <m/>
    <m/>
    <s v="A"/>
    <d v="2020-05-01T00:00:00"/>
    <s v="1dc105a189f22ec6f6a9496bb39320823e2315ee"/>
    <s v="2020-05-01T20:00:00Z"/>
    <n v="2457"/>
    <m/>
    <n v="284688"/>
    <n v="284688"/>
    <n v="284688"/>
    <n v="17"/>
    <n v="102"/>
    <n v="0"/>
    <n v="11684"/>
    <n v="3137"/>
    <n v="14821"/>
    <n v="12671821"/>
  </r>
  <r>
    <x v="57"/>
    <x v="16"/>
    <n v="58505"/>
    <n v="241391"/>
    <m/>
    <n v="4717"/>
    <m/>
    <n v="1250"/>
    <m/>
    <n v="789"/>
    <m/>
    <m/>
    <s v="A"/>
    <d v="2020-05-02T00:00:00"/>
    <s v="0bab87f3821fc68dc16c9b9f6be1f659a26f95c5"/>
    <s v="2020-05-02T20:00:00Z"/>
    <n v="2559"/>
    <m/>
    <n v="299896"/>
    <n v="299896"/>
    <n v="299896"/>
    <n v="17"/>
    <n v="102"/>
    <n v="0"/>
    <n v="12758"/>
    <n v="2450"/>
    <n v="15208"/>
    <n v="12671821"/>
  </r>
  <r>
    <x v="58"/>
    <x v="16"/>
    <n v="61499"/>
    <n v="257814"/>
    <m/>
    <n v="4701"/>
    <m/>
    <n v="1232"/>
    <m/>
    <n v="759"/>
    <m/>
    <m/>
    <s v="A"/>
    <d v="2020-05-02T00:00:00"/>
    <s v="b81126801cf1503f6be0e4422e23568b80bccb82"/>
    <s v="2020-05-03T20:00:00Z"/>
    <n v="2618"/>
    <m/>
    <n v="319313"/>
    <n v="319313"/>
    <n v="319313"/>
    <n v="17"/>
    <n v="59"/>
    <n v="0"/>
    <n v="16423"/>
    <n v="2994"/>
    <n v="19417"/>
    <n v="12671821"/>
  </r>
  <r>
    <x v="59"/>
    <x v="16"/>
    <n v="63840"/>
    <n v="269307"/>
    <m/>
    <n v="4493"/>
    <m/>
    <n v="1232"/>
    <m/>
    <n v="763"/>
    <m/>
    <m/>
    <s v="A"/>
    <d v="2020-05-04T00:00:00"/>
    <s v="d782e7b14220fd17f5a776078b0bf27fbf9514a9"/>
    <s v="2020-05-04T20:00:00Z"/>
    <n v="2662"/>
    <m/>
    <n v="333147"/>
    <n v="333147"/>
    <n v="333147"/>
    <n v="17"/>
    <n v="44"/>
    <n v="0"/>
    <n v="11493"/>
    <n v="2341"/>
    <n v="13834"/>
    <n v="12671821"/>
  </r>
  <r>
    <x v="60"/>
    <x v="16"/>
    <n v="65962"/>
    <n v="280324"/>
    <m/>
    <n v="4780"/>
    <m/>
    <n v="1266"/>
    <m/>
    <n v="780"/>
    <m/>
    <m/>
    <s v="A"/>
    <d v="2020-05-05T00:00:00"/>
    <s v="e21339964b8c7a6a92673f5c4e442e0c7cac79d8"/>
    <s v="2020-05-05T20:00:00Z"/>
    <n v="2838"/>
    <m/>
    <n v="346286"/>
    <n v="346286"/>
    <n v="346286"/>
    <n v="17"/>
    <n v="176"/>
    <n v="0"/>
    <n v="11017"/>
    <n v="2122"/>
    <n v="13139"/>
    <n v="12671821"/>
  </r>
  <r>
    <x v="61"/>
    <x v="16"/>
    <n v="68232"/>
    <n v="293028"/>
    <m/>
    <n v="4832"/>
    <m/>
    <n v="1231"/>
    <m/>
    <n v="780"/>
    <m/>
    <m/>
    <s v="A"/>
    <d v="2020-05-06T00:00:00"/>
    <s v="eda1ae6d1d4b368cd632daf32b8a7bff6e7ccc00"/>
    <s v="2020-05-06T20:00:00Z"/>
    <n v="2974"/>
    <m/>
    <n v="361260"/>
    <n v="361260"/>
    <n v="361260"/>
    <n v="17"/>
    <n v="136"/>
    <n v="0"/>
    <n v="12704"/>
    <n v="2270"/>
    <n v="14974"/>
    <n v="12671821"/>
  </r>
  <r>
    <x v="62"/>
    <x v="16"/>
    <n v="70873"/>
    <n v="308170"/>
    <m/>
    <n v="4862"/>
    <m/>
    <n v="1253"/>
    <m/>
    <n v="766"/>
    <m/>
    <m/>
    <s v="A"/>
    <d v="2020-05-07T00:00:00"/>
    <s v="82ce7cd91fbf0e15d62a7314630c13ab479438b5"/>
    <s v="2020-05-07T20:00:00Z"/>
    <n v="3111"/>
    <m/>
    <n v="379043"/>
    <n v="379043"/>
    <n v="379043"/>
    <n v="17"/>
    <n v="137"/>
    <n v="0"/>
    <n v="15142"/>
    <n v="2641"/>
    <n v="17783"/>
    <n v="12671821"/>
  </r>
  <r>
    <x v="63"/>
    <x v="16"/>
    <n v="73760"/>
    <n v="325954"/>
    <m/>
    <n v="4750"/>
    <m/>
    <n v="1222"/>
    <m/>
    <n v="727"/>
    <m/>
    <m/>
    <s v="A"/>
    <d v="2020-05-08T00:00:00"/>
    <s v="78645d0b39c50f0808f893027de4117e81e09766"/>
    <s v="2020-05-08T20:00:00Z"/>
    <n v="3241"/>
    <m/>
    <n v="399714"/>
    <n v="399714"/>
    <n v="399714"/>
    <n v="17"/>
    <n v="130"/>
    <n v="0"/>
    <n v="17784"/>
    <n v="2887"/>
    <n v="20671"/>
    <n v="12671821"/>
  </r>
  <r>
    <x v="64"/>
    <x v="16"/>
    <n v="76085"/>
    <n v="340246"/>
    <m/>
    <n v="4739"/>
    <m/>
    <n v="1215"/>
    <m/>
    <n v="739"/>
    <m/>
    <m/>
    <s v="A"/>
    <d v="2020-05-09T00:00:00"/>
    <s v="07903096ff837ca8e1b850ca57263f091836fab3"/>
    <s v="2020-05-09T20:00:00Z"/>
    <n v="3349"/>
    <m/>
    <n v="416331"/>
    <n v="416331"/>
    <n v="416331"/>
    <n v="17"/>
    <n v="108"/>
    <n v="0"/>
    <n v="14292"/>
    <n v="2325"/>
    <n v="16617"/>
    <n v="12671821"/>
  </r>
  <r>
    <x v="65"/>
    <x v="16"/>
    <n v="77741"/>
    <n v="352243"/>
    <m/>
    <n v="4293"/>
    <m/>
    <n v="1232"/>
    <m/>
    <n v="709"/>
    <m/>
    <m/>
    <s v="A"/>
    <d v="2020-05-10T00:00:00"/>
    <s v="4ad02b7be8aa92e1bb30db588bbfa73e13e1109e"/>
    <s v="2020-05-10T20:00:00Z"/>
    <n v="3406"/>
    <m/>
    <n v="429984"/>
    <n v="429984"/>
    <n v="429984"/>
    <n v="17"/>
    <n v="57"/>
    <n v="0"/>
    <n v="11997"/>
    <n v="1656"/>
    <n v="13653"/>
    <n v="12671821"/>
  </r>
  <r>
    <x v="66"/>
    <x v="16"/>
    <n v="79007"/>
    <n v="363418"/>
    <m/>
    <n v="4319"/>
    <m/>
    <n v="1248"/>
    <m/>
    <n v="730"/>
    <m/>
    <m/>
    <s v="A"/>
    <d v="2020-05-11T00:00:00"/>
    <s v="f44cdbee224288e9756f9c879b4330cf1a40125a"/>
    <s v="2020-05-11T20:00:00Z"/>
    <n v="3459"/>
    <m/>
    <n v="442425"/>
    <n v="442425"/>
    <n v="442425"/>
    <n v="17"/>
    <n v="53"/>
    <n v="0"/>
    <n v="11175"/>
    <n v="1266"/>
    <n v="12441"/>
    <n v="12671821"/>
  </r>
  <r>
    <x v="67"/>
    <x v="16"/>
    <n v="83021"/>
    <n v="388670"/>
    <m/>
    <n v="4626"/>
    <m/>
    <n v="1215"/>
    <m/>
    <n v="730"/>
    <m/>
    <m/>
    <s v="A"/>
    <d v="2020-05-12T00:00:00"/>
    <s v="7eeee0fea9bfea9b5d442150defcb14e725265a0"/>
    <s v="2020-05-12T20:00:00Z"/>
    <n v="3601"/>
    <m/>
    <n v="471691"/>
    <n v="471691"/>
    <n v="471691"/>
    <n v="17"/>
    <n v="142"/>
    <n v="0"/>
    <n v="25252"/>
    <n v="4014"/>
    <n v="29266"/>
    <n v="12671821"/>
  </r>
  <r>
    <x v="68"/>
    <x v="16"/>
    <n v="84698"/>
    <n v="404661"/>
    <m/>
    <n v="4563"/>
    <m/>
    <n v="1208"/>
    <m/>
    <n v="714"/>
    <m/>
    <m/>
    <s v="A"/>
    <d v="2020-05-13T00:00:00"/>
    <s v="850a3d380e16b1a41147bdf42cad86804414204a"/>
    <s v="2020-05-13T20:00:00Z"/>
    <n v="3792"/>
    <m/>
    <n v="489359"/>
    <n v="489359"/>
    <n v="489359"/>
    <n v="17"/>
    <n v="191"/>
    <n v="0"/>
    <n v="15991"/>
    <n v="1677"/>
    <n v="17668"/>
    <n v="12671821"/>
  </r>
  <r>
    <x v="69"/>
    <x v="16"/>
    <n v="87937"/>
    <n v="424100"/>
    <m/>
    <n v="4473"/>
    <m/>
    <n v="1132"/>
    <m/>
    <n v="689"/>
    <m/>
    <m/>
    <s v="A"/>
    <d v="2020-05-14T00:00:00"/>
    <s v="a876c20dbff144e5f0e79d1938b9715f87ac6b40"/>
    <s v="2020-05-14T20:00:00Z"/>
    <n v="3928"/>
    <m/>
    <n v="512037"/>
    <n v="512037"/>
    <n v="512037"/>
    <n v="17"/>
    <n v="136"/>
    <n v="0"/>
    <n v="19439"/>
    <n v="3239"/>
    <n v="22678"/>
    <n v="12671821"/>
  </r>
  <r>
    <x v="70"/>
    <x v="16"/>
    <n v="90369"/>
    <n v="448233"/>
    <m/>
    <n v="4367"/>
    <m/>
    <n v="1129"/>
    <m/>
    <n v="675"/>
    <m/>
    <m/>
    <s v="A"/>
    <d v="2020-05-15T00:00:00"/>
    <s v="beeae9be7c9b11830edb2ac7e350bc68104cfb9e"/>
    <s v="2020-05-15T20:00:00Z"/>
    <n v="4058"/>
    <m/>
    <n v="538602"/>
    <n v="538602"/>
    <n v="538602"/>
    <n v="17"/>
    <n v="130"/>
    <n v="0"/>
    <n v="24133"/>
    <n v="2432"/>
    <n v="26565"/>
    <n v="12671821"/>
  </r>
  <r>
    <x v="71"/>
    <x v="16"/>
    <n v="92457"/>
    <n v="469192"/>
    <m/>
    <n v="4306"/>
    <m/>
    <n v="1135"/>
    <m/>
    <n v="653"/>
    <m/>
    <m/>
    <s v="A"/>
    <d v="2020-05-16T00:00:00"/>
    <s v="780a5f44f8f1f3fce54393f2ce9dff7dd8e1ab45"/>
    <s v="2020-05-16T20:00:00Z"/>
    <n v="4129"/>
    <m/>
    <n v="561649"/>
    <n v="561649"/>
    <n v="561649"/>
    <n v="17"/>
    <n v="71"/>
    <n v="0"/>
    <n v="20959"/>
    <n v="2088"/>
    <n v="23047"/>
    <n v="12671821"/>
  </r>
  <r>
    <x v="72"/>
    <x v="16"/>
    <n v="94191"/>
    <n v="487753"/>
    <m/>
    <n v="4190"/>
    <m/>
    <n v="1144"/>
    <m/>
    <n v="735"/>
    <m/>
    <m/>
    <s v="A"/>
    <d v="2020-05-17T00:00:00"/>
    <s v="066bf29c654c015e7a712884a37cbcf9ab02ee61"/>
    <s v="2020-05-17T20:00:00Z"/>
    <n v="4177"/>
    <m/>
    <n v="581944"/>
    <n v="581944"/>
    <n v="581944"/>
    <n v="17"/>
    <n v="48"/>
    <n v="0"/>
    <n v="18561"/>
    <n v="1734"/>
    <n v="20295"/>
    <n v="12671821"/>
  </r>
  <r>
    <x v="73"/>
    <x v="16"/>
    <n v="96485"/>
    <n v="506756"/>
    <m/>
    <n v="4120"/>
    <m/>
    <n v="1096"/>
    <m/>
    <n v="636"/>
    <m/>
    <m/>
    <s v="A"/>
    <d v="2020-05-18T00:59:00"/>
    <s v="b8244579a51ceaf3c75df057dfe600686fa83b4a"/>
    <s v="2020-05-18T20:00:00Z"/>
    <n v="4234"/>
    <m/>
    <n v="603241"/>
    <n v="603241"/>
    <n v="603241"/>
    <n v="17"/>
    <n v="57"/>
    <n v="0"/>
    <n v="19003"/>
    <n v="2294"/>
    <n v="21297"/>
    <n v="12671821"/>
  </r>
  <r>
    <x v="74"/>
    <x v="16"/>
    <n v="98030"/>
    <n v="523654"/>
    <m/>
    <n v="4002"/>
    <m/>
    <n v="993"/>
    <m/>
    <n v="576"/>
    <m/>
    <m/>
    <s v="A"/>
    <d v="2020-05-19T00:00:00"/>
    <s v="20ee8a98aea8075e3e622fb394656c33e93c21e0"/>
    <s v="2020-05-19T20:00:00Z"/>
    <n v="4379"/>
    <m/>
    <n v="621684"/>
    <n v="621684"/>
    <n v="621684"/>
    <n v="17"/>
    <n v="145"/>
    <n v="0"/>
    <n v="16898"/>
    <n v="1545"/>
    <n v="18443"/>
    <n v="12671821"/>
  </r>
  <r>
    <x v="75"/>
    <x v="16"/>
    <n v="100418"/>
    <n v="542295"/>
    <m/>
    <n v="3914"/>
    <m/>
    <n v="1005"/>
    <m/>
    <n v="554"/>
    <m/>
    <m/>
    <s v="A"/>
    <d v="2020-05-20T00:00:00"/>
    <s v="e9662e68250154ce3144193073d08e9fdb4272cc"/>
    <s v="2020-05-20T20:00:00Z"/>
    <n v="4525"/>
    <m/>
    <n v="642713"/>
    <n v="642713"/>
    <n v="642713"/>
    <n v="17"/>
    <n v="146"/>
    <n v="0"/>
    <n v="18641"/>
    <n v="2388"/>
    <n v="21029"/>
    <n v="12671821"/>
  </r>
  <r>
    <x v="76"/>
    <x v="16"/>
    <n v="102686"/>
    <n v="569334"/>
    <m/>
    <n v="4107"/>
    <m/>
    <n v="1088"/>
    <m/>
    <n v="609"/>
    <m/>
    <m/>
    <s v="A"/>
    <d v="2020-05-21T00:00:00"/>
    <s v="3d142da9971e8be450fec3a4c0e21c17d8b103a3"/>
    <s v="2020-05-21T20:00:00Z"/>
    <n v="4607"/>
    <m/>
    <n v="672020"/>
    <n v="672020"/>
    <n v="672020"/>
    <n v="17"/>
    <n v="82"/>
    <n v="0"/>
    <n v="27039"/>
    <n v="2268"/>
    <n v="29307"/>
    <n v="12671821"/>
  </r>
  <r>
    <x v="77"/>
    <x v="16"/>
    <n v="105444"/>
    <n v="591689"/>
    <m/>
    <n v="3928"/>
    <m/>
    <n v="1060"/>
    <m/>
    <n v="589"/>
    <m/>
    <m/>
    <s v="A"/>
    <d v="2020-05-22T00:00:00"/>
    <s v="798096ecc1907d2bd4de3b45b84a96ca5a50e48b"/>
    <s v="2020-05-22T20:00:00Z"/>
    <n v="4715"/>
    <m/>
    <n v="697133"/>
    <n v="697133"/>
    <n v="697133"/>
    <n v="17"/>
    <n v="108"/>
    <n v="0"/>
    <n v="22355"/>
    <n v="2758"/>
    <n v="25113"/>
    <n v="12671821"/>
  </r>
  <r>
    <x v="78"/>
    <x v="16"/>
    <n v="107796"/>
    <n v="614451"/>
    <m/>
    <n v="3753"/>
    <m/>
    <n v="1027"/>
    <m/>
    <n v="607"/>
    <m/>
    <m/>
    <s v="A"/>
    <d v="2020-05-22T00:00:00"/>
    <s v="5053de635ec1f8f012dd6fd49232926f88b357c1"/>
    <s v="2020-05-23T20:00:00Z"/>
    <n v="4790"/>
    <m/>
    <n v="722247"/>
    <n v="722247"/>
    <n v="722247"/>
    <n v="17"/>
    <n v="75"/>
    <n v="0"/>
    <n v="22762"/>
    <n v="2352"/>
    <n v="25114"/>
    <n v="12671821"/>
  </r>
  <r>
    <x v="79"/>
    <x v="16"/>
    <n v="110304"/>
    <n v="637617"/>
    <m/>
    <n v="3667"/>
    <m/>
    <n v="1007"/>
    <m/>
    <n v="632"/>
    <m/>
    <m/>
    <s v="A"/>
    <d v="2020-05-24T00:00:00"/>
    <s v="85e08efb7576f429016d4cc2c21d8e298c869a6e"/>
    <s v="2020-05-24T20:00:00Z"/>
    <n v="4856"/>
    <m/>
    <n v="747921"/>
    <n v="747921"/>
    <n v="747921"/>
    <n v="17"/>
    <n v="66"/>
    <n v="0"/>
    <n v="23166"/>
    <n v="2508"/>
    <n v="25674"/>
    <n v="12671821"/>
  </r>
  <r>
    <x v="0"/>
    <x v="17"/>
    <n v="1"/>
    <m/>
    <m/>
    <m/>
    <m/>
    <m/>
    <m/>
    <m/>
    <m/>
    <m/>
    <m/>
    <m/>
    <s v="f8579a8ab1c335a0a01b06ee9e40dedce5e346ef"/>
    <s v="2020-03-06T21:00:00Z"/>
    <m/>
    <m/>
    <n v="1"/>
    <n v="1"/>
    <n v="1"/>
    <n v="18"/>
    <m/>
    <m/>
    <m/>
    <m/>
    <m/>
    <n v="6732219"/>
  </r>
  <r>
    <x v="1"/>
    <x v="17"/>
    <n v="1"/>
    <m/>
    <m/>
    <m/>
    <m/>
    <m/>
    <m/>
    <m/>
    <m/>
    <m/>
    <m/>
    <m/>
    <s v="191980e05e1e2589713f548f53686748c05d9711"/>
    <s v="2020-03-07T21:00:00Z"/>
    <m/>
    <m/>
    <n v="1"/>
    <n v="1"/>
    <n v="1"/>
    <n v="18"/>
    <n v="0"/>
    <n v="0"/>
    <n v="0"/>
    <n v="0"/>
    <n v="0"/>
    <n v="6732219"/>
  </r>
  <r>
    <x v="2"/>
    <x v="17"/>
    <n v="2"/>
    <m/>
    <m/>
    <m/>
    <m/>
    <m/>
    <m/>
    <m/>
    <m/>
    <m/>
    <m/>
    <m/>
    <s v="7670698a2c61ca9b45619f6f8d88da4cff52a00a"/>
    <s v="2020-03-08T20:00:00Z"/>
    <m/>
    <m/>
    <n v="2"/>
    <n v="2"/>
    <n v="2"/>
    <n v="18"/>
    <n v="0"/>
    <n v="0"/>
    <n v="0"/>
    <n v="1"/>
    <n v="1"/>
    <n v="6732219"/>
  </r>
  <r>
    <x v="3"/>
    <x v="17"/>
    <n v="2"/>
    <m/>
    <m/>
    <m/>
    <m/>
    <m/>
    <m/>
    <m/>
    <m/>
    <m/>
    <m/>
    <m/>
    <s v="99c5bc2a8f43601caefdbfafbed8ead17fe99383"/>
    <s v="2020-03-09T20:00:00Z"/>
    <m/>
    <m/>
    <n v="2"/>
    <n v="2"/>
    <n v="2"/>
    <n v="18"/>
    <n v="0"/>
    <n v="0"/>
    <n v="0"/>
    <n v="0"/>
    <n v="0"/>
    <n v="6732219"/>
  </r>
  <r>
    <x v="4"/>
    <x v="17"/>
    <n v="6"/>
    <n v="30"/>
    <m/>
    <m/>
    <m/>
    <m/>
    <m/>
    <m/>
    <m/>
    <m/>
    <m/>
    <m/>
    <s v="87388c6aa5b3c11751b6bce081f05259038c528a"/>
    <s v="2020-03-10T20:00:00Z"/>
    <m/>
    <m/>
    <n v="36"/>
    <n v="36"/>
    <n v="36"/>
    <n v="18"/>
    <n v="0"/>
    <n v="0"/>
    <n v="30"/>
    <n v="4"/>
    <n v="34"/>
    <n v="6732219"/>
  </r>
  <r>
    <x v="5"/>
    <x v="17"/>
    <n v="10"/>
    <n v="33"/>
    <m/>
    <m/>
    <m/>
    <m/>
    <m/>
    <m/>
    <m/>
    <m/>
    <m/>
    <m/>
    <s v="50f384cdf0aeed14014c35f1d4c6f89621327b3d"/>
    <s v="2020-03-11T20:00:00Z"/>
    <m/>
    <m/>
    <n v="43"/>
    <n v="43"/>
    <n v="43"/>
    <n v="18"/>
    <n v="0"/>
    <n v="0"/>
    <n v="3"/>
    <n v="4"/>
    <n v="7"/>
    <n v="6732219"/>
  </r>
  <r>
    <x v="6"/>
    <x v="17"/>
    <n v="12"/>
    <n v="52"/>
    <m/>
    <m/>
    <m/>
    <m/>
    <m/>
    <m/>
    <m/>
    <m/>
    <m/>
    <d v="2020-03-11T11:59:00"/>
    <s v="211b2a7d3bb0537c7e8866bf01e29995265f641f"/>
    <s v="2020-03-12T20:00:00Z"/>
    <m/>
    <m/>
    <n v="64"/>
    <n v="64"/>
    <n v="64"/>
    <n v="18"/>
    <n v="0"/>
    <n v="0"/>
    <n v="19"/>
    <n v="2"/>
    <n v="21"/>
    <n v="6732219"/>
  </r>
  <r>
    <x v="7"/>
    <x v="17"/>
    <n v="12"/>
    <n v="61"/>
    <m/>
    <m/>
    <m/>
    <m/>
    <m/>
    <m/>
    <m/>
    <m/>
    <m/>
    <d v="2020-03-12T23:59:00"/>
    <s v="e31bc476fc8b69488be7337990c174221c569bfd"/>
    <s v="2020-03-13T20:00:00Z"/>
    <m/>
    <m/>
    <n v="73"/>
    <n v="73"/>
    <n v="73"/>
    <n v="18"/>
    <n v="0"/>
    <n v="0"/>
    <n v="9"/>
    <n v="0"/>
    <n v="9"/>
    <n v="6732219"/>
  </r>
  <r>
    <x v="8"/>
    <x v="17"/>
    <n v="15"/>
    <n v="74"/>
    <m/>
    <m/>
    <m/>
    <m/>
    <m/>
    <m/>
    <m/>
    <m/>
    <m/>
    <d v="2020-03-13T23:59:00"/>
    <s v="5684472420086c9ace77eb3b5fbfc6755a806fe3"/>
    <s v="2020-03-14T20:00:00Z"/>
    <n v="0"/>
    <m/>
    <n v="89"/>
    <n v="89"/>
    <n v="89"/>
    <n v="18"/>
    <n v="0"/>
    <n v="0"/>
    <n v="13"/>
    <n v="3"/>
    <n v="16"/>
    <n v="6732219"/>
  </r>
  <r>
    <x v="9"/>
    <x v="17"/>
    <n v="19"/>
    <n v="102"/>
    <m/>
    <m/>
    <m/>
    <m/>
    <m/>
    <m/>
    <m/>
    <m/>
    <m/>
    <d v="2020-03-15T00:59:00"/>
    <s v="62de0620c7316770c3d740f360b247b78c051ac6"/>
    <s v="2020-03-15T20:00:00Z"/>
    <n v="0"/>
    <m/>
    <n v="121"/>
    <n v="121"/>
    <n v="121"/>
    <n v="18"/>
    <n v="0"/>
    <n v="0"/>
    <n v="28"/>
    <n v="4"/>
    <n v="32"/>
    <n v="6732219"/>
  </r>
  <r>
    <x v="10"/>
    <x v="17"/>
    <n v="24"/>
    <n v="115"/>
    <m/>
    <m/>
    <m/>
    <m/>
    <m/>
    <m/>
    <m/>
    <m/>
    <m/>
    <d v="2020-03-16T15:44:00"/>
    <s v="1e1a844f3cf17d6bfbd330cb0eb85aaf5f3ed36e"/>
    <s v="2020-03-16T20:00:00Z"/>
    <n v="1"/>
    <m/>
    <n v="139"/>
    <n v="139"/>
    <n v="139"/>
    <n v="18"/>
    <n v="1"/>
    <n v="0"/>
    <n v="13"/>
    <n v="5"/>
    <n v="18"/>
    <n v="6732219"/>
  </r>
  <r>
    <x v="11"/>
    <x v="17"/>
    <n v="30"/>
    <n v="129"/>
    <m/>
    <m/>
    <m/>
    <m/>
    <m/>
    <m/>
    <m/>
    <m/>
    <m/>
    <d v="2020-03-16T23:59:00"/>
    <s v="a78ba9536e6d8e9bfcba5801108d501d144cc010"/>
    <s v="2020-03-17T20:00:00Z"/>
    <n v="2"/>
    <m/>
    <n v="159"/>
    <n v="159"/>
    <n v="159"/>
    <n v="18"/>
    <n v="1"/>
    <n v="0"/>
    <n v="14"/>
    <n v="6"/>
    <n v="20"/>
    <n v="6732219"/>
  </r>
  <r>
    <x v="12"/>
    <x v="17"/>
    <n v="39"/>
    <n v="154"/>
    <m/>
    <m/>
    <m/>
    <m/>
    <m/>
    <m/>
    <m/>
    <m/>
    <m/>
    <d v="2020-03-17T23:59:00"/>
    <s v="dcb07b411f3b58d29f73c5c1e3826498fe4ec668"/>
    <s v="2020-03-18T20:00:00Z"/>
    <n v="2"/>
    <m/>
    <n v="193"/>
    <n v="193"/>
    <n v="193"/>
    <n v="18"/>
    <n v="0"/>
    <n v="0"/>
    <n v="25"/>
    <n v="9"/>
    <n v="34"/>
    <n v="6732219"/>
  </r>
  <r>
    <x v="13"/>
    <x v="17"/>
    <n v="56"/>
    <n v="324"/>
    <m/>
    <m/>
    <m/>
    <m/>
    <m/>
    <m/>
    <m/>
    <m/>
    <m/>
    <d v="2020-03-19T00:59:00"/>
    <s v="44a5f654c9e0ae86489cb787e7ac79d18d916549"/>
    <s v="2020-03-19T20:00:00Z"/>
    <n v="2"/>
    <m/>
    <n v="380"/>
    <n v="380"/>
    <n v="380"/>
    <n v="18"/>
    <n v="0"/>
    <n v="0"/>
    <n v="170"/>
    <n v="17"/>
    <n v="187"/>
    <n v="6732219"/>
  </r>
  <r>
    <x v="14"/>
    <x v="17"/>
    <n v="79"/>
    <n v="475"/>
    <m/>
    <m/>
    <m/>
    <m/>
    <m/>
    <m/>
    <m/>
    <m/>
    <m/>
    <d v="2020-03-20T00:59:00"/>
    <s v="b393f22b3dc04bc490cf82c796f70a94c3eb3b8f"/>
    <s v="2020-03-20T20:00:00Z"/>
    <n v="2"/>
    <m/>
    <n v="554"/>
    <n v="554"/>
    <n v="554"/>
    <n v="18"/>
    <n v="0"/>
    <n v="0"/>
    <n v="151"/>
    <n v="23"/>
    <n v="174"/>
    <n v="6732219"/>
  </r>
  <r>
    <x v="15"/>
    <x v="17"/>
    <n v="126"/>
    <n v="707"/>
    <m/>
    <m/>
    <n v="1"/>
    <m/>
    <m/>
    <m/>
    <m/>
    <m/>
    <m/>
    <d v="2020-03-21T00:59:00"/>
    <s v="6eda9677d49081678c78017f82c5510053aced3f"/>
    <s v="2020-03-21T20:00:00Z"/>
    <n v="4"/>
    <n v="1"/>
    <n v="833"/>
    <n v="833"/>
    <n v="833"/>
    <n v="18"/>
    <n v="2"/>
    <n v="1"/>
    <n v="232"/>
    <n v="47"/>
    <n v="279"/>
    <n v="6732219"/>
  </r>
  <r>
    <x v="16"/>
    <x v="17"/>
    <n v="201"/>
    <n v="1293"/>
    <m/>
    <m/>
    <n v="1"/>
    <m/>
    <m/>
    <m/>
    <m/>
    <m/>
    <m/>
    <d v="2020-03-13T00:59:00"/>
    <s v="c819ec0c992adca61f1555b7dab422d788b2a35a"/>
    <s v="2020-03-22T20:00:00Z"/>
    <n v="6"/>
    <n v="1"/>
    <n v="1494"/>
    <n v="1494"/>
    <n v="1494"/>
    <n v="18"/>
    <n v="2"/>
    <n v="0"/>
    <n v="586"/>
    <n v="75"/>
    <n v="661"/>
    <n v="6732219"/>
  </r>
  <r>
    <x v="17"/>
    <x v="17"/>
    <n v="259"/>
    <n v="1701"/>
    <m/>
    <m/>
    <n v="1"/>
    <m/>
    <m/>
    <m/>
    <m/>
    <m/>
    <s v="B"/>
    <d v="2020-03-23T11:00:00"/>
    <s v="4806327043321cf60f4af5b1c9583c1993f0418c"/>
    <s v="2020-03-23T20:00:00Z"/>
    <n v="7"/>
    <n v="1"/>
    <n v="1960"/>
    <n v="1960"/>
    <n v="1960"/>
    <n v="18"/>
    <n v="1"/>
    <n v="0"/>
    <n v="408"/>
    <n v="58"/>
    <n v="466"/>
    <n v="6732219"/>
  </r>
  <r>
    <x v="18"/>
    <x v="17"/>
    <n v="365"/>
    <n v="2566"/>
    <m/>
    <m/>
    <n v="1"/>
    <m/>
    <m/>
    <m/>
    <m/>
    <m/>
    <s v="B"/>
    <d v="2020-03-24T11:00:00"/>
    <s v="4683d94c49ef4b59c87e6ca7f76097b7e193fa5f"/>
    <s v="2020-03-24T20:00:00Z"/>
    <n v="12"/>
    <n v="1"/>
    <n v="2931"/>
    <n v="2931"/>
    <n v="2931"/>
    <n v="18"/>
    <n v="5"/>
    <n v="0"/>
    <n v="865"/>
    <n v="106"/>
    <n v="971"/>
    <n v="6732219"/>
  </r>
  <r>
    <x v="19"/>
    <x v="17"/>
    <n v="477"/>
    <n v="2879"/>
    <m/>
    <m/>
    <n v="1"/>
    <m/>
    <m/>
    <m/>
    <m/>
    <m/>
    <s v="B"/>
    <d v="2020-03-25T00:59:00"/>
    <s v="e0514727a9c517b5e5e7c251eaec67648c834efc"/>
    <s v="2020-03-25T20:00:00Z"/>
    <n v="14"/>
    <n v="1"/>
    <n v="3356"/>
    <n v="3356"/>
    <n v="3356"/>
    <n v="18"/>
    <n v="2"/>
    <n v="0"/>
    <n v="313"/>
    <n v="112"/>
    <n v="425"/>
    <n v="6732219"/>
  </r>
  <r>
    <x v="20"/>
    <x v="17"/>
    <n v="645"/>
    <n v="4006"/>
    <m/>
    <m/>
    <m/>
    <m/>
    <m/>
    <m/>
    <m/>
    <m/>
    <s v="B"/>
    <d v="2020-03-25T12:59:00"/>
    <s v="ada1e86902090d8e67fd3d8d8bb727718d514c36"/>
    <s v="2020-03-26T20:00:00Z"/>
    <n v="17"/>
    <m/>
    <n v="4651"/>
    <n v="4651"/>
    <n v="4651"/>
    <n v="18"/>
    <n v="3"/>
    <n v="0"/>
    <n v="1127"/>
    <n v="168"/>
    <n v="1295"/>
    <n v="6732219"/>
  </r>
  <r>
    <x v="21"/>
    <x v="17"/>
    <n v="981"/>
    <n v="5955"/>
    <m/>
    <m/>
    <m/>
    <m/>
    <m/>
    <m/>
    <m/>
    <m/>
    <s v="B"/>
    <d v="2020-03-26T12:59:00"/>
    <s v="1b9a2fa2cecd59e5f22a41230f251f93537e05c6"/>
    <s v="2020-03-27T20:00:00Z"/>
    <n v="24"/>
    <m/>
    <n v="6936"/>
    <n v="6936"/>
    <n v="6936"/>
    <n v="18"/>
    <n v="7"/>
    <n v="0"/>
    <n v="1949"/>
    <n v="336"/>
    <n v="2285"/>
    <n v="6732219"/>
  </r>
  <r>
    <x v="22"/>
    <x v="17"/>
    <n v="1232"/>
    <n v="7175"/>
    <m/>
    <m/>
    <m/>
    <m/>
    <m/>
    <m/>
    <m/>
    <m/>
    <s v="B"/>
    <d v="2020-03-28T11:00:00"/>
    <s v="c306ca198a535318ad7ec3cbb2db0675472168ef"/>
    <s v="2020-03-28T20:00:00Z"/>
    <n v="31"/>
    <m/>
    <n v="8407"/>
    <n v="8407"/>
    <n v="8407"/>
    <n v="18"/>
    <n v="7"/>
    <n v="0"/>
    <n v="1220"/>
    <n v="251"/>
    <n v="1471"/>
    <n v="6732219"/>
  </r>
  <r>
    <x v="23"/>
    <x v="17"/>
    <n v="1514"/>
    <n v="8316"/>
    <m/>
    <m/>
    <m/>
    <m/>
    <m/>
    <m/>
    <m/>
    <m/>
    <s v="B"/>
    <d v="2020-03-29T11:00:00"/>
    <s v="8ea6695b7b6d36fe098cab4c5d12ee05e53ffbfc"/>
    <s v="2020-03-29T20:00:00Z"/>
    <n v="32"/>
    <m/>
    <n v="9830"/>
    <n v="9830"/>
    <n v="9830"/>
    <n v="18"/>
    <n v="1"/>
    <n v="0"/>
    <n v="1141"/>
    <n v="282"/>
    <n v="1423"/>
    <n v="6732219"/>
  </r>
  <r>
    <x v="24"/>
    <x v="17"/>
    <n v="1786"/>
    <n v="9872"/>
    <m/>
    <m/>
    <m/>
    <m/>
    <m/>
    <m/>
    <m/>
    <m/>
    <s v="B"/>
    <d v="2020-03-29T12:59:00"/>
    <s v="cbacb6f7b0af11baca016b7fb9f8c7a72da91514"/>
    <s v="2020-03-30T20:00:00Z"/>
    <n v="35"/>
    <m/>
    <n v="11658"/>
    <n v="11658"/>
    <n v="11658"/>
    <n v="18"/>
    <n v="3"/>
    <n v="0"/>
    <n v="1556"/>
    <n v="272"/>
    <n v="1828"/>
    <n v="6732219"/>
  </r>
  <r>
    <x v="25"/>
    <x v="17"/>
    <n v="2159"/>
    <n v="11214"/>
    <m/>
    <m/>
    <m/>
    <m/>
    <m/>
    <m/>
    <m/>
    <m/>
    <s v="B"/>
    <d v="2020-03-30T12:59:00"/>
    <s v="8c03f75821efb2250e80e618c0b6f2089a6f1b20"/>
    <s v="2020-03-31T20:00:00Z"/>
    <n v="49"/>
    <m/>
    <n v="13373"/>
    <n v="13373"/>
    <n v="13373"/>
    <n v="18"/>
    <n v="14"/>
    <n v="0"/>
    <n v="1342"/>
    <n v="373"/>
    <n v="1715"/>
    <n v="6732219"/>
  </r>
  <r>
    <x v="26"/>
    <x v="17"/>
    <n v="2565"/>
    <n v="11810"/>
    <m/>
    <m/>
    <m/>
    <m/>
    <m/>
    <m/>
    <m/>
    <m/>
    <s v="B"/>
    <d v="2020-04-01T00:59:00"/>
    <s v="0d32c4eb618bf0bf80237541f05df7ee301bcfd2"/>
    <s v="2020-04-01T20:00:00Z"/>
    <n v="65"/>
    <m/>
    <n v="14375"/>
    <n v="14375"/>
    <n v="14375"/>
    <n v="18"/>
    <n v="16"/>
    <n v="0"/>
    <n v="596"/>
    <n v="406"/>
    <n v="1002"/>
    <n v="6732219"/>
  </r>
  <r>
    <x v="27"/>
    <x v="17"/>
    <n v="3039"/>
    <n v="13246"/>
    <m/>
    <m/>
    <m/>
    <m/>
    <m/>
    <m/>
    <m/>
    <m/>
    <s v="B"/>
    <d v="2020-04-01T23:59:00"/>
    <s v="859cdd019fe61ad8a48a9cb5208227e707f34bef"/>
    <s v="2020-04-02T20:00:00Z"/>
    <n v="78"/>
    <m/>
    <n v="16285"/>
    <n v="16285"/>
    <n v="16285"/>
    <n v="18"/>
    <n v="13"/>
    <n v="0"/>
    <n v="1436"/>
    <n v="474"/>
    <n v="1910"/>
    <n v="6732219"/>
  </r>
  <r>
    <x v="28"/>
    <x v="17"/>
    <n v="3437"/>
    <n v="14398"/>
    <m/>
    <m/>
    <m/>
    <m/>
    <m/>
    <m/>
    <m/>
    <m/>
    <s v="B"/>
    <d v="2020-04-02T23:59:00"/>
    <s v="d1821aafae6dc70b91598705334f57816e852905"/>
    <s v="2020-04-03T20:00:00Z"/>
    <n v="102"/>
    <m/>
    <n v="17835"/>
    <n v="17835"/>
    <n v="17835"/>
    <n v="18"/>
    <n v="24"/>
    <n v="0"/>
    <n v="1152"/>
    <n v="398"/>
    <n v="1550"/>
    <n v="6732219"/>
  </r>
  <r>
    <x v="29"/>
    <x v="17"/>
    <n v="3953"/>
    <n v="15847"/>
    <m/>
    <m/>
    <m/>
    <m/>
    <m/>
    <m/>
    <m/>
    <m/>
    <s v="B"/>
    <d v="2020-04-02T23:59:00"/>
    <s v="86e3e30e7908025e25aae55ab89d40dcf3db47a2"/>
    <s v="2020-04-04T20:00:00Z"/>
    <n v="116"/>
    <m/>
    <n v="19800"/>
    <n v="19800"/>
    <n v="19800"/>
    <n v="18"/>
    <n v="14"/>
    <n v="0"/>
    <n v="1449"/>
    <n v="516"/>
    <n v="1965"/>
    <n v="6732219"/>
  </r>
  <r>
    <x v="30"/>
    <x v="17"/>
    <n v="4411"/>
    <n v="18241"/>
    <m/>
    <m/>
    <m/>
    <m/>
    <m/>
    <m/>
    <m/>
    <m/>
    <s v="B"/>
    <d v="2020-04-04T11:59:00"/>
    <s v="b052bdd8a680a779f4a79dd2102a50a02cb46410"/>
    <s v="2020-04-05T20:00:00Z"/>
    <n v="127"/>
    <m/>
    <n v="22652"/>
    <n v="22652"/>
    <n v="22652"/>
    <n v="18"/>
    <n v="11"/>
    <n v="0"/>
    <n v="2394"/>
    <n v="458"/>
    <n v="2852"/>
    <n v="6732219"/>
  </r>
  <r>
    <x v="31"/>
    <x v="17"/>
    <n v="4944"/>
    <n v="21247"/>
    <m/>
    <m/>
    <m/>
    <n v="924"/>
    <m/>
    <n v="507"/>
    <m/>
    <m/>
    <s v="B"/>
    <d v="2020-04-06T14:00:00"/>
    <s v="8586e8d00f159fbb60cd4afac33e76f3a5368885"/>
    <s v="2020-04-06T20:00:00Z"/>
    <n v="139"/>
    <m/>
    <n v="26191"/>
    <n v="26191"/>
    <n v="26191"/>
    <n v="18"/>
    <n v="12"/>
    <n v="0"/>
    <n v="3006"/>
    <n v="533"/>
    <n v="3539"/>
    <n v="6732219"/>
  </r>
  <r>
    <x v="32"/>
    <x v="17"/>
    <n v="5507"/>
    <n v="23257"/>
    <m/>
    <m/>
    <m/>
    <n v="924"/>
    <m/>
    <n v="507"/>
    <m/>
    <m/>
    <s v="B"/>
    <d v="2020-04-06T23:59:00"/>
    <s v="fc2df1ca427310fea53703a621a4d379433bfbd9"/>
    <s v="2020-04-07T20:00:00Z"/>
    <n v="173"/>
    <m/>
    <n v="28764"/>
    <n v="28764"/>
    <n v="28764"/>
    <n v="18"/>
    <n v="34"/>
    <n v="0"/>
    <n v="2010"/>
    <n v="563"/>
    <n v="2573"/>
    <n v="6732219"/>
  </r>
  <r>
    <x v="33"/>
    <x v="17"/>
    <n v="5943"/>
    <n v="24926"/>
    <m/>
    <m/>
    <m/>
    <n v="924"/>
    <m/>
    <n v="507"/>
    <m/>
    <m/>
    <s v="B"/>
    <d v="2020-04-08T02:45:00"/>
    <s v="86a7bd6299f4d7ec6a95722a614d175eacbd4a15"/>
    <s v="2020-04-08T20:00:00Z"/>
    <n v="203"/>
    <m/>
    <n v="30869"/>
    <n v="30869"/>
    <n v="30869"/>
    <n v="18"/>
    <n v="30"/>
    <n v="0"/>
    <n v="1669"/>
    <n v="436"/>
    <n v="2105"/>
    <n v="6732219"/>
  </r>
  <r>
    <x v="34"/>
    <x v="17"/>
    <n v="6351"/>
    <n v="25782"/>
    <m/>
    <m/>
    <m/>
    <n v="924"/>
    <m/>
    <n v="507"/>
    <m/>
    <m/>
    <s v="B"/>
    <d v="2020-04-08T23:59:00"/>
    <s v="a2dd454cbebb1333fbae0cd88dde58dd232a7ddb"/>
    <s v="2020-04-09T20:00:00Z"/>
    <n v="245"/>
    <m/>
    <n v="32133"/>
    <n v="32133"/>
    <n v="32133"/>
    <n v="18"/>
    <n v="42"/>
    <n v="0"/>
    <n v="856"/>
    <n v="408"/>
    <n v="1264"/>
    <n v="6732219"/>
  </r>
  <r>
    <x v="35"/>
    <x v="17"/>
    <n v="6907"/>
    <n v="28133"/>
    <m/>
    <m/>
    <m/>
    <n v="820"/>
    <m/>
    <n v="497"/>
    <m/>
    <m/>
    <s v="B"/>
    <d v="2020-04-10T10:00:00"/>
    <s v="b1405e7b67921aaf898bb3d7cc56aafb046760ec"/>
    <s v="2020-04-10T20:00:00Z"/>
    <n v="300"/>
    <m/>
    <n v="35040"/>
    <n v="35040"/>
    <n v="35040"/>
    <n v="18"/>
    <n v="55"/>
    <n v="0"/>
    <n v="2351"/>
    <n v="556"/>
    <n v="2907"/>
    <n v="6732219"/>
  </r>
  <r>
    <x v="36"/>
    <x v="17"/>
    <n v="7435"/>
    <n v="31780"/>
    <m/>
    <m/>
    <m/>
    <n v="820"/>
    <m/>
    <n v="497"/>
    <m/>
    <m/>
    <s v="B"/>
    <d v="2020-04-10T23:59:00"/>
    <s v="d6583da0f546e2c120e27a1a7310ad8ece4a4117"/>
    <s v="2020-04-11T20:00:00Z"/>
    <n v="330"/>
    <m/>
    <n v="39215"/>
    <n v="39215"/>
    <n v="39215"/>
    <n v="18"/>
    <n v="30"/>
    <n v="0"/>
    <n v="3647"/>
    <n v="528"/>
    <n v="4175"/>
    <n v="6732219"/>
  </r>
  <r>
    <x v="37"/>
    <x v="17"/>
    <n v="7928"/>
    <n v="34561"/>
    <m/>
    <m/>
    <m/>
    <n v="820"/>
    <m/>
    <n v="497"/>
    <m/>
    <m/>
    <s v="B"/>
    <d v="2020-04-11T11:59:00"/>
    <s v="8914f6941ff2d922ff3aede644cb2d629cd9d0c3"/>
    <s v="2020-04-12T20:00:00Z"/>
    <n v="343"/>
    <m/>
    <n v="42489"/>
    <n v="42489"/>
    <n v="42489"/>
    <n v="18"/>
    <n v="13"/>
    <n v="0"/>
    <n v="2781"/>
    <n v="493"/>
    <n v="3274"/>
    <n v="6732219"/>
  </r>
  <r>
    <x v="38"/>
    <x v="17"/>
    <n v="8236"/>
    <n v="36303"/>
    <m/>
    <m/>
    <m/>
    <n v="740"/>
    <m/>
    <n v="459"/>
    <m/>
    <m/>
    <s v="B"/>
    <d v="2020-04-12T23:59:00"/>
    <s v="489cbbd51dc1d531e34ebb4c7036816ea61bbbac"/>
    <s v="2020-04-13T20:00:00Z"/>
    <n v="350"/>
    <m/>
    <n v="44539"/>
    <n v="44539"/>
    <n v="44539"/>
    <n v="18"/>
    <n v="7"/>
    <n v="0"/>
    <n v="1742"/>
    <n v="308"/>
    <n v="2050"/>
    <n v="6732219"/>
  </r>
  <r>
    <x v="39"/>
    <x v="17"/>
    <n v="8527"/>
    <n v="37490"/>
    <m/>
    <m/>
    <m/>
    <n v="721"/>
    <m/>
    <n v="435"/>
    <m/>
    <m/>
    <s v="B"/>
    <d v="2020-04-14T13:00:00"/>
    <s v="494a985ff9e75e358bd2cb017f003e52843bffe4"/>
    <s v="2020-04-14T20:00:00Z"/>
    <n v="388"/>
    <m/>
    <n v="46017"/>
    <n v="46017"/>
    <n v="46017"/>
    <n v="18"/>
    <n v="38"/>
    <n v="0"/>
    <n v="1187"/>
    <n v="291"/>
    <n v="1478"/>
    <n v="6732219"/>
  </r>
  <r>
    <x v="40"/>
    <x v="17"/>
    <n v="8955"/>
    <n v="39441"/>
    <m/>
    <m/>
    <m/>
    <n v="737"/>
    <m/>
    <n v="422"/>
    <m/>
    <m/>
    <s v="B"/>
    <d v="2020-04-14T11:59:00"/>
    <s v="47826170c9e1317ac5812c4b169b91ee00f7c930"/>
    <s v="2020-04-15T20:00:00Z"/>
    <n v="436"/>
    <m/>
    <n v="48396"/>
    <n v="48396"/>
    <n v="48396"/>
    <n v="18"/>
    <n v="48"/>
    <n v="0"/>
    <n v="1951"/>
    <n v="428"/>
    <n v="2379"/>
    <n v="6732219"/>
  </r>
  <r>
    <x v="41"/>
    <x v="17"/>
    <n v="9542"/>
    <n v="41573"/>
    <m/>
    <m/>
    <m/>
    <n v="696"/>
    <m/>
    <n v="426"/>
    <m/>
    <m/>
    <s v="B"/>
    <d v="2020-04-15T23:59:00"/>
    <s v="d2471004d7d97596a155ea7f5fd0cdea68bc0bd4"/>
    <s v="2020-04-16T20:00:00Z"/>
    <n v="477"/>
    <m/>
    <n v="51115"/>
    <n v="51115"/>
    <n v="51115"/>
    <n v="18"/>
    <n v="41"/>
    <n v="0"/>
    <n v="2132"/>
    <n v="587"/>
    <n v="2719"/>
    <n v="6732219"/>
  </r>
  <r>
    <x v="42"/>
    <x v="17"/>
    <n v="10154"/>
    <n v="44631"/>
    <m/>
    <m/>
    <m/>
    <n v="638"/>
    <m/>
    <n v="417"/>
    <m/>
    <m/>
    <s v="B"/>
    <d v="2020-04-16T23:59:00"/>
    <s v="dabfe7c81b447677373a32bc0a8bd435aa953321"/>
    <s v="2020-04-17T20:00:00Z"/>
    <n v="519"/>
    <m/>
    <n v="54785"/>
    <n v="54785"/>
    <n v="54785"/>
    <n v="18"/>
    <n v="42"/>
    <n v="0"/>
    <n v="3058"/>
    <n v="612"/>
    <n v="3670"/>
    <n v="6732219"/>
  </r>
  <r>
    <x v="43"/>
    <x v="17"/>
    <n v="10641"/>
    <n v="46232"/>
    <m/>
    <m/>
    <m/>
    <n v="663"/>
    <m/>
    <n v="360"/>
    <m/>
    <m/>
    <s v="B"/>
    <d v="2020-04-17T23:59:00"/>
    <s v="8f1f95dfb5ff34234faa39b370bca643bb61bb53"/>
    <s v="2020-04-18T20:00:00Z"/>
    <n v="545"/>
    <m/>
    <n v="56873"/>
    <n v="56873"/>
    <n v="56873"/>
    <n v="18"/>
    <n v="26"/>
    <n v="0"/>
    <n v="1601"/>
    <n v="487"/>
    <n v="2088"/>
    <n v="6732219"/>
  </r>
  <r>
    <x v="44"/>
    <x v="17"/>
    <n v="11210"/>
    <n v="49932"/>
    <m/>
    <m/>
    <m/>
    <n v="649"/>
    <m/>
    <n v="342"/>
    <m/>
    <m/>
    <s v="B"/>
    <d v="2020-04-18T23:59:00"/>
    <s v="1c8eeb40c1b34cf76c155504ffb737c1d65348b6"/>
    <s v="2020-04-19T20:00:00Z"/>
    <n v="562"/>
    <m/>
    <n v="61142"/>
    <n v="61142"/>
    <n v="61142"/>
    <n v="18"/>
    <n v="17"/>
    <n v="0"/>
    <n v="3700"/>
    <n v="569"/>
    <n v="4269"/>
    <n v="6732219"/>
  </r>
  <r>
    <x v="45"/>
    <x v="17"/>
    <n v="11686"/>
    <n v="52953"/>
    <m/>
    <m/>
    <m/>
    <n v="669"/>
    <m/>
    <n v="353"/>
    <m/>
    <m/>
    <s v="B"/>
    <d v="2020-04-19T23:59:00"/>
    <s v="a7044248ca8965900a72d61c0b451eadaee3e04c"/>
    <s v="2020-04-20T20:00:00Z"/>
    <n v="569"/>
    <m/>
    <n v="64639"/>
    <n v="64639"/>
    <n v="64639"/>
    <n v="18"/>
    <n v="7"/>
    <n v="0"/>
    <n v="3021"/>
    <n v="476"/>
    <n v="3497"/>
    <n v="6732219"/>
  </r>
  <r>
    <x v="46"/>
    <x v="17"/>
    <n v="12097"/>
    <n v="55167"/>
    <m/>
    <m/>
    <m/>
    <n v="676"/>
    <m/>
    <n v="368"/>
    <m/>
    <m/>
    <s v="B"/>
    <d v="2020-04-20T23:59:00"/>
    <s v="0bf1cce3ba995abe1f75bc846e8e0669f1a7d7a1"/>
    <s v="2020-04-21T20:00:00Z"/>
    <n v="630"/>
    <m/>
    <n v="67264"/>
    <n v="67264"/>
    <n v="67264"/>
    <n v="18"/>
    <n v="61"/>
    <n v="0"/>
    <n v="2214"/>
    <n v="411"/>
    <n v="2625"/>
    <n v="6732219"/>
  </r>
  <r>
    <x v="47"/>
    <x v="17"/>
    <n v="12438"/>
    <n v="57032"/>
    <m/>
    <m/>
    <m/>
    <n v="633"/>
    <m/>
    <n v="334"/>
    <m/>
    <m/>
    <s v="B"/>
    <d v="2020-04-21T23:59:00"/>
    <s v="289665de212272ea328e935fe8b7c8283d67b65b"/>
    <s v="2020-04-22T20:00:00Z"/>
    <n v="661"/>
    <m/>
    <n v="69470"/>
    <n v="69470"/>
    <n v="69470"/>
    <n v="18"/>
    <n v="31"/>
    <n v="0"/>
    <n v="1865"/>
    <n v="341"/>
    <n v="2206"/>
    <n v="6732219"/>
  </r>
  <r>
    <x v="48"/>
    <x v="17"/>
    <n v="13039"/>
    <n v="59001"/>
    <m/>
    <m/>
    <m/>
    <n v="652"/>
    <m/>
    <n v="333"/>
    <m/>
    <m/>
    <s v="B"/>
    <d v="2020-04-22T23:59:00"/>
    <s v="4446a9a6fc8d3c961861184bd9bca6b26c35f6af"/>
    <s v="2020-04-23T20:00:00Z"/>
    <n v="706"/>
    <m/>
    <n v="72040"/>
    <n v="72040"/>
    <n v="72040"/>
    <n v="18"/>
    <n v="45"/>
    <n v="0"/>
    <n v="1969"/>
    <n v="601"/>
    <n v="2570"/>
    <n v="6732219"/>
  </r>
  <r>
    <x v="49"/>
    <x v="17"/>
    <n v="13680"/>
    <n v="61873"/>
    <m/>
    <m/>
    <m/>
    <n v="621"/>
    <m/>
    <n v="325"/>
    <m/>
    <m/>
    <s v="B"/>
    <d v="2020-04-23T23:59:00"/>
    <s v="82db7e0b77148236e60f15915caf238597ca48d0"/>
    <s v="2020-04-24T20:00:00Z"/>
    <n v="741"/>
    <m/>
    <n v="75553"/>
    <n v="75553"/>
    <n v="75553"/>
    <n v="18"/>
    <n v="35"/>
    <n v="0"/>
    <n v="2872"/>
    <n v="641"/>
    <n v="3513"/>
    <n v="6732219"/>
  </r>
  <r>
    <x v="50"/>
    <x v="17"/>
    <n v="14395"/>
    <n v="65379"/>
    <m/>
    <n v="1515"/>
    <m/>
    <n v="598"/>
    <m/>
    <n v="324"/>
    <m/>
    <m/>
    <s v="B"/>
    <d v="2020-04-24T23:59:00"/>
    <s v="89c8bc59c0f8a9af3e7c62cd8a4d35c1eb69866c"/>
    <s v="2020-04-25T20:00:00Z"/>
    <n v="785"/>
    <m/>
    <n v="79774"/>
    <n v="79774"/>
    <n v="79774"/>
    <n v="18"/>
    <n v="44"/>
    <n v="0"/>
    <n v="3506"/>
    <n v="715"/>
    <n v="4221"/>
    <n v="6732219"/>
  </r>
  <r>
    <x v="51"/>
    <x v="17"/>
    <n v="15012"/>
    <n v="66696"/>
    <m/>
    <n v="1446"/>
    <m/>
    <n v="589"/>
    <m/>
    <n v="310"/>
    <m/>
    <m/>
    <s v="B"/>
    <d v="2020-04-25T23:59:00"/>
    <s v="88b158f5e73d75db240945f2809c7d4c57b7688e"/>
    <s v="2020-04-26T20:00:00Z"/>
    <n v="813"/>
    <m/>
    <n v="81708"/>
    <n v="81708"/>
    <n v="81708"/>
    <n v="18"/>
    <n v="28"/>
    <n v="0"/>
    <n v="1317"/>
    <n v="617"/>
    <n v="1934"/>
    <n v="6732219"/>
  </r>
  <r>
    <x v="52"/>
    <x v="17"/>
    <n v="15961"/>
    <n v="68515"/>
    <m/>
    <n v="1493"/>
    <m/>
    <n v="581"/>
    <m/>
    <n v="284"/>
    <m/>
    <m/>
    <s v="B"/>
    <d v="2020-04-26T23:59:00"/>
    <s v="2b107c01dadcfbf22816c5a3faa3f5a20a4aa267"/>
    <s v="2020-04-27T20:00:00Z"/>
    <n v="844"/>
    <m/>
    <n v="84476"/>
    <n v="84476"/>
    <n v="84476"/>
    <n v="18"/>
    <n v="31"/>
    <n v="0"/>
    <n v="1819"/>
    <n v="949"/>
    <n v="2768"/>
    <n v="6732219"/>
  </r>
  <r>
    <x v="53"/>
    <x v="17"/>
    <n v="16588"/>
    <n v="70593"/>
    <m/>
    <n v="1518"/>
    <m/>
    <n v="546"/>
    <m/>
    <n v="275"/>
    <m/>
    <m/>
    <s v="B"/>
    <d v="2020-04-27T23:59:00"/>
    <s v="1e377adbd97825b77bb73e8a25ea961992c339c2"/>
    <s v="2020-04-28T20:00:00Z"/>
    <n v="901"/>
    <m/>
    <n v="87181"/>
    <n v="87181"/>
    <n v="87181"/>
    <n v="18"/>
    <n v="57"/>
    <n v="0"/>
    <n v="2078"/>
    <n v="627"/>
    <n v="2705"/>
    <n v="6732219"/>
  </r>
  <r>
    <x v="54"/>
    <x v="17"/>
    <n v="17182"/>
    <n v="74368"/>
    <m/>
    <n v="1484"/>
    <m/>
    <n v="570"/>
    <m/>
    <n v="262"/>
    <m/>
    <m/>
    <s v="A"/>
    <d v="2020-04-28T23:59:00"/>
    <s v="e6b223517664a7d500b5779298d8d3dac6709fec"/>
    <s v="2020-04-29T20:00:00Z"/>
    <n v="1065"/>
    <m/>
    <n v="91550"/>
    <n v="91550"/>
    <n v="91550"/>
    <n v="18"/>
    <n v="164"/>
    <n v="0"/>
    <n v="3775"/>
    <n v="594"/>
    <n v="4369"/>
    <n v="6732219"/>
  </r>
  <r>
    <x v="55"/>
    <x v="17"/>
    <n v="17835"/>
    <n v="77163"/>
    <m/>
    <n v="1466"/>
    <m/>
    <n v="549"/>
    <m/>
    <n v="275"/>
    <m/>
    <m/>
    <s v="A+"/>
    <d v="2020-04-29T23:59:00"/>
    <s v="1a5558be667c6471c1bd326046f5bbf4331c20cd"/>
    <s v="2020-04-30T20:00:00Z"/>
    <n v="1114"/>
    <m/>
    <n v="94998"/>
    <n v="94998"/>
    <n v="94998"/>
    <n v="18"/>
    <n v="49"/>
    <n v="0"/>
    <n v="2795"/>
    <n v="653"/>
    <n v="3448"/>
    <n v="6732219"/>
  </r>
  <r>
    <x v="56"/>
    <x v="17"/>
    <n v="18630"/>
    <n v="81009"/>
    <m/>
    <n v="1431"/>
    <m/>
    <n v="514"/>
    <m/>
    <n v="257"/>
    <m/>
    <m/>
    <s v="A+"/>
    <d v="2020-04-30T23:59:00"/>
    <s v="1914f3b41bfb11b61a4b274457232a718319303e"/>
    <s v="2020-05-01T20:00:00Z"/>
    <n v="1175"/>
    <m/>
    <n v="99639"/>
    <n v="99639"/>
    <n v="99639"/>
    <n v="18"/>
    <n v="61"/>
    <n v="0"/>
    <n v="3846"/>
    <n v="795"/>
    <n v="4641"/>
    <n v="6732219"/>
  </r>
  <r>
    <x v="57"/>
    <x v="17"/>
    <n v="19295"/>
    <n v="84846"/>
    <m/>
    <n v="1456"/>
    <m/>
    <n v="487"/>
    <m/>
    <n v="244"/>
    <m/>
    <m/>
    <s v="A+"/>
    <d v="2020-05-01T23:59:00"/>
    <s v="40fcb7d9db6507d7ce812030f0bd2dc9b23267ec"/>
    <s v="2020-05-02T20:00:00Z"/>
    <n v="1229"/>
    <m/>
    <n v="104141"/>
    <n v="104141"/>
    <n v="104141"/>
    <n v="18"/>
    <n v="54"/>
    <n v="0"/>
    <n v="3837"/>
    <n v="665"/>
    <n v="4502"/>
    <n v="6732219"/>
  </r>
  <r>
    <x v="58"/>
    <x v="17"/>
    <n v="19933"/>
    <n v="88926"/>
    <m/>
    <n v="1398"/>
    <m/>
    <n v="476"/>
    <m/>
    <n v="242"/>
    <m/>
    <m/>
    <s v="A+"/>
    <d v="2020-05-02T23:59:00"/>
    <s v="7f8859ede28b3a66f66bed1eba7e5658a1ef46a3"/>
    <s v="2020-05-03T20:00:00Z"/>
    <n v="1246"/>
    <m/>
    <n v="108859"/>
    <n v="108859"/>
    <n v="108859"/>
    <n v="18"/>
    <n v="17"/>
    <n v="0"/>
    <n v="4080"/>
    <n v="638"/>
    <n v="4718"/>
    <n v="6732219"/>
  </r>
  <r>
    <x v="59"/>
    <x v="17"/>
    <n v="20507"/>
    <n v="92790"/>
    <m/>
    <n v="1449"/>
    <m/>
    <n v="483"/>
    <m/>
    <n v="249"/>
    <m/>
    <m/>
    <s v="A+"/>
    <d v="2020-05-03T23:59:00"/>
    <s v="cacb77641fa61a9a97cf795c1c2f7c33f543e8c8"/>
    <s v="2020-05-04T20:00:00Z"/>
    <n v="1264"/>
    <m/>
    <n v="113297"/>
    <n v="113297"/>
    <n v="113297"/>
    <n v="18"/>
    <n v="18"/>
    <n v="0"/>
    <n v="3864"/>
    <n v="574"/>
    <n v="4438"/>
    <n v="6732219"/>
  </r>
  <r>
    <x v="60"/>
    <x v="17"/>
    <n v="21033"/>
    <n v="94801"/>
    <m/>
    <n v="1537"/>
    <m/>
    <n v="480"/>
    <m/>
    <n v="272"/>
    <m/>
    <m/>
    <s v="A+"/>
    <d v="2020-05-04T23:59:00"/>
    <s v="24f7f8571c40557ecd256e61727a7a074590bd94"/>
    <s v="2020-05-05T20:00:00Z"/>
    <n v="1326"/>
    <m/>
    <n v="115834"/>
    <n v="115834"/>
    <n v="115834"/>
    <n v="18"/>
    <n v="62"/>
    <n v="0"/>
    <n v="2011"/>
    <n v="526"/>
    <n v="2537"/>
    <n v="6732219"/>
  </r>
  <r>
    <x v="61"/>
    <x v="17"/>
    <n v="21870"/>
    <n v="98626"/>
    <m/>
    <n v="1558"/>
    <m/>
    <n v="526"/>
    <m/>
    <n v="281"/>
    <m/>
    <m/>
    <s v="A+"/>
    <d v="2020-05-05T23:59:00"/>
    <s v="450d1525e1996806cca1824d571c37abf2f676be"/>
    <s v="2020-05-06T20:00:00Z"/>
    <n v="1377"/>
    <m/>
    <n v="120496"/>
    <n v="120496"/>
    <n v="120496"/>
    <n v="18"/>
    <n v="51"/>
    <n v="0"/>
    <n v="3825"/>
    <n v="837"/>
    <n v="4662"/>
    <n v="6732219"/>
  </r>
  <r>
    <x v="62"/>
    <x v="17"/>
    <n v="22503"/>
    <n v="102279"/>
    <m/>
    <n v="1457"/>
    <m/>
    <n v="487"/>
    <m/>
    <n v="228"/>
    <m/>
    <m/>
    <s v="A+"/>
    <d v="2020-05-06T23:59:00"/>
    <s v="1fe31f4de1b9953584f2953cc3e389c7ea30357f"/>
    <s v="2020-05-07T20:00:00Z"/>
    <n v="1414"/>
    <m/>
    <n v="124782"/>
    <n v="124782"/>
    <n v="124782"/>
    <n v="18"/>
    <n v="37"/>
    <n v="0"/>
    <n v="3653"/>
    <n v="633"/>
    <n v="4286"/>
    <n v="6732219"/>
  </r>
  <r>
    <x v="63"/>
    <x v="17"/>
    <n v="23146"/>
    <n v="106982"/>
    <m/>
    <n v="1379"/>
    <n v="4389"/>
    <n v="481"/>
    <n v="990"/>
    <n v="219"/>
    <m/>
    <m/>
    <s v="A+"/>
    <d v="2020-05-07T23:59:00"/>
    <s v="480f314902b86ee3045123da9a2ff0e9dc6e796a"/>
    <s v="2020-05-08T20:00:00Z"/>
    <n v="1447"/>
    <n v="4389"/>
    <n v="130128"/>
    <n v="130128"/>
    <n v="130128"/>
    <n v="18"/>
    <n v="33"/>
    <n v="4389"/>
    <n v="4703"/>
    <n v="643"/>
    <n v="5346"/>
    <n v="6732219"/>
  </r>
  <r>
    <x v="64"/>
    <x v="17"/>
    <n v="23732"/>
    <n v="111954"/>
    <m/>
    <n v="1361"/>
    <n v="4389"/>
    <n v="458"/>
    <n v="990"/>
    <n v="213"/>
    <m/>
    <m/>
    <s v="A+"/>
    <d v="2020-05-08T23:59:00"/>
    <s v="9ecb3e3d8b25dcc8428abaf3b34416ded6a7cc1f"/>
    <s v="2020-05-09T20:00:00Z"/>
    <n v="1490"/>
    <n v="4389"/>
    <n v="135686"/>
    <n v="135686"/>
    <n v="135686"/>
    <n v="18"/>
    <n v="43"/>
    <n v="0"/>
    <n v="4972"/>
    <n v="586"/>
    <n v="5558"/>
    <n v="6732219"/>
  </r>
  <r>
    <x v="65"/>
    <x v="17"/>
    <n v="24126"/>
    <n v="115903"/>
    <m/>
    <n v="1328"/>
    <n v="4389"/>
    <n v="462"/>
    <n v="990"/>
    <n v="205"/>
    <m/>
    <m/>
    <s v="A+"/>
    <d v="2020-05-09T23:59:00"/>
    <s v="61f42e3076ad88cad0e3b26405c5f0d608837b14"/>
    <s v="2020-05-10T20:00:00Z"/>
    <n v="1508"/>
    <n v="4389"/>
    <n v="140029"/>
    <n v="140029"/>
    <n v="140029"/>
    <n v="18"/>
    <n v="18"/>
    <n v="0"/>
    <n v="3949"/>
    <n v="394"/>
    <n v="4343"/>
    <n v="6732219"/>
  </r>
  <r>
    <x v="66"/>
    <x v="17"/>
    <n v="24627"/>
    <n v="122061"/>
    <m/>
    <n v="1346"/>
    <n v="4389"/>
    <n v="452"/>
    <n v="990"/>
    <n v="213"/>
    <m/>
    <m/>
    <s v="A+"/>
    <d v="2020-05-10T23:59:00"/>
    <s v="a57c95bf26ced24d8dba4841fca0b3ed92f8ddfd"/>
    <s v="2020-05-11T20:00:00Z"/>
    <n v="1540"/>
    <n v="4389"/>
    <n v="146688"/>
    <n v="146688"/>
    <n v="146688"/>
    <n v="18"/>
    <n v="32"/>
    <n v="0"/>
    <n v="6158"/>
    <n v="501"/>
    <n v="6659"/>
    <n v="6732219"/>
  </r>
  <r>
    <x v="67"/>
    <x v="17"/>
    <n v="25127"/>
    <n v="125383"/>
    <m/>
    <n v="1283"/>
    <n v="4389"/>
    <n v="472"/>
    <m/>
    <n v="212"/>
    <m/>
    <m/>
    <s v="A+"/>
    <d v="2020-05-11T23:59:00"/>
    <s v="ec63c274fb44ab277a9da75afd8d13931ce0bd12"/>
    <s v="2020-05-12T20:00:00Z"/>
    <n v="1578"/>
    <n v="4389"/>
    <n v="150510"/>
    <n v="150510"/>
    <n v="150510"/>
    <n v="18"/>
    <n v="38"/>
    <n v="0"/>
    <n v="3322"/>
    <n v="500"/>
    <n v="3822"/>
    <n v="6732219"/>
  </r>
  <r>
    <x v="68"/>
    <x v="17"/>
    <n v="25473"/>
    <n v="128610"/>
    <m/>
    <n v="1336"/>
    <n v="4389"/>
    <n v="481"/>
    <n v="990"/>
    <n v="217"/>
    <m/>
    <m/>
    <s v="A+"/>
    <d v="2020-05-12T23:59:00"/>
    <s v="571f1446b987b3bcd5bb0e77dfa164f4f65b7c47"/>
    <s v="2020-05-13T20:00:00Z"/>
    <n v="1619"/>
    <n v="4389"/>
    <n v="154083"/>
    <n v="154083"/>
    <n v="154083"/>
    <n v="18"/>
    <n v="41"/>
    <n v="0"/>
    <n v="3227"/>
    <n v="346"/>
    <n v="3573"/>
    <n v="6732219"/>
  </r>
  <r>
    <x v="69"/>
    <x v="17"/>
    <n v="26053"/>
    <n v="134186"/>
    <m/>
    <n v="1381"/>
    <n v="4389"/>
    <n v="488"/>
    <n v="990"/>
    <n v="217"/>
    <m/>
    <m/>
    <s v="A+"/>
    <d v="2020-05-13T23:59:00"/>
    <s v="6c625a3b8e3a729824c368ea58f1b9b2c39a4ddc"/>
    <s v="2020-05-14T20:00:00Z"/>
    <n v="1646"/>
    <n v="4389"/>
    <n v="160239"/>
    <n v="160239"/>
    <n v="160239"/>
    <n v="18"/>
    <n v="27"/>
    <n v="0"/>
    <n v="5576"/>
    <n v="580"/>
    <n v="6156"/>
    <n v="6732219"/>
  </r>
  <r>
    <x v="70"/>
    <x v="17"/>
    <n v="26655"/>
    <n v="138793"/>
    <m/>
    <n v="1294"/>
    <n v="4389"/>
    <n v="492"/>
    <n v="990"/>
    <n v="213"/>
    <m/>
    <m/>
    <s v="A+"/>
    <d v="2020-05-14T23:59:00"/>
    <s v="ca875b5ae6440b327c99b92adde8d4b44ff04098"/>
    <s v="2020-05-15T20:00:00Z"/>
    <n v="1691"/>
    <n v="4389"/>
    <n v="165448"/>
    <n v="165448"/>
    <n v="165448"/>
    <n v="18"/>
    <n v="45"/>
    <n v="0"/>
    <n v="4607"/>
    <n v="602"/>
    <n v="5209"/>
    <n v="6732219"/>
  </r>
  <r>
    <x v="71"/>
    <x v="17"/>
    <n v="27280"/>
    <n v="144078"/>
    <m/>
    <n v="1274"/>
    <n v="4389"/>
    <n v="426"/>
    <n v="990"/>
    <n v="199"/>
    <m/>
    <m/>
    <s v="A+"/>
    <d v="2020-05-15T23:59:00"/>
    <s v="948b0408d66d5d1fd7c7ac97e005c135ad8f77cb"/>
    <s v="2020-05-16T20:00:00Z"/>
    <n v="1741"/>
    <n v="4389"/>
    <n v="171358"/>
    <n v="171358"/>
    <n v="171358"/>
    <n v="18"/>
    <n v="50"/>
    <n v="0"/>
    <n v="5285"/>
    <n v="625"/>
    <n v="5910"/>
    <n v="6732219"/>
  </r>
  <r>
    <x v="72"/>
    <x v="17"/>
    <n v="27778"/>
    <n v="149465"/>
    <m/>
    <n v="1246"/>
    <n v="4389"/>
    <n v="441"/>
    <n v="990"/>
    <n v="205"/>
    <m/>
    <m/>
    <s v="A+"/>
    <d v="2020-05-16T23:59:00"/>
    <s v="370425930245713eaf4ab036c5043c16ac39f0b7"/>
    <s v="2020-05-17T20:00:00Z"/>
    <n v="1751"/>
    <n v="4389"/>
    <n v="177243"/>
    <n v="177243"/>
    <n v="177243"/>
    <n v="18"/>
    <n v="10"/>
    <n v="0"/>
    <n v="5387"/>
    <n v="498"/>
    <n v="5885"/>
    <n v="6732219"/>
  </r>
  <r>
    <x v="73"/>
    <x v="17"/>
    <n v="28255"/>
    <n v="155657"/>
    <m/>
    <n v="1244"/>
    <n v="4389"/>
    <n v="426"/>
    <n v="990"/>
    <n v="212"/>
    <m/>
    <m/>
    <s v="A+"/>
    <d v="2020-05-17T23:59:00"/>
    <s v="9f5ed277223fc4aeaa539e2398d3b72394fedd55"/>
    <s v="2020-05-18T20:00:00Z"/>
    <n v="1765"/>
    <n v="4389"/>
    <n v="183912"/>
    <n v="183912"/>
    <n v="183912"/>
    <n v="18"/>
    <n v="14"/>
    <n v="0"/>
    <n v="6192"/>
    <n v="477"/>
    <n v="6669"/>
    <n v="6732219"/>
  </r>
  <r>
    <x v="74"/>
    <x v="17"/>
    <n v="28705"/>
    <n v="160625"/>
    <m/>
    <n v="1268"/>
    <n v="4389"/>
    <n v="421"/>
    <n v="990"/>
    <n v="206"/>
    <m/>
    <m/>
    <s v="A+"/>
    <d v="2020-05-18T23:59:00"/>
    <s v="2ac16300adaff2df6ad4bbe17d2643c4bb6f257f"/>
    <s v="2020-05-19T20:00:00Z"/>
    <n v="1824"/>
    <n v="4389"/>
    <n v="189330"/>
    <n v="189330"/>
    <n v="189330"/>
    <n v="18"/>
    <n v="59"/>
    <n v="0"/>
    <n v="4968"/>
    <n v="450"/>
    <n v="5418"/>
    <n v="6732219"/>
  </r>
  <r>
    <x v="75"/>
    <x v="17"/>
    <n v="29274"/>
    <n v="166464"/>
    <m/>
    <n v="1288"/>
    <n v="4389"/>
    <n v="431"/>
    <n v="990"/>
    <n v="197"/>
    <m/>
    <m/>
    <s v="A+"/>
    <d v="2020-05-19T23:59:00"/>
    <s v="75cb7f6a63e07b80d2754800059960dd752bdb0e"/>
    <s v="2020-05-20T20:00:00Z"/>
    <n v="1864"/>
    <n v="4389"/>
    <n v="195738"/>
    <n v="195738"/>
    <n v="195738"/>
    <n v="18"/>
    <n v="40"/>
    <n v="0"/>
    <n v="5839"/>
    <n v="569"/>
    <n v="6408"/>
    <n v="6732219"/>
  </r>
  <r>
    <x v="76"/>
    <x v="17"/>
    <n v="29936"/>
    <n v="173059"/>
    <m/>
    <n v="1166"/>
    <n v="4389"/>
    <n v="409"/>
    <n v="990"/>
    <n v="175"/>
    <m/>
    <m/>
    <s v="A+"/>
    <d v="2020-05-20T23:59:00"/>
    <s v="26ccacf5afa83acaaa19a2b0f36c69949c34aa80"/>
    <s v="2020-05-21T20:00:00Z"/>
    <n v="1913"/>
    <n v="4389"/>
    <n v="202995"/>
    <n v="202995"/>
    <n v="202995"/>
    <n v="18"/>
    <n v="49"/>
    <n v="0"/>
    <n v="6595"/>
    <n v="662"/>
    <n v="7257"/>
    <n v="6732219"/>
  </r>
  <r>
    <x v="77"/>
    <x v="17"/>
    <n v="30409"/>
    <n v="178152"/>
    <m/>
    <n v="1203"/>
    <n v="5285"/>
    <n v="416"/>
    <n v="1166"/>
    <n v="173"/>
    <m/>
    <m/>
    <s v="A+"/>
    <d v="2020-05-21T23:59:00"/>
    <s v="7794ed06ad45df5d6af76f26772c681ba8a2d375"/>
    <s v="2020-05-22T20:00:00Z"/>
    <n v="1941"/>
    <n v="5285"/>
    <n v="208561"/>
    <n v="208561"/>
    <n v="208561"/>
    <n v="18"/>
    <n v="28"/>
    <n v="896"/>
    <n v="5093"/>
    <n v="473"/>
    <n v="5566"/>
    <n v="6732219"/>
  </r>
  <r>
    <x v="78"/>
    <x v="17"/>
    <n v="30901"/>
    <n v="184032"/>
    <m/>
    <n v="1138"/>
    <n v="5285"/>
    <n v="403"/>
    <n v="1166"/>
    <n v="173"/>
    <m/>
    <m/>
    <s v="A+"/>
    <d v="2020-05-22T23:59:00"/>
    <s v="df7f2d61912ee6e616b2d90ecc31ba13a21593c8"/>
    <s v="2020-05-23T20:00:00Z"/>
    <n v="1943"/>
    <n v="5285"/>
    <n v="214933"/>
    <n v="214933"/>
    <n v="214933"/>
    <n v="18"/>
    <n v="2"/>
    <n v="0"/>
    <n v="5880"/>
    <n v="492"/>
    <n v="6372"/>
    <n v="6732219"/>
  </r>
  <r>
    <x v="79"/>
    <x v="17"/>
    <n v="31376"/>
    <n v="189425"/>
    <m/>
    <n v="1112"/>
    <n v="5285"/>
    <n v="396"/>
    <n v="1166"/>
    <n v="173"/>
    <m/>
    <m/>
    <s v="A+"/>
    <d v="2020-05-23T23:59:00"/>
    <s v="ed5ea3fa0a667435cb2753ff6debdb9dc04fcbcc"/>
    <s v="2020-05-24T20:00:00Z"/>
    <n v="1976"/>
    <n v="5285"/>
    <n v="220801"/>
    <n v="220801"/>
    <n v="220801"/>
    <n v="18"/>
    <n v="33"/>
    <n v="0"/>
    <n v="5393"/>
    <n v="475"/>
    <n v="5868"/>
    <n v="6732219"/>
  </r>
  <r>
    <x v="0"/>
    <x v="18"/>
    <n v="0"/>
    <n v="4"/>
    <n v="0"/>
    <m/>
    <m/>
    <m/>
    <m/>
    <m/>
    <m/>
    <m/>
    <m/>
    <m/>
    <s v="043a41366454b33e5ea110d7b997b8f21cfff928"/>
    <s v="2020-03-06T21:00:00Z"/>
    <m/>
    <m/>
    <n v="4"/>
    <n v="4"/>
    <n v="4"/>
    <n v="20"/>
    <m/>
    <m/>
    <m/>
    <m/>
    <m/>
    <n v="2913314"/>
  </r>
  <r>
    <x v="1"/>
    <x v="18"/>
    <n v="0"/>
    <n v="11"/>
    <n v="2"/>
    <m/>
    <m/>
    <m/>
    <m/>
    <m/>
    <m/>
    <m/>
    <m/>
    <m/>
    <s v="b6565e5de52f29c2a932405afa210c5fe0449ac2"/>
    <s v="2020-03-07T21:00:00Z"/>
    <m/>
    <m/>
    <n v="13"/>
    <n v="11"/>
    <n v="11"/>
    <n v="20"/>
    <n v="0"/>
    <n v="0"/>
    <n v="7"/>
    <n v="0"/>
    <n v="7"/>
    <n v="2913314"/>
  </r>
  <r>
    <x v="2"/>
    <x v="18"/>
    <n v="1"/>
    <n v="11"/>
    <n v="0"/>
    <m/>
    <m/>
    <m/>
    <m/>
    <m/>
    <m/>
    <m/>
    <m/>
    <m/>
    <s v="3e2b2c3293e7d6325ea3c825b469948ef11daf7e"/>
    <s v="2020-03-08T20:00:00Z"/>
    <m/>
    <m/>
    <n v="12"/>
    <n v="12"/>
    <n v="12"/>
    <n v="20"/>
    <n v="0"/>
    <n v="0"/>
    <n v="0"/>
    <n v="1"/>
    <n v="1"/>
    <n v="2913314"/>
  </r>
  <r>
    <x v="3"/>
    <x v="18"/>
    <n v="1"/>
    <n v="11"/>
    <n v="0"/>
    <m/>
    <m/>
    <m/>
    <m/>
    <m/>
    <m/>
    <m/>
    <m/>
    <m/>
    <s v="448e16b98086ad2c26474874e672b32fa5908d7c"/>
    <s v="2020-03-09T20:00:00Z"/>
    <m/>
    <m/>
    <n v="12"/>
    <n v="12"/>
    <n v="12"/>
    <n v="20"/>
    <n v="0"/>
    <n v="0"/>
    <n v="0"/>
    <n v="0"/>
    <n v="0"/>
    <n v="2913314"/>
  </r>
  <r>
    <x v="4"/>
    <x v="18"/>
    <n v="1"/>
    <n v="17"/>
    <n v="21"/>
    <m/>
    <m/>
    <m/>
    <m/>
    <m/>
    <m/>
    <m/>
    <m/>
    <m/>
    <s v="c6bca0b0680cbcafd2e35513703ac1b853a132c8"/>
    <s v="2020-03-10T20:00:00Z"/>
    <m/>
    <m/>
    <n v="39"/>
    <n v="18"/>
    <n v="18"/>
    <n v="20"/>
    <n v="0"/>
    <n v="0"/>
    <n v="6"/>
    <n v="0"/>
    <n v="6"/>
    <n v="2913314"/>
  </r>
  <r>
    <x v="5"/>
    <x v="18"/>
    <n v="1"/>
    <n v="41"/>
    <m/>
    <m/>
    <m/>
    <m/>
    <m/>
    <m/>
    <m/>
    <m/>
    <m/>
    <m/>
    <s v="72c012d297b01fb6956f253e77e1f80fce188701"/>
    <s v="2020-03-11T20:00:00Z"/>
    <m/>
    <m/>
    <n v="42"/>
    <n v="42"/>
    <n v="42"/>
    <n v="20"/>
    <n v="0"/>
    <n v="0"/>
    <n v="24"/>
    <n v="0"/>
    <n v="24"/>
    <n v="2913314"/>
  </r>
  <r>
    <x v="6"/>
    <x v="18"/>
    <n v="4"/>
    <n v="41"/>
    <m/>
    <m/>
    <m/>
    <m/>
    <m/>
    <m/>
    <m/>
    <m/>
    <m/>
    <d v="2020-03-12T00:00:00"/>
    <s v="09957a196d5e23871891efcf4069e82eff7840b5"/>
    <s v="2020-03-12T20:00:00Z"/>
    <m/>
    <m/>
    <n v="45"/>
    <n v="45"/>
    <n v="45"/>
    <n v="20"/>
    <n v="0"/>
    <n v="0"/>
    <n v="0"/>
    <n v="3"/>
    <n v="3"/>
    <n v="2913314"/>
  </r>
  <r>
    <x v="7"/>
    <x v="18"/>
    <n v="6"/>
    <n v="93"/>
    <m/>
    <m/>
    <m/>
    <m/>
    <m/>
    <m/>
    <m/>
    <m/>
    <m/>
    <d v="2020-03-13T11:00:00"/>
    <s v="bfad5c0b1af8ed4acdcaff2260d78a4d1e11186a"/>
    <s v="2020-03-13T20:00:00Z"/>
    <m/>
    <m/>
    <n v="99"/>
    <n v="99"/>
    <n v="99"/>
    <n v="20"/>
    <n v="0"/>
    <n v="0"/>
    <n v="52"/>
    <n v="2"/>
    <n v="54"/>
    <n v="2913314"/>
  </r>
  <r>
    <x v="8"/>
    <x v="18"/>
    <n v="6"/>
    <n v="93"/>
    <m/>
    <m/>
    <m/>
    <m/>
    <m/>
    <m/>
    <m/>
    <m/>
    <m/>
    <d v="2020-03-13T11:00:00"/>
    <s v="ff604ae7e106e952911a81abef80c475d6d75c6a"/>
    <s v="2020-03-14T20:00:00Z"/>
    <n v="1"/>
    <m/>
    <n v="99"/>
    <n v="99"/>
    <n v="99"/>
    <n v="20"/>
    <n v="1"/>
    <n v="0"/>
    <n v="0"/>
    <n v="0"/>
    <n v="0"/>
    <n v="2913314"/>
  </r>
  <r>
    <x v="9"/>
    <x v="18"/>
    <n v="8"/>
    <n v="135"/>
    <m/>
    <m/>
    <m/>
    <m/>
    <m/>
    <m/>
    <m/>
    <m/>
    <m/>
    <d v="2020-03-14T13:00:00"/>
    <s v="45d60d5a98e8443e79b40a6b9ecc02344213c877"/>
    <s v="2020-03-15T20:00:00Z"/>
    <n v="1"/>
    <m/>
    <n v="143"/>
    <n v="143"/>
    <n v="143"/>
    <n v="20"/>
    <n v="0"/>
    <n v="0"/>
    <n v="42"/>
    <n v="2"/>
    <n v="44"/>
    <n v="2913314"/>
  </r>
  <r>
    <x v="10"/>
    <x v="18"/>
    <n v="11"/>
    <n v="166"/>
    <m/>
    <m/>
    <m/>
    <m/>
    <m/>
    <m/>
    <m/>
    <m/>
    <m/>
    <d v="2020-03-16T16:17:00"/>
    <s v="74f6c1c9c68d5a612d3e4c99e8a789b33ae1bb73"/>
    <s v="2020-03-16T20:00:00Z"/>
    <n v="1"/>
    <m/>
    <n v="177"/>
    <n v="177"/>
    <n v="177"/>
    <n v="20"/>
    <n v="0"/>
    <n v="0"/>
    <n v="31"/>
    <n v="3"/>
    <n v="34"/>
    <n v="2913314"/>
  </r>
  <r>
    <x v="11"/>
    <x v="18"/>
    <n v="15"/>
    <n v="382"/>
    <m/>
    <m/>
    <m/>
    <m/>
    <m/>
    <m/>
    <m/>
    <m/>
    <m/>
    <d v="2020-03-17T13:00:00"/>
    <s v="250cfd121077cca9a3fd6a9170d83159857e1dd0"/>
    <s v="2020-03-17T20:00:00Z"/>
    <n v="1"/>
    <m/>
    <n v="397"/>
    <n v="397"/>
    <n v="397"/>
    <n v="20"/>
    <n v="0"/>
    <n v="0"/>
    <n v="216"/>
    <n v="4"/>
    <n v="220"/>
    <n v="2913314"/>
  </r>
  <r>
    <x v="12"/>
    <x v="18"/>
    <n v="16"/>
    <n v="417"/>
    <m/>
    <m/>
    <m/>
    <m/>
    <m/>
    <m/>
    <m/>
    <m/>
    <m/>
    <d v="2020-03-17T15:30:00"/>
    <s v="9fb82fa34211b0efee830b287502ffbb83f372c3"/>
    <s v="2020-03-18T20:00:00Z"/>
    <n v="1"/>
    <m/>
    <n v="433"/>
    <n v="433"/>
    <n v="433"/>
    <n v="20"/>
    <n v="0"/>
    <n v="0"/>
    <n v="35"/>
    <n v="1"/>
    <n v="36"/>
    <n v="2913314"/>
  </r>
  <r>
    <x v="13"/>
    <x v="18"/>
    <n v="34"/>
    <n v="417"/>
    <m/>
    <m/>
    <m/>
    <m/>
    <m/>
    <m/>
    <m/>
    <m/>
    <m/>
    <d v="2020-03-19T11:00:00"/>
    <s v="3e179b33ab482d2a66401182b771976b22d7696d"/>
    <s v="2020-03-19T20:00:00Z"/>
    <n v="1"/>
    <m/>
    <n v="451"/>
    <n v="451"/>
    <n v="451"/>
    <n v="20"/>
    <n v="0"/>
    <n v="0"/>
    <n v="0"/>
    <n v="18"/>
    <n v="18"/>
    <n v="2913314"/>
  </r>
  <r>
    <x v="14"/>
    <x v="18"/>
    <n v="44"/>
    <n v="417"/>
    <m/>
    <m/>
    <m/>
    <m/>
    <m/>
    <m/>
    <m/>
    <m/>
    <m/>
    <d v="2020-03-20T11:00:00"/>
    <s v="5ac90e55acb39552bfc148acdfd3de65aeb10872"/>
    <s v="2020-03-20T20:00:00Z"/>
    <n v="1"/>
    <m/>
    <n v="461"/>
    <n v="461"/>
    <n v="461"/>
    <n v="20"/>
    <n v="0"/>
    <n v="0"/>
    <n v="0"/>
    <n v="10"/>
    <n v="10"/>
    <n v="2913314"/>
  </r>
  <r>
    <x v="15"/>
    <x v="18"/>
    <n v="55"/>
    <n v="417"/>
    <m/>
    <m/>
    <m/>
    <m/>
    <m/>
    <m/>
    <m/>
    <m/>
    <m/>
    <d v="2020-03-21T11:00:00"/>
    <s v="30c7f37cad7a203e524cd2e70561552ae09dd844"/>
    <s v="2020-03-21T20:00:00Z"/>
    <n v="2"/>
    <m/>
    <n v="472"/>
    <n v="472"/>
    <n v="472"/>
    <n v="20"/>
    <n v="1"/>
    <n v="0"/>
    <n v="0"/>
    <n v="11"/>
    <n v="11"/>
    <n v="2913314"/>
  </r>
  <r>
    <x v="16"/>
    <x v="18"/>
    <n v="64"/>
    <n v="417"/>
    <m/>
    <m/>
    <m/>
    <m/>
    <m/>
    <m/>
    <m/>
    <m/>
    <m/>
    <d v="2020-03-21T11:00:00"/>
    <s v="a80b13f76279d9092d3b9e05b02f7d3ad2d02b5f"/>
    <s v="2020-03-22T20:00:00Z"/>
    <n v="2"/>
    <m/>
    <n v="481"/>
    <n v="481"/>
    <n v="481"/>
    <n v="20"/>
    <n v="0"/>
    <n v="0"/>
    <n v="0"/>
    <n v="9"/>
    <n v="9"/>
    <n v="2913314"/>
  </r>
  <r>
    <x v="17"/>
    <x v="18"/>
    <n v="82"/>
    <n v="417"/>
    <m/>
    <m/>
    <m/>
    <m/>
    <m/>
    <m/>
    <m/>
    <m/>
    <s v="B"/>
    <d v="2020-03-23T11:00:00"/>
    <s v="e30731efb5d3903dec024877368f0ed8d4d6770b"/>
    <s v="2020-03-23T20:00:00Z"/>
    <n v="2"/>
    <m/>
    <n v="499"/>
    <n v="499"/>
    <n v="499"/>
    <n v="20"/>
    <n v="0"/>
    <n v="0"/>
    <n v="0"/>
    <n v="18"/>
    <n v="18"/>
    <n v="2913314"/>
  </r>
  <r>
    <x v="18"/>
    <x v="18"/>
    <n v="98"/>
    <n v="2086"/>
    <m/>
    <m/>
    <m/>
    <m/>
    <m/>
    <m/>
    <m/>
    <m/>
    <s v="B"/>
    <d v="2020-03-24T12:00:00"/>
    <s v="822db51e8ea8c56f0a348580fbd41d49a7f38a9b"/>
    <s v="2020-03-24T20:00:00Z"/>
    <n v="2"/>
    <m/>
    <n v="2184"/>
    <n v="2184"/>
    <n v="2184"/>
    <n v="20"/>
    <n v="0"/>
    <n v="0"/>
    <n v="1669"/>
    <n v="16"/>
    <n v="1685"/>
    <n v="2913314"/>
  </r>
  <r>
    <x v="19"/>
    <x v="18"/>
    <n v="126"/>
    <n v="2360"/>
    <m/>
    <m/>
    <m/>
    <m/>
    <m/>
    <m/>
    <m/>
    <m/>
    <s v="B"/>
    <d v="2020-03-25T12:00:00"/>
    <s v="eff5ae2c80d18f37224e21751ae8abb04d582857"/>
    <s v="2020-03-25T20:00:00Z"/>
    <n v="3"/>
    <m/>
    <n v="2486"/>
    <n v="2486"/>
    <n v="2486"/>
    <n v="20"/>
    <n v="1"/>
    <n v="0"/>
    <n v="274"/>
    <n v="28"/>
    <n v="302"/>
    <n v="2913314"/>
  </r>
  <r>
    <x v="20"/>
    <x v="18"/>
    <n v="168"/>
    <n v="2869"/>
    <m/>
    <m/>
    <m/>
    <m/>
    <m/>
    <m/>
    <m/>
    <m/>
    <s v="B"/>
    <d v="2020-03-26T12:00:00"/>
    <s v="1d94d92e3b84173f37d2c5291f6c3489e4bacb0b"/>
    <s v="2020-03-26T20:00:00Z"/>
    <n v="3"/>
    <m/>
    <n v="3037"/>
    <n v="3037"/>
    <n v="3037"/>
    <n v="20"/>
    <n v="0"/>
    <n v="0"/>
    <n v="509"/>
    <n v="42"/>
    <n v="551"/>
    <n v="2913314"/>
  </r>
  <r>
    <x v="21"/>
    <x v="18"/>
    <n v="202"/>
    <n v="3229"/>
    <m/>
    <m/>
    <n v="27"/>
    <m/>
    <m/>
    <m/>
    <m/>
    <m/>
    <s v="B"/>
    <d v="2020-03-27T09:00:00"/>
    <s v="6c06b7270fa10695968029fa4a2a932ff4bd4455"/>
    <s v="2020-03-27T20:00:00Z"/>
    <n v="4"/>
    <n v="27"/>
    <n v="3431"/>
    <n v="3431"/>
    <n v="3431"/>
    <n v="20"/>
    <n v="1"/>
    <n v="27"/>
    <n v="360"/>
    <n v="34"/>
    <n v="394"/>
    <n v="2913314"/>
  </r>
  <r>
    <x v="22"/>
    <x v="18"/>
    <n v="261"/>
    <n v="3671"/>
    <m/>
    <m/>
    <n v="27"/>
    <m/>
    <m/>
    <m/>
    <m/>
    <m/>
    <s v="B"/>
    <d v="2020-03-27T09:00:00"/>
    <s v="ae5e094172ef3ff8bea1761ff4bc02b671d18e37"/>
    <s v="2020-03-28T20:00:00Z"/>
    <n v="5"/>
    <n v="27"/>
    <n v="3932"/>
    <n v="3932"/>
    <n v="3932"/>
    <n v="20"/>
    <n v="1"/>
    <n v="0"/>
    <n v="442"/>
    <n v="59"/>
    <n v="501"/>
    <n v="2913314"/>
  </r>
  <r>
    <x v="23"/>
    <x v="18"/>
    <n v="319"/>
    <n v="4194"/>
    <m/>
    <m/>
    <n v="55"/>
    <m/>
    <m/>
    <m/>
    <m/>
    <m/>
    <s v="B"/>
    <d v="2020-03-29T11:00:00"/>
    <s v="629d35ed2e28a968ee69512aec9fb1d6cf4dbe26"/>
    <s v="2020-03-29T20:00:00Z"/>
    <n v="6"/>
    <n v="55"/>
    <n v="4513"/>
    <n v="4513"/>
    <n v="4513"/>
    <n v="20"/>
    <n v="1"/>
    <n v="28"/>
    <n v="523"/>
    <n v="58"/>
    <n v="581"/>
    <n v="2913314"/>
  </r>
  <r>
    <x v="24"/>
    <x v="18"/>
    <n v="368"/>
    <n v="4554"/>
    <m/>
    <m/>
    <n v="66"/>
    <m/>
    <m/>
    <m/>
    <m/>
    <m/>
    <s v="B"/>
    <d v="2020-03-30T11:00:00"/>
    <s v="fc76449fa64fa0b03b402fdd31a81a03dcdabff9"/>
    <s v="2020-03-30T20:00:00Z"/>
    <n v="8"/>
    <n v="66"/>
    <n v="4922"/>
    <n v="4922"/>
    <n v="4922"/>
    <n v="20"/>
    <n v="2"/>
    <n v="11"/>
    <n v="360"/>
    <n v="49"/>
    <n v="409"/>
    <n v="2913314"/>
  </r>
  <r>
    <x v="25"/>
    <x v="18"/>
    <n v="428"/>
    <n v="4996"/>
    <m/>
    <m/>
    <n v="79"/>
    <m/>
    <m/>
    <m/>
    <m/>
    <m/>
    <s v="B"/>
    <d v="2020-03-31T11:00:00"/>
    <s v="19ab0642e85c4dd0be80c550de159788b609879f"/>
    <s v="2020-03-31T20:00:00Z"/>
    <n v="9"/>
    <n v="79"/>
    <n v="5424"/>
    <n v="5424"/>
    <n v="5424"/>
    <n v="20"/>
    <n v="1"/>
    <n v="13"/>
    <n v="442"/>
    <n v="60"/>
    <n v="502"/>
    <n v="2913314"/>
  </r>
  <r>
    <x v="26"/>
    <x v="18"/>
    <n v="482"/>
    <n v="5411"/>
    <m/>
    <m/>
    <n v="114"/>
    <m/>
    <m/>
    <m/>
    <m/>
    <m/>
    <s v="B"/>
    <d v="2020-04-01T11:00:00"/>
    <s v="61319fe7179d606c6e16191ab239be098d78602f"/>
    <s v="2020-04-01T20:00:00Z"/>
    <n v="10"/>
    <n v="114"/>
    <n v="5893"/>
    <n v="5893"/>
    <n v="5893"/>
    <n v="20"/>
    <n v="1"/>
    <n v="35"/>
    <n v="415"/>
    <n v="54"/>
    <n v="469"/>
    <n v="2913314"/>
  </r>
  <r>
    <x v="27"/>
    <x v="18"/>
    <n v="552"/>
    <n v="6059"/>
    <m/>
    <m/>
    <n v="138"/>
    <m/>
    <m/>
    <m/>
    <m/>
    <m/>
    <s v="B"/>
    <d v="2020-04-02T12:00:00"/>
    <s v="05c6523583718e789d65e9d7b19ee251b9145bf2"/>
    <s v="2020-04-02T20:00:00Z"/>
    <n v="13"/>
    <n v="138"/>
    <n v="6611"/>
    <n v="6611"/>
    <n v="6611"/>
    <n v="20"/>
    <n v="3"/>
    <n v="24"/>
    <n v="648"/>
    <n v="70"/>
    <n v="718"/>
    <n v="2913314"/>
  </r>
  <r>
    <x v="28"/>
    <x v="18"/>
    <n v="620"/>
    <n v="6454"/>
    <m/>
    <m/>
    <n v="151"/>
    <m/>
    <m/>
    <m/>
    <m/>
    <m/>
    <s v="B"/>
    <d v="2020-04-03T12:00:00"/>
    <s v="9a79bab996650d6230588741c888a7123ae9e692"/>
    <s v="2020-04-03T20:00:00Z"/>
    <n v="17"/>
    <n v="151"/>
    <n v="7074"/>
    <n v="7074"/>
    <n v="7074"/>
    <n v="20"/>
    <n v="4"/>
    <n v="13"/>
    <n v="395"/>
    <n v="68"/>
    <n v="463"/>
    <n v="2913314"/>
  </r>
  <r>
    <x v="29"/>
    <x v="18"/>
    <n v="698"/>
    <n v="6880"/>
    <m/>
    <m/>
    <n v="172"/>
    <m/>
    <m/>
    <m/>
    <m/>
    <m/>
    <s v="B"/>
    <d v="2020-04-04T12:00:00"/>
    <s v="3b275ff593516712ccd9f2a28c8ca9c8ee4f7241"/>
    <s v="2020-04-04T20:00:00Z"/>
    <n v="21"/>
    <n v="172"/>
    <n v="7578"/>
    <n v="7578"/>
    <n v="7578"/>
    <n v="20"/>
    <n v="4"/>
    <n v="21"/>
    <n v="426"/>
    <n v="78"/>
    <n v="504"/>
    <n v="2913314"/>
  </r>
  <r>
    <x v="30"/>
    <x v="18"/>
    <n v="747"/>
    <n v="7476"/>
    <m/>
    <m/>
    <n v="183"/>
    <m/>
    <m/>
    <m/>
    <m/>
    <m/>
    <s v="B"/>
    <d v="2020-04-05T12:00:00"/>
    <s v="a65ae415b49ecc4840648e7d550639963c13dad2"/>
    <s v="2020-04-05T20:00:00Z"/>
    <n v="22"/>
    <n v="183"/>
    <n v="8223"/>
    <n v="8223"/>
    <n v="8223"/>
    <n v="20"/>
    <n v="1"/>
    <n v="11"/>
    <n v="596"/>
    <n v="49"/>
    <n v="645"/>
    <n v="2913314"/>
  </r>
  <r>
    <x v="31"/>
    <x v="18"/>
    <n v="845"/>
    <n v="8239"/>
    <m/>
    <m/>
    <n v="198"/>
    <m/>
    <m/>
    <m/>
    <m/>
    <m/>
    <s v="B"/>
    <d v="2020-04-06T12:00:00"/>
    <s v="01e8134ef78b859f9e74e3e81f7e4acaf31c128d"/>
    <s v="2020-04-06T20:00:00Z"/>
    <n v="25"/>
    <n v="198"/>
    <n v="9084"/>
    <n v="9084"/>
    <n v="9084"/>
    <n v="20"/>
    <n v="3"/>
    <n v="15"/>
    <n v="763"/>
    <n v="98"/>
    <n v="861"/>
    <n v="2913314"/>
  </r>
  <r>
    <x v="32"/>
    <x v="18"/>
    <n v="900"/>
    <n v="8614"/>
    <m/>
    <m/>
    <n v="223"/>
    <m/>
    <m/>
    <m/>
    <m/>
    <m/>
    <s v="B"/>
    <d v="2020-04-07T12:00:00"/>
    <s v="4aedd6be5b9697ccfd2096706966841aad478d18"/>
    <s v="2020-04-07T20:00:00Z"/>
    <n v="27"/>
    <n v="223"/>
    <n v="9514"/>
    <n v="9514"/>
    <n v="9514"/>
    <n v="20"/>
    <n v="2"/>
    <n v="25"/>
    <n v="375"/>
    <n v="55"/>
    <n v="430"/>
    <n v="2913314"/>
  </r>
  <r>
    <x v="33"/>
    <x v="18"/>
    <n v="1046"/>
    <n v="9137"/>
    <m/>
    <m/>
    <n v="223"/>
    <m/>
    <m/>
    <m/>
    <m/>
    <m/>
    <s v="B"/>
    <d v="2020-04-07T12:00:00"/>
    <s v="f96d32a96b67cbedbea5f4e98cde88b5b024fb3a"/>
    <s v="2020-04-08T20:00:00Z"/>
    <n v="38"/>
    <n v="223"/>
    <n v="10183"/>
    <n v="10183"/>
    <n v="10183"/>
    <n v="20"/>
    <n v="11"/>
    <n v="0"/>
    <n v="523"/>
    <n v="146"/>
    <n v="669"/>
    <n v="2913314"/>
  </r>
  <r>
    <x v="34"/>
    <x v="18"/>
    <n v="1106"/>
    <n v="9669"/>
    <m/>
    <m/>
    <n v="263"/>
    <m/>
    <m/>
    <m/>
    <m/>
    <m/>
    <s v="B"/>
    <d v="2020-04-09T12:00:00"/>
    <s v="a3dda5e40d2f83081d09d43e57401f3c494b7ebd"/>
    <s v="2020-04-09T20:00:00Z"/>
    <n v="42"/>
    <n v="263"/>
    <n v="10775"/>
    <n v="10775"/>
    <n v="10775"/>
    <n v="20"/>
    <n v="4"/>
    <n v="40"/>
    <n v="532"/>
    <n v="60"/>
    <n v="592"/>
    <n v="2913314"/>
  </r>
  <r>
    <x v="35"/>
    <x v="18"/>
    <n v="1166"/>
    <n v="10248"/>
    <m/>
    <m/>
    <n v="274"/>
    <m/>
    <m/>
    <m/>
    <m/>
    <m/>
    <s v="B"/>
    <d v="2020-04-10T09:30:00"/>
    <s v="353cf136f94817eb650f5788806e31d83ded7da1"/>
    <s v="2020-04-10T20:00:00Z"/>
    <n v="50"/>
    <n v="274"/>
    <n v="11414"/>
    <n v="11414"/>
    <n v="11414"/>
    <n v="20"/>
    <n v="8"/>
    <n v="11"/>
    <n v="579"/>
    <n v="60"/>
    <n v="639"/>
    <n v="2913314"/>
  </r>
  <r>
    <x v="36"/>
    <x v="18"/>
    <n v="1268"/>
    <n v="11075"/>
    <m/>
    <m/>
    <n v="293"/>
    <m/>
    <m/>
    <m/>
    <m/>
    <m/>
    <s v="B"/>
    <d v="2020-04-11T11:00:00"/>
    <s v="15258ea4c78b65e4d7af5a105c2b056f301d5ec2"/>
    <s v="2020-04-11T20:00:00Z"/>
    <n v="55"/>
    <n v="293"/>
    <n v="12343"/>
    <n v="12343"/>
    <n v="12343"/>
    <n v="20"/>
    <n v="5"/>
    <n v="19"/>
    <n v="827"/>
    <n v="102"/>
    <n v="929"/>
    <n v="2913314"/>
  </r>
  <r>
    <x v="37"/>
    <x v="18"/>
    <n v="1337"/>
    <n v="11916"/>
    <m/>
    <m/>
    <n v="298"/>
    <m/>
    <m/>
    <m/>
    <m/>
    <m/>
    <s v="B"/>
    <d v="2020-04-12T12:00:00"/>
    <s v="0c871b42264b82a78e4dd2c78ccf7bf387498085"/>
    <s v="2020-04-12T20:00:00Z"/>
    <n v="56"/>
    <n v="298"/>
    <n v="13253"/>
    <n v="13253"/>
    <n v="13253"/>
    <n v="20"/>
    <n v="1"/>
    <n v="5"/>
    <n v="841"/>
    <n v="69"/>
    <n v="910"/>
    <n v="2913314"/>
  </r>
  <r>
    <x v="38"/>
    <x v="18"/>
    <n v="1376"/>
    <n v="12488"/>
    <m/>
    <m/>
    <n v="309"/>
    <m/>
    <m/>
    <m/>
    <m/>
    <m/>
    <s v="B"/>
    <d v="2020-04-13T11:30:00"/>
    <s v="6796780235f8f3923e7f0f20d67f4e372e1835d1"/>
    <s v="2020-04-13T20:00:00Z"/>
    <n v="62"/>
    <n v="309"/>
    <n v="13864"/>
    <n v="13864"/>
    <n v="13864"/>
    <n v="20"/>
    <n v="6"/>
    <n v="11"/>
    <n v="572"/>
    <n v="39"/>
    <n v="611"/>
    <n v="2913314"/>
  </r>
  <r>
    <x v="39"/>
    <x v="18"/>
    <n v="1426"/>
    <n v="12721"/>
    <m/>
    <m/>
    <n v="327"/>
    <m/>
    <m/>
    <m/>
    <m/>
    <m/>
    <s v="B"/>
    <d v="2020-04-14T12:00:00"/>
    <s v="b656123e532bff95913ad2a2f25b9ac0d0ee7c7c"/>
    <s v="2020-04-14T20:00:00Z"/>
    <n v="69"/>
    <n v="327"/>
    <n v="14147"/>
    <n v="14147"/>
    <n v="14147"/>
    <n v="20"/>
    <n v="7"/>
    <n v="18"/>
    <n v="233"/>
    <n v="50"/>
    <n v="283"/>
    <n v="2913314"/>
  </r>
  <r>
    <x v="40"/>
    <x v="18"/>
    <n v="1494"/>
    <n v="13174"/>
    <m/>
    <m/>
    <n v="342"/>
    <m/>
    <m/>
    <m/>
    <m/>
    <m/>
    <s v="B"/>
    <d v="2020-04-15T11:30:00"/>
    <s v="90d94c9ee65e4770432be801ea530b24195053e5"/>
    <s v="2020-04-15T20:00:00Z"/>
    <n v="76"/>
    <n v="342"/>
    <n v="14668"/>
    <n v="14668"/>
    <n v="14668"/>
    <n v="20"/>
    <n v="7"/>
    <n v="15"/>
    <n v="453"/>
    <n v="68"/>
    <n v="521"/>
    <n v="2913314"/>
  </r>
  <r>
    <x v="41"/>
    <x v="18"/>
    <n v="1588"/>
    <n v="14534"/>
    <m/>
    <m/>
    <n v="359"/>
    <m/>
    <m/>
    <m/>
    <m/>
    <m/>
    <s v="B"/>
    <d v="2020-04-16T12:00:00"/>
    <s v="62e469d40faeddc49e983ae69a68c15daa8072f8"/>
    <s v="2020-04-16T20:00:00Z"/>
    <n v="80"/>
    <n v="359"/>
    <n v="16122"/>
    <n v="16122"/>
    <n v="16122"/>
    <n v="20"/>
    <n v="4"/>
    <n v="17"/>
    <n v="1360"/>
    <n v="94"/>
    <n v="1454"/>
    <n v="2913314"/>
  </r>
  <r>
    <x v="42"/>
    <x v="18"/>
    <n v="1705"/>
    <n v="15196"/>
    <m/>
    <m/>
    <n v="375"/>
    <m/>
    <m/>
    <m/>
    <m/>
    <m/>
    <s v="B"/>
    <d v="2020-04-17T12:00:00"/>
    <s v="9d932369c01ab2d77ba8402f7e3308568e767fbf"/>
    <s v="2020-04-17T20:00:00Z"/>
    <n v="84"/>
    <n v="375"/>
    <n v="16901"/>
    <n v="16901"/>
    <n v="16901"/>
    <n v="20"/>
    <n v="4"/>
    <n v="16"/>
    <n v="662"/>
    <n v="117"/>
    <n v="779"/>
    <n v="2913314"/>
  </r>
  <r>
    <x v="43"/>
    <x v="18"/>
    <n v="1790"/>
    <n v="15886"/>
    <m/>
    <m/>
    <n v="383"/>
    <m/>
    <m/>
    <m/>
    <m/>
    <m/>
    <s v="B"/>
    <d v="2020-04-18T12:00:00"/>
    <s v="b1f3b48a6d2a1a16a039933018943f497794aa03"/>
    <s v="2020-04-18T20:00:00Z"/>
    <n v="86"/>
    <n v="383"/>
    <n v="17676"/>
    <n v="17676"/>
    <n v="17676"/>
    <n v="20"/>
    <n v="2"/>
    <n v="8"/>
    <n v="690"/>
    <n v="85"/>
    <n v="775"/>
    <n v="2913314"/>
  </r>
  <r>
    <x v="44"/>
    <x v="18"/>
    <n v="1849"/>
    <n v="16281"/>
    <m/>
    <m/>
    <n v="390"/>
    <m/>
    <m/>
    <m/>
    <m/>
    <m/>
    <s v="B"/>
    <d v="2020-04-19T12:00:00"/>
    <s v="80a42449030ccb8ef418f40c3bcd50cf06128690"/>
    <s v="2020-04-19T20:00:00Z"/>
    <n v="92"/>
    <n v="390"/>
    <n v="18130"/>
    <n v="18130"/>
    <n v="18130"/>
    <n v="20"/>
    <n v="6"/>
    <n v="7"/>
    <n v="395"/>
    <n v="59"/>
    <n v="454"/>
    <n v="2913314"/>
  </r>
  <r>
    <x v="45"/>
    <x v="18"/>
    <n v="1986"/>
    <n v="16775"/>
    <m/>
    <m/>
    <n v="405"/>
    <m/>
    <m/>
    <m/>
    <m/>
    <m/>
    <s v="B"/>
    <d v="2020-04-20T12:00:00"/>
    <s v="8a7676f0eb1b9233e0f2b1538dc2cd7d904414bb"/>
    <s v="2020-04-20T20:00:00Z"/>
    <n v="100"/>
    <n v="405"/>
    <n v="18761"/>
    <n v="18761"/>
    <n v="18761"/>
    <n v="20"/>
    <n v="8"/>
    <n v="15"/>
    <n v="494"/>
    <n v="137"/>
    <n v="631"/>
    <n v="2913314"/>
  </r>
  <r>
    <x v="46"/>
    <x v="18"/>
    <n v="2025"/>
    <n v="17076"/>
    <m/>
    <m/>
    <n v="419"/>
    <m/>
    <m/>
    <m/>
    <m/>
    <m/>
    <s v="B"/>
    <d v="2020-04-21T12:00:00"/>
    <s v="4c0020670a2df9e3c0a804abb5c70534d0bc6736"/>
    <s v="2020-04-21T20:00:00Z"/>
    <n v="107"/>
    <n v="419"/>
    <n v="19101"/>
    <n v="19101"/>
    <n v="19101"/>
    <n v="20"/>
    <n v="7"/>
    <n v="14"/>
    <n v="301"/>
    <n v="39"/>
    <n v="340"/>
    <n v="2913314"/>
  </r>
  <r>
    <x v="47"/>
    <x v="18"/>
    <n v="2211"/>
    <n v="17992"/>
    <m/>
    <m/>
    <n v="432"/>
    <m/>
    <m/>
    <m/>
    <m/>
    <m/>
    <s v="B"/>
    <d v="2020-04-22T12:00:00"/>
    <s v="094121aa582cd63290480b4cbfb6361372deb7d7"/>
    <s v="2020-04-22T20:00:00Z"/>
    <n v="110"/>
    <n v="432"/>
    <n v="20203"/>
    <n v="20203"/>
    <n v="20203"/>
    <n v="20"/>
    <n v="3"/>
    <n v="13"/>
    <n v="916"/>
    <n v="186"/>
    <n v="1102"/>
    <n v="2913314"/>
  </r>
  <r>
    <x v="48"/>
    <x v="18"/>
    <n v="2482"/>
    <n v="18836"/>
    <m/>
    <m/>
    <n v="442"/>
    <m/>
    <m/>
    <m/>
    <m/>
    <m/>
    <s v="B"/>
    <d v="2020-04-23T10:45:00"/>
    <s v="2be7cfde5cb523c2c5566ba9d801b95005108fb9"/>
    <s v="2020-04-23T20:00:00Z"/>
    <n v="112"/>
    <n v="442"/>
    <n v="21318"/>
    <n v="21318"/>
    <n v="21318"/>
    <n v="20"/>
    <n v="2"/>
    <n v="10"/>
    <n v="844"/>
    <n v="271"/>
    <n v="1115"/>
    <n v="2913314"/>
  </r>
  <r>
    <x v="49"/>
    <x v="18"/>
    <n v="2777"/>
    <n v="20811"/>
    <m/>
    <m/>
    <n v="457"/>
    <m/>
    <m/>
    <m/>
    <m/>
    <m/>
    <s v="B"/>
    <d v="2020-04-24T10:00:00"/>
    <s v="b5d41c46f1adc26776bb44875802e8b7cba23c36"/>
    <s v="2020-04-24T20:00:00Z"/>
    <n v="111"/>
    <n v="457"/>
    <n v="23588"/>
    <n v="23588"/>
    <n v="23588"/>
    <n v="20"/>
    <n v="-1"/>
    <n v="15"/>
    <n v="1975"/>
    <n v="295"/>
    <n v="2270"/>
    <n v="2913314"/>
  </r>
  <r>
    <x v="50"/>
    <x v="18"/>
    <n v="3056"/>
    <n v="22143"/>
    <m/>
    <m/>
    <n v="474"/>
    <m/>
    <m/>
    <m/>
    <m/>
    <m/>
    <s v="C"/>
    <d v="2020-04-25T11:00:00"/>
    <s v="30dae57b4cc358992e1c4d1920ee30bdaa2f8faa"/>
    <s v="2020-04-25T20:00:00Z"/>
    <n v="117"/>
    <n v="474"/>
    <n v="25199"/>
    <n v="25199"/>
    <n v="25199"/>
    <n v="20"/>
    <n v="6"/>
    <n v="17"/>
    <n v="1332"/>
    <n v="279"/>
    <n v="1611"/>
    <n v="2913314"/>
  </r>
  <r>
    <x v="51"/>
    <x v="18"/>
    <n v="3174"/>
    <n v="23053"/>
    <m/>
    <m/>
    <n v="485"/>
    <m/>
    <m/>
    <m/>
    <m/>
    <m/>
    <s v="C"/>
    <d v="2020-04-26T11:00:00"/>
    <s v="060dcb99cea0b0671a55dd1370e6bf4b1334cd17"/>
    <s v="2020-04-26T20:00:00Z"/>
    <n v="118"/>
    <n v="485"/>
    <n v="26227"/>
    <n v="26227"/>
    <n v="26227"/>
    <n v="20"/>
    <n v="1"/>
    <n v="11"/>
    <n v="910"/>
    <n v="118"/>
    <n v="1028"/>
    <n v="2913314"/>
  </r>
  <r>
    <x v="52"/>
    <x v="18"/>
    <n v="3328"/>
    <n v="23839"/>
    <m/>
    <m/>
    <n v="496"/>
    <m/>
    <m/>
    <m/>
    <m/>
    <m/>
    <s v="C"/>
    <d v="2020-04-26T11:00:00"/>
    <s v="53a2430f9d6221057685156e56cfa9b29ea9d725"/>
    <s v="2020-04-27T20:00:00Z"/>
    <n v="120"/>
    <n v="496"/>
    <n v="27167"/>
    <n v="27167"/>
    <n v="27167"/>
    <n v="20"/>
    <n v="2"/>
    <n v="11"/>
    <n v="786"/>
    <n v="154"/>
    <n v="940"/>
    <n v="2913314"/>
  </r>
  <r>
    <x v="53"/>
    <x v="18"/>
    <n v="3491"/>
    <n v="24599"/>
    <m/>
    <m/>
    <n v="504"/>
    <m/>
    <m/>
    <m/>
    <m/>
    <m/>
    <s v="C"/>
    <d v="2020-04-28T10:00:00"/>
    <s v="c96251c65cef6359d29830dd92548a4aecf38501"/>
    <s v="2020-04-28T20:00:00Z"/>
    <n v="124"/>
    <n v="504"/>
    <n v="28090"/>
    <n v="28090"/>
    <n v="28090"/>
    <n v="20"/>
    <n v="4"/>
    <n v="8"/>
    <n v="760"/>
    <n v="163"/>
    <n v="923"/>
    <n v="2913314"/>
  </r>
  <r>
    <x v="54"/>
    <x v="18"/>
    <n v="3738"/>
    <n v="25720"/>
    <m/>
    <m/>
    <n v="515"/>
    <m/>
    <n v="198"/>
    <m/>
    <n v="88"/>
    <n v="266"/>
    <s v="A"/>
    <d v="2020-04-29T10:00:00"/>
    <s v="fe5679eb4d87fd0f81fc331441a6c25679ed45a6"/>
    <s v="2020-04-29T20:00:00Z"/>
    <n v="125"/>
    <n v="515"/>
    <n v="29458"/>
    <n v="29458"/>
    <n v="29458"/>
    <n v="20"/>
    <n v="1"/>
    <n v="11"/>
    <n v="1121"/>
    <n v="247"/>
    <n v="1368"/>
    <n v="2913314"/>
  </r>
  <r>
    <x v="55"/>
    <x v="18"/>
    <n v="4238"/>
    <n v="27388"/>
    <m/>
    <m/>
    <n v="523"/>
    <m/>
    <n v="201"/>
    <m/>
    <n v="93"/>
    <n v="272"/>
    <s v="A"/>
    <d v="2020-04-30T10:00:00"/>
    <s v="fee4c8634da0a20250037042e9f60b056441565d"/>
    <s v="2020-04-30T20:00:00Z"/>
    <n v="129"/>
    <n v="523"/>
    <n v="31626"/>
    <n v="31626"/>
    <n v="31626"/>
    <n v="20"/>
    <n v="4"/>
    <n v="8"/>
    <n v="1668"/>
    <n v="500"/>
    <n v="2168"/>
    <n v="2913314"/>
  </r>
  <r>
    <x v="56"/>
    <x v="18"/>
    <n v="4449"/>
    <n v="28585"/>
    <m/>
    <m/>
    <n v="534"/>
    <m/>
    <n v="206"/>
    <m/>
    <n v="96"/>
    <n v="280"/>
    <s v="A"/>
    <d v="2020-05-01T10:00:00"/>
    <s v="082fc564cfac6fd7b09af7fc0ec5713c4a815a6d"/>
    <s v="2020-05-01T20:00:00Z"/>
    <n v="130"/>
    <n v="534"/>
    <n v="33034"/>
    <n v="33034"/>
    <n v="33034"/>
    <n v="20"/>
    <n v="1"/>
    <n v="11"/>
    <n v="1197"/>
    <n v="211"/>
    <n v="1408"/>
    <n v="2913314"/>
  </r>
  <r>
    <x v="57"/>
    <x v="18"/>
    <n v="4746"/>
    <n v="30196"/>
    <m/>
    <m/>
    <n v="541"/>
    <m/>
    <n v="206"/>
    <m/>
    <n v="95"/>
    <n v="286"/>
    <s v="A"/>
    <d v="2020-05-02T10:00:00"/>
    <s v="b3374ad7a16bab8b1ac68052105d321e576c7b67"/>
    <s v="2020-05-02T20:00:00Z"/>
    <n v="131"/>
    <n v="541"/>
    <n v="34942"/>
    <n v="34942"/>
    <n v="34942"/>
    <n v="20"/>
    <n v="1"/>
    <n v="7"/>
    <n v="1611"/>
    <n v="297"/>
    <n v="1908"/>
    <n v="2913314"/>
  </r>
  <r>
    <x v="58"/>
    <x v="18"/>
    <n v="5030"/>
    <n v="31748"/>
    <m/>
    <m/>
    <n v="547"/>
    <m/>
    <n v="209"/>
    <m/>
    <n v="95"/>
    <n v="286"/>
    <s v="A"/>
    <d v="2020-05-03T10:00:00"/>
    <s v="1319ccd5c823bb7052b44922ebea3bebb6fce268"/>
    <s v="2020-05-03T20:00:00Z"/>
    <n v="134"/>
    <n v="547"/>
    <n v="36778"/>
    <n v="36778"/>
    <n v="36778"/>
    <n v="20"/>
    <n v="3"/>
    <n v="6"/>
    <n v="1552"/>
    <n v="284"/>
    <n v="1836"/>
    <n v="2913314"/>
  </r>
  <r>
    <x v="59"/>
    <x v="18"/>
    <n v="5245"/>
    <n v="33358"/>
    <m/>
    <m/>
    <n v="553"/>
    <m/>
    <n v="209"/>
    <m/>
    <n v="95"/>
    <n v="291"/>
    <s v="A"/>
    <d v="2020-05-03T10:00:00"/>
    <s v="7397df9504168ef4c5f495d5a38463530f368651"/>
    <s v="2020-05-04T20:00:00Z"/>
    <n v="136"/>
    <n v="553"/>
    <n v="38603"/>
    <n v="38603"/>
    <n v="38603"/>
    <n v="20"/>
    <n v="2"/>
    <n v="6"/>
    <n v="1610"/>
    <n v="215"/>
    <n v="1825"/>
    <n v="2913314"/>
  </r>
  <r>
    <x v="60"/>
    <x v="18"/>
    <n v="5458"/>
    <n v="34634"/>
    <m/>
    <m/>
    <n v="566"/>
    <m/>
    <n v="212"/>
    <m/>
    <n v="95"/>
    <n v="296"/>
    <s v="A"/>
    <d v="2020-05-05T10:00:00"/>
    <s v="8ff92e3fe8a630f59bb17426fbbf5e798a9c8376"/>
    <s v="2020-05-05T20:00:00Z"/>
    <n v="137"/>
    <n v="566"/>
    <n v="40092"/>
    <n v="40092"/>
    <n v="40092"/>
    <n v="20"/>
    <n v="1"/>
    <n v="13"/>
    <n v="1276"/>
    <n v="213"/>
    <n v="1489"/>
    <n v="2913314"/>
  </r>
  <r>
    <x v="61"/>
    <x v="18"/>
    <n v="5734"/>
    <n v="36380"/>
    <m/>
    <m/>
    <n v="571"/>
    <m/>
    <n v="213"/>
    <m/>
    <n v="96"/>
    <n v="318"/>
    <s v="A"/>
    <d v="2020-05-06T10:00:00"/>
    <s v="6d60bb442e79635e20e0e024954da98722778a14"/>
    <s v="2020-05-06T20:00:00Z"/>
    <n v="144"/>
    <n v="571"/>
    <n v="42114"/>
    <n v="42114"/>
    <n v="42114"/>
    <n v="20"/>
    <n v="7"/>
    <n v="5"/>
    <n v="1746"/>
    <n v="276"/>
    <n v="2022"/>
    <n v="2913314"/>
  </r>
  <r>
    <x v="62"/>
    <x v="18"/>
    <n v="6144"/>
    <n v="38678"/>
    <m/>
    <m/>
    <n v="587"/>
    <m/>
    <n v="218"/>
    <m/>
    <n v="97"/>
    <n v="323"/>
    <s v="A"/>
    <d v="2020-05-07T10:00:00"/>
    <s v="5a13df282cb178c70abf3907da4371681e953305"/>
    <s v="2020-05-07T20:00:00Z"/>
    <n v="147"/>
    <n v="587"/>
    <n v="44822"/>
    <n v="44822"/>
    <n v="44822"/>
    <n v="20"/>
    <n v="3"/>
    <n v="16"/>
    <n v="2298"/>
    <n v="410"/>
    <n v="2708"/>
    <n v="2913314"/>
  </r>
  <r>
    <x v="63"/>
    <x v="18"/>
    <n v="6501"/>
    <n v="41207"/>
    <m/>
    <m/>
    <n v="608"/>
    <m/>
    <n v="223"/>
    <m/>
    <n v="99"/>
    <n v="332"/>
    <s v="A"/>
    <d v="2020-05-08T10:00:00"/>
    <s v="7a6b3519fad992c15b77ac91c033c0752ca923f6"/>
    <s v="2020-05-08T20:00:00Z"/>
    <n v="152"/>
    <n v="608"/>
    <n v="47708"/>
    <n v="47708"/>
    <n v="47708"/>
    <n v="20"/>
    <n v="5"/>
    <n v="21"/>
    <n v="2529"/>
    <n v="357"/>
    <n v="2886"/>
    <n v="2913314"/>
  </r>
  <r>
    <x v="64"/>
    <x v="18"/>
    <n v="6751"/>
    <n v="43182"/>
    <m/>
    <m/>
    <n v="635"/>
    <m/>
    <n v="229"/>
    <m/>
    <n v="100"/>
    <n v="350"/>
    <s v="A"/>
    <d v="2020-05-09T10:00:00"/>
    <s v="15691c476af3b027542f0107c43630ec4bb97749"/>
    <s v="2020-05-09T20:00:00Z"/>
    <n v="157"/>
    <n v="635"/>
    <n v="49933"/>
    <n v="49933"/>
    <n v="49933"/>
    <n v="20"/>
    <n v="5"/>
    <n v="27"/>
    <n v="1975"/>
    <n v="250"/>
    <n v="2225"/>
    <n v="2913314"/>
  </r>
  <r>
    <x v="65"/>
    <x v="18"/>
    <n v="6948"/>
    <n v="45557"/>
    <m/>
    <m/>
    <n v="657"/>
    <m/>
    <n v="231"/>
    <m/>
    <n v="101"/>
    <n v="371"/>
    <s v="A"/>
    <d v="2020-05-10T10:00:00"/>
    <s v="ba178b544ad80845a654827695bf3827b00dcebe"/>
    <s v="2020-05-10T20:00:00Z"/>
    <n v="157"/>
    <n v="657"/>
    <n v="52505"/>
    <n v="52505"/>
    <n v="52505"/>
    <n v="20"/>
    <n v="0"/>
    <n v="22"/>
    <n v="2375"/>
    <n v="197"/>
    <n v="2572"/>
    <n v="2913314"/>
  </r>
  <r>
    <x v="66"/>
    <x v="18"/>
    <n v="7116"/>
    <n v="46993"/>
    <m/>
    <m/>
    <n v="660"/>
    <m/>
    <n v="233"/>
    <m/>
    <n v="101"/>
    <n v="376"/>
    <s v="A"/>
    <d v="2020-05-11T10:00:00"/>
    <s v="37cb8fd29d5e89ecc06556f7e2c38e2870d68a69"/>
    <s v="2020-05-11T20:00:00Z"/>
    <n v="158"/>
    <n v="660"/>
    <n v="54109"/>
    <n v="54109"/>
    <n v="54109"/>
    <n v="20"/>
    <n v="1"/>
    <n v="3"/>
    <n v="1436"/>
    <n v="168"/>
    <n v="1604"/>
    <n v="2913314"/>
  </r>
  <r>
    <x v="67"/>
    <x v="18"/>
    <n v="7116"/>
    <n v="46993"/>
    <m/>
    <m/>
    <n v="660"/>
    <m/>
    <n v="233"/>
    <m/>
    <n v="101"/>
    <n v="376"/>
    <s v="A"/>
    <d v="2020-05-11T10:00:00"/>
    <s v="e4e4b08f70f7483e20e2d1ab1e8a88a904c403de"/>
    <s v="2020-05-12T20:00:00Z"/>
    <n v="158"/>
    <n v="660"/>
    <n v="54109"/>
    <n v="54109"/>
    <n v="54109"/>
    <n v="20"/>
    <n v="0"/>
    <n v="0"/>
    <n v="0"/>
    <n v="0"/>
    <n v="0"/>
    <n v="2913314"/>
  </r>
  <r>
    <x v="68"/>
    <x v="18"/>
    <n v="7468"/>
    <n v="50160"/>
    <m/>
    <m/>
    <n v="704"/>
    <m/>
    <n v="238"/>
    <m/>
    <n v="108"/>
    <n v="422"/>
    <s v="A"/>
    <d v="2020-05-13T10:00:00"/>
    <s v="60f9cb70675f6aa8680647af9392458ed8400983"/>
    <s v="2020-05-13T20:00:00Z"/>
    <n v="164"/>
    <n v="704"/>
    <n v="57628"/>
    <n v="57628"/>
    <n v="57628"/>
    <n v="20"/>
    <n v="6"/>
    <n v="44"/>
    <n v="3167"/>
    <n v="352"/>
    <n v="3519"/>
    <n v="2913314"/>
  </r>
  <r>
    <x v="69"/>
    <x v="18"/>
    <n v="7468"/>
    <n v="50160"/>
    <m/>
    <m/>
    <n v="704"/>
    <m/>
    <n v="238"/>
    <m/>
    <n v="108"/>
    <n v="422"/>
    <s v="A"/>
    <d v="2020-05-13T10:00:00"/>
    <s v="9336495b809672bcb93b80eff453b9ffacdf9046"/>
    <s v="2020-05-14T20:00:00Z"/>
    <n v="164"/>
    <n v="704"/>
    <n v="57628"/>
    <n v="57628"/>
    <n v="57628"/>
    <n v="20"/>
    <n v="0"/>
    <n v="0"/>
    <n v="0"/>
    <n v="0"/>
    <n v="0"/>
    <n v="2913314"/>
  </r>
  <r>
    <x v="70"/>
    <x v="18"/>
    <n v="7886"/>
    <n v="53706"/>
    <m/>
    <m/>
    <n v="724"/>
    <m/>
    <n v="246"/>
    <m/>
    <n v="112"/>
    <n v="443"/>
    <s v="A"/>
    <d v="2020-05-15T10:00:00"/>
    <s v="9f1b4f268dd09e1df9d728692dcd14f003fe72a0"/>
    <s v="2020-05-15T20:00:00Z"/>
    <n v="172"/>
    <n v="724"/>
    <n v="61592"/>
    <n v="61592"/>
    <n v="61592"/>
    <n v="20"/>
    <n v="8"/>
    <n v="20"/>
    <n v="3546"/>
    <n v="418"/>
    <n v="3964"/>
    <n v="2913314"/>
  </r>
  <r>
    <x v="71"/>
    <x v="18"/>
    <n v="7886"/>
    <n v="53706"/>
    <m/>
    <m/>
    <n v="724"/>
    <m/>
    <n v="246"/>
    <m/>
    <n v="112"/>
    <n v="443"/>
    <s v="A"/>
    <d v="2020-05-15T10:00:00"/>
    <s v="a7e73dc4deed8f9c44f040b62b95d223eb7b911c"/>
    <s v="2020-05-16T20:00:00Z"/>
    <n v="172"/>
    <n v="724"/>
    <n v="61592"/>
    <n v="61592"/>
    <n v="61592"/>
    <n v="20"/>
    <n v="0"/>
    <n v="0"/>
    <n v="0"/>
    <n v="0"/>
    <n v="0"/>
    <n v="2913314"/>
  </r>
  <r>
    <x v="72"/>
    <x v="18"/>
    <n v="7886"/>
    <n v="53706"/>
    <m/>
    <m/>
    <n v="724"/>
    <m/>
    <n v="246"/>
    <m/>
    <n v="112"/>
    <n v="443"/>
    <s v="A"/>
    <d v="2020-05-15T10:00:00"/>
    <s v="1ae19998b9836ea3a30dfa0a0245ec6d4a162ab8"/>
    <s v="2020-05-17T20:00:00Z"/>
    <n v="172"/>
    <n v="724"/>
    <n v="61592"/>
    <n v="61592"/>
    <n v="61592"/>
    <n v="20"/>
    <n v="0"/>
    <n v="0"/>
    <n v="0"/>
    <n v="0"/>
    <n v="0"/>
    <n v="2913314"/>
  </r>
  <r>
    <x v="73"/>
    <x v="18"/>
    <n v="8340"/>
    <n v="58650"/>
    <m/>
    <m/>
    <n v="740"/>
    <m/>
    <n v="250"/>
    <m/>
    <n v="115"/>
    <n v="465"/>
    <s v="A"/>
    <d v="2020-05-18T10:00:00"/>
    <s v="57f5aa39168f003b464c8939e435089b21596a40"/>
    <s v="2020-05-18T20:00:00Z"/>
    <n v="173"/>
    <n v="740"/>
    <n v="66990"/>
    <n v="66990"/>
    <n v="66990"/>
    <n v="20"/>
    <n v="1"/>
    <n v="16"/>
    <n v="4944"/>
    <n v="454"/>
    <n v="5398"/>
    <n v="2913314"/>
  </r>
  <r>
    <x v="74"/>
    <x v="18"/>
    <n v="8340"/>
    <n v="58650"/>
    <m/>
    <m/>
    <n v="740"/>
    <m/>
    <n v="250"/>
    <m/>
    <n v="115"/>
    <n v="465"/>
    <s v="A"/>
    <d v="2020-05-18T10:00:00"/>
    <s v="a8cf4a1191996cbd2b935b592fed0541b97f242c"/>
    <s v="2020-05-19T20:00:00Z"/>
    <n v="173"/>
    <n v="740"/>
    <n v="66990"/>
    <n v="66990"/>
    <n v="66990"/>
    <n v="20"/>
    <n v="0"/>
    <n v="0"/>
    <n v="0"/>
    <n v="0"/>
    <n v="0"/>
    <n v="2913314"/>
  </r>
  <r>
    <x v="75"/>
    <x v="18"/>
    <n v="8539"/>
    <n v="62664"/>
    <m/>
    <m/>
    <n v="760"/>
    <m/>
    <n v="258"/>
    <m/>
    <n v="116"/>
    <n v="473"/>
    <s v="A+"/>
    <d v="2020-05-20T10:00:00"/>
    <s v="239f7a0ad07da70297fe5eca1a62cf53404dcb1e"/>
    <s v="2020-05-20T20:00:00Z"/>
    <n v="178"/>
    <n v="760"/>
    <n v="71203"/>
    <n v="71203"/>
    <n v="71203"/>
    <n v="20"/>
    <n v="5"/>
    <n v="20"/>
    <n v="4014"/>
    <n v="199"/>
    <n v="4213"/>
    <n v="2913314"/>
  </r>
  <r>
    <x v="76"/>
    <x v="18"/>
    <n v="8539"/>
    <n v="62664"/>
    <m/>
    <m/>
    <n v="760"/>
    <m/>
    <n v="258"/>
    <m/>
    <n v="116"/>
    <n v="473"/>
    <s v="A+"/>
    <d v="2020-05-20T10:00:00"/>
    <s v="626666b38d0b59dd538677296218309d9675ddd9"/>
    <s v="2020-05-21T20:00:00Z"/>
    <n v="178"/>
    <n v="760"/>
    <n v="71203"/>
    <n v="71203"/>
    <n v="71203"/>
    <n v="20"/>
    <n v="0"/>
    <n v="0"/>
    <n v="0"/>
    <n v="0"/>
    <n v="0"/>
    <n v="2913314"/>
  </r>
  <r>
    <x v="77"/>
    <x v="18"/>
    <n v="8958"/>
    <n v="67476"/>
    <m/>
    <m/>
    <n v="787"/>
    <m/>
    <n v="269"/>
    <m/>
    <n v="120"/>
    <n v="485"/>
    <s v="A+"/>
    <d v="2020-05-22T10:00:00"/>
    <s v="71da73c493d5e5149fe8b5fef03cbcd597370033"/>
    <s v="2020-05-22T20:00:00Z"/>
    <n v="185"/>
    <n v="787"/>
    <n v="76434"/>
    <n v="76434"/>
    <n v="76434"/>
    <n v="20"/>
    <n v="7"/>
    <n v="27"/>
    <n v="4812"/>
    <n v="419"/>
    <n v="5231"/>
    <n v="2913314"/>
  </r>
  <r>
    <x v="78"/>
    <x v="18"/>
    <n v="8958"/>
    <n v="67476"/>
    <m/>
    <m/>
    <n v="787"/>
    <m/>
    <n v="269"/>
    <m/>
    <n v="120"/>
    <n v="485"/>
    <s v="A+"/>
    <d v="2020-05-22T10:00:00"/>
    <s v="b8a21019d4ab13c13e4964c1dfd97c4794464c05"/>
    <s v="2020-05-23T20:00:00Z"/>
    <n v="185"/>
    <n v="787"/>
    <n v="76434"/>
    <n v="76434"/>
    <n v="76434"/>
    <n v="20"/>
    <n v="0"/>
    <n v="0"/>
    <n v="0"/>
    <n v="0"/>
    <n v="0"/>
    <n v="2913314"/>
  </r>
  <r>
    <x v="79"/>
    <x v="18"/>
    <n v="8958"/>
    <n v="67476"/>
    <m/>
    <m/>
    <n v="787"/>
    <m/>
    <n v="269"/>
    <m/>
    <n v="120"/>
    <n v="485"/>
    <s v="A+"/>
    <d v="2020-05-22T10:00:00"/>
    <s v="184a858adfd67bb28348ffa844637c46bfeb9d2b"/>
    <s v="2020-05-24T20:00:00Z"/>
    <n v="185"/>
    <n v="787"/>
    <n v="76434"/>
    <n v="76434"/>
    <n v="76434"/>
    <n v="20"/>
    <n v="0"/>
    <n v="0"/>
    <n v="0"/>
    <n v="0"/>
    <n v="0"/>
    <n v="2913314"/>
  </r>
  <r>
    <x v="0"/>
    <x v="19"/>
    <n v="0"/>
    <n v="7"/>
    <n v="3"/>
    <m/>
    <m/>
    <m/>
    <m/>
    <m/>
    <m/>
    <m/>
    <m/>
    <m/>
    <s v="2c997ac3a43d91e37583346c0d64bcf428958298"/>
    <s v="2020-03-06T21:00:00Z"/>
    <m/>
    <m/>
    <n v="10"/>
    <n v="7"/>
    <n v="7"/>
    <n v="21"/>
    <m/>
    <m/>
    <m/>
    <m/>
    <m/>
    <n v="4467673"/>
  </r>
  <r>
    <x v="1"/>
    <x v="19"/>
    <n v="1"/>
    <n v="9"/>
    <m/>
    <m/>
    <m/>
    <m/>
    <m/>
    <m/>
    <m/>
    <m/>
    <m/>
    <m/>
    <s v="89643393d479c1d4f9b22201bf9374f983538c5c"/>
    <s v="2020-03-07T21:00:00Z"/>
    <m/>
    <m/>
    <n v="10"/>
    <n v="10"/>
    <n v="10"/>
    <n v="21"/>
    <n v="0"/>
    <n v="0"/>
    <n v="2"/>
    <n v="1"/>
    <n v="3"/>
    <n v="4467673"/>
  </r>
  <r>
    <x v="2"/>
    <x v="19"/>
    <n v="1"/>
    <n v="13"/>
    <m/>
    <m/>
    <m/>
    <m/>
    <m/>
    <m/>
    <m/>
    <m/>
    <m/>
    <m/>
    <s v="52c55102ec7eee6a54b80075369c8be5c91bb032"/>
    <s v="2020-03-08T20:00:00Z"/>
    <m/>
    <m/>
    <n v="14"/>
    <n v="14"/>
    <n v="14"/>
    <n v="21"/>
    <n v="0"/>
    <n v="0"/>
    <n v="4"/>
    <n v="0"/>
    <n v="4"/>
    <n v="4467673"/>
  </r>
  <r>
    <x v="3"/>
    <x v="19"/>
    <n v="4"/>
    <n v="17"/>
    <m/>
    <m/>
    <m/>
    <m/>
    <m/>
    <m/>
    <m/>
    <m/>
    <m/>
    <m/>
    <s v="a5620dea9561538bfdd8ed0055db067113e3476a"/>
    <s v="2020-03-09T20:00:00Z"/>
    <m/>
    <m/>
    <n v="21"/>
    <n v="21"/>
    <n v="21"/>
    <n v="21"/>
    <n v="0"/>
    <n v="0"/>
    <n v="4"/>
    <n v="3"/>
    <n v="7"/>
    <n v="4467673"/>
  </r>
  <r>
    <x v="4"/>
    <x v="19"/>
    <n v="6"/>
    <n v="28"/>
    <m/>
    <m/>
    <m/>
    <m/>
    <m/>
    <m/>
    <m/>
    <m/>
    <m/>
    <m/>
    <s v="a94a38c1e140208d2603b2afda2d42be33ebc681"/>
    <s v="2020-03-10T20:00:00Z"/>
    <m/>
    <m/>
    <n v="34"/>
    <n v="34"/>
    <n v="34"/>
    <n v="21"/>
    <n v="0"/>
    <n v="0"/>
    <n v="11"/>
    <n v="2"/>
    <n v="13"/>
    <n v="4467673"/>
  </r>
  <r>
    <x v="5"/>
    <x v="19"/>
    <n v="8"/>
    <n v="46"/>
    <m/>
    <m/>
    <m/>
    <m/>
    <m/>
    <m/>
    <m/>
    <m/>
    <m/>
    <m/>
    <s v="ca5a1d05cc67a03bd76386a233cc90302521de91"/>
    <s v="2020-03-11T20:00:00Z"/>
    <m/>
    <m/>
    <n v="54"/>
    <n v="54"/>
    <n v="54"/>
    <n v="21"/>
    <n v="0"/>
    <n v="0"/>
    <n v="18"/>
    <n v="2"/>
    <n v="20"/>
    <n v="4467673"/>
  </r>
  <r>
    <x v="6"/>
    <x v="19"/>
    <n v="8"/>
    <n v="56"/>
    <m/>
    <m/>
    <m/>
    <m/>
    <m/>
    <m/>
    <m/>
    <m/>
    <m/>
    <d v="2020-03-11T17:10:00"/>
    <s v="37a5b06582e47131204394504c26ef72ac5e8197"/>
    <s v="2020-03-12T20:00:00Z"/>
    <m/>
    <m/>
    <n v="64"/>
    <n v="64"/>
    <n v="64"/>
    <n v="21"/>
    <n v="0"/>
    <n v="0"/>
    <n v="10"/>
    <n v="0"/>
    <n v="10"/>
    <n v="4467673"/>
  </r>
  <r>
    <x v="7"/>
    <x v="19"/>
    <n v="11"/>
    <n v="107"/>
    <m/>
    <m/>
    <m/>
    <m/>
    <m/>
    <m/>
    <m/>
    <m/>
    <m/>
    <d v="2020-03-12T20:30:00"/>
    <s v="1dc57c916342be1f53f98f537fce1b4c5ad6146b"/>
    <s v="2020-03-13T20:00:00Z"/>
    <m/>
    <m/>
    <n v="118"/>
    <n v="118"/>
    <n v="118"/>
    <n v="21"/>
    <n v="0"/>
    <n v="0"/>
    <n v="51"/>
    <n v="3"/>
    <n v="54"/>
    <n v="4467673"/>
  </r>
  <r>
    <x v="8"/>
    <x v="19"/>
    <n v="14"/>
    <n v="139"/>
    <m/>
    <m/>
    <m/>
    <m/>
    <m/>
    <m/>
    <m/>
    <m/>
    <m/>
    <d v="2020-03-13T17:00:00"/>
    <s v="5636b91436a2d4fdf621acf450d255d0d59e8aa7"/>
    <s v="2020-03-14T20:00:00Z"/>
    <m/>
    <m/>
    <n v="153"/>
    <n v="153"/>
    <n v="153"/>
    <n v="21"/>
    <n v="0"/>
    <n v="0"/>
    <n v="32"/>
    <n v="3"/>
    <n v="35"/>
    <n v="4467673"/>
  </r>
  <r>
    <x v="9"/>
    <x v="19"/>
    <n v="16"/>
    <n v="139"/>
    <m/>
    <m/>
    <m/>
    <m/>
    <m/>
    <m/>
    <m/>
    <m/>
    <m/>
    <d v="2020-03-14T16:00:00"/>
    <s v="f22fa93c3852689366013e061f1b244cedbddd5e"/>
    <s v="2020-03-15T20:00:00Z"/>
    <m/>
    <m/>
    <n v="155"/>
    <n v="155"/>
    <n v="155"/>
    <n v="21"/>
    <n v="0"/>
    <n v="0"/>
    <n v="0"/>
    <n v="2"/>
    <n v="2"/>
    <n v="4467673"/>
  </r>
  <r>
    <x v="10"/>
    <x v="19"/>
    <n v="21"/>
    <n v="234"/>
    <m/>
    <m/>
    <m/>
    <m/>
    <m/>
    <m/>
    <m/>
    <m/>
    <m/>
    <d v="2020-03-16T15:45:00"/>
    <s v="1cd79e34071533aa4ff33bc4378c501ab993fcd0"/>
    <s v="2020-03-16T20:00:00Z"/>
    <n v="1"/>
    <m/>
    <n v="255"/>
    <n v="255"/>
    <n v="255"/>
    <n v="21"/>
    <n v="1"/>
    <n v="0"/>
    <n v="95"/>
    <n v="5"/>
    <n v="100"/>
    <n v="4467673"/>
  </r>
  <r>
    <x v="11"/>
    <x v="19"/>
    <n v="22"/>
    <n v="295"/>
    <m/>
    <m/>
    <m/>
    <m/>
    <m/>
    <m/>
    <m/>
    <m/>
    <m/>
    <d v="2020-03-16T16:00:00"/>
    <s v="4b87b0b796fc0ac207cbd4f00a3c2a479d5cba55"/>
    <s v="2020-03-17T20:00:00Z"/>
    <n v="1"/>
    <m/>
    <n v="317"/>
    <n v="317"/>
    <n v="317"/>
    <n v="21"/>
    <n v="0"/>
    <n v="0"/>
    <n v="61"/>
    <n v="1"/>
    <n v="62"/>
    <n v="4467673"/>
  </r>
  <r>
    <x v="12"/>
    <x v="19"/>
    <n v="26"/>
    <n v="354"/>
    <m/>
    <m/>
    <m/>
    <m/>
    <m/>
    <m/>
    <m/>
    <m/>
    <m/>
    <d v="2020-03-17T16:00:00"/>
    <s v="ee41e45bbb89fadc7a5075777da6712195beed72"/>
    <s v="2020-03-18T20:00:00Z"/>
    <n v="1"/>
    <m/>
    <n v="380"/>
    <n v="380"/>
    <n v="380"/>
    <n v="21"/>
    <n v="0"/>
    <n v="0"/>
    <n v="59"/>
    <n v="4"/>
    <n v="63"/>
    <n v="4467673"/>
  </r>
  <r>
    <x v="13"/>
    <x v="19"/>
    <n v="35"/>
    <n v="454"/>
    <m/>
    <m/>
    <m/>
    <m/>
    <m/>
    <m/>
    <m/>
    <m/>
    <m/>
    <d v="2020-03-18T17:00:00"/>
    <s v="3f6fdaf373a319f162b56fa128ed69eeea008adf"/>
    <s v="2020-03-19T20:00:00Z"/>
    <n v="1"/>
    <m/>
    <n v="489"/>
    <n v="489"/>
    <n v="489"/>
    <n v="21"/>
    <n v="0"/>
    <n v="0"/>
    <n v="100"/>
    <n v="9"/>
    <n v="109"/>
    <n v="4467673"/>
  </r>
  <r>
    <x v="14"/>
    <x v="19"/>
    <n v="47"/>
    <n v="592"/>
    <m/>
    <m/>
    <m/>
    <m/>
    <m/>
    <m/>
    <m/>
    <m/>
    <m/>
    <d v="2020-03-19T17:00:00"/>
    <s v="8b4815287e24716dec465941a133094a4726ca45"/>
    <s v="2020-03-20T20:00:00Z"/>
    <n v="1"/>
    <m/>
    <n v="639"/>
    <n v="639"/>
    <n v="639"/>
    <n v="21"/>
    <n v="0"/>
    <n v="0"/>
    <n v="138"/>
    <n v="12"/>
    <n v="150"/>
    <n v="4467673"/>
  </r>
  <r>
    <x v="15"/>
    <x v="19"/>
    <n v="54"/>
    <n v="714"/>
    <m/>
    <m/>
    <m/>
    <m/>
    <m/>
    <m/>
    <m/>
    <m/>
    <m/>
    <d v="2020-03-21T09:00:00"/>
    <s v="fe927b20c08510d96a0c85755fa4023c15ef579f"/>
    <s v="2020-03-21T20:00:00Z"/>
    <n v="2"/>
    <m/>
    <n v="768"/>
    <n v="768"/>
    <n v="768"/>
    <n v="21"/>
    <n v="1"/>
    <n v="0"/>
    <n v="122"/>
    <n v="7"/>
    <n v="129"/>
    <n v="4467673"/>
  </r>
  <r>
    <x v="16"/>
    <x v="19"/>
    <n v="99"/>
    <n v="1472"/>
    <m/>
    <m/>
    <m/>
    <m/>
    <m/>
    <m/>
    <m/>
    <m/>
    <m/>
    <d v="2020-03-22T09:00:00"/>
    <s v="88cd469a44338e2514ace0f4905d3e5171f9fe58"/>
    <s v="2020-03-22T20:00:00Z"/>
    <n v="3"/>
    <m/>
    <n v="1571"/>
    <n v="1571"/>
    <n v="1571"/>
    <n v="21"/>
    <n v="1"/>
    <n v="0"/>
    <n v="758"/>
    <n v="45"/>
    <n v="803"/>
    <n v="4467673"/>
  </r>
  <r>
    <x v="17"/>
    <x v="19"/>
    <n v="104"/>
    <n v="1762"/>
    <m/>
    <m/>
    <m/>
    <m/>
    <m/>
    <m/>
    <m/>
    <m/>
    <s v="A"/>
    <d v="2020-03-23T09:00:00"/>
    <s v="ecb8b56863bc8515ffd33e10ef045bf3ca540647"/>
    <s v="2020-03-23T20:00:00Z"/>
    <n v="3"/>
    <m/>
    <n v="1866"/>
    <n v="1866"/>
    <n v="1866"/>
    <n v="21"/>
    <n v="0"/>
    <n v="0"/>
    <n v="290"/>
    <n v="5"/>
    <n v="295"/>
    <n v="4467673"/>
  </r>
  <r>
    <x v="18"/>
    <x v="19"/>
    <n v="124"/>
    <n v="1762"/>
    <m/>
    <m/>
    <m/>
    <m/>
    <m/>
    <m/>
    <m/>
    <m/>
    <s v="A"/>
    <d v="2020-03-23T17:00:00"/>
    <s v="79e01bcfcda37bb6f6552da61ebb6c568744d590"/>
    <s v="2020-03-24T20:00:00Z"/>
    <n v="4"/>
    <m/>
    <n v="1886"/>
    <n v="1886"/>
    <n v="1886"/>
    <n v="21"/>
    <n v="1"/>
    <n v="0"/>
    <n v="0"/>
    <n v="20"/>
    <n v="20"/>
    <n v="4467673"/>
  </r>
  <r>
    <x v="19"/>
    <x v="19"/>
    <n v="157"/>
    <n v="2865"/>
    <m/>
    <m/>
    <m/>
    <m/>
    <m/>
    <m/>
    <m/>
    <m/>
    <s v="A"/>
    <d v="2020-03-24T17:00:00"/>
    <s v="9e498b0e1f0b9065656aa85dceca3fec2935fad8"/>
    <s v="2020-03-25T20:00:00Z"/>
    <n v="4"/>
    <m/>
    <n v="3022"/>
    <n v="3022"/>
    <n v="3022"/>
    <n v="21"/>
    <n v="0"/>
    <n v="0"/>
    <n v="1103"/>
    <n v="33"/>
    <n v="1136"/>
    <n v="4467673"/>
  </r>
  <r>
    <x v="20"/>
    <x v="19"/>
    <n v="198"/>
    <n v="3102"/>
    <m/>
    <m/>
    <m/>
    <m/>
    <m/>
    <m/>
    <m/>
    <m/>
    <s v="A"/>
    <d v="2020-03-25T17:00:00"/>
    <s v="c04eee9e8fdbd29f42975e04031170f7b3ef5eb8"/>
    <s v="2020-03-26T20:00:00Z"/>
    <n v="4"/>
    <m/>
    <n v="3300"/>
    <n v="3300"/>
    <n v="3300"/>
    <n v="21"/>
    <n v="0"/>
    <n v="0"/>
    <n v="237"/>
    <n v="41"/>
    <n v="278"/>
    <n v="4467673"/>
  </r>
  <r>
    <x v="21"/>
    <x v="19"/>
    <n v="248"/>
    <n v="3768"/>
    <m/>
    <m/>
    <m/>
    <m/>
    <m/>
    <m/>
    <m/>
    <m/>
    <s v="A"/>
    <d v="2020-03-26T17:00:00"/>
    <s v="e4f10985eeb5da1b0d4cb5a35e440d601108a636"/>
    <s v="2020-03-27T20:00:00Z"/>
    <n v="6"/>
    <m/>
    <n v="4016"/>
    <n v="4016"/>
    <n v="4016"/>
    <n v="21"/>
    <n v="2"/>
    <n v="0"/>
    <n v="666"/>
    <n v="50"/>
    <n v="716"/>
    <n v="4467673"/>
  </r>
  <r>
    <x v="22"/>
    <x v="19"/>
    <n v="302"/>
    <n v="4821"/>
    <m/>
    <m/>
    <m/>
    <m/>
    <m/>
    <m/>
    <m/>
    <m/>
    <s v="A"/>
    <d v="2020-03-27T17:00:00"/>
    <s v="8039941271343acc82676fc4fce0ee428a8666dd"/>
    <s v="2020-03-28T20:00:00Z"/>
    <n v="8"/>
    <m/>
    <n v="5123"/>
    <n v="5123"/>
    <n v="5123"/>
    <n v="21"/>
    <n v="2"/>
    <n v="0"/>
    <n v="1053"/>
    <n v="54"/>
    <n v="1107"/>
    <n v="4467673"/>
  </r>
  <r>
    <x v="23"/>
    <x v="19"/>
    <n v="394"/>
    <n v="5147"/>
    <m/>
    <m/>
    <m/>
    <m/>
    <m/>
    <m/>
    <m/>
    <m/>
    <s v="A"/>
    <d v="2020-03-28T17:00:00"/>
    <s v="edfbd9732693ab5d92b1477532c3cc7b9780906d"/>
    <s v="2020-03-29T20:00:00Z"/>
    <n v="9"/>
    <m/>
    <n v="5541"/>
    <n v="5541"/>
    <n v="5541"/>
    <n v="21"/>
    <n v="1"/>
    <n v="0"/>
    <n v="326"/>
    <n v="92"/>
    <n v="418"/>
    <n v="4467673"/>
  </r>
  <r>
    <x v="24"/>
    <x v="19"/>
    <n v="439"/>
    <n v="5579"/>
    <m/>
    <m/>
    <m/>
    <m/>
    <m/>
    <m/>
    <m/>
    <m/>
    <s v="A"/>
    <d v="2020-03-29T17:00:00"/>
    <s v="1de77fadf0bad9b5749f921331973b5e3885a66f"/>
    <s v="2020-03-30T20:00:00Z"/>
    <n v="9"/>
    <m/>
    <n v="6018"/>
    <n v="6018"/>
    <n v="6018"/>
    <n v="21"/>
    <n v="0"/>
    <n v="0"/>
    <n v="432"/>
    <n v="45"/>
    <n v="477"/>
    <n v="4467673"/>
  </r>
  <r>
    <x v="25"/>
    <x v="19"/>
    <n v="480"/>
    <n v="6330"/>
    <m/>
    <m/>
    <m/>
    <m/>
    <m/>
    <m/>
    <m/>
    <m/>
    <s v="A"/>
    <d v="2020-03-30T17:00:00"/>
    <s v="3afbeaab5adaddec917c047424b022e408bf7e63"/>
    <s v="2020-03-31T20:00:00Z"/>
    <n v="11"/>
    <m/>
    <n v="6810"/>
    <n v="6810"/>
    <n v="6810"/>
    <n v="21"/>
    <n v="2"/>
    <n v="0"/>
    <n v="751"/>
    <n v="41"/>
    <n v="792"/>
    <n v="4467673"/>
  </r>
  <r>
    <x v="26"/>
    <x v="19"/>
    <n v="591"/>
    <n v="6965"/>
    <m/>
    <m/>
    <m/>
    <m/>
    <m/>
    <m/>
    <m/>
    <m/>
    <s v="A"/>
    <d v="2020-03-31T17:00:00"/>
    <s v="1a5cb88298d45c1fa2b5ba405b4f50a7a4af73db"/>
    <s v="2020-04-01T20:00:00Z"/>
    <n v="17"/>
    <m/>
    <n v="7556"/>
    <n v="7556"/>
    <n v="7556"/>
    <n v="21"/>
    <n v="6"/>
    <n v="0"/>
    <n v="635"/>
    <n v="111"/>
    <n v="746"/>
    <n v="4467673"/>
  </r>
  <r>
    <x v="27"/>
    <x v="19"/>
    <n v="680"/>
    <n v="7220"/>
    <m/>
    <m/>
    <m/>
    <m/>
    <m/>
    <m/>
    <m/>
    <m/>
    <s v="A"/>
    <d v="2020-04-01T17:00:00"/>
    <s v="f64f6dc1cd1cc7cb81f8585de7351d08722c2113"/>
    <s v="2020-04-02T20:00:00Z"/>
    <n v="20"/>
    <m/>
    <n v="7900"/>
    <n v="7900"/>
    <n v="7900"/>
    <n v="21"/>
    <n v="3"/>
    <n v="0"/>
    <n v="255"/>
    <n v="89"/>
    <n v="344"/>
    <n v="4467673"/>
  </r>
  <r>
    <x v="28"/>
    <x v="19"/>
    <n v="770"/>
    <n v="12034"/>
    <m/>
    <m/>
    <m/>
    <m/>
    <m/>
    <m/>
    <m/>
    <m/>
    <s v="A"/>
    <d v="2020-04-02T17:00:00"/>
    <s v="71360df79d4183efe78dbbf74b7f08d20e563df7"/>
    <s v="2020-04-03T20:00:00Z"/>
    <n v="31"/>
    <m/>
    <n v="12804"/>
    <n v="12804"/>
    <n v="12804"/>
    <n v="21"/>
    <n v="11"/>
    <n v="0"/>
    <n v="4814"/>
    <n v="90"/>
    <n v="4904"/>
    <n v="4467673"/>
  </r>
  <r>
    <x v="29"/>
    <x v="19"/>
    <n v="831"/>
    <n v="14741"/>
    <m/>
    <m/>
    <m/>
    <m/>
    <m/>
    <m/>
    <m/>
    <m/>
    <s v="A"/>
    <d v="2020-04-03T17:00:00"/>
    <s v="a8414c3fb46a5d701098a89d0c0863581f1a9b35"/>
    <s v="2020-04-04T20:00:00Z"/>
    <n v="37"/>
    <m/>
    <n v="15572"/>
    <n v="15572"/>
    <n v="15572"/>
    <n v="21"/>
    <n v="6"/>
    <n v="0"/>
    <n v="2707"/>
    <n v="61"/>
    <n v="2768"/>
    <n v="4467673"/>
  </r>
  <r>
    <x v="30"/>
    <x v="19"/>
    <n v="917"/>
    <n v="15746"/>
    <m/>
    <m/>
    <m/>
    <m/>
    <m/>
    <m/>
    <m/>
    <m/>
    <s v="A"/>
    <d v="2020-04-04T17:00:00"/>
    <s v="3067cdf46aaa338ed15460187acfff460d1af2c2"/>
    <s v="2020-04-05T20:00:00Z"/>
    <n v="40"/>
    <m/>
    <n v="16663"/>
    <n v="16663"/>
    <n v="16663"/>
    <n v="21"/>
    <n v="3"/>
    <n v="0"/>
    <n v="1005"/>
    <n v="86"/>
    <n v="1091"/>
    <n v="4467673"/>
  </r>
  <r>
    <x v="31"/>
    <x v="19"/>
    <n v="955"/>
    <n v="17812"/>
    <m/>
    <m/>
    <m/>
    <m/>
    <m/>
    <m/>
    <m/>
    <m/>
    <s v="A"/>
    <d v="2020-04-05T17:00:00"/>
    <s v="eb79ae8ceb19e703b8fa1dc6b05cee05e37afd23"/>
    <s v="2020-04-06T20:00:00Z"/>
    <n v="45"/>
    <m/>
    <n v="18767"/>
    <n v="18767"/>
    <n v="18767"/>
    <n v="21"/>
    <n v="5"/>
    <n v="0"/>
    <n v="2066"/>
    <n v="38"/>
    <n v="2104"/>
    <n v="4467673"/>
  </r>
  <r>
    <x v="32"/>
    <x v="19"/>
    <n v="1008"/>
    <n v="18947"/>
    <m/>
    <m/>
    <m/>
    <m/>
    <m/>
    <m/>
    <m/>
    <m/>
    <s v="A"/>
    <d v="2020-04-06T17:00:00"/>
    <s v="e8a15e2eedd890922f50cb539af467909b92d42e"/>
    <s v="2020-04-07T20:00:00Z"/>
    <n v="59"/>
    <m/>
    <n v="19955"/>
    <n v="19955"/>
    <n v="19955"/>
    <n v="21"/>
    <n v="14"/>
    <n v="0"/>
    <n v="1135"/>
    <n v="53"/>
    <n v="1188"/>
    <n v="4467673"/>
  </r>
  <r>
    <x v="33"/>
    <x v="19"/>
    <n v="1149"/>
    <n v="20455"/>
    <m/>
    <m/>
    <m/>
    <m/>
    <m/>
    <m/>
    <m/>
    <m/>
    <s v="A"/>
    <d v="2020-04-07T17:00:00"/>
    <s v="26f2065a5cd8e1e67d1aa34c3d5a79f7eb08fa40"/>
    <s v="2020-04-08T20:00:00Z"/>
    <n v="65"/>
    <m/>
    <n v="21604"/>
    <n v="21604"/>
    <n v="21604"/>
    <n v="21"/>
    <n v="6"/>
    <n v="0"/>
    <n v="1508"/>
    <n v="141"/>
    <n v="1649"/>
    <n v="4467673"/>
  </r>
  <r>
    <x v="34"/>
    <x v="19"/>
    <n v="1346"/>
    <n v="20455"/>
    <m/>
    <m/>
    <m/>
    <m/>
    <m/>
    <m/>
    <m/>
    <m/>
    <s v="A"/>
    <d v="2020-04-08T17:00:00"/>
    <s v="94102ebf5a9e7e3ac13a38595e4d8cf39d7019ff"/>
    <s v="2020-04-09T20:00:00Z"/>
    <n v="73"/>
    <m/>
    <n v="21801"/>
    <n v="21801"/>
    <n v="21801"/>
    <n v="21"/>
    <n v="8"/>
    <n v="0"/>
    <n v="0"/>
    <n v="197"/>
    <n v="197"/>
    <n v="4467673"/>
  </r>
  <r>
    <x v="35"/>
    <x v="19"/>
    <n v="1693"/>
    <n v="22595"/>
    <m/>
    <n v="271"/>
    <n v="459"/>
    <n v="105"/>
    <n v="177"/>
    <m/>
    <m/>
    <n v="464"/>
    <s v="A"/>
    <d v="2020-04-10T17:00:00"/>
    <s v="b5d516c88a1d7ac6460abc1d5bd0ca5971adb9ac"/>
    <s v="2020-04-10T20:00:00Z"/>
    <n v="90"/>
    <n v="459"/>
    <n v="24288"/>
    <n v="24288"/>
    <n v="24288"/>
    <n v="21"/>
    <n v="17"/>
    <n v="459"/>
    <n v="2140"/>
    <n v="347"/>
    <n v="2487"/>
    <n v="4467673"/>
  </r>
  <r>
    <x v="36"/>
    <x v="19"/>
    <n v="1693"/>
    <n v="22595"/>
    <m/>
    <n v="271"/>
    <n v="459"/>
    <n v="105"/>
    <n v="177"/>
    <m/>
    <m/>
    <n v="464"/>
    <s v="A"/>
    <d v="2020-04-10T17:00:00"/>
    <s v="026914690bbb9576b2ec1184671143fe68d4bd8f"/>
    <s v="2020-04-11T20:00:00Z"/>
    <n v="90"/>
    <n v="459"/>
    <n v="24288"/>
    <n v="24288"/>
    <n v="24288"/>
    <n v="21"/>
    <n v="0"/>
    <n v="0"/>
    <n v="0"/>
    <n v="0"/>
    <n v="0"/>
    <n v="4467673"/>
  </r>
  <r>
    <x v="37"/>
    <x v="19"/>
    <n v="1840"/>
    <n v="22727"/>
    <m/>
    <n v="271"/>
    <n v="459"/>
    <n v="105"/>
    <n v="177"/>
    <m/>
    <m/>
    <n v="464"/>
    <s v="A"/>
    <d v="2020-04-11T17:00:00"/>
    <s v="5f19c6cdd17970d7ace7702b2d3f4093d8ade0a0"/>
    <s v="2020-04-12T20:00:00Z"/>
    <n v="94"/>
    <n v="459"/>
    <n v="24567"/>
    <n v="24567"/>
    <n v="24567"/>
    <n v="21"/>
    <n v="4"/>
    <n v="0"/>
    <n v="132"/>
    <n v="147"/>
    <n v="279"/>
    <n v="4467673"/>
  </r>
  <r>
    <x v="38"/>
    <x v="19"/>
    <n v="1963"/>
    <n v="23903"/>
    <m/>
    <n v="289"/>
    <n v="667"/>
    <n v="136"/>
    <n v="256"/>
    <m/>
    <m/>
    <n v="607"/>
    <s v="A"/>
    <d v="2020-04-13T17:00:00"/>
    <s v="2fef44bdc2f93da3044edf1efc786b9b04e3d9db"/>
    <s v="2020-04-13T20:00:00Z"/>
    <n v="97"/>
    <n v="667"/>
    <n v="25866"/>
    <n v="25866"/>
    <n v="25866"/>
    <n v="21"/>
    <n v="3"/>
    <n v="208"/>
    <n v="1176"/>
    <n v="123"/>
    <n v="1299"/>
    <n v="4467673"/>
  </r>
  <r>
    <x v="39"/>
    <x v="19"/>
    <n v="2048"/>
    <n v="24635"/>
    <m/>
    <n v="299"/>
    <n v="673"/>
    <n v="136"/>
    <n v="259"/>
    <m/>
    <m/>
    <n v="629"/>
    <s v="A"/>
    <d v="2020-04-14T17:00:00"/>
    <s v="4d0988bf89788f5a4b9c90b9bb04ff99cfb7d06f"/>
    <s v="2020-04-14T20:00:00Z"/>
    <n v="104"/>
    <n v="673"/>
    <n v="26683"/>
    <n v="26683"/>
    <n v="26683"/>
    <n v="21"/>
    <n v="7"/>
    <n v="6"/>
    <n v="732"/>
    <n v="85"/>
    <n v="817"/>
    <n v="4467673"/>
  </r>
  <r>
    <x v="40"/>
    <x v="19"/>
    <n v="2210"/>
    <n v="25487"/>
    <m/>
    <n v="305"/>
    <n v="687"/>
    <n v="137"/>
    <n v="263"/>
    <m/>
    <m/>
    <n v="653"/>
    <s v="A"/>
    <d v="2020-04-14T17:00:00"/>
    <s v="3b70f2bb6555d32a196205076fe07a4ff6e9a02b"/>
    <s v="2020-04-15T20:00:00Z"/>
    <n v="115"/>
    <n v="687"/>
    <n v="27697"/>
    <n v="27697"/>
    <n v="27697"/>
    <n v="21"/>
    <n v="11"/>
    <n v="14"/>
    <n v="852"/>
    <n v="162"/>
    <n v="1014"/>
    <n v="4467673"/>
  </r>
  <r>
    <x v="41"/>
    <x v="19"/>
    <n v="2291"/>
    <n v="26033"/>
    <m/>
    <n v="412"/>
    <n v="807"/>
    <n v="252"/>
    <n v="367"/>
    <m/>
    <m/>
    <n v="862"/>
    <s v="A"/>
    <d v="2020-04-16T17:00:00"/>
    <s v="330e05db97eac816ee6fd6f4c7c0c45a3659ca96"/>
    <s v="2020-04-16T20:00:00Z"/>
    <n v="122"/>
    <n v="807"/>
    <n v="28324"/>
    <n v="28324"/>
    <n v="28324"/>
    <n v="21"/>
    <n v="7"/>
    <n v="120"/>
    <n v="546"/>
    <n v="81"/>
    <n v="627"/>
    <n v="4467673"/>
  </r>
  <r>
    <x v="42"/>
    <x v="19"/>
    <n v="2429"/>
    <n v="27318"/>
    <m/>
    <n v="477"/>
    <n v="971"/>
    <n v="333"/>
    <n v="506"/>
    <m/>
    <m/>
    <n v="956"/>
    <s v="A"/>
    <d v="2020-04-17T17:00:00"/>
    <s v="8ccd72890c0517078d0e044a5c4063c2de061f28"/>
    <s v="2020-04-17T20:00:00Z"/>
    <n v="129"/>
    <n v="971"/>
    <n v="29747"/>
    <n v="29747"/>
    <n v="29747"/>
    <n v="21"/>
    <n v="7"/>
    <n v="164"/>
    <n v="1285"/>
    <n v="138"/>
    <n v="1423"/>
    <n v="4467673"/>
  </r>
  <r>
    <x v="43"/>
    <x v="19"/>
    <n v="2522"/>
    <n v="28074"/>
    <m/>
    <n v="360"/>
    <n v="1008"/>
    <n v="227"/>
    <n v="514"/>
    <m/>
    <m/>
    <n v="979"/>
    <s v="A"/>
    <d v="2020-04-17T17:00:00"/>
    <s v="0999653bdf2eafbb13f74bfb2b9ebfde15057d6b"/>
    <s v="2020-04-18T20:00:00Z"/>
    <n v="137"/>
    <n v="1008"/>
    <n v="30596"/>
    <n v="30596"/>
    <n v="30596"/>
    <n v="21"/>
    <n v="8"/>
    <n v="37"/>
    <n v="756"/>
    <n v="93"/>
    <n v="849"/>
    <n v="4467673"/>
  </r>
  <r>
    <x v="44"/>
    <x v="19"/>
    <n v="2707"/>
    <n v="29518"/>
    <m/>
    <n v="274"/>
    <n v="1059"/>
    <n v="155"/>
    <n v="534"/>
    <m/>
    <m/>
    <n v="1174"/>
    <s v="A"/>
    <d v="2020-04-19T17:00:00"/>
    <s v="cbbc8c4eb54b8bed3c367848ada9004f9ba3cb15"/>
    <s v="2020-04-19T20:00:00Z"/>
    <n v="144"/>
    <n v="1059"/>
    <n v="32225"/>
    <n v="32225"/>
    <n v="32225"/>
    <n v="21"/>
    <n v="7"/>
    <n v="51"/>
    <n v="1444"/>
    <n v="185"/>
    <n v="1629"/>
    <n v="4467673"/>
  </r>
  <r>
    <x v="45"/>
    <x v="19"/>
    <n v="2960"/>
    <n v="29612"/>
    <m/>
    <n v="274"/>
    <n v="1059"/>
    <n v="155"/>
    <n v="534"/>
    <m/>
    <m/>
    <n v="1174"/>
    <s v="A"/>
    <d v="2020-04-19T17:00:00"/>
    <s v="3b8f16f73872913ae958b42672a3bedc64d0b540"/>
    <s v="2020-04-20T20:00:00Z"/>
    <n v="148"/>
    <n v="1059"/>
    <n v="32572"/>
    <n v="32572"/>
    <n v="32572"/>
    <n v="21"/>
    <n v="4"/>
    <n v="0"/>
    <n v="94"/>
    <n v="253"/>
    <n v="347"/>
    <n v="4467673"/>
  </r>
  <r>
    <x v="46"/>
    <x v="19"/>
    <n v="3050"/>
    <n v="29770"/>
    <m/>
    <n v="263"/>
    <n v="1059"/>
    <n v="147"/>
    <n v="582"/>
    <m/>
    <m/>
    <n v="1174"/>
    <s v="A"/>
    <d v="2020-04-21T17:00:00"/>
    <s v="ea2e66655dba0e2712754719254bd1fbce22a3ec"/>
    <s v="2020-04-21T20:00:00Z"/>
    <n v="154"/>
    <n v="1059"/>
    <n v="32820"/>
    <n v="32820"/>
    <n v="32820"/>
    <n v="21"/>
    <n v="6"/>
    <n v="0"/>
    <n v="158"/>
    <n v="90"/>
    <n v="248"/>
    <n v="4467673"/>
  </r>
  <r>
    <x v="47"/>
    <x v="19"/>
    <n v="3192"/>
    <n v="30136"/>
    <m/>
    <n v="286"/>
    <n v="1076"/>
    <n v="165"/>
    <n v="558"/>
    <m/>
    <m/>
    <n v="1266"/>
    <s v="A"/>
    <d v="2020-04-22T17:00:00"/>
    <s v="6614991b1cd55cdcb78f5c2aed3815683dc54fef"/>
    <s v="2020-04-22T20:00:00Z"/>
    <n v="171"/>
    <n v="1076"/>
    <n v="33328"/>
    <n v="33328"/>
    <n v="33328"/>
    <n v="21"/>
    <n v="17"/>
    <n v="17"/>
    <n v="366"/>
    <n v="142"/>
    <n v="508"/>
    <n v="4467673"/>
  </r>
  <r>
    <x v="48"/>
    <x v="19"/>
    <n v="3373"/>
    <n v="32702"/>
    <m/>
    <n v="301"/>
    <n v="1105"/>
    <n v="161"/>
    <n v="564"/>
    <m/>
    <m/>
    <n v="1311"/>
    <s v="A"/>
    <d v="2020-04-23T17:00:00"/>
    <s v="9f9dacb74550305e5cf0c5500334d52ca7a115d0"/>
    <s v="2020-04-23T20:00:00Z"/>
    <n v="185"/>
    <n v="1105"/>
    <n v="36075"/>
    <n v="36075"/>
    <n v="36075"/>
    <n v="21"/>
    <n v="14"/>
    <n v="29"/>
    <n v="2566"/>
    <n v="181"/>
    <n v="2747"/>
    <n v="4467673"/>
  </r>
  <r>
    <x v="49"/>
    <x v="19"/>
    <n v="3481"/>
    <n v="39363"/>
    <m/>
    <n v="302"/>
    <n v="1115"/>
    <n v="163"/>
    <n v="570"/>
    <m/>
    <m/>
    <n v="1335"/>
    <s v="A"/>
    <d v="2020-04-24T17:00:00"/>
    <s v="5575526767b02839b26689b98c2648024c8a12fe"/>
    <s v="2020-04-24T20:00:00Z"/>
    <n v="191"/>
    <n v="1115"/>
    <n v="42844"/>
    <n v="42844"/>
    <n v="42844"/>
    <n v="21"/>
    <n v="6"/>
    <n v="10"/>
    <n v="6661"/>
    <n v="108"/>
    <n v="6769"/>
    <n v="4467673"/>
  </r>
  <r>
    <x v="50"/>
    <x v="19"/>
    <n v="3779"/>
    <n v="41183"/>
    <m/>
    <n v="303"/>
    <n v="1143"/>
    <n v="164"/>
    <n v="575"/>
    <m/>
    <m/>
    <n v="1341"/>
    <s v="A"/>
    <d v="2020-04-24T17:00:00"/>
    <s v="3d4dcfc4f1268839fd39641e3bf01766f50052b6"/>
    <s v="2020-04-25T20:00:00Z"/>
    <n v="200"/>
    <n v="1143"/>
    <n v="44962"/>
    <n v="44962"/>
    <n v="44962"/>
    <n v="21"/>
    <n v="9"/>
    <n v="28"/>
    <n v="1820"/>
    <n v="298"/>
    <n v="2118"/>
    <n v="4467673"/>
  </r>
  <r>
    <x v="51"/>
    <x v="19"/>
    <n v="3905"/>
    <n v="42653"/>
    <m/>
    <n v="301"/>
    <n v="1266"/>
    <n v="164"/>
    <n v="605"/>
    <m/>
    <m/>
    <n v="1501"/>
    <s v="A"/>
    <d v="2020-04-25T17:00:00"/>
    <s v="06996037449a479364019c20b5f639a6cb2bdf09"/>
    <s v="2020-04-26T20:00:00Z"/>
    <n v="205"/>
    <n v="1266"/>
    <n v="46558"/>
    <n v="46558"/>
    <n v="46558"/>
    <n v="21"/>
    <n v="5"/>
    <n v="123"/>
    <n v="1470"/>
    <n v="126"/>
    <n v="1596"/>
    <n v="4467673"/>
  </r>
  <r>
    <x v="52"/>
    <x v="19"/>
    <n v="4074"/>
    <n v="44400"/>
    <m/>
    <n v="308"/>
    <n v="1274"/>
    <n v="166"/>
    <n v="608"/>
    <m/>
    <m/>
    <n v="1511"/>
    <s v="A"/>
    <d v="2020-04-26T17:00:00"/>
    <s v="bfde663eda37d669e7d9ba1eb67b43fde2f4a6c1"/>
    <s v="2020-04-27T20:00:00Z"/>
    <n v="208"/>
    <n v="1274"/>
    <n v="48474"/>
    <n v="48474"/>
    <n v="48474"/>
    <n v="21"/>
    <n v="3"/>
    <n v="8"/>
    <n v="1747"/>
    <n v="169"/>
    <n v="1916"/>
    <n v="4467673"/>
  </r>
  <r>
    <x v="53"/>
    <x v="19"/>
    <n v="4146"/>
    <n v="44653"/>
    <m/>
    <n v="313"/>
    <n v="1281"/>
    <n v="165"/>
    <n v="612"/>
    <m/>
    <m/>
    <n v="1521"/>
    <s v="A"/>
    <d v="2020-04-27T17:00:00"/>
    <s v="c9a617024cab2af3c3e4f5c071b5cb4c9769557a"/>
    <s v="2020-04-28T20:00:00Z"/>
    <n v="213"/>
    <n v="1281"/>
    <n v="48799"/>
    <n v="48799"/>
    <n v="48799"/>
    <n v="21"/>
    <n v="5"/>
    <n v="7"/>
    <n v="253"/>
    <n v="72"/>
    <n v="325"/>
    <n v="4467673"/>
  </r>
  <r>
    <x v="54"/>
    <x v="19"/>
    <n v="4375"/>
    <n v="48036"/>
    <m/>
    <n v="320"/>
    <n v="1331"/>
    <n v="170"/>
    <n v="625"/>
    <m/>
    <m/>
    <n v="1617"/>
    <s v="A"/>
    <d v="2020-04-28T17:00:00"/>
    <s v="c06571863871a29854a16bb57c1130be50278dff"/>
    <s v="2020-04-29T20:00:00Z"/>
    <n v="225"/>
    <n v="1331"/>
    <n v="52411"/>
    <n v="52411"/>
    <n v="52411"/>
    <n v="21"/>
    <n v="12"/>
    <n v="50"/>
    <n v="3383"/>
    <n v="229"/>
    <n v="3612"/>
    <n v="4467673"/>
  </r>
  <r>
    <x v="55"/>
    <x v="19"/>
    <n v="4539"/>
    <n v="49562"/>
    <m/>
    <n v="325"/>
    <n v="1359"/>
    <n v="176"/>
    <n v="636"/>
    <m/>
    <m/>
    <n v="1668"/>
    <s v="A"/>
    <d v="2020-04-29T17:00:00"/>
    <s v="bc98483e6eaa28680769f3dfe4f6c548de169f4b"/>
    <s v="2020-04-30T20:00:00Z"/>
    <n v="235"/>
    <n v="1359"/>
    <n v="54101"/>
    <n v="54101"/>
    <n v="54101"/>
    <n v="21"/>
    <n v="10"/>
    <n v="28"/>
    <n v="1526"/>
    <n v="164"/>
    <n v="1690"/>
    <n v="4467673"/>
  </r>
  <r>
    <x v="56"/>
    <x v="19"/>
    <n v="4708"/>
    <n v="51904"/>
    <m/>
    <n v="330"/>
    <n v="1375"/>
    <n v="178"/>
    <n v="642"/>
    <m/>
    <m/>
    <n v="1675"/>
    <s v="A"/>
    <d v="2020-04-30T17:00:00"/>
    <s v="5c910b8cd2c45e96c3db28eef44a888155189c09"/>
    <s v="2020-05-01T20:00:00Z"/>
    <n v="240"/>
    <n v="1375"/>
    <n v="56612"/>
    <n v="56612"/>
    <n v="56612"/>
    <n v="21"/>
    <n v="5"/>
    <n v="16"/>
    <n v="2342"/>
    <n v="169"/>
    <n v="2511"/>
    <n v="4467673"/>
  </r>
  <r>
    <x v="57"/>
    <x v="19"/>
    <n v="4879"/>
    <n v="52770"/>
    <m/>
    <n v="334"/>
    <n v="1411"/>
    <n v="178"/>
    <n v="652"/>
    <m/>
    <m/>
    <n v="1752"/>
    <s v="A"/>
    <d v="2020-05-01T17:00:00"/>
    <s v="e62f7a6a57ad70b6776669619e289a70f5824e26"/>
    <s v="2020-05-02T20:00:00Z"/>
    <n v="248"/>
    <n v="1411"/>
    <n v="57649"/>
    <n v="57649"/>
    <n v="57649"/>
    <n v="21"/>
    <n v="8"/>
    <n v="36"/>
    <n v="866"/>
    <n v="171"/>
    <n v="1037"/>
    <n v="4467673"/>
  </r>
  <r>
    <x v="58"/>
    <x v="19"/>
    <n v="4879"/>
    <n v="52770"/>
    <m/>
    <n v="334"/>
    <n v="1411"/>
    <n v="178"/>
    <n v="652"/>
    <m/>
    <m/>
    <n v="1752"/>
    <s v="A"/>
    <d v="2020-05-01T17:00:00"/>
    <s v="e6d1a477154abc49199c5d075ac25e5598c72fcd"/>
    <s v="2020-05-03T20:00:00Z"/>
    <n v="248"/>
    <n v="1411"/>
    <n v="57649"/>
    <n v="57649"/>
    <n v="57649"/>
    <n v="21"/>
    <n v="0"/>
    <n v="0"/>
    <n v="0"/>
    <n v="0"/>
    <n v="0"/>
    <n v="4467673"/>
  </r>
  <r>
    <x v="59"/>
    <x v="19"/>
    <n v="5130"/>
    <n v="53279"/>
    <m/>
    <n v="329"/>
    <n v="1519"/>
    <n v="170"/>
    <n v="654"/>
    <m/>
    <m/>
    <n v="1892"/>
    <s v="A"/>
    <d v="2020-05-03T17:00:00"/>
    <s v="901067b70511db39ff4fb9a602e0c82c1b666b7d"/>
    <s v="2020-05-04T20:00:00Z"/>
    <n v="253"/>
    <n v="1519"/>
    <n v="58409"/>
    <n v="58409"/>
    <n v="58409"/>
    <n v="21"/>
    <n v="5"/>
    <n v="108"/>
    <n v="509"/>
    <n v="251"/>
    <n v="760"/>
    <n v="4467673"/>
  </r>
  <r>
    <x v="60"/>
    <x v="19"/>
    <n v="5245"/>
    <n v="54802"/>
    <m/>
    <n v="333"/>
    <n v="1529"/>
    <n v="174"/>
    <n v="659"/>
    <m/>
    <m/>
    <n v="1892"/>
    <s v="A"/>
    <d v="2020-05-04T17:00:00"/>
    <s v="5bc7150780989d3c773ad0a7b6087632a7c24912"/>
    <s v="2020-05-05T20:00:00Z"/>
    <n v="261"/>
    <n v="1529"/>
    <n v="60047"/>
    <n v="60047"/>
    <n v="60047"/>
    <n v="21"/>
    <n v="8"/>
    <n v="10"/>
    <n v="1523"/>
    <n v="115"/>
    <n v="1638"/>
    <n v="4467673"/>
  </r>
  <r>
    <x v="61"/>
    <x v="19"/>
    <n v="5822"/>
    <n v="55192"/>
    <m/>
    <n v="347"/>
    <n v="1603"/>
    <n v="189"/>
    <n v="685"/>
    <m/>
    <m/>
    <n v="2058"/>
    <s v="A"/>
    <d v="2020-05-05T17:00:00"/>
    <s v="96e56ce4aa0fe3ba8da39c2c26eff12d135d2a5f"/>
    <s v="2020-05-06T20:00:00Z"/>
    <n v="275"/>
    <n v="1603"/>
    <n v="61014"/>
    <n v="61014"/>
    <n v="61014"/>
    <n v="21"/>
    <n v="14"/>
    <n v="74"/>
    <n v="390"/>
    <n v="577"/>
    <n v="967"/>
    <n v="4467673"/>
  </r>
  <r>
    <x v="62"/>
    <x v="19"/>
    <n v="5934"/>
    <n v="72672"/>
    <m/>
    <n v="351"/>
    <n v="1616"/>
    <n v="190"/>
    <n v="693"/>
    <m/>
    <m/>
    <n v="2125"/>
    <s v="A"/>
    <d v="2020-05-06T17:00:00"/>
    <s v="c1007b50ec510ff1927027e94df83bfb58b439e7"/>
    <s v="2020-05-07T20:00:00Z"/>
    <n v="283"/>
    <n v="1616"/>
    <n v="78606"/>
    <n v="78606"/>
    <n v="78606"/>
    <n v="21"/>
    <n v="8"/>
    <n v="13"/>
    <n v="17480"/>
    <n v="112"/>
    <n v="17592"/>
    <n v="4467673"/>
  </r>
  <r>
    <x v="63"/>
    <x v="19"/>
    <n v="6129"/>
    <n v="75272"/>
    <m/>
    <n v="356"/>
    <n v="1684"/>
    <n v="199"/>
    <n v="714"/>
    <m/>
    <m/>
    <n v="2177"/>
    <s v="A"/>
    <d v="2020-05-07T17:00:00"/>
    <s v="ffe9736e32f92a5c53a18f0b0d6c1b5abb0778eb"/>
    <s v="2020-05-08T20:00:00Z"/>
    <n v="294"/>
    <n v="1684"/>
    <n v="81401"/>
    <n v="81401"/>
    <n v="81401"/>
    <n v="21"/>
    <n v="11"/>
    <n v="68"/>
    <n v="2600"/>
    <n v="195"/>
    <n v="2795"/>
    <n v="4467673"/>
  </r>
  <r>
    <x v="64"/>
    <x v="19"/>
    <n v="6288"/>
    <n v="80159"/>
    <m/>
    <n v="369"/>
    <n v="1696"/>
    <n v="210"/>
    <n v="723"/>
    <m/>
    <m/>
    <n v="2266"/>
    <s v="A"/>
    <d v="2020-05-08T17:00:00"/>
    <s v="0910882e8d226007c371901b42299d6684d61741"/>
    <s v="2020-05-09T20:00:00Z"/>
    <n v="298"/>
    <n v="1696"/>
    <n v="86447"/>
    <n v="86447"/>
    <n v="86447"/>
    <n v="21"/>
    <n v="4"/>
    <n v="12"/>
    <n v="4887"/>
    <n v="159"/>
    <n v="5046"/>
    <n v="4467673"/>
  </r>
  <r>
    <x v="65"/>
    <x v="19"/>
    <n v="6440"/>
    <n v="80483"/>
    <m/>
    <n v="394"/>
    <n v="1757"/>
    <n v="226"/>
    <n v="758"/>
    <m/>
    <m/>
    <n v="2308"/>
    <s v="A"/>
    <d v="2020-05-09T17:00:00"/>
    <s v="f83a17b5bd4ea2dc5974c49812e17a75bb6559be"/>
    <s v="2020-05-10T20:00:00Z"/>
    <n v="304"/>
    <n v="1757"/>
    <n v="86923"/>
    <n v="86923"/>
    <n v="86923"/>
    <n v="21"/>
    <n v="6"/>
    <n v="61"/>
    <n v="324"/>
    <n v="152"/>
    <n v="476"/>
    <n v="4467673"/>
  </r>
  <r>
    <x v="66"/>
    <x v="19"/>
    <n v="6440"/>
    <n v="80483"/>
    <m/>
    <n v="394"/>
    <n v="1757"/>
    <n v="226"/>
    <n v="758"/>
    <m/>
    <m/>
    <n v="2308"/>
    <s v="A"/>
    <d v="2020-05-09T17:00:00"/>
    <s v="65bd44bbae0cf8f21518a61a2cf25ccc1bd682fc"/>
    <s v="2020-05-11T20:00:00Z"/>
    <n v="304"/>
    <n v="1757"/>
    <n v="86923"/>
    <n v="86923"/>
    <n v="86923"/>
    <n v="21"/>
    <n v="0"/>
    <n v="0"/>
    <n v="0"/>
    <n v="0"/>
    <n v="0"/>
    <n v="4467673"/>
  </r>
  <r>
    <x v="67"/>
    <x v="19"/>
    <n v="6677"/>
    <n v="97347"/>
    <m/>
    <n v="383"/>
    <n v="1767"/>
    <n v="220"/>
    <n v="768"/>
    <m/>
    <m/>
    <n v="2335"/>
    <s v="A+"/>
    <d v="2020-05-11T17:00:00"/>
    <s v="49f080fd95b649d6f35a2acacf5d6189f063f556"/>
    <s v="2020-05-12T20:00:00Z"/>
    <n v="311"/>
    <n v="1767"/>
    <n v="104024"/>
    <n v="104024"/>
    <n v="104024"/>
    <n v="21"/>
    <n v="7"/>
    <n v="10"/>
    <n v="16864"/>
    <n v="237"/>
    <n v="17101"/>
    <n v="4467673"/>
  </r>
  <r>
    <x v="68"/>
    <x v="19"/>
    <n v="6853"/>
    <n v="103781"/>
    <m/>
    <n v="379"/>
    <n v="1825"/>
    <n v="215"/>
    <n v="783"/>
    <m/>
    <m/>
    <n v="2546"/>
    <s v="A+"/>
    <d v="2020-05-12T17:00:00"/>
    <s v="e62d39fb90ce7f21c28c982cb8b93123839ad7b3"/>
    <s v="2020-05-13T20:00:00Z"/>
    <n v="321"/>
    <n v="1825"/>
    <n v="110634"/>
    <n v="110634"/>
    <n v="110634"/>
    <n v="21"/>
    <n v="10"/>
    <n v="58"/>
    <n v="6434"/>
    <n v="176"/>
    <n v="6610"/>
    <n v="4467673"/>
  </r>
  <r>
    <x v="69"/>
    <x v="19"/>
    <n v="7080"/>
    <n v="110315"/>
    <m/>
    <n v="377"/>
    <n v="1835"/>
    <n v="215"/>
    <n v="784"/>
    <m/>
    <m/>
    <n v="2649"/>
    <s v="A+"/>
    <d v="2020-05-13T17:00:00"/>
    <s v="974c86ea643c02fbba54fa1c3d4c9a722df886bf"/>
    <s v="2020-05-14T20:00:00Z"/>
    <n v="326"/>
    <n v="1835"/>
    <n v="117395"/>
    <n v="117395"/>
    <n v="117395"/>
    <n v="21"/>
    <n v="5"/>
    <n v="10"/>
    <n v="6534"/>
    <n v="227"/>
    <n v="6761"/>
    <n v="4467673"/>
  </r>
  <r>
    <x v="70"/>
    <x v="19"/>
    <n v="7225"/>
    <n v="114053"/>
    <m/>
    <n v="385"/>
    <n v="1887"/>
    <n v="220"/>
    <n v="794"/>
    <m/>
    <m/>
    <n v="2712"/>
    <s v="A+"/>
    <d v="2020-05-14T17:00:00"/>
    <s v="f6a5783ab7b4b4673fc7840a3d8e13c456996bf1"/>
    <s v="2020-05-15T20:00:00Z"/>
    <n v="328"/>
    <n v="1887"/>
    <n v="121278"/>
    <n v="121278"/>
    <n v="121278"/>
    <n v="21"/>
    <n v="2"/>
    <n v="52"/>
    <n v="3738"/>
    <n v="145"/>
    <n v="3883"/>
    <n v="4467673"/>
  </r>
  <r>
    <x v="71"/>
    <x v="19"/>
    <n v="7444"/>
    <n v="120290"/>
    <m/>
    <n v="381"/>
    <n v="1896"/>
    <n v="218"/>
    <n v="797"/>
    <m/>
    <m/>
    <n v="2739"/>
    <s v="A+"/>
    <d v="2020-05-15T17:00:00"/>
    <s v="a34e71d03d90952edfb034c5ad98c8870c0543be"/>
    <s v="2020-05-16T20:00:00Z"/>
    <n v="332"/>
    <n v="1896"/>
    <n v="127734"/>
    <n v="127734"/>
    <n v="127734"/>
    <n v="21"/>
    <n v="4"/>
    <n v="9"/>
    <n v="6237"/>
    <n v="219"/>
    <n v="6456"/>
    <n v="4467673"/>
  </r>
  <r>
    <x v="72"/>
    <x v="19"/>
    <n v="7688"/>
    <n v="121997"/>
    <m/>
    <n v="381"/>
    <n v="1896"/>
    <n v="218"/>
    <n v="797"/>
    <m/>
    <m/>
    <n v="2768"/>
    <s v="A+"/>
    <d v="2020-05-16T17:19:00"/>
    <s v="a864ee71b15b969194a8b89c5d36f95916bf3077"/>
    <s v="2020-05-17T20:00:00Z"/>
    <n v="334"/>
    <n v="1896"/>
    <n v="129685"/>
    <n v="129685"/>
    <n v="129685"/>
    <n v="21"/>
    <n v="2"/>
    <n v="0"/>
    <n v="1707"/>
    <n v="244"/>
    <n v="1951"/>
    <n v="4467673"/>
  </r>
  <r>
    <x v="73"/>
    <x v="19"/>
    <n v="7688"/>
    <n v="121997"/>
    <m/>
    <n v="381"/>
    <n v="1896"/>
    <n v="218"/>
    <n v="797"/>
    <m/>
    <m/>
    <n v="2768"/>
    <s v="A+"/>
    <d v="2020-05-16T17:19:00"/>
    <s v="bbc248dee1f365eb947a8c7e1533fd22e9e814b3"/>
    <s v="2020-05-18T20:00:00Z"/>
    <n v="334"/>
    <n v="1896"/>
    <n v="129685"/>
    <n v="129685"/>
    <n v="129685"/>
    <n v="21"/>
    <n v="0"/>
    <n v="0"/>
    <n v="0"/>
    <n v="0"/>
    <n v="0"/>
    <n v="4467673"/>
  </r>
  <r>
    <x v="74"/>
    <x v="19"/>
    <n v="8069"/>
    <n v="145917"/>
    <m/>
    <n v="447"/>
    <n v="1980"/>
    <n v="277"/>
    <n v="866"/>
    <m/>
    <m/>
    <n v="2826"/>
    <s v="A+"/>
    <d v="2020-05-19T17:00:00"/>
    <s v="79e80ea07072d2a9ad366228cdcd2474ab231b5a"/>
    <s v="2020-05-19T20:00:00Z"/>
    <n v="366"/>
    <n v="1980"/>
    <n v="153986"/>
    <n v="153986"/>
    <n v="153986"/>
    <n v="21"/>
    <n v="32"/>
    <n v="84"/>
    <n v="23920"/>
    <n v="381"/>
    <n v="24301"/>
    <n v="4467673"/>
  </r>
  <r>
    <x v="75"/>
    <x v="19"/>
    <n v="8069"/>
    <n v="145917"/>
    <m/>
    <n v="443"/>
    <n v="2010"/>
    <n v="269"/>
    <n v="875"/>
    <m/>
    <m/>
    <n v="2826"/>
    <s v="A"/>
    <d v="2020-05-19T17:00:00"/>
    <s v="75c889317de52b4219bf1f3fdeb47314e48fcc97"/>
    <s v="2020-05-20T20:00:00Z"/>
    <n v="366"/>
    <n v="2010"/>
    <n v="153986"/>
    <n v="153986"/>
    <n v="153986"/>
    <n v="21"/>
    <n v="0"/>
    <n v="30"/>
    <n v="0"/>
    <n v="0"/>
    <n v="0"/>
    <n v="4467673"/>
  </r>
  <r>
    <x v="76"/>
    <x v="19"/>
    <n v="8167"/>
    <n v="150505"/>
    <m/>
    <n v="474"/>
    <n v="2016"/>
    <n v="98"/>
    <n v="879"/>
    <m/>
    <m/>
    <n v="2919"/>
    <s v="A"/>
    <d v="2020-05-20T17:00:00"/>
    <s v="83f24d7104acb10518efe11b535382ccf4493674"/>
    <s v="2020-05-21T20:00:00Z"/>
    <n v="376"/>
    <n v="2016"/>
    <n v="158672"/>
    <n v="158672"/>
    <n v="158672"/>
    <n v="21"/>
    <n v="10"/>
    <n v="6"/>
    <n v="4588"/>
    <n v="98"/>
    <n v="4686"/>
    <n v="4467673"/>
  </r>
  <r>
    <x v="77"/>
    <x v="19"/>
    <n v="8286"/>
    <n v="157954"/>
    <m/>
    <n v="475"/>
    <n v="2041"/>
    <n v="92"/>
    <n v="886"/>
    <m/>
    <m/>
    <n v="3008"/>
    <s v="A"/>
    <d v="2020-05-21T17:00:00"/>
    <s v="ef2e99815d928b0de737889e27a365adca3d2f30"/>
    <s v="2020-05-22T20:00:00Z"/>
    <n v="386"/>
    <n v="2041"/>
    <n v="166240"/>
    <n v="166240"/>
    <n v="166240"/>
    <n v="21"/>
    <n v="10"/>
    <n v="25"/>
    <n v="7449"/>
    <n v="119"/>
    <n v="7568"/>
    <n v="4467673"/>
  </r>
  <r>
    <x v="78"/>
    <x v="19"/>
    <n v="8426"/>
    <n v="163033"/>
    <m/>
    <n v="477"/>
    <n v="2076"/>
    <n v="90"/>
    <n v="889"/>
    <m/>
    <m/>
    <n v="3069"/>
    <s v="A"/>
    <d v="2020-05-22T17:00:00"/>
    <s v="76763da0a3066c21caddb7758055945b1e595495"/>
    <s v="2020-05-23T20:00:00Z"/>
    <n v="391"/>
    <n v="2076"/>
    <n v="171459"/>
    <n v="171459"/>
    <n v="171459"/>
    <n v="21"/>
    <n v="5"/>
    <n v="35"/>
    <n v="5079"/>
    <n v="140"/>
    <n v="5219"/>
    <n v="4467673"/>
  </r>
  <r>
    <x v="79"/>
    <x v="19"/>
    <n v="8571"/>
    <n v="161285"/>
    <m/>
    <n v="484"/>
    <n v="2131"/>
    <n v="89"/>
    <n v="897"/>
    <m/>
    <m/>
    <n v="3102"/>
    <s v="A"/>
    <d v="2020-05-23T00:00:00"/>
    <s v="4ce8e430d4a9d05f4373ccc6f6eedfab7bc2379e"/>
    <s v="2020-05-24T20:00:00Z"/>
    <n v="391"/>
    <n v="2131"/>
    <n v="169856"/>
    <n v="169856"/>
    <n v="169856"/>
    <n v="21"/>
    <n v="0"/>
    <n v="55"/>
    <n v="-1748"/>
    <n v="145"/>
    <n v="-1603"/>
    <n v="4467673"/>
  </r>
  <r>
    <x v="1"/>
    <x v="20"/>
    <n v="0"/>
    <m/>
    <m/>
    <m/>
    <m/>
    <m/>
    <m/>
    <m/>
    <m/>
    <m/>
    <m/>
    <m/>
    <s v="7d07dd36414e2fc61fb9a73c7a06cc8447db3530"/>
    <s v="2020-03-07T21:00:00Z"/>
    <m/>
    <m/>
    <n v="0"/>
    <n v="0"/>
    <n v="0"/>
    <n v="22"/>
    <m/>
    <m/>
    <m/>
    <m/>
    <m/>
    <n v="4648794"/>
  </r>
  <r>
    <x v="2"/>
    <x v="20"/>
    <n v="0"/>
    <n v="5"/>
    <m/>
    <m/>
    <m/>
    <m/>
    <m/>
    <m/>
    <m/>
    <m/>
    <m/>
    <m/>
    <s v="2a463172f3bbea55dc4b4a53b87bb3b66e4e7913"/>
    <s v="2020-03-08T20:00:00Z"/>
    <m/>
    <m/>
    <n v="5"/>
    <n v="5"/>
    <n v="5"/>
    <n v="22"/>
    <n v="0"/>
    <n v="0"/>
    <n v="5"/>
    <n v="0"/>
    <n v="5"/>
    <n v="4648794"/>
  </r>
  <r>
    <x v="3"/>
    <x v="20"/>
    <n v="1"/>
    <n v="5"/>
    <m/>
    <m/>
    <m/>
    <m/>
    <m/>
    <m/>
    <m/>
    <m/>
    <m/>
    <m/>
    <s v="6fce2175ae402c29f015b4cd8fa23e24725fcdc3"/>
    <s v="2020-03-09T20:00:00Z"/>
    <m/>
    <m/>
    <n v="6"/>
    <n v="6"/>
    <n v="6"/>
    <n v="22"/>
    <n v="0"/>
    <n v="0"/>
    <n v="0"/>
    <n v="1"/>
    <n v="1"/>
    <n v="4648794"/>
  </r>
  <r>
    <x v="4"/>
    <x v="20"/>
    <n v="1"/>
    <n v="11"/>
    <m/>
    <m/>
    <m/>
    <m/>
    <m/>
    <m/>
    <m/>
    <m/>
    <m/>
    <m/>
    <s v="359ed3be2532bb96f427b5b89a56938ca9480ce5"/>
    <s v="2020-03-10T20:00:00Z"/>
    <m/>
    <m/>
    <n v="12"/>
    <n v="12"/>
    <n v="12"/>
    <n v="22"/>
    <n v="0"/>
    <n v="0"/>
    <n v="6"/>
    <n v="0"/>
    <n v="6"/>
    <n v="4648794"/>
  </r>
  <r>
    <x v="5"/>
    <x v="20"/>
    <n v="6"/>
    <n v="37"/>
    <m/>
    <m/>
    <m/>
    <m/>
    <m/>
    <m/>
    <m/>
    <m/>
    <m/>
    <m/>
    <s v="1aab27af026a6b0066fc0524e1038304b16cf525"/>
    <s v="2020-03-11T20:00:00Z"/>
    <m/>
    <m/>
    <n v="43"/>
    <n v="43"/>
    <n v="43"/>
    <n v="22"/>
    <n v="0"/>
    <n v="0"/>
    <n v="26"/>
    <n v="5"/>
    <n v="31"/>
    <n v="4648794"/>
  </r>
  <r>
    <x v="6"/>
    <x v="20"/>
    <n v="14"/>
    <n v="37"/>
    <m/>
    <m/>
    <m/>
    <m/>
    <m/>
    <m/>
    <m/>
    <m/>
    <m/>
    <d v="2020-03-12T10:30:00"/>
    <s v="80c783b5f63eea4ae1829493ab5f508ba1118ab6"/>
    <s v="2020-03-12T20:00:00Z"/>
    <m/>
    <m/>
    <n v="51"/>
    <n v="51"/>
    <n v="51"/>
    <n v="22"/>
    <n v="0"/>
    <n v="0"/>
    <n v="0"/>
    <n v="8"/>
    <n v="8"/>
    <n v="4648794"/>
  </r>
  <r>
    <x v="7"/>
    <x v="20"/>
    <n v="36"/>
    <n v="37"/>
    <m/>
    <m/>
    <m/>
    <m/>
    <m/>
    <m/>
    <m/>
    <m/>
    <m/>
    <d v="2020-03-13T16:00:00"/>
    <s v="bd8ea09e5b1b69d79883251b91431ca933901d08"/>
    <s v="2020-03-13T20:00:00Z"/>
    <m/>
    <m/>
    <n v="73"/>
    <n v="73"/>
    <n v="73"/>
    <n v="22"/>
    <n v="0"/>
    <n v="0"/>
    <n v="0"/>
    <n v="22"/>
    <n v="22"/>
    <n v="4648794"/>
  </r>
  <r>
    <x v="8"/>
    <x v="20"/>
    <n v="51"/>
    <n v="109"/>
    <m/>
    <m/>
    <m/>
    <m/>
    <m/>
    <m/>
    <m/>
    <m/>
    <m/>
    <d v="2020-03-14T12:15:00"/>
    <s v="7fd66e8f1a3a01f99888cfa4e92eb9459cc2a838"/>
    <s v="2020-03-14T20:00:00Z"/>
    <m/>
    <m/>
    <n v="160"/>
    <n v="160"/>
    <n v="160"/>
    <n v="22"/>
    <n v="0"/>
    <n v="0"/>
    <n v="72"/>
    <n v="15"/>
    <n v="87"/>
    <n v="4648794"/>
  </r>
  <r>
    <x v="9"/>
    <x v="20"/>
    <n v="90"/>
    <n v="156"/>
    <m/>
    <m/>
    <m/>
    <m/>
    <m/>
    <m/>
    <m/>
    <m/>
    <m/>
    <d v="2020-03-15T11:30:00"/>
    <s v="82ddd941105403c8d3f0fb44070276aab397a332"/>
    <s v="2020-03-15T20:00:00Z"/>
    <n v="2"/>
    <m/>
    <n v="246"/>
    <n v="246"/>
    <n v="246"/>
    <n v="22"/>
    <n v="2"/>
    <n v="0"/>
    <n v="47"/>
    <n v="39"/>
    <n v="86"/>
    <n v="4648794"/>
  </r>
  <r>
    <x v="10"/>
    <x v="20"/>
    <n v="115"/>
    <n v="188"/>
    <m/>
    <m/>
    <m/>
    <m/>
    <m/>
    <m/>
    <m/>
    <m/>
    <m/>
    <d v="2020-03-16T15:50:00"/>
    <s v="703182c5bc9a328779c97950b7e9b50892f335b1"/>
    <s v="2020-03-16T20:00:00Z"/>
    <n v="2"/>
    <m/>
    <n v="303"/>
    <n v="303"/>
    <n v="303"/>
    <n v="22"/>
    <n v="0"/>
    <n v="0"/>
    <n v="32"/>
    <n v="25"/>
    <n v="57"/>
    <n v="4648794"/>
  </r>
  <r>
    <x v="11"/>
    <x v="20"/>
    <n v="137"/>
    <n v="286"/>
    <m/>
    <m/>
    <m/>
    <m/>
    <m/>
    <m/>
    <m/>
    <m/>
    <m/>
    <d v="2020-03-17T10:30:00"/>
    <s v="d1bf1313ada51c87e5fe574741c75f0c06117e52"/>
    <s v="2020-03-17T20:00:00Z"/>
    <n v="4"/>
    <m/>
    <n v="423"/>
    <n v="423"/>
    <n v="423"/>
    <n v="22"/>
    <n v="2"/>
    <n v="0"/>
    <n v="98"/>
    <n v="22"/>
    <n v="120"/>
    <n v="4648794"/>
  </r>
  <r>
    <x v="12"/>
    <x v="20"/>
    <n v="240"/>
    <n v="335"/>
    <m/>
    <m/>
    <m/>
    <m/>
    <m/>
    <m/>
    <m/>
    <m/>
    <m/>
    <d v="2020-03-18T00:00:00"/>
    <s v="40c81639e8e1837123d0743ff34978deb0721b14"/>
    <s v="2020-03-18T20:00:00Z"/>
    <n v="6"/>
    <m/>
    <n v="575"/>
    <n v="575"/>
    <n v="575"/>
    <n v="22"/>
    <n v="2"/>
    <n v="0"/>
    <n v="49"/>
    <n v="103"/>
    <n v="152"/>
    <n v="4648794"/>
  </r>
  <r>
    <x v="13"/>
    <x v="20"/>
    <n v="347"/>
    <n v="458"/>
    <m/>
    <m/>
    <m/>
    <m/>
    <m/>
    <m/>
    <m/>
    <m/>
    <m/>
    <d v="2020-03-19T10:30:00"/>
    <s v="5d28fad455f9f5603634125b1944a61265090e0b"/>
    <s v="2020-03-19T20:00:00Z"/>
    <n v="8"/>
    <m/>
    <n v="805"/>
    <n v="805"/>
    <n v="805"/>
    <n v="22"/>
    <n v="2"/>
    <n v="0"/>
    <n v="123"/>
    <n v="107"/>
    <n v="230"/>
    <n v="4648794"/>
  </r>
  <r>
    <x v="14"/>
    <x v="20"/>
    <n v="473"/>
    <n v="568"/>
    <m/>
    <m/>
    <m/>
    <m/>
    <m/>
    <m/>
    <m/>
    <m/>
    <m/>
    <d v="2020-03-20T15:30:00"/>
    <s v="98cce02eca5663435a48083902ed814f1e8bfc42"/>
    <s v="2020-03-20T20:00:00Z"/>
    <n v="12"/>
    <m/>
    <n v="1041"/>
    <n v="1041"/>
    <n v="1041"/>
    <n v="22"/>
    <n v="4"/>
    <n v="0"/>
    <n v="110"/>
    <n v="126"/>
    <n v="236"/>
    <n v="4648794"/>
  </r>
  <r>
    <x v="15"/>
    <x v="20"/>
    <n v="580"/>
    <n v="2180"/>
    <m/>
    <m/>
    <m/>
    <m/>
    <m/>
    <m/>
    <m/>
    <m/>
    <m/>
    <d v="2020-03-21T10:30:00"/>
    <s v="b0e27f8ec2ac6075cd3aba0d8a6267f2b3942ecc"/>
    <s v="2020-03-21T20:00:00Z"/>
    <n v="16"/>
    <m/>
    <n v="2760"/>
    <n v="2760"/>
    <n v="2760"/>
    <n v="22"/>
    <n v="4"/>
    <n v="0"/>
    <n v="1612"/>
    <n v="107"/>
    <n v="1719"/>
    <n v="4648794"/>
  </r>
  <r>
    <x v="16"/>
    <x v="20"/>
    <n v="837"/>
    <n v="2661"/>
    <m/>
    <m/>
    <m/>
    <m/>
    <m/>
    <m/>
    <m/>
    <m/>
    <m/>
    <d v="2020-03-22T10:00:00"/>
    <s v="b583f2540f47c592482ce101079c06088ec75d76"/>
    <s v="2020-03-22T20:00:00Z"/>
    <n v="20"/>
    <m/>
    <n v="3498"/>
    <n v="3498"/>
    <n v="3498"/>
    <n v="22"/>
    <n v="4"/>
    <n v="0"/>
    <n v="481"/>
    <n v="257"/>
    <n v="738"/>
    <n v="4648794"/>
  </r>
  <r>
    <x v="17"/>
    <x v="20"/>
    <n v="1172"/>
    <n v="4776"/>
    <m/>
    <m/>
    <m/>
    <m/>
    <m/>
    <m/>
    <m/>
    <m/>
    <s v="B"/>
    <d v="2020-03-23T13:00:00"/>
    <s v="b909e40e1f6f8a390fded287a3d37235c874103b"/>
    <s v="2020-03-23T20:00:00Z"/>
    <n v="34"/>
    <m/>
    <n v="5948"/>
    <n v="5948"/>
    <n v="5948"/>
    <n v="22"/>
    <n v="14"/>
    <n v="0"/>
    <n v="2115"/>
    <n v="335"/>
    <n v="2450"/>
    <n v="4648794"/>
  </r>
  <r>
    <x v="18"/>
    <x v="20"/>
    <n v="1388"/>
    <n v="7215"/>
    <m/>
    <n v="271"/>
    <m/>
    <m/>
    <m/>
    <m/>
    <m/>
    <m/>
    <s v="A"/>
    <d v="2020-03-24T13:00:00"/>
    <s v="82a3e98716612c5e4b74b1685382feebd71e6af8"/>
    <s v="2020-03-24T20:00:00Z"/>
    <n v="46"/>
    <m/>
    <n v="8603"/>
    <n v="8603"/>
    <n v="8603"/>
    <n v="22"/>
    <n v="12"/>
    <n v="0"/>
    <n v="2439"/>
    <n v="216"/>
    <n v="2655"/>
    <n v="4648794"/>
  </r>
  <r>
    <x v="19"/>
    <x v="20"/>
    <n v="1795"/>
    <n v="9656"/>
    <m/>
    <n v="491"/>
    <m/>
    <m/>
    <m/>
    <n v="163"/>
    <m/>
    <m/>
    <s v="A"/>
    <d v="2020-03-25T13:00:00"/>
    <s v="8baff56a70fb107ca5d5bb21b467f249cc54aeab"/>
    <s v="2020-03-25T20:00:00Z"/>
    <n v="65"/>
    <m/>
    <n v="11451"/>
    <n v="11451"/>
    <n v="11451"/>
    <n v="22"/>
    <n v="19"/>
    <n v="0"/>
    <n v="2441"/>
    <n v="407"/>
    <n v="2848"/>
    <n v="4648794"/>
  </r>
  <r>
    <x v="20"/>
    <x v="20"/>
    <n v="2305"/>
    <n v="15724"/>
    <m/>
    <n v="676"/>
    <m/>
    <m/>
    <m/>
    <n v="239"/>
    <m/>
    <m/>
    <s v="A"/>
    <d v="2020-03-26T15:00:00"/>
    <s v="bddced6e06c416818a74177202b7bd46cd1efeea"/>
    <s v="2020-03-26T20:00:00Z"/>
    <n v="83"/>
    <m/>
    <n v="18029"/>
    <n v="18029"/>
    <n v="18029"/>
    <n v="22"/>
    <n v="18"/>
    <n v="0"/>
    <n v="6068"/>
    <n v="510"/>
    <n v="6578"/>
    <n v="4648794"/>
  </r>
  <r>
    <x v="21"/>
    <x v="20"/>
    <n v="2746"/>
    <n v="18613"/>
    <m/>
    <n v="773"/>
    <m/>
    <m/>
    <m/>
    <n v="270"/>
    <m/>
    <m/>
    <s v="A"/>
    <d v="2020-03-27T13:00:00"/>
    <s v="2fc5c8ee702d72cebe9a33e26b958a8bf0adcb89"/>
    <s v="2020-03-27T20:00:00Z"/>
    <n v="119"/>
    <m/>
    <n v="21359"/>
    <n v="21359"/>
    <n v="21359"/>
    <n v="22"/>
    <n v="36"/>
    <n v="0"/>
    <n v="2889"/>
    <n v="441"/>
    <n v="3330"/>
    <n v="4648794"/>
  </r>
  <r>
    <x v="22"/>
    <x v="20"/>
    <n v="3315"/>
    <n v="21846"/>
    <m/>
    <n v="927"/>
    <m/>
    <m/>
    <m/>
    <n v="336"/>
    <m/>
    <m/>
    <s v="A"/>
    <d v="2020-03-28T13:00:00"/>
    <s v="3ae95b27a3fa47fe754a21a5bc2b0eedacb50153"/>
    <s v="2020-03-28T20:00:00Z"/>
    <n v="137"/>
    <m/>
    <n v="25161"/>
    <n v="25161"/>
    <n v="25161"/>
    <n v="22"/>
    <n v="18"/>
    <n v="0"/>
    <n v="3233"/>
    <n v="569"/>
    <n v="3802"/>
    <n v="4648794"/>
  </r>
  <r>
    <x v="23"/>
    <x v="20"/>
    <n v="3540"/>
    <n v="24331"/>
    <m/>
    <n v="1127"/>
    <m/>
    <m/>
    <m/>
    <n v="380"/>
    <m/>
    <m/>
    <s v="A"/>
    <d v="2020-03-29T13:00:00"/>
    <s v="dbd60b673d986516d0c1a847bd26436776bc189f"/>
    <s v="2020-03-29T20:00:00Z"/>
    <n v="151"/>
    <m/>
    <n v="27871"/>
    <n v="27871"/>
    <n v="27871"/>
    <n v="22"/>
    <n v="14"/>
    <n v="0"/>
    <n v="2485"/>
    <n v="225"/>
    <n v="2710"/>
    <n v="4648794"/>
  </r>
  <r>
    <x v="24"/>
    <x v="20"/>
    <n v="4025"/>
    <n v="30008"/>
    <m/>
    <n v="1185"/>
    <m/>
    <m/>
    <m/>
    <n v="385"/>
    <m/>
    <m/>
    <s v="A"/>
    <d v="2020-03-30T13:00:00"/>
    <s v="02d2ff35a0a030bb1450d4f793b11e2ff5dfdacb"/>
    <s v="2020-03-30T20:00:00Z"/>
    <n v="185"/>
    <m/>
    <n v="34033"/>
    <n v="34033"/>
    <n v="34033"/>
    <n v="22"/>
    <n v="34"/>
    <n v="0"/>
    <n v="5677"/>
    <n v="485"/>
    <n v="6162"/>
    <n v="4648794"/>
  </r>
  <r>
    <x v="25"/>
    <x v="20"/>
    <n v="5237"/>
    <n v="33730"/>
    <m/>
    <n v="1355"/>
    <m/>
    <m/>
    <m/>
    <n v="438"/>
    <m/>
    <m/>
    <s v="A"/>
    <d v="2020-03-31T13:00:00"/>
    <s v="c5012f4a5317a6c370013bc1c889f61ecf9c121a"/>
    <s v="2020-03-31T20:00:00Z"/>
    <n v="239"/>
    <m/>
    <n v="38967"/>
    <n v="38967"/>
    <n v="38967"/>
    <n v="22"/>
    <n v="54"/>
    <n v="0"/>
    <n v="3722"/>
    <n v="1212"/>
    <n v="4934"/>
    <n v="4648794"/>
  </r>
  <r>
    <x v="26"/>
    <x v="20"/>
    <n v="6424"/>
    <n v="39352"/>
    <m/>
    <n v="1498"/>
    <m/>
    <m/>
    <m/>
    <n v="490"/>
    <m/>
    <m/>
    <s v="A"/>
    <d v="2020-04-01T13:00:00"/>
    <s v="58885ad06e0c1bb6f19199017d5f0524a1d61b65"/>
    <s v="2020-04-01T20:00:00Z"/>
    <n v="273"/>
    <m/>
    <n v="45776"/>
    <n v="45776"/>
    <n v="45776"/>
    <n v="22"/>
    <n v="34"/>
    <n v="0"/>
    <n v="5622"/>
    <n v="1187"/>
    <n v="6809"/>
    <n v="4648794"/>
  </r>
  <r>
    <x v="27"/>
    <x v="20"/>
    <n v="9150"/>
    <n v="41936"/>
    <m/>
    <n v="1639"/>
    <m/>
    <m/>
    <m/>
    <n v="507"/>
    <m/>
    <m/>
    <s v="A"/>
    <d v="2020-04-02T13:00:00"/>
    <s v="072fc59f253ae1d4d41cc04ef94727dc761b6edd"/>
    <s v="2020-04-02T20:00:00Z"/>
    <n v="310"/>
    <m/>
    <n v="51086"/>
    <n v="51086"/>
    <n v="51086"/>
    <n v="22"/>
    <n v="37"/>
    <n v="0"/>
    <n v="2584"/>
    <n v="2726"/>
    <n v="5310"/>
    <n v="4648794"/>
  </r>
  <r>
    <x v="28"/>
    <x v="20"/>
    <n v="10297"/>
    <n v="43348"/>
    <m/>
    <n v="1707"/>
    <m/>
    <m/>
    <m/>
    <n v="535"/>
    <m/>
    <m/>
    <s v="A"/>
    <d v="2020-04-03T13:00:00"/>
    <s v="91fb339619b9cebe5ad540b64030f50d18ed6008"/>
    <s v="2020-04-03T20:00:00Z"/>
    <n v="370"/>
    <m/>
    <n v="53645"/>
    <n v="53645"/>
    <n v="53645"/>
    <n v="22"/>
    <n v="60"/>
    <n v="0"/>
    <n v="1412"/>
    <n v="1147"/>
    <n v="2559"/>
    <n v="4648794"/>
  </r>
  <r>
    <x v="29"/>
    <x v="20"/>
    <n v="12496"/>
    <n v="46002"/>
    <m/>
    <n v="1726"/>
    <m/>
    <m/>
    <m/>
    <n v="571"/>
    <m/>
    <m/>
    <s v="A"/>
    <d v="2020-04-04T13:40:00"/>
    <s v="b1edfeb206285d6beb8939a6da10362a48569840"/>
    <s v="2020-04-04T20:00:00Z"/>
    <n v="409"/>
    <m/>
    <n v="58498"/>
    <n v="58498"/>
    <n v="58498"/>
    <n v="22"/>
    <n v="39"/>
    <n v="0"/>
    <n v="2654"/>
    <n v="2199"/>
    <n v="4853"/>
    <n v="4648794"/>
  </r>
  <r>
    <x v="30"/>
    <x v="20"/>
    <n v="13010"/>
    <n v="47315"/>
    <m/>
    <n v="1803"/>
    <m/>
    <m/>
    <m/>
    <n v="561"/>
    <m/>
    <m/>
    <s v="A"/>
    <d v="2020-04-05T13:00:00"/>
    <s v="7f49cd9fac471ff403739c372c2db3608fcbae55"/>
    <s v="2020-04-05T20:00:00Z"/>
    <n v="477"/>
    <m/>
    <n v="60325"/>
    <n v="60325"/>
    <n v="60325"/>
    <n v="22"/>
    <n v="68"/>
    <n v="0"/>
    <n v="1313"/>
    <n v="514"/>
    <n v="1827"/>
    <n v="4648794"/>
  </r>
  <r>
    <x v="31"/>
    <x v="20"/>
    <n v="14867"/>
    <n v="54299"/>
    <m/>
    <n v="1981"/>
    <m/>
    <m/>
    <m/>
    <n v="552"/>
    <m/>
    <m/>
    <s v="A"/>
    <d v="2020-04-06T13:00:00"/>
    <s v="03da4db158c4cc114d17ed5c79258329341fdd5e"/>
    <s v="2020-04-06T20:00:00Z"/>
    <n v="512"/>
    <m/>
    <n v="69166"/>
    <n v="69166"/>
    <n v="69166"/>
    <n v="22"/>
    <n v="35"/>
    <n v="0"/>
    <n v="6984"/>
    <n v="1857"/>
    <n v="8841"/>
    <n v="4648794"/>
  </r>
  <r>
    <x v="32"/>
    <x v="20"/>
    <n v="16284"/>
    <n v="58371"/>
    <m/>
    <n v="1996"/>
    <m/>
    <m/>
    <m/>
    <n v="519"/>
    <m/>
    <m/>
    <s v="A"/>
    <d v="2020-04-07T13:00:00"/>
    <s v="83fb05a719bdf4e08311f0a0f9686ce512cbec5c"/>
    <s v="2020-04-07T20:00:00Z"/>
    <n v="582"/>
    <m/>
    <n v="74655"/>
    <n v="74655"/>
    <n v="74655"/>
    <n v="22"/>
    <n v="70"/>
    <n v="0"/>
    <n v="4072"/>
    <n v="1417"/>
    <n v="5489"/>
    <n v="4648794"/>
  </r>
  <r>
    <x v="33"/>
    <x v="20"/>
    <n v="17030"/>
    <n v="64376"/>
    <m/>
    <n v="1983"/>
    <m/>
    <m/>
    <m/>
    <n v="490"/>
    <m/>
    <m/>
    <s v="A"/>
    <d v="2020-04-08T13:00:00"/>
    <s v="7fbcc016c35945cc558b68d151d41a2e30e72b80"/>
    <s v="2020-04-08T20:00:00Z"/>
    <n v="652"/>
    <m/>
    <n v="81406"/>
    <n v="81406"/>
    <n v="81406"/>
    <n v="22"/>
    <n v="70"/>
    <n v="0"/>
    <n v="6005"/>
    <n v="746"/>
    <n v="6751"/>
    <n v="4648794"/>
  </r>
  <r>
    <x v="34"/>
    <x v="20"/>
    <n v="18283"/>
    <n v="68636"/>
    <m/>
    <n v="2014"/>
    <m/>
    <m/>
    <m/>
    <n v="473"/>
    <m/>
    <m/>
    <s v="A"/>
    <d v="2020-04-09T13:00:00"/>
    <s v="7df1bcab9684688806eb81c3c0272f06b6c29374"/>
    <s v="2020-04-09T20:00:00Z"/>
    <n v="702"/>
    <m/>
    <n v="86919"/>
    <n v="86919"/>
    <n v="86919"/>
    <n v="22"/>
    <n v="50"/>
    <n v="0"/>
    <n v="4260"/>
    <n v="1253"/>
    <n v="5513"/>
    <n v="4648794"/>
  </r>
  <r>
    <x v="35"/>
    <x v="20"/>
    <n v="19253"/>
    <n v="73027"/>
    <m/>
    <n v="2054"/>
    <m/>
    <m/>
    <m/>
    <n v="479"/>
    <m/>
    <m/>
    <s v="A"/>
    <d v="2020-04-10T13:00:00"/>
    <s v="bc440f37a24b708ac2daea04a8323ad652b20058"/>
    <s v="2020-04-10T20:00:00Z"/>
    <n v="755"/>
    <m/>
    <n v="92280"/>
    <n v="92280"/>
    <n v="92280"/>
    <n v="22"/>
    <n v="53"/>
    <n v="0"/>
    <n v="4391"/>
    <n v="970"/>
    <n v="5361"/>
    <n v="4648794"/>
  </r>
  <r>
    <x v="36"/>
    <x v="20"/>
    <n v="20014"/>
    <n v="76901"/>
    <m/>
    <n v="2067"/>
    <m/>
    <m/>
    <m/>
    <n v="470"/>
    <m/>
    <m/>
    <s v="A"/>
    <d v="2020-04-11T13:00:00"/>
    <s v="4c3e29c850283fcf033a4d65958845db934f6ab3"/>
    <s v="2020-04-11T20:00:00Z"/>
    <n v="806"/>
    <m/>
    <n v="96915"/>
    <n v="96915"/>
    <n v="96915"/>
    <n v="22"/>
    <n v="51"/>
    <n v="0"/>
    <n v="3874"/>
    <n v="761"/>
    <n v="4635"/>
    <n v="4648794"/>
  </r>
  <r>
    <x v="37"/>
    <x v="20"/>
    <n v="20595"/>
    <n v="83450"/>
    <m/>
    <n v="2084"/>
    <m/>
    <m/>
    <m/>
    <n v="458"/>
    <m/>
    <m/>
    <s v="A"/>
    <d v="2020-04-12T13:00:00"/>
    <s v="92180c96dd14d0d5bc1e3ebf8b9d5c8fb83c80aa"/>
    <s v="2020-04-12T20:00:00Z"/>
    <n v="840"/>
    <m/>
    <n v="104045"/>
    <n v="104045"/>
    <n v="104045"/>
    <n v="22"/>
    <n v="34"/>
    <n v="0"/>
    <n v="6549"/>
    <n v="581"/>
    <n v="7130"/>
    <n v="4648794"/>
  </r>
  <r>
    <x v="38"/>
    <x v="20"/>
    <n v="21016"/>
    <n v="87075"/>
    <m/>
    <n v="2134"/>
    <m/>
    <m/>
    <m/>
    <n v="461"/>
    <m/>
    <m/>
    <s v="A"/>
    <d v="2020-04-13T13:00:00"/>
    <s v="1ceb37f89780979e34956615420134376e543ef6"/>
    <s v="2020-04-13T20:00:00Z"/>
    <n v="884"/>
    <m/>
    <n v="108091"/>
    <n v="108091"/>
    <n v="108091"/>
    <n v="22"/>
    <n v="44"/>
    <n v="0"/>
    <n v="3625"/>
    <n v="421"/>
    <n v="4046"/>
    <n v="4648794"/>
  </r>
  <r>
    <x v="39"/>
    <x v="20"/>
    <n v="21518"/>
    <n v="96904"/>
    <m/>
    <n v="1977"/>
    <m/>
    <m/>
    <m/>
    <n v="436"/>
    <m/>
    <m/>
    <s v="A"/>
    <d v="2020-04-13T13:00:00"/>
    <s v="66fe07f75d823430436470743438bfd150c83cc3"/>
    <s v="2020-04-14T20:00:00Z"/>
    <n v="1013"/>
    <m/>
    <n v="118422"/>
    <n v="118422"/>
    <n v="118422"/>
    <n v="22"/>
    <n v="129"/>
    <n v="0"/>
    <n v="9829"/>
    <n v="502"/>
    <n v="10331"/>
    <n v="4648794"/>
  </r>
  <r>
    <x v="40"/>
    <x v="20"/>
    <n v="21951"/>
    <n v="99977"/>
    <m/>
    <n v="1943"/>
    <m/>
    <m/>
    <m/>
    <n v="425"/>
    <m/>
    <m/>
    <s v="A"/>
    <d v="2020-04-15T13:00:00"/>
    <s v="5a70bafcf19e57aa18291a421fe30ed1181820ff"/>
    <s v="2020-04-15T20:00:00Z"/>
    <n v="1103"/>
    <m/>
    <n v="121928"/>
    <n v="121928"/>
    <n v="121928"/>
    <n v="22"/>
    <n v="90"/>
    <n v="0"/>
    <n v="3073"/>
    <n v="433"/>
    <n v="3506"/>
    <n v="4648794"/>
  </r>
  <r>
    <x v="41"/>
    <x v="20"/>
    <n v="22532"/>
    <n v="104054"/>
    <m/>
    <n v="1914"/>
    <m/>
    <m/>
    <m/>
    <n v="396"/>
    <m/>
    <m/>
    <s v="A"/>
    <d v="2020-04-16T13:00:00"/>
    <s v="beba250d2fdc508dcc173fc36e0b5a04438d4ac2"/>
    <s v="2020-04-16T20:00:00Z"/>
    <n v="1156"/>
    <m/>
    <n v="126586"/>
    <n v="126586"/>
    <n v="126586"/>
    <n v="22"/>
    <n v="53"/>
    <n v="0"/>
    <n v="4077"/>
    <n v="581"/>
    <n v="4658"/>
    <n v="4648794"/>
  </r>
  <r>
    <x v="42"/>
    <x v="20"/>
    <n v="23118"/>
    <n v="108869"/>
    <m/>
    <n v="1868"/>
    <m/>
    <m/>
    <m/>
    <n v="363"/>
    <m/>
    <m/>
    <s v="A"/>
    <d v="2020-04-17T13:00:00"/>
    <s v="5cad43048c0ddf14b339eafeda3ff60a7ef3b80a"/>
    <s v="2020-04-17T20:00:00Z"/>
    <n v="1213"/>
    <m/>
    <n v="131987"/>
    <n v="131987"/>
    <n v="131987"/>
    <n v="22"/>
    <n v="57"/>
    <n v="0"/>
    <n v="4815"/>
    <n v="586"/>
    <n v="5401"/>
    <n v="4648794"/>
  </r>
  <r>
    <x v="43"/>
    <x v="20"/>
    <n v="23580"/>
    <n v="114419"/>
    <m/>
    <n v="1761"/>
    <m/>
    <m/>
    <m/>
    <n v="347"/>
    <m/>
    <m/>
    <s v="A"/>
    <d v="2020-04-18T13:00:00"/>
    <s v="f2cd00ecb108ee909dfccd014025dbfa1744f89f"/>
    <s v="2020-04-18T20:00:00Z"/>
    <n v="1267"/>
    <m/>
    <n v="137999"/>
    <n v="137999"/>
    <n v="137999"/>
    <n v="22"/>
    <n v="54"/>
    <n v="0"/>
    <n v="5550"/>
    <n v="462"/>
    <n v="6012"/>
    <n v="4648794"/>
  </r>
  <r>
    <x v="44"/>
    <x v="20"/>
    <n v="23928"/>
    <n v="111420"/>
    <m/>
    <n v="1748"/>
    <m/>
    <m/>
    <m/>
    <n v="349"/>
    <m/>
    <m/>
    <s v="A"/>
    <d v="2020-04-19T13:00:00"/>
    <s v="96e4ade27ef5b0a8bb7174ec21847d75de056d37"/>
    <s v="2020-04-19T20:00:00Z"/>
    <n v="1296"/>
    <m/>
    <n v="135348"/>
    <n v="135348"/>
    <n v="135348"/>
    <n v="22"/>
    <n v="29"/>
    <n v="0"/>
    <n v="-2999"/>
    <n v="348"/>
    <n v="-2651"/>
    <n v="4648794"/>
  </r>
  <r>
    <x v="45"/>
    <x v="20"/>
    <n v="24523"/>
    <n v="111588"/>
    <m/>
    <n v="1794"/>
    <m/>
    <m/>
    <m/>
    <n v="332"/>
    <m/>
    <m/>
    <s v="A"/>
    <d v="2020-04-20T13:00:00"/>
    <s v="38abf630dad92ebdb931c40d3c1716294e651e24"/>
    <s v="2020-04-20T20:00:00Z"/>
    <n v="1328"/>
    <m/>
    <n v="136111"/>
    <n v="136111"/>
    <n v="136111"/>
    <n v="22"/>
    <n v="32"/>
    <n v="0"/>
    <n v="168"/>
    <n v="595"/>
    <n v="763"/>
    <n v="4648794"/>
  </r>
  <r>
    <x v="46"/>
    <x v="20"/>
    <n v="24854"/>
    <n v="111588"/>
    <m/>
    <n v="1798"/>
    <m/>
    <m/>
    <m/>
    <n v="297"/>
    <m/>
    <m/>
    <s v="A"/>
    <d v="2020-04-21T13:00:00"/>
    <s v="89077be9d0223c4afaa0f40c976eb5f4310adfba"/>
    <s v="2020-04-21T20:00:00Z"/>
    <n v="1405"/>
    <m/>
    <n v="136442"/>
    <n v="136442"/>
    <n v="136442"/>
    <n v="22"/>
    <n v="77"/>
    <n v="0"/>
    <n v="0"/>
    <n v="331"/>
    <n v="331"/>
    <n v="4648794"/>
  </r>
  <r>
    <x v="47"/>
    <x v="20"/>
    <n v="25258"/>
    <n v="111588"/>
    <m/>
    <n v="1747"/>
    <m/>
    <m/>
    <m/>
    <n v="287"/>
    <m/>
    <n v="14927"/>
    <s v="A"/>
    <d v="2020-04-22T13:00:00"/>
    <s v="f167fd75485e91fac92c15b9290f966e37b574ea"/>
    <s v="2020-04-22T20:00:00Z"/>
    <n v="1473"/>
    <m/>
    <n v="136846"/>
    <n v="136846"/>
    <n v="136846"/>
    <n v="22"/>
    <n v="68"/>
    <n v="0"/>
    <n v="0"/>
    <n v="404"/>
    <n v="404"/>
    <n v="4648794"/>
  </r>
  <r>
    <x v="48"/>
    <x v="20"/>
    <n v="25739"/>
    <n v="111774"/>
    <m/>
    <n v="1727"/>
    <m/>
    <m/>
    <m/>
    <n v="274"/>
    <m/>
    <n v="14927"/>
    <s v="A"/>
    <d v="2020-04-23T13:00:00"/>
    <s v="cebcffc50b11dcedea770f9b1587f04f0d009fe8"/>
    <s v="2020-04-23T20:00:00Z"/>
    <n v="1540"/>
    <m/>
    <n v="137513"/>
    <n v="137513"/>
    <n v="137513"/>
    <n v="22"/>
    <n v="67"/>
    <n v="0"/>
    <n v="186"/>
    <n v="481"/>
    <n v="667"/>
    <n v="4648794"/>
  </r>
  <r>
    <x v="49"/>
    <x v="20"/>
    <n v="26140"/>
    <n v="111972"/>
    <m/>
    <n v="1697"/>
    <m/>
    <m/>
    <m/>
    <n v="286"/>
    <m/>
    <n v="14927"/>
    <s v="A"/>
    <d v="2020-04-24T13:00:00"/>
    <s v="b3f2d2af35a4820068aedfc9150b4547437d7d2a"/>
    <s v="2020-04-24T20:00:00Z"/>
    <n v="1601"/>
    <m/>
    <n v="138112"/>
    <n v="138112"/>
    <n v="138112"/>
    <n v="22"/>
    <n v="61"/>
    <n v="0"/>
    <n v="198"/>
    <n v="401"/>
    <n v="599"/>
    <n v="4648794"/>
  </r>
  <r>
    <x v="50"/>
    <x v="20"/>
    <n v="26512"/>
    <n v="112490"/>
    <m/>
    <n v="1700"/>
    <m/>
    <m/>
    <m/>
    <n v="268"/>
    <m/>
    <n v="14927"/>
    <s v="B"/>
    <d v="2020-04-25T13:00:00"/>
    <s v="ece985b725dc43e92e028c17a874aa4ce4b9ab8a"/>
    <s v="2020-04-25T20:00:00Z"/>
    <n v="1644"/>
    <m/>
    <n v="139002"/>
    <n v="139002"/>
    <n v="139002"/>
    <n v="22"/>
    <n v="43"/>
    <n v="0"/>
    <n v="518"/>
    <n v="372"/>
    <n v="890"/>
    <n v="4648794"/>
  </r>
  <r>
    <x v="51"/>
    <x v="20"/>
    <n v="26773"/>
    <n v="116263"/>
    <m/>
    <n v="1701"/>
    <m/>
    <m/>
    <m/>
    <n v="265"/>
    <m/>
    <n v="14927"/>
    <s v="B"/>
    <d v="2020-04-26T13:00:00"/>
    <s v="4d28d1dd8d41f2f22d82a4fdd2cfe3e671a56a8a"/>
    <s v="2020-04-26T20:00:00Z"/>
    <n v="1670"/>
    <m/>
    <n v="143036"/>
    <n v="143036"/>
    <n v="143036"/>
    <n v="22"/>
    <n v="26"/>
    <n v="0"/>
    <n v="3773"/>
    <n v="261"/>
    <n v="4034"/>
    <n v="4648794"/>
  </r>
  <r>
    <x v="52"/>
    <x v="20"/>
    <n v="27068"/>
    <n v="119921"/>
    <m/>
    <n v="1683"/>
    <m/>
    <m/>
    <m/>
    <n v="262"/>
    <m/>
    <n v="17303"/>
    <s v="B"/>
    <d v="2020-04-27T13:00:00"/>
    <s v="73cc56a93adf3be56864c8b48206b5399898529e"/>
    <s v="2020-04-27T20:00:00Z"/>
    <n v="1697"/>
    <m/>
    <n v="146989"/>
    <n v="146989"/>
    <n v="146989"/>
    <n v="22"/>
    <n v="27"/>
    <n v="0"/>
    <n v="3658"/>
    <n v="295"/>
    <n v="3953"/>
    <n v="4648794"/>
  </r>
  <r>
    <x v="53"/>
    <x v="20"/>
    <n v="27286"/>
    <n v="123822"/>
    <m/>
    <n v="1666"/>
    <m/>
    <m/>
    <m/>
    <n v="244"/>
    <m/>
    <n v="17303"/>
    <s v="B"/>
    <d v="2020-04-28T13:00:00"/>
    <s v="7658c301aabeb4206a1b3943ded2e46cb66b93cc"/>
    <s v="2020-04-28T20:00:00Z"/>
    <n v="1758"/>
    <m/>
    <n v="151108"/>
    <n v="151108"/>
    <n v="151108"/>
    <n v="22"/>
    <n v="61"/>
    <n v="0"/>
    <n v="3901"/>
    <n v="218"/>
    <n v="4119"/>
    <n v="4648794"/>
  </r>
  <r>
    <x v="54"/>
    <x v="20"/>
    <n v="27660"/>
    <n v="128908"/>
    <m/>
    <n v="1629"/>
    <m/>
    <m/>
    <m/>
    <n v="244"/>
    <m/>
    <n v="17303"/>
    <s v="B"/>
    <d v="2020-04-29T13:00:00"/>
    <s v="cc85366d334d4f3d3f8ee44f917949833888e137"/>
    <s v="2020-04-29T20:00:00Z"/>
    <n v="1802"/>
    <m/>
    <n v="156568"/>
    <n v="156568"/>
    <n v="156568"/>
    <n v="22"/>
    <n v="44"/>
    <n v="0"/>
    <n v="5086"/>
    <n v="374"/>
    <n v="5460"/>
    <n v="4648794"/>
  </r>
  <r>
    <x v="55"/>
    <x v="20"/>
    <n v="28001"/>
    <n v="133308"/>
    <m/>
    <n v="1601"/>
    <m/>
    <m/>
    <m/>
    <n v="231"/>
    <m/>
    <n v="17303"/>
    <s v="B"/>
    <d v="2020-04-30T13:00:00"/>
    <s v="af5eddab59ffd8e3bf9418e6dedcd259a47a9a9d"/>
    <s v="2020-04-30T20:00:00Z"/>
    <n v="1862"/>
    <m/>
    <n v="161309"/>
    <n v="161309"/>
    <n v="161309"/>
    <n v="22"/>
    <n v="60"/>
    <n v="0"/>
    <n v="4400"/>
    <n v="341"/>
    <n v="4741"/>
    <n v="4648794"/>
  </r>
  <r>
    <x v="56"/>
    <x v="20"/>
    <n v="28711"/>
    <n v="139540"/>
    <m/>
    <n v="1607"/>
    <m/>
    <m/>
    <m/>
    <n v="230"/>
    <m/>
    <n v="17303"/>
    <s v="B"/>
    <d v="2020-05-01T13:00:00"/>
    <s v="505b179cabe29c0e460064f746e888f56c9d9155"/>
    <s v="2020-05-01T20:00:00Z"/>
    <n v="1927"/>
    <m/>
    <n v="168251"/>
    <n v="168251"/>
    <n v="168251"/>
    <n v="22"/>
    <n v="65"/>
    <n v="0"/>
    <n v="6232"/>
    <n v="710"/>
    <n v="6942"/>
    <n v="4648794"/>
  </r>
  <r>
    <x v="57"/>
    <x v="20"/>
    <n v="29140"/>
    <n v="143718"/>
    <m/>
    <n v="1545"/>
    <m/>
    <m/>
    <m/>
    <n v="208"/>
    <m/>
    <n v="17303"/>
    <s v="B"/>
    <d v="2020-05-02T13:00:00"/>
    <s v="6de25d471d324a23d27fc2c524f2c0a49a4d876b"/>
    <s v="2020-05-02T20:00:00Z"/>
    <n v="1950"/>
    <m/>
    <n v="172858"/>
    <n v="172858"/>
    <n v="172858"/>
    <n v="22"/>
    <n v="23"/>
    <n v="0"/>
    <n v="4178"/>
    <n v="429"/>
    <n v="4607"/>
    <n v="4648794"/>
  </r>
  <r>
    <x v="58"/>
    <x v="20"/>
    <n v="29340"/>
    <n v="146820"/>
    <m/>
    <n v="1530"/>
    <m/>
    <m/>
    <m/>
    <n v="213"/>
    <m/>
    <n v="17303"/>
    <s v="B"/>
    <d v="2020-05-03T13:00:00"/>
    <s v="2abd020ba879c45f70881e888e89e1e3408616b7"/>
    <s v="2020-05-03T20:00:00Z"/>
    <n v="1969"/>
    <m/>
    <n v="176160"/>
    <n v="176160"/>
    <n v="176160"/>
    <n v="22"/>
    <n v="19"/>
    <n v="0"/>
    <n v="3102"/>
    <n v="200"/>
    <n v="3302"/>
    <n v="4648794"/>
  </r>
  <r>
    <x v="59"/>
    <x v="20"/>
    <n v="29673"/>
    <n v="151258"/>
    <m/>
    <n v="1502"/>
    <m/>
    <m/>
    <m/>
    <n v="220"/>
    <m/>
    <n v="20316"/>
    <s v="B"/>
    <d v="2020-05-04T13:00:00"/>
    <s v="8cfe135421928424d6f2dfbf4dde55ebc329b3f7"/>
    <s v="2020-05-04T20:00:00Z"/>
    <n v="2064"/>
    <m/>
    <n v="180931"/>
    <n v="180931"/>
    <n v="180931"/>
    <n v="22"/>
    <n v="95"/>
    <n v="0"/>
    <n v="4438"/>
    <n v="333"/>
    <n v="4771"/>
    <n v="4648794"/>
  </r>
  <r>
    <x v="60"/>
    <x v="20"/>
    <n v="29996"/>
    <n v="158235"/>
    <m/>
    <n v="1512"/>
    <m/>
    <m/>
    <m/>
    <n v="194"/>
    <m/>
    <n v="20316"/>
    <s v="B"/>
    <d v="2020-05-05T13:00:00"/>
    <s v="59a66c5d31e3245daa4f058dcbc9f04d64545ffa"/>
    <s v="2020-05-05T20:00:00Z"/>
    <n v="2115"/>
    <m/>
    <n v="188231"/>
    <n v="188231"/>
    <n v="188231"/>
    <n v="22"/>
    <n v="51"/>
    <n v="0"/>
    <n v="6977"/>
    <n v="323"/>
    <n v="7300"/>
    <n v="4648794"/>
  </r>
  <r>
    <x v="61"/>
    <x v="20"/>
    <n v="30399"/>
    <n v="164273"/>
    <m/>
    <n v="1465"/>
    <m/>
    <m/>
    <m/>
    <n v="187"/>
    <m/>
    <n v="20316"/>
    <s v="B"/>
    <d v="2020-05-06T16:30:00"/>
    <s v="62716c5f09422fc6f556ef9767252c7200ab5314"/>
    <s v="2020-05-06T20:00:00Z"/>
    <n v="2115"/>
    <m/>
    <n v="194672"/>
    <n v="194672"/>
    <n v="194672"/>
    <n v="22"/>
    <n v="0"/>
    <n v="0"/>
    <n v="6038"/>
    <n v="403"/>
    <n v="6441"/>
    <n v="4648794"/>
  </r>
  <r>
    <x v="62"/>
    <x v="20"/>
    <n v="30652"/>
    <n v="170115"/>
    <m/>
    <n v="1432"/>
    <m/>
    <m/>
    <m/>
    <n v="189"/>
    <m/>
    <n v="20316"/>
    <s v="B"/>
    <d v="2020-05-07T13:00:00"/>
    <s v="4e34eecd9233497ec6fa6a74780769e3b6fb89d0"/>
    <s v="2020-05-07T20:00:00Z"/>
    <n v="2208"/>
    <m/>
    <n v="200767"/>
    <n v="200767"/>
    <n v="200767"/>
    <n v="22"/>
    <n v="93"/>
    <n v="0"/>
    <n v="5842"/>
    <n v="253"/>
    <n v="6095"/>
    <n v="4648794"/>
  </r>
  <r>
    <x v="63"/>
    <x v="20"/>
    <n v="30855"/>
    <n v="171561"/>
    <m/>
    <n v="1359"/>
    <m/>
    <m/>
    <m/>
    <n v="185"/>
    <m/>
    <n v="20316"/>
    <s v="B"/>
    <d v="2020-05-08T13:00:00"/>
    <s v="798d2fa2bbbc9f6a6faa4f36f30a21ad47e7481a"/>
    <s v="2020-05-08T20:00:00Z"/>
    <n v="2227"/>
    <m/>
    <n v="202416"/>
    <n v="202416"/>
    <n v="202416"/>
    <n v="22"/>
    <n v="19"/>
    <n v="0"/>
    <n v="1446"/>
    <n v="203"/>
    <n v="1649"/>
    <n v="4648794"/>
  </r>
  <r>
    <x v="64"/>
    <x v="20"/>
    <n v="31417"/>
    <n v="180740"/>
    <m/>
    <n v="1333"/>
    <m/>
    <m/>
    <m/>
    <n v="165"/>
    <m/>
    <n v="20316"/>
    <s v="B"/>
    <d v="2020-05-09T13:00:00"/>
    <s v="1de5ed273e90a6e5fdbbb696fcb928a2ab4606b3"/>
    <s v="2020-05-09T20:00:00Z"/>
    <n v="2267"/>
    <m/>
    <n v="212157"/>
    <n v="212157"/>
    <n v="212157"/>
    <n v="22"/>
    <n v="40"/>
    <n v="0"/>
    <n v="9179"/>
    <n v="562"/>
    <n v="9741"/>
    <n v="4648794"/>
  </r>
  <r>
    <x v="65"/>
    <x v="20"/>
    <n v="31600"/>
    <n v="184272"/>
    <m/>
    <n v="1324"/>
    <m/>
    <m/>
    <m/>
    <n v="161"/>
    <m/>
    <n v="20316"/>
    <s v="B"/>
    <d v="2020-05-10T13:00:00"/>
    <s v="a7949c9c91fd8ecf8e3c4d85cc8308867da5c044"/>
    <s v="2020-05-10T20:00:00Z"/>
    <n v="2286"/>
    <m/>
    <n v="215872"/>
    <n v="215872"/>
    <n v="215872"/>
    <n v="22"/>
    <n v="19"/>
    <n v="0"/>
    <n v="3532"/>
    <n v="183"/>
    <n v="3715"/>
    <n v="4648794"/>
  </r>
  <r>
    <x v="66"/>
    <x v="20"/>
    <n v="31815"/>
    <n v="189015"/>
    <m/>
    <n v="1310"/>
    <m/>
    <m/>
    <m/>
    <n v="157"/>
    <m/>
    <n v="22608"/>
    <s v="B"/>
    <d v="2020-05-11T13:00:00"/>
    <s v="882c80ef83db3a2040f72edd1c0b65c14bcf63be"/>
    <s v="2020-05-11T20:00:00Z"/>
    <n v="2308"/>
    <m/>
    <n v="220830"/>
    <n v="220830"/>
    <n v="220830"/>
    <n v="22"/>
    <n v="22"/>
    <n v="0"/>
    <n v="4743"/>
    <n v="215"/>
    <n v="4958"/>
    <n v="4648794"/>
  </r>
  <r>
    <x v="67"/>
    <x v="20"/>
    <n v="32050"/>
    <n v="195962"/>
    <m/>
    <n v="1320"/>
    <m/>
    <m/>
    <m/>
    <n v="146"/>
    <m/>
    <n v="22608"/>
    <s v="B"/>
    <d v="2020-05-12T13:00:00"/>
    <s v="725798364fbd1d9d469c7f8d7a9f48c9d6dc5826"/>
    <s v="2020-05-12T20:00:00Z"/>
    <n v="2347"/>
    <m/>
    <n v="228012"/>
    <n v="228012"/>
    <n v="228012"/>
    <n v="22"/>
    <n v="39"/>
    <n v="0"/>
    <n v="6947"/>
    <n v="235"/>
    <n v="7182"/>
    <n v="4648794"/>
  </r>
  <r>
    <x v="68"/>
    <x v="20"/>
    <n v="32662"/>
    <n v="205242"/>
    <m/>
    <n v="1194"/>
    <m/>
    <m/>
    <m/>
    <n v="147"/>
    <m/>
    <n v="22608"/>
    <s v="B"/>
    <d v="2020-05-13T13:00:00"/>
    <s v="0f10a4ca63459290d22c161e545e63eaca3a62d4"/>
    <s v="2020-05-13T20:00:00Z"/>
    <n v="2381"/>
    <m/>
    <n v="237904"/>
    <n v="237904"/>
    <n v="237904"/>
    <n v="22"/>
    <n v="34"/>
    <n v="0"/>
    <n v="9280"/>
    <n v="612"/>
    <n v="9892"/>
    <n v="4648794"/>
  </r>
  <r>
    <x v="69"/>
    <x v="20"/>
    <n v="33489"/>
    <n v="214099"/>
    <m/>
    <n v="1193"/>
    <m/>
    <m/>
    <m/>
    <n v="140"/>
    <m/>
    <n v="22608"/>
    <s v="B"/>
    <d v="2020-05-14T13:00:00"/>
    <s v="d4c7186772b7c37de7ad8a1263e57da38205e75d"/>
    <s v="2020-05-14T20:00:00Z"/>
    <n v="2417"/>
    <m/>
    <n v="247588"/>
    <n v="247588"/>
    <n v="247588"/>
    <n v="22"/>
    <n v="36"/>
    <n v="0"/>
    <n v="8857"/>
    <n v="827"/>
    <n v="9684"/>
    <n v="4648794"/>
  </r>
  <r>
    <x v="70"/>
    <x v="20"/>
    <n v="33837"/>
    <n v="219352"/>
    <m/>
    <n v="1091"/>
    <m/>
    <m/>
    <m/>
    <n v="132"/>
    <m/>
    <n v="22608"/>
    <s v="B"/>
    <d v="2020-05-15T13:00:00"/>
    <s v="653ddbe0dc6d7d773f91f0940e5fd83f6f0e0848"/>
    <s v="2020-05-15T20:00:00Z"/>
    <n v="2448"/>
    <m/>
    <n v="253189"/>
    <n v="253189"/>
    <n v="253189"/>
    <n v="22"/>
    <n v="31"/>
    <n v="0"/>
    <n v="5253"/>
    <n v="348"/>
    <n v="5601"/>
    <n v="4648794"/>
  </r>
  <r>
    <x v="71"/>
    <x v="20"/>
    <n v="34117"/>
    <n v="225625"/>
    <m/>
    <n v="1028"/>
    <m/>
    <m/>
    <m/>
    <n v="123"/>
    <m/>
    <n v="22608"/>
    <s v="B"/>
    <d v="2020-05-16T13:00:00"/>
    <s v="696861698bc263b7e289611adc9aeb453b785477"/>
    <s v="2020-05-16T20:00:00Z"/>
    <n v="2479"/>
    <m/>
    <n v="259742"/>
    <n v="259742"/>
    <n v="259742"/>
    <n v="22"/>
    <n v="31"/>
    <n v="0"/>
    <n v="6273"/>
    <n v="280"/>
    <n v="6553"/>
    <n v="4648794"/>
  </r>
  <r>
    <x v="72"/>
    <x v="20"/>
    <n v="34432"/>
    <n v="230738"/>
    <m/>
    <n v="1019"/>
    <m/>
    <m/>
    <m/>
    <n v="111"/>
    <m/>
    <n v="22608"/>
    <s v="B"/>
    <d v="2020-05-17T13:00:00"/>
    <s v="0eb37699053395eeec68eef15a22eb7e17998941"/>
    <s v="2020-05-17T20:00:00Z"/>
    <n v="2491"/>
    <m/>
    <n v="265170"/>
    <n v="265170"/>
    <n v="265170"/>
    <n v="22"/>
    <n v="12"/>
    <n v="0"/>
    <n v="5113"/>
    <n v="315"/>
    <n v="5428"/>
    <n v="4648794"/>
  </r>
  <r>
    <x v="73"/>
    <x v="20"/>
    <n v="34709"/>
    <n v="235039"/>
    <m/>
    <n v="1031"/>
    <m/>
    <m/>
    <m/>
    <n v="118"/>
    <m/>
    <n v="26249"/>
    <s v="B"/>
    <d v="2020-05-18T13:00:00"/>
    <s v="262daea05432ee16b7615659a9c2211f852b79f6"/>
    <s v="2020-05-18T20:00:00Z"/>
    <n v="2563"/>
    <m/>
    <n v="269748"/>
    <n v="269748"/>
    <n v="269748"/>
    <n v="22"/>
    <n v="72"/>
    <n v="0"/>
    <n v="4301"/>
    <n v="277"/>
    <n v="4578"/>
    <n v="4648794"/>
  </r>
  <r>
    <x v="74"/>
    <x v="20"/>
    <n v="35038"/>
    <n v="243035"/>
    <m/>
    <n v="1004"/>
    <m/>
    <m/>
    <m/>
    <n v="112"/>
    <m/>
    <n v="26249"/>
    <s v="B"/>
    <d v="2020-05-19T13:00:00"/>
    <s v="c648941afd18baa2fe5552138234362adaadd7e4"/>
    <s v="2020-05-19T20:00:00Z"/>
    <n v="2581"/>
    <m/>
    <n v="278073"/>
    <n v="278073"/>
    <n v="278073"/>
    <n v="22"/>
    <n v="18"/>
    <n v="0"/>
    <n v="7996"/>
    <n v="329"/>
    <n v="8325"/>
    <n v="4648794"/>
  </r>
  <r>
    <x v="75"/>
    <x v="20"/>
    <n v="35316"/>
    <n v="250654"/>
    <m/>
    <n v="931"/>
    <m/>
    <m/>
    <m/>
    <n v="110"/>
    <m/>
    <n v="26249"/>
    <s v="B"/>
    <d v="2020-05-20T13:00:00"/>
    <s v="4ebe431eb0773c78da2988a42f34370d0e67f6c9"/>
    <s v="2020-05-20T20:00:00Z"/>
    <n v="2608"/>
    <m/>
    <n v="285970"/>
    <n v="285970"/>
    <n v="285970"/>
    <n v="22"/>
    <n v="27"/>
    <n v="0"/>
    <n v="7619"/>
    <n v="278"/>
    <n v="7897"/>
    <n v="4648794"/>
  </r>
  <r>
    <x v="76"/>
    <x v="20"/>
    <n v="36504"/>
    <n v="268877"/>
    <m/>
    <n v="884"/>
    <m/>
    <m/>
    <m/>
    <n v="107"/>
    <m/>
    <n v="26249"/>
    <s v="B"/>
    <d v="2020-05-21T13:00:00"/>
    <s v="4678aff3cdd254e20318753f4e7d68c3ce5f2bec"/>
    <s v="2020-05-21T20:00:00Z"/>
    <n v="2629"/>
    <m/>
    <n v="305381"/>
    <n v="305381"/>
    <n v="305381"/>
    <n v="22"/>
    <n v="21"/>
    <n v="0"/>
    <n v="18223"/>
    <n v="1188"/>
    <n v="19411"/>
    <n v="4648794"/>
  </r>
  <r>
    <x v="77"/>
    <x v="20"/>
    <n v="36925"/>
    <n v="274883"/>
    <m/>
    <n v="867"/>
    <m/>
    <m/>
    <m/>
    <n v="104"/>
    <m/>
    <n v="26249"/>
    <s v="B"/>
    <d v="2020-05-22T13:00:00"/>
    <s v="3fe32f1ed1f11247a57d8a7d4baef8b595fb43b9"/>
    <s v="2020-05-22T20:00:00Z"/>
    <n v="2668"/>
    <m/>
    <n v="311808"/>
    <n v="311808"/>
    <n v="311808"/>
    <n v="22"/>
    <n v="39"/>
    <n v="0"/>
    <n v="6006"/>
    <n v="421"/>
    <n v="6427"/>
    <n v="4648794"/>
  </r>
  <r>
    <x v="78"/>
    <x v="20"/>
    <n v="37040"/>
    <n v="277407"/>
    <m/>
    <n v="836"/>
    <m/>
    <m/>
    <m/>
    <n v="112"/>
    <m/>
    <n v="26249"/>
    <s v="B"/>
    <d v="2020-05-23T13:00:00"/>
    <s v="8c7fd09006ff7c90f1f2a2b3fe452294884ba3f4"/>
    <s v="2020-05-23T20:00:00Z"/>
    <n v="2668"/>
    <m/>
    <n v="314447"/>
    <n v="314447"/>
    <n v="314447"/>
    <n v="22"/>
    <n v="0"/>
    <n v="0"/>
    <n v="2524"/>
    <n v="115"/>
    <n v="2639"/>
    <n v="4648794"/>
  </r>
  <r>
    <x v="79"/>
    <x v="20"/>
    <n v="37169"/>
    <n v="278867"/>
    <m/>
    <n v="813"/>
    <m/>
    <m/>
    <m/>
    <n v="102"/>
    <m/>
    <n v="26249"/>
    <s v="B"/>
    <d v="2020-05-24T13:00:00"/>
    <s v="74162acfc6620ccecde3c53897ec22767c0d90b6"/>
    <s v="2020-05-24T20:00:00Z"/>
    <n v="2690"/>
    <m/>
    <n v="316036"/>
    <n v="316036"/>
    <n v="316036"/>
    <n v="22"/>
    <n v="22"/>
    <n v="0"/>
    <n v="1460"/>
    <n v="129"/>
    <n v="1589"/>
    <n v="4648794"/>
  </r>
  <r>
    <x v="6"/>
    <x v="21"/>
    <n v="8"/>
    <m/>
    <m/>
    <m/>
    <m/>
    <m/>
    <m/>
    <m/>
    <m/>
    <m/>
    <m/>
    <d v="2020-03-11T00:00:00"/>
    <s v="33c8f9ad36eda440d682d570e89204700e4901f3"/>
    <s v="2020-03-12T20:00:00Z"/>
    <m/>
    <m/>
    <n v="8"/>
    <n v="8"/>
    <n v="8"/>
    <n v="25"/>
    <m/>
    <m/>
    <m/>
    <m/>
    <m/>
    <n v="6949503"/>
  </r>
  <r>
    <x v="7"/>
    <x v="21"/>
    <n v="23"/>
    <m/>
    <m/>
    <m/>
    <m/>
    <m/>
    <m/>
    <m/>
    <m/>
    <m/>
    <m/>
    <d v="2020-03-13T16:00:00"/>
    <s v="ed4f25676495f469b38cf2ffcf01042d49e88d78"/>
    <s v="2020-03-13T20:00:00Z"/>
    <m/>
    <m/>
    <n v="23"/>
    <n v="23"/>
    <n v="23"/>
    <n v="25"/>
    <n v="0"/>
    <n v="0"/>
    <n v="0"/>
    <n v="15"/>
    <n v="15"/>
    <n v="6949503"/>
  </r>
  <r>
    <x v="8"/>
    <x v="21"/>
    <n v="38"/>
    <m/>
    <m/>
    <m/>
    <m/>
    <m/>
    <m/>
    <m/>
    <m/>
    <m/>
    <m/>
    <d v="2020-03-14T16:00:00"/>
    <s v="28ef086def2b7f2cc37eee236cf297586e900cf7"/>
    <s v="2020-03-14T20:00:00Z"/>
    <m/>
    <m/>
    <n v="38"/>
    <n v="38"/>
    <n v="38"/>
    <n v="25"/>
    <n v="0"/>
    <n v="0"/>
    <n v="0"/>
    <n v="15"/>
    <n v="15"/>
    <n v="6949503"/>
  </r>
  <r>
    <x v="9"/>
    <x v="21"/>
    <n v="64"/>
    <n v="584"/>
    <m/>
    <m/>
    <m/>
    <m/>
    <m/>
    <m/>
    <m/>
    <m/>
    <m/>
    <d v="2020-03-14T16:00:00"/>
    <s v="9c32341783c45e6a3ae740a728e6acfaf830c678"/>
    <s v="2020-03-15T20:00:00Z"/>
    <m/>
    <m/>
    <n v="648"/>
    <n v="648"/>
    <n v="648"/>
    <n v="25"/>
    <n v="0"/>
    <n v="0"/>
    <n v="584"/>
    <n v="26"/>
    <n v="610"/>
    <n v="6949503"/>
  </r>
  <r>
    <x v="10"/>
    <x v="21"/>
    <n v="97"/>
    <n v="1199"/>
    <m/>
    <m/>
    <m/>
    <m/>
    <m/>
    <m/>
    <m/>
    <m/>
    <m/>
    <d v="2020-03-16T15:48:00"/>
    <s v="e59c715ab646368c3c7225bf0413256b1d4c7da6"/>
    <s v="2020-03-16T20:00:00Z"/>
    <m/>
    <m/>
    <n v="1296"/>
    <n v="1296"/>
    <n v="1296"/>
    <n v="25"/>
    <n v="0"/>
    <n v="0"/>
    <n v="615"/>
    <n v="33"/>
    <n v="648"/>
    <n v="6949503"/>
  </r>
  <r>
    <x v="11"/>
    <x v="21"/>
    <n v="118"/>
    <n v="1633"/>
    <m/>
    <m/>
    <m/>
    <m/>
    <m/>
    <m/>
    <m/>
    <m/>
    <m/>
    <d v="2020-03-16T16:00:00"/>
    <s v="036062f6ee2569040579055ccffc66e3d068d75e"/>
    <s v="2020-03-17T20:00:00Z"/>
    <m/>
    <m/>
    <n v="1751"/>
    <n v="1751"/>
    <n v="1751"/>
    <n v="25"/>
    <n v="0"/>
    <n v="0"/>
    <n v="434"/>
    <n v="21"/>
    <n v="455"/>
    <n v="6949503"/>
  </r>
  <r>
    <x v="12"/>
    <x v="21"/>
    <n v="156"/>
    <n v="2115"/>
    <m/>
    <m/>
    <m/>
    <m/>
    <m/>
    <m/>
    <m/>
    <m/>
    <m/>
    <d v="2020-03-18T16:00:00"/>
    <s v="b2221d52fc1f377763c3af6491e89fb6c0e5e5cf"/>
    <s v="2020-03-18T20:00:00Z"/>
    <n v="2"/>
    <m/>
    <n v="2271"/>
    <n v="2271"/>
    <n v="2271"/>
    <n v="25"/>
    <n v="2"/>
    <n v="0"/>
    <n v="482"/>
    <n v="38"/>
    <n v="520"/>
    <n v="6949503"/>
  </r>
  <r>
    <x v="13"/>
    <x v="21"/>
    <n v="229"/>
    <n v="2918"/>
    <m/>
    <m/>
    <m/>
    <m/>
    <m/>
    <m/>
    <m/>
    <m/>
    <m/>
    <d v="2020-03-19T11:30:00"/>
    <s v="3188ba2f263b4d972999d889114b0ed26ebff83e"/>
    <s v="2020-03-19T20:00:00Z"/>
    <n v="3"/>
    <m/>
    <n v="3147"/>
    <n v="3147"/>
    <n v="3147"/>
    <n v="25"/>
    <n v="1"/>
    <n v="0"/>
    <n v="803"/>
    <n v="73"/>
    <n v="876"/>
    <n v="6949503"/>
  </r>
  <r>
    <x v="14"/>
    <x v="21"/>
    <n v="314"/>
    <n v="3795"/>
    <m/>
    <m/>
    <m/>
    <m/>
    <m/>
    <m/>
    <m/>
    <m/>
    <m/>
    <d v="2020-03-20T16:00:00"/>
    <s v="fbb2ca94fd12b061247a3bcc3fea88c0208b0377"/>
    <s v="2020-03-20T20:00:00Z"/>
    <n v="5"/>
    <m/>
    <n v="4109"/>
    <n v="4109"/>
    <n v="4109"/>
    <n v="25"/>
    <n v="2"/>
    <n v="0"/>
    <n v="877"/>
    <n v="85"/>
    <n v="962"/>
    <n v="6949503"/>
  </r>
  <r>
    <x v="15"/>
    <x v="21"/>
    <n v="426"/>
    <n v="4799"/>
    <m/>
    <m/>
    <n v="61"/>
    <m/>
    <m/>
    <m/>
    <m/>
    <m/>
    <m/>
    <d v="2020-03-21T16:00:00"/>
    <s v="e600ca928fc6a15ed775e849e1b7bf9619c844cd"/>
    <s v="2020-03-21T20:00:00Z"/>
    <n v="7"/>
    <n v="61"/>
    <n v="5225"/>
    <n v="5225"/>
    <n v="5225"/>
    <n v="25"/>
    <n v="2"/>
    <n v="61"/>
    <n v="1004"/>
    <n v="112"/>
    <n v="1116"/>
    <n v="6949503"/>
  </r>
  <r>
    <x v="16"/>
    <x v="21"/>
    <n v="547"/>
    <n v="5476"/>
    <m/>
    <m/>
    <n v="71"/>
    <m/>
    <m/>
    <m/>
    <m/>
    <m/>
    <m/>
    <d v="2020-03-22T16:00:00"/>
    <s v="f35e651e27a808654757bdf97133ad0b3d2db999"/>
    <s v="2020-03-22T20:00:00Z"/>
    <n v="11"/>
    <n v="71"/>
    <n v="6023"/>
    <n v="6023"/>
    <n v="6023"/>
    <n v="25"/>
    <n v="4"/>
    <n v="10"/>
    <n v="677"/>
    <n v="121"/>
    <n v="798"/>
    <n v="6949503"/>
  </r>
  <r>
    <x v="17"/>
    <x v="21"/>
    <n v="678"/>
    <n v="8263"/>
    <m/>
    <m/>
    <n v="79"/>
    <m/>
    <m/>
    <m/>
    <m/>
    <m/>
    <s v="B"/>
    <d v="2020-03-23T12:30:00"/>
    <s v="7e25fc50045298a3678688fe9a1d57f0fb893475"/>
    <s v="2020-03-23T20:00:00Z"/>
    <n v="17"/>
    <n v="79"/>
    <n v="8941"/>
    <n v="8941"/>
    <n v="8941"/>
    <n v="25"/>
    <n v="6"/>
    <n v="8"/>
    <n v="2787"/>
    <n v="131"/>
    <n v="2918"/>
    <n v="6949503"/>
  </r>
  <r>
    <x v="18"/>
    <x v="21"/>
    <n v="1060"/>
    <n v="12714"/>
    <m/>
    <m/>
    <n v="94"/>
    <m/>
    <m/>
    <m/>
    <m/>
    <m/>
    <s v="B"/>
    <d v="2020-03-24T12:30:00"/>
    <s v="f64fa88ca121311a73c44c6f81825d2eedd143d1"/>
    <s v="2020-03-24T20:00:00Z"/>
    <n v="26"/>
    <n v="94"/>
    <n v="13774"/>
    <n v="13774"/>
    <n v="13774"/>
    <n v="25"/>
    <n v="9"/>
    <n v="15"/>
    <n v="4451"/>
    <n v="382"/>
    <n v="4833"/>
    <n v="6949503"/>
  </r>
  <r>
    <x v="19"/>
    <x v="21"/>
    <n v="1739"/>
    <n v="18079"/>
    <m/>
    <m/>
    <n v="103"/>
    <m/>
    <m/>
    <m/>
    <m/>
    <m/>
    <s v="B"/>
    <d v="2020-03-25T16:00:00"/>
    <s v="8fc0b57aa2284fc9f533074786edff9096721eb1"/>
    <s v="2020-03-25T20:00:00Z"/>
    <n v="33"/>
    <n v="103"/>
    <n v="19818"/>
    <n v="19818"/>
    <n v="19818"/>
    <n v="25"/>
    <n v="7"/>
    <n v="9"/>
    <n v="5365"/>
    <n v="679"/>
    <n v="6044"/>
    <n v="6949503"/>
  </r>
  <r>
    <x v="20"/>
    <x v="21"/>
    <n v="2318"/>
    <n v="21327"/>
    <m/>
    <m/>
    <n v="219"/>
    <m/>
    <m/>
    <m/>
    <m/>
    <m/>
    <s v="B"/>
    <d v="2020-03-26T12:30:00"/>
    <s v="08d76813a076b49074eb6af95db1c792035ab0b6"/>
    <s v="2020-03-26T20:00:00Z"/>
    <n v="42"/>
    <n v="219"/>
    <n v="23645"/>
    <n v="23645"/>
    <n v="23645"/>
    <n v="25"/>
    <n v="9"/>
    <n v="116"/>
    <n v="3248"/>
    <n v="579"/>
    <n v="3827"/>
    <n v="6949503"/>
  </r>
  <r>
    <x v="21"/>
    <x v="21"/>
    <n v="3151"/>
    <n v="26244"/>
    <m/>
    <m/>
    <n v="219"/>
    <m/>
    <m/>
    <m/>
    <m/>
    <m/>
    <s v="B"/>
    <d v="2020-03-27T12:30:00"/>
    <s v="c42d64799a8cb6bd234becbe6cf9b33d9fafd5a0"/>
    <s v="2020-03-27T20:00:00Z"/>
    <n v="57"/>
    <n v="219"/>
    <n v="29395"/>
    <n v="29395"/>
    <n v="29395"/>
    <n v="25"/>
    <n v="15"/>
    <n v="0"/>
    <n v="4917"/>
    <n v="833"/>
    <n v="5750"/>
    <n v="6949503"/>
  </r>
  <r>
    <x v="22"/>
    <x v="21"/>
    <n v="4158"/>
    <n v="30915"/>
    <m/>
    <m/>
    <n v="350"/>
    <m/>
    <m/>
    <m/>
    <m/>
    <m/>
    <s v="B"/>
    <d v="2020-03-27T12:30:00"/>
    <s v="c5661444338774ff0dd1106cdd745a9ef7d8f88f"/>
    <s v="2020-03-28T20:00:00Z"/>
    <n v="72"/>
    <n v="350"/>
    <n v="35073"/>
    <n v="35073"/>
    <n v="35073"/>
    <n v="25"/>
    <n v="15"/>
    <n v="131"/>
    <n v="4671"/>
    <n v="1007"/>
    <n v="5678"/>
    <n v="6949503"/>
  </r>
  <r>
    <x v="23"/>
    <x v="21"/>
    <n v="4856"/>
    <n v="34234"/>
    <m/>
    <m/>
    <n v="399"/>
    <m/>
    <m/>
    <m/>
    <m/>
    <m/>
    <s v="B"/>
    <d v="2020-03-28T12:30:00"/>
    <s v="53e238ddcbea39356aec1b6db641b79d81fdaea1"/>
    <s v="2020-03-29T20:00:00Z"/>
    <n v="99"/>
    <n v="399"/>
    <n v="39090"/>
    <n v="39090"/>
    <n v="39090"/>
    <n v="25"/>
    <n v="27"/>
    <n v="49"/>
    <n v="3319"/>
    <n v="698"/>
    <n v="4017"/>
    <n v="6949503"/>
  </r>
  <r>
    <x v="24"/>
    <x v="21"/>
    <n v="5653"/>
    <n v="37166"/>
    <m/>
    <m/>
    <n v="453"/>
    <m/>
    <m/>
    <m/>
    <m/>
    <m/>
    <s v="B"/>
    <d v="2020-03-30T16:15:00"/>
    <s v="1675e1a01a3ffc64db3a6a4c2e9de93e56a05537"/>
    <s v="2020-03-30T20:00:00Z"/>
    <n v="124"/>
    <n v="453"/>
    <n v="42819"/>
    <n v="42819"/>
    <n v="42819"/>
    <n v="25"/>
    <n v="25"/>
    <n v="54"/>
    <n v="2932"/>
    <n v="797"/>
    <n v="3729"/>
    <n v="6949503"/>
  </r>
  <r>
    <x v="25"/>
    <x v="21"/>
    <n v="6521"/>
    <n v="40440"/>
    <m/>
    <m/>
    <n v="562"/>
    <m/>
    <m/>
    <m/>
    <m/>
    <m/>
    <s v="B"/>
    <d v="2020-03-31T12:30:00"/>
    <s v="7ca3714b678bc6d0480f26e49a2db37a5b4d931d"/>
    <s v="2020-03-31T20:00:00Z"/>
    <n v="153"/>
    <n v="562"/>
    <n v="46961"/>
    <n v="46961"/>
    <n v="46961"/>
    <n v="25"/>
    <n v="29"/>
    <n v="109"/>
    <n v="3274"/>
    <n v="868"/>
    <n v="4142"/>
    <n v="6949503"/>
  </r>
  <r>
    <x v="26"/>
    <x v="21"/>
    <n v="7639"/>
    <n v="44125"/>
    <m/>
    <m/>
    <n v="682"/>
    <m/>
    <m/>
    <m/>
    <m/>
    <m/>
    <s v="B"/>
    <d v="2020-03-31T12:30:00"/>
    <s v="384d6254ade5e885ae52455cef3d91bacc5f3cc4"/>
    <s v="2020-04-01T20:00:00Z"/>
    <n v="187"/>
    <n v="682"/>
    <n v="51764"/>
    <n v="51764"/>
    <n v="51764"/>
    <n v="25"/>
    <n v="34"/>
    <n v="120"/>
    <n v="3685"/>
    <n v="1118"/>
    <n v="4803"/>
    <n v="6949503"/>
  </r>
  <r>
    <x v="27"/>
    <x v="21"/>
    <n v="8867"/>
    <n v="47767"/>
    <m/>
    <m/>
    <n v="813"/>
    <m/>
    <m/>
    <m/>
    <m/>
    <m/>
    <s v="B"/>
    <d v="2020-04-02T16:00:00"/>
    <s v="52a48fa52d46911b39824b7e5ecc002cdfcd83b5"/>
    <s v="2020-04-02T20:00:00Z"/>
    <n v="229"/>
    <n v="813"/>
    <n v="56634"/>
    <n v="56634"/>
    <n v="56634"/>
    <n v="25"/>
    <n v="42"/>
    <n v="131"/>
    <n v="3642"/>
    <n v="1228"/>
    <n v="4870"/>
    <n v="6949503"/>
  </r>
  <r>
    <x v="28"/>
    <x v="21"/>
    <n v="10303"/>
    <n v="52685"/>
    <m/>
    <m/>
    <n v="966"/>
    <m/>
    <m/>
    <m/>
    <m/>
    <m/>
    <s v="B"/>
    <d v="2020-04-03T12:30:00"/>
    <s v="00f02e532d9b4e61f24a257d33891b5c3275589b"/>
    <s v="2020-04-03T20:00:00Z"/>
    <n v="265"/>
    <n v="966"/>
    <n v="62988"/>
    <n v="62988"/>
    <n v="62988"/>
    <n v="25"/>
    <n v="36"/>
    <n v="153"/>
    <n v="4918"/>
    <n v="1436"/>
    <n v="6354"/>
    <n v="6949503"/>
  </r>
  <r>
    <x v="29"/>
    <x v="21"/>
    <n v="11637"/>
    <n v="57191"/>
    <m/>
    <n v="1370"/>
    <n v="1370"/>
    <m/>
    <m/>
    <m/>
    <m/>
    <m/>
    <s v="B"/>
    <d v="2020-04-04T12:30:00"/>
    <s v="242bb0edba7f49fb5fd75db15132da0e194f2caf"/>
    <s v="2020-04-04T20:00:00Z"/>
    <n v="304"/>
    <n v="1370"/>
    <n v="68828"/>
    <n v="68828"/>
    <n v="68828"/>
    <n v="25"/>
    <n v="39"/>
    <n v="404"/>
    <n v="4506"/>
    <n v="1334"/>
    <n v="5840"/>
    <n v="6949503"/>
  </r>
  <r>
    <x v="30"/>
    <x v="21"/>
    <n v="12402"/>
    <n v="59565"/>
    <m/>
    <n v="1632"/>
    <n v="1632"/>
    <m/>
    <m/>
    <m/>
    <m/>
    <m/>
    <s v="B"/>
    <d v="2020-04-05T12:30:00"/>
    <s v="8afb901ea410e0a097fcb0740103c8632065372a"/>
    <s v="2020-04-05T20:00:00Z"/>
    <n v="370"/>
    <n v="1632"/>
    <n v="71967"/>
    <n v="71967"/>
    <n v="71967"/>
    <n v="25"/>
    <n v="66"/>
    <n v="262"/>
    <n v="2374"/>
    <n v="765"/>
    <n v="3139"/>
    <n v="6949503"/>
  </r>
  <r>
    <x v="31"/>
    <x v="21"/>
    <n v="13739"/>
    <n v="62720"/>
    <m/>
    <n v="1667"/>
    <n v="1667"/>
    <m/>
    <m/>
    <m/>
    <m/>
    <m/>
    <s v="B"/>
    <d v="2020-04-06T12:30:00"/>
    <s v="92fe6407240a8971ee08b7dcfa70b33ea3476044"/>
    <s v="2020-04-06T20:00:00Z"/>
    <n v="448"/>
    <n v="1667"/>
    <n v="76459"/>
    <n v="76459"/>
    <n v="76459"/>
    <n v="25"/>
    <n v="78"/>
    <n v="35"/>
    <n v="3155"/>
    <n v="1337"/>
    <n v="4492"/>
    <n v="6949503"/>
  </r>
  <r>
    <x v="32"/>
    <x v="21"/>
    <n v="15104"/>
    <n v="66270"/>
    <m/>
    <n v="1831"/>
    <n v="1831"/>
    <m/>
    <m/>
    <m/>
    <m/>
    <m/>
    <s v="B"/>
    <d v="2020-04-07T12:30:00"/>
    <s v="feaae2686b8d2ee1a310f095aa5d9f84252a957f"/>
    <s v="2020-04-07T20:00:00Z"/>
    <n v="515"/>
    <n v="1831"/>
    <n v="81374"/>
    <n v="81374"/>
    <n v="81374"/>
    <n v="25"/>
    <n v="67"/>
    <n v="164"/>
    <n v="3550"/>
    <n v="1365"/>
    <n v="4915"/>
    <n v="6949503"/>
  </r>
  <r>
    <x v="33"/>
    <x v="21"/>
    <n v="16692"/>
    <n v="70849"/>
    <m/>
    <n v="2119"/>
    <n v="2119"/>
    <m/>
    <m/>
    <m/>
    <m/>
    <m/>
    <s v="B"/>
    <d v="2020-04-08T12:30:00"/>
    <s v="69ef7f3af46d28616da685ec7a54f9d6d1c3ef47"/>
    <s v="2020-04-08T20:00:00Z"/>
    <n v="615"/>
    <n v="2119"/>
    <n v="87541"/>
    <n v="87541"/>
    <n v="87541"/>
    <n v="25"/>
    <n v="100"/>
    <n v="288"/>
    <n v="4579"/>
    <n v="1588"/>
    <n v="6167"/>
    <n v="6949503"/>
  </r>
  <r>
    <x v="34"/>
    <x v="21"/>
    <n v="18843"/>
    <n v="76146"/>
    <m/>
    <n v="2302"/>
    <n v="2302"/>
    <m/>
    <m/>
    <m/>
    <m/>
    <m/>
    <s v="B"/>
    <d v="2020-04-09T12:30:00"/>
    <s v="c3707e97b1200655e13e6ee7f49c643351082ddf"/>
    <s v="2020-04-09T20:00:00Z"/>
    <n v="725"/>
    <n v="2302"/>
    <n v="94989"/>
    <n v="94989"/>
    <n v="94989"/>
    <n v="25"/>
    <n v="110"/>
    <n v="183"/>
    <n v="5297"/>
    <n v="2151"/>
    <n v="7448"/>
    <n v="6949503"/>
  </r>
  <r>
    <x v="35"/>
    <x v="21"/>
    <n v="20878"/>
    <n v="81564"/>
    <m/>
    <n v="2435"/>
    <n v="2435"/>
    <m/>
    <m/>
    <m/>
    <m/>
    <m/>
    <s v="B"/>
    <d v="2020-04-10T12:30:00"/>
    <s v="bd8ab000ee6ee7a5a020a8bb386b1eb7246d8c35"/>
    <s v="2020-04-10T20:00:00Z"/>
    <n v="832"/>
    <n v="2435"/>
    <n v="102442"/>
    <n v="102442"/>
    <n v="102442"/>
    <n v="25"/>
    <n v="107"/>
    <n v="133"/>
    <n v="5418"/>
    <n v="2035"/>
    <n v="7453"/>
    <n v="6949503"/>
  </r>
  <r>
    <x v="36"/>
    <x v="21"/>
    <n v="22766"/>
    <n v="86115"/>
    <m/>
    <n v="2507"/>
    <n v="2507"/>
    <m/>
    <m/>
    <m/>
    <m/>
    <m/>
    <s v="B"/>
    <d v="2020-04-11T12:30:00"/>
    <s v="390a710a9a9334a794b56f6625560b11668064d7"/>
    <s v="2020-04-11T20:00:00Z"/>
    <n v="946"/>
    <n v="2507"/>
    <n v="108881"/>
    <n v="108881"/>
    <n v="108881"/>
    <n v="25"/>
    <n v="114"/>
    <n v="72"/>
    <n v="4551"/>
    <n v="1888"/>
    <n v="6439"/>
    <n v="6949503"/>
  </r>
  <r>
    <x v="37"/>
    <x v="21"/>
    <n v="25381"/>
    <n v="91463"/>
    <m/>
    <n v="2514"/>
    <n v="2514"/>
    <m/>
    <m/>
    <m/>
    <m/>
    <m/>
    <s v="B"/>
    <d v="2020-04-12T16:00:00"/>
    <s v="9d151b754a3c8fff7e950e6dfb015a67f8879821"/>
    <s v="2020-04-12T20:00:00Z"/>
    <n v="1056"/>
    <n v="2514"/>
    <n v="116844"/>
    <n v="116844"/>
    <n v="116844"/>
    <n v="25"/>
    <n v="110"/>
    <n v="7"/>
    <n v="5348"/>
    <n v="2615"/>
    <n v="7963"/>
    <n v="6949503"/>
  </r>
  <r>
    <x v="38"/>
    <x v="21"/>
    <n v="26794"/>
    <n v="95500"/>
    <m/>
    <n v="3485"/>
    <n v="3485"/>
    <m/>
    <m/>
    <m/>
    <m/>
    <m/>
    <s v="B"/>
    <d v="2020-04-13T10:00:00"/>
    <s v="a10aab3987971a677afef8f6ddaad918ad1036d6"/>
    <s v="2020-04-13T20:00:00Z"/>
    <n v="1211"/>
    <n v="3485"/>
    <n v="122294"/>
    <n v="122294"/>
    <n v="122294"/>
    <n v="25"/>
    <n v="155"/>
    <n v="971"/>
    <n v="4037"/>
    <n v="1413"/>
    <n v="5450"/>
    <n v="6949503"/>
  </r>
  <r>
    <x v="39"/>
    <x v="21"/>
    <n v="28109"/>
    <n v="98820"/>
    <m/>
    <n v="3616"/>
    <n v="3616"/>
    <m/>
    <m/>
    <m/>
    <m/>
    <m/>
    <s v="B"/>
    <d v="2020-04-14T10:00:00"/>
    <s v="14208e5fcf43fc55d10b65384ce29d2e6c650a66"/>
    <s v="2020-04-14T20:00:00Z"/>
    <n v="1329"/>
    <n v="3616"/>
    <n v="126929"/>
    <n v="126929"/>
    <n v="126929"/>
    <n v="25"/>
    <n v="118"/>
    <n v="131"/>
    <n v="3320"/>
    <n v="1315"/>
    <n v="4635"/>
    <n v="6949503"/>
  </r>
  <r>
    <x v="40"/>
    <x v="21"/>
    <n v="29970"/>
    <n v="102790"/>
    <m/>
    <n v="3637"/>
    <n v="3637"/>
    <n v="973"/>
    <m/>
    <m/>
    <m/>
    <m/>
    <s v="B"/>
    <d v="2020-04-15T10:00:00"/>
    <s v="208059e879c379e73e7dcd5ba1f9551f63afde30"/>
    <s v="2020-04-15T20:00:00Z"/>
    <n v="1502"/>
    <n v="3637"/>
    <n v="132760"/>
    <n v="132760"/>
    <n v="132760"/>
    <n v="25"/>
    <n v="173"/>
    <n v="21"/>
    <n v="3970"/>
    <n v="1861"/>
    <n v="5831"/>
    <n v="6949503"/>
  </r>
  <r>
    <x v="41"/>
    <x v="21"/>
    <n v="32492"/>
    <n v="110098"/>
    <m/>
    <n v="3726"/>
    <n v="3726"/>
    <n v="973"/>
    <m/>
    <m/>
    <m/>
    <m/>
    <s v="B"/>
    <d v="2020-04-16T10:00:00"/>
    <s v="1a5f7948be62c5cbdc6f84266a94e8fd0362848d"/>
    <s v="2020-04-16T20:00:00Z"/>
    <n v="1667"/>
    <n v="3726"/>
    <n v="142590"/>
    <n v="142590"/>
    <n v="142590"/>
    <n v="25"/>
    <n v="165"/>
    <n v="89"/>
    <n v="7308"/>
    <n v="2522"/>
    <n v="9830"/>
    <n v="6949503"/>
  </r>
  <r>
    <x v="42"/>
    <x v="21"/>
    <n v="35125"/>
    <n v="117195"/>
    <m/>
    <n v="3756"/>
    <n v="3756"/>
    <n v="987"/>
    <m/>
    <m/>
    <m/>
    <m/>
    <s v="B"/>
    <d v="2020-04-16T10:00:00"/>
    <s v="564dd41f10ca94fcf08cfc60ff43f8bc97741e63"/>
    <s v="2020-04-17T20:00:00Z"/>
    <n v="1822"/>
    <n v="3756"/>
    <n v="152320"/>
    <n v="152320"/>
    <n v="152320"/>
    <n v="25"/>
    <n v="155"/>
    <n v="30"/>
    <n v="7097"/>
    <n v="2633"/>
    <n v="9730"/>
    <n v="6949503"/>
  </r>
  <r>
    <x v="43"/>
    <x v="21"/>
    <n v="37527"/>
    <n v="124604"/>
    <m/>
    <n v="3728"/>
    <n v="3728"/>
    <n v="987"/>
    <m/>
    <m/>
    <m/>
    <m/>
    <s v="B"/>
    <d v="2020-04-17T16:00:00"/>
    <s v="01ab64cbbbeb5c55f9be6438aa6ed1efc4f97036"/>
    <s v="2020-04-18T20:00:00Z"/>
    <n v="1983"/>
    <n v="3728"/>
    <n v="162131"/>
    <n v="162131"/>
    <n v="162131"/>
    <n v="25"/>
    <n v="161"/>
    <n v="-28"/>
    <n v="7409"/>
    <n v="2402"/>
    <n v="9811"/>
    <n v="6949503"/>
  </r>
  <r>
    <x v="44"/>
    <x v="21"/>
    <n v="39820"/>
    <n v="129295"/>
    <m/>
    <n v="3789"/>
    <n v="3789"/>
    <n v="987"/>
    <m/>
    <m/>
    <m/>
    <m/>
    <s v="B"/>
    <d v="2020-04-19T16:00:00"/>
    <s v="f9be253a4b7da67584fddf961235fd5a86322eb7"/>
    <s v="2020-04-19T20:00:00Z"/>
    <n v="2146"/>
    <n v="3789"/>
    <n v="169115"/>
    <n v="169115"/>
    <n v="169115"/>
    <n v="25"/>
    <n v="163"/>
    <n v="61"/>
    <n v="4691"/>
    <n v="2293"/>
    <n v="6984"/>
    <n v="6949503"/>
  </r>
  <r>
    <x v="45"/>
    <x v="21"/>
    <n v="41416"/>
    <n v="136046"/>
    <m/>
    <n v="3872"/>
    <n v="3872"/>
    <n v="987"/>
    <m/>
    <m/>
    <m/>
    <m/>
    <s v="B"/>
    <d v="2020-04-19T16:00:00"/>
    <s v="b0b76a2bc89eab3190b9fdeaf955c35c1a52c82e"/>
    <s v="2020-04-20T20:00:00Z"/>
    <n v="2303"/>
    <n v="3872"/>
    <n v="177462"/>
    <n v="177462"/>
    <n v="177462"/>
    <n v="25"/>
    <n v="157"/>
    <n v="83"/>
    <n v="6751"/>
    <n v="1596"/>
    <n v="8347"/>
    <n v="6949503"/>
  </r>
  <r>
    <x v="46"/>
    <x v="21"/>
    <n v="43168"/>
    <n v="141444"/>
    <m/>
    <n v="3977"/>
    <n v="4009"/>
    <n v="1040"/>
    <m/>
    <m/>
    <m/>
    <m/>
    <s v="B"/>
    <d v="2020-04-21T16:00:00"/>
    <s v="a8f32b361f0f591ed7a1661f78446f619fe376a2"/>
    <s v="2020-04-21T20:00:00Z"/>
    <n v="2449"/>
    <n v="4009"/>
    <n v="184612"/>
    <n v="184612"/>
    <n v="184612"/>
    <n v="25"/>
    <n v="146"/>
    <n v="137"/>
    <n v="5398"/>
    <n v="1752"/>
    <n v="7150"/>
    <n v="6949503"/>
  </r>
  <r>
    <x v="47"/>
    <x v="21"/>
    <n v="44913"/>
    <n v="144789"/>
    <m/>
    <n v="3890"/>
    <n v="4256"/>
    <n v="1050"/>
    <m/>
    <m/>
    <m/>
    <m/>
    <s v="B"/>
    <d v="2020-04-22T16:00:00"/>
    <s v="f6e0182b548ceff26a49dbc5650a0551b819253f"/>
    <s v="2020-04-22T20:00:00Z"/>
    <n v="2597"/>
    <n v="4256"/>
    <n v="189702"/>
    <n v="189702"/>
    <n v="189702"/>
    <n v="25"/>
    <n v="148"/>
    <n v="247"/>
    <n v="3345"/>
    <n v="1745"/>
    <n v="5090"/>
    <n v="6949503"/>
  </r>
  <r>
    <x v="48"/>
    <x v="21"/>
    <n v="47992"/>
    <n v="156324"/>
    <m/>
    <n v="3851"/>
    <n v="4493"/>
    <n v="1034"/>
    <m/>
    <m/>
    <m/>
    <m/>
    <s v="B"/>
    <d v="2020-04-22T16:00:00"/>
    <s v="f695f30270629b80947a6f60087073793a9f7780"/>
    <s v="2020-04-23T20:00:00Z"/>
    <n v="2769"/>
    <n v="4493"/>
    <n v="204316"/>
    <n v="204316"/>
    <n v="204316"/>
    <n v="25"/>
    <n v="172"/>
    <n v="237"/>
    <n v="11535"/>
    <n v="3079"/>
    <n v="14614"/>
    <n v="6949503"/>
  </r>
  <r>
    <x v="49"/>
    <x v="21"/>
    <n v="50969"/>
    <n v="164244"/>
    <m/>
    <n v="3847"/>
    <n v="4752"/>
    <n v="1034"/>
    <m/>
    <m/>
    <m/>
    <m/>
    <s v="B"/>
    <d v="2020-04-24T12:00:00"/>
    <s v="8e1f31feed42d831c493c743a7f6c89283468373"/>
    <s v="2020-04-24T20:00:00Z"/>
    <n v="2877"/>
    <n v="4752"/>
    <n v="215213"/>
    <n v="215213"/>
    <n v="215213"/>
    <n v="25"/>
    <n v="108"/>
    <n v="259"/>
    <n v="7920"/>
    <n v="2977"/>
    <n v="10897"/>
    <n v="6949503"/>
  </r>
  <r>
    <x v="50"/>
    <x v="21"/>
    <n v="53348"/>
    <n v="173497"/>
    <m/>
    <n v="3879"/>
    <n v="4965"/>
    <n v="1058"/>
    <m/>
    <m/>
    <m/>
    <m/>
    <s v="B"/>
    <d v="2020-04-25T16:00:00"/>
    <s v="9a3326f2aeee57bdb3495bfb650239ad688f0878"/>
    <s v="2020-04-25T20:00:00Z"/>
    <n v="2877"/>
    <n v="4965"/>
    <n v="226845"/>
    <n v="226845"/>
    <n v="226845"/>
    <n v="25"/>
    <n v="0"/>
    <n v="213"/>
    <n v="9253"/>
    <n v="2379"/>
    <n v="11632"/>
    <n v="6949503"/>
  </r>
  <r>
    <x v="51"/>
    <x v="21"/>
    <n v="54938"/>
    <n v="181162"/>
    <m/>
    <n v="3879"/>
    <n v="5104"/>
    <n v="1077"/>
    <m/>
    <m/>
    <m/>
    <m/>
    <s v="B"/>
    <d v="2020-04-26T16:00:00"/>
    <s v="cfb119d1a92fa393b14a3cfaff062c3c549b4cbf"/>
    <s v="2020-04-26T20:00:00Z"/>
    <n v="2899"/>
    <n v="5104"/>
    <n v="236100"/>
    <n v="236100"/>
    <n v="236100"/>
    <n v="25"/>
    <n v="22"/>
    <n v="139"/>
    <n v="7665"/>
    <n v="1590"/>
    <n v="9255"/>
    <n v="6949503"/>
  </r>
  <r>
    <x v="52"/>
    <x v="21"/>
    <n v="56462"/>
    <n v="188425"/>
    <m/>
    <n v="3892"/>
    <n v="5237"/>
    <n v="1089"/>
    <m/>
    <m/>
    <m/>
    <m/>
    <s v="B"/>
    <d v="2020-04-27T16:00:00"/>
    <s v="fb18ae5a100535fb7ee61c53b6423cd43613f1d9"/>
    <s v="2020-04-27T20:00:00Z"/>
    <n v="3003"/>
    <n v="5237"/>
    <n v="244887"/>
    <n v="244887"/>
    <n v="244887"/>
    <n v="25"/>
    <n v="104"/>
    <n v="133"/>
    <n v="7263"/>
    <n v="1524"/>
    <n v="8787"/>
    <n v="6949503"/>
  </r>
  <r>
    <x v="53"/>
    <x v="21"/>
    <n v="58302"/>
    <n v="196198"/>
    <m/>
    <n v="3875"/>
    <n v="5515"/>
    <n v="1005"/>
    <m/>
    <m/>
    <m/>
    <m/>
    <s v="B"/>
    <d v="2020-04-28T16:00:00"/>
    <s v="57a44ae2a16048d73f271414ec949f95397751a0"/>
    <s v="2020-04-28T20:00:00Z"/>
    <n v="3153"/>
    <n v="5515"/>
    <n v="254500"/>
    <n v="254500"/>
    <n v="254500"/>
    <n v="25"/>
    <n v="150"/>
    <n v="278"/>
    <n v="7773"/>
    <n v="1840"/>
    <n v="9613"/>
    <n v="6949503"/>
  </r>
  <r>
    <x v="54"/>
    <x v="21"/>
    <n v="60265"/>
    <n v="205353"/>
    <m/>
    <n v="3856"/>
    <n v="5758"/>
    <n v="1011"/>
    <m/>
    <m/>
    <m/>
    <m/>
    <s v="A"/>
    <d v="2020-04-29T16:00:00"/>
    <s v="4d4d35a60f188e678f025b499398ae1d7dbf7f33"/>
    <s v="2020-04-29T20:00:00Z"/>
    <n v="3405"/>
    <n v="5758"/>
    <n v="265618"/>
    <n v="265618"/>
    <n v="265618"/>
    <n v="25"/>
    <n v="252"/>
    <n v="243"/>
    <n v="9155"/>
    <n v="1963"/>
    <n v="11118"/>
    <n v="6949503"/>
  </r>
  <r>
    <x v="55"/>
    <x v="21"/>
    <n v="62205"/>
    <n v="213442"/>
    <m/>
    <n v="3803"/>
    <n v="5942"/>
    <n v="1001"/>
    <m/>
    <m/>
    <m/>
    <m/>
    <s v="A"/>
    <d v="2020-04-30T16:00:00"/>
    <s v="277e06348b7900c485b8ccf0ed10ea0879e8fbb4"/>
    <s v="2020-04-30T20:00:00Z"/>
    <n v="3562"/>
    <n v="5942"/>
    <n v="275647"/>
    <n v="275647"/>
    <n v="275647"/>
    <n v="25"/>
    <n v="157"/>
    <n v="184"/>
    <n v="8089"/>
    <n v="1940"/>
    <n v="10029"/>
    <n v="6949503"/>
  </r>
  <r>
    <x v="56"/>
    <x v="21"/>
    <n v="64311"/>
    <n v="225325"/>
    <m/>
    <n v="3716"/>
    <n v="6169"/>
    <n v="947"/>
    <m/>
    <m/>
    <m/>
    <m/>
    <s v="A"/>
    <d v="2020-05-01T12:00:00"/>
    <s v="bc06e4a6772895745b676c30b586815ed2353265"/>
    <s v="2020-05-01T20:00:00Z"/>
    <n v="3716"/>
    <n v="6169"/>
    <n v="289636"/>
    <n v="289636"/>
    <n v="289636"/>
    <n v="25"/>
    <n v="154"/>
    <n v="227"/>
    <n v="11883"/>
    <n v="2106"/>
    <n v="13989"/>
    <n v="6949503"/>
  </r>
  <r>
    <x v="57"/>
    <x v="21"/>
    <n v="66263"/>
    <n v="232731"/>
    <m/>
    <n v="3601"/>
    <n v="6378"/>
    <n v="921"/>
    <m/>
    <m/>
    <m/>
    <m/>
    <s v="A"/>
    <d v="2020-05-02T12:00:00"/>
    <s v="fae32f3a32cdb4bc1170f267062acef3f4f5b3a2"/>
    <s v="2020-05-02T20:00:00Z"/>
    <n v="3846"/>
    <n v="6378"/>
    <n v="298994"/>
    <n v="298994"/>
    <n v="298994"/>
    <n v="25"/>
    <n v="130"/>
    <n v="209"/>
    <n v="7406"/>
    <n v="1952"/>
    <n v="9358"/>
    <n v="6949503"/>
  </r>
  <r>
    <x v="58"/>
    <x v="21"/>
    <n v="68087"/>
    <n v="246559"/>
    <m/>
    <n v="3617"/>
    <n v="6507"/>
    <n v="904"/>
    <m/>
    <m/>
    <m/>
    <m/>
    <s v="A"/>
    <d v="2020-05-03T16:00:00"/>
    <s v="ed7caecfe102b62bcac6f165dae94c701b763918"/>
    <s v="2020-05-03T20:00:00Z"/>
    <n v="4004"/>
    <n v="6507"/>
    <n v="314646"/>
    <n v="314646"/>
    <n v="314646"/>
    <n v="25"/>
    <n v="158"/>
    <n v="129"/>
    <n v="13828"/>
    <n v="1824"/>
    <n v="15652"/>
    <n v="6949503"/>
  </r>
  <r>
    <x v="59"/>
    <x v="21"/>
    <n v="69087"/>
    <n v="255181"/>
    <m/>
    <n v="3539"/>
    <n v="6622"/>
    <n v="908"/>
    <m/>
    <m/>
    <m/>
    <m/>
    <s v="A"/>
    <d v="2020-05-04T12:00:00"/>
    <s v="1a42a1168f01996116b23e1093cccd1672716e08"/>
    <s v="2020-05-04T20:00:00Z"/>
    <n v="4090"/>
    <n v="6622"/>
    <n v="324268"/>
    <n v="324268"/>
    <n v="324268"/>
    <n v="25"/>
    <n v="86"/>
    <n v="115"/>
    <n v="8622"/>
    <n v="1000"/>
    <n v="9622"/>
    <n v="6949503"/>
  </r>
  <r>
    <x v="60"/>
    <x v="21"/>
    <n v="70271"/>
    <n v="263078"/>
    <m/>
    <n v="3542"/>
    <n v="6831"/>
    <n v="914"/>
    <m/>
    <m/>
    <m/>
    <m/>
    <s v="A"/>
    <d v="2020-05-05T12:00:00"/>
    <s v="3593a34b4fe8246a23128a3ebc6649733d8dea6f"/>
    <s v="2020-05-05T20:00:00Z"/>
    <n v="4212"/>
    <n v="6831"/>
    <n v="333349"/>
    <n v="333349"/>
    <n v="333349"/>
    <n v="25"/>
    <n v="122"/>
    <n v="209"/>
    <n v="7897"/>
    <n v="1184"/>
    <n v="9081"/>
    <n v="6949503"/>
  </r>
  <r>
    <x v="61"/>
    <x v="21"/>
    <n v="72025"/>
    <n v="267614"/>
    <m/>
    <n v="3564"/>
    <n v="7080"/>
    <n v="922"/>
    <m/>
    <m/>
    <m/>
    <m/>
    <s v="A"/>
    <d v="2020-05-06T12:00:00"/>
    <s v="eaf763bb35728c31df949ba03dbcb5f36e8445f7"/>
    <s v="2020-05-06T20:00:00Z"/>
    <n v="4420"/>
    <n v="7080"/>
    <n v="339639"/>
    <n v="339639"/>
    <n v="339639"/>
    <n v="25"/>
    <n v="208"/>
    <n v="249"/>
    <n v="4536"/>
    <n v="1754"/>
    <n v="6290"/>
    <n v="6949503"/>
  </r>
  <r>
    <x v="62"/>
    <x v="21"/>
    <n v="73721"/>
    <n v="277911"/>
    <m/>
    <n v="3436"/>
    <n v="7237"/>
    <n v="852"/>
    <m/>
    <m/>
    <m/>
    <m/>
    <s v="A"/>
    <d v="2020-05-07T12:00:00"/>
    <s v="4a4162d0489acdb1a31af6ff3affba97e0177f77"/>
    <s v="2020-05-07T20:00:00Z"/>
    <n v="4552"/>
    <n v="7237"/>
    <n v="351632"/>
    <n v="351632"/>
    <n v="351632"/>
    <n v="25"/>
    <n v="132"/>
    <n v="157"/>
    <n v="10297"/>
    <n v="1696"/>
    <n v="11993"/>
    <n v="6949503"/>
  </r>
  <r>
    <x v="63"/>
    <x v="21"/>
    <n v="75333"/>
    <n v="290690"/>
    <m/>
    <n v="3349"/>
    <n v="7434"/>
    <n v="826"/>
    <m/>
    <m/>
    <m/>
    <m/>
    <s v="A"/>
    <d v="2020-05-08T10:00:00"/>
    <s v="29288f59af3b7848a4383bf253e8f5f8c76e24c7"/>
    <s v="2020-05-08T20:00:00Z"/>
    <n v="4702"/>
    <n v="7434"/>
    <n v="366023"/>
    <n v="366023"/>
    <n v="366023"/>
    <n v="25"/>
    <n v="150"/>
    <n v="197"/>
    <n v="12779"/>
    <n v="1612"/>
    <n v="14391"/>
    <n v="6949503"/>
  </r>
  <r>
    <x v="64"/>
    <x v="21"/>
    <n v="76743"/>
    <n v="299794"/>
    <m/>
    <n v="3229"/>
    <n v="7551"/>
    <n v="814"/>
    <m/>
    <m/>
    <m/>
    <m/>
    <s v="A"/>
    <d v="2020-05-09T12:00:00"/>
    <s v="a15a99f24710a2be0d1eeaaf078b522c1294f8bf"/>
    <s v="2020-05-09T20:00:00Z"/>
    <n v="4840"/>
    <n v="7551"/>
    <n v="376537"/>
    <n v="376537"/>
    <n v="376537"/>
    <n v="25"/>
    <n v="138"/>
    <n v="117"/>
    <n v="9104"/>
    <n v="1410"/>
    <n v="10514"/>
    <n v="6949503"/>
  </r>
  <r>
    <x v="65"/>
    <x v="21"/>
    <n v="77793"/>
    <n v="310596"/>
    <m/>
    <n v="3128"/>
    <n v="7617"/>
    <n v="810"/>
    <m/>
    <m/>
    <m/>
    <m/>
    <s v="A"/>
    <d v="2020-05-10T10:00:00"/>
    <s v="9576e492f559b32690054f3fa3411e2be1cca071"/>
    <s v="2020-05-10T20:00:00Z"/>
    <n v="4979"/>
    <n v="7617"/>
    <n v="388389"/>
    <n v="388389"/>
    <n v="388389"/>
    <n v="25"/>
    <n v="139"/>
    <n v="66"/>
    <n v="10802"/>
    <n v="1050"/>
    <n v="11852"/>
    <n v="6949503"/>
  </r>
  <r>
    <x v="66"/>
    <x v="21"/>
    <n v="78462"/>
    <n v="316266"/>
    <m/>
    <n v="3102"/>
    <n v="7732"/>
    <n v="813"/>
    <m/>
    <m/>
    <m/>
    <m/>
    <s v="A"/>
    <d v="2020-05-11T10:00:00"/>
    <s v="6e951327a5d89abb820241523b201fdd432bb5e9"/>
    <s v="2020-05-11T20:00:00Z"/>
    <n v="5108"/>
    <n v="7732"/>
    <n v="394728"/>
    <n v="394728"/>
    <n v="394728"/>
    <n v="25"/>
    <n v="129"/>
    <n v="115"/>
    <n v="5670"/>
    <n v="669"/>
    <n v="6339"/>
    <n v="6949503"/>
  </r>
  <r>
    <x v="67"/>
    <x v="21"/>
    <n v="79332"/>
    <n v="322164"/>
    <m/>
    <n v="3127"/>
    <n v="7842"/>
    <n v="818"/>
    <m/>
    <m/>
    <m/>
    <m/>
    <s v="A+"/>
    <d v="2020-05-12T10:00:00"/>
    <s v="c0ec660677afe7ab283ad8476d692eac9ab0c5c5"/>
    <s v="2020-05-12T20:00:00Z"/>
    <n v="5141"/>
    <n v="7842"/>
    <n v="401496"/>
    <n v="401496"/>
    <n v="401496"/>
    <n v="25"/>
    <n v="33"/>
    <n v="110"/>
    <n v="5898"/>
    <n v="870"/>
    <n v="6768"/>
    <n v="6949503"/>
  </r>
  <r>
    <x v="68"/>
    <x v="21"/>
    <n v="80497"/>
    <n v="329535"/>
    <m/>
    <n v="3101"/>
    <n v="8032"/>
    <n v="794"/>
    <m/>
    <m/>
    <m/>
    <m/>
    <s v="A+"/>
    <d v="2020-05-13T10:00:00"/>
    <s v="0361f85391c9351ec6cd8a1a6679b819bba00927"/>
    <s v="2020-05-13T20:00:00Z"/>
    <n v="5315"/>
    <n v="8032"/>
    <n v="410032"/>
    <n v="410032"/>
    <n v="410032"/>
    <n v="25"/>
    <n v="174"/>
    <n v="190"/>
    <n v="7371"/>
    <n v="1165"/>
    <n v="8536"/>
    <n v="6949503"/>
  </r>
  <r>
    <x v="69"/>
    <x v="21"/>
    <n v="82182"/>
    <n v="342179"/>
    <m/>
    <n v="2859"/>
    <n v="8207"/>
    <n v="781"/>
    <m/>
    <m/>
    <m/>
    <m/>
    <s v="A+"/>
    <d v="2020-05-13T10:00:00"/>
    <s v="dde4f439c0bf5c6d3f4ff4acab6d3ccf8a968afc"/>
    <s v="2020-05-14T20:00:00Z"/>
    <n v="5482"/>
    <n v="8207"/>
    <n v="424361"/>
    <n v="424361"/>
    <n v="424361"/>
    <n v="25"/>
    <n v="167"/>
    <n v="175"/>
    <n v="12644"/>
    <n v="1685"/>
    <n v="14329"/>
    <n v="6949503"/>
  </r>
  <r>
    <x v="70"/>
    <x v="21"/>
    <n v="83421"/>
    <n v="352258"/>
    <m/>
    <n v="2767"/>
    <n v="8314"/>
    <n v="749"/>
    <m/>
    <m/>
    <m/>
    <m/>
    <s v="A+"/>
    <d v="2020-05-14T10:00:00"/>
    <s v="81928ad2704f6448278c92c1818face4b76c8e21"/>
    <s v="2020-05-15T20:00:00Z"/>
    <n v="5592"/>
    <n v="8314"/>
    <n v="435679"/>
    <n v="435679"/>
    <n v="435679"/>
    <n v="25"/>
    <n v="110"/>
    <n v="107"/>
    <n v="10079"/>
    <n v="1239"/>
    <n v="11318"/>
    <n v="6949503"/>
  </r>
  <r>
    <x v="71"/>
    <x v="21"/>
    <n v="84933"/>
    <n v="363156"/>
    <m/>
    <n v="2692"/>
    <n v="8456"/>
    <n v="747"/>
    <m/>
    <m/>
    <m/>
    <m/>
    <s v="A+"/>
    <d v="2020-05-16T10:00:00"/>
    <s v="c2aaf8eedf0b66b9dd89117cd1b5691dc0f8d815"/>
    <s v="2020-05-16T20:00:00Z"/>
    <n v="5705"/>
    <n v="8456"/>
    <n v="448089"/>
    <n v="448089"/>
    <n v="448089"/>
    <n v="25"/>
    <n v="113"/>
    <n v="142"/>
    <n v="10898"/>
    <n v="1512"/>
    <n v="12410"/>
    <n v="6949503"/>
  </r>
  <r>
    <x v="72"/>
    <x v="21"/>
    <n v="86010"/>
    <n v="374816"/>
    <m/>
    <n v="2597"/>
    <n v="8539"/>
    <n v="702"/>
    <m/>
    <m/>
    <m/>
    <m/>
    <s v="A+"/>
    <d v="2020-05-17T10:00:00"/>
    <s v="3ee5dc3a064857c633de13fcf0d4e9d3e80f262e"/>
    <s v="2020-05-17T20:00:00Z"/>
    <n v="5797"/>
    <n v="8539"/>
    <n v="460826"/>
    <n v="460826"/>
    <n v="460826"/>
    <n v="25"/>
    <n v="92"/>
    <n v="83"/>
    <n v="11660"/>
    <n v="1077"/>
    <n v="12737"/>
    <n v="6949503"/>
  </r>
  <r>
    <x v="73"/>
    <x v="21"/>
    <n v="86010"/>
    <n v="374816"/>
    <m/>
    <n v="2597"/>
    <n v="8539"/>
    <n v="702"/>
    <m/>
    <m/>
    <m/>
    <m/>
    <s v="A+"/>
    <d v="2020-05-17T10:00:00"/>
    <s v="7d19fbf3be434c0bc4af0894ac0300d3731e1239"/>
    <s v="2020-05-18T20:00:00Z"/>
    <n v="5797"/>
    <n v="8539"/>
    <n v="460826"/>
    <n v="460826"/>
    <n v="460826"/>
    <n v="25"/>
    <n v="0"/>
    <n v="0"/>
    <n v="0"/>
    <n v="0"/>
    <n v="0"/>
    <n v="6949503"/>
  </r>
  <r>
    <x v="74"/>
    <x v="21"/>
    <n v="87925"/>
    <n v="389015"/>
    <m/>
    <n v="2472"/>
    <n v="8766"/>
    <n v="672"/>
    <m/>
    <m/>
    <m/>
    <m/>
    <s v="A+"/>
    <d v="2020-05-19T10:00:00"/>
    <s v="fac9faee8e84a07de4fe7e5f336f3c7d5c7570ee"/>
    <s v="2020-05-19T20:00:00Z"/>
    <n v="5938"/>
    <n v="8766"/>
    <n v="476940"/>
    <n v="476940"/>
    <n v="476940"/>
    <n v="25"/>
    <n v="141"/>
    <n v="227"/>
    <n v="14199"/>
    <n v="1915"/>
    <n v="16114"/>
    <n v="6949503"/>
  </r>
  <r>
    <x v="75"/>
    <x v="21"/>
    <n v="88970"/>
    <n v="400983"/>
    <m/>
    <n v="2518"/>
    <n v="8897"/>
    <n v="675"/>
    <m/>
    <m/>
    <m/>
    <m/>
    <s v="A"/>
    <d v="2020-05-20T10:00:00"/>
    <s v="dc7f6504182e05be1016791a23d13850fe30b54c"/>
    <s v="2020-05-20T20:00:00Z"/>
    <n v="6066"/>
    <n v="8897"/>
    <n v="489953"/>
    <n v="489953"/>
    <n v="489953"/>
    <n v="25"/>
    <n v="128"/>
    <n v="131"/>
    <n v="11968"/>
    <n v="1045"/>
    <n v="13013"/>
    <n v="6949503"/>
  </r>
  <r>
    <x v="76"/>
    <x v="21"/>
    <n v="90084"/>
    <n v="411402"/>
    <m/>
    <n v="2396"/>
    <n v="9040"/>
    <n v="647"/>
    <m/>
    <m/>
    <m/>
    <m/>
    <s v="A"/>
    <d v="2020-05-21T10:00:00"/>
    <s v="0e7bc320a926fcfef12e04e2168f447e94f9cebc"/>
    <s v="2020-05-21T20:00:00Z"/>
    <n v="6148"/>
    <n v="9040"/>
    <n v="501486"/>
    <n v="501486"/>
    <n v="501486"/>
    <n v="25"/>
    <n v="82"/>
    <n v="143"/>
    <n v="10419"/>
    <n v="1114"/>
    <n v="11533"/>
    <n v="6949503"/>
  </r>
  <r>
    <x v="77"/>
    <x v="21"/>
    <n v="90889"/>
    <n v="420755"/>
    <m/>
    <n v="2323"/>
    <n v="9162"/>
    <n v="628"/>
    <m/>
    <m/>
    <m/>
    <m/>
    <s v="A"/>
    <d v="2020-05-22T10:00:00"/>
    <s v="b9b7162848a82c080d7098c9c00341cdb3cf83f7"/>
    <s v="2020-05-22T20:00:00Z"/>
    <n v="6228"/>
    <n v="9162"/>
    <n v="511644"/>
    <n v="511644"/>
    <n v="511644"/>
    <n v="25"/>
    <n v="80"/>
    <n v="122"/>
    <n v="9353"/>
    <n v="805"/>
    <n v="10158"/>
    <n v="6949503"/>
  </r>
  <r>
    <x v="78"/>
    <x v="21"/>
    <n v="91662"/>
    <n v="429324"/>
    <m/>
    <n v="2237"/>
    <n v="9260"/>
    <n v="610"/>
    <m/>
    <m/>
    <m/>
    <m/>
    <s v="A"/>
    <d v="2020-05-23T10:00:00"/>
    <s v="5923343ed237cf3138824774e54f72b1a9de9172"/>
    <s v="2020-05-23T20:00:00Z"/>
    <n v="6304"/>
    <n v="9260"/>
    <n v="520986"/>
    <n v="520986"/>
    <n v="520986"/>
    <n v="25"/>
    <n v="76"/>
    <n v="98"/>
    <n v="8569"/>
    <n v="773"/>
    <n v="9342"/>
    <n v="6949503"/>
  </r>
  <r>
    <x v="79"/>
    <x v="21"/>
    <n v="92675"/>
    <n v="439698"/>
    <m/>
    <n v="2169"/>
    <n v="9308"/>
    <n v="558"/>
    <m/>
    <m/>
    <m/>
    <m/>
    <s v="A"/>
    <d v="2020-05-24T10:00:00"/>
    <s v="3634f229b8aba3cf304aa5b3083fa20d8ae5e1a1"/>
    <s v="2020-05-24T20:00:00Z"/>
    <n v="6372"/>
    <n v="9308"/>
    <n v="532373"/>
    <n v="532373"/>
    <n v="532373"/>
    <n v="25"/>
    <n v="68"/>
    <n v="48"/>
    <n v="10374"/>
    <n v="1013"/>
    <n v="11387"/>
    <n v="6949503"/>
  </r>
  <r>
    <x v="81"/>
    <x v="22"/>
    <n v="0"/>
    <n v="17"/>
    <n v="14"/>
    <m/>
    <m/>
    <m/>
    <m/>
    <m/>
    <m/>
    <m/>
    <m/>
    <m/>
    <s v="85fa1a3fe9701ca65cb1541f48b9113f4072c654"/>
    <s v="2020-03-05T21:00:00Z"/>
    <m/>
    <m/>
    <n v="31"/>
    <n v="17"/>
    <n v="17"/>
    <n v="24"/>
    <m/>
    <m/>
    <m/>
    <m/>
    <m/>
    <n v="6045680"/>
  </r>
  <r>
    <x v="0"/>
    <x v="22"/>
    <n v="3"/>
    <n v="26"/>
    <n v="12"/>
    <m/>
    <m/>
    <m/>
    <m/>
    <m/>
    <m/>
    <m/>
    <m/>
    <m/>
    <s v="a4122db6651a784e6386395db74ff158427569b9"/>
    <s v="2020-03-06T21:00:00Z"/>
    <m/>
    <m/>
    <n v="41"/>
    <n v="29"/>
    <n v="29"/>
    <n v="24"/>
    <n v="0"/>
    <n v="0"/>
    <n v="9"/>
    <n v="3"/>
    <n v="12"/>
    <n v="6045680"/>
  </r>
  <r>
    <x v="1"/>
    <x v="22"/>
    <n v="3"/>
    <n v="41"/>
    <m/>
    <m/>
    <m/>
    <m/>
    <m/>
    <m/>
    <m/>
    <m/>
    <m/>
    <m/>
    <s v="0c20b23be3f19a6682068932991fedc37dd7067a"/>
    <s v="2020-03-07T21:00:00Z"/>
    <m/>
    <m/>
    <n v="44"/>
    <n v="44"/>
    <n v="44"/>
    <n v="24"/>
    <n v="0"/>
    <n v="0"/>
    <n v="15"/>
    <n v="0"/>
    <n v="15"/>
    <n v="6045680"/>
  </r>
  <r>
    <x v="2"/>
    <x v="22"/>
    <n v="3"/>
    <n v="52"/>
    <m/>
    <m/>
    <m/>
    <m/>
    <m/>
    <m/>
    <m/>
    <m/>
    <m/>
    <m/>
    <s v="38e304fe40863f3ded54ddeab964f486e923a482"/>
    <s v="2020-03-08T20:00:00Z"/>
    <m/>
    <m/>
    <n v="55"/>
    <n v="55"/>
    <n v="55"/>
    <n v="24"/>
    <n v="0"/>
    <n v="0"/>
    <n v="11"/>
    <n v="0"/>
    <n v="11"/>
    <n v="6045680"/>
  </r>
  <r>
    <x v="3"/>
    <x v="22"/>
    <n v="5"/>
    <n v="73"/>
    <m/>
    <m/>
    <m/>
    <m/>
    <m/>
    <m/>
    <m/>
    <m/>
    <m/>
    <m/>
    <s v="bc6492d93531172381cf3debb19db8f5f9da278c"/>
    <s v="2020-03-09T20:00:00Z"/>
    <m/>
    <m/>
    <n v="78"/>
    <n v="78"/>
    <n v="78"/>
    <n v="24"/>
    <n v="0"/>
    <n v="0"/>
    <n v="21"/>
    <n v="2"/>
    <n v="23"/>
    <n v="6045680"/>
  </r>
  <r>
    <x v="4"/>
    <x v="22"/>
    <n v="6"/>
    <n v="89"/>
    <m/>
    <m/>
    <m/>
    <m/>
    <m/>
    <m/>
    <m/>
    <m/>
    <m/>
    <m/>
    <s v="488eae7cee4e37e69139928af6421b7aa41c7c00"/>
    <s v="2020-03-10T20:00:00Z"/>
    <m/>
    <m/>
    <n v="95"/>
    <n v="95"/>
    <n v="95"/>
    <n v="24"/>
    <n v="0"/>
    <n v="0"/>
    <n v="16"/>
    <n v="1"/>
    <n v="17"/>
    <n v="6045680"/>
  </r>
  <r>
    <x v="5"/>
    <x v="22"/>
    <n v="9"/>
    <n v="94"/>
    <m/>
    <m/>
    <m/>
    <m/>
    <m/>
    <m/>
    <m/>
    <m/>
    <m/>
    <m/>
    <s v="8fc87b4c236b50c967f5bf481b41f6f95b2b7ec8"/>
    <s v="2020-03-11T20:00:00Z"/>
    <m/>
    <m/>
    <n v="103"/>
    <n v="103"/>
    <n v="103"/>
    <n v="24"/>
    <n v="0"/>
    <n v="0"/>
    <n v="5"/>
    <n v="3"/>
    <n v="8"/>
    <n v="6045680"/>
  </r>
  <r>
    <x v="6"/>
    <x v="22"/>
    <n v="12"/>
    <n v="94"/>
    <m/>
    <m/>
    <m/>
    <m/>
    <m/>
    <m/>
    <m/>
    <m/>
    <m/>
    <d v="2020-03-12T00:00:00"/>
    <s v="b045cc538c9ada3a8e9950e7d98a70e218f4c471"/>
    <s v="2020-03-12T20:00:00Z"/>
    <m/>
    <m/>
    <n v="106"/>
    <n v="106"/>
    <n v="106"/>
    <n v="24"/>
    <n v="0"/>
    <n v="0"/>
    <n v="0"/>
    <n v="3"/>
    <n v="3"/>
    <n v="6045680"/>
  </r>
  <r>
    <x v="7"/>
    <x v="22"/>
    <n v="17"/>
    <n v="94"/>
    <m/>
    <m/>
    <m/>
    <m/>
    <m/>
    <m/>
    <m/>
    <m/>
    <m/>
    <d v="2020-03-13T00:00:00"/>
    <s v="fb5d33899365ea79e5d4ec83a30686a23e331188"/>
    <s v="2020-03-13T20:00:00Z"/>
    <m/>
    <m/>
    <n v="111"/>
    <n v="111"/>
    <n v="111"/>
    <n v="24"/>
    <n v="0"/>
    <n v="0"/>
    <n v="0"/>
    <n v="5"/>
    <n v="5"/>
    <n v="6045680"/>
  </r>
  <r>
    <x v="8"/>
    <x v="22"/>
    <n v="26"/>
    <n v="94"/>
    <m/>
    <m/>
    <m/>
    <m/>
    <m/>
    <m/>
    <m/>
    <m/>
    <m/>
    <d v="2020-03-14T00:00:00"/>
    <s v="c96a7f95f435a01e6e07ad1a1b17d2f3761ccfc9"/>
    <s v="2020-03-14T20:00:00Z"/>
    <m/>
    <m/>
    <n v="120"/>
    <n v="120"/>
    <n v="120"/>
    <n v="24"/>
    <n v="0"/>
    <n v="0"/>
    <n v="0"/>
    <n v="9"/>
    <n v="9"/>
    <n v="6045680"/>
  </r>
  <r>
    <x v="9"/>
    <x v="22"/>
    <n v="31"/>
    <n v="94"/>
    <m/>
    <m/>
    <m/>
    <m/>
    <m/>
    <m/>
    <m/>
    <m/>
    <m/>
    <d v="2020-03-15T00:00:00"/>
    <s v="f5f213de355e0b68b37e6d21b7a17ed246d38597"/>
    <s v="2020-03-15T20:00:00Z"/>
    <m/>
    <m/>
    <n v="125"/>
    <n v="125"/>
    <n v="125"/>
    <n v="24"/>
    <n v="0"/>
    <n v="0"/>
    <n v="0"/>
    <n v="5"/>
    <n v="5"/>
    <n v="6045680"/>
  </r>
  <r>
    <x v="10"/>
    <x v="22"/>
    <n v="37"/>
    <n v="94"/>
    <m/>
    <m/>
    <m/>
    <m/>
    <m/>
    <m/>
    <m/>
    <m/>
    <m/>
    <d v="2020-03-16T15:49:00"/>
    <s v="9461bade2c29da977203f6b3dfa9b3b13ca4c065"/>
    <s v="2020-03-16T20:00:00Z"/>
    <m/>
    <m/>
    <n v="131"/>
    <n v="131"/>
    <n v="131"/>
    <n v="24"/>
    <n v="0"/>
    <n v="0"/>
    <n v="0"/>
    <n v="6"/>
    <n v="6"/>
    <n v="6045680"/>
  </r>
  <r>
    <x v="11"/>
    <x v="22"/>
    <n v="57"/>
    <n v="94"/>
    <m/>
    <m/>
    <m/>
    <m/>
    <m/>
    <m/>
    <m/>
    <m/>
    <m/>
    <d v="2020-03-17T10:00:00"/>
    <s v="c29d57f96fc92511bc3d828ceb05cdb6a1edf8a6"/>
    <s v="2020-03-17T20:00:00Z"/>
    <m/>
    <m/>
    <n v="151"/>
    <n v="151"/>
    <n v="151"/>
    <n v="24"/>
    <n v="0"/>
    <n v="0"/>
    <n v="0"/>
    <n v="20"/>
    <n v="20"/>
    <n v="6045680"/>
  </r>
  <r>
    <x v="12"/>
    <x v="22"/>
    <n v="85"/>
    <n v="94"/>
    <m/>
    <m/>
    <m/>
    <m/>
    <m/>
    <m/>
    <m/>
    <m/>
    <m/>
    <d v="2020-03-18T10:00:00"/>
    <s v="440886fe99f7c2e165b09c670871079e4facea29"/>
    <s v="2020-03-18T20:00:00Z"/>
    <m/>
    <m/>
    <n v="179"/>
    <n v="179"/>
    <n v="179"/>
    <n v="24"/>
    <n v="0"/>
    <n v="0"/>
    <n v="0"/>
    <n v="28"/>
    <n v="28"/>
    <n v="6045680"/>
  </r>
  <r>
    <x v="13"/>
    <x v="22"/>
    <n v="107"/>
    <n v="94"/>
    <m/>
    <m/>
    <m/>
    <m/>
    <m/>
    <m/>
    <m/>
    <m/>
    <m/>
    <d v="2020-03-19T10:00:00"/>
    <s v="1ce41f5ecdc759daf656cb52e25546390bd57da7"/>
    <s v="2020-03-19T20:00:00Z"/>
    <n v="1"/>
    <m/>
    <n v="201"/>
    <n v="201"/>
    <n v="201"/>
    <n v="24"/>
    <n v="1"/>
    <n v="0"/>
    <n v="0"/>
    <n v="22"/>
    <n v="22"/>
    <n v="6045680"/>
  </r>
  <r>
    <x v="14"/>
    <x v="22"/>
    <n v="149"/>
    <n v="94"/>
    <m/>
    <m/>
    <m/>
    <m/>
    <m/>
    <m/>
    <m/>
    <m/>
    <m/>
    <d v="2020-03-20T10:00:00"/>
    <s v="986c1f546e6d722997440961f9197bc40d0371f4"/>
    <s v="2020-03-20T20:00:00Z"/>
    <n v="1"/>
    <m/>
    <n v="243"/>
    <n v="243"/>
    <n v="243"/>
    <n v="24"/>
    <n v="0"/>
    <n v="0"/>
    <n v="0"/>
    <n v="42"/>
    <n v="42"/>
    <n v="6045680"/>
  </r>
  <r>
    <x v="15"/>
    <x v="22"/>
    <n v="190"/>
    <n v="94"/>
    <m/>
    <m/>
    <m/>
    <m/>
    <m/>
    <m/>
    <m/>
    <m/>
    <m/>
    <d v="2020-03-21T10:00:00"/>
    <s v="9ced6ad9dcb36e55a0685db3e05978d9a55021ea"/>
    <s v="2020-03-21T20:00:00Z"/>
    <n v="2"/>
    <m/>
    <n v="284"/>
    <n v="284"/>
    <n v="284"/>
    <n v="24"/>
    <n v="1"/>
    <n v="0"/>
    <n v="0"/>
    <n v="41"/>
    <n v="41"/>
    <n v="6045680"/>
  </r>
  <r>
    <x v="16"/>
    <x v="22"/>
    <n v="244"/>
    <n v="94"/>
    <m/>
    <m/>
    <m/>
    <m/>
    <m/>
    <m/>
    <m/>
    <m/>
    <m/>
    <d v="2020-03-22T10:00:00"/>
    <s v="897f0c375b571a4b73bcc1db59694e1da968cc83"/>
    <s v="2020-03-22T20:00:00Z"/>
    <n v="3"/>
    <m/>
    <n v="338"/>
    <n v="338"/>
    <n v="338"/>
    <n v="24"/>
    <n v="1"/>
    <n v="0"/>
    <n v="0"/>
    <n v="54"/>
    <n v="54"/>
    <n v="6045680"/>
  </r>
  <r>
    <x v="17"/>
    <x v="22"/>
    <n v="288"/>
    <n v="94"/>
    <m/>
    <m/>
    <m/>
    <m/>
    <m/>
    <m/>
    <m/>
    <m/>
    <s v="D"/>
    <d v="2020-03-23T10:00:00"/>
    <s v="0d4f8f43f5785f1aed116ce5758d29040de8fc38"/>
    <s v="2020-03-23T20:00:00Z"/>
    <n v="3"/>
    <m/>
    <n v="382"/>
    <n v="382"/>
    <n v="382"/>
    <n v="24"/>
    <n v="0"/>
    <n v="0"/>
    <n v="0"/>
    <n v="44"/>
    <n v="44"/>
    <n v="6045680"/>
  </r>
  <r>
    <x v="18"/>
    <x v="22"/>
    <n v="349"/>
    <n v="94"/>
    <m/>
    <m/>
    <m/>
    <m/>
    <m/>
    <m/>
    <m/>
    <m/>
    <s v="D"/>
    <d v="2020-03-24T10:00:00"/>
    <s v="722cc80779568114ba5bb4546835eb4a72af43a3"/>
    <s v="2020-03-24T20:00:00Z"/>
    <n v="3"/>
    <m/>
    <n v="443"/>
    <n v="443"/>
    <n v="443"/>
    <n v="24"/>
    <n v="0"/>
    <n v="0"/>
    <n v="0"/>
    <n v="61"/>
    <n v="61"/>
    <n v="6045680"/>
  </r>
  <r>
    <x v="19"/>
    <x v="22"/>
    <n v="423"/>
    <n v="94"/>
    <m/>
    <m/>
    <m/>
    <m/>
    <m/>
    <m/>
    <m/>
    <m/>
    <s v="D"/>
    <d v="2020-03-25T10:00:00"/>
    <s v="6c0147642e1ae196ee36c3e0da51510e90183ebb"/>
    <s v="2020-03-25T20:00:00Z"/>
    <n v="4"/>
    <m/>
    <n v="517"/>
    <n v="517"/>
    <n v="517"/>
    <n v="24"/>
    <n v="1"/>
    <n v="0"/>
    <n v="0"/>
    <n v="74"/>
    <n v="74"/>
    <n v="6045680"/>
  </r>
  <r>
    <x v="20"/>
    <x v="22"/>
    <n v="580"/>
    <n v="94"/>
    <m/>
    <m/>
    <n v="132"/>
    <m/>
    <m/>
    <m/>
    <m/>
    <m/>
    <s v="D"/>
    <d v="2020-03-26T10:00:00"/>
    <s v="1d5357ae89d708bab091026700f814cc4923632d"/>
    <s v="2020-03-26T20:00:00Z"/>
    <n v="4"/>
    <n v="132"/>
    <n v="674"/>
    <n v="674"/>
    <n v="674"/>
    <n v="24"/>
    <n v="0"/>
    <n v="132"/>
    <n v="0"/>
    <n v="157"/>
    <n v="157"/>
    <n v="6045680"/>
  </r>
  <r>
    <x v="21"/>
    <x v="22"/>
    <n v="774"/>
    <n v="94"/>
    <m/>
    <m/>
    <n v="173"/>
    <m/>
    <m/>
    <m/>
    <m/>
    <n v="25"/>
    <s v="D"/>
    <d v="2020-03-27T10:00:00"/>
    <s v="733d24f89ec9db50d437f5ac4f6665fed4f95119"/>
    <s v="2020-03-27T20:00:00Z"/>
    <n v="5"/>
    <n v="173"/>
    <n v="868"/>
    <n v="868"/>
    <n v="868"/>
    <n v="24"/>
    <n v="1"/>
    <n v="41"/>
    <n v="0"/>
    <n v="194"/>
    <n v="194"/>
    <n v="6045680"/>
  </r>
  <r>
    <x v="22"/>
    <x v="22"/>
    <n v="992"/>
    <n v="11516"/>
    <m/>
    <m/>
    <n v="226"/>
    <m/>
    <m/>
    <m/>
    <m/>
    <m/>
    <s v="D"/>
    <d v="2020-03-28T10:00:00"/>
    <s v="6b10ef68ac2045c0ae255bac0540aff4be8cefc6"/>
    <s v="2020-03-28T20:00:00Z"/>
    <n v="5"/>
    <n v="226"/>
    <n v="12508"/>
    <n v="12508"/>
    <n v="12508"/>
    <n v="24"/>
    <n v="0"/>
    <n v="53"/>
    <n v="11422"/>
    <n v="218"/>
    <n v="11640"/>
    <n v="6045680"/>
  </r>
  <r>
    <x v="23"/>
    <x v="22"/>
    <n v="1239"/>
    <n v="12354"/>
    <m/>
    <m/>
    <n v="277"/>
    <m/>
    <m/>
    <m/>
    <m/>
    <m/>
    <s v="D"/>
    <d v="2020-03-29T10:00:00"/>
    <s v="ac864b4f8e67b679db6077d9402b8eb13b55bc7e"/>
    <s v="2020-03-29T20:00:00Z"/>
    <n v="10"/>
    <n v="277"/>
    <n v="13593"/>
    <n v="13593"/>
    <n v="13593"/>
    <n v="24"/>
    <n v="5"/>
    <n v="51"/>
    <n v="838"/>
    <n v="247"/>
    <n v="1085"/>
    <n v="6045680"/>
  </r>
  <r>
    <x v="24"/>
    <x v="22"/>
    <n v="1413"/>
    <n v="13316"/>
    <m/>
    <m/>
    <n v="353"/>
    <m/>
    <m/>
    <m/>
    <m/>
    <m/>
    <s v="A"/>
    <d v="2020-03-30T10:00:00"/>
    <s v="3d4508879a35831793fcb0ee01c73efc83c42ac9"/>
    <s v="2020-03-30T20:00:00Z"/>
    <n v="15"/>
    <n v="353"/>
    <n v="14729"/>
    <n v="14729"/>
    <n v="14729"/>
    <n v="24"/>
    <n v="5"/>
    <n v="76"/>
    <n v="962"/>
    <n v="174"/>
    <n v="1136"/>
    <n v="6045680"/>
  </r>
  <r>
    <x v="25"/>
    <x v="22"/>
    <n v="1660"/>
    <n v="14868"/>
    <m/>
    <m/>
    <n v="429"/>
    <m/>
    <m/>
    <m/>
    <m/>
    <m/>
    <s v="A"/>
    <d v="2020-03-31T10:00:00"/>
    <s v="56cb4a94c7ee61348b7deaa5940859954769e4e2"/>
    <s v="2020-03-31T20:00:00Z"/>
    <n v="18"/>
    <n v="429"/>
    <n v="16528"/>
    <n v="16528"/>
    <n v="16528"/>
    <n v="24"/>
    <n v="3"/>
    <n v="76"/>
    <n v="1552"/>
    <n v="247"/>
    <n v="1799"/>
    <n v="6045680"/>
  </r>
  <r>
    <x v="26"/>
    <x v="22"/>
    <n v="1985"/>
    <n v="17233"/>
    <m/>
    <m/>
    <n v="522"/>
    <m/>
    <m/>
    <m/>
    <m/>
    <m/>
    <s v="A"/>
    <d v="2020-04-01T10:00:00"/>
    <s v="f7b80ecc2acfbe61289a29d1a603fbe418c5fe86"/>
    <s v="2020-04-01T20:00:00Z"/>
    <n v="31"/>
    <n v="522"/>
    <n v="19218"/>
    <n v="19218"/>
    <n v="19218"/>
    <n v="24"/>
    <n v="13"/>
    <n v="93"/>
    <n v="2365"/>
    <n v="325"/>
    <n v="2690"/>
    <n v="6045680"/>
  </r>
  <r>
    <x v="27"/>
    <x v="22"/>
    <n v="2331"/>
    <n v="18890"/>
    <m/>
    <m/>
    <n v="582"/>
    <m/>
    <m/>
    <m/>
    <m/>
    <n v="81"/>
    <s v="A"/>
    <d v="2020-04-02T10:00:00"/>
    <s v="39f8d4438aafec71e5a2fcc8660fc310d7f29a16"/>
    <s v="2020-04-02T20:00:00Z"/>
    <n v="36"/>
    <n v="582"/>
    <n v="21221"/>
    <n v="21221"/>
    <n v="21221"/>
    <n v="24"/>
    <n v="5"/>
    <n v="60"/>
    <n v="1657"/>
    <n v="346"/>
    <n v="2003"/>
    <n v="6045680"/>
  </r>
  <r>
    <x v="28"/>
    <x v="22"/>
    <n v="2758"/>
    <n v="20932"/>
    <m/>
    <m/>
    <n v="664"/>
    <m/>
    <m/>
    <m/>
    <m/>
    <n v="159"/>
    <s v="A"/>
    <d v="2020-04-03T10:00:00"/>
    <s v="1f1ec05c4dd356e3a5c5f05128171f4edc6668aa"/>
    <s v="2020-04-03T20:00:00Z"/>
    <n v="42"/>
    <n v="664"/>
    <n v="23690"/>
    <n v="23690"/>
    <n v="23690"/>
    <n v="24"/>
    <n v="6"/>
    <n v="82"/>
    <n v="2042"/>
    <n v="427"/>
    <n v="2469"/>
    <n v="6045680"/>
  </r>
  <r>
    <x v="29"/>
    <x v="22"/>
    <n v="3125"/>
    <n v="22485"/>
    <m/>
    <m/>
    <n v="821"/>
    <m/>
    <m/>
    <m/>
    <m/>
    <n v="159"/>
    <s v="A"/>
    <d v="2020-04-04T10:00:00"/>
    <s v="8d1b8af2cee45aee5c9345a9ce214ee490e64132"/>
    <s v="2020-04-04T20:00:00Z"/>
    <n v="53"/>
    <n v="821"/>
    <n v="25610"/>
    <n v="25610"/>
    <n v="25610"/>
    <n v="24"/>
    <n v="11"/>
    <n v="157"/>
    <n v="1553"/>
    <n v="367"/>
    <n v="1920"/>
    <n v="6045680"/>
  </r>
  <r>
    <x v="30"/>
    <x v="22"/>
    <n v="3609"/>
    <n v="24728"/>
    <m/>
    <m/>
    <n v="936"/>
    <m/>
    <m/>
    <m/>
    <m/>
    <n v="159"/>
    <s v="A"/>
    <d v="2020-04-05T10:00:00"/>
    <s v="05576a6aa37bcb3ae5b8c2654d888e2486bc2d46"/>
    <s v="2020-04-05T20:00:00Z"/>
    <n v="67"/>
    <n v="936"/>
    <n v="28337"/>
    <n v="28337"/>
    <n v="28337"/>
    <n v="24"/>
    <n v="14"/>
    <n v="115"/>
    <n v="2243"/>
    <n v="484"/>
    <n v="2727"/>
    <n v="6045680"/>
  </r>
  <r>
    <x v="31"/>
    <x v="22"/>
    <n v="4045"/>
    <n v="25572"/>
    <m/>
    <m/>
    <n v="1059"/>
    <m/>
    <m/>
    <m/>
    <m/>
    <n v="184"/>
    <s v="A"/>
    <d v="2020-04-06T10:00:00"/>
    <s v="ca2116b13b1421ff525155aaedef9487ec2b8aaa"/>
    <s v="2020-04-06T20:00:00Z"/>
    <n v="91"/>
    <n v="1059"/>
    <n v="29617"/>
    <n v="29617"/>
    <n v="29617"/>
    <n v="24"/>
    <n v="24"/>
    <n v="123"/>
    <n v="844"/>
    <n v="436"/>
    <n v="1280"/>
    <n v="6045680"/>
  </r>
  <r>
    <x v="32"/>
    <x v="22"/>
    <n v="4371"/>
    <n v="27256"/>
    <m/>
    <m/>
    <n v="1106"/>
    <m/>
    <m/>
    <m/>
    <m/>
    <n v="288"/>
    <s v="A"/>
    <d v="2020-04-07T10:00:00"/>
    <s v="b05b05647ae61796dc891dbf9d8e742e2b8bccbd"/>
    <s v="2020-04-07T20:00:00Z"/>
    <n v="103"/>
    <n v="1106"/>
    <n v="31627"/>
    <n v="31627"/>
    <n v="31627"/>
    <n v="24"/>
    <n v="12"/>
    <n v="47"/>
    <n v="1684"/>
    <n v="326"/>
    <n v="2010"/>
    <n v="6045680"/>
  </r>
  <r>
    <x v="33"/>
    <x v="22"/>
    <n v="5529"/>
    <n v="32933"/>
    <m/>
    <m/>
    <n v="1210"/>
    <m/>
    <m/>
    <m/>
    <m/>
    <n v="365"/>
    <s v="A"/>
    <d v="2020-04-08T10:00:00"/>
    <s v="6446fac46405ef87cbde555e72dca50ceed52b49"/>
    <s v="2020-04-08T20:00:00Z"/>
    <n v="124"/>
    <n v="1210"/>
    <n v="38462"/>
    <n v="38462"/>
    <n v="38462"/>
    <n v="24"/>
    <n v="21"/>
    <n v="104"/>
    <n v="5677"/>
    <n v="1158"/>
    <n v="6835"/>
    <n v="6045680"/>
  </r>
  <r>
    <x v="34"/>
    <x v="22"/>
    <n v="6185"/>
    <n v="35344"/>
    <m/>
    <m/>
    <n v="1348"/>
    <m/>
    <m/>
    <m/>
    <m/>
    <n v="376"/>
    <s v="A"/>
    <d v="2020-04-09T10:00:00"/>
    <s v="2150d352956ca2a4fa67a4cf5ac1ce3be5d29d19"/>
    <s v="2020-04-09T20:00:00Z"/>
    <n v="138"/>
    <n v="1348"/>
    <n v="41529"/>
    <n v="41529"/>
    <n v="41529"/>
    <n v="24"/>
    <n v="14"/>
    <n v="138"/>
    <n v="2411"/>
    <n v="656"/>
    <n v="3067"/>
    <n v="6045680"/>
  </r>
  <r>
    <x v="35"/>
    <x v="22"/>
    <n v="6968"/>
    <n v="37480"/>
    <m/>
    <m/>
    <n v="1413"/>
    <m/>
    <m/>
    <m/>
    <m/>
    <n v="397"/>
    <s v="A"/>
    <d v="2020-04-10T10:00:00"/>
    <s v="aa3b7f19e3a7e78fdf9ae5354137bf1706bd3e01"/>
    <s v="2020-04-10T20:00:00Z"/>
    <n v="171"/>
    <n v="1413"/>
    <n v="44448"/>
    <n v="44448"/>
    <n v="44448"/>
    <n v="24"/>
    <n v="33"/>
    <n v="65"/>
    <n v="2136"/>
    <n v="783"/>
    <n v="2919"/>
    <n v="6045680"/>
  </r>
  <r>
    <x v="36"/>
    <x v="22"/>
    <n v="7694"/>
    <n v="39544"/>
    <m/>
    <m/>
    <n v="1709"/>
    <m/>
    <m/>
    <m/>
    <m/>
    <n v="431"/>
    <s v="A"/>
    <d v="2020-04-11T10:00:00"/>
    <s v="2ddb13a518e5cbb668c5d1e76eebe48e52a8d6eb"/>
    <s v="2020-04-11T20:00:00Z"/>
    <n v="206"/>
    <n v="1709"/>
    <n v="47238"/>
    <n v="47238"/>
    <n v="47238"/>
    <n v="24"/>
    <n v="35"/>
    <n v="296"/>
    <n v="2064"/>
    <n v="726"/>
    <n v="2790"/>
    <n v="6045680"/>
  </r>
  <r>
    <x v="37"/>
    <x v="22"/>
    <n v="8225"/>
    <n v="41539"/>
    <m/>
    <m/>
    <n v="1860"/>
    <m/>
    <m/>
    <m/>
    <m/>
    <n v="456"/>
    <s v="A"/>
    <d v="2020-04-12T10:00:00"/>
    <s v="8ba0b53279f8efd87986afb76267a02ebd5637bd"/>
    <s v="2020-04-12T20:00:00Z"/>
    <n v="235"/>
    <n v="1860"/>
    <n v="49764"/>
    <n v="49764"/>
    <n v="49764"/>
    <n v="24"/>
    <n v="29"/>
    <n v="151"/>
    <n v="1995"/>
    <n v="531"/>
    <n v="2526"/>
    <n v="6045680"/>
  </r>
  <r>
    <x v="38"/>
    <x v="22"/>
    <n v="8936"/>
    <n v="42815"/>
    <m/>
    <m/>
    <n v="1975"/>
    <m/>
    <m/>
    <m/>
    <m/>
    <n v="603"/>
    <s v="A"/>
    <d v="2020-04-13T10:00:00"/>
    <s v="13aa01da2013a38100c411620dc4be2ac1b7b54f"/>
    <s v="2020-04-13T20:00:00Z"/>
    <n v="262"/>
    <n v="1975"/>
    <n v="51751"/>
    <n v="51751"/>
    <n v="51751"/>
    <n v="24"/>
    <n v="27"/>
    <n v="115"/>
    <n v="1276"/>
    <n v="711"/>
    <n v="1987"/>
    <n v="6045680"/>
  </r>
  <r>
    <x v="39"/>
    <x v="22"/>
    <n v="9472"/>
    <n v="44261"/>
    <m/>
    <m/>
    <n v="2122"/>
    <m/>
    <m/>
    <m/>
    <m/>
    <n v="607"/>
    <s v="A"/>
    <d v="2020-04-14T10:00:00"/>
    <s v="7791ef97ecb5dc2a461c316abff41cf8b0948f60"/>
    <s v="2020-04-14T20:00:00Z"/>
    <n v="302"/>
    <n v="2122"/>
    <n v="53733"/>
    <n v="53733"/>
    <n v="53733"/>
    <n v="24"/>
    <n v="40"/>
    <n v="147"/>
    <n v="1446"/>
    <n v="536"/>
    <n v="1982"/>
    <n v="6045680"/>
  </r>
  <r>
    <x v="40"/>
    <x v="22"/>
    <n v="10032"/>
    <n v="45731"/>
    <m/>
    <m/>
    <n v="2231"/>
    <m/>
    <m/>
    <m/>
    <m/>
    <n v="607"/>
    <s v="A"/>
    <d v="2020-04-15T10:00:00"/>
    <s v="805353d49487c9e05ae2e402270cae3aafd63a7b"/>
    <s v="2020-04-15T20:00:00Z"/>
    <n v="413"/>
    <n v="2231"/>
    <n v="55763"/>
    <n v="55763"/>
    <n v="55763"/>
    <n v="24"/>
    <n v="111"/>
    <n v="109"/>
    <n v="1470"/>
    <n v="560"/>
    <n v="2030"/>
    <n v="6045680"/>
  </r>
  <r>
    <x v="41"/>
    <x v="22"/>
    <n v="10784"/>
    <n v="48059"/>
    <m/>
    <m/>
    <n v="2451"/>
    <m/>
    <m/>
    <m/>
    <m/>
    <n v="736"/>
    <s v="A"/>
    <d v="2020-04-16T10:00:00"/>
    <s v="8818e1bb2d6cc6619f9c4f24bc810585c139e0ac"/>
    <s v="2020-04-16T20:00:00Z"/>
    <n v="459"/>
    <n v="2451"/>
    <n v="58843"/>
    <n v="58843"/>
    <n v="58843"/>
    <n v="24"/>
    <n v="46"/>
    <n v="220"/>
    <n v="2328"/>
    <n v="752"/>
    <n v="3080"/>
    <n v="6045680"/>
  </r>
  <r>
    <x v="42"/>
    <x v="22"/>
    <n v="11572"/>
    <n v="50437"/>
    <m/>
    <m/>
    <n v="2612"/>
    <m/>
    <m/>
    <m/>
    <m/>
    <n v="736"/>
    <s v="A"/>
    <d v="2020-04-17T10:00:00"/>
    <s v="90e8f9f77bc769fc634e2ed4239e4e34835b85a5"/>
    <s v="2020-04-17T20:00:00Z"/>
    <n v="494"/>
    <n v="2612"/>
    <n v="62009"/>
    <n v="62009"/>
    <n v="62009"/>
    <n v="24"/>
    <n v="35"/>
    <n v="161"/>
    <n v="2378"/>
    <n v="788"/>
    <n v="3166"/>
    <n v="6045680"/>
  </r>
  <r>
    <x v="43"/>
    <x v="22"/>
    <n v="12308"/>
    <n v="53062"/>
    <m/>
    <m/>
    <n v="2757"/>
    <m/>
    <m/>
    <m/>
    <m/>
    <n v="771"/>
    <s v="A"/>
    <d v="2020-04-18T10:00:00"/>
    <s v="0794942510e72aeb5d4622be52e41d16d26dda60"/>
    <s v="2020-04-18T20:00:00Z"/>
    <n v="534"/>
    <n v="2757"/>
    <n v="65370"/>
    <n v="65370"/>
    <n v="65370"/>
    <n v="24"/>
    <n v="40"/>
    <n v="145"/>
    <n v="2625"/>
    <n v="736"/>
    <n v="3361"/>
    <n v="6045680"/>
  </r>
  <r>
    <x v="44"/>
    <x v="22"/>
    <n v="12830"/>
    <n v="55061"/>
    <m/>
    <m/>
    <n v="2886"/>
    <m/>
    <m/>
    <m/>
    <m/>
    <n v="914"/>
    <s v="A"/>
    <d v="2020-04-19T10:00:00"/>
    <s v="a6c152d3e1948a3a284659500e93ee5326944581"/>
    <s v="2020-04-19T20:00:00Z"/>
    <n v="548"/>
    <n v="2886"/>
    <n v="67891"/>
    <n v="67891"/>
    <n v="67891"/>
    <n v="24"/>
    <n v="14"/>
    <n v="129"/>
    <n v="1999"/>
    <n v="522"/>
    <n v="2521"/>
    <n v="6045680"/>
  </r>
  <r>
    <x v="45"/>
    <x v="22"/>
    <n v="13684"/>
    <n v="57713"/>
    <m/>
    <m/>
    <n v="3014"/>
    <m/>
    <m/>
    <m/>
    <m/>
    <n v="917"/>
    <s v="A"/>
    <d v="2020-04-20T10:00:00"/>
    <s v="eba3c9c49d453b7c1f6842ecee003e64cbeebd8e"/>
    <s v="2020-04-20T20:00:00Z"/>
    <n v="582"/>
    <n v="3014"/>
    <n v="71397"/>
    <n v="71397"/>
    <n v="71397"/>
    <n v="24"/>
    <n v="34"/>
    <n v="128"/>
    <n v="2652"/>
    <n v="854"/>
    <n v="3506"/>
    <n v="6045680"/>
  </r>
  <r>
    <x v="46"/>
    <x v="22"/>
    <n v="14193"/>
    <n v="59442"/>
    <m/>
    <n v="1433"/>
    <n v="3158"/>
    <n v="526"/>
    <m/>
    <m/>
    <m/>
    <n v="930"/>
    <s v="A"/>
    <d v="2020-04-21T10:00:00"/>
    <s v="8b970f31e5f547127490c3a8c75c0d4dfce9b752"/>
    <s v="2020-04-21T20:00:00Z"/>
    <n v="652"/>
    <n v="3158"/>
    <n v="73635"/>
    <n v="73635"/>
    <n v="73635"/>
    <n v="24"/>
    <n v="70"/>
    <n v="144"/>
    <n v="1729"/>
    <n v="509"/>
    <n v="2238"/>
    <n v="6045680"/>
  </r>
  <r>
    <x v="47"/>
    <x v="22"/>
    <n v="14775"/>
    <n v="61754"/>
    <m/>
    <n v="1432"/>
    <n v="3325"/>
    <n v="527"/>
    <m/>
    <m/>
    <m/>
    <n v="981"/>
    <s v="A"/>
    <d v="2020-04-21T10:00:00"/>
    <s v="a4c31581c81a87f7b42a665efeaaeba8ab880e53"/>
    <s v="2020-04-22T20:00:00Z"/>
    <n v="698"/>
    <n v="3325"/>
    <n v="76529"/>
    <n v="76529"/>
    <n v="76529"/>
    <n v="24"/>
    <n v="46"/>
    <n v="167"/>
    <n v="2312"/>
    <n v="582"/>
    <n v="2894"/>
    <n v="6045680"/>
  </r>
  <r>
    <x v="48"/>
    <x v="22"/>
    <n v="15737"/>
    <n v="64363"/>
    <m/>
    <n v="1405"/>
    <n v="3477"/>
    <n v="515"/>
    <m/>
    <m/>
    <m/>
    <n v="1040"/>
    <s v="A"/>
    <d v="2020-04-23T10:00:00"/>
    <s v="b41928e5b2d705bb1e1a807b7de587b5d3de392a"/>
    <s v="2020-04-23T20:00:00Z"/>
    <n v="748"/>
    <n v="3477"/>
    <n v="80100"/>
    <n v="80100"/>
    <n v="80100"/>
    <n v="24"/>
    <n v="50"/>
    <n v="152"/>
    <n v="2609"/>
    <n v="962"/>
    <n v="3571"/>
    <n v="6045680"/>
  </r>
  <r>
    <x v="49"/>
    <x v="22"/>
    <n v="16616"/>
    <n v="68100"/>
    <m/>
    <n v="1425"/>
    <n v="3618"/>
    <n v="547"/>
    <m/>
    <m/>
    <m/>
    <n v="1108"/>
    <s v="A"/>
    <d v="2020-04-24T10:00:00"/>
    <s v="968879e8fb197066eb97203a0dab89ef84532217"/>
    <s v="2020-04-24T20:00:00Z"/>
    <n v="798"/>
    <n v="3618"/>
    <n v="84716"/>
    <n v="84716"/>
    <n v="84716"/>
    <n v="24"/>
    <n v="50"/>
    <n v="141"/>
    <n v="3737"/>
    <n v="879"/>
    <n v="4616"/>
    <n v="6045680"/>
  </r>
  <r>
    <x v="50"/>
    <x v="22"/>
    <n v="17766"/>
    <n v="71357"/>
    <m/>
    <n v="1408"/>
    <n v="3760"/>
    <n v="538"/>
    <m/>
    <m/>
    <m/>
    <n v="1165"/>
    <s v="A"/>
    <d v="2020-04-25T10:00:00"/>
    <s v="669090633c8833dc5b83f490f51ecc904a53e4b8"/>
    <s v="2020-04-25T20:00:00Z"/>
    <n v="875"/>
    <n v="3760"/>
    <n v="89123"/>
    <n v="89123"/>
    <n v="89123"/>
    <n v="24"/>
    <n v="77"/>
    <n v="142"/>
    <n v="3257"/>
    <n v="1150"/>
    <n v="4407"/>
    <n v="6045680"/>
  </r>
  <r>
    <x v="51"/>
    <x v="22"/>
    <n v="18581"/>
    <n v="78084"/>
    <m/>
    <n v="1463"/>
    <n v="3962"/>
    <n v="530"/>
    <m/>
    <m/>
    <m/>
    <n v="1177"/>
    <s v="A"/>
    <d v="2020-04-26T10:00:00"/>
    <s v="40a280451cc65d41dd97406b392dea4617c58b86"/>
    <s v="2020-04-26T20:00:00Z"/>
    <n v="910"/>
    <n v="3962"/>
    <n v="96665"/>
    <n v="96665"/>
    <n v="96665"/>
    <n v="24"/>
    <n v="35"/>
    <n v="202"/>
    <n v="6727"/>
    <n v="815"/>
    <n v="7542"/>
    <n v="6045680"/>
  </r>
  <r>
    <x v="52"/>
    <x v="22"/>
    <n v="19487"/>
    <n v="85489"/>
    <m/>
    <n v="1513"/>
    <n v="4101"/>
    <n v="535"/>
    <m/>
    <m/>
    <m/>
    <n v="1263"/>
    <s v="A"/>
    <d v="2020-04-27T10:00:00"/>
    <s v="b73a7a706bf12620657b80b6afde0cee3128e02f"/>
    <s v="2020-04-27T20:00:00Z"/>
    <n v="945"/>
    <n v="4101"/>
    <n v="104976"/>
    <n v="104976"/>
    <n v="104976"/>
    <n v="24"/>
    <n v="35"/>
    <n v="139"/>
    <n v="7405"/>
    <n v="906"/>
    <n v="8311"/>
    <n v="6045680"/>
  </r>
  <r>
    <x v="53"/>
    <x v="22"/>
    <n v="20113"/>
    <n v="87672"/>
    <m/>
    <n v="1528"/>
    <n v="4268"/>
    <n v="551"/>
    <m/>
    <m/>
    <m/>
    <n v="1295"/>
    <s v="A"/>
    <d v="2020-04-28T10:00:00"/>
    <s v="f565989c4734d1a8f4f9d6c365098494ced879f7"/>
    <s v="2020-04-28T20:00:00Z"/>
    <n v="1016"/>
    <n v="4268"/>
    <n v="107785"/>
    <n v="107785"/>
    <n v="107785"/>
    <n v="24"/>
    <n v="71"/>
    <n v="167"/>
    <n v="2183"/>
    <n v="626"/>
    <n v="2809"/>
    <n v="6045680"/>
  </r>
  <r>
    <x v="54"/>
    <x v="22"/>
    <n v="20849"/>
    <n v="90080"/>
    <m/>
    <n v="1610"/>
    <n v="4402"/>
    <n v="586"/>
    <m/>
    <m/>
    <m/>
    <n v="1361"/>
    <s v="A"/>
    <d v="2020-04-29T10:00:00"/>
    <s v="614cbd1ee3d73611d56e0725e5a75fc68c50ae13"/>
    <s v="2020-04-29T20:00:00Z"/>
    <n v="1078"/>
    <n v="4402"/>
    <n v="110929"/>
    <n v="110929"/>
    <n v="110929"/>
    <n v="24"/>
    <n v="62"/>
    <n v="134"/>
    <n v="2408"/>
    <n v="736"/>
    <n v="3144"/>
    <n v="6045680"/>
  </r>
  <r>
    <x v="55"/>
    <x v="22"/>
    <n v="21742"/>
    <n v="92617"/>
    <m/>
    <n v="1711"/>
    <n v="4559"/>
    <n v="590"/>
    <m/>
    <m/>
    <m/>
    <n v="1432"/>
    <s v="A"/>
    <d v="2020-04-30T10:00:00"/>
    <s v="b165947d0d332191ee6df78b0c5bf8dbbbf56f97"/>
    <s v="2020-04-30T20:00:00Z"/>
    <n v="1140"/>
    <n v="4559"/>
    <n v="114359"/>
    <n v="114359"/>
    <n v="114359"/>
    <n v="24"/>
    <n v="62"/>
    <n v="157"/>
    <n v="2537"/>
    <n v="893"/>
    <n v="3430"/>
    <n v="6045680"/>
  </r>
  <r>
    <x v="56"/>
    <x v="22"/>
    <n v="23472"/>
    <n v="97511"/>
    <m/>
    <n v="1668"/>
    <n v="4718"/>
    <n v="568"/>
    <m/>
    <m/>
    <m/>
    <n v="1517"/>
    <s v="A"/>
    <d v="2020-05-01T10:00:00"/>
    <s v="52f17a7d3fc6ce10546305e0dcb654a75c0bb76d"/>
    <s v="2020-05-01T20:00:00Z"/>
    <n v="1192"/>
    <n v="4718"/>
    <n v="120983"/>
    <n v="120983"/>
    <n v="120983"/>
    <n v="24"/>
    <n v="52"/>
    <n v="159"/>
    <n v="4894"/>
    <n v="1730"/>
    <n v="6624"/>
    <n v="6045680"/>
  </r>
  <r>
    <x v="57"/>
    <x v="22"/>
    <n v="24473"/>
    <n v="101049"/>
    <m/>
    <n v="1657"/>
    <n v="4910"/>
    <n v="566"/>
    <m/>
    <m/>
    <m/>
    <n v="1590"/>
    <s v="A"/>
    <d v="2020-05-02T10:00:00"/>
    <s v="5b6a6b2154b816e1e8db6855adcc43a634e8ccb8"/>
    <s v="2020-05-02T20:00:00Z"/>
    <n v="1251"/>
    <n v="4910"/>
    <n v="125522"/>
    <n v="125522"/>
    <n v="125522"/>
    <n v="24"/>
    <n v="59"/>
    <n v="192"/>
    <n v="3538"/>
    <n v="1001"/>
    <n v="4539"/>
    <n v="6045680"/>
  </r>
  <r>
    <x v="58"/>
    <x v="22"/>
    <n v="25462"/>
    <n v="107332"/>
    <m/>
    <n v="1635"/>
    <n v="5051"/>
    <n v="565"/>
    <m/>
    <m/>
    <m/>
    <n v="1666"/>
    <s v="A"/>
    <d v="2020-05-03T10:00:00"/>
    <s v="5be6db1574edb7d751959d95c9eb8aea8873e6a5"/>
    <s v="2020-05-03T20:00:00Z"/>
    <n v="1281"/>
    <n v="5051"/>
    <n v="132794"/>
    <n v="132794"/>
    <n v="132794"/>
    <n v="24"/>
    <n v="30"/>
    <n v="141"/>
    <n v="6283"/>
    <n v="989"/>
    <n v="7272"/>
    <n v="6045680"/>
  </r>
  <r>
    <x v="59"/>
    <x v="22"/>
    <n v="26408"/>
    <n v="110587"/>
    <m/>
    <n v="1649"/>
    <n v="5199"/>
    <n v="563"/>
    <m/>
    <m/>
    <m/>
    <n v="1695"/>
    <s v="A"/>
    <d v="2020-05-04T10:00:00"/>
    <s v="cc43d2ca1c387c2964f811b8af214ce8c50b6cc0"/>
    <s v="2020-05-04T20:00:00Z"/>
    <n v="1317"/>
    <n v="5199"/>
    <n v="136995"/>
    <n v="136995"/>
    <n v="136995"/>
    <n v="24"/>
    <n v="36"/>
    <n v="148"/>
    <n v="3255"/>
    <n v="946"/>
    <n v="4201"/>
    <n v="6045680"/>
  </r>
  <r>
    <x v="60"/>
    <x v="22"/>
    <n v="27117"/>
    <n v="112986"/>
    <m/>
    <n v="1693"/>
    <n v="5337"/>
    <n v="573"/>
    <m/>
    <m/>
    <m/>
    <n v="1810"/>
    <s v="A"/>
    <d v="2020-05-05T10:00:00"/>
    <s v="d3cefd3286163525658d9cb622d3576b72f71b31"/>
    <s v="2020-05-05T20:00:00Z"/>
    <n v="1390"/>
    <n v="5337"/>
    <n v="140103"/>
    <n v="140103"/>
    <n v="140103"/>
    <n v="24"/>
    <n v="73"/>
    <n v="138"/>
    <n v="2399"/>
    <n v="709"/>
    <n v="3108"/>
    <n v="6045680"/>
  </r>
  <r>
    <x v="61"/>
    <x v="22"/>
    <n v="28163"/>
    <n v="115849"/>
    <m/>
    <n v="1707"/>
    <n v="5497"/>
    <n v="584"/>
    <m/>
    <m/>
    <m/>
    <n v="1903"/>
    <s v="A"/>
    <d v="2020-05-06T10:00:00"/>
    <s v="59b43e670179ff1df5dced4ce775c1929464ecbb"/>
    <s v="2020-05-06T20:00:00Z"/>
    <n v="1437"/>
    <n v="5497"/>
    <n v="144012"/>
    <n v="144012"/>
    <n v="144012"/>
    <n v="24"/>
    <n v="47"/>
    <n v="160"/>
    <n v="2863"/>
    <n v="1046"/>
    <n v="3909"/>
    <n v="6045680"/>
  </r>
  <r>
    <x v="62"/>
    <x v="22"/>
    <n v="29374"/>
    <n v="119226"/>
    <m/>
    <n v="1683"/>
    <n v="5663"/>
    <n v="584"/>
    <m/>
    <m/>
    <m/>
    <n v="2029"/>
    <s v="A"/>
    <d v="2020-05-07T10:00:00"/>
    <s v="de1008533f73b0a33b71be20ad889273392a7734"/>
    <s v="2020-05-07T20:00:00Z"/>
    <n v="1503"/>
    <n v="5663"/>
    <n v="148600"/>
    <n v="148600"/>
    <n v="148600"/>
    <n v="24"/>
    <n v="66"/>
    <n v="166"/>
    <n v="3377"/>
    <n v="1211"/>
    <n v="4588"/>
    <n v="6045680"/>
  </r>
  <r>
    <x v="63"/>
    <x v="22"/>
    <n v="30485"/>
    <n v="121702"/>
    <m/>
    <n v="1674"/>
    <n v="5811"/>
    <n v="571"/>
    <m/>
    <m/>
    <m/>
    <n v="2041"/>
    <s v="A"/>
    <d v="2020-05-08T10:00:00"/>
    <s v="a40950a18445cbc462e6d21b498783fa36ae1bbd"/>
    <s v="2020-05-08T20:00:00Z"/>
    <n v="1560"/>
    <n v="5811"/>
    <n v="152187"/>
    <n v="152187"/>
    <n v="152187"/>
    <n v="24"/>
    <n v="57"/>
    <n v="148"/>
    <n v="2476"/>
    <n v="1111"/>
    <n v="3587"/>
    <n v="6045680"/>
  </r>
  <r>
    <x v="64"/>
    <x v="22"/>
    <n v="31534"/>
    <n v="124494"/>
    <m/>
    <n v="1665"/>
    <n v="5932"/>
    <n v="575"/>
    <m/>
    <m/>
    <m/>
    <n v="2159"/>
    <m/>
    <d v="2020-05-09T10:00:00"/>
    <s v="060cc4193d34af758c039f658476fcae0084f322"/>
    <s v="2020-05-09T20:00:00Z"/>
    <n v="1614"/>
    <n v="5932"/>
    <n v="156028"/>
    <n v="156028"/>
    <n v="156028"/>
    <n v="24"/>
    <n v="54"/>
    <n v="121"/>
    <n v="2792"/>
    <n v="1049"/>
    <n v="3841"/>
    <n v="6045680"/>
  </r>
  <r>
    <x v="65"/>
    <x v="22"/>
    <n v="32587"/>
    <n v="127344"/>
    <m/>
    <n v="1640"/>
    <n v="5955"/>
    <n v="611"/>
    <m/>
    <m/>
    <m/>
    <n v="2293"/>
    <m/>
    <d v="2020-05-10T10:00:00"/>
    <s v="b7cb3d9e88496eb85ce756d3a094bdad5f916ca0"/>
    <s v="2020-05-10T20:00:00Z"/>
    <n v="1644"/>
    <n v="5955"/>
    <n v="159931"/>
    <n v="159931"/>
    <n v="159931"/>
    <n v="24"/>
    <n v="30"/>
    <n v="23"/>
    <n v="2850"/>
    <n v="1053"/>
    <n v="3903"/>
    <n v="6045680"/>
  </r>
  <r>
    <x v="66"/>
    <x v="22"/>
    <n v="33373"/>
    <n v="131407"/>
    <m/>
    <n v="1544"/>
    <n v="6183"/>
    <n v="585"/>
    <m/>
    <m/>
    <m/>
    <n v="2298"/>
    <m/>
    <d v="2020-05-11T10:00:00"/>
    <s v="18b34eceb38d5a6ff1b85aebb7018b36d8ef661a"/>
    <s v="2020-05-11T20:00:00Z"/>
    <n v="1683"/>
    <n v="6183"/>
    <n v="164780"/>
    <n v="164780"/>
    <n v="164780"/>
    <n v="24"/>
    <n v="39"/>
    <n v="228"/>
    <n v="4063"/>
    <n v="786"/>
    <n v="4849"/>
    <n v="6045680"/>
  </r>
  <r>
    <x v="67"/>
    <x v="22"/>
    <n v="34061"/>
    <n v="135442"/>
    <m/>
    <n v="1563"/>
    <n v="6287"/>
    <n v="590"/>
    <m/>
    <m/>
    <m/>
    <n v="2394"/>
    <m/>
    <d v="2020-05-12T10:00:00"/>
    <s v="1b2bdc997453e056cd3567e9331675dee5759225"/>
    <s v="2020-05-12T20:00:00Z"/>
    <n v="1756"/>
    <n v="6287"/>
    <n v="169503"/>
    <n v="169503"/>
    <n v="169503"/>
    <n v="24"/>
    <n v="73"/>
    <n v="104"/>
    <n v="4035"/>
    <n v="688"/>
    <n v="4723"/>
    <n v="6045680"/>
  </r>
  <r>
    <x v="68"/>
    <x v="22"/>
    <n v="34812"/>
    <n v="138762"/>
    <m/>
    <n v="1550"/>
    <n v="6404"/>
    <n v="572"/>
    <m/>
    <m/>
    <m/>
    <n v="2456"/>
    <m/>
    <d v="2020-05-13T10:00:00"/>
    <s v="f9cc0944f478cc08e0e95735b65e1cef089c6deb"/>
    <s v="2020-05-13T20:00:00Z"/>
    <n v="1809"/>
    <n v="6404"/>
    <n v="173574"/>
    <n v="173574"/>
    <n v="173574"/>
    <n v="24"/>
    <n v="53"/>
    <n v="117"/>
    <n v="3320"/>
    <n v="751"/>
    <n v="4071"/>
    <n v="6045680"/>
  </r>
  <r>
    <x v="69"/>
    <x v="22"/>
    <n v="35903"/>
    <n v="142551"/>
    <m/>
    <n v="1538"/>
    <n v="6553"/>
    <n v="569"/>
    <m/>
    <m/>
    <m/>
    <n v="2569"/>
    <m/>
    <d v="2020-05-14T10:00:00"/>
    <s v="6f833fc13c26af144289698bd73562356958fcc0"/>
    <s v="2020-05-14T20:00:00Z"/>
    <n v="1866"/>
    <n v="6553"/>
    <n v="178454"/>
    <n v="178454"/>
    <n v="178454"/>
    <n v="24"/>
    <n v="57"/>
    <n v="149"/>
    <n v="3789"/>
    <n v="1091"/>
    <n v="4880"/>
    <n v="6045680"/>
  </r>
  <r>
    <x v="70"/>
    <x v="22"/>
    <n v="36986"/>
    <n v="145840"/>
    <m/>
    <n v="1496"/>
    <n v="6679"/>
    <n v="598"/>
    <m/>
    <m/>
    <m/>
    <n v="2685"/>
    <m/>
    <d v="2020-05-15T10:00:00"/>
    <s v="2cb4a6832706a6ca86893ad03ad287c3211c9594"/>
    <s v="2020-05-15T20:00:00Z"/>
    <n v="1911"/>
    <n v="6679"/>
    <n v="182826"/>
    <n v="182826"/>
    <n v="182826"/>
    <n v="24"/>
    <n v="45"/>
    <n v="126"/>
    <n v="3289"/>
    <n v="1083"/>
    <n v="4372"/>
    <n v="6045680"/>
  </r>
  <r>
    <x v="71"/>
    <x v="22"/>
    <n v="37968"/>
    <n v="152207"/>
    <m/>
    <n v="1500"/>
    <n v="6755"/>
    <n v="598"/>
    <m/>
    <m/>
    <m/>
    <n v="2806"/>
    <m/>
    <d v="2020-05-16T10:00:00"/>
    <s v="22e93a3141b4021287cb034c6038ec14cb6f0f85"/>
    <s v="2020-05-16T20:00:00Z"/>
    <n v="1957"/>
    <n v="6755"/>
    <n v="190175"/>
    <n v="190175"/>
    <n v="190175"/>
    <n v="24"/>
    <n v="46"/>
    <n v="76"/>
    <n v="6367"/>
    <n v="982"/>
    <n v="7349"/>
    <n v="6045680"/>
  </r>
  <r>
    <x v="72"/>
    <x v="22"/>
    <n v="38804"/>
    <n v="156122"/>
    <m/>
    <n v="1460"/>
    <n v="6993"/>
    <n v="562"/>
    <m/>
    <m/>
    <m/>
    <n v="2816"/>
    <m/>
    <d v="2020-05-17T10:00:00"/>
    <s v="081dd702b5b76b95a909f169533b8dd0d6fc146b"/>
    <s v="2020-05-17T20:00:00Z"/>
    <n v="1992"/>
    <n v="6993"/>
    <n v="194926"/>
    <n v="194926"/>
    <n v="194926"/>
    <n v="24"/>
    <n v="35"/>
    <n v="238"/>
    <n v="3915"/>
    <n v="836"/>
    <n v="4751"/>
    <n v="6045680"/>
  </r>
  <r>
    <x v="73"/>
    <x v="22"/>
    <n v="39762"/>
    <n v="161744"/>
    <m/>
    <n v="1447"/>
    <n v="7086"/>
    <n v="555"/>
    <m/>
    <m/>
    <m/>
    <n v="2817"/>
    <m/>
    <d v="2020-05-18T10:00:00"/>
    <s v="715b7c0e8acb291d17431bb3293beac4d31fa0e2"/>
    <s v="2020-05-18T20:00:00Z"/>
    <n v="2023"/>
    <n v="7086"/>
    <n v="201506"/>
    <n v="201506"/>
    <n v="201506"/>
    <n v="24"/>
    <n v="31"/>
    <n v="93"/>
    <n v="5622"/>
    <n v="958"/>
    <n v="6580"/>
    <n v="6045680"/>
  </r>
  <r>
    <x v="74"/>
    <x v="22"/>
    <n v="41546"/>
    <n v="167112"/>
    <m/>
    <n v="1421"/>
    <n v="7199"/>
    <n v="537"/>
    <m/>
    <m/>
    <m/>
    <n v="2868"/>
    <m/>
    <d v="2020-05-19T10:00:00"/>
    <s v="3bcccf53d70b3c42480e80e8e01b2017a845e5f4"/>
    <s v="2020-05-19T20:00:00Z"/>
    <n v="2081"/>
    <n v="7199"/>
    <n v="208658"/>
    <n v="208658"/>
    <n v="208658"/>
    <n v="24"/>
    <n v="58"/>
    <n v="113"/>
    <n v="5368"/>
    <n v="1784"/>
    <n v="7152"/>
    <n v="6045680"/>
  </r>
  <r>
    <x v="75"/>
    <x v="22"/>
    <n v="42323"/>
    <n v="173007"/>
    <m/>
    <n v="1410"/>
    <n v="7393"/>
    <n v="539"/>
    <m/>
    <m/>
    <m/>
    <n v="2993"/>
    <m/>
    <d v="2020-05-20T10:00:00"/>
    <s v="ede4b150de2fd83dca080e1f391f518df1c9b3fb"/>
    <s v="2020-05-20T20:00:00Z"/>
    <n v="2123"/>
    <n v="7393"/>
    <n v="215330"/>
    <n v="215330"/>
    <n v="215330"/>
    <n v="24"/>
    <n v="42"/>
    <n v="194"/>
    <n v="5895"/>
    <n v="777"/>
    <n v="6672"/>
    <n v="6045680"/>
  </r>
  <r>
    <x v="76"/>
    <x v="22"/>
    <n v="43531"/>
    <n v="176702"/>
    <m/>
    <n v="1374"/>
    <n v="7485"/>
    <n v="526"/>
    <m/>
    <m/>
    <m/>
    <n v="3099"/>
    <m/>
    <d v="2020-05-21T10:00:00"/>
    <s v="194acef93e2429371b318828f6ff48b331e8e2a1"/>
    <s v="2020-05-21T20:00:00Z"/>
    <n v="2159"/>
    <n v="7485"/>
    <n v="220233"/>
    <n v="220233"/>
    <n v="220233"/>
    <n v="24"/>
    <n v="36"/>
    <n v="92"/>
    <n v="3695"/>
    <n v="1208"/>
    <n v="4903"/>
    <n v="6045680"/>
  </r>
  <r>
    <x v="77"/>
    <x v="22"/>
    <n v="44424"/>
    <n v="183478"/>
    <m/>
    <n v="1329"/>
    <n v="7634"/>
    <n v="506"/>
    <m/>
    <m/>
    <m/>
    <n v="3243"/>
    <m/>
    <d v="2020-05-22T10:00:00"/>
    <s v="2132b5d74331f5751aeea210edbb604c441359a4"/>
    <s v="2020-05-22T20:00:00Z"/>
    <n v="2207"/>
    <n v="7634"/>
    <n v="227902"/>
    <n v="227902"/>
    <n v="227902"/>
    <n v="24"/>
    <n v="48"/>
    <n v="149"/>
    <n v="6776"/>
    <n v="893"/>
    <n v="7669"/>
    <n v="6045680"/>
  </r>
  <r>
    <x v="78"/>
    <x v="22"/>
    <n v="45495"/>
    <n v="186832"/>
    <m/>
    <n v="1320"/>
    <n v="7825"/>
    <n v="524"/>
    <m/>
    <m/>
    <m/>
    <n v="3283"/>
    <m/>
    <d v="2020-05-23T10:00:00"/>
    <s v="ba1b517c10fd2628a646fed61c80e14d3d4273d6"/>
    <s v="2020-05-23T20:00:00Z"/>
    <n v="2243"/>
    <n v="7825"/>
    <n v="232327"/>
    <n v="232327"/>
    <n v="232327"/>
    <n v="24"/>
    <n v="36"/>
    <n v="191"/>
    <n v="3354"/>
    <n v="1071"/>
    <n v="4425"/>
    <n v="6045680"/>
  </r>
  <r>
    <x v="79"/>
    <x v="22"/>
    <n v="46313"/>
    <n v="194049"/>
    <m/>
    <n v="1290"/>
    <n v="7939"/>
    <n v="503"/>
    <m/>
    <m/>
    <m/>
    <n v="3319"/>
    <m/>
    <d v="2020-05-24T10:00:00"/>
    <s v="f6e87da6336669e12199d540fc2c322ecd83d293"/>
    <s v="2020-05-24T20:00:00Z"/>
    <n v="2277"/>
    <n v="7939"/>
    <n v="240362"/>
    <n v="240362"/>
    <n v="240362"/>
    <n v="24"/>
    <n v="34"/>
    <n v="114"/>
    <n v="7217"/>
    <n v="818"/>
    <n v="8035"/>
    <n v="6045680"/>
  </r>
  <r>
    <x v="1"/>
    <x v="23"/>
    <n v="0"/>
    <n v="1"/>
    <m/>
    <m/>
    <m/>
    <m/>
    <m/>
    <m/>
    <m/>
    <m/>
    <m/>
    <m/>
    <s v="afeaee168d226837676a11a7aca8114cb50f864b"/>
    <s v="2020-03-07T21:00:00Z"/>
    <m/>
    <m/>
    <n v="1"/>
    <n v="1"/>
    <n v="1"/>
    <n v="23"/>
    <m/>
    <m/>
    <m/>
    <m/>
    <m/>
    <n v="1344212"/>
  </r>
  <r>
    <x v="2"/>
    <x v="23"/>
    <n v="0"/>
    <n v="1"/>
    <m/>
    <m/>
    <m/>
    <m/>
    <m/>
    <m/>
    <m/>
    <m/>
    <m/>
    <m/>
    <s v="3d24dd61bfa082a97f29b84ef0dc60f6f2380b32"/>
    <s v="2020-03-08T20:00:00Z"/>
    <m/>
    <m/>
    <n v="1"/>
    <n v="1"/>
    <n v="1"/>
    <n v="23"/>
    <n v="0"/>
    <n v="0"/>
    <n v="0"/>
    <n v="0"/>
    <n v="0"/>
    <n v="1344212"/>
  </r>
  <r>
    <x v="3"/>
    <x v="23"/>
    <n v="0"/>
    <n v="1"/>
    <m/>
    <m/>
    <m/>
    <m/>
    <m/>
    <m/>
    <m/>
    <m/>
    <m/>
    <m/>
    <s v="232bbbf5b1d6623364f1624cdceca7b7e4ffb988"/>
    <s v="2020-03-09T20:00:00Z"/>
    <m/>
    <m/>
    <n v="1"/>
    <n v="1"/>
    <n v="1"/>
    <n v="23"/>
    <n v="0"/>
    <n v="0"/>
    <n v="0"/>
    <n v="0"/>
    <n v="0"/>
    <n v="1344212"/>
  </r>
  <r>
    <x v="4"/>
    <x v="23"/>
    <n v="0"/>
    <n v="20"/>
    <n v="5"/>
    <m/>
    <m/>
    <m/>
    <m/>
    <m/>
    <m/>
    <m/>
    <m/>
    <m/>
    <s v="b0e0dbf007a9a9fcbbebeb82e267755cd026e953"/>
    <s v="2020-03-10T20:00:00Z"/>
    <m/>
    <m/>
    <n v="25"/>
    <n v="20"/>
    <n v="20"/>
    <n v="23"/>
    <n v="0"/>
    <n v="0"/>
    <n v="19"/>
    <n v="0"/>
    <n v="19"/>
    <n v="1344212"/>
  </r>
  <r>
    <x v="5"/>
    <x v="23"/>
    <n v="0"/>
    <n v="42"/>
    <n v="5"/>
    <m/>
    <m/>
    <m/>
    <m/>
    <m/>
    <m/>
    <m/>
    <m/>
    <m/>
    <s v="0ddac8633d226be8538d32dea5a8c925b5154acf"/>
    <s v="2020-03-11T20:00:00Z"/>
    <m/>
    <m/>
    <n v="47"/>
    <n v="42"/>
    <n v="42"/>
    <n v="23"/>
    <n v="0"/>
    <n v="0"/>
    <n v="22"/>
    <n v="0"/>
    <n v="22"/>
    <n v="1344212"/>
  </r>
  <r>
    <x v="6"/>
    <x v="23"/>
    <n v="1"/>
    <n v="65"/>
    <n v="20"/>
    <m/>
    <m/>
    <m/>
    <m/>
    <m/>
    <m/>
    <m/>
    <m/>
    <d v="2020-03-12T13:00:00"/>
    <s v="21ab9f643b305cc25bf778d45628085162802271"/>
    <s v="2020-03-12T20:00:00Z"/>
    <m/>
    <m/>
    <n v="86"/>
    <n v="66"/>
    <n v="66"/>
    <n v="23"/>
    <n v="0"/>
    <n v="0"/>
    <n v="23"/>
    <n v="1"/>
    <n v="24"/>
    <n v="1344212"/>
  </r>
  <r>
    <x v="7"/>
    <x v="23"/>
    <n v="3"/>
    <n v="91"/>
    <n v="17"/>
    <m/>
    <m/>
    <m/>
    <m/>
    <m/>
    <m/>
    <m/>
    <m/>
    <d v="2020-03-13T14:00:00"/>
    <s v="d674d7825063b2929c3fbcae00cadd690e5776b5"/>
    <s v="2020-03-13T20:00:00Z"/>
    <m/>
    <m/>
    <n v="111"/>
    <n v="94"/>
    <n v="94"/>
    <n v="23"/>
    <n v="0"/>
    <n v="0"/>
    <n v="26"/>
    <n v="2"/>
    <n v="28"/>
    <n v="1344212"/>
  </r>
  <r>
    <x v="8"/>
    <x v="23"/>
    <n v="3"/>
    <n v="91"/>
    <n v="17"/>
    <m/>
    <m/>
    <m/>
    <m/>
    <m/>
    <m/>
    <m/>
    <m/>
    <d v="2020-03-13T14:00:00"/>
    <s v="38ab39e4c87d4c96299af3b4aaf88f628155b6c3"/>
    <s v="2020-03-14T20:00:00Z"/>
    <m/>
    <m/>
    <n v="111"/>
    <n v="94"/>
    <n v="94"/>
    <n v="23"/>
    <n v="0"/>
    <n v="0"/>
    <n v="0"/>
    <n v="0"/>
    <n v="0"/>
    <n v="1344212"/>
  </r>
  <r>
    <x v="9"/>
    <x v="23"/>
    <n v="3"/>
    <n v="91"/>
    <n v="17"/>
    <m/>
    <m/>
    <m/>
    <m/>
    <m/>
    <m/>
    <m/>
    <m/>
    <d v="2020-03-13T14:00:00"/>
    <s v="3528400dd2a489e3d8cd3ee71de35a7534cd23f5"/>
    <s v="2020-03-15T20:00:00Z"/>
    <m/>
    <m/>
    <n v="111"/>
    <n v="94"/>
    <n v="94"/>
    <n v="23"/>
    <n v="0"/>
    <n v="0"/>
    <n v="0"/>
    <n v="0"/>
    <n v="0"/>
    <n v="1344212"/>
  </r>
  <r>
    <x v="10"/>
    <x v="23"/>
    <n v="17"/>
    <n v="764"/>
    <m/>
    <m/>
    <m/>
    <m/>
    <m/>
    <m/>
    <m/>
    <m/>
    <m/>
    <d v="2020-03-16T15:51:00"/>
    <s v="44e3f5dcb8e1a9bab9382df3055dfbff4dc731ba"/>
    <s v="2020-03-16T20:00:00Z"/>
    <m/>
    <m/>
    <n v="781"/>
    <n v="781"/>
    <n v="781"/>
    <n v="23"/>
    <n v="0"/>
    <n v="0"/>
    <n v="673"/>
    <n v="14"/>
    <n v="687"/>
    <n v="1344212"/>
  </r>
  <r>
    <x v="11"/>
    <x v="23"/>
    <n v="32"/>
    <n v="1303"/>
    <m/>
    <m/>
    <m/>
    <m/>
    <m/>
    <m/>
    <m/>
    <m/>
    <m/>
    <d v="2020-03-17T12:00:00"/>
    <s v="943d325d5745c00a46310b9b2c6eb020163b1d65"/>
    <s v="2020-03-17T20:00:00Z"/>
    <m/>
    <m/>
    <n v="1335"/>
    <n v="1335"/>
    <n v="1335"/>
    <n v="23"/>
    <n v="0"/>
    <n v="0"/>
    <n v="539"/>
    <n v="15"/>
    <n v="554"/>
    <n v="1344212"/>
  </r>
  <r>
    <x v="12"/>
    <x v="23"/>
    <n v="43"/>
    <n v="1670"/>
    <m/>
    <m/>
    <m/>
    <m/>
    <m/>
    <m/>
    <m/>
    <m/>
    <m/>
    <d v="2020-03-18T12:00:00"/>
    <s v="f8ec8ac62077b73cbef0078cb2b8c099fe309708"/>
    <s v="2020-03-18T20:00:00Z"/>
    <m/>
    <m/>
    <n v="1713"/>
    <n v="1713"/>
    <n v="1713"/>
    <n v="23"/>
    <n v="0"/>
    <n v="0"/>
    <n v="367"/>
    <n v="11"/>
    <n v="378"/>
    <n v="1344212"/>
  </r>
  <r>
    <x v="13"/>
    <x v="23"/>
    <n v="53"/>
    <n v="2004"/>
    <m/>
    <m/>
    <m/>
    <m/>
    <m/>
    <m/>
    <m/>
    <m/>
    <m/>
    <d v="2020-03-19T12:15:00"/>
    <s v="67a67e0318524fe1dc2f7a679d93f8073b034de5"/>
    <s v="2020-03-19T20:00:00Z"/>
    <m/>
    <m/>
    <n v="2057"/>
    <n v="2057"/>
    <n v="2057"/>
    <n v="23"/>
    <n v="0"/>
    <n v="0"/>
    <n v="334"/>
    <n v="10"/>
    <n v="344"/>
    <n v="1344212"/>
  </r>
  <r>
    <x v="14"/>
    <x v="23"/>
    <n v="57"/>
    <n v="2264"/>
    <m/>
    <m/>
    <m/>
    <m/>
    <m/>
    <m/>
    <m/>
    <m/>
    <m/>
    <d v="2020-03-20T11:00:00"/>
    <s v="530faad333217ca7ac115e0ee0f5e113a2b598eb"/>
    <s v="2020-03-20T20:00:00Z"/>
    <m/>
    <m/>
    <n v="2321"/>
    <n v="2321"/>
    <n v="2321"/>
    <n v="23"/>
    <n v="0"/>
    <n v="0"/>
    <n v="260"/>
    <n v="4"/>
    <n v="264"/>
    <n v="1344212"/>
  </r>
  <r>
    <x v="15"/>
    <x v="23"/>
    <n v="73"/>
    <n v="2264"/>
    <m/>
    <m/>
    <m/>
    <m/>
    <m/>
    <m/>
    <m/>
    <m/>
    <m/>
    <d v="2020-03-21T13:30:00"/>
    <s v="3bb0e46a9ee15335be0c3270a1d2bb5e7ec31fd9"/>
    <s v="2020-03-21T20:00:00Z"/>
    <m/>
    <m/>
    <n v="2337"/>
    <n v="2337"/>
    <n v="2337"/>
    <n v="23"/>
    <n v="0"/>
    <n v="0"/>
    <n v="0"/>
    <n v="16"/>
    <n v="16"/>
    <n v="1344212"/>
  </r>
  <r>
    <x v="16"/>
    <x v="23"/>
    <n v="89"/>
    <n v="2264"/>
    <m/>
    <m/>
    <m/>
    <m/>
    <m/>
    <m/>
    <m/>
    <m/>
    <m/>
    <d v="2020-03-22T12:15:00"/>
    <s v="8052b9c8fa717462e6311a49ff662c98cb6eb496"/>
    <s v="2020-03-22T20:00:00Z"/>
    <m/>
    <m/>
    <n v="2353"/>
    <n v="2353"/>
    <n v="2353"/>
    <n v="23"/>
    <n v="0"/>
    <n v="0"/>
    <n v="0"/>
    <n v="16"/>
    <n v="16"/>
    <n v="1344212"/>
  </r>
  <r>
    <x v="17"/>
    <x v="23"/>
    <n v="107"/>
    <n v="2791"/>
    <m/>
    <m/>
    <m/>
    <m/>
    <m/>
    <m/>
    <m/>
    <m/>
    <s v="A"/>
    <d v="2020-03-23T11:30:00"/>
    <s v="b9593d94a3aaf47b37fdf4aa82f5d1d57d8ccbfd"/>
    <s v="2020-03-23T20:00:00Z"/>
    <m/>
    <m/>
    <n v="2898"/>
    <n v="2898"/>
    <n v="2898"/>
    <n v="23"/>
    <n v="0"/>
    <n v="0"/>
    <n v="527"/>
    <n v="18"/>
    <n v="545"/>
    <n v="1344212"/>
  </r>
  <r>
    <x v="18"/>
    <x v="23"/>
    <n v="125"/>
    <n v="3014"/>
    <m/>
    <m/>
    <m/>
    <m/>
    <m/>
    <m/>
    <m/>
    <m/>
    <s v="A"/>
    <d v="2020-03-24T12:00:00"/>
    <s v="aec5ab38c72838c8c03b42523975db73cdbaa10e"/>
    <s v="2020-03-24T20:00:00Z"/>
    <m/>
    <m/>
    <n v="3139"/>
    <n v="3139"/>
    <n v="3139"/>
    <n v="23"/>
    <n v="0"/>
    <n v="0"/>
    <n v="223"/>
    <n v="18"/>
    <n v="241"/>
    <n v="1344212"/>
  </r>
  <r>
    <x v="19"/>
    <x v="23"/>
    <n v="149"/>
    <n v="3177"/>
    <m/>
    <m/>
    <m/>
    <m/>
    <m/>
    <m/>
    <m/>
    <n v="7"/>
    <s v="A"/>
    <d v="2020-03-25T11:30:00"/>
    <s v="9ded9120137caeb97729277372b43f1a70ef8f4f"/>
    <s v="2020-03-25T20:00:00Z"/>
    <m/>
    <m/>
    <n v="3326"/>
    <n v="3326"/>
    <n v="3326"/>
    <n v="23"/>
    <n v="0"/>
    <n v="0"/>
    <n v="163"/>
    <n v="24"/>
    <n v="187"/>
    <n v="1344212"/>
  </r>
  <r>
    <x v="20"/>
    <x v="23"/>
    <n v="155"/>
    <n v="3394"/>
    <m/>
    <m/>
    <m/>
    <m/>
    <m/>
    <m/>
    <m/>
    <n v="16"/>
    <s v="A"/>
    <d v="2020-03-26T11:00:00"/>
    <s v="0dff50b7860a38e97521d2795e7df0adec7354a7"/>
    <s v="2020-03-26T20:00:00Z"/>
    <m/>
    <m/>
    <n v="3549"/>
    <n v="3549"/>
    <n v="3549"/>
    <n v="23"/>
    <n v="0"/>
    <n v="0"/>
    <n v="217"/>
    <n v="6"/>
    <n v="223"/>
    <n v="1344212"/>
  </r>
  <r>
    <x v="21"/>
    <x v="23"/>
    <n v="168"/>
    <n v="3394"/>
    <m/>
    <m/>
    <m/>
    <m/>
    <m/>
    <m/>
    <m/>
    <n v="24"/>
    <s v="A"/>
    <d v="2020-03-27T11:30:00"/>
    <s v="dbeb268328393dc92180927617e14dcb6f056b64"/>
    <s v="2020-03-27T20:00:00Z"/>
    <n v="1"/>
    <m/>
    <n v="3562"/>
    <n v="3562"/>
    <n v="3562"/>
    <n v="23"/>
    <n v="1"/>
    <n v="0"/>
    <n v="0"/>
    <n v="13"/>
    <n v="13"/>
    <n v="1344212"/>
  </r>
  <r>
    <x v="22"/>
    <x v="23"/>
    <n v="211"/>
    <n v="3394"/>
    <m/>
    <m/>
    <m/>
    <m/>
    <m/>
    <m/>
    <m/>
    <n v="36"/>
    <s v="A"/>
    <d v="2020-03-28T10:30:00"/>
    <s v="0836dc21f397994016d08fef22c52f0070e36917"/>
    <s v="2020-03-28T20:00:00Z"/>
    <n v="1"/>
    <m/>
    <n v="3605"/>
    <n v="3605"/>
    <n v="3605"/>
    <n v="23"/>
    <n v="0"/>
    <n v="0"/>
    <n v="0"/>
    <n v="43"/>
    <n v="43"/>
    <n v="1344212"/>
  </r>
  <r>
    <x v="23"/>
    <x v="23"/>
    <n v="253"/>
    <n v="3394"/>
    <m/>
    <m/>
    <m/>
    <m/>
    <m/>
    <m/>
    <m/>
    <n v="41"/>
    <s v="A"/>
    <d v="2020-03-29T14:20:00"/>
    <s v="ae7854e5bb58c8a8e3eb00a6b9f3810cbe0ed996"/>
    <s v="2020-03-29T20:00:00Z"/>
    <n v="3"/>
    <m/>
    <n v="3647"/>
    <n v="3647"/>
    <n v="3647"/>
    <n v="23"/>
    <n v="2"/>
    <n v="0"/>
    <n v="0"/>
    <n v="42"/>
    <n v="42"/>
    <n v="1344212"/>
  </r>
  <r>
    <x v="24"/>
    <x v="23"/>
    <n v="275"/>
    <n v="3394"/>
    <m/>
    <m/>
    <n v="49"/>
    <m/>
    <m/>
    <m/>
    <m/>
    <n v="41"/>
    <s v="A"/>
    <d v="2020-03-30T12:00:00"/>
    <s v="8cf8924ae332ffd044eef8d08a77199b2f9df5a6"/>
    <s v="2020-03-30T20:00:00Z"/>
    <n v="3"/>
    <n v="49"/>
    <n v="3669"/>
    <n v="3669"/>
    <n v="3669"/>
    <n v="23"/>
    <n v="0"/>
    <n v="49"/>
    <n v="0"/>
    <n v="22"/>
    <n v="22"/>
    <n v="1344212"/>
  </r>
  <r>
    <x v="25"/>
    <x v="23"/>
    <n v="303"/>
    <n v="6088"/>
    <m/>
    <m/>
    <n v="57"/>
    <m/>
    <m/>
    <m/>
    <m/>
    <n v="68"/>
    <s v="A"/>
    <d v="2020-03-31T10:30:00"/>
    <s v="7b83fb27f5e65bb8d50f63302166dc420b7d212f"/>
    <s v="2020-03-31T20:00:00Z"/>
    <n v="5"/>
    <n v="57"/>
    <n v="6391"/>
    <n v="6391"/>
    <n v="6391"/>
    <n v="23"/>
    <n v="2"/>
    <n v="8"/>
    <n v="2694"/>
    <n v="28"/>
    <n v="2722"/>
    <n v="1344212"/>
  </r>
  <r>
    <x v="26"/>
    <x v="23"/>
    <n v="344"/>
    <n v="6088"/>
    <m/>
    <m/>
    <n v="63"/>
    <m/>
    <m/>
    <m/>
    <m/>
    <n v="80"/>
    <s v="A"/>
    <d v="2020-04-01T11:00:00"/>
    <s v="8d983aa0d19decc3071a7a7ded16ea055f21dc54"/>
    <s v="2020-04-01T20:00:00Z"/>
    <n v="7"/>
    <n v="63"/>
    <n v="6432"/>
    <n v="6432"/>
    <n v="6432"/>
    <n v="23"/>
    <n v="2"/>
    <n v="6"/>
    <n v="0"/>
    <n v="41"/>
    <n v="41"/>
    <n v="1344212"/>
  </r>
  <r>
    <x v="27"/>
    <x v="23"/>
    <n v="376"/>
    <n v="6088"/>
    <m/>
    <m/>
    <n v="68"/>
    <m/>
    <m/>
    <m/>
    <m/>
    <n v="94"/>
    <s v="A"/>
    <d v="2020-04-02T10:00:00"/>
    <s v="2122936ed43bb34b5d6514923716d4e6b7a3608e"/>
    <s v="2020-04-02T20:00:00Z"/>
    <n v="7"/>
    <n v="68"/>
    <n v="6464"/>
    <n v="6464"/>
    <n v="6464"/>
    <n v="23"/>
    <n v="0"/>
    <n v="5"/>
    <n v="0"/>
    <n v="32"/>
    <n v="32"/>
    <n v="1344212"/>
  </r>
  <r>
    <x v="28"/>
    <x v="23"/>
    <n v="432"/>
    <n v="6088"/>
    <m/>
    <m/>
    <n v="75"/>
    <m/>
    <m/>
    <m/>
    <m/>
    <n v="113"/>
    <s v="A"/>
    <d v="2020-04-03T12:00:00"/>
    <s v="ff7ce1cb02ed3bf2b85c24bc2c7f8b6bc59edcd8"/>
    <s v="2020-04-03T20:00:00Z"/>
    <n v="9"/>
    <n v="75"/>
    <n v="6520"/>
    <n v="6520"/>
    <n v="6520"/>
    <n v="23"/>
    <n v="2"/>
    <n v="7"/>
    <n v="0"/>
    <n v="56"/>
    <n v="56"/>
    <n v="1344212"/>
  </r>
  <r>
    <x v="29"/>
    <x v="23"/>
    <n v="456"/>
    <n v="6088"/>
    <m/>
    <m/>
    <n v="83"/>
    <m/>
    <m/>
    <m/>
    <m/>
    <n v="140"/>
    <s v="A"/>
    <d v="2020-04-04T11:00:00"/>
    <s v="9f093ebf0b8e2f58cb5b2e972b3812c042d4e908"/>
    <s v="2020-04-04T20:00:00Z"/>
    <n v="10"/>
    <n v="83"/>
    <n v="6544"/>
    <n v="6544"/>
    <n v="6544"/>
    <n v="23"/>
    <n v="1"/>
    <n v="8"/>
    <n v="0"/>
    <n v="24"/>
    <n v="24"/>
    <n v="1344212"/>
  </r>
  <r>
    <x v="30"/>
    <x v="23"/>
    <n v="470"/>
    <n v="6088"/>
    <m/>
    <m/>
    <n v="86"/>
    <m/>
    <m/>
    <m/>
    <m/>
    <n v="156"/>
    <s v="A"/>
    <d v="2020-04-05T11:00:00"/>
    <s v="4814403baa5768898bd7a7b6ea80f4ab5fa67554"/>
    <s v="2020-04-05T20:00:00Z"/>
    <n v="10"/>
    <n v="86"/>
    <n v="6558"/>
    <n v="6558"/>
    <n v="6558"/>
    <n v="23"/>
    <n v="0"/>
    <n v="3"/>
    <n v="0"/>
    <n v="14"/>
    <n v="14"/>
    <n v="1344212"/>
  </r>
  <r>
    <x v="31"/>
    <x v="23"/>
    <n v="499"/>
    <n v="6088"/>
    <m/>
    <m/>
    <n v="92"/>
    <m/>
    <m/>
    <m/>
    <m/>
    <n v="158"/>
    <s v="A"/>
    <d v="2020-04-06T11:00:00"/>
    <s v="941f06892de9dbcdaa19e57444ecf1bc28cd528f"/>
    <s v="2020-04-06T20:00:00Z"/>
    <n v="10"/>
    <n v="92"/>
    <n v="6587"/>
    <n v="6587"/>
    <n v="6587"/>
    <n v="23"/>
    <n v="0"/>
    <n v="6"/>
    <n v="0"/>
    <n v="29"/>
    <n v="29"/>
    <n v="1344212"/>
  </r>
  <r>
    <x v="32"/>
    <x v="23"/>
    <n v="519"/>
    <n v="6088"/>
    <m/>
    <m/>
    <n v="99"/>
    <m/>
    <m/>
    <m/>
    <m/>
    <n v="176"/>
    <s v="A"/>
    <d v="2020-04-07T11:45:00"/>
    <s v="fad10cbd2cd4e4ddea073cdee8e26030597845e7"/>
    <s v="2020-04-07T20:00:00Z"/>
    <n v="12"/>
    <n v="99"/>
    <n v="6607"/>
    <n v="6607"/>
    <n v="6607"/>
    <n v="23"/>
    <n v="2"/>
    <n v="7"/>
    <n v="0"/>
    <n v="20"/>
    <n v="20"/>
    <n v="1344212"/>
  </r>
  <r>
    <x v="33"/>
    <x v="23"/>
    <n v="537"/>
    <n v="6088"/>
    <m/>
    <m/>
    <n v="101"/>
    <m/>
    <m/>
    <m/>
    <m/>
    <n v="187"/>
    <s v="A"/>
    <d v="2020-04-08T11:00:00"/>
    <s v="cf407af1f6eb02937e5519280933a02548938679"/>
    <s v="2020-04-08T20:00:00Z"/>
    <n v="14"/>
    <n v="101"/>
    <n v="6625"/>
    <n v="6625"/>
    <n v="6625"/>
    <n v="23"/>
    <n v="2"/>
    <n v="2"/>
    <n v="0"/>
    <n v="18"/>
    <n v="18"/>
    <n v="1344212"/>
  </r>
  <r>
    <x v="34"/>
    <x v="23"/>
    <n v="560"/>
    <n v="6088"/>
    <m/>
    <m/>
    <n v="105"/>
    <m/>
    <m/>
    <m/>
    <m/>
    <n v="202"/>
    <s v="A"/>
    <d v="2020-04-09T11:00:00"/>
    <s v="11c2db8e6663828e4197d7bc5829e9527e9418da"/>
    <s v="2020-04-09T20:00:00Z"/>
    <n v="16"/>
    <n v="105"/>
    <n v="6648"/>
    <n v="6648"/>
    <n v="6648"/>
    <n v="23"/>
    <n v="2"/>
    <n v="4"/>
    <n v="0"/>
    <n v="23"/>
    <n v="23"/>
    <n v="1344212"/>
  </r>
  <r>
    <x v="35"/>
    <x v="23"/>
    <n v="586"/>
    <n v="6088"/>
    <m/>
    <m/>
    <n v="111"/>
    <m/>
    <m/>
    <m/>
    <m/>
    <n v="246"/>
    <s v="A"/>
    <d v="2020-04-10T12:00:00"/>
    <s v="11b3197b875b016ef915c786e0b1d9040ec83aba"/>
    <s v="2020-04-10T20:00:00Z"/>
    <n v="17"/>
    <n v="111"/>
    <n v="6674"/>
    <n v="6674"/>
    <n v="6674"/>
    <n v="23"/>
    <n v="1"/>
    <n v="6"/>
    <n v="0"/>
    <n v="26"/>
    <n v="26"/>
    <n v="1344212"/>
  </r>
  <r>
    <x v="36"/>
    <x v="23"/>
    <n v="616"/>
    <n v="6088"/>
    <m/>
    <m/>
    <n v="114"/>
    <m/>
    <m/>
    <m/>
    <m/>
    <n v="256"/>
    <s v="A"/>
    <d v="2020-04-11T11:00:00"/>
    <s v="92c07d997c7ca9a34e81112f40b81ef0298089a1"/>
    <s v="2020-04-11T20:00:00Z"/>
    <n v="19"/>
    <n v="114"/>
    <n v="6704"/>
    <n v="6704"/>
    <n v="6704"/>
    <n v="23"/>
    <n v="2"/>
    <n v="3"/>
    <n v="0"/>
    <n v="30"/>
    <n v="30"/>
    <n v="1344212"/>
  </r>
  <r>
    <x v="37"/>
    <x v="23"/>
    <n v="633"/>
    <n v="6088"/>
    <m/>
    <m/>
    <n v="120"/>
    <m/>
    <m/>
    <m/>
    <m/>
    <n v="266"/>
    <s v="A"/>
    <d v="2020-04-12T10:30:00"/>
    <s v="c2cc4907c9866e00fede3ab0ad2d106e946af695"/>
    <s v="2020-04-12T20:00:00Z"/>
    <n v="19"/>
    <n v="120"/>
    <n v="6721"/>
    <n v="6721"/>
    <n v="6721"/>
    <n v="23"/>
    <n v="0"/>
    <n v="6"/>
    <n v="0"/>
    <n v="17"/>
    <n v="17"/>
    <n v="1344212"/>
  </r>
  <r>
    <x v="38"/>
    <x v="23"/>
    <n v="698"/>
    <n v="11608"/>
    <m/>
    <n v="22"/>
    <n v="124"/>
    <m/>
    <m/>
    <m/>
    <m/>
    <n v="273"/>
    <s v="A"/>
    <d v="2020-04-13T11:45:00"/>
    <s v="45c86faaf51473415956b43db2e5469e59fbefd0"/>
    <s v="2020-04-13T20:00:00Z"/>
    <n v="19"/>
    <n v="124"/>
    <n v="12306"/>
    <n v="12306"/>
    <n v="12306"/>
    <n v="23"/>
    <n v="0"/>
    <n v="4"/>
    <n v="5520"/>
    <n v="65"/>
    <n v="5585"/>
    <n v="1344212"/>
  </r>
  <r>
    <x v="39"/>
    <x v="23"/>
    <n v="734"/>
    <n v="11608"/>
    <m/>
    <n v="58"/>
    <n v="124"/>
    <n v="21"/>
    <m/>
    <n v="9"/>
    <m/>
    <n v="292"/>
    <s v="A"/>
    <d v="2020-04-14T11:45:00"/>
    <s v="c9021f736d76d5db3e6c7b24efd332a55bfcb475"/>
    <s v="2020-04-14T20:00:00Z"/>
    <n v="20"/>
    <n v="124"/>
    <n v="12342"/>
    <n v="12342"/>
    <n v="12342"/>
    <n v="23"/>
    <n v="1"/>
    <n v="0"/>
    <n v="0"/>
    <n v="36"/>
    <n v="36"/>
    <n v="1344212"/>
  </r>
  <r>
    <x v="40"/>
    <x v="23"/>
    <n v="770"/>
    <n v="14076"/>
    <m/>
    <n v="48"/>
    <n v="126"/>
    <n v="22"/>
    <m/>
    <n v="9"/>
    <m/>
    <n v="305"/>
    <s v="A"/>
    <d v="2020-04-15T12:00:00"/>
    <s v="7e3b34217593df99e8d53eb4baebea95cca163f8"/>
    <s v="2020-04-15T20:00:00Z"/>
    <n v="24"/>
    <n v="126"/>
    <n v="14846"/>
    <n v="14846"/>
    <n v="14846"/>
    <n v="23"/>
    <n v="4"/>
    <n v="2"/>
    <n v="2468"/>
    <n v="36"/>
    <n v="2504"/>
    <n v="1344212"/>
  </r>
  <r>
    <x v="41"/>
    <x v="23"/>
    <n v="796"/>
    <n v="14076"/>
    <m/>
    <n v="47"/>
    <n v="130"/>
    <n v="20"/>
    <m/>
    <n v="7"/>
    <m/>
    <n v="333"/>
    <s v="A"/>
    <d v="2020-04-16T11:45:00"/>
    <s v="672014ade8b845ebd19f6d0257ae15f0e234b3bc"/>
    <s v="2020-04-16T20:00:00Z"/>
    <n v="27"/>
    <n v="130"/>
    <n v="14872"/>
    <n v="14872"/>
    <n v="14872"/>
    <n v="23"/>
    <n v="3"/>
    <n v="4"/>
    <n v="0"/>
    <n v="26"/>
    <n v="26"/>
    <n v="1344212"/>
  </r>
  <r>
    <x v="42"/>
    <x v="23"/>
    <n v="827"/>
    <n v="14076"/>
    <m/>
    <n v="55"/>
    <n v="133"/>
    <n v="28"/>
    <m/>
    <n v="8"/>
    <m/>
    <n v="352"/>
    <s v="A"/>
    <d v="2020-04-17T11:45:00"/>
    <s v="3ec0b7a50af80a0eee4d4d2c7eafd639300891f2"/>
    <s v="2020-04-17T20:00:00Z"/>
    <n v="29"/>
    <n v="133"/>
    <n v="14903"/>
    <n v="14903"/>
    <n v="14903"/>
    <n v="23"/>
    <n v="2"/>
    <n v="3"/>
    <n v="0"/>
    <n v="31"/>
    <n v="31"/>
    <n v="1344212"/>
  </r>
  <r>
    <x v="43"/>
    <x v="23"/>
    <n v="847"/>
    <n v="14076"/>
    <m/>
    <n v="49"/>
    <n v="136"/>
    <n v="20"/>
    <m/>
    <n v="12"/>
    <m/>
    <n v="382"/>
    <s v="A"/>
    <d v="2020-04-18T15:00:00"/>
    <s v="e07a30dc6c6a44436345c8efc238e8d01d612e6c"/>
    <s v="2020-04-18T20:00:00Z"/>
    <n v="32"/>
    <n v="136"/>
    <n v="14923"/>
    <n v="14923"/>
    <n v="14923"/>
    <n v="23"/>
    <n v="3"/>
    <n v="3"/>
    <n v="0"/>
    <n v="20"/>
    <n v="20"/>
    <n v="1344212"/>
  </r>
  <r>
    <x v="44"/>
    <x v="23"/>
    <n v="867"/>
    <n v="14076"/>
    <m/>
    <n v="46"/>
    <n v="136"/>
    <n v="18"/>
    <m/>
    <n v="9"/>
    <m/>
    <n v="393"/>
    <s v="A"/>
    <d v="2020-04-19T11:15:00"/>
    <s v="ea3c8c6aefd4f7f46a18825ea19ee0c7516f836c"/>
    <s v="2020-04-19T20:00:00Z"/>
    <n v="34"/>
    <n v="136"/>
    <n v="14943"/>
    <n v="14943"/>
    <n v="14943"/>
    <n v="23"/>
    <n v="2"/>
    <n v="0"/>
    <n v="0"/>
    <n v="20"/>
    <n v="20"/>
    <n v="1344212"/>
  </r>
  <r>
    <x v="45"/>
    <x v="23"/>
    <n v="875"/>
    <n v="14076"/>
    <m/>
    <n v="39"/>
    <n v="138"/>
    <n v="16"/>
    <m/>
    <n v="9"/>
    <m/>
    <n v="414"/>
    <s v="A"/>
    <d v="2020-04-20T11:15:00"/>
    <s v="beb8d967cbc0ff9345f35494afe2651d2c990a3d"/>
    <s v="2020-04-20T20:00:00Z"/>
    <n v="35"/>
    <n v="138"/>
    <n v="14951"/>
    <n v="14951"/>
    <n v="14951"/>
    <n v="23"/>
    <n v="1"/>
    <n v="2"/>
    <n v="0"/>
    <n v="8"/>
    <n v="8"/>
    <n v="1344212"/>
  </r>
  <r>
    <x v="46"/>
    <x v="23"/>
    <n v="888"/>
    <n v="14076"/>
    <m/>
    <n v="40"/>
    <n v="139"/>
    <n v="16"/>
    <m/>
    <n v="8"/>
    <m/>
    <n v="443"/>
    <s v="A"/>
    <d v="2020-04-21T11:45:00"/>
    <s v="58845e780c3adccba8524a27fdb3390f36b8c812"/>
    <s v="2020-04-21T20:00:00Z"/>
    <n v="36"/>
    <n v="139"/>
    <n v="14964"/>
    <n v="14964"/>
    <n v="14964"/>
    <n v="23"/>
    <n v="1"/>
    <n v="1"/>
    <n v="0"/>
    <n v="13"/>
    <n v="13"/>
    <n v="1344212"/>
  </r>
  <r>
    <x v="47"/>
    <x v="23"/>
    <n v="907"/>
    <n v="16784"/>
    <m/>
    <n v="42"/>
    <n v="144"/>
    <n v="18"/>
    <m/>
    <n v="10"/>
    <m/>
    <n v="455"/>
    <s v="A"/>
    <d v="2020-04-22T11:45:00"/>
    <s v="fc7f482d7857e4d5239a231c762f0cd9920f40e5"/>
    <s v="2020-04-22T20:00:00Z"/>
    <n v="39"/>
    <n v="144"/>
    <n v="17691"/>
    <n v="17691"/>
    <n v="17691"/>
    <n v="23"/>
    <n v="3"/>
    <n v="5"/>
    <n v="2708"/>
    <n v="19"/>
    <n v="2727"/>
    <n v="1344212"/>
  </r>
  <r>
    <x v="48"/>
    <x v="23"/>
    <n v="937"/>
    <n v="16784"/>
    <m/>
    <n v="42"/>
    <n v="150"/>
    <n v="18"/>
    <m/>
    <n v="11"/>
    <m/>
    <n v="485"/>
    <s v="A"/>
    <d v="2020-04-23T11:45:00"/>
    <s v="9423261924fb50b198f5853faacc4899d8df0256"/>
    <s v="2020-04-23T20:00:00Z"/>
    <n v="44"/>
    <n v="150"/>
    <n v="17721"/>
    <n v="17721"/>
    <n v="17721"/>
    <n v="23"/>
    <n v="5"/>
    <n v="6"/>
    <n v="0"/>
    <n v="30"/>
    <n v="30"/>
    <n v="1344212"/>
  </r>
  <r>
    <x v="49"/>
    <x v="23"/>
    <n v="965"/>
    <n v="16784"/>
    <m/>
    <n v="39"/>
    <n v="152"/>
    <n v="17"/>
    <m/>
    <n v="7"/>
    <m/>
    <n v="499"/>
    <s v="A"/>
    <d v="2020-04-24T12:00:00"/>
    <s v="fdc863695510b65dceb83215cd27654150d86ef6"/>
    <s v="2020-04-24T20:00:00Z"/>
    <n v="47"/>
    <n v="152"/>
    <n v="17749"/>
    <n v="17749"/>
    <n v="17749"/>
    <n v="23"/>
    <n v="3"/>
    <n v="2"/>
    <n v="0"/>
    <n v="28"/>
    <n v="28"/>
    <n v="1344212"/>
  </r>
  <r>
    <x v="50"/>
    <x v="23"/>
    <n v="990"/>
    <n v="16784"/>
    <m/>
    <n v="39"/>
    <n v="156"/>
    <n v="17"/>
    <m/>
    <n v="7"/>
    <m/>
    <n v="519"/>
    <s v="B"/>
    <d v="2020-04-25T12:00:00"/>
    <s v="d6c979d6301b0873a399119fdee024cfc9a050b1"/>
    <s v="2020-04-25T20:00:00Z"/>
    <n v="50"/>
    <n v="156"/>
    <n v="17774"/>
    <n v="17774"/>
    <n v="17774"/>
    <n v="23"/>
    <n v="3"/>
    <n v="4"/>
    <n v="0"/>
    <n v="25"/>
    <n v="25"/>
    <n v="1344212"/>
  </r>
  <r>
    <x v="51"/>
    <x v="23"/>
    <n v="1015"/>
    <n v="16784"/>
    <m/>
    <n v="39"/>
    <n v="159"/>
    <n v="19"/>
    <m/>
    <n v="7"/>
    <m/>
    <n v="532"/>
    <s v="B"/>
    <d v="2020-04-26T10:30:00"/>
    <s v="08dc607fddc37dbd8a8c7fc0227e5bcaa5e14648"/>
    <s v="2020-04-26T20:00:00Z"/>
    <n v="50"/>
    <n v="159"/>
    <n v="17799"/>
    <n v="17799"/>
    <n v="17799"/>
    <n v="23"/>
    <n v="0"/>
    <n v="3"/>
    <n v="0"/>
    <n v="25"/>
    <n v="25"/>
    <n v="1344212"/>
  </r>
  <r>
    <x v="52"/>
    <x v="23"/>
    <n v="1023"/>
    <n v="16784"/>
    <m/>
    <n v="39"/>
    <n v="161"/>
    <n v="16"/>
    <m/>
    <n v="7"/>
    <m/>
    <n v="549"/>
    <s v="B"/>
    <d v="2020-04-27T11:15:00"/>
    <s v="fef5dd04756543794c11d0acd7f45db7c409fa41"/>
    <s v="2020-04-27T20:00:00Z"/>
    <n v="51"/>
    <n v="161"/>
    <n v="17807"/>
    <n v="17807"/>
    <n v="17807"/>
    <n v="23"/>
    <n v="1"/>
    <n v="2"/>
    <n v="0"/>
    <n v="8"/>
    <n v="8"/>
    <n v="1344212"/>
  </r>
  <r>
    <x v="53"/>
    <x v="23"/>
    <n v="1040"/>
    <n v="16784"/>
    <m/>
    <n v="33"/>
    <n v="163"/>
    <n v="17"/>
    <m/>
    <n v="7"/>
    <m/>
    <n v="585"/>
    <s v="B"/>
    <d v="2020-04-28T11:45:00"/>
    <s v="fbcd2a5be3b8520d727c90b50d360b0a4b94d0c2"/>
    <s v="2020-04-28T20:00:00Z"/>
    <n v="51"/>
    <n v="163"/>
    <n v="17824"/>
    <n v="17824"/>
    <n v="17824"/>
    <n v="23"/>
    <n v="0"/>
    <n v="2"/>
    <n v="0"/>
    <n v="17"/>
    <n v="17"/>
    <n v="1344212"/>
  </r>
  <r>
    <x v="54"/>
    <x v="23"/>
    <n v="1056"/>
    <n v="19546"/>
    <m/>
    <n v="32"/>
    <n v="166"/>
    <n v="17"/>
    <m/>
    <n v="7"/>
    <m/>
    <n v="615"/>
    <s v="B"/>
    <d v="2020-04-29T12:00:00"/>
    <s v="797bca64026f8ea2b1791509fa0d7ce1d31732b5"/>
    <s v="2020-04-29T20:00:00Z"/>
    <n v="52"/>
    <n v="166"/>
    <n v="20602"/>
    <n v="20602"/>
    <n v="20602"/>
    <n v="23"/>
    <n v="1"/>
    <n v="3"/>
    <n v="2762"/>
    <n v="16"/>
    <n v="2778"/>
    <n v="1344212"/>
  </r>
  <r>
    <x v="55"/>
    <x v="23"/>
    <n v="1095"/>
    <n v="19546"/>
    <m/>
    <n v="35"/>
    <n v="170"/>
    <n v="18"/>
    <m/>
    <n v="8"/>
    <m/>
    <n v="631"/>
    <s v="B"/>
    <d v="2020-04-30T11:45:00"/>
    <s v="d0893a8a60cb74857e22a7fde01d2807146f099d"/>
    <s v="2020-04-30T20:00:00Z"/>
    <n v="53"/>
    <n v="170"/>
    <n v="20641"/>
    <n v="20641"/>
    <n v="20641"/>
    <n v="23"/>
    <n v="1"/>
    <n v="4"/>
    <n v="0"/>
    <n v="39"/>
    <n v="39"/>
    <n v="1344212"/>
  </r>
  <r>
    <x v="56"/>
    <x v="23"/>
    <n v="1123"/>
    <n v="19546"/>
    <m/>
    <n v="37"/>
    <n v="177"/>
    <n v="17"/>
    <m/>
    <n v="9"/>
    <m/>
    <n v="657"/>
    <s v="B"/>
    <d v="2020-05-01T11:45:00"/>
    <s v="a0dee3661c58b578b032e8238c8a6685fa8d30fe"/>
    <s v="2020-05-01T20:00:00Z"/>
    <n v="55"/>
    <n v="177"/>
    <n v="20669"/>
    <n v="20669"/>
    <n v="20669"/>
    <n v="23"/>
    <n v="2"/>
    <n v="7"/>
    <n v="0"/>
    <n v="28"/>
    <n v="28"/>
    <n v="1344212"/>
  </r>
  <r>
    <x v="57"/>
    <x v="23"/>
    <n v="1152"/>
    <n v="19546"/>
    <m/>
    <n v="36"/>
    <n v="181"/>
    <n v="19"/>
    <m/>
    <n v="10"/>
    <m/>
    <n v="689"/>
    <s v="B"/>
    <d v="2020-05-02T11:45:00"/>
    <s v="6626009cc00bc186075a361707c32a6b3b9830b9"/>
    <s v="2020-05-02T20:00:00Z"/>
    <n v="56"/>
    <n v="181"/>
    <n v="20698"/>
    <n v="20698"/>
    <n v="20698"/>
    <n v="23"/>
    <n v="1"/>
    <n v="4"/>
    <n v="0"/>
    <n v="29"/>
    <n v="29"/>
    <n v="1344212"/>
  </r>
  <r>
    <x v="58"/>
    <x v="23"/>
    <n v="1185"/>
    <n v="19546"/>
    <m/>
    <n v="33"/>
    <n v="183"/>
    <n v="18"/>
    <m/>
    <n v="12"/>
    <m/>
    <n v="706"/>
    <s v="B"/>
    <d v="2020-05-03T11:45:00"/>
    <s v="1a2972c923961f74a197a82706ad5671bfbc3578"/>
    <s v="2020-05-03T20:00:00Z"/>
    <n v="57"/>
    <n v="183"/>
    <n v="20731"/>
    <n v="20731"/>
    <n v="20731"/>
    <n v="23"/>
    <n v="1"/>
    <n v="2"/>
    <n v="0"/>
    <n v="33"/>
    <n v="33"/>
    <n v="1344212"/>
  </r>
  <r>
    <x v="59"/>
    <x v="23"/>
    <n v="1205"/>
    <n v="19546"/>
    <m/>
    <n v="37"/>
    <n v="186"/>
    <n v="18"/>
    <m/>
    <n v="11"/>
    <m/>
    <n v="720"/>
    <s v="B"/>
    <d v="2020-05-03T11:59:00"/>
    <s v="a63eb3cab6a90294c5517d7af8356f42051983ad"/>
    <s v="2020-05-04T20:00:00Z"/>
    <n v="57"/>
    <n v="186"/>
    <n v="20751"/>
    <n v="20751"/>
    <n v="20751"/>
    <n v="23"/>
    <n v="0"/>
    <n v="3"/>
    <n v="0"/>
    <n v="20"/>
    <n v="20"/>
    <n v="1344212"/>
  </r>
  <r>
    <x v="60"/>
    <x v="23"/>
    <n v="1226"/>
    <n v="19546"/>
    <m/>
    <n v="36"/>
    <n v="187"/>
    <n v="18"/>
    <m/>
    <n v="12"/>
    <m/>
    <n v="741"/>
    <s v="B"/>
    <d v="2020-05-04T11:59:00"/>
    <s v="e8f401f6d9b9ad47aa3c5ab29b4770a2a59e0c65"/>
    <s v="2020-05-05T20:00:00Z"/>
    <n v="61"/>
    <n v="187"/>
    <n v="20772"/>
    <n v="20772"/>
    <n v="20772"/>
    <n v="23"/>
    <n v="4"/>
    <n v="1"/>
    <n v="0"/>
    <n v="21"/>
    <n v="21"/>
    <n v="1344212"/>
  </r>
  <r>
    <x v="61"/>
    <x v="23"/>
    <n v="1254"/>
    <n v="22092"/>
    <m/>
    <n v="37"/>
    <n v="191"/>
    <n v="18"/>
    <m/>
    <n v="12"/>
    <m/>
    <n v="766"/>
    <s v="B"/>
    <d v="2020-05-06T12:30:00"/>
    <s v="5585f4006defe24fc5152cf16d4a80e29d11e948"/>
    <s v="2020-05-06T20:00:00Z"/>
    <n v="62"/>
    <n v="191"/>
    <n v="23346"/>
    <n v="23346"/>
    <n v="23346"/>
    <n v="23"/>
    <n v="1"/>
    <n v="4"/>
    <n v="2546"/>
    <n v="28"/>
    <n v="2574"/>
    <n v="1344212"/>
  </r>
  <r>
    <x v="62"/>
    <x v="23"/>
    <n v="1330"/>
    <n v="22092"/>
    <m/>
    <n v="39"/>
    <n v="192"/>
    <n v="16"/>
    <m/>
    <n v="11"/>
    <m/>
    <n v="787"/>
    <s v="B"/>
    <d v="2020-05-07T11:45:00"/>
    <s v="819d62c177516d7fe51974426a6fd6efce816172"/>
    <s v="2020-05-07T20:00:00Z"/>
    <n v="62"/>
    <n v="192"/>
    <n v="23422"/>
    <n v="23422"/>
    <n v="23422"/>
    <n v="23"/>
    <n v="0"/>
    <n v="1"/>
    <n v="0"/>
    <n v="76"/>
    <n v="76"/>
    <n v="1344212"/>
  </r>
  <r>
    <x v="63"/>
    <x v="23"/>
    <n v="1374"/>
    <n v="22092"/>
    <m/>
    <n v="44"/>
    <n v="194"/>
    <n v="23"/>
    <m/>
    <n v="10"/>
    <m/>
    <n v="836"/>
    <s v="B"/>
    <d v="2020-05-08T12:00:00"/>
    <s v="d701dbb55751d5f7ab76b969a0937a06dfffa41e"/>
    <s v="2020-05-08T20:00:00Z"/>
    <n v="63"/>
    <n v="194"/>
    <n v="23466"/>
    <n v="23466"/>
    <n v="23466"/>
    <n v="23"/>
    <n v="1"/>
    <n v="2"/>
    <n v="0"/>
    <n v="44"/>
    <n v="44"/>
    <n v="1344212"/>
  </r>
  <r>
    <x v="64"/>
    <x v="23"/>
    <n v="1408"/>
    <n v="22092"/>
    <m/>
    <n v="43"/>
    <n v="198"/>
    <n v="22"/>
    <m/>
    <n v="10"/>
    <m/>
    <n v="857"/>
    <s v="B"/>
    <d v="2020-05-09T12:00:00"/>
    <s v="83cc15a0c0ad23dbf8634ca0c93a986d99a22d93"/>
    <s v="2020-05-09T20:00:00Z"/>
    <n v="64"/>
    <n v="198"/>
    <n v="23500"/>
    <n v="23500"/>
    <n v="23500"/>
    <n v="23"/>
    <n v="1"/>
    <n v="4"/>
    <n v="0"/>
    <n v="34"/>
    <n v="34"/>
    <n v="1344212"/>
  </r>
  <r>
    <x v="65"/>
    <x v="23"/>
    <n v="1436"/>
    <n v="22092"/>
    <m/>
    <n v="36"/>
    <n v="199"/>
    <n v="17"/>
    <m/>
    <n v="10"/>
    <m/>
    <n v="861"/>
    <s v="B"/>
    <d v="2020-05-10T11:30:00"/>
    <s v="8461ff8b72c814e211682b26c9e699e173e3ca65"/>
    <s v="2020-05-10T20:00:00Z"/>
    <n v="64"/>
    <n v="199"/>
    <n v="23528"/>
    <n v="23528"/>
    <n v="23528"/>
    <n v="23"/>
    <n v="0"/>
    <n v="1"/>
    <n v="0"/>
    <n v="28"/>
    <n v="28"/>
    <n v="1344212"/>
  </r>
  <r>
    <x v="66"/>
    <x v="23"/>
    <n v="1462"/>
    <n v="22092"/>
    <m/>
    <n v="37"/>
    <n v="200"/>
    <n v="17"/>
    <m/>
    <n v="9"/>
    <m/>
    <n v="872"/>
    <s v="B"/>
    <d v="2020-05-11T12:00:00"/>
    <s v="c25684830089eb770ad7aedc26e6565286ebfbab"/>
    <s v="2020-05-11T20:00:00Z"/>
    <n v="65"/>
    <n v="200"/>
    <n v="23554"/>
    <n v="23554"/>
    <n v="23554"/>
    <n v="23"/>
    <n v="1"/>
    <n v="1"/>
    <n v="0"/>
    <n v="26"/>
    <n v="26"/>
    <n v="1344212"/>
  </r>
  <r>
    <x v="67"/>
    <x v="23"/>
    <n v="1477"/>
    <n v="22092"/>
    <m/>
    <n v="34"/>
    <n v="202"/>
    <n v="17"/>
    <m/>
    <n v="8"/>
    <m/>
    <n v="913"/>
    <s v="B"/>
    <d v="2020-05-12T12:30:00"/>
    <s v="8d555f344de837c9297183826a631604f9095d84"/>
    <s v="2020-05-12T20:00:00Z"/>
    <n v="65"/>
    <n v="202"/>
    <n v="23569"/>
    <n v="23569"/>
    <n v="23569"/>
    <n v="23"/>
    <n v="0"/>
    <n v="2"/>
    <n v="0"/>
    <n v="15"/>
    <n v="15"/>
    <n v="1344212"/>
  </r>
  <r>
    <x v="68"/>
    <x v="23"/>
    <n v="1515"/>
    <n v="22092"/>
    <m/>
    <n v="41"/>
    <n v="204"/>
    <n v="20"/>
    <m/>
    <n v="7"/>
    <m/>
    <n v="943"/>
    <s v="B"/>
    <d v="2020-05-13T12:30:00"/>
    <s v="20cebe6a0dde50f21335799472837100f364019c"/>
    <s v="2020-05-13T20:00:00Z"/>
    <n v="66"/>
    <n v="204"/>
    <n v="23607"/>
    <n v="23607"/>
    <n v="23607"/>
    <n v="23"/>
    <n v="1"/>
    <n v="2"/>
    <n v="0"/>
    <n v="38"/>
    <n v="38"/>
    <n v="1344212"/>
  </r>
  <r>
    <x v="69"/>
    <x v="23"/>
    <n v="1565"/>
    <n v="22092"/>
    <m/>
    <n v="37"/>
    <n v="207"/>
    <n v="18"/>
    <m/>
    <n v="7"/>
    <m/>
    <n v="958"/>
    <s v="B"/>
    <d v="2020-05-14T12:30:00"/>
    <s v="c9e3bd1005fd7a9893bcdd12f8ba68b6f1f71d3c"/>
    <s v="2020-05-14T20:00:00Z"/>
    <n v="69"/>
    <n v="207"/>
    <n v="23657"/>
    <n v="23657"/>
    <n v="23657"/>
    <n v="23"/>
    <n v="3"/>
    <n v="3"/>
    <n v="0"/>
    <n v="50"/>
    <n v="50"/>
    <n v="1344212"/>
  </r>
  <r>
    <x v="70"/>
    <x v="23"/>
    <n v="1603"/>
    <n v="22092"/>
    <m/>
    <n v="35"/>
    <n v="211"/>
    <n v="16"/>
    <m/>
    <n v="8"/>
    <m/>
    <n v="993"/>
    <s v="B"/>
    <d v="2020-05-15T12:00:00"/>
    <s v="0a71b98212d1edb4afad76a1aae5b3d3e00340ef"/>
    <s v="2020-05-15T20:00:00Z"/>
    <n v="69"/>
    <n v="211"/>
    <n v="23695"/>
    <n v="23695"/>
    <n v="23695"/>
    <n v="23"/>
    <n v="0"/>
    <n v="4"/>
    <n v="0"/>
    <n v="38"/>
    <n v="38"/>
    <n v="1344212"/>
  </r>
  <r>
    <x v="71"/>
    <x v="23"/>
    <n v="1648"/>
    <n v="22092"/>
    <m/>
    <n v="37"/>
    <n v="214"/>
    <n v="19"/>
    <m/>
    <n v="10"/>
    <m/>
    <n v="1012"/>
    <s v="B"/>
    <d v="2020-05-16T12:00:00"/>
    <s v="436d3613b3c416c8d4675e1c6aa98cf01ea5fea8"/>
    <s v="2020-05-16T20:00:00Z"/>
    <n v="70"/>
    <n v="214"/>
    <n v="23740"/>
    <n v="23740"/>
    <n v="23740"/>
    <n v="23"/>
    <n v="1"/>
    <n v="3"/>
    <n v="0"/>
    <n v="45"/>
    <n v="45"/>
    <n v="1344212"/>
  </r>
  <r>
    <x v="72"/>
    <x v="23"/>
    <n v="1687"/>
    <n v="22092"/>
    <m/>
    <n v="37"/>
    <n v="216"/>
    <n v="16"/>
    <m/>
    <n v="11"/>
    <m/>
    <n v="1028"/>
    <s v="B"/>
    <d v="2020-05-17T11:30:00"/>
    <s v="019aefc12708232fd38f9a3c8250553b6ce8cfd0"/>
    <s v="2020-05-17T20:00:00Z"/>
    <n v="70"/>
    <n v="216"/>
    <n v="23779"/>
    <n v="23779"/>
    <n v="23779"/>
    <n v="23"/>
    <n v="0"/>
    <n v="2"/>
    <n v="0"/>
    <n v="39"/>
    <n v="39"/>
    <n v="1344212"/>
  </r>
  <r>
    <x v="73"/>
    <x v="23"/>
    <n v="1713"/>
    <n v="22092"/>
    <m/>
    <n v="42"/>
    <n v="223"/>
    <n v="16"/>
    <m/>
    <n v="10"/>
    <m/>
    <n v="1053"/>
    <s v="B"/>
    <d v="2020-05-18T12:15:00"/>
    <s v="1dec2adb62139c5dd7f8f83d925ded3f4f1adea7"/>
    <s v="2020-05-18T20:00:00Z"/>
    <n v="71"/>
    <n v="223"/>
    <n v="23805"/>
    <n v="23805"/>
    <n v="23805"/>
    <n v="23"/>
    <n v="1"/>
    <n v="7"/>
    <n v="0"/>
    <n v="26"/>
    <n v="26"/>
    <n v="1344212"/>
  </r>
  <r>
    <x v="74"/>
    <x v="23"/>
    <n v="1741"/>
    <n v="22092"/>
    <m/>
    <n v="44"/>
    <n v="225"/>
    <n v="19"/>
    <m/>
    <n v="11"/>
    <m/>
    <n v="1088"/>
    <s v="B"/>
    <d v="2020-05-19T11:30:00"/>
    <s v="5490eaf2acab20db9c49b8f38af115e308c86540"/>
    <s v="2020-05-19T20:00:00Z"/>
    <n v="73"/>
    <n v="225"/>
    <n v="23833"/>
    <n v="23833"/>
    <n v="23833"/>
    <n v="23"/>
    <n v="2"/>
    <n v="2"/>
    <n v="0"/>
    <n v="28"/>
    <n v="28"/>
    <n v="1344212"/>
  </r>
  <r>
    <x v="75"/>
    <x v="23"/>
    <n v="1819"/>
    <n v="35450"/>
    <m/>
    <n v="43"/>
    <n v="231"/>
    <n v="24"/>
    <m/>
    <n v="12"/>
    <m/>
    <n v="1100"/>
    <s v="B"/>
    <d v="2020-05-20T12:30:00"/>
    <s v="6841cbc18f413f5e98ec420d21c42b7feb1774bd"/>
    <s v="2020-05-20T20:00:00Z"/>
    <n v="73"/>
    <n v="231"/>
    <n v="37269"/>
    <n v="37269"/>
    <n v="37269"/>
    <n v="23"/>
    <n v="0"/>
    <n v="6"/>
    <n v="13358"/>
    <n v="78"/>
    <n v="13436"/>
    <n v="1344212"/>
  </r>
  <r>
    <x v="76"/>
    <x v="23"/>
    <n v="1877"/>
    <n v="35450"/>
    <m/>
    <n v="41"/>
    <n v="235"/>
    <n v="21"/>
    <m/>
    <n v="12"/>
    <m/>
    <n v="1145"/>
    <s v="B"/>
    <d v="2020-05-21T12:00:00"/>
    <s v="c1cf73ecc2d5cf88c254316a3d68f2a58686f3ec"/>
    <s v="2020-05-21T20:00:00Z"/>
    <n v="73"/>
    <n v="235"/>
    <n v="37327"/>
    <n v="37327"/>
    <n v="37327"/>
    <n v="23"/>
    <n v="0"/>
    <n v="4"/>
    <n v="0"/>
    <n v="58"/>
    <n v="58"/>
    <n v="1344212"/>
  </r>
  <r>
    <x v="77"/>
    <x v="23"/>
    <n v="1948"/>
    <n v="35450"/>
    <m/>
    <n v="45"/>
    <n v="240"/>
    <n v="21"/>
    <m/>
    <n v="12"/>
    <m/>
    <n v="1192"/>
    <s v="B"/>
    <d v="2020-05-22T12:30:00"/>
    <s v="3e69a3d100f55a18302ddd2e922011e23f91d801"/>
    <s v="2020-05-22T20:00:00Z"/>
    <n v="75"/>
    <n v="240"/>
    <n v="37398"/>
    <n v="37398"/>
    <n v="37398"/>
    <n v="23"/>
    <n v="2"/>
    <n v="5"/>
    <n v="0"/>
    <n v="71"/>
    <n v="71"/>
    <n v="1344212"/>
  </r>
  <r>
    <x v="78"/>
    <x v="23"/>
    <n v="2013"/>
    <n v="35450"/>
    <m/>
    <n v="50"/>
    <n v="243"/>
    <n v="26"/>
    <m/>
    <n v="11"/>
    <m/>
    <n v="1232"/>
    <s v="B"/>
    <d v="2020-05-23T11:00:00"/>
    <s v="d99dcee5d5d9d6ead66cf84f8742333b2e6c98d0"/>
    <s v="2020-05-23T20:00:00Z"/>
    <n v="77"/>
    <n v="243"/>
    <n v="37463"/>
    <n v="37463"/>
    <n v="37463"/>
    <n v="23"/>
    <n v="2"/>
    <n v="3"/>
    <n v="0"/>
    <n v="65"/>
    <n v="65"/>
    <n v="1344212"/>
  </r>
  <r>
    <x v="79"/>
    <x v="23"/>
    <n v="2055"/>
    <n v="35450"/>
    <m/>
    <n v="59"/>
    <n v="252"/>
    <n v="27"/>
    <m/>
    <n v="13"/>
    <m/>
    <n v="1263"/>
    <s v="B"/>
    <d v="2020-05-24T13:00:00"/>
    <s v="6deedaf1509bf086ac9c603b464a6bf836c8f119"/>
    <s v="2020-05-24T20:00:00Z"/>
    <n v="78"/>
    <n v="252"/>
    <n v="37505"/>
    <n v="37505"/>
    <n v="37505"/>
    <n v="23"/>
    <n v="1"/>
    <n v="9"/>
    <n v="0"/>
    <n v="42"/>
    <n v="42"/>
    <n v="1344212"/>
  </r>
  <r>
    <x v="82"/>
    <x v="24"/>
    <n v="9"/>
    <m/>
    <m/>
    <m/>
    <m/>
    <m/>
    <m/>
    <m/>
    <m/>
    <m/>
    <m/>
    <m/>
    <s v="71fa7b135fe366ace844861e259e735627b78ea9"/>
    <s v="2020-03-01T21:00:00Z"/>
    <m/>
    <m/>
    <n v="9"/>
    <n v="9"/>
    <n v="9"/>
    <n v="26"/>
    <m/>
    <m/>
    <m/>
    <m/>
    <m/>
    <n v="9986857"/>
  </r>
  <r>
    <x v="83"/>
    <x v="24"/>
    <n v="18"/>
    <m/>
    <m/>
    <m/>
    <m/>
    <m/>
    <m/>
    <m/>
    <m/>
    <m/>
    <m/>
    <m/>
    <s v="3d890472b4a0b5933dffc2a439eae075d4e30b5f"/>
    <s v="2020-03-02T21:00:00Z"/>
    <m/>
    <m/>
    <n v="18"/>
    <n v="18"/>
    <n v="18"/>
    <n v="26"/>
    <n v="0"/>
    <n v="0"/>
    <n v="0"/>
    <n v="9"/>
    <n v="9"/>
    <n v="9986857"/>
  </r>
  <r>
    <x v="84"/>
    <x v="24"/>
    <n v="34"/>
    <m/>
    <m/>
    <m/>
    <m/>
    <m/>
    <m/>
    <m/>
    <m/>
    <m/>
    <m/>
    <m/>
    <s v="613f7e791dccdeb9ae2e48572f3d09042e14e713"/>
    <s v="2020-03-03T21:00:00Z"/>
    <m/>
    <m/>
    <n v="34"/>
    <n v="34"/>
    <n v="34"/>
    <n v="26"/>
    <n v="0"/>
    <n v="0"/>
    <n v="0"/>
    <n v="16"/>
    <n v="16"/>
    <n v="9986857"/>
  </r>
  <r>
    <x v="80"/>
    <x v="24"/>
    <n v="52"/>
    <m/>
    <m/>
    <m/>
    <m/>
    <m/>
    <m/>
    <m/>
    <m/>
    <m/>
    <m/>
    <m/>
    <s v="7450e2ddfe6040869d0eb1f53d62b1394e8420e3"/>
    <s v="2020-03-04T21:00:00Z"/>
    <m/>
    <m/>
    <n v="52"/>
    <n v="52"/>
    <n v="52"/>
    <n v="26"/>
    <n v="0"/>
    <n v="0"/>
    <n v="0"/>
    <n v="18"/>
    <n v="18"/>
    <n v="9986857"/>
  </r>
  <r>
    <x v="81"/>
    <x v="24"/>
    <n v="72"/>
    <n v="8"/>
    <n v="0"/>
    <m/>
    <m/>
    <m/>
    <m/>
    <m/>
    <m/>
    <m/>
    <m/>
    <m/>
    <s v="63da318bb6edb4505ec09639b6162218c96702a2"/>
    <s v="2020-03-05T21:00:00Z"/>
    <m/>
    <m/>
    <n v="80"/>
    <n v="80"/>
    <n v="80"/>
    <n v="26"/>
    <n v="0"/>
    <n v="0"/>
    <n v="8"/>
    <n v="20"/>
    <n v="28"/>
    <n v="9986857"/>
  </r>
  <r>
    <x v="0"/>
    <x v="24"/>
    <n v="98"/>
    <n v="8"/>
    <n v="8"/>
    <m/>
    <m/>
    <m/>
    <m/>
    <m/>
    <m/>
    <m/>
    <m/>
    <m/>
    <s v="cf7574b935cf64ed2da4920f61015c16e3e7752f"/>
    <s v="2020-03-06T21:00:00Z"/>
    <m/>
    <m/>
    <n v="114"/>
    <n v="106"/>
    <n v="106"/>
    <n v="26"/>
    <n v="0"/>
    <n v="0"/>
    <n v="0"/>
    <n v="26"/>
    <n v="26"/>
    <n v="9986857"/>
  </r>
  <r>
    <x v="1"/>
    <x v="24"/>
    <n v="128"/>
    <n v="18"/>
    <n v="9"/>
    <m/>
    <m/>
    <m/>
    <m/>
    <m/>
    <m/>
    <m/>
    <m/>
    <m/>
    <s v="2f6cb47591f067a90241ecadcc014a4e07df57d2"/>
    <s v="2020-03-07T21:00:00Z"/>
    <m/>
    <m/>
    <n v="155"/>
    <n v="146"/>
    <n v="146"/>
    <n v="26"/>
    <n v="0"/>
    <n v="0"/>
    <n v="10"/>
    <n v="30"/>
    <n v="40"/>
    <n v="9986857"/>
  </r>
  <r>
    <x v="2"/>
    <x v="24"/>
    <n v="168"/>
    <n v="26"/>
    <n v="10"/>
    <m/>
    <m/>
    <m/>
    <m/>
    <m/>
    <m/>
    <m/>
    <m/>
    <m/>
    <s v="b49f3d2f69affd288189a802203dc7a5ece93b40"/>
    <s v="2020-03-08T20:00:00Z"/>
    <m/>
    <m/>
    <n v="204"/>
    <n v="194"/>
    <n v="194"/>
    <n v="26"/>
    <n v="0"/>
    <n v="0"/>
    <n v="8"/>
    <n v="40"/>
    <n v="48"/>
    <n v="9986857"/>
  </r>
  <r>
    <x v="3"/>
    <x v="24"/>
    <n v="254"/>
    <n v="36"/>
    <n v="11"/>
    <m/>
    <m/>
    <m/>
    <m/>
    <m/>
    <m/>
    <m/>
    <m/>
    <m/>
    <s v="dbede44656da71b55009c6472a56b2ef7a65b656"/>
    <s v="2020-03-09T20:00:00Z"/>
    <m/>
    <m/>
    <n v="301"/>
    <n v="290"/>
    <n v="290"/>
    <n v="26"/>
    <n v="0"/>
    <n v="0"/>
    <n v="10"/>
    <n v="86"/>
    <n v="96"/>
    <n v="9986857"/>
  </r>
  <r>
    <x v="4"/>
    <x v="24"/>
    <n v="358"/>
    <n v="39"/>
    <n v="24"/>
    <m/>
    <m/>
    <m/>
    <m/>
    <m/>
    <m/>
    <m/>
    <m/>
    <m/>
    <s v="1dd36776e499a4697f2ab9f07b6ab2fdabaf22d8"/>
    <s v="2020-03-10T20:00:00Z"/>
    <m/>
    <m/>
    <n v="421"/>
    <n v="397"/>
    <n v="397"/>
    <n v="26"/>
    <n v="0"/>
    <n v="0"/>
    <n v="3"/>
    <n v="104"/>
    <n v="107"/>
    <n v="9986857"/>
  </r>
  <r>
    <x v="5"/>
    <x v="24"/>
    <n v="497"/>
    <n v="57"/>
    <n v="18"/>
    <m/>
    <m/>
    <m/>
    <m/>
    <m/>
    <m/>
    <m/>
    <m/>
    <m/>
    <s v="7330b9b2e5536ce3def8a389537ce0792b0aebf5"/>
    <s v="2020-03-11T20:00:00Z"/>
    <m/>
    <m/>
    <n v="572"/>
    <n v="554"/>
    <n v="554"/>
    <n v="26"/>
    <n v="0"/>
    <n v="0"/>
    <n v="18"/>
    <n v="139"/>
    <n v="157"/>
    <n v="9986857"/>
  </r>
  <r>
    <x v="6"/>
    <x v="24"/>
    <n v="702"/>
    <n v="91"/>
    <n v="27"/>
    <m/>
    <m/>
    <m/>
    <m/>
    <m/>
    <m/>
    <m/>
    <m/>
    <d v="2020-03-11T19:00:00"/>
    <s v="8f4bfb63e53492b2662349b3c6824b383a96d996"/>
    <s v="2020-03-12T20:00:00Z"/>
    <m/>
    <m/>
    <n v="820"/>
    <n v="793"/>
    <n v="793"/>
    <n v="26"/>
    <n v="0"/>
    <n v="0"/>
    <n v="34"/>
    <n v="205"/>
    <n v="239"/>
    <n v="9986857"/>
  </r>
  <r>
    <x v="7"/>
    <x v="24"/>
    <n v="945"/>
    <n v="133"/>
    <n v="26"/>
    <m/>
    <m/>
    <m/>
    <m/>
    <m/>
    <m/>
    <m/>
    <m/>
    <d v="2020-03-13T00:00:00"/>
    <s v="9be4f0a3fa17e1c5dd3be9bf35211ba387613822"/>
    <s v="2020-03-13T20:00:00Z"/>
    <m/>
    <m/>
    <n v="1104"/>
    <n v="1078"/>
    <n v="1078"/>
    <n v="26"/>
    <n v="0"/>
    <n v="0"/>
    <n v="42"/>
    <n v="243"/>
    <n v="285"/>
    <n v="9986857"/>
  </r>
  <r>
    <x v="8"/>
    <x v="24"/>
    <n v="1196"/>
    <n v="205"/>
    <n v="26"/>
    <m/>
    <m/>
    <m/>
    <m/>
    <m/>
    <m/>
    <m/>
    <m/>
    <d v="2020-03-13T00:00:00"/>
    <s v="f60dbbb8f4bfffe9fe9995fde413285a96cf941e"/>
    <s v="2020-03-14T20:00:00Z"/>
    <m/>
    <m/>
    <n v="1427"/>
    <n v="1401"/>
    <n v="1401"/>
    <n v="26"/>
    <n v="0"/>
    <n v="0"/>
    <n v="72"/>
    <n v="251"/>
    <n v="323"/>
    <n v="9986857"/>
  </r>
  <r>
    <x v="9"/>
    <x v="24"/>
    <n v="1480"/>
    <n v="205"/>
    <n v="26"/>
    <m/>
    <m/>
    <m/>
    <m/>
    <m/>
    <m/>
    <m/>
    <m/>
    <d v="2020-03-14T00:00:00"/>
    <s v="f92161865af389703c51ff087a345891f9947bfa"/>
    <s v="2020-03-15T20:00:00Z"/>
    <m/>
    <m/>
    <n v="1711"/>
    <n v="1685"/>
    <n v="1685"/>
    <n v="26"/>
    <n v="0"/>
    <n v="0"/>
    <n v="0"/>
    <n v="284"/>
    <n v="284"/>
    <n v="9986857"/>
  </r>
  <r>
    <x v="10"/>
    <x v="24"/>
    <n v="1933"/>
    <n v="272"/>
    <n v="30"/>
    <m/>
    <m/>
    <m/>
    <m/>
    <m/>
    <m/>
    <m/>
    <m/>
    <d v="2020-03-16T15:52:00"/>
    <s v="0dad1f4a67e296edffd8e0d3d5e0a639d4e9252b"/>
    <s v="2020-03-16T20:00:00Z"/>
    <m/>
    <m/>
    <n v="2235"/>
    <n v="2205"/>
    <n v="2205"/>
    <n v="26"/>
    <n v="0"/>
    <n v="0"/>
    <n v="67"/>
    <n v="453"/>
    <n v="520"/>
    <n v="9986857"/>
  </r>
  <r>
    <x v="11"/>
    <x v="24"/>
    <n v="2393"/>
    <n v="626"/>
    <m/>
    <m/>
    <m/>
    <m/>
    <m/>
    <m/>
    <m/>
    <m/>
    <m/>
    <d v="2020-03-17T14:00:00"/>
    <s v="668ae17b5b09827a0d17a301c5b3507f5e14f173"/>
    <s v="2020-03-17T20:00:00Z"/>
    <m/>
    <m/>
    <n v="3019"/>
    <n v="3019"/>
    <n v="3019"/>
    <n v="26"/>
    <n v="0"/>
    <n v="0"/>
    <n v="354"/>
    <n v="460"/>
    <n v="814"/>
    <n v="9986857"/>
  </r>
  <r>
    <x v="12"/>
    <x v="24"/>
    <n v="2913"/>
    <n v="1215"/>
    <m/>
    <m/>
    <m/>
    <m/>
    <m/>
    <m/>
    <m/>
    <m/>
    <m/>
    <d v="2020-03-18T14:00:00"/>
    <s v="2125f01a1437fb16067e7b2d01f1e7c45410f836"/>
    <s v="2020-03-18T20:00:00Z"/>
    <m/>
    <m/>
    <n v="4128"/>
    <n v="4128"/>
    <n v="4128"/>
    <n v="26"/>
    <n v="0"/>
    <n v="0"/>
    <n v="589"/>
    <n v="520"/>
    <n v="1109"/>
    <n v="9986857"/>
  </r>
  <r>
    <x v="13"/>
    <x v="24"/>
    <n v="3392"/>
    <n v="1785"/>
    <m/>
    <m/>
    <m/>
    <m/>
    <m/>
    <m/>
    <m/>
    <m/>
    <m/>
    <d v="2020-03-19T15:00:00"/>
    <s v="4478ecbc50eed65b9f63798dcefa86e3d58858f4"/>
    <s v="2020-03-19T20:00:00Z"/>
    <n v="3"/>
    <m/>
    <n v="5177"/>
    <n v="5177"/>
    <n v="5177"/>
    <n v="26"/>
    <n v="3"/>
    <n v="0"/>
    <n v="570"/>
    <n v="479"/>
    <n v="1049"/>
    <n v="9986857"/>
  </r>
  <r>
    <x v="14"/>
    <x v="24"/>
    <n v="4027"/>
    <n v="2746"/>
    <m/>
    <m/>
    <m/>
    <m/>
    <m/>
    <m/>
    <m/>
    <m/>
    <m/>
    <d v="2020-03-20T15:00:00"/>
    <s v="a6d3c1c40162f3ad60bde7e7d6640e61e45898ee"/>
    <s v="2020-03-20T20:00:00Z"/>
    <n v="3"/>
    <m/>
    <n v="6773"/>
    <n v="6773"/>
    <n v="6773"/>
    <n v="26"/>
    <n v="0"/>
    <n v="0"/>
    <n v="961"/>
    <n v="635"/>
    <n v="1596"/>
    <n v="9986857"/>
  </r>
  <r>
    <x v="15"/>
    <x v="24"/>
    <n v="4543"/>
    <n v="3696"/>
    <m/>
    <m/>
    <m/>
    <m/>
    <m/>
    <m/>
    <m/>
    <m/>
    <m/>
    <d v="2020-03-21T13:44:00"/>
    <s v="08fb0718923da500d186369ff5b8725ff6feca71"/>
    <s v="2020-03-21T20:00:00Z"/>
    <n v="5"/>
    <m/>
    <n v="8239"/>
    <n v="8239"/>
    <n v="8239"/>
    <n v="26"/>
    <n v="2"/>
    <n v="0"/>
    <n v="950"/>
    <n v="516"/>
    <n v="1466"/>
    <n v="9986857"/>
  </r>
  <r>
    <x v="16"/>
    <x v="24"/>
    <n v="5098"/>
    <n v="3712"/>
    <m/>
    <m/>
    <m/>
    <m/>
    <m/>
    <m/>
    <m/>
    <m/>
    <m/>
    <d v="2020-03-22T15:00:00"/>
    <s v="a481c35630b318e877be798106138d9369a98320"/>
    <s v="2020-03-22T20:00:00Z"/>
    <n v="8"/>
    <m/>
    <n v="8810"/>
    <n v="8810"/>
    <n v="8810"/>
    <n v="26"/>
    <n v="3"/>
    <n v="0"/>
    <n v="16"/>
    <n v="555"/>
    <n v="571"/>
    <n v="9986857"/>
  </r>
  <r>
    <x v="17"/>
    <x v="24"/>
    <n v="5789"/>
    <n v="4697"/>
    <m/>
    <m/>
    <m/>
    <m/>
    <m/>
    <m/>
    <m/>
    <m/>
    <s v="D"/>
    <d v="2020-03-23T11:00:00"/>
    <s v="c7c08d256b2b151ced5f92ea35972f92a116f24a"/>
    <s v="2020-03-23T20:00:00Z"/>
    <n v="15"/>
    <m/>
    <n v="10486"/>
    <n v="10486"/>
    <n v="10486"/>
    <n v="26"/>
    <n v="7"/>
    <n v="0"/>
    <n v="985"/>
    <n v="691"/>
    <n v="1676"/>
    <n v="9986857"/>
  </r>
  <r>
    <x v="18"/>
    <x v="24"/>
    <n v="6441"/>
    <n v="5796"/>
    <m/>
    <m/>
    <m/>
    <m/>
    <m/>
    <m/>
    <m/>
    <m/>
    <s v="D"/>
    <d v="2020-03-24T11:00:00"/>
    <s v="79741e9b4a2a371cafd36b54d7916057a6ab8373"/>
    <s v="2020-03-24T20:00:00Z"/>
    <n v="24"/>
    <m/>
    <n v="12237"/>
    <n v="12237"/>
    <n v="12237"/>
    <n v="26"/>
    <n v="9"/>
    <n v="0"/>
    <n v="1099"/>
    <n v="652"/>
    <n v="1751"/>
    <n v="9986857"/>
  </r>
  <r>
    <x v="19"/>
    <x v="24"/>
    <n v="7060"/>
    <n v="7537"/>
    <m/>
    <m/>
    <m/>
    <m/>
    <m/>
    <m/>
    <m/>
    <m/>
    <s v="D"/>
    <d v="2020-03-25T15:00:00"/>
    <s v="78552b7d4f9bc3b5419ef76d6c750b379272a3a2"/>
    <s v="2020-03-25T20:00:00Z"/>
    <n v="43"/>
    <m/>
    <n v="14597"/>
    <n v="14597"/>
    <n v="14597"/>
    <n v="26"/>
    <n v="19"/>
    <n v="0"/>
    <n v="1741"/>
    <n v="619"/>
    <n v="2360"/>
    <n v="9986857"/>
  </r>
  <r>
    <x v="20"/>
    <x v="24"/>
    <n v="7767"/>
    <n v="10305"/>
    <m/>
    <m/>
    <m/>
    <m/>
    <m/>
    <m/>
    <m/>
    <m/>
    <s v="D"/>
    <d v="2020-03-26T11:00:00"/>
    <s v="a300d070c2cd56bf617afea3c1efbb6ef2254387"/>
    <s v="2020-03-26T20:00:00Z"/>
    <n v="60"/>
    <m/>
    <n v="18072"/>
    <n v="18072"/>
    <n v="18072"/>
    <n v="26"/>
    <n v="17"/>
    <n v="0"/>
    <n v="2768"/>
    <n v="707"/>
    <n v="3475"/>
    <n v="9986857"/>
  </r>
  <r>
    <x v="21"/>
    <x v="24"/>
    <n v="8659"/>
    <n v="12639"/>
    <m/>
    <m/>
    <m/>
    <m/>
    <m/>
    <m/>
    <m/>
    <m/>
    <s v="B"/>
    <d v="2020-03-27T11:00:00"/>
    <s v="9e7ebd82e83a16519be4d26333e4d5cc101a4053"/>
    <s v="2020-03-27T20:00:00Z"/>
    <n v="92"/>
    <m/>
    <n v="21298"/>
    <n v="21298"/>
    <n v="21298"/>
    <n v="26"/>
    <n v="32"/>
    <n v="0"/>
    <n v="2334"/>
    <n v="892"/>
    <n v="3226"/>
    <n v="9986857"/>
  </r>
  <r>
    <x v="22"/>
    <x v="24"/>
    <n v="9287"/>
    <n v="14183"/>
    <m/>
    <m/>
    <m/>
    <m/>
    <m/>
    <m/>
    <m/>
    <m/>
    <s v="B"/>
    <d v="2020-03-27T16:00:00"/>
    <s v="6d73c5bc2e0a867a1844e2bf0fb14ebaf9bb3046"/>
    <s v="2020-03-28T20:00:00Z"/>
    <n v="92"/>
    <m/>
    <n v="23470"/>
    <n v="23470"/>
    <n v="23470"/>
    <n v="26"/>
    <n v="0"/>
    <n v="0"/>
    <n v="1544"/>
    <n v="628"/>
    <n v="2172"/>
    <n v="9986857"/>
  </r>
  <r>
    <x v="23"/>
    <x v="24"/>
    <n v="10010"/>
    <n v="15676"/>
    <m/>
    <m/>
    <m/>
    <m/>
    <m/>
    <m/>
    <m/>
    <m/>
    <s v="B"/>
    <d v="2020-03-28T14:00:00"/>
    <s v="e6b8203963f99feb0d8d0d107900ae9899e3e0c3"/>
    <s v="2020-03-29T20:00:00Z"/>
    <n v="132"/>
    <m/>
    <n v="25686"/>
    <n v="25686"/>
    <n v="25686"/>
    <n v="26"/>
    <n v="40"/>
    <n v="0"/>
    <n v="1493"/>
    <n v="723"/>
    <n v="2216"/>
    <n v="9986857"/>
  </r>
  <r>
    <x v="24"/>
    <x v="24"/>
    <n v="10901"/>
    <n v="21183"/>
    <m/>
    <m/>
    <m/>
    <m/>
    <m/>
    <m/>
    <m/>
    <m/>
    <s v="B"/>
    <d v="2020-03-30T16:00:00"/>
    <s v="6cd1832421e9bdafaafd48c6c58535a3db77b1a5"/>
    <s v="2020-03-30T20:00:00Z"/>
    <n v="184"/>
    <m/>
    <n v="32084"/>
    <n v="32084"/>
    <n v="32084"/>
    <n v="26"/>
    <n v="52"/>
    <n v="0"/>
    <n v="5507"/>
    <n v="891"/>
    <n v="6398"/>
    <n v="9986857"/>
  </r>
  <r>
    <x v="25"/>
    <x v="24"/>
    <n v="11875"/>
    <n v="23979"/>
    <m/>
    <m/>
    <m/>
    <m/>
    <m/>
    <m/>
    <m/>
    <m/>
    <s v="B"/>
    <d v="2020-03-31T11:00:00"/>
    <s v="0f74896b5aabf6b4e9c043d6948c587964af0a05"/>
    <s v="2020-03-31T20:00:00Z"/>
    <n v="259"/>
    <m/>
    <n v="35854"/>
    <n v="35854"/>
    <n v="35854"/>
    <n v="26"/>
    <n v="75"/>
    <n v="0"/>
    <n v="2796"/>
    <n v="974"/>
    <n v="3770"/>
    <n v="9986857"/>
  </r>
  <r>
    <x v="26"/>
    <x v="24"/>
    <n v="12888"/>
    <n v="27237"/>
    <m/>
    <m/>
    <m/>
    <m/>
    <m/>
    <m/>
    <m/>
    <m/>
    <s v="B"/>
    <d v="2020-04-01T16:00:00"/>
    <s v="f110081a6ddcde598a9b05cfb01140510f89b119"/>
    <s v="2020-04-01T20:00:00Z"/>
    <n v="337"/>
    <m/>
    <n v="40125"/>
    <n v="40125"/>
    <n v="40125"/>
    <n v="26"/>
    <n v="78"/>
    <n v="0"/>
    <n v="3258"/>
    <n v="1013"/>
    <n v="4271"/>
    <n v="9986857"/>
  </r>
  <r>
    <x v="27"/>
    <x v="24"/>
    <n v="14117"/>
    <n v="30368"/>
    <m/>
    <m/>
    <m/>
    <m/>
    <m/>
    <m/>
    <m/>
    <m/>
    <s v="B"/>
    <d v="2020-04-02T11:00:00"/>
    <s v="f0064a3912bc78f616a0e7cabf175ad52168fe60"/>
    <s v="2020-04-02T20:00:00Z"/>
    <n v="417"/>
    <m/>
    <n v="44485"/>
    <n v="44485"/>
    <n v="44485"/>
    <n v="26"/>
    <n v="80"/>
    <n v="0"/>
    <n v="3131"/>
    <n v="1229"/>
    <n v="4360"/>
    <n v="9986857"/>
  </r>
  <r>
    <x v="28"/>
    <x v="24"/>
    <n v="15252"/>
    <n v="33670"/>
    <m/>
    <m/>
    <m/>
    <m/>
    <m/>
    <m/>
    <m/>
    <n v="56"/>
    <s v="B"/>
    <d v="2020-04-03T11:00:00"/>
    <s v="c166ae553d8969b34d5da144e5365b43525739e7"/>
    <s v="2020-04-03T20:00:00Z"/>
    <n v="479"/>
    <m/>
    <n v="48922"/>
    <n v="48922"/>
    <n v="48922"/>
    <n v="26"/>
    <n v="62"/>
    <n v="0"/>
    <n v="3302"/>
    <n v="1135"/>
    <n v="4437"/>
    <n v="9986857"/>
  </r>
  <r>
    <x v="29"/>
    <x v="24"/>
    <n v="16395"/>
    <n v="37405"/>
    <m/>
    <m/>
    <m/>
    <m/>
    <m/>
    <m/>
    <m/>
    <n v="56"/>
    <s v="B"/>
    <d v="2020-04-04T11:00:00"/>
    <s v="f9e3a7cf29b62ce26da69b0961418f4e4da4ce84"/>
    <s v="2020-04-04T20:00:00Z"/>
    <n v="540"/>
    <m/>
    <n v="53800"/>
    <n v="53800"/>
    <n v="53800"/>
    <n v="26"/>
    <n v="61"/>
    <n v="0"/>
    <n v="3735"/>
    <n v="1143"/>
    <n v="4878"/>
    <n v="9986857"/>
  </r>
  <r>
    <x v="30"/>
    <x v="24"/>
    <n v="17567"/>
    <n v="40331"/>
    <m/>
    <m/>
    <m/>
    <m/>
    <m/>
    <m/>
    <m/>
    <n v="56"/>
    <s v="B"/>
    <d v="2020-04-05T11:00:00"/>
    <s v="4eb9c36f867db3d243b0b82dd26ad18aa5e720a3"/>
    <s v="2020-04-05T20:00:00Z"/>
    <n v="617"/>
    <m/>
    <n v="57898"/>
    <n v="57898"/>
    <n v="57898"/>
    <n v="26"/>
    <n v="77"/>
    <n v="0"/>
    <n v="2926"/>
    <n v="1172"/>
    <n v="4098"/>
    <n v="9986857"/>
  </r>
  <r>
    <x v="31"/>
    <x v="24"/>
    <n v="18850"/>
    <n v="43120"/>
    <m/>
    <m/>
    <m/>
    <m/>
    <m/>
    <m/>
    <m/>
    <n v="56"/>
    <s v="B"/>
    <d v="2020-04-06T11:00:00"/>
    <s v="406969c0a33e34681b6738111a1aaebc965b07d5"/>
    <s v="2020-04-06T20:00:00Z"/>
    <n v="727"/>
    <m/>
    <n v="61970"/>
    <n v="61970"/>
    <n v="61970"/>
    <n v="26"/>
    <n v="110"/>
    <n v="0"/>
    <n v="2789"/>
    <n v="1283"/>
    <n v="4072"/>
    <n v="9986857"/>
  </r>
  <r>
    <x v="32"/>
    <x v="24"/>
    <n v="19823"/>
    <n v="45550"/>
    <m/>
    <m/>
    <m/>
    <m/>
    <m/>
    <m/>
    <m/>
    <n v="56"/>
    <s v="B"/>
    <d v="2020-04-07T11:00:00"/>
    <s v="f9a166835a12d4df4131993ce836c3f0aea9dbe6"/>
    <s v="2020-04-07T20:00:00Z"/>
    <n v="845"/>
    <m/>
    <n v="65373"/>
    <n v="65373"/>
    <n v="65373"/>
    <n v="26"/>
    <n v="118"/>
    <n v="0"/>
    <n v="2430"/>
    <n v="973"/>
    <n v="3403"/>
    <n v="9986857"/>
  </r>
  <r>
    <x v="33"/>
    <x v="24"/>
    <n v="20589"/>
    <n v="45550"/>
    <m/>
    <m/>
    <m/>
    <m/>
    <m/>
    <m/>
    <m/>
    <n v="56"/>
    <s v="B"/>
    <d v="2020-04-08T11:00:00"/>
    <s v="db57d360de8b7d44f6e310cfc8bd8de3fe224cee"/>
    <s v="2020-04-08T20:00:00Z"/>
    <n v="959"/>
    <m/>
    <n v="66139"/>
    <n v="66139"/>
    <n v="66139"/>
    <n v="26"/>
    <n v="114"/>
    <n v="0"/>
    <n v="0"/>
    <n v="766"/>
    <n v="766"/>
    <n v="9986857"/>
  </r>
  <r>
    <x v="34"/>
    <x v="24"/>
    <n v="21504"/>
    <n v="45550"/>
    <m/>
    <n v="3826"/>
    <m/>
    <n v="1628"/>
    <m/>
    <n v="1434"/>
    <m/>
    <n v="56"/>
    <s v="B"/>
    <d v="2020-04-09T11:00:00"/>
    <s v="6b3895dd6d55becf9979252146fd4fe4113d0649"/>
    <s v="2020-04-09T20:00:00Z"/>
    <n v="1076"/>
    <m/>
    <n v="67054"/>
    <n v="67054"/>
    <n v="67054"/>
    <n v="26"/>
    <n v="117"/>
    <n v="0"/>
    <n v="0"/>
    <n v="915"/>
    <n v="915"/>
    <n v="9986857"/>
  </r>
  <r>
    <x v="35"/>
    <x v="24"/>
    <n v="22783"/>
    <n v="49261"/>
    <m/>
    <n v="3823"/>
    <m/>
    <n v="1663"/>
    <m/>
    <n v="1394"/>
    <m/>
    <n v="56"/>
    <s v="B"/>
    <d v="2020-04-10T11:00:00"/>
    <s v="f221d5e7926fd2cf764f39b4acfaa9decdfaf754"/>
    <s v="2020-04-10T20:00:00Z"/>
    <n v="1281"/>
    <m/>
    <n v="72044"/>
    <n v="72044"/>
    <n v="72044"/>
    <n v="26"/>
    <n v="205"/>
    <n v="0"/>
    <n v="3711"/>
    <n v="1279"/>
    <n v="4990"/>
    <n v="9986857"/>
  </r>
  <r>
    <x v="36"/>
    <x v="24"/>
    <n v="23993"/>
    <n v="52021"/>
    <m/>
    <n v="3636"/>
    <m/>
    <n v="1582"/>
    <m/>
    <n v="1441"/>
    <m/>
    <n v="595"/>
    <s v="B"/>
    <d v="2020-04-11T11:00:00"/>
    <s v="b2a7823aafa81a217fb6d15c2457417d81248cab"/>
    <s v="2020-04-11T20:00:00Z"/>
    <n v="1392"/>
    <m/>
    <n v="76014"/>
    <n v="76014"/>
    <n v="76014"/>
    <n v="26"/>
    <n v="111"/>
    <n v="0"/>
    <n v="2760"/>
    <n v="1210"/>
    <n v="3970"/>
    <n v="9986857"/>
  </r>
  <r>
    <x v="37"/>
    <x v="24"/>
    <n v="24638"/>
    <n v="54799"/>
    <m/>
    <n v="3636"/>
    <m/>
    <n v="1582"/>
    <m/>
    <n v="1441"/>
    <m/>
    <n v="433"/>
    <s v="B"/>
    <d v="2020-04-12T11:00:00"/>
    <s v="e3bde5edaaa5c9e7316d174ff839c4a075eb2a71"/>
    <s v="2020-04-12T20:00:00Z"/>
    <n v="1487"/>
    <m/>
    <n v="79437"/>
    <n v="79437"/>
    <n v="79437"/>
    <n v="26"/>
    <n v="95"/>
    <n v="0"/>
    <n v="2778"/>
    <n v="645"/>
    <n v="3423"/>
    <n v="9986857"/>
  </r>
  <r>
    <x v="38"/>
    <x v="24"/>
    <n v="25635"/>
    <n v="57009"/>
    <m/>
    <n v="3986"/>
    <m/>
    <n v="1570"/>
    <m/>
    <n v="1365"/>
    <m/>
    <n v="447"/>
    <s v="B"/>
    <d v="2020-04-13T11:00:00"/>
    <s v="4399404e8c90772e2804bd8b7a318d6ebf398d71"/>
    <s v="2020-04-13T20:00:00Z"/>
    <n v="1602"/>
    <m/>
    <n v="82644"/>
    <n v="82644"/>
    <n v="82644"/>
    <n v="26"/>
    <n v="115"/>
    <n v="0"/>
    <n v="2210"/>
    <n v="997"/>
    <n v="3207"/>
    <n v="9986857"/>
  </r>
  <r>
    <x v="39"/>
    <x v="24"/>
    <n v="27001"/>
    <n v="59225"/>
    <m/>
    <n v="3910"/>
    <m/>
    <n v="1497"/>
    <m/>
    <n v="1235"/>
    <m/>
    <n v="452"/>
    <s v="B"/>
    <d v="2020-04-14T11:00:00"/>
    <s v="c89f9fc1f6a3439789444ef7388c5f2dcb52d70a"/>
    <s v="2020-04-14T20:00:00Z"/>
    <n v="1768"/>
    <m/>
    <n v="86226"/>
    <n v="86226"/>
    <n v="86226"/>
    <n v="26"/>
    <n v="166"/>
    <n v="0"/>
    <n v="2216"/>
    <n v="1366"/>
    <n v="3582"/>
    <n v="9986857"/>
  </r>
  <r>
    <x v="40"/>
    <x v="24"/>
    <n v="28059"/>
    <n v="61638"/>
    <m/>
    <n v="3918"/>
    <m/>
    <n v="1468"/>
    <m/>
    <n v="1212"/>
    <m/>
    <n v="452"/>
    <s v="B"/>
    <d v="2020-04-15T11:00:00"/>
    <s v="8c0de37f5acdde21f5c71a12d3bf52313eebc874"/>
    <s v="2020-04-15T20:00:00Z"/>
    <n v="1921"/>
    <m/>
    <n v="89697"/>
    <n v="89697"/>
    <n v="89697"/>
    <n v="26"/>
    <n v="153"/>
    <n v="0"/>
    <n v="2413"/>
    <n v="1058"/>
    <n v="3471"/>
    <n v="9986857"/>
  </r>
  <r>
    <x v="41"/>
    <x v="24"/>
    <n v="29263"/>
    <n v="65023"/>
    <m/>
    <n v="3809"/>
    <m/>
    <n v="1447"/>
    <m/>
    <n v="1211"/>
    <m/>
    <n v="617"/>
    <s v="B"/>
    <d v="2020-04-16T11:00:00"/>
    <s v="d38e75f7b08c8f53abceb81cea0d397d5d541575"/>
    <s v="2020-04-16T20:00:00Z"/>
    <n v="2093"/>
    <m/>
    <n v="94286"/>
    <n v="94286"/>
    <n v="94286"/>
    <n v="26"/>
    <n v="172"/>
    <n v="0"/>
    <n v="3385"/>
    <n v="1204"/>
    <n v="4589"/>
    <n v="9986857"/>
  </r>
  <r>
    <x v="42"/>
    <x v="24"/>
    <n v="30023"/>
    <n v="68936"/>
    <m/>
    <n v="3674"/>
    <m/>
    <n v="1428"/>
    <m/>
    <n v="1167"/>
    <m/>
    <n v="629"/>
    <s v="B"/>
    <d v="2020-04-17T11:00:00"/>
    <s v="4200c1c182e477d6a0d4fd5da182094be5024bf3"/>
    <s v="2020-04-17T20:00:00Z"/>
    <n v="2227"/>
    <m/>
    <n v="98959"/>
    <n v="98959"/>
    <n v="98959"/>
    <n v="26"/>
    <n v="134"/>
    <n v="0"/>
    <n v="3913"/>
    <n v="760"/>
    <n v="4673"/>
    <n v="9986857"/>
  </r>
  <r>
    <x v="43"/>
    <x v="24"/>
    <n v="30791"/>
    <n v="68936"/>
    <m/>
    <n v="3634"/>
    <m/>
    <n v="1423"/>
    <m/>
    <n v="1203"/>
    <m/>
    <n v="3237"/>
    <s v="B"/>
    <d v="2020-04-18T11:00:00"/>
    <s v="2d5b47d442e01c4a53cfcc76e5587f88ba2226bb"/>
    <s v="2020-04-18T20:00:00Z"/>
    <n v="2308"/>
    <m/>
    <n v="99727"/>
    <n v="99727"/>
    <n v="99727"/>
    <n v="26"/>
    <n v="81"/>
    <n v="0"/>
    <n v="0"/>
    <n v="768"/>
    <n v="768"/>
    <n v="9986857"/>
  </r>
  <r>
    <x v="44"/>
    <x v="24"/>
    <n v="31424"/>
    <n v="78237"/>
    <m/>
    <n v="3403"/>
    <m/>
    <n v="1344"/>
    <m/>
    <n v="1115"/>
    <m/>
    <n v="3237"/>
    <s v="B"/>
    <d v="2020-04-19T11:00:00"/>
    <s v="6c66546727d250f45fc000b77be67c14ef3eb506"/>
    <s v="2020-04-19T20:00:00Z"/>
    <n v="2391"/>
    <m/>
    <n v="109661"/>
    <n v="109661"/>
    <n v="109661"/>
    <n v="26"/>
    <n v="83"/>
    <n v="0"/>
    <n v="9301"/>
    <n v="633"/>
    <n v="9934"/>
    <n v="9986857"/>
  </r>
  <r>
    <x v="45"/>
    <x v="24"/>
    <n v="32000"/>
    <n v="81798"/>
    <m/>
    <n v="3374"/>
    <m/>
    <n v="1346"/>
    <m/>
    <n v="1102"/>
    <m/>
    <n v="3237"/>
    <s v="B"/>
    <d v="2020-04-20T11:00:00"/>
    <s v="ac04a67cda8fbbc4db201cc16cc9e18cde447fcf"/>
    <s v="2020-04-20T20:00:00Z"/>
    <n v="2468"/>
    <m/>
    <n v="113798"/>
    <n v="113798"/>
    <n v="113798"/>
    <n v="26"/>
    <n v="77"/>
    <n v="0"/>
    <n v="3561"/>
    <n v="576"/>
    <n v="4137"/>
    <n v="9986857"/>
  </r>
  <r>
    <x v="46"/>
    <x v="24"/>
    <n v="32967"/>
    <n v="84259"/>
    <m/>
    <n v="3357"/>
    <m/>
    <n v="1346"/>
    <m/>
    <n v="1107"/>
    <m/>
    <n v="3237"/>
    <s v="B"/>
    <d v="2020-04-21T11:00:00"/>
    <s v="95e2a1b08f9cd288c7e4fbb16b8934266cb39cdb"/>
    <s v="2020-04-21T20:00:00Z"/>
    <n v="2700"/>
    <m/>
    <n v="117226"/>
    <n v="117226"/>
    <n v="117226"/>
    <n v="26"/>
    <n v="232"/>
    <n v="0"/>
    <n v="2461"/>
    <n v="967"/>
    <n v="3428"/>
    <n v="9986857"/>
  </r>
  <r>
    <x v="47"/>
    <x v="24"/>
    <n v="33966"/>
    <n v="84259"/>
    <m/>
    <n v="3305"/>
    <m/>
    <n v="1350"/>
    <m/>
    <n v="1065"/>
    <m/>
    <n v="3237"/>
    <s v="B"/>
    <d v="2020-04-22T11:00:00"/>
    <s v="281540e98a97714fa2a2cf70ae026a7b537c648d"/>
    <s v="2020-04-22T20:00:00Z"/>
    <n v="2813"/>
    <m/>
    <n v="118225"/>
    <n v="118225"/>
    <n v="118225"/>
    <n v="26"/>
    <n v="113"/>
    <n v="0"/>
    <n v="0"/>
    <n v="999"/>
    <n v="999"/>
    <n v="9986857"/>
  </r>
  <r>
    <x v="48"/>
    <x v="24"/>
    <n v="35291"/>
    <n v="93030"/>
    <m/>
    <n v="3611"/>
    <m/>
    <n v="1148"/>
    <m/>
    <n v="1027"/>
    <m/>
    <n v="3237"/>
    <s v="B"/>
    <d v="2020-04-23T16:00:00"/>
    <s v="fdff33877e7c61ed5cbaa758f023da6141fe6215"/>
    <s v="2020-04-23T20:00:00Z"/>
    <n v="2977"/>
    <m/>
    <n v="128321"/>
    <n v="128321"/>
    <n v="128321"/>
    <n v="26"/>
    <n v="164"/>
    <n v="0"/>
    <n v="8771"/>
    <n v="1325"/>
    <n v="10096"/>
    <n v="9986857"/>
  </r>
  <r>
    <x v="49"/>
    <x v="24"/>
    <n v="36641"/>
    <n v="99655"/>
    <m/>
    <n v="3022"/>
    <m/>
    <n v="1176"/>
    <m/>
    <n v="965"/>
    <m/>
    <n v="3237"/>
    <s v="B"/>
    <d v="2020-04-24T11:00:00"/>
    <s v="d676f31a2582055ccdff24b4107bb1c72802d63b"/>
    <s v="2020-04-24T20:00:00Z"/>
    <n v="3085"/>
    <m/>
    <n v="136296"/>
    <n v="136296"/>
    <n v="136296"/>
    <n v="26"/>
    <n v="108"/>
    <n v="0"/>
    <n v="6625"/>
    <n v="1350"/>
    <n v="7975"/>
    <n v="9986857"/>
  </r>
  <r>
    <x v="50"/>
    <x v="24"/>
    <n v="37203"/>
    <n v="106841"/>
    <m/>
    <n v="2889"/>
    <m/>
    <n v="1164"/>
    <m/>
    <n v="934"/>
    <m/>
    <n v="8342"/>
    <s v="A+"/>
    <d v="2020-04-25T11:00:00"/>
    <s v="3185415f7bb7846ba5ae333ae79da04e8df2e02f"/>
    <s v="2020-04-25T20:00:00Z"/>
    <n v="3274"/>
    <m/>
    <n v="144044"/>
    <n v="144044"/>
    <n v="144044"/>
    <n v="26"/>
    <n v="189"/>
    <n v="0"/>
    <n v="7186"/>
    <n v="562"/>
    <n v="7748"/>
    <n v="9986857"/>
  </r>
  <r>
    <x v="51"/>
    <x v="24"/>
    <n v="37778"/>
    <n v="113228"/>
    <m/>
    <n v="2757"/>
    <m/>
    <n v="1099"/>
    <m/>
    <n v="871"/>
    <m/>
    <n v="8342"/>
    <s v="A+"/>
    <d v="2020-04-26T11:00:00"/>
    <s v="d341cf05b932d50502e809574980705057eaab82"/>
    <s v="2020-04-26T20:00:00Z"/>
    <n v="3315"/>
    <m/>
    <n v="151006"/>
    <n v="151006"/>
    <n v="151006"/>
    <n v="26"/>
    <n v="41"/>
    <n v="0"/>
    <n v="6387"/>
    <n v="575"/>
    <n v="6962"/>
    <n v="9986857"/>
  </r>
  <r>
    <x v="52"/>
    <x v="24"/>
    <n v="38210"/>
    <n v="119550"/>
    <m/>
    <n v="2667"/>
    <m/>
    <n v="1059"/>
    <m/>
    <n v="832"/>
    <m/>
    <n v="8342"/>
    <s v="A+"/>
    <d v="2020-04-27T11:00:00"/>
    <s v="dec324880d5323c316ea1e785a28e18c56bb1b6a"/>
    <s v="2020-04-27T20:00:00Z"/>
    <n v="3407"/>
    <m/>
    <n v="157760"/>
    <n v="157760"/>
    <n v="157760"/>
    <n v="26"/>
    <n v="92"/>
    <n v="0"/>
    <n v="6322"/>
    <n v="432"/>
    <n v="6754"/>
    <n v="9986857"/>
  </r>
  <r>
    <x v="53"/>
    <x v="24"/>
    <n v="39262"/>
    <n v="125543"/>
    <m/>
    <n v="2623"/>
    <m/>
    <n v="1027"/>
    <m/>
    <n v="801"/>
    <m/>
    <n v="8342"/>
    <s v="A+"/>
    <d v="2020-04-28T11:00:00"/>
    <s v="b84979a5e070dc307b5943c039063b7972e7c889"/>
    <s v="2020-04-28T20:00:00Z"/>
    <n v="3567"/>
    <m/>
    <n v="164805"/>
    <n v="164805"/>
    <n v="164805"/>
    <n v="26"/>
    <n v="160"/>
    <n v="0"/>
    <n v="5993"/>
    <n v="1052"/>
    <n v="7045"/>
    <n v="9986857"/>
  </r>
  <r>
    <x v="54"/>
    <x v="24"/>
    <n v="40399"/>
    <n v="131953"/>
    <m/>
    <n v="2498"/>
    <m/>
    <n v="997"/>
    <m/>
    <n v="778"/>
    <m/>
    <n v="8342"/>
    <s v="A+"/>
    <d v="2020-04-29T11:00:00"/>
    <s v="1eaed93124b65bc476689005358cdab2a93313cb"/>
    <s v="2020-04-29T20:00:00Z"/>
    <n v="3670"/>
    <m/>
    <n v="172352"/>
    <n v="172352"/>
    <n v="172352"/>
    <n v="26"/>
    <n v="103"/>
    <n v="0"/>
    <n v="6410"/>
    <n v="1137"/>
    <n v="7547"/>
    <n v="9986857"/>
  </r>
  <r>
    <x v="55"/>
    <x v="24"/>
    <n v="41379"/>
    <n v="138888"/>
    <m/>
    <n v="2319"/>
    <m/>
    <n v="966"/>
    <m/>
    <n v="760"/>
    <m/>
    <n v="8342"/>
    <s v="A+"/>
    <d v="2020-04-30T11:00:00"/>
    <s v="009e87a5ef6129fe5cdc6c132d30e1983af628cf"/>
    <s v="2020-04-30T20:00:00Z"/>
    <n v="3789"/>
    <m/>
    <n v="180267"/>
    <n v="180267"/>
    <n v="180267"/>
    <n v="26"/>
    <n v="119"/>
    <n v="0"/>
    <n v="6935"/>
    <n v="980"/>
    <n v="7915"/>
    <n v="9986857"/>
  </r>
  <r>
    <x v="56"/>
    <x v="24"/>
    <n v="42356"/>
    <n v="148149"/>
    <m/>
    <n v="2319"/>
    <m/>
    <n v="966"/>
    <m/>
    <n v="760"/>
    <m/>
    <n v="8342"/>
    <s v="A+"/>
    <d v="2020-05-01T11:00:00"/>
    <s v="e93ca07e28f09145410e22ddd446db68443e76ff"/>
    <s v="2020-05-01T20:00:00Z"/>
    <n v="3866"/>
    <m/>
    <n v="190505"/>
    <n v="190505"/>
    <n v="190505"/>
    <n v="26"/>
    <n v="77"/>
    <n v="0"/>
    <n v="9261"/>
    <n v="977"/>
    <n v="10238"/>
    <n v="9986857"/>
  </r>
  <r>
    <x v="57"/>
    <x v="24"/>
    <n v="43207"/>
    <n v="158502"/>
    <m/>
    <n v="2100"/>
    <m/>
    <n v="850"/>
    <m/>
    <n v="713"/>
    <m/>
    <n v="15659"/>
    <s v="A+"/>
    <d v="2020-05-02T11:00:00"/>
    <s v="41a8cf48ccd74f645e91e4d9c28d6748c80ae539"/>
    <s v="2020-05-02T20:00:00Z"/>
    <n v="4020"/>
    <m/>
    <n v="201709"/>
    <n v="201709"/>
    <n v="201709"/>
    <n v="26"/>
    <n v="154"/>
    <n v="0"/>
    <n v="10353"/>
    <n v="851"/>
    <n v="11204"/>
    <n v="9986857"/>
  </r>
  <r>
    <x v="58"/>
    <x v="24"/>
    <n v="43754"/>
    <n v="168778"/>
    <m/>
    <n v="2100"/>
    <m/>
    <n v="850"/>
    <m/>
    <n v="713"/>
    <m/>
    <n v="15659"/>
    <s v="A+"/>
    <d v="2020-05-03T11:00:00"/>
    <s v="fb2d8e3fb14b5306bff426f0750228fa947bcabf"/>
    <s v="2020-05-03T20:00:00Z"/>
    <n v="4049"/>
    <m/>
    <n v="212532"/>
    <n v="212532"/>
    <n v="212532"/>
    <n v="26"/>
    <n v="29"/>
    <n v="0"/>
    <n v="10276"/>
    <n v="547"/>
    <n v="10823"/>
    <n v="9986857"/>
  </r>
  <r>
    <x v="59"/>
    <x v="24"/>
    <n v="43950"/>
    <n v="178439"/>
    <m/>
    <n v="1948"/>
    <m/>
    <n v="839"/>
    <m/>
    <n v="670"/>
    <m/>
    <n v="15659"/>
    <s v="A+"/>
    <d v="2020-05-03T11:00:00"/>
    <s v="f5df8b21c547527c7b78f612ea21e209d42d3642"/>
    <s v="2020-05-04T20:00:00Z"/>
    <n v="4049"/>
    <m/>
    <n v="222389"/>
    <n v="222389"/>
    <n v="222389"/>
    <n v="26"/>
    <n v="0"/>
    <n v="0"/>
    <n v="9661"/>
    <n v="196"/>
    <n v="9857"/>
    <n v="9986857"/>
  </r>
  <r>
    <x v="60"/>
    <x v="24"/>
    <n v="44397"/>
    <n v="178439"/>
    <m/>
    <n v="1948"/>
    <m/>
    <n v="839"/>
    <m/>
    <n v="670"/>
    <m/>
    <n v="15659"/>
    <s v="A+"/>
    <d v="2020-05-05T11:00:00"/>
    <s v="f59ef5db99fd14e9a762c8a5febf4c372ce0dbac"/>
    <s v="2020-05-05T20:00:00Z"/>
    <n v="4179"/>
    <m/>
    <n v="222836"/>
    <n v="222836"/>
    <n v="222836"/>
    <n v="26"/>
    <n v="130"/>
    <n v="0"/>
    <n v="0"/>
    <n v="447"/>
    <n v="447"/>
    <n v="9986857"/>
  </r>
  <r>
    <x v="61"/>
    <x v="24"/>
    <n v="45054"/>
    <n v="188177"/>
    <m/>
    <n v="1818"/>
    <m/>
    <n v="794"/>
    <m/>
    <n v="617"/>
    <m/>
    <n v="15659"/>
    <s v="A+"/>
    <d v="2020-05-06T11:00:00"/>
    <s v="9e38e78bba7be5cf34eb0df657b37e1f0a0dedcb"/>
    <s v="2020-05-06T20:00:00Z"/>
    <n v="4250"/>
    <m/>
    <n v="233231"/>
    <n v="233231"/>
    <n v="233231"/>
    <n v="26"/>
    <n v="71"/>
    <n v="0"/>
    <n v="9738"/>
    <n v="657"/>
    <n v="10395"/>
    <n v="9986857"/>
  </r>
  <r>
    <x v="62"/>
    <x v="24"/>
    <n v="45646"/>
    <n v="201416"/>
    <m/>
    <n v="1697"/>
    <m/>
    <n v="753"/>
    <m/>
    <n v="612"/>
    <m/>
    <n v="15659"/>
    <s v="A+"/>
    <d v="2020-05-07T11:00:00"/>
    <s v="aa0d78a7edb6a243a5ae934d898e4283692bb73c"/>
    <s v="2020-05-07T20:00:00Z"/>
    <n v="4343"/>
    <m/>
    <n v="247062"/>
    <n v="247062"/>
    <n v="247062"/>
    <n v="26"/>
    <n v="93"/>
    <n v="0"/>
    <n v="13239"/>
    <n v="592"/>
    <n v="13831"/>
    <n v="9986857"/>
  </r>
  <r>
    <x v="63"/>
    <x v="24"/>
    <n v="46326"/>
    <n v="213927"/>
    <m/>
    <n v="1637"/>
    <m/>
    <n v="725"/>
    <m/>
    <n v="570"/>
    <m/>
    <n v="15659"/>
    <s v="A+"/>
    <d v="2020-05-08T11:00:00"/>
    <s v="5656716f32beca12ba86a75347a1dfa804135f2b"/>
    <s v="2020-05-08T20:00:00Z"/>
    <n v="4393"/>
    <m/>
    <n v="260253"/>
    <n v="260253"/>
    <n v="260253"/>
    <n v="26"/>
    <n v="50"/>
    <n v="0"/>
    <n v="12511"/>
    <n v="680"/>
    <n v="13191"/>
    <n v="9986857"/>
  </r>
  <r>
    <x v="64"/>
    <x v="24"/>
    <n v="46756"/>
    <n v="226730"/>
    <m/>
    <n v="1531"/>
    <m/>
    <n v="683"/>
    <m/>
    <n v="539"/>
    <m/>
    <n v="22686"/>
    <s v="A+"/>
    <d v="2020-05-09T11:00:00"/>
    <s v="2983b0ff047740cd05d6590a66d492e30a5873b7"/>
    <s v="2020-05-09T20:00:00Z"/>
    <n v="4526"/>
    <m/>
    <n v="273486"/>
    <n v="273486"/>
    <n v="273486"/>
    <n v="26"/>
    <n v="133"/>
    <n v="0"/>
    <n v="12803"/>
    <n v="430"/>
    <n v="13233"/>
    <n v="9986857"/>
  </r>
  <r>
    <x v="65"/>
    <x v="24"/>
    <n v="47138"/>
    <n v="238540"/>
    <m/>
    <n v="1437"/>
    <m/>
    <n v="674"/>
    <m/>
    <n v="536"/>
    <m/>
    <n v="22686"/>
    <s v="A+"/>
    <d v="2020-05-10T11:00:00"/>
    <s v="71718f2c1a21e702418aca594f0d9f731b4d6626"/>
    <s v="2020-05-10T20:00:00Z"/>
    <n v="4551"/>
    <m/>
    <n v="285678"/>
    <n v="285678"/>
    <n v="285678"/>
    <n v="26"/>
    <n v="25"/>
    <n v="0"/>
    <n v="11810"/>
    <n v="382"/>
    <n v="12192"/>
    <n v="9986857"/>
  </r>
  <r>
    <x v="66"/>
    <x v="24"/>
    <n v="47552"/>
    <n v="251396"/>
    <m/>
    <n v="1424"/>
    <m/>
    <n v="685"/>
    <m/>
    <n v="557"/>
    <m/>
    <n v="22686"/>
    <s v="A+"/>
    <d v="2020-05-11T11:00:00"/>
    <s v="a5d0f888a8b221813babc8a27f5015b598c9a9c2"/>
    <s v="2020-05-11T20:00:00Z"/>
    <n v="4584"/>
    <m/>
    <n v="298948"/>
    <n v="298948"/>
    <n v="298948"/>
    <n v="26"/>
    <n v="33"/>
    <n v="0"/>
    <n v="12856"/>
    <n v="414"/>
    <n v="13270"/>
    <n v="9986857"/>
  </r>
  <r>
    <x v="67"/>
    <x v="24"/>
    <n v="48021"/>
    <n v="259869"/>
    <m/>
    <n v="1384"/>
    <m/>
    <n v="693"/>
    <m/>
    <n v="525"/>
    <m/>
    <n v="22686"/>
    <s v="A+"/>
    <d v="2020-05-12T11:00:00"/>
    <s v="f89a13701a2f7ee5383d462bde185e0e48ce1c94"/>
    <s v="2020-05-12T20:00:00Z"/>
    <n v="4674"/>
    <m/>
    <n v="307890"/>
    <n v="307890"/>
    <n v="307890"/>
    <n v="26"/>
    <n v="90"/>
    <n v="0"/>
    <n v="8473"/>
    <n v="469"/>
    <n v="8942"/>
    <n v="9986857"/>
  </r>
  <r>
    <x v="68"/>
    <x v="24"/>
    <n v="48391"/>
    <n v="259869"/>
    <m/>
    <n v="1384"/>
    <m/>
    <n v="693"/>
    <m/>
    <n v="525"/>
    <m/>
    <n v="22686"/>
    <s v="A+"/>
    <d v="2020-05-13T11:00:00"/>
    <s v="8c362386bb61b44481f31cefb3e2fb6a6607884a"/>
    <s v="2020-05-13T20:00:00Z"/>
    <n v="4714"/>
    <m/>
    <n v="308260"/>
    <n v="308260"/>
    <n v="308260"/>
    <n v="26"/>
    <n v="40"/>
    <n v="0"/>
    <n v="0"/>
    <n v="370"/>
    <n v="370"/>
    <n v="9986857"/>
  </r>
  <r>
    <x v="69"/>
    <x v="24"/>
    <n v="49582"/>
    <n v="286301"/>
    <m/>
    <n v="1330"/>
    <m/>
    <n v="653"/>
    <m/>
    <n v="515"/>
    <m/>
    <n v="22686"/>
    <s v="A+"/>
    <d v="2020-05-14T11:00:00"/>
    <s v="728134334478e07a42d3e0e291ec3f7c0293d756"/>
    <s v="2020-05-14T20:00:00Z"/>
    <n v="4787"/>
    <m/>
    <n v="335883"/>
    <n v="335883"/>
    <n v="335883"/>
    <n v="26"/>
    <n v="73"/>
    <n v="0"/>
    <n v="26432"/>
    <n v="1191"/>
    <n v="27623"/>
    <n v="9986857"/>
  </r>
  <r>
    <x v="70"/>
    <x v="24"/>
    <n v="50079"/>
    <n v="307417"/>
    <m/>
    <n v="1256"/>
    <m/>
    <n v="532"/>
    <m/>
    <n v="440"/>
    <m/>
    <n v="22686"/>
    <s v="A+"/>
    <d v="2020-05-14T11:00:00"/>
    <s v="dd9ffb53da782e1777a84cbbd982c96f4118268e"/>
    <s v="2020-05-15T20:00:00Z"/>
    <n v="4825"/>
    <m/>
    <n v="357496"/>
    <n v="357496"/>
    <n v="357496"/>
    <n v="26"/>
    <n v="38"/>
    <n v="0"/>
    <n v="21116"/>
    <n v="497"/>
    <n v="21613"/>
    <n v="9986857"/>
  </r>
  <r>
    <x v="71"/>
    <x v="24"/>
    <n v="50504"/>
    <n v="307417"/>
    <m/>
    <n v="1256"/>
    <m/>
    <n v="532"/>
    <m/>
    <n v="440"/>
    <m/>
    <n v="28234"/>
    <s v="A+"/>
    <d v="2020-05-16T11:00:00"/>
    <s v="48990fdbfd5afd62d8c974307181622d7694d606"/>
    <s v="2020-05-16T20:00:00Z"/>
    <n v="4880"/>
    <m/>
    <n v="357921"/>
    <n v="357921"/>
    <n v="357921"/>
    <n v="26"/>
    <n v="55"/>
    <n v="0"/>
    <n v="0"/>
    <n v="425"/>
    <n v="425"/>
    <n v="9986857"/>
  </r>
  <r>
    <x v="72"/>
    <x v="24"/>
    <n v="51142"/>
    <n v="345816"/>
    <m/>
    <n v="1114"/>
    <m/>
    <n v="488"/>
    <m/>
    <n v="434"/>
    <m/>
    <n v="28234"/>
    <s v="A+"/>
    <d v="2020-05-16T11:00:00"/>
    <s v="afa5e6a23217b238cbf9b76fdb8e431afba9ba3f"/>
    <s v="2020-05-17T20:00:00Z"/>
    <n v="4891"/>
    <m/>
    <n v="396958"/>
    <n v="396958"/>
    <n v="396958"/>
    <n v="26"/>
    <n v="11"/>
    <n v="0"/>
    <n v="38399"/>
    <n v="638"/>
    <n v="39037"/>
    <n v="9986857"/>
  </r>
  <r>
    <x v="73"/>
    <x v="24"/>
    <n v="51915"/>
    <n v="358263"/>
    <m/>
    <n v="1075"/>
    <m/>
    <n v="473"/>
    <m/>
    <n v="418"/>
    <m/>
    <n v="28234"/>
    <s v="A+"/>
    <d v="2020-05-18T11:00:00"/>
    <s v="1c42e7d17a41be59313595a01a457da9bfd24551"/>
    <s v="2020-05-18T20:00:00Z"/>
    <n v="4915"/>
    <m/>
    <n v="410178"/>
    <n v="410178"/>
    <n v="410178"/>
    <n v="26"/>
    <n v="24"/>
    <n v="0"/>
    <n v="12447"/>
    <n v="773"/>
    <n v="13220"/>
    <n v="9986857"/>
  </r>
  <r>
    <x v="74"/>
    <x v="24"/>
    <n v="52350"/>
    <n v="370554"/>
    <m/>
    <n v="1079"/>
    <m/>
    <n v="486"/>
    <m/>
    <n v="351"/>
    <m/>
    <n v="28234"/>
    <s v="A+"/>
    <d v="2020-05-19T11:00:00"/>
    <s v="91eb15cd9c5c3b030bf6eceb304e1f07edcf9ac0"/>
    <s v="2020-05-19T20:00:00Z"/>
    <n v="5017"/>
    <m/>
    <n v="422904"/>
    <n v="422904"/>
    <n v="422904"/>
    <n v="26"/>
    <n v="102"/>
    <n v="0"/>
    <n v="12291"/>
    <n v="435"/>
    <n v="12726"/>
    <n v="9986857"/>
  </r>
  <r>
    <x v="75"/>
    <x v="24"/>
    <n v="53009"/>
    <n v="384063"/>
    <m/>
    <n v="1066"/>
    <m/>
    <n v="492"/>
    <m/>
    <n v="332"/>
    <m/>
    <n v="28234"/>
    <s v="A+"/>
    <d v="2020-05-20T11:00:00"/>
    <s v="9ed106ed0c86b787c8dc359de7ca9ce7a2ea1fe7"/>
    <s v="2020-05-20T20:00:00Z"/>
    <n v="5060"/>
    <m/>
    <n v="437072"/>
    <n v="437072"/>
    <n v="437072"/>
    <n v="26"/>
    <n v="43"/>
    <n v="0"/>
    <n v="13509"/>
    <n v="659"/>
    <n v="14168"/>
    <n v="9986857"/>
  </r>
  <r>
    <x v="76"/>
    <x v="24"/>
    <n v="53510"/>
    <n v="401230"/>
    <m/>
    <n v="1054"/>
    <m/>
    <n v="472"/>
    <m/>
    <n v="361"/>
    <m/>
    <n v="28234"/>
    <s v="A+"/>
    <d v="2020-05-21T11:00:00"/>
    <s v="b16f8c24c013fcafb64e3730c67c4912b4f8b3cd"/>
    <s v="2020-05-21T20:00:00Z"/>
    <n v="5129"/>
    <m/>
    <n v="454740"/>
    <n v="454740"/>
    <n v="454740"/>
    <n v="26"/>
    <n v="69"/>
    <n v="0"/>
    <n v="17167"/>
    <n v="501"/>
    <n v="17668"/>
    <n v="9986857"/>
  </r>
  <r>
    <x v="77"/>
    <x v="24"/>
    <n v="53913"/>
    <n v="417871"/>
    <m/>
    <n v="955"/>
    <m/>
    <n v="470"/>
    <m/>
    <n v="348"/>
    <m/>
    <n v="28234"/>
    <s v="A+"/>
    <d v="2020-05-22T11:00:00"/>
    <s v="ba9230a269f38923057aecf3e5eb3f21ee4b7eb9"/>
    <s v="2020-05-22T20:00:00Z"/>
    <n v="5158"/>
    <m/>
    <n v="471784"/>
    <n v="471784"/>
    <n v="471784"/>
    <n v="26"/>
    <n v="29"/>
    <n v="0"/>
    <n v="16641"/>
    <n v="403"/>
    <n v="17044"/>
    <n v="9986857"/>
  </r>
  <r>
    <x v="78"/>
    <x v="24"/>
    <n v="54365"/>
    <n v="396553"/>
    <m/>
    <n v="953"/>
    <m/>
    <n v="449"/>
    <m/>
    <n v="319"/>
    <m/>
    <n v="33168"/>
    <s v="A+"/>
    <d v="2020-05-22T11:00:00"/>
    <s v="6c1f72fd08fba7a9291de04925ab6e894bd326a3"/>
    <s v="2020-05-23T20:00:00Z"/>
    <n v="5223"/>
    <m/>
    <n v="450918"/>
    <n v="450918"/>
    <n v="450918"/>
    <n v="26"/>
    <n v="65"/>
    <n v="0"/>
    <n v="-21318"/>
    <n v="452"/>
    <n v="-20866"/>
    <n v="9986857"/>
  </r>
  <r>
    <x v="79"/>
    <x v="24"/>
    <n v="54679"/>
    <n v="396553"/>
    <m/>
    <n v="953"/>
    <m/>
    <n v="449"/>
    <m/>
    <n v="319"/>
    <m/>
    <n v="33168"/>
    <s v="A+"/>
    <d v="2020-05-24T11:00:00"/>
    <s v="4b13e73a7fd1f79ef1c6f6013ac1bb54eaf712c1"/>
    <s v="2020-05-24T20:00:00Z"/>
    <n v="5228"/>
    <m/>
    <n v="451232"/>
    <n v="451232"/>
    <n v="451232"/>
    <n v="26"/>
    <n v="5"/>
    <n v="0"/>
    <n v="0"/>
    <n v="314"/>
    <n v="314"/>
    <n v="9986857"/>
  </r>
  <r>
    <x v="0"/>
    <x v="25"/>
    <n v="0"/>
    <n v="36"/>
    <m/>
    <m/>
    <m/>
    <m/>
    <m/>
    <m/>
    <m/>
    <m/>
    <m/>
    <m/>
    <s v="3f99c55624ce49a84bd26e05225c3c7da95c303f"/>
    <s v="2020-03-06T21:00:00Z"/>
    <m/>
    <m/>
    <n v="36"/>
    <n v="36"/>
    <n v="36"/>
    <n v="27"/>
    <m/>
    <m/>
    <m/>
    <m/>
    <m/>
    <n v="5639632"/>
  </r>
  <r>
    <x v="1"/>
    <x v="25"/>
    <n v="1"/>
    <n v="48"/>
    <m/>
    <m/>
    <m/>
    <m/>
    <m/>
    <m/>
    <m/>
    <m/>
    <m/>
    <m/>
    <s v="0dcf33b4923666ce04eb228497ee56d2206ad2d7"/>
    <s v="2020-03-07T21:00:00Z"/>
    <m/>
    <m/>
    <n v="49"/>
    <n v="49"/>
    <n v="49"/>
    <n v="27"/>
    <n v="0"/>
    <n v="0"/>
    <n v="12"/>
    <n v="1"/>
    <n v="13"/>
    <n v="5639632"/>
  </r>
  <r>
    <x v="2"/>
    <x v="25"/>
    <n v="1"/>
    <n v="48"/>
    <m/>
    <m/>
    <m/>
    <m/>
    <m/>
    <m/>
    <m/>
    <m/>
    <m/>
    <m/>
    <s v="7d153b18b6336551aad4dbcdbdd4a8a97b1fa8de"/>
    <s v="2020-03-08T20:00:00Z"/>
    <m/>
    <m/>
    <n v="49"/>
    <n v="49"/>
    <n v="49"/>
    <n v="27"/>
    <n v="0"/>
    <n v="0"/>
    <n v="0"/>
    <n v="0"/>
    <n v="0"/>
    <n v="5639632"/>
  </r>
  <r>
    <x v="3"/>
    <x v="25"/>
    <n v="2"/>
    <n v="80"/>
    <m/>
    <m/>
    <m/>
    <m/>
    <m/>
    <m/>
    <m/>
    <m/>
    <m/>
    <m/>
    <s v="6175956e53af5d9d3e3d1a73715cfa374ec933aa"/>
    <s v="2020-03-09T20:00:00Z"/>
    <m/>
    <m/>
    <n v="82"/>
    <n v="82"/>
    <n v="82"/>
    <n v="27"/>
    <n v="0"/>
    <n v="0"/>
    <n v="32"/>
    <n v="1"/>
    <n v="33"/>
    <n v="5639632"/>
  </r>
  <r>
    <x v="4"/>
    <x v="25"/>
    <n v="3"/>
    <n v="132"/>
    <m/>
    <m/>
    <m/>
    <m/>
    <m/>
    <m/>
    <m/>
    <m/>
    <m/>
    <m/>
    <s v="e1bfbb03bca27ec7e7797e6c212d1d02fdbb4e0f"/>
    <s v="2020-03-10T20:00:00Z"/>
    <m/>
    <m/>
    <n v="135"/>
    <n v="135"/>
    <n v="135"/>
    <n v="27"/>
    <n v="0"/>
    <n v="0"/>
    <n v="52"/>
    <n v="1"/>
    <n v="53"/>
    <n v="5639632"/>
  </r>
  <r>
    <x v="5"/>
    <x v="25"/>
    <n v="5"/>
    <n v="217"/>
    <m/>
    <m/>
    <m/>
    <m/>
    <m/>
    <m/>
    <m/>
    <m/>
    <m/>
    <m/>
    <s v="ee873ffab8eb2b95b24d08c93b147719c340ec51"/>
    <s v="2020-03-11T20:00:00Z"/>
    <m/>
    <m/>
    <n v="222"/>
    <n v="222"/>
    <n v="222"/>
    <n v="27"/>
    <n v="0"/>
    <n v="0"/>
    <n v="85"/>
    <n v="2"/>
    <n v="87"/>
    <n v="5639632"/>
  </r>
  <r>
    <x v="6"/>
    <x v="25"/>
    <n v="9"/>
    <n v="307"/>
    <m/>
    <m/>
    <m/>
    <m/>
    <m/>
    <m/>
    <m/>
    <m/>
    <m/>
    <d v="2020-03-12T00:00:00"/>
    <s v="6340d601b63b98be39ca1524899751b56e60ce90"/>
    <s v="2020-03-12T20:00:00Z"/>
    <m/>
    <m/>
    <n v="316"/>
    <n v="316"/>
    <n v="316"/>
    <n v="27"/>
    <n v="0"/>
    <n v="0"/>
    <n v="90"/>
    <n v="4"/>
    <n v="94"/>
    <n v="5639632"/>
  </r>
  <r>
    <x v="7"/>
    <x v="25"/>
    <n v="14"/>
    <n v="541"/>
    <m/>
    <m/>
    <m/>
    <m/>
    <m/>
    <m/>
    <m/>
    <m/>
    <m/>
    <d v="2020-03-13T00:00:00"/>
    <s v="b7413b9900e0a34c3070ad7b0d37f07ec428c2c7"/>
    <s v="2020-03-13T20:00:00Z"/>
    <m/>
    <m/>
    <n v="555"/>
    <n v="555"/>
    <n v="555"/>
    <n v="27"/>
    <n v="0"/>
    <n v="0"/>
    <n v="234"/>
    <n v="5"/>
    <n v="239"/>
    <n v="5639632"/>
  </r>
  <r>
    <x v="8"/>
    <x v="25"/>
    <n v="21"/>
    <n v="847"/>
    <m/>
    <m/>
    <m/>
    <m/>
    <m/>
    <m/>
    <m/>
    <m/>
    <m/>
    <d v="2020-03-14T00:00:00"/>
    <s v="86447649ea9f3d9639bf778d4b070303cf4cc559"/>
    <s v="2020-03-14T20:00:00Z"/>
    <m/>
    <m/>
    <n v="868"/>
    <n v="868"/>
    <n v="868"/>
    <n v="27"/>
    <n v="0"/>
    <n v="0"/>
    <n v="306"/>
    <n v="7"/>
    <n v="313"/>
    <n v="5639632"/>
  </r>
  <r>
    <x v="9"/>
    <x v="25"/>
    <n v="35"/>
    <n v="1387"/>
    <m/>
    <m/>
    <m/>
    <m/>
    <m/>
    <m/>
    <m/>
    <m/>
    <m/>
    <d v="2020-03-15T00:00:00"/>
    <s v="c43ce5a0cc00941a0a080d8487b0b1e38b47ca06"/>
    <s v="2020-03-15T20:00:00Z"/>
    <m/>
    <m/>
    <n v="1422"/>
    <n v="1422"/>
    <n v="1422"/>
    <n v="27"/>
    <n v="0"/>
    <n v="0"/>
    <n v="540"/>
    <n v="14"/>
    <n v="554"/>
    <n v="5639632"/>
  </r>
  <r>
    <x v="10"/>
    <x v="25"/>
    <n v="54"/>
    <n v="1839"/>
    <m/>
    <m/>
    <m/>
    <m/>
    <m/>
    <m/>
    <m/>
    <m/>
    <m/>
    <d v="2020-03-16T15:52:00"/>
    <s v="77b1a7a30f2a0bdc3a218552a0f04bf32d6704fb"/>
    <s v="2020-03-16T20:00:00Z"/>
    <m/>
    <m/>
    <n v="1893"/>
    <n v="1893"/>
    <n v="1893"/>
    <n v="27"/>
    <n v="0"/>
    <n v="0"/>
    <n v="452"/>
    <n v="19"/>
    <n v="471"/>
    <n v="5639632"/>
  </r>
  <r>
    <x v="11"/>
    <x v="25"/>
    <n v="60"/>
    <n v="2276"/>
    <m/>
    <m/>
    <m/>
    <m/>
    <m/>
    <m/>
    <m/>
    <m/>
    <m/>
    <d v="2020-03-17T00:00:00"/>
    <s v="a131ab57908c35d3a81355c263a5bdfd9049e462"/>
    <s v="2020-03-17T20:00:00Z"/>
    <m/>
    <m/>
    <n v="2336"/>
    <n v="2336"/>
    <n v="2336"/>
    <n v="27"/>
    <n v="0"/>
    <n v="0"/>
    <n v="437"/>
    <n v="6"/>
    <n v="443"/>
    <n v="5639632"/>
  </r>
  <r>
    <x v="12"/>
    <x v="25"/>
    <n v="77"/>
    <n v="2685"/>
    <m/>
    <m/>
    <m/>
    <m/>
    <m/>
    <m/>
    <m/>
    <m/>
    <m/>
    <d v="2020-03-18T00:00:00"/>
    <s v="0a0c2c93cb3cfebf009e647227823fef48f3a20f"/>
    <s v="2020-03-18T20:00:00Z"/>
    <m/>
    <m/>
    <n v="2762"/>
    <n v="2762"/>
    <n v="2762"/>
    <n v="27"/>
    <n v="0"/>
    <n v="0"/>
    <n v="409"/>
    <n v="17"/>
    <n v="426"/>
    <n v="5639632"/>
  </r>
  <r>
    <x v="13"/>
    <x v="25"/>
    <n v="89"/>
    <n v="2949"/>
    <m/>
    <m/>
    <m/>
    <m/>
    <m/>
    <m/>
    <m/>
    <m/>
    <m/>
    <d v="2020-03-19T00:00:00"/>
    <s v="fe3caa05cbfaecea82c925908d44f6a5cdf7b283"/>
    <s v="2020-03-19T20:00:00Z"/>
    <m/>
    <m/>
    <n v="3038"/>
    <n v="3038"/>
    <n v="3038"/>
    <n v="27"/>
    <n v="0"/>
    <n v="0"/>
    <n v="264"/>
    <n v="12"/>
    <n v="276"/>
    <n v="5639632"/>
  </r>
  <r>
    <x v="14"/>
    <x v="25"/>
    <n v="115"/>
    <n v="3741"/>
    <m/>
    <m/>
    <m/>
    <m/>
    <m/>
    <m/>
    <m/>
    <m/>
    <m/>
    <d v="2020-03-20T00:00:00"/>
    <s v="d6456d258a6dbf9bfab58a3e0e49b20d99f81c43"/>
    <s v="2020-03-20T20:00:00Z"/>
    <m/>
    <m/>
    <n v="3856"/>
    <n v="3856"/>
    <n v="3856"/>
    <n v="27"/>
    <n v="0"/>
    <n v="0"/>
    <n v="792"/>
    <n v="26"/>
    <n v="818"/>
    <n v="5639632"/>
  </r>
  <r>
    <x v="15"/>
    <x v="25"/>
    <n v="138"/>
    <n v="3952"/>
    <m/>
    <m/>
    <m/>
    <m/>
    <m/>
    <m/>
    <m/>
    <m/>
    <m/>
    <d v="2020-03-21T00:00:00"/>
    <s v="ef69371b3cac3f387b10ee5aa206664447d9de5d"/>
    <s v="2020-03-21T20:00:00Z"/>
    <n v="1"/>
    <m/>
    <n v="4090"/>
    <n v="4090"/>
    <n v="4090"/>
    <n v="27"/>
    <n v="1"/>
    <n v="0"/>
    <n v="211"/>
    <n v="23"/>
    <n v="234"/>
    <n v="5639632"/>
  </r>
  <r>
    <x v="16"/>
    <x v="25"/>
    <n v="169"/>
    <n v="4511"/>
    <m/>
    <m/>
    <n v="12"/>
    <m/>
    <m/>
    <m/>
    <m/>
    <m/>
    <m/>
    <d v="2020-03-21T12:10:00"/>
    <s v="a02f3a9a39fa92d725fcdce0d4e7025a9953ed94"/>
    <s v="2020-03-22T20:00:00Z"/>
    <n v="1"/>
    <n v="12"/>
    <n v="4680"/>
    <n v="4680"/>
    <n v="4680"/>
    <n v="27"/>
    <n v="0"/>
    <n v="12"/>
    <n v="559"/>
    <n v="31"/>
    <n v="590"/>
    <n v="5639632"/>
  </r>
  <r>
    <x v="17"/>
    <x v="25"/>
    <n v="235"/>
    <n v="4511"/>
    <m/>
    <m/>
    <n v="17"/>
    <m/>
    <m/>
    <m/>
    <m/>
    <m/>
    <s v="A"/>
    <d v="2020-03-23T00:00:00"/>
    <s v="4e22f8ce82aedc29b8f8df5fb2b7480832334218"/>
    <s v="2020-03-23T20:00:00Z"/>
    <n v="1"/>
    <n v="17"/>
    <n v="4746"/>
    <n v="4746"/>
    <n v="4746"/>
    <n v="27"/>
    <n v="0"/>
    <n v="5"/>
    <n v="0"/>
    <n v="66"/>
    <n v="66"/>
    <n v="5639632"/>
  </r>
  <r>
    <x v="18"/>
    <x v="25"/>
    <n v="262"/>
    <n v="5550"/>
    <m/>
    <m/>
    <n v="21"/>
    <m/>
    <m/>
    <m/>
    <m/>
    <m/>
    <s v="A"/>
    <d v="2020-03-24T00:00:00"/>
    <s v="eafcae4da89815acd6305bfe51463dfae87e1c94"/>
    <s v="2020-03-24T20:00:00Z"/>
    <n v="1"/>
    <n v="21"/>
    <n v="5812"/>
    <n v="5812"/>
    <n v="5812"/>
    <n v="27"/>
    <n v="0"/>
    <n v="4"/>
    <n v="1039"/>
    <n v="27"/>
    <n v="1066"/>
    <n v="5639632"/>
  </r>
  <r>
    <x v="19"/>
    <x v="25"/>
    <n v="287"/>
    <n v="11188"/>
    <m/>
    <n v="26"/>
    <n v="35"/>
    <m/>
    <m/>
    <m/>
    <m/>
    <n v="121"/>
    <s v="A"/>
    <d v="2020-03-25T00:00:00"/>
    <s v="77859160f5bf758dc8739db9354797e941a58212"/>
    <s v="2020-03-25T20:00:00Z"/>
    <n v="1"/>
    <n v="35"/>
    <n v="11475"/>
    <n v="11475"/>
    <n v="11475"/>
    <n v="27"/>
    <n v="0"/>
    <n v="14"/>
    <n v="5638"/>
    <n v="25"/>
    <n v="5663"/>
    <n v="5639632"/>
  </r>
  <r>
    <x v="20"/>
    <x v="25"/>
    <n v="346"/>
    <n v="12604"/>
    <m/>
    <n v="31"/>
    <n v="41"/>
    <m/>
    <m/>
    <m/>
    <m/>
    <m/>
    <s v="A"/>
    <d v="2020-03-26T13:15:00"/>
    <s v="6aad9324340b3006e5c50b07aafedd156f830b77"/>
    <s v="2020-03-26T20:00:00Z"/>
    <n v="2"/>
    <n v="41"/>
    <n v="12950"/>
    <n v="12950"/>
    <n v="12950"/>
    <n v="27"/>
    <n v="1"/>
    <n v="6"/>
    <n v="1416"/>
    <n v="59"/>
    <n v="1475"/>
    <n v="5639632"/>
  </r>
  <r>
    <x v="21"/>
    <x v="25"/>
    <n v="398"/>
    <n v="13605"/>
    <m/>
    <n v="34"/>
    <n v="51"/>
    <m/>
    <n v="17"/>
    <m/>
    <m/>
    <n v="176"/>
    <s v="A"/>
    <d v="2020-03-27T00:00:00"/>
    <s v="5aa8bd4a31ed5254969ece08d285695f5910befc"/>
    <s v="2020-03-27T20:00:00Z"/>
    <n v="4"/>
    <n v="51"/>
    <n v="14003"/>
    <n v="14003"/>
    <n v="14003"/>
    <n v="27"/>
    <n v="2"/>
    <n v="10"/>
    <n v="1001"/>
    <n v="52"/>
    <n v="1053"/>
    <n v="5639632"/>
  </r>
  <r>
    <x v="22"/>
    <x v="25"/>
    <n v="441"/>
    <n v="15688"/>
    <m/>
    <n v="30"/>
    <n v="57"/>
    <m/>
    <n v="17"/>
    <m/>
    <m/>
    <n v="215"/>
    <s v="A"/>
    <d v="2020-03-28T00:00:00"/>
    <s v="4739496d35bfef611bf4d3707a52c34537d4e1d7"/>
    <s v="2020-03-28T20:00:00Z"/>
    <n v="5"/>
    <n v="57"/>
    <n v="16129"/>
    <n v="16129"/>
    <n v="16129"/>
    <n v="27"/>
    <n v="1"/>
    <n v="6"/>
    <n v="2083"/>
    <n v="43"/>
    <n v="2126"/>
    <n v="5639632"/>
  </r>
  <r>
    <x v="23"/>
    <x v="25"/>
    <n v="503"/>
    <n v="17154"/>
    <m/>
    <n v="39"/>
    <n v="75"/>
    <m/>
    <n v="17"/>
    <m/>
    <m/>
    <n v="243"/>
    <s v="A"/>
    <d v="2020-03-29T00:00:00"/>
    <s v="bbadc23b5563ba7518bc34e0457f53aa0f982460"/>
    <s v="2020-03-29T20:00:00Z"/>
    <n v="9"/>
    <n v="75"/>
    <n v="17657"/>
    <n v="17657"/>
    <n v="17657"/>
    <n v="27"/>
    <n v="4"/>
    <n v="18"/>
    <n v="1466"/>
    <n v="62"/>
    <n v="1528"/>
    <n v="5639632"/>
  </r>
  <r>
    <x v="24"/>
    <x v="25"/>
    <n v="576"/>
    <n v="18246"/>
    <m/>
    <n v="56"/>
    <n v="92"/>
    <n v="24"/>
    <n v="24"/>
    <m/>
    <m/>
    <m/>
    <s v="A"/>
    <d v="2020-03-30T00:00:00"/>
    <s v="8e1254ef51d0b04f0d5c9a7a1198dc6c6f3ca70e"/>
    <s v="2020-03-30T20:00:00Z"/>
    <n v="10"/>
    <n v="92"/>
    <n v="18822"/>
    <n v="18822"/>
    <n v="18822"/>
    <n v="27"/>
    <n v="1"/>
    <n v="17"/>
    <n v="1092"/>
    <n v="73"/>
    <n v="1165"/>
    <n v="5639632"/>
  </r>
  <r>
    <x v="25"/>
    <x v="25"/>
    <n v="629"/>
    <n v="19151"/>
    <m/>
    <n v="56"/>
    <n v="112"/>
    <n v="26"/>
    <n v="26"/>
    <m/>
    <m/>
    <m/>
    <s v="A"/>
    <d v="2020-03-31T00:00:00"/>
    <s v="79fcf14bafe6ac3a80bcbeb722f90e5d93a9eacc"/>
    <s v="2020-03-31T20:00:00Z"/>
    <n v="12"/>
    <n v="112"/>
    <n v="19780"/>
    <n v="19780"/>
    <n v="19780"/>
    <n v="27"/>
    <n v="2"/>
    <n v="20"/>
    <n v="905"/>
    <n v="53"/>
    <n v="958"/>
    <n v="5639632"/>
  </r>
  <r>
    <x v="26"/>
    <x v="25"/>
    <n v="689"/>
    <n v="20502"/>
    <m/>
    <n v="54"/>
    <n v="122"/>
    <n v="27"/>
    <n v="27"/>
    <m/>
    <m/>
    <m/>
    <s v="A"/>
    <d v="2020-04-01T12:00:00"/>
    <s v="d3f794797d9b10bbf91740a7fbfca3beb9575a65"/>
    <s v="2020-04-01T20:00:00Z"/>
    <n v="17"/>
    <n v="122"/>
    <n v="21191"/>
    <n v="21191"/>
    <n v="21191"/>
    <n v="27"/>
    <n v="5"/>
    <n v="10"/>
    <n v="1351"/>
    <n v="60"/>
    <n v="1411"/>
    <n v="5639632"/>
  </r>
  <r>
    <x v="27"/>
    <x v="25"/>
    <n v="742"/>
    <n v="21652"/>
    <m/>
    <n v="75"/>
    <n v="138"/>
    <n v="38"/>
    <n v="38"/>
    <m/>
    <m/>
    <m/>
    <s v="A"/>
    <d v="2020-04-02T12:00:00"/>
    <s v="bfcb97db7faf170c44a2dc19c18d62bfe3ac9924"/>
    <s v="2020-04-02T20:00:00Z"/>
    <n v="18"/>
    <n v="138"/>
    <n v="22394"/>
    <n v="22394"/>
    <n v="22394"/>
    <n v="27"/>
    <n v="1"/>
    <n v="16"/>
    <n v="1150"/>
    <n v="53"/>
    <n v="1203"/>
    <n v="5639632"/>
  </r>
  <r>
    <x v="28"/>
    <x v="25"/>
    <n v="789"/>
    <n v="23438"/>
    <m/>
    <n v="86"/>
    <n v="156"/>
    <n v="40"/>
    <n v="40"/>
    <m/>
    <m/>
    <m/>
    <s v="A"/>
    <d v="2020-04-02T17:00:00"/>
    <s v="e85961bd1e98dbd903c152397ee2815f260dfcb4"/>
    <s v="2020-04-03T20:00:00Z"/>
    <n v="22"/>
    <n v="156"/>
    <n v="24227"/>
    <n v="24227"/>
    <n v="24227"/>
    <n v="27"/>
    <n v="4"/>
    <n v="18"/>
    <n v="1786"/>
    <n v="47"/>
    <n v="1833"/>
    <n v="5639632"/>
  </r>
  <r>
    <x v="29"/>
    <x v="25"/>
    <n v="865"/>
    <n v="24558"/>
    <m/>
    <n v="95"/>
    <n v="180"/>
    <n v="42"/>
    <n v="69"/>
    <m/>
    <m/>
    <n v="416"/>
    <s v="A"/>
    <d v="2020-04-04T12:00:00"/>
    <s v="c7bfecaebdb500e540486ce50e70a2b17fb1a52d"/>
    <s v="2020-04-04T20:00:00Z"/>
    <n v="24"/>
    <n v="180"/>
    <n v="25423"/>
    <n v="25423"/>
    <n v="25423"/>
    <n v="27"/>
    <n v="2"/>
    <n v="24"/>
    <n v="1120"/>
    <n v="76"/>
    <n v="1196"/>
    <n v="5639632"/>
  </r>
  <r>
    <x v="30"/>
    <x v="25"/>
    <n v="935"/>
    <n v="25842"/>
    <m/>
    <n v="106"/>
    <n v="202"/>
    <n v="48"/>
    <n v="77"/>
    <m/>
    <m/>
    <n v="422"/>
    <s v="A"/>
    <d v="2020-04-04T17:00:00"/>
    <s v="6781c7da5b0258daddd8b0f4e6e9f8af174dbc72"/>
    <s v="2020-04-05T20:00:00Z"/>
    <n v="29"/>
    <n v="202"/>
    <n v="26777"/>
    <n v="26777"/>
    <n v="26777"/>
    <n v="27"/>
    <n v="5"/>
    <n v="22"/>
    <n v="1284"/>
    <n v="70"/>
    <n v="1354"/>
    <n v="5639632"/>
  </r>
  <r>
    <x v="31"/>
    <x v="25"/>
    <n v="986"/>
    <n v="27142"/>
    <m/>
    <n v="115"/>
    <n v="223"/>
    <n v="57"/>
    <n v="90"/>
    <m/>
    <m/>
    <n v="440"/>
    <s v="A"/>
    <d v="2020-04-06T17:11:00"/>
    <s v="335ece08e6bf93545952865bfe8b90f1318264d0"/>
    <s v="2020-04-06T20:00:00Z"/>
    <n v="30"/>
    <n v="223"/>
    <n v="28128"/>
    <n v="28128"/>
    <n v="28128"/>
    <n v="27"/>
    <n v="1"/>
    <n v="21"/>
    <n v="1300"/>
    <n v="51"/>
    <n v="1351"/>
    <n v="5639632"/>
  </r>
  <r>
    <x v="32"/>
    <x v="25"/>
    <n v="1069"/>
    <n v="28191"/>
    <m/>
    <n v="120"/>
    <n v="242"/>
    <n v="64"/>
    <n v="100"/>
    <m/>
    <m/>
    <n v="515"/>
    <s v="A"/>
    <d v="2020-04-06T17:00:00"/>
    <s v="f0e71d3b42957e2947097c684a7268dcec088b33"/>
    <s v="2020-04-07T20:00:00Z"/>
    <n v="34"/>
    <n v="242"/>
    <n v="29260"/>
    <n v="29260"/>
    <n v="29260"/>
    <n v="27"/>
    <n v="4"/>
    <n v="19"/>
    <n v="1049"/>
    <n v="83"/>
    <n v="1132"/>
    <n v="5639632"/>
  </r>
  <r>
    <x v="33"/>
    <x v="25"/>
    <n v="1154"/>
    <n v="29599"/>
    <m/>
    <n v="135"/>
    <n v="271"/>
    <n v="64"/>
    <n v="105"/>
    <m/>
    <m/>
    <n v="593"/>
    <s v="A"/>
    <d v="2020-04-08T17:00:00"/>
    <s v="f551e336f1a39ae4fb7ca3064794743b5d0e4616"/>
    <s v="2020-04-08T20:00:00Z"/>
    <n v="39"/>
    <n v="271"/>
    <n v="30753"/>
    <n v="30753"/>
    <n v="30753"/>
    <n v="27"/>
    <n v="5"/>
    <n v="29"/>
    <n v="1408"/>
    <n v="85"/>
    <n v="1493"/>
    <n v="5639632"/>
  </r>
  <r>
    <x v="34"/>
    <x v="25"/>
    <n v="1242"/>
    <n v="31052"/>
    <m/>
    <n v="145"/>
    <n v="293"/>
    <n v="63"/>
    <n v="119"/>
    <m/>
    <m/>
    <n v="625"/>
    <s v="A"/>
    <d v="2020-04-09T12:00:00"/>
    <s v="08468afa4526857da9483f83b8b0ba03c5259502"/>
    <s v="2020-04-09T20:00:00Z"/>
    <n v="50"/>
    <n v="293"/>
    <n v="32294"/>
    <n v="32294"/>
    <n v="32294"/>
    <n v="27"/>
    <n v="11"/>
    <n v="22"/>
    <n v="1453"/>
    <n v="88"/>
    <n v="1541"/>
    <n v="5639632"/>
  </r>
  <r>
    <x v="35"/>
    <x v="25"/>
    <n v="1336"/>
    <n v="32558"/>
    <m/>
    <n v="143"/>
    <n v="317"/>
    <n v="64"/>
    <n v="131"/>
    <m/>
    <m/>
    <n v="675"/>
    <s v="A"/>
    <d v="2020-04-09T17:00:00"/>
    <s v="48eab0d6a718a3621f0ee0a14ec73d87daad8ea3"/>
    <s v="2020-04-10T20:00:00Z"/>
    <n v="57"/>
    <n v="317"/>
    <n v="33894"/>
    <n v="33894"/>
    <n v="33894"/>
    <n v="27"/>
    <n v="7"/>
    <n v="24"/>
    <n v="1506"/>
    <n v="94"/>
    <n v="1600"/>
    <n v="5639632"/>
  </r>
  <r>
    <x v="36"/>
    <x v="25"/>
    <n v="1427"/>
    <n v="33977"/>
    <m/>
    <n v="145"/>
    <n v="340"/>
    <n v="69"/>
    <n v="138"/>
    <m/>
    <m/>
    <n v="729"/>
    <s v="A"/>
    <d v="2020-04-10T17:00:00"/>
    <s v="1834acc68688ebfc3380a8cd949bd18b41f8b60f"/>
    <s v="2020-04-11T20:00:00Z"/>
    <n v="64"/>
    <n v="340"/>
    <n v="35404"/>
    <n v="35404"/>
    <n v="35404"/>
    <n v="27"/>
    <n v="7"/>
    <n v="23"/>
    <n v="1419"/>
    <n v="91"/>
    <n v="1510"/>
    <n v="5639632"/>
  </r>
  <r>
    <x v="37"/>
    <x v="25"/>
    <n v="1621"/>
    <n v="35800"/>
    <m/>
    <n v="157"/>
    <n v="361"/>
    <n v="74"/>
    <n v="146"/>
    <m/>
    <m/>
    <n v="772"/>
    <s v="A"/>
    <d v="2020-04-11T21:00:00"/>
    <s v="9c3d1347432fa2755d921ef7f42d168520fca1b7"/>
    <s v="2020-04-12T20:00:00Z"/>
    <n v="70"/>
    <n v="361"/>
    <n v="37421"/>
    <n v="37421"/>
    <n v="37421"/>
    <n v="27"/>
    <n v="6"/>
    <n v="21"/>
    <n v="1823"/>
    <n v="194"/>
    <n v="2017"/>
    <n v="5639632"/>
  </r>
  <r>
    <x v="38"/>
    <x v="25"/>
    <n v="1650"/>
    <n v="36777"/>
    <m/>
    <n v="157"/>
    <n v="361"/>
    <n v="74"/>
    <n v="146"/>
    <m/>
    <m/>
    <n v="772"/>
    <s v="A"/>
    <d v="2020-04-12T17:00:00"/>
    <s v="1d3d152d5e05a9a8f24c626c4c096d6c0d627dd1"/>
    <s v="2020-04-13T20:00:00Z"/>
    <n v="70"/>
    <n v="361"/>
    <n v="38427"/>
    <n v="38427"/>
    <n v="38427"/>
    <n v="27"/>
    <n v="0"/>
    <n v="0"/>
    <n v="977"/>
    <n v="29"/>
    <n v="1006"/>
    <n v="5639632"/>
  </r>
  <r>
    <x v="39"/>
    <x v="25"/>
    <n v="1695"/>
    <n v="37546"/>
    <m/>
    <n v="177"/>
    <n v="405"/>
    <n v="75"/>
    <n v="155"/>
    <m/>
    <m/>
    <n v="830"/>
    <s v="A"/>
    <d v="2020-04-13T17:00:00"/>
    <s v="e66b2e9fffafcbe7534a7541f905fa294d5fa2f9"/>
    <s v="2020-04-14T20:00:00Z"/>
    <n v="79"/>
    <n v="405"/>
    <n v="39241"/>
    <n v="39241"/>
    <n v="39241"/>
    <n v="27"/>
    <n v="9"/>
    <n v="44"/>
    <n v="769"/>
    <n v="45"/>
    <n v="814"/>
    <n v="5639632"/>
  </r>
  <r>
    <x v="40"/>
    <x v="25"/>
    <n v="1809"/>
    <n v="38433"/>
    <m/>
    <n v="197"/>
    <n v="445"/>
    <n v="93"/>
    <n v="175"/>
    <m/>
    <m/>
    <n v="853"/>
    <s v="A"/>
    <d v="2020-04-14T17:00:00"/>
    <s v="03875148433633e47e159f05d85cee22b2d78ffc"/>
    <s v="2020-04-15T20:00:00Z"/>
    <n v="87"/>
    <n v="445"/>
    <n v="40242"/>
    <n v="40242"/>
    <n v="40242"/>
    <n v="27"/>
    <n v="8"/>
    <n v="40"/>
    <n v="887"/>
    <n v="114"/>
    <n v="1001"/>
    <n v="5639632"/>
  </r>
  <r>
    <x v="41"/>
    <x v="25"/>
    <n v="1912"/>
    <n v="39763"/>
    <m/>
    <n v="213"/>
    <n v="475"/>
    <n v="103"/>
    <n v="188"/>
    <m/>
    <m/>
    <n v="926"/>
    <s v="A"/>
    <d v="2020-04-15T17:00:00"/>
    <s v="a10c536f26d28bd19125e6a23bbccc6f8ddae053"/>
    <s v="2020-04-16T20:00:00Z"/>
    <n v="94"/>
    <n v="475"/>
    <n v="41675"/>
    <n v="41675"/>
    <n v="41675"/>
    <n v="27"/>
    <n v="7"/>
    <n v="30"/>
    <n v="1330"/>
    <n v="103"/>
    <n v="1433"/>
    <n v="5639632"/>
  </r>
  <r>
    <x v="42"/>
    <x v="25"/>
    <n v="2071"/>
    <n v="40982"/>
    <m/>
    <n v="223"/>
    <n v="518"/>
    <n v="106"/>
    <n v="202"/>
    <m/>
    <m/>
    <n v="955"/>
    <s v="A"/>
    <d v="2020-04-16T17:00:00"/>
    <s v="e38c56f26ae25e8fdb839745b57db732a51a85d7"/>
    <s v="2020-04-17T20:00:00Z"/>
    <n v="111"/>
    <n v="518"/>
    <n v="43053"/>
    <n v="43053"/>
    <n v="43053"/>
    <n v="27"/>
    <n v="17"/>
    <n v="43"/>
    <n v="1219"/>
    <n v="159"/>
    <n v="1378"/>
    <n v="5639632"/>
  </r>
  <r>
    <x v="43"/>
    <x v="25"/>
    <n v="2213"/>
    <n v="42055"/>
    <m/>
    <n v="239"/>
    <n v="561"/>
    <n v="111"/>
    <n v="215"/>
    <m/>
    <m/>
    <n v="997"/>
    <s v="A"/>
    <d v="2020-04-17T17:00:00"/>
    <s v="69ebe9dfd6ee629a2283357c5f11dc0a51ead316"/>
    <s v="2020-04-18T20:00:00Z"/>
    <n v="121"/>
    <n v="561"/>
    <n v="44268"/>
    <n v="44268"/>
    <n v="44268"/>
    <n v="27"/>
    <n v="10"/>
    <n v="43"/>
    <n v="1073"/>
    <n v="142"/>
    <n v="1215"/>
    <n v="5639632"/>
  </r>
  <r>
    <x v="44"/>
    <x v="25"/>
    <n v="2356"/>
    <n v="43360"/>
    <m/>
    <n v="228"/>
    <n v="574"/>
    <n v="116"/>
    <n v="226"/>
    <m/>
    <m/>
    <n v="1026"/>
    <s v="A"/>
    <d v="2020-04-19T12:00:00"/>
    <s v="ac98dcd53d478cc1c63633657246476594bdb9ec"/>
    <s v="2020-04-19T20:00:00Z"/>
    <n v="134"/>
    <n v="574"/>
    <n v="45716"/>
    <n v="45716"/>
    <n v="45716"/>
    <n v="27"/>
    <n v="13"/>
    <n v="13"/>
    <n v="1305"/>
    <n v="143"/>
    <n v="1448"/>
    <n v="5639632"/>
  </r>
  <r>
    <x v="45"/>
    <x v="25"/>
    <n v="2470"/>
    <n v="44380"/>
    <m/>
    <n v="237"/>
    <n v="602"/>
    <n v="126"/>
    <n v="241"/>
    <m/>
    <m/>
    <n v="1059"/>
    <s v="A"/>
    <d v="2020-04-20T12:00:00"/>
    <s v="b77a8f706f27e40e4b48ed70b2078a811a288c03"/>
    <s v="2020-04-20T20:00:00Z"/>
    <n v="143"/>
    <n v="602"/>
    <n v="46850"/>
    <n v="46850"/>
    <n v="46850"/>
    <n v="27"/>
    <n v="9"/>
    <n v="28"/>
    <n v="1020"/>
    <n v="114"/>
    <n v="1134"/>
    <n v="5639632"/>
  </r>
  <r>
    <x v="46"/>
    <x v="25"/>
    <n v="2567"/>
    <n v="45130"/>
    <m/>
    <n v="237"/>
    <n v="629"/>
    <n v="117"/>
    <n v="253"/>
    <m/>
    <m/>
    <n v="1094"/>
    <s v="A"/>
    <d v="2020-04-20T17:00:00"/>
    <s v="6271bcac91140a1831cdbb59c72321517e80548c"/>
    <s v="2020-04-21T20:00:00Z"/>
    <n v="160"/>
    <n v="629"/>
    <n v="47697"/>
    <n v="47697"/>
    <n v="47697"/>
    <n v="27"/>
    <n v="17"/>
    <n v="27"/>
    <n v="750"/>
    <n v="97"/>
    <n v="847"/>
    <n v="5639632"/>
  </r>
  <r>
    <x v="47"/>
    <x v="25"/>
    <n v="2721"/>
    <n v="46623"/>
    <m/>
    <n v="240"/>
    <n v="660"/>
    <n v="107"/>
    <n v="262"/>
    <m/>
    <m/>
    <n v="1138"/>
    <s v="A"/>
    <d v="2020-04-21T17:00:00"/>
    <s v="0130f531d19b9aa3cbcb2a0ed7e08828b9e17bff"/>
    <s v="2020-04-22T20:00:00Z"/>
    <n v="179"/>
    <n v="660"/>
    <n v="49344"/>
    <n v="49344"/>
    <n v="49344"/>
    <n v="27"/>
    <n v="19"/>
    <n v="31"/>
    <n v="1493"/>
    <n v="154"/>
    <n v="1647"/>
    <n v="5639632"/>
  </r>
  <r>
    <x v="48"/>
    <x v="25"/>
    <n v="2942"/>
    <n v="48606"/>
    <m/>
    <n v="268"/>
    <n v="712"/>
    <n v="104"/>
    <n v="274"/>
    <m/>
    <m/>
    <n v="1336"/>
    <s v="A"/>
    <d v="2020-04-22T17:00:00"/>
    <s v="f953fbb946e0b87fc837c07e725c44240179d793"/>
    <s v="2020-04-23T20:00:00Z"/>
    <n v="200"/>
    <n v="712"/>
    <n v="51548"/>
    <n v="51548"/>
    <n v="51548"/>
    <n v="27"/>
    <n v="21"/>
    <n v="52"/>
    <n v="1983"/>
    <n v="221"/>
    <n v="2204"/>
    <n v="5639632"/>
  </r>
  <r>
    <x v="49"/>
    <x v="25"/>
    <n v="3185"/>
    <n v="50602"/>
    <m/>
    <n v="278"/>
    <n v="756"/>
    <n v="111"/>
    <n v="281"/>
    <m/>
    <m/>
    <n v="1373"/>
    <s v="A"/>
    <d v="2020-04-23T17:00:00"/>
    <s v="df101e18cc2867626879d8c7949dfdc003a2e79c"/>
    <s v="2020-04-24T20:00:00Z"/>
    <n v="221"/>
    <n v="756"/>
    <n v="53787"/>
    <n v="53787"/>
    <n v="53787"/>
    <n v="27"/>
    <n v="21"/>
    <n v="44"/>
    <n v="1996"/>
    <n v="243"/>
    <n v="2239"/>
    <n v="5639632"/>
  </r>
  <r>
    <x v="50"/>
    <x v="25"/>
    <n v="3446"/>
    <n v="53151"/>
    <m/>
    <n v="288"/>
    <n v="797"/>
    <n v="109"/>
    <n v="291"/>
    <m/>
    <m/>
    <n v="1410"/>
    <s v="A"/>
    <d v="2020-04-24T17:00:00"/>
    <s v="6c06e1fddecba4a5e25ab5005cb3454b7b57cd8d"/>
    <s v="2020-04-25T20:00:00Z"/>
    <n v="244"/>
    <n v="797"/>
    <n v="56597"/>
    <n v="56597"/>
    <n v="56597"/>
    <n v="27"/>
    <n v="23"/>
    <n v="41"/>
    <n v="2549"/>
    <n v="261"/>
    <n v="2810"/>
    <n v="5639632"/>
  </r>
  <r>
    <x v="51"/>
    <x v="25"/>
    <n v="3602"/>
    <n v="55385"/>
    <m/>
    <n v="285"/>
    <n v="829"/>
    <n v="115"/>
    <n v="301"/>
    <m/>
    <m/>
    <n v="1502"/>
    <s v="A"/>
    <d v="2020-04-26T12:00:00"/>
    <s v="83131cc7391f8a31ce64f544be092aa9e56a1133"/>
    <s v="2020-04-26T20:00:00Z"/>
    <n v="272"/>
    <n v="829"/>
    <n v="58987"/>
    <n v="58987"/>
    <n v="58987"/>
    <n v="27"/>
    <n v="28"/>
    <n v="32"/>
    <n v="2234"/>
    <n v="156"/>
    <n v="2390"/>
    <n v="5639632"/>
  </r>
  <r>
    <x v="52"/>
    <x v="25"/>
    <n v="3816"/>
    <n v="57452"/>
    <m/>
    <n v="292"/>
    <n v="861"/>
    <n v="122"/>
    <n v="316"/>
    <m/>
    <m/>
    <n v="1556"/>
    <s v="A"/>
    <d v="2020-04-26T17:00:00"/>
    <s v="057bb569f80b1d9ec9a17586d374e757533183e3"/>
    <s v="2020-04-27T20:00:00Z"/>
    <n v="286"/>
    <n v="861"/>
    <n v="61268"/>
    <n v="61268"/>
    <n v="61268"/>
    <n v="27"/>
    <n v="14"/>
    <n v="32"/>
    <n v="2067"/>
    <n v="214"/>
    <n v="2281"/>
    <n v="5639632"/>
  </r>
  <r>
    <x v="53"/>
    <x v="25"/>
    <n v="4181"/>
    <n v="59648"/>
    <m/>
    <n v="314"/>
    <n v="912"/>
    <n v="120"/>
    <n v="324"/>
    <m/>
    <m/>
    <n v="1611"/>
    <s v="A"/>
    <d v="2020-04-27T17:00:00"/>
    <s v="2765133a2e855c9f4dd60c6b415b3fa8c9898979"/>
    <s v="2020-04-28T20:00:00Z"/>
    <n v="301"/>
    <n v="912"/>
    <n v="63829"/>
    <n v="63829"/>
    <n v="63829"/>
    <n v="27"/>
    <n v="15"/>
    <n v="51"/>
    <n v="2196"/>
    <n v="365"/>
    <n v="2561"/>
    <n v="5639632"/>
  </r>
  <r>
    <x v="54"/>
    <x v="25"/>
    <n v="4644"/>
    <n v="62100"/>
    <m/>
    <n v="320"/>
    <n v="950"/>
    <n v="119"/>
    <n v="337"/>
    <m/>
    <m/>
    <n v="1724"/>
    <s v="A"/>
    <d v="2020-04-28T17:00:00"/>
    <s v="b43362ceafea91f587bb9460653d3c75b02f32b6"/>
    <s v="2020-04-29T20:00:00Z"/>
    <n v="319"/>
    <n v="950"/>
    <n v="66744"/>
    <n v="66744"/>
    <n v="66744"/>
    <n v="27"/>
    <n v="18"/>
    <n v="38"/>
    <n v="2452"/>
    <n v="463"/>
    <n v="2915"/>
    <n v="5639632"/>
  </r>
  <r>
    <x v="55"/>
    <x v="25"/>
    <n v="5136"/>
    <n v="65140"/>
    <m/>
    <n v="365"/>
    <n v="1044"/>
    <n v="130"/>
    <n v="358"/>
    <m/>
    <m/>
    <n v="1829"/>
    <s v="A"/>
    <d v="2020-04-29T17:00:00"/>
    <s v="6620252ef6edf1eb2ff049ca547931a81fb890ce"/>
    <s v="2020-04-30T20:00:00Z"/>
    <n v="343"/>
    <n v="1044"/>
    <n v="70276"/>
    <n v="70276"/>
    <n v="70276"/>
    <n v="27"/>
    <n v="24"/>
    <n v="94"/>
    <n v="3040"/>
    <n v="492"/>
    <n v="3532"/>
    <n v="5639632"/>
  </r>
  <r>
    <x v="56"/>
    <x v="25"/>
    <n v="5730"/>
    <n v="69099"/>
    <m/>
    <n v="369"/>
    <n v="1096"/>
    <n v="118"/>
    <n v="380"/>
    <m/>
    <m/>
    <n v="1911"/>
    <s v="A"/>
    <d v="2020-04-30T17:00:00"/>
    <s v="42abfae501b9428333fa203e513bea3e979156e0"/>
    <s v="2020-05-01T20:00:00Z"/>
    <n v="371"/>
    <n v="1096"/>
    <n v="74829"/>
    <n v="74829"/>
    <n v="74829"/>
    <n v="27"/>
    <n v="28"/>
    <n v="52"/>
    <n v="3959"/>
    <n v="594"/>
    <n v="4553"/>
    <n v="5639632"/>
  </r>
  <r>
    <x v="57"/>
    <x v="25"/>
    <n v="6228"/>
    <n v="72779"/>
    <m/>
    <n v="389"/>
    <n v="1159"/>
    <n v="135"/>
    <n v="404"/>
    <m/>
    <m/>
    <n v="2002"/>
    <s v="A"/>
    <d v="2020-05-01T17:00:00"/>
    <s v="d4ab9b0412c7da5ac81bc49cfe19e4b6611c578e"/>
    <s v="2020-05-02T20:00:00Z"/>
    <n v="395"/>
    <n v="1159"/>
    <n v="79007"/>
    <n v="79007"/>
    <n v="79007"/>
    <n v="27"/>
    <n v="24"/>
    <n v="63"/>
    <n v="3680"/>
    <n v="498"/>
    <n v="4178"/>
    <n v="5639632"/>
  </r>
  <r>
    <x v="58"/>
    <x v="25"/>
    <n v="6663"/>
    <n v="75969"/>
    <m/>
    <n v="373"/>
    <n v="1199"/>
    <n v="155"/>
    <n v="426"/>
    <m/>
    <m/>
    <n v="2596"/>
    <s v="A"/>
    <d v="2020-05-02T17:00:00"/>
    <s v="162a628bf43a0658ca39b36be6037b7a5061ab08"/>
    <s v="2020-05-03T20:00:00Z"/>
    <n v="419"/>
    <n v="1199"/>
    <n v="82632"/>
    <n v="82632"/>
    <n v="82632"/>
    <n v="27"/>
    <n v="24"/>
    <n v="40"/>
    <n v="3190"/>
    <n v="435"/>
    <n v="3625"/>
    <n v="5639632"/>
  </r>
  <r>
    <x v="59"/>
    <x v="25"/>
    <n v="7234"/>
    <n v="78707"/>
    <m/>
    <n v="396"/>
    <n v="1271"/>
    <n v="166"/>
    <n v="444"/>
    <m/>
    <m/>
    <n v="3784"/>
    <s v="A"/>
    <d v="2020-05-04T00:00:00"/>
    <s v="0035985a09e25bd764347334e4fd551dcdce2991"/>
    <s v="2020-05-04T20:00:00Z"/>
    <n v="428"/>
    <n v="1271"/>
    <n v="85941"/>
    <n v="85941"/>
    <n v="85941"/>
    <n v="27"/>
    <n v="9"/>
    <n v="72"/>
    <n v="2738"/>
    <n v="571"/>
    <n v="3309"/>
    <n v="5639632"/>
  </r>
  <r>
    <x v="60"/>
    <x v="25"/>
    <n v="7851"/>
    <n v="80158"/>
    <m/>
    <n v="434"/>
    <n v="1350"/>
    <n v="182"/>
    <n v="475"/>
    <m/>
    <m/>
    <n v="4159"/>
    <s v="A"/>
    <d v="2020-05-04T17:00:00"/>
    <s v="38f73da04e6a3332c1fe0fcb31278dfe24c2c236"/>
    <s v="2020-05-05T20:00:00Z"/>
    <n v="455"/>
    <n v="1350"/>
    <n v="88009"/>
    <n v="88009"/>
    <n v="88009"/>
    <n v="27"/>
    <n v="27"/>
    <n v="79"/>
    <n v="1451"/>
    <n v="617"/>
    <n v="2068"/>
    <n v="5639632"/>
  </r>
  <r>
    <x v="61"/>
    <x v="25"/>
    <n v="8579"/>
    <n v="84653"/>
    <m/>
    <n v="443"/>
    <n v="1405"/>
    <n v="180"/>
    <n v="488"/>
    <m/>
    <m/>
    <n v="4520"/>
    <s v="A"/>
    <d v="2020-05-05T17:00:00"/>
    <s v="b63c0c178d7c3f4365a7242db0f24cd49b238661"/>
    <s v="2020-05-06T20:00:00Z"/>
    <n v="485"/>
    <n v="1405"/>
    <n v="93232"/>
    <n v="93232"/>
    <n v="93232"/>
    <n v="27"/>
    <n v="30"/>
    <n v="55"/>
    <n v="4495"/>
    <n v="728"/>
    <n v="5223"/>
    <n v="5639632"/>
  </r>
  <r>
    <x v="62"/>
    <x v="25"/>
    <n v="9365"/>
    <n v="88056"/>
    <m/>
    <n v="435"/>
    <n v="1459"/>
    <n v="182"/>
    <n v="512"/>
    <m/>
    <m/>
    <n v="4800"/>
    <s v="A"/>
    <d v="2020-05-06T17:00:00"/>
    <s v="1af49c226145e62235319ec849c0957642ea4588"/>
    <s v="2020-05-07T20:00:00Z"/>
    <n v="508"/>
    <n v="1459"/>
    <n v="97421"/>
    <n v="97421"/>
    <n v="97421"/>
    <n v="27"/>
    <n v="23"/>
    <n v="54"/>
    <n v="3403"/>
    <n v="786"/>
    <n v="4189"/>
    <n v="5639632"/>
  </r>
  <r>
    <x v="63"/>
    <x v="25"/>
    <n v="10088"/>
    <n v="91182"/>
    <m/>
    <n v="473"/>
    <n v="1549"/>
    <n v="198"/>
    <n v="540"/>
    <m/>
    <m/>
    <n v="5163"/>
    <s v="A"/>
    <d v="2020-05-07T17:00:00"/>
    <s v="84d5bc4313c3341bed05796c58f0f5c8118999b4"/>
    <s v="2020-05-08T20:00:00Z"/>
    <n v="534"/>
    <n v="1549"/>
    <n v="101270"/>
    <n v="101270"/>
    <n v="101270"/>
    <n v="27"/>
    <n v="26"/>
    <n v="90"/>
    <n v="3126"/>
    <n v="723"/>
    <n v="3849"/>
    <n v="5639632"/>
  </r>
  <r>
    <x v="64"/>
    <x v="25"/>
    <n v="10790"/>
    <n v="95473"/>
    <m/>
    <n v="476"/>
    <n v="1612"/>
    <n v="180"/>
    <n v="556"/>
    <m/>
    <m/>
    <n v="5764"/>
    <s v="A"/>
    <d v="2020-05-08T17:00:00"/>
    <s v="baea496224e24c911262aa754d4cbf231a04eb10"/>
    <s v="2020-05-09T20:00:00Z"/>
    <n v="558"/>
    <n v="1612"/>
    <n v="106263"/>
    <n v="106263"/>
    <n v="106263"/>
    <n v="27"/>
    <n v="24"/>
    <n v="63"/>
    <n v="4291"/>
    <n v="702"/>
    <n v="4993"/>
    <n v="5639632"/>
  </r>
  <r>
    <x v="65"/>
    <x v="25"/>
    <n v="11271"/>
    <n v="99817"/>
    <m/>
    <n v="434"/>
    <n v="1657"/>
    <n v="199"/>
    <n v="581"/>
    <m/>
    <m/>
    <n v="6304"/>
    <s v="A"/>
    <d v="2020-05-09T17:00:00"/>
    <s v="70cfe68a1823a8bff7ff71f1f3126bffd00a226f"/>
    <s v="2020-05-10T20:00:00Z"/>
    <n v="578"/>
    <n v="1657"/>
    <n v="111088"/>
    <n v="111088"/>
    <n v="111088"/>
    <n v="27"/>
    <n v="20"/>
    <n v="45"/>
    <n v="4344"/>
    <n v="481"/>
    <n v="4825"/>
    <n v="5639632"/>
  </r>
  <r>
    <x v="66"/>
    <x v="25"/>
    <n v="11799"/>
    <n v="103982"/>
    <m/>
    <n v="452"/>
    <n v="1716"/>
    <n v="194"/>
    <n v="600"/>
    <m/>
    <m/>
    <n v="6945"/>
    <s v="A"/>
    <d v="2020-05-10T17:00:00"/>
    <s v="ecafaae09dc0d562862664aff3f747447fd8284b"/>
    <s v="2020-05-11T20:00:00Z"/>
    <n v="591"/>
    <n v="1716"/>
    <n v="115781"/>
    <n v="115781"/>
    <n v="115781"/>
    <n v="27"/>
    <n v="13"/>
    <n v="59"/>
    <n v="4165"/>
    <n v="528"/>
    <n v="4693"/>
    <n v="5639632"/>
  </r>
  <r>
    <x v="67"/>
    <x v="25"/>
    <n v="12494"/>
    <n v="108340"/>
    <m/>
    <n v="496"/>
    <n v="1799"/>
    <n v="199"/>
    <n v="625"/>
    <m/>
    <m/>
    <n v="7609"/>
    <s v="A"/>
    <d v="2020-05-11T17:00:00"/>
    <s v="94e73ef963e7f3b480431b17800b26277fe73864"/>
    <s v="2020-05-12T20:00:00Z"/>
    <n v="614"/>
    <n v="1799"/>
    <n v="120834"/>
    <n v="120834"/>
    <n v="120834"/>
    <n v="27"/>
    <n v="23"/>
    <n v="83"/>
    <n v="4358"/>
    <n v="695"/>
    <n v="5053"/>
    <n v="5639632"/>
  </r>
  <r>
    <x v="68"/>
    <x v="25"/>
    <n v="12917"/>
    <n v="109118"/>
    <m/>
    <n v="494"/>
    <n v="1851"/>
    <n v="199"/>
    <n v="647"/>
    <m/>
    <m/>
    <n v="8149"/>
    <s v="A+"/>
    <d v="2020-05-12T17:00:00"/>
    <s v="cb2b7b13c5966374bc33f734f8cf46a79339ad71"/>
    <s v="2020-05-13T20:00:00Z"/>
    <n v="638"/>
    <n v="1851"/>
    <n v="122035"/>
    <n v="122035"/>
    <n v="122035"/>
    <n v="27"/>
    <n v="24"/>
    <n v="52"/>
    <n v="778"/>
    <n v="423"/>
    <n v="1201"/>
    <n v="5639632"/>
  </r>
  <r>
    <x v="69"/>
    <x v="25"/>
    <n v="13435"/>
    <n v="115317"/>
    <m/>
    <n v="498"/>
    <n v="1915"/>
    <n v="203"/>
    <n v="663"/>
    <m/>
    <m/>
    <n v="8473"/>
    <s v="A+"/>
    <d v="2020-05-13T17:00:00"/>
    <s v="ac8a7a1ac321ed491129848882ce0bb688ec72e5"/>
    <s v="2020-05-14T20:00:00Z"/>
    <n v="663"/>
    <n v="1915"/>
    <n v="128752"/>
    <n v="128752"/>
    <n v="128752"/>
    <n v="27"/>
    <n v="25"/>
    <n v="64"/>
    <n v="6199"/>
    <n v="518"/>
    <n v="6717"/>
    <n v="5639632"/>
  </r>
  <r>
    <x v="70"/>
    <x v="25"/>
    <n v="14240"/>
    <n v="120429"/>
    <m/>
    <n v="498"/>
    <n v="1985"/>
    <n v="200"/>
    <n v="679"/>
    <m/>
    <m/>
    <n v="8820"/>
    <s v="A+"/>
    <d v="2020-05-14T17:00:00"/>
    <s v="d1508d33e157adcf74822567b643aa93636abbac"/>
    <s v="2020-05-15T20:00:00Z"/>
    <n v="692"/>
    <n v="1985"/>
    <n v="134669"/>
    <n v="134669"/>
    <n v="134669"/>
    <n v="27"/>
    <n v="29"/>
    <n v="70"/>
    <n v="5112"/>
    <n v="805"/>
    <n v="5917"/>
    <n v="5639632"/>
  </r>
  <r>
    <x v="71"/>
    <x v="25"/>
    <n v="14969"/>
    <n v="128312"/>
    <m/>
    <n v="493"/>
    <n v="2039"/>
    <n v="225"/>
    <n v="700"/>
    <m/>
    <m/>
    <n v="9571"/>
    <s v="A+"/>
    <d v="2020-05-15T17:00:00"/>
    <s v="f5b34f94adcca495e741bde78e5b190fcdaa9328"/>
    <s v="2020-05-16T20:00:00Z"/>
    <n v="709"/>
    <n v="2039"/>
    <n v="143281"/>
    <n v="143281"/>
    <n v="143281"/>
    <n v="27"/>
    <n v="17"/>
    <n v="54"/>
    <n v="7883"/>
    <n v="729"/>
    <n v="8612"/>
    <n v="5639632"/>
  </r>
  <r>
    <x v="72"/>
    <x v="25"/>
    <n v="15668"/>
    <n v="134917"/>
    <m/>
    <n v="487"/>
    <n v="2090"/>
    <n v="221"/>
    <n v="716"/>
    <m/>
    <m/>
    <n v="10175"/>
    <s v="A+"/>
    <d v="2020-05-16T17:00:00"/>
    <s v="2b5d044039c4633ebd06cfc705cc607357ab6535"/>
    <s v="2020-05-17T20:00:00Z"/>
    <n v="731"/>
    <n v="2090"/>
    <n v="150585"/>
    <n v="150585"/>
    <n v="150585"/>
    <n v="27"/>
    <n v="22"/>
    <n v="51"/>
    <n v="6605"/>
    <n v="699"/>
    <n v="7304"/>
    <n v="5639632"/>
  </r>
  <r>
    <x v="73"/>
    <x v="25"/>
    <n v="16372"/>
    <n v="140234"/>
    <m/>
    <n v="488"/>
    <n v="2128"/>
    <n v="229"/>
    <n v="731"/>
    <m/>
    <m/>
    <n v="10764"/>
    <s v="A+"/>
    <d v="2020-05-17T17:00:00"/>
    <s v="9da7fabf094cdfe74748f834aa430603c126c592"/>
    <s v="2020-05-18T20:00:00Z"/>
    <n v="740"/>
    <n v="2128"/>
    <n v="156606"/>
    <n v="156606"/>
    <n v="156606"/>
    <n v="27"/>
    <n v="9"/>
    <n v="38"/>
    <n v="5317"/>
    <n v="704"/>
    <n v="6021"/>
    <n v="5639632"/>
  </r>
  <r>
    <x v="74"/>
    <x v="25"/>
    <n v="17029"/>
    <n v="144806"/>
    <m/>
    <n v="545"/>
    <n v="2221"/>
    <n v="229"/>
    <n v="750"/>
    <m/>
    <m/>
    <n v="11540"/>
    <s v="A+"/>
    <d v="2020-05-18T17:00:00"/>
    <s v="5a05e01d4f5cd85ba962df08829beb4bfb464206"/>
    <s v="2020-05-19T20:00:00Z"/>
    <n v="757"/>
    <n v="2221"/>
    <n v="161835"/>
    <n v="161835"/>
    <n v="161835"/>
    <n v="27"/>
    <n v="17"/>
    <n v="93"/>
    <n v="4572"/>
    <n v="657"/>
    <n v="5229"/>
    <n v="5639632"/>
  </r>
  <r>
    <x v="75"/>
    <x v="25"/>
    <n v="17670"/>
    <n v="149668"/>
    <m/>
    <n v="550"/>
    <n v="2308"/>
    <n v="212"/>
    <n v="773"/>
    <m/>
    <m/>
    <n v="12227"/>
    <s v="A"/>
    <d v="2020-05-19T17:00:00"/>
    <s v="690fdbcf2ba8608cbc8354c36acc8f0964bde1c9"/>
    <s v="2020-05-20T20:00:00Z"/>
    <n v="786"/>
    <n v="2308"/>
    <n v="167338"/>
    <n v="167338"/>
    <n v="167338"/>
    <n v="27"/>
    <n v="29"/>
    <n v="87"/>
    <n v="4862"/>
    <n v="641"/>
    <n v="5503"/>
    <n v="5639632"/>
  </r>
  <r>
    <x v="76"/>
    <x v="25"/>
    <n v="18200"/>
    <n v="155356"/>
    <m/>
    <n v="566"/>
    <n v="2380"/>
    <n v="229"/>
    <n v="787"/>
    <m/>
    <m/>
    <n v="12488"/>
    <s v="A"/>
    <d v="2020-05-20T17:00:00"/>
    <s v="8bc3ccb2aa02ef646d1d1f3fa1c18a509046bc14"/>
    <s v="2020-05-21T20:00:00Z"/>
    <n v="818"/>
    <n v="2380"/>
    <n v="173556"/>
    <n v="173556"/>
    <n v="173556"/>
    <n v="27"/>
    <n v="32"/>
    <n v="72"/>
    <n v="5688"/>
    <n v="530"/>
    <n v="6218"/>
    <n v="5639632"/>
  </r>
  <r>
    <x v="77"/>
    <x v="25"/>
    <n v="19005"/>
    <n v="161966"/>
    <m/>
    <n v="534"/>
    <n v="2432"/>
    <n v="233"/>
    <n v="806"/>
    <m/>
    <m/>
    <n v="12696"/>
    <s v="A"/>
    <d v="2020-05-21T17:00:00"/>
    <s v="946e5fb83209950d8797896b5fdb01ad096fce66"/>
    <s v="2020-05-22T20:00:00Z"/>
    <n v="851"/>
    <n v="2432"/>
    <n v="180971"/>
    <n v="180971"/>
    <n v="180971"/>
    <n v="27"/>
    <n v="33"/>
    <n v="52"/>
    <n v="6610"/>
    <n v="805"/>
    <n v="7415"/>
    <n v="5639632"/>
  </r>
  <r>
    <x v="78"/>
    <x v="25"/>
    <n v="19845"/>
    <n v="169648"/>
    <m/>
    <n v="568"/>
    <n v="2534"/>
    <n v="215"/>
    <n v="832"/>
    <m/>
    <m/>
    <n v="13485"/>
    <s v="A"/>
    <d v="2020-05-22T17:00:00"/>
    <s v="dc42441d818b24a6162f1696bc6033a463b798dc"/>
    <s v="2020-05-23T20:00:00Z"/>
    <n v="861"/>
    <n v="2534"/>
    <n v="189493"/>
    <n v="189493"/>
    <n v="189493"/>
    <n v="27"/>
    <n v="10"/>
    <n v="102"/>
    <n v="7682"/>
    <n v="840"/>
    <n v="8522"/>
    <n v="5639632"/>
  </r>
  <r>
    <x v="79"/>
    <x v="25"/>
    <n v="20573"/>
    <n v="177391"/>
    <m/>
    <n v="553"/>
    <n v="2588"/>
    <n v="207"/>
    <n v="841"/>
    <m/>
    <m/>
    <n v="14115"/>
    <s v="A"/>
    <d v="2020-05-23T17:00:00"/>
    <s v="4fc1803ba15b839a2efdfb2d0d97de97290fbda6"/>
    <s v="2020-05-24T20:00:00Z"/>
    <n v="878"/>
    <n v="2588"/>
    <n v="197964"/>
    <n v="197964"/>
    <n v="197964"/>
    <n v="27"/>
    <n v="17"/>
    <n v="54"/>
    <n v="7743"/>
    <n v="728"/>
    <n v="8471"/>
    <n v="5639632"/>
  </r>
  <r>
    <x v="1"/>
    <x v="26"/>
    <n v="0"/>
    <m/>
    <m/>
    <m/>
    <m/>
    <m/>
    <m/>
    <m/>
    <m/>
    <m/>
    <m/>
    <m/>
    <s v="e33e1d45dd81ff303affa23c8eef9cd21b248f5f"/>
    <s v="2020-03-07T21:00:00Z"/>
    <m/>
    <m/>
    <n v="0"/>
    <n v="0"/>
    <n v="0"/>
    <n v="29"/>
    <m/>
    <m/>
    <m/>
    <m/>
    <m/>
    <n v="6137428"/>
  </r>
  <r>
    <x v="2"/>
    <x v="26"/>
    <n v="1"/>
    <m/>
    <m/>
    <m/>
    <m/>
    <m/>
    <m/>
    <m/>
    <m/>
    <m/>
    <m/>
    <m/>
    <s v="0a1ee3936fc3d9b360c1b01063f24e521206b1e4"/>
    <s v="2020-03-08T20:00:00Z"/>
    <m/>
    <m/>
    <n v="1"/>
    <n v="1"/>
    <n v="1"/>
    <n v="29"/>
    <n v="0"/>
    <n v="0"/>
    <n v="0"/>
    <n v="1"/>
    <n v="1"/>
    <n v="6137428"/>
  </r>
  <r>
    <x v="3"/>
    <x v="26"/>
    <n v="1"/>
    <m/>
    <m/>
    <m/>
    <m/>
    <m/>
    <m/>
    <m/>
    <m/>
    <m/>
    <m/>
    <m/>
    <s v="3265e61b1bc002b1526c6f3c5edea16048a5e84f"/>
    <s v="2020-03-09T20:00:00Z"/>
    <m/>
    <m/>
    <n v="1"/>
    <n v="1"/>
    <n v="1"/>
    <n v="29"/>
    <n v="0"/>
    <n v="0"/>
    <n v="0"/>
    <n v="0"/>
    <n v="0"/>
    <n v="6137428"/>
  </r>
  <r>
    <x v="4"/>
    <x v="26"/>
    <n v="1"/>
    <m/>
    <m/>
    <m/>
    <m/>
    <m/>
    <m/>
    <m/>
    <m/>
    <m/>
    <m/>
    <m/>
    <s v="fe9d3dc01407c6959d9c0f092c43b1b73565d872"/>
    <s v="2020-03-10T20:00:00Z"/>
    <m/>
    <m/>
    <n v="1"/>
    <n v="1"/>
    <n v="1"/>
    <n v="29"/>
    <n v="0"/>
    <n v="0"/>
    <n v="0"/>
    <n v="0"/>
    <n v="0"/>
    <n v="6137428"/>
  </r>
  <r>
    <x v="5"/>
    <x v="26"/>
    <n v="1"/>
    <m/>
    <m/>
    <m/>
    <m/>
    <m/>
    <m/>
    <m/>
    <m/>
    <m/>
    <m/>
    <m/>
    <s v="3072cff2a497155871e1c3ddeeab4e0e04903236"/>
    <s v="2020-03-11T20:00:00Z"/>
    <m/>
    <m/>
    <n v="1"/>
    <n v="1"/>
    <n v="1"/>
    <n v="29"/>
    <n v="0"/>
    <n v="0"/>
    <n v="0"/>
    <n v="0"/>
    <n v="0"/>
    <n v="6137428"/>
  </r>
  <r>
    <x v="6"/>
    <x v="26"/>
    <n v="1"/>
    <n v="64"/>
    <m/>
    <m/>
    <m/>
    <m/>
    <m/>
    <m/>
    <m/>
    <m/>
    <m/>
    <d v="2020-03-11T00:00:00"/>
    <s v="e1f7594b0769ea4b3628cffdf5d3745a5c65140f"/>
    <s v="2020-03-12T20:00:00Z"/>
    <m/>
    <m/>
    <n v="65"/>
    <n v="65"/>
    <n v="65"/>
    <n v="29"/>
    <n v="0"/>
    <n v="0"/>
    <n v="64"/>
    <n v="0"/>
    <n v="64"/>
    <n v="6137428"/>
  </r>
  <r>
    <x v="7"/>
    <x v="26"/>
    <n v="2"/>
    <n v="71"/>
    <m/>
    <m/>
    <m/>
    <m/>
    <m/>
    <m/>
    <m/>
    <m/>
    <m/>
    <d v="2020-03-12T17:45:00"/>
    <s v="a990b1f20ead0c53e536552a5b3b4e84fca96b96"/>
    <s v="2020-03-13T20:00:00Z"/>
    <m/>
    <m/>
    <n v="73"/>
    <n v="73"/>
    <n v="73"/>
    <n v="29"/>
    <n v="0"/>
    <n v="0"/>
    <n v="7"/>
    <n v="1"/>
    <n v="8"/>
    <n v="6137428"/>
  </r>
  <r>
    <x v="8"/>
    <x v="26"/>
    <n v="4"/>
    <n v="90"/>
    <m/>
    <m/>
    <m/>
    <m/>
    <m/>
    <m/>
    <m/>
    <m/>
    <m/>
    <d v="2020-03-13T18:10:00"/>
    <s v="9597743458ab5656b57e92b28ba7cd52bcb71de6"/>
    <s v="2020-03-14T20:00:00Z"/>
    <n v="0"/>
    <m/>
    <n v="94"/>
    <n v="94"/>
    <n v="94"/>
    <n v="29"/>
    <n v="0"/>
    <n v="0"/>
    <n v="19"/>
    <n v="2"/>
    <n v="21"/>
    <n v="6137428"/>
  </r>
  <r>
    <x v="9"/>
    <x v="26"/>
    <n v="5"/>
    <n v="122"/>
    <m/>
    <m/>
    <m/>
    <m/>
    <m/>
    <m/>
    <m/>
    <m/>
    <m/>
    <d v="2020-03-14T22:00:00"/>
    <s v="649f36bebe6fc4eabd58091c3f20155ce34efc78"/>
    <s v="2020-03-15T20:00:00Z"/>
    <n v="0"/>
    <m/>
    <n v="127"/>
    <n v="127"/>
    <n v="127"/>
    <n v="29"/>
    <n v="0"/>
    <n v="0"/>
    <n v="32"/>
    <n v="1"/>
    <n v="33"/>
    <n v="6137428"/>
  </r>
  <r>
    <x v="10"/>
    <x v="26"/>
    <n v="6"/>
    <n v="164"/>
    <m/>
    <m/>
    <m/>
    <m/>
    <m/>
    <m/>
    <m/>
    <m/>
    <m/>
    <d v="2020-03-16T15:52:00"/>
    <s v="cab8246b62c2aed8057e64fce8d032dbea8f0cc5"/>
    <s v="2020-03-16T20:00:00Z"/>
    <n v="0"/>
    <m/>
    <n v="170"/>
    <n v="170"/>
    <n v="170"/>
    <n v="29"/>
    <n v="0"/>
    <n v="0"/>
    <n v="42"/>
    <n v="1"/>
    <n v="43"/>
    <n v="6137428"/>
  </r>
  <r>
    <x v="11"/>
    <x v="26"/>
    <n v="8"/>
    <n v="207"/>
    <m/>
    <m/>
    <m/>
    <m/>
    <m/>
    <m/>
    <m/>
    <m/>
    <m/>
    <d v="2020-03-16T20:00:00"/>
    <s v="f643f2dd61e40777be62a571714b369b53b8bc72"/>
    <s v="2020-03-17T20:00:00Z"/>
    <n v="0"/>
    <m/>
    <n v="215"/>
    <n v="215"/>
    <n v="215"/>
    <n v="29"/>
    <n v="0"/>
    <n v="0"/>
    <n v="43"/>
    <n v="2"/>
    <n v="45"/>
    <n v="6137428"/>
  </r>
  <r>
    <x v="12"/>
    <x v="26"/>
    <n v="13"/>
    <n v="253"/>
    <m/>
    <m/>
    <m/>
    <m/>
    <m/>
    <m/>
    <m/>
    <m/>
    <m/>
    <d v="2020-03-17T19:15:00"/>
    <s v="3ff121940b6155f5627fb5b15067a58c10a7fb42"/>
    <s v="2020-03-18T20:00:00Z"/>
    <n v="0"/>
    <m/>
    <n v="266"/>
    <n v="266"/>
    <n v="266"/>
    <n v="29"/>
    <n v="0"/>
    <n v="0"/>
    <n v="46"/>
    <n v="5"/>
    <n v="51"/>
    <n v="6137428"/>
  </r>
  <r>
    <x v="13"/>
    <x v="26"/>
    <n v="24"/>
    <n v="308"/>
    <m/>
    <m/>
    <m/>
    <m/>
    <m/>
    <m/>
    <m/>
    <m/>
    <m/>
    <d v="2020-03-18T20:00:00"/>
    <s v="4b64158f7354396fb911af095db36f9d0d18e56f"/>
    <s v="2020-03-19T20:00:00Z"/>
    <n v="1"/>
    <m/>
    <n v="332"/>
    <n v="332"/>
    <n v="332"/>
    <n v="29"/>
    <n v="1"/>
    <n v="0"/>
    <n v="55"/>
    <n v="11"/>
    <n v="66"/>
    <n v="6137428"/>
  </r>
  <r>
    <x v="14"/>
    <x v="26"/>
    <n v="47"/>
    <n v="369"/>
    <m/>
    <m/>
    <m/>
    <m/>
    <m/>
    <m/>
    <m/>
    <m/>
    <m/>
    <d v="2020-03-20T10:05:00"/>
    <s v="46a8439036d794e92c4fce683179a5aa0083172e"/>
    <s v="2020-03-20T20:00:00Z"/>
    <n v="1"/>
    <m/>
    <n v="416"/>
    <n v="416"/>
    <n v="416"/>
    <n v="29"/>
    <n v="0"/>
    <n v="0"/>
    <n v="61"/>
    <n v="23"/>
    <n v="84"/>
    <n v="6137428"/>
  </r>
  <r>
    <x v="15"/>
    <x v="26"/>
    <n v="73"/>
    <n v="369"/>
    <m/>
    <m/>
    <m/>
    <m/>
    <m/>
    <m/>
    <m/>
    <m/>
    <m/>
    <d v="2020-03-20T22:00:00"/>
    <s v="e87fdda103d3823089231443898b8eabe52a789c"/>
    <s v="2020-03-21T20:00:00Z"/>
    <n v="3"/>
    <m/>
    <n v="442"/>
    <n v="442"/>
    <n v="442"/>
    <n v="29"/>
    <n v="2"/>
    <n v="0"/>
    <n v="0"/>
    <n v="26"/>
    <n v="26"/>
    <n v="6137428"/>
  </r>
  <r>
    <x v="16"/>
    <x v="26"/>
    <n v="90"/>
    <n v="369"/>
    <m/>
    <m/>
    <m/>
    <m/>
    <m/>
    <m/>
    <m/>
    <m/>
    <m/>
    <d v="2020-03-21T22:00:00"/>
    <s v="8acb19ab32326b612304c5c08df11317f736c659"/>
    <s v="2020-03-22T20:00:00Z"/>
    <n v="3"/>
    <m/>
    <n v="459"/>
    <n v="459"/>
    <n v="459"/>
    <n v="29"/>
    <n v="0"/>
    <n v="0"/>
    <n v="0"/>
    <n v="17"/>
    <n v="17"/>
    <n v="6137428"/>
  </r>
  <r>
    <x v="17"/>
    <x v="26"/>
    <n v="183"/>
    <n v="369"/>
    <m/>
    <m/>
    <m/>
    <m/>
    <m/>
    <m/>
    <m/>
    <m/>
    <s v="C"/>
    <d v="2020-03-23T15:00:00"/>
    <s v="a33ce32abaef2428aa8f6a3d45fc86c6ddc584b6"/>
    <s v="2020-03-23T20:00:00Z"/>
    <n v="3"/>
    <m/>
    <n v="552"/>
    <n v="552"/>
    <n v="552"/>
    <n v="29"/>
    <n v="0"/>
    <n v="0"/>
    <n v="0"/>
    <n v="93"/>
    <n v="93"/>
    <n v="6137428"/>
  </r>
  <r>
    <x v="18"/>
    <x v="26"/>
    <n v="183"/>
    <n v="369"/>
    <m/>
    <m/>
    <m/>
    <m/>
    <m/>
    <m/>
    <m/>
    <m/>
    <s v="C"/>
    <d v="2020-03-23T15:00:00"/>
    <s v="60a11eb8f416803b66f1e70bd33e71fe87224a99"/>
    <s v="2020-03-24T20:00:00Z"/>
    <n v="3"/>
    <m/>
    <n v="552"/>
    <n v="552"/>
    <n v="552"/>
    <n v="29"/>
    <n v="0"/>
    <n v="0"/>
    <n v="0"/>
    <n v="0"/>
    <n v="0"/>
    <n v="6137428"/>
  </r>
  <r>
    <x v="19"/>
    <x v="26"/>
    <n v="356"/>
    <n v="369"/>
    <m/>
    <m/>
    <m/>
    <m/>
    <m/>
    <m/>
    <m/>
    <m/>
    <s v="C"/>
    <d v="2020-03-24T16:00:00"/>
    <s v="77c3e4bcd9a89c33db0b0c6bd872a79ed9efa6ea"/>
    <s v="2020-03-25T20:00:00Z"/>
    <n v="8"/>
    <m/>
    <n v="725"/>
    <n v="725"/>
    <n v="725"/>
    <n v="29"/>
    <n v="5"/>
    <n v="0"/>
    <n v="0"/>
    <n v="173"/>
    <n v="173"/>
    <n v="6137428"/>
  </r>
  <r>
    <x v="20"/>
    <x v="26"/>
    <n v="502"/>
    <n v="369"/>
    <m/>
    <m/>
    <m/>
    <m/>
    <m/>
    <m/>
    <m/>
    <m/>
    <s v="C"/>
    <d v="2020-03-26T15:00:00"/>
    <s v="2b8690ad06bec833d05800cf511ab76690b4e9ab"/>
    <s v="2020-03-26T20:00:00Z"/>
    <n v="8"/>
    <m/>
    <n v="871"/>
    <n v="871"/>
    <n v="871"/>
    <n v="29"/>
    <n v="0"/>
    <n v="0"/>
    <n v="0"/>
    <n v="146"/>
    <n v="146"/>
    <n v="6137428"/>
  </r>
  <r>
    <x v="21"/>
    <x v="26"/>
    <n v="669"/>
    <n v="369"/>
    <m/>
    <m/>
    <m/>
    <m/>
    <m/>
    <m/>
    <m/>
    <m/>
    <s v="C"/>
    <d v="2020-03-27T00:00:00"/>
    <s v="deb09d39dfad307c9285bd2dfc3282abd166f644"/>
    <s v="2020-03-27T20:00:00Z"/>
    <n v="8"/>
    <m/>
    <n v="1038"/>
    <n v="1038"/>
    <n v="1038"/>
    <n v="29"/>
    <n v="0"/>
    <n v="0"/>
    <n v="0"/>
    <n v="167"/>
    <n v="167"/>
    <n v="6137428"/>
  </r>
  <r>
    <x v="22"/>
    <x v="26"/>
    <n v="838"/>
    <n v="10082"/>
    <m/>
    <m/>
    <m/>
    <m/>
    <m/>
    <m/>
    <m/>
    <m/>
    <s v="C"/>
    <d v="2020-03-28T15:00:00"/>
    <s v="4309c8eddc27e0747325fc9ff0c5bb9b5f95b504"/>
    <s v="2020-03-28T20:00:00Z"/>
    <n v="10"/>
    <m/>
    <n v="10920"/>
    <n v="10920"/>
    <n v="10920"/>
    <n v="29"/>
    <n v="2"/>
    <n v="0"/>
    <n v="9713"/>
    <n v="169"/>
    <n v="9882"/>
    <n v="6137428"/>
  </r>
  <r>
    <x v="23"/>
    <x v="26"/>
    <n v="838"/>
    <n v="11547"/>
    <m/>
    <m/>
    <m/>
    <m/>
    <m/>
    <m/>
    <m/>
    <m/>
    <s v="C"/>
    <d v="2020-03-28T15:00:00"/>
    <s v="af59b95a77defc26a4d1ba166541a0d3b8d8fe3c"/>
    <s v="2020-03-29T20:00:00Z"/>
    <n v="10"/>
    <m/>
    <n v="12385"/>
    <n v="12385"/>
    <n v="12385"/>
    <n v="29"/>
    <n v="0"/>
    <n v="0"/>
    <n v="1465"/>
    <n v="0"/>
    <n v="1465"/>
    <n v="6137428"/>
  </r>
  <r>
    <x v="24"/>
    <x v="26"/>
    <n v="1031"/>
    <n v="13204"/>
    <m/>
    <m/>
    <m/>
    <m/>
    <m/>
    <m/>
    <m/>
    <m/>
    <s v="C"/>
    <d v="2020-03-30T16:00:00"/>
    <s v="8ea65a46d8becbfdabbcc06090486ba98c3f6ec8"/>
    <s v="2020-03-30T20:00:00Z"/>
    <n v="13"/>
    <m/>
    <n v="14235"/>
    <n v="14235"/>
    <n v="14235"/>
    <n v="29"/>
    <n v="3"/>
    <n v="0"/>
    <n v="1657"/>
    <n v="193"/>
    <n v="1850"/>
    <n v="6137428"/>
  </r>
  <r>
    <x v="25"/>
    <x v="26"/>
    <n v="1327"/>
    <n v="14614"/>
    <m/>
    <m/>
    <m/>
    <m/>
    <m/>
    <m/>
    <m/>
    <m/>
    <s v="C"/>
    <d v="2020-03-31T15:00:00"/>
    <s v="f6f3d884d544c7a73c03431474f776dd1730c40f"/>
    <s v="2020-03-31T20:00:00Z"/>
    <n v="14"/>
    <m/>
    <n v="15941"/>
    <n v="15941"/>
    <n v="15941"/>
    <n v="29"/>
    <n v="1"/>
    <n v="0"/>
    <n v="1410"/>
    <n v="296"/>
    <n v="1706"/>
    <n v="6137428"/>
  </r>
  <r>
    <x v="26"/>
    <x v="26"/>
    <n v="1581"/>
    <n v="15846"/>
    <m/>
    <m/>
    <m/>
    <m/>
    <m/>
    <m/>
    <m/>
    <m/>
    <s v="C"/>
    <d v="2020-04-01T15:00:00"/>
    <s v="eb21c196ff9fdf675f025aea2567d53c1c2fbc28"/>
    <s v="2020-04-01T20:00:00Z"/>
    <n v="18"/>
    <m/>
    <n v="17427"/>
    <n v="17427"/>
    <n v="17427"/>
    <n v="29"/>
    <n v="4"/>
    <n v="0"/>
    <n v="1232"/>
    <n v="254"/>
    <n v="1486"/>
    <n v="6137428"/>
  </r>
  <r>
    <x v="27"/>
    <x v="26"/>
    <n v="1834"/>
    <n v="17849"/>
    <m/>
    <m/>
    <m/>
    <m/>
    <m/>
    <m/>
    <m/>
    <m/>
    <s v="C"/>
    <d v="2020-04-02T15:00:00"/>
    <s v="9b46daae56bf71b2388a694c6f38371cd9539e66"/>
    <s v="2020-04-02T20:00:00Z"/>
    <n v="19"/>
    <m/>
    <n v="19683"/>
    <n v="19683"/>
    <n v="19683"/>
    <n v="29"/>
    <n v="1"/>
    <n v="0"/>
    <n v="2003"/>
    <n v="253"/>
    <n v="2256"/>
    <n v="6137428"/>
  </r>
  <r>
    <x v="28"/>
    <x v="26"/>
    <n v="2113"/>
    <n v="19357"/>
    <m/>
    <m/>
    <m/>
    <m/>
    <m/>
    <m/>
    <m/>
    <m/>
    <s v="C"/>
    <d v="2020-04-03T15:00:00"/>
    <s v="24e19de34286327f54180e306b39fc8c56f1ee3e"/>
    <s v="2020-04-03T20:00:00Z"/>
    <n v="19"/>
    <m/>
    <n v="21470"/>
    <n v="21470"/>
    <n v="21470"/>
    <n v="29"/>
    <n v="0"/>
    <n v="0"/>
    <n v="1508"/>
    <n v="279"/>
    <n v="1787"/>
    <n v="6137428"/>
  </r>
  <r>
    <x v="29"/>
    <x v="26"/>
    <n v="2291"/>
    <n v="22614"/>
    <m/>
    <n v="413"/>
    <m/>
    <m/>
    <m/>
    <m/>
    <m/>
    <m/>
    <s v="C"/>
    <d v="2020-04-04T15:00:00"/>
    <s v="6f374ffbfb6ef05e73fc861e4f6486d7238c6188"/>
    <s v="2020-04-04T20:00:00Z"/>
    <n v="24"/>
    <m/>
    <n v="24905"/>
    <n v="24905"/>
    <n v="24905"/>
    <n v="29"/>
    <n v="5"/>
    <n v="0"/>
    <n v="3257"/>
    <n v="178"/>
    <n v="3435"/>
    <n v="6137428"/>
  </r>
  <r>
    <x v="30"/>
    <x v="26"/>
    <n v="2367"/>
    <n v="24882"/>
    <m/>
    <n v="424"/>
    <m/>
    <m/>
    <m/>
    <m/>
    <m/>
    <m/>
    <s v="C"/>
    <d v="2020-04-05T15:00:00"/>
    <s v="d1e49f2389c6e0f20a58e417a427e95cd5c0d46c"/>
    <s v="2020-04-05T20:00:00Z"/>
    <n v="34"/>
    <m/>
    <n v="27249"/>
    <n v="27249"/>
    <n v="27249"/>
    <n v="29"/>
    <n v="10"/>
    <n v="0"/>
    <n v="2268"/>
    <n v="76"/>
    <n v="2344"/>
    <n v="6137428"/>
  </r>
  <r>
    <x v="31"/>
    <x v="26"/>
    <n v="2722"/>
    <n v="27113"/>
    <m/>
    <n v="439"/>
    <m/>
    <m/>
    <m/>
    <m/>
    <m/>
    <m/>
    <s v="A"/>
    <d v="2020-04-06T16:28:00"/>
    <s v="199583f7e9ed24b2c7df261fed98e14ab52de661"/>
    <s v="2020-04-06T20:00:00Z"/>
    <n v="39"/>
    <m/>
    <n v="29835"/>
    <n v="29835"/>
    <n v="29835"/>
    <n v="29"/>
    <n v="5"/>
    <n v="0"/>
    <n v="2231"/>
    <n v="355"/>
    <n v="2586"/>
    <n v="6137428"/>
  </r>
  <r>
    <x v="32"/>
    <x v="26"/>
    <n v="3037"/>
    <n v="28932"/>
    <m/>
    <n v="508"/>
    <m/>
    <m/>
    <m/>
    <m/>
    <m/>
    <m/>
    <s v="A"/>
    <d v="2020-04-07T15:00:00"/>
    <s v="cae0da068a529200b50c5ee9f833be1953e37733"/>
    <s v="2020-04-07T20:00:00Z"/>
    <n v="53"/>
    <m/>
    <n v="31969"/>
    <n v="31969"/>
    <n v="31969"/>
    <n v="29"/>
    <n v="14"/>
    <n v="0"/>
    <n v="1819"/>
    <n v="315"/>
    <n v="2134"/>
    <n v="6137428"/>
  </r>
  <r>
    <x v="33"/>
    <x v="26"/>
    <n v="3327"/>
    <n v="30783"/>
    <m/>
    <n v="519"/>
    <m/>
    <m/>
    <m/>
    <m/>
    <m/>
    <m/>
    <s v="A"/>
    <d v="2020-04-08T15:00:00"/>
    <s v="3de03b31d6c7655b2e4d633500661f518cea3dc7"/>
    <s v="2020-04-08T20:00:00Z"/>
    <n v="58"/>
    <m/>
    <n v="34110"/>
    <n v="34110"/>
    <n v="34110"/>
    <n v="29"/>
    <n v="5"/>
    <n v="0"/>
    <n v="1851"/>
    <n v="290"/>
    <n v="2141"/>
    <n v="6137428"/>
  </r>
  <r>
    <x v="34"/>
    <x v="26"/>
    <n v="3539"/>
    <n v="34955"/>
    <m/>
    <n v="568"/>
    <m/>
    <m/>
    <m/>
    <m/>
    <m/>
    <m/>
    <s v="A"/>
    <d v="2020-04-09T15:00:00"/>
    <s v="dd1cf5eddd633dbe8f588908f7f4ab50b887f4a0"/>
    <s v="2020-04-09T20:00:00Z"/>
    <n v="77"/>
    <m/>
    <n v="38494"/>
    <n v="38494"/>
    <n v="38494"/>
    <n v="29"/>
    <n v="19"/>
    <n v="0"/>
    <n v="4172"/>
    <n v="212"/>
    <n v="4384"/>
    <n v="6137428"/>
  </r>
  <r>
    <x v="35"/>
    <x v="26"/>
    <n v="3799"/>
    <n v="36941"/>
    <m/>
    <n v="568"/>
    <m/>
    <m/>
    <m/>
    <m/>
    <m/>
    <m/>
    <s v="A"/>
    <d v="2020-04-10T15:00:00"/>
    <s v="dbebd870875f930e4754654989c3124c4ec8f52f"/>
    <s v="2020-04-10T20:00:00Z"/>
    <n v="96"/>
    <m/>
    <n v="40740"/>
    <n v="40740"/>
    <n v="40740"/>
    <n v="29"/>
    <n v="19"/>
    <n v="0"/>
    <n v="1986"/>
    <n v="260"/>
    <n v="2246"/>
    <n v="6137428"/>
  </r>
  <r>
    <x v="36"/>
    <x v="26"/>
    <n v="4024"/>
    <n v="39148"/>
    <m/>
    <n v="506"/>
    <m/>
    <m/>
    <m/>
    <m/>
    <m/>
    <m/>
    <s v="A"/>
    <d v="2020-04-11T15:00:00"/>
    <s v="56328595eb22919c369c7a3bf47fb3e9ebee5ef6"/>
    <s v="2020-04-11T20:00:00Z"/>
    <n v="109"/>
    <m/>
    <n v="43172"/>
    <n v="43172"/>
    <n v="43172"/>
    <n v="29"/>
    <n v="13"/>
    <n v="0"/>
    <n v="2207"/>
    <n v="225"/>
    <n v="2432"/>
    <n v="6137428"/>
  </r>
  <r>
    <x v="37"/>
    <x v="26"/>
    <n v="4160"/>
    <n v="41040"/>
    <m/>
    <n v="988"/>
    <m/>
    <m/>
    <m/>
    <m/>
    <m/>
    <m/>
    <s v="A"/>
    <d v="2020-04-12T15:00:00"/>
    <s v="a66517033d0b97e85b25957fa90a82dc03d00a07"/>
    <s v="2020-04-12T20:00:00Z"/>
    <n v="110"/>
    <m/>
    <n v="45200"/>
    <n v="45200"/>
    <n v="45200"/>
    <n v="29"/>
    <n v="1"/>
    <n v="0"/>
    <n v="1892"/>
    <n v="136"/>
    <n v="2028"/>
    <n v="6137428"/>
  </r>
  <r>
    <x v="38"/>
    <x v="26"/>
    <n v="4388"/>
    <n v="41040"/>
    <m/>
    <n v="988"/>
    <m/>
    <m/>
    <m/>
    <m/>
    <m/>
    <m/>
    <s v="A"/>
    <d v="2020-04-13T15:00:00"/>
    <s v="4767c1210c29df38f8cc89481392728204cbc88c"/>
    <s v="2020-04-13T20:00:00Z"/>
    <n v="114"/>
    <m/>
    <n v="45428"/>
    <n v="45428"/>
    <n v="45428"/>
    <n v="29"/>
    <n v="4"/>
    <n v="0"/>
    <n v="0"/>
    <n v="228"/>
    <n v="228"/>
    <n v="6137428"/>
  </r>
  <r>
    <x v="39"/>
    <x v="26"/>
    <n v="4686"/>
    <n v="43292"/>
    <m/>
    <n v="1041"/>
    <m/>
    <m/>
    <m/>
    <m/>
    <m/>
    <m/>
    <s v="A"/>
    <d v="2020-04-14T15:00:00"/>
    <s v="86fc94a42cdc64c7fcadd162b6bec8cd03e247b7"/>
    <s v="2020-04-14T20:00:00Z"/>
    <n v="133"/>
    <m/>
    <n v="47978"/>
    <n v="47978"/>
    <n v="47978"/>
    <n v="29"/>
    <n v="19"/>
    <n v="0"/>
    <n v="2252"/>
    <n v="298"/>
    <n v="2550"/>
    <n v="6137428"/>
  </r>
  <r>
    <x v="40"/>
    <x v="26"/>
    <n v="4895"/>
    <n v="44117"/>
    <m/>
    <n v="1024"/>
    <m/>
    <m/>
    <m/>
    <m/>
    <m/>
    <m/>
    <s v="A"/>
    <d v="2020-04-15T15:00:00"/>
    <s v="3d3fe8e5fde130c829812e63dae4b55436490e6d"/>
    <s v="2020-04-15T20:00:00Z"/>
    <n v="147"/>
    <m/>
    <n v="49012"/>
    <n v="49012"/>
    <n v="49012"/>
    <n v="29"/>
    <n v="14"/>
    <n v="0"/>
    <n v="825"/>
    <n v="209"/>
    <n v="1034"/>
    <n v="6137428"/>
  </r>
  <r>
    <x v="41"/>
    <x v="26"/>
    <n v="5111"/>
    <n v="45537"/>
    <m/>
    <n v="1043"/>
    <m/>
    <m/>
    <m/>
    <m/>
    <m/>
    <m/>
    <s v="A"/>
    <d v="2020-04-16T15:00:00"/>
    <s v="3729b5a4d5698ee86f42eee794f15a30049a191d"/>
    <s v="2020-04-16T20:00:00Z"/>
    <n v="152"/>
    <m/>
    <n v="50648"/>
    <n v="50648"/>
    <n v="50648"/>
    <n v="29"/>
    <n v="5"/>
    <n v="0"/>
    <n v="1420"/>
    <n v="216"/>
    <n v="1636"/>
    <n v="6137428"/>
  </r>
  <r>
    <x v="42"/>
    <x v="26"/>
    <n v="5283"/>
    <n v="46434"/>
    <m/>
    <n v="1043"/>
    <m/>
    <m/>
    <m/>
    <m/>
    <m/>
    <m/>
    <s v="A"/>
    <d v="2020-04-17T15:00:00"/>
    <s v="5ad1941f7522a506b668711ef44d1f6881ee8c12"/>
    <s v="2020-04-17T20:00:00Z"/>
    <n v="165"/>
    <m/>
    <n v="51717"/>
    <n v="51717"/>
    <n v="51717"/>
    <n v="29"/>
    <n v="13"/>
    <n v="0"/>
    <n v="897"/>
    <n v="172"/>
    <n v="1069"/>
    <n v="6137428"/>
  </r>
  <r>
    <x v="43"/>
    <x v="26"/>
    <n v="5517"/>
    <n v="48242"/>
    <m/>
    <n v="875"/>
    <m/>
    <m/>
    <m/>
    <m/>
    <m/>
    <m/>
    <s v="A"/>
    <d v="2020-04-18T15:00:00"/>
    <s v="d592b0c82c965fb0d7298d490d1d62f06a780074"/>
    <s v="2020-04-18T20:00:00Z"/>
    <n v="175"/>
    <m/>
    <n v="53759"/>
    <n v="53759"/>
    <n v="53759"/>
    <n v="29"/>
    <n v="10"/>
    <n v="0"/>
    <n v="1808"/>
    <n v="234"/>
    <n v="2042"/>
    <n v="6137428"/>
  </r>
  <r>
    <x v="44"/>
    <x v="26"/>
    <n v="5667"/>
    <n v="48242"/>
    <m/>
    <n v="875"/>
    <m/>
    <m/>
    <m/>
    <m/>
    <m/>
    <m/>
    <s v="A"/>
    <d v="2020-04-19T15:00:00"/>
    <s v="44ebbe4ce36927e83468750f4784b100689ab315"/>
    <s v="2020-04-19T20:00:00Z"/>
    <n v="176"/>
    <m/>
    <n v="53909"/>
    <n v="53909"/>
    <n v="53909"/>
    <n v="29"/>
    <n v="1"/>
    <n v="0"/>
    <n v="0"/>
    <n v="150"/>
    <n v="150"/>
    <n v="6137428"/>
  </r>
  <r>
    <x v="45"/>
    <x v="26"/>
    <n v="5807"/>
    <n v="50206"/>
    <m/>
    <n v="873"/>
    <m/>
    <m/>
    <m/>
    <m/>
    <m/>
    <m/>
    <s v="A"/>
    <d v="2020-04-20T15:00:00"/>
    <s v="540cce0f343724ac39beacb4724768faa22863a5"/>
    <s v="2020-04-20T20:00:00Z"/>
    <n v="177"/>
    <m/>
    <n v="56013"/>
    <n v="56013"/>
    <n v="56013"/>
    <n v="29"/>
    <n v="1"/>
    <n v="0"/>
    <n v="1964"/>
    <n v="140"/>
    <n v="2104"/>
    <n v="6137428"/>
  </r>
  <r>
    <x v="46"/>
    <x v="26"/>
    <n v="5941"/>
    <n v="51179"/>
    <m/>
    <n v="1001"/>
    <m/>
    <m/>
    <m/>
    <m/>
    <m/>
    <m/>
    <s v="A"/>
    <d v="2020-04-21T15:00:00"/>
    <s v="59baf56600a84d8356f665c9209bcde87df8c091"/>
    <s v="2020-04-21T20:00:00Z"/>
    <n v="189"/>
    <m/>
    <n v="57120"/>
    <n v="57120"/>
    <n v="57120"/>
    <n v="29"/>
    <n v="12"/>
    <n v="0"/>
    <n v="973"/>
    <n v="134"/>
    <n v="1107"/>
    <n v="6137428"/>
  </r>
  <r>
    <x v="47"/>
    <x v="26"/>
    <n v="6137"/>
    <n v="52019"/>
    <m/>
    <n v="1001"/>
    <m/>
    <m/>
    <m/>
    <m/>
    <m/>
    <m/>
    <s v="A"/>
    <d v="2020-04-22T15:00:00"/>
    <s v="d6e088157b1f9bf0f33f7c73208da0d447908b13"/>
    <s v="2020-04-22T20:00:00Z"/>
    <n v="208"/>
    <m/>
    <n v="58156"/>
    <n v="58156"/>
    <n v="58156"/>
    <n v="29"/>
    <n v="19"/>
    <n v="0"/>
    <n v="840"/>
    <n v="196"/>
    <n v="1036"/>
    <n v="6137428"/>
  </r>
  <r>
    <x v="48"/>
    <x v="26"/>
    <n v="6321"/>
    <n v="53129"/>
    <m/>
    <n v="884"/>
    <m/>
    <m/>
    <m/>
    <m/>
    <m/>
    <m/>
    <s v="A"/>
    <d v="2020-04-23T15:00:00"/>
    <s v="8694f4ae5f918a4aca5bf24015172fe6c9b2287e"/>
    <s v="2020-04-23T20:00:00Z"/>
    <n v="218"/>
    <m/>
    <n v="59450"/>
    <n v="59450"/>
    <n v="59450"/>
    <n v="29"/>
    <n v="10"/>
    <n v="0"/>
    <n v="1110"/>
    <n v="184"/>
    <n v="1294"/>
    <n v="6137428"/>
  </r>
  <r>
    <x v="49"/>
    <x v="26"/>
    <n v="6625"/>
    <n v="58582"/>
    <m/>
    <n v="877"/>
    <m/>
    <m/>
    <m/>
    <m/>
    <m/>
    <m/>
    <s v="A"/>
    <d v="2020-04-24T00:00:00"/>
    <s v="e607f056b5209622e3757fbb0148db1a6076abc6"/>
    <s v="2020-04-24T20:00:00Z"/>
    <n v="262"/>
    <m/>
    <n v="65207"/>
    <n v="65207"/>
    <n v="65207"/>
    <n v="29"/>
    <n v="44"/>
    <n v="0"/>
    <n v="5453"/>
    <n v="304"/>
    <n v="5757"/>
    <n v="6137428"/>
  </r>
  <r>
    <x v="50"/>
    <x v="26"/>
    <n v="6826"/>
    <n v="60392"/>
    <m/>
    <n v="850"/>
    <m/>
    <m/>
    <m/>
    <n v="142"/>
    <m/>
    <m/>
    <s v="B"/>
    <d v="2020-04-25T15:00:00"/>
    <s v="55c393c1bf82cc4c3086f5d319d138b90138a62f"/>
    <s v="2020-04-25T20:00:00Z"/>
    <n v="273"/>
    <m/>
    <n v="67218"/>
    <n v="67218"/>
    <n v="67218"/>
    <n v="29"/>
    <n v="11"/>
    <n v="0"/>
    <n v="1810"/>
    <n v="201"/>
    <n v="2011"/>
    <n v="6137428"/>
  </r>
  <r>
    <x v="51"/>
    <x v="26"/>
    <n v="6997"/>
    <n v="62751"/>
    <m/>
    <n v="679"/>
    <m/>
    <m/>
    <m/>
    <n v="109"/>
    <m/>
    <m/>
    <s v="B"/>
    <d v="2020-04-26T15:00:00"/>
    <s v="c5eb46e4afbbd1369bbc58eceb0c4be60b287582"/>
    <s v="2020-04-26T20:00:00Z"/>
    <n v="274"/>
    <m/>
    <n v="69748"/>
    <n v="69748"/>
    <n v="69748"/>
    <n v="29"/>
    <n v="1"/>
    <n v="0"/>
    <n v="2359"/>
    <n v="171"/>
    <n v="2530"/>
    <n v="6137428"/>
  </r>
  <r>
    <x v="52"/>
    <x v="26"/>
    <n v="7171"/>
    <n v="63935"/>
    <m/>
    <n v="679"/>
    <m/>
    <m/>
    <m/>
    <n v="109"/>
    <m/>
    <m/>
    <s v="B"/>
    <d v="2020-04-27T15:00:00"/>
    <s v="eafa29e3b6343ea6102706b1d36bf5e594909c41"/>
    <s v="2020-04-27T20:00:00Z"/>
    <n v="288"/>
    <m/>
    <n v="71106"/>
    <n v="71106"/>
    <n v="71106"/>
    <n v="29"/>
    <n v="14"/>
    <n v="0"/>
    <n v="1184"/>
    <n v="174"/>
    <n v="1358"/>
    <n v="6137428"/>
  </r>
  <r>
    <x v="53"/>
    <x v="26"/>
    <n v="7303"/>
    <n v="66200"/>
    <m/>
    <n v="655"/>
    <m/>
    <m/>
    <m/>
    <n v="105"/>
    <m/>
    <m/>
    <s v="B"/>
    <d v="2020-04-28T15:00:00"/>
    <s v="f91d9393b7dc28a6d0b0e003c77e18d636021307"/>
    <s v="2020-04-28T20:00:00Z"/>
    <n v="314"/>
    <m/>
    <n v="73503"/>
    <n v="73503"/>
    <n v="73503"/>
    <n v="29"/>
    <n v="26"/>
    <n v="0"/>
    <n v="2265"/>
    <n v="132"/>
    <n v="2397"/>
    <n v="6137428"/>
  </r>
  <r>
    <x v="54"/>
    <x v="26"/>
    <n v="7425"/>
    <n v="69734"/>
    <m/>
    <n v="891"/>
    <m/>
    <m/>
    <m/>
    <n v="125"/>
    <m/>
    <m/>
    <s v="A"/>
    <d v="2020-04-29T15:00:00"/>
    <s v="8610aa97755b5c16ce4d9ed3a11280bb1b6fab57"/>
    <s v="2020-04-29T20:00:00Z"/>
    <n v="318"/>
    <m/>
    <n v="77159"/>
    <n v="77159"/>
    <n v="77159"/>
    <n v="29"/>
    <n v="4"/>
    <n v="0"/>
    <n v="3534"/>
    <n v="122"/>
    <n v="3656"/>
    <n v="6137428"/>
  </r>
  <r>
    <x v="55"/>
    <x v="26"/>
    <n v="7562"/>
    <n v="73125"/>
    <m/>
    <n v="853"/>
    <m/>
    <m/>
    <m/>
    <n v="141"/>
    <m/>
    <m/>
    <s v="A"/>
    <d v="2020-04-30T15:00:00"/>
    <s v="26c7328139ea43597e9df30bca2e4213a288cc0f"/>
    <s v="2020-04-30T20:00:00Z"/>
    <n v="329"/>
    <m/>
    <n v="80687"/>
    <n v="80687"/>
    <n v="80687"/>
    <n v="29"/>
    <n v="11"/>
    <n v="0"/>
    <n v="3391"/>
    <n v="137"/>
    <n v="3528"/>
    <n v="6137428"/>
  </r>
  <r>
    <x v="56"/>
    <x v="26"/>
    <n v="7835"/>
    <n v="74590"/>
    <m/>
    <n v="883"/>
    <m/>
    <m/>
    <m/>
    <n v="137"/>
    <m/>
    <m/>
    <s v="A"/>
    <d v="2020-05-01T15:00:00"/>
    <s v="b13246dbfba5c2e6b3e55c721f127d86f6d4c178"/>
    <s v="2020-05-01T20:00:00Z"/>
    <n v="337"/>
    <m/>
    <n v="82425"/>
    <n v="82425"/>
    <n v="82425"/>
    <n v="29"/>
    <n v="8"/>
    <n v="0"/>
    <n v="1465"/>
    <n v="273"/>
    <n v="1738"/>
    <n v="6137428"/>
  </r>
  <r>
    <x v="57"/>
    <x v="26"/>
    <n v="8154"/>
    <n v="74590"/>
    <m/>
    <n v="896"/>
    <m/>
    <m/>
    <m/>
    <n v="141"/>
    <m/>
    <m/>
    <s v="A"/>
    <d v="2020-05-02T15:10:00"/>
    <s v="c6b8d1f733bf6f62375cde902780463292f9f9ab"/>
    <s v="2020-05-02T20:00:00Z"/>
    <n v="351"/>
    <m/>
    <n v="82744"/>
    <n v="82744"/>
    <n v="82744"/>
    <n v="29"/>
    <n v="14"/>
    <n v="0"/>
    <n v="0"/>
    <n v="319"/>
    <n v="319"/>
    <n v="6137428"/>
  </r>
  <r>
    <x v="58"/>
    <x v="26"/>
    <n v="8386"/>
    <n v="74590"/>
    <m/>
    <n v="896"/>
    <m/>
    <m/>
    <m/>
    <n v="141"/>
    <m/>
    <m/>
    <s v="A"/>
    <d v="2020-05-03T15:00:00"/>
    <s v="c5bb5a599a40c9851dee2c2d7939a7361ff79ac5"/>
    <s v="2020-05-03T20:00:00Z"/>
    <n v="352"/>
    <m/>
    <n v="82976"/>
    <n v="82976"/>
    <n v="82976"/>
    <n v="29"/>
    <n v="1"/>
    <n v="0"/>
    <n v="0"/>
    <n v="232"/>
    <n v="232"/>
    <n v="6137428"/>
  </r>
  <r>
    <x v="59"/>
    <x v="26"/>
    <n v="8754"/>
    <n v="82697"/>
    <m/>
    <n v="858"/>
    <m/>
    <m/>
    <m/>
    <n v="135"/>
    <m/>
    <m/>
    <s v="A"/>
    <d v="2020-05-04T15:00:00"/>
    <s v="bca5f7ea8a928f46d220926cfcc9264277013820"/>
    <s v="2020-05-04T20:00:00Z"/>
    <n v="358"/>
    <m/>
    <n v="91451"/>
    <n v="91451"/>
    <n v="91451"/>
    <n v="29"/>
    <n v="6"/>
    <n v="0"/>
    <n v="8107"/>
    <n v="368"/>
    <n v="8475"/>
    <n v="6137428"/>
  </r>
  <r>
    <x v="60"/>
    <x v="26"/>
    <n v="8916"/>
    <n v="86150"/>
    <m/>
    <n v="893"/>
    <m/>
    <m/>
    <m/>
    <n v="139"/>
    <m/>
    <m/>
    <s v="A"/>
    <d v="2020-05-05T15:00:00"/>
    <s v="82fb3c9723b2a8a539659d6d8ee54258f76b9f05"/>
    <s v="2020-05-05T20:00:00Z"/>
    <n v="377"/>
    <m/>
    <n v="95066"/>
    <n v="95066"/>
    <n v="95066"/>
    <n v="29"/>
    <n v="19"/>
    <n v="0"/>
    <n v="3453"/>
    <n v="162"/>
    <n v="3615"/>
    <n v="6137428"/>
  </r>
  <r>
    <x v="61"/>
    <x v="26"/>
    <n v="9102"/>
    <n v="91645"/>
    <m/>
    <n v="953"/>
    <m/>
    <m/>
    <m/>
    <n v="134"/>
    <m/>
    <m/>
    <s v="B"/>
    <d v="2020-05-06T15:00:00"/>
    <s v="83cade9d495af2d80dd15645fddc3fa36bbd41a7"/>
    <s v="2020-05-06T20:00:00Z"/>
    <n v="396"/>
    <m/>
    <n v="100747"/>
    <n v="100747"/>
    <n v="100747"/>
    <n v="29"/>
    <n v="19"/>
    <n v="0"/>
    <n v="5495"/>
    <n v="186"/>
    <n v="5681"/>
    <n v="6137428"/>
  </r>
  <r>
    <x v="62"/>
    <x v="26"/>
    <n v="9341"/>
    <n v="94281"/>
    <m/>
    <n v="917"/>
    <m/>
    <m/>
    <m/>
    <n v="141"/>
    <m/>
    <m/>
    <s v="B"/>
    <d v="2020-05-07T15:00:00"/>
    <s v="003c3cd7ee7fee4e0d716617af71259804d51b74"/>
    <s v="2020-05-07T20:00:00Z"/>
    <n v="418"/>
    <m/>
    <n v="103622"/>
    <n v="103622"/>
    <n v="103622"/>
    <n v="29"/>
    <n v="22"/>
    <n v="0"/>
    <n v="2636"/>
    <n v="239"/>
    <n v="2875"/>
    <n v="6137428"/>
  </r>
  <r>
    <x v="63"/>
    <x v="26"/>
    <n v="9489"/>
    <n v="99232"/>
    <m/>
    <n v="832"/>
    <m/>
    <m/>
    <m/>
    <n v="143"/>
    <m/>
    <m/>
    <s v="B"/>
    <d v="2020-05-08T15:00:00"/>
    <s v="cb8a506b2bf8d309aea553ac9a5d36b2bbf75c37"/>
    <s v="2020-05-08T20:00:00Z"/>
    <n v="449"/>
    <m/>
    <n v="108721"/>
    <n v="108721"/>
    <n v="108721"/>
    <n v="29"/>
    <n v="31"/>
    <n v="0"/>
    <n v="4951"/>
    <n v="148"/>
    <n v="5099"/>
    <n v="6137428"/>
  </r>
  <r>
    <x v="64"/>
    <x v="26"/>
    <n v="9666"/>
    <n v="99232"/>
    <m/>
    <n v="855"/>
    <m/>
    <m/>
    <m/>
    <n v="144"/>
    <m/>
    <m/>
    <s v="B"/>
    <d v="2020-05-09T15:00:00"/>
    <s v="c9372e6290aa65a2399a140ab0012a42780210b6"/>
    <s v="2020-05-09T20:00:00Z"/>
    <n v="472"/>
    <m/>
    <n v="108898"/>
    <n v="108898"/>
    <n v="108898"/>
    <n v="29"/>
    <n v="23"/>
    <n v="0"/>
    <n v="0"/>
    <n v="177"/>
    <n v="177"/>
    <n v="6137428"/>
  </r>
  <r>
    <x v="65"/>
    <x v="26"/>
    <n v="9844"/>
    <n v="105702"/>
    <m/>
    <n v="824"/>
    <m/>
    <m/>
    <m/>
    <n v="137"/>
    <m/>
    <m/>
    <s v="B"/>
    <d v="2020-05-10T15:00:00"/>
    <s v="4d092ef5d6d737c9e01a97f8ca03f88f8e1b773c"/>
    <s v="2020-05-10T20:00:00Z"/>
    <n v="482"/>
    <m/>
    <n v="115546"/>
    <n v="115546"/>
    <n v="115546"/>
    <n v="29"/>
    <n v="10"/>
    <n v="0"/>
    <n v="6470"/>
    <n v="178"/>
    <n v="6648"/>
    <n v="6137428"/>
  </r>
  <r>
    <x v="66"/>
    <x v="26"/>
    <n v="9918"/>
    <n v="105702"/>
    <m/>
    <n v="824"/>
    <m/>
    <m/>
    <m/>
    <n v="137"/>
    <m/>
    <m/>
    <s v="B"/>
    <d v="2020-05-11T15:00:00"/>
    <s v="0a40716dc1fc6b5028e3a0b211783ea46f043cd9"/>
    <s v="2020-05-11T20:00:00Z"/>
    <n v="488"/>
    <m/>
    <n v="115620"/>
    <n v="115620"/>
    <n v="115620"/>
    <n v="29"/>
    <n v="6"/>
    <n v="0"/>
    <n v="0"/>
    <n v="74"/>
    <n v="74"/>
    <n v="6137428"/>
  </r>
  <r>
    <x v="67"/>
    <x v="26"/>
    <n v="10006"/>
    <n v="111290"/>
    <m/>
    <n v="787"/>
    <m/>
    <m/>
    <m/>
    <n v="140"/>
    <m/>
    <m/>
    <s v="B"/>
    <d v="2020-05-12T15:00:00"/>
    <s v="a0b380a66f7e018682c96854e0dc4ebd6529dba4"/>
    <s v="2020-05-12T20:00:00Z"/>
    <n v="524"/>
    <m/>
    <n v="121296"/>
    <n v="121296"/>
    <n v="121296"/>
    <n v="29"/>
    <n v="36"/>
    <n v="0"/>
    <n v="5588"/>
    <n v="88"/>
    <n v="5676"/>
    <n v="6137428"/>
  </r>
  <r>
    <x v="68"/>
    <x v="26"/>
    <n v="10142"/>
    <n v="114000"/>
    <m/>
    <n v="771"/>
    <m/>
    <m/>
    <m/>
    <n v="129"/>
    <m/>
    <m/>
    <s v="B"/>
    <d v="2020-05-13T15:00:00"/>
    <s v="2a5d4cdbefd6105fb82708c9457a7883d72e52d6"/>
    <s v="2020-05-13T20:00:00Z"/>
    <n v="542"/>
    <m/>
    <n v="124142"/>
    <n v="124142"/>
    <n v="124142"/>
    <n v="29"/>
    <n v="18"/>
    <n v="0"/>
    <n v="2710"/>
    <n v="136"/>
    <n v="2846"/>
    <n v="6137428"/>
  </r>
  <r>
    <x v="69"/>
    <x v="26"/>
    <n v="10317"/>
    <n v="116793"/>
    <m/>
    <n v="796"/>
    <m/>
    <m/>
    <m/>
    <n v="115"/>
    <m/>
    <m/>
    <s v="B"/>
    <d v="2020-05-14T15:00:00"/>
    <s v="973eabc5c0120a25364c84d49207a1a0e8fed7a8"/>
    <s v="2020-05-14T20:00:00Z"/>
    <n v="562"/>
    <m/>
    <n v="127110"/>
    <n v="127110"/>
    <n v="127110"/>
    <n v="29"/>
    <n v="20"/>
    <n v="0"/>
    <n v="2793"/>
    <n v="175"/>
    <n v="2968"/>
    <n v="6137428"/>
  </r>
  <r>
    <x v="70"/>
    <x v="26"/>
    <n v="10456"/>
    <n v="124002"/>
    <m/>
    <n v="812"/>
    <m/>
    <m/>
    <m/>
    <n v="120"/>
    <m/>
    <m/>
    <s v="B"/>
    <d v="2020-05-15T15:00:00"/>
    <s v="2b67ad198e9984e2fc656375303b71067dc62d76"/>
    <s v="2020-05-15T20:00:00Z"/>
    <n v="576"/>
    <m/>
    <n v="134458"/>
    <n v="134458"/>
    <n v="134458"/>
    <n v="29"/>
    <n v="14"/>
    <n v="0"/>
    <n v="7209"/>
    <n v="139"/>
    <n v="7348"/>
    <n v="6137428"/>
  </r>
  <r>
    <x v="71"/>
    <x v="26"/>
    <n v="10675"/>
    <n v="128665"/>
    <m/>
    <n v="775"/>
    <m/>
    <m/>
    <m/>
    <n v="116"/>
    <m/>
    <m/>
    <s v="B"/>
    <d v="2020-05-16T15:00:00"/>
    <s v="7c6502d1ae945fc1eb70302bce4477dfb2fe23ff"/>
    <s v="2020-05-16T20:00:00Z"/>
    <n v="589"/>
    <m/>
    <n v="139340"/>
    <n v="139340"/>
    <n v="139340"/>
    <n v="29"/>
    <n v="13"/>
    <n v="0"/>
    <n v="4663"/>
    <n v="219"/>
    <n v="4882"/>
    <n v="6137428"/>
  </r>
  <r>
    <x v="72"/>
    <x v="26"/>
    <n v="10789"/>
    <n v="135466"/>
    <m/>
    <n v="775"/>
    <m/>
    <m/>
    <m/>
    <n v="116"/>
    <m/>
    <m/>
    <s v="B"/>
    <d v="2020-05-17T15:00:00"/>
    <s v="d53a5240bcbfd8ee5879991d1b8118413c7ec932"/>
    <s v="2020-05-17T20:00:00Z"/>
    <n v="594"/>
    <m/>
    <n v="146255"/>
    <n v="146255"/>
    <n v="146255"/>
    <n v="29"/>
    <n v="5"/>
    <n v="0"/>
    <n v="6801"/>
    <n v="114"/>
    <n v="6915"/>
    <n v="6137428"/>
  </r>
  <r>
    <x v="73"/>
    <x v="26"/>
    <n v="10945"/>
    <n v="140393"/>
    <m/>
    <n v="570"/>
    <m/>
    <m/>
    <m/>
    <n v="91"/>
    <m/>
    <m/>
    <s v="B"/>
    <d v="2020-05-18T15:00:00"/>
    <s v="99b7dbaaf87d66c48cf6609e107c4fab00bf2cb1"/>
    <s v="2020-05-18T20:00:00Z"/>
    <n v="605"/>
    <m/>
    <n v="151338"/>
    <n v="151338"/>
    <n v="151338"/>
    <n v="29"/>
    <n v="11"/>
    <n v="0"/>
    <n v="4927"/>
    <n v="156"/>
    <n v="5083"/>
    <n v="6137428"/>
  </r>
  <r>
    <x v="74"/>
    <x v="26"/>
    <n v="11080"/>
    <n v="143030"/>
    <m/>
    <n v="721"/>
    <m/>
    <m/>
    <m/>
    <n v="103"/>
    <m/>
    <m/>
    <s v="B"/>
    <d v="2020-05-19T15:00:00"/>
    <s v="b65c4dd135699e9167a6222a15f990b7e62b83e6"/>
    <s v="2020-05-19T20:00:00Z"/>
    <n v="616"/>
    <m/>
    <n v="154110"/>
    <n v="154110"/>
    <n v="154110"/>
    <n v="29"/>
    <n v="11"/>
    <n v="0"/>
    <n v="2637"/>
    <n v="135"/>
    <n v="2772"/>
    <n v="6137428"/>
  </r>
  <r>
    <x v="75"/>
    <x v="26"/>
    <n v="11232"/>
    <n v="150752"/>
    <m/>
    <n v="546"/>
    <m/>
    <m/>
    <m/>
    <n v="103"/>
    <m/>
    <m/>
    <s v="B"/>
    <d v="2020-05-20T15:00:00"/>
    <s v="59c63344f909faedc336a6f4ddbb045ca5af86fe"/>
    <s v="2020-05-20T20:00:00Z"/>
    <n v="631"/>
    <m/>
    <n v="161984"/>
    <n v="161984"/>
    <n v="161984"/>
    <n v="29"/>
    <n v="15"/>
    <n v="0"/>
    <n v="7722"/>
    <n v="152"/>
    <n v="7874"/>
    <n v="6137428"/>
  </r>
  <r>
    <x v="76"/>
    <x v="26"/>
    <n v="11340"/>
    <n v="150752"/>
    <m/>
    <n v="697"/>
    <m/>
    <m/>
    <m/>
    <n v="99"/>
    <m/>
    <m/>
    <s v="B"/>
    <d v="2020-05-21T15:00:00"/>
    <s v="58a28730eec21788141b0c5103dc56a1d2f3a0b0"/>
    <s v="2020-05-21T20:00:00Z"/>
    <n v="661"/>
    <m/>
    <n v="162092"/>
    <n v="162092"/>
    <n v="162092"/>
    <n v="29"/>
    <n v="30"/>
    <n v="0"/>
    <n v="0"/>
    <n v="108"/>
    <n v="108"/>
    <n v="6137428"/>
  </r>
  <r>
    <x v="77"/>
    <x v="26"/>
    <n v="11558"/>
    <n v="161388"/>
    <m/>
    <n v="711"/>
    <m/>
    <m/>
    <m/>
    <n v="93"/>
    <m/>
    <m/>
    <s v="B"/>
    <d v="2020-05-22T15:00:00"/>
    <s v="d52d2c063b683fbf5074dc25cc68b5c39edc3344"/>
    <s v="2020-05-22T20:00:00Z"/>
    <n v="671"/>
    <m/>
    <n v="172946"/>
    <n v="172946"/>
    <n v="172946"/>
    <n v="29"/>
    <n v="10"/>
    <n v="0"/>
    <n v="10636"/>
    <n v="218"/>
    <n v="10854"/>
    <n v="6137428"/>
  </r>
  <r>
    <x v="78"/>
    <x v="26"/>
    <n v="11752"/>
    <n v="136552"/>
    <m/>
    <n v="742"/>
    <m/>
    <m/>
    <m/>
    <n v="94"/>
    <m/>
    <m/>
    <s v="B"/>
    <d v="2020-05-23T15:00:00"/>
    <s v="dbf12fe0ca801ae8cc181d71eb96f0e838ce82e8"/>
    <s v="2020-05-23T20:00:00Z"/>
    <n v="676"/>
    <m/>
    <n v="148304"/>
    <n v="148304"/>
    <n v="148304"/>
    <n v="29"/>
    <n v="5"/>
    <n v="0"/>
    <n v="-24836"/>
    <n v="194"/>
    <n v="-24642"/>
    <n v="6137428"/>
  </r>
  <r>
    <x v="79"/>
    <x v="26"/>
    <n v="11988"/>
    <n v="139631"/>
    <m/>
    <n v="742"/>
    <m/>
    <m/>
    <m/>
    <n v="94"/>
    <m/>
    <m/>
    <s v="B"/>
    <d v="2020-05-24T15:00:00"/>
    <s v="978b7c851e1f51e5ef95ae425deee1e5869f0c0f"/>
    <s v="2020-05-24T20:00:00Z"/>
    <n v="681"/>
    <m/>
    <n v="151619"/>
    <n v="151619"/>
    <n v="151619"/>
    <n v="29"/>
    <n v="5"/>
    <n v="0"/>
    <n v="3079"/>
    <n v="236"/>
    <n v="3315"/>
    <n v="6137428"/>
  </r>
  <r>
    <x v="10"/>
    <x v="27"/>
    <n v="0"/>
    <m/>
    <m/>
    <m/>
    <m/>
    <m/>
    <m/>
    <m/>
    <m/>
    <m/>
    <m/>
    <d v="2020-03-16T15:55:00"/>
    <s v="c86069f43abe32f2db6c4c7e52e4d3fab1049414"/>
    <s v="2020-03-16T20:00:00Z"/>
    <m/>
    <m/>
    <n v="0"/>
    <n v="0"/>
    <n v="0"/>
    <n v="69"/>
    <m/>
    <m/>
    <m/>
    <m/>
    <m/>
    <e v="#N/A"/>
  </r>
  <r>
    <x v="11"/>
    <x v="27"/>
    <n v="0"/>
    <m/>
    <m/>
    <m/>
    <m/>
    <m/>
    <m/>
    <m/>
    <m/>
    <m/>
    <m/>
    <d v="2020-03-17T01:30:00"/>
    <s v="43bcdbfe588b2e86c034adcfd000d2e690ffda65"/>
    <s v="2020-03-17T20:00:00Z"/>
    <m/>
    <m/>
    <n v="0"/>
    <n v="0"/>
    <n v="0"/>
    <n v="69"/>
    <n v="0"/>
    <n v="0"/>
    <n v="0"/>
    <n v="0"/>
    <n v="0"/>
    <e v="#N/A"/>
  </r>
  <r>
    <x v="12"/>
    <x v="27"/>
    <n v="0"/>
    <m/>
    <m/>
    <m/>
    <m/>
    <m/>
    <m/>
    <m/>
    <m/>
    <m/>
    <m/>
    <d v="2020-03-18T03:30:00"/>
    <s v="a0a820975afbc1927fd3067661e16278a1a760cd"/>
    <s v="2020-03-18T20:00:00Z"/>
    <n v="0"/>
    <m/>
    <n v="0"/>
    <n v="0"/>
    <n v="0"/>
    <n v="69"/>
    <n v="0"/>
    <n v="0"/>
    <n v="0"/>
    <n v="0"/>
    <n v="0"/>
    <e v="#N/A"/>
  </r>
  <r>
    <x v="13"/>
    <x v="27"/>
    <n v="0"/>
    <m/>
    <m/>
    <m/>
    <m/>
    <m/>
    <m/>
    <m/>
    <m/>
    <m/>
    <m/>
    <d v="2020-03-19T01:30:00"/>
    <s v="1def757560099005da5a8744902d8d323d2156f3"/>
    <s v="2020-03-19T20:00:00Z"/>
    <n v="0"/>
    <m/>
    <n v="0"/>
    <n v="0"/>
    <n v="0"/>
    <n v="69"/>
    <n v="0"/>
    <n v="0"/>
    <n v="0"/>
    <n v="0"/>
    <n v="0"/>
    <e v="#N/A"/>
  </r>
  <r>
    <x v="14"/>
    <x v="27"/>
    <n v="0"/>
    <m/>
    <m/>
    <m/>
    <m/>
    <m/>
    <m/>
    <m/>
    <m/>
    <m/>
    <m/>
    <d v="2020-03-20T01:30:00"/>
    <s v="35e22e6d40bff22834775bb846e2c8bcac54ff55"/>
    <s v="2020-03-20T20:00:00Z"/>
    <n v="0"/>
    <m/>
    <n v="0"/>
    <n v="0"/>
    <n v="0"/>
    <n v="69"/>
    <n v="0"/>
    <n v="0"/>
    <n v="0"/>
    <n v="0"/>
    <n v="0"/>
    <e v="#N/A"/>
  </r>
  <r>
    <x v="15"/>
    <x v="27"/>
    <n v="0"/>
    <m/>
    <m/>
    <m/>
    <m/>
    <m/>
    <m/>
    <m/>
    <m/>
    <m/>
    <m/>
    <d v="2020-03-21T02:30:00"/>
    <s v="4ca5a77ad4d0eb51252ebe658c5ddb47e3536ecc"/>
    <s v="2020-03-21T20:00:00Z"/>
    <n v="0"/>
    <m/>
    <n v="0"/>
    <n v="0"/>
    <n v="0"/>
    <n v="69"/>
    <n v="0"/>
    <n v="0"/>
    <n v="0"/>
    <n v="0"/>
    <n v="0"/>
    <e v="#N/A"/>
  </r>
  <r>
    <x v="16"/>
    <x v="27"/>
    <n v="0"/>
    <m/>
    <m/>
    <m/>
    <m/>
    <m/>
    <m/>
    <m/>
    <m/>
    <m/>
    <m/>
    <d v="2020-03-22T01:30:00"/>
    <s v="86ce066ddb74fe1a280397894e69b83d7e1f28cf"/>
    <s v="2020-03-22T20:00:00Z"/>
    <n v="0"/>
    <m/>
    <n v="0"/>
    <n v="0"/>
    <n v="0"/>
    <n v="69"/>
    <n v="0"/>
    <n v="0"/>
    <n v="0"/>
    <n v="0"/>
    <n v="0"/>
    <e v="#N/A"/>
  </r>
  <r>
    <x v="17"/>
    <x v="27"/>
    <n v="0"/>
    <m/>
    <m/>
    <m/>
    <m/>
    <m/>
    <m/>
    <m/>
    <m/>
    <m/>
    <m/>
    <d v="2020-03-23T01:30:00"/>
    <s v="ccda8eb6129360727e49ba43a082b95465002058"/>
    <s v="2020-03-23T20:00:00Z"/>
    <n v="0"/>
    <m/>
    <n v="0"/>
    <n v="0"/>
    <n v="0"/>
    <n v="69"/>
    <n v="0"/>
    <n v="0"/>
    <n v="0"/>
    <n v="0"/>
    <n v="0"/>
    <e v="#N/A"/>
  </r>
  <r>
    <x v="18"/>
    <x v="27"/>
    <n v="0"/>
    <m/>
    <m/>
    <m/>
    <m/>
    <m/>
    <m/>
    <m/>
    <m/>
    <m/>
    <m/>
    <d v="2020-03-23T01:30:00"/>
    <s v="976f5806247900c4d1e954b21b55c23b8e92c344"/>
    <s v="2020-03-24T20:00:00Z"/>
    <n v="0"/>
    <m/>
    <n v="0"/>
    <n v="0"/>
    <n v="0"/>
    <n v="69"/>
    <n v="0"/>
    <n v="0"/>
    <n v="0"/>
    <n v="0"/>
    <n v="0"/>
    <e v="#N/A"/>
  </r>
  <r>
    <x v="19"/>
    <x v="27"/>
    <n v="0"/>
    <m/>
    <m/>
    <m/>
    <m/>
    <m/>
    <m/>
    <m/>
    <m/>
    <m/>
    <m/>
    <d v="2020-03-24T18:30:00"/>
    <s v="2e31c4a48db2f02c03df645f1080fb2d62114660"/>
    <s v="2020-03-25T20:00:00Z"/>
    <n v="0"/>
    <m/>
    <n v="0"/>
    <n v="0"/>
    <n v="0"/>
    <n v="69"/>
    <n v="0"/>
    <n v="0"/>
    <n v="0"/>
    <n v="0"/>
    <n v="0"/>
    <e v="#N/A"/>
  </r>
  <r>
    <x v="20"/>
    <x v="27"/>
    <n v="0"/>
    <m/>
    <m/>
    <m/>
    <m/>
    <m/>
    <m/>
    <m/>
    <m/>
    <m/>
    <m/>
    <d v="2020-03-26T01:30:00"/>
    <s v="aa3edb7e40429d19b9ad9f42423783b4c739df13"/>
    <s v="2020-03-26T20:00:00Z"/>
    <n v="0"/>
    <m/>
    <n v="0"/>
    <n v="0"/>
    <n v="0"/>
    <n v="69"/>
    <n v="0"/>
    <n v="0"/>
    <n v="0"/>
    <n v="0"/>
    <n v="0"/>
    <e v="#N/A"/>
  </r>
  <r>
    <x v="21"/>
    <x v="27"/>
    <n v="0"/>
    <m/>
    <m/>
    <m/>
    <m/>
    <m/>
    <m/>
    <m/>
    <m/>
    <m/>
    <m/>
    <d v="2020-03-26T13:30:00"/>
    <s v="721770b120e4ef791be79ddd8f3e616e480529da"/>
    <s v="2020-03-27T20:00:00Z"/>
    <n v="0"/>
    <m/>
    <n v="0"/>
    <n v="0"/>
    <n v="0"/>
    <n v="69"/>
    <n v="0"/>
    <n v="0"/>
    <n v="0"/>
    <n v="0"/>
    <n v="0"/>
    <e v="#N/A"/>
  </r>
  <r>
    <x v="22"/>
    <x v="27"/>
    <n v="2"/>
    <m/>
    <m/>
    <m/>
    <m/>
    <m/>
    <m/>
    <m/>
    <m/>
    <m/>
    <m/>
    <d v="2020-03-28T04:30:00"/>
    <s v="5bcad74fdf307c34a5d48407e2fd96b0c2772fbc"/>
    <s v="2020-03-28T20:00:00Z"/>
    <m/>
    <m/>
    <n v="2"/>
    <n v="2"/>
    <n v="2"/>
    <n v="69"/>
    <n v="0"/>
    <n v="0"/>
    <n v="0"/>
    <n v="2"/>
    <n v="2"/>
    <e v="#N/A"/>
  </r>
  <r>
    <x v="23"/>
    <x v="27"/>
    <n v="2"/>
    <m/>
    <m/>
    <m/>
    <m/>
    <m/>
    <m/>
    <m/>
    <m/>
    <m/>
    <m/>
    <d v="2020-03-29T01:30:00"/>
    <s v="1ccb8e609dd54b9c60a16e9d24925609277e4eba"/>
    <s v="2020-03-29T20:00:00Z"/>
    <m/>
    <m/>
    <n v="2"/>
    <n v="2"/>
    <n v="2"/>
    <n v="69"/>
    <n v="0"/>
    <n v="0"/>
    <n v="0"/>
    <n v="0"/>
    <n v="0"/>
    <e v="#N/A"/>
  </r>
  <r>
    <x v="24"/>
    <x v="27"/>
    <n v="2"/>
    <m/>
    <m/>
    <m/>
    <m/>
    <m/>
    <m/>
    <m/>
    <m/>
    <m/>
    <m/>
    <d v="2020-03-30T01:30:00"/>
    <s v="65a7c55492404c9fc5ed3760913620db776ad92a"/>
    <s v="2020-03-30T20:00:00Z"/>
    <m/>
    <m/>
    <n v="2"/>
    <n v="2"/>
    <n v="2"/>
    <n v="69"/>
    <n v="0"/>
    <n v="0"/>
    <n v="0"/>
    <n v="0"/>
    <n v="0"/>
    <e v="#N/A"/>
  </r>
  <r>
    <x v="25"/>
    <x v="27"/>
    <n v="2"/>
    <m/>
    <m/>
    <m/>
    <m/>
    <m/>
    <m/>
    <m/>
    <m/>
    <m/>
    <m/>
    <d v="2020-03-30T18:30:00"/>
    <s v="b908332c29b5a7283c5fc050c4ce488a2fe2d11f"/>
    <s v="2020-03-31T20:00:00Z"/>
    <m/>
    <m/>
    <n v="2"/>
    <n v="2"/>
    <n v="2"/>
    <n v="69"/>
    <n v="0"/>
    <n v="0"/>
    <n v="0"/>
    <n v="0"/>
    <n v="0"/>
    <e v="#N/A"/>
  </r>
  <r>
    <x v="26"/>
    <x v="27"/>
    <n v="6"/>
    <m/>
    <m/>
    <m/>
    <m/>
    <m/>
    <m/>
    <m/>
    <m/>
    <m/>
    <m/>
    <d v="2020-03-31T21:50:00"/>
    <s v="f77ac94600fd74b12b7e1a4ce1960f81653e78a3"/>
    <s v="2020-04-01T20:00:00Z"/>
    <m/>
    <m/>
    <n v="6"/>
    <n v="6"/>
    <n v="6"/>
    <n v="69"/>
    <n v="0"/>
    <n v="0"/>
    <n v="0"/>
    <n v="4"/>
    <n v="4"/>
    <e v="#N/A"/>
  </r>
  <r>
    <x v="27"/>
    <x v="27"/>
    <n v="8"/>
    <n v="13"/>
    <n v="12"/>
    <m/>
    <m/>
    <m/>
    <m/>
    <m/>
    <m/>
    <m/>
    <m/>
    <d v="2020-04-02T03:00:00"/>
    <s v="d262dee2db5a69a5af72b3e987d1b6d7d3a68dbb"/>
    <s v="2020-04-02T20:00:00Z"/>
    <n v="1"/>
    <m/>
    <n v="33"/>
    <n v="21"/>
    <n v="21"/>
    <n v="69"/>
    <n v="1"/>
    <n v="0"/>
    <n v="13"/>
    <n v="2"/>
    <n v="15"/>
    <e v="#N/A"/>
  </r>
  <r>
    <x v="28"/>
    <x v="27"/>
    <n v="8"/>
    <n v="13"/>
    <n v="10"/>
    <m/>
    <m/>
    <m/>
    <m/>
    <m/>
    <m/>
    <m/>
    <m/>
    <d v="2020-04-02T18:30:00"/>
    <s v="af45c500ab63a0a790b1a8843da8df48052d76cd"/>
    <s v="2020-04-03T20:00:00Z"/>
    <n v="1"/>
    <m/>
    <n v="31"/>
    <n v="21"/>
    <n v="21"/>
    <n v="69"/>
    <n v="0"/>
    <n v="0"/>
    <n v="0"/>
    <n v="0"/>
    <n v="0"/>
    <e v="#N/A"/>
  </r>
  <r>
    <x v="29"/>
    <x v="27"/>
    <n v="8"/>
    <n v="13"/>
    <n v="10"/>
    <m/>
    <m/>
    <m/>
    <m/>
    <m/>
    <m/>
    <m/>
    <m/>
    <d v="2020-04-03T13:30:00"/>
    <s v="075b90a76bcee262f6294982935dc4d4e499332a"/>
    <s v="2020-04-04T20:00:00Z"/>
    <n v="1"/>
    <m/>
    <n v="31"/>
    <n v="21"/>
    <n v="21"/>
    <n v="69"/>
    <n v="0"/>
    <n v="0"/>
    <n v="0"/>
    <n v="0"/>
    <n v="0"/>
    <e v="#N/A"/>
  </r>
  <r>
    <x v="30"/>
    <x v="27"/>
    <n v="8"/>
    <n v="13"/>
    <n v="10"/>
    <m/>
    <m/>
    <m/>
    <m/>
    <m/>
    <m/>
    <m/>
    <m/>
    <d v="2020-04-04T18:30:00"/>
    <s v="d8dca952111844ccd61f4db7fc78a68f06d65166"/>
    <s v="2020-04-05T20:00:00Z"/>
    <n v="1"/>
    <m/>
    <n v="31"/>
    <n v="21"/>
    <n v="21"/>
    <n v="69"/>
    <n v="0"/>
    <n v="0"/>
    <n v="0"/>
    <n v="0"/>
    <n v="0"/>
    <e v="#N/A"/>
  </r>
  <r>
    <x v="31"/>
    <x v="27"/>
    <n v="8"/>
    <n v="13"/>
    <n v="10"/>
    <m/>
    <m/>
    <m/>
    <m/>
    <m/>
    <m/>
    <m/>
    <m/>
    <d v="2020-04-06T02:57:00"/>
    <s v="94a74f1e789c163021b21f07042aad2ec6fe3d62"/>
    <s v="2020-04-06T20:00:00Z"/>
    <n v="1"/>
    <m/>
    <n v="31"/>
    <n v="21"/>
    <n v="21"/>
    <n v="69"/>
    <n v="0"/>
    <n v="0"/>
    <n v="0"/>
    <n v="0"/>
    <n v="0"/>
    <e v="#N/A"/>
  </r>
  <r>
    <x v="32"/>
    <x v="27"/>
    <n v="8"/>
    <n v="15"/>
    <m/>
    <m/>
    <m/>
    <m/>
    <m/>
    <m/>
    <m/>
    <m/>
    <m/>
    <d v="2020-04-07T05:39:00"/>
    <s v="a71407bbfc58c37a3bec279f6b2bc0927062e352"/>
    <s v="2020-04-07T20:00:00Z"/>
    <n v="2"/>
    <m/>
    <n v="23"/>
    <n v="23"/>
    <n v="23"/>
    <n v="69"/>
    <n v="1"/>
    <n v="0"/>
    <n v="2"/>
    <n v="0"/>
    <n v="2"/>
    <e v="#N/A"/>
  </r>
  <r>
    <x v="33"/>
    <x v="27"/>
    <n v="11"/>
    <n v="27"/>
    <n v="9"/>
    <m/>
    <m/>
    <m/>
    <m/>
    <m/>
    <m/>
    <m/>
    <m/>
    <d v="2020-04-08T00:00:00"/>
    <s v="f03ea0ed7517200fdcbeb3e530f5ccae0ef20086"/>
    <s v="2020-04-08T20:00:00Z"/>
    <n v="2"/>
    <m/>
    <n v="47"/>
    <n v="38"/>
    <n v="38"/>
    <n v="69"/>
    <n v="0"/>
    <n v="0"/>
    <n v="12"/>
    <n v="3"/>
    <n v="15"/>
    <e v="#N/A"/>
  </r>
  <r>
    <x v="34"/>
    <x v="27"/>
    <n v="11"/>
    <n v="27"/>
    <n v="9"/>
    <m/>
    <m/>
    <m/>
    <m/>
    <m/>
    <m/>
    <m/>
    <m/>
    <d v="2020-04-08T00:00:00"/>
    <s v="f7ac648f01f2c91e38d3876e6fb05f67f2f72807"/>
    <s v="2020-04-09T20:00:00Z"/>
    <n v="2"/>
    <m/>
    <n v="47"/>
    <n v="38"/>
    <n v="38"/>
    <n v="69"/>
    <n v="0"/>
    <n v="0"/>
    <n v="0"/>
    <n v="0"/>
    <n v="0"/>
    <e v="#N/A"/>
  </r>
  <r>
    <x v="35"/>
    <x v="27"/>
    <n v="11"/>
    <n v="27"/>
    <n v="9"/>
    <m/>
    <m/>
    <m/>
    <m/>
    <m/>
    <m/>
    <m/>
    <m/>
    <d v="2020-04-10T00:00:00"/>
    <s v="4103654fecc778a9d9307a099bc0178aa5432958"/>
    <s v="2020-04-10T20:00:00Z"/>
    <n v="2"/>
    <m/>
    <n v="47"/>
    <n v="38"/>
    <n v="38"/>
    <n v="69"/>
    <n v="0"/>
    <n v="0"/>
    <n v="0"/>
    <n v="0"/>
    <n v="0"/>
    <e v="#N/A"/>
  </r>
  <r>
    <x v="36"/>
    <x v="27"/>
    <n v="11"/>
    <n v="27"/>
    <n v="9"/>
    <m/>
    <m/>
    <m/>
    <m/>
    <m/>
    <m/>
    <m/>
    <m/>
    <d v="2020-04-11T00:00:00"/>
    <s v="187b17a38ecd4cf70c41a2140801208c5637c718"/>
    <s v="2020-04-11T20:00:00Z"/>
    <n v="2"/>
    <m/>
    <n v="47"/>
    <n v="38"/>
    <n v="38"/>
    <n v="69"/>
    <n v="0"/>
    <n v="0"/>
    <n v="0"/>
    <n v="0"/>
    <n v="0"/>
    <e v="#N/A"/>
  </r>
  <r>
    <x v="37"/>
    <x v="27"/>
    <n v="11"/>
    <n v="27"/>
    <n v="9"/>
    <m/>
    <m/>
    <m/>
    <m/>
    <m/>
    <m/>
    <m/>
    <m/>
    <d v="2020-04-11T00:00:00"/>
    <s v="2650510b7591047a789d878d6b957f7a66cb0f15"/>
    <s v="2020-04-12T20:00:00Z"/>
    <n v="2"/>
    <m/>
    <n v="47"/>
    <n v="38"/>
    <n v="38"/>
    <n v="69"/>
    <n v="0"/>
    <n v="0"/>
    <n v="0"/>
    <n v="0"/>
    <n v="0"/>
    <e v="#N/A"/>
  </r>
  <r>
    <x v="38"/>
    <x v="27"/>
    <n v="11"/>
    <n v="27"/>
    <n v="9"/>
    <m/>
    <m/>
    <m/>
    <m/>
    <m/>
    <m/>
    <m/>
    <m/>
    <d v="2020-04-12T00:00:00"/>
    <s v="0035b1ccdb8b9309cc1cb55a11dd611564f9cbeb"/>
    <s v="2020-04-13T20:00:00Z"/>
    <n v="2"/>
    <m/>
    <n v="47"/>
    <n v="38"/>
    <n v="38"/>
    <n v="69"/>
    <n v="0"/>
    <n v="0"/>
    <n v="0"/>
    <n v="0"/>
    <n v="0"/>
    <e v="#N/A"/>
  </r>
  <r>
    <x v="39"/>
    <x v="27"/>
    <n v="13"/>
    <n v="27"/>
    <n v="7"/>
    <m/>
    <m/>
    <m/>
    <m/>
    <m/>
    <m/>
    <m/>
    <m/>
    <d v="2020-04-14T00:00:00"/>
    <s v="d005c2e743292090da0e3ac3bfbc6b3bdea2d89e"/>
    <s v="2020-04-14T20:00:00Z"/>
    <n v="2"/>
    <m/>
    <n v="47"/>
    <n v="40"/>
    <n v="40"/>
    <n v="69"/>
    <n v="0"/>
    <n v="0"/>
    <n v="0"/>
    <n v="2"/>
    <n v="2"/>
    <e v="#N/A"/>
  </r>
  <r>
    <x v="40"/>
    <x v="27"/>
    <n v="13"/>
    <n v="27"/>
    <n v="7"/>
    <m/>
    <m/>
    <m/>
    <m/>
    <m/>
    <m/>
    <m/>
    <m/>
    <d v="2020-04-14T00:00:00"/>
    <s v="4c47fde986cba4247beb12c1e39ba668a4a568fe"/>
    <s v="2020-04-15T20:00:00Z"/>
    <n v="2"/>
    <m/>
    <n v="47"/>
    <n v="40"/>
    <n v="40"/>
    <n v="69"/>
    <n v="0"/>
    <n v="0"/>
    <n v="0"/>
    <n v="0"/>
    <n v="0"/>
    <e v="#N/A"/>
  </r>
  <r>
    <x v="41"/>
    <x v="27"/>
    <n v="13"/>
    <n v="27"/>
    <n v="7"/>
    <m/>
    <m/>
    <m/>
    <m/>
    <m/>
    <m/>
    <m/>
    <m/>
    <d v="2020-04-15T00:00:00"/>
    <s v="9854af700703f8a69749addb2e776cbadd5b0271"/>
    <s v="2020-04-16T20:00:00Z"/>
    <n v="2"/>
    <m/>
    <n v="47"/>
    <n v="40"/>
    <n v="40"/>
    <n v="69"/>
    <n v="0"/>
    <n v="0"/>
    <n v="0"/>
    <n v="0"/>
    <n v="0"/>
    <e v="#N/A"/>
  </r>
  <r>
    <x v="42"/>
    <x v="27"/>
    <n v="13"/>
    <n v="42"/>
    <n v="4"/>
    <m/>
    <m/>
    <m/>
    <m/>
    <m/>
    <m/>
    <m/>
    <m/>
    <d v="2020-04-17T19:15:00"/>
    <s v="64bbbae9779f17663c65a143ae1f015230ebf17a"/>
    <s v="2020-04-17T20:00:00Z"/>
    <n v="2"/>
    <m/>
    <n v="59"/>
    <n v="55"/>
    <n v="55"/>
    <n v="69"/>
    <n v="0"/>
    <n v="0"/>
    <n v="15"/>
    <n v="0"/>
    <n v="15"/>
    <e v="#N/A"/>
  </r>
  <r>
    <x v="43"/>
    <x v="27"/>
    <n v="14"/>
    <n v="42"/>
    <n v="4"/>
    <m/>
    <m/>
    <m/>
    <m/>
    <m/>
    <m/>
    <n v="9"/>
    <m/>
    <d v="2020-04-17T19:15:00"/>
    <s v="3bccd2f5aaeae2f7b657340e39577aa5ab0eebe8"/>
    <s v="2020-04-18T20:00:00Z"/>
    <n v="2"/>
    <m/>
    <n v="60"/>
    <n v="56"/>
    <n v="56"/>
    <n v="69"/>
    <n v="0"/>
    <n v="0"/>
    <n v="0"/>
    <n v="1"/>
    <n v="1"/>
    <e v="#N/A"/>
  </r>
  <r>
    <x v="44"/>
    <x v="27"/>
    <n v="14"/>
    <n v="42"/>
    <n v="4"/>
    <m/>
    <m/>
    <m/>
    <m/>
    <m/>
    <m/>
    <n v="9"/>
    <m/>
    <d v="2020-04-19T00:00:00"/>
    <s v="e12786d33112c0e47c27d0260fc7e44b1dd56717"/>
    <s v="2020-04-19T20:00:00Z"/>
    <n v="2"/>
    <m/>
    <n v="60"/>
    <n v="56"/>
    <n v="56"/>
    <n v="69"/>
    <n v="0"/>
    <n v="0"/>
    <n v="0"/>
    <n v="0"/>
    <n v="0"/>
    <e v="#N/A"/>
  </r>
  <r>
    <x v="45"/>
    <x v="27"/>
    <n v="14"/>
    <n v="51"/>
    <m/>
    <m/>
    <m/>
    <m/>
    <m/>
    <m/>
    <m/>
    <n v="11"/>
    <m/>
    <d v="2020-04-20T00:00:00"/>
    <s v="143a2d6edbe1f7695036432c74441ee6f2b96e8f"/>
    <s v="2020-04-20T20:00:00Z"/>
    <n v="2"/>
    <m/>
    <n v="65"/>
    <n v="65"/>
    <n v="65"/>
    <n v="69"/>
    <n v="0"/>
    <n v="0"/>
    <n v="9"/>
    <n v="0"/>
    <n v="9"/>
    <e v="#N/A"/>
  </r>
  <r>
    <x v="46"/>
    <x v="27"/>
    <n v="14"/>
    <n v="51"/>
    <m/>
    <m/>
    <m/>
    <m/>
    <m/>
    <m/>
    <m/>
    <n v="11"/>
    <m/>
    <d v="2020-04-21T19:25:00"/>
    <s v="ee7de9815bf3212896a1b8e1e17ea19b5dcc374b"/>
    <s v="2020-04-21T20:00:00Z"/>
    <n v="2"/>
    <m/>
    <n v="65"/>
    <n v="65"/>
    <n v="65"/>
    <n v="69"/>
    <n v="0"/>
    <n v="0"/>
    <n v="0"/>
    <n v="0"/>
    <n v="0"/>
    <e v="#N/A"/>
  </r>
  <r>
    <x v="47"/>
    <x v="27"/>
    <n v="14"/>
    <n v="51"/>
    <m/>
    <m/>
    <m/>
    <m/>
    <m/>
    <m/>
    <m/>
    <n v="11"/>
    <m/>
    <d v="2020-04-23T00:00:00"/>
    <s v="664a96538149b0d2bc51216597002166421ea872"/>
    <s v="2020-04-22T20:00:00Z"/>
    <n v="2"/>
    <m/>
    <n v="65"/>
    <n v="65"/>
    <n v="65"/>
    <n v="69"/>
    <n v="0"/>
    <n v="0"/>
    <n v="0"/>
    <n v="0"/>
    <n v="0"/>
    <e v="#N/A"/>
  </r>
  <r>
    <x v="48"/>
    <x v="27"/>
    <n v="14"/>
    <n v="51"/>
    <m/>
    <m/>
    <m/>
    <m/>
    <m/>
    <m/>
    <m/>
    <n v="11"/>
    <m/>
    <d v="2020-04-23T22:35:00"/>
    <s v="f83c51fa2871673226747964e99b18944d2b26f3"/>
    <s v="2020-04-23T20:00:00Z"/>
    <n v="2"/>
    <m/>
    <n v="65"/>
    <n v="65"/>
    <n v="65"/>
    <n v="69"/>
    <n v="0"/>
    <n v="0"/>
    <n v="0"/>
    <n v="0"/>
    <n v="0"/>
    <e v="#N/A"/>
  </r>
  <r>
    <x v="49"/>
    <x v="27"/>
    <n v="14"/>
    <n v="51"/>
    <m/>
    <m/>
    <m/>
    <m/>
    <m/>
    <m/>
    <m/>
    <n v="11"/>
    <m/>
    <d v="2020-04-24T00:00:00"/>
    <s v="faec6e446507afc43917cd52b2dd9065d2f150ad"/>
    <s v="2020-04-24T20:00:00Z"/>
    <n v="2"/>
    <m/>
    <n v="65"/>
    <n v="65"/>
    <n v="65"/>
    <n v="69"/>
    <n v="0"/>
    <n v="0"/>
    <n v="0"/>
    <n v="0"/>
    <n v="0"/>
    <e v="#N/A"/>
  </r>
  <r>
    <x v="50"/>
    <x v="27"/>
    <n v="14"/>
    <n v="51"/>
    <m/>
    <m/>
    <m/>
    <m/>
    <m/>
    <m/>
    <m/>
    <n v="11"/>
    <s v="D"/>
    <d v="2020-04-25T00:00:00"/>
    <s v="7dcb3f05f839f2b63e1f4d441f3440405b303eda"/>
    <s v="2020-04-25T20:00:00Z"/>
    <n v="2"/>
    <m/>
    <n v="65"/>
    <n v="65"/>
    <n v="65"/>
    <n v="69"/>
    <n v="0"/>
    <n v="0"/>
    <n v="0"/>
    <n v="0"/>
    <n v="0"/>
    <e v="#N/A"/>
  </r>
  <r>
    <x v="51"/>
    <x v="27"/>
    <n v="14"/>
    <n v="51"/>
    <m/>
    <m/>
    <m/>
    <m/>
    <m/>
    <m/>
    <m/>
    <n v="11"/>
    <s v="D"/>
    <d v="2020-04-26T00:00:00"/>
    <s v="2d145adb826225c104c52ae5912b85d1b6867c65"/>
    <s v="2020-04-26T20:00:00Z"/>
    <n v="2"/>
    <m/>
    <n v="65"/>
    <n v="65"/>
    <n v="65"/>
    <n v="69"/>
    <n v="0"/>
    <n v="0"/>
    <n v="0"/>
    <n v="0"/>
    <n v="0"/>
    <e v="#N/A"/>
  </r>
  <r>
    <x v="52"/>
    <x v="27"/>
    <n v="14"/>
    <n v="51"/>
    <m/>
    <m/>
    <m/>
    <m/>
    <m/>
    <m/>
    <m/>
    <n v="11"/>
    <s v="D"/>
    <d v="2020-04-27T00:00:00"/>
    <s v="d33319cc0c917cf64d655bb8654ce9bf02e9b4a1"/>
    <s v="2020-04-27T20:00:00Z"/>
    <n v="2"/>
    <m/>
    <n v="65"/>
    <n v="65"/>
    <n v="65"/>
    <n v="69"/>
    <n v="0"/>
    <n v="0"/>
    <n v="0"/>
    <n v="0"/>
    <n v="0"/>
    <e v="#N/A"/>
  </r>
  <r>
    <x v="53"/>
    <x v="27"/>
    <n v="14"/>
    <n v="51"/>
    <m/>
    <m/>
    <m/>
    <m/>
    <m/>
    <m/>
    <m/>
    <n v="12"/>
    <s v="D"/>
    <d v="2020-04-28T00:00:00"/>
    <s v="1a9f5f05a2d88229862c13a0ff9198af538dcfc0"/>
    <s v="2020-04-28T20:00:00Z"/>
    <n v="2"/>
    <m/>
    <n v="65"/>
    <n v="65"/>
    <n v="65"/>
    <n v="69"/>
    <n v="0"/>
    <n v="0"/>
    <n v="0"/>
    <n v="0"/>
    <n v="0"/>
    <e v="#N/A"/>
  </r>
  <r>
    <x v="54"/>
    <x v="27"/>
    <n v="14"/>
    <n v="210"/>
    <m/>
    <m/>
    <m/>
    <m/>
    <m/>
    <m/>
    <m/>
    <n v="12"/>
    <s v="D"/>
    <d v="2020-04-29T02:30:00"/>
    <s v="3746443d5ab1e99f0b5e4c2fb2525f81a8ab4ca4"/>
    <s v="2020-04-29T20:00:00Z"/>
    <n v="2"/>
    <m/>
    <n v="224"/>
    <n v="224"/>
    <n v="224"/>
    <n v="69"/>
    <n v="0"/>
    <n v="0"/>
    <n v="159"/>
    <n v="0"/>
    <n v="159"/>
    <e v="#N/A"/>
  </r>
  <r>
    <x v="55"/>
    <x v="27"/>
    <n v="14"/>
    <n v="585"/>
    <m/>
    <m/>
    <m/>
    <m/>
    <m/>
    <m/>
    <m/>
    <n v="12"/>
    <s v="D"/>
    <d v="2020-04-30T07:00:00"/>
    <s v="681d2bc85dba2117a711f66ce5752b6fbf996991"/>
    <s v="2020-04-30T20:00:00Z"/>
    <n v="2"/>
    <m/>
    <n v="599"/>
    <n v="599"/>
    <n v="599"/>
    <n v="69"/>
    <n v="0"/>
    <n v="0"/>
    <n v="375"/>
    <n v="0"/>
    <n v="375"/>
    <e v="#N/A"/>
  </r>
  <r>
    <x v="56"/>
    <x v="27"/>
    <n v="14"/>
    <n v="749"/>
    <m/>
    <m/>
    <m/>
    <m/>
    <m/>
    <m/>
    <m/>
    <n v="12"/>
    <s v="D"/>
    <d v="2020-05-01T06:27:00"/>
    <s v="5154cfb9ef528f1b0e72cf26052a24e3e5c7a2f1"/>
    <s v="2020-05-01T20:00:00Z"/>
    <n v="2"/>
    <m/>
    <n v="763"/>
    <n v="763"/>
    <n v="763"/>
    <n v="69"/>
    <n v="0"/>
    <n v="0"/>
    <n v="164"/>
    <n v="0"/>
    <n v="164"/>
    <e v="#N/A"/>
  </r>
  <r>
    <x v="57"/>
    <x v="27"/>
    <n v="14"/>
    <n v="934"/>
    <m/>
    <m/>
    <m/>
    <m/>
    <m/>
    <m/>
    <m/>
    <n v="12"/>
    <s v="D"/>
    <d v="2020-05-02T06:37:00"/>
    <s v="638d9bf115f9b4069ba2b43b1b6442ced126bbac"/>
    <s v="2020-05-02T20:00:00Z"/>
    <n v="2"/>
    <m/>
    <n v="948"/>
    <n v="948"/>
    <n v="948"/>
    <n v="69"/>
    <n v="0"/>
    <n v="0"/>
    <n v="185"/>
    <n v="0"/>
    <n v="185"/>
    <e v="#N/A"/>
  </r>
  <r>
    <x v="58"/>
    <x v="27"/>
    <n v="14"/>
    <n v="1321"/>
    <m/>
    <m/>
    <m/>
    <m/>
    <m/>
    <m/>
    <m/>
    <n v="12"/>
    <s v="D"/>
    <d v="2020-05-03T00:00:00"/>
    <s v="c0a11ea4264741d8542e008930fefda14cd2b2e9"/>
    <s v="2020-05-03T20:00:00Z"/>
    <n v="2"/>
    <m/>
    <n v="1335"/>
    <n v="1335"/>
    <n v="1335"/>
    <n v="69"/>
    <n v="0"/>
    <n v="0"/>
    <n v="387"/>
    <n v="0"/>
    <n v="387"/>
    <e v="#N/A"/>
  </r>
  <r>
    <x v="59"/>
    <x v="27"/>
    <n v="14"/>
    <n v="1321"/>
    <m/>
    <m/>
    <m/>
    <m/>
    <m/>
    <m/>
    <m/>
    <n v="12"/>
    <s v="D"/>
    <d v="2020-05-04T00:00:00"/>
    <s v="1584828f338684ae067581e50ede927948384af2"/>
    <s v="2020-05-04T20:00:00Z"/>
    <n v="2"/>
    <m/>
    <n v="1335"/>
    <n v="1335"/>
    <n v="1335"/>
    <n v="69"/>
    <n v="0"/>
    <n v="0"/>
    <n v="0"/>
    <n v="0"/>
    <n v="0"/>
    <e v="#N/A"/>
  </r>
  <r>
    <x v="60"/>
    <x v="27"/>
    <n v="14"/>
    <n v="1783"/>
    <m/>
    <m/>
    <m/>
    <m/>
    <m/>
    <m/>
    <m/>
    <n v="12"/>
    <s v="D"/>
    <d v="2020-05-05T00:00:00"/>
    <s v="f974f99e211b2591c47910c40c7ff8077c6bdd43"/>
    <s v="2020-05-05T20:00:00Z"/>
    <n v="2"/>
    <m/>
    <n v="1797"/>
    <n v="1797"/>
    <n v="1797"/>
    <n v="69"/>
    <n v="0"/>
    <n v="0"/>
    <n v="462"/>
    <n v="0"/>
    <n v="462"/>
    <e v="#N/A"/>
  </r>
  <r>
    <x v="61"/>
    <x v="27"/>
    <n v="15"/>
    <n v="1783"/>
    <m/>
    <m/>
    <m/>
    <m/>
    <m/>
    <m/>
    <m/>
    <n v="12"/>
    <s v="D"/>
    <d v="2020-05-06T00:00:00"/>
    <s v="f6a6a075e4e2c599a9d8e3a158338b373b9481e1"/>
    <s v="2020-05-06T20:00:00Z"/>
    <n v="2"/>
    <m/>
    <n v="1798"/>
    <n v="1798"/>
    <n v="1798"/>
    <n v="69"/>
    <n v="0"/>
    <n v="0"/>
    <n v="0"/>
    <n v="1"/>
    <n v="1"/>
    <e v="#N/A"/>
  </r>
  <r>
    <x v="62"/>
    <x v="27"/>
    <n v="15"/>
    <n v="1783"/>
    <m/>
    <m/>
    <m/>
    <m/>
    <m/>
    <m/>
    <m/>
    <n v="12"/>
    <s v="D"/>
    <d v="2020-05-06T00:00:00"/>
    <s v="1c0a293a28ccb3c8bc4b1aa682d2da319e5c9216"/>
    <s v="2020-05-07T20:00:00Z"/>
    <n v="2"/>
    <m/>
    <n v="1798"/>
    <n v="1798"/>
    <n v="1798"/>
    <n v="69"/>
    <n v="0"/>
    <n v="0"/>
    <n v="0"/>
    <n v="0"/>
    <n v="0"/>
    <e v="#N/A"/>
  </r>
  <r>
    <x v="63"/>
    <x v="27"/>
    <n v="15"/>
    <n v="2321"/>
    <m/>
    <m/>
    <m/>
    <m/>
    <m/>
    <m/>
    <m/>
    <n v="12"/>
    <s v="D"/>
    <d v="2020-05-08T00:00:00"/>
    <s v="9b862d1a90dcf2b8daf2821e698b2f42772cf4aa"/>
    <s v="2020-05-08T20:00:00Z"/>
    <n v="2"/>
    <m/>
    <n v="2336"/>
    <n v="2336"/>
    <n v="2336"/>
    <n v="69"/>
    <n v="0"/>
    <n v="0"/>
    <n v="538"/>
    <n v="0"/>
    <n v="538"/>
    <e v="#N/A"/>
  </r>
  <r>
    <x v="64"/>
    <x v="27"/>
    <n v="16"/>
    <n v="2321"/>
    <m/>
    <m/>
    <m/>
    <m/>
    <m/>
    <m/>
    <m/>
    <n v="12"/>
    <s v="D"/>
    <d v="2020-05-09T00:00:00"/>
    <s v="25968ca5353100812e3d2bd7af971757c31661bb"/>
    <s v="2020-05-09T20:00:00Z"/>
    <n v="2"/>
    <m/>
    <n v="2337"/>
    <n v="2337"/>
    <n v="2337"/>
    <n v="69"/>
    <n v="0"/>
    <n v="0"/>
    <n v="0"/>
    <n v="1"/>
    <n v="1"/>
    <e v="#N/A"/>
  </r>
  <r>
    <x v="65"/>
    <x v="27"/>
    <n v="16"/>
    <n v="2321"/>
    <m/>
    <m/>
    <m/>
    <m/>
    <m/>
    <m/>
    <m/>
    <n v="12"/>
    <s v="D"/>
    <d v="2020-05-09T00:00:00"/>
    <s v="4e2f076c96c9aa0af76db8d66919c94b87714bce"/>
    <s v="2020-05-10T20:00:00Z"/>
    <n v="2"/>
    <m/>
    <n v="2337"/>
    <n v="2337"/>
    <n v="2337"/>
    <n v="69"/>
    <n v="0"/>
    <n v="0"/>
    <n v="0"/>
    <n v="0"/>
    <n v="0"/>
    <e v="#N/A"/>
  </r>
  <r>
    <x v="66"/>
    <x v="27"/>
    <n v="19"/>
    <n v="2676"/>
    <m/>
    <m/>
    <m/>
    <m/>
    <m/>
    <m/>
    <m/>
    <n v="12"/>
    <s v="D"/>
    <d v="2020-05-11T00:00:00"/>
    <s v="5083b9724765025f257e7b96c00732bf25063219"/>
    <s v="2020-05-11T20:00:00Z"/>
    <n v="2"/>
    <m/>
    <n v="2695"/>
    <n v="2695"/>
    <n v="2695"/>
    <n v="69"/>
    <n v="0"/>
    <n v="0"/>
    <n v="355"/>
    <n v="3"/>
    <n v="358"/>
    <e v="#N/A"/>
  </r>
  <r>
    <x v="67"/>
    <x v="27"/>
    <n v="19"/>
    <n v="2854"/>
    <m/>
    <m/>
    <m/>
    <m/>
    <m/>
    <m/>
    <m/>
    <n v="12"/>
    <s v="D"/>
    <d v="2020-05-12T00:00:00"/>
    <s v="de6e7a04c4dcd1ab903b996dfb4990a2a9981bba"/>
    <s v="2020-05-12T20:00:00Z"/>
    <n v="2"/>
    <m/>
    <n v="2873"/>
    <n v="2873"/>
    <n v="2873"/>
    <n v="69"/>
    <n v="0"/>
    <n v="0"/>
    <n v="178"/>
    <n v="0"/>
    <n v="178"/>
    <e v="#N/A"/>
  </r>
  <r>
    <x v="68"/>
    <x v="27"/>
    <n v="19"/>
    <n v="3021"/>
    <m/>
    <m/>
    <m/>
    <m/>
    <m/>
    <m/>
    <m/>
    <n v="12"/>
    <s v="D"/>
    <d v="2020-05-13T00:00:00"/>
    <s v="928c81f38edb611befb506b92974b588a3693a02"/>
    <s v="2020-05-13T20:00:00Z"/>
    <n v="2"/>
    <m/>
    <n v="3040"/>
    <n v="3040"/>
    <n v="3040"/>
    <n v="69"/>
    <n v="0"/>
    <n v="0"/>
    <n v="167"/>
    <n v="0"/>
    <n v="167"/>
    <e v="#N/A"/>
  </r>
  <r>
    <x v="69"/>
    <x v="27"/>
    <n v="19"/>
    <n v="3306"/>
    <m/>
    <m/>
    <m/>
    <m/>
    <m/>
    <m/>
    <m/>
    <n v="12"/>
    <s v="D"/>
    <d v="2020-05-14T00:00:00"/>
    <s v="b08bc9764ef8dee231d256d47380136ed58e572e"/>
    <s v="2020-05-14T20:00:00Z"/>
    <n v="2"/>
    <m/>
    <n v="3325"/>
    <n v="3325"/>
    <n v="3325"/>
    <n v="69"/>
    <n v="0"/>
    <n v="0"/>
    <n v="285"/>
    <n v="0"/>
    <n v="285"/>
    <e v="#N/A"/>
  </r>
  <r>
    <x v="70"/>
    <x v="27"/>
    <n v="19"/>
    <n v="3306"/>
    <m/>
    <m/>
    <m/>
    <m/>
    <m/>
    <m/>
    <m/>
    <n v="12"/>
    <s v="D"/>
    <d v="2020-05-15T00:00:00"/>
    <s v="79ca91de44d0d00f007685f7d287220129f782ca"/>
    <s v="2020-05-15T20:00:00Z"/>
    <n v="2"/>
    <m/>
    <n v="3325"/>
    <n v="3325"/>
    <n v="3325"/>
    <n v="69"/>
    <n v="0"/>
    <n v="0"/>
    <n v="0"/>
    <n v="0"/>
    <n v="0"/>
    <e v="#N/A"/>
  </r>
  <r>
    <x v="71"/>
    <x v="27"/>
    <n v="21"/>
    <n v="3318"/>
    <m/>
    <m/>
    <m/>
    <m/>
    <m/>
    <m/>
    <m/>
    <n v="12"/>
    <s v="D"/>
    <d v="2020-05-16T00:00:00"/>
    <s v="fe92d141e882ff840ef4edb479a0e4fb474c3992"/>
    <s v="2020-05-16T20:00:00Z"/>
    <n v="2"/>
    <m/>
    <n v="3339"/>
    <n v="3339"/>
    <n v="3339"/>
    <n v="69"/>
    <n v="0"/>
    <n v="0"/>
    <n v="12"/>
    <n v="2"/>
    <n v="14"/>
    <e v="#N/A"/>
  </r>
  <r>
    <x v="72"/>
    <x v="27"/>
    <n v="21"/>
    <n v="3318"/>
    <m/>
    <m/>
    <m/>
    <m/>
    <m/>
    <m/>
    <m/>
    <n v="12"/>
    <s v="D"/>
    <d v="2020-05-16T00:00:00"/>
    <s v="3bd2f352ea2d32d232e70ba958174c3eef76c1e1"/>
    <s v="2020-05-17T20:00:00Z"/>
    <n v="2"/>
    <m/>
    <n v="3339"/>
    <n v="3339"/>
    <n v="3339"/>
    <n v="69"/>
    <n v="0"/>
    <n v="0"/>
    <n v="0"/>
    <n v="0"/>
    <n v="0"/>
    <e v="#N/A"/>
  </r>
  <r>
    <x v="73"/>
    <x v="27"/>
    <n v="21"/>
    <n v="3399"/>
    <m/>
    <m/>
    <m/>
    <m/>
    <m/>
    <m/>
    <m/>
    <n v="12"/>
    <s v="D"/>
    <d v="2020-05-18T00:00:00"/>
    <s v="503a9c4190cc900e012f12368b1c60946a23f0f8"/>
    <s v="2020-05-18T20:00:00Z"/>
    <n v="2"/>
    <m/>
    <n v="3420"/>
    <n v="3420"/>
    <n v="3420"/>
    <n v="69"/>
    <n v="0"/>
    <n v="0"/>
    <n v="81"/>
    <n v="0"/>
    <n v="81"/>
    <e v="#N/A"/>
  </r>
  <r>
    <x v="74"/>
    <x v="27"/>
    <n v="21"/>
    <n v="3796"/>
    <m/>
    <m/>
    <m/>
    <m/>
    <m/>
    <m/>
    <m/>
    <n v="13"/>
    <s v="D"/>
    <d v="2020-05-19T00:00:00"/>
    <s v="b6a3840e4b6f316ecabc721922d4aeffd5ce20df"/>
    <s v="2020-05-19T20:00:00Z"/>
    <n v="2"/>
    <m/>
    <n v="3817"/>
    <n v="3817"/>
    <n v="3817"/>
    <n v="69"/>
    <n v="0"/>
    <n v="0"/>
    <n v="397"/>
    <n v="0"/>
    <n v="397"/>
    <e v="#N/A"/>
  </r>
  <r>
    <x v="75"/>
    <x v="27"/>
    <n v="21"/>
    <n v="3796"/>
    <m/>
    <m/>
    <m/>
    <m/>
    <m/>
    <m/>
    <m/>
    <n v="13"/>
    <s v="D"/>
    <d v="2020-05-20T00:00:00"/>
    <s v="f4d221a70d23824b1748360f53c42cd204089fab"/>
    <s v="2020-05-20T20:00:00Z"/>
    <n v="2"/>
    <m/>
    <n v="3817"/>
    <n v="3817"/>
    <n v="3817"/>
    <n v="69"/>
    <n v="0"/>
    <n v="0"/>
    <n v="0"/>
    <n v="0"/>
    <n v="0"/>
    <e v="#N/A"/>
  </r>
  <r>
    <x v="76"/>
    <x v="27"/>
    <n v="22"/>
    <n v="4067"/>
    <m/>
    <m/>
    <m/>
    <m/>
    <m/>
    <m/>
    <m/>
    <n v="13"/>
    <s v="D"/>
    <d v="2020-05-21T00:00:00"/>
    <s v="b6b4a4a6c1581cfd51584a7e201cb371332ebc73"/>
    <s v="2020-05-21T20:00:00Z"/>
    <n v="2"/>
    <m/>
    <n v="4089"/>
    <n v="4089"/>
    <n v="4089"/>
    <n v="69"/>
    <n v="0"/>
    <n v="0"/>
    <n v="271"/>
    <n v="1"/>
    <n v="272"/>
    <e v="#N/A"/>
  </r>
  <r>
    <x v="77"/>
    <x v="27"/>
    <n v="22"/>
    <n v="4296"/>
    <m/>
    <m/>
    <m/>
    <m/>
    <m/>
    <m/>
    <m/>
    <n v="13"/>
    <s v="D"/>
    <d v="2020-05-22T00:00:00"/>
    <s v="7f11d155e5c3103a4d0511615c033c3bfe2801ad"/>
    <s v="2020-05-22T20:00:00Z"/>
    <n v="2"/>
    <m/>
    <n v="4318"/>
    <n v="4318"/>
    <n v="4318"/>
    <n v="69"/>
    <n v="0"/>
    <n v="0"/>
    <n v="229"/>
    <n v="0"/>
    <n v="229"/>
    <e v="#N/A"/>
  </r>
  <r>
    <x v="78"/>
    <x v="27"/>
    <n v="22"/>
    <n v="4296"/>
    <m/>
    <m/>
    <m/>
    <m/>
    <m/>
    <m/>
    <m/>
    <n v="13"/>
    <s v="D"/>
    <d v="2020-05-22T00:00:00"/>
    <s v="8d2310f319a00c34376f2e842cd8da24d77b3e83"/>
    <s v="2020-05-23T20:00:00Z"/>
    <n v="2"/>
    <m/>
    <n v="4318"/>
    <n v="4318"/>
    <n v="4318"/>
    <n v="69"/>
    <n v="0"/>
    <n v="0"/>
    <n v="0"/>
    <n v="0"/>
    <n v="0"/>
    <e v="#N/A"/>
  </r>
  <r>
    <x v="79"/>
    <x v="27"/>
    <n v="22"/>
    <n v="4735"/>
    <m/>
    <m/>
    <m/>
    <m/>
    <m/>
    <m/>
    <m/>
    <n v="13"/>
    <s v="D"/>
    <d v="2020-05-24T00:00:00"/>
    <s v="b5e47f613bfdd301b3b2ce15f3b2811081a044a6"/>
    <s v="2020-05-24T20:00:00Z"/>
    <n v="2"/>
    <m/>
    <n v="4757"/>
    <n v="4757"/>
    <n v="4757"/>
    <n v="69"/>
    <n v="0"/>
    <n v="0"/>
    <n v="439"/>
    <n v="0"/>
    <n v="439"/>
    <e v="#N/A"/>
  </r>
  <r>
    <x v="1"/>
    <x v="28"/>
    <n v="0"/>
    <m/>
    <m/>
    <m/>
    <m/>
    <m/>
    <m/>
    <m/>
    <m/>
    <m/>
    <m/>
    <m/>
    <s v="40dea4d35d2040a06761e09b925181e8adf39c86"/>
    <s v="2020-03-07T21:00:00Z"/>
    <m/>
    <m/>
    <n v="0"/>
    <n v="0"/>
    <n v="0"/>
    <n v="28"/>
    <m/>
    <m/>
    <m/>
    <m/>
    <m/>
    <n v="2976149"/>
  </r>
  <r>
    <x v="2"/>
    <x v="28"/>
    <n v="0"/>
    <m/>
    <m/>
    <m/>
    <m/>
    <m/>
    <m/>
    <m/>
    <m/>
    <m/>
    <m/>
    <m/>
    <s v="aa2b94c74cebbdf8cd2e045e4b97924f09af65b2"/>
    <s v="2020-03-08T20:00:00Z"/>
    <m/>
    <m/>
    <n v="0"/>
    <n v="0"/>
    <n v="0"/>
    <n v="28"/>
    <n v="0"/>
    <n v="0"/>
    <n v="0"/>
    <n v="0"/>
    <n v="0"/>
    <n v="2976149"/>
  </r>
  <r>
    <x v="3"/>
    <x v="28"/>
    <n v="0"/>
    <m/>
    <m/>
    <m/>
    <m/>
    <m/>
    <m/>
    <m/>
    <m/>
    <m/>
    <m/>
    <m/>
    <s v="2bdea2f6c500751a901d7c8919976f27de7eac46"/>
    <s v="2020-03-09T20:00:00Z"/>
    <m/>
    <m/>
    <n v="0"/>
    <n v="0"/>
    <n v="0"/>
    <n v="28"/>
    <n v="0"/>
    <n v="0"/>
    <n v="0"/>
    <n v="0"/>
    <n v="0"/>
    <n v="2976149"/>
  </r>
  <r>
    <x v="4"/>
    <x v="28"/>
    <n v="0"/>
    <m/>
    <m/>
    <m/>
    <m/>
    <m/>
    <m/>
    <m/>
    <m/>
    <m/>
    <m/>
    <m/>
    <s v="1a422b939eaff2655d3ae45649aaf19af62a4f86"/>
    <s v="2020-03-10T20:00:00Z"/>
    <m/>
    <m/>
    <n v="0"/>
    <n v="0"/>
    <n v="0"/>
    <n v="28"/>
    <n v="0"/>
    <n v="0"/>
    <n v="0"/>
    <n v="0"/>
    <n v="0"/>
    <n v="2976149"/>
  </r>
  <r>
    <x v="5"/>
    <x v="28"/>
    <n v="0"/>
    <n v="20"/>
    <m/>
    <m/>
    <m/>
    <m/>
    <m/>
    <m/>
    <m/>
    <m/>
    <m/>
    <m/>
    <s v="a3bffe28438a767a178189225b6b052e060a640b"/>
    <s v="2020-03-11T20:00:00Z"/>
    <m/>
    <m/>
    <n v="20"/>
    <n v="20"/>
    <n v="20"/>
    <n v="28"/>
    <n v="0"/>
    <n v="0"/>
    <n v="20"/>
    <n v="0"/>
    <n v="20"/>
    <n v="2976149"/>
  </r>
  <r>
    <x v="6"/>
    <x v="28"/>
    <n v="1"/>
    <n v="41"/>
    <m/>
    <m/>
    <m/>
    <m/>
    <m/>
    <m/>
    <m/>
    <m/>
    <m/>
    <d v="2020-03-11T13:20:00"/>
    <s v="6508f7c8a3a2f6abce192472eaeff77a4822926e"/>
    <s v="2020-03-12T20:00:00Z"/>
    <m/>
    <m/>
    <n v="42"/>
    <n v="42"/>
    <n v="42"/>
    <n v="28"/>
    <n v="0"/>
    <n v="0"/>
    <n v="21"/>
    <n v="1"/>
    <n v="22"/>
    <n v="2976149"/>
  </r>
  <r>
    <x v="7"/>
    <x v="28"/>
    <n v="4"/>
    <n v="41"/>
    <m/>
    <m/>
    <m/>
    <m/>
    <m/>
    <m/>
    <m/>
    <m/>
    <m/>
    <d v="2020-03-12T00:00:00"/>
    <s v="9db4826bd6f035e45707de615cff223844bf7a2d"/>
    <s v="2020-03-13T20:00:00Z"/>
    <m/>
    <m/>
    <n v="45"/>
    <n v="45"/>
    <n v="45"/>
    <n v="28"/>
    <n v="0"/>
    <n v="0"/>
    <n v="0"/>
    <n v="3"/>
    <n v="3"/>
    <n v="2976149"/>
  </r>
  <r>
    <x v="8"/>
    <x v="28"/>
    <n v="6"/>
    <n v="84"/>
    <m/>
    <m/>
    <m/>
    <m/>
    <m/>
    <m/>
    <m/>
    <m/>
    <m/>
    <d v="2020-03-13T18:35:00"/>
    <s v="b72bc6479db07cd84f7eeaa81de4c4e7b6fd4369"/>
    <s v="2020-03-14T20:00:00Z"/>
    <m/>
    <m/>
    <n v="90"/>
    <n v="90"/>
    <n v="90"/>
    <n v="28"/>
    <n v="0"/>
    <n v="0"/>
    <n v="43"/>
    <n v="2"/>
    <n v="45"/>
    <n v="2976149"/>
  </r>
  <r>
    <x v="9"/>
    <x v="28"/>
    <n v="10"/>
    <n v="84"/>
    <m/>
    <m/>
    <m/>
    <m/>
    <m/>
    <m/>
    <m/>
    <m/>
    <m/>
    <d v="2020-03-14T00:00:00"/>
    <s v="3e325cbafd0dab5ea331227ed6063c059d236cfc"/>
    <s v="2020-03-15T20:00:00Z"/>
    <m/>
    <m/>
    <n v="94"/>
    <n v="94"/>
    <n v="94"/>
    <n v="28"/>
    <n v="0"/>
    <n v="0"/>
    <n v="0"/>
    <n v="4"/>
    <n v="4"/>
    <n v="2976149"/>
  </r>
  <r>
    <x v="10"/>
    <x v="28"/>
    <n v="12"/>
    <n v="277"/>
    <m/>
    <m/>
    <m/>
    <m/>
    <m/>
    <m/>
    <m/>
    <m/>
    <m/>
    <d v="2020-03-16T15:52:00"/>
    <s v="a1007f4d96a55949b6a839dd283a0e86369a5925"/>
    <s v="2020-03-16T20:00:00Z"/>
    <m/>
    <m/>
    <n v="289"/>
    <n v="289"/>
    <n v="289"/>
    <n v="28"/>
    <n v="0"/>
    <n v="0"/>
    <n v="193"/>
    <n v="2"/>
    <n v="195"/>
    <n v="2976149"/>
  </r>
  <r>
    <x v="11"/>
    <x v="28"/>
    <n v="21"/>
    <n v="368"/>
    <m/>
    <m/>
    <m/>
    <m/>
    <m/>
    <m/>
    <m/>
    <m/>
    <m/>
    <d v="2020-03-17T00:00:00"/>
    <s v="1a89dbd294697f854bbfca888e4f95f03675ba68"/>
    <s v="2020-03-17T20:00:00Z"/>
    <m/>
    <m/>
    <n v="389"/>
    <n v="389"/>
    <n v="389"/>
    <n v="28"/>
    <n v="0"/>
    <n v="0"/>
    <n v="91"/>
    <n v="9"/>
    <n v="100"/>
    <n v="2976149"/>
  </r>
  <r>
    <x v="12"/>
    <x v="28"/>
    <n v="34"/>
    <n v="479"/>
    <m/>
    <m/>
    <m/>
    <m/>
    <m/>
    <m/>
    <m/>
    <m/>
    <m/>
    <d v="2020-03-18T00:00:00"/>
    <s v="3e737e52391268ae91f783493b00eb018f3af943"/>
    <s v="2020-03-18T20:00:00Z"/>
    <m/>
    <m/>
    <n v="513"/>
    <n v="513"/>
    <n v="513"/>
    <n v="28"/>
    <n v="0"/>
    <n v="0"/>
    <n v="111"/>
    <n v="13"/>
    <n v="124"/>
    <n v="2976149"/>
  </r>
  <r>
    <x v="13"/>
    <x v="28"/>
    <n v="50"/>
    <n v="552"/>
    <m/>
    <m/>
    <m/>
    <m/>
    <m/>
    <m/>
    <m/>
    <m/>
    <m/>
    <d v="2020-03-19T00:00:00"/>
    <s v="1a2cdaacab2980d884cbcebafc23d81c0379f114"/>
    <s v="2020-03-19T20:00:00Z"/>
    <m/>
    <m/>
    <n v="602"/>
    <n v="602"/>
    <n v="602"/>
    <n v="28"/>
    <n v="0"/>
    <n v="0"/>
    <n v="73"/>
    <n v="16"/>
    <n v="89"/>
    <n v="2976149"/>
  </r>
  <r>
    <x v="14"/>
    <x v="28"/>
    <n v="80"/>
    <n v="695"/>
    <m/>
    <m/>
    <m/>
    <m/>
    <m/>
    <m/>
    <m/>
    <m/>
    <m/>
    <d v="2020-03-20T11:35:00"/>
    <s v="2101901e491663b010b5383bc69316111dd412c0"/>
    <s v="2020-03-20T20:00:00Z"/>
    <n v="1"/>
    <m/>
    <n v="775"/>
    <n v="775"/>
    <n v="775"/>
    <n v="28"/>
    <n v="1"/>
    <n v="0"/>
    <n v="143"/>
    <n v="30"/>
    <n v="173"/>
    <n v="2976149"/>
  </r>
  <r>
    <x v="15"/>
    <x v="28"/>
    <n v="140"/>
    <n v="695"/>
    <m/>
    <m/>
    <m/>
    <m/>
    <m/>
    <m/>
    <m/>
    <m/>
    <m/>
    <d v="2020-03-20T19:00:00"/>
    <s v="02d711dca0bc2b08cf6d31d9a1e33c1c810680a9"/>
    <s v="2020-03-21T20:00:00Z"/>
    <n v="1"/>
    <m/>
    <n v="835"/>
    <n v="835"/>
    <n v="835"/>
    <n v="28"/>
    <n v="0"/>
    <n v="0"/>
    <n v="0"/>
    <n v="60"/>
    <n v="60"/>
    <n v="2976149"/>
  </r>
  <r>
    <x v="16"/>
    <x v="28"/>
    <n v="207"/>
    <n v="1114"/>
    <m/>
    <m/>
    <n v="33"/>
    <m/>
    <m/>
    <m/>
    <m/>
    <m/>
    <m/>
    <d v="2020-03-22T11:20:00"/>
    <s v="dbe44a236e83e149bd62ce3f41006c27edee0f94"/>
    <s v="2020-03-22T20:00:00Z"/>
    <n v="1"/>
    <n v="33"/>
    <n v="1321"/>
    <n v="1321"/>
    <n v="1321"/>
    <n v="28"/>
    <n v="0"/>
    <n v="33"/>
    <n v="419"/>
    <n v="67"/>
    <n v="486"/>
    <n v="2976149"/>
  </r>
  <r>
    <x v="17"/>
    <x v="28"/>
    <n v="249"/>
    <n v="1143"/>
    <m/>
    <m/>
    <n v="33"/>
    <m/>
    <m/>
    <m/>
    <m/>
    <m/>
    <s v="B"/>
    <d v="2020-03-22T19:22:00"/>
    <s v="7d69afc691914fdbfbc4e9627d86b8f152fad170"/>
    <s v="2020-03-23T20:00:00Z"/>
    <n v="1"/>
    <n v="33"/>
    <n v="1392"/>
    <n v="1392"/>
    <n v="1392"/>
    <n v="28"/>
    <n v="0"/>
    <n v="0"/>
    <n v="29"/>
    <n v="42"/>
    <n v="71"/>
    <n v="2976149"/>
  </r>
  <r>
    <x v="18"/>
    <x v="28"/>
    <n v="320"/>
    <n v="1552"/>
    <m/>
    <m/>
    <n v="86"/>
    <m/>
    <m/>
    <m/>
    <m/>
    <m/>
    <s v="B"/>
    <d v="2020-03-23T19:00:00"/>
    <s v="41ca10d1c0ef99f41ee9e7830ff0647ac806cd19"/>
    <s v="2020-03-24T20:00:00Z"/>
    <n v="1"/>
    <n v="86"/>
    <n v="1872"/>
    <n v="1872"/>
    <n v="1872"/>
    <n v="28"/>
    <n v="0"/>
    <n v="53"/>
    <n v="409"/>
    <n v="71"/>
    <n v="480"/>
    <n v="2976149"/>
  </r>
  <r>
    <x v="19"/>
    <x v="28"/>
    <n v="377"/>
    <n v="1566"/>
    <m/>
    <m/>
    <n v="117"/>
    <m/>
    <m/>
    <m/>
    <m/>
    <m/>
    <s v="B"/>
    <d v="2020-03-24T20:00:00"/>
    <s v="7dfa4d9527fb84f5c29f853ed3707365541a247d"/>
    <s v="2020-03-25T20:00:00Z"/>
    <n v="2"/>
    <n v="117"/>
    <n v="1943"/>
    <n v="1943"/>
    <n v="1943"/>
    <n v="28"/>
    <n v="1"/>
    <n v="31"/>
    <n v="14"/>
    <n v="57"/>
    <n v="71"/>
    <n v="2976149"/>
  </r>
  <r>
    <x v="20"/>
    <x v="28"/>
    <n v="485"/>
    <n v="2291"/>
    <m/>
    <m/>
    <n v="150"/>
    <m/>
    <m/>
    <m/>
    <m/>
    <m/>
    <s v="B"/>
    <d v="2020-03-26T00:00:00"/>
    <s v="1235b6a0cd406d77cdfc6801ecd2c10315cb94b0"/>
    <s v="2020-03-26T20:00:00Z"/>
    <n v="6"/>
    <n v="150"/>
    <n v="2776"/>
    <n v="2776"/>
    <n v="2776"/>
    <n v="28"/>
    <n v="4"/>
    <n v="33"/>
    <n v="725"/>
    <n v="108"/>
    <n v="833"/>
    <n v="2976149"/>
  </r>
  <r>
    <x v="21"/>
    <x v="28"/>
    <n v="579"/>
    <n v="2560"/>
    <m/>
    <m/>
    <n v="185"/>
    <m/>
    <m/>
    <m/>
    <m/>
    <m/>
    <s v="B"/>
    <d v="2020-03-26T19:00:00"/>
    <s v="023e0e2c67538edb60ca3c9bbe2ec122b137d070"/>
    <s v="2020-03-27T20:00:00Z"/>
    <n v="8"/>
    <n v="185"/>
    <n v="3139"/>
    <n v="3139"/>
    <n v="3139"/>
    <n v="28"/>
    <n v="2"/>
    <n v="35"/>
    <n v="269"/>
    <n v="94"/>
    <n v="363"/>
    <n v="2976149"/>
  </r>
  <r>
    <x v="22"/>
    <x v="28"/>
    <n v="663"/>
    <n v="2560"/>
    <m/>
    <m/>
    <n v="219"/>
    <m/>
    <m/>
    <m/>
    <m/>
    <m/>
    <s v="B"/>
    <d v="2020-03-28T00:00:00"/>
    <s v="be3b6c992b20af4c366a4651675355813f62dddc"/>
    <s v="2020-03-28T20:00:00Z"/>
    <n v="13"/>
    <n v="219"/>
    <n v="3223"/>
    <n v="3223"/>
    <n v="3223"/>
    <n v="28"/>
    <n v="5"/>
    <n v="34"/>
    <n v="0"/>
    <n v="84"/>
    <n v="84"/>
    <n v="2976149"/>
  </r>
  <r>
    <x v="23"/>
    <x v="28"/>
    <n v="758"/>
    <n v="2560"/>
    <m/>
    <m/>
    <n v="235"/>
    <m/>
    <m/>
    <m/>
    <m/>
    <m/>
    <s v="B"/>
    <d v="2020-03-28T19:00:00"/>
    <s v="0b0ada4710a1a1c63c048e4b05fa77f0b49ad3b9"/>
    <s v="2020-03-29T20:00:00Z"/>
    <n v="14"/>
    <n v="235"/>
    <n v="3318"/>
    <n v="3318"/>
    <n v="3318"/>
    <n v="28"/>
    <n v="1"/>
    <n v="16"/>
    <n v="0"/>
    <n v="95"/>
    <n v="95"/>
    <n v="2976149"/>
  </r>
  <r>
    <x v="24"/>
    <x v="28"/>
    <n v="847"/>
    <n v="2989"/>
    <m/>
    <m/>
    <n v="195"/>
    <m/>
    <m/>
    <m/>
    <m/>
    <m/>
    <s v="B"/>
    <d v="2020-03-29T19:00:00"/>
    <s v="6db2730eab948a4b333bf3e9d735fe0400dfc18d"/>
    <s v="2020-03-30T20:00:00Z"/>
    <n v="16"/>
    <n v="195"/>
    <n v="3836"/>
    <n v="3836"/>
    <n v="3836"/>
    <n v="28"/>
    <n v="2"/>
    <n v="-40"/>
    <n v="429"/>
    <n v="89"/>
    <n v="518"/>
    <n v="2976149"/>
  </r>
  <r>
    <x v="25"/>
    <x v="28"/>
    <n v="937"/>
    <n v="3537"/>
    <m/>
    <m/>
    <n v="211"/>
    <m/>
    <m/>
    <m/>
    <m/>
    <m/>
    <s v="B"/>
    <d v="2020-03-30T19:00:00"/>
    <s v="dee58e609dbbbc59e0c4818672de4ff2fcbe104c"/>
    <s v="2020-03-31T20:00:00Z"/>
    <n v="20"/>
    <n v="211"/>
    <n v="4474"/>
    <n v="4474"/>
    <n v="4474"/>
    <n v="28"/>
    <n v="4"/>
    <n v="16"/>
    <n v="548"/>
    <n v="90"/>
    <n v="638"/>
    <n v="2976149"/>
  </r>
  <r>
    <x v="26"/>
    <x v="28"/>
    <n v="1073"/>
    <n v="3712"/>
    <m/>
    <m/>
    <n v="332"/>
    <m/>
    <m/>
    <m/>
    <m/>
    <m/>
    <s v="B"/>
    <d v="2020-03-31T19:00:00"/>
    <s v="a983393e324c3f0954e1a1039ddfa386071e7cdb"/>
    <s v="2020-04-01T20:00:00Z"/>
    <n v="22"/>
    <n v="332"/>
    <n v="4785"/>
    <n v="4785"/>
    <n v="4785"/>
    <n v="28"/>
    <n v="2"/>
    <n v="121"/>
    <n v="175"/>
    <n v="136"/>
    <n v="311"/>
    <n v="2976149"/>
  </r>
  <r>
    <x v="27"/>
    <x v="28"/>
    <n v="1177"/>
    <n v="4753"/>
    <m/>
    <m/>
    <n v="360"/>
    <m/>
    <m/>
    <m/>
    <m/>
    <m/>
    <s v="B"/>
    <d v="2020-04-01T19:00:00"/>
    <s v="c9ea4548a472a931f7884718a7d20712be4a668d"/>
    <s v="2020-04-02T20:00:00Z"/>
    <n v="26"/>
    <n v="360"/>
    <n v="5930"/>
    <n v="5930"/>
    <n v="5930"/>
    <n v="28"/>
    <n v="4"/>
    <n v="28"/>
    <n v="1041"/>
    <n v="104"/>
    <n v="1145"/>
    <n v="2976149"/>
  </r>
  <r>
    <x v="28"/>
    <x v="28"/>
    <n v="1358"/>
    <n v="4753"/>
    <m/>
    <m/>
    <n v="420"/>
    <m/>
    <m/>
    <m/>
    <m/>
    <m/>
    <s v="B"/>
    <d v="2020-04-02T19:00:00"/>
    <s v="ef6d6250f891f2f7b9579b146fce35d95d4adba4"/>
    <s v="2020-04-03T20:00:00Z"/>
    <n v="29"/>
    <n v="420"/>
    <n v="6111"/>
    <n v="6111"/>
    <n v="6111"/>
    <n v="28"/>
    <n v="3"/>
    <n v="60"/>
    <n v="0"/>
    <n v="181"/>
    <n v="181"/>
    <n v="2976149"/>
  </r>
  <r>
    <x v="29"/>
    <x v="28"/>
    <n v="1455"/>
    <n v="5133"/>
    <m/>
    <m/>
    <n v="436"/>
    <m/>
    <m/>
    <m/>
    <m/>
    <m/>
    <s v="B"/>
    <d v="2020-04-03T19:00:00"/>
    <s v="97dcdcef09fe306252674d70c23bfce9a9ac23c8"/>
    <s v="2020-04-04T20:00:00Z"/>
    <n v="35"/>
    <n v="436"/>
    <n v="6588"/>
    <n v="6588"/>
    <n v="6588"/>
    <n v="28"/>
    <n v="6"/>
    <n v="16"/>
    <n v="380"/>
    <n v="97"/>
    <n v="477"/>
    <n v="2976149"/>
  </r>
  <r>
    <x v="30"/>
    <x v="28"/>
    <n v="1638"/>
    <n v="5580"/>
    <m/>
    <m/>
    <n v="475"/>
    <m/>
    <m/>
    <m/>
    <m/>
    <m/>
    <s v="B"/>
    <d v="2020-04-04T19:00:00"/>
    <s v="0047e3cb18db13ec186265aacc7af335508ef92a"/>
    <s v="2020-04-05T20:00:00Z"/>
    <n v="43"/>
    <n v="475"/>
    <n v="7218"/>
    <n v="7218"/>
    <n v="7218"/>
    <n v="28"/>
    <n v="8"/>
    <n v="39"/>
    <n v="447"/>
    <n v="183"/>
    <n v="630"/>
    <n v="2976149"/>
  </r>
  <r>
    <x v="31"/>
    <x v="28"/>
    <n v="1738"/>
    <n v="18632"/>
    <m/>
    <m/>
    <n v="475"/>
    <m/>
    <m/>
    <m/>
    <m/>
    <m/>
    <s v="A"/>
    <d v="2020-04-06T16:33:00"/>
    <s v="e94706b48537a9596904a81dce9cfddb117940f4"/>
    <s v="2020-04-06T20:00:00Z"/>
    <n v="51"/>
    <n v="475"/>
    <n v="20370"/>
    <n v="20370"/>
    <n v="20370"/>
    <n v="28"/>
    <n v="8"/>
    <n v="0"/>
    <n v="13052"/>
    <n v="100"/>
    <n v="13152"/>
    <n v="2976149"/>
  </r>
  <r>
    <x v="32"/>
    <x v="28"/>
    <n v="1915"/>
    <n v="18632"/>
    <m/>
    <m/>
    <n v="377"/>
    <m/>
    <m/>
    <m/>
    <m/>
    <m/>
    <s v="A"/>
    <d v="2020-04-07T19:00:00"/>
    <s v="e1f75f9741b5f11b2c4f2e525e1d3f08ce2a5dcd"/>
    <s v="2020-04-07T20:00:00Z"/>
    <n v="59"/>
    <n v="377"/>
    <n v="20547"/>
    <n v="20547"/>
    <n v="20547"/>
    <n v="28"/>
    <n v="8"/>
    <n v="-98"/>
    <n v="0"/>
    <n v="177"/>
    <n v="177"/>
    <n v="2976149"/>
  </r>
  <r>
    <x v="33"/>
    <x v="28"/>
    <n v="2003"/>
    <n v="18632"/>
    <m/>
    <m/>
    <n v="410"/>
    <m/>
    <m/>
    <m/>
    <m/>
    <m/>
    <s v="A"/>
    <d v="2020-04-07T19:00:00"/>
    <s v="425a94011e188e1099e81ad09680f497f6c3e7ef"/>
    <s v="2020-04-08T20:00:00Z"/>
    <n v="67"/>
    <n v="410"/>
    <n v="20635"/>
    <n v="20635"/>
    <n v="20635"/>
    <n v="28"/>
    <n v="8"/>
    <n v="33"/>
    <n v="0"/>
    <n v="88"/>
    <n v="88"/>
    <n v="2976149"/>
  </r>
  <r>
    <x v="34"/>
    <x v="28"/>
    <n v="2260"/>
    <n v="18632"/>
    <m/>
    <m/>
    <n v="441"/>
    <m/>
    <m/>
    <m/>
    <m/>
    <m/>
    <s v="A"/>
    <d v="2020-04-08T00:00:00"/>
    <s v="5c0f4eeef13d6eda7b49558e78e49124c950c8ad"/>
    <s v="2020-04-09T20:00:00Z"/>
    <n v="76"/>
    <n v="441"/>
    <n v="20892"/>
    <n v="20892"/>
    <n v="20892"/>
    <n v="28"/>
    <n v="9"/>
    <n v="31"/>
    <n v="0"/>
    <n v="257"/>
    <n v="257"/>
    <n v="2976149"/>
  </r>
  <r>
    <x v="35"/>
    <x v="28"/>
    <n v="2469"/>
    <n v="18632"/>
    <m/>
    <m/>
    <n v="482"/>
    <m/>
    <m/>
    <m/>
    <m/>
    <m/>
    <s v="A"/>
    <d v="2020-04-09T19:00:00"/>
    <s v="afacd44c0d14a7ad7710082e77732f1dc53c9625"/>
    <s v="2020-04-10T20:00:00Z"/>
    <n v="82"/>
    <n v="482"/>
    <n v="21101"/>
    <n v="21101"/>
    <n v="21101"/>
    <n v="28"/>
    <n v="6"/>
    <n v="41"/>
    <n v="0"/>
    <n v="209"/>
    <n v="209"/>
    <n v="2976149"/>
  </r>
  <r>
    <x v="36"/>
    <x v="28"/>
    <n v="2642"/>
    <n v="18632"/>
    <m/>
    <m/>
    <n v="528"/>
    <m/>
    <m/>
    <m/>
    <m/>
    <m/>
    <s v="A"/>
    <d v="2020-04-10T19:00:00"/>
    <s v="2faeb4542e275d1b05dad5a6e7b40c1fb0fbaa68"/>
    <s v="2020-04-11T20:00:00Z"/>
    <n v="93"/>
    <n v="528"/>
    <n v="21274"/>
    <n v="21274"/>
    <n v="21274"/>
    <n v="28"/>
    <n v="11"/>
    <n v="46"/>
    <n v="0"/>
    <n v="173"/>
    <n v="173"/>
    <n v="2976149"/>
  </r>
  <r>
    <x v="37"/>
    <x v="28"/>
    <n v="2781"/>
    <n v="18632"/>
    <m/>
    <m/>
    <n v="548"/>
    <m/>
    <m/>
    <m/>
    <m/>
    <m/>
    <s v="A"/>
    <d v="2020-04-11T19:00:00"/>
    <s v="d8730b62b9e1eac4d4e041aa4bd5c5ba08b4161d"/>
    <s v="2020-04-12T20:00:00Z"/>
    <n v="96"/>
    <n v="548"/>
    <n v="21413"/>
    <n v="21413"/>
    <n v="21413"/>
    <n v="28"/>
    <n v="3"/>
    <n v="20"/>
    <n v="0"/>
    <n v="139"/>
    <n v="139"/>
    <n v="2976149"/>
  </r>
  <r>
    <x v="38"/>
    <x v="28"/>
    <n v="2942"/>
    <n v="28042"/>
    <m/>
    <m/>
    <n v="549"/>
    <n v="124"/>
    <m/>
    <n v="84"/>
    <m/>
    <m/>
    <s v="A"/>
    <d v="2020-04-13T00:00:00"/>
    <s v="198b7f3b03024ef001e523907574ae1e950da676"/>
    <s v="2020-04-13T20:00:00Z"/>
    <n v="98"/>
    <n v="549"/>
    <n v="30984"/>
    <n v="30984"/>
    <n v="30984"/>
    <n v="28"/>
    <n v="2"/>
    <n v="1"/>
    <n v="9410"/>
    <n v="161"/>
    <n v="9571"/>
    <n v="2976149"/>
  </r>
  <r>
    <x v="39"/>
    <x v="28"/>
    <n v="3087"/>
    <n v="34791"/>
    <m/>
    <m/>
    <n v="596"/>
    <n v="154"/>
    <m/>
    <n v="99"/>
    <m/>
    <m/>
    <s v="A"/>
    <d v="2020-04-13T19:00:00"/>
    <s v="c66d189100ed089a1303e11cffd8846f8ec58218"/>
    <s v="2020-04-14T20:00:00Z"/>
    <n v="111"/>
    <n v="596"/>
    <n v="37878"/>
    <n v="37878"/>
    <n v="37878"/>
    <n v="28"/>
    <n v="13"/>
    <n v="47"/>
    <n v="6749"/>
    <n v="145"/>
    <n v="6894"/>
    <n v="2976149"/>
  </r>
  <r>
    <x v="40"/>
    <x v="28"/>
    <n v="3360"/>
    <n v="34791"/>
    <m/>
    <m/>
    <n v="645"/>
    <n v="154"/>
    <m/>
    <n v="99"/>
    <m/>
    <m/>
    <s v="A"/>
    <d v="2020-04-14T19:00:00"/>
    <s v="2b33b6715fdea3749dcd0c0d10c5a05fa883f054"/>
    <s v="2020-04-15T20:00:00Z"/>
    <n v="122"/>
    <n v="645"/>
    <n v="38151"/>
    <n v="38151"/>
    <n v="38151"/>
    <n v="28"/>
    <n v="11"/>
    <n v="49"/>
    <n v="0"/>
    <n v="273"/>
    <n v="273"/>
    <n v="2976149"/>
  </r>
  <r>
    <x v="41"/>
    <x v="28"/>
    <n v="3624"/>
    <n v="34791"/>
    <m/>
    <m/>
    <n v="682"/>
    <n v="154"/>
    <m/>
    <n v="99"/>
    <m/>
    <m/>
    <s v="A"/>
    <d v="2020-04-15T19:00:00"/>
    <s v="ef04138350fc1944bb66b55b5fa0e2bac893d797"/>
    <s v="2020-04-16T20:00:00Z"/>
    <n v="129"/>
    <n v="682"/>
    <n v="38415"/>
    <n v="38415"/>
    <n v="38415"/>
    <n v="28"/>
    <n v="7"/>
    <n v="37"/>
    <n v="0"/>
    <n v="264"/>
    <n v="264"/>
    <n v="2976149"/>
  </r>
  <r>
    <x v="42"/>
    <x v="28"/>
    <n v="3793"/>
    <n v="34791"/>
    <m/>
    <m/>
    <n v="736"/>
    <n v="154"/>
    <m/>
    <n v="99"/>
    <m/>
    <m/>
    <s v="A"/>
    <d v="2020-04-16T19:00:00"/>
    <s v="e1156807e44cefa80cb641bc3bc33515577428db"/>
    <s v="2020-04-17T20:00:00Z"/>
    <n v="140"/>
    <n v="736"/>
    <n v="38584"/>
    <n v="38584"/>
    <n v="38584"/>
    <n v="28"/>
    <n v="11"/>
    <n v="54"/>
    <n v="0"/>
    <n v="169"/>
    <n v="169"/>
    <n v="2976149"/>
  </r>
  <r>
    <x v="43"/>
    <x v="28"/>
    <n v="3974"/>
    <n v="34791"/>
    <m/>
    <m/>
    <n v="782"/>
    <n v="154"/>
    <m/>
    <n v="99"/>
    <m/>
    <m/>
    <s v="A"/>
    <d v="2020-04-17T19:00:00"/>
    <s v="7319b32e2ea30bdf4a39778ef6bebd4f3eeb5675"/>
    <s v="2020-04-18T20:00:00Z"/>
    <n v="152"/>
    <n v="782"/>
    <n v="38765"/>
    <n v="38765"/>
    <n v="38765"/>
    <n v="28"/>
    <n v="12"/>
    <n v="46"/>
    <n v="0"/>
    <n v="181"/>
    <n v="181"/>
    <n v="2976149"/>
  </r>
  <r>
    <x v="44"/>
    <x v="28"/>
    <n v="4274"/>
    <n v="34791"/>
    <m/>
    <m/>
    <n v="808"/>
    <n v="138"/>
    <m/>
    <n v="79"/>
    <m/>
    <m/>
    <s v="A"/>
    <d v="2020-04-18T19:00:00"/>
    <s v="01a63fe694b592c138ba4d52a94516e781e6c369"/>
    <s v="2020-04-19T20:00:00Z"/>
    <n v="159"/>
    <n v="808"/>
    <n v="39065"/>
    <n v="39065"/>
    <n v="39065"/>
    <n v="28"/>
    <n v="7"/>
    <n v="26"/>
    <n v="0"/>
    <n v="300"/>
    <n v="300"/>
    <n v="2976149"/>
  </r>
  <r>
    <x v="45"/>
    <x v="28"/>
    <n v="4512"/>
    <n v="46922"/>
    <m/>
    <n v="548"/>
    <n v="819"/>
    <n v="146"/>
    <m/>
    <n v="89"/>
    <m/>
    <m/>
    <s v="A"/>
    <d v="2020-04-19T19:00:00"/>
    <s v="b734c4f702a37b03450b6d3d99b6bf29dbd21377"/>
    <s v="2020-04-20T20:00:00Z"/>
    <n v="169"/>
    <n v="819"/>
    <n v="51434"/>
    <n v="51434"/>
    <n v="51434"/>
    <n v="28"/>
    <n v="10"/>
    <n v="11"/>
    <n v="12131"/>
    <n v="238"/>
    <n v="12369"/>
    <n v="2976149"/>
  </r>
  <r>
    <x v="46"/>
    <x v="28"/>
    <n v="4716"/>
    <n v="47648"/>
    <m/>
    <n v="548"/>
    <n v="858"/>
    <n v="146"/>
    <m/>
    <n v="89"/>
    <m/>
    <m/>
    <s v="A"/>
    <d v="2020-04-20T19:00:00"/>
    <s v="b954421ce8a9a46202b344f6091990546b8929bb"/>
    <s v="2020-04-21T20:00:00Z"/>
    <n v="183"/>
    <n v="858"/>
    <n v="52364"/>
    <n v="52364"/>
    <n v="52364"/>
    <n v="28"/>
    <n v="14"/>
    <n v="39"/>
    <n v="726"/>
    <n v="204"/>
    <n v="930"/>
    <n v="2976149"/>
  </r>
  <r>
    <x v="47"/>
    <x v="28"/>
    <n v="4894"/>
    <n v="48941"/>
    <m/>
    <n v="628"/>
    <n v="910"/>
    <n v="162"/>
    <m/>
    <n v="86"/>
    <m/>
    <m/>
    <s v="A"/>
    <d v="2020-04-21T19:00:00"/>
    <s v="99343c781907dacfb196bf1322311a55e5f63ae7"/>
    <s v="2020-04-22T20:00:00Z"/>
    <n v="193"/>
    <n v="910"/>
    <n v="53835"/>
    <n v="53835"/>
    <n v="53835"/>
    <n v="28"/>
    <n v="10"/>
    <n v="52"/>
    <n v="1293"/>
    <n v="178"/>
    <n v="1471"/>
    <n v="2976149"/>
  </r>
  <r>
    <x v="48"/>
    <x v="28"/>
    <n v="5153"/>
    <n v="50236"/>
    <m/>
    <n v="595"/>
    <n v="946"/>
    <n v="156"/>
    <m/>
    <n v="78"/>
    <m/>
    <m/>
    <s v="A"/>
    <d v="2020-04-22T19:00:00"/>
    <s v="eda4ddcac66aa68b62388921f40f8330b956fc4a"/>
    <s v="2020-04-23T20:00:00Z"/>
    <n v="201"/>
    <n v="946"/>
    <n v="55389"/>
    <n v="55389"/>
    <n v="55389"/>
    <n v="28"/>
    <n v="8"/>
    <n v="36"/>
    <n v="1295"/>
    <n v="259"/>
    <n v="1554"/>
    <n v="2976149"/>
  </r>
  <r>
    <x v="49"/>
    <x v="28"/>
    <n v="5434"/>
    <n v="50236"/>
    <m/>
    <n v="586"/>
    <n v="970"/>
    <n v="148"/>
    <m/>
    <n v="74"/>
    <m/>
    <m/>
    <s v="A"/>
    <d v="2020-04-23T19:00:00"/>
    <s v="bff6b5663bc794f79a1969d64edcb5cbd639181f"/>
    <s v="2020-04-24T20:00:00Z"/>
    <n v="209"/>
    <n v="970"/>
    <n v="55670"/>
    <n v="55670"/>
    <n v="55670"/>
    <n v="28"/>
    <n v="8"/>
    <n v="24"/>
    <n v="0"/>
    <n v="281"/>
    <n v="281"/>
    <n v="2976149"/>
  </r>
  <r>
    <x v="50"/>
    <x v="28"/>
    <n v="5718"/>
    <n v="53239"/>
    <m/>
    <n v="649"/>
    <n v="996"/>
    <n v="152"/>
    <m/>
    <n v="78"/>
    <m/>
    <m/>
    <s v="B"/>
    <d v="2020-04-24T19:00:00"/>
    <s v="94427f34942b359d9242573bfcee466a876818fc"/>
    <s v="2020-04-25T20:00:00Z"/>
    <n v="221"/>
    <n v="996"/>
    <n v="58957"/>
    <n v="58957"/>
    <n v="58957"/>
    <n v="28"/>
    <n v="12"/>
    <n v="26"/>
    <n v="3003"/>
    <n v="284"/>
    <n v="3287"/>
    <n v="2976149"/>
  </r>
  <r>
    <x v="51"/>
    <x v="28"/>
    <n v="5911"/>
    <n v="54877"/>
    <m/>
    <n v="644"/>
    <n v="1001"/>
    <n v="146"/>
    <m/>
    <n v="67"/>
    <m/>
    <m/>
    <s v="B"/>
    <d v="2020-04-25T00:00:00"/>
    <s v="0315479b31f5a6c36818eadc52066adc2db6bc81"/>
    <s v="2020-04-26T20:00:00Z"/>
    <n v="227"/>
    <n v="1001"/>
    <n v="60788"/>
    <n v="60788"/>
    <n v="60788"/>
    <n v="28"/>
    <n v="6"/>
    <n v="5"/>
    <n v="1638"/>
    <n v="193"/>
    <n v="1831"/>
    <n v="2976149"/>
  </r>
  <r>
    <x v="52"/>
    <x v="28"/>
    <n v="6094"/>
    <n v="57368"/>
    <m/>
    <n v="590"/>
    <n v="1060"/>
    <n v="142"/>
    <m/>
    <n v="71"/>
    <m/>
    <m/>
    <s v="B"/>
    <d v="2020-04-26T19:00:00"/>
    <s v="578126a119e5c74556d9be8eb706ba157fb4db2e"/>
    <s v="2020-04-27T20:00:00Z"/>
    <n v="229"/>
    <n v="1060"/>
    <n v="63462"/>
    <n v="63462"/>
    <n v="63462"/>
    <n v="28"/>
    <n v="2"/>
    <n v="59"/>
    <n v="2491"/>
    <n v="183"/>
    <n v="2674"/>
    <n v="2976149"/>
  </r>
  <r>
    <x v="53"/>
    <x v="28"/>
    <n v="6342"/>
    <n v="58070"/>
    <m/>
    <n v="639"/>
    <n v="1088"/>
    <n v="162"/>
    <m/>
    <n v="77"/>
    <m/>
    <m/>
    <s v="B"/>
    <d v="2020-04-27T19:00:00"/>
    <s v="b9c4e11052e310ffc6eb2fba0471ee2434c30bff"/>
    <s v="2020-04-28T20:00:00Z"/>
    <n v="239"/>
    <n v="1088"/>
    <n v="64412"/>
    <n v="64412"/>
    <n v="64412"/>
    <n v="28"/>
    <n v="10"/>
    <n v="28"/>
    <n v="702"/>
    <n v="248"/>
    <n v="950"/>
    <n v="2976149"/>
  </r>
  <r>
    <x v="54"/>
    <x v="28"/>
    <n v="6569"/>
    <n v="59525"/>
    <m/>
    <n v="677"/>
    <n v="1126"/>
    <n v="151"/>
    <m/>
    <n v="69"/>
    <m/>
    <n v="3413"/>
    <s v="B"/>
    <d v="2020-04-28T19:00:00"/>
    <s v="b06a36178522b7a8c539c269cb28674f08d2d244"/>
    <s v="2020-04-29T20:00:00Z"/>
    <n v="250"/>
    <n v="1126"/>
    <n v="66094"/>
    <n v="66094"/>
    <n v="66094"/>
    <n v="28"/>
    <n v="11"/>
    <n v="38"/>
    <n v="1455"/>
    <n v="227"/>
    <n v="1682"/>
    <n v="2976149"/>
  </r>
  <r>
    <x v="55"/>
    <x v="28"/>
    <n v="6815"/>
    <n v="59525"/>
    <m/>
    <n v="639"/>
    <n v="1175"/>
    <n v="146"/>
    <m/>
    <n v="72"/>
    <m/>
    <n v="3413"/>
    <s v="B"/>
    <d v="2020-04-29T19:00:00"/>
    <s v="dc2287dde5b5e508c9b69ad45d5dfbf9495e56a3"/>
    <s v="2020-04-30T20:00:00Z"/>
    <n v="261"/>
    <n v="1175"/>
    <n v="66340"/>
    <n v="66340"/>
    <n v="66340"/>
    <n v="28"/>
    <n v="11"/>
    <n v="49"/>
    <n v="0"/>
    <n v="246"/>
    <n v="246"/>
    <n v="2976149"/>
  </r>
  <r>
    <x v="56"/>
    <x v="28"/>
    <n v="7212"/>
    <n v="64336"/>
    <m/>
    <n v="651"/>
    <n v="1226"/>
    <n v="160"/>
    <m/>
    <n v="75"/>
    <m/>
    <n v="3413"/>
    <s v="B"/>
    <d v="2020-04-30T00:00:00"/>
    <s v="c6e75549e0703e89fdcdb2c378a728be8378c1cc"/>
    <s v="2020-05-01T20:00:00Z"/>
    <n v="281"/>
    <n v="1226"/>
    <n v="71548"/>
    <n v="71548"/>
    <n v="71548"/>
    <n v="28"/>
    <n v="20"/>
    <n v="51"/>
    <n v="4811"/>
    <n v="397"/>
    <n v="5208"/>
    <n v="2976149"/>
  </r>
  <r>
    <x v="57"/>
    <x v="28"/>
    <n v="7441"/>
    <n v="67034"/>
    <m/>
    <n v="632"/>
    <n v="1265"/>
    <n v="142"/>
    <m/>
    <n v="71"/>
    <m/>
    <n v="3413"/>
    <s v="B"/>
    <d v="2020-05-01T19:00:00"/>
    <s v="7c6cd9731c919bf9ce0583c02c32f31b0010afee"/>
    <s v="2020-05-02T20:00:00Z"/>
    <n v="291"/>
    <n v="1265"/>
    <n v="74475"/>
    <n v="74475"/>
    <n v="74475"/>
    <n v="28"/>
    <n v="10"/>
    <n v="39"/>
    <n v="2698"/>
    <n v="229"/>
    <n v="2927"/>
    <n v="2976149"/>
  </r>
  <r>
    <x v="58"/>
    <x v="28"/>
    <n v="7550"/>
    <n v="70043"/>
    <m/>
    <n v="667"/>
    <n v="1298"/>
    <n v="143"/>
    <m/>
    <n v="73"/>
    <m/>
    <n v="3413"/>
    <s v="B"/>
    <d v="2020-05-02T19:00:00"/>
    <s v="c5b335c0e101eb6bb3413333733803abee8c66a8"/>
    <s v="2020-05-03T20:00:00Z"/>
    <n v="303"/>
    <n v="1298"/>
    <n v="77593"/>
    <n v="77593"/>
    <n v="77593"/>
    <n v="28"/>
    <n v="12"/>
    <n v="33"/>
    <n v="3009"/>
    <n v="109"/>
    <n v="3118"/>
    <n v="2976149"/>
  </r>
  <r>
    <x v="59"/>
    <x v="28"/>
    <n v="7877"/>
    <n v="71800"/>
    <m/>
    <n v="646"/>
    <n v="1316"/>
    <n v="145"/>
    <m/>
    <n v="78"/>
    <m/>
    <n v="4421"/>
    <s v="B"/>
    <d v="2020-05-03T19:00:00"/>
    <s v="c17ddbae32885a7e8e2b24adac32a266a1f309ff"/>
    <s v="2020-05-04T20:00:00Z"/>
    <n v="310"/>
    <n v="1316"/>
    <n v="79677"/>
    <n v="79677"/>
    <n v="79677"/>
    <n v="28"/>
    <n v="7"/>
    <n v="18"/>
    <n v="1757"/>
    <n v="327"/>
    <n v="2084"/>
    <n v="2976149"/>
  </r>
  <r>
    <x v="60"/>
    <x v="28"/>
    <n v="8207"/>
    <n v="72101"/>
    <m/>
    <n v="645"/>
    <n v="1352"/>
    <n v="162"/>
    <m/>
    <n v="77"/>
    <m/>
    <n v="4421"/>
    <s v="B"/>
    <d v="2020-05-04T19:00:00"/>
    <s v="35c010c9b6fcdcabd627b0bcf993a21631e152f7"/>
    <s v="2020-05-05T20:00:00Z"/>
    <n v="342"/>
    <n v="1352"/>
    <n v="80308"/>
    <n v="80308"/>
    <n v="80308"/>
    <n v="28"/>
    <n v="32"/>
    <n v="36"/>
    <n v="301"/>
    <n v="330"/>
    <n v="631"/>
    <n v="2976149"/>
  </r>
  <r>
    <x v="61"/>
    <x v="28"/>
    <n v="8424"/>
    <n v="72101"/>
    <m/>
    <n v="618"/>
    <n v="1392"/>
    <n v="144"/>
    <m/>
    <n v="79"/>
    <m/>
    <n v="4421"/>
    <s v="B"/>
    <d v="2020-05-05T19:00:00"/>
    <s v="eb78fb694b490eddb3fbe9246f9f01e290ca18c6"/>
    <s v="2020-05-06T20:00:00Z"/>
    <n v="374"/>
    <n v="1392"/>
    <n v="80525"/>
    <n v="80525"/>
    <n v="80525"/>
    <n v="28"/>
    <n v="32"/>
    <n v="40"/>
    <n v="0"/>
    <n v="217"/>
    <n v="217"/>
    <n v="2976149"/>
  </r>
  <r>
    <x v="62"/>
    <x v="28"/>
    <n v="8686"/>
    <n v="72101"/>
    <m/>
    <n v="650"/>
    <n v="1442"/>
    <n v="139"/>
    <m/>
    <n v="71"/>
    <m/>
    <n v="4421"/>
    <s v="A"/>
    <d v="2020-05-06T19:00:00"/>
    <s v="6c68bff7548724b2a7e075c6737181f3e013970a"/>
    <s v="2020-05-07T20:00:00Z"/>
    <n v="396"/>
    <n v="1442"/>
    <n v="80787"/>
    <n v="80787"/>
    <n v="80787"/>
    <n v="28"/>
    <n v="22"/>
    <n v="50"/>
    <n v="0"/>
    <n v="262"/>
    <n v="262"/>
    <n v="2976149"/>
  </r>
  <r>
    <x v="63"/>
    <x v="28"/>
    <n v="9090"/>
    <n v="72101"/>
    <m/>
    <n v="632"/>
    <n v="1478"/>
    <n v="123"/>
    <m/>
    <n v="58"/>
    <m/>
    <n v="4421"/>
    <s v="A"/>
    <d v="2020-05-07T19:00:00"/>
    <s v="2a05739132b693efbe465d1f48b8f6948a37a25e"/>
    <s v="2020-05-08T20:00:00Z"/>
    <n v="409"/>
    <n v="1478"/>
    <n v="81191"/>
    <n v="81191"/>
    <n v="81191"/>
    <n v="28"/>
    <n v="13"/>
    <n v="36"/>
    <n v="0"/>
    <n v="404"/>
    <n v="404"/>
    <n v="2976149"/>
  </r>
  <r>
    <x v="64"/>
    <x v="28"/>
    <n v="9378"/>
    <n v="72101"/>
    <m/>
    <n v="607"/>
    <n v="1512"/>
    <n v="133"/>
    <m/>
    <n v="76"/>
    <m/>
    <n v="4421"/>
    <s v="A"/>
    <d v="2020-05-08T19:00:00"/>
    <s v="e0169a98c606eae96e19a7fc08e46e53e93979f9"/>
    <s v="2020-05-09T20:00:00Z"/>
    <n v="421"/>
    <n v="1512"/>
    <n v="81479"/>
    <n v="81479"/>
    <n v="81479"/>
    <n v="28"/>
    <n v="12"/>
    <n v="34"/>
    <n v="0"/>
    <n v="288"/>
    <n v="288"/>
    <n v="2976149"/>
  </r>
  <r>
    <x v="65"/>
    <x v="28"/>
    <n v="9501"/>
    <n v="72101"/>
    <m/>
    <n v="645"/>
    <n v="1531"/>
    <n v="141"/>
    <m/>
    <n v="78"/>
    <m/>
    <n v="4421"/>
    <s v="A"/>
    <d v="2020-05-09T19:00:00"/>
    <s v="ca5e3d96f8f1031bf700e1bd9f00e60ea02bb544"/>
    <s v="2020-05-10T20:00:00Z"/>
    <n v="430"/>
    <n v="1531"/>
    <n v="81602"/>
    <n v="81602"/>
    <n v="81602"/>
    <n v="28"/>
    <n v="9"/>
    <n v="19"/>
    <n v="0"/>
    <n v="123"/>
    <n v="123"/>
    <n v="2976149"/>
  </r>
  <r>
    <x v="66"/>
    <x v="28"/>
    <n v="9674"/>
    <n v="86211"/>
    <m/>
    <n v="507"/>
    <n v="1546"/>
    <n v="132"/>
    <m/>
    <n v="68"/>
    <m/>
    <n v="6268"/>
    <s v="A"/>
    <d v="2020-05-10T19:00:00"/>
    <s v="7b98e0ac888e25cb18aced67458df0e038dbf2cb"/>
    <s v="2020-05-11T20:00:00Z"/>
    <n v="435"/>
    <n v="1546"/>
    <n v="95885"/>
    <n v="95885"/>
    <n v="95885"/>
    <n v="28"/>
    <n v="5"/>
    <n v="15"/>
    <n v="14110"/>
    <n v="173"/>
    <n v="14283"/>
    <n v="2976149"/>
  </r>
  <r>
    <x v="67"/>
    <x v="28"/>
    <n v="9908"/>
    <n v="87784"/>
    <m/>
    <n v="604"/>
    <n v="1582"/>
    <n v="146"/>
    <m/>
    <n v="75"/>
    <m/>
    <n v="6268"/>
    <s v="A"/>
    <d v="2020-05-11T19:00:00"/>
    <s v="c2ad322a2ca23780c0423744f1c8d342b86e2cde"/>
    <s v="2020-05-12T20:00:00Z"/>
    <n v="457"/>
    <n v="1582"/>
    <n v="97692"/>
    <n v="97692"/>
    <n v="97692"/>
    <n v="28"/>
    <n v="22"/>
    <n v="36"/>
    <n v="1573"/>
    <n v="234"/>
    <n v="1807"/>
    <n v="2976149"/>
  </r>
  <r>
    <x v="68"/>
    <x v="28"/>
    <n v="10090"/>
    <n v="89958"/>
    <m/>
    <n v="604"/>
    <n v="1616"/>
    <n v="150"/>
    <m/>
    <n v="79"/>
    <m/>
    <n v="6268"/>
    <s v="A"/>
    <d v="2020-05-12T19:00:00"/>
    <s v="5694ba1eb7d050ab826606ab2f4fcaeb33d28ca1"/>
    <s v="2020-05-13T20:00:00Z"/>
    <n v="465"/>
    <n v="1616"/>
    <n v="100048"/>
    <n v="100048"/>
    <n v="100048"/>
    <n v="28"/>
    <n v="8"/>
    <n v="34"/>
    <n v="2174"/>
    <n v="182"/>
    <n v="2356"/>
    <n v="2976149"/>
  </r>
  <r>
    <x v="69"/>
    <x v="28"/>
    <n v="10483"/>
    <n v="94843"/>
    <m/>
    <n v="589"/>
    <n v="1667"/>
    <n v="131"/>
    <m/>
    <n v="72"/>
    <m/>
    <n v="6268"/>
    <s v="A"/>
    <d v="2020-05-13T19:00:00"/>
    <s v="113111017b63e87323c208beee6256a988b5efb6"/>
    <s v="2020-05-14T20:00:00Z"/>
    <n v="480"/>
    <n v="1667"/>
    <n v="105326"/>
    <n v="105326"/>
    <n v="105326"/>
    <n v="28"/>
    <n v="15"/>
    <n v="51"/>
    <n v="4885"/>
    <n v="393"/>
    <n v="5278"/>
    <n v="2976149"/>
  </r>
  <r>
    <x v="70"/>
    <x v="28"/>
    <n v="10801"/>
    <n v="96022"/>
    <m/>
    <n v="573"/>
    <n v="1712"/>
    <n v="172"/>
    <m/>
    <n v="81"/>
    <m/>
    <n v="6268"/>
    <s v="A"/>
    <d v="2020-05-14T19:00:00"/>
    <s v="d774a232a25ab76a1be9a328d59ac4462a49dddb"/>
    <s v="2020-05-15T20:00:00Z"/>
    <n v="493"/>
    <n v="1712"/>
    <n v="106823"/>
    <n v="106823"/>
    <n v="106823"/>
    <n v="28"/>
    <n v="13"/>
    <n v="45"/>
    <n v="1179"/>
    <n v="318"/>
    <n v="1497"/>
    <n v="2976149"/>
  </r>
  <r>
    <x v="71"/>
    <x v="28"/>
    <n v="11123"/>
    <n v="97353"/>
    <m/>
    <n v="641"/>
    <n v="1748"/>
    <n v="170"/>
    <m/>
    <n v="81"/>
    <m/>
    <n v="6268"/>
    <s v="A"/>
    <d v="2020-05-15T19:00:00"/>
    <s v="c25651155b534ad1142b20adb93fc65679cfb9a6"/>
    <s v="2020-05-16T20:00:00Z"/>
    <n v="510"/>
    <n v="1748"/>
    <n v="108476"/>
    <n v="108476"/>
    <n v="108476"/>
    <n v="28"/>
    <n v="17"/>
    <n v="36"/>
    <n v="1331"/>
    <n v="322"/>
    <n v="1653"/>
    <n v="2976149"/>
  </r>
  <r>
    <x v="72"/>
    <x v="28"/>
    <n v="11296"/>
    <n v="101830"/>
    <m/>
    <n v="608"/>
    <n v="1773"/>
    <n v="158"/>
    <m/>
    <n v="81"/>
    <m/>
    <n v="6268"/>
    <s v="A"/>
    <d v="2020-05-16T19:00:00"/>
    <s v="60b23dfc42bf80c51d2e94541429c32677047acc"/>
    <s v="2020-05-17T20:00:00Z"/>
    <n v="521"/>
    <n v="1773"/>
    <n v="113126"/>
    <n v="113126"/>
    <n v="113126"/>
    <n v="28"/>
    <n v="11"/>
    <n v="25"/>
    <n v="4477"/>
    <n v="173"/>
    <n v="4650"/>
    <n v="2976149"/>
  </r>
  <r>
    <x v="73"/>
    <x v="28"/>
    <n v="11432"/>
    <n v="104335"/>
    <m/>
    <n v="559"/>
    <n v="1805"/>
    <n v="141"/>
    <m/>
    <n v="75"/>
    <m/>
    <n v="7681"/>
    <s v="A"/>
    <d v="2020-05-17T19:00:00"/>
    <s v="dec246c0223df492f414005653860e9047276f91"/>
    <s v="2020-05-18T20:00:00Z"/>
    <n v="528"/>
    <n v="1805"/>
    <n v="115767"/>
    <n v="115767"/>
    <n v="115767"/>
    <n v="28"/>
    <n v="7"/>
    <n v="32"/>
    <n v="2505"/>
    <n v="136"/>
    <n v="2641"/>
    <n v="2976149"/>
  </r>
  <r>
    <x v="74"/>
    <x v="28"/>
    <n v="11704"/>
    <n v="106056"/>
    <m/>
    <n v="611"/>
    <n v="1840"/>
    <n v="153"/>
    <m/>
    <n v="87"/>
    <m/>
    <n v="7681"/>
    <s v="A"/>
    <d v="2020-05-18T19:00:00"/>
    <s v="b0ef85c7dbd6395f2f3b20a36ba7a9a19e78d385"/>
    <s v="2020-05-19T20:00:00Z"/>
    <n v="554"/>
    <n v="1840"/>
    <n v="117760"/>
    <n v="117760"/>
    <n v="117760"/>
    <n v="28"/>
    <n v="26"/>
    <n v="35"/>
    <n v="1721"/>
    <n v="272"/>
    <n v="1993"/>
    <n v="2976149"/>
  </r>
  <r>
    <x v="75"/>
    <x v="28"/>
    <n v="11967"/>
    <n v="108713"/>
    <m/>
    <n v="644"/>
    <n v="1901"/>
    <n v="157"/>
    <m/>
    <n v="89"/>
    <m/>
    <n v="7681"/>
    <s v="A"/>
    <d v="2020-05-19T19:00:00"/>
    <s v="a4bc97dd1cd3490d15cf952d63c36adfa9f22697"/>
    <s v="2020-05-20T20:00:00Z"/>
    <n v="570"/>
    <n v="1901"/>
    <n v="120680"/>
    <n v="120680"/>
    <n v="120680"/>
    <n v="28"/>
    <n v="16"/>
    <n v="61"/>
    <n v="2657"/>
    <n v="263"/>
    <n v="2920"/>
    <n v="2976149"/>
  </r>
  <r>
    <x v="76"/>
    <x v="28"/>
    <n v="12222"/>
    <n v="113748"/>
    <m/>
    <n v="638"/>
    <n v="1932"/>
    <n v="158"/>
    <m/>
    <n v="92"/>
    <m/>
    <n v="7681"/>
    <s v="A"/>
    <d v="2020-05-20T19:00:00"/>
    <s v="0f579959d7d347b05ee5532fa3b2d8ce0f5b5898"/>
    <s v="2020-05-21T20:00:00Z"/>
    <n v="580"/>
    <n v="1932"/>
    <n v="125970"/>
    <n v="125970"/>
    <n v="125970"/>
    <n v="28"/>
    <n v="10"/>
    <n v="31"/>
    <n v="5035"/>
    <n v="255"/>
    <n v="5290"/>
    <n v="2976149"/>
  </r>
  <r>
    <x v="77"/>
    <x v="28"/>
    <n v="12624"/>
    <n v="125349"/>
    <m/>
    <n v="557"/>
    <n v="1966"/>
    <n v="159"/>
    <m/>
    <n v="85"/>
    <m/>
    <n v="7681"/>
    <s v="A"/>
    <d v="2020-05-21T19:00:00"/>
    <s v="1c6e893d0476d64e1c68ed63b4d7e28638e75277"/>
    <s v="2020-05-22T20:00:00Z"/>
    <n v="596"/>
    <n v="1966"/>
    <n v="137973"/>
    <n v="137973"/>
    <n v="137973"/>
    <n v="28"/>
    <n v="16"/>
    <n v="34"/>
    <n v="11601"/>
    <n v="402"/>
    <n v="12003"/>
    <n v="2976149"/>
  </r>
  <r>
    <x v="78"/>
    <x v="28"/>
    <n v="13005"/>
    <n v="121215"/>
    <m/>
    <n v="590"/>
    <n v="1996"/>
    <n v="154"/>
    <m/>
    <n v="93"/>
    <m/>
    <n v="7681"/>
    <s v="A"/>
    <d v="2020-05-22T19:00:00"/>
    <s v="4930dfca82770985239d56c771c15bdab045314e"/>
    <s v="2020-05-23T20:00:00Z"/>
    <n v="616"/>
    <n v="1996"/>
    <n v="134220"/>
    <n v="134220"/>
    <n v="134220"/>
    <n v="28"/>
    <n v="20"/>
    <n v="30"/>
    <n v="-4134"/>
    <n v="381"/>
    <n v="-3753"/>
    <n v="2976149"/>
  </r>
  <r>
    <x v="79"/>
    <x v="28"/>
    <n v="13252"/>
    <n v="124650"/>
    <m/>
    <n v="512"/>
    <n v="2023"/>
    <n v="150"/>
    <m/>
    <n v="73"/>
    <m/>
    <n v="7681"/>
    <s v="A"/>
    <d v="2020-05-23T19:00:00"/>
    <s v="922b39078ce169d4e4abcdea367b4f4c9d625bf5"/>
    <s v="2020-05-24T20:00:00Z"/>
    <n v="625"/>
    <n v="2023"/>
    <n v="137902"/>
    <n v="137902"/>
    <n v="137902"/>
    <n v="28"/>
    <n v="9"/>
    <n v="27"/>
    <n v="3435"/>
    <n v="247"/>
    <n v="3682"/>
    <n v="2976149"/>
  </r>
  <r>
    <x v="1"/>
    <x v="29"/>
    <n v="0"/>
    <n v="11"/>
    <m/>
    <m/>
    <m/>
    <m/>
    <m/>
    <m/>
    <m/>
    <m/>
    <m/>
    <m/>
    <s v="349b051740ecea1fa29094692e6362c54bffde25"/>
    <s v="2020-03-07T21:00:00Z"/>
    <m/>
    <m/>
    <n v="11"/>
    <n v="11"/>
    <n v="11"/>
    <n v="30"/>
    <m/>
    <m/>
    <m/>
    <m/>
    <m/>
    <n v="1068778"/>
  </r>
  <r>
    <x v="2"/>
    <x v="29"/>
    <n v="0"/>
    <n v="11"/>
    <m/>
    <m/>
    <m/>
    <m/>
    <m/>
    <m/>
    <m/>
    <m/>
    <m/>
    <m/>
    <s v="a5c6f8a22086b58fb50b8deb0e2720e835c9db52"/>
    <s v="2020-03-08T20:00:00Z"/>
    <m/>
    <m/>
    <n v="11"/>
    <n v="11"/>
    <n v="11"/>
    <n v="30"/>
    <n v="0"/>
    <n v="0"/>
    <n v="0"/>
    <n v="0"/>
    <n v="0"/>
    <n v="1068778"/>
  </r>
  <r>
    <x v="3"/>
    <x v="29"/>
    <n v="0"/>
    <n v="11"/>
    <m/>
    <m/>
    <m/>
    <m/>
    <m/>
    <m/>
    <m/>
    <m/>
    <m/>
    <m/>
    <s v="f6819f90117fa709c8ef0832df658498b334960b"/>
    <s v="2020-03-09T20:00:00Z"/>
    <m/>
    <m/>
    <n v="11"/>
    <n v="11"/>
    <n v="11"/>
    <n v="30"/>
    <n v="0"/>
    <n v="0"/>
    <n v="0"/>
    <n v="0"/>
    <n v="0"/>
    <n v="1068778"/>
  </r>
  <r>
    <x v="4"/>
    <x v="29"/>
    <n v="0"/>
    <n v="15"/>
    <m/>
    <m/>
    <m/>
    <m/>
    <m/>
    <m/>
    <m/>
    <m/>
    <m/>
    <m/>
    <s v="57eda92ebbef98d7b70c8cc5107565bf39cd53e3"/>
    <s v="2020-03-10T20:00:00Z"/>
    <m/>
    <m/>
    <n v="15"/>
    <n v="15"/>
    <n v="15"/>
    <n v="30"/>
    <n v="0"/>
    <n v="0"/>
    <n v="4"/>
    <n v="0"/>
    <n v="4"/>
    <n v="1068778"/>
  </r>
  <r>
    <x v="5"/>
    <x v="29"/>
    <n v="0"/>
    <n v="21"/>
    <m/>
    <m/>
    <m/>
    <m/>
    <m/>
    <m/>
    <m/>
    <m/>
    <m/>
    <m/>
    <s v="91042afeab1e85f5b8e3526a908517f433314aa7"/>
    <s v="2020-03-11T20:00:00Z"/>
    <m/>
    <m/>
    <n v="21"/>
    <n v="21"/>
    <n v="21"/>
    <n v="30"/>
    <n v="0"/>
    <n v="0"/>
    <n v="6"/>
    <n v="0"/>
    <n v="6"/>
    <n v="1068778"/>
  </r>
  <r>
    <x v="6"/>
    <x v="29"/>
    <n v="1"/>
    <n v="34"/>
    <m/>
    <m/>
    <m/>
    <m/>
    <m/>
    <m/>
    <m/>
    <m/>
    <m/>
    <d v="2020-03-11T19:00:00"/>
    <s v="6cbfe3f5546429d7e9088a36eff9bdc621c28f10"/>
    <s v="2020-03-12T20:00:00Z"/>
    <m/>
    <m/>
    <n v="35"/>
    <n v="35"/>
    <n v="35"/>
    <n v="30"/>
    <n v="0"/>
    <n v="0"/>
    <n v="13"/>
    <n v="1"/>
    <n v="14"/>
    <n v="1068778"/>
  </r>
  <r>
    <x v="7"/>
    <x v="29"/>
    <n v="1"/>
    <n v="55"/>
    <m/>
    <m/>
    <m/>
    <m/>
    <m/>
    <m/>
    <m/>
    <m/>
    <m/>
    <d v="2020-03-12T19:00:00"/>
    <s v="48a7e3825e2729f75577cdbfac00125504a6f7dd"/>
    <s v="2020-03-13T20:00:00Z"/>
    <m/>
    <m/>
    <n v="56"/>
    <n v="56"/>
    <n v="56"/>
    <n v="30"/>
    <n v="0"/>
    <n v="0"/>
    <n v="21"/>
    <n v="0"/>
    <n v="21"/>
    <n v="1068778"/>
  </r>
  <r>
    <x v="8"/>
    <x v="29"/>
    <n v="5"/>
    <n v="103"/>
    <m/>
    <m/>
    <m/>
    <m/>
    <m/>
    <m/>
    <m/>
    <m/>
    <m/>
    <d v="2020-03-13T19:00:00"/>
    <s v="c5d48c025c06e3b5b6031a5455ece22f3120dd88"/>
    <s v="2020-03-14T20:00:00Z"/>
    <m/>
    <m/>
    <n v="108"/>
    <n v="108"/>
    <n v="108"/>
    <n v="30"/>
    <n v="0"/>
    <n v="0"/>
    <n v="48"/>
    <n v="4"/>
    <n v="52"/>
    <n v="1068778"/>
  </r>
  <r>
    <x v="9"/>
    <x v="29"/>
    <n v="7"/>
    <n v="103"/>
    <n v="57"/>
    <m/>
    <m/>
    <m/>
    <m/>
    <m/>
    <m/>
    <m/>
    <m/>
    <d v="2020-03-14T17:52:00"/>
    <s v="ad0ec46de164a5a986bb0f525b748a8e77b9da95"/>
    <s v="2020-03-15T20:00:00Z"/>
    <m/>
    <m/>
    <n v="167"/>
    <n v="110"/>
    <n v="110"/>
    <n v="30"/>
    <n v="0"/>
    <n v="0"/>
    <n v="0"/>
    <n v="2"/>
    <n v="2"/>
    <n v="1068778"/>
  </r>
  <r>
    <x v="10"/>
    <x v="29"/>
    <n v="7"/>
    <n v="198"/>
    <m/>
    <m/>
    <m/>
    <m/>
    <m/>
    <m/>
    <m/>
    <m/>
    <m/>
    <d v="2020-03-16T15:51:00"/>
    <s v="63200125a76c44bc3c52c6d7db0ec15d8e904c2d"/>
    <s v="2020-03-16T20:00:00Z"/>
    <m/>
    <m/>
    <n v="205"/>
    <n v="205"/>
    <n v="205"/>
    <n v="30"/>
    <n v="0"/>
    <n v="0"/>
    <n v="95"/>
    <n v="0"/>
    <n v="95"/>
    <n v="1068778"/>
  </r>
  <r>
    <x v="11"/>
    <x v="29"/>
    <n v="8"/>
    <n v="303"/>
    <m/>
    <m/>
    <m/>
    <m/>
    <m/>
    <m/>
    <m/>
    <m/>
    <m/>
    <d v="2020-03-16T21:22:00"/>
    <s v="616f564552d2323bed901c587caad69779081814"/>
    <s v="2020-03-17T20:00:00Z"/>
    <m/>
    <m/>
    <n v="311"/>
    <n v="311"/>
    <n v="311"/>
    <n v="30"/>
    <n v="0"/>
    <n v="0"/>
    <n v="105"/>
    <n v="1"/>
    <n v="106"/>
    <n v="1068778"/>
  </r>
  <r>
    <x v="12"/>
    <x v="29"/>
    <n v="10"/>
    <n v="499"/>
    <m/>
    <m/>
    <m/>
    <m/>
    <m/>
    <m/>
    <m/>
    <m/>
    <m/>
    <d v="2020-03-18T10:15:00"/>
    <s v="80017e33fbf888f7478ed161bfcbf603cec7611f"/>
    <s v="2020-03-18T20:00:00Z"/>
    <m/>
    <m/>
    <n v="509"/>
    <n v="509"/>
    <n v="509"/>
    <n v="30"/>
    <n v="0"/>
    <n v="0"/>
    <n v="196"/>
    <n v="2"/>
    <n v="198"/>
    <n v="1068778"/>
  </r>
  <r>
    <x v="13"/>
    <x v="29"/>
    <n v="12"/>
    <n v="761"/>
    <m/>
    <m/>
    <m/>
    <m/>
    <m/>
    <m/>
    <m/>
    <m/>
    <m/>
    <d v="2020-03-18T23:23:00"/>
    <s v="f75c175942c8591bce86e4dfbf8cb912ac0d56db"/>
    <s v="2020-03-19T20:00:00Z"/>
    <m/>
    <m/>
    <n v="773"/>
    <n v="773"/>
    <n v="773"/>
    <n v="30"/>
    <n v="0"/>
    <n v="0"/>
    <n v="262"/>
    <n v="2"/>
    <n v="264"/>
    <n v="1068778"/>
  </r>
  <r>
    <x v="14"/>
    <x v="29"/>
    <n v="16"/>
    <n v="931"/>
    <m/>
    <m/>
    <m/>
    <m/>
    <m/>
    <m/>
    <m/>
    <m/>
    <m/>
    <d v="2020-03-19T22:11:00"/>
    <s v="3f278c4e6c85804ab658f99eff2b112ebf97c279"/>
    <s v="2020-03-20T20:00:00Z"/>
    <m/>
    <m/>
    <n v="947"/>
    <n v="947"/>
    <n v="947"/>
    <n v="30"/>
    <n v="0"/>
    <n v="0"/>
    <n v="170"/>
    <n v="4"/>
    <n v="174"/>
    <n v="1068778"/>
  </r>
  <r>
    <x v="15"/>
    <x v="29"/>
    <n v="20"/>
    <n v="1146"/>
    <m/>
    <m/>
    <m/>
    <m/>
    <m/>
    <m/>
    <m/>
    <m/>
    <m/>
    <d v="2020-03-20T21:24:00"/>
    <s v="f5505d9cb48bfe3c878aecf0b86485dd36270c39"/>
    <s v="2020-03-21T20:00:00Z"/>
    <m/>
    <m/>
    <n v="1166"/>
    <n v="1166"/>
    <n v="1166"/>
    <n v="30"/>
    <n v="0"/>
    <n v="0"/>
    <n v="215"/>
    <n v="4"/>
    <n v="219"/>
    <n v="1068778"/>
  </r>
  <r>
    <x v="16"/>
    <x v="29"/>
    <n v="31"/>
    <n v="1146"/>
    <m/>
    <m/>
    <m/>
    <m/>
    <m/>
    <m/>
    <m/>
    <m/>
    <m/>
    <d v="2020-03-22T00:00:00"/>
    <s v="77745b3217cb0d82c60680a338cccf513b69f141"/>
    <s v="2020-03-22T20:00:00Z"/>
    <m/>
    <m/>
    <n v="1177"/>
    <n v="1177"/>
    <n v="1177"/>
    <n v="30"/>
    <n v="0"/>
    <n v="0"/>
    <n v="0"/>
    <n v="11"/>
    <n v="11"/>
    <n v="1068778"/>
  </r>
  <r>
    <x v="17"/>
    <x v="29"/>
    <n v="34"/>
    <n v="1146"/>
    <m/>
    <m/>
    <m/>
    <m/>
    <m/>
    <m/>
    <m/>
    <m/>
    <s v="C"/>
    <d v="2020-03-23T10:00:00"/>
    <s v="5d38741a904278d7d73291c05fc5d095ff8c2a8e"/>
    <s v="2020-03-23T20:00:00Z"/>
    <m/>
    <m/>
    <n v="1180"/>
    <n v="1180"/>
    <n v="1180"/>
    <n v="30"/>
    <n v="0"/>
    <n v="0"/>
    <n v="0"/>
    <n v="3"/>
    <n v="3"/>
    <n v="1068778"/>
  </r>
  <r>
    <x v="18"/>
    <x v="29"/>
    <n v="46"/>
    <n v="1643"/>
    <m/>
    <m/>
    <m/>
    <m/>
    <m/>
    <m/>
    <m/>
    <m/>
    <s v="C"/>
    <d v="2020-03-24T10:00:00"/>
    <s v="d39ccbf3cb45eee20bc61ffe9d550483eb1bdeb6"/>
    <s v="2020-03-24T20:00:00Z"/>
    <m/>
    <m/>
    <n v="1689"/>
    <n v="1689"/>
    <n v="1689"/>
    <n v="30"/>
    <n v="0"/>
    <n v="0"/>
    <n v="497"/>
    <n v="12"/>
    <n v="509"/>
    <n v="1068778"/>
  </r>
  <r>
    <x v="19"/>
    <x v="29"/>
    <n v="53"/>
    <n v="1948"/>
    <m/>
    <m/>
    <m/>
    <m/>
    <m/>
    <m/>
    <m/>
    <m/>
    <s v="C"/>
    <d v="2020-03-25T10:00:00"/>
    <s v="8133dfd85159c45052a9b6bb0d24fea0080690d9"/>
    <s v="2020-03-25T20:00:00Z"/>
    <m/>
    <m/>
    <n v="2001"/>
    <n v="2001"/>
    <n v="2001"/>
    <n v="30"/>
    <n v="0"/>
    <n v="0"/>
    <n v="305"/>
    <n v="7"/>
    <n v="312"/>
    <n v="1068778"/>
  </r>
  <r>
    <x v="20"/>
    <x v="29"/>
    <n v="71"/>
    <n v="2128"/>
    <m/>
    <m/>
    <n v="1"/>
    <m/>
    <m/>
    <m/>
    <m/>
    <m/>
    <s v="C"/>
    <d v="2020-03-26T10:00:00"/>
    <s v="8b718f1b0e83974f2df3f4d58e19504275854026"/>
    <s v="2020-03-26T20:00:00Z"/>
    <m/>
    <n v="1"/>
    <n v="2199"/>
    <n v="2199"/>
    <n v="2199"/>
    <n v="30"/>
    <n v="0"/>
    <n v="1"/>
    <n v="180"/>
    <n v="18"/>
    <n v="198"/>
    <n v="1068778"/>
  </r>
  <r>
    <x v="21"/>
    <x v="29"/>
    <n v="108"/>
    <n v="2590"/>
    <m/>
    <m/>
    <n v="7"/>
    <m/>
    <m/>
    <m/>
    <m/>
    <m/>
    <s v="A"/>
    <d v="2020-03-27T10:00:00"/>
    <s v="dd6c46ddd24878dac57fdbfe1370e1ca2527ca60"/>
    <s v="2020-03-27T20:00:00Z"/>
    <m/>
    <n v="7"/>
    <n v="2698"/>
    <n v="2698"/>
    <n v="2698"/>
    <n v="30"/>
    <n v="0"/>
    <n v="6"/>
    <n v="462"/>
    <n v="37"/>
    <n v="499"/>
    <n v="1068778"/>
  </r>
  <r>
    <x v="22"/>
    <x v="29"/>
    <n v="129"/>
    <n v="3256"/>
    <m/>
    <m/>
    <n v="7"/>
    <m/>
    <m/>
    <m/>
    <m/>
    <m/>
    <s v="A"/>
    <d v="2020-03-28T12:30:00"/>
    <s v="a550cf68190ead3c7bc61cd1531b6ac153504f3a"/>
    <s v="2020-03-28T20:00:00Z"/>
    <n v="1"/>
    <n v="7"/>
    <n v="3385"/>
    <n v="3385"/>
    <n v="3385"/>
    <n v="30"/>
    <n v="1"/>
    <n v="0"/>
    <n v="666"/>
    <n v="21"/>
    <n v="687"/>
    <n v="1068778"/>
  </r>
  <r>
    <x v="23"/>
    <x v="29"/>
    <n v="154"/>
    <n v="4143"/>
    <m/>
    <m/>
    <n v="8"/>
    <m/>
    <m/>
    <m/>
    <m/>
    <m/>
    <s v="A"/>
    <d v="2020-03-29T10:00:00"/>
    <s v="2e61c6e39be677d15dedc9642f600646457bcec0"/>
    <s v="2020-03-29T20:00:00Z"/>
    <n v="1"/>
    <n v="8"/>
    <n v="4297"/>
    <n v="4297"/>
    <n v="4297"/>
    <n v="30"/>
    <n v="0"/>
    <n v="1"/>
    <n v="887"/>
    <n v="25"/>
    <n v="912"/>
    <n v="1068778"/>
  </r>
  <r>
    <x v="24"/>
    <x v="29"/>
    <n v="171"/>
    <n v="4143"/>
    <m/>
    <m/>
    <n v="10"/>
    <m/>
    <m/>
    <m/>
    <m/>
    <m/>
    <s v="A"/>
    <d v="2020-03-30T10:00:00"/>
    <s v="4e4e5ee3bbfdbaf870bf5239190a9bfabde24cdd"/>
    <s v="2020-03-30T20:00:00Z"/>
    <n v="4"/>
    <n v="10"/>
    <n v="4314"/>
    <n v="4314"/>
    <n v="4314"/>
    <n v="30"/>
    <n v="3"/>
    <n v="2"/>
    <n v="0"/>
    <n v="17"/>
    <n v="17"/>
    <n v="1068778"/>
  </r>
  <r>
    <x v="25"/>
    <x v="29"/>
    <n v="184"/>
    <n v="4234"/>
    <m/>
    <m/>
    <n v="14"/>
    <m/>
    <m/>
    <m/>
    <m/>
    <m/>
    <s v="A"/>
    <d v="2020-03-31T10:00:00"/>
    <s v="4bf6d316b2bf2c832493840a54056f6a11089623"/>
    <s v="2020-03-31T20:00:00Z"/>
    <n v="4"/>
    <n v="14"/>
    <n v="4418"/>
    <n v="4418"/>
    <n v="4418"/>
    <n v="30"/>
    <n v="0"/>
    <n v="4"/>
    <n v="91"/>
    <n v="13"/>
    <n v="104"/>
    <n v="1068778"/>
  </r>
  <r>
    <x v="26"/>
    <x v="29"/>
    <n v="208"/>
    <n v="4710"/>
    <m/>
    <m/>
    <n v="17"/>
    <m/>
    <m/>
    <m/>
    <m/>
    <m/>
    <s v="A"/>
    <d v="2020-04-01T10:00:00"/>
    <s v="12ce187899e98d0eb42158307b5267d3aaaf216f"/>
    <s v="2020-04-01T20:00:00Z"/>
    <n v="5"/>
    <n v="17"/>
    <n v="4918"/>
    <n v="4918"/>
    <n v="4918"/>
    <n v="30"/>
    <n v="1"/>
    <n v="3"/>
    <n v="476"/>
    <n v="24"/>
    <n v="500"/>
    <n v="1068778"/>
  </r>
  <r>
    <x v="27"/>
    <x v="29"/>
    <n v="227"/>
    <n v="5093"/>
    <m/>
    <m/>
    <n v="20"/>
    <m/>
    <m/>
    <m/>
    <m/>
    <m/>
    <s v="A"/>
    <d v="2020-04-02T10:00:00"/>
    <s v="7310cab2ca40b5c5f4095ba313ef3e1d84afd3f9"/>
    <s v="2020-04-02T20:00:00Z"/>
    <n v="5"/>
    <n v="20"/>
    <n v="5320"/>
    <n v="5320"/>
    <n v="5320"/>
    <n v="30"/>
    <n v="0"/>
    <n v="3"/>
    <n v="383"/>
    <n v="19"/>
    <n v="402"/>
    <n v="1068778"/>
  </r>
  <r>
    <x v="28"/>
    <x v="29"/>
    <n v="243"/>
    <n v="5333"/>
    <m/>
    <m/>
    <n v="24"/>
    <m/>
    <m/>
    <m/>
    <m/>
    <m/>
    <s v="A"/>
    <d v="2020-04-03T10:00:00"/>
    <s v="b74aa36eedee733ed53a9a8a430d7cbc7b8c09be"/>
    <s v="2020-04-03T20:00:00Z"/>
    <n v="5"/>
    <n v="24"/>
    <n v="5576"/>
    <n v="5576"/>
    <n v="5576"/>
    <n v="30"/>
    <n v="0"/>
    <n v="4"/>
    <n v="240"/>
    <n v="16"/>
    <n v="256"/>
    <n v="1068778"/>
  </r>
  <r>
    <x v="29"/>
    <x v="29"/>
    <n v="265"/>
    <n v="5912"/>
    <m/>
    <m/>
    <n v="24"/>
    <m/>
    <m/>
    <m/>
    <m/>
    <m/>
    <s v="A"/>
    <d v="2020-04-04T10:00:00"/>
    <s v="044faefd306ec816c3d0436d152f916a19158566"/>
    <s v="2020-04-04T20:00:00Z"/>
    <n v="5"/>
    <n v="24"/>
    <n v="6177"/>
    <n v="6177"/>
    <n v="6177"/>
    <n v="30"/>
    <n v="0"/>
    <n v="0"/>
    <n v="579"/>
    <n v="22"/>
    <n v="601"/>
    <n v="1068778"/>
  </r>
  <r>
    <x v="30"/>
    <x v="29"/>
    <n v="286"/>
    <n v="6317"/>
    <m/>
    <m/>
    <n v="24"/>
    <m/>
    <m/>
    <m/>
    <m/>
    <m/>
    <s v="A"/>
    <d v="2020-04-05T10:00:00"/>
    <s v="d1137189523e5447c6854c3f17c2e2ba186237f7"/>
    <s v="2020-04-05T20:00:00Z"/>
    <n v="6"/>
    <n v="24"/>
    <n v="6603"/>
    <n v="6603"/>
    <n v="6603"/>
    <n v="30"/>
    <n v="1"/>
    <n v="0"/>
    <n v="405"/>
    <n v="21"/>
    <n v="426"/>
    <n v="1068778"/>
  </r>
  <r>
    <x v="31"/>
    <x v="29"/>
    <n v="299"/>
    <n v="6491"/>
    <m/>
    <m/>
    <n v="24"/>
    <m/>
    <m/>
    <m/>
    <m/>
    <m/>
    <s v="A"/>
    <d v="2020-04-06T10:00:00"/>
    <s v="b9f1650346438bfd21d9f2a18a904680c48dba15"/>
    <s v="2020-04-06T20:00:00Z"/>
    <n v="6"/>
    <n v="24"/>
    <n v="6790"/>
    <n v="6790"/>
    <n v="6790"/>
    <n v="30"/>
    <n v="0"/>
    <n v="0"/>
    <n v="174"/>
    <n v="13"/>
    <n v="187"/>
    <n v="1068778"/>
  </r>
  <r>
    <x v="32"/>
    <x v="29"/>
    <n v="319"/>
    <n v="6666"/>
    <m/>
    <m/>
    <n v="28"/>
    <m/>
    <m/>
    <m/>
    <m/>
    <m/>
    <s v="A"/>
    <d v="2020-04-07T13:28:00"/>
    <s v="9c9b06492b31cb45fad457d8ddc7286439a6d4e9"/>
    <s v="2020-04-07T20:00:00Z"/>
    <n v="6"/>
    <n v="28"/>
    <n v="6985"/>
    <n v="6985"/>
    <n v="6985"/>
    <n v="30"/>
    <n v="0"/>
    <n v="4"/>
    <n v="175"/>
    <n v="20"/>
    <n v="195"/>
    <n v="1068778"/>
  </r>
  <r>
    <x v="33"/>
    <x v="29"/>
    <n v="332"/>
    <n v="7066"/>
    <m/>
    <m/>
    <n v="31"/>
    <m/>
    <m/>
    <m/>
    <m/>
    <n v="135"/>
    <s v="A"/>
    <d v="2020-04-08T13:45:00"/>
    <s v="f3bbbf0831d3ed7999d4a39a2f646990a8ccad92"/>
    <s v="2020-04-08T20:00:00Z"/>
    <n v="6"/>
    <n v="31"/>
    <n v="7398"/>
    <n v="7398"/>
    <n v="7398"/>
    <n v="30"/>
    <n v="0"/>
    <n v="3"/>
    <n v="400"/>
    <n v="13"/>
    <n v="413"/>
    <n v="1068778"/>
  </r>
  <r>
    <x v="34"/>
    <x v="29"/>
    <n v="354"/>
    <n v="7506"/>
    <m/>
    <n v="13"/>
    <n v="36"/>
    <m/>
    <m/>
    <m/>
    <m/>
    <n v="157"/>
    <s v="A"/>
    <d v="2020-04-09T13:33:00"/>
    <s v="661e44b2b976907c3afe787400ae4881976c5a59"/>
    <s v="2020-04-09T20:00:00Z"/>
    <n v="6"/>
    <n v="36"/>
    <n v="7860"/>
    <n v="7860"/>
    <n v="7860"/>
    <n v="30"/>
    <n v="0"/>
    <n v="5"/>
    <n v="440"/>
    <n v="22"/>
    <n v="462"/>
    <n v="1068778"/>
  </r>
  <r>
    <x v="35"/>
    <x v="29"/>
    <n v="365"/>
    <n v="7932"/>
    <m/>
    <n v="29"/>
    <n v="41"/>
    <m/>
    <m/>
    <m/>
    <m/>
    <n v="165"/>
    <s v="A"/>
    <d v="2020-04-10T11:25:00"/>
    <s v="af7442f49c23e66b77e939b366412d35a2f9607d"/>
    <s v="2020-04-10T20:00:00Z"/>
    <n v="6"/>
    <n v="41"/>
    <n v="8297"/>
    <n v="8297"/>
    <n v="8297"/>
    <n v="30"/>
    <n v="0"/>
    <n v="5"/>
    <n v="426"/>
    <n v="11"/>
    <n v="437"/>
    <n v="1068778"/>
  </r>
  <r>
    <x v="36"/>
    <x v="29"/>
    <n v="377"/>
    <n v="8204"/>
    <m/>
    <n v="21"/>
    <n v="46"/>
    <m/>
    <m/>
    <m/>
    <m/>
    <n v="169"/>
    <s v="A"/>
    <d v="2020-04-10T00:00:00"/>
    <s v="b0963f72d5a9728307bac46c6fcc96713542f5fc"/>
    <s v="2020-04-11T20:00:00Z"/>
    <n v="6"/>
    <n v="46"/>
    <n v="8581"/>
    <n v="8581"/>
    <n v="8581"/>
    <n v="30"/>
    <n v="0"/>
    <n v="5"/>
    <n v="272"/>
    <n v="12"/>
    <n v="284"/>
    <n v="1068778"/>
  </r>
  <r>
    <x v="37"/>
    <x v="29"/>
    <n v="387"/>
    <n v="8526"/>
    <m/>
    <n v="22"/>
    <n v="47"/>
    <m/>
    <m/>
    <m/>
    <m/>
    <n v="169"/>
    <s v="A"/>
    <d v="2020-04-12T10:21:00"/>
    <s v="616ed98fe70349a54287bde379fc0998a50746eb"/>
    <s v="2020-04-12T20:00:00Z"/>
    <n v="6"/>
    <n v="47"/>
    <n v="8913"/>
    <n v="8913"/>
    <n v="8913"/>
    <n v="30"/>
    <n v="0"/>
    <n v="1"/>
    <n v="322"/>
    <n v="10"/>
    <n v="332"/>
    <n v="1068778"/>
  </r>
  <r>
    <x v="38"/>
    <x v="29"/>
    <n v="394"/>
    <n v="8704"/>
    <m/>
    <n v="21"/>
    <n v="47"/>
    <m/>
    <m/>
    <m/>
    <m/>
    <n v="171"/>
    <s v="A"/>
    <d v="2020-04-13T13:11:00"/>
    <s v="34039c422d2dc1eb358fe57e1864873168ca78cd"/>
    <s v="2020-04-13T20:00:00Z"/>
    <n v="7"/>
    <n v="47"/>
    <n v="9098"/>
    <n v="9098"/>
    <n v="9098"/>
    <n v="30"/>
    <n v="1"/>
    <n v="0"/>
    <n v="178"/>
    <n v="7"/>
    <n v="185"/>
    <n v="1068778"/>
  </r>
  <r>
    <x v="39"/>
    <x v="29"/>
    <n v="399"/>
    <n v="8835"/>
    <m/>
    <n v="24"/>
    <n v="50"/>
    <m/>
    <m/>
    <m/>
    <m/>
    <n v="197"/>
    <s v="A"/>
    <d v="2020-04-14T11:56:00"/>
    <s v="4a64cfcd9b352b05b6162d78c0149f3fde3b92a5"/>
    <s v="2020-04-14T20:00:00Z"/>
    <n v="7"/>
    <n v="50"/>
    <n v="9234"/>
    <n v="9234"/>
    <n v="9234"/>
    <n v="30"/>
    <n v="0"/>
    <n v="3"/>
    <n v="131"/>
    <n v="5"/>
    <n v="136"/>
    <n v="1068778"/>
  </r>
  <r>
    <x v="40"/>
    <x v="29"/>
    <n v="404"/>
    <n v="9179"/>
    <m/>
    <n v="21"/>
    <n v="51"/>
    <m/>
    <m/>
    <m/>
    <m/>
    <n v="209"/>
    <s v="A"/>
    <d v="2020-04-15T11:59:00"/>
    <s v="99b2e8ee53c98a1da05db3317bca007ed89aad70"/>
    <s v="2020-04-15T20:00:00Z"/>
    <n v="7"/>
    <n v="51"/>
    <n v="9583"/>
    <n v="9583"/>
    <n v="9583"/>
    <n v="30"/>
    <n v="0"/>
    <n v="1"/>
    <n v="344"/>
    <n v="5"/>
    <n v="349"/>
    <n v="1068778"/>
  </r>
  <r>
    <x v="41"/>
    <x v="29"/>
    <n v="415"/>
    <n v="9521"/>
    <m/>
    <n v="21"/>
    <n v="52"/>
    <m/>
    <m/>
    <m/>
    <m/>
    <n v="218"/>
    <s v="A"/>
    <d v="2020-04-16T11:44:00"/>
    <s v="f62755b7f1a1a019c9cf81fd443afb5d7e53ac1d"/>
    <s v="2020-04-16T20:00:00Z"/>
    <n v="7"/>
    <n v="52"/>
    <n v="9936"/>
    <n v="9936"/>
    <n v="9936"/>
    <n v="30"/>
    <n v="0"/>
    <n v="1"/>
    <n v="342"/>
    <n v="11"/>
    <n v="353"/>
    <n v="1068778"/>
  </r>
  <r>
    <x v="42"/>
    <x v="29"/>
    <n v="422"/>
    <n v="9822"/>
    <m/>
    <n v="21"/>
    <n v="54"/>
    <m/>
    <m/>
    <m/>
    <m/>
    <n v="233"/>
    <s v="A"/>
    <d v="2020-04-17T10:44:00"/>
    <s v="b6a8fbb8b8c81156279f7ecf1ff7d3f02b357e37"/>
    <s v="2020-04-17T20:00:00Z"/>
    <n v="8"/>
    <n v="54"/>
    <n v="10244"/>
    <n v="10244"/>
    <n v="10244"/>
    <n v="30"/>
    <n v="1"/>
    <n v="2"/>
    <n v="301"/>
    <n v="7"/>
    <n v="308"/>
    <n v="1068778"/>
  </r>
  <r>
    <x v="43"/>
    <x v="29"/>
    <n v="426"/>
    <n v="10143"/>
    <m/>
    <n v="17"/>
    <n v="55"/>
    <m/>
    <m/>
    <m/>
    <m/>
    <n v="234"/>
    <s v="A"/>
    <d v="2020-04-18T10:18:00"/>
    <s v="2b2e75cdfaef2abfdcd2138da803f3b5e5b13638"/>
    <s v="2020-04-18T20:00:00Z"/>
    <n v="10"/>
    <n v="55"/>
    <n v="10569"/>
    <n v="10569"/>
    <n v="10569"/>
    <n v="30"/>
    <n v="2"/>
    <n v="1"/>
    <n v="321"/>
    <n v="4"/>
    <n v="325"/>
    <n v="1068778"/>
  </r>
  <r>
    <x v="44"/>
    <x v="29"/>
    <n v="433"/>
    <n v="10465"/>
    <m/>
    <n v="18"/>
    <n v="55"/>
    <m/>
    <m/>
    <m/>
    <m/>
    <n v="243"/>
    <s v="A"/>
    <d v="2020-04-19T11:40:00"/>
    <s v="62cfb766c33dfcdaaa482f39585e261c63f9e730"/>
    <s v="2020-04-19T20:00:00Z"/>
    <n v="10"/>
    <n v="55"/>
    <n v="10898"/>
    <n v="10898"/>
    <n v="10898"/>
    <n v="30"/>
    <n v="0"/>
    <n v="0"/>
    <n v="322"/>
    <n v="7"/>
    <n v="329"/>
    <n v="1068778"/>
  </r>
  <r>
    <x v="45"/>
    <x v="29"/>
    <n v="433"/>
    <n v="10618"/>
    <m/>
    <n v="19"/>
    <n v="57"/>
    <m/>
    <m/>
    <m/>
    <m/>
    <n v="243"/>
    <s v="A"/>
    <d v="2020-04-20T11:00:00"/>
    <s v="f54d522c346625fb599af8de28975eac874c9f0a"/>
    <s v="2020-04-20T20:00:00Z"/>
    <n v="10"/>
    <n v="57"/>
    <n v="11051"/>
    <n v="11051"/>
    <n v="11051"/>
    <n v="30"/>
    <n v="0"/>
    <n v="2"/>
    <n v="153"/>
    <n v="0"/>
    <n v="153"/>
    <n v="1068778"/>
  </r>
  <r>
    <x v="46"/>
    <x v="29"/>
    <n v="437"/>
    <n v="10804"/>
    <m/>
    <n v="14"/>
    <n v="59"/>
    <m/>
    <m/>
    <m/>
    <m/>
    <n v="273"/>
    <s v="A"/>
    <d v="2020-04-21T11:56:00"/>
    <s v="1d54a1fedac1d2438b60f1798a16768f176c1404"/>
    <s v="2020-04-21T20:00:00Z"/>
    <n v="12"/>
    <n v="59"/>
    <n v="11241"/>
    <n v="11241"/>
    <n v="11241"/>
    <n v="30"/>
    <n v="2"/>
    <n v="2"/>
    <n v="186"/>
    <n v="4"/>
    <n v="190"/>
    <n v="1068778"/>
  </r>
  <r>
    <x v="47"/>
    <x v="29"/>
    <n v="439"/>
    <n v="11144"/>
    <m/>
    <n v="13"/>
    <n v="59"/>
    <m/>
    <m/>
    <m/>
    <m/>
    <n v="296"/>
    <s v="A"/>
    <d v="2020-04-22T00:00:00"/>
    <s v="10012d42402e7b692a7e006267c9b81eb06aa0e7"/>
    <s v="2020-04-22T20:00:00Z"/>
    <n v="14"/>
    <n v="59"/>
    <n v="11583"/>
    <n v="11583"/>
    <n v="11583"/>
    <n v="30"/>
    <n v="2"/>
    <n v="0"/>
    <n v="340"/>
    <n v="2"/>
    <n v="342"/>
    <n v="1068778"/>
  </r>
  <r>
    <x v="48"/>
    <x v="29"/>
    <n v="442"/>
    <n v="11433"/>
    <m/>
    <n v="13"/>
    <n v="59"/>
    <m/>
    <m/>
    <m/>
    <m/>
    <n v="306"/>
    <s v="A"/>
    <d v="2020-04-23T00:00:00"/>
    <s v="5704dfb8e374ed43db61d73db82e10b3f7ee833d"/>
    <s v="2020-04-23T20:00:00Z"/>
    <n v="14"/>
    <n v="59"/>
    <n v="11875"/>
    <n v="11875"/>
    <n v="11875"/>
    <n v="30"/>
    <n v="0"/>
    <n v="0"/>
    <n v="289"/>
    <n v="3"/>
    <n v="292"/>
    <n v="1068778"/>
  </r>
  <r>
    <x v="49"/>
    <x v="29"/>
    <n v="444"/>
    <n v="11683"/>
    <m/>
    <n v="12"/>
    <n v="59"/>
    <m/>
    <m/>
    <m/>
    <m/>
    <n v="325"/>
    <s v="A"/>
    <d v="2020-04-24T00:00:00"/>
    <s v="c749ab04061eb7b5477cf1c33811038e4146e99c"/>
    <s v="2020-04-24T20:00:00Z"/>
    <n v="14"/>
    <n v="59"/>
    <n v="12127"/>
    <n v="12127"/>
    <n v="12127"/>
    <n v="30"/>
    <n v="0"/>
    <n v="0"/>
    <n v="250"/>
    <n v="2"/>
    <n v="252"/>
    <n v="1068778"/>
  </r>
  <r>
    <x v="50"/>
    <x v="29"/>
    <n v="445"/>
    <n v="12052"/>
    <m/>
    <n v="11"/>
    <n v="61"/>
    <m/>
    <m/>
    <m/>
    <m/>
    <n v="339"/>
    <s v="C"/>
    <d v="2020-04-25T00:00:00"/>
    <s v="0cbc0b356c4f761431ce993232ed00c339efa9b4"/>
    <s v="2020-04-25T20:00:00Z"/>
    <n v="14"/>
    <n v="61"/>
    <n v="12497"/>
    <n v="12497"/>
    <n v="12497"/>
    <n v="30"/>
    <n v="0"/>
    <n v="2"/>
    <n v="369"/>
    <n v="1"/>
    <n v="370"/>
    <n v="1068778"/>
  </r>
  <r>
    <x v="51"/>
    <x v="29"/>
    <n v="448"/>
    <n v="12414"/>
    <m/>
    <n v="11"/>
    <n v="61"/>
    <m/>
    <m/>
    <m/>
    <m/>
    <n v="339"/>
    <s v="C"/>
    <d v="2020-04-26T00:00:00"/>
    <s v="4c3994f126d35404816d9846b4aa9a6a89a9a266"/>
    <s v="2020-04-26T20:00:00Z"/>
    <n v="14"/>
    <n v="61"/>
    <n v="12862"/>
    <n v="12862"/>
    <n v="12862"/>
    <n v="30"/>
    <n v="0"/>
    <n v="0"/>
    <n v="362"/>
    <n v="3"/>
    <n v="365"/>
    <n v="1068778"/>
  </r>
  <r>
    <x v="52"/>
    <x v="29"/>
    <n v="449"/>
    <n v="12584"/>
    <m/>
    <n v="11"/>
    <n v="61"/>
    <m/>
    <m/>
    <m/>
    <m/>
    <n v="352"/>
    <s v="C"/>
    <d v="2020-04-27T00:00:00"/>
    <s v="4a1f2762f9240a017c2311cabf8d4ac86b37e66c"/>
    <s v="2020-04-27T20:00:00Z"/>
    <n v="14"/>
    <n v="61"/>
    <n v="13033"/>
    <n v="13033"/>
    <n v="13033"/>
    <n v="30"/>
    <n v="0"/>
    <n v="0"/>
    <n v="170"/>
    <n v="1"/>
    <n v="171"/>
    <n v="1068778"/>
  </r>
  <r>
    <x v="53"/>
    <x v="29"/>
    <n v="451"/>
    <n v="12740"/>
    <m/>
    <n v="10"/>
    <n v="61"/>
    <m/>
    <m/>
    <m/>
    <m/>
    <n v="356"/>
    <s v="C"/>
    <d v="2020-04-28T00:00:00"/>
    <s v="86f2b476f4981c120142250e3b8cadd853fb2f94"/>
    <s v="2020-04-28T20:00:00Z"/>
    <n v="15"/>
    <n v="61"/>
    <n v="13191"/>
    <n v="13191"/>
    <n v="13191"/>
    <n v="30"/>
    <n v="1"/>
    <n v="0"/>
    <n v="156"/>
    <n v="2"/>
    <n v="158"/>
    <n v="1068778"/>
  </r>
  <r>
    <x v="54"/>
    <x v="29"/>
    <n v="451"/>
    <n v="13077"/>
    <m/>
    <n v="5"/>
    <n v="61"/>
    <m/>
    <m/>
    <m/>
    <m/>
    <n v="382"/>
    <s v="C"/>
    <d v="2020-04-29T00:00:00"/>
    <s v="84470951831936bbf425a1d1ddc2d2cfe3941cd4"/>
    <s v="2020-04-29T20:00:00Z"/>
    <n v="16"/>
    <n v="61"/>
    <n v="13528"/>
    <n v="13528"/>
    <n v="13528"/>
    <n v="30"/>
    <n v="1"/>
    <n v="0"/>
    <n v="337"/>
    <n v="0"/>
    <n v="337"/>
    <n v="1068778"/>
  </r>
  <r>
    <x v="55"/>
    <x v="29"/>
    <n v="453"/>
    <n v="13461"/>
    <m/>
    <n v="5"/>
    <n v="61"/>
    <m/>
    <m/>
    <m/>
    <m/>
    <n v="392"/>
    <s v="C"/>
    <d v="2020-04-30T00:00:00"/>
    <s v="313655b4240373e98870028e1cb49c2bf94cefcb"/>
    <s v="2020-04-30T20:00:00Z"/>
    <n v="16"/>
    <n v="61"/>
    <n v="13914"/>
    <n v="13914"/>
    <n v="13914"/>
    <n v="30"/>
    <n v="0"/>
    <n v="0"/>
    <n v="384"/>
    <n v="2"/>
    <n v="386"/>
    <n v="1068778"/>
  </r>
  <r>
    <x v="56"/>
    <x v="29"/>
    <n v="453"/>
    <n v="13750"/>
    <m/>
    <n v="5"/>
    <n v="61"/>
    <m/>
    <m/>
    <m/>
    <m/>
    <n v="397"/>
    <s v="C"/>
    <d v="2020-04-30T00:00:00"/>
    <s v="fada72b64ad3891eaac498b0b7021eee3b0e51fa"/>
    <s v="2020-05-01T20:00:00Z"/>
    <n v="16"/>
    <n v="61"/>
    <n v="14203"/>
    <n v="14203"/>
    <n v="14203"/>
    <n v="30"/>
    <n v="0"/>
    <n v="0"/>
    <n v="289"/>
    <n v="0"/>
    <n v="289"/>
    <n v="1068778"/>
  </r>
  <r>
    <x v="57"/>
    <x v="29"/>
    <n v="455"/>
    <n v="14180"/>
    <m/>
    <n v="5"/>
    <n v="61"/>
    <m/>
    <m/>
    <m/>
    <m/>
    <n v="404"/>
    <s v="C"/>
    <d v="2020-05-02T00:00:00"/>
    <s v="3d2879316075d363d82c90e7b93f8ef91fe26088"/>
    <s v="2020-05-02T20:00:00Z"/>
    <n v="16"/>
    <n v="61"/>
    <n v="14635"/>
    <n v="14635"/>
    <n v="14635"/>
    <n v="30"/>
    <n v="0"/>
    <n v="0"/>
    <n v="430"/>
    <n v="2"/>
    <n v="432"/>
    <n v="1068778"/>
  </r>
  <r>
    <x v="58"/>
    <x v="29"/>
    <n v="455"/>
    <n v="14552"/>
    <m/>
    <n v="5"/>
    <n v="61"/>
    <m/>
    <m/>
    <m/>
    <m/>
    <n v="404"/>
    <s v="C"/>
    <d v="2020-05-03T00:00:00"/>
    <s v="bc96f2c8b5d2da48705596282b459b2d63b6264f"/>
    <s v="2020-05-03T20:00:00Z"/>
    <n v="16"/>
    <n v="61"/>
    <n v="15007"/>
    <n v="15007"/>
    <n v="15007"/>
    <n v="30"/>
    <n v="0"/>
    <n v="0"/>
    <n v="372"/>
    <n v="0"/>
    <n v="372"/>
    <n v="1068778"/>
  </r>
  <r>
    <x v="59"/>
    <x v="29"/>
    <n v="457"/>
    <n v="14631"/>
    <m/>
    <n v="6"/>
    <n v="62"/>
    <m/>
    <m/>
    <m/>
    <m/>
    <n v="404"/>
    <s v="C"/>
    <d v="2020-05-04T00:00:00"/>
    <s v="92e9c803d236d3326eb1bced9f906b1885f4094f"/>
    <s v="2020-05-04T20:00:00Z"/>
    <n v="16"/>
    <n v="62"/>
    <n v="15088"/>
    <n v="15088"/>
    <n v="15088"/>
    <n v="30"/>
    <n v="0"/>
    <n v="1"/>
    <n v="79"/>
    <n v="2"/>
    <n v="81"/>
    <n v="1068778"/>
  </r>
  <r>
    <x v="60"/>
    <x v="29"/>
    <n v="456"/>
    <n v="14816"/>
    <m/>
    <n v="6"/>
    <n v="62"/>
    <m/>
    <m/>
    <m/>
    <m/>
    <n v="410"/>
    <s v="C"/>
    <d v="2020-05-05T00:00:00"/>
    <s v="f6410c7bdf2b59d94fe6cc88584d1b65a1a9b226"/>
    <s v="2020-05-05T20:00:00Z"/>
    <n v="16"/>
    <n v="62"/>
    <n v="15272"/>
    <n v="15272"/>
    <n v="15272"/>
    <n v="30"/>
    <n v="0"/>
    <n v="0"/>
    <n v="185"/>
    <n v="-1"/>
    <n v="184"/>
    <n v="1068778"/>
  </r>
  <r>
    <x v="61"/>
    <x v="29"/>
    <n v="456"/>
    <n v="19248"/>
    <m/>
    <n v="6"/>
    <n v="62"/>
    <m/>
    <m/>
    <m/>
    <m/>
    <n v="417"/>
    <s v="C"/>
    <d v="2020-05-06T00:00:00"/>
    <s v="40d67b45ae316f1e7a5aeaa3195f66937aace9ad"/>
    <s v="2020-05-06T20:00:00Z"/>
    <n v="16"/>
    <n v="62"/>
    <n v="19704"/>
    <n v="19704"/>
    <n v="19704"/>
    <n v="30"/>
    <n v="0"/>
    <n v="0"/>
    <n v="4432"/>
    <n v="0"/>
    <n v="4432"/>
    <n v="1068778"/>
  </r>
  <r>
    <x v="62"/>
    <x v="29"/>
    <n v="456"/>
    <n v="19791"/>
    <m/>
    <n v="6"/>
    <n v="62"/>
    <m/>
    <m/>
    <m/>
    <m/>
    <n v="417"/>
    <s v="C"/>
    <d v="2020-05-07T00:00:00"/>
    <s v="54d050cadd9864444637a853f909837d2c4fe04c"/>
    <s v="2020-05-07T20:00:00Z"/>
    <n v="16"/>
    <n v="62"/>
    <n v="20247"/>
    <n v="20247"/>
    <n v="20247"/>
    <n v="30"/>
    <n v="0"/>
    <n v="0"/>
    <n v="543"/>
    <n v="0"/>
    <n v="543"/>
    <n v="1068778"/>
  </r>
  <r>
    <x v="63"/>
    <x v="29"/>
    <n v="458"/>
    <n v="20487"/>
    <m/>
    <n v="6"/>
    <n v="62"/>
    <m/>
    <m/>
    <m/>
    <m/>
    <n v="420"/>
    <s v="C"/>
    <d v="2020-05-08T00:00:00"/>
    <s v="f9b1fb8909ff1e1e651d265138da62419eab8ba0"/>
    <s v="2020-05-08T20:00:00Z"/>
    <n v="16"/>
    <n v="62"/>
    <n v="20945"/>
    <n v="20945"/>
    <n v="20945"/>
    <n v="30"/>
    <n v="0"/>
    <n v="0"/>
    <n v="696"/>
    <n v="2"/>
    <n v="698"/>
    <n v="1068778"/>
  </r>
  <r>
    <x v="64"/>
    <x v="29"/>
    <n v="458"/>
    <n v="20871"/>
    <m/>
    <n v="4"/>
    <n v="62"/>
    <m/>
    <m/>
    <m/>
    <m/>
    <n v="422"/>
    <s v="C"/>
    <d v="2020-05-09T00:00:00"/>
    <s v="ac92d036b372c0d34819356dcf2a6610651bb95a"/>
    <s v="2020-05-09T20:00:00Z"/>
    <n v="16"/>
    <n v="62"/>
    <n v="21329"/>
    <n v="21329"/>
    <n v="21329"/>
    <n v="30"/>
    <n v="0"/>
    <n v="0"/>
    <n v="384"/>
    <n v="0"/>
    <n v="384"/>
    <n v="1068778"/>
  </r>
  <r>
    <x v="65"/>
    <x v="29"/>
    <n v="458"/>
    <n v="21246"/>
    <m/>
    <n v="4"/>
    <n v="62"/>
    <m/>
    <m/>
    <m/>
    <m/>
    <n v="422"/>
    <s v="C"/>
    <d v="2020-05-09T00:00:00"/>
    <s v="9382d786231437ead678156c85e50de4579d627b"/>
    <s v="2020-05-10T20:00:00Z"/>
    <n v="16"/>
    <n v="62"/>
    <n v="21704"/>
    <n v="21704"/>
    <n v="21704"/>
    <n v="30"/>
    <n v="0"/>
    <n v="0"/>
    <n v="375"/>
    <n v="0"/>
    <n v="375"/>
    <n v="1068778"/>
  </r>
  <r>
    <x v="66"/>
    <x v="29"/>
    <n v="459"/>
    <n v="22113"/>
    <m/>
    <n v="4"/>
    <n v="62"/>
    <m/>
    <m/>
    <m/>
    <m/>
    <n v="423"/>
    <s v="C"/>
    <d v="2020-05-10T00:00:00"/>
    <s v="8bbba487e4da82581b0cf57a838d1c0a9b85971f"/>
    <s v="2020-05-11T20:00:00Z"/>
    <n v="16"/>
    <n v="62"/>
    <n v="22572"/>
    <n v="22572"/>
    <n v="22572"/>
    <n v="30"/>
    <n v="0"/>
    <n v="0"/>
    <n v="867"/>
    <n v="1"/>
    <n v="868"/>
    <n v="1068778"/>
  </r>
  <r>
    <x v="67"/>
    <x v="29"/>
    <n v="461"/>
    <n v="22574"/>
    <m/>
    <n v="4"/>
    <n v="63"/>
    <m/>
    <m/>
    <m/>
    <m/>
    <n v="425"/>
    <s v="B"/>
    <d v="2020-05-12T00:00:00"/>
    <s v="2b3dc441154f5955223ec8be3d6b25315ae87038"/>
    <s v="2020-05-12T20:00:00Z"/>
    <n v="16"/>
    <n v="63"/>
    <n v="23035"/>
    <n v="23035"/>
    <n v="23035"/>
    <n v="30"/>
    <n v="0"/>
    <n v="1"/>
    <n v="461"/>
    <n v="2"/>
    <n v="463"/>
    <n v="1068778"/>
  </r>
  <r>
    <x v="68"/>
    <x v="29"/>
    <n v="462"/>
    <n v="23390"/>
    <m/>
    <n v="3"/>
    <n v="63"/>
    <m/>
    <m/>
    <m/>
    <m/>
    <n v="430"/>
    <s v="B"/>
    <d v="2020-05-13T00:00:00"/>
    <s v="361e8774d1eb2ee74016227b7b2c8e1aa970c248"/>
    <s v="2020-05-13T20:00:00Z"/>
    <n v="16"/>
    <n v="63"/>
    <n v="23852"/>
    <n v="23852"/>
    <n v="23852"/>
    <n v="30"/>
    <n v="0"/>
    <n v="0"/>
    <n v="816"/>
    <n v="1"/>
    <n v="817"/>
    <n v="1068778"/>
  </r>
  <r>
    <x v="69"/>
    <x v="29"/>
    <n v="462"/>
    <n v="24087"/>
    <m/>
    <n v="3"/>
    <n v="63"/>
    <m/>
    <m/>
    <m/>
    <m/>
    <n v="431"/>
    <s v="B"/>
    <d v="2020-05-14T00:00:00"/>
    <s v="cd4417db3e0c03025a90d79157fa5ca3dcea6372"/>
    <s v="2020-05-14T20:00:00Z"/>
    <n v="16"/>
    <n v="63"/>
    <n v="24549"/>
    <n v="24549"/>
    <n v="24549"/>
    <n v="30"/>
    <n v="0"/>
    <n v="0"/>
    <n v="697"/>
    <n v="0"/>
    <n v="697"/>
    <n v="1068778"/>
  </r>
  <r>
    <x v="70"/>
    <x v="29"/>
    <n v="466"/>
    <n v="24952"/>
    <m/>
    <n v="3"/>
    <n v="63"/>
    <m/>
    <m/>
    <m/>
    <m/>
    <n v="431"/>
    <s v="B"/>
    <d v="2020-05-15T00:00:00"/>
    <s v="ae1e5f8325427cd9c49130a4ad24cc3cd7345317"/>
    <s v="2020-05-15T20:00:00Z"/>
    <n v="16"/>
    <n v="63"/>
    <n v="25418"/>
    <n v="25418"/>
    <n v="25418"/>
    <n v="30"/>
    <n v="0"/>
    <n v="0"/>
    <n v="865"/>
    <n v="4"/>
    <n v="869"/>
    <n v="1068778"/>
  </r>
  <r>
    <x v="71"/>
    <x v="29"/>
    <n v="468"/>
    <n v="25623"/>
    <m/>
    <n v="3"/>
    <n v="63"/>
    <m/>
    <m/>
    <m/>
    <m/>
    <n v="431"/>
    <s v="B"/>
    <d v="2020-05-16T00:00:00"/>
    <s v="be317bee944f675389cdf640bba65cac8f659b97"/>
    <s v="2020-05-16T20:00:00Z"/>
    <n v="16"/>
    <n v="63"/>
    <n v="26091"/>
    <n v="26091"/>
    <n v="26091"/>
    <n v="30"/>
    <n v="0"/>
    <n v="0"/>
    <n v="671"/>
    <n v="2"/>
    <n v="673"/>
    <n v="1068778"/>
  </r>
  <r>
    <x v="72"/>
    <x v="29"/>
    <n v="468"/>
    <n v="26417"/>
    <m/>
    <n v="3"/>
    <n v="63"/>
    <m/>
    <m/>
    <m/>
    <m/>
    <n v="431"/>
    <s v="B"/>
    <d v="2020-05-17T00:00:00"/>
    <s v="ff771f7abaa79ff6458360c6f8af771dc6607f05"/>
    <s v="2020-05-17T20:00:00Z"/>
    <n v="16"/>
    <n v="63"/>
    <n v="26885"/>
    <n v="26885"/>
    <n v="26885"/>
    <n v="30"/>
    <n v="0"/>
    <n v="0"/>
    <n v="794"/>
    <n v="0"/>
    <n v="794"/>
    <n v="1068778"/>
  </r>
  <r>
    <x v="73"/>
    <x v="29"/>
    <n v="470"/>
    <n v="27697"/>
    <m/>
    <n v="4"/>
    <n v="64"/>
    <m/>
    <m/>
    <m/>
    <m/>
    <n v="434"/>
    <s v="B"/>
    <d v="2020-05-18T00:00:00"/>
    <s v="aedd55fbadfbe3d1e8ff4dad5c7a9dfc3124d940"/>
    <s v="2020-05-18T20:00:00Z"/>
    <n v="16"/>
    <n v="64"/>
    <n v="28167"/>
    <n v="28167"/>
    <n v="28167"/>
    <n v="30"/>
    <n v="0"/>
    <n v="1"/>
    <n v="1280"/>
    <n v="2"/>
    <n v="1282"/>
    <n v="1068778"/>
  </r>
  <r>
    <x v="74"/>
    <x v="29"/>
    <n v="471"/>
    <n v="28479"/>
    <m/>
    <n v="5"/>
    <n v="65"/>
    <m/>
    <m/>
    <m/>
    <m/>
    <n v="437"/>
    <s v="B"/>
    <d v="2020-05-19T00:00:00"/>
    <s v="594a65cefc3118f5aaa66b60198a8c32892e5e5a"/>
    <s v="2020-05-19T20:00:00Z"/>
    <n v="16"/>
    <n v="65"/>
    <n v="28950"/>
    <n v="28950"/>
    <n v="28950"/>
    <n v="30"/>
    <n v="0"/>
    <n v="1"/>
    <n v="782"/>
    <n v="1"/>
    <n v="783"/>
    <n v="1068778"/>
  </r>
  <r>
    <x v="75"/>
    <x v="29"/>
    <n v="478"/>
    <n v="29248"/>
    <m/>
    <n v="3"/>
    <n v="65"/>
    <m/>
    <m/>
    <m/>
    <m/>
    <n v="440"/>
    <s v="C"/>
    <d v="2020-05-20T00:00:00"/>
    <s v="2f3881f0a568e83a0c15c272c4bc075eeda1211f"/>
    <s v="2020-05-20T20:00:00Z"/>
    <n v="16"/>
    <n v="65"/>
    <n v="29726"/>
    <n v="29726"/>
    <n v="29726"/>
    <n v="30"/>
    <n v="0"/>
    <n v="0"/>
    <n v="769"/>
    <n v="7"/>
    <n v="776"/>
    <n v="1068778"/>
  </r>
  <r>
    <x v="76"/>
    <x v="29"/>
    <n v="479"/>
    <n v="30045"/>
    <m/>
    <n v="3"/>
    <n v="65"/>
    <m/>
    <m/>
    <m/>
    <m/>
    <n v="440"/>
    <s v="C"/>
    <d v="2020-05-21T00:00:00"/>
    <s v="fcfcb1304d4d1f7b07b37b6c3693f1ceba3ac1e9"/>
    <s v="2020-05-21T20:00:00Z"/>
    <n v="16"/>
    <n v="65"/>
    <n v="30524"/>
    <n v="30524"/>
    <n v="30524"/>
    <n v="30"/>
    <n v="0"/>
    <n v="0"/>
    <n v="797"/>
    <n v="1"/>
    <n v="798"/>
    <n v="1068778"/>
  </r>
  <r>
    <x v="77"/>
    <x v="29"/>
    <n v="479"/>
    <n v="31378"/>
    <m/>
    <n v="3"/>
    <n v="65"/>
    <m/>
    <m/>
    <m/>
    <m/>
    <n v="441"/>
    <s v="C"/>
    <d v="2020-05-22T12:05:00"/>
    <s v="b41a4537a10f197ec81175fe9571c61fd0b9845d"/>
    <s v="2020-05-22T20:00:00Z"/>
    <n v="16"/>
    <n v="65"/>
    <n v="31857"/>
    <n v="31857"/>
    <n v="31857"/>
    <n v="30"/>
    <n v="0"/>
    <n v="0"/>
    <n v="1333"/>
    <n v="0"/>
    <n v="1333"/>
    <n v="1068778"/>
  </r>
  <r>
    <x v="78"/>
    <x v="29"/>
    <n v="479"/>
    <n v="32173"/>
    <m/>
    <n v="3"/>
    <n v="65"/>
    <m/>
    <m/>
    <m/>
    <m/>
    <n v="441"/>
    <s v="C"/>
    <d v="2020-05-23T00:00:00"/>
    <s v="7f0f5f57cd383c3604e88ed71822b59ed35152f9"/>
    <s v="2020-05-23T20:00:00Z"/>
    <n v="16"/>
    <n v="65"/>
    <n v="32652"/>
    <n v="32652"/>
    <n v="32652"/>
    <n v="30"/>
    <n v="0"/>
    <n v="0"/>
    <n v="795"/>
    <n v="0"/>
    <n v="795"/>
    <n v="1068778"/>
  </r>
  <r>
    <x v="79"/>
    <x v="29"/>
    <n v="479"/>
    <n v="32902"/>
    <m/>
    <n v="3"/>
    <n v="65"/>
    <m/>
    <m/>
    <m/>
    <m/>
    <n v="441"/>
    <s v="C"/>
    <d v="2020-05-24T11:58:00"/>
    <s v="316d0f751c9a728314a9746cf9d33a9c47161838"/>
    <s v="2020-05-24T20:00:00Z"/>
    <n v="16"/>
    <n v="65"/>
    <n v="33381"/>
    <n v="33381"/>
    <n v="33381"/>
    <n v="30"/>
    <n v="0"/>
    <n v="0"/>
    <n v="729"/>
    <n v="0"/>
    <n v="729"/>
    <n v="1068778"/>
  </r>
  <r>
    <x v="80"/>
    <x v="30"/>
    <n v="1"/>
    <m/>
    <m/>
    <m/>
    <m/>
    <m/>
    <m/>
    <m/>
    <m/>
    <m/>
    <m/>
    <m/>
    <s v="d8fbccf4201c099f09e0f4eb0dc3ac8efc3960d0"/>
    <s v="2020-03-04T21:00:00Z"/>
    <m/>
    <m/>
    <n v="1"/>
    <n v="1"/>
    <n v="1"/>
    <n v="37"/>
    <m/>
    <m/>
    <m/>
    <m/>
    <m/>
    <n v="10488084"/>
  </r>
  <r>
    <x v="81"/>
    <x v="30"/>
    <n v="1"/>
    <m/>
    <m/>
    <m/>
    <m/>
    <m/>
    <m/>
    <m/>
    <m/>
    <m/>
    <m/>
    <m/>
    <s v="617c543b5123f7c3799ae001f61986ced141caa0"/>
    <s v="2020-03-05T21:00:00Z"/>
    <m/>
    <m/>
    <n v="1"/>
    <n v="1"/>
    <n v="1"/>
    <n v="37"/>
    <n v="0"/>
    <n v="0"/>
    <n v="0"/>
    <n v="0"/>
    <n v="0"/>
    <n v="10488084"/>
  </r>
  <r>
    <x v="0"/>
    <x v="30"/>
    <n v="2"/>
    <m/>
    <m/>
    <m/>
    <m/>
    <m/>
    <m/>
    <m/>
    <m/>
    <m/>
    <m/>
    <m/>
    <s v="76b370143afbf8a55b52fba203cb806bd7ea5abf"/>
    <s v="2020-03-06T21:00:00Z"/>
    <m/>
    <m/>
    <n v="2"/>
    <n v="2"/>
    <n v="2"/>
    <n v="37"/>
    <n v="0"/>
    <n v="0"/>
    <n v="0"/>
    <n v="1"/>
    <n v="1"/>
    <n v="10488084"/>
  </r>
  <r>
    <x v="1"/>
    <x v="30"/>
    <n v="2"/>
    <m/>
    <m/>
    <m/>
    <m/>
    <m/>
    <m/>
    <m/>
    <m/>
    <m/>
    <m/>
    <m/>
    <s v="93461a3ca9a1af26be01f4545b04ae1bccacd4e4"/>
    <s v="2020-03-07T21:00:00Z"/>
    <m/>
    <m/>
    <n v="2"/>
    <n v="2"/>
    <n v="2"/>
    <n v="37"/>
    <n v="0"/>
    <n v="0"/>
    <n v="0"/>
    <n v="0"/>
    <n v="0"/>
    <n v="10488084"/>
  </r>
  <r>
    <x v="2"/>
    <x v="30"/>
    <n v="2"/>
    <m/>
    <m/>
    <m/>
    <m/>
    <m/>
    <m/>
    <m/>
    <m/>
    <m/>
    <m/>
    <m/>
    <s v="c56e8a8ce34107a07d0f172c1aef704fc63fd2d6"/>
    <s v="2020-03-08T20:00:00Z"/>
    <m/>
    <m/>
    <n v="2"/>
    <n v="2"/>
    <n v="2"/>
    <n v="37"/>
    <n v="0"/>
    <n v="0"/>
    <n v="0"/>
    <n v="0"/>
    <n v="0"/>
    <n v="10488084"/>
  </r>
  <r>
    <x v="3"/>
    <x v="30"/>
    <n v="2"/>
    <m/>
    <m/>
    <m/>
    <m/>
    <m/>
    <m/>
    <m/>
    <m/>
    <m/>
    <m/>
    <m/>
    <s v="c831a500b66fc8689c46677043ebb3622e40223f"/>
    <s v="2020-03-09T20:00:00Z"/>
    <m/>
    <m/>
    <n v="2"/>
    <n v="2"/>
    <n v="2"/>
    <n v="37"/>
    <n v="0"/>
    <n v="0"/>
    <n v="0"/>
    <n v="0"/>
    <n v="0"/>
    <n v="10488084"/>
  </r>
  <r>
    <x v="4"/>
    <x v="30"/>
    <n v="7"/>
    <m/>
    <m/>
    <m/>
    <m/>
    <m/>
    <m/>
    <m/>
    <m/>
    <m/>
    <m/>
    <m/>
    <s v="a10b191f176149f5664cd01e625714253ac9b5c3"/>
    <s v="2020-03-10T20:00:00Z"/>
    <m/>
    <m/>
    <n v="7"/>
    <n v="7"/>
    <n v="7"/>
    <n v="37"/>
    <n v="0"/>
    <n v="0"/>
    <n v="0"/>
    <n v="5"/>
    <n v="5"/>
    <n v="10488084"/>
  </r>
  <r>
    <x v="5"/>
    <x v="30"/>
    <n v="7"/>
    <m/>
    <m/>
    <m/>
    <m/>
    <m/>
    <m/>
    <m/>
    <m/>
    <m/>
    <m/>
    <m/>
    <s v="68d7887db18fba2c67fbbb0a443ec50045ef70f5"/>
    <s v="2020-03-11T20:00:00Z"/>
    <m/>
    <m/>
    <n v="7"/>
    <n v="7"/>
    <n v="7"/>
    <n v="37"/>
    <n v="0"/>
    <n v="0"/>
    <n v="0"/>
    <n v="0"/>
    <n v="0"/>
    <n v="10488084"/>
  </r>
  <r>
    <x v="6"/>
    <x v="30"/>
    <n v="12"/>
    <n v="60"/>
    <m/>
    <m/>
    <m/>
    <m/>
    <m/>
    <m/>
    <m/>
    <m/>
    <m/>
    <d v="2020-03-12T08:00:00"/>
    <s v="671f3237bbfd84baf2ccbc2a8589c19fd1efe294"/>
    <s v="2020-03-12T20:00:00Z"/>
    <m/>
    <m/>
    <n v="72"/>
    <n v="72"/>
    <n v="72"/>
    <n v="37"/>
    <n v="0"/>
    <n v="0"/>
    <n v="60"/>
    <n v="5"/>
    <n v="65"/>
    <n v="10488084"/>
  </r>
  <r>
    <x v="7"/>
    <x v="30"/>
    <n v="15"/>
    <n v="86"/>
    <m/>
    <m/>
    <m/>
    <m/>
    <m/>
    <m/>
    <m/>
    <m/>
    <m/>
    <d v="2020-03-13T08:45:00"/>
    <s v="61c5c0fdfb45101cb74df222e40d734d2e24b9ef"/>
    <s v="2020-03-13T20:00:00Z"/>
    <m/>
    <m/>
    <n v="101"/>
    <n v="101"/>
    <n v="101"/>
    <n v="37"/>
    <n v="0"/>
    <n v="0"/>
    <n v="26"/>
    <n v="3"/>
    <n v="29"/>
    <n v="10488084"/>
  </r>
  <r>
    <x v="8"/>
    <x v="30"/>
    <n v="23"/>
    <n v="137"/>
    <m/>
    <m/>
    <m/>
    <m/>
    <m/>
    <m/>
    <m/>
    <m/>
    <m/>
    <d v="2020-03-14T12:00:00"/>
    <s v="fd97b3510add467eb3cac0cc2233a02a97e9c90e"/>
    <s v="2020-03-14T20:00:00Z"/>
    <m/>
    <m/>
    <n v="160"/>
    <n v="160"/>
    <n v="160"/>
    <n v="37"/>
    <n v="0"/>
    <n v="0"/>
    <n v="51"/>
    <n v="8"/>
    <n v="59"/>
    <n v="10488084"/>
  </r>
  <r>
    <x v="9"/>
    <x v="30"/>
    <n v="32"/>
    <n v="227"/>
    <n v="151"/>
    <m/>
    <m/>
    <m/>
    <m/>
    <m/>
    <m/>
    <m/>
    <m/>
    <d v="2020-03-15T10:30:00"/>
    <s v="38eec98c6bc9fc90d3227b95cd73edcf08916754"/>
    <s v="2020-03-15T20:00:00Z"/>
    <m/>
    <m/>
    <n v="410"/>
    <n v="259"/>
    <n v="259"/>
    <n v="37"/>
    <n v="0"/>
    <n v="0"/>
    <n v="90"/>
    <n v="9"/>
    <n v="99"/>
    <n v="10488084"/>
  </r>
  <r>
    <x v="10"/>
    <x v="30"/>
    <n v="33"/>
    <n v="296"/>
    <n v="151"/>
    <m/>
    <m/>
    <m/>
    <m/>
    <m/>
    <m/>
    <m/>
    <m/>
    <d v="2020-03-16T15:33:00"/>
    <s v="a157dd7bf48595b12550e838fcefdbc5c42f0795"/>
    <s v="2020-03-16T20:00:00Z"/>
    <n v="0"/>
    <m/>
    <n v="480"/>
    <n v="329"/>
    <n v="329"/>
    <n v="37"/>
    <n v="0"/>
    <n v="0"/>
    <n v="69"/>
    <n v="1"/>
    <n v="70"/>
    <n v="10488084"/>
  </r>
  <r>
    <x v="11"/>
    <x v="30"/>
    <n v="40"/>
    <n v="474"/>
    <m/>
    <m/>
    <m/>
    <m/>
    <m/>
    <m/>
    <m/>
    <m/>
    <m/>
    <d v="2020-03-17T08:51:00"/>
    <s v="4e236bc3725cc06617c1c4d02dad63e966d10077"/>
    <s v="2020-03-17T20:00:00Z"/>
    <n v="0"/>
    <m/>
    <n v="514"/>
    <n v="514"/>
    <n v="514"/>
    <n v="37"/>
    <n v="0"/>
    <n v="0"/>
    <n v="178"/>
    <n v="7"/>
    <n v="185"/>
    <n v="10488084"/>
  </r>
  <r>
    <x v="12"/>
    <x v="30"/>
    <n v="63"/>
    <n v="1787"/>
    <m/>
    <m/>
    <m/>
    <m/>
    <m/>
    <m/>
    <m/>
    <m/>
    <m/>
    <d v="2020-03-18T10:44:00"/>
    <s v="4b4543bbf95134b857abb09a4569ff3c3c65865a"/>
    <s v="2020-03-18T20:00:00Z"/>
    <n v="0"/>
    <m/>
    <n v="1850"/>
    <n v="1850"/>
    <n v="1850"/>
    <n v="37"/>
    <n v="0"/>
    <n v="0"/>
    <n v="1313"/>
    <n v="23"/>
    <n v="1336"/>
    <n v="10488084"/>
  </r>
  <r>
    <x v="13"/>
    <x v="30"/>
    <n v="97"/>
    <n v="2408"/>
    <m/>
    <m/>
    <m/>
    <m/>
    <m/>
    <m/>
    <m/>
    <m/>
    <m/>
    <d v="2020-03-19T09:45:00"/>
    <s v="587e174f2a9998836dac650b58e7c84be17e3874"/>
    <s v="2020-03-19T20:00:00Z"/>
    <n v="0"/>
    <m/>
    <n v="2505"/>
    <n v="2505"/>
    <n v="2505"/>
    <n v="37"/>
    <n v="0"/>
    <n v="0"/>
    <n v="621"/>
    <n v="34"/>
    <n v="655"/>
    <n v="10488084"/>
  </r>
  <r>
    <x v="14"/>
    <x v="30"/>
    <n v="137"/>
    <n v="3096"/>
    <m/>
    <m/>
    <m/>
    <m/>
    <m/>
    <m/>
    <m/>
    <m/>
    <m/>
    <d v="2020-03-20T09:35:00"/>
    <s v="cffc82dad7fa0202dbd118dcf48d7e729062e902"/>
    <s v="2020-03-20T20:00:00Z"/>
    <n v="0"/>
    <m/>
    <n v="3233"/>
    <n v="3233"/>
    <n v="3233"/>
    <n v="37"/>
    <n v="0"/>
    <n v="0"/>
    <n v="688"/>
    <n v="40"/>
    <n v="728"/>
    <n v="10488084"/>
  </r>
  <r>
    <x v="15"/>
    <x v="30"/>
    <n v="184"/>
    <n v="5092"/>
    <m/>
    <m/>
    <m/>
    <m/>
    <m/>
    <m/>
    <m/>
    <m/>
    <m/>
    <d v="2020-03-21T10:30:00"/>
    <s v="625afde07e4d5c4c50cec7f266a4d2b6cb3b6aa6"/>
    <s v="2020-03-21T20:00:00Z"/>
    <n v="0"/>
    <m/>
    <n v="5276"/>
    <n v="5276"/>
    <n v="5276"/>
    <n v="37"/>
    <n v="0"/>
    <n v="0"/>
    <n v="1996"/>
    <n v="47"/>
    <n v="2043"/>
    <n v="10488084"/>
  </r>
  <r>
    <x v="16"/>
    <x v="30"/>
    <n v="255"/>
    <n v="6183"/>
    <m/>
    <m/>
    <m/>
    <m/>
    <m/>
    <m/>
    <m/>
    <m/>
    <m/>
    <d v="2020-03-22T10:16:00"/>
    <s v="c90f96825071c0c2910d2430136dbccd1816c6f4"/>
    <s v="2020-03-22T20:00:00Z"/>
    <n v="0"/>
    <m/>
    <n v="6438"/>
    <n v="6438"/>
    <n v="6438"/>
    <n v="37"/>
    <n v="0"/>
    <n v="0"/>
    <n v="1091"/>
    <n v="71"/>
    <n v="1162"/>
    <n v="10488084"/>
  </r>
  <r>
    <x v="17"/>
    <x v="30"/>
    <n v="297"/>
    <n v="8141"/>
    <m/>
    <m/>
    <m/>
    <m/>
    <m/>
    <m/>
    <m/>
    <m/>
    <s v="A"/>
    <d v="2020-03-23T15:00:00"/>
    <s v="40dccdf2e6bc35cbc482daa7d74d10cb91213b35"/>
    <s v="2020-03-23T20:00:00Z"/>
    <n v="0"/>
    <m/>
    <n v="8438"/>
    <n v="8438"/>
    <n v="8438"/>
    <n v="37"/>
    <n v="0"/>
    <n v="0"/>
    <n v="1958"/>
    <n v="42"/>
    <n v="2000"/>
    <n v="10488084"/>
  </r>
  <r>
    <x v="18"/>
    <x v="30"/>
    <n v="398"/>
    <n v="8141"/>
    <m/>
    <m/>
    <m/>
    <m/>
    <m/>
    <m/>
    <m/>
    <m/>
    <s v="A"/>
    <d v="2020-03-24T09:45:00"/>
    <s v="151a641a4502a9bff0afadad12d201ba20194222"/>
    <s v="2020-03-24T20:00:00Z"/>
    <n v="0"/>
    <m/>
    <n v="8539"/>
    <n v="8539"/>
    <n v="8539"/>
    <n v="37"/>
    <n v="0"/>
    <n v="0"/>
    <n v="0"/>
    <n v="101"/>
    <n v="101"/>
    <n v="10488084"/>
  </r>
  <r>
    <x v="19"/>
    <x v="30"/>
    <n v="504"/>
    <n v="9985"/>
    <m/>
    <n v="29"/>
    <m/>
    <m/>
    <m/>
    <m/>
    <m/>
    <m/>
    <s v="A"/>
    <d v="2020-03-25T16:30:00"/>
    <s v="3177426b21c214c8a3f1902738013e2ad3022ad9"/>
    <s v="2020-03-25T20:00:00Z"/>
    <n v="1"/>
    <m/>
    <n v="10489"/>
    <n v="10489"/>
    <n v="10489"/>
    <n v="37"/>
    <n v="1"/>
    <n v="0"/>
    <n v="1844"/>
    <n v="106"/>
    <n v="1950"/>
    <n v="10488084"/>
  </r>
  <r>
    <x v="20"/>
    <x v="30"/>
    <n v="636"/>
    <n v="12274"/>
    <m/>
    <n v="29"/>
    <m/>
    <m/>
    <m/>
    <m/>
    <m/>
    <m/>
    <s v="A"/>
    <d v="2020-03-26T12:36:00"/>
    <s v="54c14b8a4b8682a4e195b22c49876da5d2cedf3b"/>
    <s v="2020-03-26T20:00:00Z"/>
    <n v="2"/>
    <m/>
    <n v="12910"/>
    <n v="12910"/>
    <n v="12910"/>
    <n v="37"/>
    <n v="1"/>
    <n v="0"/>
    <n v="2289"/>
    <n v="132"/>
    <n v="2421"/>
    <n v="10488084"/>
  </r>
  <r>
    <x v="21"/>
    <x v="30"/>
    <n v="763"/>
    <n v="14373"/>
    <m/>
    <n v="77"/>
    <m/>
    <m/>
    <m/>
    <m/>
    <m/>
    <m/>
    <s v="A"/>
    <d v="2020-03-27T11:40:00"/>
    <s v="48bb94361fd0567d187af19d12522fb895e78ca8"/>
    <s v="2020-03-27T20:00:00Z"/>
    <n v="3"/>
    <m/>
    <n v="15136"/>
    <n v="15136"/>
    <n v="15136"/>
    <n v="37"/>
    <n v="1"/>
    <n v="0"/>
    <n v="2099"/>
    <n v="127"/>
    <n v="2226"/>
    <n v="10488084"/>
  </r>
  <r>
    <x v="22"/>
    <x v="30"/>
    <n v="935"/>
    <n v="16592"/>
    <m/>
    <n v="87"/>
    <m/>
    <m/>
    <m/>
    <m/>
    <m/>
    <m/>
    <s v="A"/>
    <d v="2020-03-28T10:55:00"/>
    <s v="1c756c6fe9bc72219d425a091fe36b19e1989dd2"/>
    <s v="2020-03-28T20:00:00Z"/>
    <n v="4"/>
    <m/>
    <n v="17527"/>
    <n v="17527"/>
    <n v="17527"/>
    <n v="37"/>
    <n v="1"/>
    <n v="0"/>
    <n v="2219"/>
    <n v="172"/>
    <n v="2391"/>
    <n v="10488084"/>
  </r>
  <r>
    <x v="23"/>
    <x v="30"/>
    <n v="1040"/>
    <n v="17905"/>
    <m/>
    <n v="91"/>
    <m/>
    <m/>
    <m/>
    <m/>
    <m/>
    <m/>
    <s v="A"/>
    <d v="2020-03-29T10:35:00"/>
    <s v="2575ab34fa9d1bb24a7cd56cd2b2cec2cd79b613"/>
    <s v="2020-03-29T20:00:00Z"/>
    <n v="4"/>
    <m/>
    <n v="18945"/>
    <n v="18945"/>
    <n v="18945"/>
    <n v="37"/>
    <n v="0"/>
    <n v="0"/>
    <n v="1313"/>
    <n v="105"/>
    <n v="1418"/>
    <n v="10488084"/>
  </r>
  <r>
    <x v="24"/>
    <x v="30"/>
    <n v="1307"/>
    <n v="19557"/>
    <m/>
    <n v="137"/>
    <m/>
    <m/>
    <m/>
    <m/>
    <m/>
    <m/>
    <s v="A"/>
    <d v="2020-03-30T11:00:00"/>
    <s v="d18f7d1fd85e2fa6a7f41ff59952b0710dad0b38"/>
    <s v="2020-03-30T20:00:00Z"/>
    <n v="6"/>
    <m/>
    <n v="20864"/>
    <n v="20864"/>
    <n v="20864"/>
    <n v="37"/>
    <n v="2"/>
    <n v="0"/>
    <n v="1652"/>
    <n v="267"/>
    <n v="1919"/>
    <n v="10488084"/>
  </r>
  <r>
    <x v="25"/>
    <x v="30"/>
    <n v="1498"/>
    <n v="21608"/>
    <m/>
    <n v="157"/>
    <m/>
    <m/>
    <m/>
    <m/>
    <m/>
    <m/>
    <s v="A"/>
    <d v="2020-03-31T09:05:00"/>
    <s v="db4ca42edb018a371ec5592b6fa1496568098b74"/>
    <s v="2020-03-31T20:00:00Z"/>
    <n v="8"/>
    <m/>
    <n v="23106"/>
    <n v="23106"/>
    <n v="23106"/>
    <n v="37"/>
    <n v="2"/>
    <n v="0"/>
    <n v="2051"/>
    <n v="191"/>
    <n v="2242"/>
    <n v="10488084"/>
  </r>
  <r>
    <x v="26"/>
    <x v="30"/>
    <n v="1584"/>
    <n v="24659"/>
    <m/>
    <n v="204"/>
    <m/>
    <m/>
    <m/>
    <m/>
    <m/>
    <m/>
    <s v="A"/>
    <d v="2020-04-01T11:00:00"/>
    <s v="8ddbb88d02bcd0607b48747e1c9a3401d53bd1e7"/>
    <s v="2020-04-01T20:00:00Z"/>
    <n v="10"/>
    <m/>
    <n v="26243"/>
    <n v="26243"/>
    <n v="26243"/>
    <n v="37"/>
    <n v="2"/>
    <n v="0"/>
    <n v="3051"/>
    <n v="86"/>
    <n v="3137"/>
    <n v="10488084"/>
  </r>
  <r>
    <x v="27"/>
    <x v="30"/>
    <n v="1857"/>
    <n v="26822"/>
    <m/>
    <n v="184"/>
    <m/>
    <m/>
    <m/>
    <m/>
    <m/>
    <m/>
    <s v="A"/>
    <d v="2020-04-02T14:00:00"/>
    <s v="43f561371ad0486d793604e795e7ae264c086ac3"/>
    <s v="2020-04-02T20:00:00Z"/>
    <n v="16"/>
    <m/>
    <n v="28679"/>
    <n v="28679"/>
    <n v="28679"/>
    <n v="37"/>
    <n v="6"/>
    <n v="0"/>
    <n v="2163"/>
    <n v="273"/>
    <n v="2436"/>
    <n v="10488084"/>
  </r>
  <r>
    <x v="28"/>
    <x v="30"/>
    <n v="2093"/>
    <n v="29505"/>
    <m/>
    <n v="184"/>
    <m/>
    <m/>
    <m/>
    <m/>
    <m/>
    <m/>
    <s v="A"/>
    <d v="2020-04-03T13:55:00"/>
    <s v="93d44ae84523393ea79d247c465de8d38588b236"/>
    <s v="2020-04-03T20:00:00Z"/>
    <n v="19"/>
    <m/>
    <n v="31598"/>
    <n v="31598"/>
    <n v="31598"/>
    <n v="37"/>
    <n v="3"/>
    <n v="0"/>
    <n v="2683"/>
    <n v="236"/>
    <n v="2919"/>
    <n v="10488084"/>
  </r>
  <r>
    <x v="29"/>
    <x v="30"/>
    <n v="2402"/>
    <n v="36371"/>
    <m/>
    <n v="271"/>
    <m/>
    <m/>
    <m/>
    <m/>
    <m/>
    <m/>
    <s v="A"/>
    <d v="2020-04-04T11:00:00"/>
    <s v="b87e0be3398cd0bdf787bebd5bb44da0752e3e2c"/>
    <s v="2020-04-04T20:00:00Z"/>
    <n v="24"/>
    <m/>
    <n v="38773"/>
    <n v="38773"/>
    <n v="38773"/>
    <n v="37"/>
    <n v="5"/>
    <n v="0"/>
    <n v="6866"/>
    <n v="309"/>
    <n v="7175"/>
    <n v="10488084"/>
  </r>
  <r>
    <x v="30"/>
    <x v="30"/>
    <n v="2585"/>
    <n v="37460"/>
    <m/>
    <n v="261"/>
    <m/>
    <m/>
    <m/>
    <m/>
    <m/>
    <m/>
    <s v="A"/>
    <d v="2020-04-05T11:00:00"/>
    <s v="9068c626b45bdb5ff9aa9ce4fd092d7bd666dce9"/>
    <s v="2020-04-05T20:00:00Z"/>
    <n v="31"/>
    <m/>
    <n v="40045"/>
    <n v="40045"/>
    <n v="40045"/>
    <n v="37"/>
    <n v="7"/>
    <n v="0"/>
    <n v="1089"/>
    <n v="183"/>
    <n v="1272"/>
    <n v="10488084"/>
  </r>
  <r>
    <x v="31"/>
    <x v="30"/>
    <n v="2870"/>
    <n v="37856"/>
    <m/>
    <n v="270"/>
    <m/>
    <m/>
    <m/>
    <m/>
    <m/>
    <m/>
    <s v="A"/>
    <d v="2020-04-06T11:00:00"/>
    <s v="83f3be16a399342f6a709875bea7c3070211cc74"/>
    <s v="2020-04-06T20:00:00Z"/>
    <n v="33"/>
    <m/>
    <n v="40726"/>
    <n v="40726"/>
    <n v="40726"/>
    <n v="37"/>
    <n v="2"/>
    <n v="0"/>
    <n v="396"/>
    <n v="285"/>
    <n v="681"/>
    <n v="10488084"/>
  </r>
  <r>
    <x v="32"/>
    <x v="30"/>
    <n v="3221"/>
    <n v="37861"/>
    <m/>
    <n v="354"/>
    <m/>
    <m/>
    <m/>
    <m/>
    <m/>
    <m/>
    <s v="A"/>
    <d v="2020-04-07T10:15:00"/>
    <s v="42731310d02235c7c24ba6e02f3c036ca5c0f4c9"/>
    <s v="2020-04-07T20:00:00Z"/>
    <n v="46"/>
    <m/>
    <n v="41082"/>
    <n v="41082"/>
    <n v="41082"/>
    <n v="37"/>
    <n v="13"/>
    <n v="0"/>
    <n v="5"/>
    <n v="351"/>
    <n v="356"/>
    <n v="10488084"/>
  </r>
  <r>
    <x v="33"/>
    <x v="30"/>
    <n v="3426"/>
    <n v="39561"/>
    <m/>
    <n v="386"/>
    <m/>
    <m/>
    <m/>
    <m/>
    <m/>
    <m/>
    <s v="A"/>
    <d v="2020-04-08T11:00:00"/>
    <s v="97ac0d264bd841b853d84e2f6b8d3e54d84639fe"/>
    <s v="2020-04-08T20:00:00Z"/>
    <n v="53"/>
    <m/>
    <n v="42987"/>
    <n v="42987"/>
    <n v="42987"/>
    <n v="37"/>
    <n v="7"/>
    <n v="0"/>
    <n v="1700"/>
    <n v="205"/>
    <n v="1905"/>
    <n v="10488084"/>
  </r>
  <r>
    <x v="34"/>
    <x v="30"/>
    <n v="3651"/>
    <n v="44158"/>
    <m/>
    <n v="398"/>
    <m/>
    <m/>
    <m/>
    <m/>
    <m/>
    <m/>
    <s v="A"/>
    <d v="2020-04-09T11:00:00"/>
    <s v="77ea783344d6389abfc2843090bab59abd7e5d30"/>
    <s v="2020-04-09T20:00:00Z"/>
    <n v="65"/>
    <m/>
    <n v="47809"/>
    <n v="47809"/>
    <n v="47809"/>
    <n v="37"/>
    <n v="12"/>
    <n v="0"/>
    <n v="4597"/>
    <n v="225"/>
    <n v="4822"/>
    <n v="10488084"/>
  </r>
  <r>
    <x v="35"/>
    <x v="30"/>
    <n v="3908"/>
    <n v="53737"/>
    <m/>
    <n v="423"/>
    <m/>
    <m/>
    <m/>
    <m/>
    <m/>
    <m/>
    <s v="A"/>
    <d v="2020-04-10T11:00:00"/>
    <s v="38fbbfb79456e061d8075c0b8cca51dba34aa0fb"/>
    <s v="2020-04-10T20:00:00Z"/>
    <n v="74"/>
    <m/>
    <n v="57645"/>
    <n v="57645"/>
    <n v="57645"/>
    <n v="37"/>
    <n v="9"/>
    <n v="0"/>
    <n v="9579"/>
    <n v="257"/>
    <n v="9836"/>
    <n v="10488084"/>
  </r>
  <r>
    <x v="36"/>
    <x v="30"/>
    <n v="4312"/>
    <n v="56081"/>
    <m/>
    <n v="362"/>
    <m/>
    <m/>
    <m/>
    <m/>
    <m/>
    <m/>
    <s v="A"/>
    <d v="2020-04-11T11:00:00"/>
    <s v="499285a83edd743eb822dda9d344d6c0fa619ab0"/>
    <s v="2020-04-11T20:00:00Z"/>
    <n v="80"/>
    <m/>
    <n v="60393"/>
    <n v="60393"/>
    <n v="60393"/>
    <n v="37"/>
    <n v="6"/>
    <n v="0"/>
    <n v="2344"/>
    <n v="404"/>
    <n v="2748"/>
    <n v="10488084"/>
  </r>
  <r>
    <x v="37"/>
    <x v="30"/>
    <n v="4520"/>
    <n v="57619"/>
    <m/>
    <n v="331"/>
    <m/>
    <m/>
    <m/>
    <m/>
    <m/>
    <m/>
    <s v="A"/>
    <d v="2020-04-12T10:45:00"/>
    <s v="bf0c40d554df30d66fe1bd2b8a2a6937eb4501b0"/>
    <s v="2020-04-12T20:00:00Z"/>
    <n v="81"/>
    <m/>
    <n v="62139"/>
    <n v="62139"/>
    <n v="62139"/>
    <n v="37"/>
    <n v="1"/>
    <n v="0"/>
    <n v="1538"/>
    <n v="208"/>
    <n v="1746"/>
    <n v="10488084"/>
  </r>
  <r>
    <x v="38"/>
    <x v="30"/>
    <n v="4816"/>
    <n v="58572"/>
    <m/>
    <n v="313"/>
    <m/>
    <m/>
    <m/>
    <m/>
    <m/>
    <m/>
    <s v="A"/>
    <d v="2020-04-13T11:00:00"/>
    <s v="6e1bec7ffa1a3c0fd9ec3c0995f90306806e3ff5"/>
    <s v="2020-04-13T20:00:00Z"/>
    <n v="86"/>
    <m/>
    <n v="63388"/>
    <n v="63388"/>
    <n v="63388"/>
    <n v="37"/>
    <n v="5"/>
    <n v="0"/>
    <n v="953"/>
    <n v="296"/>
    <n v="1249"/>
    <n v="10488084"/>
  </r>
  <r>
    <x v="39"/>
    <x v="30"/>
    <n v="5024"/>
    <n v="60015"/>
    <m/>
    <n v="418"/>
    <m/>
    <m/>
    <m/>
    <m/>
    <m/>
    <m/>
    <s v="A"/>
    <d v="2020-04-14T11:00:00"/>
    <s v="61a7bec12a49e0cdc8826687cca3dc18fc6290b8"/>
    <s v="2020-04-14T20:00:00Z"/>
    <n v="108"/>
    <m/>
    <n v="65039"/>
    <n v="65039"/>
    <n v="65039"/>
    <n v="37"/>
    <n v="22"/>
    <n v="0"/>
    <n v="1443"/>
    <n v="208"/>
    <n v="1651"/>
    <n v="10488084"/>
  </r>
  <r>
    <x v="40"/>
    <x v="30"/>
    <n v="5123"/>
    <n v="62704"/>
    <m/>
    <n v="431"/>
    <m/>
    <m/>
    <m/>
    <m/>
    <m/>
    <m/>
    <s v="A"/>
    <d v="2020-04-15T11:00:00"/>
    <s v="4b7902742c325ef8fe0ec1484a287748ab608ccb"/>
    <s v="2020-04-15T20:00:00Z"/>
    <n v="117"/>
    <m/>
    <n v="67827"/>
    <n v="67827"/>
    <n v="67827"/>
    <n v="37"/>
    <n v="9"/>
    <n v="0"/>
    <n v="2689"/>
    <n v="99"/>
    <n v="2788"/>
    <n v="10488084"/>
  </r>
  <r>
    <x v="41"/>
    <x v="30"/>
    <n v="5465"/>
    <n v="65452"/>
    <m/>
    <n v="452"/>
    <m/>
    <m/>
    <m/>
    <m/>
    <m/>
    <m/>
    <s v="A"/>
    <d v="2020-04-16T10:45:00"/>
    <s v="7537b6a77581df10ff2cffc79558a4b1ae037561"/>
    <s v="2020-04-16T20:00:00Z"/>
    <n v="131"/>
    <m/>
    <n v="70917"/>
    <n v="70917"/>
    <n v="70917"/>
    <n v="37"/>
    <n v="14"/>
    <n v="0"/>
    <n v="2748"/>
    <n v="342"/>
    <n v="3090"/>
    <n v="10488084"/>
  </r>
  <r>
    <x v="42"/>
    <x v="30"/>
    <n v="5859"/>
    <n v="67122"/>
    <m/>
    <n v="429"/>
    <m/>
    <m/>
    <m/>
    <m/>
    <m/>
    <m/>
    <s v="A"/>
    <d v="2020-04-17T11:00:00"/>
    <s v="58f85b57bf4eb57217d82c015703d3da6c5ff98d"/>
    <s v="2020-04-17T20:00:00Z"/>
    <n v="152"/>
    <m/>
    <n v="72981"/>
    <n v="72981"/>
    <n v="72981"/>
    <n v="37"/>
    <n v="21"/>
    <n v="0"/>
    <n v="1670"/>
    <n v="394"/>
    <n v="2064"/>
    <n v="10488084"/>
  </r>
  <r>
    <x v="43"/>
    <x v="30"/>
    <n v="6140"/>
    <n v="70071"/>
    <m/>
    <n v="388"/>
    <m/>
    <m/>
    <m/>
    <m/>
    <m/>
    <m/>
    <s v="A"/>
    <d v="2020-04-18T11:00:00"/>
    <s v="58614346a958be19ebcbf51e6c389c1e869ac60a"/>
    <s v="2020-04-18T20:00:00Z"/>
    <n v="164"/>
    <m/>
    <n v="76211"/>
    <n v="76211"/>
    <n v="76211"/>
    <n v="37"/>
    <n v="12"/>
    <n v="0"/>
    <n v="2949"/>
    <n v="281"/>
    <n v="3230"/>
    <n v="10488084"/>
  </r>
  <r>
    <x v="44"/>
    <x v="30"/>
    <n v="6493"/>
    <n v="72279"/>
    <m/>
    <n v="465"/>
    <m/>
    <m/>
    <m/>
    <m/>
    <m/>
    <m/>
    <s v="A"/>
    <d v="2020-04-19T11:00:00"/>
    <s v="d3fca6428ed30931e642397804cf0a59e9b0ba76"/>
    <s v="2020-04-19T20:00:00Z"/>
    <n v="172"/>
    <m/>
    <n v="78772"/>
    <n v="78772"/>
    <n v="78772"/>
    <n v="37"/>
    <n v="8"/>
    <n v="0"/>
    <n v="2208"/>
    <n v="353"/>
    <n v="2561"/>
    <n v="10488084"/>
  </r>
  <r>
    <x v="45"/>
    <x v="30"/>
    <n v="6764"/>
    <n v="72720"/>
    <m/>
    <n v="373"/>
    <m/>
    <m/>
    <m/>
    <m/>
    <m/>
    <m/>
    <s v="A"/>
    <d v="2020-04-20T10:35:00"/>
    <s v="cba31b0de262f1285f0e5e73075bc925d94d897c"/>
    <s v="2020-04-20T20:00:00Z"/>
    <n v="179"/>
    <m/>
    <n v="79484"/>
    <n v="79484"/>
    <n v="79484"/>
    <n v="37"/>
    <n v="7"/>
    <n v="0"/>
    <n v="441"/>
    <n v="271"/>
    <n v="712"/>
    <n v="10488084"/>
  </r>
  <r>
    <x v="46"/>
    <x v="30"/>
    <n v="6951"/>
    <n v="76380"/>
    <m/>
    <n v="427"/>
    <m/>
    <m/>
    <m/>
    <m/>
    <m/>
    <m/>
    <s v="A"/>
    <d v="2020-04-21T10:35:00"/>
    <s v="a2fa33ef18fa59ade611b4cb369e9ce5866e60cd"/>
    <s v="2020-04-21T20:00:00Z"/>
    <n v="213"/>
    <m/>
    <n v="83331"/>
    <n v="83331"/>
    <n v="83331"/>
    <n v="37"/>
    <n v="34"/>
    <n v="0"/>
    <n v="3660"/>
    <n v="187"/>
    <n v="3847"/>
    <n v="10488084"/>
  </r>
  <r>
    <x v="47"/>
    <x v="30"/>
    <n v="7220"/>
    <n v="83116"/>
    <m/>
    <n v="434"/>
    <m/>
    <m/>
    <m/>
    <m/>
    <m/>
    <m/>
    <s v="A"/>
    <d v="2020-04-22T11:00:00"/>
    <s v="50b74d0c3e1c7d03123998034dd49994d8e8aa1d"/>
    <s v="2020-04-22T20:00:00Z"/>
    <n v="242"/>
    <m/>
    <n v="90336"/>
    <n v="90336"/>
    <n v="90336"/>
    <n v="37"/>
    <n v="29"/>
    <n v="0"/>
    <n v="6736"/>
    <n v="269"/>
    <n v="7005"/>
    <n v="10488084"/>
  </r>
  <r>
    <x v="48"/>
    <x v="30"/>
    <n v="7608"/>
    <n v="88577"/>
    <m/>
    <n v="486"/>
    <m/>
    <m/>
    <m/>
    <m/>
    <m/>
    <m/>
    <s v="A"/>
    <d v="2020-04-23T11:00:00"/>
    <s v="15a2b024cc3590458f36542a5060dc2aed7d8527"/>
    <s v="2020-04-23T20:00:00Z"/>
    <n v="253"/>
    <m/>
    <n v="96185"/>
    <n v="96185"/>
    <n v="96185"/>
    <n v="37"/>
    <n v="11"/>
    <n v="0"/>
    <n v="5461"/>
    <n v="388"/>
    <n v="5849"/>
    <n v="10488084"/>
  </r>
  <r>
    <x v="49"/>
    <x v="30"/>
    <n v="8052"/>
    <n v="92532"/>
    <m/>
    <n v="477"/>
    <m/>
    <m/>
    <m/>
    <m/>
    <m/>
    <m/>
    <s v="A"/>
    <d v="2020-04-24T11:00:00"/>
    <s v="9400d89043eeed758e17a48dd99586e61681c11f"/>
    <s v="2020-04-24T20:00:00Z"/>
    <n v="269"/>
    <m/>
    <n v="100584"/>
    <n v="100584"/>
    <n v="100584"/>
    <n v="37"/>
    <n v="16"/>
    <n v="0"/>
    <n v="3955"/>
    <n v="444"/>
    <n v="4399"/>
    <n v="10488084"/>
  </r>
  <r>
    <x v="50"/>
    <x v="30"/>
    <n v="8623"/>
    <n v="96642"/>
    <m/>
    <n v="456"/>
    <m/>
    <m/>
    <m/>
    <m/>
    <m/>
    <m/>
    <s v="B"/>
    <d v="2020-04-25T11:00:00"/>
    <s v="d990298ad058e5ebd91fcf9041789c609c2a946d"/>
    <s v="2020-04-25T20:00:00Z"/>
    <n v="289"/>
    <m/>
    <n v="105265"/>
    <n v="105265"/>
    <n v="105265"/>
    <n v="37"/>
    <n v="20"/>
    <n v="0"/>
    <n v="4110"/>
    <n v="571"/>
    <n v="4681"/>
    <n v="10488084"/>
  </r>
  <r>
    <x v="51"/>
    <x v="30"/>
    <n v="8830"/>
    <n v="99064"/>
    <m/>
    <n v="451"/>
    <m/>
    <m/>
    <m/>
    <m/>
    <m/>
    <m/>
    <s v="B"/>
    <d v="2020-04-26T11:00:00"/>
    <s v="b6fe23e4c582b0130ebc7c5929d51ee111b315df"/>
    <s v="2020-04-26T20:00:00Z"/>
    <n v="299"/>
    <m/>
    <n v="107894"/>
    <n v="107894"/>
    <n v="107894"/>
    <n v="37"/>
    <n v="10"/>
    <n v="0"/>
    <n v="2422"/>
    <n v="207"/>
    <n v="2629"/>
    <n v="10488084"/>
  </r>
  <r>
    <x v="52"/>
    <x v="30"/>
    <n v="9142"/>
    <n v="100778"/>
    <m/>
    <n v="473"/>
    <m/>
    <m/>
    <m/>
    <m/>
    <m/>
    <m/>
    <s v="B"/>
    <d v="2020-04-27T10:20:00"/>
    <s v="0807ba3c14d6e11d839eec0eb2eebd7618fb86ea"/>
    <s v="2020-04-27T20:00:00Z"/>
    <n v="306"/>
    <m/>
    <n v="109920"/>
    <n v="109920"/>
    <n v="109920"/>
    <n v="37"/>
    <n v="7"/>
    <n v="0"/>
    <n v="1714"/>
    <n v="312"/>
    <n v="2026"/>
    <n v="10488084"/>
  </r>
  <r>
    <x v="53"/>
    <x v="30"/>
    <n v="9568"/>
    <n v="103184"/>
    <m/>
    <n v="463"/>
    <m/>
    <m/>
    <m/>
    <m/>
    <m/>
    <m/>
    <s v="B"/>
    <d v="2020-04-28T11:00:00"/>
    <s v="92472bbae66c5dda9088675a85e04ec090b096b0"/>
    <s v="2020-04-28T20:00:00Z"/>
    <n v="342"/>
    <m/>
    <n v="112752"/>
    <n v="112752"/>
    <n v="112752"/>
    <n v="37"/>
    <n v="36"/>
    <n v="0"/>
    <n v="2406"/>
    <n v="426"/>
    <n v="2832"/>
    <n v="10488084"/>
  </r>
  <r>
    <x v="54"/>
    <x v="30"/>
    <n v="9948"/>
    <n v="108492"/>
    <m/>
    <n v="551"/>
    <m/>
    <m/>
    <m/>
    <m/>
    <m/>
    <m/>
    <s v="B"/>
    <d v="2020-04-29T11:00:00"/>
    <s v="850abe890cb5ce76ed3a2f6f0e8ff80f6f7f53e3"/>
    <s v="2020-04-29T20:00:00Z"/>
    <n v="354"/>
    <m/>
    <n v="118440"/>
    <n v="118440"/>
    <n v="118440"/>
    <n v="37"/>
    <n v="12"/>
    <n v="0"/>
    <n v="5308"/>
    <n v="380"/>
    <n v="5688"/>
    <n v="10488084"/>
  </r>
  <r>
    <x v="55"/>
    <x v="30"/>
    <n v="10509"/>
    <n v="117527"/>
    <m/>
    <n v="546"/>
    <m/>
    <m/>
    <m/>
    <m/>
    <m/>
    <m/>
    <s v="B"/>
    <d v="2020-04-30T11:00:00"/>
    <s v="156a63e224c3a98e2235c3c3dad55ac6b1a3e57b"/>
    <s v="2020-04-30T20:00:00Z"/>
    <n v="378"/>
    <m/>
    <n v="128036"/>
    <n v="128036"/>
    <n v="128036"/>
    <n v="37"/>
    <n v="24"/>
    <n v="0"/>
    <n v="9035"/>
    <n v="561"/>
    <n v="9596"/>
    <n v="10488084"/>
  </r>
  <r>
    <x v="56"/>
    <x v="30"/>
    <n v="10923"/>
    <n v="122909"/>
    <m/>
    <n v="547"/>
    <m/>
    <m/>
    <m/>
    <m/>
    <m/>
    <m/>
    <s v="B"/>
    <d v="2020-05-01T11:00:00"/>
    <s v="c526f70242e2979dd05b53b03f4289d0183972c9"/>
    <s v="2020-05-01T20:00:00Z"/>
    <n v="399"/>
    <m/>
    <n v="133832"/>
    <n v="133832"/>
    <n v="133832"/>
    <n v="37"/>
    <n v="21"/>
    <n v="0"/>
    <n v="5382"/>
    <n v="414"/>
    <n v="5796"/>
    <n v="10488084"/>
  </r>
  <r>
    <x v="57"/>
    <x v="30"/>
    <n v="11509"/>
    <n v="127966"/>
    <m/>
    <n v="502"/>
    <m/>
    <m/>
    <m/>
    <m/>
    <m/>
    <m/>
    <s v="B"/>
    <d v="2020-05-02T11:00:00"/>
    <s v="c7c8b509451ecd281ea6bb6fcf4fc5a3050fd6ed"/>
    <s v="2020-05-02T20:00:00Z"/>
    <n v="420"/>
    <m/>
    <n v="139475"/>
    <n v="139475"/>
    <n v="139475"/>
    <n v="37"/>
    <n v="21"/>
    <n v="0"/>
    <n v="5057"/>
    <n v="586"/>
    <n v="5643"/>
    <n v="10488084"/>
  </r>
  <r>
    <x v="58"/>
    <x v="30"/>
    <n v="11664"/>
    <n v="132171"/>
    <m/>
    <n v="475"/>
    <m/>
    <m/>
    <m/>
    <m/>
    <m/>
    <m/>
    <s v="B"/>
    <d v="2020-05-03T11:00:00"/>
    <s v="a624f8f089146cb8bf2d24aafdb6e06b3c1d3c32"/>
    <s v="2020-05-03T20:00:00Z"/>
    <n v="422"/>
    <m/>
    <n v="143835"/>
    <n v="143835"/>
    <n v="143835"/>
    <n v="37"/>
    <n v="2"/>
    <n v="0"/>
    <n v="4205"/>
    <n v="155"/>
    <n v="4360"/>
    <n v="10488084"/>
  </r>
  <r>
    <x v="59"/>
    <x v="30"/>
    <n v="11848"/>
    <n v="134591"/>
    <m/>
    <n v="498"/>
    <m/>
    <m/>
    <m/>
    <m/>
    <m/>
    <m/>
    <s v="B"/>
    <d v="2020-05-04T10:50:00"/>
    <s v="45557785725faaec19a051dca4d5ee194af62d89"/>
    <s v="2020-05-04T20:00:00Z"/>
    <n v="430"/>
    <m/>
    <n v="146439"/>
    <n v="146439"/>
    <n v="146439"/>
    <n v="37"/>
    <n v="8"/>
    <n v="0"/>
    <n v="2420"/>
    <n v="184"/>
    <n v="2604"/>
    <n v="10488084"/>
  </r>
  <r>
    <x v="60"/>
    <x v="30"/>
    <n v="12256"/>
    <n v="139544"/>
    <m/>
    <n v="534"/>
    <m/>
    <m/>
    <m/>
    <m/>
    <m/>
    <m/>
    <s v="B"/>
    <d v="2020-05-05T11:00:00"/>
    <s v="71eed4dbf332c52c2b433209f5a051c552b9df27"/>
    <s v="2020-05-05T20:00:00Z"/>
    <n v="452"/>
    <m/>
    <n v="151800"/>
    <n v="151800"/>
    <n v="151800"/>
    <n v="37"/>
    <n v="22"/>
    <n v="0"/>
    <n v="4953"/>
    <n v="408"/>
    <n v="5361"/>
    <n v="10488084"/>
  </r>
  <r>
    <x v="61"/>
    <x v="30"/>
    <n v="12758"/>
    <n v="151724"/>
    <m/>
    <n v="516"/>
    <m/>
    <m/>
    <m/>
    <m/>
    <m/>
    <m/>
    <s v="B"/>
    <d v="2020-05-06T10:45:00"/>
    <s v="fd59df96bae6345ac96a11d053d90a94aaac3c29"/>
    <s v="2020-05-06T20:00:00Z"/>
    <n v="477"/>
    <m/>
    <n v="164482"/>
    <n v="164482"/>
    <n v="164482"/>
    <n v="37"/>
    <n v="25"/>
    <n v="0"/>
    <n v="12180"/>
    <n v="502"/>
    <n v="12682"/>
    <n v="10488084"/>
  </r>
  <r>
    <x v="62"/>
    <x v="30"/>
    <n v="13397"/>
    <n v="157931"/>
    <m/>
    <n v="525"/>
    <m/>
    <m/>
    <m/>
    <m/>
    <m/>
    <m/>
    <s v="B"/>
    <d v="2020-05-07T11:00:00"/>
    <s v="acd644e9ced8bc6b35ad5790e35258d0170296b4"/>
    <s v="2020-05-07T20:00:00Z"/>
    <n v="507"/>
    <m/>
    <n v="171328"/>
    <n v="171328"/>
    <n v="171328"/>
    <n v="37"/>
    <n v="30"/>
    <n v="0"/>
    <n v="6207"/>
    <n v="639"/>
    <n v="6846"/>
    <n v="10488084"/>
  </r>
  <r>
    <x v="63"/>
    <x v="30"/>
    <n v="13868"/>
    <n v="164745"/>
    <m/>
    <n v="515"/>
    <m/>
    <m/>
    <m/>
    <m/>
    <m/>
    <m/>
    <s v="B"/>
    <d v="2020-05-08T11:00:00"/>
    <s v="2c94b28d0a88a51d057b9357ce342276e9a20f08"/>
    <s v="2020-05-08T20:00:00Z"/>
    <n v="527"/>
    <m/>
    <n v="178613"/>
    <n v="178613"/>
    <n v="178613"/>
    <n v="37"/>
    <n v="20"/>
    <n v="0"/>
    <n v="6814"/>
    <n v="471"/>
    <n v="7285"/>
    <n v="10488084"/>
  </r>
  <r>
    <x v="64"/>
    <x v="30"/>
    <n v="14360"/>
    <n v="172002"/>
    <m/>
    <n v="513"/>
    <m/>
    <m/>
    <m/>
    <m/>
    <m/>
    <m/>
    <s v="B"/>
    <d v="2020-05-09T10:45:00"/>
    <s v="dddfb01ff698f851a6f67e7ac06637a366484c2f"/>
    <s v="2020-05-09T20:00:00Z"/>
    <n v="544"/>
    <m/>
    <n v="186362"/>
    <n v="186362"/>
    <n v="186362"/>
    <n v="37"/>
    <n v="17"/>
    <n v="0"/>
    <n v="7257"/>
    <n v="492"/>
    <n v="7749"/>
    <n v="10488084"/>
  </r>
  <r>
    <x v="65"/>
    <x v="30"/>
    <n v="14764"/>
    <n v="177371"/>
    <m/>
    <n v="442"/>
    <m/>
    <m/>
    <m/>
    <m/>
    <m/>
    <m/>
    <s v="B"/>
    <d v="2020-05-10T11:00:00"/>
    <s v="237b748945e3f2d99668906b48183b665328d5ff"/>
    <s v="2020-05-10T20:00:00Z"/>
    <n v="547"/>
    <m/>
    <n v="192135"/>
    <n v="192135"/>
    <n v="192135"/>
    <n v="37"/>
    <n v="3"/>
    <n v="0"/>
    <n v="5369"/>
    <n v="404"/>
    <n v="5773"/>
    <n v="10488084"/>
  </r>
  <r>
    <x v="66"/>
    <x v="30"/>
    <n v="15045"/>
    <n v="180820"/>
    <m/>
    <n v="464"/>
    <m/>
    <m/>
    <m/>
    <m/>
    <m/>
    <n v="9115"/>
    <s v="B"/>
    <d v="2020-05-11T14:00:00"/>
    <s v="df1be569ae745bfd298a930e35362f09b2dad0c9"/>
    <s v="2020-05-11T20:00:00Z"/>
    <n v="550"/>
    <m/>
    <n v="195865"/>
    <n v="195865"/>
    <n v="195865"/>
    <n v="37"/>
    <n v="3"/>
    <n v="0"/>
    <n v="3449"/>
    <n v="281"/>
    <n v="3730"/>
    <n v="10488084"/>
  </r>
  <r>
    <x v="67"/>
    <x v="30"/>
    <n v="15346"/>
    <n v="186898"/>
    <m/>
    <n v="475"/>
    <m/>
    <m/>
    <m/>
    <m/>
    <m/>
    <n v="9115"/>
    <s v="A"/>
    <d v="2020-05-12T11:00:00"/>
    <s v="99811235d4384d8dc44fb9b020be9a445fca0410"/>
    <s v="2020-05-12T20:00:00Z"/>
    <n v="577"/>
    <m/>
    <n v="202244"/>
    <n v="202244"/>
    <n v="202244"/>
    <n v="37"/>
    <n v="27"/>
    <n v="0"/>
    <n v="6078"/>
    <n v="301"/>
    <n v="6379"/>
    <n v="10488084"/>
  </r>
  <r>
    <x v="68"/>
    <x v="30"/>
    <n v="15816"/>
    <n v="194641"/>
    <m/>
    <n v="521"/>
    <m/>
    <m/>
    <m/>
    <m/>
    <m/>
    <n v="9115"/>
    <s v="A"/>
    <d v="2020-05-13T10:40:00"/>
    <s v="f2c7adc6470979e3d0020cdec2a2c65ad8ae8958"/>
    <s v="2020-05-13T20:00:00Z"/>
    <n v="597"/>
    <m/>
    <n v="210457"/>
    <n v="210457"/>
    <n v="210457"/>
    <n v="37"/>
    <n v="20"/>
    <n v="0"/>
    <n v="7743"/>
    <n v="470"/>
    <n v="8213"/>
    <n v="10488084"/>
  </r>
  <r>
    <x v="69"/>
    <x v="30"/>
    <n v="16507"/>
    <n v="202761"/>
    <m/>
    <n v="507"/>
    <m/>
    <m/>
    <m/>
    <m/>
    <m/>
    <n v="9115"/>
    <s v="A"/>
    <d v="2020-05-14T11:00:00"/>
    <s v="1ec07a85eac921f142afb5c7a7428f2109300cf1"/>
    <s v="2020-05-14T20:00:00Z"/>
    <n v="615"/>
    <m/>
    <n v="219268"/>
    <n v="219268"/>
    <n v="219268"/>
    <n v="37"/>
    <n v="18"/>
    <n v="0"/>
    <n v="8120"/>
    <n v="691"/>
    <n v="8811"/>
    <n v="10488084"/>
  </r>
  <r>
    <x v="70"/>
    <x v="30"/>
    <n v="17129"/>
    <n v="214418"/>
    <m/>
    <n v="492"/>
    <m/>
    <m/>
    <m/>
    <m/>
    <m/>
    <n v="9115"/>
    <s v="A"/>
    <d v="2020-05-15T11:00:00"/>
    <s v="fa4ea6838c5c4342686f68cfc1be06e505f7a6ec"/>
    <s v="2020-05-15T20:00:00Z"/>
    <n v="641"/>
    <m/>
    <n v="231547"/>
    <n v="231547"/>
    <n v="231547"/>
    <n v="37"/>
    <n v="26"/>
    <n v="0"/>
    <n v="11657"/>
    <n v="622"/>
    <n v="12279"/>
    <n v="10488084"/>
  </r>
  <r>
    <x v="71"/>
    <x v="30"/>
    <n v="17982"/>
    <n v="220604"/>
    <m/>
    <n v="481"/>
    <m/>
    <m/>
    <m/>
    <m/>
    <m/>
    <n v="9115"/>
    <s v="A"/>
    <d v="2020-05-16T11:00:00"/>
    <s v="2d07a8a77e59adfb616974b22f30fa7390268eda"/>
    <s v="2020-05-16T20:00:00Z"/>
    <n v="652"/>
    <m/>
    <n v="238586"/>
    <n v="238586"/>
    <n v="238586"/>
    <n v="37"/>
    <n v="11"/>
    <n v="0"/>
    <n v="6186"/>
    <n v="853"/>
    <n v="7039"/>
    <n v="10488084"/>
  </r>
  <r>
    <x v="72"/>
    <x v="30"/>
    <n v="18512"/>
    <n v="230432"/>
    <m/>
    <n v="493"/>
    <m/>
    <m/>
    <m/>
    <m/>
    <m/>
    <n v="9115"/>
    <s v="A"/>
    <d v="2020-05-17T11:00:00"/>
    <s v="bcb44ec6dd0d583582c78f0f9b9da5660a8d8f08"/>
    <s v="2020-05-17T20:00:00Z"/>
    <n v="659"/>
    <m/>
    <n v="248944"/>
    <n v="248944"/>
    <n v="248944"/>
    <n v="37"/>
    <n v="7"/>
    <n v="0"/>
    <n v="9828"/>
    <n v="530"/>
    <n v="10358"/>
    <n v="10488084"/>
  </r>
  <r>
    <x v="73"/>
    <x v="30"/>
    <n v="19023"/>
    <n v="236732"/>
    <m/>
    <n v="511"/>
    <m/>
    <m/>
    <m/>
    <m/>
    <m/>
    <n v="11637"/>
    <s v="A"/>
    <d v="2020-05-18T11:00:00"/>
    <s v="513d24870fbaf0eb3f49e4b5da7298e4fc2ca05f"/>
    <s v="2020-05-18T20:00:00Z"/>
    <n v="661"/>
    <m/>
    <n v="255755"/>
    <n v="255755"/>
    <n v="255755"/>
    <n v="37"/>
    <n v="2"/>
    <n v="0"/>
    <n v="6300"/>
    <n v="511"/>
    <n v="6811"/>
    <n v="10488084"/>
  </r>
  <r>
    <x v="74"/>
    <x v="30"/>
    <n v="19700"/>
    <n v="245308"/>
    <m/>
    <n v="585"/>
    <m/>
    <m/>
    <m/>
    <m/>
    <m/>
    <n v="11637"/>
    <s v="A"/>
    <d v="2020-05-19T14:00:00"/>
    <s v="a72347562abef512e54cbe7193193d3db0ecf1e9"/>
    <s v="2020-05-19T20:00:00Z"/>
    <n v="691"/>
    <m/>
    <n v="265008"/>
    <n v="265008"/>
    <n v="265008"/>
    <n v="37"/>
    <n v="30"/>
    <n v="0"/>
    <n v="8576"/>
    <n v="677"/>
    <n v="9253"/>
    <n v="10488084"/>
  </r>
  <r>
    <x v="75"/>
    <x v="30"/>
    <n v="20122"/>
    <n v="257481"/>
    <m/>
    <n v="554"/>
    <m/>
    <m/>
    <m/>
    <m/>
    <m/>
    <n v="11637"/>
    <s v="A"/>
    <d v="2020-05-20T12:15:00"/>
    <s v="f1570109d8fcd76a1d363b2c41d9a0ab7bfc387a"/>
    <s v="2020-05-20T20:00:00Z"/>
    <n v="702"/>
    <m/>
    <n v="277603"/>
    <n v="277603"/>
    <n v="277603"/>
    <n v="37"/>
    <n v="11"/>
    <n v="0"/>
    <n v="12173"/>
    <n v="422"/>
    <n v="12595"/>
    <n v="10488084"/>
  </r>
  <r>
    <x v="76"/>
    <x v="30"/>
    <n v="20860"/>
    <n v="269785"/>
    <m/>
    <n v="578"/>
    <m/>
    <m/>
    <m/>
    <m/>
    <m/>
    <n v="11637"/>
    <s v="A"/>
    <d v="2020-05-21T13:50:00"/>
    <s v="1ab0915bdcb27abc0c678ac56c564a54947b5db4"/>
    <s v="2020-05-21T20:00:00Z"/>
    <n v="716"/>
    <m/>
    <n v="290645"/>
    <n v="290645"/>
    <n v="290645"/>
    <n v="37"/>
    <n v="14"/>
    <n v="0"/>
    <n v="12304"/>
    <n v="738"/>
    <n v="13042"/>
    <n v="10488084"/>
  </r>
  <r>
    <x v="77"/>
    <x v="30"/>
    <n v="21618"/>
    <n v="281606"/>
    <m/>
    <n v="568"/>
    <m/>
    <m/>
    <m/>
    <m/>
    <m/>
    <n v="11637"/>
    <s v="A"/>
    <d v="2020-05-22T10:51:00"/>
    <s v="3bec9b266254164e12de8f31a17f2a42ec738af8"/>
    <s v="2020-05-22T20:00:00Z"/>
    <n v="728"/>
    <m/>
    <n v="303224"/>
    <n v="303224"/>
    <n v="303224"/>
    <n v="37"/>
    <n v="12"/>
    <n v="0"/>
    <n v="11821"/>
    <n v="758"/>
    <n v="12579"/>
    <n v="10488084"/>
  </r>
  <r>
    <x v="78"/>
    <x v="30"/>
    <n v="22725"/>
    <n v="306857"/>
    <m/>
    <n v="589"/>
    <m/>
    <m/>
    <m/>
    <m/>
    <m/>
    <n v="11637"/>
    <s v="A"/>
    <d v="2020-05-23T11:33:00"/>
    <s v="1413424793b38579a0212610a786d19df0d781ed"/>
    <s v="2020-05-23T20:00:00Z"/>
    <n v="737"/>
    <m/>
    <n v="329582"/>
    <n v="329582"/>
    <n v="329582"/>
    <n v="37"/>
    <n v="9"/>
    <n v="0"/>
    <n v="25251"/>
    <n v="1107"/>
    <n v="26358"/>
    <n v="10488084"/>
  </r>
  <r>
    <x v="79"/>
    <x v="30"/>
    <n v="23222"/>
    <n v="313434"/>
    <m/>
    <n v="587"/>
    <m/>
    <m/>
    <m/>
    <m/>
    <m/>
    <n v="11637"/>
    <s v="A"/>
    <d v="2020-05-24T11:15:00"/>
    <s v="92f0e0c193ac611a28de8c77a2baa19a93e13c1e"/>
    <s v="2020-05-24T20:00:00Z"/>
    <n v="744"/>
    <m/>
    <n v="336656"/>
    <n v="336656"/>
    <n v="336656"/>
    <n v="37"/>
    <n v="7"/>
    <n v="0"/>
    <n v="6577"/>
    <n v="497"/>
    <n v="7074"/>
    <n v="10488084"/>
  </r>
  <r>
    <x v="1"/>
    <x v="31"/>
    <n v="0"/>
    <n v="0"/>
    <m/>
    <m/>
    <m/>
    <m/>
    <m/>
    <m/>
    <m/>
    <m/>
    <m/>
    <m/>
    <s v="8d295a105c5096f6ad7d6b54ad041a5f581c0c75"/>
    <s v="2020-03-07T21:00:00Z"/>
    <m/>
    <m/>
    <n v="0"/>
    <n v="0"/>
    <n v="0"/>
    <n v="38"/>
    <m/>
    <m/>
    <m/>
    <m/>
    <m/>
    <n v="762062"/>
  </r>
  <r>
    <x v="2"/>
    <x v="31"/>
    <n v="0"/>
    <n v="0"/>
    <m/>
    <m/>
    <m/>
    <m/>
    <m/>
    <m/>
    <m/>
    <m/>
    <m/>
    <m/>
    <s v="97b4ec337606cb0c007c83e239e2423501d6e9fc"/>
    <s v="2020-03-08T20:00:00Z"/>
    <m/>
    <m/>
    <n v="0"/>
    <n v="0"/>
    <n v="0"/>
    <n v="38"/>
    <n v="0"/>
    <n v="0"/>
    <n v="0"/>
    <n v="0"/>
    <n v="0"/>
    <n v="762062"/>
  </r>
  <r>
    <x v="3"/>
    <x v="31"/>
    <n v="0"/>
    <n v="0"/>
    <m/>
    <m/>
    <m/>
    <m/>
    <m/>
    <m/>
    <m/>
    <m/>
    <m/>
    <m/>
    <s v="5885fd57e5596a6a3b56e153e63d32b9b6e6550e"/>
    <s v="2020-03-09T20:00:00Z"/>
    <m/>
    <m/>
    <n v="0"/>
    <n v="0"/>
    <n v="0"/>
    <n v="38"/>
    <n v="0"/>
    <n v="0"/>
    <n v="0"/>
    <n v="0"/>
    <n v="0"/>
    <n v="762062"/>
  </r>
  <r>
    <x v="4"/>
    <x v="31"/>
    <n v="0"/>
    <n v="6"/>
    <n v="2"/>
    <m/>
    <m/>
    <m/>
    <m/>
    <m/>
    <m/>
    <m/>
    <m/>
    <m/>
    <s v="ada6c1f9a68785d97faa58ac7f7c84c39d1c18b8"/>
    <s v="2020-03-10T20:00:00Z"/>
    <m/>
    <m/>
    <n v="8"/>
    <n v="6"/>
    <n v="6"/>
    <n v="38"/>
    <n v="0"/>
    <n v="0"/>
    <n v="6"/>
    <n v="0"/>
    <n v="6"/>
    <n v="762062"/>
  </r>
  <r>
    <x v="5"/>
    <x v="31"/>
    <n v="0"/>
    <n v="7"/>
    <n v="6"/>
    <m/>
    <m/>
    <m/>
    <m/>
    <m/>
    <m/>
    <m/>
    <m/>
    <m/>
    <s v="330f48b67b5b673b5a24c02f38c3ef5bd2b00079"/>
    <s v="2020-03-11T20:00:00Z"/>
    <m/>
    <m/>
    <n v="13"/>
    <n v="7"/>
    <n v="7"/>
    <n v="38"/>
    <n v="0"/>
    <n v="0"/>
    <n v="1"/>
    <n v="0"/>
    <n v="1"/>
    <n v="762062"/>
  </r>
  <r>
    <x v="6"/>
    <x v="31"/>
    <n v="1"/>
    <n v="12"/>
    <n v="14"/>
    <m/>
    <m/>
    <m/>
    <m/>
    <m/>
    <m/>
    <m/>
    <m/>
    <d v="2020-03-11T00:00:00"/>
    <s v="01b362bcaca6ad23c3f26ecdcb9c77f1ae9ccc5e"/>
    <s v="2020-03-12T20:00:00Z"/>
    <m/>
    <m/>
    <n v="27"/>
    <n v="13"/>
    <n v="13"/>
    <n v="38"/>
    <n v="0"/>
    <n v="0"/>
    <n v="5"/>
    <n v="1"/>
    <n v="6"/>
    <n v="762062"/>
  </r>
  <r>
    <x v="7"/>
    <x v="31"/>
    <n v="1"/>
    <n v="39"/>
    <n v="12"/>
    <m/>
    <m/>
    <m/>
    <m/>
    <m/>
    <m/>
    <m/>
    <m/>
    <d v="2020-03-13T13:00:00"/>
    <s v="973369596661807ff4d381a988464dec48e0c41b"/>
    <s v="2020-03-13T20:00:00Z"/>
    <n v="0"/>
    <m/>
    <n v="52"/>
    <n v="40"/>
    <n v="40"/>
    <n v="38"/>
    <n v="0"/>
    <n v="0"/>
    <n v="27"/>
    <n v="0"/>
    <n v="27"/>
    <n v="762062"/>
  </r>
  <r>
    <x v="8"/>
    <x v="31"/>
    <n v="1"/>
    <n v="54"/>
    <n v="14"/>
    <m/>
    <m/>
    <m/>
    <m/>
    <m/>
    <m/>
    <m/>
    <m/>
    <d v="2020-03-13T13:00:00"/>
    <s v="a37a739a2b5c3041cdd3cbac1fc81362329d8c61"/>
    <s v="2020-03-14T20:00:00Z"/>
    <n v="0"/>
    <m/>
    <n v="69"/>
    <n v="55"/>
    <n v="55"/>
    <n v="38"/>
    <n v="0"/>
    <n v="0"/>
    <n v="15"/>
    <n v="0"/>
    <n v="15"/>
    <n v="762062"/>
  </r>
  <r>
    <x v="9"/>
    <x v="31"/>
    <n v="1"/>
    <n v="95"/>
    <n v="4"/>
    <m/>
    <m/>
    <m/>
    <m/>
    <m/>
    <m/>
    <m/>
    <m/>
    <d v="2020-03-15T12:00:00"/>
    <s v="f4a07c6a84246894fb79cb8989eb1b2099fa42ee"/>
    <s v="2020-03-15T20:00:00Z"/>
    <n v="0"/>
    <m/>
    <n v="100"/>
    <n v="96"/>
    <n v="96"/>
    <n v="38"/>
    <n v="0"/>
    <n v="0"/>
    <n v="41"/>
    <n v="0"/>
    <n v="41"/>
    <n v="762062"/>
  </r>
  <r>
    <x v="10"/>
    <x v="31"/>
    <n v="1"/>
    <n v="123"/>
    <n v="0"/>
    <m/>
    <m/>
    <m/>
    <m/>
    <m/>
    <m/>
    <m/>
    <m/>
    <d v="2020-03-16T15:45:00"/>
    <s v="cf57821f8ae2f1d2d7a40e95e49d684195c9e70a"/>
    <s v="2020-03-16T20:00:00Z"/>
    <n v="0"/>
    <m/>
    <n v="124"/>
    <n v="124"/>
    <n v="124"/>
    <n v="38"/>
    <n v="0"/>
    <n v="0"/>
    <n v="28"/>
    <n v="0"/>
    <n v="28"/>
    <n v="762062"/>
  </r>
  <r>
    <x v="11"/>
    <x v="31"/>
    <n v="3"/>
    <n v="220"/>
    <n v="0"/>
    <m/>
    <m/>
    <m/>
    <m/>
    <m/>
    <m/>
    <m/>
    <m/>
    <d v="2020-03-17T00:00:00"/>
    <s v="5f2e29628a2a9c3a6db8da4e7ab787080b68bef1"/>
    <s v="2020-03-17T20:00:00Z"/>
    <n v="0"/>
    <m/>
    <n v="223"/>
    <n v="223"/>
    <n v="223"/>
    <n v="38"/>
    <n v="0"/>
    <n v="0"/>
    <n v="97"/>
    <n v="2"/>
    <n v="99"/>
    <n v="762062"/>
  </r>
  <r>
    <x v="12"/>
    <x v="31"/>
    <n v="6"/>
    <n v="268"/>
    <m/>
    <m/>
    <m/>
    <m/>
    <m/>
    <m/>
    <m/>
    <m/>
    <m/>
    <d v="2020-03-18T00:00:00"/>
    <s v="7025327657c052706a93a8be09abf4bd8f054b96"/>
    <s v="2020-03-18T20:00:00Z"/>
    <n v="0"/>
    <m/>
    <n v="274"/>
    <n v="274"/>
    <n v="274"/>
    <n v="38"/>
    <n v="0"/>
    <n v="0"/>
    <n v="48"/>
    <n v="3"/>
    <n v="51"/>
    <n v="762062"/>
  </r>
  <r>
    <x v="13"/>
    <x v="31"/>
    <n v="15"/>
    <n v="493"/>
    <m/>
    <m/>
    <m/>
    <m/>
    <m/>
    <m/>
    <m/>
    <m/>
    <m/>
    <d v="2020-03-19T00:00:00"/>
    <s v="e40b18195198c2b1bf6e644113303785d4b44d30"/>
    <s v="2020-03-19T20:00:00Z"/>
    <n v="0"/>
    <m/>
    <n v="508"/>
    <n v="508"/>
    <n v="508"/>
    <n v="38"/>
    <n v="0"/>
    <n v="0"/>
    <n v="225"/>
    <n v="9"/>
    <n v="234"/>
    <n v="762062"/>
  </r>
  <r>
    <x v="14"/>
    <x v="31"/>
    <n v="20"/>
    <n v="800"/>
    <m/>
    <m/>
    <m/>
    <m/>
    <m/>
    <m/>
    <m/>
    <m/>
    <m/>
    <d v="2020-03-20T00:00:00"/>
    <s v="fc60e38fb70309ed9a37763acde6537a0b660f46"/>
    <s v="2020-03-20T20:00:00Z"/>
    <n v="0"/>
    <m/>
    <n v="820"/>
    <n v="820"/>
    <n v="820"/>
    <n v="38"/>
    <n v="0"/>
    <n v="0"/>
    <n v="307"/>
    <n v="5"/>
    <n v="312"/>
    <n v="762062"/>
  </r>
  <r>
    <x v="15"/>
    <x v="31"/>
    <n v="28"/>
    <n v="1141"/>
    <m/>
    <m/>
    <n v="3"/>
    <m/>
    <m/>
    <m/>
    <m/>
    <m/>
    <m/>
    <d v="2020-03-21T11:56:00"/>
    <s v="1ada4b659febd794094e04557db9c5ee771df494"/>
    <s v="2020-03-21T20:00:00Z"/>
    <n v="0"/>
    <n v="3"/>
    <n v="1169"/>
    <n v="1169"/>
    <n v="1169"/>
    <n v="38"/>
    <n v="0"/>
    <n v="3"/>
    <n v="341"/>
    <n v="8"/>
    <n v="349"/>
    <n v="762062"/>
  </r>
  <r>
    <x v="16"/>
    <x v="31"/>
    <n v="28"/>
    <n v="1260"/>
    <m/>
    <m/>
    <n v="3"/>
    <m/>
    <m/>
    <m/>
    <m/>
    <m/>
    <m/>
    <d v="2020-03-22T11:39:00"/>
    <s v="58ff20c48f486143ef2209c34ed6207e981ec896"/>
    <s v="2020-03-22T20:00:00Z"/>
    <n v="0"/>
    <n v="3"/>
    <n v="1288"/>
    <n v="1288"/>
    <n v="1288"/>
    <n v="38"/>
    <n v="0"/>
    <n v="0"/>
    <n v="119"/>
    <n v="0"/>
    <n v="119"/>
    <n v="762062"/>
  </r>
  <r>
    <x v="17"/>
    <x v="31"/>
    <n v="30"/>
    <n v="1353"/>
    <m/>
    <m/>
    <n v="4"/>
    <m/>
    <m/>
    <m/>
    <m/>
    <m/>
    <s v="B"/>
    <d v="2020-03-23T12:11:00"/>
    <s v="19c0e58439521d42fafc10b466e4f017ec7716ed"/>
    <s v="2020-03-23T20:00:00Z"/>
    <n v="0"/>
    <n v="4"/>
    <n v="1383"/>
    <n v="1383"/>
    <n v="1383"/>
    <n v="38"/>
    <n v="0"/>
    <n v="1"/>
    <n v="93"/>
    <n v="2"/>
    <n v="95"/>
    <n v="762062"/>
  </r>
  <r>
    <x v="18"/>
    <x v="31"/>
    <n v="34"/>
    <n v="1454"/>
    <m/>
    <m/>
    <n v="5"/>
    <m/>
    <m/>
    <m/>
    <m/>
    <m/>
    <s v="B"/>
    <d v="2020-03-24T11:17:00"/>
    <s v="d3e06dfc76164d709e9a584702f432aa4dfd5953"/>
    <s v="2020-03-24T20:00:00Z"/>
    <n v="0"/>
    <n v="5"/>
    <n v="1488"/>
    <n v="1488"/>
    <n v="1488"/>
    <n v="38"/>
    <n v="0"/>
    <n v="1"/>
    <n v="101"/>
    <n v="4"/>
    <n v="105"/>
    <n v="762062"/>
  </r>
  <r>
    <x v="19"/>
    <x v="31"/>
    <n v="39"/>
    <n v="1734"/>
    <m/>
    <m/>
    <n v="8"/>
    <m/>
    <m/>
    <m/>
    <m/>
    <m/>
    <s v="B"/>
    <d v="2020-03-25T11:47:00"/>
    <s v="a760a3e145e7656c4403478f7c492704d44732a7"/>
    <s v="2020-03-25T20:00:00Z"/>
    <n v="0"/>
    <n v="8"/>
    <n v="1773"/>
    <n v="1773"/>
    <n v="1773"/>
    <n v="38"/>
    <n v="0"/>
    <n v="3"/>
    <n v="280"/>
    <n v="5"/>
    <n v="285"/>
    <n v="762062"/>
  </r>
  <r>
    <x v="20"/>
    <x v="31"/>
    <n v="52"/>
    <n v="2039"/>
    <m/>
    <m/>
    <n v="10"/>
    <m/>
    <m/>
    <m/>
    <m/>
    <m/>
    <s v="B"/>
    <d v="2020-03-26T11:37:00"/>
    <s v="99d4afdbfd84b3272c93abf3574e54cc5db0b625"/>
    <s v="2020-03-26T20:00:00Z"/>
    <n v="0"/>
    <n v="10"/>
    <n v="2091"/>
    <n v="2091"/>
    <n v="2091"/>
    <n v="38"/>
    <n v="0"/>
    <n v="2"/>
    <n v="305"/>
    <n v="13"/>
    <n v="318"/>
    <n v="762062"/>
  </r>
  <r>
    <x v="21"/>
    <x v="31"/>
    <n v="65"/>
    <n v="2427"/>
    <m/>
    <m/>
    <n v="13"/>
    <m/>
    <m/>
    <m/>
    <m/>
    <n v="15"/>
    <s v="B"/>
    <d v="2020-03-27T11:31:00"/>
    <s v="448213f30a90ca4508be99c8a14b790d8f6ab387"/>
    <s v="2020-03-27T20:00:00Z"/>
    <n v="0"/>
    <n v="13"/>
    <n v="2492"/>
    <n v="2492"/>
    <n v="2492"/>
    <n v="38"/>
    <n v="0"/>
    <n v="3"/>
    <n v="388"/>
    <n v="13"/>
    <n v="401"/>
    <n v="762062"/>
  </r>
  <r>
    <x v="22"/>
    <x v="31"/>
    <n v="83"/>
    <n v="2809"/>
    <m/>
    <m/>
    <n v="16"/>
    <m/>
    <m/>
    <m/>
    <m/>
    <n v="16"/>
    <s v="B"/>
    <d v="2020-03-28T12:00:00"/>
    <s v="2740776204678ac4243b5fb70a7901c184231b86"/>
    <s v="2020-03-28T20:00:00Z"/>
    <n v="1"/>
    <n v="16"/>
    <n v="2892"/>
    <n v="2892"/>
    <n v="2892"/>
    <n v="38"/>
    <n v="1"/>
    <n v="3"/>
    <n v="382"/>
    <n v="18"/>
    <n v="400"/>
    <n v="762062"/>
  </r>
  <r>
    <x v="23"/>
    <x v="31"/>
    <n v="98"/>
    <n v="3355"/>
    <m/>
    <m/>
    <n v="17"/>
    <m/>
    <m/>
    <m/>
    <m/>
    <n v="18"/>
    <s v="B"/>
    <d v="2020-03-29T12:00:00"/>
    <s v="49f6f8cab5562696e21d0f7ff4385a48c44b3625"/>
    <s v="2020-03-29T20:00:00Z"/>
    <n v="1"/>
    <n v="17"/>
    <n v="3453"/>
    <n v="3453"/>
    <n v="3453"/>
    <n v="38"/>
    <n v="0"/>
    <n v="1"/>
    <n v="546"/>
    <n v="15"/>
    <n v="561"/>
    <n v="762062"/>
  </r>
  <r>
    <x v="24"/>
    <x v="31"/>
    <n v="109"/>
    <n v="3728"/>
    <m/>
    <m/>
    <n v="19"/>
    <m/>
    <m/>
    <m/>
    <m/>
    <n v="19"/>
    <s v="B"/>
    <d v="2020-03-30T12:00:00"/>
    <s v="01942159e87fca9128166b49bbcabafe5ce49ced"/>
    <s v="2020-03-30T20:00:00Z"/>
    <n v="2"/>
    <n v="19"/>
    <n v="3837"/>
    <n v="3837"/>
    <n v="3837"/>
    <n v="38"/>
    <n v="1"/>
    <n v="2"/>
    <n v="373"/>
    <n v="11"/>
    <n v="384"/>
    <n v="762062"/>
  </r>
  <r>
    <x v="25"/>
    <x v="31"/>
    <n v="126"/>
    <n v="4131"/>
    <m/>
    <m/>
    <n v="21"/>
    <m/>
    <m/>
    <m/>
    <m/>
    <n v="30"/>
    <s v="B"/>
    <d v="2020-03-31T18:00:00"/>
    <s v="ad73cee72b0fe747752fe68e23cb3bc61f407bd4"/>
    <s v="2020-03-31T20:00:00Z"/>
    <n v="3"/>
    <n v="21"/>
    <n v="4257"/>
    <n v="4257"/>
    <n v="4257"/>
    <n v="38"/>
    <n v="1"/>
    <n v="2"/>
    <n v="403"/>
    <n v="17"/>
    <n v="420"/>
    <n v="762062"/>
  </r>
  <r>
    <x v="26"/>
    <x v="31"/>
    <n v="142"/>
    <n v="4351"/>
    <m/>
    <m/>
    <n v="23"/>
    <m/>
    <m/>
    <m/>
    <m/>
    <n v="34"/>
    <s v="B"/>
    <d v="2020-04-01T12:00:00"/>
    <s v="d18580f006b6df087def17405e2268718e5b9510"/>
    <s v="2020-04-01T20:00:00Z"/>
    <n v="3"/>
    <n v="23"/>
    <n v="4493"/>
    <n v="4493"/>
    <n v="4493"/>
    <n v="38"/>
    <n v="0"/>
    <n v="2"/>
    <n v="220"/>
    <n v="16"/>
    <n v="236"/>
    <n v="762062"/>
  </r>
  <r>
    <x v="27"/>
    <x v="31"/>
    <n v="159"/>
    <n v="4821"/>
    <m/>
    <m/>
    <n v="28"/>
    <m/>
    <m/>
    <m/>
    <m/>
    <n v="43"/>
    <s v="B"/>
    <d v="2020-04-02T12:56:00"/>
    <s v="ab24e7c794ddd424ba7f7ac8552c2bedfa5fe693"/>
    <s v="2020-04-02T20:00:00Z"/>
    <n v="3"/>
    <n v="28"/>
    <n v="4980"/>
    <n v="4980"/>
    <n v="4980"/>
    <n v="38"/>
    <n v="0"/>
    <n v="5"/>
    <n v="470"/>
    <n v="17"/>
    <n v="487"/>
    <n v="762062"/>
  </r>
  <r>
    <x v="28"/>
    <x v="31"/>
    <n v="173"/>
    <n v="5625"/>
    <m/>
    <m/>
    <n v="29"/>
    <m/>
    <m/>
    <m/>
    <m/>
    <n v="55"/>
    <s v="B"/>
    <d v="2020-04-03T13:50:00"/>
    <s v="c617c2d3b8b1812d6033b1ca56ebbbaed5d4af38"/>
    <s v="2020-04-03T20:00:00Z"/>
    <n v="3"/>
    <n v="29"/>
    <n v="5798"/>
    <n v="5798"/>
    <n v="5798"/>
    <n v="38"/>
    <n v="0"/>
    <n v="1"/>
    <n v="804"/>
    <n v="14"/>
    <n v="818"/>
    <n v="762062"/>
  </r>
  <r>
    <x v="29"/>
    <x v="31"/>
    <n v="186"/>
    <n v="6021"/>
    <m/>
    <m/>
    <n v="30"/>
    <m/>
    <m/>
    <m/>
    <m/>
    <n v="63"/>
    <s v="B"/>
    <d v="2020-04-04T13:00:00"/>
    <s v="8da85757012c4347dbe4cd22c808710dbedd267c"/>
    <s v="2020-04-04T20:00:00Z"/>
    <n v="3"/>
    <n v="30"/>
    <n v="6207"/>
    <n v="6207"/>
    <n v="6207"/>
    <n v="38"/>
    <n v="0"/>
    <n v="1"/>
    <n v="396"/>
    <n v="13"/>
    <n v="409"/>
    <n v="762062"/>
  </r>
  <r>
    <x v="30"/>
    <x v="31"/>
    <n v="207"/>
    <n v="6580"/>
    <m/>
    <n v="20"/>
    <n v="31"/>
    <m/>
    <m/>
    <m/>
    <m/>
    <n v="63"/>
    <s v="B"/>
    <d v="2020-04-05T12:51:00"/>
    <s v="ef67c0333eaed271d8f31652c1a82b5d085acb7a"/>
    <s v="2020-04-05T20:00:00Z"/>
    <n v="3"/>
    <n v="31"/>
    <n v="6787"/>
    <n v="6787"/>
    <n v="6787"/>
    <n v="38"/>
    <n v="0"/>
    <n v="1"/>
    <n v="559"/>
    <n v="21"/>
    <n v="580"/>
    <n v="762062"/>
  </r>
  <r>
    <x v="31"/>
    <x v="31"/>
    <n v="225"/>
    <n v="6988"/>
    <m/>
    <n v="19"/>
    <n v="32"/>
    <m/>
    <m/>
    <m/>
    <m/>
    <n v="74"/>
    <s v="B"/>
    <d v="2020-04-06T13:05:00"/>
    <s v="a2cd500e0af338667f11697275eda797164bf678"/>
    <s v="2020-04-06T20:00:00Z"/>
    <n v="3"/>
    <n v="32"/>
    <n v="7213"/>
    <n v="7213"/>
    <n v="7213"/>
    <n v="38"/>
    <n v="0"/>
    <n v="1"/>
    <n v="408"/>
    <n v="18"/>
    <n v="426"/>
    <n v="762062"/>
  </r>
  <r>
    <x v="32"/>
    <x v="31"/>
    <n v="237"/>
    <n v="7466"/>
    <m/>
    <n v="18"/>
    <n v="33"/>
    <m/>
    <m/>
    <m/>
    <m/>
    <n v="82"/>
    <s v="B"/>
    <d v="2020-04-07T13:00:00"/>
    <s v="56acac8b5ffd862c62bb49e60e9d53684a766ef1"/>
    <s v="2020-04-07T20:00:00Z"/>
    <n v="4"/>
    <n v="33"/>
    <n v="7703"/>
    <n v="7703"/>
    <n v="7703"/>
    <n v="38"/>
    <n v="1"/>
    <n v="1"/>
    <n v="478"/>
    <n v="12"/>
    <n v="490"/>
    <n v="762062"/>
  </r>
  <r>
    <x v="33"/>
    <x v="31"/>
    <n v="251"/>
    <n v="8301"/>
    <m/>
    <n v="16"/>
    <n v="34"/>
    <m/>
    <m/>
    <m/>
    <m/>
    <n v="98"/>
    <s v="B"/>
    <d v="2020-04-08T13:54:00"/>
    <s v="dc0289da8b9a466f66391bce7f30cdc93db3b5c6"/>
    <s v="2020-04-08T20:00:00Z"/>
    <n v="4"/>
    <n v="34"/>
    <n v="8552"/>
    <n v="8552"/>
    <n v="8552"/>
    <n v="38"/>
    <n v="0"/>
    <n v="1"/>
    <n v="835"/>
    <n v="14"/>
    <n v="849"/>
    <n v="762062"/>
  </r>
  <r>
    <x v="34"/>
    <x v="31"/>
    <n v="269"/>
    <n v="8721"/>
    <m/>
    <n v="14"/>
    <n v="34"/>
    <m/>
    <m/>
    <m/>
    <m/>
    <n v="101"/>
    <s v="B"/>
    <d v="2020-04-09T13:00:00"/>
    <s v="d273aea75571cb25f2b48767af2b900879f06ca6"/>
    <s v="2020-04-09T20:00:00Z"/>
    <n v="5"/>
    <n v="34"/>
    <n v="8990"/>
    <n v="8990"/>
    <n v="8990"/>
    <n v="38"/>
    <n v="1"/>
    <n v="0"/>
    <n v="420"/>
    <n v="18"/>
    <n v="438"/>
    <n v="762062"/>
  </r>
  <r>
    <x v="35"/>
    <x v="31"/>
    <n v="278"/>
    <n v="9330"/>
    <m/>
    <n v="13"/>
    <n v="36"/>
    <m/>
    <m/>
    <m/>
    <m/>
    <n v="105"/>
    <s v="B"/>
    <d v="2020-04-10T13:00:00"/>
    <s v="fc4f42e6828d806c56909736634fa39da4d5aecf"/>
    <s v="2020-04-10T20:00:00Z"/>
    <n v="6"/>
    <n v="36"/>
    <n v="9608"/>
    <n v="9608"/>
    <n v="9608"/>
    <n v="38"/>
    <n v="1"/>
    <n v="2"/>
    <n v="609"/>
    <n v="9"/>
    <n v="618"/>
    <n v="762062"/>
  </r>
  <r>
    <x v="36"/>
    <x v="31"/>
    <n v="293"/>
    <n v="9787"/>
    <m/>
    <n v="10"/>
    <n v="36"/>
    <m/>
    <m/>
    <m/>
    <m/>
    <n v="119"/>
    <s v="B"/>
    <d v="2020-04-11T13:00:00"/>
    <s v="8468d1adaf5b9d317f4cefb765efa0c1736ca3d6"/>
    <s v="2020-04-11T20:00:00Z"/>
    <n v="7"/>
    <n v="36"/>
    <n v="10080"/>
    <n v="10080"/>
    <n v="10080"/>
    <n v="38"/>
    <n v="1"/>
    <n v="0"/>
    <n v="457"/>
    <n v="15"/>
    <n v="472"/>
    <n v="762062"/>
  </r>
  <r>
    <x v="37"/>
    <x v="31"/>
    <n v="308"/>
    <n v="10042"/>
    <m/>
    <n v="12"/>
    <n v="39"/>
    <m/>
    <m/>
    <m/>
    <m/>
    <n v="121"/>
    <s v="B"/>
    <d v="2020-04-12T12:58:00"/>
    <s v="054779b15d36f6768985230ab0d0df0f482bd441"/>
    <s v="2020-04-12T20:00:00Z"/>
    <n v="8"/>
    <n v="39"/>
    <n v="10350"/>
    <n v="10350"/>
    <n v="10350"/>
    <n v="38"/>
    <n v="1"/>
    <n v="3"/>
    <n v="255"/>
    <n v="15"/>
    <n v="270"/>
    <n v="762062"/>
  </r>
  <r>
    <x v="38"/>
    <x v="31"/>
    <n v="331"/>
    <n v="10450"/>
    <m/>
    <n v="13"/>
    <n v="40"/>
    <m/>
    <m/>
    <m/>
    <m/>
    <n v="127"/>
    <s v="B"/>
    <d v="2020-04-13T13:00:00"/>
    <s v="4d5bac586aa26d219fcb811172e2b2b4df51f0e4"/>
    <s v="2020-04-13T20:00:00Z"/>
    <n v="8"/>
    <n v="40"/>
    <n v="10781"/>
    <n v="10781"/>
    <n v="10781"/>
    <n v="38"/>
    <n v="0"/>
    <n v="1"/>
    <n v="408"/>
    <n v="23"/>
    <n v="431"/>
    <n v="762062"/>
  </r>
  <r>
    <x v="39"/>
    <x v="31"/>
    <n v="341"/>
    <n v="10575"/>
    <m/>
    <n v="13"/>
    <n v="42"/>
    <m/>
    <m/>
    <m/>
    <m/>
    <n v="138"/>
    <s v="B"/>
    <d v="2020-04-14T13:00:00"/>
    <s v="9f4a7303b31f7ec41b2b47f9061f8c5ab7fab25c"/>
    <s v="2020-04-14T20:00:00Z"/>
    <n v="9"/>
    <n v="42"/>
    <n v="10916"/>
    <n v="10916"/>
    <n v="10916"/>
    <n v="38"/>
    <n v="1"/>
    <n v="2"/>
    <n v="125"/>
    <n v="10"/>
    <n v="135"/>
    <n v="762062"/>
  </r>
  <r>
    <x v="40"/>
    <x v="31"/>
    <n v="365"/>
    <n v="10952"/>
    <m/>
    <n v="13"/>
    <n v="44"/>
    <m/>
    <m/>
    <m/>
    <m/>
    <n v="142"/>
    <s v="B"/>
    <d v="2020-04-15T13:00:00"/>
    <s v="5865fb194cf31634edf34ab287e0f0c87d7cea33"/>
    <s v="2020-04-15T20:00:00Z"/>
    <n v="9"/>
    <n v="44"/>
    <n v="11317"/>
    <n v="11317"/>
    <n v="11317"/>
    <n v="38"/>
    <n v="0"/>
    <n v="2"/>
    <n v="377"/>
    <n v="24"/>
    <n v="401"/>
    <n v="762062"/>
  </r>
  <r>
    <x v="41"/>
    <x v="31"/>
    <n v="393"/>
    <n v="11311"/>
    <m/>
    <n v="14"/>
    <n v="45"/>
    <m/>
    <m/>
    <m/>
    <m/>
    <n v="163"/>
    <s v="B"/>
    <d v="2020-04-16T13:00:00"/>
    <s v="48bb505538f89b6aa47644f43bb429770379a665"/>
    <s v="2020-04-16T20:00:00Z"/>
    <n v="9"/>
    <n v="45"/>
    <n v="11704"/>
    <n v="11704"/>
    <n v="11704"/>
    <n v="38"/>
    <n v="0"/>
    <n v="1"/>
    <n v="359"/>
    <n v="28"/>
    <n v="387"/>
    <n v="762062"/>
  </r>
  <r>
    <x v="42"/>
    <x v="31"/>
    <n v="439"/>
    <n v="11903"/>
    <m/>
    <n v="16"/>
    <n v="47"/>
    <m/>
    <m/>
    <m/>
    <m/>
    <n v="172"/>
    <s v="B"/>
    <d v="2020-04-17T13:00:00"/>
    <s v="85f8dd4556f552641a60eae0086a5dedb740ec93"/>
    <s v="2020-04-17T20:00:00Z"/>
    <n v="9"/>
    <n v="47"/>
    <n v="12342"/>
    <n v="12342"/>
    <n v="12342"/>
    <n v="38"/>
    <n v="0"/>
    <n v="2"/>
    <n v="592"/>
    <n v="46"/>
    <n v="638"/>
    <n v="762062"/>
  </r>
  <r>
    <x v="43"/>
    <x v="31"/>
    <n v="528"/>
    <n v="12435"/>
    <m/>
    <n v="13"/>
    <n v="47"/>
    <m/>
    <m/>
    <m/>
    <m/>
    <n v="183"/>
    <s v="B"/>
    <d v="2020-04-18T13:08:00"/>
    <s v="82c0a51bf82259a8797027be36b950fb80a9d8fd"/>
    <s v="2020-04-18T20:00:00Z"/>
    <n v="9"/>
    <n v="47"/>
    <n v="12963"/>
    <n v="12963"/>
    <n v="12963"/>
    <n v="38"/>
    <n v="0"/>
    <n v="0"/>
    <n v="532"/>
    <n v="89"/>
    <n v="621"/>
    <n v="762062"/>
  </r>
  <r>
    <x v="44"/>
    <x v="31"/>
    <n v="585"/>
    <n v="13045"/>
    <m/>
    <n v="15"/>
    <n v="51"/>
    <m/>
    <m/>
    <m/>
    <m/>
    <n v="189"/>
    <s v="B"/>
    <d v="2020-04-19T13:00:00"/>
    <s v="030542b9e991bc5778f546d0408d280dad1ef1f5"/>
    <s v="2020-04-19T20:00:00Z"/>
    <n v="10"/>
    <n v="51"/>
    <n v="13630"/>
    <n v="13630"/>
    <n v="13630"/>
    <n v="38"/>
    <n v="1"/>
    <n v="4"/>
    <n v="610"/>
    <n v="57"/>
    <n v="667"/>
    <n v="762062"/>
  </r>
  <r>
    <x v="45"/>
    <x v="31"/>
    <n v="627"/>
    <n v="14120"/>
    <m/>
    <n v="17"/>
    <n v="53"/>
    <m/>
    <m/>
    <m/>
    <m/>
    <n v="189"/>
    <s v="B"/>
    <d v="2020-04-20T13:00:00"/>
    <s v="908db4b086c4b63d6b9a9c88ab4bb4b3618073af"/>
    <s v="2020-04-20T20:00:00Z"/>
    <n v="13"/>
    <n v="53"/>
    <n v="14747"/>
    <n v="14747"/>
    <n v="14747"/>
    <n v="38"/>
    <n v="3"/>
    <n v="2"/>
    <n v="1075"/>
    <n v="42"/>
    <n v="1117"/>
    <n v="762062"/>
  </r>
  <r>
    <x v="46"/>
    <x v="31"/>
    <n v="644"/>
    <n v="14343"/>
    <m/>
    <n v="17"/>
    <n v="54"/>
    <m/>
    <m/>
    <m/>
    <m/>
    <n v="214"/>
    <s v="B"/>
    <d v="2020-04-20T13:17:00"/>
    <s v="f4fd190ba31aebbea5e92d63044c73eb2c9ecebb"/>
    <s v="2020-04-21T20:00:00Z"/>
    <n v="13"/>
    <n v="54"/>
    <n v="14987"/>
    <n v="14987"/>
    <n v="14987"/>
    <n v="38"/>
    <n v="0"/>
    <n v="1"/>
    <n v="223"/>
    <n v="17"/>
    <n v="240"/>
    <n v="762062"/>
  </r>
  <r>
    <x v="47"/>
    <x v="31"/>
    <n v="679"/>
    <n v="14910"/>
    <m/>
    <n v="23"/>
    <n v="62"/>
    <m/>
    <m/>
    <m/>
    <m/>
    <n v="229"/>
    <s v="B"/>
    <d v="2020-04-22T13:10:00"/>
    <s v="5afe195020e0b0d9ca874af732d20550d1db32cc"/>
    <s v="2020-04-22T20:00:00Z"/>
    <n v="14"/>
    <n v="62"/>
    <n v="15589"/>
    <n v="15589"/>
    <n v="15589"/>
    <n v="38"/>
    <n v="1"/>
    <n v="8"/>
    <n v="567"/>
    <n v="35"/>
    <n v="602"/>
    <n v="762062"/>
  </r>
  <r>
    <x v="48"/>
    <x v="31"/>
    <n v="709"/>
    <n v="15621"/>
    <m/>
    <n v="18"/>
    <n v="65"/>
    <m/>
    <m/>
    <m/>
    <m/>
    <n v="269"/>
    <s v="B"/>
    <d v="2020-04-23T13:02:00"/>
    <s v="5cd3e6906dcc6b3a839bacfdc5c80a6ce9456b08"/>
    <s v="2020-04-23T20:00:00Z"/>
    <n v="15"/>
    <n v="65"/>
    <n v="16330"/>
    <n v="16330"/>
    <n v="16330"/>
    <n v="38"/>
    <n v="1"/>
    <n v="3"/>
    <n v="711"/>
    <n v="30"/>
    <n v="741"/>
    <n v="762062"/>
  </r>
  <r>
    <x v="49"/>
    <x v="31"/>
    <n v="748"/>
    <n v="16701"/>
    <m/>
    <n v="17"/>
    <n v="67"/>
    <m/>
    <m/>
    <m/>
    <m/>
    <n v="285"/>
    <s v="B"/>
    <d v="2020-04-24T13:00:00"/>
    <s v="1b5c86957d68cb55c7141d4181de11c268c121b0"/>
    <s v="2020-04-24T20:00:00Z"/>
    <n v="15"/>
    <n v="67"/>
    <n v="17449"/>
    <n v="17449"/>
    <n v="17449"/>
    <n v="38"/>
    <n v="0"/>
    <n v="2"/>
    <n v="1080"/>
    <n v="39"/>
    <n v="1119"/>
    <n v="762062"/>
  </r>
  <r>
    <x v="50"/>
    <x v="31"/>
    <n v="803"/>
    <n v="18547"/>
    <m/>
    <n v="17"/>
    <n v="70"/>
    <m/>
    <m/>
    <m/>
    <m/>
    <n v="310"/>
    <s v="C"/>
    <d v="2020-04-25T13:00:00"/>
    <s v="6209dc62a4f26ee6994f531e1d922e500799308a"/>
    <s v="2020-04-25T20:00:00Z"/>
    <n v="16"/>
    <n v="70"/>
    <n v="19350"/>
    <n v="19350"/>
    <n v="19350"/>
    <n v="38"/>
    <n v="1"/>
    <n v="3"/>
    <n v="1846"/>
    <n v="55"/>
    <n v="1901"/>
    <n v="762062"/>
  </r>
  <r>
    <x v="51"/>
    <x v="31"/>
    <n v="867"/>
    <n v="19850"/>
    <m/>
    <n v="18"/>
    <n v="71"/>
    <m/>
    <m/>
    <m/>
    <m/>
    <n v="326"/>
    <s v="C"/>
    <d v="2020-04-26T13:00:00"/>
    <s v="75b8a2cc2498153ff856ba77ceac6d59d9567269"/>
    <s v="2020-04-26T20:00:00Z"/>
    <n v="17"/>
    <n v="71"/>
    <n v="20717"/>
    <n v="20717"/>
    <n v="20717"/>
    <n v="38"/>
    <n v="1"/>
    <n v="1"/>
    <n v="1303"/>
    <n v="64"/>
    <n v="1367"/>
    <n v="762062"/>
  </r>
  <r>
    <x v="52"/>
    <x v="31"/>
    <n v="942"/>
    <n v="21492"/>
    <m/>
    <n v="23"/>
    <n v="77"/>
    <m/>
    <m/>
    <m/>
    <m/>
    <n v="350"/>
    <s v="C"/>
    <d v="2020-04-27T13:00:00"/>
    <s v="5c52b8288bf66fd5f5072095b5180a09e85d1468"/>
    <s v="2020-04-27T20:00:00Z"/>
    <n v="19"/>
    <n v="77"/>
    <n v="22434"/>
    <n v="22434"/>
    <n v="22434"/>
    <n v="38"/>
    <n v="2"/>
    <n v="6"/>
    <n v="1642"/>
    <n v="75"/>
    <n v="1717"/>
    <n v="762062"/>
  </r>
  <r>
    <x v="53"/>
    <x v="31"/>
    <n v="991"/>
    <n v="22732"/>
    <m/>
    <n v="25"/>
    <n v="79"/>
    <m/>
    <m/>
    <m/>
    <m/>
    <n v="409"/>
    <s v="C"/>
    <d v="2020-04-28T13:00:00"/>
    <s v="3b899f51655795d2c5817cbc98767a6254846f57"/>
    <s v="2020-04-28T20:00:00Z"/>
    <n v="19"/>
    <n v="79"/>
    <n v="23723"/>
    <n v="23723"/>
    <n v="23723"/>
    <n v="38"/>
    <n v="0"/>
    <n v="2"/>
    <n v="1240"/>
    <n v="49"/>
    <n v="1289"/>
    <n v="762062"/>
  </r>
  <r>
    <x v="54"/>
    <x v="31"/>
    <n v="1033"/>
    <n v="24503"/>
    <m/>
    <n v="28"/>
    <n v="82"/>
    <m/>
    <m/>
    <m/>
    <m/>
    <n v="437"/>
    <s v="C"/>
    <d v="2020-04-29T13:00:00"/>
    <s v="156236728a3a7408da45fe6481a4152f0a1111af"/>
    <s v="2020-04-29T20:00:00Z"/>
    <n v="19"/>
    <n v="82"/>
    <n v="25536"/>
    <n v="25536"/>
    <n v="25536"/>
    <n v="38"/>
    <n v="0"/>
    <n v="3"/>
    <n v="1771"/>
    <n v="42"/>
    <n v="1813"/>
    <n v="762062"/>
  </r>
  <r>
    <x v="55"/>
    <x v="31"/>
    <n v="1067"/>
    <n v="26393"/>
    <m/>
    <n v="30"/>
    <n v="85"/>
    <m/>
    <m/>
    <m/>
    <m/>
    <n v="458"/>
    <s v="C"/>
    <d v="2020-04-30T13:00:00"/>
    <s v="abe0b6e74726dd7b400b19ab257cb8ce1a7f85cd"/>
    <s v="2020-04-30T20:00:00Z"/>
    <n v="19"/>
    <n v="85"/>
    <n v="27460"/>
    <n v="27460"/>
    <n v="27460"/>
    <n v="38"/>
    <n v="0"/>
    <n v="3"/>
    <n v="1890"/>
    <n v="34"/>
    <n v="1924"/>
    <n v="762062"/>
  </r>
  <r>
    <x v="56"/>
    <x v="31"/>
    <n v="1107"/>
    <n v="28418"/>
    <m/>
    <n v="27"/>
    <n v="86"/>
    <m/>
    <m/>
    <m/>
    <m/>
    <n v="482"/>
    <s v="C"/>
    <d v="2020-05-01T13:00:00"/>
    <s v="fff18f8bb77f7edb8a74cd89e7b4a3fa4abefcec"/>
    <s v="2020-05-01T20:00:00Z"/>
    <n v="23"/>
    <n v="86"/>
    <n v="29525"/>
    <n v="29525"/>
    <n v="29525"/>
    <n v="38"/>
    <n v="4"/>
    <n v="1"/>
    <n v="2025"/>
    <n v="40"/>
    <n v="2065"/>
    <n v="762062"/>
  </r>
  <r>
    <x v="57"/>
    <x v="31"/>
    <n v="1153"/>
    <n v="30394"/>
    <m/>
    <n v="32"/>
    <n v="90"/>
    <m/>
    <m/>
    <m/>
    <m/>
    <n v="510"/>
    <s v="C"/>
    <d v="2020-05-02T13:00:00"/>
    <s v="28061b11e9963834ad277da182a8afc16890e738"/>
    <s v="2020-05-02T20:00:00Z"/>
    <n v="24"/>
    <n v="90"/>
    <n v="31547"/>
    <n v="31547"/>
    <n v="31547"/>
    <n v="38"/>
    <n v="1"/>
    <n v="4"/>
    <n v="1976"/>
    <n v="46"/>
    <n v="2022"/>
    <n v="762062"/>
  </r>
  <r>
    <x v="58"/>
    <x v="31"/>
    <n v="1191"/>
    <n v="32162"/>
    <m/>
    <n v="31"/>
    <n v="90"/>
    <m/>
    <m/>
    <m/>
    <m/>
    <n v="517"/>
    <s v="C"/>
    <d v="2020-05-03T13:00:00"/>
    <s v="150909d1f7deb01e242915b072c67ab3b91241ce"/>
    <s v="2020-05-03T20:00:00Z"/>
    <n v="25"/>
    <n v="90"/>
    <n v="33353"/>
    <n v="33353"/>
    <n v="33353"/>
    <n v="38"/>
    <n v="1"/>
    <n v="0"/>
    <n v="1768"/>
    <n v="38"/>
    <n v="1806"/>
    <n v="762062"/>
  </r>
  <r>
    <x v="59"/>
    <x v="31"/>
    <n v="1225"/>
    <n v="33529"/>
    <m/>
    <n v="31"/>
    <n v="94"/>
    <m/>
    <m/>
    <m/>
    <m/>
    <n v="540"/>
    <s v="C"/>
    <d v="2020-05-04T13:00:00"/>
    <s v="b75982b63a2764f33a67e11c6044c8a13f5271b4"/>
    <s v="2020-05-04T20:00:00Z"/>
    <n v="25"/>
    <n v="94"/>
    <n v="34754"/>
    <n v="34754"/>
    <n v="34754"/>
    <n v="38"/>
    <n v="0"/>
    <n v="4"/>
    <n v="1367"/>
    <n v="34"/>
    <n v="1401"/>
    <n v="762062"/>
  </r>
  <r>
    <x v="60"/>
    <x v="31"/>
    <n v="1266"/>
    <n v="35155"/>
    <m/>
    <n v="31"/>
    <n v="95"/>
    <m/>
    <m/>
    <m/>
    <m/>
    <n v="559"/>
    <s v="C"/>
    <d v="2020-05-05T13:00:00"/>
    <s v="99506c09c06027bed7c1ec571a7e7bb4e07b4608"/>
    <s v="2020-05-05T20:00:00Z"/>
    <n v="25"/>
    <n v="95"/>
    <n v="36421"/>
    <n v="36421"/>
    <n v="36421"/>
    <n v="38"/>
    <n v="0"/>
    <n v="1"/>
    <n v="1626"/>
    <n v="41"/>
    <n v="1667"/>
    <n v="762062"/>
  </r>
  <r>
    <x v="61"/>
    <x v="31"/>
    <n v="1323"/>
    <n v="37309"/>
    <m/>
    <n v="32"/>
    <n v="97"/>
    <m/>
    <m/>
    <m/>
    <m/>
    <n v="582"/>
    <s v="C"/>
    <d v="2020-05-06T13:00:00"/>
    <s v="1ca558b4a74d6468948080fde98352bb743c0c1d"/>
    <s v="2020-05-06T20:00:00Z"/>
    <n v="31"/>
    <n v="97"/>
    <n v="38632"/>
    <n v="38632"/>
    <n v="38632"/>
    <n v="38"/>
    <n v="6"/>
    <n v="2"/>
    <n v="2154"/>
    <n v="57"/>
    <n v="2211"/>
    <n v="762062"/>
  </r>
  <r>
    <x v="62"/>
    <x v="31"/>
    <n v="1371"/>
    <n v="39496"/>
    <m/>
    <n v="35"/>
    <n v="102"/>
    <m/>
    <m/>
    <m/>
    <m/>
    <n v="601"/>
    <s v="C"/>
    <d v="2020-05-07T13:00:00"/>
    <s v="9da56a0ac56b6cadf8701583326864f913bd9dc9"/>
    <s v="2020-05-07T20:00:00Z"/>
    <n v="31"/>
    <n v="102"/>
    <n v="40867"/>
    <n v="40867"/>
    <n v="40867"/>
    <n v="38"/>
    <n v="0"/>
    <n v="5"/>
    <n v="2187"/>
    <n v="48"/>
    <n v="2235"/>
    <n v="762062"/>
  </r>
  <r>
    <x v="63"/>
    <x v="31"/>
    <n v="1425"/>
    <n v="41076"/>
    <m/>
    <n v="33"/>
    <n v="104"/>
    <m/>
    <m/>
    <m/>
    <m/>
    <n v="714"/>
    <s v="C"/>
    <d v="2020-05-08T13:00:00"/>
    <s v="c2f0bdf76280ec4d5932cf4ceb476c215b3c6be2"/>
    <s v="2020-05-08T20:00:00Z"/>
    <n v="33"/>
    <n v="104"/>
    <n v="42501"/>
    <n v="42501"/>
    <n v="42501"/>
    <n v="38"/>
    <n v="2"/>
    <n v="2"/>
    <n v="1580"/>
    <n v="54"/>
    <n v="1634"/>
    <n v="762062"/>
  </r>
  <r>
    <x v="64"/>
    <x v="31"/>
    <n v="1464"/>
    <n v="42469"/>
    <m/>
    <n v="34"/>
    <n v="110"/>
    <m/>
    <m/>
    <m/>
    <m/>
    <n v="762"/>
    <s v="C"/>
    <d v="2020-05-09T13:00:00"/>
    <s v="6de891a9f16398f6255ae3c05cb8ae53df709a0b"/>
    <s v="2020-05-09T20:00:00Z"/>
    <n v="35"/>
    <n v="110"/>
    <n v="43933"/>
    <n v="43933"/>
    <n v="43933"/>
    <n v="38"/>
    <n v="2"/>
    <n v="6"/>
    <n v="1393"/>
    <n v="39"/>
    <n v="1432"/>
    <n v="762062"/>
  </r>
  <r>
    <x v="65"/>
    <x v="31"/>
    <n v="1491"/>
    <n v="43378"/>
    <m/>
    <n v="29"/>
    <n v="110"/>
    <m/>
    <m/>
    <m/>
    <m/>
    <n v="792"/>
    <s v="C"/>
    <d v="2020-05-10T12:10:00"/>
    <s v="28e21e109ad3b087f521e481bb62497823ce324d"/>
    <s v="2020-05-10T20:00:00Z"/>
    <n v="35"/>
    <n v="110"/>
    <n v="44869"/>
    <n v="44869"/>
    <n v="44869"/>
    <n v="38"/>
    <n v="0"/>
    <n v="0"/>
    <n v="909"/>
    <n v="27"/>
    <n v="936"/>
    <n v="762062"/>
  </r>
  <r>
    <x v="66"/>
    <x v="31"/>
    <n v="1518"/>
    <n v="45496"/>
    <m/>
    <n v="34"/>
    <n v="115"/>
    <m/>
    <m/>
    <m/>
    <m/>
    <n v="846"/>
    <s v="C"/>
    <d v="2020-05-11T12:10:00"/>
    <s v="0d5f52057ed67028f24db06f823d35bd8a25a4fa"/>
    <s v="2020-05-11T20:00:00Z"/>
    <n v="36"/>
    <n v="115"/>
    <n v="47014"/>
    <n v="47014"/>
    <n v="47014"/>
    <n v="38"/>
    <n v="1"/>
    <n v="5"/>
    <n v="2118"/>
    <n v="27"/>
    <n v="2145"/>
    <n v="762062"/>
  </r>
  <r>
    <x v="67"/>
    <x v="31"/>
    <n v="1571"/>
    <n v="46261"/>
    <m/>
    <n v="38"/>
    <n v="122"/>
    <m/>
    <m/>
    <m/>
    <m/>
    <n v="877"/>
    <s v="C"/>
    <d v="2020-05-12T12:10:00"/>
    <s v="6439186903c6409dca9c56820e62dc85e6ab838e"/>
    <s v="2020-05-12T20:00:00Z"/>
    <n v="38"/>
    <n v="122"/>
    <n v="47832"/>
    <n v="47832"/>
    <n v="47832"/>
    <n v="38"/>
    <n v="2"/>
    <n v="7"/>
    <n v="765"/>
    <n v="53"/>
    <n v="818"/>
    <n v="762062"/>
  </r>
  <r>
    <x v="68"/>
    <x v="31"/>
    <n v="1647"/>
    <n v="47298"/>
    <m/>
    <n v="37"/>
    <n v="127"/>
    <m/>
    <m/>
    <m/>
    <m/>
    <n v="969"/>
    <s v="C"/>
    <d v="2020-05-13T13:00:00"/>
    <s v="318a9e66fa74eb4f693061ca3eee2b00fa2f8025"/>
    <s v="2020-05-13T20:00:00Z"/>
    <n v="40"/>
    <n v="127"/>
    <n v="48945"/>
    <n v="48945"/>
    <n v="48945"/>
    <n v="38"/>
    <n v="2"/>
    <n v="5"/>
    <n v="1037"/>
    <n v="76"/>
    <n v="1113"/>
    <n v="762062"/>
  </r>
  <r>
    <x v="69"/>
    <x v="31"/>
    <n v="1647"/>
    <n v="48599"/>
    <m/>
    <n v="38"/>
    <n v="129"/>
    <m/>
    <m/>
    <m/>
    <m/>
    <n v="1007"/>
    <s v="C"/>
    <d v="2020-05-14T13:00:00"/>
    <s v="0b141c449c1b04fdfeb11c7fbb05245f0f8387f4"/>
    <s v="2020-05-14T20:00:00Z"/>
    <n v="40"/>
    <n v="129"/>
    <n v="50246"/>
    <n v="50246"/>
    <n v="50246"/>
    <n v="38"/>
    <n v="0"/>
    <n v="2"/>
    <n v="1301"/>
    <n v="0"/>
    <n v="1301"/>
    <n v="762062"/>
  </r>
  <r>
    <x v="70"/>
    <x v="31"/>
    <n v="1761"/>
    <n v="49954"/>
    <m/>
    <n v="35"/>
    <n v="130"/>
    <m/>
    <m/>
    <m/>
    <m/>
    <n v="1071"/>
    <s v="C"/>
    <d v="2020-05-15T13:00:00"/>
    <s v="c7e05e3eabb93e0e01c62c40640c3dee07f92094"/>
    <s v="2020-05-15T20:00:00Z"/>
    <n v="42"/>
    <n v="130"/>
    <n v="51715"/>
    <n v="51715"/>
    <n v="51715"/>
    <n v="38"/>
    <n v="2"/>
    <n v="1"/>
    <n v="1355"/>
    <n v="114"/>
    <n v="1469"/>
    <n v="762062"/>
  </r>
  <r>
    <x v="71"/>
    <x v="31"/>
    <n v="1848"/>
    <n v="51639"/>
    <m/>
    <n v="33"/>
    <n v="130"/>
    <m/>
    <m/>
    <m/>
    <m/>
    <n v="1111"/>
    <s v="C"/>
    <d v="2020-05-16T13:00:00"/>
    <s v="7c167acf2eb3a0c18831eac7d26e3e1c5fe067ca"/>
    <s v="2020-05-16T20:00:00Z"/>
    <n v="42"/>
    <n v="130"/>
    <n v="53487"/>
    <n v="53487"/>
    <n v="53487"/>
    <n v="38"/>
    <n v="0"/>
    <n v="0"/>
    <n v="1685"/>
    <n v="87"/>
    <n v="1772"/>
    <n v="762062"/>
  </r>
  <r>
    <x v="72"/>
    <x v="31"/>
    <n v="1900"/>
    <n v="53321"/>
    <m/>
    <n v="30"/>
    <n v="130"/>
    <m/>
    <m/>
    <m/>
    <m/>
    <n v="1178"/>
    <s v="C"/>
    <d v="2020-05-17T13:00:00"/>
    <s v="a8d20aa9876b5d472628a95749091307c2117524"/>
    <s v="2020-05-17T20:00:00Z"/>
    <n v="43"/>
    <n v="130"/>
    <n v="55221"/>
    <n v="55221"/>
    <n v="55221"/>
    <n v="38"/>
    <n v="1"/>
    <n v="0"/>
    <n v="1682"/>
    <n v="52"/>
    <n v="1734"/>
    <n v="762062"/>
  </r>
  <r>
    <x v="73"/>
    <x v="31"/>
    <n v="1931"/>
    <n v="54630"/>
    <m/>
    <n v="32"/>
    <n v="133"/>
    <m/>
    <m/>
    <m/>
    <m/>
    <n v="1219"/>
    <s v="C"/>
    <d v="2020-05-18T13:00:00"/>
    <s v="a066d02c602f753e043d52019887772dde64a142"/>
    <s v="2020-05-18T20:00:00Z"/>
    <n v="44"/>
    <n v="133"/>
    <n v="56561"/>
    <n v="56561"/>
    <n v="56561"/>
    <n v="38"/>
    <n v="1"/>
    <n v="3"/>
    <n v="1309"/>
    <n v="31"/>
    <n v="1340"/>
    <n v="762062"/>
  </r>
  <r>
    <x v="74"/>
    <x v="31"/>
    <n v="1994"/>
    <n v="55737"/>
    <m/>
    <n v="32"/>
    <n v="135"/>
    <m/>
    <m/>
    <m/>
    <m/>
    <n v="1269"/>
    <s v="C"/>
    <d v="2020-05-19T13:00:00"/>
    <s v="ef2518560bf19d40d014e7591ffd90126d437848"/>
    <s v="2020-05-19T20:00:00Z"/>
    <n v="45"/>
    <n v="135"/>
    <n v="57731"/>
    <n v="57731"/>
    <n v="57731"/>
    <n v="38"/>
    <n v="1"/>
    <n v="2"/>
    <n v="1107"/>
    <n v="63"/>
    <n v="1170"/>
    <n v="762062"/>
  </r>
  <r>
    <x v="75"/>
    <x v="31"/>
    <n v="2095"/>
    <n v="57105"/>
    <m/>
    <n v="38"/>
    <n v="142"/>
    <m/>
    <m/>
    <m/>
    <m/>
    <n v="1302"/>
    <s v="C"/>
    <d v="2020-05-20T01:59:00"/>
    <s v="40a29c111a2b27e46383d54173de85d184681ef1"/>
    <s v="2020-05-20T20:00:00Z"/>
    <n v="49"/>
    <n v="142"/>
    <n v="59200"/>
    <n v="59200"/>
    <n v="59200"/>
    <n v="38"/>
    <n v="4"/>
    <n v="7"/>
    <n v="1368"/>
    <n v="101"/>
    <n v="1469"/>
    <n v="762062"/>
  </r>
  <r>
    <x v="76"/>
    <x v="31"/>
    <n v="2229"/>
    <n v="59050"/>
    <m/>
    <n v="39"/>
    <n v="144"/>
    <m/>
    <m/>
    <m/>
    <m/>
    <n v="1340"/>
    <s v="C"/>
    <d v="2020-05-21T01:59:00"/>
    <s v="afb948360fc7e62d070e8dcbd0f199bfb6401e25"/>
    <s v="2020-05-21T20:00:00Z"/>
    <n v="51"/>
    <n v="144"/>
    <n v="61279"/>
    <n v="61279"/>
    <n v="61279"/>
    <n v="38"/>
    <n v="2"/>
    <n v="2"/>
    <n v="1945"/>
    <n v="134"/>
    <n v="2079"/>
    <n v="762062"/>
  </r>
  <r>
    <x v="77"/>
    <x v="31"/>
    <n v="2317"/>
    <n v="60513"/>
    <m/>
    <n v="39"/>
    <n v="147"/>
    <m/>
    <m/>
    <m/>
    <m/>
    <n v="1405"/>
    <s v="C"/>
    <d v="2020-05-22T13:00:00"/>
    <s v="e71548eb4f151c14963f7087ecfabc63a41cefb3"/>
    <s v="2020-05-22T20:00:00Z"/>
    <n v="52"/>
    <n v="147"/>
    <n v="62830"/>
    <n v="62830"/>
    <n v="62830"/>
    <n v="38"/>
    <n v="1"/>
    <n v="3"/>
    <n v="1463"/>
    <n v="88"/>
    <n v="1551"/>
    <n v="762062"/>
  </r>
  <r>
    <x v="78"/>
    <x v="31"/>
    <n v="2365"/>
    <n v="61783"/>
    <m/>
    <n v="39"/>
    <n v="150"/>
    <m/>
    <m/>
    <m/>
    <m/>
    <n v="1451"/>
    <s v="C"/>
    <d v="2020-05-23T13:00:00"/>
    <s v="6c63814efb82b749ad368459ec216f053e2e59e7"/>
    <s v="2020-05-23T20:00:00Z"/>
    <n v="52"/>
    <n v="150"/>
    <n v="64148"/>
    <n v="64148"/>
    <n v="64148"/>
    <n v="38"/>
    <n v="0"/>
    <n v="3"/>
    <n v="1270"/>
    <n v="48"/>
    <n v="1318"/>
    <n v="762062"/>
  </r>
  <r>
    <x v="79"/>
    <x v="31"/>
    <n v="2418"/>
    <n v="63070"/>
    <m/>
    <n v="40"/>
    <n v="152"/>
    <m/>
    <m/>
    <m/>
    <m/>
    <n v="1496"/>
    <s v="C"/>
    <d v="2020-05-24T13:00:00"/>
    <s v="fc92eee02ceaa8742316a23b15def169a0fd961b"/>
    <s v="2020-05-24T20:00:00Z"/>
    <n v="53"/>
    <n v="152"/>
    <n v="65488"/>
    <n v="65488"/>
    <n v="65488"/>
    <n v="38"/>
    <n v="1"/>
    <n v="2"/>
    <n v="1287"/>
    <n v="53"/>
    <n v="1340"/>
    <n v="762062"/>
  </r>
  <r>
    <x v="81"/>
    <x v="32"/>
    <n v="0"/>
    <n v="17"/>
    <n v="5"/>
    <m/>
    <m/>
    <m/>
    <m/>
    <m/>
    <m/>
    <m/>
    <m/>
    <m/>
    <s v="78fdecb8b138d96a697d162fdab1f17ed2a654a2"/>
    <s v="2020-03-05T21:00:00Z"/>
    <m/>
    <m/>
    <n v="22"/>
    <n v="17"/>
    <n v="17"/>
    <n v="31"/>
    <m/>
    <m/>
    <m/>
    <m/>
    <m/>
    <n v="1934408"/>
  </r>
  <r>
    <x v="0"/>
    <x v="32"/>
    <n v="0"/>
    <n v="17"/>
    <n v="5"/>
    <m/>
    <m/>
    <m/>
    <m/>
    <m/>
    <m/>
    <m/>
    <m/>
    <m/>
    <s v="4da4aa1917093700e076592f71964a143da1f0a6"/>
    <s v="2020-03-06T21:00:00Z"/>
    <m/>
    <m/>
    <n v="22"/>
    <n v="17"/>
    <n v="17"/>
    <n v="31"/>
    <n v="0"/>
    <n v="0"/>
    <n v="0"/>
    <n v="0"/>
    <n v="0"/>
    <n v="1934408"/>
  </r>
  <r>
    <x v="1"/>
    <x v="32"/>
    <n v="1"/>
    <n v="17"/>
    <n v="5"/>
    <m/>
    <m/>
    <m/>
    <m/>
    <m/>
    <m/>
    <m/>
    <m/>
    <m/>
    <s v="59f574e17c5d499448ef13332a96c79a5dd9dc4a"/>
    <s v="2020-03-07T21:00:00Z"/>
    <m/>
    <m/>
    <n v="23"/>
    <n v="18"/>
    <n v="18"/>
    <n v="31"/>
    <n v="0"/>
    <n v="0"/>
    <n v="0"/>
    <n v="1"/>
    <n v="1"/>
    <n v="1934408"/>
  </r>
  <r>
    <x v="2"/>
    <x v="32"/>
    <n v="1"/>
    <n v="17"/>
    <n v="5"/>
    <m/>
    <m/>
    <m/>
    <m/>
    <m/>
    <m/>
    <m/>
    <m/>
    <m/>
    <s v="4abc76fe92b57a5ca22a4a9cc44eb3e10b8536c4"/>
    <s v="2020-03-08T20:00:00Z"/>
    <m/>
    <m/>
    <n v="23"/>
    <n v="18"/>
    <n v="18"/>
    <n v="31"/>
    <n v="0"/>
    <n v="0"/>
    <n v="0"/>
    <n v="0"/>
    <n v="0"/>
    <n v="1934408"/>
  </r>
  <r>
    <x v="3"/>
    <x v="32"/>
    <n v="3"/>
    <n v="36"/>
    <n v="9"/>
    <m/>
    <m/>
    <m/>
    <m/>
    <m/>
    <m/>
    <m/>
    <m/>
    <m/>
    <s v="6cf406a9f3175cfc2177d5d12d328ba636840e85"/>
    <s v="2020-03-09T20:00:00Z"/>
    <m/>
    <m/>
    <n v="48"/>
    <n v="39"/>
    <n v="39"/>
    <n v="31"/>
    <n v="0"/>
    <n v="0"/>
    <n v="19"/>
    <n v="2"/>
    <n v="21"/>
    <n v="1934408"/>
  </r>
  <r>
    <x v="4"/>
    <x v="32"/>
    <n v="3"/>
    <n v="47"/>
    <n v="16"/>
    <m/>
    <m/>
    <m/>
    <m/>
    <m/>
    <m/>
    <m/>
    <m/>
    <m/>
    <s v="fe24d76ce16aba1481419c8d2c4ac36516bf2214"/>
    <s v="2020-03-10T20:00:00Z"/>
    <m/>
    <m/>
    <n v="66"/>
    <n v="50"/>
    <n v="50"/>
    <n v="31"/>
    <n v="0"/>
    <n v="0"/>
    <n v="11"/>
    <n v="0"/>
    <n v="11"/>
    <n v="1934408"/>
  </r>
  <r>
    <x v="5"/>
    <x v="32"/>
    <n v="5"/>
    <n v="47"/>
    <n v="16"/>
    <m/>
    <m/>
    <m/>
    <m/>
    <m/>
    <m/>
    <m/>
    <m/>
    <m/>
    <s v="866aa890cd81f36382290eb62de8def5006b6d25"/>
    <s v="2020-03-11T20:00:00Z"/>
    <m/>
    <m/>
    <n v="68"/>
    <n v="52"/>
    <n v="52"/>
    <n v="31"/>
    <n v="0"/>
    <n v="0"/>
    <n v="0"/>
    <n v="2"/>
    <n v="2"/>
    <n v="1934408"/>
  </r>
  <r>
    <x v="6"/>
    <x v="32"/>
    <n v="10"/>
    <n v="80"/>
    <n v="33"/>
    <m/>
    <m/>
    <m/>
    <m/>
    <m/>
    <m/>
    <m/>
    <m/>
    <d v="2020-03-12T00:00:00"/>
    <s v="8b5177c84b7cce5a61d81a92d96664285e9489ba"/>
    <s v="2020-03-12T20:00:00Z"/>
    <m/>
    <m/>
    <n v="123"/>
    <n v="90"/>
    <n v="90"/>
    <n v="31"/>
    <n v="0"/>
    <n v="0"/>
    <n v="33"/>
    <n v="5"/>
    <n v="38"/>
    <n v="1934408"/>
  </r>
  <r>
    <x v="7"/>
    <x v="32"/>
    <n v="13"/>
    <n v="80"/>
    <n v="33"/>
    <m/>
    <m/>
    <m/>
    <m/>
    <m/>
    <m/>
    <m/>
    <m/>
    <d v="2020-03-13T00:00:00"/>
    <s v="eb0a4560d5bbc95f2d1203f3d511be4fb955bbb4"/>
    <s v="2020-03-13T20:00:00Z"/>
    <m/>
    <m/>
    <n v="126"/>
    <n v="93"/>
    <n v="93"/>
    <n v="31"/>
    <n v="0"/>
    <n v="0"/>
    <n v="0"/>
    <n v="3"/>
    <n v="3"/>
    <n v="1934408"/>
  </r>
  <r>
    <x v="8"/>
    <x v="32"/>
    <n v="14"/>
    <n v="80"/>
    <n v="33"/>
    <m/>
    <m/>
    <m/>
    <m/>
    <m/>
    <m/>
    <m/>
    <m/>
    <d v="2020-03-13T00:00:00"/>
    <s v="887486b687f374269ecaff0104eb056129205b11"/>
    <s v="2020-03-14T20:00:00Z"/>
    <m/>
    <m/>
    <n v="127"/>
    <n v="94"/>
    <n v="94"/>
    <n v="31"/>
    <n v="0"/>
    <n v="0"/>
    <n v="0"/>
    <n v="1"/>
    <n v="1"/>
    <n v="1934408"/>
  </r>
  <r>
    <x v="9"/>
    <x v="32"/>
    <n v="17"/>
    <n v="80"/>
    <n v="33"/>
    <m/>
    <m/>
    <m/>
    <m/>
    <m/>
    <m/>
    <m/>
    <m/>
    <d v="2020-03-15T00:00:00"/>
    <s v="55730094870a8f157622b83eef7f493687a97e83"/>
    <s v="2020-03-15T20:00:00Z"/>
    <m/>
    <m/>
    <n v="130"/>
    <n v="97"/>
    <n v="97"/>
    <n v="31"/>
    <n v="0"/>
    <n v="0"/>
    <n v="0"/>
    <n v="3"/>
    <n v="3"/>
    <n v="1934408"/>
  </r>
  <r>
    <x v="10"/>
    <x v="32"/>
    <n v="18"/>
    <n v="170"/>
    <m/>
    <m/>
    <m/>
    <m/>
    <m/>
    <m/>
    <m/>
    <m/>
    <m/>
    <d v="2020-03-16T15:32:00"/>
    <s v="e70d8257bb02191aaca25b49f27d3f1e774fb6a1"/>
    <s v="2020-03-16T20:00:00Z"/>
    <m/>
    <m/>
    <n v="188"/>
    <n v="188"/>
    <n v="188"/>
    <n v="31"/>
    <n v="0"/>
    <n v="0"/>
    <n v="90"/>
    <n v="1"/>
    <n v="91"/>
    <n v="1934408"/>
  </r>
  <r>
    <x v="11"/>
    <x v="32"/>
    <n v="21"/>
    <n v="206"/>
    <m/>
    <m/>
    <m/>
    <m/>
    <m/>
    <m/>
    <m/>
    <m/>
    <m/>
    <d v="2020-03-17T00:00:00"/>
    <s v="e12aad551e68a14f9b664597f8b297ffb598a3d9"/>
    <s v="2020-03-17T20:00:00Z"/>
    <m/>
    <m/>
    <n v="227"/>
    <n v="227"/>
    <n v="227"/>
    <n v="31"/>
    <n v="0"/>
    <n v="0"/>
    <n v="36"/>
    <n v="3"/>
    <n v="39"/>
    <n v="1934408"/>
  </r>
  <r>
    <x v="12"/>
    <x v="32"/>
    <n v="24"/>
    <n v="206"/>
    <m/>
    <m/>
    <m/>
    <m/>
    <m/>
    <m/>
    <m/>
    <m/>
    <m/>
    <d v="2020-03-18T00:00:00"/>
    <s v="673f9c509f5c8fb758b90fd6743e1956e23dfcc6"/>
    <s v="2020-03-18T20:00:00Z"/>
    <m/>
    <m/>
    <n v="230"/>
    <n v="230"/>
    <n v="230"/>
    <n v="31"/>
    <n v="0"/>
    <n v="0"/>
    <n v="0"/>
    <n v="3"/>
    <n v="3"/>
    <n v="1934408"/>
  </r>
  <r>
    <x v="13"/>
    <x v="32"/>
    <n v="27"/>
    <n v="240"/>
    <m/>
    <m/>
    <m/>
    <m/>
    <m/>
    <m/>
    <m/>
    <m/>
    <m/>
    <d v="2020-03-18T14:00:00"/>
    <s v="691044363cdc9c04963611246595fabbc05aa9cd"/>
    <s v="2020-03-19T20:00:00Z"/>
    <n v="0"/>
    <m/>
    <n v="267"/>
    <n v="267"/>
    <n v="267"/>
    <n v="31"/>
    <n v="0"/>
    <n v="0"/>
    <n v="34"/>
    <n v="3"/>
    <n v="37"/>
    <n v="1934408"/>
  </r>
  <r>
    <x v="14"/>
    <x v="32"/>
    <n v="32"/>
    <n v="240"/>
    <m/>
    <m/>
    <m/>
    <m/>
    <m/>
    <m/>
    <m/>
    <m/>
    <m/>
    <d v="2020-03-19T00:00:00"/>
    <s v="afe941b22231fc86e9fbfedf9d0c4df757c8195b"/>
    <s v="2020-03-20T20:00:00Z"/>
    <n v="0"/>
    <m/>
    <n v="272"/>
    <n v="272"/>
    <n v="272"/>
    <n v="31"/>
    <n v="0"/>
    <n v="0"/>
    <n v="0"/>
    <n v="5"/>
    <n v="5"/>
    <n v="1934408"/>
  </r>
  <r>
    <x v="15"/>
    <x v="32"/>
    <n v="38"/>
    <n v="356"/>
    <m/>
    <m/>
    <m/>
    <m/>
    <m/>
    <m/>
    <m/>
    <m/>
    <m/>
    <d v="2020-03-20T00:00:00"/>
    <s v="84e390adfb1d9fca6becc45064ecc838a9576989"/>
    <s v="2020-03-21T20:00:00Z"/>
    <n v="0"/>
    <m/>
    <n v="394"/>
    <n v="394"/>
    <n v="394"/>
    <n v="31"/>
    <n v="0"/>
    <n v="0"/>
    <n v="116"/>
    <n v="6"/>
    <n v="122"/>
    <n v="1934408"/>
  </r>
  <r>
    <x v="16"/>
    <x v="32"/>
    <n v="48"/>
    <n v="356"/>
    <m/>
    <m/>
    <m/>
    <m/>
    <m/>
    <m/>
    <m/>
    <m/>
    <m/>
    <d v="2020-03-21T00:00:00"/>
    <s v="6f44613da8786f96608b1371a22a2e7caafd9023"/>
    <s v="2020-03-22T20:00:00Z"/>
    <n v="0"/>
    <m/>
    <n v="404"/>
    <n v="404"/>
    <n v="404"/>
    <n v="31"/>
    <n v="0"/>
    <n v="0"/>
    <n v="0"/>
    <n v="10"/>
    <n v="10"/>
    <n v="1934408"/>
  </r>
  <r>
    <x v="17"/>
    <x v="32"/>
    <n v="50"/>
    <n v="356"/>
    <m/>
    <m/>
    <m/>
    <m/>
    <m/>
    <m/>
    <m/>
    <m/>
    <s v="A"/>
    <d v="2020-03-21T00:00:00"/>
    <s v="63f29c5fe556f16a1d7ea1e4cc3de79842288934"/>
    <s v="2020-03-23T20:00:00Z"/>
    <n v="0"/>
    <m/>
    <n v="406"/>
    <n v="406"/>
    <n v="406"/>
    <n v="31"/>
    <n v="0"/>
    <n v="0"/>
    <n v="0"/>
    <n v="2"/>
    <n v="2"/>
    <n v="1934408"/>
  </r>
  <r>
    <x v="18"/>
    <x v="32"/>
    <n v="52"/>
    <n v="975"/>
    <m/>
    <m/>
    <m/>
    <m/>
    <m/>
    <m/>
    <m/>
    <m/>
    <s v="A"/>
    <d v="2020-03-23T00:00:00"/>
    <s v="1d6fe6bf66b605e6b2613fd15e863b56c0a6f4d4"/>
    <s v="2020-03-24T20:00:00Z"/>
    <n v="0"/>
    <m/>
    <n v="1027"/>
    <n v="1027"/>
    <n v="1027"/>
    <n v="31"/>
    <n v="0"/>
    <n v="0"/>
    <n v="619"/>
    <n v="2"/>
    <n v="621"/>
    <n v="1934408"/>
  </r>
  <r>
    <x v="19"/>
    <x v="32"/>
    <n v="61"/>
    <n v="1304"/>
    <m/>
    <m/>
    <m/>
    <m/>
    <m/>
    <m/>
    <m/>
    <m/>
    <s v="A"/>
    <d v="2020-03-24T00:00:00"/>
    <s v="1be4f5286d3409d2878e9402bd33116e1217025f"/>
    <s v="2020-03-25T20:00:00Z"/>
    <n v="0"/>
    <m/>
    <n v="1365"/>
    <n v="1365"/>
    <n v="1365"/>
    <n v="31"/>
    <n v="0"/>
    <n v="0"/>
    <n v="329"/>
    <n v="9"/>
    <n v="338"/>
    <n v="1934408"/>
  </r>
  <r>
    <x v="20"/>
    <x v="32"/>
    <n v="73"/>
    <n v="1584"/>
    <m/>
    <m/>
    <m/>
    <m/>
    <m/>
    <m/>
    <m/>
    <m/>
    <s v="A"/>
    <d v="2020-03-26T14:00:00"/>
    <s v="32db2a0581e793197ce51e654af4bcdfa07dc9fd"/>
    <s v="2020-03-26T20:00:00Z"/>
    <n v="0"/>
    <m/>
    <n v="1657"/>
    <n v="1657"/>
    <n v="1657"/>
    <n v="31"/>
    <n v="0"/>
    <n v="0"/>
    <n v="280"/>
    <n v="12"/>
    <n v="292"/>
    <n v="1934408"/>
  </r>
  <r>
    <x v="21"/>
    <x v="32"/>
    <n v="85"/>
    <n v="1761"/>
    <m/>
    <m/>
    <m/>
    <m/>
    <m/>
    <m/>
    <m/>
    <m/>
    <s v="A"/>
    <d v="2020-03-27T14:30:00"/>
    <s v="761bcd32966118d4da256c994e84d23b3909c082"/>
    <s v="2020-03-27T20:00:00Z"/>
    <n v="0"/>
    <m/>
    <n v="1846"/>
    <n v="1846"/>
    <n v="1846"/>
    <n v="31"/>
    <n v="0"/>
    <n v="0"/>
    <n v="177"/>
    <n v="12"/>
    <n v="189"/>
    <n v="1934408"/>
  </r>
  <r>
    <x v="22"/>
    <x v="32"/>
    <n v="96"/>
    <n v="1904"/>
    <m/>
    <m/>
    <m/>
    <m/>
    <m/>
    <m/>
    <m/>
    <m/>
    <s v="A"/>
    <d v="2020-03-28T14:40:00"/>
    <s v="8e68e3e432ab8be0e8e28c340074fd9cc5c737dd"/>
    <s v="2020-03-28T20:00:00Z"/>
    <n v="2"/>
    <m/>
    <n v="2000"/>
    <n v="2000"/>
    <n v="2000"/>
    <n v="31"/>
    <n v="2"/>
    <n v="0"/>
    <n v="143"/>
    <n v="11"/>
    <n v="154"/>
    <n v="1934408"/>
  </r>
  <r>
    <x v="23"/>
    <x v="32"/>
    <n v="108"/>
    <n v="1968"/>
    <n v="4"/>
    <m/>
    <m/>
    <m/>
    <m/>
    <m/>
    <m/>
    <m/>
    <s v="A"/>
    <d v="2020-03-28T20:05:00"/>
    <s v="8c016329bbd223e1e338865542978888caf255b9"/>
    <s v="2020-03-29T20:00:00Z"/>
    <n v="2"/>
    <m/>
    <n v="2080"/>
    <n v="2076"/>
    <n v="2076"/>
    <n v="31"/>
    <n v="0"/>
    <n v="0"/>
    <n v="64"/>
    <n v="12"/>
    <n v="76"/>
    <n v="1934408"/>
  </r>
  <r>
    <x v="24"/>
    <x v="32"/>
    <n v="145"/>
    <n v="2584"/>
    <n v="5"/>
    <m/>
    <m/>
    <m/>
    <m/>
    <m/>
    <m/>
    <m/>
    <s v="A"/>
    <d v="2020-03-30T14:30:00"/>
    <s v="8b0022e5ce7647a99ac436ccb7ad1d2e60839af1"/>
    <s v="2020-03-30T20:00:00Z"/>
    <n v="2"/>
    <m/>
    <n v="2734"/>
    <n v="2729"/>
    <n v="2729"/>
    <n v="31"/>
    <n v="0"/>
    <n v="0"/>
    <n v="616"/>
    <n v="37"/>
    <n v="653"/>
    <n v="1934408"/>
  </r>
  <r>
    <x v="25"/>
    <x v="32"/>
    <n v="172"/>
    <n v="2931"/>
    <n v="8"/>
    <m/>
    <m/>
    <m/>
    <m/>
    <m/>
    <m/>
    <m/>
    <s v="A"/>
    <d v="2020-03-31T14:00:00"/>
    <s v="8dc42c9146d0e75f4ed9f3239129e6c5565ac62e"/>
    <s v="2020-03-31T20:00:00Z"/>
    <n v="3"/>
    <m/>
    <n v="3111"/>
    <n v="3103"/>
    <n v="3103"/>
    <n v="31"/>
    <n v="1"/>
    <n v="0"/>
    <n v="347"/>
    <n v="27"/>
    <n v="374"/>
    <n v="1934408"/>
  </r>
  <r>
    <x v="26"/>
    <x v="32"/>
    <n v="210"/>
    <n v="3475"/>
    <n v="8"/>
    <m/>
    <m/>
    <m/>
    <m/>
    <m/>
    <m/>
    <m/>
    <s v="A"/>
    <d v="2020-04-01T14:00:00"/>
    <s v="95c1465715bea3b1968ac22d6f4e09781a3fe918"/>
    <s v="2020-04-01T20:00:00Z"/>
    <n v="4"/>
    <m/>
    <n v="3693"/>
    <n v="3685"/>
    <n v="3685"/>
    <n v="31"/>
    <n v="1"/>
    <n v="0"/>
    <n v="544"/>
    <n v="38"/>
    <n v="582"/>
    <n v="1934408"/>
  </r>
  <r>
    <x v="27"/>
    <x v="32"/>
    <n v="246"/>
    <n v="3978"/>
    <n v="11"/>
    <m/>
    <m/>
    <m/>
    <m/>
    <m/>
    <m/>
    <m/>
    <s v="A"/>
    <d v="2020-04-02T14:00:00"/>
    <s v="7425b5da1252c2d80bbfbcac3918ca2f56b69b7c"/>
    <s v="2020-04-02T20:00:00Z"/>
    <n v="5"/>
    <m/>
    <n v="4235"/>
    <n v="4224"/>
    <n v="4224"/>
    <n v="31"/>
    <n v="1"/>
    <n v="0"/>
    <n v="503"/>
    <n v="36"/>
    <n v="539"/>
    <n v="1934408"/>
  </r>
  <r>
    <x v="28"/>
    <x v="32"/>
    <n v="279"/>
    <n v="4487"/>
    <n v="11"/>
    <m/>
    <m/>
    <m/>
    <m/>
    <m/>
    <m/>
    <m/>
    <s v="A"/>
    <d v="2020-04-03T13:50:00"/>
    <s v="3e6c4ef3a306e2c09bd10d96400a042076db7c9b"/>
    <s v="2020-04-03T20:00:00Z"/>
    <n v="6"/>
    <m/>
    <n v="4777"/>
    <n v="4766"/>
    <n v="4766"/>
    <n v="31"/>
    <n v="1"/>
    <n v="0"/>
    <n v="509"/>
    <n v="33"/>
    <n v="542"/>
    <n v="1934408"/>
  </r>
  <r>
    <x v="29"/>
    <x v="32"/>
    <n v="321"/>
    <n v="5058"/>
    <n v="10"/>
    <m/>
    <m/>
    <m/>
    <m/>
    <m/>
    <m/>
    <m/>
    <s v="A"/>
    <d v="2020-04-04T14:05:00"/>
    <s v="2910274f7e3b512c3bea20ba90901dd0e687355c"/>
    <s v="2020-04-04T20:00:00Z"/>
    <n v="6"/>
    <m/>
    <n v="5389"/>
    <n v="5379"/>
    <n v="5379"/>
    <n v="31"/>
    <n v="0"/>
    <n v="0"/>
    <n v="571"/>
    <n v="42"/>
    <n v="613"/>
    <n v="1934408"/>
  </r>
  <r>
    <x v="30"/>
    <x v="32"/>
    <n v="363"/>
    <n v="5558"/>
    <n v="12"/>
    <m/>
    <m/>
    <m/>
    <m/>
    <m/>
    <m/>
    <m/>
    <s v="A"/>
    <d v="2020-04-05T13:50:00"/>
    <s v="62578131398666df086d00d5b3466f0b8bdb64f0"/>
    <s v="2020-04-05T20:00:00Z"/>
    <n v="8"/>
    <m/>
    <n v="5933"/>
    <n v="5921"/>
    <n v="5921"/>
    <n v="31"/>
    <n v="2"/>
    <n v="0"/>
    <n v="500"/>
    <n v="42"/>
    <n v="542"/>
    <n v="1934408"/>
  </r>
  <r>
    <x v="31"/>
    <x v="32"/>
    <n v="409"/>
    <n v="6378"/>
    <n v="8"/>
    <m/>
    <m/>
    <m/>
    <m/>
    <m/>
    <m/>
    <m/>
    <s v="A"/>
    <d v="2020-04-06T13:38:00"/>
    <s v="8eec59dc0d6aba42fcfb8ea5b5af7804c666dd3f"/>
    <s v="2020-04-06T20:00:00Z"/>
    <n v="8"/>
    <m/>
    <n v="6795"/>
    <n v="6787"/>
    <n v="6787"/>
    <n v="31"/>
    <n v="0"/>
    <n v="0"/>
    <n v="820"/>
    <n v="46"/>
    <n v="866"/>
    <n v="1934408"/>
  </r>
  <r>
    <x v="32"/>
    <x v="32"/>
    <n v="447"/>
    <n v="6811"/>
    <m/>
    <m/>
    <m/>
    <m/>
    <m/>
    <m/>
    <m/>
    <m/>
    <s v="A"/>
    <d v="2020-04-07T14:38:00"/>
    <s v="d0863d756bafcd5d989ec214d579053a07042085"/>
    <s v="2020-04-07T20:00:00Z"/>
    <n v="10"/>
    <m/>
    <n v="7258"/>
    <n v="7258"/>
    <n v="7258"/>
    <n v="31"/>
    <n v="2"/>
    <n v="0"/>
    <n v="433"/>
    <n v="38"/>
    <n v="471"/>
    <n v="1934408"/>
  </r>
  <r>
    <x v="33"/>
    <x v="32"/>
    <n v="519"/>
    <n v="7442"/>
    <m/>
    <m/>
    <m/>
    <m/>
    <m/>
    <m/>
    <m/>
    <m/>
    <s v="A"/>
    <d v="2020-04-08T13:45:00"/>
    <s v="70587f033bb60a13f8355defa9c58aef5445883a"/>
    <s v="2020-04-08T20:00:00Z"/>
    <n v="12"/>
    <m/>
    <n v="7961"/>
    <n v="7961"/>
    <n v="7961"/>
    <n v="31"/>
    <n v="2"/>
    <n v="0"/>
    <n v="631"/>
    <n v="72"/>
    <n v="703"/>
    <n v="1934408"/>
  </r>
  <r>
    <x v="34"/>
    <x v="32"/>
    <n v="567"/>
    <n v="8116"/>
    <m/>
    <m/>
    <m/>
    <m/>
    <m/>
    <m/>
    <m/>
    <m/>
    <s v="A"/>
    <d v="2020-04-09T13:36:00"/>
    <s v="8295e02ec055c0263f51a76dded6304ae1483af7"/>
    <s v="2020-04-09T20:00:00Z"/>
    <n v="14"/>
    <m/>
    <n v="8683"/>
    <n v="8683"/>
    <n v="8683"/>
    <n v="31"/>
    <n v="2"/>
    <n v="0"/>
    <n v="674"/>
    <n v="48"/>
    <n v="722"/>
    <n v="1934408"/>
  </r>
  <r>
    <x v="35"/>
    <x v="32"/>
    <n v="635"/>
    <n v="8719"/>
    <m/>
    <m/>
    <m/>
    <m/>
    <m/>
    <m/>
    <m/>
    <m/>
    <s v="A"/>
    <d v="2020-04-10T13:50:00"/>
    <s v="6b30849d9f6ea1fe5bfdecf0ddcbedfff1643fcb"/>
    <s v="2020-04-10T20:00:00Z"/>
    <n v="15"/>
    <m/>
    <n v="9354"/>
    <n v="9354"/>
    <n v="9354"/>
    <n v="31"/>
    <n v="1"/>
    <n v="0"/>
    <n v="603"/>
    <n v="68"/>
    <n v="671"/>
    <n v="1934408"/>
  </r>
  <r>
    <x v="36"/>
    <x v="32"/>
    <n v="700"/>
    <n v="9285"/>
    <m/>
    <m/>
    <m/>
    <m/>
    <m/>
    <m/>
    <m/>
    <m/>
    <s v="A"/>
    <d v="2020-04-11T14:00:00"/>
    <s v="b0b36a476e8efe49d68d16442d9bb3cbfcd5f2c5"/>
    <s v="2020-04-11T20:00:00Z"/>
    <n v="17"/>
    <m/>
    <n v="9985"/>
    <n v="9985"/>
    <n v="9985"/>
    <n v="31"/>
    <n v="2"/>
    <n v="0"/>
    <n v="566"/>
    <n v="65"/>
    <n v="631"/>
    <n v="1934408"/>
  </r>
  <r>
    <x v="37"/>
    <x v="32"/>
    <n v="791"/>
    <n v="9900"/>
    <m/>
    <m/>
    <m/>
    <m/>
    <m/>
    <m/>
    <m/>
    <m/>
    <s v="A"/>
    <d v="2020-04-12T13:40:00"/>
    <s v="d65d87d047488e8d7b15e86a177a03b1aeee61b9"/>
    <s v="2020-04-12T20:00:00Z"/>
    <n v="17"/>
    <m/>
    <n v="10691"/>
    <n v="10691"/>
    <n v="10691"/>
    <n v="31"/>
    <n v="0"/>
    <n v="0"/>
    <n v="615"/>
    <n v="91"/>
    <n v="706"/>
    <n v="1934408"/>
  </r>
  <r>
    <x v="38"/>
    <x v="32"/>
    <n v="814"/>
    <n v="10158"/>
    <m/>
    <m/>
    <m/>
    <m/>
    <m/>
    <m/>
    <m/>
    <m/>
    <s v="A"/>
    <d v="2020-04-13T20:03:00"/>
    <s v="e4ea927f3942914cebacd8c0034e884d1f461846"/>
    <s v="2020-04-13T20:00:00Z"/>
    <n v="17"/>
    <m/>
    <n v="10972"/>
    <n v="10972"/>
    <n v="10972"/>
    <n v="31"/>
    <n v="0"/>
    <n v="0"/>
    <n v="258"/>
    <n v="23"/>
    <n v="281"/>
    <n v="1934408"/>
  </r>
  <r>
    <x v="39"/>
    <x v="32"/>
    <n v="871"/>
    <n v="10486"/>
    <m/>
    <m/>
    <m/>
    <m/>
    <m/>
    <m/>
    <m/>
    <m/>
    <s v="A"/>
    <d v="2020-04-14T19:45:00"/>
    <s v="6237171a5c0aa381aa824756fba407b38e03b06f"/>
    <s v="2020-04-14T20:00:00Z"/>
    <n v="18"/>
    <m/>
    <n v="11357"/>
    <n v="11357"/>
    <n v="11357"/>
    <n v="31"/>
    <n v="1"/>
    <n v="0"/>
    <n v="328"/>
    <n v="57"/>
    <n v="385"/>
    <n v="1934408"/>
  </r>
  <r>
    <x v="40"/>
    <x v="32"/>
    <n v="901"/>
    <n v="10828"/>
    <m/>
    <m/>
    <m/>
    <m/>
    <m/>
    <m/>
    <m/>
    <m/>
    <s v="A"/>
    <d v="2020-04-14T19:45:00"/>
    <s v="4f46c760b0dc8cd795ea8d34159a99bd3c5c2782"/>
    <s v="2020-04-15T20:00:00Z"/>
    <n v="20"/>
    <m/>
    <n v="11729"/>
    <n v="11729"/>
    <n v="11729"/>
    <n v="31"/>
    <n v="2"/>
    <n v="0"/>
    <n v="342"/>
    <n v="30"/>
    <n v="372"/>
    <n v="1934408"/>
  </r>
  <r>
    <x v="41"/>
    <x v="32"/>
    <n v="952"/>
    <n v="11342"/>
    <m/>
    <m/>
    <m/>
    <m/>
    <m/>
    <m/>
    <m/>
    <m/>
    <s v="A"/>
    <d v="2020-04-16T19:40:00"/>
    <s v="b72b537c011498e86822d738edd57788348c117b"/>
    <s v="2020-04-16T20:00:00Z"/>
    <n v="21"/>
    <m/>
    <n v="12294"/>
    <n v="12294"/>
    <n v="12294"/>
    <n v="31"/>
    <n v="1"/>
    <n v="0"/>
    <n v="514"/>
    <n v="51"/>
    <n v="565"/>
    <n v="1934408"/>
  </r>
  <r>
    <x v="42"/>
    <x v="32"/>
    <n v="1066"/>
    <n v="12038"/>
    <m/>
    <m/>
    <m/>
    <m/>
    <m/>
    <m/>
    <m/>
    <m/>
    <s v="A"/>
    <d v="2020-04-17T19:42:00"/>
    <s v="8e0911fefd129a6050b599528237defa0ea002f7"/>
    <s v="2020-04-17T20:00:00Z"/>
    <n v="24"/>
    <m/>
    <n v="13104"/>
    <n v="13104"/>
    <n v="13104"/>
    <n v="31"/>
    <n v="3"/>
    <n v="0"/>
    <n v="696"/>
    <n v="114"/>
    <n v="810"/>
    <n v="1934408"/>
  </r>
  <r>
    <x v="43"/>
    <x v="32"/>
    <n v="1138"/>
    <n v="12539"/>
    <m/>
    <m/>
    <m/>
    <m/>
    <m/>
    <m/>
    <m/>
    <m/>
    <s v="A"/>
    <d v="2020-04-17T19:42:00"/>
    <s v="ee26d743bc12af182a6cc73cdcc0bc8142e5ade6"/>
    <s v="2020-04-18T20:00:00Z"/>
    <n v="24"/>
    <m/>
    <n v="13677"/>
    <n v="13677"/>
    <n v="13677"/>
    <n v="31"/>
    <n v="0"/>
    <n v="0"/>
    <n v="501"/>
    <n v="72"/>
    <n v="573"/>
    <n v="1934408"/>
  </r>
  <r>
    <x v="44"/>
    <x v="32"/>
    <n v="1287"/>
    <n v="13288"/>
    <m/>
    <m/>
    <m/>
    <m/>
    <m/>
    <m/>
    <m/>
    <m/>
    <s v="A"/>
    <d v="2020-04-19T19:45:00"/>
    <s v="acc3eb557a9bcd0dc7e3c7b2a4a8db77d9de2a31"/>
    <s v="2020-04-19T20:00:00Z"/>
    <n v="28"/>
    <m/>
    <n v="14575"/>
    <n v="14575"/>
    <n v="14575"/>
    <n v="31"/>
    <n v="4"/>
    <n v="0"/>
    <n v="749"/>
    <n v="149"/>
    <n v="898"/>
    <n v="1934408"/>
  </r>
  <r>
    <x v="45"/>
    <x v="32"/>
    <n v="1474"/>
    <n v="14206"/>
    <m/>
    <m/>
    <m/>
    <m/>
    <m/>
    <m/>
    <m/>
    <m/>
    <s v="A"/>
    <d v="2020-04-19T19:45:00"/>
    <s v="c8a484879646349082118b52e561ca1c1d75c03c"/>
    <s v="2020-04-20T20:00:00Z"/>
    <n v="28"/>
    <m/>
    <n v="15680"/>
    <n v="15680"/>
    <n v="15680"/>
    <n v="31"/>
    <n v="0"/>
    <n v="0"/>
    <n v="918"/>
    <n v="187"/>
    <n v="1105"/>
    <n v="1934408"/>
  </r>
  <r>
    <x v="46"/>
    <x v="32"/>
    <n v="1648"/>
    <n v="14724"/>
    <m/>
    <m/>
    <m/>
    <m/>
    <m/>
    <m/>
    <m/>
    <m/>
    <s v="A"/>
    <d v="2020-04-21T19:45:00"/>
    <s v="99ca56f1f829fb5725da2a81479d8553b3253b83"/>
    <s v="2020-04-21T20:00:00Z"/>
    <n v="33"/>
    <m/>
    <n v="16372"/>
    <n v="16372"/>
    <n v="16372"/>
    <n v="31"/>
    <n v="5"/>
    <n v="0"/>
    <n v="518"/>
    <n v="174"/>
    <n v="692"/>
    <n v="1934408"/>
  </r>
  <r>
    <x v="47"/>
    <x v="32"/>
    <n v="1722"/>
    <n v="14957"/>
    <m/>
    <m/>
    <m/>
    <m/>
    <m/>
    <m/>
    <m/>
    <m/>
    <s v="A"/>
    <d v="2020-04-22T19:45:00"/>
    <s v="3e4a9a5437208d4fa764a6fc1affae3dd9bf535b"/>
    <s v="2020-04-22T20:00:00Z"/>
    <n v="38"/>
    <m/>
    <n v="16679"/>
    <n v="16679"/>
    <n v="16679"/>
    <n v="31"/>
    <n v="5"/>
    <n v="0"/>
    <n v="233"/>
    <n v="74"/>
    <n v="307"/>
    <n v="1934408"/>
  </r>
  <r>
    <x v="48"/>
    <x v="32"/>
    <n v="1813"/>
    <n v="15547"/>
    <m/>
    <m/>
    <m/>
    <m/>
    <m/>
    <m/>
    <m/>
    <m/>
    <s v="A"/>
    <d v="2020-04-23T19:45:00"/>
    <s v="3be5438766e2e262557b5b384fca69aac6028788"/>
    <s v="2020-04-23T20:00:00Z"/>
    <n v="45"/>
    <m/>
    <n v="17360"/>
    <n v="17360"/>
    <n v="17360"/>
    <n v="31"/>
    <n v="7"/>
    <n v="0"/>
    <n v="590"/>
    <n v="91"/>
    <n v="681"/>
    <n v="1934408"/>
  </r>
  <r>
    <x v="49"/>
    <x v="32"/>
    <n v="2124"/>
    <n v="16488"/>
    <m/>
    <m/>
    <m/>
    <m/>
    <m/>
    <m/>
    <m/>
    <m/>
    <s v="A"/>
    <d v="2020-04-24T19:45:00"/>
    <s v="000007641434292a415d60540bdbf88e872c5a39"/>
    <s v="2020-04-24T20:00:00Z"/>
    <n v="47"/>
    <m/>
    <n v="18612"/>
    <n v="18612"/>
    <n v="18612"/>
    <n v="31"/>
    <n v="2"/>
    <n v="0"/>
    <n v="941"/>
    <n v="311"/>
    <n v="1252"/>
    <n v="1934408"/>
  </r>
  <r>
    <x v="50"/>
    <x v="32"/>
    <n v="2421"/>
    <n v="17552"/>
    <m/>
    <m/>
    <m/>
    <m/>
    <m/>
    <m/>
    <m/>
    <m/>
    <s v="D"/>
    <d v="2020-04-24T19:45:00"/>
    <s v="831fd32ad42849803c66060509567bdbc90f0215"/>
    <s v="2020-04-25T20:00:00Z"/>
    <n v="50"/>
    <m/>
    <n v="19973"/>
    <n v="19973"/>
    <n v="19973"/>
    <n v="31"/>
    <n v="3"/>
    <n v="0"/>
    <n v="1064"/>
    <n v="297"/>
    <n v="1361"/>
    <n v="1934408"/>
  </r>
  <r>
    <x v="51"/>
    <x v="32"/>
    <n v="2732"/>
    <n v="18496"/>
    <m/>
    <m/>
    <m/>
    <m/>
    <m/>
    <m/>
    <m/>
    <m/>
    <s v="D"/>
    <d v="2020-04-25T19:45:00"/>
    <s v="e66b79878ed81532842baeb6708bd451e96dba0e"/>
    <s v="2020-04-26T20:00:00Z"/>
    <n v="53"/>
    <m/>
    <n v="21228"/>
    <n v="21228"/>
    <n v="21228"/>
    <n v="31"/>
    <n v="3"/>
    <n v="0"/>
    <n v="944"/>
    <n v="311"/>
    <n v="1255"/>
    <n v="1934408"/>
  </r>
  <r>
    <x v="52"/>
    <x v="32"/>
    <n v="3028"/>
    <n v="19335"/>
    <m/>
    <m/>
    <m/>
    <m/>
    <m/>
    <m/>
    <m/>
    <m/>
    <s v="D"/>
    <d v="2020-04-26T19:45:00"/>
    <s v="8914914a0bc0de8a9c58080c8d47e30f51ff3ed4"/>
    <s v="2020-04-27T20:00:00Z"/>
    <n v="56"/>
    <m/>
    <n v="22363"/>
    <n v="22363"/>
    <n v="22363"/>
    <n v="31"/>
    <n v="3"/>
    <n v="0"/>
    <n v="839"/>
    <n v="296"/>
    <n v="1135"/>
    <n v="1934408"/>
  </r>
  <r>
    <x v="53"/>
    <x v="32"/>
    <n v="3358"/>
    <n v="20247"/>
    <m/>
    <m/>
    <m/>
    <m/>
    <m/>
    <m/>
    <m/>
    <m/>
    <s v="D"/>
    <d v="2020-04-27T19:45:00"/>
    <s v="c61ed3fe4906118a1073a0bc179686af276a20d1"/>
    <s v="2020-04-28T20:00:00Z"/>
    <n v="55"/>
    <m/>
    <n v="23605"/>
    <n v="23605"/>
    <n v="23605"/>
    <n v="31"/>
    <n v="-1"/>
    <n v="0"/>
    <n v="912"/>
    <n v="330"/>
    <n v="1242"/>
    <n v="1934408"/>
  </r>
  <r>
    <x v="54"/>
    <x v="32"/>
    <n v="3374"/>
    <n v="20257"/>
    <m/>
    <m/>
    <m/>
    <m/>
    <m/>
    <m/>
    <m/>
    <m/>
    <s v="D"/>
    <d v="2020-04-28T19:45:00"/>
    <s v="9f8c56f4d1a013b98a283dbc99f426826215379f"/>
    <s v="2020-04-29T20:00:00Z"/>
    <n v="55"/>
    <m/>
    <n v="23631"/>
    <n v="23631"/>
    <n v="23631"/>
    <n v="31"/>
    <n v="0"/>
    <n v="0"/>
    <n v="10"/>
    <n v="16"/>
    <n v="26"/>
    <n v="1934408"/>
  </r>
  <r>
    <x v="55"/>
    <x v="32"/>
    <n v="3784"/>
    <n v="21537"/>
    <m/>
    <m/>
    <m/>
    <m/>
    <m/>
    <m/>
    <m/>
    <m/>
    <s v="D"/>
    <d v="2020-04-29T19:45:00"/>
    <s v="7abcebf8062197d3a685dae32a43ffb4ac0a7e39"/>
    <s v="2020-04-30T20:00:00Z"/>
    <n v="68"/>
    <m/>
    <n v="25321"/>
    <n v="25321"/>
    <n v="25321"/>
    <n v="31"/>
    <n v="13"/>
    <n v="0"/>
    <n v="1280"/>
    <n v="410"/>
    <n v="1690"/>
    <n v="1934408"/>
  </r>
  <r>
    <x v="56"/>
    <x v="32"/>
    <n v="4281"/>
    <n v="23104"/>
    <m/>
    <m/>
    <m/>
    <m/>
    <m/>
    <m/>
    <m/>
    <m/>
    <s v="D"/>
    <d v="2020-04-30T19:45:00"/>
    <s v="b1276d260f7b5e4f9fb2c7a42e967564327a1a9d"/>
    <s v="2020-05-01T20:00:00Z"/>
    <n v="70"/>
    <m/>
    <n v="27385"/>
    <n v="27385"/>
    <n v="27385"/>
    <n v="31"/>
    <n v="2"/>
    <n v="0"/>
    <n v="1567"/>
    <n v="497"/>
    <n v="2064"/>
    <n v="1934408"/>
  </r>
  <r>
    <x v="57"/>
    <x v="32"/>
    <n v="4838"/>
    <n v="24510"/>
    <m/>
    <m/>
    <m/>
    <m/>
    <m/>
    <m/>
    <m/>
    <m/>
    <s v="D"/>
    <d v="2020-05-01T19:45:00"/>
    <s v="8bed52d44b5c6482eecd50126c38bf220aadcedb"/>
    <s v="2020-05-02T20:00:00Z"/>
    <n v="73"/>
    <m/>
    <n v="29348"/>
    <n v="29348"/>
    <n v="29348"/>
    <n v="31"/>
    <n v="3"/>
    <n v="0"/>
    <n v="1406"/>
    <n v="557"/>
    <n v="1963"/>
    <n v="1934408"/>
  </r>
  <r>
    <x v="58"/>
    <x v="32"/>
    <n v="5326"/>
    <n v="25936"/>
    <m/>
    <m/>
    <m/>
    <m/>
    <m/>
    <m/>
    <m/>
    <m/>
    <s v="D"/>
    <d v="2020-05-02T19:45:00"/>
    <s v="0f4ac06427802580555079d268d3ddd90688d76d"/>
    <s v="2020-05-03T20:00:00Z"/>
    <n v="76"/>
    <m/>
    <n v="31262"/>
    <n v="31262"/>
    <n v="31262"/>
    <n v="31"/>
    <n v="3"/>
    <n v="0"/>
    <n v="1426"/>
    <n v="488"/>
    <n v="1914"/>
    <n v="1934408"/>
  </r>
  <r>
    <x v="59"/>
    <x v="32"/>
    <n v="5910"/>
    <n v="27844"/>
    <m/>
    <m/>
    <m/>
    <m/>
    <m/>
    <m/>
    <m/>
    <m/>
    <s v="D"/>
    <d v="2020-05-03T20:45:00"/>
    <s v="d124d557ce38ca32a6f6902a2e50a8321133bb87"/>
    <s v="2020-05-04T20:00:00Z"/>
    <n v="78"/>
    <m/>
    <n v="33754"/>
    <n v="33754"/>
    <n v="33754"/>
    <n v="31"/>
    <n v="2"/>
    <n v="0"/>
    <n v="1908"/>
    <n v="584"/>
    <n v="2492"/>
    <n v="1934408"/>
  </r>
  <r>
    <x v="60"/>
    <x v="32"/>
    <n v="6083"/>
    <n v="28526"/>
    <m/>
    <m/>
    <m/>
    <m/>
    <m/>
    <m/>
    <m/>
    <m/>
    <s v="D"/>
    <d v="2020-05-03T20:45:00"/>
    <s v="f05a556fe3dc264585731aa10567937679347eaf"/>
    <s v="2020-05-05T20:00:00Z"/>
    <n v="78"/>
    <m/>
    <n v="34609"/>
    <n v="34609"/>
    <n v="34609"/>
    <n v="31"/>
    <n v="0"/>
    <n v="0"/>
    <n v="682"/>
    <n v="173"/>
    <n v="855"/>
    <n v="1934408"/>
  </r>
  <r>
    <x v="61"/>
    <x v="32"/>
    <n v="6438"/>
    <n v="29690"/>
    <m/>
    <m/>
    <m/>
    <m/>
    <m/>
    <m/>
    <m/>
    <m/>
    <s v="D"/>
    <d v="2020-05-05T17:45:00"/>
    <s v="5c976a58216c68bfb17c950e17a8a96022f3ed54"/>
    <s v="2020-05-06T20:00:00Z"/>
    <n v="82"/>
    <m/>
    <n v="36128"/>
    <n v="36128"/>
    <n v="36128"/>
    <n v="31"/>
    <n v="4"/>
    <n v="0"/>
    <n v="1164"/>
    <n v="355"/>
    <n v="1519"/>
    <n v="1934408"/>
  </r>
  <r>
    <x v="62"/>
    <x v="32"/>
    <n v="6771"/>
    <n v="30987"/>
    <m/>
    <m/>
    <m/>
    <m/>
    <m/>
    <m/>
    <m/>
    <m/>
    <s v="D"/>
    <d v="2020-05-06T17:45:00"/>
    <s v="6ffe9539528470c9307a11c2010883d59b68285b"/>
    <s v="2020-05-07T20:00:00Z"/>
    <n v="86"/>
    <m/>
    <n v="37758"/>
    <n v="37758"/>
    <n v="37758"/>
    <n v="31"/>
    <n v="4"/>
    <n v="0"/>
    <n v="1297"/>
    <n v="333"/>
    <n v="1630"/>
    <n v="1934408"/>
  </r>
  <r>
    <x v="63"/>
    <x v="32"/>
    <n v="7190"/>
    <n v="33222"/>
    <m/>
    <m/>
    <m/>
    <m/>
    <m/>
    <m/>
    <m/>
    <m/>
    <s v="D"/>
    <d v="2020-05-07T17:45:00"/>
    <s v="48a33e436baca69ed6b034feec23e236d8251ba1"/>
    <s v="2020-05-08T20:00:00Z"/>
    <n v="90"/>
    <m/>
    <n v="40412"/>
    <n v="40412"/>
    <n v="40412"/>
    <n v="31"/>
    <n v="4"/>
    <n v="0"/>
    <n v="2235"/>
    <n v="419"/>
    <n v="2654"/>
    <n v="1934408"/>
  </r>
  <r>
    <x v="64"/>
    <x v="32"/>
    <n v="7831"/>
    <n v="35145"/>
    <m/>
    <m/>
    <m/>
    <m/>
    <m/>
    <m/>
    <m/>
    <m/>
    <s v="D"/>
    <d v="2020-05-08T18:45:00"/>
    <s v="07a1d730030d712883b30e99ed55a06c6d91ce47"/>
    <s v="2020-05-09T20:00:00Z"/>
    <n v="92"/>
    <m/>
    <n v="42976"/>
    <n v="42976"/>
    <n v="42976"/>
    <n v="31"/>
    <n v="2"/>
    <n v="0"/>
    <n v="1923"/>
    <n v="641"/>
    <n v="2564"/>
    <n v="1934408"/>
  </r>
  <r>
    <x v="65"/>
    <x v="32"/>
    <n v="8234"/>
    <n v="37335"/>
    <m/>
    <m/>
    <m/>
    <m/>
    <m/>
    <m/>
    <m/>
    <m/>
    <s v="D"/>
    <d v="2020-05-09T19:45:00"/>
    <s v="5879712120a4aa09dd5b869db7972f4819c0e903"/>
    <s v="2020-05-10T20:00:00Z"/>
    <n v="96"/>
    <m/>
    <n v="45569"/>
    <n v="45569"/>
    <n v="45569"/>
    <n v="31"/>
    <n v="4"/>
    <n v="0"/>
    <n v="2190"/>
    <n v="403"/>
    <n v="2593"/>
    <n v="1934408"/>
  </r>
  <r>
    <x v="66"/>
    <x v="32"/>
    <n v="8315"/>
    <n v="37924"/>
    <m/>
    <m/>
    <m/>
    <m/>
    <m/>
    <m/>
    <m/>
    <m/>
    <s v="D"/>
    <d v="2020-05-10T19:45:00"/>
    <s v="e58065fd1954d908292eee28a9f7fa0147c1658f"/>
    <s v="2020-05-11T20:00:00Z"/>
    <n v="98"/>
    <m/>
    <n v="46239"/>
    <n v="46239"/>
    <n v="46239"/>
    <n v="31"/>
    <n v="2"/>
    <n v="0"/>
    <n v="589"/>
    <n v="81"/>
    <n v="670"/>
    <n v="1934408"/>
  </r>
  <r>
    <x v="67"/>
    <x v="32"/>
    <n v="8572"/>
    <n v="39371"/>
    <m/>
    <n v="192"/>
    <m/>
    <n v="81"/>
    <m/>
    <n v="56"/>
    <m/>
    <m/>
    <s v="B"/>
    <d v="2020-05-11T20:05:00"/>
    <s v="82de0819c060549c93f72549b792b5de897151e2"/>
    <s v="2020-05-12T20:00:00Z"/>
    <n v="100"/>
    <m/>
    <n v="47943"/>
    <n v="47943"/>
    <n v="47943"/>
    <n v="31"/>
    <n v="2"/>
    <n v="0"/>
    <n v="1447"/>
    <n v="257"/>
    <n v="1704"/>
    <n v="1934408"/>
  </r>
  <r>
    <x v="68"/>
    <x v="32"/>
    <n v="8692"/>
    <n v="41033"/>
    <m/>
    <n v="192"/>
    <m/>
    <n v="81"/>
    <m/>
    <n v="56"/>
    <m/>
    <m/>
    <s v="B"/>
    <d v="2020-05-12T20:00:00"/>
    <s v="03d5496c5e3e98969ecdb244cab1cd95b25900c0"/>
    <s v="2020-05-13T20:00:00Z"/>
    <n v="103"/>
    <m/>
    <n v="49725"/>
    <n v="49725"/>
    <n v="49725"/>
    <n v="31"/>
    <n v="3"/>
    <n v="0"/>
    <n v="1662"/>
    <n v="120"/>
    <n v="1782"/>
    <n v="1934408"/>
  </r>
  <r>
    <x v="69"/>
    <x v="32"/>
    <n v="9075"/>
    <n v="44266"/>
    <m/>
    <m/>
    <m/>
    <m/>
    <m/>
    <m/>
    <m/>
    <m/>
    <s v="C"/>
    <d v="2020-05-13T20:00:00"/>
    <s v="8e26a97f89cbcf4abc6a04c143417b5fcc9e55a9"/>
    <s v="2020-05-14T20:00:00Z"/>
    <n v="107"/>
    <m/>
    <n v="53341"/>
    <n v="53341"/>
    <n v="53341"/>
    <n v="31"/>
    <n v="4"/>
    <n v="0"/>
    <n v="3233"/>
    <n v="383"/>
    <n v="3616"/>
    <n v="1934408"/>
  </r>
  <r>
    <x v="70"/>
    <x v="32"/>
    <n v="9416"/>
    <n v="47799"/>
    <m/>
    <m/>
    <m/>
    <m/>
    <m/>
    <m/>
    <m/>
    <m/>
    <s v="C"/>
    <d v="2020-05-14T15:45:00"/>
    <s v="685e51f1e2467d7b22ec7a87334726f3c6fa7386"/>
    <s v="2020-05-15T20:00:00Z"/>
    <n v="113"/>
    <m/>
    <n v="57215"/>
    <n v="57215"/>
    <n v="57215"/>
    <n v="31"/>
    <n v="6"/>
    <n v="0"/>
    <n v="3533"/>
    <n v="341"/>
    <n v="3874"/>
    <n v="1934408"/>
  </r>
  <r>
    <x v="71"/>
    <x v="32"/>
    <n v="9772"/>
    <n v="50206"/>
    <m/>
    <m/>
    <m/>
    <m/>
    <m/>
    <m/>
    <m/>
    <m/>
    <s v="C"/>
    <d v="2020-05-15T15:45:00"/>
    <s v="41aae3f2c25b0f3f29f4c1422a17fe71a1cd7593"/>
    <s v="2020-05-16T20:00:00Z"/>
    <n v="119"/>
    <m/>
    <n v="59978"/>
    <n v="59978"/>
    <n v="59978"/>
    <n v="31"/>
    <n v="6"/>
    <n v="0"/>
    <n v="2407"/>
    <n v="356"/>
    <n v="2763"/>
    <n v="1934408"/>
  </r>
  <r>
    <x v="72"/>
    <x v="32"/>
    <n v="10220"/>
    <n v="55420"/>
    <m/>
    <m/>
    <m/>
    <m/>
    <m/>
    <m/>
    <m/>
    <m/>
    <s v="C"/>
    <d v="2020-05-16T18:15:00"/>
    <s v="7c50194650a79122ae543459a1168a556a82b27e"/>
    <s v="2020-05-17T20:00:00Z"/>
    <n v="123"/>
    <m/>
    <n v="65640"/>
    <n v="65640"/>
    <n v="65640"/>
    <n v="31"/>
    <n v="4"/>
    <n v="0"/>
    <n v="5214"/>
    <n v="448"/>
    <n v="5662"/>
    <n v="1934408"/>
  </r>
  <r>
    <x v="73"/>
    <x v="32"/>
    <n v="10348"/>
    <n v="57153"/>
    <m/>
    <m/>
    <m/>
    <m/>
    <m/>
    <m/>
    <m/>
    <m/>
    <s v="C"/>
    <d v="2020-05-17T20:00:00"/>
    <s v="e13e73f97593d330d40ea184c240290509605ad4"/>
    <s v="2020-05-18T20:00:00Z"/>
    <n v="123"/>
    <m/>
    <n v="67501"/>
    <n v="67501"/>
    <n v="67501"/>
    <n v="31"/>
    <n v="0"/>
    <n v="0"/>
    <n v="1733"/>
    <n v="128"/>
    <n v="1861"/>
    <n v="1934408"/>
  </r>
  <r>
    <x v="74"/>
    <x v="32"/>
    <n v="10625"/>
    <n v="59359"/>
    <m/>
    <m/>
    <m/>
    <m/>
    <m/>
    <m/>
    <m/>
    <m/>
    <s v="C"/>
    <d v="2020-05-18T20:00:00"/>
    <s v="7beac64c4470d7aba2cb6330532e3e4613e5c9b6"/>
    <s v="2020-05-19T20:00:00Z"/>
    <n v="125"/>
    <m/>
    <n v="69984"/>
    <n v="69984"/>
    <n v="69984"/>
    <n v="31"/>
    <n v="2"/>
    <n v="0"/>
    <n v="2206"/>
    <n v="277"/>
    <n v="2483"/>
    <n v="1934408"/>
  </r>
  <r>
    <x v="75"/>
    <x v="32"/>
    <n v="10846"/>
    <n v="61289"/>
    <m/>
    <m/>
    <m/>
    <m/>
    <m/>
    <m/>
    <m/>
    <m/>
    <s v="D"/>
    <d v="2020-05-19T19:00:00"/>
    <s v="d6b6f2ef9b9710b1f1929af124f35f2d1048a919"/>
    <s v="2020-05-20T20:00:00Z"/>
    <n v="132"/>
    <m/>
    <n v="72135"/>
    <n v="72135"/>
    <n v="72135"/>
    <n v="31"/>
    <n v="7"/>
    <n v="0"/>
    <n v="1930"/>
    <n v="221"/>
    <n v="2151"/>
    <n v="1934408"/>
  </r>
  <r>
    <x v="76"/>
    <x v="32"/>
    <n v="11122"/>
    <n v="64518"/>
    <m/>
    <m/>
    <m/>
    <m/>
    <m/>
    <m/>
    <m/>
    <m/>
    <s v="D"/>
    <d v="2020-05-20T19:55:00"/>
    <s v="e17aedcd9fefaae0e5c2260a0d30fcb3817a7418"/>
    <s v="2020-05-21T20:00:00Z"/>
    <n v="138"/>
    <m/>
    <n v="75640"/>
    <n v="75640"/>
    <n v="75640"/>
    <n v="31"/>
    <n v="6"/>
    <n v="0"/>
    <n v="3229"/>
    <n v="276"/>
    <n v="3505"/>
    <n v="1934408"/>
  </r>
  <r>
    <x v="77"/>
    <x v="32"/>
    <n v="11425"/>
    <n v="66994"/>
    <m/>
    <m/>
    <m/>
    <m/>
    <m/>
    <m/>
    <m/>
    <m/>
    <s v="D"/>
    <d v="2020-05-21T19:50:00"/>
    <s v="90cf0c618887cb4bbf28747bba4ba937ac692b0f"/>
    <s v="2020-05-22T20:00:00Z"/>
    <n v="143"/>
    <m/>
    <n v="78419"/>
    <n v="78419"/>
    <n v="78419"/>
    <n v="31"/>
    <n v="5"/>
    <n v="0"/>
    <n v="2476"/>
    <n v="303"/>
    <n v="2779"/>
    <n v="1934408"/>
  </r>
  <r>
    <x v="78"/>
    <x v="32"/>
    <n v="11662"/>
    <n v="68320"/>
    <m/>
    <m/>
    <m/>
    <m/>
    <m/>
    <m/>
    <m/>
    <m/>
    <s v="D"/>
    <d v="2020-05-22T19:45:00"/>
    <s v="f7ea29edcd357f85a64f085ad128e61b435c6930"/>
    <s v="2020-05-23T20:00:00Z"/>
    <n v="147"/>
    <m/>
    <n v="79982"/>
    <n v="79982"/>
    <n v="79982"/>
    <n v="31"/>
    <n v="4"/>
    <n v="0"/>
    <n v="1326"/>
    <n v="237"/>
    <n v="1563"/>
    <n v="1934408"/>
  </r>
  <r>
    <x v="79"/>
    <x v="32"/>
    <n v="11989"/>
    <n v="71216"/>
    <m/>
    <m/>
    <m/>
    <m/>
    <m/>
    <m/>
    <m/>
    <m/>
    <s v="D"/>
    <d v="2020-05-23T16:15:00"/>
    <s v="3d304501087f8af887f6a53bfd2a3b4fb18d109f"/>
    <s v="2020-05-24T20:00:00Z"/>
    <n v="147"/>
    <m/>
    <n v="83205"/>
    <n v="83205"/>
    <n v="83205"/>
    <n v="31"/>
    <n v="0"/>
    <n v="0"/>
    <n v="2896"/>
    <n v="327"/>
    <n v="3223"/>
    <n v="1934408"/>
  </r>
  <r>
    <x v="80"/>
    <x v="33"/>
    <n v="2"/>
    <n v="10"/>
    <n v="7"/>
    <m/>
    <m/>
    <m/>
    <m/>
    <m/>
    <m/>
    <m/>
    <m/>
    <m/>
    <s v="fa607ecdd159feac0bac39d9b098bf1b400130f7"/>
    <s v="2020-03-04T21:00:00Z"/>
    <m/>
    <m/>
    <n v="19"/>
    <n v="12"/>
    <n v="12"/>
    <n v="33"/>
    <m/>
    <m/>
    <m/>
    <m/>
    <m/>
    <n v="1359711"/>
  </r>
  <r>
    <x v="81"/>
    <x v="33"/>
    <n v="2"/>
    <n v="16"/>
    <n v="4"/>
    <m/>
    <m/>
    <m/>
    <m/>
    <m/>
    <m/>
    <m/>
    <m/>
    <m/>
    <s v="f583e0349115a83f612799f6a9de5cc96c63609c"/>
    <s v="2020-03-05T21:00:00Z"/>
    <m/>
    <m/>
    <n v="22"/>
    <n v="18"/>
    <n v="18"/>
    <n v="33"/>
    <n v="0"/>
    <n v="0"/>
    <n v="6"/>
    <n v="0"/>
    <n v="6"/>
    <n v="1359711"/>
  </r>
  <r>
    <x v="0"/>
    <x v="33"/>
    <n v="2"/>
    <n v="20"/>
    <n v="3"/>
    <m/>
    <m/>
    <m/>
    <m/>
    <m/>
    <m/>
    <m/>
    <m/>
    <m/>
    <s v="d68d89a7bae5125de1462192e799c357f3ca5e1c"/>
    <s v="2020-03-06T21:00:00Z"/>
    <m/>
    <m/>
    <n v="25"/>
    <n v="22"/>
    <n v="22"/>
    <n v="33"/>
    <n v="0"/>
    <n v="0"/>
    <n v="4"/>
    <n v="0"/>
    <n v="4"/>
    <n v="1359711"/>
  </r>
  <r>
    <x v="1"/>
    <x v="33"/>
    <n v="2"/>
    <n v="20"/>
    <n v="3"/>
    <m/>
    <m/>
    <m/>
    <m/>
    <m/>
    <m/>
    <m/>
    <m/>
    <m/>
    <s v="1b5f43397f84d6acc68d8c0d82fa50018168f06f"/>
    <s v="2020-03-07T21:00:00Z"/>
    <m/>
    <m/>
    <n v="25"/>
    <n v="22"/>
    <n v="22"/>
    <n v="33"/>
    <n v="0"/>
    <n v="0"/>
    <n v="0"/>
    <n v="0"/>
    <n v="0"/>
    <n v="1359711"/>
  </r>
  <r>
    <x v="2"/>
    <x v="33"/>
    <n v="4"/>
    <n v="38"/>
    <n v="5"/>
    <m/>
    <m/>
    <m/>
    <m/>
    <m/>
    <m/>
    <m/>
    <m/>
    <m/>
    <s v="e446f431c1e396669b38931c08c5675f38727c82"/>
    <s v="2020-03-08T20:00:00Z"/>
    <m/>
    <m/>
    <n v="47"/>
    <n v="42"/>
    <n v="42"/>
    <n v="33"/>
    <n v="0"/>
    <n v="0"/>
    <n v="18"/>
    <n v="2"/>
    <n v="20"/>
    <n v="1359711"/>
  </r>
  <r>
    <x v="3"/>
    <x v="33"/>
    <n v="4"/>
    <n v="38"/>
    <n v="5"/>
    <m/>
    <m/>
    <m/>
    <m/>
    <m/>
    <m/>
    <m/>
    <m/>
    <m/>
    <s v="039e3f63afe2af4b1484141ceab697ce4ccd7556"/>
    <s v="2020-03-09T20:00:00Z"/>
    <m/>
    <m/>
    <n v="47"/>
    <n v="42"/>
    <n v="42"/>
    <n v="33"/>
    <n v="0"/>
    <n v="0"/>
    <n v="0"/>
    <n v="0"/>
    <n v="0"/>
    <n v="1359711"/>
  </r>
  <r>
    <x v="4"/>
    <x v="33"/>
    <n v="4"/>
    <n v="38"/>
    <n v="5"/>
    <m/>
    <m/>
    <m/>
    <m/>
    <m/>
    <m/>
    <m/>
    <m/>
    <m/>
    <s v="dc219020cc0d324aa724add379febca0df24ae64"/>
    <s v="2020-03-10T20:00:00Z"/>
    <m/>
    <m/>
    <n v="47"/>
    <n v="42"/>
    <n v="42"/>
    <n v="33"/>
    <n v="0"/>
    <n v="0"/>
    <n v="0"/>
    <n v="0"/>
    <n v="0"/>
    <n v="1359711"/>
  </r>
  <r>
    <x v="5"/>
    <x v="33"/>
    <n v="4"/>
    <n v="38"/>
    <n v="5"/>
    <m/>
    <m/>
    <m/>
    <m/>
    <m/>
    <m/>
    <m/>
    <m/>
    <m/>
    <s v="22e9ac174530ddfe0b122b8dcc14d7da99402e6d"/>
    <s v="2020-03-11T20:00:00Z"/>
    <m/>
    <m/>
    <n v="47"/>
    <n v="42"/>
    <n v="42"/>
    <n v="33"/>
    <n v="0"/>
    <n v="0"/>
    <n v="0"/>
    <n v="0"/>
    <n v="0"/>
    <n v="1359711"/>
  </r>
  <r>
    <x v="6"/>
    <x v="33"/>
    <n v="6"/>
    <n v="94"/>
    <n v="21"/>
    <m/>
    <m/>
    <m/>
    <m/>
    <m/>
    <m/>
    <m/>
    <m/>
    <d v="2020-03-12T09:00:00"/>
    <s v="ae0a0e6d78d8d3ef4d5865293f8847bc134fb16b"/>
    <s v="2020-03-12T20:00:00Z"/>
    <m/>
    <m/>
    <n v="121"/>
    <n v="100"/>
    <n v="100"/>
    <n v="33"/>
    <n v="0"/>
    <n v="0"/>
    <n v="56"/>
    <n v="2"/>
    <n v="58"/>
    <n v="1359711"/>
  </r>
  <r>
    <x v="7"/>
    <x v="33"/>
    <n v="6"/>
    <n v="94"/>
    <n v="21"/>
    <m/>
    <m/>
    <m/>
    <m/>
    <m/>
    <m/>
    <m/>
    <m/>
    <d v="2020-03-12T09:00:00"/>
    <s v="f7c3d9fc2f313896dd166210690ea67135d79162"/>
    <s v="2020-03-13T20:00:00Z"/>
    <m/>
    <m/>
    <n v="121"/>
    <n v="100"/>
    <n v="100"/>
    <n v="33"/>
    <n v="0"/>
    <n v="0"/>
    <n v="0"/>
    <n v="0"/>
    <n v="0"/>
    <n v="1359711"/>
  </r>
  <r>
    <x v="8"/>
    <x v="33"/>
    <n v="7"/>
    <n v="212"/>
    <n v="31"/>
    <m/>
    <m/>
    <m/>
    <m/>
    <m/>
    <m/>
    <m/>
    <m/>
    <d v="2020-03-14T09:00:00"/>
    <s v="ccef356ffe646fc79b0fbe41406316614b4d2ea8"/>
    <s v="2020-03-14T20:00:00Z"/>
    <m/>
    <m/>
    <n v="250"/>
    <n v="219"/>
    <n v="219"/>
    <n v="33"/>
    <n v="0"/>
    <n v="0"/>
    <n v="118"/>
    <n v="1"/>
    <n v="119"/>
    <n v="1359711"/>
  </r>
  <r>
    <x v="9"/>
    <x v="33"/>
    <n v="13"/>
    <n v="271"/>
    <n v="95"/>
    <m/>
    <m/>
    <m/>
    <m/>
    <m/>
    <m/>
    <m/>
    <m/>
    <d v="2020-03-15T09:00:00"/>
    <s v="5913fa782980f78a0ea615671faee6f5c25d3582"/>
    <s v="2020-03-15T20:00:00Z"/>
    <m/>
    <m/>
    <n v="379"/>
    <n v="284"/>
    <n v="284"/>
    <n v="33"/>
    <n v="0"/>
    <n v="0"/>
    <n v="59"/>
    <n v="6"/>
    <n v="65"/>
    <n v="1359711"/>
  </r>
  <r>
    <x v="10"/>
    <x v="33"/>
    <n v="13"/>
    <n v="271"/>
    <n v="95"/>
    <m/>
    <m/>
    <m/>
    <m/>
    <m/>
    <m/>
    <m/>
    <m/>
    <d v="2020-03-16T15:12:00"/>
    <s v="b607c5cdc5a0f3a3648223da2b7b16b273364962"/>
    <s v="2020-03-16T20:00:00Z"/>
    <m/>
    <m/>
    <n v="379"/>
    <n v="284"/>
    <n v="284"/>
    <n v="33"/>
    <n v="0"/>
    <n v="0"/>
    <n v="0"/>
    <n v="0"/>
    <n v="0"/>
    <n v="1359711"/>
  </r>
  <r>
    <x v="11"/>
    <x v="33"/>
    <n v="17"/>
    <n v="355"/>
    <n v="195"/>
    <m/>
    <m/>
    <m/>
    <m/>
    <m/>
    <m/>
    <m/>
    <m/>
    <d v="2020-03-16T09:00:00"/>
    <s v="d1d7c529ea4ff7a2ae1ac2f2d3b5f198eb04c5b4"/>
    <s v="2020-03-17T20:00:00Z"/>
    <m/>
    <m/>
    <n v="567"/>
    <n v="372"/>
    <n v="372"/>
    <n v="33"/>
    <n v="0"/>
    <n v="0"/>
    <n v="84"/>
    <n v="4"/>
    <n v="88"/>
    <n v="1359711"/>
  </r>
  <r>
    <x v="12"/>
    <x v="33"/>
    <n v="26"/>
    <n v="513"/>
    <n v="208"/>
    <m/>
    <m/>
    <m/>
    <m/>
    <m/>
    <m/>
    <m/>
    <m/>
    <d v="2020-03-17T09:00:00"/>
    <s v="cfdc234086c0a98144465c9bd20e06ccbcae5537"/>
    <s v="2020-03-18T20:00:00Z"/>
    <m/>
    <m/>
    <n v="747"/>
    <n v="539"/>
    <n v="539"/>
    <n v="33"/>
    <n v="0"/>
    <n v="0"/>
    <n v="158"/>
    <n v="9"/>
    <n v="167"/>
    <n v="1359711"/>
  </r>
  <r>
    <x v="13"/>
    <x v="33"/>
    <n v="39"/>
    <n v="621"/>
    <n v="231"/>
    <m/>
    <m/>
    <m/>
    <m/>
    <m/>
    <m/>
    <m/>
    <m/>
    <d v="2020-03-18T09:00:00"/>
    <s v="fc46fa069ba89048b9194e2d0adda947ed337b25"/>
    <s v="2020-03-19T20:00:00Z"/>
    <m/>
    <m/>
    <n v="891"/>
    <n v="660"/>
    <n v="660"/>
    <n v="33"/>
    <n v="0"/>
    <n v="0"/>
    <n v="108"/>
    <n v="13"/>
    <n v="121"/>
    <n v="1359711"/>
  </r>
  <r>
    <x v="14"/>
    <x v="33"/>
    <n v="44"/>
    <n v="745"/>
    <n v="631"/>
    <m/>
    <m/>
    <m/>
    <m/>
    <m/>
    <m/>
    <m/>
    <m/>
    <d v="2020-03-19T09:00:00"/>
    <s v="1dea046789bad1e28758b2d292f819fbfc2cf935"/>
    <s v="2020-03-20T20:00:00Z"/>
    <m/>
    <m/>
    <n v="1420"/>
    <n v="789"/>
    <n v="789"/>
    <n v="33"/>
    <n v="0"/>
    <n v="0"/>
    <n v="124"/>
    <n v="5"/>
    <n v="129"/>
    <n v="1359711"/>
  </r>
  <r>
    <x v="15"/>
    <x v="33"/>
    <n v="55"/>
    <n v="973"/>
    <n v="942"/>
    <m/>
    <m/>
    <m/>
    <m/>
    <m/>
    <m/>
    <m/>
    <m/>
    <d v="2020-03-20T09:00:00"/>
    <s v="3aa08a176b1227f55b62e32a3a4522a8c953d907"/>
    <s v="2020-03-21T20:00:00Z"/>
    <m/>
    <m/>
    <n v="1970"/>
    <n v="1028"/>
    <n v="1028"/>
    <n v="33"/>
    <n v="0"/>
    <n v="0"/>
    <n v="228"/>
    <n v="11"/>
    <n v="239"/>
    <n v="1359711"/>
  </r>
  <r>
    <x v="16"/>
    <x v="33"/>
    <n v="65"/>
    <n v="1188"/>
    <n v="959"/>
    <m/>
    <m/>
    <m/>
    <m/>
    <m/>
    <m/>
    <m/>
    <m/>
    <d v="2020-03-21T09:00:00"/>
    <s v="86911330247703697a7cfe68ee6c89d6b86f8c43"/>
    <s v="2020-03-22T20:00:00Z"/>
    <m/>
    <m/>
    <n v="2212"/>
    <n v="1253"/>
    <n v="1253"/>
    <n v="33"/>
    <n v="0"/>
    <n v="0"/>
    <n v="215"/>
    <n v="10"/>
    <n v="225"/>
    <n v="1359711"/>
  </r>
  <r>
    <x v="17"/>
    <x v="33"/>
    <n v="78"/>
    <n v="1374"/>
    <n v="889"/>
    <m/>
    <m/>
    <m/>
    <m/>
    <m/>
    <m/>
    <m/>
    <s v="B"/>
    <d v="2020-03-22T09:00:00"/>
    <s v="73fe18c0ece67c5247b6c07b112353ee0c2d6f24"/>
    <s v="2020-03-23T20:00:00Z"/>
    <m/>
    <m/>
    <n v="2341"/>
    <n v="1452"/>
    <n v="1452"/>
    <n v="33"/>
    <n v="0"/>
    <n v="0"/>
    <n v="186"/>
    <n v="13"/>
    <n v="199"/>
    <n v="1359711"/>
  </r>
  <r>
    <x v="18"/>
    <x v="33"/>
    <n v="101"/>
    <n v="1447"/>
    <n v="869"/>
    <m/>
    <n v="11"/>
    <m/>
    <m/>
    <m/>
    <m/>
    <m/>
    <s v="B"/>
    <d v="2020-03-23T09:00:00"/>
    <s v="7df1edb98807080ad6a0e86d3888733fbd47b0e7"/>
    <s v="2020-03-24T20:00:00Z"/>
    <n v="1"/>
    <n v="11"/>
    <n v="2417"/>
    <n v="1548"/>
    <n v="1548"/>
    <n v="33"/>
    <n v="1"/>
    <n v="11"/>
    <n v="73"/>
    <n v="23"/>
    <n v="96"/>
    <n v="1359711"/>
  </r>
  <r>
    <x v="19"/>
    <x v="33"/>
    <n v="108"/>
    <n v="2356"/>
    <n v="804"/>
    <m/>
    <n v="13"/>
    <m/>
    <m/>
    <m/>
    <m/>
    <m/>
    <s v="B"/>
    <d v="2020-03-25T13:30:00"/>
    <s v="a138c592a02e176a2742497450667766ea2413f7"/>
    <s v="2020-03-25T20:00:00Z"/>
    <n v="1"/>
    <n v="13"/>
    <n v="3268"/>
    <n v="2464"/>
    <n v="2464"/>
    <n v="33"/>
    <n v="0"/>
    <n v="2"/>
    <n v="909"/>
    <n v="7"/>
    <n v="916"/>
    <n v="1359711"/>
  </r>
  <r>
    <x v="20"/>
    <x v="33"/>
    <n v="137"/>
    <n v="3001"/>
    <n v="712"/>
    <m/>
    <n v="19"/>
    <m/>
    <m/>
    <m/>
    <m/>
    <m/>
    <s v="B"/>
    <d v="2020-03-25T09:00:00"/>
    <s v="67da08b83cbbecbc0e2cd7dabb6acf399db558cc"/>
    <s v="2020-03-26T20:00:00Z"/>
    <n v="1"/>
    <n v="19"/>
    <n v="3850"/>
    <n v="3138"/>
    <n v="3138"/>
    <n v="33"/>
    <n v="0"/>
    <n v="6"/>
    <n v="645"/>
    <n v="29"/>
    <n v="674"/>
    <n v="1359711"/>
  </r>
  <r>
    <x v="21"/>
    <x v="33"/>
    <n v="158"/>
    <n v="3395"/>
    <n v="592"/>
    <m/>
    <n v="25"/>
    <m/>
    <m/>
    <m/>
    <m/>
    <m/>
    <s v="B"/>
    <d v="2020-03-26T09:00:00"/>
    <s v="edf015ae3e4a7b9cfddb8811bf3a2ef0b6c9e277"/>
    <s v="2020-03-27T20:00:00Z"/>
    <n v="1"/>
    <n v="25"/>
    <n v="4145"/>
    <n v="3553"/>
    <n v="3553"/>
    <n v="33"/>
    <n v="0"/>
    <n v="6"/>
    <n v="394"/>
    <n v="21"/>
    <n v="415"/>
    <n v="1359711"/>
  </r>
  <r>
    <x v="22"/>
    <x v="33"/>
    <n v="187"/>
    <n v="3656"/>
    <n v="296"/>
    <m/>
    <n v="30"/>
    <m/>
    <m/>
    <m/>
    <m/>
    <m/>
    <s v="B"/>
    <d v="2020-03-27T09:00:00"/>
    <s v="cc255564acefd16e47601e8119d7ce5d98c47c39"/>
    <s v="2020-03-28T20:00:00Z"/>
    <n v="2"/>
    <n v="30"/>
    <n v="4139"/>
    <n v="3843"/>
    <n v="3843"/>
    <n v="33"/>
    <n v="1"/>
    <n v="5"/>
    <n v="261"/>
    <n v="29"/>
    <n v="290"/>
    <n v="1359711"/>
  </r>
  <r>
    <x v="23"/>
    <x v="33"/>
    <n v="214"/>
    <n v="4524"/>
    <n v="285"/>
    <m/>
    <n v="33"/>
    <m/>
    <m/>
    <m/>
    <m/>
    <m/>
    <s v="B"/>
    <d v="2020-03-28T09:00:00"/>
    <s v="305991cd49b7babf90ab32f93c417859d7db68c6"/>
    <s v="2020-03-29T20:00:00Z"/>
    <n v="2"/>
    <n v="33"/>
    <n v="5023"/>
    <n v="4738"/>
    <n v="4738"/>
    <n v="33"/>
    <n v="0"/>
    <n v="3"/>
    <n v="868"/>
    <n v="27"/>
    <n v="895"/>
    <n v="1359711"/>
  </r>
  <r>
    <x v="24"/>
    <x v="33"/>
    <n v="314"/>
    <n v="5386"/>
    <n v="144"/>
    <m/>
    <n v="45"/>
    <m/>
    <m/>
    <m/>
    <m/>
    <m/>
    <s v="B"/>
    <d v="2020-03-29T09:00:00"/>
    <s v="1293fb2ff90924a69fa734118a678c09650ed6e2"/>
    <s v="2020-03-30T20:00:00Z"/>
    <n v="3"/>
    <n v="45"/>
    <n v="5844"/>
    <n v="5700"/>
    <n v="5700"/>
    <n v="33"/>
    <n v="1"/>
    <n v="12"/>
    <n v="862"/>
    <n v="100"/>
    <n v="962"/>
    <n v="1359711"/>
  </r>
  <r>
    <x v="25"/>
    <x v="33"/>
    <n v="314"/>
    <n v="5413"/>
    <n v="65"/>
    <m/>
    <n v="45"/>
    <m/>
    <m/>
    <m/>
    <m/>
    <m/>
    <s v="B"/>
    <d v="2020-03-30T09:00:00"/>
    <s v="2b6586a4ca9166c26542de28ae993908bb0897db"/>
    <s v="2020-03-31T20:00:00Z"/>
    <n v="3"/>
    <n v="45"/>
    <n v="5792"/>
    <n v="5727"/>
    <n v="5727"/>
    <n v="33"/>
    <n v="0"/>
    <n v="0"/>
    <n v="27"/>
    <n v="0"/>
    <n v="27"/>
    <n v="1359711"/>
  </r>
  <r>
    <x v="26"/>
    <x v="33"/>
    <n v="415"/>
    <n v="5985"/>
    <n v="97"/>
    <m/>
    <n v="56"/>
    <m/>
    <m/>
    <m/>
    <m/>
    <n v="56"/>
    <s v="B"/>
    <d v="2020-04-01T09:00:00"/>
    <s v="d1e7d5f30caf6f06247c95ff7c698dfb3c229562"/>
    <s v="2020-04-01T20:00:00Z"/>
    <n v="4"/>
    <n v="56"/>
    <n v="6497"/>
    <n v="6400"/>
    <n v="6400"/>
    <n v="33"/>
    <n v="1"/>
    <n v="11"/>
    <n v="572"/>
    <n v="101"/>
    <n v="673"/>
    <n v="1359711"/>
  </r>
  <r>
    <x v="27"/>
    <x v="33"/>
    <n v="415"/>
    <n v="6078"/>
    <n v="126"/>
    <m/>
    <n v="58"/>
    <m/>
    <m/>
    <m/>
    <m/>
    <n v="91"/>
    <s v="B"/>
    <d v="2020-04-01T09:00:00"/>
    <s v="7ff4d43b0df330efc4a0a1156547889052412ff0"/>
    <s v="2020-04-02T20:00:00Z"/>
    <n v="4"/>
    <n v="58"/>
    <n v="6619"/>
    <n v="6493"/>
    <n v="6493"/>
    <n v="33"/>
    <n v="0"/>
    <n v="2"/>
    <n v="93"/>
    <n v="0"/>
    <n v="93"/>
    <n v="1359711"/>
  </r>
  <r>
    <x v="28"/>
    <x v="33"/>
    <n v="479"/>
    <n v="6575"/>
    <n v="114"/>
    <m/>
    <n v="73"/>
    <m/>
    <m/>
    <m/>
    <m/>
    <n v="101"/>
    <s v="B"/>
    <d v="2020-04-02T09:00:00"/>
    <s v="725ffa5c67f3e07c88d4c45f277990868020edd4"/>
    <s v="2020-04-03T20:00:00Z"/>
    <n v="5"/>
    <n v="73"/>
    <n v="7168"/>
    <n v="7054"/>
    <n v="7054"/>
    <n v="33"/>
    <n v="1"/>
    <n v="15"/>
    <n v="497"/>
    <n v="64"/>
    <n v="561"/>
    <n v="1359711"/>
  </r>
  <r>
    <x v="29"/>
    <x v="33"/>
    <n v="540"/>
    <n v="6965"/>
    <n v="94"/>
    <m/>
    <n v="80"/>
    <m/>
    <m/>
    <m/>
    <m/>
    <n v="144"/>
    <s v="B"/>
    <d v="2020-04-03T09:00:00"/>
    <s v="dd048a249ff2b83609756acb538158dcfbd6da93"/>
    <s v="2020-04-04T20:00:00Z"/>
    <n v="7"/>
    <n v="80"/>
    <n v="7599"/>
    <n v="7505"/>
    <n v="7505"/>
    <n v="33"/>
    <n v="2"/>
    <n v="7"/>
    <n v="390"/>
    <n v="61"/>
    <n v="451"/>
    <n v="1359711"/>
  </r>
  <r>
    <x v="30"/>
    <x v="33"/>
    <n v="621"/>
    <n v="7411"/>
    <n v="93"/>
    <m/>
    <n v="86"/>
    <m/>
    <m/>
    <m/>
    <m/>
    <n v="146"/>
    <s v="B"/>
    <d v="2020-04-04T09:00:00"/>
    <s v="f8ccba43400f4fda7bbce932bb2b3cdbeb561dc1"/>
    <s v="2020-04-05T20:00:00Z"/>
    <n v="9"/>
    <n v="86"/>
    <n v="8125"/>
    <n v="8032"/>
    <n v="8032"/>
    <n v="33"/>
    <n v="2"/>
    <n v="6"/>
    <n v="446"/>
    <n v="81"/>
    <n v="527"/>
    <n v="1359711"/>
  </r>
  <r>
    <x v="31"/>
    <x v="33"/>
    <n v="669"/>
    <n v="7701"/>
    <n v="101"/>
    <m/>
    <n v="92"/>
    <m/>
    <m/>
    <m/>
    <m/>
    <n v="147"/>
    <s v="B"/>
    <d v="2020-04-05T09:00:00"/>
    <s v="cdacba38bb4ad8621b5d885ec36b1627e57cfaa7"/>
    <s v="2020-04-06T20:00:00Z"/>
    <n v="9"/>
    <n v="92"/>
    <n v="8471"/>
    <n v="8370"/>
    <n v="8370"/>
    <n v="33"/>
    <n v="0"/>
    <n v="6"/>
    <n v="290"/>
    <n v="48"/>
    <n v="338"/>
    <n v="1359711"/>
  </r>
  <r>
    <x v="32"/>
    <x v="33"/>
    <n v="715"/>
    <n v="8019"/>
    <n v="49"/>
    <m/>
    <n v="103"/>
    <m/>
    <m/>
    <m/>
    <m/>
    <n v="151"/>
    <s v="B"/>
    <d v="2020-04-06T09:00:00"/>
    <s v="b30a14bdee39fe75c65d59a4d72b8642675d7e6a"/>
    <s v="2020-04-07T20:00:00Z"/>
    <n v="9"/>
    <n v="103"/>
    <n v="8783"/>
    <n v="8734"/>
    <n v="8734"/>
    <n v="33"/>
    <n v="0"/>
    <n v="11"/>
    <n v="318"/>
    <n v="46"/>
    <n v="364"/>
    <n v="1359711"/>
  </r>
  <r>
    <x v="33"/>
    <x v="33"/>
    <n v="788"/>
    <n v="8389"/>
    <n v="89"/>
    <m/>
    <n v="118"/>
    <m/>
    <m/>
    <m/>
    <m/>
    <n v="211"/>
    <s v="B"/>
    <d v="2020-04-08T15:11:00"/>
    <s v="09d979c935204b3b36e66ef0ebf545582a52d0ef"/>
    <s v="2020-04-08T20:00:00Z"/>
    <n v="18"/>
    <n v="118"/>
    <n v="9266"/>
    <n v="9177"/>
    <n v="9177"/>
    <n v="33"/>
    <n v="9"/>
    <n v="15"/>
    <n v="370"/>
    <n v="73"/>
    <n v="443"/>
    <n v="1359711"/>
  </r>
  <r>
    <x v="34"/>
    <x v="33"/>
    <n v="788"/>
    <n v="8763"/>
    <n v="143"/>
    <m/>
    <n v="118"/>
    <m/>
    <m/>
    <m/>
    <m/>
    <n v="227"/>
    <s v="B"/>
    <d v="2020-04-08T09:00:00"/>
    <s v="48d1b7fc1e03fb4b7c92ee19cee43413421251a3"/>
    <s v="2020-04-09T20:00:00Z"/>
    <n v="18"/>
    <n v="118"/>
    <n v="9694"/>
    <n v="9551"/>
    <n v="9551"/>
    <n v="33"/>
    <n v="0"/>
    <n v="0"/>
    <n v="374"/>
    <n v="0"/>
    <n v="374"/>
    <n v="1359711"/>
  </r>
  <r>
    <x v="35"/>
    <x v="33"/>
    <n v="819"/>
    <n v="9139"/>
    <n v="155"/>
    <m/>
    <n v="124"/>
    <m/>
    <m/>
    <m/>
    <m/>
    <n v="234"/>
    <s v="B"/>
    <d v="2020-04-09T09:00:00"/>
    <s v="b8ccb4fb46fe4f4574ef150119f75519f0e1eb4a"/>
    <s v="2020-04-10T20:00:00Z"/>
    <n v="21"/>
    <n v="124"/>
    <n v="10113"/>
    <n v="9958"/>
    <n v="9958"/>
    <n v="33"/>
    <n v="3"/>
    <n v="6"/>
    <n v="376"/>
    <n v="31"/>
    <n v="407"/>
    <n v="1359711"/>
  </r>
  <r>
    <x v="36"/>
    <x v="33"/>
    <n v="885"/>
    <n v="9608"/>
    <n v="93"/>
    <m/>
    <n v="134"/>
    <m/>
    <m/>
    <m/>
    <m/>
    <n v="234"/>
    <s v="B"/>
    <d v="2020-04-09T09:00:00"/>
    <s v="72cc0ae9a74610cdec63b2d6201a1998c2ca8f35"/>
    <s v="2020-04-11T20:00:00Z"/>
    <n v="22"/>
    <n v="134"/>
    <n v="10586"/>
    <n v="10493"/>
    <n v="10493"/>
    <n v="33"/>
    <n v="1"/>
    <n v="10"/>
    <n v="469"/>
    <n v="66"/>
    <n v="535"/>
    <n v="1359711"/>
  </r>
  <r>
    <x v="37"/>
    <x v="33"/>
    <n v="929"/>
    <n v="9996"/>
    <n v="119"/>
    <m/>
    <n v="146"/>
    <m/>
    <m/>
    <m/>
    <m/>
    <n v="236"/>
    <s v="B"/>
    <d v="2020-04-11T09:00:00"/>
    <s v="5969d5b38173559f2461673db51b7c18a13e1468"/>
    <s v="2020-04-12T20:00:00Z"/>
    <n v="23"/>
    <n v="146"/>
    <n v="11044"/>
    <n v="10925"/>
    <n v="10925"/>
    <n v="33"/>
    <n v="1"/>
    <n v="12"/>
    <n v="388"/>
    <n v="44"/>
    <n v="432"/>
    <n v="1359711"/>
  </r>
  <r>
    <x v="38"/>
    <x v="33"/>
    <n v="985"/>
    <n v="10222"/>
    <n v="125"/>
    <m/>
    <n v="152"/>
    <m/>
    <m/>
    <m/>
    <m/>
    <n v="239"/>
    <s v="B"/>
    <d v="2020-04-13T09:00:00"/>
    <s v="f18aa74aa0bce817914f8c6a25ff642cce7d9656"/>
    <s v="2020-04-13T20:00:00Z"/>
    <n v="23"/>
    <n v="152"/>
    <n v="11332"/>
    <n v="11207"/>
    <n v="11207"/>
    <n v="33"/>
    <n v="0"/>
    <n v="6"/>
    <n v="226"/>
    <n v="56"/>
    <n v="282"/>
    <n v="1359711"/>
  </r>
  <r>
    <x v="39"/>
    <x v="33"/>
    <n v="1020"/>
    <n v="10590"/>
    <n v="25"/>
    <n v="72"/>
    <n v="152"/>
    <m/>
    <m/>
    <m/>
    <m/>
    <n v="249"/>
    <s v="B"/>
    <d v="2020-04-14T09:00:00"/>
    <s v="7166d075f54ff6264b550d39730f99fbb7e186ca"/>
    <s v="2020-04-14T20:00:00Z"/>
    <n v="23"/>
    <n v="152"/>
    <n v="11635"/>
    <n v="11610"/>
    <n v="11610"/>
    <n v="33"/>
    <n v="0"/>
    <n v="0"/>
    <n v="368"/>
    <n v="35"/>
    <n v="403"/>
    <n v="1359711"/>
  </r>
  <r>
    <x v="40"/>
    <x v="33"/>
    <n v="1139"/>
    <n v="11027"/>
    <n v="121"/>
    <n v="70"/>
    <n v="178"/>
    <m/>
    <m/>
    <m/>
    <m/>
    <n v="365"/>
    <s v="B"/>
    <d v="2020-04-15T09:00:00"/>
    <s v="7437d703e80c5edffe00df1167c089bcdc86c71a"/>
    <s v="2020-04-15T20:00:00Z"/>
    <n v="32"/>
    <n v="178"/>
    <n v="12287"/>
    <n v="12166"/>
    <n v="12166"/>
    <n v="33"/>
    <n v="9"/>
    <n v="26"/>
    <n v="437"/>
    <n v="119"/>
    <n v="556"/>
    <n v="1359711"/>
  </r>
  <r>
    <x v="41"/>
    <x v="33"/>
    <n v="1139"/>
    <n v="11027"/>
    <n v="121"/>
    <n v="70"/>
    <n v="178"/>
    <m/>
    <m/>
    <m/>
    <m/>
    <n v="365"/>
    <s v="B"/>
    <d v="2020-04-15T09:00:00"/>
    <s v="6ddffcf8f5174afcc136c0cc9ccdc836f5bf123c"/>
    <s v="2020-04-16T20:00:00Z"/>
    <n v="32"/>
    <n v="178"/>
    <n v="12287"/>
    <n v="12166"/>
    <n v="12166"/>
    <n v="33"/>
    <n v="0"/>
    <n v="0"/>
    <n v="0"/>
    <n v="0"/>
    <n v="0"/>
    <n v="1359711"/>
  </r>
  <r>
    <x v="42"/>
    <x v="33"/>
    <n v="1287"/>
    <n v="11421"/>
    <n v="174"/>
    <n v="74"/>
    <n v="190"/>
    <m/>
    <m/>
    <m/>
    <m/>
    <n v="455"/>
    <s v="B"/>
    <d v="2020-04-17T09:00:00"/>
    <s v="a3c21f8a273cdddc10db8976b98eb9b47c4274f5"/>
    <s v="2020-04-17T20:00:00Z"/>
    <n v="37"/>
    <n v="190"/>
    <n v="12882"/>
    <n v="12708"/>
    <n v="12708"/>
    <n v="33"/>
    <n v="5"/>
    <n v="12"/>
    <n v="394"/>
    <n v="148"/>
    <n v="542"/>
    <n v="1359711"/>
  </r>
  <r>
    <x v="43"/>
    <x v="33"/>
    <n v="1287"/>
    <n v="11565"/>
    <n v="174"/>
    <n v="86"/>
    <n v="190"/>
    <m/>
    <m/>
    <m/>
    <m/>
    <n v="468"/>
    <s v="B"/>
    <d v="2020-04-17T09:00:00"/>
    <s v="66a513a6897b5f3915fd227379524d1d92e56393"/>
    <s v="2020-04-18T20:00:00Z"/>
    <n v="37"/>
    <n v="190"/>
    <n v="13026"/>
    <n v="12852"/>
    <n v="12852"/>
    <n v="33"/>
    <n v="0"/>
    <n v="0"/>
    <n v="144"/>
    <n v="0"/>
    <n v="144"/>
    <n v="1359711"/>
  </r>
  <r>
    <x v="44"/>
    <x v="33"/>
    <n v="1342"/>
    <n v="12082"/>
    <n v="316"/>
    <n v="85"/>
    <n v="192"/>
    <m/>
    <m/>
    <m/>
    <m/>
    <n v="513"/>
    <s v="B"/>
    <d v="2020-04-19T09:00:00"/>
    <s v="5a18c571738b1c56001c22ba7cbb29227a32bc94"/>
    <s v="2020-04-19T20:00:00Z"/>
    <n v="38"/>
    <n v="192"/>
    <n v="13740"/>
    <n v="13424"/>
    <n v="13424"/>
    <n v="33"/>
    <n v="1"/>
    <n v="2"/>
    <n v="517"/>
    <n v="55"/>
    <n v="572"/>
    <n v="1359711"/>
  </r>
  <r>
    <x v="45"/>
    <x v="33"/>
    <n v="1392"/>
    <n v="12726"/>
    <n v="298"/>
    <n v="79"/>
    <n v="198"/>
    <m/>
    <m/>
    <m/>
    <m/>
    <n v="521"/>
    <s v="B"/>
    <d v="2020-04-19T09:00:00"/>
    <s v="ad86cc0d4840ae00f043e959fd024d6e370fb666"/>
    <s v="2020-04-20T20:00:00Z"/>
    <n v="41"/>
    <n v="198"/>
    <n v="14416"/>
    <n v="14118"/>
    <n v="14118"/>
    <n v="33"/>
    <n v="3"/>
    <n v="6"/>
    <n v="644"/>
    <n v="50"/>
    <n v="694"/>
    <n v="1359711"/>
  </r>
  <r>
    <x v="46"/>
    <x v="33"/>
    <n v="1491"/>
    <n v="12848"/>
    <n v="244"/>
    <n v="78"/>
    <n v="206"/>
    <m/>
    <m/>
    <m/>
    <m/>
    <n v="521"/>
    <s v="B"/>
    <d v="2020-04-21T09:00:00"/>
    <s v="0170c95358bcfc81a718f08f637e50e04b23fd1f"/>
    <s v="2020-04-21T20:00:00Z"/>
    <n v="42"/>
    <n v="206"/>
    <n v="14583"/>
    <n v="14339"/>
    <n v="14339"/>
    <n v="33"/>
    <n v="1"/>
    <n v="8"/>
    <n v="122"/>
    <n v="99"/>
    <n v="221"/>
    <n v="1359711"/>
  </r>
  <r>
    <x v="47"/>
    <x v="33"/>
    <n v="1491"/>
    <n v="13550"/>
    <n v="225"/>
    <n v="94"/>
    <n v="206"/>
    <m/>
    <m/>
    <m/>
    <m/>
    <n v="546"/>
    <s v="B"/>
    <d v="2020-04-22T09:00:00"/>
    <s v="3c55c7dc42053e7e9e6574ec730b026b56bc4930"/>
    <s v="2020-04-22T20:00:00Z"/>
    <n v="42"/>
    <n v="206"/>
    <n v="15266"/>
    <n v="15041"/>
    <n v="15041"/>
    <n v="33"/>
    <n v="0"/>
    <n v="0"/>
    <n v="702"/>
    <n v="0"/>
    <n v="702"/>
    <n v="1359711"/>
  </r>
  <r>
    <x v="48"/>
    <x v="33"/>
    <n v="1588"/>
    <n v="14424"/>
    <n v="265"/>
    <n v="91"/>
    <n v="213"/>
    <m/>
    <m/>
    <m/>
    <m/>
    <n v="550"/>
    <s v="B"/>
    <d v="2020-04-23T09:00:00"/>
    <s v="aef7984c10b1e8cc345667682b1cfdfdfff08e9c"/>
    <s v="2020-04-23T20:00:00Z"/>
    <n v="48"/>
    <n v="213"/>
    <n v="16277"/>
    <n v="16012"/>
    <n v="16012"/>
    <n v="33"/>
    <n v="6"/>
    <n v="7"/>
    <n v="874"/>
    <n v="97"/>
    <n v="971"/>
    <n v="1359711"/>
  </r>
  <r>
    <x v="49"/>
    <x v="33"/>
    <n v="1670"/>
    <n v="15139"/>
    <n v="424"/>
    <n v="92"/>
    <n v="218"/>
    <m/>
    <m/>
    <m/>
    <m/>
    <n v="551"/>
    <s v="B"/>
    <d v="2020-04-23T09:00:00"/>
    <s v="4c3bcda332bf87dd3982c864e3bc1ffbe2b4fb02"/>
    <s v="2020-04-24T20:00:00Z"/>
    <n v="51"/>
    <n v="218"/>
    <n v="17233"/>
    <n v="16809"/>
    <n v="16809"/>
    <n v="33"/>
    <n v="3"/>
    <n v="5"/>
    <n v="715"/>
    <n v="82"/>
    <n v="797"/>
    <n v="1359711"/>
  </r>
  <r>
    <x v="50"/>
    <x v="33"/>
    <n v="1720"/>
    <n v="16007"/>
    <n v="398"/>
    <n v="89"/>
    <n v="224"/>
    <m/>
    <m/>
    <m/>
    <m/>
    <n v="578"/>
    <s v="C"/>
    <d v="2020-04-24T09:00:00"/>
    <s v="fc0faba5112f18b65462472b4f0027743deab9a0"/>
    <s v="2020-04-25T20:00:00Z"/>
    <n v="53"/>
    <n v="224"/>
    <n v="18125"/>
    <n v="17727"/>
    <n v="17727"/>
    <n v="33"/>
    <n v="2"/>
    <n v="6"/>
    <n v="868"/>
    <n v="50"/>
    <n v="918"/>
    <n v="1359711"/>
  </r>
  <r>
    <x v="51"/>
    <x v="33"/>
    <n v="1787"/>
    <n v="16964"/>
    <n v="550"/>
    <n v="95"/>
    <n v="238"/>
    <m/>
    <m/>
    <m/>
    <m/>
    <n v="777"/>
    <s v="C"/>
    <d v="2020-04-25T09:00:00"/>
    <s v="c54ecaa5bd31ee9c09d9372631983a3e4d31d0f3"/>
    <s v="2020-04-26T20:00:00Z"/>
    <n v="60"/>
    <n v="238"/>
    <n v="19301"/>
    <n v="18751"/>
    <n v="18751"/>
    <n v="33"/>
    <n v="7"/>
    <n v="14"/>
    <n v="957"/>
    <n v="67"/>
    <n v="1024"/>
    <n v="1359711"/>
  </r>
  <r>
    <x v="52"/>
    <x v="33"/>
    <n v="1864"/>
    <n v="17860"/>
    <n v="270"/>
    <n v="101"/>
    <n v="242"/>
    <m/>
    <m/>
    <m/>
    <m/>
    <n v="779"/>
    <s v="C"/>
    <d v="2020-04-26T09:00:00"/>
    <s v="9b35756d7c5b2e599e4f7e64f52108d8c98a6e19"/>
    <s v="2020-04-27T20:00:00Z"/>
    <n v="60"/>
    <n v="242"/>
    <n v="19994"/>
    <n v="19724"/>
    <n v="19724"/>
    <n v="33"/>
    <n v="0"/>
    <n v="4"/>
    <n v="896"/>
    <n v="77"/>
    <n v="973"/>
    <n v="1359711"/>
  </r>
  <r>
    <x v="53"/>
    <x v="33"/>
    <n v="1938"/>
    <n v="18207"/>
    <n v="223"/>
    <n v="99"/>
    <n v="246"/>
    <m/>
    <m/>
    <m/>
    <m/>
    <n v="798"/>
    <s v="C"/>
    <d v="2020-04-27T09:00:00"/>
    <s v="39869125d3e8f7ff52811e1ddee12042b8181486"/>
    <s v="2020-04-28T20:00:00Z"/>
    <n v="60"/>
    <n v="246"/>
    <n v="20368"/>
    <n v="20145"/>
    <n v="20145"/>
    <n v="33"/>
    <n v="0"/>
    <n v="4"/>
    <n v="347"/>
    <n v="74"/>
    <n v="421"/>
    <n v="1359711"/>
  </r>
  <r>
    <x v="54"/>
    <x v="33"/>
    <n v="2010"/>
    <n v="18736"/>
    <n v="81"/>
    <n v="106"/>
    <n v="249"/>
    <m/>
    <m/>
    <m/>
    <m/>
    <n v="936"/>
    <s v="C"/>
    <d v="2020-04-28T09:00:00"/>
    <s v="dc4d776972e971e7e1b47f7d5e8c8ec2d3a47bdc"/>
    <s v="2020-04-29T20:00:00Z"/>
    <n v="60"/>
    <n v="249"/>
    <n v="20827"/>
    <n v="20746"/>
    <n v="20746"/>
    <n v="33"/>
    <n v="0"/>
    <n v="3"/>
    <n v="529"/>
    <n v="72"/>
    <n v="601"/>
    <n v="1359711"/>
  </r>
  <r>
    <x v="55"/>
    <x v="33"/>
    <n v="2054"/>
    <n v="19867"/>
    <n v="272"/>
    <n v="107"/>
    <n v="259"/>
    <m/>
    <m/>
    <m/>
    <m/>
    <n v="980"/>
    <s v="C"/>
    <d v="2020-04-29T09:00:00"/>
    <s v="4f9d37a0bd56cac6eab1edc7143353ee2500ec03"/>
    <s v="2020-04-30T20:00:00Z"/>
    <n v="66"/>
    <n v="259"/>
    <n v="22193"/>
    <n v="21921"/>
    <n v="21921"/>
    <n v="33"/>
    <n v="6"/>
    <n v="10"/>
    <n v="1131"/>
    <n v="44"/>
    <n v="1175"/>
    <n v="1359711"/>
  </r>
  <r>
    <x v="56"/>
    <x v="33"/>
    <n v="2146"/>
    <n v="19903"/>
    <n v="302"/>
    <n v="112"/>
    <n v="262"/>
    <m/>
    <m/>
    <m/>
    <m/>
    <n v="980"/>
    <s v="C"/>
    <d v="2020-04-30T09:00:00"/>
    <s v="54ef5ba111d129324646b4de5e3dee5e700ac075"/>
    <s v="2020-05-01T20:00:00Z"/>
    <n v="72"/>
    <n v="262"/>
    <n v="22351"/>
    <n v="22049"/>
    <n v="22049"/>
    <n v="33"/>
    <n v="6"/>
    <n v="3"/>
    <n v="36"/>
    <n v="92"/>
    <n v="128"/>
    <n v="1359711"/>
  </r>
  <r>
    <x v="57"/>
    <x v="33"/>
    <n v="2310"/>
    <n v="22039"/>
    <n v="159"/>
    <n v="103"/>
    <n v="270"/>
    <m/>
    <m/>
    <m/>
    <m/>
    <n v="980"/>
    <s v="C"/>
    <d v="2020-05-01T09:00:00"/>
    <s v="0bb5033dd8a9962f93270005962f62643f7566f5"/>
    <s v="2020-05-02T20:00:00Z"/>
    <n v="81"/>
    <n v="270"/>
    <n v="24508"/>
    <n v="24349"/>
    <n v="24349"/>
    <n v="33"/>
    <n v="9"/>
    <n v="8"/>
    <n v="2136"/>
    <n v="164"/>
    <n v="2300"/>
    <n v="1359711"/>
  </r>
  <r>
    <x v="58"/>
    <x v="33"/>
    <n v="2429"/>
    <n v="25964"/>
    <n v="220"/>
    <n v="103"/>
    <n v="277"/>
    <m/>
    <m/>
    <m/>
    <m/>
    <n v="1107"/>
    <s v="C"/>
    <d v="2020-05-02T09:00:00"/>
    <s v="a28480d08d0d577941911c6faeaafc52725e20ae"/>
    <s v="2020-05-03T20:00:00Z"/>
    <n v="84"/>
    <n v="277"/>
    <n v="28613"/>
    <n v="28393"/>
    <n v="28393"/>
    <n v="33"/>
    <n v="3"/>
    <n v="7"/>
    <n v="3925"/>
    <n v="119"/>
    <n v="4044"/>
    <n v="1359711"/>
  </r>
  <r>
    <x v="59"/>
    <x v="33"/>
    <n v="2588"/>
    <n v="24282"/>
    <n v="244"/>
    <n v="103"/>
    <n v="286"/>
    <m/>
    <m/>
    <m/>
    <m/>
    <n v="1017"/>
    <s v="C"/>
    <d v="2020-05-03T09:00:00"/>
    <s v="849f8a3379f074307517551fbd7cf790dccd0ff5"/>
    <s v="2020-05-04T20:00:00Z"/>
    <n v="86"/>
    <n v="286"/>
    <n v="27114"/>
    <n v="26870"/>
    <n v="26870"/>
    <n v="33"/>
    <n v="2"/>
    <n v="9"/>
    <n v="-1682"/>
    <n v="159"/>
    <n v="-1523"/>
    <n v="1359711"/>
  </r>
  <r>
    <x v="60"/>
    <x v="33"/>
    <n v="2588"/>
    <n v="24282"/>
    <n v="79"/>
    <n v="111"/>
    <n v="286"/>
    <m/>
    <n v="82"/>
    <m/>
    <m/>
    <n v="1019"/>
    <s v="C"/>
    <d v="2020-05-04T09:00:00"/>
    <s v="d439d727676ac494e305c57b835834454be533c1"/>
    <s v="2020-05-05T20:00:00Z"/>
    <n v="86"/>
    <n v="286"/>
    <n v="26949"/>
    <n v="26870"/>
    <n v="26870"/>
    <n v="33"/>
    <n v="0"/>
    <n v="0"/>
    <n v="0"/>
    <n v="0"/>
    <n v="0"/>
    <n v="1359711"/>
  </r>
  <r>
    <x v="61"/>
    <x v="33"/>
    <n v="2636"/>
    <n v="25097"/>
    <n v="79"/>
    <n v="115"/>
    <n v="295"/>
    <m/>
    <n v="82"/>
    <m/>
    <m/>
    <n v="1105"/>
    <s v="B"/>
    <d v="2020-05-05T09:00:00"/>
    <s v="dee3ef9c0aa8331262a24fb54f5e0e74038c2712"/>
    <s v="2020-05-06T20:00:00Z"/>
    <n v="92"/>
    <n v="295"/>
    <n v="27812"/>
    <n v="27733"/>
    <n v="27733"/>
    <n v="33"/>
    <n v="6"/>
    <n v="9"/>
    <n v="815"/>
    <n v="48"/>
    <n v="863"/>
    <n v="1359711"/>
  </r>
  <r>
    <x v="62"/>
    <x v="33"/>
    <n v="2740"/>
    <n v="26066"/>
    <n v="345"/>
    <n v="113"/>
    <n v="307"/>
    <m/>
    <n v="82"/>
    <m/>
    <m/>
    <n v="1110"/>
    <s v="B"/>
    <d v="2020-05-06T09:00:00"/>
    <s v="0e030c5590ddc8f83cdc37a0e2e0bc1089aa00c3"/>
    <s v="2020-05-07T20:00:00Z"/>
    <n v="111"/>
    <n v="307"/>
    <n v="29151"/>
    <n v="28806"/>
    <n v="28806"/>
    <n v="33"/>
    <n v="19"/>
    <n v="12"/>
    <n v="969"/>
    <n v="104"/>
    <n v="1073"/>
    <n v="1359711"/>
  </r>
  <r>
    <x v="63"/>
    <x v="33"/>
    <n v="2843"/>
    <n v="27829"/>
    <n v="532"/>
    <n v="113"/>
    <n v="308"/>
    <m/>
    <n v="97"/>
    <m/>
    <m/>
    <n v="1165"/>
    <s v="B"/>
    <d v="2020-05-07T09:00:00"/>
    <s v="50ddf2398c6a93ee074dabace2cda40f6c82f5fa"/>
    <s v="2020-05-08T20:00:00Z"/>
    <n v="114"/>
    <n v="308"/>
    <n v="31204"/>
    <n v="30672"/>
    <n v="30672"/>
    <n v="33"/>
    <n v="3"/>
    <n v="1"/>
    <n v="1763"/>
    <n v="103"/>
    <n v="1866"/>
    <n v="1359711"/>
  </r>
  <r>
    <x v="64"/>
    <x v="33"/>
    <n v="2947"/>
    <n v="29351"/>
    <n v="304"/>
    <n v="112"/>
    <n v="309"/>
    <m/>
    <n v="97"/>
    <m/>
    <m/>
    <n v="1210"/>
    <s v="B"/>
    <d v="2020-05-08T09:00:00"/>
    <s v="44f3944af5938a1be615529d518dd51aa9c995eb"/>
    <s v="2020-05-09T20:00:00Z"/>
    <n v="121"/>
    <n v="309"/>
    <n v="32602"/>
    <n v="32298"/>
    <n v="32298"/>
    <n v="33"/>
    <n v="7"/>
    <n v="1"/>
    <n v="1522"/>
    <n v="104"/>
    <n v="1626"/>
    <n v="1359711"/>
  </r>
  <r>
    <x v="65"/>
    <x v="33"/>
    <n v="3011"/>
    <n v="30442"/>
    <n v="512"/>
    <n v="107"/>
    <n v="313"/>
    <m/>
    <n v="97"/>
    <m/>
    <m/>
    <n v="1228"/>
    <s v="B"/>
    <d v="2020-05-09T09:00:00"/>
    <s v="56fc03e3d6f03856478b30432c283600dd86ef42"/>
    <s v="2020-05-10T20:00:00Z"/>
    <n v="131"/>
    <n v="313"/>
    <n v="33965"/>
    <n v="33453"/>
    <n v="33453"/>
    <n v="33"/>
    <n v="10"/>
    <n v="4"/>
    <n v="1091"/>
    <n v="64"/>
    <n v="1155"/>
    <n v="1359711"/>
  </r>
  <r>
    <x v="66"/>
    <x v="33"/>
    <n v="3160"/>
    <n v="31723"/>
    <n v="261"/>
    <n v="113"/>
    <n v="318"/>
    <m/>
    <n v="97"/>
    <m/>
    <m/>
    <n v="1229"/>
    <s v="B"/>
    <d v="2020-05-10T09:00:00"/>
    <s v="1e4d21c6c7cb4723f7c568bff5bb5287f0176a6c"/>
    <s v="2020-05-11T20:00:00Z"/>
    <n v="133"/>
    <n v="318"/>
    <n v="35144"/>
    <n v="34883"/>
    <n v="34883"/>
    <n v="33"/>
    <n v="2"/>
    <n v="5"/>
    <n v="1281"/>
    <n v="149"/>
    <n v="1430"/>
    <n v="1359711"/>
  </r>
  <r>
    <x v="67"/>
    <x v="33"/>
    <n v="3160"/>
    <n v="32401"/>
    <n v="54"/>
    <n v="117"/>
    <n v="318"/>
    <m/>
    <n v="97"/>
    <m/>
    <m/>
    <n v="1231"/>
    <s v="B"/>
    <d v="2020-05-11T09:00:00"/>
    <s v="4ea2337b6353839aa3392a0949b5de5037f18200"/>
    <s v="2020-05-12T20:00:00Z"/>
    <n v="133"/>
    <n v="318"/>
    <n v="35615"/>
    <n v="35561"/>
    <n v="35561"/>
    <n v="33"/>
    <n v="0"/>
    <n v="0"/>
    <n v="678"/>
    <n v="0"/>
    <n v="678"/>
    <n v="1359711"/>
  </r>
  <r>
    <x v="68"/>
    <x v="33"/>
    <n v="3239"/>
    <n v="33977"/>
    <n v="51"/>
    <n v="121"/>
    <n v="319"/>
    <m/>
    <n v="97"/>
    <m/>
    <m/>
    <n v="1234"/>
    <s v="B"/>
    <d v="2020-05-12T09:00:00"/>
    <s v="bd2864c1732c7c51efa2c636d5a748767e45ba3b"/>
    <s v="2020-05-13T20:00:00Z"/>
    <n v="142"/>
    <n v="319"/>
    <n v="37267"/>
    <n v="37216"/>
    <n v="37216"/>
    <n v="33"/>
    <n v="9"/>
    <n v="1"/>
    <n v="1576"/>
    <n v="79"/>
    <n v="1655"/>
    <n v="1359711"/>
  </r>
  <r>
    <x v="69"/>
    <x v="33"/>
    <n v="3299"/>
    <n v="35876"/>
    <n v="735"/>
    <n v="126"/>
    <n v="326"/>
    <m/>
    <n v="97"/>
    <m/>
    <m/>
    <n v="1236"/>
    <s v="B"/>
    <d v="2020-05-13T09:00:00"/>
    <s v="a2354a712234d8d44acbf4b67920df1c8689bc0d"/>
    <s v="2020-05-14T20:00:00Z"/>
    <n v="150"/>
    <n v="326"/>
    <n v="39910"/>
    <n v="39175"/>
    <n v="39175"/>
    <n v="33"/>
    <n v="8"/>
    <n v="7"/>
    <n v="1899"/>
    <n v="60"/>
    <n v="1959"/>
    <n v="1359711"/>
  </r>
  <r>
    <x v="70"/>
    <x v="33"/>
    <n v="3464"/>
    <n v="39148"/>
    <n v="543"/>
    <n v="115"/>
    <n v="335"/>
    <m/>
    <n v="109"/>
    <m/>
    <m/>
    <n v="1247"/>
    <s v="B"/>
    <d v="2020-05-14T09:00:00"/>
    <s v="5593f127756fdfe3e5af9014ef803c2b8fb42555"/>
    <s v="2020-05-15T20:00:00Z"/>
    <n v="159"/>
    <n v="335"/>
    <n v="43155"/>
    <n v="42612"/>
    <n v="42612"/>
    <n v="33"/>
    <n v="9"/>
    <n v="9"/>
    <n v="3272"/>
    <n v="165"/>
    <n v="3437"/>
    <n v="1359711"/>
  </r>
  <r>
    <x v="71"/>
    <x v="33"/>
    <n v="3464"/>
    <n v="39212"/>
    <n v="1401"/>
    <n v="110"/>
    <n v="335"/>
    <m/>
    <n v="109"/>
    <m/>
    <m/>
    <n v="1254"/>
    <s v="B"/>
    <d v="2020-05-15T09:00:00"/>
    <s v="9e367dbae784781a994f8b46d3b098c2b8a59d0c"/>
    <s v="2020-05-16T20:00:00Z"/>
    <n v="159"/>
    <n v="335"/>
    <n v="44077"/>
    <n v="42676"/>
    <n v="42676"/>
    <n v="33"/>
    <n v="0"/>
    <n v="0"/>
    <n v="64"/>
    <n v="0"/>
    <n v="64"/>
    <n v="1359711"/>
  </r>
  <r>
    <x v="72"/>
    <x v="33"/>
    <n v="3556"/>
    <n v="41196"/>
    <n v="1216"/>
    <n v="115"/>
    <n v="347"/>
    <m/>
    <n v="109"/>
    <m/>
    <m/>
    <n v="1258"/>
    <s v="B"/>
    <d v="2020-05-16T09:00:00"/>
    <s v="bf07c588817b4f92aae46d71691ea63f79042571"/>
    <s v="2020-05-17T20:00:00Z"/>
    <n v="171"/>
    <n v="347"/>
    <n v="45968"/>
    <n v="44752"/>
    <n v="44752"/>
    <n v="33"/>
    <n v="12"/>
    <n v="12"/>
    <n v="1984"/>
    <n v="92"/>
    <n v="2076"/>
    <n v="1359711"/>
  </r>
  <r>
    <x v="73"/>
    <x v="33"/>
    <n v="3596"/>
    <n v="41282"/>
    <n v="1481"/>
    <n v="114"/>
    <n v="359"/>
    <m/>
    <n v="109"/>
    <m/>
    <m/>
    <n v="1268"/>
    <s v="B"/>
    <d v="2020-05-18T09:00:00"/>
    <s v="ee3c53d27dcbb35e8dae13cd8697c4077ca5ed09"/>
    <s v="2020-05-18T20:00:00Z"/>
    <n v="172"/>
    <n v="359"/>
    <n v="46359"/>
    <n v="44878"/>
    <n v="44878"/>
    <n v="33"/>
    <n v="1"/>
    <n v="12"/>
    <n v="86"/>
    <n v="40"/>
    <n v="126"/>
    <n v="1359711"/>
  </r>
  <r>
    <x v="74"/>
    <x v="33"/>
    <n v="3652"/>
    <n v="45822"/>
    <n v="874"/>
    <n v="109"/>
    <n v="368"/>
    <m/>
    <n v="109"/>
    <m/>
    <m/>
    <n v="1269"/>
    <s v="B"/>
    <d v="2020-05-18T09:00:00"/>
    <s v="8c2b7fc889b12a4d87ad2183b3b6607932155e5b"/>
    <s v="2020-05-19T20:00:00Z"/>
    <n v="172"/>
    <n v="368"/>
    <n v="50348"/>
    <n v="49474"/>
    <n v="49474"/>
    <n v="33"/>
    <n v="0"/>
    <n v="9"/>
    <n v="4540"/>
    <n v="56"/>
    <n v="4596"/>
    <n v="1359711"/>
  </r>
  <r>
    <x v="75"/>
    <x v="33"/>
    <n v="3721"/>
    <n v="47167"/>
    <n v="861"/>
    <n v="105"/>
    <n v="383"/>
    <m/>
    <n v="109"/>
    <m/>
    <m/>
    <n v="1275"/>
    <s v="B"/>
    <d v="2020-05-19T09:00:00"/>
    <s v="a959302f6fca6e30d64cde469662fde2a6739267"/>
    <s v="2020-05-20T20:00:00Z"/>
    <n v="182"/>
    <n v="383"/>
    <n v="51749"/>
    <n v="50888"/>
    <n v="50888"/>
    <n v="33"/>
    <n v="10"/>
    <n v="15"/>
    <n v="1345"/>
    <n v="69"/>
    <n v="1414"/>
    <n v="1359711"/>
  </r>
  <r>
    <x v="76"/>
    <x v="33"/>
    <n v="3868"/>
    <n v="48962"/>
    <n v="1434"/>
    <n v="103"/>
    <n v="385"/>
    <m/>
    <n v="109"/>
    <m/>
    <m/>
    <n v="1388"/>
    <s v="B"/>
    <d v="2020-05-20T09:00:00"/>
    <s v="8db185e85abe975fdc96ca58067e6cefd32afe99"/>
    <s v="2020-05-21T20:00:00Z"/>
    <n v="190"/>
    <n v="385"/>
    <n v="54264"/>
    <n v="52830"/>
    <n v="52830"/>
    <n v="33"/>
    <n v="8"/>
    <n v="2"/>
    <n v="1795"/>
    <n v="147"/>
    <n v="1942"/>
    <n v="1359711"/>
  </r>
  <r>
    <x v="77"/>
    <x v="33"/>
    <n v="3935"/>
    <n v="51165"/>
    <n v="1526"/>
    <n v="97"/>
    <n v="393"/>
    <m/>
    <n v="120"/>
    <m/>
    <m/>
    <n v="1767"/>
    <s v="B"/>
    <d v="2020-05-21T09:00:00"/>
    <s v="82d7819ccd3da61de0ecf7b4a5154234ca5d4cd3"/>
    <s v="2020-05-22T20:00:00Z"/>
    <n v="199"/>
    <n v="393"/>
    <n v="56626"/>
    <n v="55100"/>
    <n v="55100"/>
    <n v="33"/>
    <n v="9"/>
    <n v="8"/>
    <n v="2203"/>
    <n v="67"/>
    <n v="2270"/>
    <n v="1359711"/>
  </r>
  <r>
    <x v="78"/>
    <x v="33"/>
    <n v="4089"/>
    <n v="55450"/>
    <n v="1844"/>
    <n v="93"/>
    <n v="419"/>
    <m/>
    <n v="120"/>
    <m/>
    <m/>
    <n v="2197"/>
    <s v="B"/>
    <d v="2020-05-23T09:00:00"/>
    <s v="46b7b56fbbc836696c556f4aa9f93408ef863c52"/>
    <s v="2020-05-23T20:00:00Z"/>
    <n v="208"/>
    <n v="419"/>
    <n v="61383"/>
    <n v="59539"/>
    <n v="59539"/>
    <n v="33"/>
    <n v="9"/>
    <n v="26"/>
    <n v="4285"/>
    <n v="154"/>
    <n v="4439"/>
    <n v="1359711"/>
  </r>
  <r>
    <x v="79"/>
    <x v="33"/>
    <n v="4089"/>
    <n v="55450"/>
    <n v="1844"/>
    <n v="93"/>
    <n v="419"/>
    <m/>
    <n v="120"/>
    <m/>
    <m/>
    <n v="2197"/>
    <s v="B"/>
    <d v="2020-05-23T09:00:00"/>
    <s v="688b5b39f196a5198a5c19afa4512df2c76bc27b"/>
    <s v="2020-05-24T20:00:00Z"/>
    <n v="208"/>
    <n v="419"/>
    <n v="61383"/>
    <n v="59539"/>
    <n v="59539"/>
    <n v="33"/>
    <n v="0"/>
    <n v="0"/>
    <n v="0"/>
    <n v="0"/>
    <n v="0"/>
    <n v="1359711"/>
  </r>
  <r>
    <x v="81"/>
    <x v="34"/>
    <n v="1"/>
    <m/>
    <m/>
    <m/>
    <m/>
    <m/>
    <m/>
    <m/>
    <m/>
    <m/>
    <m/>
    <m/>
    <s v="69bcab169ca4ab08ad22162b4d96c297f77857f4"/>
    <s v="2020-03-05T21:00:00Z"/>
    <m/>
    <m/>
    <n v="1"/>
    <n v="1"/>
    <n v="1"/>
    <n v="34"/>
    <m/>
    <m/>
    <m/>
    <m/>
    <m/>
    <n v="8882190"/>
  </r>
  <r>
    <x v="0"/>
    <x v="34"/>
    <n v="1"/>
    <m/>
    <m/>
    <m/>
    <m/>
    <m/>
    <m/>
    <m/>
    <m/>
    <m/>
    <m/>
    <m/>
    <s v="bab7daac1ddebe5a0f49e05738b02a4283889af3"/>
    <s v="2020-03-06T21:00:00Z"/>
    <m/>
    <m/>
    <n v="1"/>
    <n v="1"/>
    <n v="1"/>
    <n v="34"/>
    <n v="0"/>
    <n v="0"/>
    <n v="0"/>
    <n v="0"/>
    <n v="0"/>
    <n v="8882190"/>
  </r>
  <r>
    <x v="1"/>
    <x v="34"/>
    <n v="4"/>
    <m/>
    <n v="1"/>
    <m/>
    <m/>
    <m/>
    <m/>
    <m/>
    <m/>
    <m/>
    <m/>
    <m/>
    <s v="f9f434b0dd27b6c1b26acd9ad561bdefd0b38df0"/>
    <s v="2020-03-07T21:00:00Z"/>
    <m/>
    <m/>
    <n v="5"/>
    <n v="4"/>
    <n v="4"/>
    <n v="34"/>
    <n v="0"/>
    <n v="0"/>
    <n v="0"/>
    <n v="3"/>
    <n v="3"/>
    <n v="8882190"/>
  </r>
  <r>
    <x v="2"/>
    <x v="34"/>
    <n v="6"/>
    <n v="31"/>
    <n v="0"/>
    <m/>
    <m/>
    <m/>
    <m/>
    <m/>
    <m/>
    <m/>
    <m/>
    <m/>
    <s v="a883188c8540b90101e8194970d91f8635c0045b"/>
    <s v="2020-03-08T20:00:00Z"/>
    <m/>
    <m/>
    <n v="37"/>
    <n v="37"/>
    <n v="37"/>
    <n v="34"/>
    <n v="0"/>
    <n v="0"/>
    <n v="31"/>
    <n v="2"/>
    <n v="33"/>
    <n v="8882190"/>
  </r>
  <r>
    <x v="3"/>
    <x v="34"/>
    <n v="11"/>
    <n v="35"/>
    <n v="14"/>
    <m/>
    <m/>
    <m/>
    <m/>
    <m/>
    <m/>
    <m/>
    <m/>
    <m/>
    <s v="b21196c553fc8be6533debdf45253264d9575ec8"/>
    <s v="2020-03-09T20:00:00Z"/>
    <m/>
    <m/>
    <n v="60"/>
    <n v="46"/>
    <n v="46"/>
    <n v="34"/>
    <n v="0"/>
    <n v="0"/>
    <n v="4"/>
    <n v="5"/>
    <n v="9"/>
    <n v="8882190"/>
  </r>
  <r>
    <x v="4"/>
    <x v="34"/>
    <n v="15"/>
    <n v="44"/>
    <n v="20"/>
    <m/>
    <m/>
    <m/>
    <m/>
    <m/>
    <m/>
    <m/>
    <m/>
    <m/>
    <s v="9320a466c773bef36cb9863c57c4c3fce5fb8ce9"/>
    <s v="2020-03-10T20:00:00Z"/>
    <m/>
    <m/>
    <n v="79"/>
    <n v="59"/>
    <n v="59"/>
    <n v="34"/>
    <n v="0"/>
    <n v="0"/>
    <n v="9"/>
    <n v="4"/>
    <n v="13"/>
    <n v="8882190"/>
  </r>
  <r>
    <x v="5"/>
    <x v="34"/>
    <n v="24"/>
    <n v="57"/>
    <n v="20"/>
    <m/>
    <m/>
    <m/>
    <m/>
    <m/>
    <m/>
    <m/>
    <m/>
    <m/>
    <s v="60cb4342d3b4c30a1733c72ef909bf0d7f32405f"/>
    <s v="2020-03-11T20:00:00Z"/>
    <n v="1"/>
    <m/>
    <n v="101"/>
    <n v="81"/>
    <n v="81"/>
    <n v="34"/>
    <n v="1"/>
    <n v="0"/>
    <n v="13"/>
    <n v="9"/>
    <n v="22"/>
    <n v="8882190"/>
  </r>
  <r>
    <x v="6"/>
    <x v="34"/>
    <n v="30"/>
    <n v="74"/>
    <n v="20"/>
    <m/>
    <m/>
    <m/>
    <m/>
    <m/>
    <m/>
    <m/>
    <m/>
    <d v="2020-03-11T12:00:00"/>
    <s v="8c4530716ebc5798fffdc1f7f0f63447ca0203f2"/>
    <s v="2020-03-12T20:00:00Z"/>
    <n v="1"/>
    <m/>
    <n v="124"/>
    <n v="104"/>
    <n v="104"/>
    <n v="34"/>
    <n v="0"/>
    <n v="0"/>
    <n v="17"/>
    <n v="6"/>
    <n v="23"/>
    <n v="8882190"/>
  </r>
  <r>
    <x v="7"/>
    <x v="34"/>
    <n v="50"/>
    <n v="97"/>
    <n v="80"/>
    <m/>
    <m/>
    <m/>
    <m/>
    <m/>
    <m/>
    <m/>
    <m/>
    <d v="2020-03-13T14:00:00"/>
    <s v="19cbcb9820b0b1a0969b0edba340e749c23ee218"/>
    <s v="2020-03-13T20:00:00Z"/>
    <n v="1"/>
    <m/>
    <n v="227"/>
    <n v="147"/>
    <n v="147"/>
    <n v="34"/>
    <n v="0"/>
    <n v="0"/>
    <n v="23"/>
    <n v="20"/>
    <n v="43"/>
    <n v="8882190"/>
  </r>
  <r>
    <x v="8"/>
    <x v="34"/>
    <n v="50"/>
    <n v="97"/>
    <n v="80"/>
    <m/>
    <m/>
    <m/>
    <m/>
    <m/>
    <m/>
    <m/>
    <m/>
    <d v="2020-03-13T14:00:00"/>
    <s v="cc7c2831163e17f703f1ec4b283b7c99043df0ae"/>
    <s v="2020-03-14T20:00:00Z"/>
    <n v="1"/>
    <m/>
    <n v="227"/>
    <n v="147"/>
    <n v="147"/>
    <n v="34"/>
    <n v="0"/>
    <n v="0"/>
    <n v="0"/>
    <n v="0"/>
    <n v="0"/>
    <n v="8882190"/>
  </r>
  <r>
    <x v="9"/>
    <x v="34"/>
    <n v="98"/>
    <n v="120"/>
    <n v="34"/>
    <m/>
    <m/>
    <m/>
    <m/>
    <m/>
    <m/>
    <m/>
    <m/>
    <d v="2020-03-15T13:00:00"/>
    <s v="eedf880a63e4b7538bff622c6552133c31a0184c"/>
    <s v="2020-03-15T20:00:00Z"/>
    <n v="2"/>
    <m/>
    <n v="252"/>
    <n v="218"/>
    <n v="218"/>
    <n v="34"/>
    <n v="1"/>
    <n v="0"/>
    <n v="23"/>
    <n v="48"/>
    <n v="71"/>
    <n v="8882190"/>
  </r>
  <r>
    <x v="10"/>
    <x v="34"/>
    <n v="178"/>
    <n v="120"/>
    <n v="20"/>
    <m/>
    <m/>
    <m/>
    <m/>
    <m/>
    <m/>
    <m/>
    <m/>
    <d v="2020-03-16T15:08:00"/>
    <s v="9295881cace819e427ec73bc8e1fae3e9af977db"/>
    <s v="2020-03-16T20:00:00Z"/>
    <n v="2"/>
    <m/>
    <n v="318"/>
    <n v="298"/>
    <n v="298"/>
    <n v="34"/>
    <n v="0"/>
    <n v="0"/>
    <n v="0"/>
    <n v="80"/>
    <n v="80"/>
    <n v="8882190"/>
  </r>
  <r>
    <x v="11"/>
    <x v="34"/>
    <n v="267"/>
    <n v="163"/>
    <n v="55"/>
    <m/>
    <m/>
    <m/>
    <m/>
    <m/>
    <m/>
    <m/>
    <m/>
    <d v="2020-03-17T13:00:00"/>
    <s v="3db0bb5cc0fa91f4d05c1594468a2cb2e81ddf05"/>
    <s v="2020-03-17T20:00:00Z"/>
    <n v="3"/>
    <m/>
    <n v="485"/>
    <n v="430"/>
    <n v="430"/>
    <n v="34"/>
    <n v="1"/>
    <n v="0"/>
    <n v="43"/>
    <n v="89"/>
    <n v="132"/>
    <n v="8882190"/>
  </r>
  <r>
    <x v="12"/>
    <x v="34"/>
    <n v="427"/>
    <n v="190"/>
    <n v="21"/>
    <m/>
    <m/>
    <m/>
    <m/>
    <m/>
    <m/>
    <m/>
    <m/>
    <d v="2020-03-17T13:00:00"/>
    <s v="96bc539aa14794d7e050e10cb4e9dd3aea3234de"/>
    <s v="2020-03-18T20:00:00Z"/>
    <n v="5"/>
    <m/>
    <n v="638"/>
    <n v="617"/>
    <n v="617"/>
    <n v="34"/>
    <n v="2"/>
    <n v="0"/>
    <n v="27"/>
    <n v="160"/>
    <n v="187"/>
    <n v="8882190"/>
  </r>
  <r>
    <x v="13"/>
    <x v="34"/>
    <n v="742"/>
    <n v="210"/>
    <n v="74"/>
    <m/>
    <m/>
    <m/>
    <m/>
    <m/>
    <m/>
    <m/>
    <m/>
    <d v="2020-03-19T11:30:00"/>
    <s v="c380ce11850137ddbe4c9678181d13ef5c284f22"/>
    <s v="2020-03-19T20:00:00Z"/>
    <n v="9"/>
    <m/>
    <n v="1026"/>
    <n v="952"/>
    <n v="952"/>
    <n v="34"/>
    <n v="4"/>
    <n v="0"/>
    <n v="20"/>
    <n v="315"/>
    <n v="335"/>
    <n v="8882190"/>
  </r>
  <r>
    <x v="14"/>
    <x v="34"/>
    <n v="890"/>
    <n v="264"/>
    <n v="86"/>
    <m/>
    <m/>
    <m/>
    <m/>
    <m/>
    <m/>
    <m/>
    <m/>
    <d v="2020-03-20T13:30:00"/>
    <s v="4d0d4c35d528b6ff69abc29317698c01c40db4ce"/>
    <s v="2020-03-20T20:00:00Z"/>
    <n v="11"/>
    <m/>
    <n v="1240"/>
    <n v="1154"/>
    <n v="1154"/>
    <n v="34"/>
    <n v="2"/>
    <n v="0"/>
    <n v="54"/>
    <n v="148"/>
    <n v="202"/>
    <n v="8882190"/>
  </r>
  <r>
    <x v="15"/>
    <x v="34"/>
    <n v="1327"/>
    <n v="294"/>
    <n v="40"/>
    <m/>
    <m/>
    <m/>
    <m/>
    <m/>
    <m/>
    <m/>
    <m/>
    <d v="2020-03-21T13:00:00"/>
    <s v="1f85eb4bef925c459b836a599e6acf4242b99b7e"/>
    <s v="2020-03-21T20:00:00Z"/>
    <n v="16"/>
    <m/>
    <n v="1661"/>
    <n v="1621"/>
    <n v="1621"/>
    <n v="34"/>
    <n v="5"/>
    <n v="0"/>
    <n v="30"/>
    <n v="437"/>
    <n v="467"/>
    <n v="8882190"/>
  </r>
  <r>
    <x v="16"/>
    <x v="34"/>
    <n v="1914"/>
    <n v="327"/>
    <n v="49"/>
    <m/>
    <m/>
    <m/>
    <m/>
    <m/>
    <m/>
    <m/>
    <m/>
    <d v="2020-03-22T13:30:00"/>
    <s v="abd0b321c43928525cc184d15d1cb5cab26b8725"/>
    <s v="2020-03-22T20:00:00Z"/>
    <n v="20"/>
    <m/>
    <n v="2290"/>
    <n v="2241"/>
    <n v="2241"/>
    <n v="34"/>
    <n v="4"/>
    <n v="0"/>
    <n v="33"/>
    <n v="587"/>
    <n v="620"/>
    <n v="8882190"/>
  </r>
  <r>
    <x v="17"/>
    <x v="34"/>
    <n v="2844"/>
    <n v="359"/>
    <n v="94"/>
    <m/>
    <m/>
    <m/>
    <m/>
    <m/>
    <m/>
    <m/>
    <s v="B"/>
    <d v="2020-03-23T14:00:00"/>
    <s v="db3b289905782ac76c28af1519270af96f74fb35"/>
    <s v="2020-03-23T20:00:00Z"/>
    <n v="27"/>
    <m/>
    <n v="3297"/>
    <n v="3203"/>
    <n v="3203"/>
    <n v="34"/>
    <n v="7"/>
    <n v="0"/>
    <n v="32"/>
    <n v="930"/>
    <n v="962"/>
    <n v="8882190"/>
  </r>
  <r>
    <x v="18"/>
    <x v="34"/>
    <n v="3675"/>
    <n v="8325"/>
    <n v="45"/>
    <m/>
    <m/>
    <m/>
    <m/>
    <m/>
    <m/>
    <m/>
    <s v="B"/>
    <d v="2020-03-24T01:30:00"/>
    <s v="1e853ac82de1b36d2e92ee4fcd68146175f02255"/>
    <s v="2020-03-24T20:00:00Z"/>
    <n v="44"/>
    <m/>
    <n v="12045"/>
    <n v="12000"/>
    <n v="12000"/>
    <n v="34"/>
    <n v="17"/>
    <n v="0"/>
    <n v="7966"/>
    <n v="831"/>
    <n v="8797"/>
    <n v="8882190"/>
  </r>
  <r>
    <x v="19"/>
    <x v="34"/>
    <n v="4402"/>
    <n v="10452"/>
    <m/>
    <m/>
    <m/>
    <m/>
    <m/>
    <m/>
    <m/>
    <m/>
    <s v="B"/>
    <d v="2020-03-24T01:30:00"/>
    <s v="83512456afd279745d4313688e0c2833f10313df"/>
    <s v="2020-03-25T20:00:00Z"/>
    <n v="62"/>
    <m/>
    <n v="14854"/>
    <n v="14854"/>
    <n v="14854"/>
    <n v="34"/>
    <n v="18"/>
    <n v="0"/>
    <n v="2127"/>
    <n v="727"/>
    <n v="2854"/>
    <n v="8882190"/>
  </r>
  <r>
    <x v="20"/>
    <x v="34"/>
    <n v="6876"/>
    <n v="13661"/>
    <m/>
    <n v="1080"/>
    <m/>
    <m/>
    <m/>
    <m/>
    <m/>
    <m/>
    <s v="B"/>
    <d v="2020-03-25T14:00:00"/>
    <s v="05d4fd1931db94a24de6cd3951c4ff9b3812dab5"/>
    <s v="2020-03-26T20:00:00Z"/>
    <n v="81"/>
    <m/>
    <n v="20537"/>
    <n v="20537"/>
    <n v="20537"/>
    <n v="34"/>
    <n v="19"/>
    <n v="0"/>
    <n v="3209"/>
    <n v="2474"/>
    <n v="5683"/>
    <n v="8882190"/>
  </r>
  <r>
    <x v="21"/>
    <x v="34"/>
    <n v="8825"/>
    <n v="16547"/>
    <m/>
    <n v="2000"/>
    <m/>
    <m/>
    <m/>
    <m/>
    <m/>
    <m/>
    <s v="A"/>
    <d v="2020-03-27T13:30:00"/>
    <s v="72f99280fdc8565fd36094eb44e33cf380762661"/>
    <s v="2020-03-27T20:00:00Z"/>
    <n v="108"/>
    <m/>
    <n v="25372"/>
    <n v="25372"/>
    <n v="25372"/>
    <n v="34"/>
    <n v="27"/>
    <n v="0"/>
    <n v="2886"/>
    <n v="1949"/>
    <n v="4835"/>
    <n v="8882190"/>
  </r>
  <r>
    <x v="22"/>
    <x v="34"/>
    <n v="11124"/>
    <n v="19386"/>
    <m/>
    <n v="2000"/>
    <m/>
    <m/>
    <m/>
    <m/>
    <m/>
    <m/>
    <s v="A"/>
    <d v="2020-03-28T13:30:00"/>
    <s v="3e3076748751e57a62347a7d715cbc49b7191b96"/>
    <s v="2020-03-28T20:00:00Z"/>
    <n v="140"/>
    <m/>
    <n v="30510"/>
    <n v="30510"/>
    <n v="30510"/>
    <n v="34"/>
    <n v="32"/>
    <n v="0"/>
    <n v="2839"/>
    <n v="2299"/>
    <n v="5138"/>
    <n v="8882190"/>
  </r>
  <r>
    <x v="23"/>
    <x v="34"/>
    <n v="13386"/>
    <n v="22216"/>
    <m/>
    <n v="2000"/>
    <m/>
    <m/>
    <m/>
    <m/>
    <m/>
    <m/>
    <s v="A"/>
    <d v="2020-03-29T13:30:00"/>
    <s v="0c7d90e6676635dcca262e36a335a738a5561e5d"/>
    <s v="2020-03-29T20:00:00Z"/>
    <n v="161"/>
    <m/>
    <n v="35602"/>
    <n v="35602"/>
    <n v="35602"/>
    <n v="34"/>
    <n v="21"/>
    <n v="0"/>
    <n v="2830"/>
    <n v="2262"/>
    <n v="5092"/>
    <n v="8882190"/>
  </r>
  <r>
    <x v="24"/>
    <x v="34"/>
    <n v="16636"/>
    <n v="25224"/>
    <m/>
    <n v="2000"/>
    <m/>
    <m/>
    <m/>
    <m/>
    <m/>
    <m/>
    <s v="A"/>
    <d v="2020-03-29T13:30:00"/>
    <s v="29d4f15d846d4ab8a298129007f2262d790ea56d"/>
    <s v="2020-03-30T20:00:00Z"/>
    <n v="198"/>
    <m/>
    <n v="41860"/>
    <n v="41860"/>
    <n v="41860"/>
    <n v="34"/>
    <n v="37"/>
    <n v="0"/>
    <n v="3008"/>
    <n v="3250"/>
    <n v="6258"/>
    <n v="8882190"/>
  </r>
  <r>
    <x v="25"/>
    <x v="34"/>
    <n v="18696"/>
    <n v="27077"/>
    <m/>
    <n v="2000"/>
    <m/>
    <m/>
    <m/>
    <m/>
    <m/>
    <m/>
    <s v="A"/>
    <d v="2020-03-31T13:00:00"/>
    <s v="5f9d37eeaab7850e322a91cb627cf80ed4b64f33"/>
    <s v="2020-03-31T20:00:00Z"/>
    <n v="267"/>
    <m/>
    <n v="45773"/>
    <n v="45773"/>
    <n v="45773"/>
    <n v="34"/>
    <n v="69"/>
    <n v="0"/>
    <n v="1853"/>
    <n v="2060"/>
    <n v="3913"/>
    <n v="8882190"/>
  </r>
  <r>
    <x v="26"/>
    <x v="34"/>
    <n v="22255"/>
    <n v="30387"/>
    <m/>
    <n v="2000"/>
    <m/>
    <m/>
    <m/>
    <m/>
    <m/>
    <m/>
    <s v="A"/>
    <d v="2020-04-01T13:00:00"/>
    <s v="ac961a85b57ce49697bca058ea777a1aefc800d7"/>
    <s v="2020-04-01T20:00:00Z"/>
    <n v="355"/>
    <m/>
    <n v="52642"/>
    <n v="52642"/>
    <n v="52642"/>
    <n v="34"/>
    <n v="88"/>
    <n v="0"/>
    <n v="3310"/>
    <n v="3559"/>
    <n v="6869"/>
    <n v="8882190"/>
  </r>
  <r>
    <x v="27"/>
    <x v="34"/>
    <n v="25590"/>
    <n v="33520"/>
    <m/>
    <n v="2000"/>
    <m/>
    <m/>
    <m/>
    <m/>
    <m/>
    <m/>
    <s v="A"/>
    <d v="2020-04-02T13:00:00"/>
    <s v="7505425d3c40f9b2cbcb2463390ea5f85f2d3ef1"/>
    <s v="2020-04-02T20:00:00Z"/>
    <n v="537"/>
    <m/>
    <n v="59110"/>
    <n v="59110"/>
    <n v="59110"/>
    <n v="34"/>
    <n v="182"/>
    <n v="0"/>
    <n v="3133"/>
    <n v="3335"/>
    <n v="6468"/>
    <n v="8882190"/>
  </r>
  <r>
    <x v="28"/>
    <x v="34"/>
    <n v="29895"/>
    <n v="37608"/>
    <m/>
    <n v="3016"/>
    <m/>
    <m/>
    <m/>
    <m/>
    <m/>
    <m/>
    <s v="A"/>
    <d v="2020-04-03T13:00:00"/>
    <s v="00547937bc069f28878b1304cf91068be67752a3"/>
    <s v="2020-04-03T20:00:00Z"/>
    <n v="646"/>
    <m/>
    <n v="67503"/>
    <n v="67503"/>
    <n v="67503"/>
    <n v="34"/>
    <n v="109"/>
    <n v="0"/>
    <n v="4088"/>
    <n v="4305"/>
    <n v="8393"/>
    <n v="8882190"/>
  </r>
  <r>
    <x v="29"/>
    <x v="34"/>
    <n v="34124"/>
    <n v="41232"/>
    <m/>
    <n v="4000"/>
    <m/>
    <m/>
    <m/>
    <m/>
    <m/>
    <m/>
    <s v="A"/>
    <d v="2020-04-04T13:00:00"/>
    <s v="31a1d627377614822cefe4ead3b8258cdfc02f88"/>
    <s v="2020-04-04T20:00:00Z"/>
    <n v="846"/>
    <m/>
    <n v="75356"/>
    <n v="75356"/>
    <n v="75356"/>
    <n v="34"/>
    <n v="200"/>
    <n v="0"/>
    <n v="3624"/>
    <n v="4229"/>
    <n v="7853"/>
    <n v="8882190"/>
  </r>
  <r>
    <x v="30"/>
    <x v="34"/>
    <n v="37505"/>
    <n v="44661"/>
    <m/>
    <n v="4000"/>
    <m/>
    <m/>
    <m/>
    <m/>
    <m/>
    <m/>
    <s v="A"/>
    <d v="2020-04-05T13:00:00"/>
    <s v="4bef04414f31a9e0907940538128be5d99f3e924"/>
    <s v="2020-04-05T20:00:00Z"/>
    <n v="917"/>
    <m/>
    <n v="82166"/>
    <n v="82166"/>
    <n v="82166"/>
    <n v="34"/>
    <n v="71"/>
    <n v="0"/>
    <n v="3429"/>
    <n v="3381"/>
    <n v="6810"/>
    <n v="8882190"/>
  </r>
  <r>
    <x v="31"/>
    <x v="34"/>
    <n v="41090"/>
    <n v="47942"/>
    <m/>
    <n v="6390"/>
    <m/>
    <m/>
    <m/>
    <n v="1263"/>
    <m/>
    <m/>
    <s v="A"/>
    <d v="2020-04-06T13:00:00"/>
    <s v="a74fe0e06299a4f19046463144d64c47233d712a"/>
    <s v="2020-04-06T20:00:00Z"/>
    <n v="1003"/>
    <m/>
    <n v="89032"/>
    <n v="89032"/>
    <n v="89032"/>
    <n v="34"/>
    <n v="86"/>
    <n v="0"/>
    <n v="3281"/>
    <n v="3585"/>
    <n v="6866"/>
    <n v="8882190"/>
  </r>
  <r>
    <x v="32"/>
    <x v="34"/>
    <n v="44416"/>
    <n v="50558"/>
    <m/>
    <n v="7017"/>
    <m/>
    <n v="1651"/>
    <m/>
    <n v="1540"/>
    <m/>
    <m/>
    <s v="A"/>
    <d v="2020-04-07T13:00:00"/>
    <s v="5a69cba0094a937021527d5e6e561e38a75b4151"/>
    <s v="2020-04-07T20:00:00Z"/>
    <n v="1232"/>
    <m/>
    <n v="94974"/>
    <n v="94974"/>
    <n v="94974"/>
    <n v="34"/>
    <n v="229"/>
    <n v="0"/>
    <n v="2616"/>
    <n v="3326"/>
    <n v="5942"/>
    <n v="8882190"/>
  </r>
  <r>
    <x v="33"/>
    <x v="34"/>
    <n v="47437"/>
    <n v="52979"/>
    <m/>
    <n v="7026"/>
    <m/>
    <n v="1617"/>
    <m/>
    <n v="1576"/>
    <m/>
    <m/>
    <s v="A"/>
    <d v="2020-04-08T14:08:00"/>
    <s v="746da598aad50e79b61504afd3cfb34442686923"/>
    <s v="2020-04-08T20:00:00Z"/>
    <n v="1504"/>
    <m/>
    <n v="100416"/>
    <n v="100416"/>
    <n v="100416"/>
    <n v="34"/>
    <n v="272"/>
    <n v="0"/>
    <n v="2421"/>
    <n v="3021"/>
    <n v="5442"/>
    <n v="8882190"/>
  </r>
  <r>
    <x v="34"/>
    <x v="34"/>
    <n v="51027"/>
    <n v="56165"/>
    <m/>
    <n v="7363"/>
    <m/>
    <n v="1523"/>
    <m/>
    <n v="1551"/>
    <m/>
    <m/>
    <s v="A"/>
    <d v="2020-04-09T08:00:00"/>
    <s v="854e96339ec4ecbc6865edf06f1bc7317313062a"/>
    <s v="2020-04-09T20:00:00Z"/>
    <n v="1700"/>
    <m/>
    <n v="107192"/>
    <n v="107192"/>
    <n v="107192"/>
    <n v="34"/>
    <n v="196"/>
    <n v="0"/>
    <n v="3186"/>
    <n v="3590"/>
    <n v="6776"/>
    <n v="8882190"/>
  </r>
  <r>
    <x v="35"/>
    <x v="34"/>
    <n v="54588"/>
    <n v="58935"/>
    <m/>
    <n v="7570"/>
    <m/>
    <n v="1679"/>
    <m/>
    <n v="1663"/>
    <m/>
    <n v="682"/>
    <s v="A"/>
    <d v="2020-04-10T13:00:00"/>
    <s v="01b723126abfcd5daec6878934ed34dbf08dfe75"/>
    <s v="2020-04-10T20:00:00Z"/>
    <n v="1932"/>
    <m/>
    <n v="113523"/>
    <n v="113523"/>
    <n v="113523"/>
    <n v="34"/>
    <n v="232"/>
    <n v="0"/>
    <n v="2770"/>
    <n v="3561"/>
    <n v="6331"/>
    <n v="8882190"/>
  </r>
  <r>
    <x v="36"/>
    <x v="34"/>
    <n v="58151"/>
    <n v="62042"/>
    <m/>
    <n v="7618"/>
    <m/>
    <n v="1746"/>
    <m/>
    <n v="1650"/>
    <m/>
    <m/>
    <s v="A"/>
    <d v="2020-04-11T13:00:00"/>
    <s v="78f470c861fdf7c6d45fd86375d24c60d548e6f5"/>
    <s v="2020-04-11T20:00:00Z"/>
    <n v="2183"/>
    <m/>
    <n v="120193"/>
    <n v="120193"/>
    <n v="120193"/>
    <n v="34"/>
    <n v="251"/>
    <n v="0"/>
    <n v="3107"/>
    <n v="3563"/>
    <n v="6670"/>
    <n v="8882190"/>
  </r>
  <r>
    <x v="37"/>
    <x v="34"/>
    <n v="61850"/>
    <n v="64885"/>
    <m/>
    <n v="7604"/>
    <m/>
    <n v="1914"/>
    <m/>
    <n v="1644"/>
    <m/>
    <m/>
    <s v="A"/>
    <d v="2020-04-12T13:00:00"/>
    <s v="3d2b97144348615d644a2d7685ff3e3b9b07eb23"/>
    <s v="2020-04-12T20:00:00Z"/>
    <n v="2350"/>
    <m/>
    <n v="126735"/>
    <n v="126735"/>
    <n v="126735"/>
    <n v="34"/>
    <n v="167"/>
    <n v="0"/>
    <n v="2843"/>
    <n v="3699"/>
    <n v="6542"/>
    <n v="8882190"/>
  </r>
  <r>
    <x v="38"/>
    <x v="34"/>
    <n v="64584"/>
    <n v="64885"/>
    <m/>
    <n v="7781"/>
    <m/>
    <n v="1886"/>
    <m/>
    <n v="1611"/>
    <m/>
    <m/>
    <s v="A"/>
    <d v="2020-04-13T14:00:00"/>
    <s v="f0f04b01d831f47a3f5ecf388761e7066160033e"/>
    <s v="2020-04-13T20:00:00Z"/>
    <n v="2443"/>
    <m/>
    <n v="129469"/>
    <n v="129469"/>
    <n v="129469"/>
    <n v="34"/>
    <n v="93"/>
    <n v="0"/>
    <n v="0"/>
    <n v="2734"/>
    <n v="2734"/>
    <n v="8882190"/>
  </r>
  <r>
    <x v="39"/>
    <x v="34"/>
    <n v="68824"/>
    <n v="70950"/>
    <m/>
    <n v="8185"/>
    <m/>
    <n v="2051"/>
    <m/>
    <n v="1626"/>
    <m/>
    <m/>
    <s v="A"/>
    <d v="2020-04-14T13:00:00"/>
    <s v="6291d521db3bf9068b1bf316a34cff8c8278d878"/>
    <s v="2020-04-14T20:00:00Z"/>
    <n v="2805"/>
    <m/>
    <n v="139774"/>
    <n v="139774"/>
    <n v="139774"/>
    <n v="34"/>
    <n v="362"/>
    <n v="0"/>
    <n v="6065"/>
    <n v="4240"/>
    <n v="10305"/>
    <n v="8882190"/>
  </r>
  <r>
    <x v="40"/>
    <x v="34"/>
    <n v="71030"/>
    <n v="72991"/>
    <m/>
    <n v="8270"/>
    <m/>
    <n v="1980"/>
    <m/>
    <n v="1705"/>
    <m/>
    <m/>
    <s v="A"/>
    <d v="2020-04-15T13:00:00"/>
    <s v="70411d7fb80ea3ae056455e78f96ef4289ff34c1"/>
    <s v="2020-04-15T20:00:00Z"/>
    <n v="3156"/>
    <m/>
    <n v="144021"/>
    <n v="144021"/>
    <n v="144021"/>
    <n v="34"/>
    <n v="351"/>
    <n v="0"/>
    <n v="2041"/>
    <n v="2206"/>
    <n v="4247"/>
    <n v="8882190"/>
  </r>
  <r>
    <x v="41"/>
    <x v="34"/>
    <n v="75317"/>
    <n v="76513"/>
    <m/>
    <n v="8224"/>
    <m/>
    <n v="2014"/>
    <m/>
    <n v="1645"/>
    <m/>
    <m/>
    <s v="A"/>
    <d v="2020-04-16T13:00:00"/>
    <s v="6f53830104152ffe83ea25f4f168e8080bd746fe"/>
    <s v="2020-04-16T20:00:00Z"/>
    <n v="3518"/>
    <m/>
    <n v="151830"/>
    <n v="151830"/>
    <n v="151830"/>
    <n v="34"/>
    <n v="362"/>
    <n v="0"/>
    <n v="3522"/>
    <n v="4287"/>
    <n v="7809"/>
    <n v="8882190"/>
  </r>
  <r>
    <x v="42"/>
    <x v="34"/>
    <n v="78467"/>
    <n v="78982"/>
    <m/>
    <n v="8011"/>
    <m/>
    <n v="1961"/>
    <m/>
    <n v="1594"/>
    <m/>
    <m/>
    <s v="A"/>
    <d v="2020-04-17T13:00:00"/>
    <s v="6018784bd37a06f5221980b7d6e83811ad5bf999"/>
    <s v="2020-04-17T20:00:00Z"/>
    <n v="3840"/>
    <m/>
    <n v="157449"/>
    <n v="157449"/>
    <n v="157449"/>
    <n v="34"/>
    <n v="322"/>
    <n v="0"/>
    <n v="2469"/>
    <n v="3150"/>
    <n v="5619"/>
    <n v="8882190"/>
  </r>
  <r>
    <x v="43"/>
    <x v="34"/>
    <n v="81420"/>
    <n v="81116"/>
    <m/>
    <n v="7718"/>
    <m/>
    <n v="2024"/>
    <m/>
    <n v="1641"/>
    <m/>
    <m/>
    <s v="A"/>
    <d v="2020-04-18T12:49:00"/>
    <s v="ecbb6fd911b3c8ca8f96b11a85e6a202ca86e72c"/>
    <s v="2020-04-18T20:00:00Z"/>
    <n v="4070"/>
    <m/>
    <n v="162536"/>
    <n v="162536"/>
    <n v="162536"/>
    <n v="34"/>
    <n v="230"/>
    <n v="0"/>
    <n v="2134"/>
    <n v="2953"/>
    <n v="5087"/>
    <n v="8882190"/>
  </r>
  <r>
    <x v="44"/>
    <x v="34"/>
    <n v="85301"/>
    <n v="85387"/>
    <m/>
    <n v="7494"/>
    <m/>
    <n v="1940"/>
    <m/>
    <n v="1628"/>
    <m/>
    <m/>
    <s v="A"/>
    <d v="2020-04-19T13:00:00"/>
    <s v="8dc8cc4c3780834d9ecf0fef1795c4c343867daf"/>
    <s v="2020-04-19T20:00:00Z"/>
    <n v="4202"/>
    <m/>
    <n v="170688"/>
    <n v="170688"/>
    <n v="170688"/>
    <n v="34"/>
    <n v="132"/>
    <n v="0"/>
    <n v="4271"/>
    <n v="3881"/>
    <n v="8152"/>
    <n v="8882190"/>
  </r>
  <r>
    <x v="45"/>
    <x v="34"/>
    <n v="88806"/>
    <n v="89251"/>
    <m/>
    <n v="6986"/>
    <m/>
    <n v="2018"/>
    <m/>
    <n v="1594"/>
    <m/>
    <m/>
    <s v="A"/>
    <d v="2020-04-20T13:00:00"/>
    <s v="ec5aa56b0d559cbb26683575718e12c6802c8d60"/>
    <s v="2020-04-20T20:00:00Z"/>
    <n v="4377"/>
    <m/>
    <n v="178057"/>
    <n v="178057"/>
    <n v="178057"/>
    <n v="34"/>
    <n v="175"/>
    <n v="0"/>
    <n v="3864"/>
    <n v="3505"/>
    <n v="7369"/>
    <n v="8882190"/>
  </r>
  <r>
    <x v="46"/>
    <x v="34"/>
    <n v="92387"/>
    <n v="92439"/>
    <m/>
    <n v="7594"/>
    <m/>
    <n v="1930"/>
    <m/>
    <n v="1501"/>
    <m/>
    <m/>
    <s v="A"/>
    <d v="2020-04-21T13:00:00"/>
    <s v="0096a8c4edd1945c20682973c66e865127457567"/>
    <s v="2020-04-21T20:00:00Z"/>
    <n v="4753"/>
    <m/>
    <n v="184826"/>
    <n v="184826"/>
    <n v="184826"/>
    <n v="34"/>
    <n v="376"/>
    <n v="0"/>
    <n v="3188"/>
    <n v="3581"/>
    <n v="6769"/>
    <n v="8882190"/>
  </r>
  <r>
    <x v="47"/>
    <x v="34"/>
    <n v="95865"/>
    <n v="95794"/>
    <m/>
    <n v="7210"/>
    <m/>
    <n v="1983"/>
    <m/>
    <n v="1570"/>
    <m/>
    <m/>
    <s v="A"/>
    <d v="2020-04-22T13:00:00"/>
    <s v="4b159435442726423eca078e6d5902d38965abd6"/>
    <s v="2020-04-22T20:00:00Z"/>
    <n v="5063"/>
    <m/>
    <n v="191659"/>
    <n v="191659"/>
    <n v="191659"/>
    <n v="34"/>
    <n v="310"/>
    <n v="0"/>
    <n v="3355"/>
    <n v="3478"/>
    <n v="6833"/>
    <n v="8882190"/>
  </r>
  <r>
    <x v="48"/>
    <x v="34"/>
    <n v="99989"/>
    <n v="100159"/>
    <m/>
    <n v="7240"/>
    <m/>
    <n v="1990"/>
    <m/>
    <n v="1462"/>
    <m/>
    <m/>
    <s v="A"/>
    <d v="2020-04-23T13:00:00"/>
    <s v="4bef794eec6f925642ac74bb2fc249a4fae4c95a"/>
    <s v="2020-04-23T20:00:00Z"/>
    <n v="5368"/>
    <m/>
    <n v="200148"/>
    <n v="200148"/>
    <n v="200148"/>
    <n v="34"/>
    <n v="305"/>
    <n v="0"/>
    <n v="4365"/>
    <n v="4124"/>
    <n v="8489"/>
    <n v="8882190"/>
  </r>
  <r>
    <x v="49"/>
    <x v="34"/>
    <n v="102196"/>
    <n v="103766"/>
    <m/>
    <n v="6847"/>
    <m/>
    <n v="1933"/>
    <m/>
    <n v="1487"/>
    <m/>
    <m/>
    <s v="A"/>
    <d v="2020-04-24T13:00:00"/>
    <s v="5cf816a5d9c737ac77f520ebd1133b3d38426760"/>
    <s v="2020-04-24T20:00:00Z"/>
    <n v="5617"/>
    <m/>
    <n v="205962"/>
    <n v="205962"/>
    <n v="205962"/>
    <n v="34"/>
    <n v="249"/>
    <n v="0"/>
    <n v="3607"/>
    <n v="2207"/>
    <n v="5814"/>
    <n v="8882190"/>
  </r>
  <r>
    <x v="50"/>
    <x v="34"/>
    <n v="105523"/>
    <n v="108163"/>
    <m/>
    <n v="6722"/>
    <m/>
    <n v="1971"/>
    <m/>
    <n v="1442"/>
    <m/>
    <m/>
    <s v="A"/>
    <d v="2020-04-25T13:00:00"/>
    <s v="1e36ec66cf93392632c933f972877f7ff93f5866"/>
    <s v="2020-04-25T20:00:00Z"/>
    <n v="5863"/>
    <m/>
    <n v="213686"/>
    <n v="213686"/>
    <n v="213686"/>
    <n v="34"/>
    <n v="246"/>
    <n v="0"/>
    <n v="4397"/>
    <n v="3327"/>
    <n v="7724"/>
    <n v="8882190"/>
  </r>
  <r>
    <x v="51"/>
    <x v="34"/>
    <n v="109038"/>
    <n v="114106"/>
    <m/>
    <n v="6573"/>
    <m/>
    <n v="1804"/>
    <m/>
    <n v="1418"/>
    <m/>
    <m/>
    <s v="A"/>
    <d v="2020-04-26T11:00:00"/>
    <s v="1c63b0609288fa1eb9a7cd646ab50f7489efc757"/>
    <s v="2020-04-26T20:00:00Z"/>
    <n v="5938"/>
    <m/>
    <n v="223144"/>
    <n v="223144"/>
    <n v="223144"/>
    <n v="34"/>
    <n v="75"/>
    <n v="0"/>
    <n v="5943"/>
    <n v="3515"/>
    <n v="9458"/>
    <n v="8882190"/>
  </r>
  <r>
    <x v="52"/>
    <x v="34"/>
    <n v="111188"/>
    <n v="116587"/>
    <m/>
    <n v="6407"/>
    <m/>
    <n v="1801"/>
    <m/>
    <n v="1303"/>
    <m/>
    <m/>
    <s v="A"/>
    <d v="2020-04-26T11:00:00"/>
    <s v="704e9323b878b2df6db0823fc632101b88cae418"/>
    <s v="2020-04-27T20:00:00Z"/>
    <n v="6044"/>
    <m/>
    <n v="227775"/>
    <n v="227775"/>
    <n v="227775"/>
    <n v="34"/>
    <n v="106"/>
    <n v="0"/>
    <n v="2481"/>
    <n v="2150"/>
    <n v="4631"/>
    <n v="8882190"/>
  </r>
  <r>
    <x v="53"/>
    <x v="34"/>
    <n v="113856"/>
    <n v="120503"/>
    <m/>
    <n v="6476"/>
    <m/>
    <n v="1809"/>
    <m/>
    <n v="1262"/>
    <m/>
    <n v="15642"/>
    <s v="A+"/>
    <d v="2020-04-28T13:00:00"/>
    <s v="f25f4ed36ca442a4c43a5360e7fe5985bae17fba"/>
    <s v="2020-04-28T20:00:00Z"/>
    <n v="6442"/>
    <m/>
    <n v="234359"/>
    <n v="234359"/>
    <n v="234359"/>
    <n v="34"/>
    <n v="398"/>
    <n v="0"/>
    <n v="3916"/>
    <n v="2668"/>
    <n v="6584"/>
    <n v="8882190"/>
  </r>
  <r>
    <x v="54"/>
    <x v="34"/>
    <n v="116264"/>
    <n v="125054"/>
    <n v="617"/>
    <n v="6289"/>
    <m/>
    <n v="1811"/>
    <m/>
    <n v="1327"/>
    <m/>
    <n v="15642"/>
    <s v="A+"/>
    <d v="2020-04-29T13:00:00"/>
    <s v="6b18cda950077888bff3efbcf3ad0490a6523d1d"/>
    <s v="2020-04-29T20:00:00Z"/>
    <n v="6770"/>
    <m/>
    <n v="241935"/>
    <n v="241318"/>
    <n v="241318"/>
    <n v="34"/>
    <n v="328"/>
    <n v="0"/>
    <n v="4551"/>
    <n v="2408"/>
    <n v="6959"/>
    <n v="8882190"/>
  </r>
  <r>
    <x v="55"/>
    <x v="34"/>
    <n v="118652"/>
    <n v="129266"/>
    <n v="478"/>
    <n v="6137"/>
    <m/>
    <n v="1765"/>
    <m/>
    <n v="1271"/>
    <m/>
    <n v="15642"/>
    <s v="A+"/>
    <d v="2020-04-30T13:00:00"/>
    <s v="f56cb82f813419dc609b6c2c9855c495f02f3ab2"/>
    <s v="2020-04-30T20:00:00Z"/>
    <n v="7228"/>
    <m/>
    <n v="248396"/>
    <n v="247918"/>
    <n v="247918"/>
    <n v="34"/>
    <n v="458"/>
    <n v="0"/>
    <n v="4212"/>
    <n v="2388"/>
    <n v="6600"/>
    <n v="8882190"/>
  </r>
  <r>
    <x v="56"/>
    <x v="34"/>
    <n v="121190"/>
    <n v="135355"/>
    <n v="583"/>
    <n v="5972"/>
    <m/>
    <n v="1724"/>
    <m/>
    <n v="1286"/>
    <m/>
    <n v="15642"/>
    <s v="A+"/>
    <d v="2020-05-01T13:00:00"/>
    <s v="04bf818537309091716016bcfd6e06b887e10ce0"/>
    <s v="2020-05-01T20:00:00Z"/>
    <n v="7538"/>
    <m/>
    <n v="257128"/>
    <n v="256545"/>
    <n v="256545"/>
    <n v="34"/>
    <n v="310"/>
    <n v="0"/>
    <n v="6089"/>
    <n v="2538"/>
    <n v="8627"/>
    <n v="8882190"/>
  </r>
  <r>
    <x v="57"/>
    <x v="34"/>
    <n v="123717"/>
    <n v="138595"/>
    <n v="676"/>
    <n v="5713"/>
    <m/>
    <n v="1715"/>
    <m/>
    <n v="1230"/>
    <m/>
    <n v="15642"/>
    <s v="A+"/>
    <d v="2020-05-02T13:00:00"/>
    <s v="d7497707a069d81c12c0ad7b360e123378c3c346"/>
    <s v="2020-05-02T20:00:00Z"/>
    <n v="7742"/>
    <m/>
    <n v="262988"/>
    <n v="262312"/>
    <n v="262312"/>
    <n v="34"/>
    <n v="204"/>
    <n v="0"/>
    <n v="3240"/>
    <n v="2527"/>
    <n v="5767"/>
    <n v="8882190"/>
  </r>
  <r>
    <x v="58"/>
    <x v="34"/>
    <n v="126744"/>
    <n v="148322"/>
    <n v="641"/>
    <n v="5317"/>
    <m/>
    <n v="1623"/>
    <m/>
    <n v="1198"/>
    <m/>
    <n v="15642"/>
    <s v="A+"/>
    <d v="2020-05-03T13:00:00"/>
    <s v="28957956d2de20c823e944c266c7c8a8afaf65f7"/>
    <s v="2020-05-03T20:00:00Z"/>
    <n v="7871"/>
    <m/>
    <n v="275707"/>
    <n v="275066"/>
    <n v="275066"/>
    <n v="34"/>
    <n v="129"/>
    <n v="0"/>
    <n v="9727"/>
    <n v="3027"/>
    <n v="12754"/>
    <n v="8882190"/>
  </r>
  <r>
    <x v="59"/>
    <x v="34"/>
    <n v="128269"/>
    <n v="148951"/>
    <n v="647"/>
    <n v="5287"/>
    <m/>
    <n v="1610"/>
    <m/>
    <n v="1189"/>
    <m/>
    <n v="15642"/>
    <s v="A+"/>
    <d v="2020-05-04T13:00:00"/>
    <s v="e1538483bb2cc07c5d4c6ceae02261ddc5d5222e"/>
    <s v="2020-05-04T20:00:00Z"/>
    <n v="7910"/>
    <m/>
    <n v="277867"/>
    <n v="277220"/>
    <n v="277220"/>
    <n v="34"/>
    <n v="39"/>
    <n v="0"/>
    <n v="629"/>
    <n v="1525"/>
    <n v="2154"/>
    <n v="8882190"/>
  </r>
  <r>
    <x v="60"/>
    <x v="34"/>
    <n v="130593"/>
    <n v="157030"/>
    <n v="550"/>
    <n v="5328"/>
    <m/>
    <n v="1534"/>
    <m/>
    <n v="1169"/>
    <m/>
    <n v="15642"/>
    <s v="A+"/>
    <d v="2020-05-05T13:00:00"/>
    <s v="0f17a7613eb59c4f6f7ab558a6dab1852c01412f"/>
    <s v="2020-05-05T20:00:00Z"/>
    <n v="8244"/>
    <m/>
    <n v="288173"/>
    <n v="287623"/>
    <n v="287623"/>
    <n v="34"/>
    <n v="334"/>
    <n v="0"/>
    <n v="8079"/>
    <n v="2324"/>
    <n v="10403"/>
    <n v="8882190"/>
  </r>
  <r>
    <x v="61"/>
    <x v="34"/>
    <n v="131890"/>
    <n v="157030"/>
    <n v="594"/>
    <n v="5221"/>
    <m/>
    <n v="1549"/>
    <m/>
    <n v="1146"/>
    <m/>
    <n v="15642"/>
    <s v="A+"/>
    <d v="2020-05-06T13:00:00"/>
    <s v="297c2a475992a14152995c68c5f0c14382383e75"/>
    <s v="2020-05-06T20:00:00Z"/>
    <n v="8549"/>
    <m/>
    <n v="289514"/>
    <n v="288920"/>
    <n v="288920"/>
    <n v="34"/>
    <n v="305"/>
    <n v="0"/>
    <n v="0"/>
    <n v="1297"/>
    <n v="1297"/>
    <n v="8882190"/>
  </r>
  <r>
    <x v="62"/>
    <x v="34"/>
    <n v="133635"/>
    <n v="159023"/>
    <n v="552"/>
    <n v="4996"/>
    <m/>
    <n v="1470"/>
    <m/>
    <n v="1107"/>
    <m/>
    <n v="15642"/>
    <s v="A+"/>
    <d v="2020-05-07T13:00:00"/>
    <s v="04f0e88155e2fe93102e54ac53b91efca0056bee"/>
    <s v="2020-05-07T20:00:00Z"/>
    <n v="8801"/>
    <m/>
    <n v="293210"/>
    <n v="292658"/>
    <n v="292658"/>
    <n v="34"/>
    <n v="252"/>
    <n v="0"/>
    <n v="1993"/>
    <n v="1745"/>
    <n v="3738"/>
    <n v="8882190"/>
  </r>
  <r>
    <x v="63"/>
    <x v="34"/>
    <n v="135454"/>
    <n v="163305"/>
    <n v="553"/>
    <n v="4605"/>
    <m/>
    <n v="1439"/>
    <m/>
    <n v="1089"/>
    <m/>
    <n v="15642"/>
    <s v="A+"/>
    <d v="2020-05-08T13:00:00"/>
    <s v="c674982e32236def6d6881374f8fd46abda975f5"/>
    <s v="2020-05-08T20:00:00Z"/>
    <n v="8952"/>
    <m/>
    <n v="299312"/>
    <n v="298759"/>
    <n v="298759"/>
    <n v="34"/>
    <n v="151"/>
    <n v="0"/>
    <n v="4282"/>
    <n v="1819"/>
    <n v="6101"/>
    <n v="8882190"/>
  </r>
  <r>
    <x v="64"/>
    <x v="34"/>
    <n v="137085"/>
    <n v="168121"/>
    <n v="557"/>
    <n v="4628"/>
    <m/>
    <n v="1416"/>
    <m/>
    <n v="1054"/>
    <m/>
    <n v="15642"/>
    <s v="A+"/>
    <d v="2020-05-09T13:00:00"/>
    <s v="ca160df21f97ad632bd433115355785cca9cf372"/>
    <s v="2020-05-09T20:00:00Z"/>
    <n v="9116"/>
    <m/>
    <n v="305763"/>
    <n v="305206"/>
    <n v="305206"/>
    <n v="34"/>
    <n v="164"/>
    <n v="0"/>
    <n v="4816"/>
    <n v="1631"/>
    <n v="6447"/>
    <n v="8882190"/>
  </r>
  <r>
    <x v="65"/>
    <x v="34"/>
    <n v="138532"/>
    <n v="173915"/>
    <n v="591"/>
    <n v="4308"/>
    <m/>
    <n v="1338"/>
    <m/>
    <n v="994"/>
    <m/>
    <n v="15642"/>
    <s v="A+"/>
    <d v="2020-05-10T13:00:00"/>
    <s v="2d4fa753c18d1324c8040c9faab55ee1d031a979"/>
    <s v="2020-05-10T20:00:00Z"/>
    <n v="9255"/>
    <m/>
    <n v="313038"/>
    <n v="312447"/>
    <n v="312447"/>
    <n v="34"/>
    <n v="139"/>
    <n v="0"/>
    <n v="5794"/>
    <n v="1447"/>
    <n v="7241"/>
    <n v="8882190"/>
  </r>
  <r>
    <x v="66"/>
    <x v="34"/>
    <n v="139945"/>
    <n v="285988"/>
    <m/>
    <n v="4195"/>
    <m/>
    <n v="1255"/>
    <m/>
    <n v="970"/>
    <m/>
    <n v="15642"/>
    <s v="A+"/>
    <d v="2020-05-11T13:00:00"/>
    <s v="94fa78b2e3195af312b3de2382d6da9df5a34c2d"/>
    <s v="2020-05-11T20:00:00Z"/>
    <n v="9310"/>
    <m/>
    <n v="425933"/>
    <n v="425933"/>
    <n v="425933"/>
    <n v="34"/>
    <n v="55"/>
    <n v="0"/>
    <n v="112073"/>
    <n v="1413"/>
    <n v="113486"/>
    <n v="8882190"/>
  </r>
  <r>
    <x v="67"/>
    <x v="34"/>
    <n v="140743"/>
    <n v="292317"/>
    <m/>
    <n v="4328"/>
    <m/>
    <n v="1306"/>
    <m/>
    <n v="982"/>
    <m/>
    <n v="15642"/>
    <s v="A+"/>
    <d v="2020-05-12T13:00:00"/>
    <s v="a551c9bb3078185c8537e653e9855a75e1844e2f"/>
    <s v="2020-05-12T20:00:00Z"/>
    <n v="9508"/>
    <m/>
    <n v="433060"/>
    <n v="433060"/>
    <n v="433060"/>
    <n v="34"/>
    <n v="198"/>
    <n v="0"/>
    <n v="6329"/>
    <n v="798"/>
    <n v="7127"/>
    <n v="8882190"/>
  </r>
  <r>
    <x v="68"/>
    <x v="34"/>
    <n v="141560"/>
    <n v="299890"/>
    <m/>
    <n v="4226"/>
    <m/>
    <n v="1226"/>
    <m/>
    <n v="928"/>
    <m/>
    <n v="15642"/>
    <s v="A+"/>
    <d v="2020-05-13T13:00:00"/>
    <s v="f080f7b1131f2cd1e51e3984e7275eafd2fbf137"/>
    <s v="2020-05-13T20:00:00Z"/>
    <n v="9702"/>
    <m/>
    <n v="441450"/>
    <n v="441450"/>
    <n v="441450"/>
    <n v="34"/>
    <n v="194"/>
    <n v="0"/>
    <n v="7573"/>
    <n v="817"/>
    <n v="8390"/>
    <n v="8882190"/>
  </r>
  <r>
    <x v="69"/>
    <x v="34"/>
    <n v="142704"/>
    <n v="308992"/>
    <m/>
    <n v="3958"/>
    <m/>
    <n v="1157"/>
    <m/>
    <n v="898"/>
    <m/>
    <n v="15642"/>
    <s v="A+"/>
    <d v="2020-05-14T13:00:00"/>
    <s v="3bbe31c305d3d528719662b3798df23dc133f3f2"/>
    <s v="2020-05-14T20:00:00Z"/>
    <n v="9946"/>
    <m/>
    <n v="451696"/>
    <n v="451696"/>
    <n v="451696"/>
    <n v="34"/>
    <n v="244"/>
    <n v="0"/>
    <n v="9102"/>
    <n v="1144"/>
    <n v="10246"/>
    <n v="8882190"/>
  </r>
  <r>
    <x v="70"/>
    <x v="34"/>
    <n v="143905"/>
    <n v="319067"/>
    <m/>
    <n v="3823"/>
    <m/>
    <n v="1127"/>
    <m/>
    <n v="865"/>
    <m/>
    <n v="15642"/>
    <s v="A+"/>
    <d v="2020-05-15T13:00:00"/>
    <s v="45b3cca36b07757bb1dd2905e39af31f77ee1de4"/>
    <s v="2020-05-15T20:00:00Z"/>
    <n v="10138"/>
    <m/>
    <n v="462972"/>
    <n v="462972"/>
    <n v="462972"/>
    <n v="34"/>
    <n v="192"/>
    <n v="0"/>
    <n v="10075"/>
    <n v="1201"/>
    <n v="11276"/>
    <n v="8882190"/>
  </r>
  <r>
    <x v="71"/>
    <x v="34"/>
    <n v="145089"/>
    <n v="330135"/>
    <m/>
    <n v="3564"/>
    <m/>
    <n v="1061"/>
    <m/>
    <n v="846"/>
    <m/>
    <n v="22939"/>
    <s v="A+"/>
    <d v="2020-05-16T13:00:00"/>
    <s v="a1d5ee1890ca01342f04526d2be0d2997e662e3e"/>
    <s v="2020-05-16T20:00:00Z"/>
    <n v="10249"/>
    <m/>
    <n v="475224"/>
    <n v="475224"/>
    <n v="475224"/>
    <n v="34"/>
    <n v="111"/>
    <n v="0"/>
    <n v="11068"/>
    <n v="1184"/>
    <n v="12252"/>
    <n v="8882190"/>
  </r>
  <r>
    <x v="72"/>
    <x v="34"/>
    <n v="146334"/>
    <n v="341231"/>
    <m/>
    <n v="3411"/>
    <m/>
    <n v="1030"/>
    <m/>
    <n v="819"/>
    <m/>
    <n v="23299"/>
    <s v="A+"/>
    <d v="2020-05-17T13:00:00"/>
    <s v="7a422af8f551e1f526391977393630697a5f6e7e"/>
    <s v="2020-05-17T20:00:00Z"/>
    <n v="10356"/>
    <m/>
    <n v="487565"/>
    <n v="487565"/>
    <n v="487565"/>
    <n v="34"/>
    <n v="107"/>
    <n v="0"/>
    <n v="11096"/>
    <n v="1245"/>
    <n v="12341"/>
    <n v="8882190"/>
  </r>
  <r>
    <x v="73"/>
    <x v="34"/>
    <n v="148039"/>
    <n v="357530"/>
    <m/>
    <n v="3509"/>
    <m/>
    <n v="1053"/>
    <m/>
    <n v="819"/>
    <m/>
    <n v="23496"/>
    <s v="A+"/>
    <d v="2020-05-18T13:00:00"/>
    <s v="9fd971392a15734029c07e9cd8e5b37935afb141"/>
    <s v="2020-05-18T20:00:00Z"/>
    <n v="10435"/>
    <m/>
    <n v="505569"/>
    <n v="505569"/>
    <n v="505569"/>
    <n v="34"/>
    <n v="79"/>
    <n v="0"/>
    <n v="16299"/>
    <n v="1705"/>
    <n v="18004"/>
    <n v="8882190"/>
  </r>
  <r>
    <x v="74"/>
    <x v="34"/>
    <n v="149013"/>
    <n v="371169"/>
    <m/>
    <n v="3481"/>
    <m/>
    <n v="977"/>
    <m/>
    <n v="789"/>
    <m/>
    <n v="23657"/>
    <s v="A+"/>
    <d v="2020-05-19T13:00:00"/>
    <s v="3c01d496dd178d7a0d9b550d33b3fb3266aa39e2"/>
    <s v="2020-05-19T20:00:00Z"/>
    <n v="10586"/>
    <m/>
    <n v="520182"/>
    <n v="520182"/>
    <n v="520182"/>
    <n v="34"/>
    <n v="151"/>
    <n v="0"/>
    <n v="13639"/>
    <n v="974"/>
    <n v="14613"/>
    <n v="8882190"/>
  </r>
  <r>
    <x v="75"/>
    <x v="34"/>
    <n v="150399"/>
    <n v="380944"/>
    <m/>
    <n v="3405"/>
    <m/>
    <n v="969"/>
    <m/>
    <n v="750"/>
    <m/>
    <n v="23945"/>
    <s v="A+"/>
    <d v="2020-05-20T13:00:00"/>
    <s v="76a32369f16763bc8b9c6061998dde4298477d12"/>
    <s v="2020-05-20T20:00:00Z"/>
    <n v="10747"/>
    <m/>
    <n v="531343"/>
    <n v="531343"/>
    <n v="531343"/>
    <n v="34"/>
    <n v="161"/>
    <n v="0"/>
    <n v="9775"/>
    <n v="1386"/>
    <n v="11161"/>
    <n v="8882190"/>
  </r>
  <r>
    <x v="76"/>
    <x v="34"/>
    <n v="151472"/>
    <n v="392802"/>
    <m/>
    <n v="3208"/>
    <m/>
    <n v="896"/>
    <m/>
    <n v="700"/>
    <m/>
    <n v="24236"/>
    <s v="A+"/>
    <d v="2020-05-21T13:00:00"/>
    <s v="fffea701a74faf65d45e1fff0e8c902e6ab8ba27"/>
    <s v="2020-05-21T20:00:00Z"/>
    <n v="10843"/>
    <m/>
    <n v="544274"/>
    <n v="544274"/>
    <n v="544274"/>
    <n v="34"/>
    <n v="96"/>
    <n v="0"/>
    <n v="11858"/>
    <n v="1073"/>
    <n v="12931"/>
    <n v="8882190"/>
  </r>
  <r>
    <x v="77"/>
    <x v="34"/>
    <n v="152719"/>
    <n v="402595"/>
    <m/>
    <n v="3049"/>
    <m/>
    <n v="846"/>
    <m/>
    <n v="674"/>
    <m/>
    <n v="24491"/>
    <s v="A+"/>
    <d v="2020-05-22T13:00:00"/>
    <s v="bbd4cb6e09dbbb1bab39a0694510d211894b4f66"/>
    <s v="2020-05-22T20:00:00Z"/>
    <n v="10985"/>
    <m/>
    <n v="555314"/>
    <n v="555314"/>
    <n v="555314"/>
    <n v="34"/>
    <n v="142"/>
    <n v="0"/>
    <n v="9793"/>
    <n v="1247"/>
    <n v="11040"/>
    <n v="8882190"/>
  </r>
  <r>
    <x v="78"/>
    <x v="34"/>
    <n v="153104"/>
    <n v="425631"/>
    <m/>
    <n v="2974"/>
    <m/>
    <n v="806"/>
    <m/>
    <n v="611"/>
    <m/>
    <n v="24762"/>
    <s v="A+"/>
    <d v="2020-05-23T13:00:00"/>
    <s v="316bc46d169cf4b9d49c0c34d2096dbd3a757db3"/>
    <s v="2020-05-23T20:00:00Z"/>
    <n v="11081"/>
    <m/>
    <n v="578735"/>
    <n v="578735"/>
    <n v="578735"/>
    <n v="34"/>
    <n v="96"/>
    <n v="0"/>
    <n v="23036"/>
    <n v="385"/>
    <n v="23421"/>
    <n v="8882190"/>
  </r>
  <r>
    <x v="79"/>
    <x v="34"/>
    <n v="154154"/>
    <n v="449653"/>
    <m/>
    <n v="2857"/>
    <m/>
    <n v="760"/>
    <m/>
    <n v="639"/>
    <m/>
    <n v="25040"/>
    <s v="A+"/>
    <d v="2020-05-24T13:00:00"/>
    <s v="dab3bba187896cc21a3e3731fcb01010492ff4c9"/>
    <s v="2020-05-24T20:00:00Z"/>
    <n v="11133"/>
    <m/>
    <n v="603807"/>
    <n v="603807"/>
    <n v="603807"/>
    <n v="34"/>
    <n v="52"/>
    <n v="0"/>
    <n v="24022"/>
    <n v="1050"/>
    <n v="25072"/>
    <n v="8882190"/>
  </r>
  <r>
    <x v="0"/>
    <x v="35"/>
    <n v="0"/>
    <n v="16"/>
    <n v="0"/>
    <m/>
    <m/>
    <m/>
    <m/>
    <m/>
    <m/>
    <m/>
    <m/>
    <m/>
    <s v="4a5936fa06b30f2cfec504eea1a5c3a5e43bdc99"/>
    <s v="2020-03-06T21:00:00Z"/>
    <m/>
    <m/>
    <n v="16"/>
    <n v="16"/>
    <n v="16"/>
    <n v="35"/>
    <m/>
    <m/>
    <m/>
    <m/>
    <m/>
    <n v="2096829"/>
  </r>
  <r>
    <x v="1"/>
    <x v="35"/>
    <n v="0"/>
    <n v="48"/>
    <n v="0"/>
    <m/>
    <m/>
    <m/>
    <m/>
    <m/>
    <m/>
    <m/>
    <m/>
    <m/>
    <s v="4ace6733958491a30cb32f07d8ba715aa24a9bac"/>
    <s v="2020-03-07T21:00:00Z"/>
    <m/>
    <m/>
    <n v="48"/>
    <n v="48"/>
    <n v="48"/>
    <n v="35"/>
    <n v="0"/>
    <n v="0"/>
    <n v="32"/>
    <n v="0"/>
    <n v="32"/>
    <n v="2096829"/>
  </r>
  <r>
    <x v="2"/>
    <x v="35"/>
    <n v="0"/>
    <n v="48"/>
    <n v="0"/>
    <m/>
    <m/>
    <m/>
    <m/>
    <m/>
    <m/>
    <m/>
    <m/>
    <m/>
    <s v="932f7b01ed175adfe7533762e661dac4314e538b"/>
    <s v="2020-03-08T20:00:00Z"/>
    <m/>
    <m/>
    <n v="48"/>
    <n v="48"/>
    <n v="48"/>
    <n v="35"/>
    <n v="0"/>
    <n v="0"/>
    <n v="0"/>
    <n v="0"/>
    <n v="0"/>
    <n v="2096829"/>
  </r>
  <r>
    <x v="3"/>
    <x v="35"/>
    <n v="0"/>
    <n v="57"/>
    <n v="0"/>
    <m/>
    <m/>
    <m/>
    <m/>
    <m/>
    <m/>
    <m/>
    <m/>
    <m/>
    <s v="a866586692a35d3ffdcb61523909d8e8719a0c64"/>
    <s v="2020-03-09T20:00:00Z"/>
    <m/>
    <m/>
    <n v="57"/>
    <n v="57"/>
    <n v="57"/>
    <n v="35"/>
    <n v="0"/>
    <n v="0"/>
    <n v="9"/>
    <n v="0"/>
    <n v="9"/>
    <n v="2096829"/>
  </r>
  <r>
    <x v="4"/>
    <x v="35"/>
    <n v="0"/>
    <n v="69"/>
    <m/>
    <m/>
    <m/>
    <m/>
    <m/>
    <m/>
    <m/>
    <m/>
    <m/>
    <m/>
    <s v="49b4f8774968ab71c883f408328894622fbe3d75"/>
    <s v="2020-03-10T20:00:00Z"/>
    <m/>
    <m/>
    <n v="69"/>
    <n v="69"/>
    <n v="69"/>
    <n v="35"/>
    <n v="0"/>
    <n v="0"/>
    <n v="12"/>
    <n v="0"/>
    <n v="12"/>
    <n v="2096829"/>
  </r>
  <r>
    <x v="5"/>
    <x v="35"/>
    <n v="3"/>
    <n v="87"/>
    <m/>
    <m/>
    <m/>
    <m/>
    <m/>
    <m/>
    <m/>
    <m/>
    <m/>
    <m/>
    <s v="5fb0667eb7c8726c0f5877e01993e3a931632776"/>
    <s v="2020-03-11T20:00:00Z"/>
    <m/>
    <m/>
    <n v="90"/>
    <n v="90"/>
    <n v="90"/>
    <n v="35"/>
    <n v="0"/>
    <n v="0"/>
    <n v="18"/>
    <n v="3"/>
    <n v="21"/>
    <n v="2096829"/>
  </r>
  <r>
    <x v="6"/>
    <x v="35"/>
    <n v="5"/>
    <n v="155"/>
    <m/>
    <m/>
    <m/>
    <m/>
    <m/>
    <m/>
    <m/>
    <m/>
    <m/>
    <d v="2020-03-12T00:00:00"/>
    <s v="b5ddfad0b4a41e2fba97e9469b6accce484c2694"/>
    <s v="2020-03-12T20:00:00Z"/>
    <m/>
    <m/>
    <n v="160"/>
    <n v="160"/>
    <n v="160"/>
    <n v="35"/>
    <n v="0"/>
    <n v="0"/>
    <n v="68"/>
    <n v="2"/>
    <n v="70"/>
    <n v="2096829"/>
  </r>
  <r>
    <x v="7"/>
    <x v="35"/>
    <n v="10"/>
    <n v="190"/>
    <m/>
    <m/>
    <m/>
    <m/>
    <m/>
    <m/>
    <m/>
    <m/>
    <m/>
    <d v="2020-03-12T00:00:00"/>
    <s v="ca02e360148bc6f50ed84c67ee221733e9ec6667"/>
    <s v="2020-03-13T20:00:00Z"/>
    <m/>
    <m/>
    <n v="200"/>
    <n v="200"/>
    <n v="200"/>
    <n v="35"/>
    <n v="0"/>
    <n v="0"/>
    <n v="35"/>
    <n v="5"/>
    <n v="40"/>
    <n v="2096829"/>
  </r>
  <r>
    <x v="8"/>
    <x v="35"/>
    <n v="10"/>
    <n v="237"/>
    <m/>
    <m/>
    <m/>
    <m/>
    <m/>
    <m/>
    <m/>
    <m/>
    <m/>
    <d v="2020-03-13T00:00:00"/>
    <s v="aaa1bd70f1281b6f29c725e8b8d6c03d50920abc"/>
    <s v="2020-03-14T20:00:00Z"/>
    <m/>
    <m/>
    <n v="247"/>
    <n v="247"/>
    <n v="247"/>
    <n v="35"/>
    <n v="0"/>
    <n v="0"/>
    <n v="47"/>
    <n v="0"/>
    <n v="47"/>
    <n v="2096829"/>
  </r>
  <r>
    <x v="9"/>
    <x v="35"/>
    <n v="13"/>
    <n v="482"/>
    <m/>
    <m/>
    <m/>
    <m/>
    <m/>
    <m/>
    <m/>
    <m/>
    <m/>
    <d v="2020-03-13T13:00:00"/>
    <s v="6962f0e8deb868cc066753d320fca9edeac4db33"/>
    <s v="2020-03-15T20:00:00Z"/>
    <m/>
    <m/>
    <n v="495"/>
    <n v="495"/>
    <n v="495"/>
    <n v="35"/>
    <n v="0"/>
    <n v="0"/>
    <n v="245"/>
    <n v="3"/>
    <n v="248"/>
    <n v="2096829"/>
  </r>
  <r>
    <x v="10"/>
    <x v="35"/>
    <n v="17"/>
    <n v="566"/>
    <m/>
    <m/>
    <m/>
    <m/>
    <m/>
    <m/>
    <m/>
    <m/>
    <m/>
    <d v="2020-03-16T15:11:00"/>
    <s v="7e7cb11db9b4ff0ac5207b76d2992d38411544d2"/>
    <s v="2020-03-16T20:00:00Z"/>
    <m/>
    <m/>
    <n v="583"/>
    <n v="583"/>
    <n v="583"/>
    <n v="35"/>
    <n v="0"/>
    <n v="0"/>
    <n v="84"/>
    <n v="4"/>
    <n v="88"/>
    <n v="2096829"/>
  </r>
  <r>
    <x v="11"/>
    <x v="35"/>
    <n v="23"/>
    <n v="1249"/>
    <m/>
    <m/>
    <m/>
    <m/>
    <m/>
    <m/>
    <m/>
    <m/>
    <m/>
    <d v="2020-03-17T00:00:00"/>
    <s v="3412aeea5fc6c85fb331aa40e38847a1eb43702a"/>
    <s v="2020-03-17T20:00:00Z"/>
    <m/>
    <m/>
    <n v="1272"/>
    <n v="1272"/>
    <n v="1272"/>
    <n v="35"/>
    <n v="0"/>
    <n v="0"/>
    <n v="683"/>
    <n v="6"/>
    <n v="689"/>
    <n v="2096829"/>
  </r>
  <r>
    <x v="12"/>
    <x v="35"/>
    <n v="28"/>
    <n v="2326"/>
    <m/>
    <m/>
    <m/>
    <m/>
    <m/>
    <m/>
    <m/>
    <m/>
    <m/>
    <d v="2020-03-18T00:00:00"/>
    <s v="5b7361efa32ad8e4b4045ec5cebf1f9bf19b4604"/>
    <s v="2020-03-18T20:00:00Z"/>
    <m/>
    <m/>
    <n v="2354"/>
    <n v="2354"/>
    <n v="2354"/>
    <n v="35"/>
    <n v="0"/>
    <n v="0"/>
    <n v="1077"/>
    <n v="5"/>
    <n v="1082"/>
    <n v="2096829"/>
  </r>
  <r>
    <x v="13"/>
    <x v="35"/>
    <n v="35"/>
    <n v="2762"/>
    <m/>
    <m/>
    <m/>
    <m/>
    <m/>
    <m/>
    <m/>
    <m/>
    <m/>
    <d v="2020-03-19T00:00:00"/>
    <s v="38746f6db24a465ffbcaecf878daaebbf627a95c"/>
    <s v="2020-03-19T20:00:00Z"/>
    <m/>
    <m/>
    <n v="2797"/>
    <n v="2797"/>
    <n v="2797"/>
    <n v="35"/>
    <n v="0"/>
    <n v="0"/>
    <n v="436"/>
    <n v="7"/>
    <n v="443"/>
    <n v="2096829"/>
  </r>
  <r>
    <x v="14"/>
    <x v="35"/>
    <n v="43"/>
    <n v="3771"/>
    <m/>
    <m/>
    <m/>
    <m/>
    <m/>
    <m/>
    <m/>
    <m/>
    <m/>
    <d v="2020-03-20T00:00:00"/>
    <s v="40ce43691cf50a94d343781abf50e61222297a59"/>
    <s v="2020-03-20T20:00:00Z"/>
    <m/>
    <m/>
    <n v="3814"/>
    <n v="3814"/>
    <n v="3814"/>
    <n v="35"/>
    <n v="0"/>
    <n v="0"/>
    <n v="1009"/>
    <n v="8"/>
    <n v="1017"/>
    <n v="2096829"/>
  </r>
  <r>
    <x v="15"/>
    <x v="35"/>
    <n v="57"/>
    <n v="3771"/>
    <m/>
    <m/>
    <m/>
    <m/>
    <m/>
    <m/>
    <m/>
    <m/>
    <m/>
    <d v="2020-03-21T00:00:00"/>
    <s v="591ea74ab920cd98e2e1436ad98ff6028bf55c58"/>
    <s v="2020-03-21T20:00:00Z"/>
    <m/>
    <m/>
    <n v="3828"/>
    <n v="3828"/>
    <n v="3828"/>
    <n v="35"/>
    <n v="0"/>
    <n v="0"/>
    <n v="0"/>
    <n v="14"/>
    <n v="14"/>
    <n v="2096829"/>
  </r>
  <r>
    <x v="16"/>
    <x v="35"/>
    <n v="57"/>
    <n v="4722"/>
    <m/>
    <m/>
    <m/>
    <m/>
    <m/>
    <m/>
    <m/>
    <m/>
    <m/>
    <d v="2020-03-21T00:00:00"/>
    <s v="083019efe27992e6acd9634ad5c5d5e885dac047"/>
    <s v="2020-03-22T20:00:00Z"/>
    <m/>
    <m/>
    <n v="4779"/>
    <n v="4779"/>
    <n v="4779"/>
    <n v="35"/>
    <n v="0"/>
    <n v="0"/>
    <n v="951"/>
    <n v="0"/>
    <n v="951"/>
    <n v="2096829"/>
  </r>
  <r>
    <x v="17"/>
    <x v="35"/>
    <n v="65"/>
    <n v="5321"/>
    <m/>
    <m/>
    <m/>
    <m/>
    <m/>
    <m/>
    <m/>
    <m/>
    <s v="A"/>
    <d v="2020-03-22T00:00:00"/>
    <s v="dd5da89dd28313023866c789a08e91ca29dc0908"/>
    <s v="2020-03-23T20:00:00Z"/>
    <m/>
    <m/>
    <n v="5386"/>
    <n v="5386"/>
    <n v="5386"/>
    <n v="35"/>
    <n v="0"/>
    <n v="0"/>
    <n v="599"/>
    <n v="8"/>
    <n v="607"/>
    <n v="2096829"/>
  </r>
  <r>
    <x v="18"/>
    <x v="35"/>
    <n v="83"/>
    <n v="5890"/>
    <m/>
    <m/>
    <m/>
    <m/>
    <m/>
    <m/>
    <m/>
    <m/>
    <s v="A"/>
    <d v="2020-03-23T00:00:00"/>
    <s v="f069ef0e2f5cd10da073cdf2729c50518fa3f4d1"/>
    <s v="2020-03-24T20:00:00Z"/>
    <m/>
    <m/>
    <n v="5973"/>
    <n v="5973"/>
    <n v="5973"/>
    <n v="35"/>
    <n v="0"/>
    <n v="0"/>
    <n v="569"/>
    <n v="18"/>
    <n v="587"/>
    <n v="2096829"/>
  </r>
  <r>
    <x v="19"/>
    <x v="35"/>
    <n v="100"/>
    <n v="6742"/>
    <m/>
    <m/>
    <m/>
    <m/>
    <m/>
    <m/>
    <m/>
    <m/>
    <s v="A"/>
    <d v="2020-03-24T00:00:00"/>
    <s v="dca5f8f0d18de7a779591260584b5b615d2f3446"/>
    <s v="2020-03-25T20:00:00Z"/>
    <n v="1"/>
    <m/>
    <n v="6842"/>
    <n v="6842"/>
    <n v="6842"/>
    <n v="35"/>
    <n v="1"/>
    <n v="0"/>
    <n v="852"/>
    <n v="17"/>
    <n v="869"/>
    <n v="2096829"/>
  </r>
  <r>
    <x v="20"/>
    <x v="35"/>
    <n v="112"/>
    <n v="7681"/>
    <m/>
    <m/>
    <m/>
    <m/>
    <m/>
    <m/>
    <m/>
    <m/>
    <s v="A"/>
    <d v="2020-03-25T00:00:00"/>
    <s v="6c73f9df44f085bc31b888ed0a7f9dccfc66c479"/>
    <s v="2020-03-26T20:00:00Z"/>
    <n v="1"/>
    <m/>
    <n v="7793"/>
    <n v="7793"/>
    <n v="7793"/>
    <n v="35"/>
    <n v="0"/>
    <n v="0"/>
    <n v="939"/>
    <n v="12"/>
    <n v="951"/>
    <n v="2096829"/>
  </r>
  <r>
    <x v="21"/>
    <x v="35"/>
    <n v="136"/>
    <n v="8377"/>
    <m/>
    <m/>
    <m/>
    <m/>
    <m/>
    <m/>
    <m/>
    <m/>
    <s v="A"/>
    <d v="2020-03-26T00:00:00"/>
    <s v="ce48027c706375b3c6fcf6eb3d870e42c7be711f"/>
    <s v="2020-03-27T20:00:00Z"/>
    <n v="1"/>
    <m/>
    <n v="8513"/>
    <n v="8513"/>
    <n v="8513"/>
    <n v="35"/>
    <n v="0"/>
    <n v="0"/>
    <n v="696"/>
    <n v="24"/>
    <n v="720"/>
    <n v="2096829"/>
  </r>
  <r>
    <x v="22"/>
    <x v="35"/>
    <n v="191"/>
    <n v="9196"/>
    <m/>
    <n v="17"/>
    <m/>
    <m/>
    <m/>
    <m/>
    <m/>
    <m/>
    <s v="A"/>
    <d v="2020-03-27T00:00:00"/>
    <s v="43ca4cfa205a6717286ff3aac99fbacc8cf11d35"/>
    <s v="2020-03-28T20:00:00Z"/>
    <n v="1"/>
    <m/>
    <n v="9387"/>
    <n v="9387"/>
    <n v="9387"/>
    <n v="35"/>
    <n v="0"/>
    <n v="0"/>
    <n v="819"/>
    <n v="55"/>
    <n v="874"/>
    <n v="2096829"/>
  </r>
  <r>
    <x v="23"/>
    <x v="35"/>
    <n v="237"/>
    <n v="10769"/>
    <m/>
    <n v="19"/>
    <m/>
    <m/>
    <m/>
    <m/>
    <m/>
    <n v="2"/>
    <s v="A"/>
    <d v="2020-03-29T00:00:00"/>
    <s v="d8416cab16d6a68157435a738507e920ff044d31"/>
    <s v="2020-03-29T20:00:00Z"/>
    <n v="2"/>
    <m/>
    <n v="11006"/>
    <n v="11006"/>
    <n v="11006"/>
    <n v="35"/>
    <n v="1"/>
    <n v="0"/>
    <n v="1573"/>
    <n v="46"/>
    <n v="1619"/>
    <n v="2096829"/>
  </r>
  <r>
    <x v="24"/>
    <x v="35"/>
    <n v="237"/>
    <n v="10942"/>
    <m/>
    <n v="22"/>
    <m/>
    <m/>
    <m/>
    <m/>
    <m/>
    <n v="26"/>
    <s v="A"/>
    <d v="2020-03-29T00:00:00"/>
    <s v="8dba4eeacb51f7881523c0f0a85197f59103dec0"/>
    <s v="2020-03-30T20:00:00Z"/>
    <n v="2"/>
    <m/>
    <n v="11179"/>
    <n v="11179"/>
    <n v="11179"/>
    <n v="35"/>
    <n v="0"/>
    <n v="0"/>
    <n v="173"/>
    <n v="0"/>
    <n v="173"/>
    <n v="2096829"/>
  </r>
  <r>
    <x v="25"/>
    <x v="35"/>
    <n v="281"/>
    <n v="12246"/>
    <m/>
    <n v="22"/>
    <m/>
    <m/>
    <m/>
    <m/>
    <m/>
    <n v="26"/>
    <s v="A"/>
    <d v="2020-03-31T00:00:00"/>
    <s v="d6bde9fec632e1838dab5129d9b18d6fe371eb18"/>
    <s v="2020-03-31T20:00:00Z"/>
    <n v="4"/>
    <m/>
    <n v="12527"/>
    <n v="12527"/>
    <n v="12527"/>
    <n v="35"/>
    <n v="2"/>
    <n v="0"/>
    <n v="1304"/>
    <n v="44"/>
    <n v="1348"/>
    <n v="2096829"/>
  </r>
  <r>
    <x v="26"/>
    <x v="35"/>
    <n v="315"/>
    <n v="12925"/>
    <m/>
    <n v="24"/>
    <m/>
    <m/>
    <m/>
    <m/>
    <m/>
    <n v="26"/>
    <s v="A"/>
    <d v="2020-03-31T22:22:00"/>
    <s v="63a7ec036420ea2cd077deae2589ca9460a755b6"/>
    <s v="2020-04-01T20:00:00Z"/>
    <n v="5"/>
    <m/>
    <n v="13240"/>
    <n v="13240"/>
    <n v="13240"/>
    <n v="35"/>
    <n v="1"/>
    <n v="0"/>
    <n v="679"/>
    <n v="34"/>
    <n v="713"/>
    <n v="2096829"/>
  </r>
  <r>
    <x v="27"/>
    <x v="35"/>
    <n v="363"/>
    <n v="13648"/>
    <m/>
    <n v="31"/>
    <m/>
    <m/>
    <m/>
    <m/>
    <m/>
    <n v="26"/>
    <s v="A"/>
    <d v="2020-04-01T00:00:00"/>
    <s v="79c008380ad9de38f806cf5517f7d9ae025e387c"/>
    <s v="2020-04-02T20:00:00Z"/>
    <n v="6"/>
    <m/>
    <n v="14011"/>
    <n v="14011"/>
    <n v="14011"/>
    <n v="35"/>
    <n v="1"/>
    <n v="0"/>
    <n v="723"/>
    <n v="48"/>
    <n v="771"/>
    <n v="2096829"/>
  </r>
  <r>
    <x v="28"/>
    <x v="35"/>
    <n v="403"/>
    <n v="14375"/>
    <m/>
    <n v="31"/>
    <m/>
    <m/>
    <m/>
    <m/>
    <m/>
    <n v="26"/>
    <s v="A"/>
    <d v="2020-04-02T00:00:00"/>
    <s v="4480f4d342f609ad33838dc3d0e03fcf70d15c08"/>
    <s v="2020-04-03T20:00:00Z"/>
    <n v="7"/>
    <m/>
    <n v="14778"/>
    <n v="14778"/>
    <n v="14778"/>
    <n v="35"/>
    <n v="1"/>
    <n v="0"/>
    <n v="727"/>
    <n v="40"/>
    <n v="767"/>
    <n v="2096829"/>
  </r>
  <r>
    <x v="29"/>
    <x v="35"/>
    <n v="495"/>
    <n v="15137"/>
    <m/>
    <n v="41"/>
    <m/>
    <m/>
    <m/>
    <n v="18"/>
    <m/>
    <n v="26"/>
    <s v="A"/>
    <d v="2020-04-03T00:00:00"/>
    <s v="fa53c21b5e991e4bbb83336d4e548cccc74b8c65"/>
    <s v="2020-04-04T20:00:00Z"/>
    <n v="10"/>
    <m/>
    <n v="15632"/>
    <n v="15632"/>
    <n v="15632"/>
    <n v="35"/>
    <n v="3"/>
    <n v="0"/>
    <n v="762"/>
    <n v="92"/>
    <n v="854"/>
    <n v="2096829"/>
  </r>
  <r>
    <x v="30"/>
    <x v="35"/>
    <n v="543"/>
    <n v="16285"/>
    <m/>
    <n v="37"/>
    <m/>
    <m/>
    <m/>
    <n v="18"/>
    <m/>
    <n v="54"/>
    <s v="A"/>
    <d v="2020-04-04T00:00:00"/>
    <s v="9cfc858d993699375880170d4f4a28cbf9e2b819"/>
    <s v="2020-04-05T20:00:00Z"/>
    <n v="11"/>
    <m/>
    <n v="16828"/>
    <n v="16828"/>
    <n v="16828"/>
    <n v="35"/>
    <n v="1"/>
    <n v="0"/>
    <n v="1148"/>
    <n v="48"/>
    <n v="1196"/>
    <n v="2096829"/>
  </r>
  <r>
    <x v="31"/>
    <x v="35"/>
    <n v="624"/>
    <n v="18512"/>
    <m/>
    <n v="45"/>
    <m/>
    <m/>
    <m/>
    <n v="18"/>
    <m/>
    <n v="130"/>
    <s v="A"/>
    <d v="2020-04-06T00:00:00"/>
    <s v="19786798da034b299a88aafefbdc73da81616b5e"/>
    <s v="2020-04-06T20:00:00Z"/>
    <n v="12"/>
    <m/>
    <n v="19136"/>
    <n v="19136"/>
    <n v="19136"/>
    <n v="35"/>
    <n v="1"/>
    <n v="0"/>
    <n v="2227"/>
    <n v="81"/>
    <n v="2308"/>
    <n v="2096829"/>
  </r>
  <r>
    <x v="32"/>
    <x v="35"/>
    <n v="686"/>
    <n v="21139"/>
    <m/>
    <n v="48"/>
    <m/>
    <m/>
    <m/>
    <n v="18"/>
    <m/>
    <n v="133"/>
    <s v="A"/>
    <d v="2020-04-06T00:00:00"/>
    <s v="4fa835cc6795be27a9c5d56316eb1217d0f22fca"/>
    <s v="2020-04-07T20:00:00Z"/>
    <n v="12"/>
    <m/>
    <n v="21825"/>
    <n v="21825"/>
    <n v="21825"/>
    <n v="35"/>
    <n v="0"/>
    <n v="0"/>
    <n v="2627"/>
    <n v="62"/>
    <n v="2689"/>
    <n v="2096829"/>
  </r>
  <r>
    <x v="33"/>
    <x v="35"/>
    <n v="794"/>
    <n v="21451"/>
    <m/>
    <n v="51"/>
    <m/>
    <m/>
    <m/>
    <n v="18"/>
    <m/>
    <n v="171"/>
    <s v="A"/>
    <d v="2020-04-07T00:00:00"/>
    <s v="504080749d430ed62857a9342d5e68d71b6792b8"/>
    <s v="2020-04-08T20:00:00Z"/>
    <n v="13"/>
    <m/>
    <n v="22245"/>
    <n v="22245"/>
    <n v="22245"/>
    <n v="35"/>
    <n v="1"/>
    <n v="0"/>
    <n v="312"/>
    <n v="108"/>
    <n v="420"/>
    <n v="2096829"/>
  </r>
  <r>
    <x v="34"/>
    <x v="35"/>
    <n v="865"/>
    <n v="22942"/>
    <m/>
    <n v="59"/>
    <m/>
    <m/>
    <m/>
    <n v="18"/>
    <m/>
    <n v="201"/>
    <s v="A"/>
    <d v="2020-04-08T00:00:00"/>
    <s v="e8d21e222cbb459d754a6d6df9fab6d95f097eba"/>
    <s v="2020-04-09T20:00:00Z"/>
    <n v="16"/>
    <m/>
    <n v="23807"/>
    <n v="23807"/>
    <n v="23807"/>
    <n v="35"/>
    <n v="3"/>
    <n v="0"/>
    <n v="1491"/>
    <n v="71"/>
    <n v="1562"/>
    <n v="2096829"/>
  </r>
  <r>
    <x v="35"/>
    <x v="35"/>
    <n v="1091"/>
    <n v="26007"/>
    <m/>
    <n v="73"/>
    <m/>
    <m/>
    <m/>
    <n v="18"/>
    <m/>
    <n v="217"/>
    <s v="A"/>
    <d v="2020-04-10T00:00:00"/>
    <s v="0a732fb018e09ef91626a5ae2cbb69d401e3ddaa"/>
    <s v="2020-04-10T20:00:00Z"/>
    <n v="19"/>
    <m/>
    <n v="27098"/>
    <n v="27098"/>
    <n v="27098"/>
    <n v="35"/>
    <n v="3"/>
    <n v="0"/>
    <n v="3065"/>
    <n v="226"/>
    <n v="3291"/>
    <n v="2096829"/>
  </r>
  <r>
    <x v="36"/>
    <x v="35"/>
    <n v="1091"/>
    <n v="26007"/>
    <m/>
    <n v="75"/>
    <m/>
    <m/>
    <m/>
    <n v="18"/>
    <m/>
    <n v="235"/>
    <s v="A"/>
    <d v="2020-04-10T00:00:00"/>
    <s v="ecea73deb24eaa38d43aa7425c5d9305f8b721eb"/>
    <s v="2020-04-11T20:00:00Z"/>
    <n v="19"/>
    <m/>
    <n v="27098"/>
    <n v="27098"/>
    <n v="27098"/>
    <n v="35"/>
    <n v="0"/>
    <n v="0"/>
    <n v="0"/>
    <n v="0"/>
    <n v="0"/>
    <n v="2096829"/>
  </r>
  <r>
    <x v="37"/>
    <x v="35"/>
    <n v="1174"/>
    <n v="27518"/>
    <m/>
    <n v="78"/>
    <m/>
    <m/>
    <m/>
    <n v="18"/>
    <m/>
    <n v="235"/>
    <s v="A"/>
    <d v="2020-04-11T00:00:00"/>
    <s v="73258fe4cab1bd6378aeca36639820f1987343d1"/>
    <s v="2020-04-12T20:00:00Z"/>
    <n v="20"/>
    <m/>
    <n v="28692"/>
    <n v="28692"/>
    <n v="28692"/>
    <n v="35"/>
    <n v="1"/>
    <n v="0"/>
    <n v="1511"/>
    <n v="83"/>
    <n v="1594"/>
    <n v="2096829"/>
  </r>
  <r>
    <x v="38"/>
    <x v="35"/>
    <n v="1245"/>
    <n v="29270"/>
    <m/>
    <n v="80"/>
    <m/>
    <m/>
    <m/>
    <m/>
    <m/>
    <n v="295"/>
    <s v="A"/>
    <d v="2020-04-13T00:00:00"/>
    <s v="986a8951bd6c6fe9cdc004530bf2237b5c74f0f9"/>
    <s v="2020-04-13T20:00:00Z"/>
    <n v="26"/>
    <m/>
    <n v="30515"/>
    <n v="30515"/>
    <n v="30515"/>
    <n v="35"/>
    <n v="6"/>
    <n v="0"/>
    <n v="1752"/>
    <n v="71"/>
    <n v="1823"/>
    <n v="2096829"/>
  </r>
  <r>
    <x v="39"/>
    <x v="35"/>
    <n v="1345"/>
    <n v="30625"/>
    <m/>
    <n v="87"/>
    <n v="181"/>
    <m/>
    <m/>
    <m/>
    <m/>
    <n v="304"/>
    <s v="A"/>
    <d v="2020-04-14T20:56:00"/>
    <s v="d3f0e898cebe23e3858736e74b6b40a69e58499b"/>
    <s v="2020-04-14T20:00:00Z"/>
    <n v="31"/>
    <n v="181"/>
    <n v="31970"/>
    <n v="31970"/>
    <n v="31970"/>
    <n v="35"/>
    <n v="5"/>
    <n v="181"/>
    <n v="1355"/>
    <n v="100"/>
    <n v="1455"/>
    <n v="2096829"/>
  </r>
  <r>
    <x v="40"/>
    <x v="35"/>
    <n v="1407"/>
    <n v="31443"/>
    <m/>
    <n v="87"/>
    <n v="181"/>
    <m/>
    <m/>
    <m/>
    <m/>
    <n v="340"/>
    <s v="A"/>
    <d v="2020-04-14T18:56:00"/>
    <s v="a0a9b2145cccacca9419c4aa32a324038aaf2550"/>
    <s v="2020-04-15T20:00:00Z"/>
    <n v="36"/>
    <n v="181"/>
    <n v="32850"/>
    <n v="32850"/>
    <n v="32850"/>
    <n v="35"/>
    <n v="5"/>
    <n v="0"/>
    <n v="818"/>
    <n v="62"/>
    <n v="880"/>
    <n v="2096829"/>
  </r>
  <r>
    <x v="41"/>
    <x v="35"/>
    <n v="1484"/>
    <n v="31910"/>
    <m/>
    <n v="90"/>
    <n v="215"/>
    <m/>
    <m/>
    <m/>
    <m/>
    <n v="353"/>
    <s v="A"/>
    <d v="2020-04-16T19:09:00"/>
    <s v="d4551867258f4d856d1c3d3d52a03ea113a958a6"/>
    <s v="2020-04-16T20:00:00Z"/>
    <n v="36"/>
    <n v="215"/>
    <n v="33394"/>
    <n v="33394"/>
    <n v="33394"/>
    <n v="35"/>
    <n v="0"/>
    <n v="34"/>
    <n v="467"/>
    <n v="77"/>
    <n v="544"/>
    <n v="2096829"/>
  </r>
  <r>
    <x v="42"/>
    <x v="35"/>
    <n v="1597"/>
    <n v="32891"/>
    <m/>
    <n v="90"/>
    <n v="230"/>
    <m/>
    <m/>
    <m/>
    <m/>
    <n v="353"/>
    <s v="A"/>
    <d v="2020-04-17T20:53:00"/>
    <s v="957fa97175d9e10dff82d3517d322b68c5535da3"/>
    <s v="2020-04-17T20:00:00Z"/>
    <n v="44"/>
    <n v="230"/>
    <n v="34488"/>
    <n v="34488"/>
    <n v="34488"/>
    <n v="35"/>
    <n v="8"/>
    <n v="15"/>
    <n v="981"/>
    <n v="113"/>
    <n v="1094"/>
    <n v="2096829"/>
  </r>
  <r>
    <x v="43"/>
    <x v="35"/>
    <n v="1711"/>
    <n v="33902"/>
    <m/>
    <n v="96"/>
    <n v="242"/>
    <m/>
    <m/>
    <m/>
    <m/>
    <n v="382"/>
    <s v="A"/>
    <d v="2020-04-17T21:53:00"/>
    <s v="7a56c533581cffcb4bf5986d832643a4f7c2a21d"/>
    <s v="2020-04-18T20:00:00Z"/>
    <n v="51"/>
    <n v="242"/>
    <n v="35613"/>
    <n v="35613"/>
    <n v="35613"/>
    <n v="35"/>
    <n v="7"/>
    <n v="12"/>
    <n v="1011"/>
    <n v="114"/>
    <n v="1125"/>
    <n v="2096829"/>
  </r>
  <r>
    <x v="44"/>
    <x v="35"/>
    <n v="1798"/>
    <n v="34834"/>
    <m/>
    <n v="92"/>
    <n v="258"/>
    <m/>
    <m/>
    <m/>
    <m/>
    <n v="465"/>
    <s v="A"/>
    <d v="2020-04-19T19:46:00"/>
    <s v="30fe168033cce666159e8eaec31501b79b388c94"/>
    <s v="2020-04-19T20:00:00Z"/>
    <n v="53"/>
    <n v="258"/>
    <n v="36632"/>
    <n v="36632"/>
    <n v="36632"/>
    <n v="35"/>
    <n v="2"/>
    <n v="16"/>
    <n v="932"/>
    <n v="87"/>
    <n v="1019"/>
    <n v="2096829"/>
  </r>
  <r>
    <x v="45"/>
    <x v="35"/>
    <n v="1845"/>
    <n v="35197"/>
    <m/>
    <n v="103"/>
    <n v="274"/>
    <m/>
    <m/>
    <m/>
    <m/>
    <n v="487"/>
    <s v="A"/>
    <d v="2020-04-19T18:46:00"/>
    <s v="3b8e585db8418dce8dfc9c53b4adb6408a199c4b"/>
    <s v="2020-04-20T20:00:00Z"/>
    <n v="55"/>
    <n v="274"/>
    <n v="37042"/>
    <n v="37042"/>
    <n v="37042"/>
    <n v="35"/>
    <n v="2"/>
    <n v="16"/>
    <n v="363"/>
    <n v="47"/>
    <n v="410"/>
    <n v="2096829"/>
  </r>
  <r>
    <x v="46"/>
    <x v="35"/>
    <n v="1971"/>
    <n v="36784"/>
    <m/>
    <n v="116"/>
    <n v="291"/>
    <m/>
    <m/>
    <m/>
    <m/>
    <n v="501"/>
    <s v="A"/>
    <d v="2020-04-21T10:22:00"/>
    <s v="e236b5b6d1a15de92f2035784737ea592fda72a3"/>
    <s v="2020-04-21T20:00:00Z"/>
    <n v="58"/>
    <n v="291"/>
    <n v="38755"/>
    <n v="38755"/>
    <n v="38755"/>
    <n v="35"/>
    <n v="3"/>
    <n v="17"/>
    <n v="1587"/>
    <n v="126"/>
    <n v="1713"/>
    <n v="2096829"/>
  </r>
  <r>
    <x v="47"/>
    <x v="35"/>
    <n v="2072"/>
    <n v="38805"/>
    <m/>
    <n v="119"/>
    <n v="306"/>
    <m/>
    <m/>
    <m/>
    <m/>
    <n v="529"/>
    <s v="A"/>
    <d v="2020-04-22T19:11:00"/>
    <s v="976b4c8cfa4c42cab158ab455f07fcfe1bc6d2f0"/>
    <s v="2020-04-22T20:00:00Z"/>
    <n v="65"/>
    <n v="306"/>
    <n v="40877"/>
    <n v="40877"/>
    <n v="40877"/>
    <n v="35"/>
    <n v="7"/>
    <n v="15"/>
    <n v="2021"/>
    <n v="101"/>
    <n v="2122"/>
    <n v="2096829"/>
  </r>
  <r>
    <x v="48"/>
    <x v="35"/>
    <n v="2210"/>
    <n v="39022"/>
    <m/>
    <n v="121"/>
    <n v="331"/>
    <m/>
    <m/>
    <m/>
    <m/>
    <n v="547"/>
    <s v="A"/>
    <d v="2020-04-23T09:11:00"/>
    <s v="faeb4a71d2802bb42fa2a9719ebe3826081a26b0"/>
    <s v="2020-04-23T20:00:00Z"/>
    <n v="71"/>
    <n v="331"/>
    <n v="41232"/>
    <n v="41232"/>
    <n v="41232"/>
    <n v="35"/>
    <n v="6"/>
    <n v="25"/>
    <n v="217"/>
    <n v="138"/>
    <n v="355"/>
    <n v="2096829"/>
  </r>
  <r>
    <x v="49"/>
    <x v="35"/>
    <n v="2379"/>
    <n v="44184"/>
    <m/>
    <n v="123"/>
    <n v="367"/>
    <m/>
    <m/>
    <m/>
    <m/>
    <n v="573"/>
    <s v="A"/>
    <d v="2020-04-24T20:17:00"/>
    <s v="12a464d81eaba556c65b981789026c5ddc87b2e4"/>
    <s v="2020-04-24T20:00:00Z"/>
    <n v="78"/>
    <n v="367"/>
    <n v="46563"/>
    <n v="46563"/>
    <n v="46563"/>
    <n v="35"/>
    <n v="7"/>
    <n v="36"/>
    <n v="5162"/>
    <n v="169"/>
    <n v="5331"/>
    <n v="2096829"/>
  </r>
  <r>
    <x v="50"/>
    <x v="35"/>
    <n v="2521"/>
    <n v="48989"/>
    <m/>
    <n v="152"/>
    <n v="412"/>
    <m/>
    <m/>
    <m/>
    <m/>
    <n v="614"/>
    <s v="C"/>
    <d v="2020-04-25T13:59:00"/>
    <s v="7da7e24acccad186164d98c655a28e8ded6a1b5f"/>
    <s v="2020-04-25T20:00:00Z"/>
    <n v="84"/>
    <n v="412"/>
    <n v="51510"/>
    <n v="51510"/>
    <n v="51510"/>
    <n v="35"/>
    <n v="6"/>
    <n v="45"/>
    <n v="4805"/>
    <n v="142"/>
    <n v="4947"/>
    <n v="2096829"/>
  </r>
  <r>
    <x v="51"/>
    <x v="35"/>
    <n v="2660"/>
    <n v="51075"/>
    <m/>
    <n v="152"/>
    <n v="412"/>
    <m/>
    <m/>
    <m/>
    <m/>
    <n v="614"/>
    <s v="C"/>
    <d v="2020-04-25T20:24:00"/>
    <s v="f2cb2065af2d8f2be86756cb51e564a738b34ad8"/>
    <s v="2020-04-26T20:00:00Z"/>
    <n v="93"/>
    <n v="412"/>
    <n v="53735"/>
    <n v="53735"/>
    <n v="53735"/>
    <n v="35"/>
    <n v="9"/>
    <n v="0"/>
    <n v="2086"/>
    <n v="139"/>
    <n v="2225"/>
    <n v="2096829"/>
  </r>
  <r>
    <x v="52"/>
    <x v="35"/>
    <n v="2726"/>
    <n v="53889"/>
    <m/>
    <n v="148"/>
    <n v="412"/>
    <m/>
    <m/>
    <m/>
    <m/>
    <n v="650"/>
    <s v="C"/>
    <d v="2020-04-26T18:01:00"/>
    <s v="e714ae8df918ace6971c3fba0dd1c100669f8e54"/>
    <s v="2020-04-27T20:00:00Z"/>
    <n v="99"/>
    <n v="412"/>
    <n v="56615"/>
    <n v="56615"/>
    <n v="56615"/>
    <n v="35"/>
    <n v="6"/>
    <n v="0"/>
    <n v="2814"/>
    <n v="66"/>
    <n v="2880"/>
    <n v="2096829"/>
  </r>
  <r>
    <x v="53"/>
    <x v="35"/>
    <n v="2823"/>
    <n v="55980"/>
    <m/>
    <n v="155"/>
    <n v="481"/>
    <m/>
    <m/>
    <m/>
    <m/>
    <n v="666"/>
    <s v="C"/>
    <d v="2020-04-27T18:04:00"/>
    <s v="3137562ab6d93e2f60b39dfb0cc373bcfd64332a"/>
    <s v="2020-04-28T20:00:00Z"/>
    <n v="104"/>
    <n v="481"/>
    <n v="58803"/>
    <n v="58803"/>
    <n v="58803"/>
    <n v="35"/>
    <n v="5"/>
    <n v="69"/>
    <n v="2091"/>
    <n v="97"/>
    <n v="2188"/>
    <n v="2096829"/>
  </r>
  <r>
    <x v="54"/>
    <x v="35"/>
    <n v="2974"/>
    <n v="58771"/>
    <m/>
    <n v="157"/>
    <n v="509"/>
    <m/>
    <m/>
    <m/>
    <m/>
    <n v="705"/>
    <s v="C"/>
    <d v="2020-04-28T18:00:00"/>
    <s v="a8e95e6de8c3b17d8c8102811aba1ce07d5fd869"/>
    <s v="2020-04-29T20:00:00Z"/>
    <n v="110"/>
    <n v="509"/>
    <n v="61745"/>
    <n v="61745"/>
    <n v="61745"/>
    <n v="35"/>
    <n v="6"/>
    <n v="28"/>
    <n v="2791"/>
    <n v="151"/>
    <n v="2942"/>
    <n v="2096829"/>
  </r>
  <r>
    <x v="55"/>
    <x v="35"/>
    <n v="3213"/>
    <n v="61872"/>
    <m/>
    <n v="163"/>
    <n v="536"/>
    <m/>
    <m/>
    <m/>
    <m/>
    <n v="734"/>
    <s v="C"/>
    <d v="2020-04-29T20:02:00"/>
    <s v="54e6fe8038382314d403b0a85e1c710a472634fd"/>
    <s v="2020-04-30T20:00:00Z"/>
    <n v="112"/>
    <n v="536"/>
    <n v="65085"/>
    <n v="65085"/>
    <n v="65085"/>
    <n v="35"/>
    <n v="2"/>
    <n v="27"/>
    <n v="3101"/>
    <n v="239"/>
    <n v="3340"/>
    <n v="2096829"/>
  </r>
  <r>
    <x v="56"/>
    <x v="35"/>
    <n v="3411"/>
    <n v="64458"/>
    <m/>
    <n v="172"/>
    <n v="536"/>
    <m/>
    <m/>
    <m/>
    <m/>
    <n v="760"/>
    <s v="C"/>
    <d v="2020-05-01T10:55:00"/>
    <s v="24a4b2ab3bff777d4f9176e9c5d4c5b8272265a5"/>
    <s v="2020-05-01T20:00:00Z"/>
    <n v="123"/>
    <n v="536"/>
    <n v="67869"/>
    <n v="67869"/>
    <n v="67869"/>
    <n v="35"/>
    <n v="11"/>
    <n v="0"/>
    <n v="2586"/>
    <n v="198"/>
    <n v="2784"/>
    <n v="2096829"/>
  </r>
  <r>
    <x v="57"/>
    <x v="35"/>
    <n v="3513"/>
    <n v="67605"/>
    <m/>
    <n v="159"/>
    <n v="587"/>
    <m/>
    <m/>
    <m/>
    <m/>
    <n v="785"/>
    <s v="C"/>
    <d v="2020-05-01T20:02:00"/>
    <s v="6eaa3976dba8653181749a0c54532aca1d57859e"/>
    <s v="2020-05-02T20:00:00Z"/>
    <n v="131"/>
    <n v="587"/>
    <n v="71118"/>
    <n v="71118"/>
    <n v="71118"/>
    <n v="35"/>
    <n v="8"/>
    <n v="51"/>
    <n v="3147"/>
    <n v="102"/>
    <n v="3249"/>
    <n v="2096829"/>
  </r>
  <r>
    <x v="58"/>
    <x v="35"/>
    <n v="3732"/>
    <n v="71212"/>
    <m/>
    <n v="168"/>
    <n v="587"/>
    <m/>
    <m/>
    <m/>
    <m/>
    <n v="812"/>
    <s v="C"/>
    <d v="2020-05-02T18:00:00"/>
    <s v="9bdc954161aa300e226d7fdaea0ce3830933ec23"/>
    <s v="2020-05-03T20:00:00Z"/>
    <n v="139"/>
    <n v="587"/>
    <n v="74944"/>
    <n v="74944"/>
    <n v="74944"/>
    <n v="35"/>
    <n v="8"/>
    <n v="0"/>
    <n v="3607"/>
    <n v="219"/>
    <n v="3826"/>
    <n v="2096829"/>
  </r>
  <r>
    <x v="59"/>
    <x v="35"/>
    <n v="3850"/>
    <n v="74127"/>
    <m/>
    <n v="164"/>
    <n v="587"/>
    <m/>
    <m/>
    <m/>
    <m/>
    <n v="832"/>
    <s v="C"/>
    <d v="2020-05-03T17:58:00"/>
    <s v="8bf814bbd34ed96963c1951fbf72cdc73ad2269d"/>
    <s v="2020-05-04T20:00:00Z"/>
    <n v="151"/>
    <n v="587"/>
    <n v="77977"/>
    <n v="77977"/>
    <n v="77977"/>
    <n v="35"/>
    <n v="12"/>
    <n v="0"/>
    <n v="2915"/>
    <n v="118"/>
    <n v="3033"/>
    <n v="2096829"/>
  </r>
  <r>
    <x v="60"/>
    <x v="35"/>
    <n v="4031"/>
    <n v="77689"/>
    <m/>
    <n v="181"/>
    <n v="667"/>
    <m/>
    <m/>
    <m/>
    <m/>
    <n v="842"/>
    <s v="C"/>
    <d v="2020-05-04T17:53:00"/>
    <s v="2c66e6cd3bb6109cb641d763ca3267091982b0ab"/>
    <s v="2020-05-05T20:00:00Z"/>
    <n v="156"/>
    <n v="667"/>
    <n v="81720"/>
    <n v="81720"/>
    <n v="81720"/>
    <n v="35"/>
    <n v="5"/>
    <n v="80"/>
    <n v="3562"/>
    <n v="181"/>
    <n v="3743"/>
    <n v="2096829"/>
  </r>
  <r>
    <x v="61"/>
    <x v="35"/>
    <n v="4138"/>
    <n v="79113"/>
    <m/>
    <n v="178"/>
    <n v="687"/>
    <m/>
    <m/>
    <m/>
    <m/>
    <n v="964"/>
    <s v="C"/>
    <d v="2020-05-05T17:30:00"/>
    <s v="fe1c29e64bdb8167d6d666a89273efaf189f66bb"/>
    <s v="2020-05-06T20:00:00Z"/>
    <n v="162"/>
    <n v="687"/>
    <n v="83251"/>
    <n v="83251"/>
    <n v="83251"/>
    <n v="35"/>
    <n v="6"/>
    <n v="20"/>
    <n v="1424"/>
    <n v="107"/>
    <n v="1531"/>
    <n v="2096829"/>
  </r>
  <r>
    <x v="62"/>
    <x v="35"/>
    <n v="4291"/>
    <n v="81393"/>
    <m/>
    <n v="193"/>
    <n v="687"/>
    <m/>
    <m/>
    <m/>
    <m/>
    <n v="1073"/>
    <s v="C"/>
    <d v="2020-05-06T06:01:00"/>
    <s v="29326b71397717de1c54efc0cc5b3fc955a16670"/>
    <s v="2020-05-07T20:00:00Z"/>
    <n v="169"/>
    <n v="687"/>
    <n v="85684"/>
    <n v="85684"/>
    <n v="85684"/>
    <n v="35"/>
    <n v="7"/>
    <n v="0"/>
    <n v="2280"/>
    <n v="153"/>
    <n v="2433"/>
    <n v="2096829"/>
  </r>
  <r>
    <x v="63"/>
    <x v="35"/>
    <n v="4493"/>
    <n v="84539"/>
    <m/>
    <n v="197"/>
    <n v="760"/>
    <m/>
    <m/>
    <m/>
    <m/>
    <n v="1125"/>
    <s v="C"/>
    <d v="2020-05-07T06:09:00"/>
    <s v="36e32e27cf2044cca8f5e61e6ee44eede81f7fbe"/>
    <s v="2020-05-08T20:00:00Z"/>
    <n v="172"/>
    <n v="760"/>
    <n v="89032"/>
    <n v="89032"/>
    <n v="89032"/>
    <n v="35"/>
    <n v="3"/>
    <n v="73"/>
    <n v="3146"/>
    <n v="202"/>
    <n v="3348"/>
    <n v="2096829"/>
  </r>
  <r>
    <x v="64"/>
    <x v="35"/>
    <n v="4673"/>
    <n v="88589"/>
    <m/>
    <n v="201"/>
    <n v="789"/>
    <m/>
    <m/>
    <m/>
    <m/>
    <n v="1189"/>
    <s v="C"/>
    <d v="2020-05-08T06:05:00"/>
    <s v="ece8c1d80b607c2d7767da45b5fb04037e4beace"/>
    <s v="2020-05-09T20:00:00Z"/>
    <n v="181"/>
    <n v="789"/>
    <n v="93262"/>
    <n v="93262"/>
    <n v="93262"/>
    <n v="35"/>
    <n v="9"/>
    <n v="29"/>
    <n v="4050"/>
    <n v="180"/>
    <n v="4230"/>
    <n v="2096829"/>
  </r>
  <r>
    <x v="65"/>
    <x v="35"/>
    <n v="4778"/>
    <n v="92275"/>
    <m/>
    <n v="198"/>
    <n v="789"/>
    <m/>
    <m/>
    <m/>
    <m/>
    <n v="1268"/>
    <s v="C"/>
    <d v="2020-05-09T16:00:00"/>
    <s v="d6fcc501da594c6545a5f1b6d0f190e25277e46c"/>
    <s v="2020-05-10T20:00:00Z"/>
    <n v="191"/>
    <n v="789"/>
    <n v="97053"/>
    <n v="97053"/>
    <n v="97053"/>
    <n v="35"/>
    <n v="10"/>
    <n v="0"/>
    <n v="3686"/>
    <n v="105"/>
    <n v="3791"/>
    <n v="2096829"/>
  </r>
  <r>
    <x v="66"/>
    <x v="35"/>
    <n v="4863"/>
    <n v="97635"/>
    <m/>
    <n v="194"/>
    <n v="789"/>
    <m/>
    <m/>
    <m/>
    <m/>
    <n v="1285"/>
    <s v="C"/>
    <d v="2020-05-10T17:50:00"/>
    <s v="431ea4a184bf3daa6990f2048eadb3bbffd4e3a3"/>
    <s v="2020-05-11T20:00:00Z"/>
    <n v="200"/>
    <n v="789"/>
    <n v="102498"/>
    <n v="102498"/>
    <n v="102498"/>
    <n v="35"/>
    <n v="9"/>
    <n v="0"/>
    <n v="5360"/>
    <n v="85"/>
    <n v="5445"/>
    <n v="2096829"/>
  </r>
  <r>
    <x v="67"/>
    <x v="35"/>
    <n v="5069"/>
    <n v="101652"/>
    <m/>
    <n v="207"/>
    <n v="886"/>
    <m/>
    <m/>
    <m/>
    <m/>
    <n v="1300"/>
    <s v="C"/>
    <d v="2020-05-11T22:33:00"/>
    <s v="6d7039f5d1bc3661cde6775cc8c8f54088ec2a2b"/>
    <s v="2020-05-12T20:00:00Z"/>
    <n v="208"/>
    <n v="886"/>
    <n v="106721"/>
    <n v="106721"/>
    <n v="106721"/>
    <n v="35"/>
    <n v="8"/>
    <n v="97"/>
    <n v="4017"/>
    <n v="206"/>
    <n v="4223"/>
    <n v="2096829"/>
  </r>
  <r>
    <x v="68"/>
    <x v="35"/>
    <n v="5212"/>
    <n v="105077"/>
    <m/>
    <n v="199"/>
    <n v="886"/>
    <m/>
    <m/>
    <m/>
    <m/>
    <n v="1434"/>
    <s v="C"/>
    <d v="2020-05-12T18:05:00"/>
    <s v="cc555962aec1775c9b2aa39e2ea20c8d360ca464"/>
    <s v="2020-05-13T20:00:00Z"/>
    <n v="219"/>
    <n v="886"/>
    <n v="110289"/>
    <n v="110289"/>
    <n v="110289"/>
    <n v="35"/>
    <n v="11"/>
    <n v="0"/>
    <n v="3425"/>
    <n v="143"/>
    <n v="3568"/>
    <n v="2096829"/>
  </r>
  <r>
    <x v="69"/>
    <x v="35"/>
    <n v="5364"/>
    <n v="109647"/>
    <m/>
    <n v="200"/>
    <n v="886"/>
    <m/>
    <m/>
    <m/>
    <m/>
    <n v="1515"/>
    <s v="C"/>
    <d v="2020-05-13T20:20:00"/>
    <s v="d25b02d05f9c15802c397707d99d1705250d04d9"/>
    <s v="2020-05-14T20:00:00Z"/>
    <n v="231"/>
    <n v="886"/>
    <n v="115011"/>
    <n v="115011"/>
    <n v="115011"/>
    <n v="35"/>
    <n v="12"/>
    <n v="0"/>
    <n v="4570"/>
    <n v="152"/>
    <n v="4722"/>
    <n v="2096829"/>
  </r>
  <r>
    <x v="70"/>
    <x v="35"/>
    <n v="5503"/>
    <n v="114098"/>
    <m/>
    <n v="209"/>
    <n v="886"/>
    <m/>
    <m/>
    <m/>
    <m/>
    <n v="1576"/>
    <s v="C"/>
    <d v="2020-05-14T17:55:00"/>
    <s v="1dfaa4bc502bb6eee842aea578747c3d564e255e"/>
    <s v="2020-05-15T20:00:00Z"/>
    <n v="242"/>
    <n v="886"/>
    <n v="119601"/>
    <n v="119601"/>
    <n v="119601"/>
    <n v="35"/>
    <n v="11"/>
    <n v="0"/>
    <n v="4451"/>
    <n v="139"/>
    <n v="4590"/>
    <n v="2096829"/>
  </r>
  <r>
    <x v="71"/>
    <x v="35"/>
    <n v="5662"/>
    <n v="118796"/>
    <m/>
    <n v="223"/>
    <n v="886"/>
    <m/>
    <m/>
    <m/>
    <m/>
    <n v="1671"/>
    <s v="C"/>
    <d v="2020-05-15T18:01:00"/>
    <s v="69a90501b35471efd8ea0f7ca84faec9f744368d"/>
    <s v="2020-05-16T20:00:00Z"/>
    <n v="253"/>
    <n v="886"/>
    <n v="124458"/>
    <n v="124458"/>
    <n v="124458"/>
    <n v="35"/>
    <n v="11"/>
    <n v="0"/>
    <n v="4698"/>
    <n v="159"/>
    <n v="4857"/>
    <n v="2096829"/>
  </r>
  <r>
    <x v="72"/>
    <x v="35"/>
    <n v="5857"/>
    <n v="122727"/>
    <m/>
    <n v="208"/>
    <n v="886"/>
    <m/>
    <m/>
    <m/>
    <m/>
    <n v="1739"/>
    <s v="C"/>
    <d v="2020-05-16T18:05:00"/>
    <s v="2f144e87a3cb344b4b7ea05e40b724a4f61424c1"/>
    <s v="2020-05-17T20:00:00Z"/>
    <n v="259"/>
    <n v="886"/>
    <n v="128584"/>
    <n v="128584"/>
    <n v="128584"/>
    <n v="35"/>
    <n v="6"/>
    <n v="0"/>
    <n v="3931"/>
    <n v="195"/>
    <n v="4126"/>
    <n v="2096829"/>
  </r>
  <r>
    <x v="73"/>
    <x v="35"/>
    <n v="5938"/>
    <n v="127315"/>
    <m/>
    <n v="211"/>
    <n v="886"/>
    <m/>
    <m/>
    <m/>
    <m/>
    <n v="1755"/>
    <s v="C"/>
    <d v="2020-05-17T17:29:00"/>
    <s v="56b07b5a997fc8eaa080c32e1bbc9e91e1873e63"/>
    <s v="2020-05-18T20:00:00Z"/>
    <n v="265"/>
    <n v="886"/>
    <n v="133253"/>
    <n v="133253"/>
    <n v="133253"/>
    <n v="35"/>
    <n v="6"/>
    <n v="0"/>
    <n v="4588"/>
    <n v="81"/>
    <n v="4669"/>
    <n v="2096829"/>
  </r>
  <r>
    <x v="74"/>
    <x v="35"/>
    <n v="6096"/>
    <n v="131524"/>
    <m/>
    <n v="213"/>
    <n v="886"/>
    <m/>
    <m/>
    <m/>
    <m/>
    <n v="1796"/>
    <s v="C"/>
    <d v="2020-05-18T18:05:00"/>
    <s v="01991644c041f5c342ee9f3c1d743be67b21a2bc"/>
    <s v="2020-05-19T20:00:00Z"/>
    <n v="270"/>
    <n v="886"/>
    <n v="137620"/>
    <n v="137620"/>
    <n v="137620"/>
    <n v="35"/>
    <n v="5"/>
    <n v="0"/>
    <n v="4209"/>
    <n v="158"/>
    <n v="4367"/>
    <n v="2096829"/>
  </r>
  <r>
    <x v="75"/>
    <x v="35"/>
    <n v="6192"/>
    <n v="136054"/>
    <m/>
    <n v="204"/>
    <n v="1139"/>
    <m/>
    <m/>
    <m/>
    <m/>
    <n v="1882"/>
    <s v="C"/>
    <d v="2020-05-20T14:25:00"/>
    <s v="6e4040eba43846e8714e2f3695e0a0b39c055ede"/>
    <s v="2020-05-20T20:00:00Z"/>
    <n v="276"/>
    <n v="1139"/>
    <n v="142246"/>
    <n v="142246"/>
    <n v="142246"/>
    <n v="35"/>
    <n v="6"/>
    <n v="253"/>
    <n v="4530"/>
    <n v="96"/>
    <n v="4626"/>
    <n v="2096829"/>
  </r>
  <r>
    <x v="76"/>
    <x v="35"/>
    <n v="6317"/>
    <n v="141027"/>
    <m/>
    <n v="206"/>
    <n v="1139"/>
    <m/>
    <m/>
    <m/>
    <m/>
    <n v="1985"/>
    <s v="C"/>
    <d v="2020-05-20T18:35:00"/>
    <s v="083622de90a9568999d01563caca8c820895e463"/>
    <s v="2020-05-21T20:00:00Z"/>
    <n v="283"/>
    <n v="1139"/>
    <n v="147344"/>
    <n v="147344"/>
    <n v="147344"/>
    <n v="35"/>
    <n v="7"/>
    <n v="0"/>
    <n v="4973"/>
    <n v="125"/>
    <n v="5098"/>
    <n v="2096829"/>
  </r>
  <r>
    <x v="77"/>
    <x v="35"/>
    <n v="6472"/>
    <n v="146295"/>
    <m/>
    <n v="205"/>
    <n v="1139"/>
    <m/>
    <m/>
    <m/>
    <m/>
    <n v="2041"/>
    <s v="C"/>
    <d v="2020-05-21T18:00:00"/>
    <s v="0a660aa79b1d9ed1f570b5c45ebc519172f6568b"/>
    <s v="2020-05-22T20:00:00Z"/>
    <n v="294"/>
    <n v="1139"/>
    <n v="152767"/>
    <n v="152767"/>
    <n v="152767"/>
    <n v="35"/>
    <n v="11"/>
    <n v="0"/>
    <n v="5268"/>
    <n v="155"/>
    <n v="5423"/>
    <n v="2096829"/>
  </r>
  <r>
    <x v="78"/>
    <x v="35"/>
    <n v="6625"/>
    <n v="151758"/>
    <m/>
    <n v="206"/>
    <n v="1139"/>
    <m/>
    <m/>
    <m/>
    <m/>
    <n v="2149"/>
    <s v="C"/>
    <d v="2020-05-22T17:58:00"/>
    <s v="acb4c3e1b6d450e7be0da8b845702786ef37c504"/>
    <s v="2020-05-23T20:00:00Z"/>
    <n v="302"/>
    <n v="1139"/>
    <n v="158383"/>
    <n v="158383"/>
    <n v="158383"/>
    <n v="35"/>
    <n v="8"/>
    <n v="0"/>
    <n v="5463"/>
    <n v="153"/>
    <n v="5616"/>
    <n v="2096829"/>
  </r>
  <r>
    <x v="79"/>
    <x v="35"/>
    <n v="6795"/>
    <n v="162324"/>
    <m/>
    <n v="208"/>
    <n v="1139"/>
    <m/>
    <m/>
    <m/>
    <m/>
    <n v="2357"/>
    <s v="C"/>
    <d v="2020-05-23T20:01:00"/>
    <s v="bc484db314ee53516eaa39769b377101190032dc"/>
    <s v="2020-05-24T20:00:00Z"/>
    <n v="308"/>
    <n v="1139"/>
    <n v="169119"/>
    <n v="169119"/>
    <n v="169119"/>
    <n v="35"/>
    <n v="6"/>
    <n v="0"/>
    <n v="10566"/>
    <n v="170"/>
    <n v="10736"/>
    <n v="2096829"/>
  </r>
  <r>
    <x v="81"/>
    <x v="36"/>
    <n v="1"/>
    <n v="14"/>
    <m/>
    <m/>
    <m/>
    <m/>
    <m/>
    <m/>
    <m/>
    <m/>
    <m/>
    <m/>
    <s v="22715b4a4714c5578e8c754efce40ee572260a8d"/>
    <s v="2020-03-05T21:00:00Z"/>
    <m/>
    <m/>
    <n v="15"/>
    <n v="15"/>
    <n v="15"/>
    <n v="32"/>
    <m/>
    <m/>
    <m/>
    <m/>
    <m/>
    <n v="3080156"/>
  </r>
  <r>
    <x v="0"/>
    <x v="36"/>
    <n v="1"/>
    <n v="14"/>
    <m/>
    <m/>
    <m/>
    <m/>
    <m/>
    <m/>
    <m/>
    <m/>
    <m/>
    <m/>
    <s v="22766bb1621325fedc23d37400659fb20577e245"/>
    <s v="2020-03-06T21:00:00Z"/>
    <m/>
    <m/>
    <n v="15"/>
    <n v="15"/>
    <n v="15"/>
    <n v="32"/>
    <n v="0"/>
    <n v="0"/>
    <n v="0"/>
    <n v="0"/>
    <n v="0"/>
    <n v="3080156"/>
  </r>
  <r>
    <x v="1"/>
    <x v="36"/>
    <n v="1"/>
    <n v="14"/>
    <m/>
    <m/>
    <m/>
    <m/>
    <m/>
    <m/>
    <m/>
    <m/>
    <m/>
    <m/>
    <s v="21f61d85dbb166b2528c70c1a2b3e726846945c9"/>
    <s v="2020-03-07T21:00:00Z"/>
    <m/>
    <m/>
    <n v="15"/>
    <n v="15"/>
    <n v="15"/>
    <n v="32"/>
    <n v="0"/>
    <n v="0"/>
    <n v="0"/>
    <n v="0"/>
    <n v="0"/>
    <n v="3080156"/>
  </r>
  <r>
    <x v="2"/>
    <x v="36"/>
    <n v="1"/>
    <n v="14"/>
    <m/>
    <m/>
    <m/>
    <m/>
    <m/>
    <m/>
    <m/>
    <m/>
    <m/>
    <m/>
    <s v="ec3ae86bb05bdaa622f016c7a41bdf6ca23b6d30"/>
    <s v="2020-03-08T20:00:00Z"/>
    <m/>
    <m/>
    <n v="15"/>
    <n v="15"/>
    <n v="15"/>
    <n v="32"/>
    <n v="0"/>
    <n v="0"/>
    <n v="0"/>
    <n v="0"/>
    <n v="0"/>
    <n v="3080156"/>
  </r>
  <r>
    <x v="3"/>
    <x v="36"/>
    <n v="1"/>
    <n v="14"/>
    <m/>
    <m/>
    <m/>
    <m/>
    <m/>
    <m/>
    <m/>
    <m/>
    <m/>
    <m/>
    <s v="5220c98d865af5f5d7787aad7340147efb242185"/>
    <s v="2020-03-09T20:00:00Z"/>
    <m/>
    <m/>
    <n v="15"/>
    <n v="15"/>
    <n v="15"/>
    <n v="32"/>
    <n v="0"/>
    <n v="0"/>
    <n v="0"/>
    <n v="0"/>
    <n v="0"/>
    <n v="3080156"/>
  </r>
  <r>
    <x v="4"/>
    <x v="36"/>
    <n v="1"/>
    <n v="14"/>
    <m/>
    <m/>
    <m/>
    <m/>
    <m/>
    <m/>
    <m/>
    <m/>
    <m/>
    <m/>
    <s v="6381ada46e31bf651fa0846a504c825a8ab1cf76"/>
    <s v="2020-03-10T20:00:00Z"/>
    <m/>
    <m/>
    <n v="15"/>
    <n v="15"/>
    <n v="15"/>
    <n v="32"/>
    <n v="0"/>
    <n v="0"/>
    <n v="0"/>
    <n v="0"/>
    <n v="0"/>
    <n v="3080156"/>
  </r>
  <r>
    <x v="5"/>
    <x v="36"/>
    <n v="5"/>
    <n v="168"/>
    <m/>
    <m/>
    <m/>
    <m/>
    <m/>
    <m/>
    <m/>
    <m/>
    <m/>
    <m/>
    <s v="a4a2aeaeeaf36e62bfa811cb30c85be32c4d93f8"/>
    <s v="2020-03-11T20:00:00Z"/>
    <m/>
    <m/>
    <n v="173"/>
    <n v="173"/>
    <n v="173"/>
    <n v="32"/>
    <n v="0"/>
    <n v="0"/>
    <n v="154"/>
    <n v="4"/>
    <n v="158"/>
    <n v="3080156"/>
  </r>
  <r>
    <x v="6"/>
    <x v="36"/>
    <n v="7"/>
    <n v="168"/>
    <m/>
    <m/>
    <m/>
    <m/>
    <m/>
    <m/>
    <m/>
    <m/>
    <m/>
    <d v="2020-03-10T16:00:00"/>
    <s v="f3227d4b0faa877530e4c915361ef45b83bf5386"/>
    <s v="2020-03-12T20:00:00Z"/>
    <m/>
    <m/>
    <n v="175"/>
    <n v="175"/>
    <n v="175"/>
    <n v="32"/>
    <n v="0"/>
    <n v="0"/>
    <n v="0"/>
    <n v="2"/>
    <n v="2"/>
    <n v="3080156"/>
  </r>
  <r>
    <x v="7"/>
    <x v="36"/>
    <n v="11"/>
    <n v="168"/>
    <m/>
    <m/>
    <m/>
    <m/>
    <m/>
    <m/>
    <m/>
    <m/>
    <m/>
    <d v="2020-03-12T21:27:00"/>
    <s v="d7bd641e3ecea4ec34d8c334c1edaf7677c371ff"/>
    <s v="2020-03-13T20:00:00Z"/>
    <m/>
    <m/>
    <n v="179"/>
    <n v="179"/>
    <n v="179"/>
    <n v="32"/>
    <n v="0"/>
    <n v="0"/>
    <n v="0"/>
    <n v="4"/>
    <n v="4"/>
    <n v="3080156"/>
  </r>
  <r>
    <x v="8"/>
    <x v="36"/>
    <n v="20"/>
    <n v="168"/>
    <m/>
    <m/>
    <m/>
    <m/>
    <m/>
    <m/>
    <m/>
    <m/>
    <m/>
    <d v="2020-03-14T12:33:00"/>
    <s v="f4d71f689c87936424834b35f0f84aedbbbe501a"/>
    <s v="2020-03-14T20:00:00Z"/>
    <m/>
    <m/>
    <n v="188"/>
    <n v="188"/>
    <n v="188"/>
    <n v="32"/>
    <n v="0"/>
    <n v="0"/>
    <n v="0"/>
    <n v="9"/>
    <n v="9"/>
    <n v="3080156"/>
  </r>
  <r>
    <x v="9"/>
    <x v="36"/>
    <n v="21"/>
    <n v="168"/>
    <n v="164"/>
    <m/>
    <m/>
    <m/>
    <m/>
    <m/>
    <m/>
    <m/>
    <m/>
    <d v="2020-03-14T17:05:00"/>
    <s v="d3e2a5269dff0a1c577a1607cc4566c3c866fe3c"/>
    <s v="2020-03-15T20:00:00Z"/>
    <m/>
    <m/>
    <n v="353"/>
    <n v="189"/>
    <n v="189"/>
    <n v="32"/>
    <n v="0"/>
    <n v="0"/>
    <n v="0"/>
    <n v="1"/>
    <n v="1"/>
    <n v="3080156"/>
  </r>
  <r>
    <x v="10"/>
    <x v="36"/>
    <n v="45"/>
    <n v="168"/>
    <m/>
    <m/>
    <m/>
    <m/>
    <m/>
    <m/>
    <m/>
    <m/>
    <m/>
    <d v="2020-03-16T15:16:00"/>
    <s v="58fc94246e83f557bb7d8c9503358d84d32b74e3"/>
    <s v="2020-03-16T20:00:00Z"/>
    <n v="1"/>
    <m/>
    <n v="213"/>
    <n v="213"/>
    <n v="213"/>
    <n v="32"/>
    <n v="1"/>
    <n v="0"/>
    <n v="0"/>
    <n v="24"/>
    <n v="24"/>
    <n v="3080156"/>
  </r>
  <r>
    <x v="11"/>
    <x v="36"/>
    <n v="55"/>
    <n v="168"/>
    <m/>
    <m/>
    <m/>
    <m/>
    <m/>
    <m/>
    <m/>
    <m/>
    <m/>
    <d v="2020-03-17T15:00:00"/>
    <s v="31118e31f73e299ffda49872b137fb442e9c93dc"/>
    <s v="2020-03-17T20:00:00Z"/>
    <n v="1"/>
    <m/>
    <n v="223"/>
    <n v="223"/>
    <n v="223"/>
    <n v="32"/>
    <n v="0"/>
    <n v="0"/>
    <n v="0"/>
    <n v="10"/>
    <n v="10"/>
    <n v="3080156"/>
  </r>
  <r>
    <x v="12"/>
    <x v="36"/>
    <n v="55"/>
    <n v="168"/>
    <m/>
    <m/>
    <m/>
    <m/>
    <m/>
    <m/>
    <m/>
    <m/>
    <m/>
    <d v="2020-03-17T15:00:00"/>
    <s v="43dc6b77ca80f18ca7bc213e7fa94c52f85b2575"/>
    <s v="2020-03-18T20:00:00Z"/>
    <n v="1"/>
    <m/>
    <n v="223"/>
    <n v="223"/>
    <n v="223"/>
    <n v="32"/>
    <n v="0"/>
    <n v="0"/>
    <n v="0"/>
    <n v="0"/>
    <n v="0"/>
    <n v="3080156"/>
  </r>
  <r>
    <x v="13"/>
    <x v="36"/>
    <n v="95"/>
    <n v="1626"/>
    <m/>
    <m/>
    <m/>
    <m/>
    <m/>
    <m/>
    <m/>
    <m/>
    <m/>
    <d v="2020-03-19T00:00:00"/>
    <s v="940a5223ff18562d5087c9b079bd5263a945ac6c"/>
    <s v="2020-03-19T20:00:00Z"/>
    <n v="1"/>
    <m/>
    <n v="1721"/>
    <n v="1721"/>
    <n v="1721"/>
    <n v="32"/>
    <n v="0"/>
    <n v="0"/>
    <n v="1458"/>
    <n v="40"/>
    <n v="1498"/>
    <n v="3080156"/>
  </r>
  <r>
    <x v="14"/>
    <x v="36"/>
    <n v="109"/>
    <n v="1992"/>
    <m/>
    <m/>
    <m/>
    <m/>
    <m/>
    <m/>
    <m/>
    <m/>
    <m/>
    <d v="2020-03-20T02:59:00"/>
    <s v="717f9a2099af62ba60df3de77f6a8b21fb422012"/>
    <s v="2020-03-20T20:00:00Z"/>
    <n v="1"/>
    <m/>
    <n v="2101"/>
    <n v="2101"/>
    <n v="2101"/>
    <n v="32"/>
    <n v="0"/>
    <n v="0"/>
    <n v="366"/>
    <n v="14"/>
    <n v="380"/>
    <n v="3080156"/>
  </r>
  <r>
    <x v="15"/>
    <x v="36"/>
    <n v="124"/>
    <n v="2384"/>
    <m/>
    <m/>
    <m/>
    <m/>
    <m/>
    <m/>
    <m/>
    <m/>
    <m/>
    <d v="2020-03-21T02:59:00"/>
    <s v="8e28cf6bcba1d777aa5b96094f5258d41b2a64e1"/>
    <s v="2020-03-21T20:00:00Z"/>
    <n v="2"/>
    <m/>
    <n v="2508"/>
    <n v="2508"/>
    <n v="2508"/>
    <n v="32"/>
    <n v="1"/>
    <n v="0"/>
    <n v="392"/>
    <n v="15"/>
    <n v="407"/>
    <n v="3080156"/>
  </r>
  <r>
    <x v="16"/>
    <x v="36"/>
    <n v="190"/>
    <n v="2448"/>
    <m/>
    <m/>
    <m/>
    <m/>
    <m/>
    <m/>
    <m/>
    <m/>
    <m/>
    <d v="2020-03-21T14:00:00"/>
    <s v="a6638efc87821290d4eff47b0d3711c5d4436877"/>
    <s v="2020-03-22T20:00:00Z"/>
    <n v="2"/>
    <m/>
    <n v="2638"/>
    <n v="2638"/>
    <n v="2638"/>
    <n v="32"/>
    <n v="0"/>
    <n v="0"/>
    <n v="64"/>
    <n v="66"/>
    <n v="130"/>
    <n v="3080156"/>
  </r>
  <r>
    <x v="17"/>
    <x v="36"/>
    <n v="245"/>
    <n v="3490"/>
    <m/>
    <m/>
    <m/>
    <m/>
    <m/>
    <m/>
    <m/>
    <m/>
    <s v="A"/>
    <d v="2020-03-22T14:59:00"/>
    <s v="c9a9537f1a92f4aeafedb08c7f247cbc957eaffe"/>
    <s v="2020-03-23T20:00:00Z"/>
    <n v="4"/>
    <m/>
    <n v="3735"/>
    <n v="3735"/>
    <n v="3735"/>
    <n v="32"/>
    <n v="2"/>
    <n v="0"/>
    <n v="1042"/>
    <n v="55"/>
    <n v="1097"/>
    <n v="3080156"/>
  </r>
  <r>
    <x v="18"/>
    <x v="36"/>
    <n v="278"/>
    <n v="3954"/>
    <m/>
    <m/>
    <m/>
    <m/>
    <m/>
    <m/>
    <m/>
    <m/>
    <s v="A"/>
    <d v="2020-03-23T14:59:00"/>
    <s v="e9135baa8e8438a3113c06117a66af8a8a6a4c22"/>
    <s v="2020-03-24T20:00:00Z"/>
    <n v="4"/>
    <m/>
    <n v="4232"/>
    <n v="4232"/>
    <n v="4232"/>
    <n v="32"/>
    <n v="0"/>
    <n v="0"/>
    <n v="464"/>
    <n v="33"/>
    <n v="497"/>
    <n v="3080156"/>
  </r>
  <r>
    <x v="19"/>
    <x v="36"/>
    <n v="321"/>
    <n v="4251"/>
    <m/>
    <m/>
    <m/>
    <m/>
    <m/>
    <m/>
    <m/>
    <m/>
    <s v="A"/>
    <d v="2020-03-25T02:59:00"/>
    <s v="a10ecea0bc66ed068349c86eb16140f09300e44a"/>
    <s v="2020-03-25T20:00:00Z"/>
    <n v="6"/>
    <m/>
    <n v="4572"/>
    <n v="4572"/>
    <n v="4572"/>
    <n v="32"/>
    <n v="2"/>
    <n v="0"/>
    <n v="297"/>
    <n v="43"/>
    <n v="340"/>
    <n v="3080156"/>
  </r>
  <r>
    <x v="20"/>
    <x v="36"/>
    <n v="420"/>
    <n v="4697"/>
    <m/>
    <m/>
    <m/>
    <m/>
    <m/>
    <m/>
    <m/>
    <m/>
    <s v="A"/>
    <d v="2020-03-26T11:00:00"/>
    <s v="624cd3f656d1a06af370ea5f21d2eecfd1984f5e"/>
    <s v="2020-03-26T20:00:00Z"/>
    <n v="10"/>
    <m/>
    <n v="5117"/>
    <n v="5117"/>
    <n v="5117"/>
    <n v="32"/>
    <n v="4"/>
    <n v="0"/>
    <n v="446"/>
    <n v="99"/>
    <n v="545"/>
    <n v="3080156"/>
  </r>
  <r>
    <x v="21"/>
    <x v="36"/>
    <n v="535"/>
    <n v="6161"/>
    <m/>
    <m/>
    <m/>
    <m/>
    <m/>
    <m/>
    <m/>
    <m/>
    <s v="A"/>
    <d v="2020-03-26T23:00:00"/>
    <s v="6f16190cf940aa38fc2cac838757b7380a511d77"/>
    <s v="2020-03-27T20:00:00Z"/>
    <n v="10"/>
    <m/>
    <n v="6696"/>
    <n v="6696"/>
    <n v="6696"/>
    <n v="32"/>
    <n v="0"/>
    <n v="0"/>
    <n v="1464"/>
    <n v="115"/>
    <n v="1579"/>
    <n v="3080156"/>
  </r>
  <r>
    <x v="22"/>
    <x v="36"/>
    <n v="621"/>
    <n v="7901"/>
    <m/>
    <m/>
    <m/>
    <m/>
    <m/>
    <m/>
    <m/>
    <m/>
    <s v="A"/>
    <d v="2020-03-27T22:00:00"/>
    <s v="c87395fc2578b283567472f39b42b356599c61ec"/>
    <s v="2020-03-28T20:00:00Z"/>
    <n v="10"/>
    <m/>
    <n v="8522"/>
    <n v="8522"/>
    <n v="8522"/>
    <n v="32"/>
    <n v="0"/>
    <n v="0"/>
    <n v="1740"/>
    <n v="86"/>
    <n v="1826"/>
    <n v="3080156"/>
  </r>
  <r>
    <x v="23"/>
    <x v="36"/>
    <n v="738"/>
    <n v="8412"/>
    <m/>
    <m/>
    <m/>
    <m/>
    <m/>
    <m/>
    <m/>
    <m/>
    <s v="A"/>
    <d v="2020-03-28T21:00:00"/>
    <s v="51e3f4ea112e31e89409fadbcb1ec1c9068f767e"/>
    <s v="2020-03-29T20:00:00Z"/>
    <n v="14"/>
    <m/>
    <n v="9150"/>
    <n v="9150"/>
    <n v="9150"/>
    <n v="32"/>
    <n v="4"/>
    <n v="0"/>
    <n v="511"/>
    <n v="117"/>
    <n v="628"/>
    <n v="3080156"/>
  </r>
  <r>
    <x v="24"/>
    <x v="36"/>
    <n v="1008"/>
    <n v="10207"/>
    <m/>
    <m/>
    <m/>
    <m/>
    <m/>
    <m/>
    <m/>
    <m/>
    <s v="A"/>
    <d v="2020-03-30T12:00:00"/>
    <s v="7ad871bcff059484f3ca768fa10946b3a51e5183"/>
    <s v="2020-03-30T20:00:00Z"/>
    <n v="15"/>
    <m/>
    <n v="11215"/>
    <n v="11215"/>
    <n v="11215"/>
    <n v="32"/>
    <n v="1"/>
    <n v="0"/>
    <n v="1795"/>
    <n v="270"/>
    <n v="2065"/>
    <n v="3080156"/>
  </r>
  <r>
    <x v="25"/>
    <x v="36"/>
    <n v="1113"/>
    <n v="10681"/>
    <m/>
    <m/>
    <m/>
    <m/>
    <m/>
    <m/>
    <m/>
    <m/>
    <s v="A"/>
    <d v="2020-03-31T09:30:00"/>
    <s v="a79040d71c1d16eb812290d356c2bcf14445f7ac"/>
    <s v="2020-03-31T20:00:00Z"/>
    <n v="17"/>
    <m/>
    <n v="11794"/>
    <n v="11794"/>
    <n v="11794"/>
    <n v="32"/>
    <n v="2"/>
    <n v="0"/>
    <n v="474"/>
    <n v="105"/>
    <n v="579"/>
    <n v="3080156"/>
  </r>
  <r>
    <x v="26"/>
    <x v="36"/>
    <n v="1279"/>
    <n v="11519"/>
    <m/>
    <m/>
    <m/>
    <m/>
    <m/>
    <m/>
    <m/>
    <m/>
    <s v="A"/>
    <d v="2020-04-01T09:30:00"/>
    <s v="c055b4acec7a822c5d9cd244cd79dde729bbdfba"/>
    <s v="2020-04-01T20:00:00Z"/>
    <n v="26"/>
    <m/>
    <n v="12798"/>
    <n v="12798"/>
    <n v="12798"/>
    <n v="32"/>
    <n v="9"/>
    <n v="0"/>
    <n v="838"/>
    <n v="166"/>
    <n v="1004"/>
    <n v="3080156"/>
  </r>
  <r>
    <x v="27"/>
    <x v="36"/>
    <n v="1458"/>
    <n v="12588"/>
    <m/>
    <m/>
    <m/>
    <m/>
    <m/>
    <m/>
    <m/>
    <m/>
    <s v="A"/>
    <d v="2020-04-02T09:30:00"/>
    <s v="724e9318ff31af91a700769aaf3bb738503e33f0"/>
    <s v="2020-04-02T20:00:00Z"/>
    <n v="38"/>
    <m/>
    <n v="14046"/>
    <n v="14046"/>
    <n v="14046"/>
    <n v="32"/>
    <n v="12"/>
    <n v="0"/>
    <n v="1069"/>
    <n v="179"/>
    <n v="1248"/>
    <n v="3080156"/>
  </r>
  <r>
    <x v="28"/>
    <x v="36"/>
    <n v="1514"/>
    <n v="13018"/>
    <m/>
    <m/>
    <m/>
    <m/>
    <m/>
    <m/>
    <m/>
    <m/>
    <s v="A"/>
    <d v="2020-04-03T09:30:00"/>
    <s v="e7f36731071c8e0ba8e0fc36209cc709f384cb1c"/>
    <s v="2020-04-03T20:00:00Z"/>
    <n v="43"/>
    <m/>
    <n v="14532"/>
    <n v="14532"/>
    <n v="14532"/>
    <n v="32"/>
    <n v="5"/>
    <n v="0"/>
    <n v="430"/>
    <n v="56"/>
    <n v="486"/>
    <n v="3080156"/>
  </r>
  <r>
    <x v="29"/>
    <x v="36"/>
    <n v="1742"/>
    <n v="14421"/>
    <m/>
    <m/>
    <m/>
    <m/>
    <m/>
    <m/>
    <m/>
    <m/>
    <s v="A"/>
    <d v="2020-04-04T09:30:00"/>
    <s v="e4362847a1a965aa8c82c9037b88d938bffba591"/>
    <s v="2020-04-04T20:00:00Z"/>
    <n v="46"/>
    <m/>
    <n v="16163"/>
    <n v="16163"/>
    <n v="16163"/>
    <n v="32"/>
    <n v="3"/>
    <n v="0"/>
    <n v="1403"/>
    <n v="228"/>
    <n v="1631"/>
    <n v="3080156"/>
  </r>
  <r>
    <x v="30"/>
    <x v="36"/>
    <n v="1836"/>
    <n v="14995"/>
    <m/>
    <m/>
    <m/>
    <m/>
    <m/>
    <m/>
    <m/>
    <m/>
    <s v="A"/>
    <d v="2020-04-05T09:30:00"/>
    <s v="b0e111d738c821235bd616f7173fef4c0be5c0e7"/>
    <s v="2020-04-05T20:00:00Z"/>
    <n v="46"/>
    <m/>
    <n v="16831"/>
    <n v="16831"/>
    <n v="16831"/>
    <n v="32"/>
    <n v="0"/>
    <n v="0"/>
    <n v="574"/>
    <n v="94"/>
    <n v="668"/>
    <n v="3080156"/>
  </r>
  <r>
    <x v="31"/>
    <x v="36"/>
    <n v="1953"/>
    <n v="15676"/>
    <m/>
    <m/>
    <m/>
    <m/>
    <m/>
    <m/>
    <m/>
    <m/>
    <s v="A"/>
    <d v="2020-04-06T10:00:00"/>
    <s v="db86f16e04ed4b25a821666e2268acbc2c1756a9"/>
    <s v="2020-04-06T20:00:00Z"/>
    <n v="46"/>
    <m/>
    <n v="17629"/>
    <n v="17629"/>
    <n v="17629"/>
    <n v="32"/>
    <n v="0"/>
    <n v="0"/>
    <n v="681"/>
    <n v="117"/>
    <n v="798"/>
    <n v="3080156"/>
  </r>
  <r>
    <x v="32"/>
    <x v="36"/>
    <n v="2087"/>
    <n v="16552"/>
    <m/>
    <n v="282"/>
    <m/>
    <m/>
    <m/>
    <m/>
    <m/>
    <m/>
    <s v="A"/>
    <d v="2020-04-07T10:00:00"/>
    <s v="01f34c7e91f91e15d9896a5d5d167245a5ab1b9c"/>
    <s v="2020-04-07T20:00:00Z"/>
    <n v="58"/>
    <m/>
    <n v="18639"/>
    <n v="18639"/>
    <n v="18639"/>
    <n v="32"/>
    <n v="12"/>
    <n v="0"/>
    <n v="876"/>
    <n v="134"/>
    <n v="1010"/>
    <n v="3080156"/>
  </r>
  <r>
    <x v="33"/>
    <x v="36"/>
    <n v="2318"/>
    <n v="18248"/>
    <m/>
    <n v="282"/>
    <m/>
    <m/>
    <m/>
    <m/>
    <m/>
    <m/>
    <s v="A"/>
    <d v="2020-04-08T15:00:00"/>
    <s v="c3293543c0ffbe7b573d0d36bd6075f137264c61"/>
    <s v="2020-04-08T20:00:00Z"/>
    <n v="71"/>
    <m/>
    <n v="20566"/>
    <n v="20566"/>
    <n v="20566"/>
    <n v="32"/>
    <n v="13"/>
    <n v="0"/>
    <n v="1696"/>
    <n v="231"/>
    <n v="1927"/>
    <n v="3080156"/>
  </r>
  <r>
    <x v="34"/>
    <x v="36"/>
    <n v="2456"/>
    <n v="19315"/>
    <m/>
    <n v="282"/>
    <m/>
    <m/>
    <m/>
    <m/>
    <m/>
    <m/>
    <s v="A"/>
    <d v="2020-04-09T09:30:00"/>
    <s v="85cf92368b6edb22ca180eb8ca84b1fcf82684bb"/>
    <s v="2020-04-09T20:00:00Z"/>
    <n v="80"/>
    <m/>
    <n v="21771"/>
    <n v="21771"/>
    <n v="21771"/>
    <n v="32"/>
    <n v="9"/>
    <n v="0"/>
    <n v="1067"/>
    <n v="138"/>
    <n v="1205"/>
    <n v="3080156"/>
  </r>
  <r>
    <x v="35"/>
    <x v="36"/>
    <n v="2584"/>
    <n v="20165"/>
    <m/>
    <n v="282"/>
    <m/>
    <m/>
    <m/>
    <m/>
    <m/>
    <m/>
    <s v="A"/>
    <d v="2020-04-10T10:30:00"/>
    <s v="e0e2ec8349d1d1e669e1be9f2e20c07f25e50df5"/>
    <s v="2020-04-10T20:00:00Z"/>
    <n v="86"/>
    <m/>
    <n v="22749"/>
    <n v="22749"/>
    <n v="22749"/>
    <n v="32"/>
    <n v="6"/>
    <n v="0"/>
    <n v="850"/>
    <n v="128"/>
    <n v="978"/>
    <n v="3080156"/>
  </r>
  <r>
    <x v="36"/>
    <x v="36"/>
    <n v="2700"/>
    <n v="20887"/>
    <m/>
    <n v="282"/>
    <m/>
    <m/>
    <m/>
    <m/>
    <m/>
    <m/>
    <s v="A"/>
    <d v="2020-04-11T10:30:00"/>
    <s v="266140d6b6f9ac38f17e413528080ea91cd52423"/>
    <s v="2020-04-11T20:00:00Z"/>
    <n v="102"/>
    <m/>
    <n v="23587"/>
    <n v="23587"/>
    <n v="23587"/>
    <n v="32"/>
    <n v="16"/>
    <n v="0"/>
    <n v="722"/>
    <n v="116"/>
    <n v="838"/>
    <n v="3080156"/>
  </r>
  <r>
    <x v="37"/>
    <x v="36"/>
    <n v="2836"/>
    <n v="21775"/>
    <m/>
    <n v="282"/>
    <m/>
    <m/>
    <m/>
    <m/>
    <m/>
    <m/>
    <s v="A"/>
    <d v="2020-04-12T10:30:00"/>
    <s v="55f6de4c2992ec54f6f81f15b1fba189a04f69af"/>
    <s v="2020-04-12T20:00:00Z"/>
    <n v="112"/>
    <m/>
    <n v="24611"/>
    <n v="24611"/>
    <n v="24611"/>
    <n v="32"/>
    <n v="10"/>
    <n v="0"/>
    <n v="888"/>
    <n v="136"/>
    <n v="1024"/>
    <n v="3080156"/>
  </r>
  <r>
    <x v="38"/>
    <x v="36"/>
    <n v="2971"/>
    <n v="22493"/>
    <m/>
    <m/>
    <m/>
    <m/>
    <m/>
    <m/>
    <m/>
    <m/>
    <s v="A"/>
    <d v="2020-04-13T10:00:00"/>
    <s v="c01e244c960857f95dbf1cd3f41466fcfd66b80c"/>
    <s v="2020-04-13T20:00:00Z"/>
    <n v="114"/>
    <m/>
    <n v="25464"/>
    <n v="25464"/>
    <n v="25464"/>
    <n v="32"/>
    <n v="2"/>
    <n v="0"/>
    <n v="718"/>
    <n v="135"/>
    <n v="853"/>
    <n v="3080156"/>
  </r>
  <r>
    <x v="39"/>
    <x v="36"/>
    <n v="3088"/>
    <n v="23573"/>
    <m/>
    <m/>
    <m/>
    <m/>
    <m/>
    <m/>
    <m/>
    <m/>
    <s v="A"/>
    <d v="2020-04-14T18:00:00"/>
    <s v="3d0428534f605044d76c5d2b91144a7b12597f5d"/>
    <s v="2020-04-14T20:00:00Z"/>
    <n v="120"/>
    <m/>
    <n v="26661"/>
    <n v="26661"/>
    <n v="26661"/>
    <n v="32"/>
    <n v="6"/>
    <n v="0"/>
    <n v="1080"/>
    <n v="117"/>
    <n v="1197"/>
    <n v="3080156"/>
  </r>
  <r>
    <x v="40"/>
    <x v="36"/>
    <n v="3211"/>
    <n v="24444"/>
    <m/>
    <m/>
    <m/>
    <m/>
    <m/>
    <m/>
    <m/>
    <m/>
    <s v="A"/>
    <d v="2020-04-15T12:00:00"/>
    <s v="7347cb28ada84203925d01f42dd483f0819c3227"/>
    <s v="2020-04-15T20:00:00Z"/>
    <n v="131"/>
    <m/>
    <n v="27655"/>
    <n v="27655"/>
    <n v="27655"/>
    <n v="32"/>
    <n v="11"/>
    <n v="0"/>
    <n v="871"/>
    <n v="123"/>
    <n v="994"/>
    <n v="3080156"/>
  </r>
  <r>
    <x v="41"/>
    <x v="36"/>
    <n v="3321"/>
    <n v="25130"/>
    <m/>
    <m/>
    <m/>
    <m/>
    <m/>
    <m/>
    <m/>
    <m/>
    <s v="A"/>
    <d v="2020-04-16T19:00:00"/>
    <s v="a442df05598061dcba97c2c4a0effc91b871c46b"/>
    <s v="2020-04-16T20:00:00Z"/>
    <n v="137"/>
    <m/>
    <n v="28451"/>
    <n v="28451"/>
    <n v="28451"/>
    <n v="32"/>
    <n v="6"/>
    <n v="0"/>
    <n v="686"/>
    <n v="110"/>
    <n v="796"/>
    <n v="3080156"/>
  </r>
  <r>
    <x v="42"/>
    <x v="36"/>
    <n v="3524"/>
    <n v="26238"/>
    <m/>
    <m/>
    <m/>
    <m/>
    <m/>
    <m/>
    <m/>
    <m/>
    <s v="A"/>
    <d v="2020-04-17T10:00:00"/>
    <s v="28939cd4a2d03fc9f2921bedd7c5c353b1855ba1"/>
    <s v="2020-04-17T20:00:00Z"/>
    <n v="142"/>
    <m/>
    <n v="29762"/>
    <n v="29762"/>
    <n v="29762"/>
    <n v="32"/>
    <n v="5"/>
    <n v="0"/>
    <n v="1108"/>
    <n v="203"/>
    <n v="1311"/>
    <n v="3080156"/>
  </r>
  <r>
    <x v="43"/>
    <x v="36"/>
    <n v="3626"/>
    <n v="27125"/>
    <m/>
    <m/>
    <m/>
    <m/>
    <m/>
    <m/>
    <m/>
    <m/>
    <s v="A"/>
    <d v="2020-04-18T10:00:00"/>
    <s v="e8c7fb57e96c878693bbcebbfadfe88b681e5941"/>
    <s v="2020-04-18T20:00:00Z"/>
    <n v="151"/>
    <m/>
    <n v="30751"/>
    <n v="30751"/>
    <n v="30751"/>
    <n v="32"/>
    <n v="9"/>
    <n v="0"/>
    <n v="887"/>
    <n v="102"/>
    <n v="989"/>
    <n v="3080156"/>
  </r>
  <r>
    <x v="44"/>
    <x v="36"/>
    <n v="3728"/>
    <n v="27870"/>
    <m/>
    <m/>
    <m/>
    <m/>
    <m/>
    <m/>
    <m/>
    <m/>
    <s v="A"/>
    <d v="2020-04-19T11:00:00"/>
    <s v="558d86313668a0014e841fff7759dcc0086998a8"/>
    <s v="2020-04-19T20:00:00Z"/>
    <n v="155"/>
    <m/>
    <n v="31598"/>
    <n v="31598"/>
    <n v="31598"/>
    <n v="32"/>
    <n v="4"/>
    <n v="0"/>
    <n v="745"/>
    <n v="102"/>
    <n v="847"/>
    <n v="3080156"/>
  </r>
  <r>
    <x v="45"/>
    <x v="36"/>
    <n v="3830"/>
    <n v="28517"/>
    <m/>
    <m/>
    <m/>
    <m/>
    <m/>
    <m/>
    <m/>
    <m/>
    <s v="A"/>
    <d v="2020-04-20T10:00:00"/>
    <s v="f83e1119b54c8cb600d1538ea8709592bc664db7"/>
    <s v="2020-04-20T20:00:00Z"/>
    <n v="158"/>
    <m/>
    <n v="32347"/>
    <n v="32347"/>
    <n v="32347"/>
    <n v="32"/>
    <n v="3"/>
    <n v="0"/>
    <n v="647"/>
    <n v="102"/>
    <n v="749"/>
    <n v="3080156"/>
  </r>
  <r>
    <x v="46"/>
    <x v="36"/>
    <n v="3937"/>
    <n v="29118"/>
    <m/>
    <m/>
    <m/>
    <m/>
    <m/>
    <m/>
    <m/>
    <m/>
    <s v="A"/>
    <d v="2020-04-21T10:00:00"/>
    <s v="30c4143fe24444a38285ba56f74c3970354e355e"/>
    <s v="2020-04-21T20:00:00Z"/>
    <n v="163"/>
    <m/>
    <n v="33055"/>
    <n v="33055"/>
    <n v="33055"/>
    <n v="32"/>
    <n v="5"/>
    <n v="0"/>
    <n v="601"/>
    <n v="107"/>
    <n v="708"/>
    <n v="3080156"/>
  </r>
  <r>
    <x v="47"/>
    <x v="36"/>
    <n v="4081"/>
    <n v="29807"/>
    <m/>
    <m/>
    <m/>
    <m/>
    <m/>
    <m/>
    <m/>
    <m/>
    <s v="A"/>
    <d v="2020-04-22T10:00:00"/>
    <s v="e356b30e1adac6e6ac6f1c90faf21558d07f4f23"/>
    <s v="2020-04-22T20:00:00Z"/>
    <n v="172"/>
    <m/>
    <n v="33888"/>
    <n v="33888"/>
    <n v="33888"/>
    <n v="32"/>
    <n v="9"/>
    <n v="0"/>
    <n v="689"/>
    <n v="144"/>
    <n v="833"/>
    <n v="3080156"/>
  </r>
  <r>
    <x v="48"/>
    <x v="36"/>
    <n v="4208"/>
    <n v="30541"/>
    <m/>
    <m/>
    <m/>
    <m/>
    <m/>
    <m/>
    <m/>
    <m/>
    <s v="A"/>
    <d v="2020-04-23T20:00:00"/>
    <s v="c64cc251daab1b4d1db2b97081807be4645a12fd"/>
    <s v="2020-04-23T20:00:00Z"/>
    <n v="189"/>
    <m/>
    <n v="34749"/>
    <n v="34749"/>
    <n v="34749"/>
    <n v="32"/>
    <n v="17"/>
    <n v="0"/>
    <n v="734"/>
    <n v="127"/>
    <n v="861"/>
    <n v="3080156"/>
  </r>
  <r>
    <x v="49"/>
    <x v="36"/>
    <n v="4398"/>
    <n v="31794"/>
    <m/>
    <m/>
    <m/>
    <m/>
    <m/>
    <m/>
    <m/>
    <m/>
    <s v="A"/>
    <d v="2020-04-24T10:00:00"/>
    <s v="153e765411bb9992138322fc9d226346dd3799d4"/>
    <s v="2020-04-24T20:00:00Z"/>
    <n v="197"/>
    <m/>
    <n v="36192"/>
    <n v="36192"/>
    <n v="36192"/>
    <n v="32"/>
    <n v="8"/>
    <n v="0"/>
    <n v="1253"/>
    <n v="190"/>
    <n v="1443"/>
    <n v="3080156"/>
  </r>
  <r>
    <x v="50"/>
    <x v="36"/>
    <n v="4539"/>
    <n v="32669"/>
    <m/>
    <m/>
    <m/>
    <m/>
    <m/>
    <m/>
    <m/>
    <m/>
    <s v="F"/>
    <d v="2020-04-25T10:00:00"/>
    <s v="5fad93958c425ca0f1d75753315a96328403cc82"/>
    <s v="2020-04-25T20:00:00Z"/>
    <n v="204"/>
    <m/>
    <n v="37208"/>
    <n v="37208"/>
    <n v="37208"/>
    <n v="32"/>
    <n v="7"/>
    <n v="0"/>
    <n v="875"/>
    <n v="141"/>
    <n v="1016"/>
    <n v="3080156"/>
  </r>
  <r>
    <x v="51"/>
    <x v="36"/>
    <n v="4602"/>
    <n v="33584"/>
    <m/>
    <m/>
    <m/>
    <m/>
    <m/>
    <m/>
    <m/>
    <m/>
    <s v="F"/>
    <d v="2020-04-26T12:00:00"/>
    <s v="3d6bea067e7771df1922abbfcda4904c23ec6fd0"/>
    <s v="2020-04-26T20:00:00Z"/>
    <n v="206"/>
    <m/>
    <n v="38186"/>
    <n v="38186"/>
    <n v="38186"/>
    <n v="32"/>
    <n v="2"/>
    <n v="0"/>
    <n v="915"/>
    <n v="63"/>
    <n v="978"/>
    <n v="3080156"/>
  </r>
  <r>
    <x v="52"/>
    <x v="36"/>
    <n v="4690"/>
    <n v="34123"/>
    <m/>
    <m/>
    <m/>
    <m/>
    <m/>
    <m/>
    <m/>
    <m/>
    <s v="F"/>
    <d v="2020-04-27T10:00:00"/>
    <s v="9018e40618c5d0a50a53a84027eb5c7826214236"/>
    <s v="2020-04-27T20:00:00Z"/>
    <n v="206"/>
    <m/>
    <n v="38813"/>
    <n v="38813"/>
    <n v="38813"/>
    <n v="32"/>
    <n v="0"/>
    <n v="0"/>
    <n v="539"/>
    <n v="88"/>
    <n v="627"/>
    <n v="3080156"/>
  </r>
  <r>
    <x v="53"/>
    <x v="36"/>
    <n v="4805"/>
    <n v="35314"/>
    <m/>
    <m/>
    <m/>
    <m/>
    <m/>
    <m/>
    <m/>
    <m/>
    <s v="F"/>
    <d v="2020-04-28T10:00:00"/>
    <s v="cebcabe4c94cfec60d2a4a826a06ed7033df6573"/>
    <s v="2020-04-28T20:00:00Z"/>
    <n v="219"/>
    <m/>
    <n v="40119"/>
    <n v="40119"/>
    <n v="40119"/>
    <n v="32"/>
    <n v="13"/>
    <n v="0"/>
    <n v="1191"/>
    <n v="115"/>
    <n v="1306"/>
    <n v="3080156"/>
  </r>
  <r>
    <x v="54"/>
    <x v="36"/>
    <n v="4898"/>
    <n v="36130"/>
    <m/>
    <m/>
    <m/>
    <m/>
    <m/>
    <m/>
    <m/>
    <n v="100"/>
    <s v="D"/>
    <d v="2020-04-29T10:00:00"/>
    <s v="f5b1d6c6ab80c1314858a5879f023402b749f10b"/>
    <s v="2020-04-29T20:00:00Z"/>
    <n v="230"/>
    <m/>
    <n v="41028"/>
    <n v="41028"/>
    <n v="41028"/>
    <n v="32"/>
    <n v="11"/>
    <n v="0"/>
    <n v="816"/>
    <n v="93"/>
    <n v="909"/>
    <n v="3080156"/>
  </r>
  <r>
    <x v="55"/>
    <x v="36"/>
    <n v="4998"/>
    <n v="36988"/>
    <m/>
    <m/>
    <m/>
    <m/>
    <m/>
    <m/>
    <m/>
    <n v="158"/>
    <s v="D"/>
    <d v="2020-04-30T10:00:00"/>
    <s v="6fb38c55c1ffabc4d3bd832f96cdc3e7b2c0e427"/>
    <s v="2020-04-30T20:00:00Z"/>
    <n v="237"/>
    <m/>
    <n v="41986"/>
    <n v="41986"/>
    <n v="41986"/>
    <n v="32"/>
    <n v="7"/>
    <n v="0"/>
    <n v="858"/>
    <n v="100"/>
    <n v="958"/>
    <n v="3080156"/>
  </r>
  <r>
    <x v="56"/>
    <x v="36"/>
    <n v="5227"/>
    <n v="38368"/>
    <m/>
    <m/>
    <m/>
    <m/>
    <m/>
    <m/>
    <m/>
    <n v="182"/>
    <s v="D"/>
    <d v="2020-05-01T10:00:00"/>
    <s v="6fea2767eab1d49a1c0d06ded4e7e44e52973e07"/>
    <s v="2020-05-01T20:00:00Z"/>
    <n v="243"/>
    <m/>
    <n v="43595"/>
    <n v="43595"/>
    <n v="43595"/>
    <n v="32"/>
    <n v="6"/>
    <n v="0"/>
    <n v="1380"/>
    <n v="229"/>
    <n v="1609"/>
    <n v="3080156"/>
  </r>
  <r>
    <x v="57"/>
    <x v="36"/>
    <n v="5311"/>
    <n v="39076"/>
    <m/>
    <m/>
    <m/>
    <m/>
    <m/>
    <m/>
    <m/>
    <n v="182"/>
    <s v="D"/>
    <d v="2020-05-02T10:00:00"/>
    <s v="da6c0ad0835932f6c8acb23cfe4c2707f66e0223"/>
    <s v="2020-05-02T20:00:00Z"/>
    <n v="254"/>
    <m/>
    <n v="44387"/>
    <n v="44387"/>
    <n v="44387"/>
    <n v="32"/>
    <n v="11"/>
    <n v="0"/>
    <n v="708"/>
    <n v="84"/>
    <n v="792"/>
    <n v="3080156"/>
  </r>
  <r>
    <x v="58"/>
    <x v="36"/>
    <n v="5426"/>
    <n v="39843"/>
    <m/>
    <m/>
    <m/>
    <m/>
    <m/>
    <m/>
    <m/>
    <n v="182"/>
    <s v="D"/>
    <d v="2020-05-03T10:00:00"/>
    <s v="12be3eadb7ea2de1e19ea67adfe3ede9322e819d"/>
    <s v="2020-05-03T20:00:00Z"/>
    <n v="257"/>
    <m/>
    <n v="45269"/>
    <n v="45269"/>
    <n v="45269"/>
    <n v="32"/>
    <n v="3"/>
    <n v="0"/>
    <n v="767"/>
    <n v="115"/>
    <n v="882"/>
    <n v="3080156"/>
  </r>
  <r>
    <x v="59"/>
    <x v="36"/>
    <n v="5491"/>
    <n v="40675"/>
    <m/>
    <m/>
    <m/>
    <m/>
    <m/>
    <m/>
    <m/>
    <n v="185"/>
    <s v="D"/>
    <d v="2020-05-04T11:00:00"/>
    <s v="c77d3ff4b9ea2fee658311786263459e1a7b91a7"/>
    <s v="2020-05-04T20:00:00Z"/>
    <n v="262"/>
    <m/>
    <n v="46166"/>
    <n v="46166"/>
    <n v="46166"/>
    <n v="32"/>
    <n v="5"/>
    <n v="0"/>
    <n v="832"/>
    <n v="65"/>
    <n v="897"/>
    <n v="3080156"/>
  </r>
  <r>
    <x v="60"/>
    <x v="36"/>
    <n v="5594"/>
    <n v="42290"/>
    <m/>
    <m/>
    <m/>
    <m/>
    <m/>
    <m/>
    <m/>
    <n v="200"/>
    <s v="D"/>
    <d v="2020-05-05T10:00:00"/>
    <s v="07a812b256249da19674d50471105d9a2f785bed"/>
    <s v="2020-05-05T20:00:00Z"/>
    <n v="268"/>
    <m/>
    <n v="47884"/>
    <n v="47884"/>
    <n v="47884"/>
    <n v="32"/>
    <n v="6"/>
    <n v="0"/>
    <n v="1615"/>
    <n v="103"/>
    <n v="1718"/>
    <n v="3080156"/>
  </r>
  <r>
    <x v="61"/>
    <x v="36"/>
    <n v="5663"/>
    <n v="43612"/>
    <m/>
    <m/>
    <m/>
    <m/>
    <m/>
    <m/>
    <m/>
    <n v="203"/>
    <s v="D"/>
    <d v="2020-05-06T12:40:00"/>
    <s v="1ddcb2d39896880e12590fa07036020923051ff2"/>
    <s v="2020-05-06T20:00:00Z"/>
    <n v="276"/>
    <m/>
    <n v="49275"/>
    <n v="49275"/>
    <n v="49275"/>
    <n v="32"/>
    <n v="8"/>
    <n v="0"/>
    <n v="1322"/>
    <n v="69"/>
    <n v="1391"/>
    <n v="3080156"/>
  </r>
  <r>
    <x v="62"/>
    <x v="36"/>
    <n v="5766"/>
    <n v="45591"/>
    <m/>
    <m/>
    <m/>
    <m/>
    <m/>
    <m/>
    <m/>
    <n v="205"/>
    <s v="D"/>
    <d v="2020-05-07T12:40:00"/>
    <s v="45a26ef346c9e06e6f0d3470b15341fef5f5df6b"/>
    <s v="2020-05-07T20:00:00Z"/>
    <n v="286"/>
    <m/>
    <n v="51357"/>
    <n v="51357"/>
    <n v="51357"/>
    <n v="32"/>
    <n v="10"/>
    <n v="0"/>
    <n v="1979"/>
    <n v="103"/>
    <n v="2082"/>
    <n v="3080156"/>
  </r>
  <r>
    <x v="63"/>
    <x v="36"/>
    <n v="5884"/>
    <n v="47460"/>
    <m/>
    <m/>
    <m/>
    <m/>
    <m/>
    <m/>
    <m/>
    <n v="205"/>
    <s v="D"/>
    <d v="2020-05-08T12:50:00"/>
    <s v="fddebc83d3f09145e6d2b0fd2738051b005e0d89"/>
    <s v="2020-05-08T20:00:00Z"/>
    <n v="293"/>
    <m/>
    <n v="53344"/>
    <n v="53344"/>
    <n v="53344"/>
    <n v="32"/>
    <n v="7"/>
    <n v="0"/>
    <n v="1869"/>
    <n v="118"/>
    <n v="1987"/>
    <n v="3080156"/>
  </r>
  <r>
    <x v="64"/>
    <x v="36"/>
    <n v="6028"/>
    <n v="50083"/>
    <m/>
    <m/>
    <m/>
    <m/>
    <m/>
    <m/>
    <m/>
    <n v="205"/>
    <s v="D"/>
    <d v="2020-05-09T12:00:00"/>
    <s v="faaceef0577a059ce191b287172431d11dcea067"/>
    <s v="2020-05-09T20:00:00Z"/>
    <n v="301"/>
    <m/>
    <n v="56111"/>
    <n v="56111"/>
    <n v="56111"/>
    <n v="32"/>
    <n v="8"/>
    <n v="0"/>
    <n v="2623"/>
    <n v="144"/>
    <n v="2767"/>
    <n v="3080156"/>
  </r>
  <r>
    <x v="65"/>
    <x v="36"/>
    <n v="6098"/>
    <n v="52711"/>
    <m/>
    <n v="444"/>
    <m/>
    <n v="116"/>
    <m/>
    <n v="65"/>
    <m/>
    <n v="182"/>
    <s v="C"/>
    <d v="2020-05-10T12:30:00"/>
    <s v="283add2eae1ec5c03a43329f2900d0e7edb8d4f7"/>
    <s v="2020-05-10T20:00:00Z"/>
    <n v="306"/>
    <m/>
    <n v="58809"/>
    <n v="58809"/>
    <n v="58809"/>
    <n v="32"/>
    <n v="5"/>
    <n v="0"/>
    <n v="2628"/>
    <n v="70"/>
    <n v="2698"/>
    <n v="3080156"/>
  </r>
  <r>
    <x v="66"/>
    <x v="36"/>
    <n v="6152"/>
    <n v="53932"/>
    <m/>
    <n v="482"/>
    <m/>
    <n v="117"/>
    <m/>
    <n v="60"/>
    <m/>
    <n v="183"/>
    <s v="C"/>
    <d v="2020-05-11T13:30:00"/>
    <s v="835d3bc0c7cb54e6e40f6e63266d5675959a69a6"/>
    <s v="2020-05-11T20:00:00Z"/>
    <n v="306"/>
    <m/>
    <n v="60084"/>
    <n v="60084"/>
    <n v="60084"/>
    <n v="32"/>
    <n v="0"/>
    <n v="0"/>
    <n v="1221"/>
    <n v="54"/>
    <n v="1275"/>
    <n v="3080156"/>
  </r>
  <r>
    <x v="67"/>
    <x v="36"/>
    <n v="6311"/>
    <n v="57764"/>
    <m/>
    <n v="522"/>
    <m/>
    <n v="121"/>
    <m/>
    <n v="64"/>
    <m/>
    <n v="185"/>
    <s v="C"/>
    <d v="2020-05-12T12:30:00"/>
    <s v="a1ac2e2156586d3396c44f016461670c4d570e8e"/>
    <s v="2020-05-12T20:00:00Z"/>
    <n v="312"/>
    <m/>
    <n v="64075"/>
    <n v="64075"/>
    <n v="64075"/>
    <n v="32"/>
    <n v="6"/>
    <n v="0"/>
    <n v="3832"/>
    <n v="159"/>
    <n v="3991"/>
    <n v="3080156"/>
  </r>
  <r>
    <x v="68"/>
    <x v="36"/>
    <n v="6394"/>
    <n v="60278"/>
    <m/>
    <n v="522"/>
    <m/>
    <n v="121"/>
    <m/>
    <n v="64"/>
    <m/>
    <n v="198"/>
    <s v="B"/>
    <d v="2020-05-13T12:30:00"/>
    <s v="f46eef093bc1eeb5fb3866f8105008601d5bb001"/>
    <s v="2020-05-13T20:00:00Z"/>
    <n v="321"/>
    <m/>
    <n v="66672"/>
    <n v="66672"/>
    <n v="66672"/>
    <n v="32"/>
    <n v="9"/>
    <n v="0"/>
    <n v="2514"/>
    <n v="83"/>
    <n v="2597"/>
    <n v="3080156"/>
  </r>
  <r>
    <x v="69"/>
    <x v="36"/>
    <n v="6499"/>
    <n v="62985"/>
    <m/>
    <n v="515"/>
    <m/>
    <n v="126"/>
    <m/>
    <n v="75"/>
    <m/>
    <n v="244"/>
    <s v="B"/>
    <d v="2020-05-14T12:00:00"/>
    <s v="60c5110fdf243000ca8f3249205b7f3839f45104"/>
    <s v="2020-05-14T20:00:00Z"/>
    <n v="331"/>
    <m/>
    <n v="69484"/>
    <n v="69484"/>
    <n v="69484"/>
    <n v="32"/>
    <n v="10"/>
    <n v="0"/>
    <n v="2707"/>
    <n v="105"/>
    <n v="2812"/>
    <n v="3080156"/>
  </r>
  <r>
    <x v="70"/>
    <x v="36"/>
    <n v="6614"/>
    <n v="65532"/>
    <m/>
    <n v="425"/>
    <m/>
    <n v="115"/>
    <m/>
    <n v="73"/>
    <m/>
    <n v="272"/>
    <s v="B"/>
    <d v="2020-05-15T12:00:00"/>
    <s v="18254a5b6544c9ddd3b8a6ecde34dc765e2d69a7"/>
    <s v="2020-05-15T20:00:00Z"/>
    <n v="339"/>
    <m/>
    <n v="72146"/>
    <n v="72146"/>
    <n v="72146"/>
    <n v="32"/>
    <n v="8"/>
    <n v="0"/>
    <n v="2547"/>
    <n v="115"/>
    <n v="2662"/>
    <n v="3080156"/>
  </r>
  <r>
    <x v="71"/>
    <x v="36"/>
    <n v="6662"/>
    <n v="67002"/>
    <m/>
    <n v="423"/>
    <m/>
    <n v="105"/>
    <m/>
    <n v="65"/>
    <m/>
    <n v="272"/>
    <s v="B"/>
    <d v="2020-05-16T12:00:00"/>
    <s v="2e41b8fbad82d469691783657fe2180d379fd861"/>
    <s v="2020-05-16T20:00:00Z"/>
    <n v="345"/>
    <m/>
    <n v="73664"/>
    <n v="73664"/>
    <n v="73664"/>
    <n v="32"/>
    <n v="6"/>
    <n v="0"/>
    <n v="1470"/>
    <n v="48"/>
    <n v="1518"/>
    <n v="3080156"/>
  </r>
  <r>
    <x v="72"/>
    <x v="36"/>
    <n v="6857"/>
    <n v="73780"/>
    <m/>
    <n v="423"/>
    <m/>
    <n v="105"/>
    <m/>
    <n v="65"/>
    <m/>
    <n v="272"/>
    <s v="B"/>
    <d v="2020-05-17T11:00:00"/>
    <s v="453b9500d39ee3f54e47dd5880e6b0c5483bc03e"/>
    <s v="2020-05-17T20:00:00Z"/>
    <n v="349"/>
    <m/>
    <n v="80637"/>
    <n v="80637"/>
    <n v="80637"/>
    <n v="32"/>
    <n v="4"/>
    <n v="0"/>
    <n v="6778"/>
    <n v="195"/>
    <n v="6973"/>
    <n v="3080156"/>
  </r>
  <r>
    <x v="73"/>
    <x v="36"/>
    <n v="6906"/>
    <n v="74926"/>
    <m/>
    <n v="423"/>
    <m/>
    <n v="105"/>
    <m/>
    <n v="65"/>
    <m/>
    <n v="355"/>
    <s v="B"/>
    <d v="2020-05-18T11:00:00"/>
    <s v="cfe236e5059ddf193978f33d787dd38f82419077"/>
    <s v="2020-05-18T20:00:00Z"/>
    <n v="350"/>
    <m/>
    <n v="81832"/>
    <n v="81832"/>
    <n v="81832"/>
    <n v="32"/>
    <n v="1"/>
    <n v="0"/>
    <n v="1146"/>
    <n v="49"/>
    <n v="1195"/>
    <n v="3080156"/>
  </r>
  <r>
    <x v="74"/>
    <x v="36"/>
    <n v="7046"/>
    <n v="80509"/>
    <m/>
    <n v="405"/>
    <m/>
    <n v="106"/>
    <m/>
    <n v="54"/>
    <m/>
    <n v="334"/>
    <s v="B"/>
    <d v="2020-05-19T10:00:00"/>
    <s v="2486aaec39f0323aa2aabd4d973c75d91113bfba"/>
    <s v="2020-05-19T20:00:00Z"/>
    <n v="365"/>
    <m/>
    <n v="87555"/>
    <n v="87555"/>
    <n v="87555"/>
    <n v="32"/>
    <n v="15"/>
    <n v="0"/>
    <n v="5583"/>
    <n v="140"/>
    <n v="5723"/>
    <n v="3080156"/>
  </r>
  <r>
    <x v="75"/>
    <x v="36"/>
    <n v="7166"/>
    <n v="84005"/>
    <m/>
    <n v="437"/>
    <m/>
    <n v="107"/>
    <m/>
    <n v="60"/>
    <m/>
    <n v="336"/>
    <s v="A"/>
    <d v="2020-05-20T09:00:00"/>
    <s v="def1df55e0dc0ea2e0e82bc5215fd24ea3259444"/>
    <s v="2020-05-20T20:00:00Z"/>
    <n v="373"/>
    <m/>
    <n v="91171"/>
    <n v="91171"/>
    <n v="91171"/>
    <n v="32"/>
    <n v="8"/>
    <n v="0"/>
    <n v="3496"/>
    <n v="120"/>
    <n v="3616"/>
    <n v="3080156"/>
  </r>
  <r>
    <x v="76"/>
    <x v="36"/>
    <n v="7255"/>
    <n v="87127"/>
    <m/>
    <n v="410"/>
    <m/>
    <n v="92"/>
    <m/>
    <n v="52"/>
    <m/>
    <n v="339"/>
    <s v="A+"/>
    <d v="2020-05-21T10:30:00"/>
    <s v="74c4a8e7956c91d3b808412f147b246a614961cc"/>
    <s v="2020-05-21T20:00:00Z"/>
    <n v="378"/>
    <m/>
    <n v="94382"/>
    <n v="94382"/>
    <n v="94382"/>
    <n v="32"/>
    <n v="5"/>
    <n v="0"/>
    <n v="3122"/>
    <n v="89"/>
    <n v="3211"/>
    <n v="3080156"/>
  </r>
  <r>
    <x v="77"/>
    <x v="36"/>
    <n v="7401"/>
    <n v="92540"/>
    <m/>
    <n v="404"/>
    <m/>
    <n v="90"/>
    <m/>
    <n v="51"/>
    <m/>
    <n v="339"/>
    <s v="A+"/>
    <d v="2020-05-22T09:30:00"/>
    <s v="0ad638a1c800d8829e07a664fc969c71397d99aa"/>
    <s v="2020-05-22T20:00:00Z"/>
    <n v="381"/>
    <m/>
    <n v="99941"/>
    <n v="99941"/>
    <n v="99941"/>
    <n v="32"/>
    <n v="3"/>
    <n v="0"/>
    <n v="5413"/>
    <n v="146"/>
    <n v="5559"/>
    <n v="3080156"/>
  </r>
  <r>
    <x v="78"/>
    <x v="36"/>
    <n v="7696"/>
    <n v="99351"/>
    <m/>
    <n v="402"/>
    <m/>
    <n v="99"/>
    <m/>
    <n v="53"/>
    <m/>
    <n v="359"/>
    <s v="A+"/>
    <d v="2020-05-23T13:00:00"/>
    <s v="421b5bb1db29e1d99873ef90440085d6e1b08c4e"/>
    <s v="2020-05-23T20:00:00Z"/>
    <n v="388"/>
    <m/>
    <n v="107047"/>
    <n v="107047"/>
    <n v="107047"/>
    <n v="32"/>
    <n v="7"/>
    <n v="0"/>
    <n v="6811"/>
    <n v="295"/>
    <n v="7106"/>
    <n v="3080156"/>
  </r>
  <r>
    <x v="79"/>
    <x v="36"/>
    <n v="7770"/>
    <n v="102511"/>
    <m/>
    <n v="373"/>
    <m/>
    <n v="92"/>
    <m/>
    <n v="51"/>
    <m/>
    <n v="359"/>
    <s v="A+"/>
    <d v="2020-05-24T10:00:00"/>
    <s v="dc26d03d6d7b7d439b33a199e0f9b11e09ee953f"/>
    <s v="2020-05-24T20:00:00Z"/>
    <n v="392"/>
    <m/>
    <n v="110281"/>
    <n v="110281"/>
    <n v="110281"/>
    <n v="32"/>
    <n v="4"/>
    <n v="0"/>
    <n v="3160"/>
    <n v="74"/>
    <n v="3234"/>
    <n v="3080156"/>
  </r>
  <r>
    <x v="80"/>
    <x v="37"/>
    <n v="6"/>
    <n v="48"/>
    <n v="24"/>
    <m/>
    <m/>
    <m/>
    <m/>
    <m/>
    <m/>
    <m/>
    <m/>
    <m/>
    <s v="3662a819d9896d5c0e253b9738b4d6160e0f9f4d"/>
    <s v="2020-03-04T21:00:00Z"/>
    <m/>
    <m/>
    <n v="78"/>
    <n v="54"/>
    <n v="54"/>
    <n v="36"/>
    <m/>
    <m/>
    <m/>
    <m/>
    <m/>
    <n v="19453561"/>
  </r>
  <r>
    <x v="81"/>
    <x v="37"/>
    <n v="22"/>
    <n v="76"/>
    <n v="24"/>
    <m/>
    <m/>
    <m/>
    <m/>
    <m/>
    <m/>
    <m/>
    <m/>
    <m/>
    <s v="f5fa9d458bf8fb40664458e2710437c5e5a89aaf"/>
    <s v="2020-03-05T21:00:00Z"/>
    <m/>
    <m/>
    <n v="122"/>
    <n v="98"/>
    <n v="98"/>
    <n v="36"/>
    <n v="0"/>
    <n v="0"/>
    <n v="28"/>
    <n v="16"/>
    <n v="44"/>
    <n v="19453561"/>
  </r>
  <r>
    <x v="0"/>
    <x v="37"/>
    <n v="33"/>
    <n v="92"/>
    <n v="236"/>
    <m/>
    <m/>
    <m/>
    <m/>
    <m/>
    <m/>
    <m/>
    <m/>
    <m/>
    <s v="a4269189c0f37537baee7e4fd80167aa7237fa7e"/>
    <s v="2020-03-06T21:00:00Z"/>
    <m/>
    <m/>
    <n v="361"/>
    <n v="125"/>
    <n v="125"/>
    <n v="36"/>
    <n v="0"/>
    <n v="0"/>
    <n v="16"/>
    <n v="11"/>
    <n v="27"/>
    <n v="19453561"/>
  </r>
  <r>
    <x v="1"/>
    <x v="37"/>
    <n v="76"/>
    <n v="92"/>
    <n v="236"/>
    <m/>
    <m/>
    <m/>
    <m/>
    <m/>
    <m/>
    <m/>
    <m/>
    <m/>
    <s v="4cc604c6ed1a38fd0eac5f9526682d5eb68a6b96"/>
    <s v="2020-03-07T21:00:00Z"/>
    <m/>
    <m/>
    <n v="404"/>
    <n v="168"/>
    <n v="168"/>
    <n v="36"/>
    <n v="0"/>
    <n v="0"/>
    <n v="0"/>
    <n v="43"/>
    <n v="43"/>
    <n v="19453561"/>
  </r>
  <r>
    <x v="2"/>
    <x v="37"/>
    <n v="105"/>
    <n v="92"/>
    <m/>
    <m/>
    <m/>
    <m/>
    <m/>
    <m/>
    <m/>
    <m/>
    <m/>
    <m/>
    <s v="d5e8dc460e38951e9c4ed83ea6116f3d1ef964e9"/>
    <s v="2020-03-08T20:00:00Z"/>
    <m/>
    <m/>
    <n v="197"/>
    <n v="197"/>
    <n v="197"/>
    <n v="36"/>
    <n v="0"/>
    <n v="0"/>
    <n v="0"/>
    <n v="29"/>
    <n v="29"/>
    <n v="19453561"/>
  </r>
  <r>
    <x v="3"/>
    <x v="37"/>
    <n v="142"/>
    <n v="92"/>
    <m/>
    <m/>
    <m/>
    <m/>
    <m/>
    <m/>
    <m/>
    <m/>
    <m/>
    <m/>
    <s v="cb36363f3eca57c7bfddd3d8ea4234ed33dda5f9"/>
    <s v="2020-03-09T20:00:00Z"/>
    <m/>
    <m/>
    <n v="234"/>
    <n v="234"/>
    <n v="234"/>
    <n v="36"/>
    <n v="0"/>
    <n v="0"/>
    <n v="0"/>
    <n v="37"/>
    <n v="37"/>
    <n v="19453561"/>
  </r>
  <r>
    <x v="4"/>
    <x v="37"/>
    <n v="173"/>
    <n v="92"/>
    <m/>
    <m/>
    <m/>
    <m/>
    <m/>
    <m/>
    <m/>
    <m/>
    <m/>
    <m/>
    <s v="f5e6ba4c432f0d12e5c954511fc9ca0c6fcc4234"/>
    <s v="2020-03-10T20:00:00Z"/>
    <m/>
    <m/>
    <n v="265"/>
    <n v="265"/>
    <n v="265"/>
    <n v="36"/>
    <n v="0"/>
    <n v="0"/>
    <n v="0"/>
    <n v="31"/>
    <n v="31"/>
    <n v="19453561"/>
  </r>
  <r>
    <x v="5"/>
    <x v="37"/>
    <n v="216"/>
    <n v="92"/>
    <m/>
    <m/>
    <m/>
    <m/>
    <m/>
    <m/>
    <m/>
    <m/>
    <m/>
    <m/>
    <s v="5cf3e282f2cdc4105ecc7b65c7cf23b8dfa7b10c"/>
    <s v="2020-03-11T20:00:00Z"/>
    <m/>
    <m/>
    <n v="308"/>
    <n v="308"/>
    <n v="308"/>
    <n v="36"/>
    <n v="0"/>
    <n v="0"/>
    <n v="0"/>
    <n v="43"/>
    <n v="43"/>
    <n v="19453561"/>
  </r>
  <r>
    <x v="6"/>
    <x v="37"/>
    <n v="216"/>
    <n v="92"/>
    <m/>
    <m/>
    <m/>
    <m/>
    <m/>
    <m/>
    <m/>
    <m/>
    <m/>
    <d v="2020-03-11T16:00:00"/>
    <s v="43210af34819b2a2cd8d6d43d9bed655003da5a6"/>
    <s v="2020-03-12T20:00:00Z"/>
    <m/>
    <m/>
    <n v="308"/>
    <n v="308"/>
    <n v="308"/>
    <n v="36"/>
    <n v="0"/>
    <n v="0"/>
    <n v="0"/>
    <n v="0"/>
    <n v="0"/>
    <n v="19453561"/>
  </r>
  <r>
    <x v="7"/>
    <x v="37"/>
    <n v="421"/>
    <n v="2779"/>
    <m/>
    <m/>
    <m/>
    <m/>
    <m/>
    <m/>
    <m/>
    <m/>
    <m/>
    <d v="2020-03-12T16:00:00"/>
    <s v="6195659df336b89493178ff9cee571d77f6a5c4e"/>
    <s v="2020-03-13T20:00:00Z"/>
    <m/>
    <m/>
    <n v="3200"/>
    <n v="3200"/>
    <n v="3200"/>
    <n v="36"/>
    <n v="0"/>
    <n v="0"/>
    <n v="2687"/>
    <n v="205"/>
    <n v="2892"/>
    <n v="19453561"/>
  </r>
  <r>
    <x v="8"/>
    <x v="37"/>
    <n v="524"/>
    <n v="2779"/>
    <m/>
    <m/>
    <m/>
    <m/>
    <m/>
    <m/>
    <m/>
    <m/>
    <m/>
    <d v="2020-03-14T12:30:00"/>
    <s v="68e903dce4ea864cab367ecd3df55eb76d6904e8"/>
    <s v="2020-03-14T20:00:00Z"/>
    <m/>
    <m/>
    <n v="3303"/>
    <n v="3303"/>
    <n v="3303"/>
    <n v="36"/>
    <n v="0"/>
    <n v="0"/>
    <n v="0"/>
    <n v="103"/>
    <n v="103"/>
    <n v="19453561"/>
  </r>
  <r>
    <x v="9"/>
    <x v="37"/>
    <n v="729"/>
    <n v="4543"/>
    <m/>
    <m/>
    <m/>
    <m/>
    <m/>
    <m/>
    <m/>
    <m/>
    <m/>
    <d v="2020-03-15T00:00:00"/>
    <s v="4cdad43cc1b747b51c208a5662fdfdccec506145"/>
    <s v="2020-03-15T20:00:00Z"/>
    <n v="3"/>
    <m/>
    <n v="5272"/>
    <n v="5272"/>
    <n v="5272"/>
    <n v="36"/>
    <n v="3"/>
    <n v="0"/>
    <n v="1764"/>
    <n v="205"/>
    <n v="1969"/>
    <n v="19453561"/>
  </r>
  <r>
    <x v="10"/>
    <x v="37"/>
    <n v="950"/>
    <n v="4543"/>
    <m/>
    <m/>
    <m/>
    <m/>
    <m/>
    <m/>
    <m/>
    <m/>
    <m/>
    <d v="2020-03-16T16:22:00"/>
    <s v="ab1a87c7dce9b279751fd03e54e5353edc532d97"/>
    <s v="2020-03-16T20:00:00Z"/>
    <n v="7"/>
    <m/>
    <n v="5493"/>
    <n v="5493"/>
    <n v="5493"/>
    <n v="36"/>
    <n v="4"/>
    <n v="0"/>
    <n v="0"/>
    <n v="221"/>
    <n v="221"/>
    <n v="19453561"/>
  </r>
  <r>
    <x v="11"/>
    <x v="37"/>
    <n v="1700"/>
    <n v="5506"/>
    <m/>
    <n v="325"/>
    <m/>
    <m/>
    <m/>
    <m/>
    <m/>
    <m/>
    <m/>
    <d v="2020-03-16T15:00:00"/>
    <s v="bce556dd77f7c7e28a75313ab899acc8e4958cfe"/>
    <s v="2020-03-17T20:00:00Z"/>
    <n v="7"/>
    <m/>
    <n v="7206"/>
    <n v="7206"/>
    <n v="7206"/>
    <n v="36"/>
    <n v="0"/>
    <n v="0"/>
    <n v="963"/>
    <n v="750"/>
    <n v="1713"/>
    <n v="19453561"/>
  </r>
  <r>
    <x v="12"/>
    <x v="37"/>
    <n v="2382"/>
    <n v="12215"/>
    <m/>
    <n v="416"/>
    <m/>
    <m/>
    <m/>
    <m/>
    <m/>
    <m/>
    <m/>
    <d v="2020-03-18T15:05:00"/>
    <s v="2387f137d1dfbfcce5392a336b9d7133e1886e73"/>
    <s v="2020-03-18T20:00:00Z"/>
    <n v="12"/>
    <m/>
    <n v="14597"/>
    <n v="14597"/>
    <n v="14597"/>
    <n v="36"/>
    <n v="5"/>
    <n v="0"/>
    <n v="6709"/>
    <n v="682"/>
    <n v="7391"/>
    <n v="19453561"/>
  </r>
  <r>
    <x v="13"/>
    <x v="37"/>
    <n v="4152"/>
    <n v="18132"/>
    <m/>
    <n v="617"/>
    <m/>
    <m/>
    <m/>
    <m/>
    <m/>
    <m/>
    <m/>
    <d v="2020-03-19T13:20:00"/>
    <s v="29d7c99fe26188158e7aedf4a8ac6ee81751950a"/>
    <s v="2020-03-19T20:00:00Z"/>
    <n v="12"/>
    <m/>
    <n v="22284"/>
    <n v="22284"/>
    <n v="22284"/>
    <n v="36"/>
    <n v="0"/>
    <n v="0"/>
    <n v="5917"/>
    <n v="1770"/>
    <n v="7687"/>
    <n v="19453561"/>
  </r>
  <r>
    <x v="14"/>
    <x v="37"/>
    <n v="7102"/>
    <n v="25325"/>
    <m/>
    <n v="1042"/>
    <m/>
    <m/>
    <m/>
    <m/>
    <m/>
    <m/>
    <m/>
    <d v="2020-03-20T13:20:00"/>
    <s v="095d6b7dfaf049aed260c22124a93718d18a054d"/>
    <s v="2020-03-20T20:00:00Z"/>
    <n v="35"/>
    <m/>
    <n v="32427"/>
    <n v="32427"/>
    <n v="32427"/>
    <n v="36"/>
    <n v="23"/>
    <n v="0"/>
    <n v="7193"/>
    <n v="2950"/>
    <n v="10143"/>
    <n v="19453561"/>
  </r>
  <r>
    <x v="15"/>
    <x v="37"/>
    <n v="10356"/>
    <n v="35081"/>
    <m/>
    <n v="1436"/>
    <n v="1603"/>
    <m/>
    <m/>
    <m/>
    <m/>
    <m/>
    <m/>
    <d v="2020-03-20T21:22:00"/>
    <s v="6a0cf80f7c3e2f1ac498d63692836d8066eacf00"/>
    <s v="2020-03-21T20:00:00Z"/>
    <n v="44"/>
    <n v="1603"/>
    <n v="45437"/>
    <n v="45437"/>
    <n v="45437"/>
    <n v="36"/>
    <n v="9"/>
    <n v="1603"/>
    <n v="9756"/>
    <n v="3254"/>
    <n v="13010"/>
    <n v="19453561"/>
  </r>
  <r>
    <x v="16"/>
    <x v="37"/>
    <n v="15168"/>
    <n v="46233"/>
    <m/>
    <n v="2043"/>
    <n v="1974"/>
    <m/>
    <m/>
    <m/>
    <m/>
    <m/>
    <m/>
    <d v="2020-03-22T11:00:00"/>
    <s v="158fc2e8d902a0fd3ae2187878a8093152cc396d"/>
    <s v="2020-03-22T20:00:00Z"/>
    <n v="114"/>
    <n v="1974"/>
    <n v="61401"/>
    <n v="61401"/>
    <n v="61401"/>
    <n v="36"/>
    <n v="70"/>
    <n v="371"/>
    <n v="11152"/>
    <n v="4812"/>
    <n v="15964"/>
    <n v="19453561"/>
  </r>
  <r>
    <x v="17"/>
    <x v="37"/>
    <n v="20875"/>
    <n v="57414"/>
    <m/>
    <n v="2629"/>
    <n v="2635"/>
    <m/>
    <m/>
    <m/>
    <m/>
    <m/>
    <s v="B"/>
    <d v="2020-03-23T11:36:00"/>
    <s v="13847b3570d018bcf9a9f5cb779f6d72d04267c2"/>
    <s v="2020-03-23T20:00:00Z"/>
    <n v="114"/>
    <n v="2635"/>
    <n v="78289"/>
    <n v="78289"/>
    <n v="78289"/>
    <n v="36"/>
    <n v="0"/>
    <n v="661"/>
    <n v="11181"/>
    <n v="5707"/>
    <n v="16888"/>
    <n v="19453561"/>
  </r>
  <r>
    <x v="18"/>
    <x v="37"/>
    <n v="25665"/>
    <n v="65605"/>
    <m/>
    <n v="3343"/>
    <n v="3234"/>
    <m/>
    <m/>
    <m/>
    <m/>
    <m/>
    <s v="B"/>
    <d v="2020-03-24T11:30:00"/>
    <s v="b08731f515bedc235dd7e90953425c36bf60c91c"/>
    <s v="2020-03-24T20:00:00Z"/>
    <n v="210"/>
    <n v="3234"/>
    <n v="91270"/>
    <n v="91270"/>
    <n v="91270"/>
    <n v="36"/>
    <n v="96"/>
    <n v="599"/>
    <n v="8191"/>
    <n v="4790"/>
    <n v="12981"/>
    <n v="19453561"/>
  </r>
  <r>
    <x v="19"/>
    <x v="37"/>
    <n v="30811"/>
    <n v="72668"/>
    <m/>
    <n v="4079"/>
    <n v="3805"/>
    <m/>
    <m/>
    <m/>
    <m/>
    <m/>
    <s v="B"/>
    <d v="2020-03-25T11:45:00"/>
    <s v="8416f1590fec27b83e85b39865b220bc4e742f67"/>
    <s v="2020-03-25T20:00:00Z"/>
    <n v="285"/>
    <n v="3805"/>
    <n v="103479"/>
    <n v="103479"/>
    <n v="103479"/>
    <n v="36"/>
    <n v="75"/>
    <n v="571"/>
    <n v="7063"/>
    <n v="5146"/>
    <n v="12209"/>
    <n v="19453561"/>
  </r>
  <r>
    <x v="20"/>
    <x v="37"/>
    <n v="37258"/>
    <n v="84846"/>
    <m/>
    <n v="5327"/>
    <n v="6844"/>
    <n v="1290"/>
    <m/>
    <m/>
    <m/>
    <m/>
    <s v="B"/>
    <d v="2020-03-26T16:59:00"/>
    <s v="19363ab62d6ce0eea5e7c372af2d1c5c9c301cb3"/>
    <s v="2020-03-26T20:00:00Z"/>
    <n v="385"/>
    <n v="6844"/>
    <n v="122104"/>
    <n v="122104"/>
    <n v="122104"/>
    <n v="36"/>
    <n v="100"/>
    <n v="3039"/>
    <n v="12178"/>
    <n v="6447"/>
    <n v="18625"/>
    <n v="19453561"/>
  </r>
  <r>
    <x v="21"/>
    <x v="37"/>
    <n v="44635"/>
    <n v="101118"/>
    <m/>
    <n v="6481"/>
    <n v="8526"/>
    <n v="1583"/>
    <m/>
    <m/>
    <m/>
    <n v="2045"/>
    <s v="A"/>
    <d v="2020-03-27T11:15:00"/>
    <s v="04fc13195c2f6f99023c2a165488143fa7011847"/>
    <s v="2020-03-27T20:00:00Z"/>
    <n v="519"/>
    <n v="8526"/>
    <n v="145753"/>
    <n v="145753"/>
    <n v="145753"/>
    <n v="36"/>
    <n v="134"/>
    <n v="1682"/>
    <n v="16272"/>
    <n v="7377"/>
    <n v="23649"/>
    <n v="19453561"/>
  </r>
  <r>
    <x v="22"/>
    <x v="37"/>
    <n v="52318"/>
    <n v="103616"/>
    <m/>
    <n v="7328"/>
    <n v="10054"/>
    <n v="1755"/>
    <m/>
    <m/>
    <m/>
    <n v="2726"/>
    <s v="A"/>
    <d v="2020-03-28T13:15:00"/>
    <s v="bff2cfbfc7d59b136600e875ae44039201658e70"/>
    <s v="2020-03-28T20:00:00Z"/>
    <n v="728"/>
    <n v="10054"/>
    <n v="155934"/>
    <n v="155934"/>
    <n v="155934"/>
    <n v="36"/>
    <n v="209"/>
    <n v="1528"/>
    <n v="2498"/>
    <n v="7683"/>
    <n v="10181"/>
    <n v="19453561"/>
  </r>
  <r>
    <x v="23"/>
    <x v="37"/>
    <n v="59513"/>
    <n v="112847"/>
    <m/>
    <n v="8503"/>
    <n v="12075"/>
    <n v="2037"/>
    <m/>
    <m/>
    <m/>
    <n v="3572"/>
    <s v="A"/>
    <d v="2020-03-29T09:16:00"/>
    <s v="14ad04a515955b3a813189e392106a29b0a7cf21"/>
    <s v="2020-03-29T20:00:00Z"/>
    <n v="965"/>
    <n v="12075"/>
    <n v="172360"/>
    <n v="172360"/>
    <n v="172360"/>
    <n v="36"/>
    <n v="237"/>
    <n v="2021"/>
    <n v="9231"/>
    <n v="7195"/>
    <n v="16426"/>
    <n v="19453561"/>
  </r>
  <r>
    <x v="24"/>
    <x v="37"/>
    <n v="66497"/>
    <n v="119971"/>
    <m/>
    <n v="9517"/>
    <n v="13721"/>
    <n v="2352"/>
    <m/>
    <m/>
    <m/>
    <n v="4204"/>
    <s v="A"/>
    <d v="2020-03-29T09:16:00"/>
    <s v="3ce0f66b4b2a93caf488dd34387462396ba5aa3b"/>
    <s v="2020-03-30T20:00:00Z"/>
    <n v="1218"/>
    <n v="13721"/>
    <n v="186468"/>
    <n v="186468"/>
    <n v="186468"/>
    <n v="36"/>
    <n v="253"/>
    <n v="1646"/>
    <n v="7124"/>
    <n v="6984"/>
    <n v="14108"/>
    <n v="19453561"/>
  </r>
  <r>
    <x v="25"/>
    <x v="37"/>
    <n v="75795"/>
    <n v="129391"/>
    <m/>
    <n v="10929"/>
    <n v="15904"/>
    <n v="2710"/>
    <m/>
    <m/>
    <m/>
    <n v="4975"/>
    <s v="A"/>
    <d v="2020-03-29T09:16:00"/>
    <s v="f5f32b6d7890a1239c97ff4eedef1e4368eb11e5"/>
    <s v="2020-03-31T20:00:00Z"/>
    <n v="1550"/>
    <n v="15904"/>
    <n v="205186"/>
    <n v="205186"/>
    <n v="205186"/>
    <n v="36"/>
    <n v="332"/>
    <n v="2183"/>
    <n v="9420"/>
    <n v="9298"/>
    <n v="18718"/>
    <n v="19453561"/>
  </r>
  <r>
    <x v="26"/>
    <x v="37"/>
    <n v="83712"/>
    <n v="137168"/>
    <m/>
    <n v="12226"/>
    <n v="18368"/>
    <n v="3022"/>
    <m/>
    <m/>
    <m/>
    <n v="6142"/>
    <s v="A"/>
    <d v="2020-04-01T12:00:00"/>
    <s v="1d614a1bcdaa1c82f46f20e84886028b578bdf1d"/>
    <s v="2020-04-01T20:00:00Z"/>
    <n v="1941"/>
    <n v="18368"/>
    <n v="220880"/>
    <n v="220880"/>
    <n v="220880"/>
    <n v="36"/>
    <n v="391"/>
    <n v="2464"/>
    <n v="7777"/>
    <n v="7917"/>
    <n v="15694"/>
    <n v="19453561"/>
  </r>
  <r>
    <x v="27"/>
    <x v="37"/>
    <n v="92381"/>
    <n v="146584"/>
    <m/>
    <n v="13383"/>
    <n v="20817"/>
    <n v="3396"/>
    <m/>
    <m/>
    <m/>
    <n v="7434"/>
    <s v="A"/>
    <d v="2020-04-02T11:45:00"/>
    <s v="775f76625647df1623092ee21c45edb479690b22"/>
    <s v="2020-04-02T20:00:00Z"/>
    <n v="2373"/>
    <n v="20817"/>
    <n v="238965"/>
    <n v="238965"/>
    <n v="238965"/>
    <n v="36"/>
    <n v="432"/>
    <n v="2449"/>
    <n v="9416"/>
    <n v="8669"/>
    <n v="18085"/>
    <n v="19453561"/>
  </r>
  <r>
    <x v="28"/>
    <x v="37"/>
    <n v="102863"/>
    <n v="157657"/>
    <m/>
    <n v="14810"/>
    <n v="23696"/>
    <n v="3731"/>
    <m/>
    <m/>
    <m/>
    <n v="8886"/>
    <s v="A"/>
    <d v="2020-04-03T11:00:00"/>
    <s v="f6cddb01ff600916147dbbb6fe35cfd9c22409d1"/>
    <s v="2020-04-03T20:00:00Z"/>
    <n v="2935"/>
    <n v="23696"/>
    <n v="260520"/>
    <n v="260520"/>
    <n v="260520"/>
    <n v="36"/>
    <n v="562"/>
    <n v="2879"/>
    <n v="11073"/>
    <n v="10482"/>
    <n v="21555"/>
    <n v="19453561"/>
  </r>
  <r>
    <x v="29"/>
    <x v="37"/>
    <n v="113704"/>
    <n v="169917"/>
    <m/>
    <n v="15905"/>
    <n v="26383"/>
    <n v="4126"/>
    <m/>
    <m/>
    <m/>
    <n v="10478"/>
    <s v="A"/>
    <d v="2020-04-03T11:00:00"/>
    <s v="529325eba58201a58de23fa068761d435b790b0b"/>
    <s v="2020-04-04T20:00:00Z"/>
    <n v="3565"/>
    <n v="26383"/>
    <n v="283621"/>
    <n v="283621"/>
    <n v="283621"/>
    <n v="36"/>
    <n v="630"/>
    <n v="2687"/>
    <n v="12260"/>
    <n v="10841"/>
    <n v="23101"/>
    <n v="19453561"/>
  </r>
  <r>
    <x v="30"/>
    <x v="37"/>
    <n v="122031"/>
    <n v="180249"/>
    <m/>
    <n v="16479"/>
    <n v="28092"/>
    <n v="4376"/>
    <m/>
    <m/>
    <m/>
    <n v="12187"/>
    <s v="A"/>
    <d v="2020-04-04T00:00:00"/>
    <s v="86edd46199b4247433dc8387311bb1957f054ca4"/>
    <s v="2020-04-05T20:00:00Z"/>
    <n v="4159"/>
    <n v="28092"/>
    <n v="302280"/>
    <n v="302280"/>
    <n v="302280"/>
    <n v="36"/>
    <n v="594"/>
    <n v="1709"/>
    <n v="10332"/>
    <n v="8327"/>
    <n v="18659"/>
    <n v="19453561"/>
  </r>
  <r>
    <x v="31"/>
    <x v="37"/>
    <n v="130689"/>
    <n v="190122"/>
    <m/>
    <n v="16837"/>
    <n v="30203"/>
    <n v="4504"/>
    <m/>
    <m/>
    <m/>
    <n v="13366"/>
    <s v="A"/>
    <d v="2020-04-06T00:00:00"/>
    <s v="7157819a1cbc0028c234f57e016bf324decf9833"/>
    <s v="2020-04-06T20:00:00Z"/>
    <n v="4758"/>
    <n v="30203"/>
    <n v="320811"/>
    <n v="320811"/>
    <n v="320811"/>
    <n v="36"/>
    <n v="599"/>
    <n v="2111"/>
    <n v="9873"/>
    <n v="8658"/>
    <n v="18531"/>
    <n v="19453561"/>
  </r>
  <r>
    <x v="32"/>
    <x v="37"/>
    <n v="138863"/>
    <n v="201195"/>
    <m/>
    <n v="17493"/>
    <n v="32083"/>
    <n v="4593"/>
    <m/>
    <m/>
    <m/>
    <n v="14590"/>
    <s v="A"/>
    <d v="2020-04-06T00:00:00"/>
    <s v="55f26b837736acab4f58391322359e3a2f1ea173"/>
    <s v="2020-04-07T20:00:00Z"/>
    <n v="5489"/>
    <n v="32083"/>
    <n v="340058"/>
    <n v="340058"/>
    <n v="340058"/>
    <n v="36"/>
    <n v="731"/>
    <n v="1880"/>
    <n v="11073"/>
    <n v="8174"/>
    <n v="19247"/>
    <n v="19453561"/>
  </r>
  <r>
    <x v="33"/>
    <x v="37"/>
    <n v="149316"/>
    <n v="215837"/>
    <m/>
    <n v="18079"/>
    <n v="34432"/>
    <n v="4593"/>
    <m/>
    <m/>
    <m/>
    <n v="16353"/>
    <s v="A"/>
    <d v="2020-04-07T00:00:00"/>
    <s v="6f03c2a4ffb2a7a0801a214d9799cbf51d2e85f1"/>
    <s v="2020-04-08T20:00:00Z"/>
    <n v="6268"/>
    <n v="34432"/>
    <n v="365153"/>
    <n v="365153"/>
    <n v="365153"/>
    <n v="36"/>
    <n v="779"/>
    <n v="2349"/>
    <n v="14642"/>
    <n v="10453"/>
    <n v="25095"/>
    <n v="19453561"/>
  </r>
  <r>
    <x v="34"/>
    <x v="37"/>
    <n v="159937"/>
    <n v="231612"/>
    <m/>
    <n v="18279"/>
    <n v="36576"/>
    <n v="4925"/>
    <m/>
    <m/>
    <m/>
    <n v="18297"/>
    <s v="A"/>
    <d v="2020-04-09T00:00:00"/>
    <s v="afff59b2d7d4d0cc05fd29425776b6cbaa293c90"/>
    <s v="2020-04-09T20:00:00Z"/>
    <n v="7067"/>
    <n v="36576"/>
    <n v="391549"/>
    <n v="391549"/>
    <n v="391549"/>
    <n v="36"/>
    <n v="799"/>
    <n v="2144"/>
    <n v="15775"/>
    <n v="10621"/>
    <n v="26396"/>
    <n v="19453561"/>
  </r>
  <r>
    <x v="35"/>
    <x v="37"/>
    <n v="170512"/>
    <n v="247373"/>
    <m/>
    <n v="18569"/>
    <n v="38818"/>
    <n v="4908"/>
    <m/>
    <m/>
    <m/>
    <n v="20249"/>
    <s v="A"/>
    <d v="2020-04-10T00:00:00"/>
    <s v="09162924c4b839ad6fbd55eb290671d94941e034"/>
    <s v="2020-04-10T20:00:00Z"/>
    <n v="7844"/>
    <n v="38818"/>
    <n v="417885"/>
    <n v="417885"/>
    <n v="417885"/>
    <n v="36"/>
    <n v="777"/>
    <n v="2242"/>
    <n v="15761"/>
    <n v="10575"/>
    <n v="26336"/>
    <n v="19453561"/>
  </r>
  <r>
    <x v="36"/>
    <x v="37"/>
    <n v="180458"/>
    <n v="260522"/>
    <m/>
    <n v="18654"/>
    <n v="40679"/>
    <n v="5009"/>
    <m/>
    <m/>
    <m/>
    <n v="22025"/>
    <s v="A"/>
    <d v="2020-04-11T00:00:00"/>
    <s v="60d59689466fa1b6881e580773ee0d115443c6af"/>
    <s v="2020-04-11T20:00:00Z"/>
    <n v="8627"/>
    <n v="40679"/>
    <n v="440980"/>
    <n v="440980"/>
    <n v="440980"/>
    <n v="36"/>
    <n v="783"/>
    <n v="1861"/>
    <n v="13149"/>
    <n v="9946"/>
    <n v="23095"/>
    <n v="19453561"/>
  </r>
  <r>
    <x v="37"/>
    <x v="37"/>
    <n v="188694"/>
    <n v="272907"/>
    <m/>
    <n v="18707"/>
    <n v="42594"/>
    <n v="5198"/>
    <m/>
    <m/>
    <m/>
    <n v="23887"/>
    <s v="A"/>
    <d v="2020-04-12T00:00:00"/>
    <s v="a2b5e5ca1d9eab043b5a07364a9690228d53943c"/>
    <s v="2020-04-12T20:00:00Z"/>
    <n v="9385"/>
    <n v="42594"/>
    <n v="461601"/>
    <n v="461601"/>
    <n v="461601"/>
    <n v="36"/>
    <n v="758"/>
    <n v="1915"/>
    <n v="12385"/>
    <n v="8236"/>
    <n v="20621"/>
    <n v="19453561"/>
  </r>
  <r>
    <x v="38"/>
    <x v="37"/>
    <n v="195031"/>
    <n v="283326"/>
    <m/>
    <n v="18825"/>
    <n v="42637"/>
    <n v="5156"/>
    <m/>
    <m/>
    <m/>
    <n v="23887"/>
    <s v="A"/>
    <d v="2020-04-13T00:00:00"/>
    <s v="e49a38dc1ee6da48e71579b2fd0b060074e034fd"/>
    <s v="2020-04-13T20:00:00Z"/>
    <n v="10056"/>
    <n v="42637"/>
    <n v="478357"/>
    <n v="478357"/>
    <n v="478357"/>
    <n v="36"/>
    <n v="671"/>
    <n v="43"/>
    <n v="10419"/>
    <n v="6337"/>
    <n v="16756"/>
    <n v="19453561"/>
  </r>
  <r>
    <x v="39"/>
    <x v="37"/>
    <n v="202208"/>
    <n v="296935"/>
    <m/>
    <n v="18697"/>
    <n v="44286"/>
    <n v="5225"/>
    <m/>
    <m/>
    <m/>
    <n v="25589"/>
    <s v="A"/>
    <d v="2020-04-14T00:00:00"/>
    <s v="966bb86f839e9ca2804162af3d3538046e7de66d"/>
    <s v="2020-04-14T20:00:00Z"/>
    <n v="10834"/>
    <n v="44286"/>
    <n v="499143"/>
    <n v="499143"/>
    <n v="499143"/>
    <n v="36"/>
    <n v="778"/>
    <n v="1649"/>
    <n v="13609"/>
    <n v="7177"/>
    <n v="20786"/>
    <n v="19453561"/>
  </r>
  <r>
    <x v="40"/>
    <x v="37"/>
    <n v="213779"/>
    <n v="312233"/>
    <m/>
    <n v="18535"/>
    <n v="46539"/>
    <n v="5225"/>
    <m/>
    <m/>
    <m/>
    <n v="28004"/>
    <s v="A"/>
    <d v="2020-04-15T00:00:00"/>
    <s v="c11436638749dffe28483d7d3a23aa087a677a40"/>
    <s v="2020-04-15T20:00:00Z"/>
    <n v="11586"/>
    <n v="46539"/>
    <n v="526012"/>
    <n v="526012"/>
    <n v="526012"/>
    <n v="36"/>
    <n v="752"/>
    <n v="2253"/>
    <n v="15298"/>
    <n v="11571"/>
    <n v="26869"/>
    <n v="19453561"/>
  </r>
  <r>
    <x v="41"/>
    <x v="37"/>
    <n v="222284"/>
    <n v="328295"/>
    <m/>
    <n v="17735"/>
    <n v="48535"/>
    <n v="5091"/>
    <m/>
    <m/>
    <m/>
    <n v="30800"/>
    <s v="A"/>
    <d v="2020-04-16T00:00:00"/>
    <s v="53fb51ea5f3fc0f462195e4b14847ceaa73517e6"/>
    <s v="2020-04-16T20:00:00Z"/>
    <n v="12192"/>
    <n v="48535"/>
    <n v="550579"/>
    <n v="550579"/>
    <n v="550579"/>
    <n v="36"/>
    <n v="606"/>
    <n v="1996"/>
    <n v="16062"/>
    <n v="8505"/>
    <n v="24567"/>
    <n v="19453561"/>
  </r>
  <r>
    <x v="42"/>
    <x v="37"/>
    <n v="229642"/>
    <n v="343581"/>
    <m/>
    <n v="17116"/>
    <n v="50508"/>
    <n v="5059"/>
    <m/>
    <m/>
    <m/>
    <n v="33392"/>
    <s v="A"/>
    <d v="2020-04-17T14:00:00"/>
    <s v="44021a2894f3a0659b419269ff6cad05ea63c571"/>
    <s v="2020-04-17T20:00:00Z"/>
    <n v="12822"/>
    <n v="50508"/>
    <n v="573223"/>
    <n v="573223"/>
    <n v="573223"/>
    <n v="36"/>
    <n v="630"/>
    <n v="1973"/>
    <n v="15286"/>
    <n v="7358"/>
    <n v="22644"/>
    <n v="19453561"/>
  </r>
  <r>
    <x v="43"/>
    <x v="37"/>
    <n v="236732"/>
    <n v="359800"/>
    <m/>
    <n v="16967"/>
    <n v="52425"/>
    <n v="5016"/>
    <m/>
    <m/>
    <m/>
    <n v="35458"/>
    <s v="A"/>
    <d v="2020-04-18T00:00:00"/>
    <s v="4ad2fd5b599fc6179d536ede7719d0f24aaf5f56"/>
    <s v="2020-04-18T20:00:00Z"/>
    <n v="13362"/>
    <n v="52425"/>
    <n v="596532"/>
    <n v="596532"/>
    <n v="596532"/>
    <n v="36"/>
    <n v="540"/>
    <n v="1917"/>
    <n v="16219"/>
    <n v="7090"/>
    <n v="23309"/>
    <n v="19453561"/>
  </r>
  <r>
    <x v="44"/>
    <x v="37"/>
    <n v="242786"/>
    <n v="374769"/>
    <m/>
    <n v="16213"/>
    <n v="53809"/>
    <n v="5016"/>
    <m/>
    <m/>
    <m/>
    <n v="37596"/>
    <s v="A"/>
    <d v="2020-04-19T00:00:00"/>
    <s v="c07d777fa2eb54c916a185604eea75744ac21d75"/>
    <s v="2020-04-19T20:00:00Z"/>
    <n v="13869"/>
    <n v="53809"/>
    <n v="617555"/>
    <n v="617555"/>
    <n v="617555"/>
    <n v="36"/>
    <n v="507"/>
    <n v="1384"/>
    <n v="14969"/>
    <n v="6054"/>
    <n v="21023"/>
    <n v="19453561"/>
  </r>
  <r>
    <x v="45"/>
    <x v="37"/>
    <n v="247512"/>
    <n v="386349"/>
    <m/>
    <n v="16103"/>
    <n v="55188"/>
    <n v="5016"/>
    <m/>
    <m/>
    <m/>
    <n v="39085"/>
    <s v="A"/>
    <d v="2020-04-20T00:00:00"/>
    <s v="e5769a5285400a82169840a149ddbb3f54394b58"/>
    <s v="2020-04-20T20:00:00Z"/>
    <n v="14347"/>
    <n v="55188"/>
    <n v="633861"/>
    <n v="633861"/>
    <n v="633861"/>
    <n v="36"/>
    <n v="478"/>
    <n v="1379"/>
    <n v="11580"/>
    <n v="4726"/>
    <n v="16306"/>
    <n v="19453561"/>
  </r>
  <r>
    <x v="46"/>
    <x v="37"/>
    <n v="251690"/>
    <n v="397635"/>
    <m/>
    <n v="16044"/>
    <n v="56526"/>
    <n v="5016"/>
    <m/>
    <m/>
    <m/>
    <n v="40482"/>
    <s v="A"/>
    <d v="2020-04-21T00:00:00"/>
    <s v="bed8c86d7beba5d9610951b5cb6427e53a7eafe1"/>
    <s v="2020-04-21T20:00:00Z"/>
    <n v="14828"/>
    <n v="56526"/>
    <n v="649325"/>
    <n v="649325"/>
    <n v="649325"/>
    <n v="36"/>
    <n v="481"/>
    <n v="1338"/>
    <n v="11286"/>
    <n v="4178"/>
    <n v="15464"/>
    <n v="19453561"/>
  </r>
  <r>
    <x v="47"/>
    <x v="37"/>
    <n v="257216"/>
    <n v="412766"/>
    <m/>
    <n v="15599"/>
    <n v="57907"/>
    <n v="5016"/>
    <m/>
    <m/>
    <m/>
    <n v="42308"/>
    <s v="A"/>
    <d v="2020-04-22T00:00:00"/>
    <s v="5a991363a77735bfe5f67d504bf8ac0660b1065f"/>
    <s v="2020-04-22T20:00:00Z"/>
    <n v="15302"/>
    <n v="57907"/>
    <n v="669982"/>
    <n v="669982"/>
    <n v="669982"/>
    <n v="36"/>
    <n v="474"/>
    <n v="1381"/>
    <n v="15131"/>
    <n v="5526"/>
    <n v="20657"/>
    <n v="19453561"/>
  </r>
  <r>
    <x v="48"/>
    <x v="37"/>
    <n v="263460"/>
    <n v="432460"/>
    <m/>
    <n v="15021"/>
    <n v="59265"/>
    <n v="5016"/>
    <m/>
    <m/>
    <m/>
    <n v="44244"/>
    <s v="A"/>
    <d v="2020-04-23T00:00:00"/>
    <s v="0501298aeed32d6f9ed8c5bb9ab37f54d9cb8982"/>
    <s v="2020-04-23T20:00:00Z"/>
    <n v="15740"/>
    <n v="59265"/>
    <n v="695920"/>
    <n v="695920"/>
    <n v="695920"/>
    <n v="36"/>
    <n v="438"/>
    <n v="1358"/>
    <n v="19694"/>
    <n v="6244"/>
    <n v="25938"/>
    <n v="19453561"/>
  </r>
  <r>
    <x v="49"/>
    <x v="37"/>
    <n v="271590"/>
    <n v="459066"/>
    <m/>
    <n v="14258"/>
    <n v="60414"/>
    <n v="5016"/>
    <m/>
    <m/>
    <m/>
    <n v="46156"/>
    <s v="A"/>
    <d v="2020-04-24T00:00:00"/>
    <s v="ccbdc9d54c4ec5d1d6b847426d095f360e225264"/>
    <s v="2020-04-24T20:00:00Z"/>
    <n v="16162"/>
    <n v="60414"/>
    <n v="730656"/>
    <n v="730656"/>
    <n v="730656"/>
    <n v="36"/>
    <n v="422"/>
    <n v="1149"/>
    <n v="26606"/>
    <n v="8130"/>
    <n v="34736"/>
    <n v="19453561"/>
  </r>
  <r>
    <x v="50"/>
    <x v="37"/>
    <n v="282143"/>
    <n v="495425"/>
    <m/>
    <n v="13524"/>
    <n v="61459"/>
    <n v="5016"/>
    <m/>
    <m/>
    <m/>
    <n v="47935"/>
    <s v="B"/>
    <d v="2020-04-25T00:00:00"/>
    <s v="567bdc8704e75f2a6fa3063f208f9968b394a6b7"/>
    <s v="2020-04-25T20:00:00Z"/>
    <n v="16599"/>
    <n v="61459"/>
    <n v="777568"/>
    <n v="777568"/>
    <n v="777568"/>
    <n v="36"/>
    <n v="437"/>
    <n v="1045"/>
    <n v="36359"/>
    <n v="10553"/>
    <n v="46912"/>
    <n v="19453561"/>
  </r>
  <r>
    <x v="51"/>
    <x v="37"/>
    <n v="288045"/>
    <n v="517305"/>
    <m/>
    <n v="12839"/>
    <n v="62526"/>
    <n v="5016"/>
    <m/>
    <m/>
    <m/>
    <n v="49687"/>
    <s v="B"/>
    <d v="2020-04-26T00:00:00"/>
    <s v="e6a2c02a9afad5aeb5175c2dd206e33740c6ff47"/>
    <s v="2020-04-26T20:00:00Z"/>
    <n v="16966"/>
    <n v="62526"/>
    <n v="805350"/>
    <n v="805350"/>
    <n v="805350"/>
    <n v="36"/>
    <n v="367"/>
    <n v="1067"/>
    <n v="21880"/>
    <n v="5902"/>
    <n v="27782"/>
    <n v="19453561"/>
  </r>
  <r>
    <x v="52"/>
    <x v="37"/>
    <n v="291996"/>
    <n v="534099"/>
    <m/>
    <n v="12819"/>
    <n v="63570"/>
    <m/>
    <m/>
    <m/>
    <m/>
    <n v="50751"/>
    <s v="B"/>
    <d v="2020-04-27T00:00:00"/>
    <s v="e621daf236a826a05dc95cfe924c35dd3884df10"/>
    <s v="2020-04-27T20:00:00Z"/>
    <n v="17303"/>
    <n v="63570"/>
    <n v="826095"/>
    <n v="826095"/>
    <n v="826095"/>
    <n v="36"/>
    <n v="337"/>
    <n v="1044"/>
    <n v="16794"/>
    <n v="3951"/>
    <n v="20745"/>
    <n v="19453561"/>
  </r>
  <r>
    <x v="53"/>
    <x v="37"/>
    <n v="295106"/>
    <n v="549888"/>
    <m/>
    <n v="12645"/>
    <n v="64318"/>
    <m/>
    <m/>
    <m/>
    <m/>
    <n v="51673"/>
    <s v="B"/>
    <d v="2020-04-28T00:00:00"/>
    <s v="4d41e4e4ab0e18c4bd5a7b73cba1e8cd3bd45cd7"/>
    <s v="2020-04-28T20:00:00Z"/>
    <n v="17638"/>
    <n v="64318"/>
    <n v="844994"/>
    <n v="844994"/>
    <n v="844994"/>
    <n v="36"/>
    <n v="335"/>
    <n v="748"/>
    <n v="15789"/>
    <n v="3110"/>
    <n v="18899"/>
    <n v="19453561"/>
  </r>
  <r>
    <x v="54"/>
    <x v="37"/>
    <n v="299691"/>
    <n v="572790"/>
    <m/>
    <n v="12159"/>
    <n v="65397"/>
    <m/>
    <m/>
    <m/>
    <m/>
    <n v="53238"/>
    <s v="B"/>
    <d v="2020-04-29T00:00:00"/>
    <s v="2d3f87579d183c1fb170dbc1bd055d66f213d10f"/>
    <s v="2020-04-29T20:00:00Z"/>
    <n v="18015"/>
    <n v="65397"/>
    <n v="872481"/>
    <n v="872481"/>
    <n v="872481"/>
    <n v="36"/>
    <n v="377"/>
    <n v="1079"/>
    <n v="22902"/>
    <n v="4585"/>
    <n v="27487"/>
    <n v="19453561"/>
  </r>
  <r>
    <x v="55"/>
    <x v="37"/>
    <n v="304372"/>
    <n v="596264"/>
    <m/>
    <n v="11598"/>
    <n v="66369"/>
    <m/>
    <m/>
    <m/>
    <m/>
    <n v="54771"/>
    <s v="B"/>
    <d v="2020-04-30T00:00:00"/>
    <s v="f0a7b6ba7f4d1fa7aeb9f4bb15dc72dd7d9ce445"/>
    <s v="2020-04-30T20:00:00Z"/>
    <n v="18321"/>
    <n v="66369"/>
    <n v="900636"/>
    <n v="900636"/>
    <n v="900636"/>
    <n v="36"/>
    <n v="306"/>
    <n v="972"/>
    <n v="23474"/>
    <n v="4681"/>
    <n v="28155"/>
    <n v="19453561"/>
  </r>
  <r>
    <x v="56"/>
    <x v="37"/>
    <n v="308314"/>
    <n v="619124"/>
    <m/>
    <n v="10993"/>
    <n v="67180"/>
    <m/>
    <m/>
    <m/>
    <m/>
    <n v="56187"/>
    <s v="B"/>
    <d v="2020-05-01T00:00:00"/>
    <s v="0d53ffeae7eb1fd63bab5a7fff4b102eec154c87"/>
    <s v="2020-05-01T20:00:00Z"/>
    <n v="18610"/>
    <n v="67180"/>
    <n v="927438"/>
    <n v="927438"/>
    <n v="927438"/>
    <n v="36"/>
    <n v="289"/>
    <n v="811"/>
    <n v="22860"/>
    <n v="3942"/>
    <n v="26802"/>
    <n v="19453561"/>
  </r>
  <r>
    <x v="57"/>
    <x v="37"/>
    <n v="312977"/>
    <n v="646094"/>
    <m/>
    <n v="10350"/>
    <n v="67890"/>
    <m/>
    <m/>
    <m/>
    <m/>
    <n v="57540"/>
    <s v="B"/>
    <d v="2020-05-02T00:00:00"/>
    <s v="ca8b35a7cea1260f8ae73e966be723b767ed611d"/>
    <s v="2020-05-02T20:00:00Z"/>
    <n v="18909"/>
    <n v="67890"/>
    <n v="959071"/>
    <n v="959071"/>
    <n v="959071"/>
    <n v="36"/>
    <n v="299"/>
    <n v="710"/>
    <n v="26970"/>
    <n v="4663"/>
    <n v="31633"/>
    <n v="19453561"/>
  </r>
  <r>
    <x v="58"/>
    <x v="37"/>
    <n v="316415"/>
    <n v="669496"/>
    <m/>
    <n v="9786"/>
    <n v="68736"/>
    <m/>
    <m/>
    <m/>
    <m/>
    <n v="58950"/>
    <s v="B"/>
    <d v="2020-05-03T00:00:00"/>
    <s v="8269e363c3fb0c3b89f74591b6ff550750ba4882"/>
    <s v="2020-05-03T20:00:00Z"/>
    <n v="19189"/>
    <n v="68736"/>
    <n v="985911"/>
    <n v="985911"/>
    <n v="985911"/>
    <n v="36"/>
    <n v="280"/>
    <n v="846"/>
    <n v="23402"/>
    <n v="3438"/>
    <n v="26840"/>
    <n v="19453561"/>
  </r>
  <r>
    <x v="59"/>
    <x v="37"/>
    <n v="318953"/>
    <n v="688357"/>
    <m/>
    <n v="9647"/>
    <n v="69331"/>
    <m/>
    <m/>
    <m/>
    <m/>
    <n v="58950"/>
    <s v="B"/>
    <d v="2020-05-04T00:00:00"/>
    <s v="ba4d074a61ad40eb9e794352cffbb05e283ba506"/>
    <s v="2020-05-04T20:00:00Z"/>
    <n v="19415"/>
    <n v="69331"/>
    <n v="1007310"/>
    <n v="1007310"/>
    <n v="1007310"/>
    <n v="36"/>
    <n v="226"/>
    <n v="595"/>
    <n v="18861"/>
    <n v="2538"/>
    <n v="21399"/>
    <n v="19453561"/>
  </r>
  <r>
    <x v="60"/>
    <x v="37"/>
    <n v="321192"/>
    <n v="707707"/>
    <m/>
    <n v="9603"/>
    <n v="69867"/>
    <m/>
    <m/>
    <m/>
    <m/>
    <n v="58950"/>
    <s v="B"/>
    <d v="2020-05-05T00:00:00"/>
    <s v="29c3e10715681c8e3221108398fa8f4bb8572a6a"/>
    <s v="2020-05-05T20:00:00Z"/>
    <n v="19645"/>
    <n v="69867"/>
    <n v="1028899"/>
    <n v="1028899"/>
    <n v="1028899"/>
    <n v="36"/>
    <n v="230"/>
    <n v="536"/>
    <n v="19350"/>
    <n v="2239"/>
    <n v="21589"/>
    <n v="19453561"/>
  </r>
  <r>
    <x v="61"/>
    <x v="37"/>
    <n v="323978"/>
    <n v="731943"/>
    <m/>
    <n v="9179"/>
    <n v="70539"/>
    <m/>
    <m/>
    <m/>
    <m/>
    <n v="54597"/>
    <s v="B"/>
    <d v="2020-05-06T00:00:00"/>
    <s v="e8a0855be45dbf442e72628a2fce22a1d0e9575d"/>
    <s v="2020-05-06T20:00:00Z"/>
    <n v="19877"/>
    <n v="70539"/>
    <n v="1055921"/>
    <n v="1055921"/>
    <n v="1055921"/>
    <n v="36"/>
    <n v="232"/>
    <n v="672"/>
    <n v="24236"/>
    <n v="2786"/>
    <n v="27022"/>
    <n v="19453561"/>
  </r>
  <r>
    <x v="62"/>
    <x v="37"/>
    <n v="327649"/>
    <n v="762267"/>
    <m/>
    <n v="8665"/>
    <n v="71152"/>
    <n v="2976"/>
    <m/>
    <n v="2425"/>
    <m/>
    <n v="55547"/>
    <s v="B"/>
    <d v="2020-05-07T00:00:00"/>
    <s v="aa09a1b85d3fc400541054cb2c3d6b8448d876c7"/>
    <s v="2020-05-07T20:00:00Z"/>
    <n v="20828"/>
    <n v="71152"/>
    <n v="1089916"/>
    <n v="1089916"/>
    <n v="1089916"/>
    <n v="36"/>
    <n v="951"/>
    <n v="613"/>
    <n v="30324"/>
    <n v="3671"/>
    <n v="33995"/>
    <n v="19453561"/>
  </r>
  <r>
    <x v="63"/>
    <x v="37"/>
    <n v="330407"/>
    <n v="791136"/>
    <m/>
    <n v="8196"/>
    <n v="71679"/>
    <n v="2811"/>
    <m/>
    <n v="2295"/>
    <m/>
    <n v="56378"/>
    <s v="B"/>
    <d v="2020-05-08T00:00:00"/>
    <s v="cce93730cb4bfe975fc7b77442c3b664e71c74ee"/>
    <s v="2020-05-08T20:00:00Z"/>
    <n v="21045"/>
    <n v="71679"/>
    <n v="1121543"/>
    <n v="1121543"/>
    <n v="1121543"/>
    <n v="36"/>
    <n v="217"/>
    <n v="527"/>
    <n v="28869"/>
    <n v="2758"/>
    <n v="31627"/>
    <n v="19453561"/>
  </r>
  <r>
    <x v="64"/>
    <x v="37"/>
    <n v="333122"/>
    <n v="820646"/>
    <m/>
    <n v="7776"/>
    <n v="72255"/>
    <n v="2664"/>
    <m/>
    <n v="2203"/>
    <m/>
    <n v="57180"/>
    <s v="B"/>
    <d v="2020-05-09T00:00:00"/>
    <s v="052e6f0369c8bf1cdcb0e87919a4c28dd1bcbc19"/>
    <s v="2020-05-09T20:00:00Z"/>
    <n v="21271"/>
    <n v="72255"/>
    <n v="1153768"/>
    <n v="1153768"/>
    <n v="1153768"/>
    <n v="36"/>
    <n v="226"/>
    <n v="576"/>
    <n v="29510"/>
    <n v="2715"/>
    <n v="32225"/>
    <n v="19453561"/>
  </r>
  <r>
    <x v="65"/>
    <x v="37"/>
    <n v="335395"/>
    <n v="847603"/>
    <m/>
    <n v="7262"/>
    <n v="72715"/>
    <n v="2488"/>
    <m/>
    <n v="2073"/>
    <m/>
    <n v="58006"/>
    <s v="A"/>
    <d v="2020-05-10T00:00:00"/>
    <s v="7456280faad8dfbb520eaf338c44a80263063dcd"/>
    <s v="2020-05-10T20:00:00Z"/>
    <n v="21478"/>
    <n v="72715"/>
    <n v="1182998"/>
    <n v="1182998"/>
    <n v="1182998"/>
    <n v="36"/>
    <n v="207"/>
    <n v="460"/>
    <n v="26957"/>
    <n v="2273"/>
    <n v="29230"/>
    <n v="19453561"/>
  </r>
  <r>
    <x v="66"/>
    <x v="37"/>
    <n v="337055"/>
    <n v="867596"/>
    <m/>
    <n v="7226"/>
    <n v="73143"/>
    <n v="2450"/>
    <m/>
    <n v="2020"/>
    <m/>
    <n v="58363"/>
    <s v="A"/>
    <d v="2020-05-10T00:00:00"/>
    <s v="c605cd69fc6d8af2586f5f00c31106bff9a1edd9"/>
    <s v="2020-05-11T20:00:00Z"/>
    <n v="21640"/>
    <n v="73143"/>
    <n v="1204651"/>
    <n v="1204651"/>
    <n v="1204651"/>
    <n v="36"/>
    <n v="162"/>
    <n v="428"/>
    <n v="19993"/>
    <n v="1660"/>
    <n v="21653"/>
    <n v="19453561"/>
  </r>
  <r>
    <x v="67"/>
    <x v="37"/>
    <n v="338485"/>
    <n v="886628"/>
    <m/>
    <n v="7063"/>
    <n v="73143"/>
    <n v="2375"/>
    <m/>
    <n v="1964"/>
    <m/>
    <n v="58679"/>
    <s v="A"/>
    <d v="2020-05-12T00:00:00"/>
    <s v="557195b2b5a5899f0b86cf3d014ed6a5b11dd26a"/>
    <s v="2020-05-12T20:00:00Z"/>
    <n v="21845"/>
    <n v="73143"/>
    <n v="1225113"/>
    <n v="1225113"/>
    <n v="1225113"/>
    <n v="36"/>
    <n v="205"/>
    <n v="0"/>
    <n v="19032"/>
    <n v="1430"/>
    <n v="20462"/>
    <n v="19453561"/>
  </r>
  <r>
    <x v="68"/>
    <x v="37"/>
    <n v="340661"/>
    <n v="918246"/>
    <m/>
    <n v="6946"/>
    <n v="73963"/>
    <n v="2308"/>
    <m/>
    <n v="1908"/>
    <m/>
    <n v="59193"/>
    <s v="A"/>
    <d v="2020-05-13T00:00:00"/>
    <s v="1d5851bab770a5879020e77f52e0b97326cdb80b"/>
    <s v="2020-05-13T20:00:00Z"/>
    <n v="22013"/>
    <n v="73963"/>
    <n v="1258907"/>
    <n v="1258907"/>
    <n v="1258907"/>
    <n v="36"/>
    <n v="168"/>
    <n v="820"/>
    <n v="31618"/>
    <n v="2176"/>
    <n v="33794"/>
    <n v="19453561"/>
  </r>
  <r>
    <x v="69"/>
    <x v="37"/>
    <n v="343051"/>
    <n v="955706"/>
    <m/>
    <n v="6706"/>
    <n v="74433"/>
    <n v="2223"/>
    <m/>
    <n v="1846"/>
    <m/>
    <n v="59758"/>
    <s v="A"/>
    <d v="2020-05-14T00:00:00"/>
    <s v="d1e88d9c65cc15cd5d79fa8b1ff1d1c8579f3c5f"/>
    <s v="2020-05-14T20:00:00Z"/>
    <n v="22170"/>
    <n v="74433"/>
    <n v="1298757"/>
    <n v="1298757"/>
    <n v="1298757"/>
    <n v="36"/>
    <n v="157"/>
    <n v="470"/>
    <n v="37460"/>
    <n v="2390"/>
    <n v="39850"/>
    <n v="19453561"/>
  </r>
  <r>
    <x v="70"/>
    <x v="37"/>
    <n v="345813"/>
    <n v="992235"/>
    <m/>
    <n v="6394"/>
    <n v="74751"/>
    <n v="2156"/>
    <m/>
    <n v="1774"/>
    <m/>
    <n v="60302"/>
    <s v="A"/>
    <d v="2020-05-14T00:00:00"/>
    <s v="9b7193c6e15e6af3ddd33905595f6175ab1b495d"/>
    <s v="2020-05-15T20:00:00Z"/>
    <n v="22304"/>
    <n v="74751"/>
    <n v="1338048"/>
    <n v="1338048"/>
    <n v="1338048"/>
    <n v="36"/>
    <n v="134"/>
    <n v="318"/>
    <n v="36529"/>
    <n v="2762"/>
    <n v="39291"/>
    <n v="19453561"/>
  </r>
  <r>
    <x v="71"/>
    <x v="37"/>
    <n v="348232"/>
    <n v="1030485"/>
    <m/>
    <n v="6220"/>
    <n v="75163"/>
    <n v="2077"/>
    <m/>
    <n v="1674"/>
    <m/>
    <n v="60796"/>
    <s v="A"/>
    <d v="2020-05-16T00:00:00"/>
    <s v="622d82ace7ccf79647d53e9afa44ad8b1dacdcd6"/>
    <s v="2020-05-16T20:00:00Z"/>
    <n v="22478"/>
    <n v="75163"/>
    <n v="1378717"/>
    <n v="1378717"/>
    <n v="1378717"/>
    <n v="36"/>
    <n v="174"/>
    <n v="412"/>
    <n v="38250"/>
    <n v="2419"/>
    <n v="40669"/>
    <n v="19453561"/>
  </r>
  <r>
    <x v="72"/>
    <x v="37"/>
    <n v="350121"/>
    <n v="1063275"/>
    <m/>
    <n v="5897"/>
    <n v="75525"/>
    <n v="1981"/>
    <m/>
    <n v="1601"/>
    <m/>
    <n v="61381"/>
    <s v="A"/>
    <d v="2020-05-17T00:00:00"/>
    <s v="dc9b0a8798647b7ae586f484f778baef168b1936"/>
    <s v="2020-05-17T20:00:00Z"/>
    <n v="22619"/>
    <n v="75525"/>
    <n v="1413396"/>
    <n v="1413396"/>
    <n v="1413396"/>
    <n v="36"/>
    <n v="141"/>
    <n v="362"/>
    <n v="32790"/>
    <n v="1889"/>
    <n v="34679"/>
    <n v="19453561"/>
  </r>
  <r>
    <x v="73"/>
    <x v="37"/>
    <n v="351371"/>
    <n v="1088186"/>
    <m/>
    <n v="5840"/>
    <n v="75870"/>
    <n v="1908"/>
    <m/>
    <n v="1538"/>
    <m/>
    <n v="61681"/>
    <s v="A"/>
    <d v="2020-05-18T00:00:00"/>
    <s v="46fa5352dd39fe8d99308c648d0ba385f1fd5f4c"/>
    <s v="2020-05-18T20:00:00Z"/>
    <n v="22729"/>
    <n v="75870"/>
    <n v="1439557"/>
    <n v="1439557"/>
    <n v="1439557"/>
    <n v="36"/>
    <n v="110"/>
    <n v="345"/>
    <n v="24911"/>
    <n v="1250"/>
    <n v="26161"/>
    <n v="19453561"/>
  </r>
  <r>
    <x v="74"/>
    <x v="37"/>
    <n v="352845"/>
    <n v="1114894"/>
    <m/>
    <n v="5818"/>
    <n v="76168"/>
    <n v="1836"/>
    <m/>
    <n v="1481"/>
    <m/>
    <n v="61886"/>
    <s v="A"/>
    <d v="2020-05-19T00:00:00"/>
    <s v="84401a74545d19541faeed8beb09060d06a2d16d"/>
    <s v="2020-05-19T20:00:00Z"/>
    <n v="22843"/>
    <n v="76168"/>
    <n v="1467739"/>
    <n v="1467739"/>
    <n v="1467739"/>
    <n v="36"/>
    <n v="114"/>
    <n v="298"/>
    <n v="26708"/>
    <n v="1474"/>
    <n v="28182"/>
    <n v="19453561"/>
  </r>
  <r>
    <x v="75"/>
    <x v="37"/>
    <n v="354370"/>
    <n v="1151466"/>
    <m/>
    <n v="5570"/>
    <n v="76410"/>
    <n v="1836"/>
    <m/>
    <n v="1421"/>
    <m/>
    <n v="61886"/>
    <s v="A"/>
    <d v="2020-05-20T00:00:00"/>
    <s v="00a412db192eec4248dc52194da0117cc8819e2a"/>
    <s v="2020-05-20T20:00:00Z"/>
    <n v="22976"/>
    <n v="76410"/>
    <n v="1505836"/>
    <n v="1505836"/>
    <n v="1505836"/>
    <n v="36"/>
    <n v="133"/>
    <n v="242"/>
    <n v="36572"/>
    <n v="1525"/>
    <n v="38097"/>
    <n v="19453561"/>
  </r>
  <r>
    <x v="76"/>
    <x v="37"/>
    <n v="356458"/>
    <n v="1198597"/>
    <m/>
    <n v="5187"/>
    <n v="76608"/>
    <n v="1695"/>
    <m/>
    <n v="1345"/>
    <m/>
    <n v="62826"/>
    <s v="A"/>
    <d v="2020-05-21T00:00:00"/>
    <s v="0db2236bc53fc87b0d78b9fb5a05f949a1923575"/>
    <s v="2020-05-21T20:00:00Z"/>
    <n v="23083"/>
    <n v="76608"/>
    <n v="1555055"/>
    <n v="1555055"/>
    <n v="1555055"/>
    <n v="36"/>
    <n v="107"/>
    <n v="198"/>
    <n v="47131"/>
    <n v="2088"/>
    <n v="49219"/>
    <n v="19453561"/>
  </r>
  <r>
    <x v="77"/>
    <x v="37"/>
    <n v="358154"/>
    <n v="1242639"/>
    <m/>
    <n v="4844"/>
    <n v="76843"/>
    <n v="1581"/>
    <m/>
    <n v="1254"/>
    <m/>
    <n v="63292"/>
    <s v="A"/>
    <d v="2020-05-22T00:00:00"/>
    <s v="7a868b50c6d1915aad6db991e67706058d43cec8"/>
    <s v="2020-05-22T20:00:00Z"/>
    <n v="23195"/>
    <n v="76843"/>
    <n v="1600793"/>
    <n v="1600793"/>
    <n v="1600793"/>
    <n v="36"/>
    <n v="112"/>
    <n v="235"/>
    <n v="44042"/>
    <n v="1696"/>
    <n v="45738"/>
    <n v="19453561"/>
  </r>
  <r>
    <x v="78"/>
    <x v="37"/>
    <n v="359926"/>
    <n v="1292135"/>
    <m/>
    <n v="4844"/>
    <n v="77034"/>
    <n v="1581"/>
    <m/>
    <n v="1254"/>
    <m/>
    <n v="63292"/>
    <s v="A"/>
    <d v="2020-05-22T00:00:00"/>
    <s v="08b90b4fcd7078b163aba6b8daddc1b930ec41a9"/>
    <s v="2020-05-23T20:00:00Z"/>
    <n v="23282"/>
    <n v="77034"/>
    <n v="1652061"/>
    <n v="1652061"/>
    <n v="1652061"/>
    <n v="36"/>
    <n v="87"/>
    <n v="191"/>
    <n v="49496"/>
    <n v="1772"/>
    <n v="51268"/>
    <n v="19453561"/>
  </r>
  <r>
    <x v="79"/>
    <x v="37"/>
    <n v="361515"/>
    <n v="1338311"/>
    <m/>
    <n v="4393"/>
    <n v="77295"/>
    <n v="1406"/>
    <m/>
    <n v="1067"/>
    <m/>
    <n v="64080"/>
    <s v="A"/>
    <d v="2020-05-24T00:00:00"/>
    <s v="0721a0530e6e28aae34941837949d2a83acf4048"/>
    <s v="2020-05-24T20:00:00Z"/>
    <n v="23391"/>
    <n v="77295"/>
    <n v="1699826"/>
    <n v="1699826"/>
    <n v="1699826"/>
    <n v="36"/>
    <n v="109"/>
    <n v="261"/>
    <n v="46176"/>
    <n v="1589"/>
    <n v="47765"/>
    <n v="19453561"/>
  </r>
  <r>
    <x v="81"/>
    <x v="38"/>
    <n v="0"/>
    <n v="7"/>
    <n v="3"/>
    <m/>
    <m/>
    <m/>
    <m/>
    <m/>
    <m/>
    <m/>
    <m/>
    <m/>
    <s v="29c0768399eb917222bece81ac7fd820319c81ba"/>
    <s v="2020-03-05T21:00:00Z"/>
    <m/>
    <m/>
    <n v="10"/>
    <n v="7"/>
    <n v="7"/>
    <n v="39"/>
    <m/>
    <m/>
    <m/>
    <m/>
    <m/>
    <n v="11689100"/>
  </r>
  <r>
    <x v="0"/>
    <x v="38"/>
    <n v="0"/>
    <n v="8"/>
    <n v="2"/>
    <m/>
    <m/>
    <m/>
    <m/>
    <m/>
    <m/>
    <m/>
    <m/>
    <m/>
    <s v="381b4ac05cf9c9e9b11df2790badd5a3ce445f99"/>
    <s v="2020-03-06T21:00:00Z"/>
    <m/>
    <m/>
    <n v="10"/>
    <n v="8"/>
    <n v="8"/>
    <n v="39"/>
    <n v="0"/>
    <n v="0"/>
    <n v="1"/>
    <n v="0"/>
    <n v="1"/>
    <n v="11689100"/>
  </r>
  <r>
    <x v="1"/>
    <x v="38"/>
    <n v="0"/>
    <n v="9"/>
    <n v="5"/>
    <m/>
    <m/>
    <m/>
    <m/>
    <m/>
    <m/>
    <m/>
    <m/>
    <m/>
    <s v="d5faabefafefb9ad659d49f395c57e30cf9fe9c3"/>
    <s v="2020-03-07T21:00:00Z"/>
    <m/>
    <m/>
    <n v="14"/>
    <n v="9"/>
    <n v="9"/>
    <n v="39"/>
    <n v="0"/>
    <n v="0"/>
    <n v="1"/>
    <n v="0"/>
    <n v="1"/>
    <n v="11689100"/>
  </r>
  <r>
    <x v="2"/>
    <x v="38"/>
    <n v="0"/>
    <n v="10"/>
    <n v="4"/>
    <m/>
    <m/>
    <m/>
    <m/>
    <m/>
    <m/>
    <m/>
    <m/>
    <m/>
    <s v="7e96c001631c8cd5e22fa14d37cfb456d3e0288f"/>
    <s v="2020-03-08T20:00:00Z"/>
    <m/>
    <m/>
    <n v="14"/>
    <n v="10"/>
    <n v="10"/>
    <n v="39"/>
    <n v="0"/>
    <n v="0"/>
    <n v="1"/>
    <n v="0"/>
    <n v="1"/>
    <n v="11689100"/>
  </r>
  <r>
    <x v="3"/>
    <x v="38"/>
    <n v="3"/>
    <n v="11"/>
    <n v="5"/>
    <m/>
    <m/>
    <m/>
    <m/>
    <m/>
    <m/>
    <m/>
    <m/>
    <m/>
    <s v="03232f19ae6839c940887ff62c54d456be5cffd2"/>
    <s v="2020-03-09T20:00:00Z"/>
    <m/>
    <m/>
    <n v="19"/>
    <n v="14"/>
    <n v="14"/>
    <n v="39"/>
    <n v="0"/>
    <n v="0"/>
    <n v="1"/>
    <n v="3"/>
    <n v="4"/>
    <n v="11689100"/>
  </r>
  <r>
    <x v="4"/>
    <x v="38"/>
    <n v="3"/>
    <n v="14"/>
    <n v="15"/>
    <m/>
    <m/>
    <m/>
    <m/>
    <m/>
    <m/>
    <m/>
    <m/>
    <m/>
    <s v="faf34d6c3eb97dd3a3c45a32816d21f6420c88c8"/>
    <s v="2020-03-10T20:00:00Z"/>
    <m/>
    <m/>
    <n v="32"/>
    <n v="17"/>
    <n v="17"/>
    <n v="39"/>
    <n v="0"/>
    <n v="0"/>
    <n v="3"/>
    <n v="0"/>
    <n v="3"/>
    <n v="11689100"/>
  </r>
  <r>
    <x v="5"/>
    <x v="38"/>
    <n v="4"/>
    <n v="21"/>
    <n v="24"/>
    <m/>
    <m/>
    <m/>
    <m/>
    <m/>
    <m/>
    <m/>
    <m/>
    <m/>
    <s v="ed08ee2387aa0a06219d835de3d21723e8f61aaf"/>
    <s v="2020-03-11T20:00:00Z"/>
    <m/>
    <m/>
    <n v="49"/>
    <n v="25"/>
    <n v="25"/>
    <n v="39"/>
    <n v="0"/>
    <n v="0"/>
    <n v="7"/>
    <n v="1"/>
    <n v="8"/>
    <n v="11689100"/>
  </r>
  <r>
    <x v="6"/>
    <x v="38"/>
    <n v="5"/>
    <n v="30"/>
    <n v="52"/>
    <m/>
    <m/>
    <m/>
    <m/>
    <m/>
    <m/>
    <m/>
    <m/>
    <d v="2020-03-12T14:00:00"/>
    <s v="efa2e0774233126b4df6cd4a1b0a8503009a8770"/>
    <s v="2020-03-12T20:00:00Z"/>
    <m/>
    <m/>
    <n v="87"/>
    <n v="35"/>
    <n v="35"/>
    <n v="39"/>
    <n v="0"/>
    <n v="0"/>
    <n v="9"/>
    <n v="1"/>
    <n v="10"/>
    <n v="11689100"/>
  </r>
  <r>
    <x v="7"/>
    <x v="38"/>
    <n v="13"/>
    <n v="50"/>
    <n v="159"/>
    <m/>
    <m/>
    <m/>
    <m/>
    <m/>
    <m/>
    <m/>
    <m/>
    <d v="2020-03-13T15:00:00"/>
    <s v="7f90c607a28049422d4028a0f689a125f399117d"/>
    <s v="2020-03-13T20:00:00Z"/>
    <m/>
    <m/>
    <n v="222"/>
    <n v="63"/>
    <n v="63"/>
    <n v="39"/>
    <n v="0"/>
    <n v="0"/>
    <n v="20"/>
    <n v="8"/>
    <n v="28"/>
    <n v="11689100"/>
  </r>
  <r>
    <x v="8"/>
    <x v="38"/>
    <n v="13"/>
    <n v="50"/>
    <n v="159"/>
    <m/>
    <m/>
    <m/>
    <m/>
    <m/>
    <m/>
    <m/>
    <m/>
    <d v="2020-03-13T14:00:00"/>
    <s v="fee7f8f7c7fd1ebc32413d707a9daea1428e1fd8"/>
    <s v="2020-03-14T20:00:00Z"/>
    <m/>
    <m/>
    <n v="222"/>
    <n v="63"/>
    <n v="63"/>
    <n v="39"/>
    <n v="0"/>
    <n v="0"/>
    <n v="0"/>
    <n v="0"/>
    <n v="0"/>
    <n v="11689100"/>
  </r>
  <r>
    <x v="9"/>
    <x v="38"/>
    <n v="36"/>
    <n v="139"/>
    <n v="350"/>
    <m/>
    <m/>
    <m/>
    <m/>
    <m/>
    <m/>
    <m/>
    <m/>
    <d v="2020-03-15T14:00:00"/>
    <s v="06e652c8e48e3c9a2ded80086ee320edc0fb2644"/>
    <s v="2020-03-15T20:00:00Z"/>
    <m/>
    <m/>
    <n v="525"/>
    <n v="175"/>
    <n v="175"/>
    <n v="39"/>
    <n v="0"/>
    <n v="0"/>
    <n v="89"/>
    <n v="23"/>
    <n v="112"/>
    <n v="11689100"/>
  </r>
  <r>
    <x v="10"/>
    <x v="38"/>
    <n v="50"/>
    <n v="140"/>
    <n v="361"/>
    <m/>
    <m/>
    <m/>
    <m/>
    <m/>
    <m/>
    <m/>
    <m/>
    <d v="2020-03-16T15:36:00"/>
    <s v="6751e30a3733dca9f7ba6f05562d8dccd7faf473"/>
    <s v="2020-03-16T20:00:00Z"/>
    <m/>
    <m/>
    <n v="551"/>
    <n v="190"/>
    <n v="190"/>
    <n v="39"/>
    <n v="0"/>
    <n v="0"/>
    <n v="1"/>
    <n v="14"/>
    <n v="15"/>
    <n v="11689100"/>
  </r>
  <r>
    <x v="11"/>
    <x v="38"/>
    <n v="67"/>
    <n v="140"/>
    <m/>
    <m/>
    <m/>
    <m/>
    <m/>
    <m/>
    <m/>
    <m/>
    <m/>
    <d v="2020-03-17T15:00:00"/>
    <s v="bd02d04528bd3cc669a187fca7f109c868c80274"/>
    <s v="2020-03-17T20:00:00Z"/>
    <m/>
    <m/>
    <n v="207"/>
    <n v="207"/>
    <n v="207"/>
    <n v="39"/>
    <n v="0"/>
    <n v="0"/>
    <n v="0"/>
    <n v="17"/>
    <n v="17"/>
    <n v="11689100"/>
  </r>
  <r>
    <x v="12"/>
    <x v="38"/>
    <n v="88"/>
    <n v="140"/>
    <m/>
    <m/>
    <m/>
    <m/>
    <m/>
    <m/>
    <m/>
    <m/>
    <m/>
    <d v="2020-03-18T15:00:00"/>
    <s v="cb940db871c4d361ae2680a1e8adc6528f33affa"/>
    <s v="2020-03-18T20:00:00Z"/>
    <m/>
    <m/>
    <n v="228"/>
    <n v="228"/>
    <n v="228"/>
    <n v="39"/>
    <n v="0"/>
    <n v="0"/>
    <n v="0"/>
    <n v="21"/>
    <n v="21"/>
    <n v="11689100"/>
  </r>
  <r>
    <x v="13"/>
    <x v="38"/>
    <n v="119"/>
    <n v="140"/>
    <m/>
    <m/>
    <m/>
    <m/>
    <m/>
    <m/>
    <m/>
    <m/>
    <m/>
    <d v="2020-03-19T14:00:00"/>
    <s v="4ef1783959cd8e6e933c7f1037cf9d86422f7c93"/>
    <s v="2020-03-19T20:00:00Z"/>
    <m/>
    <m/>
    <n v="259"/>
    <n v="259"/>
    <n v="259"/>
    <n v="39"/>
    <n v="0"/>
    <n v="0"/>
    <n v="0"/>
    <n v="31"/>
    <n v="31"/>
    <n v="11689100"/>
  </r>
  <r>
    <x v="14"/>
    <x v="38"/>
    <n v="169"/>
    <n v="140"/>
    <m/>
    <m/>
    <m/>
    <m/>
    <m/>
    <m/>
    <m/>
    <m/>
    <m/>
    <d v="2020-03-20T14:00:00"/>
    <s v="57c8d7e0e3fa63168f7a074cd9c934a111580dd2"/>
    <s v="2020-03-20T20:00:00Z"/>
    <n v="1"/>
    <m/>
    <n v="309"/>
    <n v="309"/>
    <n v="309"/>
    <n v="39"/>
    <n v="1"/>
    <n v="0"/>
    <n v="0"/>
    <n v="50"/>
    <n v="50"/>
    <n v="11689100"/>
  </r>
  <r>
    <x v="15"/>
    <x v="38"/>
    <n v="247"/>
    <n v="140"/>
    <m/>
    <m/>
    <n v="58"/>
    <m/>
    <m/>
    <m/>
    <m/>
    <m/>
    <m/>
    <d v="2020-03-21T14:00:00"/>
    <s v="9f4353f9875110bbe7a327f2bcb9de23e8aa54ad"/>
    <s v="2020-03-21T20:00:00Z"/>
    <n v="3"/>
    <n v="58"/>
    <n v="387"/>
    <n v="387"/>
    <n v="387"/>
    <n v="39"/>
    <n v="2"/>
    <n v="58"/>
    <n v="0"/>
    <n v="78"/>
    <n v="78"/>
    <n v="11689100"/>
  </r>
  <r>
    <x v="16"/>
    <x v="38"/>
    <n v="351"/>
    <n v="140"/>
    <m/>
    <m/>
    <n v="83"/>
    <m/>
    <m/>
    <m/>
    <m/>
    <m/>
    <m/>
    <d v="2020-03-20T14:00:00"/>
    <s v="57bf8be935019760d541377a94752cb7f1244018"/>
    <s v="2020-03-22T20:00:00Z"/>
    <n v="3"/>
    <n v="83"/>
    <n v="491"/>
    <n v="491"/>
    <n v="491"/>
    <n v="39"/>
    <n v="0"/>
    <n v="25"/>
    <n v="0"/>
    <n v="104"/>
    <n v="104"/>
    <n v="11689100"/>
  </r>
  <r>
    <x v="17"/>
    <x v="38"/>
    <n v="442"/>
    <n v="140"/>
    <m/>
    <m/>
    <n v="104"/>
    <m/>
    <m/>
    <m/>
    <m/>
    <m/>
    <s v="D"/>
    <d v="2020-03-23T14:00:00"/>
    <s v="a0ce1ce8a1eabaa945e8054b77fbc4f7969a6c2d"/>
    <s v="2020-03-23T20:00:00Z"/>
    <n v="6"/>
    <n v="104"/>
    <n v="582"/>
    <n v="582"/>
    <n v="582"/>
    <n v="39"/>
    <n v="3"/>
    <n v="21"/>
    <n v="0"/>
    <n v="91"/>
    <n v="91"/>
    <n v="11689100"/>
  </r>
  <r>
    <x v="18"/>
    <x v="38"/>
    <n v="564"/>
    <n v="140"/>
    <m/>
    <m/>
    <n v="145"/>
    <m/>
    <m/>
    <m/>
    <m/>
    <m/>
    <s v="D"/>
    <d v="2020-03-24T14:00:00"/>
    <s v="b30c6ef605875885739e48b3ead9acda79a2c629"/>
    <s v="2020-03-24T20:00:00Z"/>
    <n v="8"/>
    <n v="145"/>
    <n v="704"/>
    <n v="704"/>
    <n v="704"/>
    <n v="39"/>
    <n v="2"/>
    <n v="41"/>
    <n v="0"/>
    <n v="122"/>
    <n v="122"/>
    <n v="11689100"/>
  </r>
  <r>
    <x v="19"/>
    <x v="38"/>
    <n v="704"/>
    <n v="14060"/>
    <m/>
    <m/>
    <n v="182"/>
    <m/>
    <n v="74"/>
    <m/>
    <m/>
    <m/>
    <s v="B"/>
    <d v="2020-03-25T14:00:00"/>
    <s v="63295b4f0011c06fd417eee134ea5bdd85fb6059"/>
    <s v="2020-03-25T20:00:00Z"/>
    <n v="10"/>
    <n v="182"/>
    <n v="14764"/>
    <n v="14764"/>
    <n v="14764"/>
    <n v="39"/>
    <n v="2"/>
    <n v="37"/>
    <n v="13920"/>
    <n v="140"/>
    <n v="14060"/>
    <n v="11689100"/>
  </r>
  <r>
    <x v="20"/>
    <x v="38"/>
    <n v="867"/>
    <n v="16449"/>
    <m/>
    <m/>
    <n v="223"/>
    <m/>
    <n v="91"/>
    <m/>
    <m/>
    <m/>
    <s v="B"/>
    <d v="2020-03-26T14:00:00"/>
    <s v="2b95bc867f64d6ac6d7af40ec6b45724a87125bd"/>
    <s v="2020-03-26T20:00:00Z"/>
    <n v="15"/>
    <n v="223"/>
    <n v="17316"/>
    <n v="17316"/>
    <n v="17316"/>
    <n v="39"/>
    <n v="5"/>
    <n v="41"/>
    <n v="2389"/>
    <n v="163"/>
    <n v="2552"/>
    <n v="11689100"/>
  </r>
  <r>
    <x v="21"/>
    <x v="38"/>
    <n v="1137"/>
    <n v="19012"/>
    <m/>
    <m/>
    <n v="276"/>
    <m/>
    <n v="107"/>
    <m/>
    <m/>
    <m/>
    <s v="B"/>
    <d v="2020-03-27T14:00:00"/>
    <s v="5656910a8b68eeca7a22cf8e07f319832903644f"/>
    <s v="2020-03-27T20:00:00Z"/>
    <n v="19"/>
    <n v="276"/>
    <n v="20149"/>
    <n v="20149"/>
    <n v="20149"/>
    <n v="39"/>
    <n v="4"/>
    <n v="53"/>
    <n v="2563"/>
    <n v="270"/>
    <n v="2833"/>
    <n v="11689100"/>
  </r>
  <r>
    <x v="22"/>
    <x v="38"/>
    <n v="1406"/>
    <n v="19012"/>
    <m/>
    <m/>
    <n v="344"/>
    <m/>
    <n v="123"/>
    <m/>
    <m/>
    <m/>
    <s v="B"/>
    <d v="2020-03-28T14:00:00"/>
    <s v="35df4a243590edcaf24b08b55c221bcdcd6fbb33"/>
    <s v="2020-03-28T20:00:00Z"/>
    <n v="25"/>
    <n v="344"/>
    <n v="20418"/>
    <n v="20418"/>
    <n v="20418"/>
    <n v="39"/>
    <n v="6"/>
    <n v="68"/>
    <n v="0"/>
    <n v="269"/>
    <n v="269"/>
    <n v="11689100"/>
  </r>
  <r>
    <x v="23"/>
    <x v="38"/>
    <n v="1653"/>
    <n v="19012"/>
    <m/>
    <m/>
    <n v="403"/>
    <m/>
    <n v="139"/>
    <m/>
    <m/>
    <m/>
    <s v="B"/>
    <d v="2020-03-29T14:00:00"/>
    <s v="2b46c53a1aab6ea45028152a0c0de6ca22780e74"/>
    <s v="2020-03-29T20:00:00Z"/>
    <n v="29"/>
    <n v="403"/>
    <n v="20665"/>
    <n v="20665"/>
    <n v="20665"/>
    <n v="39"/>
    <n v="4"/>
    <n v="59"/>
    <n v="0"/>
    <n v="247"/>
    <n v="247"/>
    <n v="11689100"/>
  </r>
  <r>
    <x v="24"/>
    <x v="38"/>
    <n v="1933"/>
    <n v="25342"/>
    <m/>
    <m/>
    <n v="475"/>
    <m/>
    <n v="163"/>
    <m/>
    <m/>
    <m/>
    <s v="B"/>
    <d v="2020-03-30T14:00:00"/>
    <s v="3fe8c1314fb7c76928d0e7dfe795138cdee7e5f7"/>
    <s v="2020-03-30T20:00:00Z"/>
    <n v="39"/>
    <n v="475"/>
    <n v="27275"/>
    <n v="27275"/>
    <n v="27275"/>
    <n v="39"/>
    <n v="10"/>
    <n v="72"/>
    <n v="6330"/>
    <n v="280"/>
    <n v="6610"/>
    <n v="11689100"/>
  </r>
  <r>
    <x v="25"/>
    <x v="38"/>
    <n v="2199"/>
    <n v="26992"/>
    <m/>
    <m/>
    <n v="585"/>
    <m/>
    <n v="198"/>
    <m/>
    <m/>
    <m/>
    <s v="B"/>
    <d v="2020-03-31T14:00:00"/>
    <s v="fba82bf909acefb31066b64770e0e143211cb723"/>
    <s v="2020-03-31T20:00:00Z"/>
    <n v="55"/>
    <n v="585"/>
    <n v="29191"/>
    <n v="29191"/>
    <n v="29191"/>
    <n v="39"/>
    <n v="16"/>
    <n v="110"/>
    <n v="1650"/>
    <n v="266"/>
    <n v="1916"/>
    <n v="11689100"/>
  </r>
  <r>
    <x v="26"/>
    <x v="38"/>
    <n v="2547"/>
    <n v="26992"/>
    <m/>
    <m/>
    <n v="679"/>
    <m/>
    <n v="222"/>
    <m/>
    <m/>
    <m/>
    <s v="B"/>
    <d v="2020-04-01T14:00:00"/>
    <s v="2bbe08e56a0239bac5b3ae9941c7ba8dd312e27d"/>
    <s v="2020-04-01T20:00:00Z"/>
    <n v="65"/>
    <n v="679"/>
    <n v="29539"/>
    <n v="29539"/>
    <n v="29539"/>
    <n v="39"/>
    <n v="10"/>
    <n v="94"/>
    <n v="0"/>
    <n v="348"/>
    <n v="348"/>
    <n v="11689100"/>
  </r>
  <r>
    <x v="27"/>
    <x v="38"/>
    <n v="2902"/>
    <n v="32016"/>
    <m/>
    <m/>
    <n v="802"/>
    <m/>
    <n v="260"/>
    <m/>
    <m/>
    <m/>
    <s v="B"/>
    <d v="2020-04-02T14:00:00"/>
    <s v="7e843cc7d061c4b7e7fedf31a9175b49230e4aea"/>
    <s v="2020-04-02T20:00:00Z"/>
    <n v="81"/>
    <n v="802"/>
    <n v="34918"/>
    <n v="34918"/>
    <n v="34918"/>
    <n v="39"/>
    <n v="16"/>
    <n v="123"/>
    <n v="5024"/>
    <n v="355"/>
    <n v="5379"/>
    <n v="11689100"/>
  </r>
  <r>
    <x v="28"/>
    <x v="38"/>
    <n v="3312"/>
    <n v="35063"/>
    <m/>
    <m/>
    <n v="895"/>
    <m/>
    <n v="288"/>
    <m/>
    <m/>
    <m/>
    <s v="B"/>
    <d v="2020-04-03T14:00:00"/>
    <s v="ea2bf2d723b66735545196a364c30165eee97d02"/>
    <s v="2020-04-03T20:00:00Z"/>
    <n v="91"/>
    <n v="895"/>
    <n v="38375"/>
    <n v="38375"/>
    <n v="38375"/>
    <n v="39"/>
    <n v="10"/>
    <n v="93"/>
    <n v="3047"/>
    <n v="410"/>
    <n v="3457"/>
    <n v="11689100"/>
  </r>
  <r>
    <x v="29"/>
    <x v="38"/>
    <n v="3739"/>
    <n v="38132"/>
    <m/>
    <m/>
    <n v="1006"/>
    <m/>
    <n v="326"/>
    <m/>
    <m/>
    <m/>
    <s v="B"/>
    <d v="2020-04-04T14:00:00"/>
    <s v="47c51d643a7ddf21a8b2cb82f67e5dea1cbe9106"/>
    <s v="2020-04-04T20:00:00Z"/>
    <n v="102"/>
    <n v="1006"/>
    <n v="41871"/>
    <n v="41871"/>
    <n v="41871"/>
    <n v="39"/>
    <n v="11"/>
    <n v="111"/>
    <n v="3069"/>
    <n v="427"/>
    <n v="3496"/>
    <n v="11689100"/>
  </r>
  <r>
    <x v="30"/>
    <x v="38"/>
    <n v="4043"/>
    <n v="39713"/>
    <m/>
    <m/>
    <n v="1104"/>
    <m/>
    <n v="346"/>
    <m/>
    <m/>
    <m/>
    <s v="B"/>
    <d v="2020-04-05T14:00:00"/>
    <s v="8adb790943cb9abcab01b70d2b7f6df99dd99893"/>
    <s v="2020-04-05T20:00:00Z"/>
    <n v="119"/>
    <n v="1104"/>
    <n v="43756"/>
    <n v="43756"/>
    <n v="43756"/>
    <n v="39"/>
    <n v="17"/>
    <n v="98"/>
    <n v="1581"/>
    <n v="304"/>
    <n v="1885"/>
    <n v="11689100"/>
  </r>
  <r>
    <x v="31"/>
    <x v="38"/>
    <n v="4450"/>
    <n v="43928"/>
    <m/>
    <m/>
    <n v="1214"/>
    <m/>
    <n v="371"/>
    <m/>
    <m/>
    <m/>
    <s v="B"/>
    <d v="2020-04-06T14:00:00"/>
    <s v="115fbef1d576aaa164ca1fa6df4e972e209c2dda"/>
    <s v="2020-04-06T20:00:00Z"/>
    <n v="142"/>
    <n v="1214"/>
    <n v="48378"/>
    <n v="48378"/>
    <n v="48378"/>
    <n v="39"/>
    <n v="23"/>
    <n v="110"/>
    <n v="4215"/>
    <n v="407"/>
    <n v="4622"/>
    <n v="11689100"/>
  </r>
  <r>
    <x v="32"/>
    <x v="38"/>
    <n v="4782"/>
    <n v="46056"/>
    <m/>
    <m/>
    <n v="1354"/>
    <m/>
    <n v="417"/>
    <m/>
    <m/>
    <m/>
    <s v="B"/>
    <d v="2020-04-07T14:00:00"/>
    <s v="f246c090ef95ec326b372e8dc484d84db97cd5f5"/>
    <s v="2020-04-07T20:00:00Z"/>
    <n v="167"/>
    <n v="1354"/>
    <n v="50838"/>
    <n v="50838"/>
    <n v="50838"/>
    <n v="39"/>
    <n v="25"/>
    <n v="140"/>
    <n v="2128"/>
    <n v="332"/>
    <n v="2460"/>
    <n v="11689100"/>
  </r>
  <r>
    <x v="33"/>
    <x v="38"/>
    <n v="5148"/>
    <n v="48193"/>
    <m/>
    <m/>
    <n v="1495"/>
    <m/>
    <n v="472"/>
    <m/>
    <m/>
    <m/>
    <s v="B"/>
    <d v="2020-04-08T14:00:00"/>
    <s v="59d1f173d6170fdf9810191ac0baf947688f04a1"/>
    <s v="2020-04-08T20:00:00Z"/>
    <n v="193"/>
    <n v="1495"/>
    <n v="53341"/>
    <n v="53341"/>
    <n v="53341"/>
    <n v="39"/>
    <n v="26"/>
    <n v="141"/>
    <n v="2137"/>
    <n v="366"/>
    <n v="2503"/>
    <n v="11689100"/>
  </r>
  <r>
    <x v="34"/>
    <x v="38"/>
    <n v="5512"/>
    <n v="50473"/>
    <m/>
    <m/>
    <n v="1612"/>
    <m/>
    <n v="497"/>
    <m/>
    <m/>
    <m/>
    <s v="B"/>
    <d v="2020-04-09T14:00:00"/>
    <s v="7cd46d18eb931e871133d25a3f84976a599a10e6"/>
    <s v="2020-04-09T20:00:00Z"/>
    <n v="213"/>
    <n v="1612"/>
    <n v="55985"/>
    <n v="55985"/>
    <n v="55985"/>
    <n v="39"/>
    <n v="20"/>
    <n v="117"/>
    <n v="2280"/>
    <n v="364"/>
    <n v="2644"/>
    <n v="11689100"/>
  </r>
  <r>
    <x v="35"/>
    <x v="38"/>
    <n v="5878"/>
    <n v="52695"/>
    <m/>
    <m/>
    <n v="1755"/>
    <m/>
    <n v="548"/>
    <m/>
    <m/>
    <m/>
    <s v="B"/>
    <d v="2020-04-10T14:00:00"/>
    <s v="e07afe96fb2c257159d6c59bc6717a645cf9764f"/>
    <s v="2020-04-10T20:00:00Z"/>
    <n v="231"/>
    <n v="1755"/>
    <n v="58573"/>
    <n v="58573"/>
    <n v="58573"/>
    <n v="39"/>
    <n v="18"/>
    <n v="143"/>
    <n v="2222"/>
    <n v="366"/>
    <n v="2588"/>
    <n v="11689100"/>
  </r>
  <r>
    <x v="36"/>
    <x v="38"/>
    <n v="6250"/>
    <n v="54221"/>
    <m/>
    <m/>
    <n v="1859"/>
    <m/>
    <n v="572"/>
    <m/>
    <m/>
    <m/>
    <s v="B"/>
    <d v="2020-04-11T14:00:00"/>
    <s v="178a8aab50ca07d5724eb59a8a4f7c73f8f92027"/>
    <s v="2020-04-11T20:00:00Z"/>
    <n v="247"/>
    <n v="1859"/>
    <n v="60471"/>
    <n v="60471"/>
    <n v="60471"/>
    <n v="39"/>
    <n v="16"/>
    <n v="104"/>
    <n v="1526"/>
    <n v="372"/>
    <n v="1898"/>
    <n v="11689100"/>
  </r>
  <r>
    <x v="37"/>
    <x v="38"/>
    <n v="6604"/>
    <n v="56639"/>
    <m/>
    <m/>
    <n v="1948"/>
    <m/>
    <n v="595"/>
    <m/>
    <m/>
    <m/>
    <s v="B"/>
    <d v="2020-04-12T14:00:00"/>
    <s v="13e6e1e84e14fc036aa2e18adf57cccbf38d53c7"/>
    <s v="2020-04-12T20:00:00Z"/>
    <n v="253"/>
    <n v="1948"/>
    <n v="63243"/>
    <n v="63243"/>
    <n v="63243"/>
    <n v="39"/>
    <n v="6"/>
    <n v="89"/>
    <n v="2418"/>
    <n v="354"/>
    <n v="2772"/>
    <n v="11689100"/>
  </r>
  <r>
    <x v="38"/>
    <x v="38"/>
    <n v="6975"/>
    <n v="58137"/>
    <m/>
    <m/>
    <n v="2033"/>
    <m/>
    <n v="613"/>
    <m/>
    <m/>
    <m/>
    <s v="B"/>
    <d v="2020-04-13T14:00:00"/>
    <s v="2e6ef212d62dee85d26529b2ec7ed275e1ae0088"/>
    <s v="2020-04-13T20:00:00Z"/>
    <n v="274"/>
    <n v="2033"/>
    <n v="65112"/>
    <n v="65112"/>
    <n v="65112"/>
    <n v="39"/>
    <n v="21"/>
    <n v="85"/>
    <n v="1498"/>
    <n v="371"/>
    <n v="1869"/>
    <n v="11689100"/>
  </r>
  <r>
    <x v="39"/>
    <x v="38"/>
    <n v="7280"/>
    <n v="60721"/>
    <m/>
    <m/>
    <n v="2156"/>
    <m/>
    <n v="654"/>
    <m/>
    <m/>
    <m/>
    <s v="B"/>
    <d v="2020-04-14T14:00:00"/>
    <s v="6acbcf6aae1d50412b6850393ab5bfa2b9c79bd9"/>
    <s v="2020-04-14T20:00:00Z"/>
    <n v="324"/>
    <n v="2156"/>
    <n v="68001"/>
    <n v="68001"/>
    <n v="68001"/>
    <n v="39"/>
    <n v="50"/>
    <n v="123"/>
    <n v="2584"/>
    <n v="305"/>
    <n v="2889"/>
    <n v="11689100"/>
  </r>
  <r>
    <x v="40"/>
    <x v="38"/>
    <n v="7791"/>
    <n v="63761"/>
    <m/>
    <m/>
    <n v="2237"/>
    <m/>
    <n v="677"/>
    <m/>
    <m/>
    <m/>
    <s v="B"/>
    <d v="2020-04-15T14:00:00"/>
    <s v="276fd42f12be4f8c087bad1145c542d2d07e639f"/>
    <s v="2020-04-15T20:00:00Z"/>
    <n v="361"/>
    <n v="2237"/>
    <n v="71552"/>
    <n v="71552"/>
    <n v="71552"/>
    <n v="39"/>
    <n v="37"/>
    <n v="81"/>
    <n v="3040"/>
    <n v="511"/>
    <n v="3551"/>
    <n v="11689100"/>
  </r>
  <r>
    <x v="41"/>
    <x v="38"/>
    <n v="8414"/>
    <n v="66426"/>
    <m/>
    <m/>
    <n v="2331"/>
    <m/>
    <n v="707"/>
    <m/>
    <m/>
    <m/>
    <s v="B"/>
    <d v="2020-04-16T14:00:00"/>
    <s v="6cbedc499e56e27314a4dc6c584877882d67772f"/>
    <s v="2020-04-16T20:00:00Z"/>
    <n v="389"/>
    <n v="2331"/>
    <n v="74840"/>
    <n v="74840"/>
    <n v="74840"/>
    <n v="39"/>
    <n v="28"/>
    <n v="94"/>
    <n v="2665"/>
    <n v="623"/>
    <n v="3288"/>
    <n v="11689100"/>
  </r>
  <r>
    <x v="42"/>
    <x v="38"/>
    <n v="9107"/>
    <n v="68819"/>
    <m/>
    <m/>
    <n v="2424"/>
    <m/>
    <n v="740"/>
    <m/>
    <m/>
    <m/>
    <s v="B"/>
    <d v="2020-04-17T14:00:00"/>
    <s v="c1ee174cb597ef6f608faa92578b5408dd41664b"/>
    <s v="2020-04-17T20:00:00Z"/>
    <n v="418"/>
    <n v="2424"/>
    <n v="77926"/>
    <n v="77926"/>
    <n v="77926"/>
    <n v="39"/>
    <n v="29"/>
    <n v="93"/>
    <n v="2393"/>
    <n v="693"/>
    <n v="3086"/>
    <n v="11689100"/>
  </r>
  <r>
    <x v="43"/>
    <x v="38"/>
    <n v="10222"/>
    <n v="68819"/>
    <m/>
    <m/>
    <n v="2519"/>
    <m/>
    <n v="760"/>
    <m/>
    <m/>
    <m/>
    <s v="B"/>
    <d v="2020-04-18T14:00:00"/>
    <s v="05767ed7353d0c349beca07f91d124a9c37ef063"/>
    <s v="2020-04-18T20:00:00Z"/>
    <n v="451"/>
    <n v="2519"/>
    <n v="79041"/>
    <n v="79041"/>
    <n v="79041"/>
    <n v="39"/>
    <n v="33"/>
    <n v="95"/>
    <n v="0"/>
    <n v="1115"/>
    <n v="1115"/>
    <n v="11689100"/>
  </r>
  <r>
    <x v="44"/>
    <x v="38"/>
    <n v="11602"/>
    <n v="75697"/>
    <m/>
    <m/>
    <n v="2565"/>
    <m/>
    <n v="765"/>
    <m/>
    <m/>
    <m/>
    <s v="B"/>
    <d v="2020-04-19T14:00:00"/>
    <s v="b2ffdfd36daec3b653ae537cfbd65384265fa651"/>
    <s v="2020-04-19T20:00:00Z"/>
    <n v="471"/>
    <n v="2565"/>
    <n v="87299"/>
    <n v="87299"/>
    <n v="87299"/>
    <n v="39"/>
    <n v="20"/>
    <n v="46"/>
    <n v="6878"/>
    <n v="1380"/>
    <n v="8258"/>
    <n v="11689100"/>
  </r>
  <r>
    <x v="45"/>
    <x v="38"/>
    <n v="12919"/>
    <n v="77920"/>
    <m/>
    <m/>
    <n v="2653"/>
    <m/>
    <n v="798"/>
    <m/>
    <m/>
    <m/>
    <s v="B"/>
    <d v="2020-04-20T14:00:00"/>
    <s v="c0768162cc123ef583fa656ba982394b0b837e80"/>
    <s v="2020-04-20T20:00:00Z"/>
    <n v="509"/>
    <n v="2653"/>
    <n v="90839"/>
    <n v="90839"/>
    <n v="90839"/>
    <n v="39"/>
    <n v="38"/>
    <n v="88"/>
    <n v="2223"/>
    <n v="1317"/>
    <n v="3540"/>
    <n v="11689100"/>
  </r>
  <r>
    <x v="46"/>
    <x v="38"/>
    <n v="13725"/>
    <n v="80989"/>
    <m/>
    <m/>
    <n v="2779"/>
    <m/>
    <n v="838"/>
    <m/>
    <m/>
    <m/>
    <s v="B"/>
    <d v="2020-04-21T14:00:00"/>
    <s v="7d64a516c32fe76141c000784e92060f7bc1c5a9"/>
    <s v="2020-04-21T20:00:00Z"/>
    <n v="557"/>
    <n v="2779"/>
    <n v="94714"/>
    <n v="94714"/>
    <n v="94714"/>
    <n v="39"/>
    <n v="48"/>
    <n v="126"/>
    <n v="3069"/>
    <n v="806"/>
    <n v="3875"/>
    <n v="11689100"/>
  </r>
  <r>
    <x v="47"/>
    <x v="38"/>
    <n v="14117"/>
    <n v="84389"/>
    <m/>
    <m/>
    <n v="2882"/>
    <m/>
    <n v="880"/>
    <m/>
    <m/>
    <m/>
    <s v="B"/>
    <d v="2020-04-22T14:00:00"/>
    <s v="5811e1d3be6557281277e1d3d206b8dcac440b0a"/>
    <s v="2020-04-22T20:00:00Z"/>
    <n v="610"/>
    <n v="2882"/>
    <n v="98506"/>
    <n v="98506"/>
    <n v="98506"/>
    <n v="39"/>
    <n v="53"/>
    <n v="103"/>
    <n v="3400"/>
    <n v="392"/>
    <n v="3792"/>
    <n v="11689100"/>
  </r>
  <r>
    <x v="48"/>
    <x v="38"/>
    <n v="14694"/>
    <n v="88183"/>
    <m/>
    <m/>
    <n v="2960"/>
    <m/>
    <n v="900"/>
    <m/>
    <m/>
    <m/>
    <s v="B"/>
    <d v="2020-04-23T14:00:00"/>
    <s v="ccf677cf4b26a3bcdcf9d8bf99c5692087bf92c2"/>
    <s v="2020-04-23T20:00:00Z"/>
    <n v="656"/>
    <n v="2960"/>
    <n v="102877"/>
    <n v="102877"/>
    <n v="102877"/>
    <n v="39"/>
    <n v="46"/>
    <n v="78"/>
    <n v="3794"/>
    <n v="577"/>
    <n v="4371"/>
    <n v="11689100"/>
  </r>
  <r>
    <x v="49"/>
    <x v="38"/>
    <n v="15169"/>
    <n v="92528"/>
    <m/>
    <m/>
    <n v="3053"/>
    <m/>
    <n v="920"/>
    <m/>
    <m/>
    <m/>
    <s v="B"/>
    <d v="2020-04-24T14:00:00"/>
    <s v="32bc746d39ad3cd593345b14b1286c87c045b961"/>
    <s v="2020-04-24T20:00:00Z"/>
    <n v="690"/>
    <n v="3053"/>
    <n v="107697"/>
    <n v="107697"/>
    <n v="107697"/>
    <n v="39"/>
    <n v="34"/>
    <n v="93"/>
    <n v="4345"/>
    <n v="475"/>
    <n v="4820"/>
    <n v="11689100"/>
  </r>
  <r>
    <x v="50"/>
    <x v="38"/>
    <n v="15587"/>
    <n v="96396"/>
    <m/>
    <m/>
    <n v="3115"/>
    <m/>
    <n v="938"/>
    <m/>
    <m/>
    <m/>
    <s v="B"/>
    <d v="2020-04-25T14:00:00"/>
    <s v="df484b3236d9468905fa45a5d22ccc5d302ce58f"/>
    <s v="2020-04-25T20:00:00Z"/>
    <n v="711"/>
    <n v="3115"/>
    <n v="111983"/>
    <n v="111983"/>
    <n v="111983"/>
    <n v="39"/>
    <n v="21"/>
    <n v="62"/>
    <n v="3868"/>
    <n v="418"/>
    <n v="4286"/>
    <n v="11689100"/>
  </r>
  <r>
    <x v="51"/>
    <x v="38"/>
    <n v="15963"/>
    <n v="100423"/>
    <m/>
    <m/>
    <n v="3178"/>
    <m/>
    <n v="952"/>
    <m/>
    <m/>
    <m/>
    <s v="B"/>
    <d v="2020-04-26T14:00:00"/>
    <s v="8114364a8aaff1e2dce0670c5690873730a994bf"/>
    <s v="2020-04-26T20:00:00Z"/>
    <n v="728"/>
    <n v="3178"/>
    <n v="116386"/>
    <n v="116386"/>
    <n v="116386"/>
    <n v="39"/>
    <n v="17"/>
    <n v="63"/>
    <n v="4027"/>
    <n v="376"/>
    <n v="4403"/>
    <n v="11689100"/>
  </r>
  <r>
    <x v="52"/>
    <x v="38"/>
    <n v="15699"/>
    <n v="103692"/>
    <m/>
    <m/>
    <n v="3232"/>
    <m/>
    <n v="978"/>
    <m/>
    <m/>
    <m/>
    <s v="B"/>
    <d v="2020-04-27T14:00:00"/>
    <s v="6ea2bcb1f783f2ebf94b4c4e16ca1452358ebbf8"/>
    <s v="2020-04-27T20:00:00Z"/>
    <n v="753"/>
    <n v="3232"/>
    <n v="119391"/>
    <n v="119391"/>
    <n v="119391"/>
    <n v="39"/>
    <n v="25"/>
    <n v="54"/>
    <n v="3269"/>
    <n v="-264"/>
    <n v="3005"/>
    <n v="11689100"/>
  </r>
  <r>
    <x v="53"/>
    <x v="38"/>
    <n v="16128"/>
    <n v="106578"/>
    <m/>
    <m/>
    <n v="3340"/>
    <m/>
    <n v="1004"/>
    <m/>
    <m/>
    <m/>
    <s v="B"/>
    <d v="2020-04-28T14:00:00"/>
    <s v="af6494aa5297754f15437e9938a44a4d5dfd2744"/>
    <s v="2020-04-28T20:00:00Z"/>
    <n v="799"/>
    <n v="3340"/>
    <n v="122706"/>
    <n v="122706"/>
    <n v="122706"/>
    <n v="39"/>
    <n v="46"/>
    <n v="108"/>
    <n v="2886"/>
    <n v="429"/>
    <n v="3315"/>
    <n v="11689100"/>
  </r>
  <r>
    <x v="54"/>
    <x v="38"/>
    <n v="17303"/>
    <n v="111605"/>
    <m/>
    <m/>
    <n v="3421"/>
    <m/>
    <n v="1014"/>
    <m/>
    <m/>
    <m/>
    <s v="B"/>
    <d v="2020-04-29T14:00:00"/>
    <s v="f4d3ef89b512b121a1a2a900b40806f3f1aab198"/>
    <s v="2020-04-29T20:00:00Z"/>
    <n v="937"/>
    <n v="3421"/>
    <n v="128908"/>
    <n v="128908"/>
    <n v="128908"/>
    <n v="39"/>
    <n v="138"/>
    <n v="81"/>
    <n v="5027"/>
    <n v="1175"/>
    <n v="6202"/>
    <n v="11689100"/>
  </r>
  <r>
    <x v="55"/>
    <x v="38"/>
    <n v="18027"/>
    <n v="115863"/>
    <m/>
    <m/>
    <n v="3533"/>
    <m/>
    <n v="1035"/>
    <m/>
    <m/>
    <m/>
    <s v="B"/>
    <d v="2020-04-30T14:00:00"/>
    <s v="1845c3ed2c898939606cfefa178adddff9272750"/>
    <s v="2020-04-30T20:00:00Z"/>
    <n v="975"/>
    <n v="3533"/>
    <n v="133890"/>
    <n v="133890"/>
    <n v="133890"/>
    <n v="39"/>
    <n v="38"/>
    <n v="112"/>
    <n v="4258"/>
    <n v="724"/>
    <n v="4982"/>
    <n v="11689100"/>
  </r>
  <r>
    <x v="56"/>
    <x v="38"/>
    <n v="18743"/>
    <n v="121763"/>
    <m/>
    <m/>
    <n v="3634"/>
    <m/>
    <n v="1056"/>
    <m/>
    <m/>
    <m/>
    <s v="B"/>
    <d v="2020-05-01T14:00:00"/>
    <s v="e837ef38a4192e5ce7b4a6e66cf7c07034549a56"/>
    <s v="2020-05-01T20:00:00Z"/>
    <n v="1002"/>
    <n v="3634"/>
    <n v="140506"/>
    <n v="140506"/>
    <n v="140506"/>
    <n v="39"/>
    <n v="27"/>
    <n v="101"/>
    <n v="5900"/>
    <n v="716"/>
    <n v="6616"/>
    <n v="11689100"/>
  </r>
  <r>
    <x v="57"/>
    <x v="38"/>
    <n v="19335"/>
    <n v="126484"/>
    <m/>
    <n v="1003"/>
    <n v="3712"/>
    <n v="424"/>
    <n v="1066"/>
    <n v="267"/>
    <m/>
    <m/>
    <s v="B"/>
    <d v="2020-05-02T14:00:00"/>
    <s v="5b29bd136c437f54fd4c390cab18ada8a962c0d4"/>
    <s v="2020-05-02T20:00:00Z"/>
    <n v="1021"/>
    <n v="3712"/>
    <n v="145819"/>
    <n v="145819"/>
    <n v="145819"/>
    <n v="39"/>
    <n v="19"/>
    <n v="78"/>
    <n v="4721"/>
    <n v="592"/>
    <n v="5313"/>
    <n v="11689100"/>
  </r>
  <r>
    <x v="58"/>
    <x v="38"/>
    <n v="19914"/>
    <n v="130252"/>
    <m/>
    <n v="931"/>
    <n v="3769"/>
    <n v="393"/>
    <n v="1078"/>
    <n v="255"/>
    <m/>
    <m/>
    <s v="B"/>
    <d v="2020-05-03T14:00:00"/>
    <s v="faadef760a1014098af2f9afc72a051c88632082"/>
    <s v="2020-05-03T20:00:00Z"/>
    <n v="1038"/>
    <n v="3769"/>
    <n v="150166"/>
    <n v="150166"/>
    <n v="150166"/>
    <n v="39"/>
    <n v="17"/>
    <n v="57"/>
    <n v="3768"/>
    <n v="579"/>
    <n v="4347"/>
    <n v="11689100"/>
  </r>
  <r>
    <x v="59"/>
    <x v="38"/>
    <n v="20474"/>
    <n v="134681"/>
    <m/>
    <n v="1078"/>
    <n v="3809"/>
    <n v="412"/>
    <n v="1090"/>
    <n v="275"/>
    <m/>
    <m/>
    <s v="B"/>
    <d v="2020-05-04T14:00:00"/>
    <s v="3bb8af56bf2fc6fb7949ec692f33709a7692ff45"/>
    <s v="2020-05-04T20:00:00Z"/>
    <n v="1056"/>
    <n v="3809"/>
    <n v="155155"/>
    <n v="155155"/>
    <n v="155155"/>
    <n v="39"/>
    <n v="18"/>
    <n v="40"/>
    <n v="4429"/>
    <n v="560"/>
    <n v="4989"/>
    <n v="11689100"/>
  </r>
  <r>
    <x v="60"/>
    <x v="38"/>
    <n v="20969"/>
    <n v="139766"/>
    <m/>
    <n v="1069"/>
    <n v="3956"/>
    <n v="402"/>
    <n v="1123"/>
    <n v="281"/>
    <m/>
    <m/>
    <s v="B"/>
    <d v="2020-05-05T14:00:00"/>
    <s v="3acdd8b604c289b8b53b3d65695a9378a96f3dc2"/>
    <s v="2020-05-05T20:00:00Z"/>
    <n v="1135"/>
    <n v="3956"/>
    <n v="160735"/>
    <n v="160735"/>
    <n v="160735"/>
    <n v="39"/>
    <n v="79"/>
    <n v="147"/>
    <n v="5085"/>
    <n v="495"/>
    <n v="5580"/>
    <n v="11689100"/>
  </r>
  <r>
    <x v="61"/>
    <x v="38"/>
    <n v="21576"/>
    <n v="147353"/>
    <m/>
    <n v="1045"/>
    <n v="4052"/>
    <n v="407"/>
    <n v="1151"/>
    <n v="275"/>
    <m/>
    <m/>
    <s v="B"/>
    <d v="2020-05-06T14:00:00"/>
    <s v="adcf63127af23200aef19a1f1fd29738430deb7a"/>
    <s v="2020-05-06T20:00:00Z"/>
    <n v="1225"/>
    <n v="4052"/>
    <n v="168929"/>
    <n v="168929"/>
    <n v="168929"/>
    <n v="39"/>
    <n v="90"/>
    <n v="96"/>
    <n v="7587"/>
    <n v="607"/>
    <n v="8194"/>
    <n v="11689100"/>
  </r>
  <r>
    <x v="62"/>
    <x v="38"/>
    <n v="22131"/>
    <n v="153928"/>
    <m/>
    <n v="1057"/>
    <n v="4140"/>
    <n v="418"/>
    <n v="1167"/>
    <n v="279"/>
    <m/>
    <m/>
    <s v="B"/>
    <d v="2020-05-07T14:00:00"/>
    <s v="ed2899c3bd0a252435cd91dfc1063d748fbddd02"/>
    <s v="2020-05-07T20:00:00Z"/>
    <n v="1271"/>
    <n v="4140"/>
    <n v="176059"/>
    <n v="176059"/>
    <n v="176059"/>
    <n v="39"/>
    <n v="46"/>
    <n v="88"/>
    <n v="6575"/>
    <n v="555"/>
    <n v="7130"/>
    <n v="11689100"/>
  </r>
  <r>
    <x v="63"/>
    <x v="38"/>
    <n v="23016"/>
    <n v="161300"/>
    <m/>
    <n v="1060"/>
    <n v="4218"/>
    <n v="393"/>
    <n v="1188"/>
    <n v="274"/>
    <m/>
    <m/>
    <s v="B"/>
    <d v="2020-05-08T14:00:00"/>
    <s v="c91975a5e248e1698b76b269fe427ab2548e9183"/>
    <s v="2020-05-08T20:00:00Z"/>
    <n v="1306"/>
    <n v="4218"/>
    <n v="184316"/>
    <n v="184316"/>
    <n v="184316"/>
    <n v="39"/>
    <n v="35"/>
    <n v="78"/>
    <n v="7372"/>
    <n v="885"/>
    <n v="8257"/>
    <n v="11689100"/>
  </r>
  <r>
    <x v="64"/>
    <x v="38"/>
    <n v="23697"/>
    <n v="172973"/>
    <m/>
    <n v="929"/>
    <n v="4300"/>
    <n v="368"/>
    <n v="1200"/>
    <n v="222"/>
    <m/>
    <m/>
    <s v="B"/>
    <d v="2020-05-09T14:00:00"/>
    <s v="d45e2038c5005e0a1c85edbd3ae52e34cd77e808"/>
    <s v="2020-05-09T20:00:00Z"/>
    <n v="1331"/>
    <n v="4300"/>
    <n v="196670"/>
    <n v="196670"/>
    <n v="196670"/>
    <n v="39"/>
    <n v="25"/>
    <n v="82"/>
    <n v="11673"/>
    <n v="681"/>
    <n v="12354"/>
    <n v="11689100"/>
  </r>
  <r>
    <x v="65"/>
    <x v="38"/>
    <n v="24081"/>
    <n v="180781"/>
    <m/>
    <n v="962"/>
    <n v="4351"/>
    <n v="381"/>
    <n v="1205"/>
    <n v="254"/>
    <m/>
    <m/>
    <s v="B"/>
    <d v="2020-05-10T14:00:00"/>
    <s v="53626757c056b8c0a737516abee4fd9c33ce3d32"/>
    <s v="2020-05-10T20:00:00Z"/>
    <n v="1341"/>
    <n v="4351"/>
    <n v="204862"/>
    <n v="204862"/>
    <n v="204862"/>
    <n v="39"/>
    <n v="10"/>
    <n v="51"/>
    <n v="7808"/>
    <n v="384"/>
    <n v="8192"/>
    <n v="11689100"/>
  </r>
  <r>
    <x v="66"/>
    <x v="38"/>
    <n v="24777"/>
    <n v="185753"/>
    <m/>
    <n v="1011"/>
    <n v="4413"/>
    <n v="391"/>
    <n v="1217"/>
    <n v="256"/>
    <m/>
    <m/>
    <s v="B"/>
    <d v="2020-05-11T14:00:00"/>
    <s v="cdf49b3d1bbbb6ee921c935e2760c07c4064d760"/>
    <s v="2020-05-11T20:00:00Z"/>
    <n v="1357"/>
    <n v="4413"/>
    <n v="210530"/>
    <n v="210530"/>
    <n v="210530"/>
    <n v="39"/>
    <n v="16"/>
    <n v="62"/>
    <n v="4972"/>
    <n v="696"/>
    <n v="5668"/>
    <n v="11689100"/>
  </r>
  <r>
    <x v="67"/>
    <x v="38"/>
    <n v="25250"/>
    <n v="192481"/>
    <m/>
    <n v="1032"/>
    <n v="4539"/>
    <n v="401"/>
    <n v="1232"/>
    <n v="270"/>
    <m/>
    <m/>
    <s v="B"/>
    <d v="2020-05-12T14:00:00"/>
    <s v="de8d2b78e3adb0f6a856466164f7abbfe651e297"/>
    <s v="2020-05-12T20:00:00Z"/>
    <n v="1436"/>
    <n v="4539"/>
    <n v="217731"/>
    <n v="217731"/>
    <n v="217731"/>
    <n v="39"/>
    <n v="79"/>
    <n v="126"/>
    <n v="6728"/>
    <n v="473"/>
    <n v="7201"/>
    <n v="11689100"/>
  </r>
  <r>
    <x v="68"/>
    <x v="38"/>
    <n v="25721"/>
    <n v="200133"/>
    <m/>
    <n v="924"/>
    <n v="4618"/>
    <n v="353"/>
    <n v="1248"/>
    <n v="244"/>
    <m/>
    <m/>
    <s v="B"/>
    <d v="2020-05-13T14:00:00"/>
    <s v="1321d9f890ba99e305ca496b34de3698619412e9"/>
    <s v="2020-05-13T20:00:00Z"/>
    <n v="1483"/>
    <n v="4618"/>
    <n v="225854"/>
    <n v="225854"/>
    <n v="225854"/>
    <n v="39"/>
    <n v="47"/>
    <n v="79"/>
    <n v="7652"/>
    <n v="471"/>
    <n v="8123"/>
    <n v="11689100"/>
  </r>
  <r>
    <x v="69"/>
    <x v="38"/>
    <n v="26357"/>
    <n v="206995"/>
    <m/>
    <n v="953"/>
    <n v="4718"/>
    <n v="360"/>
    <n v="1268"/>
    <n v="253"/>
    <m/>
    <m/>
    <s v="B"/>
    <d v="2020-05-14T14:00:00"/>
    <s v="8cb4d6353252db8a65a52452a1c1610c590c636d"/>
    <s v="2020-05-14T20:00:00Z"/>
    <n v="1534"/>
    <n v="4718"/>
    <n v="233352"/>
    <n v="233352"/>
    <n v="233352"/>
    <n v="39"/>
    <n v="51"/>
    <n v="100"/>
    <n v="6862"/>
    <n v="636"/>
    <n v="7498"/>
    <n v="11689100"/>
  </r>
  <r>
    <x v="70"/>
    <x v="38"/>
    <n v="26954"/>
    <n v="219228"/>
    <m/>
    <n v="944"/>
    <n v="4791"/>
    <n v="370"/>
    <n v="1277"/>
    <n v="260"/>
    <m/>
    <m/>
    <s v="B"/>
    <d v="2020-05-15T14:00:00"/>
    <s v="25e1d7a8e26a4568d1aac8367392b444ba9e4545"/>
    <s v="2020-05-15T20:00:00Z"/>
    <n v="1581"/>
    <n v="4791"/>
    <n v="246182"/>
    <n v="246182"/>
    <n v="246182"/>
    <n v="39"/>
    <n v="47"/>
    <n v="73"/>
    <n v="12233"/>
    <n v="597"/>
    <n v="12830"/>
    <n v="11689100"/>
  </r>
  <r>
    <x v="71"/>
    <x v="38"/>
    <n v="27474"/>
    <n v="219228"/>
    <m/>
    <n v="866"/>
    <n v="4870"/>
    <n v="366"/>
    <n v="1277"/>
    <n v="251"/>
    <m/>
    <m/>
    <s v="B"/>
    <d v="2020-05-16T14:00:00"/>
    <s v="81ad312198b01fb16e9bb09a267c963753aaea08"/>
    <s v="2020-05-16T20:00:00Z"/>
    <n v="1610"/>
    <n v="4870"/>
    <n v="246702"/>
    <n v="246702"/>
    <n v="246702"/>
    <n v="39"/>
    <n v="29"/>
    <n v="79"/>
    <n v="0"/>
    <n v="520"/>
    <n v="520"/>
    <n v="11689100"/>
  </r>
  <r>
    <x v="72"/>
    <x v="38"/>
    <n v="27923"/>
    <n v="236539"/>
    <m/>
    <n v="914"/>
    <n v="4921"/>
    <n v="343"/>
    <n v="1305"/>
    <n v="230"/>
    <m/>
    <m/>
    <s v="B"/>
    <d v="2020-05-17T14:00:00"/>
    <s v="bc090dcb6a60e739bae718c2cac30897fa63cc2b"/>
    <s v="2020-05-17T20:00:00Z"/>
    <n v="1625"/>
    <n v="4921"/>
    <n v="264462"/>
    <n v="264462"/>
    <n v="264462"/>
    <n v="39"/>
    <n v="15"/>
    <n v="51"/>
    <n v="17311"/>
    <n v="449"/>
    <n v="17760"/>
    <n v="11689100"/>
  </r>
  <r>
    <x v="73"/>
    <x v="38"/>
    <n v="28454"/>
    <n v="243395"/>
    <m/>
    <n v="912"/>
    <n v="4998"/>
    <n v="367"/>
    <n v="1328"/>
    <n v="247"/>
    <m/>
    <m/>
    <s v="B"/>
    <d v="2020-05-18T14:00:00"/>
    <s v="3be87dc6dc45a488db9574631a8f7e49e8e9f56e"/>
    <s v="2020-05-18T20:00:00Z"/>
    <n v="1657"/>
    <n v="4998"/>
    <n v="271849"/>
    <n v="271849"/>
    <n v="271849"/>
    <n v="39"/>
    <n v="32"/>
    <n v="77"/>
    <n v="6856"/>
    <n v="531"/>
    <n v="7387"/>
    <n v="11689100"/>
  </r>
  <r>
    <x v="74"/>
    <x v="38"/>
    <n v="28952"/>
    <n v="248650"/>
    <m/>
    <n v="913"/>
    <n v="5117"/>
    <n v="365"/>
    <n v="1357"/>
    <n v="234"/>
    <m/>
    <m/>
    <s v="B"/>
    <d v="2020-05-19T14:00:00"/>
    <s v="4d85dd0867c5c446dab6497062672bec2aedfaef"/>
    <s v="2020-05-19T20:00:00Z"/>
    <n v="1720"/>
    <n v="5117"/>
    <n v="277602"/>
    <n v="277602"/>
    <n v="277602"/>
    <n v="39"/>
    <n v="63"/>
    <n v="119"/>
    <n v="5255"/>
    <n v="498"/>
    <n v="5753"/>
    <n v="11689100"/>
  </r>
  <r>
    <x v="75"/>
    <x v="38"/>
    <n v="29436"/>
    <n v="260092"/>
    <m/>
    <n v="902"/>
    <n v="5198"/>
    <n v="333"/>
    <n v="1369"/>
    <n v="248"/>
    <m/>
    <m/>
    <s v="B"/>
    <d v="2020-05-20T14:00:00"/>
    <s v="f4e3a67b373cd29bc1ed42d8c469a2b5ef10c28a"/>
    <s v="2020-05-20T20:00:00Z"/>
    <n v="1781"/>
    <n v="5198"/>
    <n v="289528"/>
    <n v="289528"/>
    <n v="289528"/>
    <n v="39"/>
    <n v="61"/>
    <n v="81"/>
    <n v="11442"/>
    <n v="484"/>
    <n v="11926"/>
    <n v="11689100"/>
  </r>
  <r>
    <x v="76"/>
    <x v="38"/>
    <n v="30167"/>
    <n v="268911"/>
    <m/>
    <n v="892"/>
    <n v="5295"/>
    <n v="349"/>
    <n v="1397"/>
    <n v="258"/>
    <m/>
    <m/>
    <s v="B"/>
    <d v="2020-05-21T14:00:00"/>
    <s v="9159d7824e3afaf8c3bd894d7d146673be8221fc"/>
    <s v="2020-05-21T20:00:00Z"/>
    <n v="1836"/>
    <n v="5295"/>
    <n v="299078"/>
    <n v="299078"/>
    <n v="299078"/>
    <n v="39"/>
    <n v="55"/>
    <n v="97"/>
    <n v="8819"/>
    <n v="731"/>
    <n v="9550"/>
    <n v="11689100"/>
  </r>
  <r>
    <x v="77"/>
    <x v="38"/>
    <n v="30794"/>
    <n v="277006"/>
    <m/>
    <n v="879"/>
    <n v="5379"/>
    <n v="362"/>
    <n v="1416"/>
    <n v="232"/>
    <m/>
    <m/>
    <s v="B"/>
    <d v="2020-05-22T14:00:00"/>
    <s v="d66d9b143df0ba49db072a5b9eccaefab2ae7bb9"/>
    <s v="2020-05-22T20:00:00Z"/>
    <n v="1872"/>
    <n v="5379"/>
    <n v="307800"/>
    <n v="307800"/>
    <n v="307800"/>
    <n v="39"/>
    <n v="36"/>
    <n v="84"/>
    <n v="8095"/>
    <n v="627"/>
    <n v="8722"/>
    <n v="11689100"/>
  </r>
  <r>
    <x v="78"/>
    <x v="38"/>
    <n v="31408"/>
    <n v="285086"/>
    <m/>
    <n v="858"/>
    <n v="5437"/>
    <n v="333"/>
    <n v="1429"/>
    <n v="223"/>
    <m/>
    <m/>
    <s v="B"/>
    <d v="2020-05-23T14:00:00"/>
    <s v="d69f19c16c1d31d974ec00953f870dd5b32ebcc7"/>
    <s v="2020-05-23T20:00:00Z"/>
    <n v="1956"/>
    <n v="5437"/>
    <n v="316494"/>
    <n v="316494"/>
    <n v="316494"/>
    <n v="39"/>
    <n v="84"/>
    <n v="58"/>
    <n v="8080"/>
    <n v="614"/>
    <n v="8694"/>
    <n v="11689100"/>
  </r>
  <r>
    <x v="79"/>
    <x v="38"/>
    <n v="31911"/>
    <n v="292642"/>
    <m/>
    <n v="864"/>
    <n v="5476"/>
    <n v="317"/>
    <n v="1438"/>
    <n v="205"/>
    <m/>
    <m/>
    <s v="B"/>
    <d v="2020-05-23T14:00:00"/>
    <s v="dce927ecd0c4dbc2e509f0962a04e384b6d6f70a"/>
    <s v="2020-05-24T20:00:00Z"/>
    <n v="1969"/>
    <n v="5476"/>
    <n v="324553"/>
    <n v="324553"/>
    <n v="324553"/>
    <n v="39"/>
    <n v="13"/>
    <n v="39"/>
    <n v="7556"/>
    <n v="503"/>
    <n v="8059"/>
    <n v="11689100"/>
  </r>
  <r>
    <x v="1"/>
    <x v="39"/>
    <n v="1"/>
    <m/>
    <m/>
    <m/>
    <m/>
    <m/>
    <m/>
    <m/>
    <m/>
    <m/>
    <m/>
    <m/>
    <s v="ef50aa38dd0f9cb294fe6cfef9797134aaf15bcb"/>
    <s v="2020-03-07T21:00:00Z"/>
    <m/>
    <m/>
    <n v="1"/>
    <n v="1"/>
    <n v="1"/>
    <n v="40"/>
    <m/>
    <m/>
    <m/>
    <m/>
    <m/>
    <n v="3956971"/>
  </r>
  <r>
    <x v="2"/>
    <x v="39"/>
    <n v="1"/>
    <n v="8"/>
    <n v="2"/>
    <m/>
    <m/>
    <m/>
    <m/>
    <m/>
    <m/>
    <m/>
    <m/>
    <m/>
    <s v="924a45bae75321c8d772ec5cf95374daa4e3f36c"/>
    <s v="2020-03-08T20:00:00Z"/>
    <m/>
    <m/>
    <n v="11"/>
    <n v="9"/>
    <n v="9"/>
    <n v="40"/>
    <n v="0"/>
    <n v="0"/>
    <n v="8"/>
    <n v="0"/>
    <n v="8"/>
    <n v="3956971"/>
  </r>
  <r>
    <x v="3"/>
    <x v="39"/>
    <n v="1"/>
    <n v="8"/>
    <n v="10"/>
    <m/>
    <m/>
    <m/>
    <m/>
    <m/>
    <m/>
    <m/>
    <m/>
    <m/>
    <s v="eeb142eebe82d403131a95b29e77fbf5c1cf12bb"/>
    <s v="2020-03-09T20:00:00Z"/>
    <m/>
    <m/>
    <n v="19"/>
    <n v="9"/>
    <n v="9"/>
    <n v="40"/>
    <n v="0"/>
    <n v="0"/>
    <n v="0"/>
    <n v="0"/>
    <n v="0"/>
    <n v="3956971"/>
  </r>
  <r>
    <x v="4"/>
    <x v="39"/>
    <n v="2"/>
    <n v="15"/>
    <n v="11"/>
    <m/>
    <m/>
    <m/>
    <m/>
    <m/>
    <m/>
    <m/>
    <m/>
    <m/>
    <s v="00d7578add0d5b5021386a6e92390b3ca0182bbf"/>
    <s v="2020-03-10T20:00:00Z"/>
    <m/>
    <m/>
    <n v="28"/>
    <n v="17"/>
    <n v="17"/>
    <n v="40"/>
    <n v="0"/>
    <n v="0"/>
    <n v="7"/>
    <n v="1"/>
    <n v="8"/>
    <n v="3956971"/>
  </r>
  <r>
    <x v="5"/>
    <x v="39"/>
    <n v="2"/>
    <n v="15"/>
    <n v="11"/>
    <m/>
    <m/>
    <m/>
    <m/>
    <m/>
    <m/>
    <m/>
    <m/>
    <m/>
    <s v="203e05cbc7f8e340061e964ea7473d8b836c4c3f"/>
    <s v="2020-03-11T20:00:00Z"/>
    <m/>
    <m/>
    <n v="28"/>
    <n v="17"/>
    <n v="17"/>
    <n v="40"/>
    <n v="0"/>
    <n v="0"/>
    <n v="0"/>
    <n v="0"/>
    <n v="0"/>
    <n v="3956971"/>
  </r>
  <r>
    <x v="6"/>
    <x v="39"/>
    <n v="3"/>
    <n v="36"/>
    <n v="4"/>
    <m/>
    <m/>
    <m/>
    <m/>
    <m/>
    <m/>
    <m/>
    <m/>
    <d v="2020-03-11T00:00:00"/>
    <s v="840897d7f37abb8518a4e9211e0e29f6ae79e2c9"/>
    <s v="2020-03-12T20:00:00Z"/>
    <m/>
    <m/>
    <n v="43"/>
    <n v="39"/>
    <n v="39"/>
    <n v="40"/>
    <n v="0"/>
    <n v="0"/>
    <n v="21"/>
    <n v="1"/>
    <n v="22"/>
    <n v="3956971"/>
  </r>
  <r>
    <x v="7"/>
    <x v="39"/>
    <n v="3"/>
    <n v="36"/>
    <n v="37"/>
    <m/>
    <m/>
    <m/>
    <m/>
    <m/>
    <m/>
    <m/>
    <m/>
    <d v="2020-03-13T00:00:00"/>
    <s v="9a060e3764d89f71d47c50557499e8f0b976d261"/>
    <s v="2020-03-13T20:00:00Z"/>
    <m/>
    <m/>
    <n v="76"/>
    <n v="39"/>
    <n v="39"/>
    <n v="40"/>
    <n v="0"/>
    <n v="0"/>
    <n v="0"/>
    <n v="0"/>
    <n v="0"/>
    <n v="3956971"/>
  </r>
  <r>
    <x v="8"/>
    <x v="39"/>
    <n v="4"/>
    <n v="36"/>
    <n v="37"/>
    <m/>
    <m/>
    <m/>
    <m/>
    <m/>
    <m/>
    <m/>
    <m/>
    <d v="2020-03-13T22:30:00"/>
    <s v="b7461117f07cfdfdf2c4f23e7f2300222ea89daa"/>
    <s v="2020-03-14T20:00:00Z"/>
    <m/>
    <m/>
    <n v="77"/>
    <n v="40"/>
    <n v="40"/>
    <n v="40"/>
    <n v="0"/>
    <n v="0"/>
    <n v="0"/>
    <n v="1"/>
    <n v="1"/>
    <n v="3956971"/>
  </r>
  <r>
    <x v="9"/>
    <x v="39"/>
    <n v="9"/>
    <n v="118"/>
    <n v="12"/>
    <m/>
    <m/>
    <m/>
    <m/>
    <m/>
    <m/>
    <m/>
    <m/>
    <d v="2020-03-15T12:15:00"/>
    <s v="863bf4c25e823ff43c3439bc926f960e8eff063c"/>
    <s v="2020-03-15T20:00:00Z"/>
    <m/>
    <m/>
    <n v="139"/>
    <n v="127"/>
    <n v="127"/>
    <n v="40"/>
    <n v="0"/>
    <n v="0"/>
    <n v="82"/>
    <n v="5"/>
    <n v="87"/>
    <n v="3956971"/>
  </r>
  <r>
    <x v="10"/>
    <x v="39"/>
    <n v="10"/>
    <n v="174"/>
    <n v="29"/>
    <m/>
    <m/>
    <m/>
    <m/>
    <m/>
    <m/>
    <m/>
    <m/>
    <d v="2020-03-16T15:37:00"/>
    <s v="72417c0f8cb0f0958e78df0d3558f17a752efff3"/>
    <s v="2020-03-16T20:00:00Z"/>
    <m/>
    <m/>
    <n v="213"/>
    <n v="184"/>
    <n v="184"/>
    <n v="40"/>
    <n v="0"/>
    <n v="0"/>
    <n v="56"/>
    <n v="1"/>
    <n v="57"/>
    <n v="3956971"/>
  </r>
  <r>
    <x v="11"/>
    <x v="39"/>
    <n v="17"/>
    <n v="247"/>
    <n v="82"/>
    <m/>
    <m/>
    <m/>
    <m/>
    <m/>
    <m/>
    <m/>
    <m/>
    <d v="2020-03-17T09:15:00"/>
    <s v="6d391f8f8c87d1dccc4fcad70459c2bb54ae1508"/>
    <s v="2020-03-17T20:00:00Z"/>
    <m/>
    <m/>
    <n v="346"/>
    <n v="264"/>
    <n v="264"/>
    <n v="40"/>
    <n v="0"/>
    <n v="0"/>
    <n v="73"/>
    <n v="7"/>
    <n v="80"/>
    <n v="3956971"/>
  </r>
  <r>
    <x v="12"/>
    <x v="39"/>
    <n v="29"/>
    <n v="378"/>
    <n v="110"/>
    <m/>
    <m/>
    <m/>
    <m/>
    <m/>
    <m/>
    <m/>
    <m/>
    <d v="2020-03-18T08:00:00"/>
    <s v="35d97c6844aec71a0199c3913e39cfaff3d3b838"/>
    <s v="2020-03-18T20:00:00Z"/>
    <m/>
    <m/>
    <n v="517"/>
    <n v="407"/>
    <n v="407"/>
    <n v="40"/>
    <n v="0"/>
    <n v="0"/>
    <n v="131"/>
    <n v="12"/>
    <n v="143"/>
    <n v="3956971"/>
  </r>
  <r>
    <x v="13"/>
    <x v="39"/>
    <n v="44"/>
    <n v="466"/>
    <n v="250"/>
    <m/>
    <m/>
    <m/>
    <m/>
    <m/>
    <m/>
    <m/>
    <m/>
    <d v="2020-03-19T13:00:00"/>
    <s v="f6b8c5b94c862aabdd58c01374e4b34d4c0558ea"/>
    <s v="2020-03-19T20:00:00Z"/>
    <n v="1"/>
    <m/>
    <n v="760"/>
    <n v="510"/>
    <n v="510"/>
    <n v="40"/>
    <n v="1"/>
    <n v="0"/>
    <n v="88"/>
    <n v="15"/>
    <n v="103"/>
    <n v="3956971"/>
  </r>
  <r>
    <x v="14"/>
    <x v="39"/>
    <n v="49"/>
    <n v="538"/>
    <n v="374"/>
    <m/>
    <m/>
    <m/>
    <m/>
    <m/>
    <m/>
    <m/>
    <m/>
    <d v="2020-03-20T08:00:00"/>
    <s v="ad1e7d8fad796986ea43c8f55624fee36ad031e2"/>
    <s v="2020-03-20T20:00:00Z"/>
    <n v="1"/>
    <m/>
    <n v="961"/>
    <n v="587"/>
    <n v="587"/>
    <n v="40"/>
    <n v="0"/>
    <n v="0"/>
    <n v="72"/>
    <n v="5"/>
    <n v="77"/>
    <n v="3956971"/>
  </r>
  <r>
    <x v="15"/>
    <x v="39"/>
    <n v="53"/>
    <n v="560"/>
    <n v="144"/>
    <m/>
    <n v="10"/>
    <m/>
    <m/>
    <m/>
    <m/>
    <m/>
    <m/>
    <d v="2020-03-21T08:00:00"/>
    <s v="ddba081c2bc298e29186c34d26d175b86287fbcb"/>
    <s v="2020-03-21T20:00:00Z"/>
    <n v="1"/>
    <n v="10"/>
    <n v="757"/>
    <n v="613"/>
    <n v="613"/>
    <n v="40"/>
    <n v="0"/>
    <n v="10"/>
    <n v="22"/>
    <n v="4"/>
    <n v="26"/>
    <n v="3956971"/>
  </r>
  <r>
    <x v="16"/>
    <x v="39"/>
    <n v="67"/>
    <n v="669"/>
    <n v="102"/>
    <m/>
    <n v="11"/>
    <m/>
    <m/>
    <m/>
    <m/>
    <m/>
    <m/>
    <d v="2020-03-22T08:00:00"/>
    <s v="fcb081cc967661023631a03ee9a9c38648286359"/>
    <s v="2020-03-22T20:00:00Z"/>
    <n v="2"/>
    <n v="11"/>
    <n v="838"/>
    <n v="736"/>
    <n v="736"/>
    <n v="40"/>
    <n v="1"/>
    <n v="1"/>
    <n v="109"/>
    <n v="14"/>
    <n v="123"/>
    <n v="3956971"/>
  </r>
  <r>
    <x v="17"/>
    <x v="39"/>
    <n v="81"/>
    <n v="694"/>
    <n v="102"/>
    <m/>
    <n v="15"/>
    <m/>
    <m/>
    <m/>
    <m/>
    <m/>
    <s v="A"/>
    <d v="2020-03-23T08:00:00"/>
    <s v="2667e95c36445000a0d792cd9920a5ad67da70ec"/>
    <s v="2020-03-23T20:00:00Z"/>
    <n v="2"/>
    <n v="15"/>
    <n v="877"/>
    <n v="775"/>
    <n v="775"/>
    <n v="40"/>
    <n v="0"/>
    <n v="4"/>
    <n v="25"/>
    <n v="14"/>
    <n v="39"/>
    <n v="3956971"/>
  </r>
  <r>
    <x v="18"/>
    <x v="39"/>
    <n v="106"/>
    <n v="735"/>
    <m/>
    <m/>
    <n v="25"/>
    <m/>
    <m/>
    <m/>
    <m/>
    <m/>
    <s v="A"/>
    <d v="2020-03-24T08:00:00"/>
    <s v="9968e2d587a7632553b3fa63dbde368a6f664918"/>
    <s v="2020-03-24T20:00:00Z"/>
    <n v="3"/>
    <n v="25"/>
    <n v="841"/>
    <n v="841"/>
    <n v="841"/>
    <n v="40"/>
    <n v="1"/>
    <n v="10"/>
    <n v="41"/>
    <n v="25"/>
    <n v="66"/>
    <n v="3956971"/>
  </r>
  <r>
    <x v="19"/>
    <x v="39"/>
    <n v="164"/>
    <n v="805"/>
    <m/>
    <m/>
    <n v="59"/>
    <m/>
    <m/>
    <m/>
    <m/>
    <m/>
    <s v="A"/>
    <d v="2020-03-25T08:00:00"/>
    <s v="dec4aec43b39587f592e50a40b99647befdaeab7"/>
    <s v="2020-03-25T20:00:00Z"/>
    <n v="5"/>
    <n v="59"/>
    <n v="969"/>
    <n v="969"/>
    <n v="969"/>
    <n v="40"/>
    <n v="2"/>
    <n v="34"/>
    <n v="70"/>
    <n v="58"/>
    <n v="128"/>
    <n v="3956971"/>
  </r>
  <r>
    <x v="20"/>
    <x v="39"/>
    <n v="248"/>
    <n v="958"/>
    <m/>
    <m/>
    <n v="86"/>
    <m/>
    <m/>
    <m/>
    <m/>
    <m/>
    <s v="A"/>
    <d v="2020-03-26T08:00:00"/>
    <s v="8cdb4330a4bd606b04409e2988b4e31d60348189"/>
    <s v="2020-03-26T20:00:00Z"/>
    <n v="7"/>
    <n v="86"/>
    <n v="1206"/>
    <n v="1206"/>
    <n v="1206"/>
    <n v="40"/>
    <n v="2"/>
    <n v="27"/>
    <n v="153"/>
    <n v="84"/>
    <n v="237"/>
    <n v="3956971"/>
  </r>
  <r>
    <x v="21"/>
    <x v="39"/>
    <n v="322"/>
    <n v="1084"/>
    <m/>
    <m/>
    <n v="105"/>
    <m/>
    <m/>
    <m/>
    <m/>
    <m/>
    <s v="A"/>
    <d v="2020-03-27T08:00:00"/>
    <s v="b2b43d843fb3376f921c6c760abd9bde9bf3dfae"/>
    <s v="2020-03-27T20:00:00Z"/>
    <n v="8"/>
    <n v="105"/>
    <n v="1406"/>
    <n v="1406"/>
    <n v="1406"/>
    <n v="40"/>
    <n v="1"/>
    <n v="19"/>
    <n v="126"/>
    <n v="74"/>
    <n v="200"/>
    <n v="3956971"/>
  </r>
  <r>
    <x v="22"/>
    <x v="39"/>
    <n v="377"/>
    <n v="1180"/>
    <m/>
    <m/>
    <n v="126"/>
    <m/>
    <m/>
    <m/>
    <m/>
    <m/>
    <s v="A"/>
    <d v="2020-03-27T08:00:00"/>
    <s v="18e4518b4be3a9be844fc1846bfdc8c85c3daa04"/>
    <s v="2020-03-28T20:00:00Z"/>
    <n v="15"/>
    <n v="126"/>
    <n v="1557"/>
    <n v="1557"/>
    <n v="1557"/>
    <n v="40"/>
    <n v="7"/>
    <n v="21"/>
    <n v="96"/>
    <n v="55"/>
    <n v="151"/>
    <n v="3956971"/>
  </r>
  <r>
    <x v="23"/>
    <x v="39"/>
    <n v="429"/>
    <n v="1205"/>
    <m/>
    <m/>
    <n v="140"/>
    <m/>
    <m/>
    <m/>
    <m/>
    <m/>
    <s v="A"/>
    <d v="2020-03-29T08:00:00"/>
    <s v="f617ab40afbe93b563b4390bd071f78a64df9e7f"/>
    <s v="2020-03-29T20:00:00Z"/>
    <n v="16"/>
    <n v="140"/>
    <n v="1634"/>
    <n v="1634"/>
    <n v="1634"/>
    <n v="40"/>
    <n v="1"/>
    <n v="14"/>
    <n v="25"/>
    <n v="52"/>
    <n v="77"/>
    <n v="3956971"/>
  </r>
  <r>
    <x v="24"/>
    <x v="39"/>
    <n v="481"/>
    <n v="1207"/>
    <m/>
    <m/>
    <n v="153"/>
    <n v="103"/>
    <m/>
    <m/>
    <m/>
    <m/>
    <s v="B"/>
    <d v="2020-03-30T08:00:00"/>
    <s v="e2418d3a97a6f8979756913a3b919c31faaf5a02"/>
    <s v="2020-03-30T20:00:00Z"/>
    <n v="17"/>
    <n v="153"/>
    <n v="1688"/>
    <n v="1688"/>
    <n v="1688"/>
    <n v="40"/>
    <n v="1"/>
    <n v="13"/>
    <n v="2"/>
    <n v="52"/>
    <n v="54"/>
    <n v="3956971"/>
  </r>
  <r>
    <x v="25"/>
    <x v="39"/>
    <n v="565"/>
    <n v="1229"/>
    <m/>
    <m/>
    <n v="177"/>
    <n v="83"/>
    <m/>
    <m/>
    <m/>
    <m/>
    <s v="B"/>
    <d v="2020-03-31T08:00:00"/>
    <s v="84f4f01bc184f2a541bd5d4a1fac1b9101ef3858"/>
    <s v="2020-03-31T20:00:00Z"/>
    <n v="23"/>
    <n v="177"/>
    <n v="1794"/>
    <n v="1794"/>
    <n v="1794"/>
    <n v="40"/>
    <n v="6"/>
    <n v="24"/>
    <n v="22"/>
    <n v="84"/>
    <n v="106"/>
    <n v="3956971"/>
  </r>
  <r>
    <x v="26"/>
    <x v="39"/>
    <n v="719"/>
    <n v="1248"/>
    <m/>
    <n v="174"/>
    <n v="219"/>
    <n v="98"/>
    <m/>
    <m/>
    <m/>
    <m/>
    <s v="B"/>
    <d v="2020-04-01T08:00:00"/>
    <s v="be1b8240ff4bbf03606e07d6d6b9576352b5a6c1"/>
    <s v="2020-04-01T20:00:00Z"/>
    <n v="30"/>
    <n v="219"/>
    <n v="1967"/>
    <n v="1967"/>
    <n v="1967"/>
    <n v="40"/>
    <n v="7"/>
    <n v="42"/>
    <n v="19"/>
    <n v="154"/>
    <n v="173"/>
    <n v="3956971"/>
  </r>
  <r>
    <x v="27"/>
    <x v="39"/>
    <n v="879"/>
    <n v="1265"/>
    <m/>
    <n v="182"/>
    <n v="257"/>
    <n v="144"/>
    <m/>
    <m/>
    <m/>
    <m/>
    <s v="B"/>
    <d v="2020-04-01T08:00:00"/>
    <s v="3b06c6184cccbf4b151c5e9ba233d24116cb11a1"/>
    <s v="2020-04-02T20:00:00Z"/>
    <n v="34"/>
    <n v="257"/>
    <n v="2144"/>
    <n v="2144"/>
    <n v="2144"/>
    <n v="40"/>
    <n v="4"/>
    <n v="38"/>
    <n v="17"/>
    <n v="160"/>
    <n v="177"/>
    <n v="3956971"/>
  </r>
  <r>
    <x v="28"/>
    <x v="39"/>
    <n v="988"/>
    <n v="1315"/>
    <m/>
    <n v="171"/>
    <n v="289"/>
    <n v="123"/>
    <m/>
    <m/>
    <m/>
    <n v="383"/>
    <s v="B"/>
    <d v="2020-04-03T08:00:00"/>
    <s v="4481825db7c63f757ee00835b2c09f076307d233"/>
    <s v="2020-04-03T20:00:00Z"/>
    <n v="38"/>
    <n v="289"/>
    <n v="2303"/>
    <n v="2303"/>
    <n v="2303"/>
    <n v="40"/>
    <n v="4"/>
    <n v="32"/>
    <n v="50"/>
    <n v="109"/>
    <n v="159"/>
    <n v="3956971"/>
  </r>
  <r>
    <x v="29"/>
    <x v="39"/>
    <n v="1159"/>
    <n v="1362"/>
    <m/>
    <m/>
    <n v="316"/>
    <m/>
    <m/>
    <m/>
    <m/>
    <m/>
    <s v="B"/>
    <d v="2020-04-04T08:00:00"/>
    <s v="391606bf115a79162ec47b905f42b59b76eba267"/>
    <s v="2020-04-04T20:00:00Z"/>
    <n v="42"/>
    <n v="316"/>
    <n v="2521"/>
    <n v="2521"/>
    <n v="2521"/>
    <n v="40"/>
    <n v="4"/>
    <n v="27"/>
    <n v="47"/>
    <n v="171"/>
    <n v="218"/>
    <n v="3956971"/>
  </r>
  <r>
    <x v="30"/>
    <x v="39"/>
    <n v="1252"/>
    <n v="1401"/>
    <m/>
    <m/>
    <n v="330"/>
    <m/>
    <m/>
    <m/>
    <m/>
    <m/>
    <s v="B"/>
    <d v="2020-04-05T08:00:00"/>
    <s v="1c09627f64b45e6a626ac3c31033c153bfe706b3"/>
    <s v="2020-04-05T20:00:00Z"/>
    <n v="46"/>
    <n v="330"/>
    <n v="2653"/>
    <n v="2653"/>
    <n v="2653"/>
    <n v="40"/>
    <n v="4"/>
    <n v="14"/>
    <n v="39"/>
    <n v="93"/>
    <n v="132"/>
    <n v="3956971"/>
  </r>
  <r>
    <x v="31"/>
    <x v="39"/>
    <n v="1327"/>
    <n v="1422"/>
    <m/>
    <n v="161"/>
    <n v="340"/>
    <n v="143"/>
    <m/>
    <m/>
    <m/>
    <n v="522"/>
    <s v="B"/>
    <d v="2020-04-06T08:00:00"/>
    <s v="a8cf3fdaff21ac0bef6a2195edbfbd862edaa865"/>
    <s v="2020-04-06T20:00:00Z"/>
    <n v="51"/>
    <n v="340"/>
    <n v="2749"/>
    <n v="2749"/>
    <n v="2749"/>
    <n v="40"/>
    <n v="5"/>
    <n v="10"/>
    <n v="21"/>
    <n v="75"/>
    <n v="96"/>
    <n v="3956971"/>
  </r>
  <r>
    <x v="32"/>
    <x v="39"/>
    <n v="1472"/>
    <n v="11821"/>
    <m/>
    <n v="186"/>
    <n v="376"/>
    <n v="137"/>
    <m/>
    <m/>
    <m/>
    <n v="612"/>
    <s v="B"/>
    <d v="2020-04-07T08:00:00"/>
    <s v="6f7207da73f80a9a0be6e333b1150c84e5b9ef5a"/>
    <s v="2020-04-07T20:00:00Z"/>
    <n v="67"/>
    <n v="376"/>
    <n v="13293"/>
    <n v="13293"/>
    <n v="13293"/>
    <n v="40"/>
    <n v="16"/>
    <n v="36"/>
    <n v="10399"/>
    <n v="145"/>
    <n v="10544"/>
    <n v="3956971"/>
  </r>
  <r>
    <x v="33"/>
    <x v="39"/>
    <n v="1524"/>
    <n v="11821"/>
    <m/>
    <n v="188"/>
    <n v="390"/>
    <n v="120"/>
    <m/>
    <m/>
    <m/>
    <n v="686"/>
    <s v="B"/>
    <d v="2020-04-08T08:00:00"/>
    <s v="809aaedeaaf56eda76a105fa2812d574b6e7dbf5"/>
    <s v="2020-04-08T20:00:00Z"/>
    <n v="79"/>
    <n v="390"/>
    <n v="13345"/>
    <n v="13345"/>
    <n v="13345"/>
    <n v="40"/>
    <n v="12"/>
    <n v="14"/>
    <n v="0"/>
    <n v="52"/>
    <n v="52"/>
    <n v="3956971"/>
  </r>
  <r>
    <x v="34"/>
    <x v="39"/>
    <n v="1684"/>
    <n v="18595"/>
    <m/>
    <n v="188"/>
    <n v="415"/>
    <n v="120"/>
    <m/>
    <m/>
    <m/>
    <n v="686"/>
    <s v="B"/>
    <d v="2020-04-09T08:00:00"/>
    <s v="a975a9d002fb9a13bbfd4703ac9dad80dc45210a"/>
    <s v="2020-04-09T20:00:00Z"/>
    <n v="80"/>
    <n v="415"/>
    <n v="20279"/>
    <n v="20279"/>
    <n v="20279"/>
    <n v="40"/>
    <n v="1"/>
    <n v="25"/>
    <n v="6774"/>
    <n v="160"/>
    <n v="6934"/>
    <n v="3956971"/>
  </r>
  <r>
    <x v="35"/>
    <x v="39"/>
    <n v="1794"/>
    <n v="20370"/>
    <m/>
    <n v="186"/>
    <n v="428"/>
    <n v="122"/>
    <m/>
    <m/>
    <m/>
    <n v="790"/>
    <s v="B"/>
    <d v="2020-04-10T08:00:00"/>
    <s v="a43d3c2cc06e8c7d040180f80b50526f77da0ad1"/>
    <s v="2020-04-10T20:00:00Z"/>
    <n v="88"/>
    <n v="428"/>
    <n v="22164"/>
    <n v="22164"/>
    <n v="22164"/>
    <n v="40"/>
    <n v="8"/>
    <n v="13"/>
    <n v="1775"/>
    <n v="110"/>
    <n v="1885"/>
    <n v="3956971"/>
  </r>
  <r>
    <x v="36"/>
    <x v="39"/>
    <n v="1868"/>
    <n v="20790"/>
    <m/>
    <n v="383"/>
    <n v="446"/>
    <n v="191"/>
    <m/>
    <m/>
    <m/>
    <n v="865"/>
    <s v="B"/>
    <d v="2020-04-11T08:00:00"/>
    <s v="b1d8cf0c5a94095729ba0460d021b8a2d1b27903"/>
    <s v="2020-04-11T20:00:00Z"/>
    <n v="94"/>
    <n v="446"/>
    <n v="22658"/>
    <n v="22658"/>
    <n v="22658"/>
    <n v="40"/>
    <n v="6"/>
    <n v="18"/>
    <n v="420"/>
    <n v="74"/>
    <n v="494"/>
    <n v="3956971"/>
  </r>
  <r>
    <x v="37"/>
    <x v="39"/>
    <n v="1970"/>
    <n v="20790"/>
    <m/>
    <n v="383"/>
    <n v="446"/>
    <n v="191"/>
    <m/>
    <m/>
    <m/>
    <n v="865"/>
    <s v="B"/>
    <d v="2020-04-12T08:00:00"/>
    <s v="43e878313dada7a58b593f0cad4173d9946e88f0"/>
    <s v="2020-04-12T20:00:00Z"/>
    <n v="96"/>
    <n v="446"/>
    <n v="22760"/>
    <n v="22760"/>
    <n v="22760"/>
    <n v="40"/>
    <n v="2"/>
    <n v="0"/>
    <n v="0"/>
    <n v="102"/>
    <n v="102"/>
    <n v="3956971"/>
  </r>
  <r>
    <x v="38"/>
    <x v="39"/>
    <n v="2069"/>
    <n v="20790"/>
    <m/>
    <n v="383"/>
    <n v="457"/>
    <n v="191"/>
    <m/>
    <m/>
    <m/>
    <n v="865"/>
    <s v="B"/>
    <d v="2020-04-13T08:00:00"/>
    <s v="34454035c51a3415bb912b897d0a410f9376fd7d"/>
    <s v="2020-04-13T20:00:00Z"/>
    <n v="99"/>
    <n v="457"/>
    <n v="22859"/>
    <n v="22859"/>
    <n v="22859"/>
    <n v="40"/>
    <n v="3"/>
    <n v="11"/>
    <n v="0"/>
    <n v="99"/>
    <n v="99"/>
    <n v="3956971"/>
  </r>
  <r>
    <x v="39"/>
    <x v="39"/>
    <n v="2184"/>
    <n v="26085"/>
    <m/>
    <n v="194"/>
    <n v="488"/>
    <n v="107"/>
    <m/>
    <m/>
    <m/>
    <n v="1060"/>
    <s v="B"/>
    <d v="2020-04-14T08:00:00"/>
    <s v="6b65096dcfae879dcbfb1c6aaf1f50c98da79d27"/>
    <s v="2020-04-14T20:00:00Z"/>
    <n v="108"/>
    <n v="488"/>
    <n v="28269"/>
    <n v="28269"/>
    <n v="28269"/>
    <n v="40"/>
    <n v="9"/>
    <n v="31"/>
    <n v="5295"/>
    <n v="115"/>
    <n v="5410"/>
    <n v="3956971"/>
  </r>
  <r>
    <x v="40"/>
    <x v="39"/>
    <n v="2263"/>
    <n v="26956"/>
    <m/>
    <n v="194"/>
    <n v="510"/>
    <n v="107"/>
    <m/>
    <m/>
    <m/>
    <n v="1115"/>
    <s v="B"/>
    <d v="2020-04-15T08:00:00"/>
    <s v="f9ef781b7b909ddda2ea7d99af163bbc73eff30b"/>
    <s v="2020-04-15T20:00:00Z"/>
    <n v="123"/>
    <n v="510"/>
    <n v="29219"/>
    <n v="29219"/>
    <n v="29219"/>
    <n v="40"/>
    <n v="15"/>
    <n v="22"/>
    <n v="871"/>
    <n v="79"/>
    <n v="950"/>
    <n v="3956971"/>
  </r>
  <r>
    <x v="41"/>
    <x v="39"/>
    <n v="2357"/>
    <n v="28542"/>
    <m/>
    <n v="236"/>
    <n v="528"/>
    <n v="163"/>
    <m/>
    <m/>
    <m/>
    <n v="1240"/>
    <s v="B"/>
    <d v="2020-04-16T08:00:00"/>
    <s v="87a4db1695e61bc57eb7de7ede856fca57468514"/>
    <s v="2020-04-16T20:00:00Z"/>
    <n v="131"/>
    <n v="528"/>
    <n v="30899"/>
    <n v="30899"/>
    <n v="30899"/>
    <n v="40"/>
    <n v="8"/>
    <n v="18"/>
    <n v="1586"/>
    <n v="94"/>
    <n v="1680"/>
    <n v="3956971"/>
  </r>
  <r>
    <x v="42"/>
    <x v="39"/>
    <n v="2465"/>
    <n v="31155"/>
    <m/>
    <n v="325"/>
    <n v="528"/>
    <n v="155"/>
    <m/>
    <m/>
    <m/>
    <n v="1331"/>
    <s v="B"/>
    <d v="2020-04-17T11:35:00"/>
    <s v="0e33368e3433311b79a910eb1dcdbe7dc274e917"/>
    <s v="2020-04-17T20:00:00Z"/>
    <n v="136"/>
    <n v="528"/>
    <n v="33620"/>
    <n v="33620"/>
    <n v="33620"/>
    <n v="40"/>
    <n v="5"/>
    <n v="0"/>
    <n v="2613"/>
    <n v="108"/>
    <n v="2721"/>
    <n v="3956971"/>
  </r>
  <r>
    <x v="43"/>
    <x v="39"/>
    <n v="2570"/>
    <n v="32966"/>
    <m/>
    <n v="307"/>
    <n v="541"/>
    <n v="136"/>
    <m/>
    <m/>
    <m/>
    <n v="1515"/>
    <s v="B"/>
    <d v="2020-04-18T00:00:00"/>
    <s v="2d655271f86a414ab0ebcadb03e12f74084970c0"/>
    <s v="2020-04-18T20:00:00Z"/>
    <n v="139"/>
    <n v="541"/>
    <n v="35536"/>
    <n v="35536"/>
    <n v="35536"/>
    <n v="40"/>
    <n v="3"/>
    <n v="13"/>
    <n v="1811"/>
    <n v="105"/>
    <n v="1916"/>
    <n v="3956971"/>
  </r>
  <r>
    <x v="44"/>
    <x v="39"/>
    <n v="2599"/>
    <n v="32966"/>
    <m/>
    <n v="307"/>
    <n v="541"/>
    <n v="136"/>
    <m/>
    <m/>
    <m/>
    <n v="1575"/>
    <s v="B"/>
    <d v="2020-04-19T00:00:00"/>
    <s v="e8cc99a80920f7764b89be62b51f4235cff97fea"/>
    <s v="2020-04-19T20:00:00Z"/>
    <n v="140"/>
    <n v="541"/>
    <n v="35565"/>
    <n v="35565"/>
    <n v="35565"/>
    <n v="40"/>
    <n v="1"/>
    <n v="0"/>
    <n v="0"/>
    <n v="29"/>
    <n v="29"/>
    <n v="3956971"/>
  </r>
  <r>
    <x v="45"/>
    <x v="39"/>
    <n v="2680"/>
    <n v="32966"/>
    <m/>
    <n v="307"/>
    <n v="541"/>
    <n v="136"/>
    <m/>
    <m/>
    <m/>
    <n v="1614"/>
    <s v="B"/>
    <d v="2020-04-20T00:00:00"/>
    <s v="d5c2f362df76480860a6ea7c9fae6ebb1c799b0f"/>
    <s v="2020-04-20T20:00:00Z"/>
    <n v="143"/>
    <n v="541"/>
    <n v="35646"/>
    <n v="35646"/>
    <n v="35646"/>
    <n v="40"/>
    <n v="3"/>
    <n v="0"/>
    <n v="0"/>
    <n v="81"/>
    <n v="81"/>
    <n v="3956971"/>
  </r>
  <r>
    <x v="46"/>
    <x v="39"/>
    <n v="2807"/>
    <n v="41537"/>
    <m/>
    <n v="346"/>
    <n v="561"/>
    <n v="164"/>
    <m/>
    <m/>
    <m/>
    <n v="1702"/>
    <s v="B"/>
    <d v="2020-04-21T00:00:00"/>
    <s v="e38da84c5cfea87e609c23d816bc6bc6e496fcad"/>
    <s v="2020-04-21T20:00:00Z"/>
    <n v="164"/>
    <n v="561"/>
    <n v="44344"/>
    <n v="44344"/>
    <n v="44344"/>
    <n v="40"/>
    <n v="21"/>
    <n v="20"/>
    <n v="8571"/>
    <n v="127"/>
    <n v="8698"/>
    <n v="3956971"/>
  </r>
  <r>
    <x v="47"/>
    <x v="39"/>
    <n v="2894"/>
    <n v="43019"/>
    <m/>
    <n v="298"/>
    <n v="588"/>
    <n v="147"/>
    <m/>
    <m/>
    <m/>
    <n v="1772"/>
    <s v="B"/>
    <d v="2020-04-22T00:00:00"/>
    <s v="adc9a1ffae80e4b61cbe2b0ce5fef277259d8729"/>
    <s v="2020-04-22T20:00:00Z"/>
    <n v="170"/>
    <n v="588"/>
    <n v="45913"/>
    <n v="45913"/>
    <n v="45913"/>
    <n v="40"/>
    <n v="6"/>
    <n v="27"/>
    <n v="1482"/>
    <n v="87"/>
    <n v="1569"/>
    <n v="3956971"/>
  </r>
  <r>
    <x v="48"/>
    <x v="39"/>
    <n v="3017"/>
    <n v="43019"/>
    <m/>
    <n v="284"/>
    <n v="622"/>
    <n v="156"/>
    <m/>
    <m/>
    <m/>
    <n v="1884"/>
    <s v="B"/>
    <d v="2020-04-23T00:00:00"/>
    <s v="96d870d8df2b2203054dd3d9e9543d8c15b78b15"/>
    <s v="2020-04-23T20:00:00Z"/>
    <n v="179"/>
    <n v="622"/>
    <n v="46036"/>
    <n v="46036"/>
    <n v="46036"/>
    <n v="40"/>
    <n v="9"/>
    <n v="34"/>
    <n v="0"/>
    <n v="123"/>
    <n v="123"/>
    <n v="3956971"/>
  </r>
  <r>
    <x v="49"/>
    <x v="39"/>
    <n v="3121"/>
    <n v="43019"/>
    <m/>
    <n v="310"/>
    <n v="637"/>
    <n v="155"/>
    <m/>
    <m/>
    <m/>
    <n v="1961"/>
    <s v="B"/>
    <d v="2020-04-24T00:00:00"/>
    <s v="04eb551388304cea8e415cef28f660730f528314"/>
    <s v="2020-04-24T20:00:00Z"/>
    <n v="188"/>
    <n v="637"/>
    <n v="46140"/>
    <n v="46140"/>
    <n v="46140"/>
    <n v="40"/>
    <n v="9"/>
    <n v="15"/>
    <n v="0"/>
    <n v="104"/>
    <n v="104"/>
    <n v="3956971"/>
  </r>
  <r>
    <x v="50"/>
    <x v="39"/>
    <n v="3193"/>
    <n v="49891"/>
    <m/>
    <n v="306"/>
    <n v="637"/>
    <n v="150"/>
    <m/>
    <m/>
    <m/>
    <n v="2080"/>
    <s v="A"/>
    <d v="2020-04-25T00:00:00"/>
    <s v="49e14226dbdbc9d804fc5dedadbc942b71d9699e"/>
    <s v="2020-04-25T20:00:00Z"/>
    <n v="194"/>
    <n v="637"/>
    <n v="53084"/>
    <n v="53084"/>
    <n v="53084"/>
    <n v="40"/>
    <n v="6"/>
    <n v="0"/>
    <n v="6872"/>
    <n v="72"/>
    <n v="6944"/>
    <n v="3956971"/>
  </r>
  <r>
    <x v="51"/>
    <x v="39"/>
    <n v="3253"/>
    <n v="49891"/>
    <m/>
    <n v="306"/>
    <n v="653"/>
    <n v="150"/>
    <m/>
    <m/>
    <m/>
    <n v="2139"/>
    <s v="A"/>
    <d v="2020-04-26T00:00:00"/>
    <s v="6124531242734b864ee98ee8b00d3d1c255f6836"/>
    <s v="2020-04-26T20:00:00Z"/>
    <n v="195"/>
    <n v="653"/>
    <n v="53144"/>
    <n v="53144"/>
    <n v="53144"/>
    <n v="40"/>
    <n v="1"/>
    <n v="16"/>
    <n v="0"/>
    <n v="60"/>
    <n v="60"/>
    <n v="3956971"/>
  </r>
  <r>
    <x v="52"/>
    <x v="39"/>
    <n v="3280"/>
    <n v="49891"/>
    <m/>
    <n v="306"/>
    <n v="656"/>
    <n v="150"/>
    <m/>
    <m/>
    <m/>
    <n v="2167"/>
    <s v="A"/>
    <d v="2020-04-27T00:00:00"/>
    <s v="ff89cc50daee75852767d41a04b6d94bbee733a2"/>
    <s v="2020-04-27T20:00:00Z"/>
    <n v="197"/>
    <n v="656"/>
    <n v="53171"/>
    <n v="53171"/>
    <n v="53171"/>
    <n v="40"/>
    <n v="2"/>
    <n v="3"/>
    <n v="0"/>
    <n v="27"/>
    <n v="27"/>
    <n v="3956971"/>
  </r>
  <r>
    <x v="53"/>
    <x v="39"/>
    <n v="3410"/>
    <n v="56289"/>
    <m/>
    <n v="288"/>
    <n v="656"/>
    <n v="118"/>
    <m/>
    <m/>
    <m/>
    <n v="2260"/>
    <s v="A"/>
    <d v="2020-04-28T00:00:00"/>
    <s v="7b8fca66bf26cbd7938a59cd75a6ed3f211ffd97"/>
    <s v="2020-04-28T20:00:00Z"/>
    <n v="207"/>
    <n v="656"/>
    <n v="59699"/>
    <n v="59699"/>
    <n v="59699"/>
    <n v="40"/>
    <n v="10"/>
    <n v="0"/>
    <n v="6398"/>
    <n v="130"/>
    <n v="6528"/>
    <n v="3956971"/>
  </r>
  <r>
    <x v="54"/>
    <x v="39"/>
    <n v="3473"/>
    <n v="57794"/>
    <m/>
    <n v="283"/>
    <n v="693"/>
    <n v="126"/>
    <m/>
    <m/>
    <m/>
    <n v="2319"/>
    <s v="A"/>
    <d v="2020-04-29T00:00:00"/>
    <s v="b6bc69ee7b430118f65229024fbf33d3bb1d28b2"/>
    <s v="2020-04-29T20:00:00Z"/>
    <n v="214"/>
    <n v="693"/>
    <n v="61267"/>
    <n v="61267"/>
    <n v="61267"/>
    <n v="40"/>
    <n v="7"/>
    <n v="37"/>
    <n v="1505"/>
    <n v="63"/>
    <n v="1568"/>
    <n v="3956971"/>
  </r>
  <r>
    <x v="55"/>
    <x v="39"/>
    <n v="3618"/>
    <n v="59804"/>
    <m/>
    <n v="291"/>
    <n v="703"/>
    <n v="127"/>
    <m/>
    <m/>
    <m/>
    <n v="2401"/>
    <s v="A"/>
    <d v="2020-04-29T00:00:00"/>
    <s v="8966a3b88c23d8a9522b2710803ba7bc618fbc4d"/>
    <s v="2020-04-30T20:00:00Z"/>
    <n v="222"/>
    <n v="703"/>
    <n v="63422"/>
    <n v="63422"/>
    <n v="63422"/>
    <n v="40"/>
    <n v="8"/>
    <n v="10"/>
    <n v="2010"/>
    <n v="145"/>
    <n v="2155"/>
    <n v="3956971"/>
  </r>
  <r>
    <x v="56"/>
    <x v="39"/>
    <n v="3748"/>
    <n v="59804"/>
    <m/>
    <n v="255"/>
    <n v="715"/>
    <n v="113"/>
    <m/>
    <m/>
    <m/>
    <n v="2467"/>
    <s v="A"/>
    <d v="2020-05-01T00:00:00"/>
    <s v="793537a2a7b925ddefdd29693a13eacc08601128"/>
    <s v="2020-05-01T20:00:00Z"/>
    <n v="230"/>
    <n v="715"/>
    <n v="63552"/>
    <n v="63552"/>
    <n v="63552"/>
    <n v="40"/>
    <n v="8"/>
    <n v="12"/>
    <n v="0"/>
    <n v="130"/>
    <n v="130"/>
    <n v="3956971"/>
  </r>
  <r>
    <x v="57"/>
    <x v="39"/>
    <n v="3851"/>
    <n v="59804"/>
    <m/>
    <n v="236"/>
    <n v="743"/>
    <n v="92"/>
    <m/>
    <m/>
    <m/>
    <n v="2554"/>
    <s v="A"/>
    <d v="2020-05-02T00:00:00"/>
    <s v="0b5ce194b93627aee8399a87451f143befe06fb4"/>
    <s v="2020-05-02T20:00:00Z"/>
    <n v="238"/>
    <n v="743"/>
    <n v="63655"/>
    <n v="63655"/>
    <n v="63655"/>
    <n v="40"/>
    <n v="8"/>
    <n v="28"/>
    <n v="0"/>
    <n v="103"/>
    <n v="103"/>
    <n v="3956971"/>
  </r>
  <r>
    <x v="58"/>
    <x v="39"/>
    <n v="3972"/>
    <n v="59804"/>
    <m/>
    <n v="236"/>
    <n v="743"/>
    <n v="92"/>
    <m/>
    <m/>
    <m/>
    <n v="2635"/>
    <s v="A"/>
    <d v="2020-05-03T00:00:00"/>
    <s v="6432875ccdb6448681b30710a40222557cb34a21"/>
    <s v="2020-05-03T20:00:00Z"/>
    <n v="238"/>
    <n v="743"/>
    <n v="63776"/>
    <n v="63776"/>
    <n v="63776"/>
    <n v="40"/>
    <n v="0"/>
    <n v="0"/>
    <n v="0"/>
    <n v="121"/>
    <n v="121"/>
    <n v="3956971"/>
  </r>
  <r>
    <x v="59"/>
    <x v="39"/>
    <n v="4044"/>
    <n v="59804"/>
    <m/>
    <n v="236"/>
    <n v="753"/>
    <n v="92"/>
    <m/>
    <m/>
    <m/>
    <n v="2682"/>
    <s v="A"/>
    <d v="2020-05-03T00:00:00"/>
    <s v="992629295d8601b4f2ec511f4e420e4c7b412b15"/>
    <s v="2020-05-04T20:00:00Z"/>
    <n v="238"/>
    <n v="753"/>
    <n v="63848"/>
    <n v="63848"/>
    <n v="63848"/>
    <n v="40"/>
    <n v="0"/>
    <n v="10"/>
    <n v="0"/>
    <n v="72"/>
    <n v="72"/>
    <n v="3956971"/>
  </r>
  <r>
    <x v="60"/>
    <x v="39"/>
    <n v="4127"/>
    <n v="75290"/>
    <m/>
    <n v="236"/>
    <n v="773"/>
    <n v="113"/>
    <m/>
    <m/>
    <m/>
    <n v="2830"/>
    <s v="A"/>
    <d v="2020-05-05T00:00:00"/>
    <s v="3c6db41578e8e82105376eab0af843c6c1258f6a"/>
    <s v="2020-05-05T20:00:00Z"/>
    <n v="247"/>
    <n v="773"/>
    <n v="79417"/>
    <n v="79417"/>
    <n v="79417"/>
    <n v="40"/>
    <n v="9"/>
    <n v="20"/>
    <n v="15486"/>
    <n v="83"/>
    <n v="15569"/>
    <n v="3956971"/>
  </r>
  <r>
    <x v="61"/>
    <x v="39"/>
    <n v="4201"/>
    <n v="78689"/>
    <m/>
    <n v="230"/>
    <n v="773"/>
    <n v="102"/>
    <m/>
    <m/>
    <m/>
    <n v="2909"/>
    <s v="A"/>
    <d v="2020-05-06T00:00:00"/>
    <s v="7f28d7e4efe8483188c959d4037b4551b9082b93"/>
    <s v="2020-05-06T20:00:00Z"/>
    <n v="253"/>
    <n v="773"/>
    <n v="82890"/>
    <n v="82890"/>
    <n v="82890"/>
    <n v="40"/>
    <n v="6"/>
    <n v="0"/>
    <n v="3399"/>
    <n v="74"/>
    <n v="3473"/>
    <n v="3956971"/>
  </r>
  <r>
    <x v="62"/>
    <x v="39"/>
    <n v="4330"/>
    <n v="82557"/>
    <m/>
    <n v="223"/>
    <n v="805"/>
    <n v="97"/>
    <m/>
    <m/>
    <m/>
    <n v="2985"/>
    <s v="A+"/>
    <d v="2020-05-07T00:00:00"/>
    <s v="bcff317d24f0fc4cd6980da55e2599126cb50da9"/>
    <s v="2020-05-07T20:00:00Z"/>
    <n v="260"/>
    <n v="805"/>
    <n v="86887"/>
    <n v="86887"/>
    <n v="86887"/>
    <n v="40"/>
    <n v="7"/>
    <n v="32"/>
    <n v="3868"/>
    <n v="129"/>
    <n v="3997"/>
    <n v="3956971"/>
  </r>
  <r>
    <x v="63"/>
    <x v="39"/>
    <n v="4424"/>
    <n v="85433"/>
    <m/>
    <n v="228"/>
    <n v="805"/>
    <n v="96"/>
    <m/>
    <m/>
    <m/>
    <n v="3064"/>
    <s v="A+"/>
    <d v="2020-05-08T00:00:00"/>
    <s v="dc4244c9c33a01e9877f2d6b8f68a63a15715ca8"/>
    <s v="2020-05-08T20:00:00Z"/>
    <n v="266"/>
    <n v="805"/>
    <n v="89857"/>
    <n v="89857"/>
    <n v="89857"/>
    <n v="40"/>
    <n v="6"/>
    <n v="0"/>
    <n v="2876"/>
    <n v="94"/>
    <n v="2970"/>
    <n v="3956971"/>
  </r>
  <r>
    <x v="64"/>
    <x v="39"/>
    <n v="4490"/>
    <n v="91379"/>
    <m/>
    <n v="177"/>
    <n v="822"/>
    <n v="93"/>
    <m/>
    <m/>
    <m/>
    <n v="3154"/>
    <s v="A+"/>
    <d v="2020-05-09T00:00:00"/>
    <s v="72f433d39ab5748a4be4e7031f6dc27886f8bddf"/>
    <s v="2020-05-09T20:00:00Z"/>
    <n v="270"/>
    <n v="822"/>
    <n v="95869"/>
    <n v="95869"/>
    <n v="95869"/>
    <n v="40"/>
    <n v="4"/>
    <n v="17"/>
    <n v="5946"/>
    <n v="66"/>
    <n v="6012"/>
    <n v="3956971"/>
  </r>
  <r>
    <x v="65"/>
    <x v="39"/>
    <n v="4589"/>
    <n v="91379"/>
    <m/>
    <n v="177"/>
    <n v="826"/>
    <n v="93"/>
    <m/>
    <m/>
    <m/>
    <n v="3204"/>
    <s v="A+"/>
    <d v="2020-05-10T00:00:00"/>
    <s v="44d6bc9800e190bd47648507e02461200a188e60"/>
    <s v="2020-05-10T20:00:00Z"/>
    <n v="272"/>
    <n v="826"/>
    <n v="95968"/>
    <n v="95968"/>
    <n v="95968"/>
    <n v="40"/>
    <n v="2"/>
    <n v="4"/>
    <n v="0"/>
    <n v="99"/>
    <n v="99"/>
    <n v="3956971"/>
  </r>
  <r>
    <x v="66"/>
    <x v="39"/>
    <n v="4613"/>
    <n v="91379"/>
    <m/>
    <n v="177"/>
    <n v="828"/>
    <n v="93"/>
    <m/>
    <m/>
    <m/>
    <n v="3241"/>
    <s v="A+"/>
    <d v="2020-05-11T00:00:00"/>
    <s v="04935b380656454e2afe3546d5ca7532a81d5efa"/>
    <s v="2020-05-11T20:00:00Z"/>
    <n v="274"/>
    <n v="828"/>
    <n v="95992"/>
    <n v="95992"/>
    <n v="95992"/>
    <n v="40"/>
    <n v="2"/>
    <n v="2"/>
    <n v="0"/>
    <n v="24"/>
    <n v="24"/>
    <n v="3956971"/>
  </r>
  <r>
    <x v="67"/>
    <x v="39"/>
    <n v="4732"/>
    <n v="91379"/>
    <m/>
    <n v="190"/>
    <n v="828"/>
    <n v="83"/>
    <m/>
    <m/>
    <m/>
    <n v="3423"/>
    <s v="A+"/>
    <d v="2020-05-12T00:00:00"/>
    <s v="ab5d94f248233e426e55e603e11be5d53cb0fc1d"/>
    <s v="2020-05-12T20:00:00Z"/>
    <n v="278"/>
    <n v="828"/>
    <n v="96111"/>
    <n v="96111"/>
    <n v="96111"/>
    <n v="40"/>
    <n v="4"/>
    <n v="0"/>
    <n v="0"/>
    <n v="119"/>
    <n v="119"/>
    <n v="3956971"/>
  </r>
  <r>
    <x v="68"/>
    <x v="39"/>
    <n v="4852"/>
    <n v="104275"/>
    <m/>
    <n v="218"/>
    <n v="848"/>
    <n v="93"/>
    <m/>
    <m/>
    <m/>
    <n v="3559"/>
    <s v="A+"/>
    <d v="2020-05-13T00:00:00"/>
    <s v="b3ffbb4664ecaafea7c4d541c9a67a2de68fb08b"/>
    <s v="2020-05-13T20:00:00Z"/>
    <n v="278"/>
    <n v="848"/>
    <n v="109127"/>
    <n v="109127"/>
    <n v="109127"/>
    <n v="40"/>
    <n v="0"/>
    <n v="20"/>
    <n v="12896"/>
    <n v="120"/>
    <n v="13016"/>
    <n v="3956971"/>
  </r>
  <r>
    <x v="69"/>
    <x v="39"/>
    <n v="4962"/>
    <n v="107221"/>
    <m/>
    <n v="217"/>
    <n v="858"/>
    <n v="102"/>
    <m/>
    <m/>
    <m/>
    <n v="3660"/>
    <s v="A+"/>
    <d v="2020-05-14T00:00:00"/>
    <s v="b6161bd93c9bba3b0484642f6224df4d5c837071"/>
    <s v="2020-05-14T20:00:00Z"/>
    <n v="284"/>
    <n v="858"/>
    <n v="112183"/>
    <n v="112183"/>
    <n v="112183"/>
    <n v="40"/>
    <n v="6"/>
    <n v="10"/>
    <n v="2946"/>
    <n v="110"/>
    <n v="3056"/>
    <n v="3956971"/>
  </r>
  <r>
    <x v="70"/>
    <x v="39"/>
    <n v="5086"/>
    <n v="113106"/>
    <m/>
    <n v="215"/>
    <n v="863"/>
    <n v="98"/>
    <m/>
    <m/>
    <m/>
    <n v="3801"/>
    <s v="A+"/>
    <d v="2020-05-15T00:00:00"/>
    <s v="66bc81ffe572f39fcd6fb4f3d50dd9805967bf0b"/>
    <s v="2020-05-15T20:00:00Z"/>
    <n v="285"/>
    <n v="863"/>
    <n v="118192"/>
    <n v="118192"/>
    <n v="118192"/>
    <n v="40"/>
    <n v="1"/>
    <n v="5"/>
    <n v="5885"/>
    <n v="124"/>
    <n v="6009"/>
    <n v="3956971"/>
  </r>
  <r>
    <x v="71"/>
    <x v="39"/>
    <n v="5237"/>
    <n v="118162"/>
    <m/>
    <n v="180"/>
    <n v="878"/>
    <n v="73"/>
    <m/>
    <m/>
    <m/>
    <n v="3945"/>
    <s v="A+"/>
    <d v="2020-05-16T00:00:00"/>
    <s v="a0409ac7bf95e7b598968817bc54f0ba791f3ffb"/>
    <s v="2020-05-16T20:00:00Z"/>
    <n v="288"/>
    <n v="878"/>
    <n v="123399"/>
    <n v="123399"/>
    <n v="123399"/>
    <n v="40"/>
    <n v="3"/>
    <n v="15"/>
    <n v="5056"/>
    <n v="151"/>
    <n v="5207"/>
    <n v="3956971"/>
  </r>
  <r>
    <x v="72"/>
    <x v="39"/>
    <n v="5310"/>
    <n v="118162"/>
    <m/>
    <n v="180"/>
    <n v="880"/>
    <n v="73"/>
    <m/>
    <m/>
    <m/>
    <n v="3983"/>
    <s v="A+"/>
    <d v="2020-05-17T00:00:00"/>
    <s v="7260960881fb8d20695c84bee427bab0fb53af00"/>
    <s v="2020-05-17T20:00:00Z"/>
    <n v="288"/>
    <n v="880"/>
    <n v="123472"/>
    <n v="123472"/>
    <n v="123472"/>
    <n v="40"/>
    <n v="0"/>
    <n v="2"/>
    <n v="0"/>
    <n v="73"/>
    <n v="73"/>
    <n v="3956971"/>
  </r>
  <r>
    <x v="73"/>
    <x v="39"/>
    <n v="5398"/>
    <n v="118162"/>
    <m/>
    <n v="76"/>
    <n v="885"/>
    <n v="45"/>
    <m/>
    <m/>
    <m/>
    <n v="4008"/>
    <s v="A+"/>
    <d v="2020-05-18T00:00:00"/>
    <s v="35edd4c0871466b93d9730ca049be2c5ad7c7ea7"/>
    <s v="2020-05-18T20:00:00Z"/>
    <n v="288"/>
    <n v="885"/>
    <n v="123560"/>
    <n v="123560"/>
    <n v="123560"/>
    <n v="40"/>
    <n v="0"/>
    <n v="5"/>
    <n v="0"/>
    <n v="88"/>
    <n v="88"/>
    <n v="3956971"/>
  </r>
  <r>
    <x v="74"/>
    <x v="39"/>
    <n v="5489"/>
    <n v="133658"/>
    <m/>
    <n v="167"/>
    <n v="897"/>
    <n v="77"/>
    <m/>
    <m/>
    <m/>
    <n v="4135"/>
    <s v="A+"/>
    <d v="2020-05-19T00:00:00"/>
    <s v="509000f13b9a0c756930d6be3edd3acf6205bfd5"/>
    <s v="2020-05-19T20:00:00Z"/>
    <n v="294"/>
    <n v="897"/>
    <n v="139147"/>
    <n v="139147"/>
    <n v="139147"/>
    <n v="40"/>
    <n v="6"/>
    <n v="12"/>
    <n v="15496"/>
    <n v="91"/>
    <n v="15587"/>
    <n v="3956971"/>
  </r>
  <r>
    <x v="75"/>
    <x v="39"/>
    <n v="5532"/>
    <n v="138839"/>
    <m/>
    <n v="209"/>
    <n v="905"/>
    <n v="92"/>
    <m/>
    <m/>
    <m/>
    <n v="4266"/>
    <s v="A+"/>
    <d v="2020-05-20T00:00:00"/>
    <s v="4857c838770da31518dbb551e1f6a31e13b4ff06"/>
    <s v="2020-05-20T20:00:00Z"/>
    <n v="299"/>
    <n v="905"/>
    <n v="144371"/>
    <n v="144371"/>
    <n v="144371"/>
    <n v="40"/>
    <n v="5"/>
    <n v="8"/>
    <n v="5181"/>
    <n v="43"/>
    <n v="5224"/>
    <n v="3956971"/>
  </r>
  <r>
    <x v="76"/>
    <x v="39"/>
    <n v="5680"/>
    <n v="143915"/>
    <m/>
    <n v="201"/>
    <n v="917"/>
    <n v="78"/>
    <m/>
    <m/>
    <m/>
    <n v="4361"/>
    <s v="A+"/>
    <d v="2020-05-21T00:00:00"/>
    <s v="91de2a3c05e8d762829a9b0bfea9067fd6310b54"/>
    <s v="2020-05-21T20:00:00Z"/>
    <n v="304"/>
    <n v="917"/>
    <n v="149595"/>
    <n v="149595"/>
    <n v="149595"/>
    <n v="40"/>
    <n v="5"/>
    <n v="12"/>
    <n v="5076"/>
    <n v="148"/>
    <n v="5224"/>
    <n v="3956971"/>
  </r>
  <r>
    <x v="77"/>
    <x v="39"/>
    <n v="5849"/>
    <n v="147318"/>
    <m/>
    <n v="190"/>
    <n v="926"/>
    <n v="94"/>
    <m/>
    <m/>
    <m/>
    <n v="4533"/>
    <s v="A+"/>
    <d v="2020-05-22T00:00:00"/>
    <s v="c01a72c8ec8c639a65d6a1aff995def5db4af699"/>
    <s v="2020-05-22T20:00:00Z"/>
    <n v="307"/>
    <n v="926"/>
    <n v="153167"/>
    <n v="153167"/>
    <n v="153167"/>
    <n v="40"/>
    <n v="3"/>
    <n v="9"/>
    <n v="3403"/>
    <n v="169"/>
    <n v="3572"/>
    <n v="3956971"/>
  </r>
  <r>
    <x v="78"/>
    <x v="39"/>
    <n v="5960"/>
    <n v="154943"/>
    <m/>
    <n v="174"/>
    <n v="926"/>
    <n v="78"/>
    <m/>
    <m/>
    <m/>
    <n v="4645"/>
    <s v="A+"/>
    <d v="2020-05-23T00:00:00"/>
    <s v="715818f7b9006d0b9899e5ae6230887fbf9f2a88"/>
    <s v="2020-05-23T20:00:00Z"/>
    <n v="311"/>
    <n v="926"/>
    <n v="160903"/>
    <n v="160903"/>
    <n v="160903"/>
    <n v="40"/>
    <n v="4"/>
    <n v="0"/>
    <n v="7625"/>
    <n v="111"/>
    <n v="7736"/>
    <n v="3956971"/>
  </r>
  <r>
    <x v="79"/>
    <x v="39"/>
    <n v="6037"/>
    <n v="154943"/>
    <m/>
    <n v="174"/>
    <n v="938"/>
    <n v="78"/>
    <m/>
    <m/>
    <m/>
    <n v="4688"/>
    <s v="A+"/>
    <d v="2020-05-23T00:00:00"/>
    <s v="f8ff278f4ad71a98d3a9209ce5ea5a993bf7b83a"/>
    <s v="2020-05-24T20:00:00Z"/>
    <n v="311"/>
    <n v="938"/>
    <n v="160980"/>
    <n v="160980"/>
    <n v="160980"/>
    <n v="40"/>
    <n v="0"/>
    <n v="12"/>
    <n v="0"/>
    <n v="77"/>
    <n v="77"/>
    <n v="3956971"/>
  </r>
  <r>
    <x v="80"/>
    <x v="40"/>
    <n v="3"/>
    <n v="29"/>
    <n v="18"/>
    <m/>
    <m/>
    <m/>
    <m/>
    <m/>
    <m/>
    <m/>
    <m/>
    <m/>
    <s v="e17f49c9a097c9a3311bfb27c58e642343493148"/>
    <s v="2020-03-04T21:00:00Z"/>
    <m/>
    <m/>
    <n v="50"/>
    <n v="32"/>
    <n v="32"/>
    <n v="41"/>
    <m/>
    <m/>
    <m/>
    <m/>
    <m/>
    <n v="4217737"/>
  </r>
  <r>
    <x v="81"/>
    <x v="40"/>
    <n v="3"/>
    <n v="45"/>
    <n v="13"/>
    <m/>
    <m/>
    <m/>
    <m/>
    <m/>
    <m/>
    <m/>
    <m/>
    <m/>
    <s v="b4d76ee38f86a421639c3e8a96d0dd5cf8013fbb"/>
    <s v="2020-03-05T21:00:00Z"/>
    <m/>
    <m/>
    <n v="61"/>
    <n v="48"/>
    <n v="48"/>
    <n v="41"/>
    <n v="0"/>
    <n v="0"/>
    <n v="16"/>
    <n v="0"/>
    <n v="16"/>
    <n v="4217737"/>
  </r>
  <r>
    <x v="0"/>
    <x v="40"/>
    <n v="3"/>
    <n v="64"/>
    <n v="28"/>
    <m/>
    <m/>
    <m/>
    <m/>
    <m/>
    <m/>
    <m/>
    <m/>
    <m/>
    <s v="b4194ac3c360c03d1042fc1b6fe3d55acfc579ec"/>
    <s v="2020-03-06T21:00:00Z"/>
    <m/>
    <m/>
    <n v="95"/>
    <n v="67"/>
    <n v="67"/>
    <n v="41"/>
    <n v="0"/>
    <n v="0"/>
    <n v="19"/>
    <n v="0"/>
    <n v="19"/>
    <n v="4217737"/>
  </r>
  <r>
    <x v="1"/>
    <x v="40"/>
    <n v="7"/>
    <n v="77"/>
    <n v="40"/>
    <m/>
    <m/>
    <m/>
    <m/>
    <m/>
    <m/>
    <m/>
    <m/>
    <m/>
    <s v="621f6ebb4cd33d642301e2298173d3db7c507dbd"/>
    <s v="2020-03-07T21:00:00Z"/>
    <m/>
    <m/>
    <n v="124"/>
    <n v="84"/>
    <n v="84"/>
    <n v="41"/>
    <n v="0"/>
    <n v="0"/>
    <n v="13"/>
    <n v="4"/>
    <n v="17"/>
    <n v="4217737"/>
  </r>
  <r>
    <x v="2"/>
    <x v="40"/>
    <n v="14"/>
    <n v="100"/>
    <n v="53"/>
    <m/>
    <m/>
    <m/>
    <m/>
    <m/>
    <m/>
    <m/>
    <m/>
    <m/>
    <s v="8cb87639adfd052a620ef024dbfdba4ce37850dd"/>
    <s v="2020-03-08T20:00:00Z"/>
    <m/>
    <m/>
    <n v="167"/>
    <n v="114"/>
    <n v="114"/>
    <n v="41"/>
    <n v="0"/>
    <n v="0"/>
    <n v="23"/>
    <n v="7"/>
    <n v="30"/>
    <n v="4217737"/>
  </r>
  <r>
    <x v="3"/>
    <x v="40"/>
    <n v="14"/>
    <n v="165"/>
    <n v="52"/>
    <m/>
    <m/>
    <m/>
    <m/>
    <m/>
    <m/>
    <m/>
    <m/>
    <m/>
    <s v="d8aa8b6c66110003d1d369da2f60b767baa6ca92"/>
    <s v="2020-03-09T20:00:00Z"/>
    <m/>
    <m/>
    <n v="231"/>
    <n v="179"/>
    <n v="179"/>
    <n v="41"/>
    <n v="0"/>
    <n v="0"/>
    <n v="65"/>
    <n v="0"/>
    <n v="65"/>
    <n v="4217737"/>
  </r>
  <r>
    <x v="4"/>
    <x v="40"/>
    <n v="15"/>
    <n v="213"/>
    <n v="67"/>
    <m/>
    <m/>
    <m/>
    <m/>
    <m/>
    <m/>
    <m/>
    <m/>
    <m/>
    <s v="499425850c460ce9d95996930a8b678c3ac36e44"/>
    <s v="2020-03-10T20:00:00Z"/>
    <m/>
    <m/>
    <n v="295"/>
    <n v="228"/>
    <n v="228"/>
    <n v="41"/>
    <n v="0"/>
    <n v="0"/>
    <n v="48"/>
    <n v="1"/>
    <n v="49"/>
    <n v="4217737"/>
  </r>
  <r>
    <x v="5"/>
    <x v="40"/>
    <n v="19"/>
    <n v="286"/>
    <n v="62"/>
    <m/>
    <m/>
    <m/>
    <m/>
    <m/>
    <m/>
    <m/>
    <m/>
    <m/>
    <s v="3deb302fff68fe73b27280faaf9ed5e4c04762c2"/>
    <s v="2020-03-11T20:00:00Z"/>
    <m/>
    <m/>
    <n v="367"/>
    <n v="305"/>
    <n v="305"/>
    <n v="41"/>
    <n v="0"/>
    <n v="0"/>
    <n v="73"/>
    <n v="4"/>
    <n v="77"/>
    <n v="4217737"/>
  </r>
  <r>
    <x v="6"/>
    <x v="40"/>
    <n v="19"/>
    <n v="286"/>
    <n v="62"/>
    <m/>
    <m/>
    <m/>
    <m/>
    <m/>
    <m/>
    <m/>
    <m/>
    <d v="2020-03-11T13:00:00"/>
    <s v="fd5256f94b04b19c55b5d8a2b8420796a23c8e40"/>
    <s v="2020-03-12T20:00:00Z"/>
    <m/>
    <m/>
    <n v="367"/>
    <n v="305"/>
    <n v="305"/>
    <n v="41"/>
    <n v="0"/>
    <n v="0"/>
    <n v="0"/>
    <n v="0"/>
    <n v="0"/>
    <n v="4217737"/>
  </r>
  <r>
    <x v="7"/>
    <x v="40"/>
    <n v="30"/>
    <n v="337"/>
    <n v="157"/>
    <m/>
    <m/>
    <m/>
    <m/>
    <m/>
    <m/>
    <m/>
    <m/>
    <d v="2020-03-13T13:00:00"/>
    <s v="e0c79de152c460d3e69826d011b86f11f90bf74c"/>
    <s v="2020-03-13T20:00:00Z"/>
    <m/>
    <m/>
    <n v="524"/>
    <n v="367"/>
    <n v="367"/>
    <n v="41"/>
    <n v="0"/>
    <n v="0"/>
    <n v="51"/>
    <n v="11"/>
    <n v="62"/>
    <n v="4217737"/>
  </r>
  <r>
    <x v="8"/>
    <x v="40"/>
    <n v="30"/>
    <n v="337"/>
    <n v="157"/>
    <m/>
    <m/>
    <m/>
    <m/>
    <m/>
    <m/>
    <m/>
    <m/>
    <d v="2020-03-13T13:00:00"/>
    <s v="d43a9fa4f540149064a0770f96a4c81fc08102d9"/>
    <s v="2020-03-14T20:00:00Z"/>
    <m/>
    <m/>
    <n v="524"/>
    <n v="367"/>
    <n v="367"/>
    <n v="41"/>
    <n v="0"/>
    <n v="0"/>
    <n v="0"/>
    <n v="0"/>
    <n v="0"/>
    <n v="4217737"/>
  </r>
  <r>
    <x v="9"/>
    <x v="40"/>
    <n v="36"/>
    <n v="420"/>
    <n v="225"/>
    <m/>
    <m/>
    <m/>
    <m/>
    <m/>
    <m/>
    <m/>
    <m/>
    <d v="2020-03-14T14:00:00"/>
    <s v="d9557fbcef9290c94ea0b89de7be4c344b1af44d"/>
    <s v="2020-03-15T20:00:00Z"/>
    <m/>
    <m/>
    <n v="681"/>
    <n v="456"/>
    <n v="456"/>
    <n v="41"/>
    <n v="0"/>
    <n v="0"/>
    <n v="83"/>
    <n v="6"/>
    <n v="89"/>
    <n v="4217737"/>
  </r>
  <r>
    <x v="10"/>
    <x v="40"/>
    <n v="39"/>
    <n v="579"/>
    <n v="182"/>
    <m/>
    <m/>
    <m/>
    <m/>
    <m/>
    <m/>
    <m/>
    <m/>
    <d v="2020-03-16T15:38:00"/>
    <s v="a2557da9fcd10bd90e223899b7fb1df1e36d8c9f"/>
    <s v="2020-03-16T20:00:00Z"/>
    <m/>
    <m/>
    <n v="800"/>
    <n v="618"/>
    <n v="618"/>
    <n v="41"/>
    <n v="0"/>
    <n v="0"/>
    <n v="159"/>
    <n v="3"/>
    <n v="162"/>
    <n v="4217737"/>
  </r>
  <r>
    <x v="11"/>
    <x v="40"/>
    <n v="47"/>
    <n v="689"/>
    <n v="184"/>
    <m/>
    <m/>
    <m/>
    <m/>
    <m/>
    <m/>
    <m/>
    <m/>
    <d v="2020-03-16T13:51:00"/>
    <s v="c80cc08eca48330e6dc9cfde5f230300b1489815"/>
    <s v="2020-03-17T20:00:00Z"/>
    <m/>
    <m/>
    <n v="920"/>
    <n v="736"/>
    <n v="736"/>
    <n v="41"/>
    <n v="0"/>
    <n v="0"/>
    <n v="110"/>
    <n v="8"/>
    <n v="118"/>
    <n v="4217737"/>
  </r>
  <r>
    <x v="12"/>
    <x v="40"/>
    <n v="75"/>
    <n v="1118"/>
    <n v="361"/>
    <m/>
    <m/>
    <m/>
    <m/>
    <m/>
    <m/>
    <m/>
    <m/>
    <d v="2020-03-17T12:00:00"/>
    <s v="65fa0173a585e92fc43a84e6f155c86f516159b9"/>
    <s v="2020-03-18T20:00:00Z"/>
    <n v="3"/>
    <m/>
    <n v="1554"/>
    <n v="1193"/>
    <n v="1193"/>
    <n v="41"/>
    <n v="3"/>
    <n v="0"/>
    <n v="429"/>
    <n v="28"/>
    <n v="457"/>
    <n v="4217737"/>
  </r>
  <r>
    <x v="13"/>
    <x v="40"/>
    <n v="88"/>
    <n v="1329"/>
    <n v="437"/>
    <m/>
    <m/>
    <m/>
    <m/>
    <m/>
    <m/>
    <m/>
    <m/>
    <d v="2020-03-19T11:00:00"/>
    <s v="b12dbbfd1b26af180c4d8d20d82ddcf3b9196d6f"/>
    <s v="2020-03-19T20:00:00Z"/>
    <n v="3"/>
    <m/>
    <n v="1854"/>
    <n v="1417"/>
    <n v="1417"/>
    <n v="41"/>
    <n v="0"/>
    <n v="0"/>
    <n v="211"/>
    <n v="13"/>
    <n v="224"/>
    <n v="4217737"/>
  </r>
  <r>
    <x v="14"/>
    <x v="40"/>
    <n v="114"/>
    <n v="2003"/>
    <n v="433"/>
    <m/>
    <m/>
    <m/>
    <m/>
    <m/>
    <m/>
    <m/>
    <m/>
    <d v="2020-03-20T11:00:00"/>
    <s v="8599fd013560af7956452e54b211cb24647435d4"/>
    <s v="2020-03-20T20:00:00Z"/>
    <n v="3"/>
    <m/>
    <n v="2550"/>
    <n v="2117"/>
    <n v="2117"/>
    <n v="41"/>
    <n v="0"/>
    <n v="0"/>
    <n v="674"/>
    <n v="26"/>
    <n v="700"/>
    <n v="4217737"/>
  </r>
  <r>
    <x v="15"/>
    <x v="40"/>
    <n v="114"/>
    <n v="2003"/>
    <n v="433"/>
    <m/>
    <m/>
    <m/>
    <m/>
    <m/>
    <m/>
    <m/>
    <m/>
    <d v="2020-03-20T11:00:00"/>
    <s v="831225ef9f5fe280452135906506789b82fa77d3"/>
    <s v="2020-03-21T20:00:00Z"/>
    <n v="3"/>
    <m/>
    <n v="2550"/>
    <n v="2117"/>
    <n v="2117"/>
    <n v="41"/>
    <n v="0"/>
    <n v="0"/>
    <n v="0"/>
    <n v="0"/>
    <n v="0"/>
    <n v="4217737"/>
  </r>
  <r>
    <x v="16"/>
    <x v="40"/>
    <n v="161"/>
    <n v="2864"/>
    <m/>
    <m/>
    <n v="43"/>
    <m/>
    <m/>
    <m/>
    <m/>
    <m/>
    <m/>
    <d v="2020-03-22T11:00:00"/>
    <s v="947754da65727fc21c3201568f258275d40ca4f8"/>
    <s v="2020-03-22T20:00:00Z"/>
    <n v="4"/>
    <n v="43"/>
    <n v="3025"/>
    <n v="3025"/>
    <n v="3025"/>
    <n v="41"/>
    <n v="1"/>
    <n v="43"/>
    <n v="861"/>
    <n v="47"/>
    <n v="908"/>
    <n v="4217737"/>
  </r>
  <r>
    <x v="17"/>
    <x v="40"/>
    <n v="191"/>
    <n v="3649"/>
    <m/>
    <m/>
    <n v="56"/>
    <m/>
    <m/>
    <m/>
    <m/>
    <m/>
    <s v="A"/>
    <d v="2020-03-23T11:00:00"/>
    <s v="8ef1a77c5cf5829330e9b75b359c38d8a6c6e242"/>
    <s v="2020-03-23T20:00:00Z"/>
    <n v="5"/>
    <n v="56"/>
    <n v="3840"/>
    <n v="3840"/>
    <n v="3840"/>
    <n v="41"/>
    <n v="1"/>
    <n v="13"/>
    <n v="785"/>
    <n v="30"/>
    <n v="815"/>
    <n v="4217737"/>
  </r>
  <r>
    <x v="18"/>
    <x v="40"/>
    <n v="209"/>
    <n v="4350"/>
    <m/>
    <m/>
    <n v="61"/>
    <m/>
    <m/>
    <m/>
    <m/>
    <m/>
    <s v="A"/>
    <d v="2020-03-24T11:00:00"/>
    <s v="d10760c1234fe2c31823f147ac52eda1d7e5304a"/>
    <s v="2020-03-24T20:00:00Z"/>
    <n v="8"/>
    <n v="61"/>
    <n v="4559"/>
    <n v="4559"/>
    <n v="4559"/>
    <n v="41"/>
    <n v="3"/>
    <n v="5"/>
    <n v="701"/>
    <n v="18"/>
    <n v="719"/>
    <n v="4217737"/>
  </r>
  <r>
    <x v="19"/>
    <x v="40"/>
    <n v="209"/>
    <n v="4350"/>
    <m/>
    <m/>
    <n v="61"/>
    <m/>
    <m/>
    <m/>
    <m/>
    <m/>
    <s v="A"/>
    <d v="2020-03-24T11:00:00"/>
    <s v="ee2a72dc548151311cc376f37fcf6234ff7087bf"/>
    <s v="2020-03-25T20:00:00Z"/>
    <n v="8"/>
    <n v="61"/>
    <n v="4559"/>
    <n v="4559"/>
    <n v="4559"/>
    <n v="41"/>
    <n v="0"/>
    <n v="0"/>
    <n v="0"/>
    <n v="0"/>
    <n v="0"/>
    <n v="4217737"/>
  </r>
  <r>
    <x v="20"/>
    <x v="40"/>
    <n v="327"/>
    <n v="6953"/>
    <m/>
    <m/>
    <n v="90"/>
    <m/>
    <m/>
    <m/>
    <m/>
    <m/>
    <s v="A"/>
    <d v="2020-03-26T16:31:00"/>
    <s v="5e0bc42adf493acc46f4afe5d67e9ad62be2f1b9"/>
    <s v="2020-03-26T20:00:00Z"/>
    <n v="11"/>
    <n v="90"/>
    <n v="7280"/>
    <n v="7280"/>
    <n v="7280"/>
    <n v="41"/>
    <n v="3"/>
    <n v="29"/>
    <n v="2603"/>
    <n v="118"/>
    <n v="2721"/>
    <n v="4217737"/>
  </r>
  <r>
    <x v="21"/>
    <x v="40"/>
    <n v="414"/>
    <n v="8510"/>
    <m/>
    <n v="91"/>
    <n v="102"/>
    <m/>
    <m/>
    <n v="31"/>
    <m/>
    <m/>
    <s v="A"/>
    <d v="2020-03-27T12:30:00"/>
    <s v="299ca9adc81eee959f3c78a5381e5c03fd190141"/>
    <s v="2020-03-27T20:00:00Z"/>
    <n v="12"/>
    <n v="102"/>
    <n v="8924"/>
    <n v="8924"/>
    <n v="8924"/>
    <n v="41"/>
    <n v="1"/>
    <n v="12"/>
    <n v="1557"/>
    <n v="87"/>
    <n v="1644"/>
    <n v="4217737"/>
  </r>
  <r>
    <x v="22"/>
    <x v="40"/>
    <n v="479"/>
    <n v="9693"/>
    <m/>
    <n v="107"/>
    <n v="117"/>
    <m/>
    <m/>
    <n v="31"/>
    <m/>
    <m/>
    <s v="A"/>
    <d v="2020-03-27T12:30:00"/>
    <s v="c970796fd85155f49624be3e4e2b897b73d71ff9"/>
    <s v="2020-03-28T20:00:00Z"/>
    <n v="13"/>
    <n v="117"/>
    <n v="10172"/>
    <n v="10172"/>
    <n v="10172"/>
    <n v="41"/>
    <n v="1"/>
    <n v="15"/>
    <n v="1183"/>
    <n v="65"/>
    <n v="1248"/>
    <n v="4217737"/>
  </r>
  <r>
    <x v="23"/>
    <x v="40"/>
    <n v="548"/>
    <n v="10878"/>
    <m/>
    <n v="107"/>
    <n v="129"/>
    <m/>
    <m/>
    <n v="37"/>
    <m/>
    <m/>
    <s v="A"/>
    <d v="2020-03-29T11:00:00"/>
    <s v="5b79bed66cfbd1165fde8784cd8ea80c2c3c0c4b"/>
    <s v="2020-03-29T20:00:00Z"/>
    <n v="13"/>
    <n v="129"/>
    <n v="11426"/>
    <n v="11426"/>
    <n v="11426"/>
    <n v="41"/>
    <n v="0"/>
    <n v="12"/>
    <n v="1185"/>
    <n v="69"/>
    <n v="1254"/>
    <n v="4217737"/>
  </r>
  <r>
    <x v="24"/>
    <x v="40"/>
    <n v="606"/>
    <n v="12277"/>
    <m/>
    <n v="132"/>
    <n v="140"/>
    <m/>
    <m/>
    <n v="39"/>
    <m/>
    <m/>
    <s v="A"/>
    <d v="2020-03-30T11:00:00"/>
    <s v="578b5a17463612dee29eb2a9217e4734a7f735c2"/>
    <s v="2020-03-30T20:00:00Z"/>
    <n v="16"/>
    <n v="140"/>
    <n v="12883"/>
    <n v="12883"/>
    <n v="12883"/>
    <n v="41"/>
    <n v="3"/>
    <n v="11"/>
    <n v="1399"/>
    <n v="58"/>
    <n v="1457"/>
    <n v="4217737"/>
  </r>
  <r>
    <x v="25"/>
    <x v="40"/>
    <n v="690"/>
    <n v="13136"/>
    <m/>
    <n v="132"/>
    <n v="154"/>
    <m/>
    <m/>
    <n v="40"/>
    <m/>
    <m/>
    <s v="A"/>
    <d v="2020-03-31T11:00:00"/>
    <s v="73866d674cb80020557b0e84a477c7ffd864151a"/>
    <s v="2020-03-31T20:00:00Z"/>
    <n v="18"/>
    <n v="154"/>
    <n v="13826"/>
    <n v="13826"/>
    <n v="13826"/>
    <n v="41"/>
    <n v="2"/>
    <n v="14"/>
    <n v="859"/>
    <n v="84"/>
    <n v="943"/>
    <n v="4217737"/>
  </r>
  <r>
    <x v="26"/>
    <x v="40"/>
    <n v="736"/>
    <n v="13136"/>
    <m/>
    <n v="132"/>
    <n v="154"/>
    <m/>
    <m/>
    <n v="40"/>
    <m/>
    <m/>
    <s v="A"/>
    <d v="2020-03-31T11:00:00"/>
    <s v="2607d640e6726f51c2bc905697b3cf934a0ffdf2"/>
    <s v="2020-04-01T20:00:00Z"/>
    <n v="18"/>
    <n v="154"/>
    <n v="13872"/>
    <n v="13872"/>
    <n v="13872"/>
    <n v="41"/>
    <n v="0"/>
    <n v="0"/>
    <n v="0"/>
    <n v="46"/>
    <n v="46"/>
    <n v="4217737"/>
  </r>
  <r>
    <x v="27"/>
    <x v="40"/>
    <n v="826"/>
    <n v="15259"/>
    <m/>
    <n v="134"/>
    <n v="188"/>
    <m/>
    <m/>
    <n v="38"/>
    <m/>
    <m/>
    <s v="A"/>
    <d v="2020-04-01T11:00:00"/>
    <s v="594e3d6e968a4203f472ba01f13a1cbb4dd1008d"/>
    <s v="2020-04-02T20:00:00Z"/>
    <n v="21"/>
    <n v="188"/>
    <n v="16085"/>
    <n v="16085"/>
    <n v="16085"/>
    <n v="41"/>
    <n v="3"/>
    <n v="34"/>
    <n v="2123"/>
    <n v="90"/>
    <n v="2213"/>
    <n v="4217737"/>
  </r>
  <r>
    <x v="28"/>
    <x v="40"/>
    <n v="899"/>
    <n v="16535"/>
    <m/>
    <n v="188"/>
    <n v="204"/>
    <m/>
    <m/>
    <n v="38"/>
    <m/>
    <m/>
    <s v="A"/>
    <d v="2020-04-02T11:00:00"/>
    <s v="34d839252b2282b116ff49e00d7eb13c4060177d"/>
    <s v="2020-04-03T20:00:00Z"/>
    <n v="22"/>
    <n v="204"/>
    <n v="17434"/>
    <n v="17434"/>
    <n v="17434"/>
    <n v="41"/>
    <n v="1"/>
    <n v="16"/>
    <n v="1276"/>
    <n v="73"/>
    <n v="1349"/>
    <n v="4217737"/>
  </r>
  <r>
    <x v="29"/>
    <x v="40"/>
    <n v="999"/>
    <n v="16535"/>
    <m/>
    <m/>
    <n v="239"/>
    <m/>
    <m/>
    <n v="38"/>
    <m/>
    <m/>
    <s v="A"/>
    <d v="2020-04-03T12:00:00"/>
    <s v="6087d36677778a3083d557074042f7129b3240a1"/>
    <s v="2020-04-04T20:00:00Z"/>
    <n v="26"/>
    <n v="239"/>
    <n v="17534"/>
    <n v="17534"/>
    <n v="17534"/>
    <n v="41"/>
    <n v="4"/>
    <n v="35"/>
    <n v="0"/>
    <n v="100"/>
    <n v="100"/>
    <n v="4217737"/>
  </r>
  <r>
    <x v="30"/>
    <x v="40"/>
    <n v="1068"/>
    <n v="19556"/>
    <m/>
    <m/>
    <n v="258"/>
    <m/>
    <m/>
    <n v="40"/>
    <m/>
    <m/>
    <s v="A"/>
    <d v="2020-04-04T11:00:00"/>
    <s v="f1b18affbbc6838a5ca1342c5beb093f06e354c1"/>
    <s v="2020-04-05T20:00:00Z"/>
    <n v="27"/>
    <n v="258"/>
    <n v="20624"/>
    <n v="20624"/>
    <n v="20624"/>
    <n v="41"/>
    <n v="1"/>
    <n v="19"/>
    <n v="3021"/>
    <n v="69"/>
    <n v="3090"/>
    <n v="4217737"/>
  </r>
  <r>
    <x v="31"/>
    <x v="40"/>
    <n v="1132"/>
    <n v="20669"/>
    <m/>
    <m/>
    <n v="258"/>
    <m/>
    <m/>
    <n v="40"/>
    <m/>
    <m/>
    <s v="A"/>
    <d v="2020-04-05T11:00:00"/>
    <s v="7cef2a397ba319c40eb3cf213a5fe878d61061fb"/>
    <s v="2020-04-06T20:00:00Z"/>
    <n v="27"/>
    <n v="258"/>
    <n v="21801"/>
    <n v="21801"/>
    <n v="21801"/>
    <n v="41"/>
    <n v="0"/>
    <n v="0"/>
    <n v="1113"/>
    <n v="64"/>
    <n v="1177"/>
    <n v="4217737"/>
  </r>
  <r>
    <x v="32"/>
    <x v="40"/>
    <n v="1181"/>
    <n v="21826"/>
    <m/>
    <m/>
    <n v="324"/>
    <m/>
    <m/>
    <n v="69"/>
    <m/>
    <m/>
    <s v="A"/>
    <d v="2020-04-06T11:00:00"/>
    <s v="a2caec087f5e339e71e04eb5f5028b1730ff544c"/>
    <s v="2020-04-07T20:00:00Z"/>
    <n v="33"/>
    <n v="324"/>
    <n v="23007"/>
    <n v="23007"/>
    <n v="23007"/>
    <n v="41"/>
    <n v="6"/>
    <n v="66"/>
    <n v="1157"/>
    <n v="49"/>
    <n v="1206"/>
    <n v="4217737"/>
  </r>
  <r>
    <x v="33"/>
    <x v="40"/>
    <n v="1239"/>
    <n v="23325"/>
    <m/>
    <n v="156"/>
    <n v="324"/>
    <n v="61"/>
    <m/>
    <n v="58"/>
    <n v="69"/>
    <m/>
    <s v="A"/>
    <d v="2020-04-07T11:00:00"/>
    <s v="da4eafb81f5f1b9431a8db2eae6a5f96776226e2"/>
    <s v="2020-04-08T20:00:00Z"/>
    <n v="33"/>
    <n v="324"/>
    <n v="24564"/>
    <n v="24564"/>
    <n v="24564"/>
    <n v="41"/>
    <n v="0"/>
    <n v="0"/>
    <n v="1499"/>
    <n v="58"/>
    <n v="1557"/>
    <n v="4217737"/>
  </r>
  <r>
    <x v="34"/>
    <x v="40"/>
    <n v="1321"/>
    <n v="24306"/>
    <m/>
    <n v="146"/>
    <n v="326"/>
    <n v="66"/>
    <m/>
    <n v="54"/>
    <m/>
    <m/>
    <s v="A"/>
    <d v="2020-04-09T11:00:00"/>
    <s v="c15d0a74b5733827dfc61300bfe57db91e441b9d"/>
    <s v="2020-04-09T20:00:00Z"/>
    <n v="44"/>
    <n v="326"/>
    <n v="25627"/>
    <n v="25627"/>
    <n v="25627"/>
    <n v="41"/>
    <n v="11"/>
    <n v="2"/>
    <n v="981"/>
    <n v="82"/>
    <n v="1063"/>
    <n v="4217737"/>
  </r>
  <r>
    <x v="35"/>
    <x v="40"/>
    <n v="1321"/>
    <n v="24306"/>
    <m/>
    <n v="146"/>
    <n v="326"/>
    <n v="66"/>
    <m/>
    <n v="54"/>
    <m/>
    <m/>
    <s v="A"/>
    <d v="2020-04-09T11:00:00"/>
    <s v="a938afe1f6be0b401565936b64273f3a609fa76e"/>
    <s v="2020-04-10T20:00:00Z"/>
    <n v="44"/>
    <n v="326"/>
    <n v="25627"/>
    <n v="25627"/>
    <n v="25627"/>
    <n v="41"/>
    <n v="0"/>
    <n v="0"/>
    <n v="0"/>
    <n v="0"/>
    <n v="0"/>
    <n v="4217737"/>
  </r>
  <r>
    <x v="36"/>
    <x v="40"/>
    <n v="1371"/>
    <n v="25853"/>
    <m/>
    <n v="140"/>
    <n v="338"/>
    <n v="58"/>
    <m/>
    <n v="46"/>
    <m/>
    <m/>
    <s v="A"/>
    <d v="2020-04-10T11:00:00"/>
    <s v="bb1e4f995a38b802751fd45c3ef066396cbe522e"/>
    <s v="2020-04-11T20:00:00Z"/>
    <n v="48"/>
    <n v="338"/>
    <n v="27224"/>
    <n v="27224"/>
    <n v="27224"/>
    <n v="41"/>
    <n v="4"/>
    <n v="12"/>
    <n v="1547"/>
    <n v="50"/>
    <n v="1597"/>
    <n v="4217737"/>
  </r>
  <r>
    <x v="37"/>
    <x v="40"/>
    <n v="1527"/>
    <n v="28231"/>
    <m/>
    <n v="295"/>
    <n v="359"/>
    <n v="81"/>
    <m/>
    <n v="52"/>
    <m/>
    <m/>
    <s v="A"/>
    <d v="2020-04-12T11:00:00"/>
    <s v="52519aa8dc557098bb10b6fb3c530341de786060"/>
    <s v="2020-04-12T20:00:00Z"/>
    <n v="52"/>
    <n v="359"/>
    <n v="29758"/>
    <n v="29758"/>
    <n v="29758"/>
    <n v="41"/>
    <n v="4"/>
    <n v="21"/>
    <n v="2378"/>
    <n v="156"/>
    <n v="2534"/>
    <n v="4217737"/>
  </r>
  <r>
    <x v="38"/>
    <x v="40"/>
    <n v="1584"/>
    <n v="29537"/>
    <m/>
    <n v="321"/>
    <n v="369"/>
    <n v="96"/>
    <m/>
    <n v="50"/>
    <m/>
    <m/>
    <s v="A"/>
    <d v="2020-04-13T11:00:00"/>
    <s v="c262541454a8a8086a4efb0063057cba00b817f1"/>
    <s v="2020-04-13T20:00:00Z"/>
    <n v="53"/>
    <n v="369"/>
    <n v="31121"/>
    <n v="31121"/>
    <n v="31121"/>
    <n v="41"/>
    <n v="1"/>
    <n v="10"/>
    <n v="1306"/>
    <n v="57"/>
    <n v="1363"/>
    <n v="4217737"/>
  </r>
  <r>
    <x v="39"/>
    <x v="40"/>
    <n v="1633"/>
    <n v="30730"/>
    <m/>
    <n v="311"/>
    <n v="381"/>
    <n v="88"/>
    <m/>
    <n v="44"/>
    <m/>
    <m/>
    <s v="A"/>
    <d v="2020-04-14T11:00:00"/>
    <s v="403e478bcb9e9d829ef7c3d22e5c53bcdd5268a2"/>
    <s v="2020-04-14T20:00:00Z"/>
    <n v="55"/>
    <n v="381"/>
    <n v="32363"/>
    <n v="32363"/>
    <n v="32363"/>
    <n v="41"/>
    <n v="2"/>
    <n v="12"/>
    <n v="1193"/>
    <n v="49"/>
    <n v="1242"/>
    <n v="4217737"/>
  </r>
  <r>
    <x v="40"/>
    <x v="40"/>
    <n v="1663"/>
    <n v="31688"/>
    <m/>
    <n v="305"/>
    <n v="401"/>
    <n v="95"/>
    <m/>
    <n v="43"/>
    <m/>
    <m/>
    <s v="A"/>
    <d v="2020-04-15T11:00:00"/>
    <s v="402a9c7a9a57307fc62501f90a1b97dab3a4e16e"/>
    <s v="2020-04-15T20:00:00Z"/>
    <n v="58"/>
    <n v="401"/>
    <n v="33351"/>
    <n v="33351"/>
    <n v="33351"/>
    <n v="41"/>
    <n v="3"/>
    <n v="20"/>
    <n v="958"/>
    <n v="30"/>
    <n v="988"/>
    <n v="4217737"/>
  </r>
  <r>
    <x v="41"/>
    <x v="40"/>
    <n v="1736"/>
    <n v="33202"/>
    <m/>
    <n v="307"/>
    <n v="414"/>
    <n v="89"/>
    <m/>
    <n v="43"/>
    <m/>
    <m/>
    <s v="A"/>
    <d v="2020-04-16T11:00:00"/>
    <s v="e882a6df1a656b506650721eca501e24e1be5c40"/>
    <s v="2020-04-16T20:00:00Z"/>
    <n v="64"/>
    <n v="414"/>
    <n v="34938"/>
    <n v="34938"/>
    <n v="34938"/>
    <n v="41"/>
    <n v="6"/>
    <n v="13"/>
    <n v="1514"/>
    <n v="73"/>
    <n v="1587"/>
    <n v="4217737"/>
  </r>
  <r>
    <x v="42"/>
    <x v="40"/>
    <n v="1785"/>
    <n v="34536"/>
    <m/>
    <n v="301"/>
    <n v="427"/>
    <n v="69"/>
    <m/>
    <n v="41"/>
    <m/>
    <m/>
    <s v="A"/>
    <d v="2020-04-17T11:00:00"/>
    <s v="bf9c123cbf30f148f7ab9b55f720802f1ce846fa"/>
    <s v="2020-04-17T20:00:00Z"/>
    <n v="70"/>
    <n v="427"/>
    <n v="36321"/>
    <n v="36321"/>
    <n v="36321"/>
    <n v="41"/>
    <n v="6"/>
    <n v="13"/>
    <n v="1334"/>
    <n v="49"/>
    <n v="1383"/>
    <n v="4217737"/>
  </r>
  <r>
    <x v="43"/>
    <x v="40"/>
    <n v="1844"/>
    <n v="35739"/>
    <m/>
    <n v="290"/>
    <n v="449"/>
    <n v="74"/>
    <m/>
    <n v="37"/>
    <m/>
    <m/>
    <s v="A"/>
    <d v="2020-04-18T11:00:00"/>
    <s v="d4c89788320088f305600fccb94f38f619605e5c"/>
    <s v="2020-04-18T20:00:00Z"/>
    <n v="72"/>
    <n v="449"/>
    <n v="37583"/>
    <n v="37583"/>
    <n v="37583"/>
    <n v="41"/>
    <n v="2"/>
    <n v="22"/>
    <n v="1203"/>
    <n v="59"/>
    <n v="1262"/>
    <n v="4217737"/>
  </r>
  <r>
    <x v="44"/>
    <x v="40"/>
    <n v="1910"/>
    <n v="37128"/>
    <m/>
    <n v="290"/>
    <n v="456"/>
    <n v="74"/>
    <m/>
    <n v="37"/>
    <m/>
    <m/>
    <s v="A"/>
    <d v="2020-04-19T11:00:00"/>
    <s v="e67ba0a19b06b5c11ded8ee3c9de44f1ef407fa5"/>
    <s v="2020-04-19T20:00:00Z"/>
    <n v="74"/>
    <n v="456"/>
    <n v="39038"/>
    <n v="39038"/>
    <n v="39038"/>
    <n v="41"/>
    <n v="2"/>
    <n v="7"/>
    <n v="1389"/>
    <n v="66"/>
    <n v="1455"/>
    <n v="4217737"/>
  </r>
  <r>
    <x v="45"/>
    <x v="40"/>
    <n v="1956"/>
    <n v="38089"/>
    <m/>
    <n v="303"/>
    <n v="465"/>
    <n v="74"/>
    <m/>
    <n v="35"/>
    <m/>
    <m/>
    <s v="A"/>
    <d v="2020-04-20T11:00:00"/>
    <s v="b04e183344652e70a88da9d35894b469dfe60993"/>
    <s v="2020-04-20T20:00:00Z"/>
    <n v="75"/>
    <n v="465"/>
    <n v="40045"/>
    <n v="40045"/>
    <n v="40045"/>
    <n v="41"/>
    <n v="1"/>
    <n v="9"/>
    <n v="961"/>
    <n v="46"/>
    <n v="1007"/>
    <n v="4217737"/>
  </r>
  <r>
    <x v="46"/>
    <x v="40"/>
    <n v="2002"/>
    <n v="39126"/>
    <m/>
    <n v="297"/>
    <n v="471"/>
    <n v="70"/>
    <m/>
    <n v="35"/>
    <m/>
    <m/>
    <s v="A"/>
    <d v="2020-04-21T11:00:00"/>
    <s v="b044711a64671fea90ad016293befb82cb7cbec9"/>
    <s v="2020-04-21T20:00:00Z"/>
    <n v="78"/>
    <n v="471"/>
    <n v="41128"/>
    <n v="41128"/>
    <n v="41128"/>
    <n v="41"/>
    <n v="3"/>
    <n v="6"/>
    <n v="1037"/>
    <n v="46"/>
    <n v="1083"/>
    <n v="4217737"/>
  </r>
  <r>
    <x v="47"/>
    <x v="40"/>
    <n v="2059"/>
    <n v="39126"/>
    <m/>
    <n v="302"/>
    <n v="488"/>
    <n v="67"/>
    <m/>
    <n v="35"/>
    <m/>
    <m/>
    <s v="A"/>
    <d v="2020-04-22T11:00:00"/>
    <s v="9a70f256fc5123565d1f15931a2e037e966dee8c"/>
    <s v="2020-04-22T20:00:00Z"/>
    <n v="78"/>
    <n v="488"/>
    <n v="41185"/>
    <n v="41185"/>
    <n v="41185"/>
    <n v="41"/>
    <n v="0"/>
    <n v="17"/>
    <n v="0"/>
    <n v="57"/>
    <n v="57"/>
    <n v="4217737"/>
  </r>
  <r>
    <x v="48"/>
    <x v="40"/>
    <n v="2127"/>
    <n v="41849"/>
    <m/>
    <n v="304"/>
    <n v="512"/>
    <n v="74"/>
    <m/>
    <n v="36"/>
    <m/>
    <m/>
    <s v="A"/>
    <d v="2020-04-23T11:00:00"/>
    <s v="6c2682a589104ad62c83d44e26c1bf6e828a5cb3"/>
    <s v="2020-04-23T20:00:00Z"/>
    <n v="83"/>
    <n v="512"/>
    <n v="43976"/>
    <n v="43976"/>
    <n v="43976"/>
    <n v="41"/>
    <n v="5"/>
    <n v="24"/>
    <n v="2723"/>
    <n v="68"/>
    <n v="2791"/>
    <n v="4217737"/>
  </r>
  <r>
    <x v="49"/>
    <x v="40"/>
    <n v="2177"/>
    <n v="43315"/>
    <m/>
    <n v="258"/>
    <n v="520"/>
    <n v="56"/>
    <m/>
    <n v="29"/>
    <m/>
    <m/>
    <s v="A"/>
    <d v="2020-04-24T11:00:00"/>
    <s v="2ac367e229acbca535ffab87a77d3008fef0ed2c"/>
    <s v="2020-04-24T20:00:00Z"/>
    <n v="86"/>
    <n v="520"/>
    <n v="45492"/>
    <n v="45492"/>
    <n v="45492"/>
    <n v="41"/>
    <n v="3"/>
    <n v="8"/>
    <n v="1466"/>
    <n v="50"/>
    <n v="1516"/>
    <n v="4217737"/>
  </r>
  <r>
    <x v="50"/>
    <x v="40"/>
    <n v="2253"/>
    <n v="45124"/>
    <m/>
    <n v="261"/>
    <n v="536"/>
    <n v="60"/>
    <m/>
    <n v="29"/>
    <m/>
    <m/>
    <s v="B"/>
    <d v="2020-04-25T11:00:00"/>
    <s v="385950bcf85d021e679d1c8f1d6bd8f9949180c0"/>
    <s v="2020-04-25T20:00:00Z"/>
    <n v="87"/>
    <n v="536"/>
    <n v="47377"/>
    <n v="47377"/>
    <n v="47377"/>
    <n v="41"/>
    <n v="1"/>
    <n v="16"/>
    <n v="1809"/>
    <n v="76"/>
    <n v="1885"/>
    <n v="4217737"/>
  </r>
  <r>
    <x v="51"/>
    <x v="40"/>
    <n v="2311"/>
    <n v="46653"/>
    <m/>
    <n v="249"/>
    <n v="546"/>
    <n v="71"/>
    <m/>
    <n v="31"/>
    <m/>
    <m/>
    <s v="B"/>
    <d v="2020-04-26T11:00:00"/>
    <s v="191022916550c0fa24bafccf5031087733585a92"/>
    <s v="2020-04-26T20:00:00Z"/>
    <n v="91"/>
    <n v="546"/>
    <n v="48964"/>
    <n v="48964"/>
    <n v="48964"/>
    <n v="41"/>
    <n v="4"/>
    <n v="10"/>
    <n v="1529"/>
    <n v="58"/>
    <n v="1587"/>
    <n v="4217737"/>
  </r>
  <r>
    <x v="52"/>
    <x v="40"/>
    <n v="2354"/>
    <n v="48844"/>
    <m/>
    <n v="249"/>
    <n v="554"/>
    <n v="71"/>
    <m/>
    <n v="31"/>
    <m/>
    <m/>
    <s v="B"/>
    <d v="2020-04-27T11:00:00"/>
    <s v="fc5f62088c26c2b10f541913c441307b868c9ea3"/>
    <s v="2020-04-27T20:00:00Z"/>
    <n v="92"/>
    <n v="554"/>
    <n v="51198"/>
    <n v="51198"/>
    <n v="51198"/>
    <n v="41"/>
    <n v="1"/>
    <n v="8"/>
    <n v="2191"/>
    <n v="43"/>
    <n v="2234"/>
    <n v="4217737"/>
  </r>
  <r>
    <x v="53"/>
    <x v="40"/>
    <n v="2354"/>
    <n v="48844"/>
    <m/>
    <n v="249"/>
    <n v="554"/>
    <n v="71"/>
    <m/>
    <n v="31"/>
    <m/>
    <m/>
    <s v="B"/>
    <d v="2020-04-27T11:00:00"/>
    <s v="975d629f7d489958d8f5c0fbbad6f133f0a2377a"/>
    <s v="2020-04-28T20:00:00Z"/>
    <n v="92"/>
    <n v="554"/>
    <n v="51198"/>
    <n v="51198"/>
    <n v="51198"/>
    <n v="41"/>
    <n v="0"/>
    <n v="0"/>
    <n v="0"/>
    <n v="0"/>
    <n v="0"/>
    <n v="4217737"/>
  </r>
  <r>
    <x v="54"/>
    <x v="40"/>
    <n v="2446"/>
    <n v="52026"/>
    <m/>
    <n v="227"/>
    <n v="569"/>
    <n v="56"/>
    <m/>
    <n v="24"/>
    <m/>
    <m/>
    <s v="A"/>
    <d v="2020-04-29T11:00:00"/>
    <s v="0ba5d677d631054d472b7e6a0b948d4b5c328ffa"/>
    <s v="2020-04-29T20:00:00Z"/>
    <n v="101"/>
    <n v="569"/>
    <n v="54472"/>
    <n v="54472"/>
    <n v="54472"/>
    <n v="41"/>
    <n v="9"/>
    <n v="15"/>
    <n v="3182"/>
    <n v="92"/>
    <n v="3274"/>
    <n v="4217737"/>
  </r>
  <r>
    <x v="55"/>
    <x v="40"/>
    <n v="2510"/>
    <n v="53522"/>
    <m/>
    <n v="243"/>
    <n v="578"/>
    <n v="65"/>
    <m/>
    <n v="28"/>
    <m/>
    <m/>
    <s v="A"/>
    <d v="2020-04-30T11:00:00"/>
    <s v="6100f8b9ae5e31944e56a9a0120a3919f3b0a9d7"/>
    <s v="2020-04-30T20:00:00Z"/>
    <n v="103"/>
    <n v="578"/>
    <n v="56032"/>
    <n v="56032"/>
    <n v="56032"/>
    <n v="41"/>
    <n v="2"/>
    <n v="9"/>
    <n v="1496"/>
    <n v="64"/>
    <n v="1560"/>
    <n v="4217737"/>
  </r>
  <r>
    <x v="56"/>
    <x v="40"/>
    <n v="2579"/>
    <n v="55597"/>
    <m/>
    <n v="208"/>
    <n v="591"/>
    <n v="49"/>
    <m/>
    <n v="23"/>
    <m/>
    <m/>
    <s v="A"/>
    <d v="2020-05-01T11:00:00"/>
    <s v="cdcb6c3e61f4ef814e1dae8cf380d7b8d0727e0e"/>
    <s v="2020-05-01T20:00:00Z"/>
    <n v="104"/>
    <n v="591"/>
    <n v="58176"/>
    <n v="58176"/>
    <n v="58176"/>
    <n v="41"/>
    <n v="1"/>
    <n v="13"/>
    <n v="2075"/>
    <n v="69"/>
    <n v="2144"/>
    <n v="4217737"/>
  </r>
  <r>
    <x v="57"/>
    <x v="40"/>
    <n v="2635"/>
    <n v="57501"/>
    <m/>
    <n v="209"/>
    <n v="595"/>
    <n v="50"/>
    <m/>
    <n v="22"/>
    <m/>
    <m/>
    <s v="A"/>
    <d v="2020-05-02T11:00:00"/>
    <s v="8e9277e0f8905f92df5331581f0b39908befb204"/>
    <s v="2020-05-02T20:00:00Z"/>
    <n v="109"/>
    <n v="595"/>
    <n v="60136"/>
    <n v="60136"/>
    <n v="60136"/>
    <n v="41"/>
    <n v="5"/>
    <n v="4"/>
    <n v="1904"/>
    <n v="56"/>
    <n v="1960"/>
    <n v="4217737"/>
  </r>
  <r>
    <x v="58"/>
    <x v="40"/>
    <n v="2680"/>
    <n v="59374"/>
    <m/>
    <n v="205"/>
    <n v="598"/>
    <n v="46"/>
    <m/>
    <n v="21"/>
    <m/>
    <n v="860"/>
    <s v="A+"/>
    <d v="2020-05-03T11:00:00"/>
    <s v="64346cb6c25a90e06ead6ee5560742f0247f680f"/>
    <s v="2020-05-03T20:00:00Z"/>
    <n v="109"/>
    <n v="598"/>
    <n v="62054"/>
    <n v="62054"/>
    <n v="62054"/>
    <n v="41"/>
    <n v="0"/>
    <n v="3"/>
    <n v="1873"/>
    <n v="45"/>
    <n v="1918"/>
    <n v="4217737"/>
  </r>
  <r>
    <x v="59"/>
    <x v="40"/>
    <n v="2759"/>
    <n v="60698"/>
    <m/>
    <n v="207"/>
    <n v="608"/>
    <n v="41"/>
    <m/>
    <n v="17"/>
    <m/>
    <n v="860"/>
    <s v="A+"/>
    <d v="2020-05-04T11:00:00"/>
    <s v="92876bef1d7f1b51551df9588c950205b875ee6d"/>
    <s v="2020-05-04T20:00:00Z"/>
    <n v="109"/>
    <n v="608"/>
    <n v="63457"/>
    <n v="63457"/>
    <n v="63457"/>
    <n v="41"/>
    <n v="0"/>
    <n v="10"/>
    <n v="1324"/>
    <n v="79"/>
    <n v="1403"/>
    <n v="4217737"/>
  </r>
  <r>
    <x v="60"/>
    <x v="40"/>
    <n v="2839"/>
    <n v="62585"/>
    <m/>
    <n v="219"/>
    <n v="622"/>
    <n v="49"/>
    <m/>
    <n v="25"/>
    <m/>
    <n v="860"/>
    <s v="A+"/>
    <d v="2020-05-05T11:00:00"/>
    <s v="15f61d1e5752dc22b67d98736af8338d666b9085"/>
    <s v="2020-05-05T20:00:00Z"/>
    <n v="113"/>
    <n v="622"/>
    <n v="65424"/>
    <n v="65424"/>
    <n v="65424"/>
    <n v="41"/>
    <n v="4"/>
    <n v="14"/>
    <n v="1887"/>
    <n v="80"/>
    <n v="1967"/>
    <n v="4217737"/>
  </r>
  <r>
    <x v="61"/>
    <x v="40"/>
    <n v="2916"/>
    <n v="65060"/>
    <m/>
    <n v="191"/>
    <n v="641"/>
    <n v="47"/>
    <m/>
    <n v="20"/>
    <m/>
    <n v="1125"/>
    <s v="A+"/>
    <d v="2020-05-06T11:00:00"/>
    <s v="63841c2c96030464940dc4b754af6d391c2108b0"/>
    <s v="2020-05-06T20:00:00Z"/>
    <n v="115"/>
    <n v="641"/>
    <n v="67976"/>
    <n v="67976"/>
    <n v="67976"/>
    <n v="41"/>
    <n v="2"/>
    <n v="19"/>
    <n v="2475"/>
    <n v="77"/>
    <n v="2552"/>
    <n v="4217737"/>
  </r>
  <r>
    <x v="62"/>
    <x v="40"/>
    <n v="2989"/>
    <n v="67469"/>
    <m/>
    <n v="171"/>
    <n v="645"/>
    <n v="48"/>
    <m/>
    <n v="23"/>
    <m/>
    <n v="1125"/>
    <s v="A+"/>
    <d v="2020-05-07T11:00:00"/>
    <s v="e2da35f6b07bd37c500fc664735737f50e3c99e5"/>
    <s v="2020-05-07T20:00:00Z"/>
    <n v="121"/>
    <n v="645"/>
    <n v="70458"/>
    <n v="70458"/>
    <n v="70458"/>
    <n v="41"/>
    <n v="6"/>
    <n v="4"/>
    <n v="2409"/>
    <n v="73"/>
    <n v="2482"/>
    <n v="4217737"/>
  </r>
  <r>
    <x v="63"/>
    <x v="40"/>
    <n v="3068"/>
    <n v="69625"/>
    <m/>
    <n v="159"/>
    <n v="659"/>
    <n v="42"/>
    <m/>
    <n v="18"/>
    <m/>
    <n v="1125"/>
    <s v="A+"/>
    <d v="2020-05-08T11:00:00"/>
    <s v="0550e88698767291e1f876d477ab0e641e981c56"/>
    <s v="2020-05-08T20:00:00Z"/>
    <n v="124"/>
    <n v="659"/>
    <n v="72693"/>
    <n v="72693"/>
    <n v="72693"/>
    <n v="41"/>
    <n v="3"/>
    <n v="14"/>
    <n v="2156"/>
    <n v="79"/>
    <n v="2235"/>
    <n v="4217737"/>
  </r>
  <r>
    <x v="64"/>
    <x v="40"/>
    <n v="3160"/>
    <n v="71460"/>
    <m/>
    <n v="139"/>
    <n v="662"/>
    <n v="34"/>
    <m/>
    <n v="19"/>
    <m/>
    <n v="1125"/>
    <s v="A+"/>
    <d v="2020-05-09T11:00:00"/>
    <s v="0862e8c7f1b97b9126f6cff69e7b4d8806ecc27d"/>
    <s v="2020-05-09T20:00:00Z"/>
    <n v="127"/>
    <n v="662"/>
    <n v="74620"/>
    <n v="74620"/>
    <n v="74620"/>
    <n v="41"/>
    <n v="3"/>
    <n v="3"/>
    <n v="1835"/>
    <n v="92"/>
    <n v="1927"/>
    <n v="4217737"/>
  </r>
  <r>
    <x v="65"/>
    <x v="40"/>
    <n v="3228"/>
    <n v="72279"/>
    <m/>
    <n v="164"/>
    <n v="670"/>
    <n v="45"/>
    <m/>
    <n v="22"/>
    <m/>
    <n v="1125"/>
    <s v="A+"/>
    <d v="2020-05-10T11:00:00"/>
    <s v="26f6a9643e0572d8af19774478830f279bdcaa44"/>
    <s v="2020-05-10T20:00:00Z"/>
    <n v="127"/>
    <n v="670"/>
    <n v="75507"/>
    <n v="75507"/>
    <n v="75507"/>
    <n v="41"/>
    <n v="0"/>
    <n v="8"/>
    <n v="819"/>
    <n v="68"/>
    <n v="887"/>
    <n v="4217737"/>
  </r>
  <r>
    <x v="66"/>
    <x v="40"/>
    <n v="3286"/>
    <n v="74320"/>
    <m/>
    <n v="164"/>
    <n v="673"/>
    <n v="40"/>
    <m/>
    <n v="23"/>
    <m/>
    <n v="1125"/>
    <s v="A+"/>
    <d v="2020-05-11T11:00:00"/>
    <s v="04658e44200d2f00f1f31ece71de204266d1e870"/>
    <s v="2020-05-11T20:00:00Z"/>
    <n v="130"/>
    <n v="673"/>
    <n v="77606"/>
    <n v="77606"/>
    <n v="77606"/>
    <n v="41"/>
    <n v="3"/>
    <n v="3"/>
    <n v="2041"/>
    <n v="58"/>
    <n v="2099"/>
    <n v="4217737"/>
  </r>
  <r>
    <x v="67"/>
    <x v="40"/>
    <n v="3286"/>
    <n v="74320"/>
    <m/>
    <n v="165"/>
    <n v="673"/>
    <n v="39"/>
    <m/>
    <n v="25"/>
    <m/>
    <n v="1125"/>
    <s v="A+"/>
    <d v="2020-05-12T11:52:00"/>
    <s v="2d615f054ea8e40981ad1c1119401e4cfae83193"/>
    <s v="2020-05-12T20:00:00Z"/>
    <n v="130"/>
    <n v="673"/>
    <n v="77606"/>
    <n v="77606"/>
    <n v="77606"/>
    <n v="41"/>
    <n v="0"/>
    <n v="0"/>
    <n v="0"/>
    <n v="0"/>
    <n v="0"/>
    <n v="4217737"/>
  </r>
  <r>
    <x v="68"/>
    <x v="40"/>
    <n v="3416"/>
    <n v="80571"/>
    <m/>
    <n v="162"/>
    <n v="678"/>
    <n v="38"/>
    <m/>
    <n v="17"/>
    <m/>
    <n v="1406"/>
    <s v="A+"/>
    <d v="2020-05-13T11:00:00"/>
    <s v="438a05f6bb0140dd606b5e9ee9a7700f234b29c4"/>
    <s v="2020-05-13T20:00:00Z"/>
    <n v="134"/>
    <n v="678"/>
    <n v="83987"/>
    <n v="83987"/>
    <n v="83987"/>
    <n v="41"/>
    <n v="4"/>
    <n v="5"/>
    <n v="6251"/>
    <n v="130"/>
    <n v="6381"/>
    <n v="4217737"/>
  </r>
  <r>
    <x v="69"/>
    <x v="40"/>
    <n v="3479"/>
    <n v="80571"/>
    <m/>
    <n v="163"/>
    <n v="685"/>
    <n v="38"/>
    <m/>
    <n v="17"/>
    <m/>
    <n v="1406"/>
    <s v="A+"/>
    <d v="2020-05-14T11:00:00"/>
    <s v="e93183106b451a5d42982483bab37114bf785371"/>
    <s v="2020-05-14T20:00:00Z"/>
    <n v="137"/>
    <n v="685"/>
    <n v="84050"/>
    <n v="84050"/>
    <n v="84050"/>
    <n v="41"/>
    <n v="3"/>
    <n v="7"/>
    <n v="0"/>
    <n v="63"/>
    <n v="63"/>
    <n v="4217737"/>
  </r>
  <r>
    <x v="70"/>
    <x v="40"/>
    <n v="3541"/>
    <n v="85965"/>
    <m/>
    <n v="161"/>
    <n v="691"/>
    <n v="46"/>
    <m/>
    <n v="19"/>
    <m/>
    <n v="1406"/>
    <s v="A+"/>
    <d v="2020-05-15T11:00:00"/>
    <s v="c6f893a086cdb467e07874c280d349b638a672d6"/>
    <s v="2020-05-15T20:00:00Z"/>
    <n v="137"/>
    <n v="691"/>
    <n v="89506"/>
    <n v="89506"/>
    <n v="89506"/>
    <n v="41"/>
    <n v="0"/>
    <n v="6"/>
    <n v="5394"/>
    <n v="62"/>
    <n v="5456"/>
    <n v="4217737"/>
  </r>
  <r>
    <x v="71"/>
    <x v="40"/>
    <n v="3612"/>
    <n v="88587"/>
    <m/>
    <n v="153"/>
    <n v="699"/>
    <n v="48"/>
    <m/>
    <n v="16"/>
    <m/>
    <n v="1406"/>
    <s v="A+"/>
    <d v="2020-05-16T11:00:00"/>
    <s v="07e1ba7619fe165bed8fcb7cc1d6d8321759b2c0"/>
    <s v="2020-05-16T20:00:00Z"/>
    <n v="137"/>
    <n v="699"/>
    <n v="92199"/>
    <n v="92199"/>
    <n v="92199"/>
    <n v="41"/>
    <n v="0"/>
    <n v="8"/>
    <n v="2622"/>
    <n v="71"/>
    <n v="2693"/>
    <n v="4217737"/>
  </r>
  <r>
    <x v="72"/>
    <x v="40"/>
    <n v="3623"/>
    <n v="90733"/>
    <m/>
    <n v="156"/>
    <n v="703"/>
    <n v="37"/>
    <m/>
    <n v="16"/>
    <m/>
    <n v="1406"/>
    <s v="A+"/>
    <d v="2020-05-17T11:00:00"/>
    <s v="c049266a675510772272907c4a9778e017dea12c"/>
    <s v="2020-05-17T20:00:00Z"/>
    <n v="137"/>
    <n v="703"/>
    <n v="94356"/>
    <n v="94356"/>
    <n v="94356"/>
    <n v="41"/>
    <n v="0"/>
    <n v="4"/>
    <n v="2146"/>
    <n v="11"/>
    <n v="2157"/>
    <n v="4217737"/>
  </r>
  <r>
    <x v="73"/>
    <x v="40"/>
    <n v="3687"/>
    <n v="93628"/>
    <m/>
    <n v="137"/>
    <n v="708"/>
    <n v="43"/>
    <m/>
    <n v="13"/>
    <m/>
    <n v="1406"/>
    <s v="A+"/>
    <d v="2020-05-18T11:00:00"/>
    <s v="76df4b3283b6de456af6ebbaa60d708ded327e06"/>
    <s v="2020-05-18T20:00:00Z"/>
    <n v="138"/>
    <n v="708"/>
    <n v="97315"/>
    <n v="97315"/>
    <n v="97315"/>
    <n v="41"/>
    <n v="1"/>
    <n v="5"/>
    <n v="2895"/>
    <n v="64"/>
    <n v="2959"/>
    <n v="4217737"/>
  </r>
  <r>
    <x v="74"/>
    <x v="40"/>
    <n v="3726"/>
    <n v="95994"/>
    <m/>
    <n v="137"/>
    <n v="714"/>
    <n v="43"/>
    <m/>
    <n v="13"/>
    <m/>
    <n v="1406"/>
    <s v="A+"/>
    <d v="2020-05-19T11:00:00"/>
    <s v="222f371991a6b98dd31453521b89140625de29e8"/>
    <s v="2020-05-19T20:00:00Z"/>
    <n v="140"/>
    <n v="714"/>
    <n v="99720"/>
    <n v="99720"/>
    <n v="99720"/>
    <n v="41"/>
    <n v="2"/>
    <n v="6"/>
    <n v="2366"/>
    <n v="39"/>
    <n v="2405"/>
    <n v="4217737"/>
  </r>
  <r>
    <x v="75"/>
    <x v="40"/>
    <n v="3801"/>
    <n v="98348"/>
    <m/>
    <n v="152"/>
    <n v="723"/>
    <n v="42"/>
    <m/>
    <n v="17"/>
    <m/>
    <n v="1406"/>
    <s v="A+"/>
    <d v="2020-05-20T11:00:00"/>
    <s v="58fa223ca9b5c41b430e41eef5e3542bc4f9d4fb"/>
    <s v="2020-05-20T20:00:00Z"/>
    <n v="144"/>
    <n v="723"/>
    <n v="102149"/>
    <n v="102149"/>
    <n v="102149"/>
    <n v="41"/>
    <n v="4"/>
    <n v="9"/>
    <n v="2354"/>
    <n v="75"/>
    <n v="2429"/>
    <n v="4217737"/>
  </r>
  <r>
    <x v="76"/>
    <x v="40"/>
    <n v="3817"/>
    <n v="101407"/>
    <m/>
    <n v="140"/>
    <n v="732"/>
    <n v="40"/>
    <m/>
    <n v="14"/>
    <m/>
    <n v="1406"/>
    <s v="A+"/>
    <d v="2020-05-21T11:00:00"/>
    <s v="c00c835f72562e0dcb8b3787090d2296e815124c"/>
    <s v="2020-05-21T20:00:00Z"/>
    <n v="145"/>
    <n v="732"/>
    <n v="105224"/>
    <n v="105224"/>
    <n v="105224"/>
    <n v="41"/>
    <n v="1"/>
    <n v="9"/>
    <n v="3059"/>
    <n v="16"/>
    <n v="3075"/>
    <n v="4217737"/>
  </r>
  <r>
    <x v="77"/>
    <x v="40"/>
    <n v="3864"/>
    <n v="103975"/>
    <m/>
    <n v="146"/>
    <n v="737"/>
    <n v="47"/>
    <m/>
    <n v="16"/>
    <m/>
    <n v="1376"/>
    <s v="A+"/>
    <d v="2020-05-22T11:00:00"/>
    <s v="7b81b3f2982b91d62683cd689ddd8ccefb075397"/>
    <s v="2020-05-22T20:00:00Z"/>
    <n v="147"/>
    <n v="737"/>
    <n v="107839"/>
    <n v="107839"/>
    <n v="107839"/>
    <n v="41"/>
    <n v="2"/>
    <n v="5"/>
    <n v="2568"/>
    <n v="47"/>
    <n v="2615"/>
    <n v="4217737"/>
  </r>
  <r>
    <x v="78"/>
    <x v="40"/>
    <n v="3888"/>
    <n v="106319"/>
    <m/>
    <n v="102"/>
    <n v="740"/>
    <n v="41"/>
    <m/>
    <n v="15"/>
    <m/>
    <n v="1376"/>
    <s v="A+"/>
    <d v="2020-05-23T03:01:00"/>
    <s v="529006289d92df1f4a1121382c7f2096282bb49b"/>
    <s v="2020-05-23T20:00:00Z"/>
    <n v="147"/>
    <n v="740"/>
    <n v="110207"/>
    <n v="110207"/>
    <n v="110207"/>
    <n v="41"/>
    <n v="0"/>
    <n v="3"/>
    <n v="2344"/>
    <n v="24"/>
    <n v="2368"/>
    <n v="4217737"/>
  </r>
  <r>
    <x v="79"/>
    <x v="40"/>
    <n v="3927"/>
    <n v="108268"/>
    <m/>
    <n v="117"/>
    <n v="742"/>
    <n v="35"/>
    <m/>
    <n v="18"/>
    <m/>
    <n v="1376"/>
    <s v="A+"/>
    <d v="2020-05-24T03:01:00"/>
    <s v="cfeed309f76316d1b570d7fcb43be1a71340b8d3"/>
    <s v="2020-05-24T20:00:00Z"/>
    <n v="148"/>
    <n v="742"/>
    <n v="112195"/>
    <n v="112195"/>
    <n v="112195"/>
    <n v="41"/>
    <n v="1"/>
    <n v="2"/>
    <n v="1949"/>
    <n v="39"/>
    <n v="1988"/>
    <n v="4217737"/>
  </r>
  <r>
    <x v="0"/>
    <x v="41"/>
    <n v="2"/>
    <m/>
    <m/>
    <m/>
    <m/>
    <m/>
    <m/>
    <m/>
    <m/>
    <m/>
    <m/>
    <m/>
    <s v="76fdd2be8ba3baed7c28d19260169f85c79cba55"/>
    <s v="2020-03-06T21:00:00Z"/>
    <m/>
    <m/>
    <n v="2"/>
    <n v="2"/>
    <n v="2"/>
    <n v="42"/>
    <m/>
    <m/>
    <m/>
    <m/>
    <m/>
    <n v="12801989"/>
  </r>
  <r>
    <x v="1"/>
    <x v="41"/>
    <n v="4"/>
    <m/>
    <m/>
    <m/>
    <m/>
    <m/>
    <m/>
    <m/>
    <m/>
    <m/>
    <m/>
    <m/>
    <s v="358ccf1927a2d3976020a2cc1ca6669f5987023b"/>
    <s v="2020-03-07T21:00:00Z"/>
    <m/>
    <m/>
    <n v="4"/>
    <n v="4"/>
    <n v="4"/>
    <n v="42"/>
    <n v="0"/>
    <n v="0"/>
    <n v="0"/>
    <n v="2"/>
    <n v="2"/>
    <n v="12801989"/>
  </r>
  <r>
    <x v="2"/>
    <x v="41"/>
    <n v="6"/>
    <m/>
    <m/>
    <m/>
    <m/>
    <m/>
    <m/>
    <m/>
    <m/>
    <m/>
    <m/>
    <m/>
    <s v="024f7678b7ba386ef3db12d5d2cff80b0a096097"/>
    <s v="2020-03-08T20:00:00Z"/>
    <m/>
    <m/>
    <n v="6"/>
    <n v="6"/>
    <n v="6"/>
    <n v="42"/>
    <n v="0"/>
    <n v="0"/>
    <n v="0"/>
    <n v="2"/>
    <n v="2"/>
    <n v="12801989"/>
  </r>
  <r>
    <x v="3"/>
    <x v="41"/>
    <n v="10"/>
    <m/>
    <m/>
    <m/>
    <m/>
    <m/>
    <m/>
    <m/>
    <m/>
    <m/>
    <m/>
    <m/>
    <s v="c43be13c78ee5621148a56dafd11a999207463e6"/>
    <s v="2020-03-09T20:00:00Z"/>
    <m/>
    <m/>
    <n v="10"/>
    <n v="10"/>
    <n v="10"/>
    <n v="42"/>
    <n v="0"/>
    <n v="0"/>
    <n v="0"/>
    <n v="4"/>
    <n v="4"/>
    <n v="12801989"/>
  </r>
  <r>
    <x v="4"/>
    <x v="41"/>
    <n v="12"/>
    <m/>
    <m/>
    <m/>
    <m/>
    <m/>
    <m/>
    <m/>
    <m/>
    <m/>
    <m/>
    <m/>
    <s v="423c1493e2ea8ce4e24b87a9ded7c0b1301b6894"/>
    <s v="2020-03-10T20:00:00Z"/>
    <m/>
    <m/>
    <n v="12"/>
    <n v="12"/>
    <n v="12"/>
    <n v="42"/>
    <n v="0"/>
    <n v="0"/>
    <n v="0"/>
    <n v="2"/>
    <n v="2"/>
    <n v="12801989"/>
  </r>
  <r>
    <x v="5"/>
    <x v="41"/>
    <n v="16"/>
    <n v="88"/>
    <n v="54"/>
    <m/>
    <m/>
    <m/>
    <m/>
    <m/>
    <m/>
    <m/>
    <m/>
    <m/>
    <s v="8893339ae1005d36d38129a2266059253613f391"/>
    <s v="2020-03-11T20:00:00Z"/>
    <m/>
    <m/>
    <n v="158"/>
    <n v="104"/>
    <n v="104"/>
    <n v="42"/>
    <n v="0"/>
    <n v="0"/>
    <n v="88"/>
    <n v="4"/>
    <n v="92"/>
    <n v="12801989"/>
  </r>
  <r>
    <x v="6"/>
    <x v="41"/>
    <n v="22"/>
    <n v="116"/>
    <n v="81"/>
    <m/>
    <m/>
    <m/>
    <m/>
    <m/>
    <m/>
    <m/>
    <m/>
    <d v="2020-03-12T13:45:00"/>
    <s v="bc7d0a0a3f224b9e4a683d273a282365a3b98209"/>
    <s v="2020-03-12T20:00:00Z"/>
    <m/>
    <m/>
    <n v="219"/>
    <n v="138"/>
    <n v="138"/>
    <n v="42"/>
    <n v="0"/>
    <n v="0"/>
    <n v="28"/>
    <n v="6"/>
    <n v="34"/>
    <n v="12801989"/>
  </r>
  <r>
    <x v="7"/>
    <x v="41"/>
    <n v="41"/>
    <n v="140"/>
    <n v="130"/>
    <m/>
    <m/>
    <m/>
    <m/>
    <m/>
    <m/>
    <m/>
    <m/>
    <d v="2020-03-13T15:30:00"/>
    <s v="164c574777046319ae784f5911ab6c22d535871f"/>
    <s v="2020-03-13T20:00:00Z"/>
    <m/>
    <m/>
    <n v="311"/>
    <n v="181"/>
    <n v="181"/>
    <n v="42"/>
    <n v="0"/>
    <n v="0"/>
    <n v="24"/>
    <n v="19"/>
    <n v="43"/>
    <n v="12801989"/>
  </r>
  <r>
    <x v="8"/>
    <x v="41"/>
    <n v="47"/>
    <n v="205"/>
    <n v="150"/>
    <m/>
    <m/>
    <m/>
    <m/>
    <m/>
    <m/>
    <m/>
    <m/>
    <d v="2020-03-14T14:00:00"/>
    <s v="4409f1122e37791e0ddf82f8a37a71209d983de7"/>
    <s v="2020-03-14T20:00:00Z"/>
    <m/>
    <m/>
    <n v="402"/>
    <n v="252"/>
    <n v="252"/>
    <n v="42"/>
    <n v="0"/>
    <n v="0"/>
    <n v="65"/>
    <n v="6"/>
    <n v="71"/>
    <n v="12801989"/>
  </r>
  <r>
    <x v="9"/>
    <x v="41"/>
    <n v="63"/>
    <n v="205"/>
    <n v="183"/>
    <m/>
    <m/>
    <m/>
    <m/>
    <m/>
    <m/>
    <m/>
    <m/>
    <d v="2020-03-15T12:00:00"/>
    <s v="7d9c48485dd3e4b32a56eb813b40ff63411ab413"/>
    <s v="2020-03-15T20:00:00Z"/>
    <m/>
    <m/>
    <n v="451"/>
    <n v="268"/>
    <n v="268"/>
    <n v="42"/>
    <n v="0"/>
    <n v="0"/>
    <n v="0"/>
    <n v="16"/>
    <n v="16"/>
    <n v="12801989"/>
  </r>
  <r>
    <x v="10"/>
    <x v="41"/>
    <n v="76"/>
    <n v="670"/>
    <m/>
    <m/>
    <m/>
    <m/>
    <m/>
    <m/>
    <m/>
    <m/>
    <m/>
    <d v="2020-03-16T15:28:00"/>
    <s v="adca974944be7f5899add3808d0e22efb6f74311"/>
    <s v="2020-03-16T20:00:00Z"/>
    <m/>
    <m/>
    <n v="746"/>
    <n v="746"/>
    <n v="746"/>
    <n v="42"/>
    <n v="0"/>
    <n v="0"/>
    <n v="465"/>
    <n v="13"/>
    <n v="478"/>
    <n v="12801989"/>
  </r>
  <r>
    <x v="11"/>
    <x v="41"/>
    <n v="96"/>
    <n v="879"/>
    <m/>
    <m/>
    <m/>
    <m/>
    <m/>
    <m/>
    <m/>
    <m/>
    <m/>
    <d v="2020-03-17T12:45:00"/>
    <s v="c155e67b04c8c437da6378913036a5e7bb1ef156"/>
    <s v="2020-03-17T20:00:00Z"/>
    <m/>
    <m/>
    <n v="975"/>
    <n v="975"/>
    <n v="975"/>
    <n v="42"/>
    <n v="0"/>
    <n v="0"/>
    <n v="209"/>
    <n v="20"/>
    <n v="229"/>
    <n v="12801989"/>
  </r>
  <r>
    <x v="12"/>
    <x v="41"/>
    <n v="133"/>
    <n v="1187"/>
    <m/>
    <m/>
    <m/>
    <m/>
    <m/>
    <m/>
    <m/>
    <m/>
    <m/>
    <d v="2020-03-18T12:00:00"/>
    <s v="28d824731900e4a1a9f93474a73bb703ffc8eefc"/>
    <s v="2020-03-18T20:00:00Z"/>
    <n v="1"/>
    <m/>
    <n v="1320"/>
    <n v="1320"/>
    <n v="1320"/>
    <n v="42"/>
    <n v="1"/>
    <n v="0"/>
    <n v="308"/>
    <n v="37"/>
    <n v="345"/>
    <n v="12801989"/>
  </r>
  <r>
    <x v="13"/>
    <x v="41"/>
    <n v="185"/>
    <n v="1608"/>
    <m/>
    <m/>
    <m/>
    <m/>
    <m/>
    <m/>
    <m/>
    <m/>
    <m/>
    <d v="2020-03-19T12:00:00"/>
    <s v="dd0b0247d5b01b9fc86e2fee23f3b59e4151e9ea"/>
    <s v="2020-03-19T20:00:00Z"/>
    <n v="1"/>
    <m/>
    <n v="1793"/>
    <n v="1793"/>
    <n v="1793"/>
    <n v="42"/>
    <n v="0"/>
    <n v="0"/>
    <n v="421"/>
    <n v="52"/>
    <n v="473"/>
    <n v="12801989"/>
  </r>
  <r>
    <x v="14"/>
    <x v="41"/>
    <n v="268"/>
    <n v="2574"/>
    <m/>
    <m/>
    <m/>
    <m/>
    <m/>
    <m/>
    <m/>
    <m/>
    <m/>
    <d v="2020-03-20T12:00:00"/>
    <s v="2c9d0ab0ac8469adb5c067f7da7778d4d826f62c"/>
    <s v="2020-03-20T20:00:00Z"/>
    <n v="1"/>
    <m/>
    <n v="2842"/>
    <n v="2842"/>
    <n v="2842"/>
    <n v="42"/>
    <n v="0"/>
    <n v="0"/>
    <n v="966"/>
    <n v="83"/>
    <n v="1049"/>
    <n v="12801989"/>
  </r>
  <r>
    <x v="15"/>
    <x v="41"/>
    <n v="371"/>
    <n v="3766"/>
    <m/>
    <m/>
    <m/>
    <m/>
    <m/>
    <m/>
    <m/>
    <m/>
    <m/>
    <d v="2020-03-21T12:00:00"/>
    <s v="219ee475656cef1b36b2d3f77506d5d9dda4aa62"/>
    <s v="2020-03-21T20:00:00Z"/>
    <n v="2"/>
    <m/>
    <n v="4137"/>
    <n v="4137"/>
    <n v="4137"/>
    <n v="42"/>
    <n v="1"/>
    <n v="0"/>
    <n v="1192"/>
    <n v="103"/>
    <n v="1295"/>
    <n v="12801989"/>
  </r>
  <r>
    <x v="16"/>
    <x v="41"/>
    <n v="479"/>
    <n v="4964"/>
    <m/>
    <m/>
    <m/>
    <m/>
    <m/>
    <m/>
    <m/>
    <m/>
    <m/>
    <d v="2020-03-22T12:00:00"/>
    <s v="263e8d82c415eb7fc0ab8198d2a3b1157b8dd454"/>
    <s v="2020-03-22T20:00:00Z"/>
    <n v="2"/>
    <m/>
    <n v="5443"/>
    <n v="5443"/>
    <n v="5443"/>
    <n v="42"/>
    <n v="0"/>
    <n v="0"/>
    <n v="1198"/>
    <n v="108"/>
    <n v="1306"/>
    <n v="12801989"/>
  </r>
  <r>
    <x v="17"/>
    <x v="41"/>
    <n v="644"/>
    <n v="6595"/>
    <m/>
    <m/>
    <m/>
    <m/>
    <m/>
    <m/>
    <m/>
    <m/>
    <s v="A"/>
    <d v="2020-03-23T15:00:00"/>
    <s v="a0e94f34ae6c0853de6b1b1800c12cd01950c2c8"/>
    <s v="2020-03-23T20:00:00Z"/>
    <n v="6"/>
    <m/>
    <n v="7239"/>
    <n v="7239"/>
    <n v="7239"/>
    <n v="42"/>
    <n v="4"/>
    <n v="0"/>
    <n v="1631"/>
    <n v="165"/>
    <n v="1796"/>
    <n v="12801989"/>
  </r>
  <r>
    <x v="18"/>
    <x v="41"/>
    <n v="851"/>
    <n v="8643"/>
    <m/>
    <m/>
    <m/>
    <m/>
    <m/>
    <m/>
    <m/>
    <m/>
    <s v="A"/>
    <d v="2020-03-24T12:00:00"/>
    <s v="c4700dd9300214cbb3bdb952e0b52c3bee1a8fa5"/>
    <s v="2020-03-24T20:00:00Z"/>
    <n v="7"/>
    <m/>
    <n v="9494"/>
    <n v="9494"/>
    <n v="9494"/>
    <n v="42"/>
    <n v="1"/>
    <n v="0"/>
    <n v="2048"/>
    <n v="207"/>
    <n v="2255"/>
    <n v="12801989"/>
  </r>
  <r>
    <x v="19"/>
    <x v="41"/>
    <n v="1127"/>
    <n v="11193"/>
    <m/>
    <m/>
    <m/>
    <m/>
    <m/>
    <m/>
    <m/>
    <m/>
    <s v="A"/>
    <d v="2020-03-25T12:00:00"/>
    <s v="640fcb2d93bda2a7ddbb8adccd66d8a0d3457faa"/>
    <s v="2020-03-25T20:00:00Z"/>
    <n v="11"/>
    <m/>
    <n v="12320"/>
    <n v="12320"/>
    <n v="12320"/>
    <n v="42"/>
    <n v="4"/>
    <n v="0"/>
    <n v="2550"/>
    <n v="276"/>
    <n v="2826"/>
    <n v="12801989"/>
  </r>
  <r>
    <x v="20"/>
    <x v="41"/>
    <n v="1687"/>
    <n v="16441"/>
    <m/>
    <m/>
    <m/>
    <m/>
    <m/>
    <m/>
    <m/>
    <m/>
    <s v="A"/>
    <d v="2020-03-26T12:00:00"/>
    <s v="9e01f2de1cc50ad13f3477fe1e4efe1e685d7e03"/>
    <s v="2020-03-26T20:00:00Z"/>
    <n v="16"/>
    <m/>
    <n v="18128"/>
    <n v="18128"/>
    <n v="18128"/>
    <n v="42"/>
    <n v="5"/>
    <n v="0"/>
    <n v="5248"/>
    <n v="560"/>
    <n v="5808"/>
    <n v="12801989"/>
  </r>
  <r>
    <x v="21"/>
    <x v="41"/>
    <n v="2218"/>
    <n v="21016"/>
    <m/>
    <m/>
    <n v="241"/>
    <m/>
    <m/>
    <m/>
    <m/>
    <m/>
    <s v="A"/>
    <d v="2020-03-27T12:00:00"/>
    <s v="0a5a43609288cd2b196423b8b07edbdac1b7060a"/>
    <s v="2020-03-27T20:00:00Z"/>
    <n v="22"/>
    <n v="241"/>
    <n v="23234"/>
    <n v="23234"/>
    <n v="23234"/>
    <n v="42"/>
    <n v="6"/>
    <n v="241"/>
    <n v="4575"/>
    <n v="531"/>
    <n v="5106"/>
    <n v="12801989"/>
  </r>
  <r>
    <x v="22"/>
    <x v="41"/>
    <n v="2751"/>
    <n v="25254"/>
    <m/>
    <m/>
    <n v="316"/>
    <m/>
    <m/>
    <m/>
    <m/>
    <m/>
    <s v="A"/>
    <d v="2020-03-28T12:00:00"/>
    <s v="762b39d33cb6cbee04a3f1a38220ff5b1adadf2d"/>
    <s v="2020-03-28T20:00:00Z"/>
    <n v="34"/>
    <n v="316"/>
    <n v="28005"/>
    <n v="28005"/>
    <n v="28005"/>
    <n v="42"/>
    <n v="12"/>
    <n v="75"/>
    <n v="4238"/>
    <n v="533"/>
    <n v="4771"/>
    <n v="12801989"/>
  </r>
  <r>
    <x v="23"/>
    <x v="41"/>
    <n v="3394"/>
    <n v="30061"/>
    <m/>
    <m/>
    <n v="353"/>
    <m/>
    <m/>
    <m/>
    <m/>
    <m/>
    <s v="A"/>
    <d v="2020-03-29T12:00:00"/>
    <s v="7e6e957b76a508e202f01599190a76dc1606a77b"/>
    <s v="2020-03-29T20:00:00Z"/>
    <n v="38"/>
    <n v="353"/>
    <n v="33455"/>
    <n v="33455"/>
    <n v="33455"/>
    <n v="42"/>
    <n v="4"/>
    <n v="37"/>
    <n v="4807"/>
    <n v="643"/>
    <n v="5450"/>
    <n v="12801989"/>
  </r>
  <r>
    <x v="24"/>
    <x v="41"/>
    <n v="4087"/>
    <n v="33777"/>
    <m/>
    <m/>
    <n v="386"/>
    <m/>
    <m/>
    <m/>
    <m/>
    <m/>
    <s v="A"/>
    <d v="2020-03-30T12:00:00"/>
    <s v="8e2e57fbf0afac11f430e8935a84dffed485bb77"/>
    <s v="2020-03-30T20:00:00Z"/>
    <n v="49"/>
    <n v="386"/>
    <n v="37864"/>
    <n v="37864"/>
    <n v="37864"/>
    <n v="42"/>
    <n v="11"/>
    <n v="33"/>
    <n v="3716"/>
    <n v="693"/>
    <n v="4409"/>
    <n v="12801989"/>
  </r>
  <r>
    <x v="25"/>
    <x v="41"/>
    <n v="4843"/>
    <n v="37645"/>
    <m/>
    <m/>
    <n v="514"/>
    <m/>
    <m/>
    <m/>
    <m/>
    <m/>
    <s v="A"/>
    <d v="2020-03-31T12:00:00"/>
    <s v="4da96641b4571610eb81ebb1f5bb13e131eb881d"/>
    <s v="2020-03-31T20:00:00Z"/>
    <n v="63"/>
    <n v="514"/>
    <n v="42488"/>
    <n v="42488"/>
    <n v="42488"/>
    <n v="42"/>
    <n v="14"/>
    <n v="128"/>
    <n v="3868"/>
    <n v="756"/>
    <n v="4624"/>
    <n v="12801989"/>
  </r>
  <r>
    <x v="26"/>
    <x v="41"/>
    <n v="5805"/>
    <n v="42427"/>
    <m/>
    <m/>
    <n v="620"/>
    <m/>
    <m/>
    <m/>
    <m/>
    <m/>
    <s v="A"/>
    <d v="2020-04-01T12:00:00"/>
    <s v="084361b60c663b53f4e397baf3e1333964a6ec16"/>
    <s v="2020-04-01T20:00:00Z"/>
    <n v="74"/>
    <n v="620"/>
    <n v="48232"/>
    <n v="48232"/>
    <n v="48232"/>
    <n v="42"/>
    <n v="11"/>
    <n v="106"/>
    <n v="4782"/>
    <n v="962"/>
    <n v="5744"/>
    <n v="12801989"/>
  </r>
  <r>
    <x v="27"/>
    <x v="41"/>
    <n v="7016"/>
    <n v="47698"/>
    <m/>
    <m/>
    <n v="730"/>
    <m/>
    <m/>
    <m/>
    <m/>
    <m/>
    <s v="A"/>
    <d v="2020-04-02T12:00:00"/>
    <s v="6db8179f31ce01e09fe60c7f9e80e26a41a12e15"/>
    <s v="2020-04-02T20:00:00Z"/>
    <n v="90"/>
    <n v="730"/>
    <n v="54714"/>
    <n v="54714"/>
    <n v="54714"/>
    <n v="42"/>
    <n v="16"/>
    <n v="110"/>
    <n v="5271"/>
    <n v="1211"/>
    <n v="6482"/>
    <n v="12801989"/>
  </r>
  <r>
    <x v="28"/>
    <x v="41"/>
    <n v="8420"/>
    <n v="53695"/>
    <m/>
    <m/>
    <n v="852"/>
    <m/>
    <m/>
    <m/>
    <m/>
    <m/>
    <s v="A"/>
    <d v="2020-04-03T12:00:00"/>
    <s v="a87c583c1d2866402e86cb8f73bb2374359a6405"/>
    <s v="2020-04-03T20:00:00Z"/>
    <n v="102"/>
    <n v="852"/>
    <n v="62115"/>
    <n v="62115"/>
    <n v="62115"/>
    <n v="42"/>
    <n v="12"/>
    <n v="122"/>
    <n v="5997"/>
    <n v="1404"/>
    <n v="7401"/>
    <n v="12801989"/>
  </r>
  <r>
    <x v="29"/>
    <x v="41"/>
    <n v="10017"/>
    <n v="60013"/>
    <m/>
    <m/>
    <n v="1004"/>
    <m/>
    <m/>
    <m/>
    <m/>
    <m/>
    <s v="A"/>
    <d v="2020-04-04T12:00:00"/>
    <s v="77f373dd0f26ffa07c93d6df87ad442d2304a309"/>
    <s v="2020-04-04T20:00:00Z"/>
    <n v="136"/>
    <n v="1004"/>
    <n v="70030"/>
    <n v="70030"/>
    <n v="70030"/>
    <n v="42"/>
    <n v="34"/>
    <n v="152"/>
    <n v="6318"/>
    <n v="1597"/>
    <n v="7915"/>
    <n v="12801989"/>
  </r>
  <r>
    <x v="30"/>
    <x v="41"/>
    <n v="11510"/>
    <n v="66261"/>
    <m/>
    <m/>
    <n v="1072"/>
    <m/>
    <m/>
    <m/>
    <m/>
    <m/>
    <s v="A"/>
    <d v="2020-04-05T12:00:00"/>
    <s v="47b671abe077b72f600fa3b019fb2f9d1acee9f7"/>
    <s v="2020-04-05T20:00:00Z"/>
    <n v="150"/>
    <n v="1072"/>
    <n v="77771"/>
    <n v="77771"/>
    <n v="77771"/>
    <n v="42"/>
    <n v="14"/>
    <n v="68"/>
    <n v="6248"/>
    <n v="1493"/>
    <n v="7741"/>
    <n v="12801989"/>
  </r>
  <r>
    <x v="31"/>
    <x v="41"/>
    <n v="12980"/>
    <n v="70874"/>
    <m/>
    <m/>
    <n v="1145"/>
    <m/>
    <m/>
    <n v="533"/>
    <m/>
    <m/>
    <s v="A"/>
    <d v="2020-04-06T12:00:00"/>
    <s v="248bddf6dc4760944abe16be76b730369a39f970"/>
    <s v="2020-04-06T20:00:00Z"/>
    <n v="162"/>
    <n v="1145"/>
    <n v="83854"/>
    <n v="83854"/>
    <n v="83854"/>
    <n v="42"/>
    <n v="12"/>
    <n v="73"/>
    <n v="4613"/>
    <n v="1470"/>
    <n v="6083"/>
    <n v="12801989"/>
  </r>
  <r>
    <x v="32"/>
    <x v="41"/>
    <n v="14559"/>
    <n v="76719"/>
    <m/>
    <n v="1665"/>
    <m/>
    <m/>
    <m/>
    <n v="548"/>
    <m/>
    <m/>
    <s v="A"/>
    <d v="2020-04-07T13:00:00"/>
    <s v="dbc1ace64c985abbb9552fbfd0f3d852e6397418"/>
    <s v="2020-04-07T20:00:00Z"/>
    <n v="240"/>
    <m/>
    <n v="91278"/>
    <n v="91278"/>
    <n v="91278"/>
    <n v="42"/>
    <n v="78"/>
    <n v="0"/>
    <n v="5845"/>
    <n v="1579"/>
    <n v="7424"/>
    <n v="12801989"/>
  </r>
  <r>
    <x v="33"/>
    <x v="41"/>
    <n v="16239"/>
    <n v="82299"/>
    <m/>
    <n v="1898"/>
    <m/>
    <m/>
    <m/>
    <n v="603"/>
    <m/>
    <m/>
    <s v="A"/>
    <d v="2020-04-08T14:45:00"/>
    <s v="cb3c7c5261ca1a29bb38efe92b51eda1438b9260"/>
    <s v="2020-04-08T20:00:00Z"/>
    <n v="309"/>
    <m/>
    <n v="98538"/>
    <n v="98538"/>
    <n v="98538"/>
    <n v="42"/>
    <n v="69"/>
    <n v="0"/>
    <n v="5580"/>
    <n v="1680"/>
    <n v="7260"/>
    <n v="12801989"/>
  </r>
  <r>
    <x v="34"/>
    <x v="41"/>
    <n v="18228"/>
    <n v="87374"/>
    <m/>
    <n v="2051"/>
    <m/>
    <m/>
    <m/>
    <n v="592"/>
    <m/>
    <m/>
    <s v="A"/>
    <d v="2020-04-09T12:00:00"/>
    <s v="7394d73f97e52de6f5b0c06330b24aa71edc6a59"/>
    <s v="2020-04-09T20:00:00Z"/>
    <n v="338"/>
    <m/>
    <n v="105602"/>
    <n v="105602"/>
    <n v="105602"/>
    <n v="42"/>
    <n v="29"/>
    <n v="0"/>
    <n v="5075"/>
    <n v="1989"/>
    <n v="7064"/>
    <n v="12801989"/>
  </r>
  <r>
    <x v="35"/>
    <x v="41"/>
    <n v="19979"/>
    <n v="93040"/>
    <m/>
    <n v="2072"/>
    <m/>
    <m/>
    <m/>
    <n v="611"/>
    <m/>
    <m/>
    <s v="A"/>
    <d v="2020-04-10T12:00:00"/>
    <s v="4946e0f62f1079582fb46d0cc987d15c90766b81"/>
    <s v="2020-04-10T20:00:00Z"/>
    <n v="416"/>
    <m/>
    <n v="113019"/>
    <n v="113019"/>
    <n v="113019"/>
    <n v="42"/>
    <n v="78"/>
    <n v="0"/>
    <n v="5666"/>
    <n v="1751"/>
    <n v="7417"/>
    <n v="12801989"/>
  </r>
  <r>
    <x v="36"/>
    <x v="41"/>
    <n v="21655"/>
    <n v="98498"/>
    <m/>
    <n v="2115"/>
    <m/>
    <m/>
    <m/>
    <n v="639"/>
    <m/>
    <m/>
    <s v="A"/>
    <d v="2020-04-11T12:00:00"/>
    <s v="5d14e3f95510544cead308bbc6ee8940fbfe12bd"/>
    <s v="2020-04-11T20:00:00Z"/>
    <n v="494"/>
    <m/>
    <n v="120153"/>
    <n v="120153"/>
    <n v="120153"/>
    <n v="42"/>
    <n v="78"/>
    <n v="0"/>
    <n v="5458"/>
    <n v="1676"/>
    <n v="7134"/>
    <n v="12801989"/>
  </r>
  <r>
    <x v="37"/>
    <x v="41"/>
    <n v="22833"/>
    <n v="102057"/>
    <m/>
    <n v="2097"/>
    <m/>
    <m/>
    <m/>
    <n v="649"/>
    <m/>
    <m/>
    <s v="A"/>
    <d v="2020-04-12T12:00:00"/>
    <s v="0927d15cf2e902cfc875e2f38949f85ea999224d"/>
    <s v="2020-04-12T20:00:00Z"/>
    <n v="507"/>
    <m/>
    <n v="124890"/>
    <n v="124890"/>
    <n v="124890"/>
    <n v="42"/>
    <n v="13"/>
    <n v="0"/>
    <n v="3559"/>
    <n v="1178"/>
    <n v="4737"/>
    <n v="12801989"/>
  </r>
  <r>
    <x v="38"/>
    <x v="41"/>
    <n v="24199"/>
    <n v="105593"/>
    <m/>
    <n v="2243"/>
    <m/>
    <m/>
    <m/>
    <n v="669"/>
    <m/>
    <m/>
    <s v="A"/>
    <d v="2020-04-13T12:00:00"/>
    <s v="f1c5c427c4927456308686fc1a61558c3651bbd5"/>
    <s v="2020-04-13T20:00:00Z"/>
    <n v="524"/>
    <m/>
    <n v="129792"/>
    <n v="129792"/>
    <n v="129792"/>
    <n v="42"/>
    <n v="17"/>
    <n v="0"/>
    <n v="3536"/>
    <n v="1366"/>
    <n v="4902"/>
    <n v="12801989"/>
  </r>
  <r>
    <x v="39"/>
    <x v="41"/>
    <n v="25345"/>
    <n v="108286"/>
    <m/>
    <n v="2317"/>
    <m/>
    <m/>
    <m/>
    <n v="675"/>
    <m/>
    <m/>
    <s v="A"/>
    <d v="2020-04-14T12:00:00"/>
    <s v="d869d16d5c0430f17d1166ec87d645a8d9a2d3eb"/>
    <s v="2020-04-14T20:00:00Z"/>
    <n v="584"/>
    <m/>
    <n v="133631"/>
    <n v="133631"/>
    <n v="133631"/>
    <n v="42"/>
    <n v="60"/>
    <n v="0"/>
    <n v="2693"/>
    <n v="1146"/>
    <n v="3839"/>
    <n v="12801989"/>
  </r>
  <r>
    <x v="40"/>
    <x v="41"/>
    <n v="26490"/>
    <n v="111094"/>
    <m/>
    <n v="2395"/>
    <m/>
    <m/>
    <m/>
    <n v="668"/>
    <m/>
    <m/>
    <s v="A"/>
    <d v="2020-04-15T12:00:00"/>
    <s v="877ac63b219dab9825d1b6a8c0864dcaa67d0ddd"/>
    <s v="2020-04-15T20:00:00Z"/>
    <n v="647"/>
    <m/>
    <n v="137584"/>
    <n v="137584"/>
    <n v="137584"/>
    <n v="42"/>
    <n v="63"/>
    <n v="0"/>
    <n v="2808"/>
    <n v="1145"/>
    <n v="3953"/>
    <n v="12801989"/>
  </r>
  <r>
    <x v="41"/>
    <x v="41"/>
    <n v="27735"/>
    <n v="113735"/>
    <m/>
    <n v="2512"/>
    <m/>
    <m/>
    <m/>
    <n v="675"/>
    <m/>
    <m/>
    <s v="A"/>
    <d v="2020-04-16T12:00:00"/>
    <s v="10ad0c0c14394c6412669fa823f4369667dd0935"/>
    <s v="2020-04-16T20:00:00Z"/>
    <n v="707"/>
    <m/>
    <n v="141470"/>
    <n v="141470"/>
    <n v="141470"/>
    <n v="42"/>
    <n v="60"/>
    <n v="0"/>
    <n v="2641"/>
    <n v="1245"/>
    <n v="3886"/>
    <n v="12801989"/>
  </r>
  <r>
    <x v="42"/>
    <x v="41"/>
    <n v="29441"/>
    <n v="117932"/>
    <m/>
    <n v="2603"/>
    <m/>
    <m/>
    <m/>
    <n v="661"/>
    <m/>
    <m/>
    <s v="A"/>
    <d v="2020-04-17T12:00:00"/>
    <s v="f706c9b93cfe41e2bb27b018c4b5a67ad16f436e"/>
    <s v="2020-04-17T20:00:00Z"/>
    <n v="756"/>
    <m/>
    <n v="147373"/>
    <n v="147373"/>
    <n v="147373"/>
    <n v="42"/>
    <n v="49"/>
    <n v="0"/>
    <n v="4197"/>
    <n v="1706"/>
    <n v="5903"/>
    <n v="12801989"/>
  </r>
  <r>
    <x v="43"/>
    <x v="41"/>
    <n v="31069"/>
    <n v="122896"/>
    <m/>
    <n v="2613"/>
    <m/>
    <m/>
    <m/>
    <n v="660"/>
    <m/>
    <m/>
    <s v="A"/>
    <d v="2020-04-18T12:00:00"/>
    <s v="beb544a82e8cab5b9b31022204795823d7fc68bd"/>
    <s v="2020-04-18T20:00:00Z"/>
    <n v="836"/>
    <m/>
    <n v="153965"/>
    <n v="153965"/>
    <n v="153965"/>
    <n v="42"/>
    <n v="80"/>
    <n v="0"/>
    <n v="4964"/>
    <n v="1628"/>
    <n v="6592"/>
    <n v="12801989"/>
  </r>
  <r>
    <x v="44"/>
    <x v="41"/>
    <n v="32284"/>
    <n v="126570"/>
    <m/>
    <n v="2634"/>
    <m/>
    <m/>
    <m/>
    <n v="657"/>
    <m/>
    <m/>
    <s v="A"/>
    <d v="2020-04-19T13:00:00"/>
    <s v="24719e130c3e8e24579a61df4c14e6a427f4b3c2"/>
    <s v="2020-04-19T20:00:00Z"/>
    <n v="1112"/>
    <m/>
    <n v="158854"/>
    <n v="158854"/>
    <n v="158854"/>
    <n v="42"/>
    <n v="276"/>
    <n v="0"/>
    <n v="3674"/>
    <n v="1215"/>
    <n v="4889"/>
    <n v="12801989"/>
  </r>
  <r>
    <x v="45"/>
    <x v="41"/>
    <n v="33232"/>
    <n v="129720"/>
    <m/>
    <n v="2701"/>
    <m/>
    <m/>
    <m/>
    <n v="659"/>
    <m/>
    <m/>
    <s v="A"/>
    <d v="2020-04-20T12:00:00"/>
    <s v="0fbe6948410331db5f1677132c2dd2e1b02e612f"/>
    <s v="2020-04-20T20:00:00Z"/>
    <n v="1204"/>
    <m/>
    <n v="162952"/>
    <n v="162952"/>
    <n v="162952"/>
    <n v="42"/>
    <n v="92"/>
    <n v="0"/>
    <n v="3150"/>
    <n v="948"/>
    <n v="4098"/>
    <n v="12801989"/>
  </r>
  <r>
    <x v="46"/>
    <x v="41"/>
    <n v="34528"/>
    <n v="132323"/>
    <m/>
    <n v="2743"/>
    <m/>
    <m/>
    <m/>
    <n v="673"/>
    <m/>
    <m/>
    <s v="A"/>
    <d v="2020-04-21T14:00:00"/>
    <s v="8341da3db785621d30d1176d04fc0d62aee6d131"/>
    <s v="2020-04-21T20:00:00Z"/>
    <n v="1564"/>
    <m/>
    <n v="166851"/>
    <n v="166851"/>
    <n v="166851"/>
    <n v="42"/>
    <n v="360"/>
    <n v="0"/>
    <n v="2603"/>
    <n v="1296"/>
    <n v="3899"/>
    <n v="12801989"/>
  </r>
  <r>
    <x v="47"/>
    <x v="41"/>
    <n v="35684"/>
    <n v="136272"/>
    <m/>
    <n v="2764"/>
    <m/>
    <m/>
    <m/>
    <n v="685"/>
    <m/>
    <m/>
    <s v="A"/>
    <d v="2020-04-22T00:00:00"/>
    <s v="5aadc0d7f00e885017930c2497e09428f5ea7555"/>
    <s v="2020-04-22T20:00:00Z"/>
    <n v="1622"/>
    <m/>
    <n v="171956"/>
    <n v="171956"/>
    <n v="171956"/>
    <n v="42"/>
    <n v="58"/>
    <n v="0"/>
    <n v="3949"/>
    <n v="1156"/>
    <n v="5105"/>
    <n v="12801989"/>
  </r>
  <r>
    <x v="48"/>
    <x v="41"/>
    <n v="37053"/>
    <n v="142061"/>
    <m/>
    <n v="2750"/>
    <m/>
    <m/>
    <m/>
    <n v="679"/>
    <m/>
    <m/>
    <s v="A"/>
    <d v="2020-04-23T00:00:00"/>
    <s v="ef27b8dfb02f0f0adfaa30394ef1c27792c09815"/>
    <s v="2020-04-23T20:00:00Z"/>
    <n v="1421"/>
    <m/>
    <n v="179114"/>
    <n v="179114"/>
    <n v="179114"/>
    <n v="42"/>
    <n v="-201"/>
    <n v="0"/>
    <n v="5789"/>
    <n v="1369"/>
    <n v="7158"/>
    <n v="12801989"/>
  </r>
  <r>
    <x v="49"/>
    <x v="41"/>
    <n v="38652"/>
    <n v="147491"/>
    <m/>
    <n v="2746"/>
    <m/>
    <m/>
    <m/>
    <n v="679"/>
    <m/>
    <m/>
    <s v="A"/>
    <d v="2020-04-24T00:00:00"/>
    <s v="d050fbd9057a3bb529c8c4d46cbcb49618f8acff"/>
    <s v="2020-04-24T20:00:00Z"/>
    <n v="1492"/>
    <m/>
    <n v="186143"/>
    <n v="186143"/>
    <n v="186143"/>
    <n v="42"/>
    <n v="71"/>
    <n v="0"/>
    <n v="5430"/>
    <n v="1599"/>
    <n v="7029"/>
    <n v="12801989"/>
  </r>
  <r>
    <x v="50"/>
    <x v="41"/>
    <n v="40049"/>
    <n v="152886"/>
    <m/>
    <n v="2748"/>
    <m/>
    <m/>
    <m/>
    <n v="640"/>
    <m/>
    <m/>
    <s v="B"/>
    <d v="2020-04-25T00:00:00"/>
    <s v="02e636e6d2ebaae9b9f830e2644f0d16fd318c63"/>
    <s v="2020-04-25T20:00:00Z"/>
    <n v="1537"/>
    <m/>
    <n v="192935"/>
    <n v="192935"/>
    <n v="192935"/>
    <n v="42"/>
    <n v="45"/>
    <n v="0"/>
    <n v="5395"/>
    <n v="1397"/>
    <n v="6792"/>
    <n v="12801989"/>
  </r>
  <r>
    <x v="51"/>
    <x v="41"/>
    <n v="41165"/>
    <n v="157428"/>
    <m/>
    <n v="2736"/>
    <m/>
    <m/>
    <m/>
    <n v="632"/>
    <m/>
    <m/>
    <s v="B"/>
    <d v="2020-04-26T12:00:00"/>
    <s v="9b0a74eab5ea2b6f84716d7ae836d4dfe47b624a"/>
    <s v="2020-04-26T20:00:00Z"/>
    <n v="1550"/>
    <m/>
    <n v="198593"/>
    <n v="198593"/>
    <n v="198593"/>
    <n v="42"/>
    <n v="13"/>
    <n v="0"/>
    <n v="4542"/>
    <n v="1116"/>
    <n v="5658"/>
    <n v="12801989"/>
  </r>
  <r>
    <x v="52"/>
    <x v="41"/>
    <n v="42050"/>
    <n v="161372"/>
    <m/>
    <n v="2800"/>
    <m/>
    <m/>
    <m/>
    <n v="629"/>
    <m/>
    <m/>
    <s v="B"/>
    <d v="2020-04-27T12:00:00"/>
    <s v="92d39ffc2dfac4117f9f8cfaeffe635abc400174"/>
    <s v="2020-04-27T20:00:00Z"/>
    <n v="1597"/>
    <m/>
    <n v="203422"/>
    <n v="203422"/>
    <n v="203422"/>
    <n v="42"/>
    <n v="47"/>
    <n v="0"/>
    <n v="3944"/>
    <n v="885"/>
    <n v="4829"/>
    <n v="12801989"/>
  </r>
  <r>
    <x v="53"/>
    <x v="41"/>
    <n v="43264"/>
    <n v="165824"/>
    <m/>
    <n v="2781"/>
    <m/>
    <m/>
    <m/>
    <n v="616"/>
    <m/>
    <m/>
    <s v="B"/>
    <d v="2020-04-28T00:00:00"/>
    <s v="f811945572c641bdaf4ebcd2870a333c0beb8a45"/>
    <s v="2020-04-28T20:00:00Z"/>
    <n v="1716"/>
    <m/>
    <n v="209088"/>
    <n v="209088"/>
    <n v="209088"/>
    <n v="42"/>
    <n v="119"/>
    <n v="0"/>
    <n v="4452"/>
    <n v="1214"/>
    <n v="5666"/>
    <n v="12801989"/>
  </r>
  <r>
    <x v="54"/>
    <x v="41"/>
    <n v="44366"/>
    <n v="170517"/>
    <m/>
    <n v="2781"/>
    <m/>
    <m/>
    <m/>
    <n v="602"/>
    <m/>
    <m/>
    <s v="B"/>
    <d v="2020-04-29T00:00:00"/>
    <s v="45a6a0075379c47ae6192d08072bb2dfc3c40587"/>
    <s v="2020-04-29T20:00:00Z"/>
    <n v="2195"/>
    <m/>
    <n v="214883"/>
    <n v="214883"/>
    <n v="214883"/>
    <n v="42"/>
    <n v="479"/>
    <n v="0"/>
    <n v="4693"/>
    <n v="1102"/>
    <n v="5795"/>
    <n v="12801989"/>
  </r>
  <r>
    <x v="55"/>
    <x v="41"/>
    <n v="45763"/>
    <n v="175602"/>
    <m/>
    <n v="2707"/>
    <m/>
    <m/>
    <m/>
    <n v="556"/>
    <m/>
    <m/>
    <s v="B"/>
    <d v="2020-04-30T00:00:00"/>
    <s v="a21e5063b789a7890fcf31c1f1ff0ded2a0fe978"/>
    <s v="2020-04-30T20:00:00Z"/>
    <n v="2292"/>
    <m/>
    <n v="221365"/>
    <n v="221365"/>
    <n v="221365"/>
    <n v="42"/>
    <n v="97"/>
    <n v="0"/>
    <n v="5085"/>
    <n v="1397"/>
    <n v="6482"/>
    <n v="12801989"/>
  </r>
  <r>
    <x v="56"/>
    <x v="41"/>
    <n v="46971"/>
    <n v="180477"/>
    <m/>
    <n v="2683"/>
    <m/>
    <m/>
    <m/>
    <n v="590"/>
    <m/>
    <m/>
    <s v="B"/>
    <d v="2020-05-01T15:30:00"/>
    <s v="9d46559dac7e8244a33e38ab1e9e2dde3029dd43"/>
    <s v="2020-05-01T20:00:00Z"/>
    <n v="2354"/>
    <m/>
    <n v="227448"/>
    <n v="227448"/>
    <n v="227448"/>
    <n v="42"/>
    <n v="62"/>
    <n v="0"/>
    <n v="4875"/>
    <n v="1208"/>
    <n v="6083"/>
    <n v="12801989"/>
  </r>
  <r>
    <x v="57"/>
    <x v="41"/>
    <n v="48305"/>
    <n v="187071"/>
    <m/>
    <n v="2673"/>
    <m/>
    <m/>
    <m/>
    <n v="571"/>
    <m/>
    <m/>
    <s v="B"/>
    <d v="2020-05-02T00:00:00"/>
    <s v="6e3b05e1cc60b16ae3897ccd1169effd23e2592b"/>
    <s v="2020-05-02T20:00:00Z"/>
    <n v="2418"/>
    <m/>
    <n v="235376"/>
    <n v="235376"/>
    <n v="235376"/>
    <n v="42"/>
    <n v="64"/>
    <n v="0"/>
    <n v="6594"/>
    <n v="1334"/>
    <n v="7928"/>
    <n v="12801989"/>
  </r>
  <r>
    <x v="58"/>
    <x v="41"/>
    <n v="49267"/>
    <n v="191374"/>
    <m/>
    <n v="2645"/>
    <m/>
    <m/>
    <m/>
    <n v="562"/>
    <m/>
    <m/>
    <s v="B"/>
    <d v="2020-05-03T00:00:00"/>
    <s v="e9627649e063652cf6f55d5e0175d081799becfe"/>
    <s v="2020-05-03T20:00:00Z"/>
    <n v="2444"/>
    <m/>
    <n v="240641"/>
    <n v="240641"/>
    <n v="240641"/>
    <n v="42"/>
    <n v="26"/>
    <n v="0"/>
    <n v="4303"/>
    <n v="962"/>
    <n v="5265"/>
    <n v="12801989"/>
  </r>
  <r>
    <x v="59"/>
    <x v="41"/>
    <n v="50092"/>
    <n v="195498"/>
    <m/>
    <n v="2708"/>
    <m/>
    <m/>
    <m/>
    <n v="573"/>
    <m/>
    <m/>
    <s v="B"/>
    <d v="2020-05-04T00:00:00"/>
    <s v="5fd981f1a2c6f48ffe0fa1d85a0b41be26de8f5d"/>
    <s v="2020-05-04T20:00:00Z"/>
    <n v="2458"/>
    <m/>
    <n v="245590"/>
    <n v="245590"/>
    <n v="245590"/>
    <n v="42"/>
    <n v="14"/>
    <n v="0"/>
    <n v="4124"/>
    <n v="825"/>
    <n v="4949"/>
    <n v="12801989"/>
  </r>
  <r>
    <x v="60"/>
    <x v="41"/>
    <n v="50957"/>
    <n v="199925"/>
    <m/>
    <n v="2580"/>
    <m/>
    <m/>
    <m/>
    <n v="550"/>
    <m/>
    <m/>
    <s v="B"/>
    <d v="2020-05-05T00:00:00"/>
    <s v="1b812795c7e10a4eb1108793f5e2ae0f1227d51f"/>
    <s v="2020-05-05T20:00:00Z"/>
    <n v="3012"/>
    <m/>
    <n v="250882"/>
    <n v="250882"/>
    <n v="250882"/>
    <n v="42"/>
    <n v="554"/>
    <n v="0"/>
    <n v="4427"/>
    <n v="865"/>
    <n v="5292"/>
    <n v="12801989"/>
  </r>
  <r>
    <x v="61"/>
    <x v="41"/>
    <n v="51845"/>
    <n v="204495"/>
    <m/>
    <n v="2545"/>
    <m/>
    <m/>
    <m/>
    <n v="560"/>
    <m/>
    <m/>
    <s v="C"/>
    <d v="2020-05-06T00:00:00"/>
    <s v="542dcf3cc53de6381f5246d69aebb2b4f5f72622"/>
    <s v="2020-05-06T20:00:00Z"/>
    <n v="3106"/>
    <m/>
    <n v="256340"/>
    <n v="256340"/>
    <n v="256340"/>
    <n v="42"/>
    <n v="94"/>
    <n v="0"/>
    <n v="4570"/>
    <n v="888"/>
    <n v="5458"/>
    <n v="12801989"/>
  </r>
  <r>
    <x v="62"/>
    <x v="41"/>
    <n v="52915"/>
    <n v="209873"/>
    <m/>
    <n v="2420"/>
    <m/>
    <m/>
    <m/>
    <n v="539"/>
    <m/>
    <m/>
    <s v="C"/>
    <d v="2020-05-07T00:00:00"/>
    <s v="f339fc9b90b8fc5e7e00bbb2a923916ff6a49890"/>
    <s v="2020-05-07T20:00:00Z"/>
    <n v="3416"/>
    <m/>
    <n v="262788"/>
    <n v="262788"/>
    <n v="262788"/>
    <n v="42"/>
    <n v="310"/>
    <n v="0"/>
    <n v="5378"/>
    <n v="1070"/>
    <n v="6448"/>
    <n v="12801989"/>
  </r>
  <r>
    <x v="63"/>
    <x v="41"/>
    <n v="54238"/>
    <n v="216321"/>
    <m/>
    <n v="2342"/>
    <m/>
    <m/>
    <m/>
    <n v="517"/>
    <m/>
    <m/>
    <s v="C"/>
    <d v="2020-05-08T00:00:00"/>
    <s v="4eec00d4452c1371765038df18cbd7b5cca69ba9"/>
    <s v="2020-05-08T20:00:00Z"/>
    <n v="3616"/>
    <m/>
    <n v="270559"/>
    <n v="270559"/>
    <n v="270559"/>
    <n v="42"/>
    <n v="200"/>
    <n v="0"/>
    <n v="6448"/>
    <n v="1323"/>
    <n v="7771"/>
    <n v="12801989"/>
  </r>
  <r>
    <x v="64"/>
    <x v="41"/>
    <n v="55316"/>
    <n v="221791"/>
    <m/>
    <n v="2285"/>
    <m/>
    <m/>
    <m/>
    <n v="502"/>
    <m/>
    <m/>
    <s v="C"/>
    <d v="2020-05-09T00:00:00"/>
    <s v="5f8ccdfa24c0fec523066148e8777ce265a818e0"/>
    <s v="2020-05-09T20:00:00Z"/>
    <n v="3688"/>
    <m/>
    <n v="277107"/>
    <n v="277107"/>
    <n v="277107"/>
    <n v="42"/>
    <n v="72"/>
    <n v="0"/>
    <n v="5470"/>
    <n v="1078"/>
    <n v="6548"/>
    <n v="12801989"/>
  </r>
  <r>
    <x v="65"/>
    <x v="41"/>
    <n v="56611"/>
    <n v="227772"/>
    <m/>
    <n v="2230"/>
    <m/>
    <m/>
    <m/>
    <n v="501"/>
    <m/>
    <m/>
    <s v="C"/>
    <d v="2020-05-10T00:00:00"/>
    <s v="3da8706011af30cabe61231cac1023af05c187a5"/>
    <s v="2020-05-10T20:00:00Z"/>
    <n v="3707"/>
    <m/>
    <n v="284383"/>
    <n v="284383"/>
    <n v="284383"/>
    <n v="42"/>
    <n v="19"/>
    <n v="0"/>
    <n v="5981"/>
    <n v="1295"/>
    <n v="7276"/>
    <n v="12801989"/>
  </r>
  <r>
    <x v="66"/>
    <x v="41"/>
    <n v="57154"/>
    <n v="231704"/>
    <m/>
    <n v="2176"/>
    <m/>
    <m/>
    <m/>
    <n v="497"/>
    <m/>
    <m/>
    <s v="C"/>
    <d v="2020-05-11T00:00:00"/>
    <s v="76cf6b30b46ddf22c8cd3d091eea7ae6fde2279b"/>
    <s v="2020-05-11T20:00:00Z"/>
    <n v="3731"/>
    <m/>
    <n v="288858"/>
    <n v="288858"/>
    <n v="288858"/>
    <n v="42"/>
    <n v="24"/>
    <n v="0"/>
    <n v="3932"/>
    <n v="543"/>
    <n v="4475"/>
    <n v="12801989"/>
  </r>
  <r>
    <x v="67"/>
    <x v="41"/>
    <n v="57991"/>
    <n v="237989"/>
    <m/>
    <n v="2187"/>
    <m/>
    <m/>
    <m/>
    <n v="497"/>
    <m/>
    <m/>
    <s v="C"/>
    <d v="2020-05-12T12:00:00"/>
    <s v="fa3ba6d4689c14fb4158f6072afa997b7d6078e3"/>
    <s v="2020-05-12T20:00:00Z"/>
    <n v="3806"/>
    <m/>
    <n v="295980"/>
    <n v="295980"/>
    <n v="295980"/>
    <n v="42"/>
    <n v="75"/>
    <n v="0"/>
    <n v="6285"/>
    <n v="837"/>
    <n v="7122"/>
    <n v="12801989"/>
  </r>
  <r>
    <x v="68"/>
    <x v="41"/>
    <n v="58698"/>
    <n v="244171"/>
    <m/>
    <n v="2012"/>
    <m/>
    <m/>
    <m/>
    <n v="473"/>
    <m/>
    <m/>
    <s v="C"/>
    <d v="2020-05-13T00:00:00"/>
    <s v="43c50f8a017e6821f22efc238e2b98387fe5b6e7"/>
    <s v="2020-05-13T20:00:00Z"/>
    <n v="3943"/>
    <m/>
    <n v="302869"/>
    <n v="302869"/>
    <n v="302869"/>
    <n v="42"/>
    <n v="137"/>
    <n v="0"/>
    <n v="6182"/>
    <n v="707"/>
    <n v="6889"/>
    <n v="12801989"/>
  </r>
  <r>
    <x v="69"/>
    <x v="41"/>
    <n v="59636"/>
    <n v="251559"/>
    <m/>
    <n v="1983"/>
    <m/>
    <m/>
    <m/>
    <n v="446"/>
    <m/>
    <m/>
    <s v="C"/>
    <d v="2020-05-14T00:00:00"/>
    <s v="2705d062b62ed8fe149e4a5c3fee9b136163108a"/>
    <s v="2020-05-14T20:00:00Z"/>
    <n v="4218"/>
    <m/>
    <n v="311195"/>
    <n v="311195"/>
    <n v="311195"/>
    <n v="42"/>
    <n v="275"/>
    <n v="0"/>
    <n v="7388"/>
    <n v="938"/>
    <n v="8326"/>
    <n v="12801989"/>
  </r>
  <r>
    <x v="70"/>
    <x v="41"/>
    <n v="60622"/>
    <n v="259210"/>
    <m/>
    <n v="1934"/>
    <m/>
    <m/>
    <m/>
    <n v="431"/>
    <m/>
    <m/>
    <s v="C"/>
    <d v="2020-05-15T00:00:00"/>
    <s v="9b3433b7d1e782e12119dec7bfdc8482e852d7d4"/>
    <s v="2020-05-15T20:00:00Z"/>
    <n v="4342"/>
    <m/>
    <n v="319832"/>
    <n v="319832"/>
    <n v="319832"/>
    <n v="42"/>
    <n v="124"/>
    <n v="0"/>
    <n v="7651"/>
    <n v="986"/>
    <n v="8637"/>
    <n v="12801989"/>
  </r>
  <r>
    <x v="71"/>
    <x v="41"/>
    <n v="61611"/>
    <n v="266225"/>
    <m/>
    <n v="1873"/>
    <m/>
    <m/>
    <m/>
    <n v="429"/>
    <m/>
    <m/>
    <s v="C"/>
    <d v="2020-05-16T00:00:00"/>
    <s v="161a82440681a4267d2b5f7718eba9aa273f4964"/>
    <s v="2020-05-16T20:00:00Z"/>
    <n v="4403"/>
    <m/>
    <n v="327836"/>
    <n v="327836"/>
    <n v="327836"/>
    <n v="42"/>
    <n v="61"/>
    <n v="0"/>
    <n v="7015"/>
    <n v="989"/>
    <n v="8004"/>
    <n v="12801989"/>
  </r>
  <r>
    <x v="72"/>
    <x v="41"/>
    <n v="62234"/>
    <n v="270670"/>
    <m/>
    <n v="1821"/>
    <m/>
    <m/>
    <m/>
    <n v="422"/>
    <m/>
    <m/>
    <s v="C"/>
    <d v="2020-05-17T00:00:00"/>
    <s v="fe7fbf6fb00f11f6a7828b86fbf1bffc4dda9970"/>
    <s v="2020-05-17T20:00:00Z"/>
    <n v="4418"/>
    <m/>
    <n v="332904"/>
    <n v="332904"/>
    <n v="332904"/>
    <n v="42"/>
    <n v="15"/>
    <n v="0"/>
    <n v="4445"/>
    <n v="623"/>
    <n v="5068"/>
    <n v="12801989"/>
  </r>
  <r>
    <x v="73"/>
    <x v="41"/>
    <n v="63056"/>
    <n v="277553"/>
    <m/>
    <n v="1885"/>
    <m/>
    <m/>
    <m/>
    <n v="397"/>
    <m/>
    <m/>
    <s v="C"/>
    <d v="2020-05-18T00:00:00"/>
    <s v="2dd6c2680ac73b0f4d35d7442131b55ce6dc91a5"/>
    <s v="2020-05-18T20:00:00Z"/>
    <n v="4505"/>
    <m/>
    <n v="340609"/>
    <n v="340609"/>
    <n v="340609"/>
    <n v="42"/>
    <n v="87"/>
    <n v="0"/>
    <n v="6883"/>
    <n v="822"/>
    <n v="7705"/>
    <n v="12801989"/>
  </r>
  <r>
    <x v="74"/>
    <x v="41"/>
    <n v="63666"/>
    <n v="286034"/>
    <m/>
    <n v="1861"/>
    <m/>
    <m/>
    <m/>
    <n v="380"/>
    <m/>
    <m/>
    <s v="B"/>
    <d v="2020-05-18T00:00:00"/>
    <s v="d6cbdd3023cefde35bcdc7c96b95601cf362d3ee"/>
    <s v="2020-05-19T20:00:00Z"/>
    <n v="4624"/>
    <m/>
    <n v="349700"/>
    <n v="349700"/>
    <n v="349700"/>
    <n v="42"/>
    <n v="119"/>
    <n v="0"/>
    <n v="8481"/>
    <n v="610"/>
    <n v="9091"/>
    <n v="12801989"/>
  </r>
  <r>
    <x v="75"/>
    <x v="41"/>
    <n v="63666"/>
    <n v="286034"/>
    <m/>
    <n v="1818"/>
    <m/>
    <m/>
    <m/>
    <n v="377"/>
    <m/>
    <m/>
    <s v="B"/>
    <d v="2020-05-19T00:00:00"/>
    <s v="1de580fd8a6da3353e1d1866ead2e9f6f3ea15d5"/>
    <s v="2020-05-20T20:00:00Z"/>
    <n v="4624"/>
    <m/>
    <n v="349700"/>
    <n v="349700"/>
    <n v="349700"/>
    <n v="42"/>
    <n v="0"/>
    <n v="0"/>
    <n v="0"/>
    <n v="0"/>
    <n v="0"/>
    <n v="12801989"/>
  </r>
  <r>
    <x v="76"/>
    <x v="41"/>
    <n v="65392"/>
    <n v="303514"/>
    <m/>
    <n v="1654"/>
    <m/>
    <m/>
    <m/>
    <n v="361"/>
    <m/>
    <m/>
    <s v="B"/>
    <d v="2020-05-21T00:00:00"/>
    <s v="c929ade84d96ca7756c6bcedd03a2aef032844b8"/>
    <s v="2020-05-21T20:00:00Z"/>
    <n v="4869"/>
    <m/>
    <n v="368906"/>
    <n v="368906"/>
    <n v="368906"/>
    <n v="42"/>
    <n v="245"/>
    <n v="0"/>
    <n v="17480"/>
    <n v="1726"/>
    <n v="19206"/>
    <n v="12801989"/>
  </r>
  <r>
    <x v="77"/>
    <x v="41"/>
    <n v="66258"/>
    <n v="312743"/>
    <m/>
    <n v="1580"/>
    <m/>
    <m/>
    <m/>
    <n v="368"/>
    <m/>
    <n v="37767"/>
    <s v="A"/>
    <d v="2020-05-22T00:00:00"/>
    <s v="35051d54837bd81b2250a973576d66546500c536"/>
    <s v="2020-05-22T20:00:00Z"/>
    <n v="4984"/>
    <m/>
    <n v="379001"/>
    <n v="379001"/>
    <n v="379001"/>
    <n v="42"/>
    <n v="115"/>
    <n v="0"/>
    <n v="9229"/>
    <n v="866"/>
    <n v="10095"/>
    <n v="12801989"/>
  </r>
  <r>
    <x v="78"/>
    <x v="41"/>
    <n v="66983"/>
    <n v="321469"/>
    <m/>
    <n v="1560"/>
    <m/>
    <m/>
    <m/>
    <n v="348"/>
    <m/>
    <n v="39519"/>
    <s v="A"/>
    <d v="2020-05-23T00:00:00"/>
    <s v="44c6570307dfc169c9ce9ca670dbb3e5e38efba6"/>
    <s v="2020-05-23T20:00:00Z"/>
    <n v="5096"/>
    <m/>
    <n v="388452"/>
    <n v="388452"/>
    <n v="388452"/>
    <n v="42"/>
    <n v="112"/>
    <n v="0"/>
    <n v="8726"/>
    <n v="725"/>
    <n v="9451"/>
    <n v="12801989"/>
  </r>
  <r>
    <x v="79"/>
    <x v="41"/>
    <n v="67713"/>
    <n v="328382"/>
    <m/>
    <n v="1533"/>
    <m/>
    <m/>
    <m/>
    <n v="336"/>
    <m/>
    <n v="40627"/>
    <s v="A"/>
    <d v="2020-05-24T12:00:00"/>
    <s v="7b2af0564835c7314d49778217ce64e718511a41"/>
    <s v="2020-05-24T20:00:00Z"/>
    <n v="5124"/>
    <m/>
    <n v="396095"/>
    <n v="396095"/>
    <n v="396095"/>
    <n v="42"/>
    <n v="28"/>
    <n v="0"/>
    <n v="6913"/>
    <n v="730"/>
    <n v="7643"/>
    <n v="12801989"/>
  </r>
  <r>
    <x v="10"/>
    <x v="42"/>
    <n v="5"/>
    <n v="9"/>
    <m/>
    <m/>
    <m/>
    <m/>
    <m/>
    <m/>
    <m/>
    <m/>
    <m/>
    <d v="2020-03-16T15:44:00"/>
    <s v="e7cbfcada7d4875a4e281ff6ea29e69ceb073526"/>
    <s v="2020-03-16T20:00:00Z"/>
    <m/>
    <m/>
    <n v="14"/>
    <n v="14"/>
    <n v="14"/>
    <n v="72"/>
    <m/>
    <m/>
    <m/>
    <m/>
    <m/>
    <n v="3193694"/>
  </r>
  <r>
    <x v="11"/>
    <x v="42"/>
    <n v="5"/>
    <n v="13"/>
    <n v="4"/>
    <m/>
    <m/>
    <m/>
    <m/>
    <m/>
    <m/>
    <m/>
    <m/>
    <d v="2020-03-17T15:41:00"/>
    <s v="0a3e64e373035129a3338ac3fc25b3d9a3998d7c"/>
    <s v="2020-03-17T20:00:00Z"/>
    <m/>
    <m/>
    <n v="22"/>
    <n v="18"/>
    <n v="18"/>
    <n v="72"/>
    <n v="0"/>
    <n v="0"/>
    <n v="4"/>
    <n v="0"/>
    <n v="4"/>
    <n v="3193694"/>
  </r>
  <r>
    <x v="12"/>
    <x v="42"/>
    <n v="5"/>
    <n v="31"/>
    <n v="21"/>
    <m/>
    <m/>
    <m/>
    <m/>
    <m/>
    <m/>
    <m/>
    <m/>
    <d v="2020-03-17T22:00:00"/>
    <s v="33148f78b36e2cf967a7a7a9e052935be707309c"/>
    <s v="2020-03-18T20:00:00Z"/>
    <m/>
    <m/>
    <n v="57"/>
    <n v="36"/>
    <n v="36"/>
    <n v="72"/>
    <n v="0"/>
    <n v="0"/>
    <n v="18"/>
    <n v="0"/>
    <n v="18"/>
    <n v="3193694"/>
  </r>
  <r>
    <x v="13"/>
    <x v="42"/>
    <n v="5"/>
    <n v="56"/>
    <n v="29"/>
    <m/>
    <m/>
    <m/>
    <m/>
    <m/>
    <m/>
    <m/>
    <m/>
    <d v="2020-03-19T07:50:00"/>
    <s v="e3aab5a95e332c6338dc772a270b4299a61e16df"/>
    <s v="2020-03-19T20:00:00Z"/>
    <m/>
    <m/>
    <n v="90"/>
    <n v="61"/>
    <n v="61"/>
    <n v="72"/>
    <n v="0"/>
    <n v="0"/>
    <n v="25"/>
    <n v="0"/>
    <n v="25"/>
    <n v="3193694"/>
  </r>
  <r>
    <x v="14"/>
    <x v="42"/>
    <n v="14"/>
    <n v="114"/>
    <n v="52"/>
    <m/>
    <m/>
    <m/>
    <m/>
    <m/>
    <m/>
    <m/>
    <m/>
    <d v="2020-03-20T13:00:00"/>
    <s v="eb9414336fd8b0d1c249316b2f79c76fec95d0b2"/>
    <s v="2020-03-20T20:00:00Z"/>
    <m/>
    <m/>
    <n v="180"/>
    <n v="128"/>
    <n v="128"/>
    <n v="72"/>
    <n v="0"/>
    <n v="0"/>
    <n v="58"/>
    <n v="9"/>
    <n v="67"/>
    <n v="3193694"/>
  </r>
  <r>
    <x v="15"/>
    <x v="42"/>
    <n v="21"/>
    <n v="143"/>
    <n v="71"/>
    <m/>
    <m/>
    <m/>
    <m/>
    <m/>
    <m/>
    <m/>
    <m/>
    <d v="2020-03-21T13:00:00"/>
    <s v="02633cfd91e716dfd137fc5f751d214726bca7c4"/>
    <s v="2020-03-21T20:00:00Z"/>
    <m/>
    <m/>
    <n v="235"/>
    <n v="164"/>
    <n v="164"/>
    <n v="72"/>
    <n v="0"/>
    <n v="0"/>
    <n v="29"/>
    <n v="7"/>
    <n v="36"/>
    <n v="3193694"/>
  </r>
  <r>
    <x v="16"/>
    <x v="42"/>
    <n v="23"/>
    <n v="183"/>
    <n v="69"/>
    <m/>
    <m/>
    <m/>
    <m/>
    <m/>
    <m/>
    <m/>
    <m/>
    <d v="2020-03-22T07:00:00"/>
    <s v="a9223cc0317856448928393e143d61b8c8da28c9"/>
    <s v="2020-03-22T20:00:00Z"/>
    <n v="1"/>
    <m/>
    <n v="275"/>
    <n v="206"/>
    <n v="206"/>
    <n v="72"/>
    <n v="1"/>
    <n v="0"/>
    <n v="40"/>
    <n v="2"/>
    <n v="42"/>
    <n v="3193694"/>
  </r>
  <r>
    <x v="17"/>
    <x v="42"/>
    <n v="31"/>
    <n v="189"/>
    <n v="35"/>
    <m/>
    <m/>
    <m/>
    <m/>
    <m/>
    <m/>
    <m/>
    <s v="A"/>
    <d v="2020-03-23T07:00:00"/>
    <s v="0d462bd18c338ea8d97c5e5c03b10e97018a8a31"/>
    <s v="2020-03-23T20:00:00Z"/>
    <n v="2"/>
    <m/>
    <n v="255"/>
    <n v="220"/>
    <n v="220"/>
    <n v="72"/>
    <n v="1"/>
    <n v="0"/>
    <n v="6"/>
    <n v="8"/>
    <n v="14"/>
    <n v="3193694"/>
  </r>
  <r>
    <x v="18"/>
    <x v="42"/>
    <n v="39"/>
    <n v="268"/>
    <n v="42"/>
    <m/>
    <m/>
    <m/>
    <m/>
    <m/>
    <m/>
    <m/>
    <s v="A"/>
    <d v="2020-03-23T07:00:00"/>
    <s v="0ed041850e58ad93073822631b4f3a32a7370128"/>
    <s v="2020-03-24T20:00:00Z"/>
    <n v="2"/>
    <m/>
    <n v="349"/>
    <n v="307"/>
    <n v="307"/>
    <n v="72"/>
    <n v="0"/>
    <n v="0"/>
    <n v="79"/>
    <n v="8"/>
    <n v="87"/>
    <n v="3193694"/>
  </r>
  <r>
    <x v="19"/>
    <x v="42"/>
    <n v="51"/>
    <n v="317"/>
    <n v="70"/>
    <m/>
    <m/>
    <m/>
    <m/>
    <m/>
    <m/>
    <m/>
    <s v="A"/>
    <d v="2020-03-25T07:00:00"/>
    <s v="865cca491840856dc62844c381ef5b5f04b2f3bb"/>
    <s v="2020-03-25T20:00:00Z"/>
    <n v="2"/>
    <m/>
    <n v="438"/>
    <n v="368"/>
    <n v="368"/>
    <n v="72"/>
    <n v="0"/>
    <n v="0"/>
    <n v="49"/>
    <n v="12"/>
    <n v="61"/>
    <n v="3193694"/>
  </r>
  <r>
    <x v="20"/>
    <x v="42"/>
    <n v="64"/>
    <n v="377"/>
    <n v="335"/>
    <m/>
    <m/>
    <m/>
    <m/>
    <m/>
    <m/>
    <m/>
    <s v="A"/>
    <d v="2020-03-26T07:00:00"/>
    <s v="f7e3e0ebcf4d16bedcf305bd1cca17e0b823b961"/>
    <s v="2020-03-26T20:00:00Z"/>
    <n v="2"/>
    <m/>
    <n v="776"/>
    <n v="441"/>
    <n v="441"/>
    <n v="72"/>
    <n v="0"/>
    <n v="0"/>
    <n v="60"/>
    <n v="13"/>
    <n v="73"/>
    <n v="3193694"/>
  </r>
  <r>
    <x v="21"/>
    <x v="42"/>
    <n v="79"/>
    <n v="519"/>
    <n v="334"/>
    <m/>
    <m/>
    <m/>
    <m/>
    <m/>
    <m/>
    <m/>
    <s v="A"/>
    <d v="2020-03-27T07:00:00"/>
    <s v="630d4dab82f37bab3a5ffb6530808ae6f4889045"/>
    <s v="2020-03-27T20:00:00Z"/>
    <n v="3"/>
    <m/>
    <n v="932"/>
    <n v="598"/>
    <n v="598"/>
    <n v="72"/>
    <n v="1"/>
    <n v="0"/>
    <n v="142"/>
    <n v="15"/>
    <n v="157"/>
    <n v="3193694"/>
  </r>
  <r>
    <x v="22"/>
    <x v="42"/>
    <n v="100"/>
    <n v="739"/>
    <n v="792"/>
    <m/>
    <m/>
    <m/>
    <m/>
    <m/>
    <m/>
    <m/>
    <s v="A"/>
    <d v="2020-03-28T07:00:00"/>
    <s v="95379ab6295b07559a06bc4bec99b223b4a1b825"/>
    <s v="2020-03-28T20:00:00Z"/>
    <n v="3"/>
    <m/>
    <n v="1631"/>
    <n v="839"/>
    <n v="839"/>
    <n v="72"/>
    <n v="0"/>
    <n v="0"/>
    <n v="220"/>
    <n v="21"/>
    <n v="241"/>
    <n v="3193694"/>
  </r>
  <r>
    <x v="23"/>
    <x v="42"/>
    <n v="127"/>
    <n v="841"/>
    <n v="817"/>
    <m/>
    <m/>
    <m/>
    <m/>
    <m/>
    <m/>
    <m/>
    <s v="A"/>
    <d v="2020-03-29T07:00:00"/>
    <s v="9e41f7d73480fae0fc2e4c540e7c15762e8b4b79"/>
    <s v="2020-03-29T20:00:00Z"/>
    <n v="5"/>
    <m/>
    <n v="1785"/>
    <n v="968"/>
    <n v="968"/>
    <n v="72"/>
    <n v="2"/>
    <n v="0"/>
    <n v="102"/>
    <n v="27"/>
    <n v="129"/>
    <n v="3193694"/>
  </r>
  <r>
    <x v="24"/>
    <x v="42"/>
    <n v="174"/>
    <n v="931"/>
    <n v="794"/>
    <m/>
    <m/>
    <m/>
    <m/>
    <m/>
    <m/>
    <m/>
    <s v="A"/>
    <d v="2020-03-30T07:00:00"/>
    <s v="ce2a0e01ccd1c7df80ce054a8001da2fcad73bf3"/>
    <s v="2020-03-30T20:00:00Z"/>
    <n v="6"/>
    <m/>
    <n v="1899"/>
    <n v="1105"/>
    <n v="1105"/>
    <n v="72"/>
    <n v="1"/>
    <n v="0"/>
    <n v="90"/>
    <n v="47"/>
    <n v="137"/>
    <n v="3193694"/>
  </r>
  <r>
    <x v="25"/>
    <x v="42"/>
    <n v="239"/>
    <n v="1195"/>
    <n v="854"/>
    <m/>
    <m/>
    <m/>
    <m/>
    <m/>
    <m/>
    <m/>
    <s v="A"/>
    <d v="2020-03-30T07:00:00"/>
    <s v="2e469a2e2aed91ca0d53b02ee614b9e56d183e69"/>
    <s v="2020-03-31T20:00:00Z"/>
    <n v="8"/>
    <m/>
    <n v="2288"/>
    <n v="1434"/>
    <n v="1434"/>
    <n v="72"/>
    <n v="2"/>
    <n v="0"/>
    <n v="264"/>
    <n v="65"/>
    <n v="329"/>
    <n v="3193694"/>
  </r>
  <r>
    <x v="26"/>
    <x v="42"/>
    <n v="286"/>
    <n v="1409"/>
    <n v="897"/>
    <m/>
    <m/>
    <m/>
    <m/>
    <m/>
    <m/>
    <m/>
    <s v="A"/>
    <d v="2020-04-01T07:00:00"/>
    <s v="c4e269fb6e3a057d674fb76b7dd3a7407e505323"/>
    <s v="2020-04-01T20:00:00Z"/>
    <n v="11"/>
    <m/>
    <n v="2592"/>
    <n v="1695"/>
    <n v="1695"/>
    <n v="72"/>
    <n v="3"/>
    <n v="0"/>
    <n v="214"/>
    <n v="47"/>
    <n v="261"/>
    <n v="3193694"/>
  </r>
  <r>
    <x v="27"/>
    <x v="42"/>
    <n v="316"/>
    <n v="1604"/>
    <n v="1119"/>
    <m/>
    <m/>
    <m/>
    <m/>
    <m/>
    <m/>
    <m/>
    <s v="A"/>
    <d v="2020-04-02T07:00:00"/>
    <s v="7151e39f7c099534614525db075cfcb1503885be"/>
    <s v="2020-04-02T20:00:00Z"/>
    <n v="12"/>
    <m/>
    <n v="3039"/>
    <n v="1920"/>
    <n v="1920"/>
    <n v="72"/>
    <n v="1"/>
    <n v="0"/>
    <n v="195"/>
    <n v="30"/>
    <n v="225"/>
    <n v="3193694"/>
  </r>
  <r>
    <x v="28"/>
    <x v="42"/>
    <n v="378"/>
    <n v="2049"/>
    <n v="1055"/>
    <m/>
    <m/>
    <m/>
    <m/>
    <m/>
    <m/>
    <m/>
    <s v="A"/>
    <d v="2020-04-03T07:00:00"/>
    <s v="555f417361ab7c27ef5ec784794386a274013bdc"/>
    <s v="2020-04-03T20:00:00Z"/>
    <n v="15"/>
    <m/>
    <n v="3482"/>
    <n v="2427"/>
    <n v="2427"/>
    <n v="72"/>
    <n v="3"/>
    <n v="0"/>
    <n v="445"/>
    <n v="62"/>
    <n v="507"/>
    <n v="3193694"/>
  </r>
  <r>
    <x v="29"/>
    <x v="42"/>
    <n v="452"/>
    <n v="2605"/>
    <n v="1129"/>
    <m/>
    <m/>
    <m/>
    <m/>
    <m/>
    <m/>
    <m/>
    <s v="A"/>
    <d v="2020-04-04T07:00:00"/>
    <s v="763d733c37c66c62e524a942e7affd78d3fd6f32"/>
    <s v="2020-04-04T20:00:00Z"/>
    <n v="18"/>
    <m/>
    <n v="4186"/>
    <n v="3057"/>
    <n v="3057"/>
    <n v="72"/>
    <n v="3"/>
    <n v="0"/>
    <n v="556"/>
    <n v="74"/>
    <n v="630"/>
    <n v="3193694"/>
  </r>
  <r>
    <x v="30"/>
    <x v="42"/>
    <n v="475"/>
    <n v="3073"/>
    <n v="1039"/>
    <m/>
    <m/>
    <m/>
    <m/>
    <m/>
    <m/>
    <m/>
    <s v="A"/>
    <d v="2020-04-05T07:00:00"/>
    <s v="4a81a89ffa3167a1b555f433c1e2ddc116195164"/>
    <s v="2020-04-05T20:00:00Z"/>
    <n v="20"/>
    <m/>
    <n v="4587"/>
    <n v="3548"/>
    <n v="3548"/>
    <n v="72"/>
    <n v="2"/>
    <n v="0"/>
    <n v="468"/>
    <n v="23"/>
    <n v="491"/>
    <n v="3193694"/>
  </r>
  <r>
    <x v="31"/>
    <x v="42"/>
    <n v="513"/>
    <n v="3432"/>
    <n v="1000"/>
    <m/>
    <m/>
    <m/>
    <m/>
    <m/>
    <m/>
    <m/>
    <s v="A"/>
    <d v="2020-04-06T07:00:00"/>
    <s v="020f5cbf062d2387d2c4845ef96c07bc2082d2b0"/>
    <s v="2020-04-06T20:00:00Z"/>
    <n v="21"/>
    <m/>
    <n v="4945"/>
    <n v="3945"/>
    <n v="3945"/>
    <n v="72"/>
    <n v="1"/>
    <n v="0"/>
    <n v="359"/>
    <n v="38"/>
    <n v="397"/>
    <n v="3193694"/>
  </r>
  <r>
    <x v="32"/>
    <x v="42"/>
    <n v="573"/>
    <n v="3966"/>
    <n v="968"/>
    <m/>
    <m/>
    <m/>
    <m/>
    <m/>
    <m/>
    <m/>
    <s v="A"/>
    <d v="2020-04-07T07:00:00"/>
    <s v="b55008d918d95c4cff386df41d422dc76d4aa6c8"/>
    <s v="2020-04-07T20:00:00Z"/>
    <n v="23"/>
    <m/>
    <n v="5507"/>
    <n v="4539"/>
    <n v="4539"/>
    <n v="72"/>
    <n v="2"/>
    <n v="0"/>
    <n v="534"/>
    <n v="60"/>
    <n v="594"/>
    <n v="3193694"/>
  </r>
  <r>
    <x v="33"/>
    <x v="42"/>
    <n v="620"/>
    <n v="4266"/>
    <n v="1160"/>
    <m/>
    <m/>
    <m/>
    <m/>
    <m/>
    <m/>
    <m/>
    <s v="A"/>
    <d v="2020-04-08T09:00:00"/>
    <s v="db8e236d3c4756b756546f0917e3c9cd9a215b64"/>
    <s v="2020-04-08T20:00:00Z"/>
    <n v="24"/>
    <m/>
    <n v="6046"/>
    <n v="4886"/>
    <n v="4886"/>
    <n v="72"/>
    <n v="1"/>
    <n v="0"/>
    <n v="300"/>
    <n v="47"/>
    <n v="347"/>
    <n v="3193694"/>
  </r>
  <r>
    <x v="34"/>
    <x v="42"/>
    <n v="683"/>
    <n v="4703"/>
    <n v="1304"/>
    <m/>
    <m/>
    <m/>
    <m/>
    <m/>
    <m/>
    <m/>
    <s v="A"/>
    <d v="2020-04-09T07:00:00"/>
    <s v="9ce9b4da229e0415d2eba68578b4c399567249f0"/>
    <s v="2020-04-09T20:00:00Z"/>
    <n v="33"/>
    <m/>
    <n v="6690"/>
    <n v="5386"/>
    <n v="5386"/>
    <n v="72"/>
    <n v="9"/>
    <n v="0"/>
    <n v="437"/>
    <n v="63"/>
    <n v="500"/>
    <n v="3193694"/>
  </r>
  <r>
    <x v="35"/>
    <x v="42"/>
    <n v="725"/>
    <n v="5121"/>
    <n v="1392"/>
    <m/>
    <m/>
    <m/>
    <m/>
    <m/>
    <m/>
    <m/>
    <s v="A"/>
    <d v="2020-04-10T06:00:00"/>
    <s v="2557c9bfdb56054246b15dfacf958220b6f3af2e"/>
    <s v="2020-04-10T20:00:00Z"/>
    <n v="39"/>
    <m/>
    <n v="7238"/>
    <n v="5846"/>
    <n v="5846"/>
    <n v="72"/>
    <n v="6"/>
    <n v="0"/>
    <n v="418"/>
    <n v="42"/>
    <n v="460"/>
    <n v="3193694"/>
  </r>
  <r>
    <x v="36"/>
    <x v="42"/>
    <n v="788"/>
    <n v="5583"/>
    <n v="1332"/>
    <m/>
    <m/>
    <m/>
    <m/>
    <m/>
    <m/>
    <m/>
    <s v="A"/>
    <d v="2020-04-11T07:00:00"/>
    <s v="1fae83dc9ac6d45fbda9fd4388c275d0cec2fae4"/>
    <s v="2020-04-11T20:00:00Z"/>
    <n v="42"/>
    <m/>
    <n v="7703"/>
    <n v="6371"/>
    <n v="6371"/>
    <n v="72"/>
    <n v="3"/>
    <n v="0"/>
    <n v="462"/>
    <n v="63"/>
    <n v="525"/>
    <n v="3193694"/>
  </r>
  <r>
    <x v="37"/>
    <x v="42"/>
    <n v="897"/>
    <n v="5819"/>
    <n v="1251"/>
    <m/>
    <m/>
    <m/>
    <m/>
    <m/>
    <m/>
    <m/>
    <s v="A"/>
    <d v="2020-04-12T07:00:00"/>
    <s v="def2a5993cffb3701333607d9c0afec1927961e3"/>
    <s v="2020-04-12T20:00:00Z"/>
    <n v="44"/>
    <m/>
    <n v="7967"/>
    <n v="6716"/>
    <n v="6716"/>
    <n v="72"/>
    <n v="2"/>
    <n v="0"/>
    <n v="236"/>
    <n v="109"/>
    <n v="345"/>
    <n v="3193694"/>
  </r>
  <r>
    <x v="38"/>
    <x v="42"/>
    <n v="903"/>
    <n v="5960"/>
    <n v="1288"/>
    <m/>
    <m/>
    <m/>
    <m/>
    <m/>
    <m/>
    <m/>
    <s v="A"/>
    <d v="2020-04-13T06:00:00"/>
    <s v="f9deec2bb1ea1ff3f5efba8d82f345c2cde28c51"/>
    <s v="2020-04-13T20:00:00Z"/>
    <n v="45"/>
    <m/>
    <n v="8151"/>
    <n v="6863"/>
    <n v="6863"/>
    <n v="72"/>
    <n v="1"/>
    <n v="0"/>
    <n v="141"/>
    <n v="6"/>
    <n v="147"/>
    <n v="3193694"/>
  </r>
  <r>
    <x v="39"/>
    <x v="42"/>
    <n v="923"/>
    <n v="6284"/>
    <n v="1322"/>
    <m/>
    <m/>
    <m/>
    <m/>
    <m/>
    <m/>
    <m/>
    <s v="A"/>
    <d v="2020-04-14T07:00:00"/>
    <s v="80e3b0ada7ec50f18baa857ed8fe273a3067aa22"/>
    <s v="2020-04-14T20:00:00Z"/>
    <n v="45"/>
    <m/>
    <n v="8529"/>
    <n v="7207"/>
    <n v="7207"/>
    <n v="72"/>
    <n v="0"/>
    <n v="0"/>
    <n v="324"/>
    <n v="20"/>
    <n v="344"/>
    <n v="3193694"/>
  </r>
  <r>
    <x v="40"/>
    <x v="42"/>
    <n v="974"/>
    <n v="6825"/>
    <n v="1410"/>
    <m/>
    <m/>
    <m/>
    <m/>
    <m/>
    <m/>
    <m/>
    <s v="A"/>
    <d v="2020-04-15T07:00:00"/>
    <s v="8fcb3788b8b6a42ccdc9f0cd1882d331dd569459"/>
    <s v="2020-04-15T20:00:00Z"/>
    <n v="51"/>
    <m/>
    <n v="9209"/>
    <n v="7799"/>
    <n v="7799"/>
    <n v="72"/>
    <n v="6"/>
    <n v="0"/>
    <n v="541"/>
    <n v="51"/>
    <n v="592"/>
    <n v="3193694"/>
  </r>
  <r>
    <x v="41"/>
    <x v="42"/>
    <n v="1043"/>
    <n v="7315"/>
    <n v="1465"/>
    <m/>
    <m/>
    <m/>
    <m/>
    <m/>
    <m/>
    <m/>
    <s v="A"/>
    <d v="2020-04-16T07:00:00"/>
    <s v="d474563651be74c12631c26f7acc00707291c2fa"/>
    <s v="2020-04-16T20:00:00Z"/>
    <n v="56"/>
    <m/>
    <n v="9823"/>
    <n v="8358"/>
    <n v="8358"/>
    <n v="72"/>
    <n v="5"/>
    <n v="0"/>
    <n v="490"/>
    <n v="69"/>
    <n v="559"/>
    <n v="3193694"/>
  </r>
  <r>
    <x v="42"/>
    <x v="42"/>
    <n v="1068"/>
    <n v="7864"/>
    <n v="1478"/>
    <m/>
    <m/>
    <m/>
    <m/>
    <m/>
    <m/>
    <m/>
    <s v="A"/>
    <d v="2020-04-17T06:00:00"/>
    <s v="89c321ea3d08d0ffe58678716567e30501f86bc5"/>
    <s v="2020-04-17T20:00:00Z"/>
    <n v="58"/>
    <m/>
    <n v="10410"/>
    <n v="8932"/>
    <n v="8932"/>
    <n v="72"/>
    <n v="2"/>
    <n v="0"/>
    <n v="549"/>
    <n v="25"/>
    <n v="574"/>
    <n v="3193694"/>
  </r>
  <r>
    <x v="43"/>
    <x v="42"/>
    <n v="1118"/>
    <n v="8055"/>
    <n v="1760"/>
    <m/>
    <m/>
    <m/>
    <m/>
    <m/>
    <m/>
    <m/>
    <s v="A"/>
    <d v="2020-04-18T07:00:00"/>
    <s v="c1780e0c8e41c604bfcdf751ebd534291c02f7ed"/>
    <s v="2020-04-18T20:00:00Z"/>
    <n v="60"/>
    <m/>
    <n v="10933"/>
    <n v="9173"/>
    <n v="9173"/>
    <n v="72"/>
    <n v="2"/>
    <n v="0"/>
    <n v="191"/>
    <n v="50"/>
    <n v="241"/>
    <n v="3193694"/>
  </r>
  <r>
    <x v="44"/>
    <x v="42"/>
    <n v="1213"/>
    <n v="8280"/>
    <n v="1839"/>
    <m/>
    <m/>
    <m/>
    <m/>
    <m/>
    <m/>
    <m/>
    <s v="A"/>
    <d v="2020-04-19T07:00:00"/>
    <s v="37f5a90bb6cafaa45f9a09c65db7a195479865e1"/>
    <s v="2020-04-19T20:00:00Z"/>
    <n v="62"/>
    <m/>
    <n v="11332"/>
    <n v="9493"/>
    <n v="9493"/>
    <n v="72"/>
    <n v="2"/>
    <n v="0"/>
    <n v="225"/>
    <n v="95"/>
    <n v="320"/>
    <n v="3193694"/>
  </r>
  <r>
    <x v="45"/>
    <x v="42"/>
    <n v="1252"/>
    <n v="8486"/>
    <n v="1895"/>
    <m/>
    <m/>
    <m/>
    <m/>
    <m/>
    <m/>
    <m/>
    <s v="A"/>
    <d v="2020-04-20T06:30:00"/>
    <s v="36eecf590ddf959b3d5bed3a9d59d77a180fe60c"/>
    <s v="2020-04-20T20:00:00Z"/>
    <n v="63"/>
    <m/>
    <n v="11633"/>
    <n v="9738"/>
    <n v="9738"/>
    <n v="72"/>
    <n v="1"/>
    <n v="0"/>
    <n v="206"/>
    <n v="39"/>
    <n v="245"/>
    <n v="3193694"/>
  </r>
  <r>
    <x v="46"/>
    <x v="42"/>
    <n v="1298"/>
    <n v="8789"/>
    <n v="1761"/>
    <m/>
    <m/>
    <m/>
    <m/>
    <m/>
    <m/>
    <m/>
    <s v="A"/>
    <d v="2020-04-21T06:30:00"/>
    <s v="ab09d89b5cea0eb3ec47a16d5ff8ca1f84af3cc7"/>
    <s v="2020-04-21T20:00:00Z"/>
    <n v="64"/>
    <m/>
    <n v="11848"/>
    <n v="10087"/>
    <n v="10087"/>
    <n v="72"/>
    <n v="1"/>
    <n v="0"/>
    <n v="303"/>
    <n v="46"/>
    <n v="349"/>
    <n v="3193694"/>
  </r>
  <r>
    <x v="47"/>
    <x v="42"/>
    <n v="915"/>
    <n v="8842"/>
    <n v="1954"/>
    <m/>
    <m/>
    <m/>
    <m/>
    <m/>
    <m/>
    <m/>
    <s v="A"/>
    <d v="2020-04-22T06:05:00"/>
    <s v="85edb40b4a16370467ca1f3558d3f6a4c8c4b299"/>
    <s v="2020-04-22T20:00:00Z"/>
    <n v="67"/>
    <m/>
    <n v="11711"/>
    <n v="9757"/>
    <n v="9757"/>
    <n v="72"/>
    <n v="3"/>
    <n v="0"/>
    <n v="53"/>
    <n v="-383"/>
    <n v="-330"/>
    <n v="3193694"/>
  </r>
  <r>
    <x v="48"/>
    <x v="42"/>
    <n v="915"/>
    <n v="9313"/>
    <n v="1951"/>
    <m/>
    <m/>
    <m/>
    <m/>
    <m/>
    <m/>
    <m/>
    <s v="A"/>
    <d v="2020-04-23T06:20:00"/>
    <s v="3bd50d3b7c1f7add6297a53c91e30ac4db1491cc"/>
    <s v="2020-04-23T20:00:00Z"/>
    <n v="69"/>
    <m/>
    <n v="12179"/>
    <n v="10228"/>
    <n v="10228"/>
    <n v="72"/>
    <n v="2"/>
    <n v="0"/>
    <n v="471"/>
    <n v="0"/>
    <n v="471"/>
    <n v="3193694"/>
  </r>
  <r>
    <x v="49"/>
    <x v="42"/>
    <n v="1276"/>
    <n v="9313"/>
    <n v="1940"/>
    <m/>
    <m/>
    <m/>
    <m/>
    <m/>
    <m/>
    <m/>
    <s v="A"/>
    <d v="2020-04-24T06:30:00"/>
    <s v="a6a36ba696e70f9fd38adf09eccc920903a0e606"/>
    <s v="2020-04-24T20:00:00Z"/>
    <n v="77"/>
    <m/>
    <n v="12529"/>
    <n v="10589"/>
    <n v="10589"/>
    <n v="72"/>
    <n v="8"/>
    <n v="0"/>
    <n v="0"/>
    <n v="361"/>
    <n v="361"/>
    <n v="3193694"/>
  </r>
  <r>
    <x v="50"/>
    <x v="42"/>
    <n v="1307"/>
    <n v="9313"/>
    <n v="1940"/>
    <m/>
    <m/>
    <m/>
    <m/>
    <m/>
    <m/>
    <m/>
    <s v="D"/>
    <d v="2020-04-25T06:30:00"/>
    <s v="4defc2e3dc4d3270610e351c7acefa8559ede228"/>
    <s v="2020-04-25T20:00:00Z"/>
    <n v="83"/>
    <m/>
    <n v="12560"/>
    <n v="10620"/>
    <n v="10620"/>
    <n v="72"/>
    <n v="6"/>
    <n v="0"/>
    <n v="0"/>
    <n v="31"/>
    <n v="31"/>
    <n v="3193694"/>
  </r>
  <r>
    <x v="51"/>
    <x v="42"/>
    <n v="1371"/>
    <n v="9313"/>
    <n v="1940"/>
    <m/>
    <m/>
    <m/>
    <m/>
    <m/>
    <m/>
    <m/>
    <s v="D"/>
    <d v="2020-04-26T06:00:00"/>
    <s v="6f760e2f5cad4c6d5d9d08e8d528e69f526d95b1"/>
    <s v="2020-04-26T20:00:00Z"/>
    <n v="84"/>
    <m/>
    <n v="12624"/>
    <n v="10684"/>
    <n v="10684"/>
    <n v="72"/>
    <n v="1"/>
    <n v="0"/>
    <n v="0"/>
    <n v="64"/>
    <n v="64"/>
    <n v="3193694"/>
  </r>
  <r>
    <x v="52"/>
    <x v="42"/>
    <n v="1389"/>
    <n v="9313"/>
    <n v="1940"/>
    <m/>
    <m/>
    <m/>
    <m/>
    <m/>
    <m/>
    <m/>
    <s v="D"/>
    <d v="2020-04-27T06:00:00"/>
    <s v="d5049f94e056131d76cd97012700969fa8b77035"/>
    <s v="2020-04-27T20:00:00Z"/>
    <n v="84"/>
    <m/>
    <n v="12642"/>
    <n v="10702"/>
    <n v="10702"/>
    <n v="72"/>
    <n v="0"/>
    <n v="0"/>
    <n v="0"/>
    <n v="18"/>
    <n v="18"/>
    <n v="3193694"/>
  </r>
  <r>
    <x v="53"/>
    <x v="42"/>
    <n v="1400"/>
    <n v="9313"/>
    <n v="1940"/>
    <m/>
    <m/>
    <m/>
    <m/>
    <m/>
    <m/>
    <m/>
    <s v="D"/>
    <d v="2020-04-28T06:30:00"/>
    <s v="637eb58d1688ac31798d4050ff695a985ef84510"/>
    <s v="2020-04-28T20:00:00Z"/>
    <n v="86"/>
    <m/>
    <n v="12653"/>
    <n v="10713"/>
    <n v="10713"/>
    <n v="72"/>
    <n v="2"/>
    <n v="0"/>
    <n v="0"/>
    <n v="11"/>
    <n v="11"/>
    <n v="3193694"/>
  </r>
  <r>
    <x v="54"/>
    <x v="42"/>
    <n v="1433"/>
    <n v="9313"/>
    <n v="1940"/>
    <m/>
    <m/>
    <m/>
    <m/>
    <m/>
    <m/>
    <m/>
    <s v="D"/>
    <d v="2020-04-29T06:00:00"/>
    <s v="f0eef0530d24af14c8134f868a11d30f795a727e"/>
    <s v="2020-04-29T20:00:00Z"/>
    <n v="86"/>
    <m/>
    <n v="12686"/>
    <n v="10746"/>
    <n v="10746"/>
    <n v="72"/>
    <n v="0"/>
    <n v="0"/>
    <n v="0"/>
    <n v="33"/>
    <n v="33"/>
    <n v="3193694"/>
  </r>
  <r>
    <x v="55"/>
    <x v="42"/>
    <n v="1539"/>
    <n v="9313"/>
    <m/>
    <m/>
    <m/>
    <m/>
    <m/>
    <m/>
    <m/>
    <m/>
    <s v="D"/>
    <d v="2020-04-30T06:00:00"/>
    <s v="acf47671781904e48d5b43f44892a827b43eeaee"/>
    <s v="2020-04-30T20:00:00Z"/>
    <n v="92"/>
    <m/>
    <n v="10852"/>
    <n v="10852"/>
    <n v="10852"/>
    <n v="72"/>
    <n v="6"/>
    <n v="0"/>
    <n v="0"/>
    <n v="106"/>
    <n v="106"/>
    <n v="3193694"/>
  </r>
  <r>
    <x v="56"/>
    <x v="42"/>
    <n v="1575"/>
    <n v="9313"/>
    <m/>
    <m/>
    <m/>
    <m/>
    <m/>
    <m/>
    <m/>
    <m/>
    <s v="D"/>
    <d v="2020-05-01T06:00:00"/>
    <s v="0f7ab6ef7f5456fd8bd3f2f43a0b7fc9012c9633"/>
    <s v="2020-05-01T20:00:00Z"/>
    <n v="92"/>
    <m/>
    <n v="10888"/>
    <n v="10888"/>
    <n v="10888"/>
    <n v="72"/>
    <n v="0"/>
    <n v="0"/>
    <n v="0"/>
    <n v="36"/>
    <n v="36"/>
    <n v="3193694"/>
  </r>
  <r>
    <x v="57"/>
    <x v="42"/>
    <n v="1757"/>
    <n v="9313"/>
    <m/>
    <m/>
    <m/>
    <m/>
    <m/>
    <m/>
    <m/>
    <m/>
    <s v="D"/>
    <d v="2020-05-02T06:00:00"/>
    <s v="f9c5c66d30ee70901466361ec09a7fdd0e2ec5b3"/>
    <s v="2020-05-02T20:00:00Z"/>
    <n v="95"/>
    <m/>
    <n v="11070"/>
    <n v="11070"/>
    <n v="11070"/>
    <n v="72"/>
    <n v="3"/>
    <n v="0"/>
    <n v="0"/>
    <n v="182"/>
    <n v="182"/>
    <n v="3193694"/>
  </r>
  <r>
    <x v="58"/>
    <x v="42"/>
    <n v="1808"/>
    <n v="9313"/>
    <m/>
    <m/>
    <m/>
    <m/>
    <m/>
    <m/>
    <m/>
    <m/>
    <s v="D"/>
    <d v="2020-05-03T06:00:00"/>
    <s v="53217d1215268ee7b4ab580e5e35a6fc14d22cde"/>
    <s v="2020-05-03T20:00:00Z"/>
    <n v="97"/>
    <m/>
    <n v="11121"/>
    <n v="11121"/>
    <n v="11121"/>
    <n v="72"/>
    <n v="2"/>
    <n v="0"/>
    <n v="0"/>
    <n v="51"/>
    <n v="51"/>
    <n v="3193694"/>
  </r>
  <r>
    <x v="59"/>
    <x v="42"/>
    <n v="1843"/>
    <n v="9313"/>
    <m/>
    <m/>
    <m/>
    <m/>
    <m/>
    <m/>
    <m/>
    <m/>
    <s v="D"/>
    <d v="2020-05-04T06:00:00"/>
    <s v="468e6861a442cd42d2fb462929ef0c88a2c1826c"/>
    <s v="2020-05-04T20:00:00Z"/>
    <n v="97"/>
    <m/>
    <n v="11156"/>
    <n v="11156"/>
    <n v="11156"/>
    <n v="72"/>
    <n v="0"/>
    <n v="0"/>
    <n v="0"/>
    <n v="35"/>
    <n v="35"/>
    <n v="3193694"/>
  </r>
  <r>
    <x v="60"/>
    <x v="42"/>
    <n v="1924"/>
    <n v="9313"/>
    <m/>
    <m/>
    <m/>
    <m/>
    <m/>
    <m/>
    <m/>
    <m/>
    <s v="D"/>
    <d v="2020-05-05T06:00:00"/>
    <s v="1661fe4eded7da03ba9a6d93c741ad360c4bd5a6"/>
    <s v="2020-05-05T20:00:00Z"/>
    <n v="99"/>
    <m/>
    <n v="11237"/>
    <n v="11237"/>
    <n v="11237"/>
    <n v="72"/>
    <n v="2"/>
    <n v="0"/>
    <n v="0"/>
    <n v="81"/>
    <n v="81"/>
    <n v="3193694"/>
  </r>
  <r>
    <x v="61"/>
    <x v="42"/>
    <n v="1968"/>
    <m/>
    <m/>
    <m/>
    <m/>
    <m/>
    <m/>
    <m/>
    <m/>
    <m/>
    <s v="D"/>
    <d v="2020-05-06T06:00:00"/>
    <s v="cc901c42cb14ae77da2dd9315c3623dc138c5872"/>
    <s v="2020-05-06T20:00:00Z"/>
    <n v="99"/>
    <m/>
    <n v="1968"/>
    <n v="1968"/>
    <n v="1968"/>
    <n v="72"/>
    <n v="0"/>
    <n v="0"/>
    <n v="0"/>
    <n v="44"/>
    <n v="-9269"/>
    <n v="3193694"/>
  </r>
  <r>
    <x v="62"/>
    <x v="42"/>
    <n v="2031"/>
    <m/>
    <m/>
    <m/>
    <m/>
    <m/>
    <m/>
    <m/>
    <m/>
    <m/>
    <s v="D"/>
    <d v="2020-05-07T06:00:00"/>
    <s v="4527cb6b92e4ae973ae4cb053449076a5ecb3abf"/>
    <s v="2020-05-07T20:00:00Z"/>
    <n v="102"/>
    <m/>
    <n v="2031"/>
    <n v="2031"/>
    <n v="2031"/>
    <n v="72"/>
    <n v="3"/>
    <n v="0"/>
    <n v="0"/>
    <n v="63"/>
    <n v="63"/>
    <n v="3193694"/>
  </r>
  <r>
    <x v="63"/>
    <x v="42"/>
    <n v="2156"/>
    <m/>
    <m/>
    <n v="161"/>
    <m/>
    <m/>
    <m/>
    <n v="10"/>
    <m/>
    <m/>
    <s v="C"/>
    <d v="2020-05-08T06:00:00"/>
    <s v="cc40033a03f02f0b1744d51206e3318f51aefca2"/>
    <s v="2020-05-08T20:00:00Z"/>
    <n v="107"/>
    <m/>
    <n v="2156"/>
    <n v="2156"/>
    <n v="2156"/>
    <n v="72"/>
    <n v="5"/>
    <n v="0"/>
    <n v="0"/>
    <n v="125"/>
    <n v="125"/>
    <n v="3193694"/>
  </r>
  <r>
    <x v="64"/>
    <x v="42"/>
    <n v="2173"/>
    <m/>
    <m/>
    <n v="161"/>
    <m/>
    <m/>
    <m/>
    <n v="7"/>
    <m/>
    <m/>
    <s v="C"/>
    <d v="2020-05-09T05:51:00"/>
    <s v="8c628cfba2bc5516700770e7a54cd31a6b905edc"/>
    <s v="2020-05-09T20:00:00Z"/>
    <n v="108"/>
    <m/>
    <n v="2173"/>
    <n v="2173"/>
    <n v="2173"/>
    <n v="72"/>
    <n v="1"/>
    <n v="0"/>
    <n v="0"/>
    <n v="17"/>
    <n v="17"/>
    <n v="3193694"/>
  </r>
  <r>
    <x v="65"/>
    <x v="42"/>
    <n v="2198"/>
    <m/>
    <m/>
    <m/>
    <m/>
    <m/>
    <m/>
    <m/>
    <m/>
    <m/>
    <s v="D"/>
    <d v="2020-05-10T05:51:00"/>
    <s v="d2d87be134563714f69cf1017860a295ce53e98d"/>
    <s v="2020-05-10T20:00:00Z"/>
    <n v="111"/>
    <m/>
    <n v="2198"/>
    <n v="2198"/>
    <n v="2198"/>
    <n v="72"/>
    <n v="3"/>
    <n v="0"/>
    <n v="0"/>
    <n v="25"/>
    <n v="25"/>
    <n v="3193694"/>
  </r>
  <r>
    <x v="66"/>
    <x v="42"/>
    <n v="2256"/>
    <m/>
    <m/>
    <m/>
    <m/>
    <m/>
    <m/>
    <m/>
    <m/>
    <m/>
    <s v="D"/>
    <d v="2020-05-11T05:57:00"/>
    <s v="c241a9b6b383c2725aa95666ccfb34e74c9bf690"/>
    <s v="2020-05-11T20:00:00Z"/>
    <n v="113"/>
    <m/>
    <n v="2256"/>
    <n v="2256"/>
    <n v="2256"/>
    <n v="72"/>
    <n v="2"/>
    <n v="0"/>
    <n v="0"/>
    <n v="58"/>
    <n v="58"/>
    <n v="3193694"/>
  </r>
  <r>
    <x v="67"/>
    <x v="42"/>
    <n v="2299"/>
    <m/>
    <m/>
    <m/>
    <m/>
    <m/>
    <m/>
    <m/>
    <m/>
    <m/>
    <s v="C"/>
    <d v="2020-05-12T06:30:00"/>
    <s v="dd849b252fa9866c8bba2f82baae46c6f552e95d"/>
    <s v="2020-05-12T20:00:00Z"/>
    <n v="114"/>
    <m/>
    <n v="2299"/>
    <n v="2299"/>
    <n v="2299"/>
    <n v="72"/>
    <n v="1"/>
    <n v="0"/>
    <n v="0"/>
    <n v="43"/>
    <n v="43"/>
    <n v="3193694"/>
  </r>
  <r>
    <x v="68"/>
    <x v="42"/>
    <n v="2329"/>
    <m/>
    <m/>
    <m/>
    <m/>
    <n v="10"/>
    <m/>
    <n v="6"/>
    <m/>
    <m/>
    <s v="C"/>
    <d v="2020-05-12T06:30:00"/>
    <s v="57a9745f2eb1affe18e0f04f5260d6b9dbaa5fbc"/>
    <s v="2020-05-13T20:00:00Z"/>
    <n v="115"/>
    <m/>
    <n v="2329"/>
    <n v="2329"/>
    <n v="2329"/>
    <n v="72"/>
    <n v="1"/>
    <n v="0"/>
    <n v="0"/>
    <n v="30"/>
    <n v="30"/>
    <n v="3193694"/>
  </r>
  <r>
    <x v="69"/>
    <x v="42"/>
    <n v="2427"/>
    <m/>
    <m/>
    <n v="159"/>
    <m/>
    <n v="18"/>
    <m/>
    <n v="5"/>
    <m/>
    <m/>
    <s v="B"/>
    <d v="2020-05-14T06:30:00"/>
    <s v="b70f52c40e2003b8f2a97501f0dda4227288fede"/>
    <s v="2020-05-14T20:00:00Z"/>
    <n v="117"/>
    <m/>
    <n v="2427"/>
    <n v="2427"/>
    <n v="2427"/>
    <n v="72"/>
    <n v="2"/>
    <n v="0"/>
    <n v="0"/>
    <n v="98"/>
    <n v="98"/>
    <n v="3193694"/>
  </r>
  <r>
    <x v="70"/>
    <x v="42"/>
    <n v="2542"/>
    <m/>
    <m/>
    <n v="147"/>
    <m/>
    <n v="18"/>
    <m/>
    <n v="3"/>
    <m/>
    <m/>
    <s v="B"/>
    <d v="2020-05-15T05:51:00"/>
    <s v="bbd4c37cf50b40eb2fdf0dbb70777015dc114828"/>
    <s v="2020-05-15T20:00:00Z"/>
    <n v="122"/>
    <m/>
    <n v="2542"/>
    <n v="2542"/>
    <n v="2542"/>
    <n v="72"/>
    <n v="5"/>
    <n v="0"/>
    <n v="0"/>
    <n v="115"/>
    <n v="115"/>
    <n v="3193694"/>
  </r>
  <r>
    <x v="71"/>
    <x v="42"/>
    <n v="2589"/>
    <m/>
    <m/>
    <n v="161"/>
    <m/>
    <n v="15"/>
    <m/>
    <n v="5"/>
    <m/>
    <m/>
    <s v="B"/>
    <d v="2020-05-16T04:59:00"/>
    <s v="289f74f1265ff0d89efa36ba8091465362fcbc2c"/>
    <s v="2020-05-16T20:00:00Z"/>
    <n v="122"/>
    <m/>
    <n v="2589"/>
    <n v="2589"/>
    <n v="2589"/>
    <n v="72"/>
    <n v="0"/>
    <n v="0"/>
    <n v="0"/>
    <n v="47"/>
    <n v="47"/>
    <n v="3193694"/>
  </r>
  <r>
    <x v="72"/>
    <x v="42"/>
    <n v="2646"/>
    <m/>
    <m/>
    <m/>
    <m/>
    <n v="24"/>
    <m/>
    <n v="5"/>
    <m/>
    <m/>
    <s v="C"/>
    <d v="2020-05-17T05:51:00"/>
    <s v="67605ea1a500468d51da3fc7775fac72c0a325fd"/>
    <s v="2020-05-17T20:00:00Z"/>
    <n v="123"/>
    <m/>
    <n v="2646"/>
    <n v="2646"/>
    <n v="2646"/>
    <n v="72"/>
    <n v="1"/>
    <n v="0"/>
    <n v="0"/>
    <n v="57"/>
    <n v="57"/>
    <n v="3193694"/>
  </r>
  <r>
    <x v="73"/>
    <x v="42"/>
    <n v="2710"/>
    <m/>
    <m/>
    <m/>
    <m/>
    <n v="17"/>
    <m/>
    <n v="4"/>
    <m/>
    <m/>
    <s v="C"/>
    <d v="2020-05-18T06:30:00"/>
    <s v="9dcfdb48a759e73d65f2a9f94b6f909d67c4f774"/>
    <s v="2020-05-18T20:00:00Z"/>
    <n v="124"/>
    <m/>
    <n v="2710"/>
    <n v="2710"/>
    <n v="2710"/>
    <n v="72"/>
    <n v="1"/>
    <n v="0"/>
    <n v="0"/>
    <n v="64"/>
    <n v="64"/>
    <n v="3193694"/>
  </r>
  <r>
    <x v="74"/>
    <x v="42"/>
    <n v="2805"/>
    <m/>
    <m/>
    <m/>
    <m/>
    <n v="20"/>
    <m/>
    <n v="8"/>
    <m/>
    <m/>
    <s v="C"/>
    <d v="2020-05-19T05:52:00"/>
    <s v="798325aa6fb04f713d3ed32cb15ed67b6fa91571"/>
    <s v="2020-05-19T20:00:00Z"/>
    <n v="124"/>
    <m/>
    <n v="2805"/>
    <n v="2805"/>
    <n v="2805"/>
    <n v="72"/>
    <n v="0"/>
    <n v="0"/>
    <n v="0"/>
    <n v="95"/>
    <n v="95"/>
    <n v="3193694"/>
  </r>
  <r>
    <x v="75"/>
    <x v="42"/>
    <n v="2866"/>
    <m/>
    <m/>
    <m/>
    <m/>
    <n v="20"/>
    <m/>
    <n v="5"/>
    <m/>
    <m/>
    <s v="C"/>
    <d v="2020-05-20T06:30:00"/>
    <s v="2b90fda9806c71e1d4e7b9ec74535b0cff050187"/>
    <s v="2020-05-20T20:00:00Z"/>
    <n v="125"/>
    <m/>
    <n v="2866"/>
    <n v="2866"/>
    <n v="2866"/>
    <n v="72"/>
    <n v="1"/>
    <n v="0"/>
    <n v="0"/>
    <n v="61"/>
    <n v="61"/>
    <n v="3193694"/>
  </r>
  <r>
    <x v="76"/>
    <x v="42"/>
    <n v="2913"/>
    <m/>
    <m/>
    <m/>
    <m/>
    <n v="13"/>
    <m/>
    <n v="7"/>
    <m/>
    <m/>
    <s v="C"/>
    <d v="2020-05-21T05:54:00"/>
    <s v="620028b85e5cb65181adc1a0ada37c0fa08cef60"/>
    <s v="2020-05-21T20:00:00Z"/>
    <n v="126"/>
    <m/>
    <n v="2913"/>
    <n v="2913"/>
    <n v="2913"/>
    <n v="72"/>
    <n v="1"/>
    <n v="0"/>
    <n v="0"/>
    <n v="47"/>
    <n v="47"/>
    <n v="3193694"/>
  </r>
  <r>
    <x v="77"/>
    <x v="42"/>
    <n v="3030"/>
    <m/>
    <m/>
    <n v="96"/>
    <m/>
    <n v="12"/>
    <m/>
    <n v="6"/>
    <m/>
    <m/>
    <s v="B"/>
    <d v="2020-05-22T05:51:00"/>
    <s v="340ae58f0365cfe5afbb6ad453272ca1a5673438"/>
    <s v="2020-05-22T20:00:00Z"/>
    <n v="126"/>
    <m/>
    <n v="3030"/>
    <n v="3030"/>
    <n v="3030"/>
    <n v="72"/>
    <n v="0"/>
    <n v="0"/>
    <n v="0"/>
    <n v="117"/>
    <n v="117"/>
    <n v="3193694"/>
  </r>
  <r>
    <x v="78"/>
    <x v="42"/>
    <n v="3100"/>
    <m/>
    <m/>
    <n v="106"/>
    <m/>
    <n v="14"/>
    <m/>
    <n v="5"/>
    <m/>
    <m/>
    <s v="B"/>
    <d v="2020-05-23T06:30:00"/>
    <s v="891d77a311ca2fdf3d2ac8dc17ceaacc668a22b3"/>
    <s v="2020-05-23T20:00:00Z"/>
    <n v="127"/>
    <m/>
    <n v="3100"/>
    <n v="3100"/>
    <n v="3100"/>
    <n v="72"/>
    <n v="1"/>
    <n v="0"/>
    <n v="0"/>
    <n v="70"/>
    <n v="70"/>
    <n v="3193694"/>
  </r>
  <r>
    <x v="79"/>
    <x v="42"/>
    <n v="3189"/>
    <m/>
    <m/>
    <n v="106"/>
    <m/>
    <n v="13"/>
    <m/>
    <n v="7"/>
    <m/>
    <m/>
    <s v="B"/>
    <d v="2020-05-24T06:30:00"/>
    <s v="edb59ece31f024c6892855609e06d22adb506cef"/>
    <s v="2020-05-24T20:00:00Z"/>
    <n v="127"/>
    <m/>
    <n v="3189"/>
    <n v="3189"/>
    <n v="3189"/>
    <n v="72"/>
    <n v="0"/>
    <n v="0"/>
    <n v="0"/>
    <n v="89"/>
    <n v="89"/>
    <n v="3193694"/>
  </r>
  <r>
    <x v="82"/>
    <x v="43"/>
    <n v="1"/>
    <m/>
    <m/>
    <m/>
    <m/>
    <m/>
    <m/>
    <m/>
    <m/>
    <m/>
    <m/>
    <m/>
    <s v="a47f35b3ae0d55f3f465e6c83f78f53e7a701a98"/>
    <s v="2020-03-01T21:00:00Z"/>
    <m/>
    <m/>
    <n v="1"/>
    <n v="1"/>
    <n v="1"/>
    <n v="44"/>
    <m/>
    <m/>
    <m/>
    <m/>
    <m/>
    <n v="1059361"/>
  </r>
  <r>
    <x v="83"/>
    <x v="43"/>
    <n v="1"/>
    <m/>
    <m/>
    <m/>
    <m/>
    <m/>
    <m/>
    <m/>
    <m/>
    <m/>
    <m/>
    <m/>
    <s v="96d29f406ed1a56e5431d47fe0ff5933625087a0"/>
    <s v="2020-03-02T21:00:00Z"/>
    <m/>
    <m/>
    <n v="1"/>
    <n v="1"/>
    <n v="1"/>
    <n v="44"/>
    <n v="0"/>
    <n v="0"/>
    <n v="0"/>
    <n v="0"/>
    <n v="0"/>
    <n v="1059361"/>
  </r>
  <r>
    <x v="84"/>
    <x v="43"/>
    <n v="2"/>
    <n v="6"/>
    <m/>
    <m/>
    <m/>
    <m/>
    <m/>
    <m/>
    <m/>
    <m/>
    <m/>
    <m/>
    <s v="bbc5e860d9a83e7c9505a64bcad19a7946486933"/>
    <s v="2020-03-03T21:00:00Z"/>
    <m/>
    <m/>
    <n v="8"/>
    <n v="8"/>
    <n v="8"/>
    <n v="44"/>
    <n v="0"/>
    <n v="0"/>
    <n v="6"/>
    <n v="1"/>
    <n v="7"/>
    <n v="1059361"/>
  </r>
  <r>
    <x v="80"/>
    <x v="43"/>
    <n v="2"/>
    <n v="11"/>
    <m/>
    <m/>
    <m/>
    <m/>
    <m/>
    <m/>
    <m/>
    <m/>
    <m/>
    <m/>
    <s v="550dafb36925904ea374620f86cfa92c948777c5"/>
    <s v="2020-03-04T21:00:00Z"/>
    <m/>
    <m/>
    <n v="13"/>
    <n v="13"/>
    <n v="13"/>
    <n v="44"/>
    <n v="0"/>
    <n v="0"/>
    <n v="5"/>
    <n v="0"/>
    <n v="5"/>
    <n v="1059361"/>
  </r>
  <r>
    <x v="81"/>
    <x v="43"/>
    <n v="2"/>
    <n v="17"/>
    <m/>
    <m/>
    <m/>
    <m/>
    <m/>
    <m/>
    <m/>
    <m/>
    <m/>
    <m/>
    <s v="be60d675a2a6f0854da54d7eb735dcfdf01ee0f5"/>
    <s v="2020-03-05T21:00:00Z"/>
    <m/>
    <m/>
    <n v="19"/>
    <n v="19"/>
    <n v="19"/>
    <n v="44"/>
    <n v="0"/>
    <n v="0"/>
    <n v="6"/>
    <n v="0"/>
    <n v="6"/>
    <n v="1059361"/>
  </r>
  <r>
    <x v="0"/>
    <x v="43"/>
    <n v="3"/>
    <n v="17"/>
    <m/>
    <m/>
    <m/>
    <m/>
    <m/>
    <m/>
    <m/>
    <m/>
    <m/>
    <m/>
    <s v="3044928061ca806a3ba5285d03c8a41ccdbba4db"/>
    <s v="2020-03-06T21:00:00Z"/>
    <m/>
    <m/>
    <n v="20"/>
    <n v="20"/>
    <n v="20"/>
    <n v="44"/>
    <n v="0"/>
    <n v="0"/>
    <n v="0"/>
    <n v="1"/>
    <n v="1"/>
    <n v="1059361"/>
  </r>
  <r>
    <x v="1"/>
    <x v="43"/>
    <n v="2"/>
    <n v="30"/>
    <m/>
    <m/>
    <m/>
    <m/>
    <m/>
    <m/>
    <m/>
    <m/>
    <m/>
    <m/>
    <s v="bd42f0883d970f1d66a5cb4011769a21736f640c"/>
    <s v="2020-03-07T21:00:00Z"/>
    <m/>
    <m/>
    <n v="32"/>
    <n v="32"/>
    <n v="32"/>
    <n v="44"/>
    <n v="0"/>
    <n v="0"/>
    <n v="13"/>
    <n v="-1"/>
    <n v="12"/>
    <n v="1059361"/>
  </r>
  <r>
    <x v="2"/>
    <x v="43"/>
    <n v="3"/>
    <n v="30"/>
    <n v="12"/>
    <m/>
    <m/>
    <m/>
    <m/>
    <m/>
    <m/>
    <m/>
    <m/>
    <m/>
    <s v="8a61432a89cb8ee366a6f31c0552938ccd45f234"/>
    <s v="2020-03-08T20:00:00Z"/>
    <m/>
    <m/>
    <n v="45"/>
    <n v="33"/>
    <n v="33"/>
    <n v="44"/>
    <n v="0"/>
    <n v="0"/>
    <n v="0"/>
    <n v="1"/>
    <n v="1"/>
    <n v="1059361"/>
  </r>
  <r>
    <x v="3"/>
    <x v="43"/>
    <n v="3"/>
    <n v="30"/>
    <n v="6"/>
    <m/>
    <m/>
    <m/>
    <m/>
    <m/>
    <m/>
    <m/>
    <m/>
    <m/>
    <s v="d52c254e15dd06ac41a9f7d098cc0135fde41601"/>
    <s v="2020-03-09T20:00:00Z"/>
    <m/>
    <m/>
    <n v="39"/>
    <n v="33"/>
    <n v="33"/>
    <n v="44"/>
    <n v="0"/>
    <n v="0"/>
    <n v="0"/>
    <n v="0"/>
    <n v="0"/>
    <n v="1059361"/>
  </r>
  <r>
    <x v="4"/>
    <x v="43"/>
    <n v="3"/>
    <n v="58"/>
    <n v="6"/>
    <m/>
    <m/>
    <m/>
    <m/>
    <m/>
    <m/>
    <m/>
    <m/>
    <m/>
    <s v="7ac89ff1276334fa31b0f4c22f39acdfaaecca15"/>
    <s v="2020-03-10T20:00:00Z"/>
    <m/>
    <m/>
    <n v="67"/>
    <n v="61"/>
    <n v="61"/>
    <n v="44"/>
    <n v="0"/>
    <n v="0"/>
    <n v="28"/>
    <n v="0"/>
    <n v="28"/>
    <n v="1059361"/>
  </r>
  <r>
    <x v="5"/>
    <x v="43"/>
    <n v="5"/>
    <n v="94"/>
    <n v="24"/>
    <m/>
    <m/>
    <m/>
    <m/>
    <m/>
    <m/>
    <m/>
    <m/>
    <m/>
    <s v="f2501a16eee193ceb4ebda6e88672ad45fa77d13"/>
    <s v="2020-03-11T20:00:00Z"/>
    <m/>
    <m/>
    <n v="123"/>
    <n v="99"/>
    <n v="99"/>
    <n v="44"/>
    <n v="0"/>
    <n v="0"/>
    <n v="36"/>
    <n v="2"/>
    <n v="38"/>
    <n v="1059361"/>
  </r>
  <r>
    <x v="6"/>
    <x v="43"/>
    <n v="5"/>
    <n v="94"/>
    <n v="8"/>
    <m/>
    <m/>
    <m/>
    <m/>
    <m/>
    <m/>
    <m/>
    <m/>
    <d v="2020-03-12T00:00:00"/>
    <s v="b6430bb37b583bc85b9f05acf9d8f1120e0c9cde"/>
    <s v="2020-03-12T20:00:00Z"/>
    <m/>
    <m/>
    <n v="107"/>
    <n v="99"/>
    <n v="99"/>
    <n v="44"/>
    <n v="0"/>
    <n v="0"/>
    <n v="0"/>
    <n v="0"/>
    <n v="0"/>
    <n v="1059361"/>
  </r>
  <r>
    <x v="7"/>
    <x v="43"/>
    <n v="14"/>
    <n v="142"/>
    <n v="29"/>
    <m/>
    <m/>
    <m/>
    <m/>
    <m/>
    <m/>
    <m/>
    <m/>
    <d v="2020-03-13T00:00:00"/>
    <s v="aef575a87855c4fc4af81070ca6c1d846e845527"/>
    <s v="2020-03-13T20:00:00Z"/>
    <m/>
    <m/>
    <n v="185"/>
    <n v="156"/>
    <n v="156"/>
    <n v="44"/>
    <n v="0"/>
    <n v="0"/>
    <n v="48"/>
    <n v="9"/>
    <n v="57"/>
    <n v="1059361"/>
  </r>
  <r>
    <x v="8"/>
    <x v="43"/>
    <n v="20"/>
    <n v="198"/>
    <n v="57"/>
    <m/>
    <m/>
    <m/>
    <m/>
    <m/>
    <m/>
    <m/>
    <m/>
    <d v="2020-03-14T00:00:00"/>
    <s v="f5abfe401fdc25e192990a5948670e06c176846f"/>
    <s v="2020-03-14T20:00:00Z"/>
    <m/>
    <m/>
    <n v="275"/>
    <n v="218"/>
    <n v="218"/>
    <n v="44"/>
    <n v="0"/>
    <n v="0"/>
    <n v="56"/>
    <n v="6"/>
    <n v="62"/>
    <n v="1059361"/>
  </r>
  <r>
    <x v="9"/>
    <x v="43"/>
    <n v="20"/>
    <n v="271"/>
    <n v="57"/>
    <m/>
    <m/>
    <m/>
    <m/>
    <m/>
    <m/>
    <m/>
    <m/>
    <d v="2020-03-15T00:00:00"/>
    <s v="1ff1418e6faf463694511474af93369cb66ac5be"/>
    <s v="2020-03-15T20:00:00Z"/>
    <m/>
    <m/>
    <n v="348"/>
    <n v="291"/>
    <n v="291"/>
    <n v="44"/>
    <n v="0"/>
    <n v="0"/>
    <n v="73"/>
    <n v="0"/>
    <n v="73"/>
    <n v="1059361"/>
  </r>
  <r>
    <x v="10"/>
    <x v="43"/>
    <n v="21"/>
    <n v="308"/>
    <n v="149"/>
    <m/>
    <m/>
    <m/>
    <m/>
    <m/>
    <m/>
    <m/>
    <m/>
    <d v="2020-03-16T15:40:00"/>
    <s v="58febe33b753619ee5e390c5b5b461e0e595c5c0"/>
    <s v="2020-03-16T20:00:00Z"/>
    <m/>
    <m/>
    <n v="478"/>
    <n v="329"/>
    <n v="329"/>
    <n v="44"/>
    <n v="0"/>
    <n v="0"/>
    <n v="37"/>
    <n v="1"/>
    <n v="38"/>
    <n v="1059361"/>
  </r>
  <r>
    <x v="11"/>
    <x v="43"/>
    <n v="23"/>
    <n v="403"/>
    <n v="149"/>
    <m/>
    <m/>
    <m/>
    <m/>
    <m/>
    <m/>
    <m/>
    <m/>
    <d v="2020-03-17T00:00:00"/>
    <s v="4dbfdae7592aea06ad5cba132a55e0c411866cf7"/>
    <s v="2020-03-17T20:00:00Z"/>
    <m/>
    <m/>
    <n v="575"/>
    <n v="426"/>
    <n v="426"/>
    <n v="44"/>
    <n v="0"/>
    <n v="0"/>
    <n v="95"/>
    <n v="2"/>
    <n v="97"/>
    <n v="1059361"/>
  </r>
  <r>
    <x v="12"/>
    <x v="43"/>
    <n v="33"/>
    <n v="540"/>
    <n v="334"/>
    <m/>
    <m/>
    <m/>
    <m/>
    <m/>
    <m/>
    <m/>
    <m/>
    <d v="2020-03-18T00:00:00"/>
    <s v="ae961d1eaede756b322225132f5339ae22f0d13d"/>
    <s v="2020-03-18T20:00:00Z"/>
    <m/>
    <m/>
    <n v="907"/>
    <n v="573"/>
    <n v="573"/>
    <n v="44"/>
    <n v="0"/>
    <n v="0"/>
    <n v="137"/>
    <n v="10"/>
    <n v="147"/>
    <n v="1059361"/>
  </r>
  <r>
    <x v="13"/>
    <x v="43"/>
    <n v="44"/>
    <n v="654"/>
    <n v="334"/>
    <m/>
    <m/>
    <m/>
    <m/>
    <m/>
    <m/>
    <m/>
    <m/>
    <d v="2020-03-19T00:00:00"/>
    <s v="314ad1ce693955314b586efc15e17ec692240d09"/>
    <s v="2020-03-19T20:00:00Z"/>
    <m/>
    <m/>
    <n v="1032"/>
    <n v="698"/>
    <n v="698"/>
    <n v="44"/>
    <n v="0"/>
    <n v="0"/>
    <n v="114"/>
    <n v="11"/>
    <n v="125"/>
    <n v="1059361"/>
  </r>
  <r>
    <x v="14"/>
    <x v="43"/>
    <n v="54"/>
    <n v="800"/>
    <n v="140"/>
    <m/>
    <m/>
    <m/>
    <m/>
    <m/>
    <m/>
    <m/>
    <m/>
    <d v="2020-03-20T00:00:00"/>
    <s v="74b7d9c0e3c8566dc3d94e79d354a7ecd923b04e"/>
    <s v="2020-03-20T20:00:00Z"/>
    <m/>
    <m/>
    <n v="994"/>
    <n v="854"/>
    <n v="854"/>
    <n v="44"/>
    <n v="0"/>
    <n v="0"/>
    <n v="146"/>
    <n v="10"/>
    <n v="156"/>
    <n v="1059361"/>
  </r>
  <r>
    <x v="15"/>
    <x v="43"/>
    <n v="66"/>
    <n v="862"/>
    <n v="290"/>
    <m/>
    <m/>
    <m/>
    <m/>
    <m/>
    <m/>
    <m/>
    <m/>
    <d v="2020-03-21T00:00:00"/>
    <s v="78977933333fa413dc3437484f6ca40d99f60dee"/>
    <s v="2020-03-21T20:00:00Z"/>
    <m/>
    <m/>
    <n v="1218"/>
    <n v="928"/>
    <n v="928"/>
    <n v="44"/>
    <n v="0"/>
    <n v="0"/>
    <n v="62"/>
    <n v="12"/>
    <n v="74"/>
    <n v="1059361"/>
  </r>
  <r>
    <x v="16"/>
    <x v="43"/>
    <n v="83"/>
    <n v="932"/>
    <n v="216"/>
    <m/>
    <m/>
    <m/>
    <m/>
    <m/>
    <m/>
    <m/>
    <m/>
    <d v="2020-03-22T15:25:00"/>
    <s v="365a2fb9dd8bc3b39d97c41ad8fa885ad9e02a7d"/>
    <s v="2020-03-22T20:00:00Z"/>
    <m/>
    <m/>
    <n v="1231"/>
    <n v="1015"/>
    <n v="1015"/>
    <n v="44"/>
    <n v="0"/>
    <n v="0"/>
    <n v="70"/>
    <n v="17"/>
    <n v="87"/>
    <n v="1059361"/>
  </r>
  <r>
    <x v="17"/>
    <x v="43"/>
    <n v="106"/>
    <n v="1143"/>
    <n v="216"/>
    <m/>
    <m/>
    <m/>
    <m/>
    <m/>
    <m/>
    <m/>
    <s v="B"/>
    <d v="2020-03-23T15:25:00"/>
    <s v="95535f310153e2a057f51ca92a440be3e1118389"/>
    <s v="2020-03-23T20:00:00Z"/>
    <m/>
    <m/>
    <n v="1465"/>
    <n v="1249"/>
    <n v="1249"/>
    <n v="44"/>
    <n v="0"/>
    <n v="0"/>
    <n v="211"/>
    <n v="23"/>
    <n v="234"/>
    <n v="1059361"/>
  </r>
  <r>
    <x v="18"/>
    <x v="43"/>
    <n v="124"/>
    <n v="1200"/>
    <n v="77"/>
    <m/>
    <m/>
    <m/>
    <m/>
    <m/>
    <m/>
    <m/>
    <s v="B"/>
    <d v="2020-03-24T00:00:00"/>
    <s v="25832521d2915d7474ece874e702d6796a89d978"/>
    <s v="2020-03-24T20:00:00Z"/>
    <m/>
    <m/>
    <n v="1401"/>
    <n v="1324"/>
    <n v="1324"/>
    <n v="44"/>
    <n v="0"/>
    <n v="0"/>
    <n v="57"/>
    <n v="18"/>
    <n v="75"/>
    <n v="1059361"/>
  </r>
  <r>
    <x v="19"/>
    <x v="43"/>
    <n v="132"/>
    <n v="1262"/>
    <n v="196"/>
    <n v="15"/>
    <m/>
    <m/>
    <m/>
    <m/>
    <m/>
    <m/>
    <s v="B"/>
    <d v="2020-03-25T00:00:00"/>
    <s v="5d06e9807cc63d888fe7069050b2bfba323c3fbf"/>
    <s v="2020-03-25T20:00:00Z"/>
    <m/>
    <m/>
    <n v="1590"/>
    <n v="1394"/>
    <n v="1394"/>
    <n v="44"/>
    <n v="0"/>
    <n v="0"/>
    <n v="62"/>
    <n v="8"/>
    <n v="70"/>
    <n v="1059361"/>
  </r>
  <r>
    <x v="20"/>
    <x v="43"/>
    <n v="165"/>
    <n v="1262"/>
    <n v="181"/>
    <n v="23"/>
    <m/>
    <n v="9"/>
    <m/>
    <n v="6"/>
    <m/>
    <m/>
    <s v="B"/>
    <d v="2020-03-26T00:00:00"/>
    <s v="38aac2a020004d3037a1f9d1904e6b8a2bed8044"/>
    <s v="2020-03-26T20:00:00Z"/>
    <m/>
    <m/>
    <n v="1608"/>
    <n v="1427"/>
    <n v="1427"/>
    <n v="44"/>
    <n v="0"/>
    <n v="0"/>
    <n v="0"/>
    <n v="33"/>
    <n v="33"/>
    <n v="1059361"/>
  </r>
  <r>
    <x v="21"/>
    <x v="43"/>
    <n v="203"/>
    <n v="2306"/>
    <n v="138"/>
    <n v="28"/>
    <m/>
    <n v="9"/>
    <m/>
    <n v="6"/>
    <m/>
    <m/>
    <s v="B"/>
    <d v="2020-03-27T00:00:00"/>
    <s v="b3c0dc2540ec70c82ee92675fcf62f35ef5221bb"/>
    <s v="2020-03-27T20:00:00Z"/>
    <m/>
    <m/>
    <n v="2647"/>
    <n v="2509"/>
    <n v="2509"/>
    <n v="44"/>
    <n v="0"/>
    <n v="0"/>
    <n v="1044"/>
    <n v="38"/>
    <n v="1082"/>
    <n v="1059361"/>
  </r>
  <r>
    <x v="22"/>
    <x v="43"/>
    <n v="239"/>
    <n v="2541"/>
    <n v="138"/>
    <n v="29"/>
    <m/>
    <n v="9"/>
    <m/>
    <n v="6"/>
    <m/>
    <m/>
    <s v="B"/>
    <d v="2020-03-28T00:00:00"/>
    <s v="5ef7dcf3ac4748ad926915221e7f4f96f9bcbd2b"/>
    <s v="2020-03-28T20:00:00Z"/>
    <m/>
    <m/>
    <n v="2918"/>
    <n v="2780"/>
    <n v="2780"/>
    <n v="44"/>
    <n v="0"/>
    <n v="0"/>
    <n v="235"/>
    <n v="36"/>
    <n v="271"/>
    <n v="1059361"/>
  </r>
  <r>
    <x v="23"/>
    <x v="43"/>
    <n v="294"/>
    <n v="2840"/>
    <m/>
    <n v="35"/>
    <m/>
    <n v="9"/>
    <m/>
    <n v="6"/>
    <m/>
    <m/>
    <s v="B"/>
    <d v="2020-03-29T00:00:00"/>
    <s v="71d13605a1210c926ab466823b0429de165a178f"/>
    <s v="2020-03-29T20:00:00Z"/>
    <n v="3"/>
    <m/>
    <n v="3134"/>
    <n v="3134"/>
    <n v="3134"/>
    <n v="44"/>
    <n v="3"/>
    <n v="0"/>
    <n v="299"/>
    <n v="55"/>
    <n v="354"/>
    <n v="1059361"/>
  </r>
  <r>
    <x v="24"/>
    <x v="43"/>
    <n v="402"/>
    <n v="3187"/>
    <m/>
    <n v="41"/>
    <m/>
    <n v="9"/>
    <m/>
    <n v="6"/>
    <m/>
    <m/>
    <s v="B"/>
    <d v="2020-03-30T00:00:00"/>
    <s v="cb8295d645f0e77cb2c67157bb541d77ba4f2e29"/>
    <s v="2020-03-30T20:00:00Z"/>
    <n v="4"/>
    <m/>
    <n v="3589"/>
    <n v="3589"/>
    <n v="3589"/>
    <n v="44"/>
    <n v="1"/>
    <n v="0"/>
    <n v="347"/>
    <n v="108"/>
    <n v="455"/>
    <n v="1059361"/>
  </r>
  <r>
    <x v="25"/>
    <x v="43"/>
    <n v="489"/>
    <n v="3476"/>
    <m/>
    <n v="59"/>
    <m/>
    <n v="9"/>
    <m/>
    <n v="6"/>
    <m/>
    <n v="35"/>
    <s v="B"/>
    <d v="2020-03-31T00:00:00"/>
    <s v="670726ceb8f633e51bf5607fad1e9264a97dfdba"/>
    <s v="2020-03-31T20:00:00Z"/>
    <n v="8"/>
    <m/>
    <n v="3965"/>
    <n v="3965"/>
    <n v="3965"/>
    <n v="44"/>
    <n v="4"/>
    <n v="0"/>
    <n v="289"/>
    <n v="87"/>
    <n v="376"/>
    <n v="1059361"/>
  </r>
  <r>
    <x v="26"/>
    <x v="43"/>
    <n v="566"/>
    <n v="3831"/>
    <m/>
    <n v="60"/>
    <m/>
    <n v="14"/>
    <m/>
    <n v="6"/>
    <m/>
    <n v="35"/>
    <s v="B"/>
    <d v="2020-04-01T00:00:00"/>
    <s v="7cfe4838ffdd06a9cc439893c127496570023d1f"/>
    <s v="2020-04-01T20:00:00Z"/>
    <n v="10"/>
    <m/>
    <n v="4397"/>
    <n v="4397"/>
    <n v="4397"/>
    <n v="44"/>
    <n v="2"/>
    <n v="0"/>
    <n v="355"/>
    <n v="77"/>
    <n v="432"/>
    <n v="1059361"/>
  </r>
  <r>
    <x v="27"/>
    <x v="43"/>
    <n v="657"/>
    <n v="4412"/>
    <m/>
    <n v="72"/>
    <m/>
    <n v="14"/>
    <m/>
    <n v="6"/>
    <m/>
    <n v="35"/>
    <s v="B"/>
    <d v="2020-04-02T00:00:00"/>
    <s v="179ed889c9888cfb4e7bbddfc538a9e29954e420"/>
    <s v="2020-04-02T20:00:00Z"/>
    <n v="12"/>
    <m/>
    <n v="5069"/>
    <n v="5069"/>
    <n v="5069"/>
    <n v="44"/>
    <n v="2"/>
    <n v="0"/>
    <n v="581"/>
    <n v="91"/>
    <n v="672"/>
    <n v="1059361"/>
  </r>
  <r>
    <x v="28"/>
    <x v="43"/>
    <n v="709"/>
    <n v="4857"/>
    <m/>
    <n v="77"/>
    <m/>
    <n v="14"/>
    <m/>
    <n v="6"/>
    <m/>
    <n v="35"/>
    <s v="B"/>
    <d v="2020-04-03T00:00:00"/>
    <s v="409a564b5aa4780b7d370f68c953eeb062d20e17"/>
    <s v="2020-04-03T20:00:00Z"/>
    <n v="14"/>
    <m/>
    <n v="5566"/>
    <n v="5566"/>
    <n v="5566"/>
    <n v="44"/>
    <n v="2"/>
    <n v="0"/>
    <n v="445"/>
    <n v="52"/>
    <n v="497"/>
    <n v="1059361"/>
  </r>
  <r>
    <x v="29"/>
    <x v="43"/>
    <n v="806"/>
    <n v="5584"/>
    <m/>
    <n v="93"/>
    <m/>
    <n v="31"/>
    <m/>
    <n v="6"/>
    <m/>
    <n v="35"/>
    <s v="B"/>
    <d v="2020-04-04T00:00:00"/>
    <s v="c017a70ce9b7ff546280f48b68c65a2d4cc41cee"/>
    <s v="2020-04-04T20:00:00Z"/>
    <n v="17"/>
    <m/>
    <n v="6390"/>
    <n v="6390"/>
    <n v="6390"/>
    <n v="44"/>
    <n v="3"/>
    <n v="0"/>
    <n v="727"/>
    <n v="97"/>
    <n v="824"/>
    <n v="1059361"/>
  </r>
  <r>
    <x v="30"/>
    <x v="43"/>
    <n v="922"/>
    <n v="6259"/>
    <m/>
    <n v="103"/>
    <m/>
    <n v="33"/>
    <m/>
    <n v="6"/>
    <m/>
    <n v="35"/>
    <s v="B"/>
    <d v="2020-04-05T00:00:00"/>
    <s v="b165f5c7bfe8894a0fc9b3a3141b3ce8a8101bf7"/>
    <s v="2020-04-05T20:00:00Z"/>
    <n v="25"/>
    <m/>
    <n v="7181"/>
    <n v="7181"/>
    <n v="7181"/>
    <n v="44"/>
    <n v="8"/>
    <n v="0"/>
    <n v="675"/>
    <n v="116"/>
    <n v="791"/>
    <n v="1059361"/>
  </r>
  <r>
    <x v="31"/>
    <x v="43"/>
    <n v="1082"/>
    <n v="7399"/>
    <m/>
    <n v="109"/>
    <m/>
    <n v="37"/>
    <m/>
    <n v="26"/>
    <m/>
    <n v="35"/>
    <s v="B"/>
    <d v="2020-04-06T00:00:00"/>
    <s v="0d3882733cc94a956ca33bfdd12bd826a7f1881f"/>
    <s v="2020-04-06T20:00:00Z"/>
    <n v="27"/>
    <m/>
    <n v="8481"/>
    <n v="8481"/>
    <n v="8481"/>
    <n v="44"/>
    <n v="2"/>
    <n v="0"/>
    <n v="1140"/>
    <n v="160"/>
    <n v="1300"/>
    <n v="1059361"/>
  </r>
  <r>
    <x v="32"/>
    <x v="43"/>
    <n v="1230"/>
    <n v="9077"/>
    <m/>
    <n v="123"/>
    <m/>
    <n v="40"/>
    <m/>
    <n v="26"/>
    <m/>
    <n v="35"/>
    <s v="B"/>
    <d v="2020-04-07T00:00:00"/>
    <s v="e6a2d4a53ccd98517e916139acc762ea883075be"/>
    <s v="2020-04-07T20:00:00Z"/>
    <n v="30"/>
    <m/>
    <n v="10307"/>
    <n v="10307"/>
    <n v="10307"/>
    <n v="44"/>
    <n v="3"/>
    <n v="0"/>
    <n v="1678"/>
    <n v="148"/>
    <n v="1826"/>
    <n v="1059361"/>
  </r>
  <r>
    <x v="33"/>
    <x v="43"/>
    <n v="1450"/>
    <n v="10682"/>
    <m/>
    <n v="143"/>
    <m/>
    <n v="45"/>
    <m/>
    <n v="26"/>
    <m/>
    <n v="35"/>
    <s v="B"/>
    <d v="2020-04-08T00:00:00"/>
    <s v="8cf26970c0f44588c823be78ea2805d27b231e28"/>
    <s v="2020-04-08T20:00:00Z"/>
    <n v="35"/>
    <m/>
    <n v="12132"/>
    <n v="12132"/>
    <n v="12132"/>
    <n v="44"/>
    <n v="5"/>
    <n v="0"/>
    <n v="1605"/>
    <n v="220"/>
    <n v="1825"/>
    <n v="1059361"/>
  </r>
  <r>
    <x v="34"/>
    <x v="43"/>
    <n v="1727"/>
    <n v="10682"/>
    <m/>
    <n v="160"/>
    <m/>
    <n v="45"/>
    <m/>
    <n v="26"/>
    <m/>
    <n v="35"/>
    <s v="B"/>
    <d v="2020-04-09T00:00:00"/>
    <s v="93ac15758844936eb0cd78a11cd0ce996b2dc524"/>
    <s v="2020-04-09T20:00:00Z"/>
    <n v="43"/>
    <m/>
    <n v="12409"/>
    <n v="12409"/>
    <n v="12409"/>
    <n v="44"/>
    <n v="8"/>
    <n v="0"/>
    <n v="0"/>
    <n v="277"/>
    <n v="277"/>
    <n v="1059361"/>
  </r>
  <r>
    <x v="35"/>
    <x v="43"/>
    <n v="2015"/>
    <n v="12281"/>
    <m/>
    <n v="169"/>
    <m/>
    <n v="45"/>
    <m/>
    <n v="26"/>
    <m/>
    <n v="35"/>
    <s v="B"/>
    <d v="2020-04-10T00:00:00"/>
    <s v="9cee13637f94815b2a07a563ee5c13ba9ce49b10"/>
    <s v="2020-04-10T20:00:00Z"/>
    <n v="49"/>
    <m/>
    <n v="14296"/>
    <n v="14296"/>
    <n v="14296"/>
    <n v="44"/>
    <n v="6"/>
    <n v="0"/>
    <n v="1599"/>
    <n v="288"/>
    <n v="1887"/>
    <n v="1059361"/>
  </r>
  <r>
    <x v="36"/>
    <x v="43"/>
    <n v="2349"/>
    <n v="15858"/>
    <m/>
    <n v="183"/>
    <m/>
    <n v="50"/>
    <m/>
    <n v="26"/>
    <m/>
    <n v="35"/>
    <s v="B"/>
    <d v="2020-04-11T00:00:00"/>
    <s v="6bded5d25aa468065955ee1dca799a4d22d4f68d"/>
    <s v="2020-04-11T20:00:00Z"/>
    <n v="56"/>
    <m/>
    <n v="18207"/>
    <n v="18207"/>
    <n v="18207"/>
    <n v="44"/>
    <n v="7"/>
    <n v="0"/>
    <n v="3577"/>
    <n v="334"/>
    <n v="3911"/>
    <n v="1059361"/>
  </r>
  <r>
    <x v="37"/>
    <x v="43"/>
    <n v="2665"/>
    <n v="17685"/>
    <m/>
    <n v="201"/>
    <m/>
    <n v="50"/>
    <m/>
    <n v="26"/>
    <m/>
    <n v="35"/>
    <s v="B"/>
    <d v="2020-04-12T00:00:00"/>
    <s v="bc5c2698c90c85e5fdcb1e7accff23c6ed390f2c"/>
    <s v="2020-04-12T20:00:00Z"/>
    <n v="63"/>
    <m/>
    <n v="20350"/>
    <n v="20350"/>
    <n v="20350"/>
    <n v="44"/>
    <n v="7"/>
    <n v="0"/>
    <n v="1827"/>
    <n v="316"/>
    <n v="2143"/>
    <n v="1059361"/>
  </r>
  <r>
    <x v="38"/>
    <x v="43"/>
    <n v="2976"/>
    <n v="17685"/>
    <m/>
    <n v="197"/>
    <n v="331"/>
    <n v="50"/>
    <m/>
    <n v="26"/>
    <m/>
    <n v="135"/>
    <s v="B"/>
    <d v="2020-04-13T00:00:00"/>
    <s v="78258a2b36f044684574000c03ad0b3690a03c6a"/>
    <s v="2020-04-13T20:00:00Z"/>
    <n v="73"/>
    <n v="331"/>
    <n v="20661"/>
    <n v="20661"/>
    <n v="20661"/>
    <n v="44"/>
    <n v="10"/>
    <n v="331"/>
    <n v="0"/>
    <n v="311"/>
    <n v="311"/>
    <n v="1059361"/>
  </r>
  <r>
    <x v="39"/>
    <x v="43"/>
    <n v="3251"/>
    <n v="19649"/>
    <m/>
    <n v="213"/>
    <n v="331"/>
    <n v="48"/>
    <m/>
    <m/>
    <m/>
    <n v="135"/>
    <s v="B"/>
    <d v="2020-04-14T00:00:00"/>
    <s v="f475d980e978dc8eb66c5fefa032855805f59c71"/>
    <s v="2020-04-14T20:00:00Z"/>
    <n v="80"/>
    <n v="331"/>
    <n v="22900"/>
    <n v="22900"/>
    <n v="22900"/>
    <n v="44"/>
    <n v="7"/>
    <n v="0"/>
    <n v="1964"/>
    <n v="275"/>
    <n v="2239"/>
    <n v="1059361"/>
  </r>
  <r>
    <x v="40"/>
    <x v="43"/>
    <n v="3529"/>
    <n v="22368"/>
    <m/>
    <n v="229"/>
    <n v="331"/>
    <n v="54"/>
    <m/>
    <n v="44"/>
    <m/>
    <n v="168"/>
    <s v="B"/>
    <d v="2020-04-15T00:00:00"/>
    <s v="12ace966ac142b3d294e0add3aeffb6d1a39cb45"/>
    <s v="2020-04-15T20:00:00Z"/>
    <n v="87"/>
    <n v="331"/>
    <n v="25897"/>
    <n v="25897"/>
    <n v="25897"/>
    <n v="44"/>
    <n v="7"/>
    <n v="0"/>
    <n v="2719"/>
    <n v="278"/>
    <n v="2997"/>
    <n v="1059361"/>
  </r>
  <r>
    <x v="41"/>
    <x v="43"/>
    <n v="3838"/>
    <n v="24226"/>
    <m/>
    <n v="245"/>
    <n v="331"/>
    <n v="61"/>
    <m/>
    <n v="43"/>
    <m/>
    <n v="182"/>
    <s v="B"/>
    <d v="2020-04-16T00:00:00"/>
    <s v="f3a182252d930eef7df4760dd2ed4de8a11bc162"/>
    <s v="2020-04-16T20:00:00Z"/>
    <n v="105"/>
    <n v="331"/>
    <n v="28064"/>
    <n v="28064"/>
    <n v="28064"/>
    <n v="44"/>
    <n v="18"/>
    <n v="0"/>
    <n v="1858"/>
    <n v="309"/>
    <n v="2167"/>
    <n v="1059361"/>
  </r>
  <r>
    <x v="42"/>
    <x v="43"/>
    <n v="4177"/>
    <n v="26584"/>
    <m/>
    <n v="252"/>
    <n v="331"/>
    <n v="62"/>
    <m/>
    <n v="43"/>
    <m/>
    <n v="196"/>
    <s v="B"/>
    <d v="2020-04-17T00:00:00"/>
    <s v="18cfe4f9143aa284803f9a8b582daa4572d93886"/>
    <s v="2020-04-17T20:00:00Z"/>
    <n v="118"/>
    <n v="331"/>
    <n v="30761"/>
    <n v="30761"/>
    <n v="30761"/>
    <n v="44"/>
    <n v="13"/>
    <n v="0"/>
    <n v="2358"/>
    <n v="339"/>
    <n v="2697"/>
    <n v="1059361"/>
  </r>
  <r>
    <x v="43"/>
    <x v="43"/>
    <n v="4479"/>
    <n v="28335"/>
    <m/>
    <n v="293"/>
    <n v="578"/>
    <n v="67"/>
    <m/>
    <n v="43"/>
    <m/>
    <n v="217"/>
    <s v="B"/>
    <d v="2020-04-18T00:00:00"/>
    <s v="0f0643f55b03f4acd31357c9f54791da4079a700"/>
    <s v="2020-04-18T20:00:00Z"/>
    <n v="150"/>
    <n v="578"/>
    <n v="32814"/>
    <n v="32814"/>
    <n v="32814"/>
    <n v="44"/>
    <n v="32"/>
    <n v="247"/>
    <n v="1751"/>
    <n v="302"/>
    <n v="2053"/>
    <n v="1059361"/>
  </r>
  <r>
    <x v="44"/>
    <x v="43"/>
    <n v="4755"/>
    <n v="29993"/>
    <m/>
    <n v="298"/>
    <n v="605"/>
    <n v="66"/>
    <m/>
    <n v="37"/>
    <m/>
    <n v="244"/>
    <s v="B"/>
    <d v="2020-04-19T00:00:00"/>
    <s v="bbcf2cbdf1e8c5b0ddf75e34852f8c97e949dfb0"/>
    <s v="2020-04-19T20:00:00Z"/>
    <n v="164"/>
    <n v="605"/>
    <n v="34748"/>
    <n v="34748"/>
    <n v="34748"/>
    <n v="44"/>
    <n v="14"/>
    <n v="27"/>
    <n v="1658"/>
    <n v="276"/>
    <n v="1934"/>
    <n v="1059361"/>
  </r>
  <r>
    <x v="45"/>
    <x v="43"/>
    <n v="5098"/>
    <n v="31990"/>
    <m/>
    <n v="297"/>
    <n v="629"/>
    <n v="62"/>
    <m/>
    <n v="45"/>
    <m/>
    <n v="267"/>
    <s v="B"/>
    <d v="2020-04-20T00:00:00"/>
    <s v="cca8525098c08ad59a3f580e9c5c0f49f834d197"/>
    <s v="2020-04-20T20:00:00Z"/>
    <n v="175"/>
    <n v="629"/>
    <n v="37088"/>
    <n v="37088"/>
    <n v="37088"/>
    <n v="44"/>
    <n v="11"/>
    <n v="24"/>
    <n v="1997"/>
    <n v="343"/>
    <n v="2340"/>
    <n v="1059361"/>
  </r>
  <r>
    <x v="46"/>
    <x v="43"/>
    <n v="5467"/>
    <n v="33833"/>
    <m/>
    <n v="309"/>
    <n v="674"/>
    <n v="67"/>
    <m/>
    <n v="43"/>
    <m/>
    <n v="315"/>
    <s v="B"/>
    <d v="2020-04-21T00:00:00"/>
    <s v="e9595a4ad78cd950702d10d02c4336c2cf4f974b"/>
    <s v="2020-04-21T20:00:00Z"/>
    <n v="186"/>
    <n v="674"/>
    <n v="39300"/>
    <n v="39300"/>
    <n v="39300"/>
    <n v="44"/>
    <n v="11"/>
    <n v="45"/>
    <n v="1843"/>
    <n v="369"/>
    <n v="2212"/>
    <n v="1059361"/>
  </r>
  <r>
    <x v="47"/>
    <x v="43"/>
    <n v="5845"/>
    <n v="35881"/>
    <m/>
    <n v="314"/>
    <n v="717"/>
    <n v="71"/>
    <m/>
    <n v="44"/>
    <m/>
    <n v="315"/>
    <s v="B"/>
    <d v="2020-04-22T00:00:00"/>
    <s v="85626683521763aafbb5c36e31ee1bb6695659e8"/>
    <s v="2020-04-22T20:00:00Z"/>
    <n v="201"/>
    <n v="717"/>
    <n v="41726"/>
    <n v="41726"/>
    <n v="41726"/>
    <n v="44"/>
    <n v="15"/>
    <n v="43"/>
    <n v="2048"/>
    <n v="378"/>
    <n v="2426"/>
    <n v="1059361"/>
  </r>
  <r>
    <x v="48"/>
    <x v="43"/>
    <n v="6262"/>
    <n v="38163"/>
    <m/>
    <n v="316"/>
    <n v="757"/>
    <n v="72"/>
    <m/>
    <n v="45"/>
    <m/>
    <n v="342"/>
    <s v="B"/>
    <d v="2020-04-23T00:00:00"/>
    <s v="b87a08198811749440037af646ba09901c78ef21"/>
    <s v="2020-04-23T20:00:00Z"/>
    <n v="213"/>
    <n v="757"/>
    <n v="44425"/>
    <n v="44425"/>
    <n v="44425"/>
    <n v="44"/>
    <n v="12"/>
    <n v="40"/>
    <n v="2282"/>
    <n v="417"/>
    <n v="2699"/>
    <n v="1059361"/>
  </r>
  <r>
    <x v="49"/>
    <x v="43"/>
    <n v="6699"/>
    <n v="40558"/>
    <m/>
    <n v="267"/>
    <n v="576"/>
    <n v="77"/>
    <m/>
    <n v="48"/>
    <m/>
    <n v="377"/>
    <s v="B"/>
    <d v="2020-04-24T00:00:00"/>
    <s v="bd3337acf4a889e3c4efb4446c96a293a018638c"/>
    <s v="2020-04-24T20:00:00Z"/>
    <n v="202"/>
    <n v="576"/>
    <n v="47257"/>
    <n v="47257"/>
    <n v="47257"/>
    <n v="44"/>
    <n v="-11"/>
    <n v="-181"/>
    <n v="2395"/>
    <n v="437"/>
    <n v="2832"/>
    <n v="1059361"/>
  </r>
  <r>
    <x v="50"/>
    <x v="43"/>
    <n v="7129"/>
    <n v="43762"/>
    <m/>
    <n v="263"/>
    <n v="576"/>
    <n v="77"/>
    <m/>
    <n v="52"/>
    <m/>
    <n v="410"/>
    <s v="A+"/>
    <d v="2020-04-25T00:00:00"/>
    <s v="4e00c7d1195bc4c3ca7f656d84d201c7e44f7fc5"/>
    <s v="2020-04-25T20:00:00Z"/>
    <n v="215"/>
    <n v="576"/>
    <n v="50891"/>
    <n v="50891"/>
    <n v="50891"/>
    <n v="44"/>
    <n v="13"/>
    <n v="0"/>
    <n v="3204"/>
    <n v="430"/>
    <n v="3634"/>
    <n v="1059361"/>
  </r>
  <r>
    <x v="51"/>
    <x v="43"/>
    <n v="7439"/>
    <n v="45964"/>
    <m/>
    <n v="258"/>
    <n v="691"/>
    <n v="78"/>
    <m/>
    <n v="53"/>
    <m/>
    <n v="433"/>
    <s v="A+"/>
    <d v="2020-04-26T00:00:00"/>
    <s v="0ffe9c59fe3084420b3207d8b07840ec1fbdaa44"/>
    <s v="2020-04-26T20:00:00Z"/>
    <n v="226"/>
    <n v="691"/>
    <n v="53403"/>
    <n v="53403"/>
    <n v="53403"/>
    <n v="44"/>
    <n v="11"/>
    <n v="115"/>
    <n v="2202"/>
    <n v="310"/>
    <n v="2512"/>
    <n v="1059361"/>
  </r>
  <r>
    <x v="52"/>
    <x v="43"/>
    <n v="7708"/>
    <n v="48177"/>
    <m/>
    <n v="266"/>
    <n v="718"/>
    <n v="81"/>
    <m/>
    <n v="56"/>
    <m/>
    <n v="452"/>
    <s v="A+"/>
    <d v="2020-04-27T00:00:00"/>
    <s v="666db3886a7c98e76c33227742708546eed642c8"/>
    <s v="2020-04-27T20:00:00Z"/>
    <n v="233"/>
    <n v="718"/>
    <n v="55885"/>
    <n v="55885"/>
    <n v="55885"/>
    <n v="44"/>
    <n v="7"/>
    <n v="27"/>
    <n v="2213"/>
    <n v="269"/>
    <n v="2482"/>
    <n v="1059361"/>
  </r>
  <r>
    <x v="53"/>
    <x v="43"/>
    <n v="7926"/>
    <n v="49767"/>
    <m/>
    <n v="266"/>
    <n v="732"/>
    <n v="84"/>
    <m/>
    <n v="55"/>
    <m/>
    <n v="466"/>
    <s v="A+"/>
    <d v="2020-04-28T00:00:00"/>
    <s v="baa5b45b6668f88e2586655f76b3a65597f477f0"/>
    <s v="2020-04-28T20:00:00Z"/>
    <n v="239"/>
    <n v="732"/>
    <n v="57693"/>
    <n v="57693"/>
    <n v="57693"/>
    <n v="44"/>
    <n v="6"/>
    <n v="14"/>
    <n v="1590"/>
    <n v="218"/>
    <n v="1808"/>
    <n v="1059361"/>
  </r>
  <r>
    <x v="54"/>
    <x v="43"/>
    <n v="8247"/>
    <n v="51918"/>
    <m/>
    <n v="269"/>
    <n v="750"/>
    <n v="80"/>
    <m/>
    <n v="55"/>
    <m/>
    <n v="391"/>
    <s v="A+"/>
    <d v="2020-04-29T00:00:00"/>
    <s v="2dc242f37774cfc3ff8ea7e0b7610079b97b33aa"/>
    <s v="2020-04-29T20:00:00Z"/>
    <n v="251"/>
    <n v="750"/>
    <n v="60165"/>
    <n v="60165"/>
    <n v="60165"/>
    <n v="44"/>
    <n v="12"/>
    <n v="18"/>
    <n v="2151"/>
    <n v="321"/>
    <n v="2472"/>
    <n v="1059361"/>
  </r>
  <r>
    <x v="55"/>
    <x v="43"/>
    <n v="8621"/>
    <n v="55089"/>
    <m/>
    <n v="339"/>
    <n v="896"/>
    <n v="85"/>
    <m/>
    <n v="54"/>
    <m/>
    <n v="461"/>
    <s v="A+"/>
    <d v="2020-04-30T00:00:00"/>
    <s v="3fa92c251f8a44c8178809da1e3497a434c607e5"/>
    <s v="2020-04-30T20:00:00Z"/>
    <n v="266"/>
    <n v="896"/>
    <n v="63710"/>
    <n v="63710"/>
    <n v="63710"/>
    <n v="44"/>
    <n v="15"/>
    <n v="146"/>
    <n v="3171"/>
    <n v="374"/>
    <n v="3545"/>
    <n v="1059361"/>
  </r>
  <r>
    <x v="56"/>
    <x v="43"/>
    <n v="8962"/>
    <n v="57686"/>
    <m/>
    <n v="352"/>
    <n v="937"/>
    <n v="76"/>
    <m/>
    <n v="51"/>
    <m/>
    <n v="485"/>
    <s v="A+"/>
    <d v="2020-05-01T00:00:00"/>
    <s v="9bf93c394c2c30ee38162cfb74182284f146e31d"/>
    <s v="2020-05-01T20:00:00Z"/>
    <n v="279"/>
    <n v="937"/>
    <n v="66648"/>
    <n v="66648"/>
    <n v="66648"/>
    <n v="44"/>
    <n v="13"/>
    <n v="41"/>
    <n v="2597"/>
    <n v="341"/>
    <n v="2938"/>
    <n v="1059361"/>
  </r>
  <r>
    <x v="57"/>
    <x v="43"/>
    <n v="9289"/>
    <n v="60639"/>
    <m/>
    <n v="333"/>
    <n v="977"/>
    <n v="80"/>
    <m/>
    <n v="54"/>
    <m/>
    <n v="531"/>
    <s v="A+"/>
    <d v="2020-05-02T00:00:00"/>
    <s v="a5d72e21d9f89be4688138a8489b2a052a75a681"/>
    <s v="2020-05-02T20:00:00Z"/>
    <n v="296"/>
    <n v="977"/>
    <n v="69928"/>
    <n v="69928"/>
    <n v="69928"/>
    <n v="44"/>
    <n v="17"/>
    <n v="40"/>
    <n v="2953"/>
    <n v="327"/>
    <n v="3280"/>
    <n v="1059361"/>
  </r>
  <r>
    <x v="58"/>
    <x v="43"/>
    <n v="9477"/>
    <n v="62450"/>
    <m/>
    <n v="330"/>
    <n v="1013"/>
    <n v="83"/>
    <m/>
    <n v="59"/>
    <m/>
    <n v="565"/>
    <s v="A+"/>
    <d v="2020-05-03T00:00:00"/>
    <s v="27273132db76d9609ecd7b67c2f284819a5e9f45"/>
    <s v="2020-05-03T20:00:00Z"/>
    <n v="320"/>
    <n v="1013"/>
    <n v="71927"/>
    <n v="71927"/>
    <n v="71927"/>
    <n v="44"/>
    <n v="24"/>
    <n v="36"/>
    <n v="1811"/>
    <n v="188"/>
    <n v="1999"/>
    <n v="1059361"/>
  </r>
  <r>
    <x v="59"/>
    <x v="43"/>
    <n v="9652"/>
    <n v="64484"/>
    <m/>
    <n v="339"/>
    <n v="1061"/>
    <n v="84"/>
    <m/>
    <n v="61"/>
    <m/>
    <n v="601"/>
    <s v="A+"/>
    <d v="2020-05-04T00:00:00"/>
    <s v="0ebc4c71667f275e02d01aae30da3ad29bcfee9d"/>
    <s v="2020-05-04T20:00:00Z"/>
    <n v="341"/>
    <n v="1061"/>
    <n v="74136"/>
    <n v="74136"/>
    <n v="74136"/>
    <n v="44"/>
    <n v="21"/>
    <n v="48"/>
    <n v="2034"/>
    <n v="175"/>
    <n v="2209"/>
    <n v="1059361"/>
  </r>
  <r>
    <x v="60"/>
    <x v="43"/>
    <n v="9933"/>
    <n v="66502"/>
    <m/>
    <n v="327"/>
    <n v="1092"/>
    <n v="89"/>
    <m/>
    <n v="62"/>
    <m/>
    <n v="639"/>
    <s v="A+"/>
    <d v="2020-05-05T00:00:00"/>
    <s v="fae8f59d023bf2ca7ca77646cd1282163ee85a25"/>
    <s v="2020-05-05T20:00:00Z"/>
    <n v="355"/>
    <n v="1092"/>
    <n v="76435"/>
    <n v="76435"/>
    <n v="76435"/>
    <n v="44"/>
    <n v="14"/>
    <n v="31"/>
    <n v="2018"/>
    <n v="281"/>
    <n v="2299"/>
    <n v="1059361"/>
  </r>
  <r>
    <x v="61"/>
    <x v="43"/>
    <n v="10205"/>
    <n v="69168"/>
    <m/>
    <n v="324"/>
    <n v="1123"/>
    <n v="86"/>
    <m/>
    <n v="60"/>
    <m/>
    <n v="665"/>
    <s v="A+"/>
    <d v="2020-05-06T12:00:00"/>
    <s v="70dce254282fd61abf949bebc99c782a10c5edfc"/>
    <s v="2020-05-06T20:00:00Z"/>
    <n v="370"/>
    <n v="1123"/>
    <n v="79373"/>
    <n v="79373"/>
    <n v="79373"/>
    <n v="44"/>
    <n v="15"/>
    <n v="31"/>
    <n v="2666"/>
    <n v="272"/>
    <n v="2938"/>
    <n v="1059361"/>
  </r>
  <r>
    <x v="62"/>
    <x v="43"/>
    <n v="10530"/>
    <n v="71788"/>
    <m/>
    <n v="318"/>
    <n v="1153"/>
    <n v="82"/>
    <m/>
    <n v="56"/>
    <m/>
    <n v="696"/>
    <s v="A+"/>
    <d v="2020-05-06T12:00:00"/>
    <s v="129dc7d079af33f0aafad27af5b88a6577cf9f87"/>
    <s v="2020-05-07T20:00:00Z"/>
    <n v="388"/>
    <n v="1153"/>
    <n v="82318"/>
    <n v="82318"/>
    <n v="82318"/>
    <n v="44"/>
    <n v="18"/>
    <n v="30"/>
    <n v="2620"/>
    <n v="325"/>
    <n v="2945"/>
    <n v="1059361"/>
  </r>
  <r>
    <x v="63"/>
    <x v="43"/>
    <n v="10779"/>
    <n v="74487"/>
    <m/>
    <n v="312"/>
    <n v="1187"/>
    <n v="71"/>
    <m/>
    <n v="52"/>
    <m/>
    <n v="730"/>
    <s v="A+"/>
    <d v="2020-05-08T12:00:00"/>
    <s v="3065c7d768798e66b0a05bb90f027c7f9e4cdc30"/>
    <s v="2020-05-08T20:00:00Z"/>
    <n v="399"/>
    <n v="1187"/>
    <n v="85266"/>
    <n v="85266"/>
    <n v="85266"/>
    <n v="44"/>
    <n v="11"/>
    <n v="34"/>
    <n v="2699"/>
    <n v="249"/>
    <n v="2948"/>
    <n v="1059361"/>
  </r>
  <r>
    <x v="64"/>
    <x v="43"/>
    <n v="10989"/>
    <n v="76826"/>
    <m/>
    <n v="292"/>
    <n v="1218"/>
    <n v="77"/>
    <m/>
    <n v="56"/>
    <m/>
    <n v="772"/>
    <s v="A+"/>
    <d v="2020-05-09T12:00:00"/>
    <s v="3e24dfd5465d624d4dd95ef8ee68dcfc32db0d62"/>
    <s v="2020-05-09T20:00:00Z"/>
    <n v="418"/>
    <n v="1218"/>
    <n v="87815"/>
    <n v="87815"/>
    <n v="87815"/>
    <n v="44"/>
    <n v="19"/>
    <n v="31"/>
    <n v="2339"/>
    <n v="210"/>
    <n v="2549"/>
    <n v="1059361"/>
  </r>
  <r>
    <x v="65"/>
    <x v="43"/>
    <n v="11274"/>
    <n v="79939"/>
    <m/>
    <n v="283"/>
    <n v="1251"/>
    <n v="70"/>
    <m/>
    <n v="52"/>
    <m/>
    <n v="809"/>
    <s v="A+"/>
    <d v="2020-05-10T12:00:00"/>
    <s v="7a6c8a40426db438e86b3a6399dfee8addbf6c3a"/>
    <s v="2020-05-10T20:00:00Z"/>
    <n v="422"/>
    <n v="1251"/>
    <n v="91213"/>
    <n v="91213"/>
    <n v="91213"/>
    <n v="44"/>
    <n v="4"/>
    <n v="33"/>
    <n v="3113"/>
    <n v="285"/>
    <n v="3398"/>
    <n v="1059361"/>
  </r>
  <r>
    <x v="66"/>
    <x v="43"/>
    <n v="11450"/>
    <n v="81882"/>
    <m/>
    <n v="276"/>
    <n v="1280"/>
    <n v="73"/>
    <m/>
    <n v="52"/>
    <m/>
    <n v="841"/>
    <s v="A+"/>
    <d v="2020-05-11T12:00:00"/>
    <s v="5d97783cd28918685ef4cd8e2b2a4452ced74fc9"/>
    <s v="2020-05-11T20:00:00Z"/>
    <n v="430"/>
    <n v="1280"/>
    <n v="93332"/>
    <n v="93332"/>
    <n v="93332"/>
    <n v="44"/>
    <n v="8"/>
    <n v="29"/>
    <n v="1943"/>
    <n v="176"/>
    <n v="2119"/>
    <n v="1059361"/>
  </r>
  <r>
    <x v="67"/>
    <x v="43"/>
    <n v="11614"/>
    <n v="83625"/>
    <m/>
    <n v="277"/>
    <n v="1307"/>
    <n v="72"/>
    <m/>
    <n v="53"/>
    <m/>
    <n v="863"/>
    <s v="A+"/>
    <d v="2020-05-12T12:00:00"/>
    <s v="0b3efb331e4b384182d3a043259392a9b43e03e5"/>
    <s v="2020-05-12T20:00:00Z"/>
    <n v="444"/>
    <n v="1307"/>
    <n v="95239"/>
    <n v="95239"/>
    <n v="95239"/>
    <n v="44"/>
    <n v="14"/>
    <n v="27"/>
    <n v="1743"/>
    <n v="164"/>
    <n v="1907"/>
    <n v="1059361"/>
  </r>
  <r>
    <x v="68"/>
    <x v="43"/>
    <n v="11835"/>
    <n v="86087"/>
    <m/>
    <n v="269"/>
    <n v="1328"/>
    <n v="68"/>
    <m/>
    <n v="48"/>
    <m/>
    <n v="886"/>
    <s v="A+"/>
    <d v="2020-05-13T12:00:00"/>
    <s v="93ba1f99e544c799306fd6357827f5258cd40afd"/>
    <s v="2020-05-13T20:00:00Z"/>
    <n v="462"/>
    <n v="1328"/>
    <n v="97922"/>
    <n v="97922"/>
    <n v="97922"/>
    <n v="44"/>
    <n v="18"/>
    <n v="21"/>
    <n v="2462"/>
    <n v="221"/>
    <n v="2683"/>
    <n v="1059361"/>
  </r>
  <r>
    <x v="69"/>
    <x v="43"/>
    <n v="12016"/>
    <n v="89585"/>
    <m/>
    <n v="271"/>
    <n v="1351"/>
    <n v="65"/>
    <m/>
    <n v="42"/>
    <m/>
    <n v="903"/>
    <s v="A+"/>
    <d v="2020-05-14T12:00:00"/>
    <s v="3817955f87e430acd4f8aeeb10b3542de4d07e0c"/>
    <s v="2020-05-14T20:00:00Z"/>
    <n v="468"/>
    <n v="1351"/>
    <n v="101601"/>
    <n v="101601"/>
    <n v="101601"/>
    <n v="44"/>
    <n v="6"/>
    <n v="23"/>
    <n v="3498"/>
    <n v="181"/>
    <n v="3679"/>
    <n v="1059361"/>
  </r>
  <r>
    <x v="70"/>
    <x v="43"/>
    <n v="12219"/>
    <n v="92759"/>
    <m/>
    <n v="272"/>
    <n v="1372"/>
    <n v="63"/>
    <m/>
    <n v="41"/>
    <m/>
    <n v="919"/>
    <s v="A+"/>
    <d v="2020-05-15T12:00:00"/>
    <s v="0a5b2c3086dbcec6bac43dfc246ce34c0cebfb55"/>
    <s v="2020-05-15T20:00:00Z"/>
    <n v="479"/>
    <n v="1372"/>
    <n v="104978"/>
    <n v="104978"/>
    <n v="104978"/>
    <n v="44"/>
    <n v="11"/>
    <n v="21"/>
    <n v="3174"/>
    <n v="203"/>
    <n v="3377"/>
    <n v="1059361"/>
  </r>
  <r>
    <x v="71"/>
    <x v="43"/>
    <n v="12434"/>
    <n v="96046"/>
    <m/>
    <n v="273"/>
    <n v="1403"/>
    <n v="66"/>
    <m/>
    <n v="44"/>
    <m/>
    <n v="947"/>
    <s v="A+"/>
    <d v="2020-05-16T12:00:00"/>
    <s v="9bd1830c437e39445f146c19ff4f68251e59b16d"/>
    <s v="2020-05-16T20:00:00Z"/>
    <n v="489"/>
    <n v="1403"/>
    <n v="108480"/>
    <n v="108480"/>
    <n v="108480"/>
    <n v="44"/>
    <n v="10"/>
    <n v="31"/>
    <n v="3287"/>
    <n v="215"/>
    <n v="3502"/>
    <n v="1059361"/>
  </r>
  <r>
    <x v="72"/>
    <x v="43"/>
    <n v="12674"/>
    <n v="99876"/>
    <m/>
    <n v="260"/>
    <n v="1418"/>
    <n v="64"/>
    <m/>
    <n v="45"/>
    <m/>
    <n v="972"/>
    <s v="A+"/>
    <d v="2020-05-17T12:00:00"/>
    <s v="6e891e7a9f7d6cd357669e1540aa7ba26629361b"/>
    <s v="2020-05-17T20:00:00Z"/>
    <n v="499"/>
    <n v="1418"/>
    <n v="112550"/>
    <n v="112550"/>
    <n v="112550"/>
    <n v="44"/>
    <n v="10"/>
    <n v="15"/>
    <n v="3830"/>
    <n v="240"/>
    <n v="4070"/>
    <n v="1059361"/>
  </r>
  <r>
    <x v="73"/>
    <x v="43"/>
    <n v="12795"/>
    <n v="102589"/>
    <m/>
    <n v="236"/>
    <n v="1438"/>
    <n v="62"/>
    <m/>
    <n v="46"/>
    <m/>
    <n v="1012"/>
    <s v="A+"/>
    <d v="2020-05-18T12:00:00"/>
    <s v="97ab361477f2225295dbba0fdcff556235db102e"/>
    <s v="2020-05-18T20:00:00Z"/>
    <n v="506"/>
    <n v="1438"/>
    <n v="115384"/>
    <n v="115384"/>
    <n v="115384"/>
    <n v="44"/>
    <n v="7"/>
    <n v="20"/>
    <n v="2713"/>
    <n v="121"/>
    <n v="2834"/>
    <n v="1059361"/>
  </r>
  <r>
    <x v="74"/>
    <x v="43"/>
    <n v="12951"/>
    <n v="104295"/>
    <m/>
    <n v="247"/>
    <n v="1464"/>
    <n v="59"/>
    <m/>
    <n v="44"/>
    <m/>
    <n v="1023"/>
    <s v="A+"/>
    <d v="2020-05-19T12:00:00"/>
    <s v="0b46513d6f108a6cb38e6e90376b9f572d006918"/>
    <s v="2020-05-19T20:00:00Z"/>
    <n v="532"/>
    <n v="1464"/>
    <n v="117246"/>
    <n v="117246"/>
    <n v="117246"/>
    <n v="44"/>
    <n v="26"/>
    <n v="26"/>
    <n v="1706"/>
    <n v="156"/>
    <n v="1862"/>
    <n v="1059361"/>
  </r>
  <r>
    <x v="75"/>
    <x v="43"/>
    <n v="13356"/>
    <n v="107172"/>
    <m/>
    <n v="257"/>
    <n v="1486"/>
    <n v="58"/>
    <m/>
    <n v="45"/>
    <m/>
    <n v="1030"/>
    <s v="A+"/>
    <d v="2020-05-20T12:00:00"/>
    <s v="6439d6ba25e9e0cbb3dc3dc8a40c65376ec15416"/>
    <s v="2020-05-20T20:00:00Z"/>
    <n v="538"/>
    <n v="1486"/>
    <n v="120528"/>
    <n v="120528"/>
    <n v="120528"/>
    <n v="44"/>
    <n v="6"/>
    <n v="22"/>
    <n v="2877"/>
    <n v="405"/>
    <n v="3282"/>
    <n v="1059361"/>
  </r>
  <r>
    <x v="76"/>
    <x v="43"/>
    <n v="13571"/>
    <n v="109796"/>
    <m/>
    <n v="254"/>
    <n v="1506"/>
    <n v="56"/>
    <m/>
    <n v="41"/>
    <m/>
    <n v="1047"/>
    <s v="A+"/>
    <d v="2020-05-21T12:00:00"/>
    <s v="7fb1ef209d531907160625c025888fe2ac156a11"/>
    <s v="2020-05-21T20:00:00Z"/>
    <n v="556"/>
    <n v="1506"/>
    <n v="123367"/>
    <n v="123367"/>
    <n v="123367"/>
    <n v="44"/>
    <n v="18"/>
    <n v="20"/>
    <n v="2624"/>
    <n v="215"/>
    <n v="2839"/>
    <n v="1059361"/>
  </r>
  <r>
    <x v="77"/>
    <x v="43"/>
    <n v="13736"/>
    <n v="113403"/>
    <m/>
    <n v="242"/>
    <n v="1537"/>
    <n v="56"/>
    <m/>
    <n v="40"/>
    <m/>
    <n v="1084"/>
    <s v="A+"/>
    <d v="2020-05-22T00:00:00"/>
    <s v="8540d1bf91dccde56e8ae3d7c6bf612abe805e19"/>
    <s v="2020-05-22T20:00:00Z"/>
    <n v="579"/>
    <n v="1537"/>
    <n v="127139"/>
    <n v="127139"/>
    <n v="127139"/>
    <n v="44"/>
    <n v="23"/>
    <n v="31"/>
    <n v="3607"/>
    <n v="165"/>
    <n v="3772"/>
    <n v="1059361"/>
  </r>
  <r>
    <x v="78"/>
    <x v="43"/>
    <n v="13952"/>
    <n v="116180"/>
    <m/>
    <n v="233"/>
    <n v="1557"/>
    <n v="51"/>
    <m/>
    <n v="34"/>
    <m/>
    <n v="1106"/>
    <s v="A+"/>
    <d v="2020-05-23T00:00:00"/>
    <s v="8a35af730de20d1d45bdcf6e497b09d0430c1f47"/>
    <s v="2020-05-23T20:00:00Z"/>
    <n v="597"/>
    <n v="1557"/>
    <n v="130132"/>
    <n v="130132"/>
    <n v="130132"/>
    <n v="44"/>
    <n v="18"/>
    <n v="20"/>
    <n v="2777"/>
    <n v="216"/>
    <n v="2993"/>
    <n v="1059361"/>
  </r>
  <r>
    <x v="79"/>
    <x v="43"/>
    <n v="14065"/>
    <n v="118636"/>
    <m/>
    <n v="240"/>
    <n v="1580"/>
    <n v="49"/>
    <m/>
    <n v="32"/>
    <m/>
    <n v="1119"/>
    <e v="#REF!"/>
    <d v="2020-05-24T12:00:00"/>
    <s v="1ceaf272a4619102b8b7c49916d0ef7d40f554e0"/>
    <s v="2020-05-24T20:00:00Z"/>
    <n v="608"/>
    <n v="1580"/>
    <n v="132701"/>
    <n v="132701"/>
    <n v="132701"/>
    <n v="44"/>
    <n v="11"/>
    <n v="23"/>
    <n v="2456"/>
    <n v="113"/>
    <n v="2569"/>
    <n v="1059361"/>
  </r>
  <r>
    <x v="80"/>
    <x v="44"/>
    <n v="0"/>
    <n v="5"/>
    <m/>
    <m/>
    <m/>
    <m/>
    <m/>
    <m/>
    <m/>
    <m/>
    <m/>
    <m/>
    <s v="13b66aaf5024719271ff3c749705be58cc1e7105"/>
    <s v="2020-03-04T21:00:00Z"/>
    <m/>
    <m/>
    <n v="5"/>
    <n v="5"/>
    <n v="5"/>
    <n v="45"/>
    <m/>
    <m/>
    <m/>
    <m/>
    <m/>
    <n v="5148714"/>
  </r>
  <r>
    <x v="81"/>
    <x v="44"/>
    <n v="0"/>
    <n v="5"/>
    <m/>
    <m/>
    <m/>
    <m/>
    <m/>
    <m/>
    <m/>
    <m/>
    <m/>
    <m/>
    <s v="da8785eac11bfc847a62da7830707fcb73eeaf2c"/>
    <s v="2020-03-05T21:00:00Z"/>
    <m/>
    <m/>
    <n v="5"/>
    <n v="5"/>
    <n v="5"/>
    <n v="45"/>
    <n v="0"/>
    <n v="0"/>
    <n v="0"/>
    <n v="0"/>
    <n v="0"/>
    <n v="5148714"/>
  </r>
  <r>
    <x v="0"/>
    <x v="44"/>
    <n v="0"/>
    <n v="5"/>
    <m/>
    <m/>
    <m/>
    <m/>
    <m/>
    <m/>
    <m/>
    <m/>
    <m/>
    <m/>
    <s v="717d2fb0a3b3819a0b36edd41aacf1c8e965b529"/>
    <s v="2020-03-06T21:00:00Z"/>
    <m/>
    <m/>
    <n v="5"/>
    <n v="5"/>
    <n v="5"/>
    <n v="45"/>
    <n v="0"/>
    <n v="0"/>
    <n v="0"/>
    <n v="0"/>
    <n v="0"/>
    <n v="5148714"/>
  </r>
  <r>
    <x v="1"/>
    <x v="44"/>
    <n v="2"/>
    <n v="8"/>
    <m/>
    <m/>
    <m/>
    <m/>
    <m/>
    <m/>
    <m/>
    <m/>
    <m/>
    <m/>
    <s v="d342d6e7dfb7888c27f82d50ff67ebf73713c166"/>
    <s v="2020-03-07T21:00:00Z"/>
    <m/>
    <m/>
    <n v="10"/>
    <n v="10"/>
    <n v="10"/>
    <n v="45"/>
    <n v="0"/>
    <n v="0"/>
    <n v="3"/>
    <n v="2"/>
    <n v="5"/>
    <n v="5148714"/>
  </r>
  <r>
    <x v="2"/>
    <x v="44"/>
    <n v="2"/>
    <n v="8"/>
    <m/>
    <m/>
    <m/>
    <m/>
    <m/>
    <m/>
    <m/>
    <m/>
    <m/>
    <m/>
    <s v="6282293c5005c6e64adfe7c6c43fe80237a9b58f"/>
    <s v="2020-03-08T20:00:00Z"/>
    <m/>
    <m/>
    <n v="10"/>
    <n v="10"/>
    <n v="10"/>
    <n v="45"/>
    <n v="0"/>
    <n v="0"/>
    <n v="0"/>
    <n v="0"/>
    <n v="0"/>
    <n v="5148714"/>
  </r>
  <r>
    <x v="3"/>
    <x v="44"/>
    <n v="7"/>
    <n v="24"/>
    <m/>
    <m/>
    <m/>
    <m/>
    <m/>
    <m/>
    <m/>
    <m/>
    <m/>
    <m/>
    <s v="223368d6c07b9e6c7aa28a16aff61089e68a8132"/>
    <s v="2020-03-09T20:00:00Z"/>
    <m/>
    <m/>
    <n v="31"/>
    <n v="31"/>
    <n v="31"/>
    <n v="45"/>
    <n v="0"/>
    <n v="0"/>
    <n v="16"/>
    <n v="5"/>
    <n v="21"/>
    <n v="5148714"/>
  </r>
  <r>
    <x v="4"/>
    <x v="44"/>
    <n v="7"/>
    <n v="24"/>
    <m/>
    <m/>
    <m/>
    <m/>
    <m/>
    <m/>
    <m/>
    <m/>
    <m/>
    <m/>
    <s v="9fa59a047857d667e058c22285356f6b4a4b2f40"/>
    <s v="2020-03-10T20:00:00Z"/>
    <m/>
    <m/>
    <n v="31"/>
    <n v="31"/>
    <n v="31"/>
    <n v="45"/>
    <n v="0"/>
    <n v="0"/>
    <n v="0"/>
    <n v="0"/>
    <n v="0"/>
    <n v="5148714"/>
  </r>
  <r>
    <x v="5"/>
    <x v="44"/>
    <n v="9"/>
    <n v="32"/>
    <m/>
    <m/>
    <m/>
    <m/>
    <m/>
    <m/>
    <m/>
    <m/>
    <m/>
    <m/>
    <s v="d2482c6dd3356257b4d3e8fb5784121dc2e2e48a"/>
    <s v="2020-03-11T20:00:00Z"/>
    <m/>
    <m/>
    <n v="41"/>
    <n v="41"/>
    <n v="41"/>
    <n v="45"/>
    <n v="0"/>
    <n v="0"/>
    <n v="8"/>
    <n v="2"/>
    <n v="10"/>
    <n v="5148714"/>
  </r>
  <r>
    <x v="6"/>
    <x v="44"/>
    <n v="10"/>
    <n v="48"/>
    <m/>
    <m/>
    <m/>
    <m/>
    <m/>
    <m/>
    <m/>
    <m/>
    <m/>
    <d v="2020-03-11T17:12:00"/>
    <s v="e9c1435a2731d83fa6da3b6dca689f068428b935"/>
    <s v="2020-03-12T20:00:00Z"/>
    <m/>
    <m/>
    <n v="58"/>
    <n v="58"/>
    <n v="58"/>
    <n v="45"/>
    <n v="0"/>
    <n v="0"/>
    <n v="16"/>
    <n v="1"/>
    <n v="17"/>
    <n v="5148714"/>
  </r>
  <r>
    <x v="7"/>
    <x v="44"/>
    <n v="12"/>
    <n v="75"/>
    <m/>
    <m/>
    <m/>
    <m/>
    <m/>
    <m/>
    <m/>
    <m/>
    <m/>
    <d v="2020-03-12T16:05:00"/>
    <s v="e22809753572f4790682f5831d2048e49bab023d"/>
    <s v="2020-03-13T20:00:00Z"/>
    <m/>
    <m/>
    <n v="87"/>
    <n v="87"/>
    <n v="87"/>
    <n v="45"/>
    <n v="0"/>
    <n v="0"/>
    <n v="27"/>
    <n v="2"/>
    <n v="29"/>
    <n v="5148714"/>
  </r>
  <r>
    <x v="8"/>
    <x v="44"/>
    <n v="13"/>
    <n v="110"/>
    <m/>
    <m/>
    <m/>
    <m/>
    <m/>
    <m/>
    <m/>
    <m/>
    <m/>
    <d v="2020-03-13T17:47:00"/>
    <s v="51c624ef009e9750e5b9f27502cd31f71d55c991"/>
    <s v="2020-03-14T20:00:00Z"/>
    <m/>
    <m/>
    <n v="123"/>
    <n v="123"/>
    <n v="123"/>
    <n v="45"/>
    <n v="0"/>
    <n v="0"/>
    <n v="35"/>
    <n v="1"/>
    <n v="36"/>
    <n v="5148714"/>
  </r>
  <r>
    <x v="9"/>
    <x v="44"/>
    <n v="19"/>
    <n v="154"/>
    <m/>
    <m/>
    <m/>
    <m/>
    <m/>
    <m/>
    <m/>
    <m/>
    <m/>
    <d v="2020-03-14T16:18:00"/>
    <s v="1dffb0709890e322fb153086a569b7c335deb325"/>
    <s v="2020-03-15T20:00:00Z"/>
    <m/>
    <m/>
    <n v="173"/>
    <n v="173"/>
    <n v="173"/>
    <n v="45"/>
    <n v="0"/>
    <n v="0"/>
    <n v="44"/>
    <n v="6"/>
    <n v="50"/>
    <n v="5148714"/>
  </r>
  <r>
    <x v="10"/>
    <x v="44"/>
    <n v="28"/>
    <n v="235"/>
    <m/>
    <m/>
    <m/>
    <m/>
    <m/>
    <m/>
    <m/>
    <m/>
    <m/>
    <d v="2020-03-16T15:24:00"/>
    <s v="88616d561d34d5547e5a9070f239850782a6a622"/>
    <s v="2020-03-16T20:00:00Z"/>
    <n v="1"/>
    <m/>
    <n v="263"/>
    <n v="263"/>
    <n v="263"/>
    <n v="45"/>
    <n v="1"/>
    <n v="0"/>
    <n v="81"/>
    <n v="9"/>
    <n v="90"/>
    <n v="5148714"/>
  </r>
  <r>
    <x v="11"/>
    <x v="44"/>
    <n v="33"/>
    <n v="311"/>
    <m/>
    <m/>
    <m/>
    <m/>
    <m/>
    <m/>
    <m/>
    <m/>
    <m/>
    <d v="2020-03-17T12:02:00"/>
    <s v="277330a06998b32569ce824520f7a4fa463e3eb2"/>
    <s v="2020-03-17T20:00:00Z"/>
    <n v="1"/>
    <m/>
    <n v="344"/>
    <n v="344"/>
    <n v="344"/>
    <n v="45"/>
    <n v="0"/>
    <n v="0"/>
    <n v="76"/>
    <n v="5"/>
    <n v="81"/>
    <n v="5148714"/>
  </r>
  <r>
    <x v="12"/>
    <x v="44"/>
    <n v="60"/>
    <n v="583"/>
    <m/>
    <m/>
    <m/>
    <m/>
    <m/>
    <m/>
    <m/>
    <m/>
    <m/>
    <d v="2020-03-18T16:00:00"/>
    <s v="bc98c310c8975f735f9c831586ad15c7bbc78a79"/>
    <s v="2020-03-18T20:00:00Z"/>
    <n v="1"/>
    <m/>
    <n v="643"/>
    <n v="643"/>
    <n v="643"/>
    <n v="45"/>
    <n v="0"/>
    <n v="0"/>
    <n v="272"/>
    <n v="27"/>
    <n v="299"/>
    <n v="5148714"/>
  </r>
  <r>
    <x v="13"/>
    <x v="44"/>
    <n v="60"/>
    <n v="583"/>
    <m/>
    <m/>
    <m/>
    <m/>
    <m/>
    <m/>
    <m/>
    <m/>
    <m/>
    <d v="2020-03-18T16:00:00"/>
    <s v="6c5826f28b88dc0089d3b1724d818ef42f5f1d56"/>
    <s v="2020-03-19T20:00:00Z"/>
    <n v="1"/>
    <m/>
    <n v="643"/>
    <n v="643"/>
    <n v="643"/>
    <n v="45"/>
    <n v="0"/>
    <n v="0"/>
    <n v="0"/>
    <n v="0"/>
    <n v="0"/>
    <n v="5148714"/>
  </r>
  <r>
    <x v="14"/>
    <x v="44"/>
    <n v="81"/>
    <n v="833"/>
    <m/>
    <m/>
    <m/>
    <m/>
    <m/>
    <m/>
    <m/>
    <m/>
    <m/>
    <d v="2020-03-19T17:10:00"/>
    <s v="bbe54041e63a8b9b76529a5804806700fb9eb47a"/>
    <s v="2020-03-20T20:00:00Z"/>
    <n v="1"/>
    <m/>
    <n v="914"/>
    <n v="914"/>
    <n v="914"/>
    <n v="45"/>
    <n v="0"/>
    <n v="0"/>
    <n v="250"/>
    <n v="21"/>
    <n v="271"/>
    <n v="5148714"/>
  </r>
  <r>
    <x v="15"/>
    <x v="44"/>
    <n v="152"/>
    <n v="1255"/>
    <m/>
    <m/>
    <m/>
    <m/>
    <m/>
    <m/>
    <m/>
    <m/>
    <m/>
    <d v="2020-03-20T16:45:00"/>
    <s v="6e043096edd04559bb2e9579ad01849477f64d34"/>
    <s v="2020-03-21T20:00:00Z"/>
    <n v="1"/>
    <m/>
    <n v="1407"/>
    <n v="1407"/>
    <n v="1407"/>
    <n v="45"/>
    <n v="0"/>
    <n v="0"/>
    <n v="422"/>
    <n v="71"/>
    <n v="493"/>
    <n v="5148714"/>
  </r>
  <r>
    <x v="16"/>
    <x v="44"/>
    <n v="195"/>
    <n v="1466"/>
    <m/>
    <m/>
    <m/>
    <m/>
    <m/>
    <m/>
    <m/>
    <m/>
    <m/>
    <d v="2020-03-22T15:40:00"/>
    <s v="43d0609c89969ab6607be4c995979b9e873f886b"/>
    <s v="2020-03-22T20:00:00Z"/>
    <n v="3"/>
    <m/>
    <n v="1661"/>
    <n v="1661"/>
    <n v="1661"/>
    <n v="45"/>
    <n v="2"/>
    <n v="0"/>
    <n v="211"/>
    <n v="43"/>
    <n v="254"/>
    <n v="5148714"/>
  </r>
  <r>
    <x v="17"/>
    <x v="44"/>
    <n v="298"/>
    <n v="1466"/>
    <m/>
    <m/>
    <m/>
    <m/>
    <m/>
    <m/>
    <m/>
    <m/>
    <s v="A"/>
    <d v="2020-03-23T16:35:00"/>
    <s v="b9f41965cebbf933b3364de7aeb13c2b0d413b5f"/>
    <s v="2020-03-23T20:00:00Z"/>
    <n v="5"/>
    <m/>
    <n v="1764"/>
    <n v="1764"/>
    <n v="1764"/>
    <n v="45"/>
    <n v="2"/>
    <n v="0"/>
    <n v="0"/>
    <n v="103"/>
    <n v="103"/>
    <n v="5148714"/>
  </r>
  <r>
    <x v="18"/>
    <x v="44"/>
    <n v="298"/>
    <n v="2012"/>
    <m/>
    <m/>
    <m/>
    <m/>
    <m/>
    <m/>
    <m/>
    <m/>
    <s v="B"/>
    <d v="2020-03-23T16:35:00"/>
    <s v="d645c72133962c3ada32573c53f539d6cb619b45"/>
    <s v="2020-03-24T20:00:00Z"/>
    <n v="5"/>
    <m/>
    <n v="2310"/>
    <n v="2310"/>
    <n v="2310"/>
    <n v="45"/>
    <n v="0"/>
    <n v="0"/>
    <n v="546"/>
    <n v="0"/>
    <n v="546"/>
    <n v="5148714"/>
  </r>
  <r>
    <x v="19"/>
    <x v="44"/>
    <n v="424"/>
    <n v="2303"/>
    <m/>
    <m/>
    <n v="102"/>
    <m/>
    <m/>
    <m/>
    <m/>
    <m/>
    <s v="B"/>
    <d v="2020-03-24T19:30:00"/>
    <s v="9a96cb471fad8ccd06436d9df99dde75592b7fd9"/>
    <s v="2020-03-25T20:00:00Z"/>
    <n v="7"/>
    <n v="102"/>
    <n v="2727"/>
    <n v="2727"/>
    <n v="2727"/>
    <n v="45"/>
    <n v="2"/>
    <n v="102"/>
    <n v="291"/>
    <n v="126"/>
    <n v="417"/>
    <n v="5148714"/>
  </r>
  <r>
    <x v="20"/>
    <x v="44"/>
    <n v="456"/>
    <n v="2307"/>
    <m/>
    <m/>
    <n v="102"/>
    <m/>
    <m/>
    <m/>
    <m/>
    <m/>
    <s v="B"/>
    <d v="2020-03-26T11:00:00"/>
    <s v="63219f8ce772781f68800817aa25c53aaa88e126"/>
    <s v="2020-03-26T20:00:00Z"/>
    <n v="9"/>
    <n v="102"/>
    <n v="2763"/>
    <n v="2763"/>
    <n v="2763"/>
    <n v="45"/>
    <n v="2"/>
    <n v="0"/>
    <n v="4"/>
    <n v="32"/>
    <n v="36"/>
    <n v="5148714"/>
  </r>
  <r>
    <x v="21"/>
    <x v="44"/>
    <n v="456"/>
    <n v="2307"/>
    <m/>
    <m/>
    <n v="102"/>
    <m/>
    <m/>
    <m/>
    <m/>
    <m/>
    <s v="B"/>
    <d v="2020-03-26T16:35:00"/>
    <s v="5ca233424c9fbfb777a88f9ebe1b992470cc3b5c"/>
    <s v="2020-03-27T20:00:00Z"/>
    <n v="9"/>
    <n v="102"/>
    <n v="2763"/>
    <n v="2763"/>
    <n v="2763"/>
    <n v="45"/>
    <n v="0"/>
    <n v="0"/>
    <n v="0"/>
    <n v="0"/>
    <n v="0"/>
    <n v="5148714"/>
  </r>
  <r>
    <x v="22"/>
    <x v="44"/>
    <n v="539"/>
    <n v="2408"/>
    <m/>
    <m/>
    <n v="102"/>
    <m/>
    <m/>
    <m/>
    <m/>
    <m/>
    <s v="B"/>
    <d v="2020-03-27T16:32:00"/>
    <s v="e8d8dca5081e2e25edde42b643fe244eebc98f69"/>
    <s v="2020-03-28T20:00:00Z"/>
    <n v="13"/>
    <n v="102"/>
    <n v="2947"/>
    <n v="2947"/>
    <n v="2947"/>
    <n v="45"/>
    <n v="4"/>
    <n v="0"/>
    <n v="101"/>
    <n v="83"/>
    <n v="184"/>
    <n v="5148714"/>
  </r>
  <r>
    <x v="23"/>
    <x v="44"/>
    <n v="774"/>
    <n v="3015"/>
    <m/>
    <m/>
    <n v="102"/>
    <m/>
    <m/>
    <m/>
    <m/>
    <m/>
    <s v="B"/>
    <d v="2020-03-29T15:30:00"/>
    <s v="b02d5040ce2e06462fa13c0decaa934ab6217b68"/>
    <s v="2020-03-29T20:00:00Z"/>
    <n v="16"/>
    <n v="102"/>
    <n v="3789"/>
    <n v="3789"/>
    <n v="3789"/>
    <n v="45"/>
    <n v="3"/>
    <n v="0"/>
    <n v="607"/>
    <n v="235"/>
    <n v="842"/>
    <n v="5148714"/>
  </r>
  <r>
    <x v="24"/>
    <x v="44"/>
    <n v="925"/>
    <n v="4160"/>
    <m/>
    <m/>
    <n v="102"/>
    <m/>
    <m/>
    <m/>
    <m/>
    <m/>
    <s v="B"/>
    <d v="2020-03-30T16:00:00"/>
    <s v="d8306542c145bebb90f285d10ac766b8776dbb59"/>
    <s v="2020-03-30T20:00:00Z"/>
    <n v="18"/>
    <n v="102"/>
    <n v="5085"/>
    <n v="5085"/>
    <n v="5085"/>
    <n v="45"/>
    <n v="2"/>
    <n v="0"/>
    <n v="1145"/>
    <n v="151"/>
    <n v="1296"/>
    <n v="5148714"/>
  </r>
  <r>
    <x v="25"/>
    <x v="44"/>
    <n v="1083"/>
    <n v="4616"/>
    <m/>
    <m/>
    <n v="102"/>
    <m/>
    <m/>
    <m/>
    <m/>
    <m/>
    <s v="B"/>
    <d v="2020-03-31T16:31:00"/>
    <s v="4a46cca0e478a5bdffafa980b85d48b03fb95d3e"/>
    <s v="2020-03-31T20:00:00Z"/>
    <n v="22"/>
    <n v="102"/>
    <n v="5699"/>
    <n v="5699"/>
    <n v="5699"/>
    <n v="45"/>
    <n v="4"/>
    <n v="0"/>
    <n v="456"/>
    <n v="158"/>
    <n v="614"/>
    <n v="5148714"/>
  </r>
  <r>
    <x v="26"/>
    <x v="44"/>
    <n v="1293"/>
    <n v="5033"/>
    <m/>
    <m/>
    <n v="102"/>
    <m/>
    <m/>
    <m/>
    <m/>
    <m/>
    <s v="B"/>
    <d v="2020-04-01T15:55:00"/>
    <s v="e68c77efe106b2d20baaea8a64b05aabec2e92f4"/>
    <s v="2020-04-01T20:00:00Z"/>
    <n v="26"/>
    <n v="102"/>
    <n v="6326"/>
    <n v="6326"/>
    <n v="6326"/>
    <n v="45"/>
    <n v="4"/>
    <n v="0"/>
    <n v="417"/>
    <n v="210"/>
    <n v="627"/>
    <n v="5148714"/>
  </r>
  <r>
    <x v="27"/>
    <x v="44"/>
    <n v="1554"/>
    <n v="5441"/>
    <m/>
    <m/>
    <n v="241"/>
    <m/>
    <m/>
    <m/>
    <m/>
    <m/>
    <s v="B"/>
    <d v="2020-04-02T16:04:00"/>
    <s v="a2ada36eced02ef0f45b0577176f8b9b9e8c8c1b"/>
    <s v="2020-04-02T20:00:00Z"/>
    <n v="31"/>
    <n v="241"/>
    <n v="6995"/>
    <n v="6995"/>
    <n v="6995"/>
    <n v="45"/>
    <n v="5"/>
    <n v="139"/>
    <n v="408"/>
    <n v="261"/>
    <n v="669"/>
    <n v="5148714"/>
  </r>
  <r>
    <x v="28"/>
    <x v="44"/>
    <n v="1554"/>
    <n v="5441"/>
    <m/>
    <m/>
    <n v="241"/>
    <m/>
    <m/>
    <m/>
    <m/>
    <m/>
    <s v="B"/>
    <d v="2020-04-02T16:04:00"/>
    <s v="c18630a791c321f250b23352788afcea760d128c"/>
    <s v="2020-04-03T20:00:00Z"/>
    <n v="31"/>
    <n v="241"/>
    <n v="6995"/>
    <n v="6995"/>
    <n v="6995"/>
    <n v="45"/>
    <n v="0"/>
    <n v="0"/>
    <n v="0"/>
    <n v="0"/>
    <n v="0"/>
    <n v="5148714"/>
  </r>
  <r>
    <x v="29"/>
    <x v="44"/>
    <n v="1917"/>
    <n v="16397"/>
    <m/>
    <m/>
    <n v="241"/>
    <m/>
    <m/>
    <m/>
    <m/>
    <m/>
    <s v="B"/>
    <d v="2020-04-04T15:54:00"/>
    <s v="f77e7b39eabe76cf4167803caf243ccdfb46d4b5"/>
    <s v="2020-04-04T20:00:00Z"/>
    <n v="40"/>
    <n v="241"/>
    <n v="18314"/>
    <n v="18314"/>
    <n v="18314"/>
    <n v="45"/>
    <n v="9"/>
    <n v="0"/>
    <n v="10956"/>
    <n v="363"/>
    <n v="11319"/>
    <n v="5148714"/>
  </r>
  <r>
    <x v="30"/>
    <x v="44"/>
    <n v="2049"/>
    <n v="16927"/>
    <m/>
    <m/>
    <n v="241"/>
    <m/>
    <m/>
    <m/>
    <m/>
    <m/>
    <s v="B"/>
    <d v="2020-04-05T15:30:00"/>
    <s v="16d19cc7f9b970e7fc9cdac0aa31f6a8cf317828"/>
    <s v="2020-04-05T20:00:00Z"/>
    <n v="44"/>
    <n v="241"/>
    <n v="18976"/>
    <n v="18976"/>
    <n v="18976"/>
    <n v="45"/>
    <n v="4"/>
    <n v="0"/>
    <n v="530"/>
    <n v="132"/>
    <n v="662"/>
    <n v="5148714"/>
  </r>
  <r>
    <x v="31"/>
    <x v="44"/>
    <n v="2049"/>
    <n v="16927"/>
    <m/>
    <m/>
    <n v="241"/>
    <m/>
    <m/>
    <m/>
    <m/>
    <m/>
    <s v="B"/>
    <d v="2020-04-05T15:30:00"/>
    <s v="fed56482023362b33a5a9606a2d2adcafd12262c"/>
    <s v="2020-04-06T20:00:00Z"/>
    <n v="44"/>
    <n v="241"/>
    <n v="18976"/>
    <n v="18976"/>
    <n v="18976"/>
    <n v="45"/>
    <n v="0"/>
    <n v="0"/>
    <n v="0"/>
    <n v="0"/>
    <n v="0"/>
    <n v="5148714"/>
  </r>
  <r>
    <x v="32"/>
    <x v="44"/>
    <n v="2417"/>
    <n v="21263"/>
    <m/>
    <m/>
    <n v="241"/>
    <m/>
    <m/>
    <m/>
    <m/>
    <m/>
    <s v="B"/>
    <d v="2020-04-07T16:02:00"/>
    <s v="e1d92747f845bc7a1a4432cb4071b2508a8beeb4"/>
    <s v="2020-04-07T20:00:00Z"/>
    <n v="51"/>
    <n v="241"/>
    <n v="23680"/>
    <n v="23680"/>
    <n v="23680"/>
    <n v="45"/>
    <n v="7"/>
    <n v="0"/>
    <n v="4336"/>
    <n v="368"/>
    <n v="4704"/>
    <n v="5148714"/>
  </r>
  <r>
    <x v="33"/>
    <x v="44"/>
    <n v="2552"/>
    <n v="22082"/>
    <m/>
    <m/>
    <n v="241"/>
    <m/>
    <m/>
    <m/>
    <m/>
    <m/>
    <s v="B"/>
    <d v="2020-04-08T15:30:00"/>
    <s v="7309e5d10fee8a3625a11b8c5625d896ea65cf98"/>
    <s v="2020-04-08T20:00:00Z"/>
    <n v="63"/>
    <n v="241"/>
    <n v="24634"/>
    <n v="24634"/>
    <n v="24634"/>
    <n v="45"/>
    <n v="12"/>
    <n v="0"/>
    <n v="819"/>
    <n v="135"/>
    <n v="954"/>
    <n v="5148714"/>
  </r>
  <r>
    <x v="34"/>
    <x v="44"/>
    <n v="2792"/>
    <n v="24575"/>
    <m/>
    <m/>
    <n v="241"/>
    <m/>
    <m/>
    <m/>
    <m/>
    <m/>
    <s v="B"/>
    <d v="2020-04-09T16:08:00"/>
    <s v="5d7eb6363452e4b44c9792cc7865bd708b883ca4"/>
    <s v="2020-04-09T20:00:00Z"/>
    <n v="67"/>
    <n v="241"/>
    <n v="27367"/>
    <n v="27367"/>
    <n v="27367"/>
    <n v="45"/>
    <n v="4"/>
    <n v="0"/>
    <n v="2493"/>
    <n v="240"/>
    <n v="2733"/>
    <n v="5148714"/>
  </r>
  <r>
    <x v="35"/>
    <x v="44"/>
    <n v="3065"/>
    <n v="25118"/>
    <m/>
    <m/>
    <n v="496"/>
    <m/>
    <m/>
    <m/>
    <m/>
    <m/>
    <s v="B"/>
    <d v="2020-04-10T15:49:00"/>
    <s v="92ddf60239129a4a18a084ff1329dbcc201d4062"/>
    <s v="2020-04-10T20:00:00Z"/>
    <n v="72"/>
    <n v="496"/>
    <n v="28183"/>
    <n v="28183"/>
    <n v="28183"/>
    <n v="45"/>
    <n v="5"/>
    <n v="255"/>
    <n v="543"/>
    <n v="273"/>
    <n v="816"/>
    <n v="5148714"/>
  </r>
  <r>
    <x v="36"/>
    <x v="44"/>
    <n v="3207"/>
    <n v="26886"/>
    <m/>
    <m/>
    <n v="496"/>
    <m/>
    <m/>
    <m/>
    <m/>
    <m/>
    <s v="B"/>
    <d v="2020-04-11T15:31:00"/>
    <s v="e86b8b2397e4b339e40c4545e593b3f7aa4268bb"/>
    <s v="2020-04-11T20:00:00Z"/>
    <n v="80"/>
    <n v="496"/>
    <n v="30093"/>
    <n v="30093"/>
    <n v="30093"/>
    <n v="45"/>
    <n v="8"/>
    <n v="0"/>
    <n v="1768"/>
    <n v="142"/>
    <n v="1910"/>
    <n v="5148714"/>
  </r>
  <r>
    <x v="37"/>
    <x v="44"/>
    <n v="3319"/>
    <n v="28106"/>
    <m/>
    <m/>
    <n v="496"/>
    <m/>
    <m/>
    <m/>
    <m/>
    <m/>
    <s v="B"/>
    <d v="2020-04-12T15:30:00"/>
    <s v="704fd7409cd6dca97a9208ca9c1a28bef984410e"/>
    <s v="2020-04-12T20:00:00Z"/>
    <n v="82"/>
    <n v="496"/>
    <n v="31425"/>
    <n v="31425"/>
    <n v="31425"/>
    <n v="45"/>
    <n v="2"/>
    <n v="0"/>
    <n v="1220"/>
    <n v="112"/>
    <n v="1332"/>
    <n v="5148714"/>
  </r>
  <r>
    <x v="38"/>
    <x v="44"/>
    <n v="3319"/>
    <n v="28106"/>
    <m/>
    <m/>
    <n v="496"/>
    <m/>
    <m/>
    <m/>
    <m/>
    <m/>
    <s v="B"/>
    <d v="2020-04-13T17:26:00"/>
    <s v="5d08b3bbaaa4dca19b3da3fbb734b22e94a8557a"/>
    <s v="2020-04-13T20:00:00Z"/>
    <n v="82"/>
    <n v="496"/>
    <n v="31425"/>
    <n v="31425"/>
    <n v="31425"/>
    <n v="45"/>
    <n v="0"/>
    <n v="0"/>
    <n v="0"/>
    <n v="0"/>
    <n v="0"/>
    <n v="5148714"/>
  </r>
  <r>
    <x v="39"/>
    <x v="44"/>
    <n v="3553"/>
    <n v="30319"/>
    <m/>
    <m/>
    <n v="675"/>
    <m/>
    <m/>
    <m/>
    <m/>
    <m/>
    <s v="B"/>
    <d v="2020-04-14T15:55:00"/>
    <s v="a6257ee3dbc79737f2877bca12bfaa059c6bb369"/>
    <s v="2020-04-14T20:00:00Z"/>
    <n v="97"/>
    <n v="675"/>
    <n v="33872"/>
    <n v="33872"/>
    <n v="33872"/>
    <n v="45"/>
    <n v="15"/>
    <n v="179"/>
    <n v="2213"/>
    <n v="234"/>
    <n v="2447"/>
    <n v="5148714"/>
  </r>
  <r>
    <x v="40"/>
    <x v="44"/>
    <n v="3656"/>
    <n v="31077"/>
    <m/>
    <m/>
    <n v="675"/>
    <m/>
    <m/>
    <m/>
    <m/>
    <m/>
    <s v="B"/>
    <d v="2020-04-15T14:55:00"/>
    <s v="4e144f084cb2b72a4ffb0deb48835c3e6ccc3191"/>
    <s v="2020-04-15T20:00:00Z"/>
    <n v="107"/>
    <n v="675"/>
    <n v="34733"/>
    <n v="34733"/>
    <n v="34733"/>
    <n v="45"/>
    <n v="10"/>
    <n v="0"/>
    <n v="758"/>
    <n v="103"/>
    <n v="861"/>
    <n v="5148714"/>
  </r>
  <r>
    <x v="41"/>
    <x v="44"/>
    <n v="3656"/>
    <n v="31077"/>
    <m/>
    <m/>
    <n v="675"/>
    <m/>
    <m/>
    <m/>
    <m/>
    <m/>
    <s v="B"/>
    <d v="2020-04-16T17:06:00"/>
    <s v="65d688580c90a3f582d0f44fcc4ea330142e57dc"/>
    <s v="2020-04-16T20:00:00Z"/>
    <n v="107"/>
    <n v="675"/>
    <n v="34733"/>
    <n v="34733"/>
    <n v="34733"/>
    <n v="45"/>
    <n v="0"/>
    <n v="0"/>
    <n v="0"/>
    <n v="0"/>
    <n v="0"/>
    <n v="5148714"/>
  </r>
  <r>
    <x v="42"/>
    <x v="44"/>
    <n v="3931"/>
    <n v="32353"/>
    <m/>
    <m/>
    <n v="675"/>
    <m/>
    <m/>
    <m/>
    <m/>
    <m/>
    <s v="B"/>
    <d v="2020-04-17T16:48:00"/>
    <s v="2c6a86630766d9a4651730ee429c6d4ad96eff57"/>
    <s v="2020-04-17T20:00:00Z"/>
    <n v="109"/>
    <n v="675"/>
    <n v="36284"/>
    <n v="36284"/>
    <n v="36284"/>
    <n v="45"/>
    <n v="2"/>
    <n v="0"/>
    <n v="1276"/>
    <n v="275"/>
    <n v="1551"/>
    <n v="5148714"/>
  </r>
  <r>
    <x v="43"/>
    <x v="44"/>
    <n v="4246"/>
    <n v="34587"/>
    <m/>
    <m/>
    <n v="776"/>
    <m/>
    <m/>
    <m/>
    <m/>
    <n v="2633"/>
    <s v="B"/>
    <d v="2020-04-18T15:25:00"/>
    <s v="41d3450cc79dd12485e8c195a044dae6f40c6296"/>
    <s v="2020-04-18T20:00:00Z"/>
    <n v="119"/>
    <n v="776"/>
    <n v="38833"/>
    <n v="38833"/>
    <n v="38833"/>
    <n v="45"/>
    <n v="10"/>
    <n v="101"/>
    <n v="2234"/>
    <n v="315"/>
    <n v="2549"/>
    <n v="5148714"/>
  </r>
  <r>
    <x v="44"/>
    <x v="44"/>
    <n v="4377"/>
    <n v="36103"/>
    <m/>
    <m/>
    <n v="776"/>
    <m/>
    <m/>
    <m/>
    <m/>
    <n v="2633"/>
    <s v="B"/>
    <d v="2020-04-19T15:30:00"/>
    <s v="29eb3a2ca7ecc4f977f091d02b1df24904a179a1"/>
    <s v="2020-04-19T20:00:00Z"/>
    <n v="120"/>
    <n v="776"/>
    <n v="40480"/>
    <n v="40480"/>
    <n v="40480"/>
    <n v="45"/>
    <n v="1"/>
    <n v="0"/>
    <n v="1516"/>
    <n v="131"/>
    <n v="1647"/>
    <n v="5148714"/>
  </r>
  <r>
    <x v="45"/>
    <x v="44"/>
    <n v="4377"/>
    <n v="36103"/>
    <m/>
    <m/>
    <n v="776"/>
    <m/>
    <m/>
    <m/>
    <m/>
    <n v="2063"/>
    <s v="B"/>
    <d v="2020-04-19T15:30:00"/>
    <s v="4800dca459607cac7fc4378eb8a43661cb3f3e0c"/>
    <s v="2020-04-20T20:00:00Z"/>
    <n v="120"/>
    <n v="776"/>
    <n v="40480"/>
    <n v="40480"/>
    <n v="40480"/>
    <n v="45"/>
    <n v="0"/>
    <n v="0"/>
    <n v="0"/>
    <n v="0"/>
    <n v="0"/>
    <n v="5148714"/>
  </r>
  <r>
    <x v="46"/>
    <x v="44"/>
    <n v="4439"/>
    <n v="36838"/>
    <m/>
    <m/>
    <n v="776"/>
    <m/>
    <m/>
    <m/>
    <m/>
    <n v="2063"/>
    <s v="B"/>
    <d v="2020-04-21T16:30:00"/>
    <s v="d1fdcac8327cb0e5938df1117601ad9055c71397"/>
    <s v="2020-04-21T20:00:00Z"/>
    <n v="124"/>
    <n v="776"/>
    <n v="41277"/>
    <n v="41277"/>
    <n v="41277"/>
    <n v="45"/>
    <n v="4"/>
    <n v="0"/>
    <n v="735"/>
    <n v="62"/>
    <n v="797"/>
    <n v="5148714"/>
  </r>
  <r>
    <x v="47"/>
    <x v="44"/>
    <n v="4761"/>
    <n v="38350"/>
    <m/>
    <m/>
    <n v="837"/>
    <m/>
    <m/>
    <m/>
    <m/>
    <n v="3317"/>
    <s v="B"/>
    <d v="2020-04-21T23:59:00"/>
    <s v="13a54cb47238658d834fe9db94b38a2003f7301e"/>
    <s v="2020-04-22T20:00:00Z"/>
    <n v="140"/>
    <n v="837"/>
    <n v="43111"/>
    <n v="43111"/>
    <n v="43111"/>
    <n v="45"/>
    <n v="16"/>
    <n v="61"/>
    <n v="1512"/>
    <n v="322"/>
    <n v="1834"/>
    <n v="5148714"/>
  </r>
  <r>
    <x v="48"/>
    <x v="44"/>
    <n v="4917"/>
    <n v="39546"/>
    <m/>
    <m/>
    <n v="837"/>
    <m/>
    <m/>
    <m/>
    <m/>
    <n v="3317"/>
    <s v="B"/>
    <d v="2020-04-22T23:59:00"/>
    <s v="503a4c9bde9974d355a2f7a0ec4c0d9649b28df2"/>
    <s v="2020-04-23T20:00:00Z"/>
    <n v="150"/>
    <n v="837"/>
    <n v="44463"/>
    <n v="44463"/>
    <n v="44463"/>
    <n v="45"/>
    <n v="10"/>
    <n v="0"/>
    <n v="1196"/>
    <n v="156"/>
    <n v="1352"/>
    <n v="5148714"/>
  </r>
  <r>
    <x v="49"/>
    <x v="44"/>
    <n v="4917"/>
    <n v="39546"/>
    <m/>
    <m/>
    <n v="837"/>
    <m/>
    <m/>
    <m/>
    <m/>
    <n v="3317"/>
    <s v="B"/>
    <d v="2020-04-24T17:24:00"/>
    <s v="ffc7eb3f2953d7797f0da89cdea1ba557b03fe62"/>
    <s v="2020-04-24T20:00:00Z"/>
    <n v="150"/>
    <n v="837"/>
    <n v="44463"/>
    <n v="44463"/>
    <n v="44463"/>
    <n v="45"/>
    <n v="0"/>
    <n v="0"/>
    <n v="0"/>
    <n v="0"/>
    <n v="0"/>
    <n v="5148714"/>
  </r>
  <r>
    <x v="50"/>
    <x v="44"/>
    <n v="5253"/>
    <n v="43761"/>
    <m/>
    <m/>
    <n v="944"/>
    <m/>
    <m/>
    <m/>
    <m/>
    <n v="3701"/>
    <s v="B"/>
    <d v="2020-04-25T15:39:00"/>
    <s v="4b6861dc007fc2cad1d97db9f288cb9f4b3bf7d8"/>
    <s v="2020-04-25T20:00:00Z"/>
    <n v="166"/>
    <n v="944"/>
    <n v="49014"/>
    <n v="49014"/>
    <n v="49014"/>
    <n v="45"/>
    <n v="16"/>
    <n v="107"/>
    <n v="4215"/>
    <n v="336"/>
    <n v="4551"/>
    <n v="5148714"/>
  </r>
  <r>
    <x v="51"/>
    <x v="44"/>
    <n v="5490"/>
    <n v="45271"/>
    <m/>
    <m/>
    <n v="944"/>
    <m/>
    <m/>
    <m/>
    <m/>
    <n v="3701"/>
    <s v="B"/>
    <d v="2020-04-26T15:30:00"/>
    <s v="be81461758c41202ae7ae8dd2d1de6083490ecd1"/>
    <s v="2020-04-26T20:00:00Z"/>
    <n v="174"/>
    <n v="944"/>
    <n v="50761"/>
    <n v="50761"/>
    <n v="50761"/>
    <n v="45"/>
    <n v="8"/>
    <n v="0"/>
    <n v="1510"/>
    <n v="237"/>
    <n v="1747"/>
    <n v="5148714"/>
  </r>
  <r>
    <x v="52"/>
    <x v="44"/>
    <n v="5490"/>
    <n v="45271"/>
    <m/>
    <m/>
    <n v="944"/>
    <m/>
    <m/>
    <m/>
    <m/>
    <n v="3701"/>
    <s v="B"/>
    <d v="2020-04-26T15:30:00"/>
    <s v="df361784e562bc68884111e99f5f2faa4e2a272c"/>
    <s v="2020-04-27T20:00:00Z"/>
    <n v="174"/>
    <n v="944"/>
    <n v="50761"/>
    <n v="50761"/>
    <n v="50761"/>
    <n v="45"/>
    <n v="0"/>
    <n v="0"/>
    <n v="0"/>
    <n v="0"/>
    <n v="0"/>
    <n v="5148714"/>
  </r>
  <r>
    <x v="53"/>
    <x v="44"/>
    <n v="5613"/>
    <n v="46532"/>
    <m/>
    <m/>
    <n v="944"/>
    <m/>
    <m/>
    <m/>
    <m/>
    <n v="2830"/>
    <s v="B"/>
    <d v="2020-04-27T16:30:00"/>
    <s v="8612f696e380990e756d91a66f7cd37bff4f41f4"/>
    <s v="2020-04-28T20:00:00Z"/>
    <n v="177"/>
    <n v="944"/>
    <n v="52145"/>
    <n v="52145"/>
    <n v="52145"/>
    <n v="45"/>
    <n v="3"/>
    <n v="0"/>
    <n v="1261"/>
    <n v="123"/>
    <n v="1384"/>
    <n v="5148714"/>
  </r>
  <r>
    <x v="54"/>
    <x v="44"/>
    <n v="5881"/>
    <n v="48336"/>
    <m/>
    <m/>
    <n v="1000"/>
    <m/>
    <m/>
    <m/>
    <m/>
    <n v="3252"/>
    <s v="B"/>
    <d v="2020-04-29T15:30:00"/>
    <s v="1fcc9c253cbe09b571f5d02f0a8a9c38e79183b4"/>
    <s v="2020-04-29T20:00:00Z"/>
    <n v="203"/>
    <n v="1000"/>
    <n v="54217"/>
    <n v="54217"/>
    <n v="54217"/>
    <n v="45"/>
    <n v="26"/>
    <n v="56"/>
    <n v="1804"/>
    <n v="268"/>
    <n v="2072"/>
    <n v="5148714"/>
  </r>
  <r>
    <x v="55"/>
    <x v="44"/>
    <n v="6095"/>
    <n v="50417"/>
    <m/>
    <m/>
    <n v="1000"/>
    <m/>
    <m/>
    <m/>
    <m/>
    <n v="3252"/>
    <s v="B"/>
    <d v="2020-04-30T16:04:00"/>
    <s v="675b5976db8c9e8e7c821e03509cea5d1464f068"/>
    <s v="2020-04-30T20:00:00Z"/>
    <n v="244"/>
    <n v="1000"/>
    <n v="56512"/>
    <n v="56512"/>
    <n v="56512"/>
    <n v="45"/>
    <n v="41"/>
    <n v="0"/>
    <n v="2081"/>
    <n v="214"/>
    <n v="2295"/>
    <n v="5148714"/>
  </r>
  <r>
    <x v="56"/>
    <x v="44"/>
    <n v="6258"/>
    <n v="53121"/>
    <m/>
    <m/>
    <n v="1110"/>
    <m/>
    <m/>
    <m/>
    <m/>
    <n v="3622"/>
    <s v="B"/>
    <d v="2020-05-01T16:00:00"/>
    <s v="78d4cc9a47e000a8cbc6c0fb20e2388789c82782"/>
    <s v="2020-05-01T20:00:00Z"/>
    <n v="256"/>
    <n v="1110"/>
    <n v="59379"/>
    <n v="59379"/>
    <n v="59379"/>
    <n v="45"/>
    <n v="12"/>
    <n v="110"/>
    <n v="2704"/>
    <n v="163"/>
    <n v="2867"/>
    <n v="5148714"/>
  </r>
  <r>
    <x v="57"/>
    <x v="44"/>
    <n v="6489"/>
    <n v="55127"/>
    <m/>
    <m/>
    <n v="1110"/>
    <m/>
    <m/>
    <m/>
    <m/>
    <n v="3622"/>
    <s v="B"/>
    <d v="2020-05-02T15:45:00"/>
    <s v="6d068643272f8a1c86d6b02d8e129d6d584a37bf"/>
    <s v="2020-05-02T20:00:00Z"/>
    <n v="267"/>
    <n v="1110"/>
    <n v="61616"/>
    <n v="61616"/>
    <n v="61616"/>
    <n v="45"/>
    <n v="11"/>
    <n v="0"/>
    <n v="2006"/>
    <n v="231"/>
    <n v="2237"/>
    <n v="5148714"/>
  </r>
  <r>
    <x v="58"/>
    <x v="44"/>
    <n v="6626"/>
    <n v="57562"/>
    <m/>
    <m/>
    <n v="1110"/>
    <m/>
    <m/>
    <m/>
    <m/>
    <n v="3622"/>
    <s v="B"/>
    <d v="2020-05-03T15:30:00"/>
    <s v="72bb2dfcc255c26df4e47bb1dacc3f06325016e4"/>
    <s v="2020-05-03T20:00:00Z"/>
    <n v="275"/>
    <n v="1110"/>
    <n v="64188"/>
    <n v="64188"/>
    <n v="64188"/>
    <n v="45"/>
    <n v="8"/>
    <n v="0"/>
    <n v="2435"/>
    <n v="137"/>
    <n v="2572"/>
    <n v="5148714"/>
  </r>
  <r>
    <x v="59"/>
    <x v="44"/>
    <n v="6626"/>
    <n v="57562"/>
    <m/>
    <m/>
    <n v="1110"/>
    <m/>
    <m/>
    <m/>
    <m/>
    <n v="3622"/>
    <s v="B"/>
    <d v="2020-05-03T15:30:00"/>
    <s v="5ba28814df43672589896f9b5f39449971fa44ed"/>
    <s v="2020-05-04T20:00:00Z"/>
    <n v="275"/>
    <n v="1110"/>
    <n v="64188"/>
    <n v="64188"/>
    <n v="64188"/>
    <n v="45"/>
    <n v="0"/>
    <n v="0"/>
    <n v="0"/>
    <n v="0"/>
    <n v="0"/>
    <n v="5148714"/>
  </r>
  <r>
    <x v="60"/>
    <x v="44"/>
    <n v="6757"/>
    <n v="61014"/>
    <m/>
    <m/>
    <n v="1110"/>
    <m/>
    <m/>
    <m/>
    <m/>
    <n v="3622"/>
    <s v="B"/>
    <d v="2020-05-04T16:35:00"/>
    <s v="ded92409b1c45f1fc31073aa89b3fc1ebd9131a0"/>
    <s v="2020-05-05T20:00:00Z"/>
    <n v="283"/>
    <n v="1110"/>
    <n v="67771"/>
    <n v="67771"/>
    <n v="67771"/>
    <n v="45"/>
    <n v="8"/>
    <n v="0"/>
    <n v="3452"/>
    <n v="131"/>
    <n v="3583"/>
    <n v="5148714"/>
  </r>
  <r>
    <x v="61"/>
    <x v="44"/>
    <n v="6936"/>
    <n v="70546"/>
    <m/>
    <m/>
    <n v="1152"/>
    <m/>
    <m/>
    <m/>
    <m/>
    <n v="3816"/>
    <s v="B"/>
    <d v="2020-05-06T16:20:00"/>
    <s v="302fca1f21ea263ba99279a1b4bdaa849cf22076"/>
    <s v="2020-05-06T20:00:00Z"/>
    <n v="305"/>
    <n v="1152"/>
    <n v="77482"/>
    <n v="77482"/>
    <n v="77482"/>
    <n v="45"/>
    <n v="22"/>
    <n v="42"/>
    <n v="9532"/>
    <n v="179"/>
    <n v="9711"/>
    <n v="5148714"/>
  </r>
  <r>
    <x v="62"/>
    <x v="44"/>
    <n v="6936"/>
    <n v="70546"/>
    <m/>
    <m/>
    <n v="1152"/>
    <m/>
    <m/>
    <m/>
    <m/>
    <n v="3816"/>
    <s v="B"/>
    <d v="2020-05-06T16:20:00"/>
    <s v="ec394c556c4abcc745b3f9b63ee25296da636d2c"/>
    <s v="2020-05-07T20:00:00Z"/>
    <n v="305"/>
    <n v="1152"/>
    <n v="77482"/>
    <n v="77482"/>
    <n v="77482"/>
    <n v="45"/>
    <n v="0"/>
    <n v="0"/>
    <n v="0"/>
    <n v="0"/>
    <n v="0"/>
    <n v="5148714"/>
  </r>
  <r>
    <x v="63"/>
    <x v="44"/>
    <n v="7142"/>
    <n v="66300"/>
    <m/>
    <m/>
    <n v="1152"/>
    <m/>
    <m/>
    <m/>
    <m/>
    <n v="3816"/>
    <s v="B"/>
    <d v="2020-05-07T16:13:00"/>
    <s v="7c15b816d23596c0823ceb01d4f650cc109f26b4"/>
    <s v="2020-05-08T20:00:00Z"/>
    <n v="316"/>
    <n v="1152"/>
    <n v="73442"/>
    <n v="73442"/>
    <n v="73442"/>
    <n v="45"/>
    <n v="11"/>
    <n v="0"/>
    <n v="-4246"/>
    <n v="206"/>
    <n v="-4040"/>
    <n v="5148714"/>
  </r>
  <r>
    <x v="64"/>
    <x v="44"/>
    <n v="7531"/>
    <n v="73432"/>
    <m/>
    <m/>
    <n v="1252"/>
    <m/>
    <m/>
    <m/>
    <m/>
    <n v="4120"/>
    <s v="B"/>
    <d v="2020-05-08T16:30:00"/>
    <s v="4c1038923332fd0d07cdff110cb98fadc437f92e"/>
    <s v="2020-05-09T20:00:00Z"/>
    <n v="330"/>
    <n v="1252"/>
    <n v="80963"/>
    <n v="80963"/>
    <n v="80963"/>
    <n v="45"/>
    <n v="14"/>
    <n v="100"/>
    <n v="7132"/>
    <n v="389"/>
    <n v="7521"/>
    <n v="5148714"/>
  </r>
  <r>
    <x v="65"/>
    <x v="44"/>
    <n v="7653"/>
    <n v="76804"/>
    <m/>
    <m/>
    <n v="1252"/>
    <m/>
    <m/>
    <m/>
    <m/>
    <n v="4120"/>
    <s v="B"/>
    <d v="2020-05-10T16:30:00"/>
    <s v="5efcda5d5a6a295360901ab712a6805e5899de78"/>
    <s v="2020-05-10T20:00:00Z"/>
    <n v="331"/>
    <n v="1252"/>
    <n v="84457"/>
    <n v="84457"/>
    <n v="84457"/>
    <n v="45"/>
    <n v="1"/>
    <n v="0"/>
    <n v="3372"/>
    <n v="122"/>
    <n v="3494"/>
    <n v="5148714"/>
  </r>
  <r>
    <x v="66"/>
    <x v="44"/>
    <n v="7653"/>
    <n v="76804"/>
    <m/>
    <m/>
    <n v="1252"/>
    <m/>
    <m/>
    <m/>
    <m/>
    <n v="4120"/>
    <s v="B"/>
    <d v="2020-05-10T16:30:00"/>
    <s v="5f9e0d3a2ec058ef8d95dd9bf20de96334069a78"/>
    <s v="2020-05-11T20:00:00Z"/>
    <n v="331"/>
    <n v="1252"/>
    <n v="84457"/>
    <n v="84457"/>
    <n v="84457"/>
    <n v="45"/>
    <n v="0"/>
    <n v="0"/>
    <n v="0"/>
    <n v="0"/>
    <n v="0"/>
    <n v="5148714"/>
  </r>
  <r>
    <x v="67"/>
    <x v="44"/>
    <n v="7927"/>
    <n v="85213"/>
    <m/>
    <m/>
    <n v="1338"/>
    <m/>
    <m/>
    <m/>
    <m/>
    <n v="6817"/>
    <s v="A"/>
    <d v="2020-05-12T16:14:00"/>
    <s v="d9ad2effd29087d5acdaddd770ddf5116ff02f21"/>
    <s v="2020-05-12T20:00:00Z"/>
    <n v="355"/>
    <n v="1338"/>
    <n v="93140"/>
    <n v="93140"/>
    <n v="93140"/>
    <n v="45"/>
    <n v="24"/>
    <n v="86"/>
    <n v="8409"/>
    <n v="274"/>
    <n v="8683"/>
    <n v="5148714"/>
  </r>
  <r>
    <x v="68"/>
    <x v="44"/>
    <n v="7927"/>
    <n v="85213"/>
    <m/>
    <m/>
    <n v="1338"/>
    <m/>
    <m/>
    <m/>
    <m/>
    <n v="6817"/>
    <s v="A"/>
    <d v="2020-05-12T16:14:00"/>
    <s v="70f6e29cf342781052323ec4f1b865022490ea78"/>
    <s v="2020-05-13T20:00:00Z"/>
    <n v="355"/>
    <n v="1338"/>
    <n v="93140"/>
    <n v="93140"/>
    <n v="93140"/>
    <n v="45"/>
    <n v="0"/>
    <n v="0"/>
    <n v="0"/>
    <n v="0"/>
    <n v="0"/>
    <n v="5148714"/>
  </r>
  <r>
    <x v="69"/>
    <x v="44"/>
    <n v="8189"/>
    <n v="94346"/>
    <m/>
    <m/>
    <n v="1338"/>
    <m/>
    <m/>
    <m/>
    <m/>
    <n v="4914"/>
    <s v="A"/>
    <d v="2020-05-14T15:34:00"/>
    <s v="db68b8034fbc75e17c75c7a79890ecc538b49bc5"/>
    <s v="2020-05-14T20:00:00Z"/>
    <n v="371"/>
    <n v="1338"/>
    <n v="102535"/>
    <n v="102535"/>
    <n v="102535"/>
    <n v="45"/>
    <n v="16"/>
    <n v="0"/>
    <n v="9133"/>
    <n v="262"/>
    <n v="9395"/>
    <n v="5148714"/>
  </r>
  <r>
    <x v="70"/>
    <x v="44"/>
    <n v="8407"/>
    <n v="101209"/>
    <m/>
    <m/>
    <n v="1421"/>
    <m/>
    <m/>
    <m/>
    <m/>
    <n v="5076"/>
    <s v="A"/>
    <d v="2020-05-15T16:00:00"/>
    <s v="b84f7972ce5863e94d569b44321ecc9101e56772"/>
    <s v="2020-05-15T20:00:00Z"/>
    <n v="380"/>
    <n v="1421"/>
    <n v="109616"/>
    <n v="109616"/>
    <n v="109616"/>
    <n v="45"/>
    <n v="9"/>
    <n v="83"/>
    <n v="6863"/>
    <n v="218"/>
    <n v="7081"/>
    <n v="5148714"/>
  </r>
  <r>
    <x v="71"/>
    <x v="44"/>
    <n v="8407"/>
    <n v="101209"/>
    <m/>
    <m/>
    <n v="1421"/>
    <m/>
    <m/>
    <m/>
    <m/>
    <n v="5076"/>
    <s v="A"/>
    <d v="2020-05-15T16:00:00"/>
    <s v="540817a2c53e356d3d1273c72b424dc322e7782a"/>
    <s v="2020-05-16T20:00:00Z"/>
    <n v="380"/>
    <n v="1421"/>
    <n v="109616"/>
    <n v="109616"/>
    <n v="109616"/>
    <n v="45"/>
    <n v="0"/>
    <n v="0"/>
    <n v="0"/>
    <n v="0"/>
    <n v="0"/>
    <n v="5148714"/>
  </r>
  <r>
    <x v="72"/>
    <x v="44"/>
    <n v="8661"/>
    <n v="111670"/>
    <m/>
    <m/>
    <n v="1421"/>
    <m/>
    <m/>
    <m/>
    <m/>
    <n v="5076"/>
    <s v="A"/>
    <d v="2020-05-16T17:25:00"/>
    <s v="47390c538a14c9c1212aaba5a8ac8310b360d593"/>
    <s v="2020-05-17T20:00:00Z"/>
    <n v="380"/>
    <n v="1421"/>
    <n v="120331"/>
    <n v="120331"/>
    <n v="120331"/>
    <n v="45"/>
    <n v="0"/>
    <n v="0"/>
    <n v="10461"/>
    <n v="254"/>
    <n v="10715"/>
    <n v="5148714"/>
  </r>
  <r>
    <x v="73"/>
    <x v="44"/>
    <n v="8942"/>
    <n v="122617"/>
    <m/>
    <m/>
    <n v="1421"/>
    <m/>
    <m/>
    <m/>
    <m/>
    <n v="5076"/>
    <s v="A"/>
    <d v="2020-05-18T16:15:00"/>
    <s v="3a4d210f2121c07bb57c1f757389342753772472"/>
    <s v="2020-05-18T20:00:00Z"/>
    <n v="391"/>
    <n v="1421"/>
    <n v="131559"/>
    <n v="131559"/>
    <n v="131559"/>
    <n v="45"/>
    <n v="11"/>
    <n v="0"/>
    <n v="10947"/>
    <n v="281"/>
    <n v="11228"/>
    <n v="5148714"/>
  </r>
  <r>
    <x v="74"/>
    <x v="44"/>
    <n v="9056"/>
    <n v="126007"/>
    <m/>
    <m/>
    <n v="1444"/>
    <m/>
    <m/>
    <m/>
    <m/>
    <n v="5451"/>
    <s v="A"/>
    <d v="2020-05-19T16:00:00"/>
    <s v="1012b6dcb4873da74e5d4b8f4b22a9c34b0ad1cd"/>
    <s v="2020-05-19T20:00:00Z"/>
    <n v="399"/>
    <n v="1444"/>
    <n v="135063"/>
    <n v="135063"/>
    <n v="135063"/>
    <n v="45"/>
    <n v="8"/>
    <n v="23"/>
    <n v="3390"/>
    <n v="114"/>
    <n v="3504"/>
    <n v="5148714"/>
  </r>
  <r>
    <x v="75"/>
    <x v="44"/>
    <n v="9056"/>
    <n v="126007"/>
    <m/>
    <m/>
    <n v="1444"/>
    <m/>
    <m/>
    <m/>
    <m/>
    <n v="5451"/>
    <s v="A+"/>
    <d v="2020-05-19T16:00:00"/>
    <s v="4841aeea3388848e2b0cc7d34e71e216705b6bac"/>
    <s v="2020-05-20T20:00:00Z"/>
    <n v="399"/>
    <n v="1444"/>
    <n v="135063"/>
    <n v="135063"/>
    <n v="135063"/>
    <n v="45"/>
    <n v="0"/>
    <n v="0"/>
    <n v="0"/>
    <n v="0"/>
    <n v="0"/>
    <n v="5148714"/>
  </r>
  <r>
    <x v="76"/>
    <x v="44"/>
    <n v="9175"/>
    <n v="129063"/>
    <m/>
    <n v="414"/>
    <n v="1444"/>
    <m/>
    <m/>
    <m/>
    <m/>
    <n v="5451"/>
    <s v="A+"/>
    <d v="2020-05-20T17:55:00"/>
    <s v="931ffe010124d6a9c2ec31b28bfec18dc7aaffff"/>
    <s v="2020-05-21T20:00:00Z"/>
    <n v="407"/>
    <n v="1444"/>
    <n v="138238"/>
    <n v="138238"/>
    <n v="138238"/>
    <n v="45"/>
    <n v="8"/>
    <n v="0"/>
    <n v="3056"/>
    <n v="119"/>
    <n v="3175"/>
    <n v="5148714"/>
  </r>
  <r>
    <x v="77"/>
    <x v="44"/>
    <n v="9638"/>
    <n v="140385"/>
    <m/>
    <n v="429"/>
    <n v="1534"/>
    <m/>
    <m/>
    <m/>
    <m/>
    <n v="5743"/>
    <s v="A+"/>
    <d v="2020-05-22T16:00:00"/>
    <s v="64e52d6a0d09aa614256b7848d12687474e8c2eb"/>
    <s v="2020-05-22T20:00:00Z"/>
    <n v="419"/>
    <n v="1534"/>
    <n v="150023"/>
    <n v="150023"/>
    <n v="150023"/>
    <n v="45"/>
    <n v="12"/>
    <n v="90"/>
    <n v="11322"/>
    <n v="463"/>
    <n v="11785"/>
    <n v="5148714"/>
  </r>
  <r>
    <x v="78"/>
    <x v="44"/>
    <n v="9895"/>
    <n v="149015"/>
    <m/>
    <n v="430"/>
    <n v="1534"/>
    <m/>
    <m/>
    <m/>
    <m/>
    <n v="5743"/>
    <s v="A+"/>
    <d v="2020-05-23T15:31:00"/>
    <s v="b84ae1035ee168b1f3007c2837c319dcef0693b7"/>
    <s v="2020-05-23T20:00:00Z"/>
    <n v="425"/>
    <n v="1534"/>
    <n v="158910"/>
    <n v="158910"/>
    <n v="158910"/>
    <n v="45"/>
    <n v="6"/>
    <n v="0"/>
    <n v="8630"/>
    <n v="257"/>
    <n v="8887"/>
    <n v="5148714"/>
  </r>
  <r>
    <x v="79"/>
    <x v="44"/>
    <n v="10096"/>
    <n v="153851"/>
    <m/>
    <n v="461"/>
    <n v="1534"/>
    <m/>
    <m/>
    <m/>
    <m/>
    <n v="5743"/>
    <s v="A+"/>
    <d v="2020-05-24T15:33:00"/>
    <s v="785c930d599d80d5d1b8b255d071e3e02f672ba4"/>
    <s v="2020-05-24T20:00:00Z"/>
    <n v="435"/>
    <n v="1534"/>
    <n v="163947"/>
    <n v="163947"/>
    <n v="163947"/>
    <n v="45"/>
    <n v="10"/>
    <n v="0"/>
    <n v="4836"/>
    <n v="201"/>
    <n v="5037"/>
    <n v="5148714"/>
  </r>
  <r>
    <x v="1"/>
    <x v="45"/>
    <n v="0"/>
    <n v="5"/>
    <n v="0"/>
    <m/>
    <m/>
    <m/>
    <m/>
    <m/>
    <m/>
    <m/>
    <m/>
    <m/>
    <s v="114e4f8c3e43256bd84142fe8553272b432738ae"/>
    <s v="2020-03-07T21:00:00Z"/>
    <m/>
    <m/>
    <n v="5"/>
    <n v="5"/>
    <n v="5"/>
    <n v="46"/>
    <m/>
    <m/>
    <m/>
    <m/>
    <m/>
    <n v="884659"/>
  </r>
  <r>
    <x v="2"/>
    <x v="45"/>
    <n v="0"/>
    <n v="5"/>
    <n v="0"/>
    <m/>
    <m/>
    <m/>
    <m/>
    <m/>
    <m/>
    <m/>
    <m/>
    <m/>
    <s v="847d91d10e9b651b7fde11dfab0e1cd40ea3b24f"/>
    <s v="2020-03-08T20:00:00Z"/>
    <m/>
    <m/>
    <n v="5"/>
    <n v="5"/>
    <n v="5"/>
    <n v="46"/>
    <n v="0"/>
    <n v="0"/>
    <n v="0"/>
    <n v="0"/>
    <n v="0"/>
    <n v="884659"/>
  </r>
  <r>
    <x v="3"/>
    <x v="45"/>
    <n v="0"/>
    <n v="5"/>
    <n v="0"/>
    <m/>
    <m/>
    <m/>
    <m/>
    <m/>
    <m/>
    <m/>
    <m/>
    <m/>
    <s v="c920e44f382cffa1219af5e3dba905975991ef00"/>
    <s v="2020-03-09T20:00:00Z"/>
    <m/>
    <m/>
    <n v="5"/>
    <n v="5"/>
    <n v="5"/>
    <n v="46"/>
    <n v="0"/>
    <n v="0"/>
    <n v="0"/>
    <n v="0"/>
    <n v="0"/>
    <n v="884659"/>
  </r>
  <r>
    <x v="4"/>
    <x v="45"/>
    <n v="0"/>
    <n v="11"/>
    <n v="0"/>
    <m/>
    <m/>
    <m/>
    <m/>
    <m/>
    <m/>
    <m/>
    <m/>
    <m/>
    <s v="23dc68f9dd57592ed7d606c90fefcc6b012fe14d"/>
    <s v="2020-03-10T20:00:00Z"/>
    <m/>
    <m/>
    <n v="11"/>
    <n v="11"/>
    <n v="11"/>
    <n v="46"/>
    <n v="0"/>
    <n v="0"/>
    <n v="6"/>
    <n v="0"/>
    <n v="6"/>
    <n v="884659"/>
  </r>
  <r>
    <x v="5"/>
    <x v="45"/>
    <n v="5"/>
    <n v="13"/>
    <n v="2"/>
    <m/>
    <m/>
    <m/>
    <m/>
    <m/>
    <m/>
    <m/>
    <m/>
    <m/>
    <s v="5ed811da23fe9229ab79f73dd4c15697ab3ed3b6"/>
    <s v="2020-03-11T20:00:00Z"/>
    <m/>
    <m/>
    <n v="20"/>
    <n v="18"/>
    <n v="18"/>
    <n v="46"/>
    <n v="0"/>
    <n v="0"/>
    <n v="2"/>
    <n v="5"/>
    <n v="7"/>
    <n v="884659"/>
  </r>
  <r>
    <x v="6"/>
    <x v="45"/>
    <n v="8"/>
    <n v="27"/>
    <n v="11"/>
    <m/>
    <m/>
    <m/>
    <m/>
    <m/>
    <m/>
    <m/>
    <m/>
    <d v="2020-03-11T00:00:00"/>
    <s v="fa2a4555a132947a8bd5ea7b142c1dc4054bde10"/>
    <s v="2020-03-12T20:00:00Z"/>
    <m/>
    <m/>
    <n v="46"/>
    <n v="35"/>
    <n v="35"/>
    <n v="46"/>
    <n v="0"/>
    <n v="0"/>
    <n v="14"/>
    <n v="3"/>
    <n v="17"/>
    <n v="884659"/>
  </r>
  <r>
    <x v="7"/>
    <x v="45"/>
    <n v="9"/>
    <n v="73"/>
    <n v="11"/>
    <m/>
    <m/>
    <m/>
    <m/>
    <m/>
    <m/>
    <m/>
    <m/>
    <d v="2020-03-13T00:00:00"/>
    <s v="3f8b17024f9562c669c43aadde59991b2521d715"/>
    <s v="2020-03-13T20:00:00Z"/>
    <m/>
    <m/>
    <n v="93"/>
    <n v="82"/>
    <n v="82"/>
    <n v="46"/>
    <n v="0"/>
    <n v="0"/>
    <n v="46"/>
    <n v="1"/>
    <n v="47"/>
    <n v="884659"/>
  </r>
  <r>
    <x v="8"/>
    <x v="45"/>
    <n v="9"/>
    <n v="182"/>
    <n v="3"/>
    <m/>
    <m/>
    <m/>
    <m/>
    <m/>
    <m/>
    <m/>
    <m/>
    <d v="2020-03-14T00:00:00"/>
    <s v="1dc7460e261f0e6bca4ae360c9c2a197897b8489"/>
    <s v="2020-03-14T20:00:00Z"/>
    <m/>
    <m/>
    <n v="194"/>
    <n v="191"/>
    <n v="191"/>
    <n v="46"/>
    <n v="0"/>
    <n v="0"/>
    <n v="109"/>
    <n v="0"/>
    <n v="109"/>
    <n v="884659"/>
  </r>
  <r>
    <x v="9"/>
    <x v="45"/>
    <n v="9"/>
    <n v="327"/>
    <n v="6"/>
    <m/>
    <m/>
    <m/>
    <m/>
    <m/>
    <m/>
    <m/>
    <m/>
    <d v="2020-03-15T00:00:00"/>
    <s v="504959038baa3b32622e9ac90c7f12a46fc159aa"/>
    <s v="2020-03-15T20:00:00Z"/>
    <m/>
    <m/>
    <n v="342"/>
    <n v="336"/>
    <n v="336"/>
    <n v="46"/>
    <n v="0"/>
    <n v="0"/>
    <n v="145"/>
    <n v="0"/>
    <n v="145"/>
    <n v="884659"/>
  </r>
  <r>
    <x v="10"/>
    <x v="45"/>
    <n v="10"/>
    <n v="494"/>
    <n v="0"/>
    <m/>
    <m/>
    <m/>
    <m/>
    <m/>
    <m/>
    <m/>
    <m/>
    <d v="2020-03-16T15:40:00"/>
    <s v="5f7393ba35b387012022b1f235608ff19e17e841"/>
    <s v="2020-03-16T20:00:00Z"/>
    <m/>
    <m/>
    <n v="504"/>
    <n v="504"/>
    <n v="504"/>
    <n v="46"/>
    <n v="0"/>
    <n v="0"/>
    <n v="167"/>
    <n v="1"/>
    <n v="168"/>
    <n v="884659"/>
  </r>
  <r>
    <x v="11"/>
    <x v="45"/>
    <n v="11"/>
    <n v="551"/>
    <n v="35"/>
    <m/>
    <m/>
    <m/>
    <m/>
    <m/>
    <m/>
    <m/>
    <m/>
    <d v="2020-03-17T00:00:00"/>
    <s v="5200069484642cdc11376b70c8835fe0b486384e"/>
    <s v="2020-03-17T20:00:00Z"/>
    <m/>
    <m/>
    <n v="597"/>
    <n v="562"/>
    <n v="562"/>
    <n v="46"/>
    <n v="0"/>
    <n v="0"/>
    <n v="57"/>
    <n v="1"/>
    <n v="58"/>
    <n v="884659"/>
  </r>
  <r>
    <x v="12"/>
    <x v="45"/>
    <n v="11"/>
    <n v="551"/>
    <n v="350"/>
    <m/>
    <m/>
    <m/>
    <m/>
    <m/>
    <m/>
    <m/>
    <m/>
    <d v="2020-03-18T00:00:00"/>
    <s v="1b687b6ee240ac192a75127b5e870af0c7c95edd"/>
    <s v="2020-03-18T20:00:00Z"/>
    <n v="1"/>
    <m/>
    <n v="912"/>
    <n v="562"/>
    <n v="562"/>
    <n v="46"/>
    <n v="1"/>
    <n v="0"/>
    <n v="0"/>
    <n v="0"/>
    <n v="0"/>
    <n v="884659"/>
  </r>
  <r>
    <x v="13"/>
    <x v="45"/>
    <n v="11"/>
    <n v="551"/>
    <n v="385"/>
    <m/>
    <m/>
    <m/>
    <m/>
    <m/>
    <m/>
    <m/>
    <m/>
    <d v="2020-03-19T00:00:00"/>
    <s v="1aa7beb1461cab75d8939d2af19f5aef6c4c2b10"/>
    <s v="2020-03-19T20:00:00Z"/>
    <n v="1"/>
    <m/>
    <n v="947"/>
    <n v="562"/>
    <n v="562"/>
    <n v="46"/>
    <n v="0"/>
    <n v="0"/>
    <n v="0"/>
    <n v="0"/>
    <n v="0"/>
    <n v="884659"/>
  </r>
  <r>
    <x v="14"/>
    <x v="45"/>
    <n v="14"/>
    <n v="663"/>
    <n v="270"/>
    <m/>
    <m/>
    <m/>
    <m/>
    <m/>
    <m/>
    <m/>
    <m/>
    <d v="2020-03-20T00:00:00"/>
    <s v="00c536cfd1f8ceee328ba506466648f64fb8bef2"/>
    <s v="2020-03-20T20:00:00Z"/>
    <n v="1"/>
    <m/>
    <n v="947"/>
    <n v="677"/>
    <n v="677"/>
    <n v="46"/>
    <n v="0"/>
    <n v="0"/>
    <n v="112"/>
    <n v="3"/>
    <n v="115"/>
    <n v="884659"/>
  </r>
  <r>
    <x v="15"/>
    <x v="45"/>
    <n v="14"/>
    <n v="691"/>
    <n v="268"/>
    <m/>
    <m/>
    <m/>
    <m/>
    <m/>
    <m/>
    <m/>
    <m/>
    <d v="2020-03-21T13:00:00"/>
    <s v="98a3d491705f2c54b6a65793adb477b03dc53cd9"/>
    <s v="2020-03-21T20:00:00Z"/>
    <n v="1"/>
    <m/>
    <n v="973"/>
    <n v="705"/>
    <n v="705"/>
    <n v="46"/>
    <n v="0"/>
    <n v="0"/>
    <n v="28"/>
    <n v="0"/>
    <n v="28"/>
    <n v="884659"/>
  </r>
  <r>
    <x v="16"/>
    <x v="45"/>
    <n v="21"/>
    <n v="740"/>
    <n v="277"/>
    <m/>
    <m/>
    <m/>
    <m/>
    <m/>
    <m/>
    <m/>
    <m/>
    <d v="2020-03-22T12:30:00"/>
    <s v="c0477c64020d543fdc41098347ced64869fb923b"/>
    <s v="2020-03-22T20:00:00Z"/>
    <n v="1"/>
    <m/>
    <n v="1038"/>
    <n v="761"/>
    <n v="761"/>
    <n v="46"/>
    <n v="0"/>
    <n v="0"/>
    <n v="49"/>
    <n v="7"/>
    <n v="56"/>
    <n v="884659"/>
  </r>
  <r>
    <x v="17"/>
    <x v="45"/>
    <n v="28"/>
    <n v="762"/>
    <n v="265"/>
    <m/>
    <m/>
    <m/>
    <m/>
    <m/>
    <m/>
    <m/>
    <s v="A"/>
    <d v="2020-03-23T10:00:00"/>
    <s v="2d2498b3e5ef70186e8889068d23a885d1979a5c"/>
    <s v="2020-03-23T20:00:00Z"/>
    <n v="1"/>
    <m/>
    <n v="1055"/>
    <n v="790"/>
    <n v="790"/>
    <n v="46"/>
    <n v="0"/>
    <n v="0"/>
    <n v="22"/>
    <n v="7"/>
    <n v="29"/>
    <n v="884659"/>
  </r>
  <r>
    <x v="18"/>
    <x v="45"/>
    <n v="30"/>
    <n v="790"/>
    <n v="268"/>
    <m/>
    <m/>
    <m/>
    <m/>
    <m/>
    <m/>
    <m/>
    <s v="A"/>
    <d v="2020-03-24T12:30:00"/>
    <s v="97d46f70fec94ea950b3e9477c2b8c0ff45c19c1"/>
    <s v="2020-03-24T20:00:00Z"/>
    <n v="1"/>
    <m/>
    <n v="1088"/>
    <n v="820"/>
    <n v="820"/>
    <n v="46"/>
    <n v="0"/>
    <n v="0"/>
    <n v="28"/>
    <n v="2"/>
    <n v="30"/>
    <n v="884659"/>
  </r>
  <r>
    <x v="19"/>
    <x v="45"/>
    <n v="41"/>
    <n v="819"/>
    <n v="268"/>
    <m/>
    <m/>
    <m/>
    <m/>
    <m/>
    <m/>
    <m/>
    <s v="A"/>
    <d v="2020-03-25T13:00:00"/>
    <s v="cad2c2f0fb178164fbd96e081f007c6e0c1183ca"/>
    <s v="2020-03-25T20:00:00Z"/>
    <n v="1"/>
    <m/>
    <n v="1128"/>
    <n v="860"/>
    <n v="860"/>
    <n v="46"/>
    <n v="0"/>
    <n v="0"/>
    <n v="29"/>
    <n v="11"/>
    <n v="40"/>
    <n v="884659"/>
  </r>
  <r>
    <x v="20"/>
    <x v="45"/>
    <n v="46"/>
    <n v="1973"/>
    <n v="125"/>
    <m/>
    <m/>
    <m/>
    <m/>
    <m/>
    <m/>
    <n v="16"/>
    <s v="A"/>
    <d v="2020-03-25T13:00:00"/>
    <s v="45f68447ca72c5f5b4940bb67724e82d365c3996"/>
    <s v="2020-03-26T20:00:00Z"/>
    <n v="1"/>
    <m/>
    <n v="2144"/>
    <n v="2019"/>
    <n v="2019"/>
    <n v="46"/>
    <n v="0"/>
    <n v="0"/>
    <n v="1154"/>
    <n v="5"/>
    <n v="1159"/>
    <n v="884659"/>
  </r>
  <r>
    <x v="21"/>
    <x v="45"/>
    <n v="58"/>
    <n v="2387"/>
    <n v="20"/>
    <m/>
    <m/>
    <m/>
    <m/>
    <m/>
    <m/>
    <n v="21"/>
    <s v="A"/>
    <d v="2020-03-27T12:30:00"/>
    <s v="6bf399ee935fce63331434b46c95e49032de3b5d"/>
    <s v="2020-03-27T20:00:00Z"/>
    <n v="1"/>
    <m/>
    <n v="2465"/>
    <n v="2445"/>
    <n v="2445"/>
    <n v="46"/>
    <n v="0"/>
    <n v="0"/>
    <n v="414"/>
    <n v="12"/>
    <n v="426"/>
    <n v="884659"/>
  </r>
  <r>
    <x v="22"/>
    <x v="45"/>
    <n v="68"/>
    <n v="2592"/>
    <n v="0"/>
    <m/>
    <m/>
    <m/>
    <m/>
    <m/>
    <m/>
    <n v="26"/>
    <s v="A"/>
    <d v="2020-03-28T12:30:00"/>
    <s v="4ef4b3b2fbed327be659f67c86ebb2984516d840"/>
    <s v="2020-03-28T20:00:00Z"/>
    <n v="1"/>
    <m/>
    <n v="2660"/>
    <n v="2660"/>
    <n v="2660"/>
    <n v="46"/>
    <n v="0"/>
    <n v="0"/>
    <n v="205"/>
    <n v="10"/>
    <n v="215"/>
    <n v="884659"/>
  </r>
  <r>
    <x v="23"/>
    <x v="45"/>
    <n v="90"/>
    <n v="3127"/>
    <n v="1"/>
    <m/>
    <m/>
    <m/>
    <m/>
    <m/>
    <m/>
    <n v="29"/>
    <s v="A"/>
    <d v="2020-03-29T12:30:00"/>
    <s v="ed77b16ec6a346cb571d26e807b59fe2eee3d6ec"/>
    <s v="2020-03-29T20:00:00Z"/>
    <n v="1"/>
    <m/>
    <n v="3218"/>
    <n v="3217"/>
    <n v="3217"/>
    <n v="46"/>
    <n v="0"/>
    <n v="0"/>
    <n v="535"/>
    <n v="22"/>
    <n v="557"/>
    <n v="884659"/>
  </r>
  <r>
    <x v="24"/>
    <x v="45"/>
    <n v="101"/>
    <n v="3478"/>
    <n v="0"/>
    <m/>
    <m/>
    <m/>
    <m/>
    <m/>
    <m/>
    <n v="34"/>
    <s v="A"/>
    <d v="2020-03-30T12:30:00"/>
    <s v="061d41786f81b3a3e18f1796a84254ddf938f719"/>
    <s v="2020-03-30T20:00:00Z"/>
    <n v="1"/>
    <m/>
    <n v="3579"/>
    <n v="3579"/>
    <n v="3579"/>
    <n v="46"/>
    <n v="0"/>
    <n v="0"/>
    <n v="351"/>
    <n v="11"/>
    <n v="362"/>
    <n v="884659"/>
  </r>
  <r>
    <x v="25"/>
    <x v="45"/>
    <n v="108"/>
    <n v="3609"/>
    <n v="0"/>
    <m/>
    <n v="12"/>
    <m/>
    <m/>
    <m/>
    <m/>
    <n v="44"/>
    <s v="A"/>
    <d v="2020-03-31T12:30:00"/>
    <s v="1e2ec75b2221a16cc97f33315aef29472f2d5125"/>
    <s v="2020-03-31T20:00:00Z"/>
    <n v="1"/>
    <n v="12"/>
    <n v="3717"/>
    <n v="3717"/>
    <n v="3717"/>
    <n v="46"/>
    <n v="0"/>
    <n v="12"/>
    <n v="131"/>
    <n v="7"/>
    <n v="138"/>
    <n v="884659"/>
  </r>
  <r>
    <x v="26"/>
    <x v="45"/>
    <n v="129"/>
    <n v="3903"/>
    <n v="0"/>
    <m/>
    <n v="12"/>
    <m/>
    <m/>
    <m/>
    <m/>
    <n v="51"/>
    <s v="A"/>
    <d v="2020-04-01T12:30:00"/>
    <s v="c2ac95f21992ae965926e02375bef99f46c2309a"/>
    <s v="2020-04-01T20:00:00Z"/>
    <n v="2"/>
    <n v="12"/>
    <n v="4032"/>
    <n v="4032"/>
    <n v="4032"/>
    <n v="46"/>
    <n v="1"/>
    <n v="0"/>
    <n v="294"/>
    <n v="21"/>
    <n v="315"/>
    <n v="884659"/>
  </r>
  <r>
    <x v="27"/>
    <x v="45"/>
    <n v="165"/>
    <n v="4217"/>
    <n v="0"/>
    <m/>
    <n v="17"/>
    <m/>
    <m/>
    <m/>
    <m/>
    <n v="57"/>
    <s v="A"/>
    <d v="2020-04-01T18:00:00"/>
    <s v="4be9dfc1b6a6df08ee4bfefd338de9d939470c30"/>
    <s v="2020-04-02T20:00:00Z"/>
    <n v="2"/>
    <n v="17"/>
    <n v="4382"/>
    <n v="4382"/>
    <n v="4382"/>
    <n v="46"/>
    <n v="0"/>
    <n v="5"/>
    <n v="314"/>
    <n v="36"/>
    <n v="350"/>
    <n v="884659"/>
  </r>
  <r>
    <x v="28"/>
    <x v="45"/>
    <n v="187"/>
    <n v="4593"/>
    <n v="3"/>
    <m/>
    <n v="17"/>
    <m/>
    <m/>
    <m/>
    <m/>
    <n v="69"/>
    <s v="A"/>
    <d v="2020-04-03T13:21:00"/>
    <s v="2bf2b04a61596cfe07afd86eeaf0d8a43e9f51ad"/>
    <s v="2020-04-03T20:00:00Z"/>
    <n v="2"/>
    <n v="17"/>
    <n v="4783"/>
    <n v="4780"/>
    <n v="4780"/>
    <n v="46"/>
    <n v="0"/>
    <n v="0"/>
    <n v="376"/>
    <n v="22"/>
    <n v="398"/>
    <n v="884659"/>
  </r>
  <r>
    <x v="29"/>
    <x v="45"/>
    <n v="212"/>
    <n v="5012"/>
    <n v="1"/>
    <m/>
    <n v="19"/>
    <m/>
    <m/>
    <m/>
    <m/>
    <n v="76"/>
    <s v="A"/>
    <d v="2020-04-03T18:00:00"/>
    <s v="764ec8fd92e7c32ef3aeb292288e68fab496d074"/>
    <s v="2020-04-04T20:00:00Z"/>
    <n v="2"/>
    <n v="19"/>
    <n v="5225"/>
    <n v="5224"/>
    <n v="5224"/>
    <n v="46"/>
    <n v="0"/>
    <n v="2"/>
    <n v="419"/>
    <n v="25"/>
    <n v="444"/>
    <n v="884659"/>
  </r>
  <r>
    <x v="30"/>
    <x v="45"/>
    <n v="240"/>
    <n v="5353"/>
    <m/>
    <m/>
    <n v="22"/>
    <m/>
    <m/>
    <m/>
    <m/>
    <n v="84"/>
    <s v="A"/>
    <d v="2020-04-04T18:00:00"/>
    <s v="688322773fbf267d6a92aec3e0a94de84d20c7fe"/>
    <s v="2020-04-05T20:00:00Z"/>
    <n v="2"/>
    <n v="22"/>
    <n v="5593"/>
    <n v="5593"/>
    <n v="5593"/>
    <n v="46"/>
    <n v="0"/>
    <n v="3"/>
    <n v="341"/>
    <n v="28"/>
    <n v="369"/>
    <n v="884659"/>
  </r>
  <r>
    <x v="31"/>
    <x v="45"/>
    <n v="288"/>
    <n v="5732"/>
    <n v="0"/>
    <m/>
    <n v="23"/>
    <m/>
    <m/>
    <m/>
    <m/>
    <n v="91"/>
    <s v="A"/>
    <d v="2020-04-06T12:30:00"/>
    <s v="496cfcfa761d081dca7f76167cc8b5197ef25420"/>
    <s v="2020-04-06T20:00:00Z"/>
    <n v="4"/>
    <n v="23"/>
    <n v="6020"/>
    <n v="6020"/>
    <n v="6020"/>
    <n v="46"/>
    <n v="2"/>
    <n v="1"/>
    <n v="379"/>
    <n v="48"/>
    <n v="427"/>
    <n v="884659"/>
  </r>
  <r>
    <x v="32"/>
    <x v="45"/>
    <n v="320"/>
    <n v="5948"/>
    <n v="2"/>
    <m/>
    <n v="23"/>
    <m/>
    <m/>
    <m/>
    <m/>
    <n v="98"/>
    <s v="A"/>
    <d v="2020-04-06T18:00:00"/>
    <s v="c88f6784d53e0811a729fbc1837565f169f62fc5"/>
    <s v="2020-04-07T20:00:00Z"/>
    <n v="6"/>
    <n v="23"/>
    <n v="6270"/>
    <n v="6268"/>
    <n v="6268"/>
    <n v="46"/>
    <n v="2"/>
    <n v="0"/>
    <n v="216"/>
    <n v="32"/>
    <n v="248"/>
    <n v="884659"/>
  </r>
  <r>
    <x v="33"/>
    <x v="45"/>
    <n v="393"/>
    <n v="6355"/>
    <n v="0"/>
    <m/>
    <n v="26"/>
    <m/>
    <m/>
    <m/>
    <m/>
    <n v="146"/>
    <s v="A"/>
    <d v="2020-04-08T12:30:00"/>
    <s v="48cca70f692962931bd370a8e6827ed614a4f25b"/>
    <s v="2020-04-08T20:00:00Z"/>
    <n v="6"/>
    <n v="26"/>
    <n v="6748"/>
    <n v="6748"/>
    <n v="6748"/>
    <n v="46"/>
    <n v="0"/>
    <n v="3"/>
    <n v="407"/>
    <n v="73"/>
    <n v="480"/>
    <n v="884659"/>
  </r>
  <r>
    <x v="34"/>
    <x v="45"/>
    <n v="447"/>
    <n v="6700"/>
    <m/>
    <m/>
    <n v="27"/>
    <m/>
    <m/>
    <m/>
    <m/>
    <n v="161"/>
    <s v="A"/>
    <d v="2020-04-08T18:00:00"/>
    <s v="33e176925f91fefb28c890f2c3cd53ee5e7877ec"/>
    <s v="2020-04-09T20:00:00Z"/>
    <n v="6"/>
    <n v="27"/>
    <n v="7147"/>
    <n v="7147"/>
    <n v="7147"/>
    <n v="46"/>
    <n v="0"/>
    <n v="1"/>
    <n v="345"/>
    <n v="54"/>
    <n v="399"/>
    <n v="884659"/>
  </r>
  <r>
    <x v="35"/>
    <x v="45"/>
    <n v="536"/>
    <n v="7111"/>
    <m/>
    <m/>
    <n v="29"/>
    <m/>
    <m/>
    <m/>
    <m/>
    <n v="177"/>
    <s v="A"/>
    <d v="2020-04-09T18:00:00"/>
    <s v="7e6bc7834074d96d85843c575f3789f502cdd350"/>
    <s v="2020-04-10T20:00:00Z"/>
    <n v="6"/>
    <n v="29"/>
    <n v="7647"/>
    <n v="7647"/>
    <n v="7647"/>
    <n v="46"/>
    <n v="0"/>
    <n v="2"/>
    <n v="411"/>
    <n v="89"/>
    <n v="500"/>
    <n v="884659"/>
  </r>
  <r>
    <x v="36"/>
    <x v="45"/>
    <n v="626"/>
    <n v="7378"/>
    <n v="2"/>
    <m/>
    <n v="33"/>
    <m/>
    <m/>
    <m/>
    <m/>
    <n v="189"/>
    <s v="A"/>
    <d v="2020-04-10T18:00:00"/>
    <s v="035ea7382b97b5f6fb1c437bc4dcec80c2d32561"/>
    <s v="2020-04-11T20:00:00Z"/>
    <n v="6"/>
    <n v="33"/>
    <n v="8006"/>
    <n v="8004"/>
    <n v="8004"/>
    <n v="46"/>
    <n v="0"/>
    <n v="4"/>
    <n v="267"/>
    <n v="90"/>
    <n v="357"/>
    <n v="884659"/>
  </r>
  <r>
    <x v="37"/>
    <x v="45"/>
    <n v="730"/>
    <n v="7823"/>
    <n v="0"/>
    <m/>
    <n v="43"/>
    <m/>
    <m/>
    <m/>
    <m/>
    <n v="197"/>
    <s v="A"/>
    <d v="2020-04-11T18:00:00"/>
    <s v="ddb8d2d8f83f7e8399a0b5549eebbc602655b2d3"/>
    <s v="2020-04-12T20:00:00Z"/>
    <n v="6"/>
    <n v="43"/>
    <n v="8553"/>
    <n v="8553"/>
    <n v="8553"/>
    <n v="46"/>
    <n v="0"/>
    <n v="10"/>
    <n v="445"/>
    <n v="104"/>
    <n v="549"/>
    <n v="884659"/>
  </r>
  <r>
    <x v="38"/>
    <x v="45"/>
    <n v="868"/>
    <n v="8134"/>
    <n v="0"/>
    <m/>
    <n v="44"/>
    <m/>
    <m/>
    <m/>
    <m/>
    <n v="207"/>
    <s v="A"/>
    <d v="2020-04-12T18:00:00"/>
    <s v="1e4181483b5120661d72acc868a7fb51b5858238"/>
    <s v="2020-04-13T20:00:00Z"/>
    <n v="6"/>
    <n v="44"/>
    <n v="9002"/>
    <n v="9002"/>
    <n v="9002"/>
    <n v="46"/>
    <n v="0"/>
    <n v="1"/>
    <n v="311"/>
    <n v="138"/>
    <n v="449"/>
    <n v="884659"/>
  </r>
  <r>
    <x v="39"/>
    <x v="45"/>
    <n v="988"/>
    <n v="8308"/>
    <n v="0"/>
    <m/>
    <n v="45"/>
    <m/>
    <m/>
    <m/>
    <m/>
    <n v="261"/>
    <s v="A"/>
    <d v="2020-04-13T18:00:00"/>
    <s v="64efb5ac7f07d99e11485bd8abad0b3d42452103"/>
    <s v="2020-04-14T20:00:00Z"/>
    <n v="6"/>
    <n v="45"/>
    <n v="9296"/>
    <n v="9296"/>
    <n v="9296"/>
    <n v="46"/>
    <n v="0"/>
    <n v="1"/>
    <n v="174"/>
    <n v="120"/>
    <n v="294"/>
    <n v="884659"/>
  </r>
  <r>
    <x v="40"/>
    <x v="45"/>
    <n v="1168"/>
    <n v="8691"/>
    <n v="0"/>
    <m/>
    <n v="51"/>
    <m/>
    <m/>
    <m/>
    <m/>
    <n v="329"/>
    <s v="A"/>
    <d v="2020-04-15T12:30:00"/>
    <s v="6981d1e10be66d769e8230f0a6578d3f32668735"/>
    <s v="2020-04-15T20:00:00Z"/>
    <n v="6"/>
    <n v="51"/>
    <n v="9859"/>
    <n v="9859"/>
    <n v="9859"/>
    <n v="46"/>
    <n v="0"/>
    <n v="6"/>
    <n v="383"/>
    <n v="180"/>
    <n v="563"/>
    <n v="884659"/>
  </r>
  <r>
    <x v="41"/>
    <x v="45"/>
    <n v="1311"/>
    <n v="9239"/>
    <n v="2"/>
    <m/>
    <n v="55"/>
    <m/>
    <m/>
    <m/>
    <m/>
    <n v="373"/>
    <s v="A"/>
    <d v="2020-04-15T18:00:00"/>
    <s v="c26f685f785f5688e64749a0f31de6df312809c6"/>
    <s v="2020-04-16T20:00:00Z"/>
    <n v="7"/>
    <n v="55"/>
    <n v="10552"/>
    <n v="10550"/>
    <n v="10550"/>
    <n v="46"/>
    <n v="1"/>
    <n v="4"/>
    <n v="548"/>
    <n v="143"/>
    <n v="691"/>
    <n v="884659"/>
  </r>
  <r>
    <x v="42"/>
    <x v="45"/>
    <n v="1411"/>
    <n v="9651"/>
    <n v="0"/>
    <m/>
    <n v="63"/>
    <m/>
    <m/>
    <m/>
    <m/>
    <n v="457"/>
    <s v="A"/>
    <d v="2020-04-16T18:00:00"/>
    <s v="3d82af4fd025a2ad33346a3abe9846a7792f3ee0"/>
    <s v="2020-04-17T20:00:00Z"/>
    <n v="7"/>
    <n v="63"/>
    <n v="11062"/>
    <n v="11062"/>
    <n v="11062"/>
    <n v="46"/>
    <n v="0"/>
    <n v="8"/>
    <n v="412"/>
    <n v="100"/>
    <n v="512"/>
    <n v="884659"/>
  </r>
  <r>
    <x v="43"/>
    <x v="45"/>
    <n v="1542"/>
    <n v="10118"/>
    <n v="1"/>
    <m/>
    <n v="68"/>
    <m/>
    <m/>
    <m/>
    <m/>
    <n v="552"/>
    <s v="A"/>
    <d v="2020-04-17T18:00:00"/>
    <s v="52c9d623a9102bd8e28350d2e0cc18d6241f0b30"/>
    <s v="2020-04-18T20:00:00Z"/>
    <n v="7"/>
    <n v="68"/>
    <n v="11661"/>
    <n v="11660"/>
    <n v="11660"/>
    <n v="46"/>
    <n v="0"/>
    <n v="5"/>
    <n v="467"/>
    <n v="131"/>
    <n v="598"/>
    <n v="884659"/>
  </r>
  <r>
    <x v="44"/>
    <x v="45"/>
    <n v="1635"/>
    <n v="10427"/>
    <n v="0"/>
    <m/>
    <n v="74"/>
    <m/>
    <m/>
    <m/>
    <m/>
    <n v="646"/>
    <s v="A"/>
    <d v="2020-04-19T12:30:00"/>
    <s v="9124e5cae7642160658d01a62a52bd10eed076da"/>
    <s v="2020-04-19T20:00:00Z"/>
    <n v="7"/>
    <n v="74"/>
    <n v="12062"/>
    <n v="12062"/>
    <n v="12062"/>
    <n v="46"/>
    <n v="0"/>
    <n v="6"/>
    <n v="309"/>
    <n v="93"/>
    <n v="402"/>
    <n v="884659"/>
  </r>
  <r>
    <x v="45"/>
    <x v="45"/>
    <n v="1685"/>
    <n v="10641"/>
    <n v="0"/>
    <m/>
    <n v="87"/>
    <m/>
    <m/>
    <m/>
    <m/>
    <n v="709"/>
    <s v="A"/>
    <d v="2020-04-19T18:00:00"/>
    <s v="3e8aec97e078213afdd902ff843d4e12b4076972"/>
    <s v="2020-04-20T20:00:00Z"/>
    <n v="7"/>
    <n v="87"/>
    <n v="12326"/>
    <n v="12326"/>
    <n v="12326"/>
    <n v="46"/>
    <n v="0"/>
    <n v="13"/>
    <n v="214"/>
    <n v="50"/>
    <n v="264"/>
    <n v="884659"/>
  </r>
  <r>
    <x v="46"/>
    <x v="45"/>
    <n v="1755"/>
    <n v="11060"/>
    <m/>
    <n v="65"/>
    <n v="100"/>
    <m/>
    <m/>
    <m/>
    <m/>
    <n v="824"/>
    <s v="A"/>
    <d v="2020-04-20T18:00:00"/>
    <s v="24ab76274ea63c0a46b38407c1236e9f60f524e5"/>
    <s v="2020-04-21T20:00:00Z"/>
    <n v="8"/>
    <n v="100"/>
    <n v="12815"/>
    <n v="12815"/>
    <n v="12815"/>
    <n v="46"/>
    <n v="1"/>
    <n v="13"/>
    <n v="419"/>
    <n v="70"/>
    <n v="489"/>
    <n v="884659"/>
  </r>
  <r>
    <x v="47"/>
    <x v="45"/>
    <n v="1858"/>
    <n v="11588"/>
    <m/>
    <n v="62"/>
    <n v="111"/>
    <m/>
    <m/>
    <m/>
    <m/>
    <n v="937"/>
    <s v="A"/>
    <d v="2020-04-22T11:40:00"/>
    <s v="46fbf8f08971c032e5e15bc2b47affda9d03c4ba"/>
    <s v="2020-04-22T20:00:00Z"/>
    <n v="8"/>
    <n v="111"/>
    <n v="13446"/>
    <n v="13446"/>
    <n v="13446"/>
    <n v="46"/>
    <n v="0"/>
    <n v="11"/>
    <n v="528"/>
    <n v="103"/>
    <n v="631"/>
    <n v="884659"/>
  </r>
  <r>
    <x v="48"/>
    <x v="45"/>
    <n v="1956"/>
    <n v="12109"/>
    <m/>
    <n v="58"/>
    <n v="119"/>
    <m/>
    <m/>
    <m/>
    <m/>
    <n v="1064"/>
    <s v="A"/>
    <d v="2020-04-22T18:00:00"/>
    <s v="9edf89332cae1c884950623cf18f5754ad437b9b"/>
    <s v="2020-04-23T20:00:00Z"/>
    <n v="9"/>
    <n v="119"/>
    <n v="14065"/>
    <n v="14065"/>
    <n v="14065"/>
    <n v="46"/>
    <n v="1"/>
    <n v="8"/>
    <n v="521"/>
    <n v="98"/>
    <n v="619"/>
    <n v="884659"/>
  </r>
  <r>
    <x v="49"/>
    <x v="45"/>
    <n v="2040"/>
    <n v="12784"/>
    <m/>
    <n v="61"/>
    <n v="124"/>
    <m/>
    <m/>
    <m/>
    <m/>
    <n v="1190"/>
    <s v="A"/>
    <d v="2020-04-23T18:00:00"/>
    <s v="8017644df532a8557bf58c0bba7705d7ee597d1e"/>
    <s v="2020-04-24T20:00:00Z"/>
    <n v="10"/>
    <n v="124"/>
    <n v="14824"/>
    <n v="14824"/>
    <n v="14824"/>
    <n v="46"/>
    <n v="1"/>
    <n v="5"/>
    <n v="675"/>
    <n v="84"/>
    <n v="759"/>
    <n v="884659"/>
  </r>
  <r>
    <x v="50"/>
    <x v="45"/>
    <n v="2147"/>
    <n v="13449"/>
    <m/>
    <n v="61"/>
    <n v="128"/>
    <m/>
    <m/>
    <m/>
    <m/>
    <n v="1223"/>
    <s v="C"/>
    <d v="2020-04-24T18:00:00"/>
    <s v="f1da231855c6255d7f368c6612ea3a97e5060965"/>
    <s v="2020-04-25T20:00:00Z"/>
    <n v="10"/>
    <n v="128"/>
    <n v="15596"/>
    <n v="15596"/>
    <n v="15596"/>
    <n v="46"/>
    <n v="0"/>
    <n v="4"/>
    <n v="665"/>
    <n v="107"/>
    <n v="772"/>
    <n v="884659"/>
  </r>
  <r>
    <x v="51"/>
    <x v="45"/>
    <n v="2212"/>
    <n v="14062"/>
    <m/>
    <n v="64"/>
    <n v="135"/>
    <m/>
    <m/>
    <m/>
    <m/>
    <n v="1257"/>
    <s v="C"/>
    <d v="2020-04-25T18:00:00"/>
    <s v="c4b0777f6334fd1068e029b6add015ab9ad3b256"/>
    <s v="2020-04-26T20:00:00Z"/>
    <n v="11"/>
    <n v="135"/>
    <n v="16274"/>
    <n v="16274"/>
    <n v="16274"/>
    <n v="46"/>
    <n v="1"/>
    <n v="7"/>
    <n v="613"/>
    <n v="65"/>
    <n v="678"/>
    <n v="884659"/>
  </r>
  <r>
    <x v="52"/>
    <x v="45"/>
    <n v="2245"/>
    <n v="14130"/>
    <m/>
    <n v="61"/>
    <n v="150"/>
    <m/>
    <m/>
    <m/>
    <m/>
    <n v="1316"/>
    <s v="C"/>
    <d v="2020-04-26T18:00:00"/>
    <s v="e02d7ff19b7d8df322ebad547d788d1cbf7b204c"/>
    <s v="2020-04-27T20:00:00Z"/>
    <n v="11"/>
    <n v="150"/>
    <n v="16375"/>
    <n v="16375"/>
    <n v="16375"/>
    <n v="46"/>
    <n v="0"/>
    <n v="15"/>
    <n v="68"/>
    <n v="33"/>
    <n v="101"/>
    <n v="884659"/>
  </r>
  <r>
    <x v="53"/>
    <x v="45"/>
    <n v="2313"/>
    <n v="14299"/>
    <m/>
    <n v="69"/>
    <n v="157"/>
    <m/>
    <m/>
    <m/>
    <m/>
    <n v="1392"/>
    <s v="C"/>
    <d v="2020-04-27T18:00:00"/>
    <s v="50107de0934aea54a97d291ea9f21d70150fdc8f"/>
    <s v="2020-04-28T20:00:00Z"/>
    <n v="11"/>
    <n v="157"/>
    <n v="16612"/>
    <n v="16612"/>
    <n v="16612"/>
    <n v="46"/>
    <n v="0"/>
    <n v="7"/>
    <n v="169"/>
    <n v="68"/>
    <n v="237"/>
    <n v="884659"/>
  </r>
  <r>
    <x v="54"/>
    <x v="45"/>
    <n v="2373"/>
    <n v="14460"/>
    <m/>
    <n v="69"/>
    <n v="165"/>
    <m/>
    <m/>
    <m/>
    <m/>
    <n v="1492"/>
    <s v="C"/>
    <d v="2020-04-28T18:00:00"/>
    <s v="92334745cc53978a238c8df40537799a13ab4c33"/>
    <s v="2020-04-29T20:00:00Z"/>
    <n v="13"/>
    <n v="165"/>
    <n v="16833"/>
    <n v="16833"/>
    <n v="16833"/>
    <n v="46"/>
    <n v="2"/>
    <n v="8"/>
    <n v="161"/>
    <n v="60"/>
    <n v="221"/>
    <n v="884659"/>
  </r>
  <r>
    <x v="55"/>
    <x v="45"/>
    <n v="2449"/>
    <n v="14579"/>
    <m/>
    <n v="76"/>
    <n v="173"/>
    <m/>
    <m/>
    <m/>
    <m/>
    <n v="1573"/>
    <s v="C"/>
    <d v="2020-04-30T11:31:00"/>
    <s v="8075d5d958a13aad14d7c3f791e969c23c032dbc"/>
    <s v="2020-04-30T20:00:00Z"/>
    <n v="17"/>
    <n v="173"/>
    <n v="17028"/>
    <n v="17028"/>
    <n v="17028"/>
    <n v="46"/>
    <n v="4"/>
    <n v="8"/>
    <n v="119"/>
    <n v="76"/>
    <n v="195"/>
    <n v="884659"/>
  </r>
  <r>
    <x v="56"/>
    <x v="45"/>
    <n v="2525"/>
    <n v="14838"/>
    <m/>
    <n v="69"/>
    <n v="179"/>
    <m/>
    <m/>
    <m/>
    <m/>
    <n v="1686"/>
    <s v="C"/>
    <d v="2020-05-01T11:28:00"/>
    <s v="c5214198c78933a356bdbd24e187c3d2ab9d9750"/>
    <s v="2020-05-01T20:00:00Z"/>
    <n v="21"/>
    <n v="179"/>
    <n v="17363"/>
    <n v="17363"/>
    <n v="17363"/>
    <n v="46"/>
    <n v="4"/>
    <n v="6"/>
    <n v="259"/>
    <n v="76"/>
    <n v="335"/>
    <n v="884659"/>
  </r>
  <r>
    <x v="57"/>
    <x v="45"/>
    <n v="2588"/>
    <n v="15503"/>
    <m/>
    <n v="71"/>
    <n v="187"/>
    <m/>
    <m/>
    <m/>
    <m/>
    <n v="1759"/>
    <s v="C"/>
    <d v="2020-05-01T18:00:00"/>
    <s v="dda4b5bb049a9a0ae7b77e16882114db501e83e8"/>
    <s v="2020-05-02T20:00:00Z"/>
    <n v="21"/>
    <n v="187"/>
    <n v="18091"/>
    <n v="18091"/>
    <n v="18091"/>
    <n v="46"/>
    <n v="0"/>
    <n v="8"/>
    <n v="665"/>
    <n v="63"/>
    <n v="728"/>
    <n v="884659"/>
  </r>
  <r>
    <x v="58"/>
    <x v="45"/>
    <n v="2631"/>
    <n v="15786"/>
    <m/>
    <n v="71"/>
    <n v="197"/>
    <m/>
    <m/>
    <m/>
    <m/>
    <n v="1799"/>
    <s v="C"/>
    <d v="2020-05-02T18:00:00"/>
    <s v="b55dbf0cbe852237d2ef6d6c69b7e2a5ef91badd"/>
    <s v="2020-05-03T20:00:00Z"/>
    <n v="21"/>
    <n v="197"/>
    <n v="18417"/>
    <n v="18417"/>
    <n v="18417"/>
    <n v="46"/>
    <n v="0"/>
    <n v="10"/>
    <n v="283"/>
    <n v="43"/>
    <n v="326"/>
    <n v="884659"/>
  </r>
  <r>
    <x v="59"/>
    <x v="45"/>
    <n v="2668"/>
    <n v="16045"/>
    <m/>
    <n v="69"/>
    <n v="211"/>
    <m/>
    <m/>
    <m/>
    <m/>
    <n v="1830"/>
    <s v="C"/>
    <d v="2020-05-03T18:00:00"/>
    <s v="57a79d1b62d112553a15700a7bcf874207ccddfa"/>
    <s v="2020-05-04T20:00:00Z"/>
    <n v="21"/>
    <n v="211"/>
    <n v="18713"/>
    <n v="18713"/>
    <n v="18713"/>
    <n v="46"/>
    <n v="0"/>
    <n v="14"/>
    <n v="259"/>
    <n v="37"/>
    <n v="296"/>
    <n v="884659"/>
  </r>
  <r>
    <x v="60"/>
    <x v="45"/>
    <n v="2721"/>
    <n v="16301"/>
    <m/>
    <n v="75"/>
    <n v="220"/>
    <m/>
    <m/>
    <m/>
    <m/>
    <n v="1895"/>
    <s v="C"/>
    <d v="2020-05-04T18:00:00"/>
    <s v="6780ec78ae5ac9150835e01d9a2efa9d89235394"/>
    <s v="2020-05-05T20:00:00Z"/>
    <n v="24"/>
    <n v="220"/>
    <n v="19022"/>
    <n v="19022"/>
    <n v="19022"/>
    <n v="46"/>
    <n v="3"/>
    <n v="9"/>
    <n v="256"/>
    <n v="53"/>
    <n v="309"/>
    <n v="884659"/>
  </r>
  <r>
    <x v="61"/>
    <x v="45"/>
    <n v="2779"/>
    <n v="16637"/>
    <m/>
    <n v="72"/>
    <n v="230"/>
    <m/>
    <m/>
    <m/>
    <m/>
    <n v="1977"/>
    <s v="C"/>
    <d v="2020-05-05T18:00:00"/>
    <s v="a7e9189f4158b01eea258d33e25d971e2c7acf77"/>
    <s v="2020-05-06T20:00:00Z"/>
    <n v="29"/>
    <n v="230"/>
    <n v="19416"/>
    <n v="19416"/>
    <n v="19416"/>
    <n v="46"/>
    <n v="5"/>
    <n v="10"/>
    <n v="336"/>
    <n v="58"/>
    <n v="394"/>
    <n v="884659"/>
  </r>
  <r>
    <x v="62"/>
    <x v="45"/>
    <n v="2905"/>
    <n v="17209"/>
    <m/>
    <n v="70"/>
    <n v="236"/>
    <m/>
    <m/>
    <m/>
    <m/>
    <n v="2028"/>
    <s v="C"/>
    <d v="2020-05-06T18:00:00"/>
    <s v="67ae5d871efe950aafaf1eda84696df99dba7200"/>
    <s v="2020-05-07T20:00:00Z"/>
    <n v="31"/>
    <n v="236"/>
    <n v="20114"/>
    <n v="20114"/>
    <n v="20114"/>
    <n v="46"/>
    <n v="2"/>
    <n v="6"/>
    <n v="572"/>
    <n v="126"/>
    <n v="698"/>
    <n v="884659"/>
  </r>
  <r>
    <x v="63"/>
    <x v="45"/>
    <n v="3144"/>
    <n v="18149"/>
    <m/>
    <n v="76"/>
    <n v="247"/>
    <m/>
    <m/>
    <m/>
    <m/>
    <n v="2069"/>
    <s v="C"/>
    <d v="2020-05-07T18:00:00"/>
    <s v="6c5861ab763af95806d0b7bdc812ac1e9900c0d7"/>
    <s v="2020-05-08T20:00:00Z"/>
    <n v="31"/>
    <n v="247"/>
    <n v="21293"/>
    <n v="21293"/>
    <n v="21293"/>
    <n v="46"/>
    <n v="0"/>
    <n v="11"/>
    <n v="940"/>
    <n v="239"/>
    <n v="1179"/>
    <n v="884659"/>
  </r>
  <r>
    <x v="64"/>
    <x v="45"/>
    <n v="3393"/>
    <n v="19559"/>
    <m/>
    <n v="79"/>
    <n v="253"/>
    <m/>
    <m/>
    <m/>
    <m/>
    <n v="2125"/>
    <s v="C"/>
    <d v="2020-05-08T18:00:00"/>
    <s v="871e9b0c0a9ffa1699633bb87575756e29d751c3"/>
    <s v="2020-05-09T20:00:00Z"/>
    <n v="34"/>
    <n v="253"/>
    <n v="22952"/>
    <n v="22952"/>
    <n v="22952"/>
    <n v="46"/>
    <n v="3"/>
    <n v="6"/>
    <n v="1410"/>
    <n v="249"/>
    <n v="1659"/>
    <n v="884659"/>
  </r>
  <r>
    <x v="65"/>
    <x v="45"/>
    <n v="3517"/>
    <n v="20377"/>
    <m/>
    <n v="77"/>
    <n v="261"/>
    <m/>
    <m/>
    <m/>
    <m/>
    <n v="2147"/>
    <s v="C"/>
    <d v="2020-05-09T18:00:00"/>
    <s v="c4ff3ff4de4c2d2139e2a175fadb5397ce5c381b"/>
    <s v="2020-05-10T20:00:00Z"/>
    <n v="34"/>
    <n v="261"/>
    <n v="23894"/>
    <n v="23894"/>
    <n v="23894"/>
    <n v="46"/>
    <n v="0"/>
    <n v="8"/>
    <n v="818"/>
    <n v="124"/>
    <n v="942"/>
    <n v="884659"/>
  </r>
  <r>
    <x v="66"/>
    <x v="45"/>
    <n v="3614"/>
    <n v="20964"/>
    <m/>
    <n v="78"/>
    <n v="263"/>
    <m/>
    <m/>
    <m/>
    <m/>
    <n v="2187"/>
    <s v="C"/>
    <d v="2020-05-10T18:00:00"/>
    <s v="ad203958ee06caa056610e78ffd6ed44dbf5bdea"/>
    <s v="2020-05-11T20:00:00Z"/>
    <n v="34"/>
    <n v="263"/>
    <n v="24578"/>
    <n v="24578"/>
    <n v="24578"/>
    <n v="46"/>
    <n v="0"/>
    <n v="2"/>
    <n v="587"/>
    <n v="97"/>
    <n v="684"/>
    <n v="884659"/>
  </r>
  <r>
    <x v="67"/>
    <x v="45"/>
    <n v="3663"/>
    <n v="21534"/>
    <m/>
    <n v="74"/>
    <n v="271"/>
    <m/>
    <m/>
    <m/>
    <m/>
    <n v="2309"/>
    <s v="B"/>
    <d v="2020-05-12T11:30:00"/>
    <s v="398b44ebe956f8b3706040627f7a9fbc550424f1"/>
    <s v="2020-05-12T20:00:00Z"/>
    <n v="39"/>
    <n v="271"/>
    <n v="25197"/>
    <n v="25197"/>
    <n v="25197"/>
    <n v="46"/>
    <n v="5"/>
    <n v="8"/>
    <n v="570"/>
    <n v="49"/>
    <n v="619"/>
    <n v="884659"/>
  </r>
  <r>
    <x v="68"/>
    <x v="45"/>
    <n v="3732"/>
    <n v="22112"/>
    <m/>
    <n v="79"/>
    <n v="281"/>
    <m/>
    <m/>
    <m/>
    <m/>
    <n v="2367"/>
    <s v="B"/>
    <d v="2020-05-13T11:30:00"/>
    <s v="2aaa32c067f9470c0024e7f98385d39217d55398"/>
    <s v="2020-05-13T20:00:00Z"/>
    <n v="39"/>
    <n v="281"/>
    <n v="25844"/>
    <n v="25844"/>
    <n v="25844"/>
    <n v="46"/>
    <n v="0"/>
    <n v="10"/>
    <n v="578"/>
    <n v="69"/>
    <n v="647"/>
    <n v="884659"/>
  </r>
  <r>
    <x v="69"/>
    <x v="45"/>
    <n v="3792"/>
    <n v="22681"/>
    <m/>
    <n v="85"/>
    <n v="290"/>
    <m/>
    <m/>
    <m/>
    <m/>
    <n v="2437"/>
    <s v="B"/>
    <d v="2020-05-13T18:00:00"/>
    <s v="2ebb501ba6f33a29893f01274a8ae7a83f02aa52"/>
    <s v="2020-05-14T20:00:00Z"/>
    <n v="43"/>
    <n v="290"/>
    <n v="26473"/>
    <n v="26473"/>
    <n v="26473"/>
    <n v="46"/>
    <n v="4"/>
    <n v="9"/>
    <n v="569"/>
    <n v="60"/>
    <n v="629"/>
    <n v="884659"/>
  </r>
  <r>
    <x v="70"/>
    <x v="45"/>
    <n v="3887"/>
    <n v="23527"/>
    <m/>
    <n v="80"/>
    <n v="296"/>
    <m/>
    <m/>
    <m/>
    <m/>
    <n v="2574"/>
    <s v="B"/>
    <d v="2020-05-14T18:00:00"/>
    <s v="ad2bdf1acf6f736f57696ee85c7f1a4eda2211a5"/>
    <s v="2020-05-15T20:00:00Z"/>
    <n v="44"/>
    <n v="296"/>
    <n v="27414"/>
    <n v="27414"/>
    <n v="27414"/>
    <n v="46"/>
    <n v="1"/>
    <n v="6"/>
    <n v="846"/>
    <n v="95"/>
    <n v="941"/>
    <n v="884659"/>
  </r>
  <r>
    <x v="71"/>
    <x v="45"/>
    <n v="3959"/>
    <n v="24217"/>
    <m/>
    <n v="75"/>
    <n v="304"/>
    <m/>
    <m/>
    <m/>
    <m/>
    <n v="2673"/>
    <s v="B"/>
    <d v="2020-05-15T18:00:00"/>
    <s v="7d72cf26038d1378315afbdd832b7cfaa4195405"/>
    <s v="2020-05-16T20:00:00Z"/>
    <n v="44"/>
    <n v="304"/>
    <n v="28176"/>
    <n v="28176"/>
    <n v="28176"/>
    <n v="46"/>
    <n v="0"/>
    <n v="8"/>
    <n v="690"/>
    <n v="72"/>
    <n v="762"/>
    <n v="884659"/>
  </r>
  <r>
    <x v="72"/>
    <x v="45"/>
    <n v="3987"/>
    <n v="24572"/>
    <m/>
    <n v="77"/>
    <n v="312"/>
    <m/>
    <m/>
    <m/>
    <m/>
    <n v="2724"/>
    <s v="B"/>
    <d v="2020-05-16T18:00:00"/>
    <s v="688472494bd14c90d2cdc4185cc9d44de253eda4"/>
    <s v="2020-05-17T20:00:00Z"/>
    <n v="44"/>
    <n v="312"/>
    <n v="28559"/>
    <n v="28559"/>
    <n v="28559"/>
    <n v="46"/>
    <n v="0"/>
    <n v="8"/>
    <n v="355"/>
    <n v="28"/>
    <n v="383"/>
    <n v="884659"/>
  </r>
  <r>
    <x v="73"/>
    <x v="45"/>
    <n v="4027"/>
    <n v="25018"/>
    <m/>
    <n v="77"/>
    <n v="316"/>
    <m/>
    <m/>
    <m/>
    <m/>
    <n v="2784"/>
    <s v="B"/>
    <d v="2020-05-18T11:30:00"/>
    <s v="2f3d1de74a0b1039b0fbd5af8bd753813ad4654c"/>
    <s v="2020-05-18T20:00:00Z"/>
    <n v="44"/>
    <n v="316"/>
    <n v="29045"/>
    <n v="29045"/>
    <n v="29045"/>
    <n v="46"/>
    <n v="0"/>
    <n v="4"/>
    <n v="446"/>
    <n v="40"/>
    <n v="486"/>
    <n v="884659"/>
  </r>
  <r>
    <x v="74"/>
    <x v="45"/>
    <n v="4085"/>
    <n v="25624"/>
    <m/>
    <n v="75"/>
    <n v="327"/>
    <m/>
    <m/>
    <m/>
    <m/>
    <n v="2914"/>
    <s v="B"/>
    <d v="2020-05-18T18:00:00"/>
    <s v="065ca3add179e759db596b2e1101d59373f7ab47"/>
    <s v="2020-05-19T20:00:00Z"/>
    <n v="46"/>
    <n v="327"/>
    <n v="29709"/>
    <n v="29709"/>
    <n v="29709"/>
    <n v="46"/>
    <n v="2"/>
    <n v="11"/>
    <n v="606"/>
    <n v="58"/>
    <n v="664"/>
    <n v="884659"/>
  </r>
  <r>
    <x v="75"/>
    <x v="45"/>
    <n v="4177"/>
    <n v="26212"/>
    <m/>
    <n v="81"/>
    <n v="333"/>
    <m/>
    <m/>
    <m/>
    <m/>
    <n v="3023"/>
    <s v="C"/>
    <d v="2020-05-19T18:00:00"/>
    <s v="b9123eda67bb5f394fdedfec7dbb22455ec8ca35"/>
    <s v="2020-05-20T20:00:00Z"/>
    <n v="46"/>
    <n v="333"/>
    <n v="30389"/>
    <n v="30389"/>
    <n v="30389"/>
    <n v="46"/>
    <n v="0"/>
    <n v="6"/>
    <n v="588"/>
    <n v="92"/>
    <n v="680"/>
    <n v="884659"/>
  </r>
  <r>
    <x v="76"/>
    <x v="45"/>
    <n v="4250"/>
    <n v="27051"/>
    <m/>
    <n v="91"/>
    <n v="342"/>
    <m/>
    <m/>
    <m/>
    <m/>
    <n v="3145"/>
    <s v="C"/>
    <d v="2020-05-21T11:23:00"/>
    <s v="64e4e927c5599edcd73b7feb5c2223660799fb2c"/>
    <s v="2020-05-21T20:00:00Z"/>
    <n v="48"/>
    <n v="342"/>
    <n v="31301"/>
    <n v="31301"/>
    <n v="31301"/>
    <n v="46"/>
    <n v="2"/>
    <n v="9"/>
    <n v="839"/>
    <n v="73"/>
    <n v="912"/>
    <n v="884659"/>
  </r>
  <r>
    <x v="77"/>
    <x v="45"/>
    <n v="4356"/>
    <n v="27988"/>
    <m/>
    <n v="83"/>
    <n v="351"/>
    <m/>
    <m/>
    <m/>
    <m/>
    <n v="3267"/>
    <s v="C"/>
    <d v="2020-05-21T18:00:00"/>
    <s v="29e6c7fd137c8ea33fa0d0991c9f2526c378efad"/>
    <s v="2020-05-22T20:00:00Z"/>
    <n v="50"/>
    <n v="351"/>
    <n v="32344"/>
    <n v="32344"/>
    <n v="32344"/>
    <n v="46"/>
    <n v="2"/>
    <n v="9"/>
    <n v="937"/>
    <n v="106"/>
    <n v="1043"/>
    <n v="884659"/>
  </r>
  <r>
    <x v="78"/>
    <x v="45"/>
    <n v="4468"/>
    <n v="29060"/>
    <m/>
    <n v="90"/>
    <n v="358"/>
    <m/>
    <m/>
    <m/>
    <m/>
    <n v="3336"/>
    <s v="C"/>
    <d v="2020-05-22T18:00:00"/>
    <s v="2a9a3b58fe32e21cd829c7b2ea346ef0b446b0b6"/>
    <s v="2020-05-23T20:00:00Z"/>
    <n v="50"/>
    <n v="358"/>
    <n v="33528"/>
    <n v="33528"/>
    <n v="33528"/>
    <n v="46"/>
    <n v="0"/>
    <n v="7"/>
    <n v="1072"/>
    <n v="112"/>
    <n v="1184"/>
    <n v="884659"/>
  </r>
  <r>
    <x v="79"/>
    <x v="45"/>
    <n v="4563"/>
    <n v="30342"/>
    <m/>
    <n v="85"/>
    <n v="364"/>
    <m/>
    <m/>
    <m/>
    <m/>
    <n v="3371"/>
    <s v="C"/>
    <d v="2020-05-23T18:00:00"/>
    <s v="b8ba4e597a5fd8265243d9ad7171d46e087b51f8"/>
    <s v="2020-05-24T20:00:00Z"/>
    <n v="50"/>
    <n v="364"/>
    <n v="34905"/>
    <n v="34905"/>
    <n v="34905"/>
    <n v="46"/>
    <n v="0"/>
    <n v="6"/>
    <n v="1282"/>
    <n v="95"/>
    <n v="1377"/>
    <n v="884659"/>
  </r>
  <r>
    <x v="81"/>
    <x v="46"/>
    <n v="1"/>
    <m/>
    <m/>
    <m/>
    <m/>
    <m/>
    <m/>
    <m/>
    <m/>
    <m/>
    <m/>
    <m/>
    <s v="4b1a83a6240dc10f7ba70b346bac53114f3c9404"/>
    <s v="2020-03-05T21:00:00Z"/>
    <m/>
    <m/>
    <n v="1"/>
    <n v="1"/>
    <n v="1"/>
    <n v="47"/>
    <m/>
    <m/>
    <m/>
    <m/>
    <m/>
    <n v="6833174"/>
  </r>
  <r>
    <x v="0"/>
    <x v="46"/>
    <n v="1"/>
    <m/>
    <m/>
    <m/>
    <m/>
    <m/>
    <m/>
    <m/>
    <m/>
    <m/>
    <m/>
    <m/>
    <s v="871f71ee9dc8f32c817b68b2990dbb0d47598e7a"/>
    <s v="2020-03-06T21:00:00Z"/>
    <m/>
    <m/>
    <n v="1"/>
    <n v="1"/>
    <n v="1"/>
    <n v="47"/>
    <n v="0"/>
    <n v="0"/>
    <n v="0"/>
    <n v="0"/>
    <n v="0"/>
    <n v="6833174"/>
  </r>
  <r>
    <x v="1"/>
    <x v="46"/>
    <n v="1"/>
    <m/>
    <m/>
    <m/>
    <m/>
    <m/>
    <m/>
    <m/>
    <m/>
    <m/>
    <m/>
    <m/>
    <s v="295af9c9f94bbd15e48bd76f6d5df4054f43632c"/>
    <s v="2020-03-07T21:00:00Z"/>
    <m/>
    <m/>
    <n v="1"/>
    <n v="1"/>
    <n v="1"/>
    <n v="47"/>
    <n v="0"/>
    <n v="0"/>
    <n v="0"/>
    <n v="0"/>
    <n v="0"/>
    <n v="6833174"/>
  </r>
  <r>
    <x v="2"/>
    <x v="46"/>
    <n v="3"/>
    <m/>
    <m/>
    <m/>
    <m/>
    <m/>
    <m/>
    <m/>
    <m/>
    <m/>
    <m/>
    <m/>
    <s v="84012fc684aa24edacbcf7048cf2fe352374c9a8"/>
    <s v="2020-03-08T20:00:00Z"/>
    <m/>
    <m/>
    <n v="3"/>
    <n v="3"/>
    <n v="3"/>
    <n v="47"/>
    <n v="0"/>
    <n v="0"/>
    <n v="0"/>
    <n v="2"/>
    <n v="2"/>
    <n v="6833174"/>
  </r>
  <r>
    <x v="3"/>
    <x v="46"/>
    <n v="3"/>
    <m/>
    <m/>
    <m/>
    <m/>
    <m/>
    <m/>
    <m/>
    <m/>
    <m/>
    <m/>
    <m/>
    <s v="7bbb0a16ab7399a4a1c6c928deeef265d30844aa"/>
    <s v="2020-03-09T20:00:00Z"/>
    <m/>
    <m/>
    <n v="3"/>
    <n v="3"/>
    <n v="3"/>
    <n v="47"/>
    <n v="0"/>
    <n v="0"/>
    <n v="0"/>
    <n v="0"/>
    <n v="0"/>
    <n v="6833174"/>
  </r>
  <r>
    <x v="4"/>
    <x v="46"/>
    <n v="7"/>
    <m/>
    <m/>
    <m/>
    <m/>
    <m/>
    <m/>
    <m/>
    <m/>
    <m/>
    <m/>
    <m/>
    <s v="de6fc234b4875a8de09df905b925df491f38cadb"/>
    <s v="2020-03-10T20:00:00Z"/>
    <m/>
    <m/>
    <n v="7"/>
    <n v="7"/>
    <n v="7"/>
    <n v="47"/>
    <n v="0"/>
    <n v="0"/>
    <n v="0"/>
    <n v="4"/>
    <n v="4"/>
    <n v="6833174"/>
  </r>
  <r>
    <x v="5"/>
    <x v="46"/>
    <n v="7"/>
    <n v="50"/>
    <m/>
    <m/>
    <m/>
    <m/>
    <m/>
    <m/>
    <m/>
    <m/>
    <m/>
    <m/>
    <s v="363f68ca1bfcc155ee4040328de32478e999582a"/>
    <s v="2020-03-11T20:00:00Z"/>
    <m/>
    <m/>
    <n v="57"/>
    <n v="57"/>
    <n v="57"/>
    <n v="47"/>
    <n v="0"/>
    <n v="0"/>
    <n v="50"/>
    <n v="0"/>
    <n v="50"/>
    <n v="6833174"/>
  </r>
  <r>
    <x v="6"/>
    <x v="46"/>
    <n v="18"/>
    <n v="79"/>
    <m/>
    <m/>
    <m/>
    <m/>
    <m/>
    <m/>
    <m/>
    <m/>
    <m/>
    <d v="2020-03-12T15:00:00"/>
    <s v="20ebad0679dd87764eca29944743555507aacb87"/>
    <s v="2020-03-12T20:00:00Z"/>
    <m/>
    <m/>
    <n v="97"/>
    <n v="97"/>
    <n v="97"/>
    <n v="47"/>
    <n v="0"/>
    <n v="0"/>
    <n v="29"/>
    <n v="11"/>
    <n v="40"/>
    <n v="6833174"/>
  </r>
  <r>
    <x v="7"/>
    <x v="46"/>
    <n v="26"/>
    <n v="116"/>
    <m/>
    <m/>
    <m/>
    <m/>
    <m/>
    <m/>
    <m/>
    <m/>
    <m/>
    <d v="2020-03-13T00:00:00"/>
    <s v="d1d2be3542a03569c59f41ca92aaf10d85dee583"/>
    <s v="2020-03-13T20:00:00Z"/>
    <m/>
    <m/>
    <n v="142"/>
    <n v="142"/>
    <n v="142"/>
    <n v="47"/>
    <n v="0"/>
    <n v="0"/>
    <n v="37"/>
    <n v="8"/>
    <n v="45"/>
    <n v="6833174"/>
  </r>
  <r>
    <x v="8"/>
    <x v="46"/>
    <n v="32"/>
    <n v="130"/>
    <m/>
    <m/>
    <m/>
    <m/>
    <m/>
    <m/>
    <m/>
    <m/>
    <m/>
    <d v="2020-03-14T15:00:00"/>
    <s v="d65605771f620de5ea2ca73561d85f1303627005"/>
    <s v="2020-03-14T20:00:00Z"/>
    <m/>
    <m/>
    <n v="162"/>
    <n v="162"/>
    <n v="162"/>
    <n v="47"/>
    <n v="0"/>
    <n v="0"/>
    <n v="14"/>
    <n v="6"/>
    <n v="20"/>
    <n v="6833174"/>
  </r>
  <r>
    <x v="9"/>
    <x v="46"/>
    <n v="39"/>
    <n v="157"/>
    <m/>
    <m/>
    <m/>
    <m/>
    <m/>
    <m/>
    <m/>
    <m/>
    <m/>
    <d v="2020-03-15T15:00:00"/>
    <s v="989bea7cf35771bfb8ebd4d53b31cc9d9033eaba"/>
    <s v="2020-03-15T20:00:00Z"/>
    <m/>
    <m/>
    <n v="196"/>
    <n v="196"/>
    <n v="196"/>
    <n v="47"/>
    <n v="0"/>
    <n v="0"/>
    <n v="27"/>
    <n v="7"/>
    <n v="34"/>
    <n v="6833174"/>
  </r>
  <r>
    <x v="10"/>
    <x v="46"/>
    <n v="52"/>
    <n v="270"/>
    <m/>
    <m/>
    <m/>
    <m/>
    <m/>
    <m/>
    <m/>
    <m/>
    <m/>
    <d v="2020-03-16T15:23:00"/>
    <s v="06994d5ec61db69883a12b8d25d2ce685b3adee2"/>
    <s v="2020-03-16T20:00:00Z"/>
    <m/>
    <m/>
    <n v="322"/>
    <n v="322"/>
    <n v="322"/>
    <n v="47"/>
    <n v="0"/>
    <n v="0"/>
    <n v="113"/>
    <n v="13"/>
    <n v="126"/>
    <n v="6833174"/>
  </r>
  <r>
    <x v="11"/>
    <x v="46"/>
    <n v="73"/>
    <n v="330"/>
    <m/>
    <m/>
    <m/>
    <m/>
    <m/>
    <m/>
    <m/>
    <m/>
    <m/>
    <d v="2020-03-17T15:00:00"/>
    <s v="1111771f430430e8c9445eb85aeff1b6c8832341"/>
    <s v="2020-03-17T20:00:00Z"/>
    <m/>
    <m/>
    <n v="403"/>
    <n v="403"/>
    <n v="403"/>
    <n v="47"/>
    <n v="0"/>
    <n v="0"/>
    <n v="60"/>
    <n v="21"/>
    <n v="81"/>
    <n v="6833174"/>
  </r>
  <r>
    <x v="12"/>
    <x v="46"/>
    <n v="98"/>
    <n v="349"/>
    <m/>
    <m/>
    <m/>
    <m/>
    <m/>
    <m/>
    <m/>
    <m/>
    <m/>
    <d v="2020-03-17T15:00:00"/>
    <s v="008ada1826982989f4c340cf9f652aad0e0315bf"/>
    <s v="2020-03-18T20:00:00Z"/>
    <m/>
    <m/>
    <n v="447"/>
    <n v="447"/>
    <n v="447"/>
    <n v="47"/>
    <n v="0"/>
    <n v="0"/>
    <n v="19"/>
    <n v="25"/>
    <n v="44"/>
    <n v="6833174"/>
  </r>
  <r>
    <x v="13"/>
    <x v="46"/>
    <n v="154"/>
    <n v="349"/>
    <m/>
    <m/>
    <m/>
    <m/>
    <m/>
    <m/>
    <m/>
    <m/>
    <m/>
    <d v="2020-03-19T15:00:00"/>
    <s v="666137fe55bb7b36c092fe5d064cd7bf4f4be3f3"/>
    <s v="2020-03-19T20:00:00Z"/>
    <m/>
    <m/>
    <n v="503"/>
    <n v="503"/>
    <n v="503"/>
    <n v="47"/>
    <n v="0"/>
    <n v="0"/>
    <n v="0"/>
    <n v="56"/>
    <n v="56"/>
    <n v="6833174"/>
  </r>
  <r>
    <x v="14"/>
    <x v="46"/>
    <n v="228"/>
    <n v="563"/>
    <m/>
    <m/>
    <m/>
    <m/>
    <m/>
    <m/>
    <m/>
    <m/>
    <m/>
    <d v="2020-03-20T15:00:00"/>
    <s v="198e4984d0017d7b47fdceb68397bbd6cc3cb9f3"/>
    <s v="2020-03-20T20:00:00Z"/>
    <m/>
    <m/>
    <n v="791"/>
    <n v="791"/>
    <n v="791"/>
    <n v="47"/>
    <n v="0"/>
    <n v="0"/>
    <n v="214"/>
    <n v="74"/>
    <n v="288"/>
    <n v="6833174"/>
  </r>
  <r>
    <x v="15"/>
    <x v="46"/>
    <n v="371"/>
    <n v="3272"/>
    <m/>
    <m/>
    <m/>
    <m/>
    <m/>
    <m/>
    <m/>
    <m/>
    <m/>
    <d v="2020-03-20T22:48:00"/>
    <s v="8f78878b5929c5b1213feb6281ecd2a130712cc6"/>
    <s v="2020-03-21T20:00:00Z"/>
    <m/>
    <m/>
    <n v="3643"/>
    <n v="3643"/>
    <n v="3643"/>
    <n v="47"/>
    <n v="0"/>
    <n v="0"/>
    <n v="2709"/>
    <n v="143"/>
    <n v="2852"/>
    <n v="6833174"/>
  </r>
  <r>
    <x v="16"/>
    <x v="46"/>
    <n v="505"/>
    <n v="3272"/>
    <m/>
    <m/>
    <m/>
    <m/>
    <m/>
    <m/>
    <m/>
    <m/>
    <m/>
    <d v="2020-03-22T15:00:00"/>
    <s v="8a41c2fbc4e11313f40eb203f70ffdf28bc63002"/>
    <s v="2020-03-22T20:00:00Z"/>
    <m/>
    <m/>
    <n v="3777"/>
    <n v="3777"/>
    <n v="3777"/>
    <n v="47"/>
    <n v="0"/>
    <n v="0"/>
    <n v="0"/>
    <n v="134"/>
    <n v="134"/>
    <n v="6833174"/>
  </r>
  <r>
    <x v="17"/>
    <x v="46"/>
    <n v="615"/>
    <n v="3272"/>
    <m/>
    <m/>
    <m/>
    <m/>
    <m/>
    <m/>
    <m/>
    <m/>
    <s v="B"/>
    <d v="2020-03-23T15:00:00"/>
    <s v="c412fcca3ffe9234c56338745947271fd86c95f4"/>
    <s v="2020-03-23T20:00:00Z"/>
    <n v="2"/>
    <m/>
    <n v="3887"/>
    <n v="3887"/>
    <n v="3887"/>
    <n v="47"/>
    <n v="2"/>
    <n v="0"/>
    <n v="0"/>
    <n v="110"/>
    <n v="110"/>
    <n v="6833174"/>
  </r>
  <r>
    <x v="18"/>
    <x v="46"/>
    <n v="667"/>
    <n v="10517"/>
    <m/>
    <m/>
    <m/>
    <m/>
    <m/>
    <m/>
    <m/>
    <m/>
    <s v="A"/>
    <d v="2020-03-24T15:00:00"/>
    <s v="07240399061a62bf7c5d602d9e694522963f2d58"/>
    <s v="2020-03-24T20:00:00Z"/>
    <n v="2"/>
    <m/>
    <n v="11184"/>
    <n v="11184"/>
    <n v="11184"/>
    <n v="47"/>
    <n v="0"/>
    <n v="0"/>
    <n v="7245"/>
    <n v="52"/>
    <n v="7297"/>
    <n v="6833174"/>
  </r>
  <r>
    <x v="19"/>
    <x v="46"/>
    <n v="784"/>
    <n v="11012"/>
    <m/>
    <m/>
    <n v="53"/>
    <m/>
    <m/>
    <m/>
    <m/>
    <m/>
    <s v="A"/>
    <d v="2020-03-25T15:00:00"/>
    <s v="4e700622fcccb8f4b0f9862a07e7872447a34e0f"/>
    <s v="2020-03-25T20:00:00Z"/>
    <n v="3"/>
    <n v="53"/>
    <n v="11796"/>
    <n v="11796"/>
    <n v="11796"/>
    <n v="47"/>
    <n v="1"/>
    <n v="53"/>
    <n v="495"/>
    <n v="117"/>
    <n v="612"/>
    <n v="6833174"/>
  </r>
  <r>
    <x v="20"/>
    <x v="46"/>
    <n v="957"/>
    <n v="13952"/>
    <m/>
    <m/>
    <n v="76"/>
    <m/>
    <m/>
    <m/>
    <m/>
    <m/>
    <s v="A"/>
    <d v="2020-03-26T15:00:00"/>
    <s v="371de36b66b7f6ad704b72e3877b10162fb743b2"/>
    <s v="2020-03-26T20:00:00Z"/>
    <n v="3"/>
    <n v="76"/>
    <n v="14909"/>
    <n v="14909"/>
    <n v="14909"/>
    <n v="47"/>
    <n v="0"/>
    <n v="23"/>
    <n v="2940"/>
    <n v="173"/>
    <n v="3113"/>
    <n v="6833174"/>
  </r>
  <r>
    <x v="21"/>
    <x v="46"/>
    <n v="1203"/>
    <n v="14888"/>
    <m/>
    <m/>
    <n v="103"/>
    <m/>
    <m/>
    <m/>
    <m/>
    <m/>
    <s v="A"/>
    <d v="2020-03-27T15:00:00"/>
    <s v="748533ae139100c8a1181dc23662f47a07ff86c6"/>
    <s v="2020-03-27T20:00:00Z"/>
    <n v="6"/>
    <n v="103"/>
    <n v="16091"/>
    <n v="16091"/>
    <n v="16091"/>
    <n v="47"/>
    <n v="3"/>
    <n v="27"/>
    <n v="936"/>
    <n v="246"/>
    <n v="1182"/>
    <n v="6833174"/>
  </r>
  <r>
    <x v="22"/>
    <x v="46"/>
    <n v="1373"/>
    <n v="16965"/>
    <m/>
    <m/>
    <n v="118"/>
    <m/>
    <m/>
    <m/>
    <m/>
    <m/>
    <s v="A"/>
    <d v="2020-03-27T15:00:00"/>
    <s v="bd83a18dc39c8ee56326d83a590b8da9e19eb4b3"/>
    <s v="2020-03-28T20:00:00Z"/>
    <n v="6"/>
    <n v="118"/>
    <n v="18338"/>
    <n v="18338"/>
    <n v="18338"/>
    <n v="47"/>
    <n v="0"/>
    <n v="15"/>
    <n v="2077"/>
    <n v="170"/>
    <n v="2247"/>
    <n v="6833174"/>
  </r>
  <r>
    <x v="23"/>
    <x v="46"/>
    <n v="1537"/>
    <n v="19037"/>
    <m/>
    <m/>
    <n v="133"/>
    <m/>
    <m/>
    <m/>
    <m/>
    <m/>
    <s v="A"/>
    <d v="2020-03-29T15:00:00"/>
    <s v="6678f072bcffc66aa6fc663a6ffa9279be7846a7"/>
    <s v="2020-03-29T20:00:00Z"/>
    <n v="7"/>
    <n v="133"/>
    <n v="20574"/>
    <n v="20574"/>
    <n v="20574"/>
    <n v="47"/>
    <n v="1"/>
    <n v="15"/>
    <n v="2072"/>
    <n v="164"/>
    <n v="2236"/>
    <n v="6833174"/>
  </r>
  <r>
    <x v="24"/>
    <x v="46"/>
    <n v="1834"/>
    <n v="21470"/>
    <m/>
    <m/>
    <n v="148"/>
    <m/>
    <m/>
    <m/>
    <m/>
    <m/>
    <s v="A"/>
    <d v="2020-03-30T15:00:00"/>
    <s v="983fd57e027980ab90d8b15da66c9283a74b3d4f"/>
    <s v="2020-03-30T20:00:00Z"/>
    <n v="13"/>
    <n v="148"/>
    <n v="23304"/>
    <n v="23304"/>
    <n v="23304"/>
    <n v="47"/>
    <n v="6"/>
    <n v="15"/>
    <n v="2433"/>
    <n v="297"/>
    <n v="2730"/>
    <n v="6833174"/>
  </r>
  <r>
    <x v="25"/>
    <x v="46"/>
    <n v="2239"/>
    <n v="25121"/>
    <m/>
    <m/>
    <n v="175"/>
    <m/>
    <m/>
    <m/>
    <m/>
    <n v="121"/>
    <s v="A"/>
    <d v="2020-03-31T15:00:00"/>
    <s v="7b0db1f93750479d021b16de82ec4072e1ad98ed"/>
    <s v="2020-03-31T20:00:00Z"/>
    <n v="23"/>
    <n v="175"/>
    <n v="27360"/>
    <n v="27360"/>
    <n v="27360"/>
    <n v="47"/>
    <n v="10"/>
    <n v="27"/>
    <n v="3651"/>
    <n v="405"/>
    <n v="4056"/>
    <n v="6833174"/>
  </r>
  <r>
    <x v="26"/>
    <x v="46"/>
    <n v="2683"/>
    <n v="29769"/>
    <m/>
    <m/>
    <n v="200"/>
    <m/>
    <m/>
    <m/>
    <m/>
    <n v="137"/>
    <s v="A"/>
    <d v="2020-04-01T15:00:00"/>
    <s v="13b42a28c4d8451ddd5df60f57662cb411584544"/>
    <s v="2020-04-01T20:00:00Z"/>
    <n v="24"/>
    <n v="200"/>
    <n v="32452"/>
    <n v="32452"/>
    <n v="32452"/>
    <n v="47"/>
    <n v="1"/>
    <n v="25"/>
    <n v="4648"/>
    <n v="444"/>
    <n v="5092"/>
    <n v="6833174"/>
  </r>
  <r>
    <x v="27"/>
    <x v="46"/>
    <n v="2845"/>
    <n v="31766"/>
    <m/>
    <m/>
    <n v="263"/>
    <m/>
    <m/>
    <m/>
    <m/>
    <n v="220"/>
    <s v="A"/>
    <d v="2020-04-02T15:00:00"/>
    <s v="298d2f4a6c07d4bdf93bab1c86f3354ac8a38023"/>
    <s v="2020-04-02T20:00:00Z"/>
    <n v="32"/>
    <n v="263"/>
    <n v="34611"/>
    <n v="34611"/>
    <n v="34611"/>
    <n v="47"/>
    <n v="8"/>
    <n v="63"/>
    <n v="1997"/>
    <n v="162"/>
    <n v="2159"/>
    <n v="6833174"/>
  </r>
  <r>
    <x v="28"/>
    <x v="46"/>
    <n v="3067"/>
    <n v="34772"/>
    <m/>
    <m/>
    <n v="293"/>
    <m/>
    <m/>
    <m/>
    <m/>
    <n v="248"/>
    <s v="A"/>
    <d v="2020-04-03T15:00:00"/>
    <s v="39a4b9e9df186bdfeb4584f465c3f08adcac8a33"/>
    <s v="2020-04-03T20:00:00Z"/>
    <n v="37"/>
    <n v="293"/>
    <n v="37839"/>
    <n v="37839"/>
    <n v="37839"/>
    <n v="47"/>
    <n v="5"/>
    <n v="30"/>
    <n v="3006"/>
    <n v="222"/>
    <n v="3228"/>
    <n v="6833174"/>
  </r>
  <r>
    <x v="29"/>
    <x v="46"/>
    <n v="3321"/>
    <n v="38070"/>
    <m/>
    <m/>
    <n v="311"/>
    <m/>
    <m/>
    <m/>
    <m/>
    <n v="416"/>
    <s v="A"/>
    <d v="2020-04-04T15:00:00"/>
    <s v="52a9b2c2646f588f2bf597067d54cab32b8203d0"/>
    <s v="2020-04-04T20:00:00Z"/>
    <n v="43"/>
    <n v="311"/>
    <n v="41391"/>
    <n v="41391"/>
    <n v="41391"/>
    <n v="47"/>
    <n v="6"/>
    <n v="18"/>
    <n v="3298"/>
    <n v="254"/>
    <n v="3552"/>
    <n v="6833174"/>
  </r>
  <r>
    <x v="30"/>
    <x v="46"/>
    <n v="3633"/>
    <n v="41667"/>
    <m/>
    <m/>
    <n v="328"/>
    <m/>
    <m/>
    <m/>
    <m/>
    <n v="295"/>
    <s v="A"/>
    <d v="2020-04-04T15:00:00"/>
    <s v="2fac2b2a88b6ac45b64f85cf2ce087d6ee7c8443"/>
    <s v="2020-04-05T20:00:00Z"/>
    <n v="44"/>
    <n v="328"/>
    <n v="45300"/>
    <n v="45300"/>
    <n v="45300"/>
    <n v="47"/>
    <n v="1"/>
    <n v="17"/>
    <n v="3597"/>
    <n v="312"/>
    <n v="3909"/>
    <n v="6833174"/>
  </r>
  <r>
    <x v="31"/>
    <x v="46"/>
    <n v="3802"/>
    <n v="43548"/>
    <m/>
    <m/>
    <n v="352"/>
    <m/>
    <m/>
    <m/>
    <m/>
    <n v="356"/>
    <s v="A"/>
    <d v="2020-04-06T15:00:00"/>
    <s v="0b9c139c072bf8d3310e48637e5f307d31364ce4"/>
    <s v="2020-04-06T20:00:00Z"/>
    <n v="65"/>
    <n v="352"/>
    <n v="47350"/>
    <n v="47350"/>
    <n v="47350"/>
    <n v="47"/>
    <n v="21"/>
    <n v="24"/>
    <n v="1881"/>
    <n v="169"/>
    <n v="2050"/>
    <n v="6833174"/>
  </r>
  <r>
    <x v="32"/>
    <x v="46"/>
    <n v="4138"/>
    <n v="48736"/>
    <m/>
    <m/>
    <n v="408"/>
    <m/>
    <m/>
    <m/>
    <m/>
    <n v="466"/>
    <s v="A"/>
    <d v="2020-04-07T15:00:00"/>
    <s v="986566824fbe4173a2a72ca641ff6144d159c992"/>
    <s v="2020-04-07T20:00:00Z"/>
    <n v="72"/>
    <n v="408"/>
    <n v="52874"/>
    <n v="52874"/>
    <n v="52874"/>
    <n v="47"/>
    <n v="7"/>
    <n v="56"/>
    <n v="5188"/>
    <n v="336"/>
    <n v="5524"/>
    <n v="6833174"/>
  </r>
  <r>
    <x v="33"/>
    <x v="46"/>
    <n v="4362"/>
    <n v="52256"/>
    <m/>
    <m/>
    <n v="449"/>
    <m/>
    <m/>
    <m/>
    <m/>
    <n v="592"/>
    <s v="A"/>
    <d v="2020-04-08T15:00:00"/>
    <s v="26a231b21a0d8b0ee915536cf0eee1eab0eeabfb"/>
    <s v="2020-04-08T20:00:00Z"/>
    <n v="79"/>
    <n v="449"/>
    <n v="56618"/>
    <n v="56618"/>
    <n v="56618"/>
    <n v="47"/>
    <n v="7"/>
    <n v="41"/>
    <n v="3520"/>
    <n v="224"/>
    <n v="3744"/>
    <n v="6833174"/>
  </r>
  <r>
    <x v="34"/>
    <x v="46"/>
    <n v="4634"/>
    <n v="55215"/>
    <m/>
    <m/>
    <n v="505"/>
    <m/>
    <m/>
    <m/>
    <m/>
    <n v="921"/>
    <s v="A"/>
    <d v="2020-04-09T15:00:00"/>
    <s v="3b0c6a934a3b4d8486e5604941be99fda6883858"/>
    <s v="2020-04-09T20:00:00Z"/>
    <n v="94"/>
    <n v="505"/>
    <n v="59849"/>
    <n v="59849"/>
    <n v="59849"/>
    <n v="47"/>
    <n v="15"/>
    <n v="56"/>
    <n v="2959"/>
    <n v="272"/>
    <n v="3231"/>
    <n v="6833174"/>
  </r>
  <r>
    <x v="35"/>
    <x v="46"/>
    <n v="4862"/>
    <n v="57937"/>
    <m/>
    <m/>
    <n v="536"/>
    <m/>
    <m/>
    <m/>
    <m/>
    <n v="1145"/>
    <s v="A"/>
    <d v="2020-04-10T15:00:00"/>
    <s v="ccb554a6ac89dc05c2f8ec0b7da3f3d0500bf168"/>
    <s v="2020-04-10T20:00:00Z"/>
    <n v="98"/>
    <n v="536"/>
    <n v="62799"/>
    <n v="62799"/>
    <n v="62799"/>
    <n v="47"/>
    <n v="4"/>
    <n v="31"/>
    <n v="2722"/>
    <n v="228"/>
    <n v="2950"/>
    <n v="6833174"/>
  </r>
  <r>
    <x v="36"/>
    <x v="46"/>
    <n v="5114"/>
    <n v="61714"/>
    <m/>
    <m/>
    <n v="556"/>
    <m/>
    <m/>
    <m/>
    <m/>
    <n v="1386"/>
    <s v="A"/>
    <d v="2020-04-11T15:00:00"/>
    <s v="198d5b4ada99ad74b1712a7fe14d3216de77c031"/>
    <s v="2020-04-11T20:00:00Z"/>
    <n v="101"/>
    <n v="556"/>
    <n v="66828"/>
    <n v="66828"/>
    <n v="66828"/>
    <n v="47"/>
    <n v="3"/>
    <n v="20"/>
    <n v="3777"/>
    <n v="252"/>
    <n v="4029"/>
    <n v="6833174"/>
  </r>
  <r>
    <x v="37"/>
    <x v="46"/>
    <n v="5308"/>
    <n v="65369"/>
    <m/>
    <m/>
    <n v="567"/>
    <m/>
    <m/>
    <m/>
    <m/>
    <n v="1504"/>
    <s v="A"/>
    <d v="2020-04-11T15:00:00"/>
    <s v="8efac0db766cfab1489374a4fae96df946068a81"/>
    <s v="2020-04-12T20:00:00Z"/>
    <n v="101"/>
    <n v="567"/>
    <n v="70677"/>
    <n v="70677"/>
    <n v="70677"/>
    <n v="47"/>
    <n v="0"/>
    <n v="11"/>
    <n v="3655"/>
    <n v="194"/>
    <n v="3849"/>
    <n v="6833174"/>
  </r>
  <r>
    <x v="38"/>
    <x v="46"/>
    <n v="5610"/>
    <n v="70585"/>
    <m/>
    <m/>
    <n v="579"/>
    <m/>
    <m/>
    <m/>
    <m/>
    <n v="1671"/>
    <s v="A"/>
    <d v="2020-04-13T15:00:00"/>
    <s v="6a2492b15d9d9a72a63895b695a147730d6d2bd2"/>
    <s v="2020-04-13T20:00:00Z"/>
    <n v="109"/>
    <n v="579"/>
    <n v="76195"/>
    <n v="76195"/>
    <n v="76195"/>
    <n v="47"/>
    <n v="8"/>
    <n v="12"/>
    <n v="5216"/>
    <n v="302"/>
    <n v="5518"/>
    <n v="6833174"/>
  </r>
  <r>
    <x v="39"/>
    <x v="46"/>
    <n v="5823"/>
    <n v="73008"/>
    <m/>
    <m/>
    <n v="633"/>
    <m/>
    <m/>
    <m/>
    <m/>
    <n v="1969"/>
    <s v="A"/>
    <d v="2020-04-14T15:00:00"/>
    <s v="c521f280500ed9c32453f266b6340aeb0ab71132"/>
    <s v="2020-04-14T20:00:00Z"/>
    <n v="124"/>
    <n v="633"/>
    <n v="78831"/>
    <n v="78831"/>
    <n v="78831"/>
    <n v="47"/>
    <n v="15"/>
    <n v="54"/>
    <n v="2423"/>
    <n v="213"/>
    <n v="2636"/>
    <n v="6833174"/>
  </r>
  <r>
    <x v="40"/>
    <x v="46"/>
    <n v="6079"/>
    <n v="74817"/>
    <m/>
    <m/>
    <n v="663"/>
    <m/>
    <m/>
    <m/>
    <m/>
    <n v="2196"/>
    <s v="A"/>
    <d v="2020-04-15T15:00:00"/>
    <s v="23ab01f1a2de558482887246033bd9001765eaa5"/>
    <s v="2020-04-15T20:00:00Z"/>
    <n v="135"/>
    <n v="663"/>
    <n v="80896"/>
    <n v="80896"/>
    <n v="80896"/>
    <n v="47"/>
    <n v="11"/>
    <n v="30"/>
    <n v="1809"/>
    <n v="256"/>
    <n v="2065"/>
    <n v="6833174"/>
  </r>
  <r>
    <x v="41"/>
    <x v="46"/>
    <n v="6262"/>
    <n v="78787"/>
    <m/>
    <m/>
    <n v="691"/>
    <m/>
    <m/>
    <m/>
    <m/>
    <n v="2786"/>
    <s v="A"/>
    <d v="2020-04-16T15:00:00"/>
    <s v="6f5092ef000b277c8714670552a53ee588567553"/>
    <s v="2020-04-16T20:00:00Z"/>
    <n v="141"/>
    <n v="691"/>
    <n v="85049"/>
    <n v="85049"/>
    <n v="85049"/>
    <n v="47"/>
    <n v="6"/>
    <n v="28"/>
    <n v="3970"/>
    <n v="183"/>
    <n v="4153"/>
    <n v="6833174"/>
  </r>
  <r>
    <x v="42"/>
    <x v="46"/>
    <n v="6589"/>
    <n v="80684"/>
    <m/>
    <m/>
    <n v="711"/>
    <m/>
    <m/>
    <m/>
    <m/>
    <n v="3017"/>
    <s v="A"/>
    <d v="2020-04-17T15:00:00"/>
    <s v="bccf49e9dcab00ac0d8e92ee16d07f1655b2231b"/>
    <s v="2020-04-17T20:00:00Z"/>
    <n v="142"/>
    <n v="711"/>
    <n v="87273"/>
    <n v="87273"/>
    <n v="87273"/>
    <n v="47"/>
    <n v="1"/>
    <n v="20"/>
    <n v="1897"/>
    <n v="327"/>
    <n v="2224"/>
    <n v="6833174"/>
  </r>
  <r>
    <x v="43"/>
    <x v="46"/>
    <n v="6762"/>
    <n v="83824"/>
    <m/>
    <m/>
    <n v="719"/>
    <m/>
    <m/>
    <m/>
    <m/>
    <n v="3234"/>
    <s v="A"/>
    <d v="2020-04-18T15:00:00"/>
    <s v="16a0444be654f213a3302b6325f6e4fb691176a8"/>
    <s v="2020-04-18T20:00:00Z"/>
    <n v="145"/>
    <n v="719"/>
    <n v="90586"/>
    <n v="90586"/>
    <n v="90586"/>
    <n v="47"/>
    <n v="3"/>
    <n v="8"/>
    <n v="3140"/>
    <n v="173"/>
    <n v="3313"/>
    <n v="6833174"/>
  </r>
  <r>
    <x v="44"/>
    <x v="46"/>
    <n v="7070"/>
    <n v="90028"/>
    <m/>
    <m/>
    <n v="724"/>
    <m/>
    <m/>
    <m/>
    <m/>
    <n v="3344"/>
    <s v="A"/>
    <d v="2020-04-19T15:00:00"/>
    <s v="19d9b34c662abd6402b05fd05b914667b6722d0f"/>
    <s v="2020-04-19T20:00:00Z"/>
    <n v="148"/>
    <n v="724"/>
    <n v="97098"/>
    <n v="97098"/>
    <n v="97098"/>
    <n v="47"/>
    <n v="3"/>
    <n v="5"/>
    <n v="6204"/>
    <n v="308"/>
    <n v="6512"/>
    <n v="6833174"/>
  </r>
  <r>
    <x v="45"/>
    <x v="46"/>
    <n v="7238"/>
    <n v="93451"/>
    <m/>
    <m/>
    <n v="730"/>
    <m/>
    <m/>
    <m/>
    <m/>
    <n v="3575"/>
    <s v="A"/>
    <d v="2020-04-20T15:00:00"/>
    <s v="a4ee2552d990e0f9d543a9e015f399466e751f7d"/>
    <s v="2020-04-20T20:00:00Z"/>
    <n v="152"/>
    <n v="730"/>
    <n v="100689"/>
    <n v="100689"/>
    <n v="100689"/>
    <n v="47"/>
    <n v="4"/>
    <n v="6"/>
    <n v="3423"/>
    <n v="168"/>
    <n v="3591"/>
    <n v="6833174"/>
  </r>
  <r>
    <x v="46"/>
    <x v="46"/>
    <n v="7394"/>
    <n v="100788"/>
    <m/>
    <m/>
    <n v="760"/>
    <m/>
    <m/>
    <m/>
    <m/>
    <n v="3828"/>
    <s v="A"/>
    <d v="2020-04-21T15:00:00"/>
    <s v="2448b245719583b4a0d004fbcb4845644478e260"/>
    <s v="2020-04-21T20:00:00Z"/>
    <n v="157"/>
    <n v="760"/>
    <n v="108182"/>
    <n v="108182"/>
    <n v="108182"/>
    <n v="47"/>
    <n v="5"/>
    <n v="30"/>
    <n v="7337"/>
    <n v="156"/>
    <n v="7493"/>
    <n v="6833174"/>
  </r>
  <r>
    <x v="47"/>
    <x v="46"/>
    <n v="7842"/>
    <n v="107138"/>
    <m/>
    <m/>
    <n v="775"/>
    <m/>
    <m/>
    <m/>
    <m/>
    <n v="4012"/>
    <s v="A"/>
    <d v="2020-04-22T15:00:00"/>
    <s v="163f6f1224a1fad158390ad2900c5aa5f4d7aaf7"/>
    <s v="2020-04-22T20:00:00Z"/>
    <n v="166"/>
    <n v="775"/>
    <n v="114980"/>
    <n v="114980"/>
    <n v="114980"/>
    <n v="47"/>
    <n v="9"/>
    <n v="15"/>
    <n v="6350"/>
    <n v="448"/>
    <n v="6798"/>
    <n v="6833174"/>
  </r>
  <r>
    <x v="48"/>
    <x v="46"/>
    <n v="8266"/>
    <n v="114834"/>
    <m/>
    <m/>
    <n v="793"/>
    <m/>
    <m/>
    <m/>
    <m/>
    <n v="4193"/>
    <s v="A"/>
    <d v="2020-04-23T15:00:00"/>
    <s v="e903a8158d9b3debcee9d9d0063c646b6dbd221b"/>
    <s v="2020-04-23T20:00:00Z"/>
    <n v="170"/>
    <n v="793"/>
    <n v="123100"/>
    <n v="123100"/>
    <n v="123100"/>
    <n v="47"/>
    <n v="4"/>
    <n v="18"/>
    <n v="7696"/>
    <n v="424"/>
    <n v="8120"/>
    <n v="6833174"/>
  </r>
  <r>
    <x v="49"/>
    <x v="46"/>
    <n v="8726"/>
    <n v="122602"/>
    <m/>
    <m/>
    <n v="808"/>
    <m/>
    <m/>
    <m/>
    <m/>
    <n v="4370"/>
    <s v="A"/>
    <d v="2020-04-23T15:00:00"/>
    <s v="8e7c6ddc91fa77b61e5c110b8eaf53be03261038"/>
    <s v="2020-04-24T20:00:00Z"/>
    <n v="168"/>
    <n v="808"/>
    <n v="131328"/>
    <n v="131328"/>
    <n v="131328"/>
    <n v="47"/>
    <n v="-2"/>
    <n v="15"/>
    <n v="7768"/>
    <n v="460"/>
    <n v="8228"/>
    <n v="6833174"/>
  </r>
  <r>
    <x v="50"/>
    <x v="46"/>
    <n v="9189"/>
    <n v="132217"/>
    <m/>
    <m/>
    <n v="821"/>
    <m/>
    <m/>
    <m/>
    <m/>
    <n v="4467"/>
    <s v="B"/>
    <d v="2020-04-25T15:00:00"/>
    <s v="a68c7799182ce2b2fd692f9f2541ed972d57b52c"/>
    <s v="2020-04-25T20:00:00Z"/>
    <n v="178"/>
    <n v="821"/>
    <n v="141406"/>
    <n v="141406"/>
    <n v="141406"/>
    <n v="47"/>
    <n v="10"/>
    <n v="13"/>
    <n v="9615"/>
    <n v="463"/>
    <n v="10078"/>
    <n v="6833174"/>
  </r>
  <r>
    <x v="51"/>
    <x v="46"/>
    <n v="9667"/>
    <n v="137807"/>
    <m/>
    <m/>
    <n v="828"/>
    <m/>
    <m/>
    <m/>
    <m/>
    <n v="4527"/>
    <s v="B"/>
    <d v="2020-04-26T15:00:00"/>
    <s v="8208eaca9e2873360d632137b1952494512b4c1a"/>
    <s v="2020-04-26T20:00:00Z"/>
    <n v="181"/>
    <n v="828"/>
    <n v="147474"/>
    <n v="147474"/>
    <n v="147474"/>
    <n v="47"/>
    <n v="3"/>
    <n v="7"/>
    <n v="5590"/>
    <n v="478"/>
    <n v="6068"/>
    <n v="6833174"/>
  </r>
  <r>
    <x v="52"/>
    <x v="46"/>
    <n v="9918"/>
    <n v="144484"/>
    <m/>
    <m/>
    <n v="837"/>
    <m/>
    <m/>
    <m/>
    <m/>
    <n v="4720"/>
    <s v="B"/>
    <d v="2020-04-27T15:00:00"/>
    <s v="63282b3d508ae3ed46da50f1f1096c5e9f5011b8"/>
    <s v="2020-04-27T20:00:00Z"/>
    <n v="184"/>
    <n v="837"/>
    <n v="154402"/>
    <n v="154402"/>
    <n v="154402"/>
    <n v="47"/>
    <n v="3"/>
    <n v="9"/>
    <n v="6677"/>
    <n v="251"/>
    <n v="6928"/>
    <n v="6833174"/>
  </r>
  <r>
    <x v="53"/>
    <x v="46"/>
    <n v="10052"/>
    <n v="151876"/>
    <m/>
    <m/>
    <n v="894"/>
    <m/>
    <m/>
    <m/>
    <m/>
    <n v="4921"/>
    <s v="B"/>
    <d v="2020-04-28T15:00:00"/>
    <s v="d80a2665013880eddb424f1e4c3038c1fc3888c2"/>
    <s v="2020-04-28T20:00:00Z"/>
    <n v="188"/>
    <n v="894"/>
    <n v="161928"/>
    <n v="161928"/>
    <n v="161928"/>
    <n v="47"/>
    <n v="4"/>
    <n v="57"/>
    <n v="7392"/>
    <n v="134"/>
    <n v="7526"/>
    <n v="6833174"/>
  </r>
  <r>
    <x v="54"/>
    <x v="46"/>
    <n v="10366"/>
    <n v="158183"/>
    <m/>
    <m/>
    <n v="1013"/>
    <m/>
    <m/>
    <m/>
    <m/>
    <n v="5140"/>
    <s v="B"/>
    <d v="2020-04-28T15:00:00"/>
    <s v="6f6690231febdc3c29ddf0b791a4f61e166a7111"/>
    <s v="2020-04-29T20:00:00Z"/>
    <n v="195"/>
    <n v="1013"/>
    <n v="168549"/>
    <n v="168549"/>
    <n v="168549"/>
    <n v="47"/>
    <n v="7"/>
    <n v="119"/>
    <n v="6307"/>
    <n v="314"/>
    <n v="6621"/>
    <n v="6833174"/>
  </r>
  <r>
    <x v="55"/>
    <x v="46"/>
    <n v="10735"/>
    <n v="166891"/>
    <m/>
    <m/>
    <n v="1045"/>
    <m/>
    <m/>
    <m/>
    <m/>
    <n v="5338"/>
    <s v="B"/>
    <d v="2020-04-28T15:00:00"/>
    <s v="888130d0bb375f7c9aaf84050d4df6dcd8ef987b"/>
    <s v="2020-04-30T20:00:00Z"/>
    <n v="199"/>
    <n v="1045"/>
    <n v="177626"/>
    <n v="177626"/>
    <n v="177626"/>
    <n v="47"/>
    <n v="4"/>
    <n v="32"/>
    <n v="8708"/>
    <n v="369"/>
    <n v="9077"/>
    <n v="6833174"/>
  </r>
  <r>
    <x v="56"/>
    <x v="46"/>
    <n v="11891"/>
    <n v="174241"/>
    <m/>
    <m/>
    <n v="1113"/>
    <m/>
    <m/>
    <m/>
    <m/>
    <n v="5546"/>
    <s v="B"/>
    <d v="2020-05-01T15:00:00"/>
    <s v="5b74246bc2c84384268cb84ad95a8428e5dd1a11"/>
    <s v="2020-05-01T20:00:00Z"/>
    <n v="204"/>
    <n v="1113"/>
    <n v="186132"/>
    <n v="186132"/>
    <n v="186132"/>
    <n v="47"/>
    <n v="5"/>
    <n v="68"/>
    <n v="7350"/>
    <n v="1156"/>
    <n v="8506"/>
    <n v="6833174"/>
  </r>
  <r>
    <x v="57"/>
    <x v="46"/>
    <n v="12661"/>
    <n v="183615"/>
    <m/>
    <m/>
    <n v="1125"/>
    <m/>
    <m/>
    <m/>
    <m/>
    <n v="5718"/>
    <s v="B"/>
    <d v="2020-05-02T15:00:00"/>
    <s v="a92d3c57b4c2b6309ab6d13fd0d35fd705deeb89"/>
    <s v="2020-05-02T20:00:00Z"/>
    <n v="209"/>
    <n v="1125"/>
    <n v="196276"/>
    <n v="196276"/>
    <n v="196276"/>
    <n v="47"/>
    <n v="5"/>
    <n v="12"/>
    <n v="9374"/>
    <n v="770"/>
    <n v="10144"/>
    <n v="6833174"/>
  </r>
  <r>
    <x v="58"/>
    <x v="46"/>
    <n v="13177"/>
    <n v="191430"/>
    <m/>
    <m/>
    <n v="1135"/>
    <m/>
    <m/>
    <m/>
    <m/>
    <n v="5814"/>
    <s v="B"/>
    <d v="2020-05-03T15:00:00"/>
    <s v="3e052cacf993e44a1c4ded6f9179968d7bba1f06"/>
    <s v="2020-05-03T20:00:00Z"/>
    <n v="210"/>
    <n v="1135"/>
    <n v="204607"/>
    <n v="204607"/>
    <n v="204607"/>
    <n v="47"/>
    <n v="1"/>
    <n v="10"/>
    <n v="7815"/>
    <n v="516"/>
    <n v="8331"/>
    <n v="6833174"/>
  </r>
  <r>
    <x v="59"/>
    <x v="46"/>
    <n v="13571"/>
    <n v="197872"/>
    <m/>
    <m/>
    <n v="1143"/>
    <m/>
    <m/>
    <m/>
    <m/>
    <n v="6081"/>
    <s v="B"/>
    <d v="2020-05-04T15:00:00"/>
    <s v="89cd29730aed1390ac02400765c5c17823bead77"/>
    <s v="2020-05-04T20:00:00Z"/>
    <n v="219"/>
    <n v="1143"/>
    <n v="211443"/>
    <n v="211443"/>
    <n v="211443"/>
    <n v="47"/>
    <n v="9"/>
    <n v="8"/>
    <n v="6442"/>
    <n v="394"/>
    <n v="6836"/>
    <n v="6833174"/>
  </r>
  <r>
    <x v="60"/>
    <x v="46"/>
    <n v="13690"/>
    <n v="205172"/>
    <m/>
    <m/>
    <n v="1156"/>
    <m/>
    <m/>
    <m/>
    <m/>
    <n v="6356"/>
    <s v="B"/>
    <d v="2020-05-05T15:00:00"/>
    <s v="8ca081c6cc720fe35854cae61d5042a11c5f44a6"/>
    <s v="2020-05-05T20:00:00Z"/>
    <n v="226"/>
    <n v="1156"/>
    <n v="218862"/>
    <n v="218862"/>
    <n v="218862"/>
    <n v="47"/>
    <n v="7"/>
    <n v="13"/>
    <n v="7300"/>
    <n v="119"/>
    <n v="7419"/>
    <n v="6833174"/>
  </r>
  <r>
    <x v="61"/>
    <x v="46"/>
    <n v="13938"/>
    <n v="213163"/>
    <m/>
    <m/>
    <n v="1221"/>
    <m/>
    <m/>
    <m/>
    <m/>
    <n v="6564"/>
    <s v="B"/>
    <d v="2020-05-06T15:00:00"/>
    <s v="04a8d430a8070c0df8b25f6b0c2314819dbafd82"/>
    <s v="2020-05-06T20:00:00Z"/>
    <n v="239"/>
    <n v="1221"/>
    <n v="227101"/>
    <n v="227101"/>
    <n v="227101"/>
    <n v="47"/>
    <n v="13"/>
    <n v="65"/>
    <n v="7991"/>
    <n v="248"/>
    <n v="8239"/>
    <n v="6833174"/>
  </r>
  <r>
    <x v="62"/>
    <x v="46"/>
    <n v="14096"/>
    <n v="222232"/>
    <m/>
    <m/>
    <n v="1266"/>
    <m/>
    <m/>
    <m/>
    <m/>
    <n v="6783"/>
    <s v="B"/>
    <d v="2020-05-07T15:00:00"/>
    <s v="6cabf2a54fdece34081beb81fa812444413e5add"/>
    <s v="2020-05-07T20:00:00Z"/>
    <n v="237"/>
    <n v="1266"/>
    <n v="236328"/>
    <n v="236328"/>
    <n v="236328"/>
    <n v="47"/>
    <n v="-2"/>
    <n v="45"/>
    <n v="9069"/>
    <n v="158"/>
    <n v="9227"/>
    <n v="6833174"/>
  </r>
  <r>
    <x v="63"/>
    <x v="46"/>
    <n v="14441"/>
    <n v="229137"/>
    <m/>
    <m/>
    <n v="1299"/>
    <m/>
    <m/>
    <m/>
    <m/>
    <n v="7011"/>
    <s v="B"/>
    <d v="2020-05-08T00:00:00"/>
    <s v="2f7623d291130bf9523e8d7a15c854494e9002b2"/>
    <s v="2020-05-08T20:00:00Z"/>
    <n v="241"/>
    <n v="1299"/>
    <n v="243578"/>
    <n v="243578"/>
    <n v="243578"/>
    <n v="47"/>
    <n v="4"/>
    <n v="33"/>
    <n v="6905"/>
    <n v="345"/>
    <n v="7250"/>
    <n v="6833174"/>
  </r>
  <r>
    <x v="64"/>
    <x v="46"/>
    <n v="14768"/>
    <n v="237980"/>
    <m/>
    <m/>
    <n v="1319"/>
    <m/>
    <m/>
    <m/>
    <m/>
    <n v="7369"/>
    <s v="B"/>
    <d v="2020-05-09T00:00:00"/>
    <s v="02c32bc4a0a92449b19802a67089073494fa5ba3"/>
    <s v="2020-05-09T20:00:00Z"/>
    <n v="242"/>
    <n v="1319"/>
    <n v="252748"/>
    <n v="252748"/>
    <n v="252748"/>
    <n v="47"/>
    <n v="1"/>
    <n v="20"/>
    <n v="8843"/>
    <n v="327"/>
    <n v="9170"/>
    <n v="6833174"/>
  </r>
  <r>
    <x v="65"/>
    <x v="46"/>
    <n v="14985"/>
    <n v="246884"/>
    <m/>
    <m/>
    <n v="1325"/>
    <m/>
    <m/>
    <m/>
    <m/>
    <n v="7528"/>
    <s v="B"/>
    <d v="2020-05-10T00:00:00"/>
    <s v="dd509ef43a7c74f44ff5fccec68d55f63b83b373"/>
    <s v="2020-05-10T20:00:00Z"/>
    <n v="243"/>
    <n v="1325"/>
    <n v="261869"/>
    <n v="261869"/>
    <n v="261869"/>
    <n v="47"/>
    <n v="1"/>
    <n v="6"/>
    <n v="8904"/>
    <n v="217"/>
    <n v="9121"/>
    <n v="6833174"/>
  </r>
  <r>
    <x v="66"/>
    <x v="46"/>
    <n v="15544"/>
    <n v="257733"/>
    <m/>
    <m/>
    <n v="1344"/>
    <m/>
    <m/>
    <m/>
    <m/>
    <n v="8038"/>
    <s v="B"/>
    <d v="2020-05-11T15:00:00"/>
    <s v="c4c07a966a9529ae7ebf4274e5f2f04c52e4cfd7"/>
    <s v="2020-05-11T20:00:00Z"/>
    <n v="251"/>
    <n v="1344"/>
    <n v="273277"/>
    <n v="273277"/>
    <n v="273277"/>
    <n v="47"/>
    <n v="8"/>
    <n v="19"/>
    <n v="10849"/>
    <n v="559"/>
    <n v="11408"/>
    <n v="6833174"/>
  </r>
  <r>
    <x v="67"/>
    <x v="46"/>
    <n v="16111"/>
    <n v="267713"/>
    <m/>
    <m/>
    <n v="1363"/>
    <m/>
    <m/>
    <m/>
    <m/>
    <n v="8336"/>
    <s v="A"/>
    <d v="2020-05-12T16:00:00"/>
    <s v="b54071de6f6bdd53a83161c3100769996827243e"/>
    <s v="2020-05-12T20:00:00Z"/>
    <n v="265"/>
    <n v="1363"/>
    <n v="283824"/>
    <n v="283824"/>
    <n v="283824"/>
    <n v="47"/>
    <n v="14"/>
    <n v="19"/>
    <n v="9980"/>
    <n v="567"/>
    <n v="10547"/>
    <n v="6833174"/>
  </r>
  <r>
    <x v="68"/>
    <x v="46"/>
    <n v="16370"/>
    <n v="276547"/>
    <m/>
    <m/>
    <n v="1388"/>
    <m/>
    <m/>
    <m/>
    <m/>
    <n v="8624"/>
    <s v="A"/>
    <d v="2020-05-13T15:00:00"/>
    <s v="ebaedd06baf811ad7f323b6813a59ea7d61735bb"/>
    <s v="2020-05-13T20:00:00Z"/>
    <n v="273"/>
    <n v="1388"/>
    <n v="292917"/>
    <n v="292917"/>
    <n v="292917"/>
    <n v="47"/>
    <n v="8"/>
    <n v="25"/>
    <n v="8834"/>
    <n v="259"/>
    <n v="9093"/>
    <n v="6833174"/>
  </r>
  <r>
    <x v="69"/>
    <x v="46"/>
    <n v="16699"/>
    <n v="285618"/>
    <m/>
    <m/>
    <n v="1435"/>
    <m/>
    <m/>
    <m/>
    <m/>
    <n v="8881"/>
    <s v="A"/>
    <d v="2020-05-14T15:00:00"/>
    <s v="a344fd94720a960c94d1d106287801b03dcfeb48"/>
    <s v="2020-05-14T20:00:00Z"/>
    <n v="287"/>
    <n v="1435"/>
    <n v="302317"/>
    <n v="302317"/>
    <n v="302317"/>
    <n v="47"/>
    <n v="14"/>
    <n v="47"/>
    <n v="9071"/>
    <n v="329"/>
    <n v="9400"/>
    <n v="6833174"/>
  </r>
  <r>
    <x v="70"/>
    <x v="46"/>
    <n v="16970"/>
    <n v="292786"/>
    <m/>
    <m/>
    <n v="1454"/>
    <m/>
    <m/>
    <m/>
    <m/>
    <n v="9280"/>
    <s v="A"/>
    <d v="2020-05-15T15:00:00"/>
    <s v="a3876666a9061ffbeaacfc721940b547564a50d4"/>
    <s v="2020-05-15T20:00:00Z"/>
    <n v="290"/>
    <n v="1454"/>
    <n v="309756"/>
    <n v="309756"/>
    <n v="309756"/>
    <n v="47"/>
    <n v="3"/>
    <n v="19"/>
    <n v="7168"/>
    <n v="271"/>
    <n v="7439"/>
    <n v="6833174"/>
  </r>
  <r>
    <x v="71"/>
    <x v="46"/>
    <n v="17288"/>
    <n v="302913"/>
    <m/>
    <m/>
    <n v="1474"/>
    <m/>
    <m/>
    <m/>
    <m/>
    <n v="9529"/>
    <s v="A"/>
    <d v="2020-05-16T15:00:00"/>
    <s v="3bb4e51fd9e51add7b1df0fedeed808214aaa054"/>
    <s v="2020-05-16T20:00:00Z"/>
    <n v="295"/>
    <n v="1474"/>
    <n v="320201"/>
    <n v="320201"/>
    <n v="320201"/>
    <n v="47"/>
    <n v="5"/>
    <n v="20"/>
    <n v="10127"/>
    <n v="318"/>
    <n v="10445"/>
    <n v="6833174"/>
  </r>
  <r>
    <x v="72"/>
    <x v="46"/>
    <n v="17388"/>
    <n v="307892"/>
    <m/>
    <m/>
    <n v="1482"/>
    <m/>
    <m/>
    <m/>
    <m/>
    <n v="9652"/>
    <s v="A"/>
    <d v="2020-05-17T15:00:00"/>
    <s v="f146085ec5fef1625e3a7c50e2e700778172070f"/>
    <s v="2020-05-17T20:00:00Z"/>
    <n v="298"/>
    <n v="1482"/>
    <n v="325280"/>
    <n v="325280"/>
    <n v="325280"/>
    <n v="47"/>
    <n v="3"/>
    <n v="8"/>
    <n v="4979"/>
    <n v="100"/>
    <n v="5079"/>
    <n v="6833174"/>
  </r>
  <r>
    <x v="73"/>
    <x v="46"/>
    <n v="18011"/>
    <n v="319417"/>
    <m/>
    <m/>
    <n v="1489"/>
    <m/>
    <m/>
    <m/>
    <m/>
    <n v="9886"/>
    <s v="A"/>
    <d v="2020-05-18T15:00:00"/>
    <s v="96485679354c2b9efe219694dad92b358bd9df9b"/>
    <s v="2020-05-18T20:00:00Z"/>
    <n v="301"/>
    <n v="1489"/>
    <n v="337428"/>
    <n v="337428"/>
    <n v="337428"/>
    <n v="47"/>
    <n v="3"/>
    <n v="7"/>
    <n v="11525"/>
    <n v="623"/>
    <n v="12148"/>
    <n v="6833174"/>
  </r>
  <r>
    <x v="74"/>
    <x v="46"/>
    <n v="18378"/>
    <n v="327745"/>
    <m/>
    <m/>
    <n v="1498"/>
    <m/>
    <m/>
    <m/>
    <m/>
    <n v="10969"/>
    <s v="A"/>
    <d v="2020-05-19T15:00:00"/>
    <s v="6c82d9ab5dc36e78f8b7ffd1203784f1e4bae7ac"/>
    <s v="2020-05-19T20:00:00Z"/>
    <n v="305"/>
    <n v="1498"/>
    <n v="346123"/>
    <n v="346123"/>
    <n v="346123"/>
    <n v="47"/>
    <n v="4"/>
    <n v="9"/>
    <n v="8328"/>
    <n v="367"/>
    <n v="8695"/>
    <n v="6833174"/>
  </r>
  <r>
    <x v="75"/>
    <x v="46"/>
    <n v="18532"/>
    <n v="335481"/>
    <m/>
    <m/>
    <n v="1515"/>
    <m/>
    <m/>
    <m/>
    <m/>
    <n v="11783"/>
    <s v="B"/>
    <d v="2020-05-20T15:00:00"/>
    <s v="535b55c09bfa37309c56d0f1fdaa8962190742a3"/>
    <s v="2020-05-20T20:00:00Z"/>
    <n v="309"/>
    <n v="1515"/>
    <n v="354013"/>
    <n v="354013"/>
    <n v="354013"/>
    <n v="47"/>
    <n v="4"/>
    <n v="17"/>
    <n v="7736"/>
    <n v="154"/>
    <n v="7890"/>
    <n v="6833174"/>
  </r>
  <r>
    <x v="76"/>
    <x v="46"/>
    <n v="18961"/>
    <n v="341622"/>
    <m/>
    <m/>
    <n v="1539"/>
    <m/>
    <m/>
    <m/>
    <m/>
    <n v="12191"/>
    <s v="B"/>
    <d v="2020-05-21T15:00:00"/>
    <s v="f7984b612ac52d8e4f51ec1772634e9586e40214"/>
    <s v="2020-05-21T20:00:00Z"/>
    <n v="313"/>
    <n v="1539"/>
    <n v="360583"/>
    <n v="360583"/>
    <n v="360583"/>
    <n v="47"/>
    <n v="4"/>
    <n v="24"/>
    <n v="6141"/>
    <n v="429"/>
    <n v="6570"/>
    <n v="6833174"/>
  </r>
  <r>
    <x v="77"/>
    <x v="46"/>
    <n v="19394"/>
    <n v="341622"/>
    <m/>
    <m/>
    <n v="1560"/>
    <m/>
    <m/>
    <m/>
    <m/>
    <n v="12566"/>
    <s v="B"/>
    <d v="2020-05-22T15:00:00"/>
    <s v="2cc0bf95b79e25a878746f49aa12aa424ef6076f"/>
    <s v="2020-05-22T20:00:00Z"/>
    <n v="315"/>
    <n v="1560"/>
    <n v="361016"/>
    <n v="361016"/>
    <n v="361016"/>
    <n v="47"/>
    <n v="2"/>
    <n v="21"/>
    <n v="0"/>
    <n v="433"/>
    <n v="433"/>
    <n v="6833174"/>
  </r>
  <r>
    <x v="78"/>
    <x v="46"/>
    <n v="19789"/>
    <n v="353969"/>
    <m/>
    <m/>
    <n v="1573"/>
    <m/>
    <m/>
    <m/>
    <m/>
    <n v="12745"/>
    <s v="B"/>
    <d v="2020-05-23T15:00:00"/>
    <s v="b2389591810894ef929882ed2399aa126ce744f4"/>
    <s v="2020-05-23T20:00:00Z"/>
    <n v="329"/>
    <n v="1573"/>
    <n v="373758"/>
    <n v="373758"/>
    <n v="373758"/>
    <n v="47"/>
    <n v="14"/>
    <n v="13"/>
    <n v="12347"/>
    <n v="395"/>
    <n v="12742"/>
    <n v="6833174"/>
  </r>
  <r>
    <x v="79"/>
    <x v="46"/>
    <n v="20145"/>
    <n v="363431"/>
    <m/>
    <m/>
    <n v="1583"/>
    <m/>
    <m/>
    <m/>
    <m/>
    <n v="12837"/>
    <s v="B"/>
    <d v="2020-05-24T15:00:00"/>
    <s v="5dbf21da39cf6934d51e148e4bda654accf786ef"/>
    <s v="2020-05-24T20:00:00Z"/>
    <n v="336"/>
    <n v="1583"/>
    <n v="383576"/>
    <n v="383576"/>
    <n v="383576"/>
    <n v="47"/>
    <n v="7"/>
    <n v="10"/>
    <n v="9462"/>
    <n v="356"/>
    <n v="9818"/>
    <n v="6833174"/>
  </r>
  <r>
    <x v="80"/>
    <x v="47"/>
    <n v="1"/>
    <m/>
    <m/>
    <m/>
    <m/>
    <m/>
    <m/>
    <m/>
    <m/>
    <m/>
    <m/>
    <m/>
    <s v="475388a7b62cf53115b57ee3b3fef9f25be7d22a"/>
    <s v="2020-03-04T21:00:00Z"/>
    <m/>
    <m/>
    <n v="1"/>
    <n v="1"/>
    <n v="1"/>
    <n v="48"/>
    <m/>
    <m/>
    <m/>
    <m/>
    <m/>
    <n v="28995881"/>
  </r>
  <r>
    <x v="81"/>
    <x v="47"/>
    <n v="1"/>
    <m/>
    <m/>
    <m/>
    <m/>
    <m/>
    <m/>
    <m/>
    <m/>
    <m/>
    <m/>
    <m/>
    <s v="28da5dda553a784e6fc042af8ae84b8a273e51b0"/>
    <s v="2020-03-05T21:00:00Z"/>
    <m/>
    <m/>
    <n v="1"/>
    <n v="1"/>
    <n v="1"/>
    <n v="48"/>
    <n v="0"/>
    <n v="0"/>
    <n v="0"/>
    <n v="0"/>
    <n v="0"/>
    <n v="28995881"/>
  </r>
  <r>
    <x v="0"/>
    <x v="47"/>
    <n v="5"/>
    <m/>
    <m/>
    <m/>
    <m/>
    <m/>
    <m/>
    <m/>
    <m/>
    <m/>
    <m/>
    <m/>
    <s v="ed908d3a1d66ac92c0d1c0ef6c35fa2240318f4c"/>
    <s v="2020-03-06T21:00:00Z"/>
    <m/>
    <m/>
    <n v="5"/>
    <n v="5"/>
    <n v="5"/>
    <n v="48"/>
    <n v="0"/>
    <n v="0"/>
    <n v="0"/>
    <n v="4"/>
    <n v="4"/>
    <n v="28995881"/>
  </r>
  <r>
    <x v="1"/>
    <x v="47"/>
    <n v="8"/>
    <m/>
    <m/>
    <m/>
    <m/>
    <m/>
    <m/>
    <m/>
    <m/>
    <m/>
    <m/>
    <m/>
    <s v="6f1d6b5cca3d79a52466dd2371baee6aa137ca72"/>
    <s v="2020-03-07T21:00:00Z"/>
    <m/>
    <m/>
    <n v="8"/>
    <n v="8"/>
    <n v="8"/>
    <n v="48"/>
    <n v="0"/>
    <n v="0"/>
    <n v="0"/>
    <n v="3"/>
    <n v="3"/>
    <n v="28995881"/>
  </r>
  <r>
    <x v="2"/>
    <x v="47"/>
    <n v="8"/>
    <m/>
    <m/>
    <m/>
    <m/>
    <m/>
    <m/>
    <m/>
    <m/>
    <m/>
    <m/>
    <m/>
    <s v="7b7ff681a1cb8859cd033406312dd877625949cc"/>
    <s v="2020-03-08T20:00:00Z"/>
    <m/>
    <m/>
    <n v="8"/>
    <n v="8"/>
    <n v="8"/>
    <n v="48"/>
    <n v="0"/>
    <n v="0"/>
    <n v="0"/>
    <n v="0"/>
    <n v="0"/>
    <n v="28995881"/>
  </r>
  <r>
    <x v="3"/>
    <x v="47"/>
    <n v="12"/>
    <m/>
    <m/>
    <m/>
    <m/>
    <m/>
    <m/>
    <m/>
    <m/>
    <m/>
    <m/>
    <m/>
    <s v="ce1a7b6da123358ddb3f0468becb807dcd2e379e"/>
    <s v="2020-03-09T20:00:00Z"/>
    <m/>
    <m/>
    <n v="12"/>
    <n v="12"/>
    <n v="12"/>
    <n v="48"/>
    <n v="0"/>
    <n v="0"/>
    <n v="0"/>
    <n v="4"/>
    <n v="4"/>
    <n v="28995881"/>
  </r>
  <r>
    <x v="4"/>
    <x v="47"/>
    <n v="13"/>
    <m/>
    <m/>
    <m/>
    <m/>
    <m/>
    <m/>
    <m/>
    <m/>
    <m/>
    <m/>
    <m/>
    <s v="8f2767e624ec9bd082250395a3bae8433810be92"/>
    <s v="2020-03-10T20:00:00Z"/>
    <m/>
    <m/>
    <n v="13"/>
    <n v="13"/>
    <n v="13"/>
    <n v="48"/>
    <n v="0"/>
    <n v="0"/>
    <n v="0"/>
    <n v="1"/>
    <n v="1"/>
    <n v="28995881"/>
  </r>
  <r>
    <x v="5"/>
    <x v="47"/>
    <n v="21"/>
    <m/>
    <m/>
    <m/>
    <m/>
    <m/>
    <m/>
    <m/>
    <m/>
    <m/>
    <m/>
    <m/>
    <s v="cdd57a5e5141b6e094cc93557f67f00a2cfc8922"/>
    <s v="2020-03-11T20:00:00Z"/>
    <m/>
    <m/>
    <n v="21"/>
    <n v="21"/>
    <n v="21"/>
    <n v="48"/>
    <n v="0"/>
    <n v="0"/>
    <n v="0"/>
    <n v="8"/>
    <n v="8"/>
    <n v="28995881"/>
  </r>
  <r>
    <x v="6"/>
    <x v="47"/>
    <n v="23"/>
    <m/>
    <m/>
    <m/>
    <m/>
    <m/>
    <m/>
    <m/>
    <m/>
    <m/>
    <m/>
    <d v="2020-03-12T11:00:00"/>
    <s v="d38ecd87207406a13bc1f4b675e5c78885081682"/>
    <s v="2020-03-12T20:00:00Z"/>
    <m/>
    <m/>
    <n v="23"/>
    <n v="23"/>
    <n v="23"/>
    <n v="48"/>
    <n v="0"/>
    <n v="0"/>
    <n v="0"/>
    <n v="2"/>
    <n v="2"/>
    <n v="28995881"/>
  </r>
  <r>
    <x v="7"/>
    <x v="47"/>
    <n v="39"/>
    <m/>
    <m/>
    <m/>
    <m/>
    <m/>
    <m/>
    <m/>
    <m/>
    <m/>
    <m/>
    <d v="2020-03-13T00:00:00"/>
    <s v="8587599385560858292b40eea5f804187e8f8800"/>
    <s v="2020-03-13T20:00:00Z"/>
    <m/>
    <m/>
    <n v="39"/>
    <n v="39"/>
    <n v="39"/>
    <n v="48"/>
    <n v="0"/>
    <n v="0"/>
    <n v="0"/>
    <n v="16"/>
    <n v="16"/>
    <n v="28995881"/>
  </r>
  <r>
    <x v="8"/>
    <x v="47"/>
    <n v="51"/>
    <m/>
    <m/>
    <m/>
    <m/>
    <m/>
    <m/>
    <m/>
    <m/>
    <m/>
    <m/>
    <d v="2020-03-14T13:00:00"/>
    <s v="56ce5a6747c196b918e014253fdfc34523799baf"/>
    <s v="2020-03-14T20:00:00Z"/>
    <m/>
    <m/>
    <n v="51"/>
    <n v="51"/>
    <n v="51"/>
    <n v="48"/>
    <n v="0"/>
    <n v="0"/>
    <n v="0"/>
    <n v="12"/>
    <n v="12"/>
    <n v="28995881"/>
  </r>
  <r>
    <x v="9"/>
    <x v="47"/>
    <n v="56"/>
    <m/>
    <m/>
    <m/>
    <m/>
    <m/>
    <m/>
    <m/>
    <m/>
    <m/>
    <m/>
    <d v="2020-03-15T13:00:00"/>
    <s v="381cd8bb00ec3e8a158b395952ee4606b6d371c6"/>
    <s v="2020-03-15T20:00:00Z"/>
    <m/>
    <m/>
    <n v="56"/>
    <n v="56"/>
    <n v="56"/>
    <n v="48"/>
    <n v="0"/>
    <n v="0"/>
    <n v="0"/>
    <n v="5"/>
    <n v="5"/>
    <n v="28995881"/>
  </r>
  <r>
    <x v="10"/>
    <x v="47"/>
    <n v="57"/>
    <m/>
    <m/>
    <m/>
    <m/>
    <m/>
    <m/>
    <m/>
    <m/>
    <m/>
    <m/>
    <d v="2020-03-16T15:21:00"/>
    <s v="61002af3ab1ba6971324f11f1589de52dbd3af61"/>
    <s v="2020-03-16T20:00:00Z"/>
    <m/>
    <m/>
    <n v="57"/>
    <n v="57"/>
    <n v="57"/>
    <n v="48"/>
    <n v="0"/>
    <n v="0"/>
    <n v="0"/>
    <n v="1"/>
    <n v="1"/>
    <n v="28995881"/>
  </r>
  <r>
    <x v="11"/>
    <x v="47"/>
    <n v="64"/>
    <n v="1204"/>
    <m/>
    <m/>
    <m/>
    <m/>
    <m/>
    <m/>
    <m/>
    <m/>
    <m/>
    <d v="2020-03-17T13:00:00"/>
    <s v="338691daf793e8d98f338ea86b6a7dba69a84353"/>
    <s v="2020-03-17T20:00:00Z"/>
    <n v="1"/>
    <m/>
    <n v="1268"/>
    <n v="1268"/>
    <n v="1268"/>
    <n v="48"/>
    <n v="1"/>
    <n v="0"/>
    <n v="1204"/>
    <n v="7"/>
    <n v="1211"/>
    <n v="28995881"/>
  </r>
  <r>
    <x v="12"/>
    <x v="47"/>
    <n v="83"/>
    <n v="1824"/>
    <m/>
    <m/>
    <m/>
    <m/>
    <m/>
    <m/>
    <m/>
    <m/>
    <m/>
    <d v="2020-03-18T13:00:00"/>
    <s v="06be026230031b92469361a920e8765decf48742"/>
    <s v="2020-03-18T20:00:00Z"/>
    <n v="2"/>
    <m/>
    <n v="1907"/>
    <n v="1907"/>
    <n v="1907"/>
    <n v="48"/>
    <n v="1"/>
    <n v="0"/>
    <n v="620"/>
    <n v="19"/>
    <n v="639"/>
    <n v="28995881"/>
  </r>
  <r>
    <x v="13"/>
    <x v="47"/>
    <n v="143"/>
    <n v="2212"/>
    <m/>
    <m/>
    <m/>
    <m/>
    <m/>
    <m/>
    <m/>
    <m/>
    <m/>
    <d v="2020-03-19T13:00:00"/>
    <s v="efc3d4edcff2f658e420c3ca4361a14b6436e9da"/>
    <s v="2020-03-19T20:00:00Z"/>
    <n v="3"/>
    <m/>
    <n v="2355"/>
    <n v="2355"/>
    <n v="2355"/>
    <n v="48"/>
    <n v="1"/>
    <n v="0"/>
    <n v="388"/>
    <n v="60"/>
    <n v="448"/>
    <n v="28995881"/>
  </r>
  <r>
    <x v="14"/>
    <x v="47"/>
    <n v="194"/>
    <n v="5083"/>
    <m/>
    <m/>
    <m/>
    <m/>
    <m/>
    <m/>
    <m/>
    <m/>
    <m/>
    <d v="2020-03-20T13:00:00"/>
    <s v="23bf3cf557b06275baeec7fb3da8fbce4009e33a"/>
    <s v="2020-03-20T20:00:00Z"/>
    <n v="5"/>
    <m/>
    <n v="5277"/>
    <n v="5277"/>
    <n v="5277"/>
    <n v="48"/>
    <n v="2"/>
    <n v="0"/>
    <n v="2871"/>
    <n v="51"/>
    <n v="2922"/>
    <n v="28995881"/>
  </r>
  <r>
    <x v="15"/>
    <x v="47"/>
    <n v="304"/>
    <n v="6218"/>
    <m/>
    <m/>
    <m/>
    <m/>
    <m/>
    <m/>
    <m/>
    <m/>
    <m/>
    <d v="2020-03-21T13:00:00"/>
    <s v="8e1276b48eda51dc0495f80dd6b663c52feeb0fe"/>
    <s v="2020-03-21T20:00:00Z"/>
    <n v="5"/>
    <m/>
    <n v="6522"/>
    <n v="6522"/>
    <n v="6522"/>
    <n v="48"/>
    <n v="0"/>
    <n v="0"/>
    <n v="1135"/>
    <n v="110"/>
    <n v="1245"/>
    <n v="28995881"/>
  </r>
  <r>
    <x v="16"/>
    <x v="47"/>
    <n v="334"/>
    <n v="8422"/>
    <m/>
    <m/>
    <m/>
    <m/>
    <m/>
    <m/>
    <m/>
    <m/>
    <m/>
    <d v="2020-03-21T21:00:00"/>
    <s v="8156ddffdc59ddaf52d4bcebb89c0f5f34ef7445"/>
    <s v="2020-03-22T20:00:00Z"/>
    <n v="5"/>
    <m/>
    <n v="8756"/>
    <n v="8756"/>
    <n v="8756"/>
    <n v="48"/>
    <n v="0"/>
    <n v="0"/>
    <n v="2204"/>
    <n v="30"/>
    <n v="2234"/>
    <n v="28995881"/>
  </r>
  <r>
    <x v="17"/>
    <x v="47"/>
    <n v="352"/>
    <n v="9703"/>
    <m/>
    <m/>
    <m/>
    <m/>
    <m/>
    <m/>
    <m/>
    <m/>
    <s v="A"/>
    <d v="2020-03-23T13:00:00"/>
    <s v="07e9dee831230ca7dc26bb043584140a45d7e5aa"/>
    <s v="2020-03-23T20:00:00Z"/>
    <n v="8"/>
    <m/>
    <n v="10055"/>
    <n v="10055"/>
    <n v="10055"/>
    <n v="48"/>
    <n v="3"/>
    <n v="0"/>
    <n v="1281"/>
    <n v="18"/>
    <n v="1299"/>
    <n v="28995881"/>
  </r>
  <r>
    <x v="18"/>
    <x v="47"/>
    <n v="410"/>
    <n v="10757"/>
    <m/>
    <m/>
    <m/>
    <m/>
    <m/>
    <m/>
    <m/>
    <m/>
    <s v="A"/>
    <d v="2020-03-23T21:00:00"/>
    <s v="894d8614af5c592964d2a9e576a4231a2583a29d"/>
    <s v="2020-03-24T20:00:00Z"/>
    <n v="9"/>
    <m/>
    <n v="11167"/>
    <n v="11167"/>
    <n v="11167"/>
    <n v="48"/>
    <n v="1"/>
    <n v="0"/>
    <n v="1054"/>
    <n v="58"/>
    <n v="1112"/>
    <n v="28995881"/>
  </r>
  <r>
    <x v="19"/>
    <x v="47"/>
    <n v="974"/>
    <n v="12520"/>
    <m/>
    <m/>
    <m/>
    <m/>
    <m/>
    <m/>
    <m/>
    <m/>
    <s v="A"/>
    <d v="2020-03-25T12:30:00"/>
    <s v="58e98207985c7f64fa0cbd333ac2014f4ef5375f"/>
    <s v="2020-03-25T20:00:00Z"/>
    <n v="12"/>
    <m/>
    <n v="13494"/>
    <n v="13494"/>
    <n v="13494"/>
    <n v="48"/>
    <n v="3"/>
    <n v="0"/>
    <n v="1763"/>
    <n v="564"/>
    <n v="2327"/>
    <n v="28995881"/>
  </r>
  <r>
    <x v="20"/>
    <x v="47"/>
    <n v="1396"/>
    <n v="20028"/>
    <m/>
    <m/>
    <m/>
    <m/>
    <m/>
    <m/>
    <m/>
    <m/>
    <s v="A"/>
    <d v="2020-03-26T13:00:00"/>
    <s v="8d05dc79f19635cc610e7fd2ddc4788cd14b74da"/>
    <s v="2020-03-26T20:00:00Z"/>
    <n v="18"/>
    <m/>
    <n v="21424"/>
    <n v="21424"/>
    <n v="21424"/>
    <n v="48"/>
    <n v="6"/>
    <n v="0"/>
    <n v="7508"/>
    <n v="422"/>
    <n v="7930"/>
    <n v="28995881"/>
  </r>
  <r>
    <x v="21"/>
    <x v="47"/>
    <n v="1731"/>
    <n v="21935"/>
    <m/>
    <m/>
    <m/>
    <m/>
    <m/>
    <m/>
    <m/>
    <m/>
    <s v="A"/>
    <d v="2020-03-27T13:00:00"/>
    <s v="2b18573393e9a459979c059753837f3f11e28995"/>
    <s v="2020-03-27T20:00:00Z"/>
    <n v="23"/>
    <m/>
    <n v="23666"/>
    <n v="23666"/>
    <n v="23666"/>
    <n v="48"/>
    <n v="5"/>
    <n v="0"/>
    <n v="1907"/>
    <n v="335"/>
    <n v="2242"/>
    <n v="28995881"/>
  </r>
  <r>
    <x v="22"/>
    <x v="47"/>
    <n v="2052"/>
    <n v="23208"/>
    <m/>
    <m/>
    <m/>
    <m/>
    <m/>
    <m/>
    <m/>
    <m/>
    <s v="A"/>
    <d v="2020-03-28T12:45:00"/>
    <s v="1731582d2f3336e58d58889c13bd45c05149c515"/>
    <s v="2020-03-28T20:00:00Z"/>
    <n v="27"/>
    <m/>
    <n v="25260"/>
    <n v="25260"/>
    <n v="25260"/>
    <n v="48"/>
    <n v="4"/>
    <n v="0"/>
    <n v="1273"/>
    <n v="321"/>
    <n v="1594"/>
    <n v="28995881"/>
  </r>
  <r>
    <x v="23"/>
    <x v="47"/>
    <n v="2552"/>
    <n v="23208"/>
    <m/>
    <m/>
    <m/>
    <m/>
    <m/>
    <m/>
    <m/>
    <m/>
    <s v="A"/>
    <d v="2020-03-29T13:45:00"/>
    <s v="67244c50e7a878fd67c221dc8ab7fe1d4e50835c"/>
    <s v="2020-03-29T20:00:00Z"/>
    <n v="34"/>
    <m/>
    <n v="25760"/>
    <n v="25760"/>
    <n v="25760"/>
    <n v="48"/>
    <n v="7"/>
    <n v="0"/>
    <n v="0"/>
    <n v="500"/>
    <n v="500"/>
    <n v="28995881"/>
  </r>
  <r>
    <x v="24"/>
    <x v="47"/>
    <n v="2877"/>
    <n v="33003"/>
    <m/>
    <m/>
    <m/>
    <m/>
    <m/>
    <m/>
    <m/>
    <n v="38"/>
    <s v="A"/>
    <d v="2020-03-30T12:45:00"/>
    <s v="c921c88eb1bf2827b20f8a533ec778d959a89d1a"/>
    <s v="2020-03-30T20:00:00Z"/>
    <n v="34"/>
    <m/>
    <n v="35880"/>
    <n v="35880"/>
    <n v="35880"/>
    <n v="48"/>
    <n v="0"/>
    <n v="0"/>
    <n v="9795"/>
    <n v="325"/>
    <n v="10120"/>
    <n v="28995881"/>
  </r>
  <r>
    <x v="25"/>
    <x v="47"/>
    <n v="3266"/>
    <n v="39726"/>
    <m/>
    <n v="196"/>
    <m/>
    <m/>
    <m/>
    <m/>
    <m/>
    <n v="38"/>
    <s v="A"/>
    <d v="2020-03-31T13:45:00"/>
    <s v="35dc801ba2cef6824b0c9a97c5a2f57f3bb52804"/>
    <s v="2020-03-31T20:00:00Z"/>
    <n v="41"/>
    <m/>
    <n v="42992"/>
    <n v="42992"/>
    <n v="42992"/>
    <n v="48"/>
    <n v="7"/>
    <n v="0"/>
    <n v="6723"/>
    <n v="389"/>
    <n v="7112"/>
    <n v="28995881"/>
  </r>
  <r>
    <x v="26"/>
    <x v="47"/>
    <n v="3997"/>
    <n v="43860"/>
    <m/>
    <n v="196"/>
    <m/>
    <m/>
    <m/>
    <m/>
    <m/>
    <n v="38"/>
    <s v="A"/>
    <d v="2020-03-31T21:00:00"/>
    <s v="b46e747cecd02ee1955bde8adb6bfa7edc1a27f2"/>
    <s v="2020-04-01T20:00:00Z"/>
    <n v="58"/>
    <m/>
    <n v="47857"/>
    <n v="47857"/>
    <n v="47857"/>
    <n v="48"/>
    <n v="17"/>
    <n v="0"/>
    <n v="4134"/>
    <n v="731"/>
    <n v="4865"/>
    <n v="28995881"/>
  </r>
  <r>
    <x v="27"/>
    <x v="47"/>
    <n v="4669"/>
    <n v="46010"/>
    <m/>
    <n v="196"/>
    <m/>
    <m/>
    <m/>
    <m/>
    <m/>
    <n v="38"/>
    <s v="A"/>
    <d v="2020-04-01T21:00:00"/>
    <s v="f456c71263d60aed1ff80f3a4195def2693e258b"/>
    <s v="2020-04-02T20:00:00Z"/>
    <n v="70"/>
    <m/>
    <n v="50679"/>
    <n v="50679"/>
    <n v="50679"/>
    <n v="48"/>
    <n v="12"/>
    <n v="0"/>
    <n v="2150"/>
    <n v="672"/>
    <n v="2822"/>
    <n v="28995881"/>
  </r>
  <r>
    <x v="28"/>
    <x v="47"/>
    <n v="5330"/>
    <n v="50434"/>
    <m/>
    <n v="196"/>
    <m/>
    <m/>
    <m/>
    <m/>
    <m/>
    <n v="38"/>
    <s v="A"/>
    <d v="2020-04-02T21:00:00"/>
    <s v="f87fe9a1e7e04e6840c7f1e73155acf02fb15641"/>
    <s v="2020-04-03T20:00:00Z"/>
    <n v="90"/>
    <m/>
    <n v="55764"/>
    <n v="55764"/>
    <n v="55764"/>
    <n v="48"/>
    <n v="20"/>
    <n v="0"/>
    <n v="4424"/>
    <n v="661"/>
    <n v="5085"/>
    <n v="28995881"/>
  </r>
  <r>
    <x v="29"/>
    <x v="47"/>
    <n v="6110"/>
    <n v="57641"/>
    <m/>
    <n v="196"/>
    <m/>
    <m/>
    <m/>
    <m/>
    <m/>
    <n v="38"/>
    <s v="A"/>
    <d v="2020-04-03T21:00:00"/>
    <s v="711655dbce2d14b472a5a6d8a1585bc44df2b6d1"/>
    <s v="2020-04-04T20:00:00Z"/>
    <n v="105"/>
    <m/>
    <n v="63751"/>
    <n v="63751"/>
    <n v="63751"/>
    <n v="48"/>
    <n v="15"/>
    <n v="0"/>
    <n v="7207"/>
    <n v="780"/>
    <n v="7987"/>
    <n v="28995881"/>
  </r>
  <r>
    <x v="30"/>
    <x v="47"/>
    <n v="6812"/>
    <n v="64126"/>
    <m/>
    <n v="827"/>
    <m/>
    <m/>
    <m/>
    <m/>
    <m/>
    <n v="38"/>
    <s v="A"/>
    <d v="2020-04-05T13:00:00"/>
    <s v="0c7a1ac735749982cf8155115b0e1d0b5fc35cae"/>
    <s v="2020-04-05T20:00:00Z"/>
    <n v="127"/>
    <m/>
    <n v="70938"/>
    <n v="70938"/>
    <n v="70938"/>
    <n v="48"/>
    <n v="22"/>
    <n v="0"/>
    <n v="6485"/>
    <n v="702"/>
    <n v="7187"/>
    <n v="28995881"/>
  </r>
  <r>
    <x v="31"/>
    <x v="47"/>
    <n v="7276"/>
    <n v="78081"/>
    <m/>
    <n v="1153"/>
    <m/>
    <m/>
    <m/>
    <m/>
    <m/>
    <n v="38"/>
    <s v="A"/>
    <d v="2020-04-05T21:00:00"/>
    <s v="594cef2a8c6fcbc8eba602c7c5e33d868a55bbc7"/>
    <s v="2020-04-06T20:00:00Z"/>
    <n v="140"/>
    <m/>
    <n v="85357"/>
    <n v="85357"/>
    <n v="85357"/>
    <n v="48"/>
    <n v="13"/>
    <n v="0"/>
    <n v="13955"/>
    <n v="464"/>
    <n v="14419"/>
    <n v="28995881"/>
  </r>
  <r>
    <x v="32"/>
    <x v="47"/>
    <n v="8262"/>
    <n v="80387"/>
    <m/>
    <n v="1252"/>
    <m/>
    <m/>
    <m/>
    <m/>
    <m/>
    <n v="38"/>
    <s v="A"/>
    <d v="2020-04-06T21:00:00"/>
    <s v="ea5f7730a3c138578dc7704cf579f4b3df5638c3"/>
    <s v="2020-04-07T20:00:00Z"/>
    <n v="154"/>
    <m/>
    <n v="88649"/>
    <n v="88649"/>
    <n v="88649"/>
    <n v="48"/>
    <n v="14"/>
    <n v="0"/>
    <n v="2306"/>
    <n v="986"/>
    <n v="3292"/>
    <n v="28995881"/>
  </r>
  <r>
    <x v="33"/>
    <x v="47"/>
    <n v="9353"/>
    <n v="86905"/>
    <m/>
    <n v="1491"/>
    <m/>
    <m/>
    <m/>
    <m/>
    <m/>
    <n v="38"/>
    <s v="A"/>
    <d v="2020-04-08T14:21:00"/>
    <s v="aad63fb55e4795e27f30e717ac588682ff62d8bb"/>
    <s v="2020-04-08T20:00:00Z"/>
    <n v="177"/>
    <m/>
    <n v="96258"/>
    <n v="96258"/>
    <n v="96258"/>
    <n v="48"/>
    <n v="23"/>
    <n v="0"/>
    <n v="6518"/>
    <n v="1091"/>
    <n v="7609"/>
    <n v="28995881"/>
  </r>
  <r>
    <x v="34"/>
    <x v="47"/>
    <n v="10230"/>
    <n v="95904"/>
    <m/>
    <n v="1439"/>
    <m/>
    <m/>
    <m/>
    <m/>
    <m/>
    <n v="1101"/>
    <s v="A"/>
    <d v="2020-04-09T13:15:00"/>
    <s v="89970898529964095da7c8243a60c6e7a20f4f13"/>
    <s v="2020-04-09T20:00:00Z"/>
    <n v="199"/>
    <m/>
    <n v="106134"/>
    <n v="106134"/>
    <n v="106134"/>
    <n v="48"/>
    <n v="22"/>
    <n v="0"/>
    <n v="8999"/>
    <n v="877"/>
    <n v="9876"/>
    <n v="28995881"/>
  </r>
  <r>
    <x v="35"/>
    <x v="47"/>
    <n v="11671"/>
    <n v="104047"/>
    <m/>
    <n v="1532"/>
    <m/>
    <m/>
    <m/>
    <m/>
    <m/>
    <n v="1366"/>
    <s v="A"/>
    <d v="2020-04-10T13:00:00"/>
    <s v="fd65ec707cff94972adc4e59c019d25a7ef5767b"/>
    <s v="2020-04-10T20:00:00Z"/>
    <n v="226"/>
    <m/>
    <n v="115718"/>
    <n v="115718"/>
    <n v="115718"/>
    <n v="48"/>
    <n v="27"/>
    <n v="0"/>
    <n v="8143"/>
    <n v="1441"/>
    <n v="9584"/>
    <n v="28995881"/>
  </r>
  <r>
    <x v="36"/>
    <x v="47"/>
    <n v="12561"/>
    <n v="107972"/>
    <m/>
    <n v="1514"/>
    <m/>
    <m/>
    <m/>
    <m/>
    <m/>
    <n v="1617"/>
    <s v="A"/>
    <d v="2020-04-11T12:40:00"/>
    <s v="feb5a1f3f112cbb6be444af903cc4c79e5f1d40b"/>
    <s v="2020-04-11T20:00:00Z"/>
    <n v="254"/>
    <m/>
    <n v="120533"/>
    <n v="120533"/>
    <n v="120533"/>
    <n v="48"/>
    <n v="28"/>
    <n v="0"/>
    <n v="3925"/>
    <n v="890"/>
    <n v="4815"/>
    <n v="28995881"/>
  </r>
  <r>
    <x v="37"/>
    <x v="47"/>
    <n v="13484"/>
    <n v="111049"/>
    <m/>
    <n v="1338"/>
    <m/>
    <m/>
    <m/>
    <m/>
    <m/>
    <n v="2014"/>
    <s v="A"/>
    <d v="2020-04-11T21:00:00"/>
    <s v="03b826e537c619d0b4fa61cf3c61aa7543fa6dff"/>
    <s v="2020-04-12T20:00:00Z"/>
    <n v="271"/>
    <m/>
    <n v="124533"/>
    <n v="124533"/>
    <n v="124533"/>
    <n v="48"/>
    <n v="17"/>
    <n v="0"/>
    <n v="3077"/>
    <n v="923"/>
    <n v="4000"/>
    <n v="28995881"/>
  </r>
  <r>
    <x v="38"/>
    <x v="47"/>
    <n v="13906"/>
    <n v="119320"/>
    <m/>
    <n v="1176"/>
    <m/>
    <m/>
    <m/>
    <m/>
    <m/>
    <n v="2269"/>
    <s v="A"/>
    <d v="2020-04-13T12:45:00"/>
    <s v="dcb2598c2ad0880575ef06ebdcd1f2b97bfcdac0"/>
    <s v="2020-04-13T20:00:00Z"/>
    <n v="287"/>
    <m/>
    <n v="133226"/>
    <n v="133226"/>
    <n v="133226"/>
    <n v="48"/>
    <n v="16"/>
    <n v="0"/>
    <n v="8271"/>
    <n v="422"/>
    <n v="8693"/>
    <n v="28995881"/>
  </r>
  <r>
    <x v="39"/>
    <x v="47"/>
    <n v="14624"/>
    <n v="131843"/>
    <m/>
    <n v="1409"/>
    <m/>
    <m/>
    <m/>
    <m/>
    <m/>
    <n v="2580"/>
    <s v="A"/>
    <d v="2020-04-14T12:45:00"/>
    <s v="5d7fd0648e40e997d8a4f720b622a463ff658865"/>
    <s v="2020-04-14T20:00:00Z"/>
    <n v="318"/>
    <m/>
    <n v="146467"/>
    <n v="146467"/>
    <n v="146467"/>
    <n v="48"/>
    <n v="31"/>
    <n v="0"/>
    <n v="12523"/>
    <n v="718"/>
    <n v="13241"/>
    <n v="28995881"/>
  </r>
  <r>
    <x v="40"/>
    <x v="47"/>
    <n v="15492"/>
    <n v="136318"/>
    <m/>
    <n v="1538"/>
    <m/>
    <m/>
    <m/>
    <m/>
    <m/>
    <n v="3150"/>
    <s v="A"/>
    <d v="2020-04-15T13:00:00"/>
    <s v="ac78ad2ed71386f6a4c6d9802bf7702fa480e58f"/>
    <s v="2020-04-15T20:00:00Z"/>
    <n v="364"/>
    <m/>
    <n v="151810"/>
    <n v="151810"/>
    <n v="151810"/>
    <n v="48"/>
    <n v="46"/>
    <n v="0"/>
    <n v="4475"/>
    <n v="868"/>
    <n v="5343"/>
    <n v="28995881"/>
  </r>
  <r>
    <x v="41"/>
    <x v="47"/>
    <n v="16455"/>
    <n v="142092"/>
    <m/>
    <n v="1459"/>
    <m/>
    <m/>
    <m/>
    <m/>
    <m/>
    <n v="3677"/>
    <s v="A"/>
    <d v="2020-04-16T13:00:00"/>
    <s v="3c396ea54e975a5a87e9c160fa2cd0b2f6f56b54"/>
    <s v="2020-04-16T20:00:00Z"/>
    <n v="393"/>
    <m/>
    <n v="158547"/>
    <n v="158547"/>
    <n v="158547"/>
    <n v="48"/>
    <n v="29"/>
    <n v="0"/>
    <n v="5774"/>
    <n v="963"/>
    <n v="6737"/>
    <n v="28995881"/>
  </r>
  <r>
    <x v="42"/>
    <x v="47"/>
    <n v="17371"/>
    <n v="152165"/>
    <m/>
    <n v="1522"/>
    <m/>
    <m/>
    <m/>
    <m/>
    <m/>
    <n v="4190"/>
    <s v="A"/>
    <d v="2020-04-17T12:45:00"/>
    <s v="dd463910e3e39bf2d37ab96706da54f081cd616c"/>
    <s v="2020-04-17T20:00:00Z"/>
    <n v="428"/>
    <m/>
    <n v="169536"/>
    <n v="169536"/>
    <n v="169536"/>
    <n v="48"/>
    <n v="35"/>
    <n v="0"/>
    <n v="10073"/>
    <n v="916"/>
    <n v="10989"/>
    <n v="28995881"/>
  </r>
  <r>
    <x v="43"/>
    <x v="47"/>
    <n v="18260"/>
    <n v="157979"/>
    <m/>
    <n v="1321"/>
    <m/>
    <m/>
    <m/>
    <m/>
    <m/>
    <n v="4806"/>
    <s v="A"/>
    <d v="2020-04-18T13:45:00"/>
    <s v="febc81e94b5eada27b04c4abaf0c2f76a2567afa"/>
    <s v="2020-04-18T20:00:00Z"/>
    <n v="453"/>
    <m/>
    <n v="176239"/>
    <n v="176239"/>
    <n v="176239"/>
    <n v="48"/>
    <n v="25"/>
    <n v="0"/>
    <n v="5814"/>
    <n v="889"/>
    <n v="6703"/>
    <n v="28995881"/>
  </r>
  <r>
    <x v="44"/>
    <x v="47"/>
    <n v="18923"/>
    <n v="163787"/>
    <m/>
    <n v="1471"/>
    <m/>
    <m/>
    <m/>
    <m/>
    <m/>
    <n v="5334"/>
    <s v="A"/>
    <d v="2020-04-19T13:00:00"/>
    <s v="30c45b94d19beabfcb1ed7e182b48fe7ea3d782e"/>
    <s v="2020-04-19T20:00:00Z"/>
    <n v="477"/>
    <m/>
    <n v="182710"/>
    <n v="182710"/>
    <n v="182710"/>
    <n v="48"/>
    <n v="24"/>
    <n v="0"/>
    <n v="5808"/>
    <n v="663"/>
    <n v="6471"/>
    <n v="28995881"/>
  </r>
  <r>
    <x v="45"/>
    <x v="47"/>
    <n v="19458"/>
    <n v="170936"/>
    <m/>
    <n v="1411"/>
    <m/>
    <m/>
    <m/>
    <m/>
    <m/>
    <n v="5706"/>
    <s v="A"/>
    <d v="2020-04-20T12:45:00"/>
    <s v="1832d8a3e16628cebf0685e1d7a88d96be6ad83a"/>
    <s v="2020-04-20T20:00:00Z"/>
    <n v="495"/>
    <m/>
    <n v="190394"/>
    <n v="190394"/>
    <n v="190394"/>
    <n v="48"/>
    <n v="18"/>
    <n v="0"/>
    <n v="7149"/>
    <n v="535"/>
    <n v="7684"/>
    <n v="28995881"/>
  </r>
  <r>
    <x v="46"/>
    <x v="47"/>
    <n v="20196"/>
    <n v="185203"/>
    <m/>
    <n v="1419"/>
    <m/>
    <m/>
    <m/>
    <m/>
    <m/>
    <n v="6486"/>
    <s v="A"/>
    <d v="2020-04-21T13:00:00"/>
    <s v="ec0c26abcb0e026a407bcd12c4fd79d73ec1acc9"/>
    <s v="2020-04-21T20:00:00Z"/>
    <n v="517"/>
    <m/>
    <n v="205399"/>
    <n v="205399"/>
    <n v="205399"/>
    <n v="48"/>
    <n v="22"/>
    <n v="0"/>
    <n v="14267"/>
    <n v="738"/>
    <n v="15005"/>
    <n v="28995881"/>
  </r>
  <r>
    <x v="47"/>
    <x v="47"/>
    <n v="21069"/>
    <n v="195714"/>
    <m/>
    <n v="1678"/>
    <m/>
    <m/>
    <m/>
    <m/>
    <m/>
    <n v="7341"/>
    <s v="A"/>
    <d v="2020-04-22T13:15:00"/>
    <s v="a0689bbda67a37abe8d2647b861e532de6a81dd3"/>
    <s v="2020-04-22T20:00:00Z"/>
    <n v="543"/>
    <m/>
    <n v="216783"/>
    <n v="216783"/>
    <n v="216783"/>
    <n v="48"/>
    <n v="26"/>
    <n v="0"/>
    <n v="10511"/>
    <n v="873"/>
    <n v="11384"/>
    <n v="28995881"/>
  </r>
  <r>
    <x v="48"/>
    <x v="47"/>
    <n v="21944"/>
    <n v="203134"/>
    <m/>
    <n v="1649"/>
    <m/>
    <m/>
    <m/>
    <m/>
    <m/>
    <n v="8025"/>
    <s v="A"/>
    <d v="2020-04-23T12:30:00"/>
    <s v="28e7069b8dd99bfb69bd325d2c342a078b38ecc1"/>
    <s v="2020-04-23T20:00:00Z"/>
    <n v="561"/>
    <m/>
    <n v="225078"/>
    <n v="225078"/>
    <n v="225078"/>
    <n v="48"/>
    <n v="18"/>
    <n v="0"/>
    <n v="7420"/>
    <n v="875"/>
    <n v="8295"/>
    <n v="28995881"/>
  </r>
  <r>
    <x v="49"/>
    <x v="47"/>
    <n v="22806"/>
    <n v="219741"/>
    <m/>
    <n v="1674"/>
    <m/>
    <m/>
    <m/>
    <m/>
    <m/>
    <n v="9156"/>
    <s v="A"/>
    <d v="2020-04-24T12:30:00"/>
    <s v="cfc7d7d8d8e5e4e2f63cafe53fd7f575cba8085e"/>
    <s v="2020-04-24T20:00:00Z"/>
    <n v="593"/>
    <m/>
    <n v="242547"/>
    <n v="242547"/>
    <n v="242547"/>
    <n v="48"/>
    <n v="32"/>
    <n v="0"/>
    <n v="16607"/>
    <n v="862"/>
    <n v="17469"/>
    <n v="28995881"/>
  </r>
  <r>
    <x v="50"/>
    <x v="47"/>
    <n v="23773"/>
    <n v="239043"/>
    <m/>
    <n v="1597"/>
    <m/>
    <m/>
    <m/>
    <m/>
    <m/>
    <n v="9986"/>
    <s v="B"/>
    <d v="2020-04-25T13:00:00"/>
    <s v="c5cb5223ee422958c90d30c1bda432e9d722f5f7"/>
    <s v="2020-04-25T20:00:00Z"/>
    <n v="623"/>
    <m/>
    <n v="262816"/>
    <n v="262816"/>
    <n v="262816"/>
    <n v="48"/>
    <n v="30"/>
    <n v="0"/>
    <n v="19302"/>
    <n v="967"/>
    <n v="20269"/>
    <n v="28995881"/>
  </r>
  <r>
    <x v="51"/>
    <x v="47"/>
    <n v="24631"/>
    <n v="251390"/>
    <m/>
    <n v="1542"/>
    <m/>
    <m/>
    <m/>
    <m/>
    <m/>
    <n v="10763"/>
    <s v="B"/>
    <d v="2020-04-26T12:40:00"/>
    <s v="29637f963b5add57304a3f09d8c2c27cd12a343c"/>
    <s v="2020-04-26T20:00:00Z"/>
    <n v="648"/>
    <m/>
    <n v="276021"/>
    <n v="276021"/>
    <n v="276021"/>
    <n v="48"/>
    <n v="25"/>
    <n v="0"/>
    <n v="12347"/>
    <n v="858"/>
    <n v="13205"/>
    <n v="28995881"/>
  </r>
  <r>
    <x v="52"/>
    <x v="47"/>
    <n v="25297"/>
    <n v="265220"/>
    <m/>
    <n v="1563"/>
    <m/>
    <m/>
    <m/>
    <m/>
    <m/>
    <n v="11170"/>
    <s v="B"/>
    <d v="2020-04-27T13:10:00"/>
    <s v="71e0a846ca395cb44d760afda797d76a58c2e3b6"/>
    <s v="2020-04-27T20:00:00Z"/>
    <n v="663"/>
    <m/>
    <n v="290517"/>
    <n v="290517"/>
    <n v="290517"/>
    <n v="48"/>
    <n v="15"/>
    <n v="0"/>
    <n v="13830"/>
    <n v="666"/>
    <n v="14496"/>
    <n v="28995881"/>
  </r>
  <r>
    <x v="53"/>
    <x v="47"/>
    <n v="26171"/>
    <n v="274213"/>
    <m/>
    <n v="1682"/>
    <m/>
    <m/>
    <m/>
    <m/>
    <m/>
    <n v="11786"/>
    <s v="B"/>
    <d v="2020-04-28T13:00:00"/>
    <s v="2593f001bb55c0370b076f6a6bafcb8e88a02d1c"/>
    <s v="2020-04-28T20:00:00Z"/>
    <n v="690"/>
    <m/>
    <n v="300384"/>
    <n v="300384"/>
    <n v="300384"/>
    <n v="48"/>
    <n v="27"/>
    <n v="0"/>
    <n v="8993"/>
    <n v="874"/>
    <n v="9867"/>
    <n v="28995881"/>
  </r>
  <r>
    <x v="54"/>
    <x v="47"/>
    <n v="27054"/>
    <n v="287736"/>
    <m/>
    <n v="1702"/>
    <m/>
    <m/>
    <m/>
    <m/>
    <m/>
    <n v="12507"/>
    <s v="B"/>
    <d v="2020-04-29T13:00:00"/>
    <s v="7d17d5ccc8084f33e6993ab03832b02380225e76"/>
    <s v="2020-04-29T20:00:00Z"/>
    <n v="732"/>
    <m/>
    <n v="314790"/>
    <n v="314790"/>
    <n v="314790"/>
    <n v="48"/>
    <n v="42"/>
    <n v="0"/>
    <n v="13523"/>
    <n v="883"/>
    <n v="14406"/>
    <n v="28995881"/>
  </r>
  <r>
    <x v="55"/>
    <x v="47"/>
    <n v="28087"/>
    <n v="302213"/>
    <m/>
    <n v="1686"/>
    <m/>
    <m/>
    <m/>
    <m/>
    <m/>
    <n v="13353"/>
    <s v="B"/>
    <d v="2020-04-29T13:00:00"/>
    <s v="3e86b550121260ff7f07226c771b566316634b9d"/>
    <s v="2020-04-30T20:00:00Z"/>
    <n v="782"/>
    <m/>
    <n v="330300"/>
    <n v="330300"/>
    <n v="330300"/>
    <n v="48"/>
    <n v="50"/>
    <n v="0"/>
    <n v="14477"/>
    <n v="1033"/>
    <n v="15510"/>
    <n v="28995881"/>
  </r>
  <r>
    <x v="56"/>
    <x v="47"/>
    <n v="29229"/>
    <n v="322546"/>
    <m/>
    <n v="1778"/>
    <m/>
    <m/>
    <m/>
    <m/>
    <m/>
    <n v="14122"/>
    <s v="B"/>
    <d v="2020-05-01T13:00:00"/>
    <s v="400c4b1147e50f54f0d3c809ec06d31acc574d33"/>
    <s v="2020-05-01T20:00:00Z"/>
    <n v="816"/>
    <m/>
    <n v="351775"/>
    <n v="351775"/>
    <n v="351775"/>
    <n v="48"/>
    <n v="34"/>
    <n v="0"/>
    <n v="20333"/>
    <n v="1142"/>
    <n v="21475"/>
    <n v="28995881"/>
  </r>
  <r>
    <x v="57"/>
    <x v="47"/>
    <n v="30522"/>
    <n v="350126"/>
    <m/>
    <n v="1725"/>
    <m/>
    <m/>
    <m/>
    <m/>
    <m/>
    <n v="14891"/>
    <s v="B"/>
    <d v="2020-05-02T12:45:00"/>
    <s v="7ebc8fbb29899c1275bdc2bb060c1eadff3e2696"/>
    <s v="2020-05-02T20:00:00Z"/>
    <n v="847"/>
    <m/>
    <n v="380648"/>
    <n v="380648"/>
    <n v="380648"/>
    <n v="48"/>
    <n v="31"/>
    <n v="0"/>
    <n v="27580"/>
    <n v="1293"/>
    <n v="28873"/>
    <n v="28995881"/>
  </r>
  <r>
    <x v="58"/>
    <x v="47"/>
    <n v="31548"/>
    <n v="359012"/>
    <m/>
    <n v="1540"/>
    <m/>
    <m/>
    <m/>
    <m/>
    <m/>
    <n v="15544"/>
    <s v="B"/>
    <d v="2020-05-02T12:45:00"/>
    <s v="7286bb5e8d8547980a2d258ee8afb4b230ae09bf"/>
    <s v="2020-05-03T20:00:00Z"/>
    <n v="867"/>
    <m/>
    <n v="390560"/>
    <n v="390560"/>
    <n v="390560"/>
    <n v="48"/>
    <n v="20"/>
    <n v="0"/>
    <n v="8886"/>
    <n v="1026"/>
    <n v="9912"/>
    <n v="28995881"/>
  </r>
  <r>
    <x v="59"/>
    <x v="47"/>
    <n v="32332"/>
    <n v="375066"/>
    <m/>
    <n v="1533"/>
    <m/>
    <m/>
    <m/>
    <m/>
    <m/>
    <n v="16090"/>
    <s v="B"/>
    <d v="2020-05-04T13:15:00"/>
    <s v="cb36d38213b6cabb99b43ab2020f0788722627c8"/>
    <s v="2020-05-04T20:00:00Z"/>
    <n v="884"/>
    <m/>
    <n v="407398"/>
    <n v="407398"/>
    <n v="407398"/>
    <n v="48"/>
    <n v="17"/>
    <n v="0"/>
    <n v="16054"/>
    <n v="784"/>
    <n v="16838"/>
    <n v="28995881"/>
  </r>
  <r>
    <x v="60"/>
    <x v="47"/>
    <n v="33369"/>
    <n v="393841"/>
    <m/>
    <n v="1888"/>
    <m/>
    <m/>
    <m/>
    <m/>
    <m/>
    <n v="16791"/>
    <s v="B"/>
    <d v="2020-05-05T13:15:00"/>
    <s v="e75eea9ddd3f02eba2ffa4dd8a2df79b71ce6547"/>
    <s v="2020-05-05T20:00:00Z"/>
    <n v="906"/>
    <m/>
    <n v="427210"/>
    <n v="427210"/>
    <n v="427210"/>
    <n v="48"/>
    <n v="22"/>
    <n v="0"/>
    <n v="18775"/>
    <n v="1037"/>
    <n v="19812"/>
    <n v="28995881"/>
  </r>
  <r>
    <x v="61"/>
    <x v="47"/>
    <n v="34422"/>
    <n v="404516"/>
    <m/>
    <n v="1812"/>
    <m/>
    <m/>
    <m/>
    <m/>
    <m/>
    <n v="17622"/>
    <s v="B"/>
    <d v="2020-05-06T13:20:00"/>
    <s v="e3e1055c642b3e0d3990aa76bce02f31643fe0d1"/>
    <s v="2020-05-06T20:00:00Z"/>
    <n v="948"/>
    <m/>
    <n v="438938"/>
    <n v="438938"/>
    <n v="438938"/>
    <n v="48"/>
    <n v="42"/>
    <n v="0"/>
    <n v="10675"/>
    <n v="1053"/>
    <n v="11728"/>
    <n v="28995881"/>
  </r>
  <r>
    <x v="62"/>
    <x v="47"/>
    <n v="35390"/>
    <n v="419772"/>
    <m/>
    <n v="1750"/>
    <m/>
    <m/>
    <m/>
    <m/>
    <m/>
    <n v="18440"/>
    <s v="B"/>
    <d v="2020-05-07T13:00:00"/>
    <s v="d45b2d01a3363e6d595183fd93f6d7dfbcbde02f"/>
    <s v="2020-05-07T20:00:00Z"/>
    <n v="973"/>
    <m/>
    <n v="455162"/>
    <n v="455162"/>
    <n v="455162"/>
    <n v="48"/>
    <n v="25"/>
    <n v="0"/>
    <n v="15256"/>
    <n v="968"/>
    <n v="16224"/>
    <n v="28995881"/>
  </r>
  <r>
    <x v="63"/>
    <x v="47"/>
    <n v="36609"/>
    <n v="440509"/>
    <m/>
    <n v="1734"/>
    <m/>
    <m/>
    <m/>
    <m/>
    <m/>
    <n v="19197"/>
    <s v="B"/>
    <d v="2020-05-08T13:00:00"/>
    <s v="b7f8c531addc2df51f14fa89b29a6821d47aad45"/>
    <s v="2020-05-08T20:00:00Z"/>
    <n v="1004"/>
    <m/>
    <n v="477118"/>
    <n v="477118"/>
    <n v="477118"/>
    <n v="48"/>
    <n v="31"/>
    <n v="0"/>
    <n v="20737"/>
    <n v="1219"/>
    <n v="21956"/>
    <n v="28995881"/>
  </r>
  <r>
    <x v="64"/>
    <x v="47"/>
    <n v="37860"/>
    <n v="451434"/>
    <m/>
    <n v="1735"/>
    <m/>
    <m/>
    <m/>
    <m/>
    <m/>
    <n v="20141"/>
    <s v="B"/>
    <d v="2020-05-09T13:15:00"/>
    <s v="deeecea989a19b1e2c2f50a4fa57cec56a0ec1c2"/>
    <s v="2020-05-09T20:00:00Z"/>
    <n v="1049"/>
    <m/>
    <n v="489294"/>
    <n v="489294"/>
    <n v="489294"/>
    <n v="48"/>
    <n v="45"/>
    <n v="0"/>
    <n v="10925"/>
    <n v="1251"/>
    <n v="12176"/>
    <n v="28995881"/>
  </r>
  <r>
    <x v="65"/>
    <x v="47"/>
    <n v="38869"/>
    <n v="462907"/>
    <m/>
    <n v="1626"/>
    <m/>
    <m/>
    <m/>
    <m/>
    <m/>
    <n v="21022"/>
    <s v="B"/>
    <d v="2020-05-10T16:35:00"/>
    <s v="60657a7921f91150194620b537c6c67f05172295"/>
    <s v="2020-05-10T20:00:00Z"/>
    <n v="1088"/>
    <m/>
    <n v="501776"/>
    <n v="501776"/>
    <n v="501776"/>
    <n v="48"/>
    <n v="39"/>
    <n v="0"/>
    <n v="11473"/>
    <n v="1009"/>
    <n v="12482"/>
    <n v="28995881"/>
  </r>
  <r>
    <x v="66"/>
    <x v="47"/>
    <n v="39869"/>
    <n v="485828"/>
    <m/>
    <n v="1525"/>
    <m/>
    <m/>
    <m/>
    <m/>
    <m/>
    <n v="21713"/>
    <s v="B"/>
    <d v="2020-05-10T16:35:00"/>
    <s v="14400b4f7e9ed0cdc8479e35757aa0364baa0578"/>
    <s v="2020-05-11T20:00:00Z"/>
    <n v="1100"/>
    <m/>
    <n v="525697"/>
    <n v="525697"/>
    <n v="525697"/>
    <n v="48"/>
    <n v="12"/>
    <n v="0"/>
    <n v="22921"/>
    <n v="1000"/>
    <n v="23921"/>
    <n v="28995881"/>
  </r>
  <r>
    <x v="67"/>
    <x v="47"/>
    <n v="41048"/>
    <n v="497124"/>
    <m/>
    <n v="1725"/>
    <m/>
    <m/>
    <m/>
    <m/>
    <m/>
    <n v="22674"/>
    <s v="A"/>
    <d v="2020-05-11T16:25:00"/>
    <s v="11b70727dc1782af8dae590db1e184305ba794d7"/>
    <s v="2020-05-12T20:00:00Z"/>
    <n v="1133"/>
    <m/>
    <n v="538172"/>
    <n v="538172"/>
    <n v="538172"/>
    <n v="48"/>
    <n v="33"/>
    <n v="0"/>
    <n v="11296"/>
    <n v="1179"/>
    <n v="12475"/>
    <n v="28995881"/>
  </r>
  <r>
    <x v="68"/>
    <x v="47"/>
    <n v="42403"/>
    <n v="514373"/>
    <m/>
    <n v="1676"/>
    <m/>
    <m/>
    <m/>
    <m/>
    <m/>
    <n v="23519"/>
    <s v="A"/>
    <d v="2020-05-13T16:20:00"/>
    <s v="8acbaee9922c98c560d0c617b6a3d776886fa771"/>
    <s v="2020-05-13T20:00:00Z"/>
    <n v="1158"/>
    <m/>
    <n v="556776"/>
    <n v="556776"/>
    <n v="556776"/>
    <n v="48"/>
    <n v="25"/>
    <n v="0"/>
    <n v="17249"/>
    <n v="1355"/>
    <n v="18604"/>
    <n v="28995881"/>
  </r>
  <r>
    <x v="69"/>
    <x v="47"/>
    <n v="43851"/>
    <n v="543462"/>
    <m/>
    <n v="1648"/>
    <m/>
    <m/>
    <m/>
    <m/>
    <m/>
    <n v="24487"/>
    <s v="A"/>
    <d v="2020-05-14T16:30:00"/>
    <s v="c4e4592c1cede9e560fcec0f1d8633ebee8f8688"/>
    <s v="2020-05-14T20:00:00Z"/>
    <n v="1216"/>
    <m/>
    <n v="587313"/>
    <n v="587313"/>
    <n v="587313"/>
    <n v="48"/>
    <n v="58"/>
    <n v="0"/>
    <n v="29089"/>
    <n v="1448"/>
    <n v="30537"/>
    <n v="28995881"/>
  </r>
  <r>
    <x v="70"/>
    <x v="47"/>
    <n v="45198"/>
    <n v="564432"/>
    <m/>
    <n v="1716"/>
    <m/>
    <m/>
    <m/>
    <m/>
    <m/>
    <n v="25454"/>
    <s v="A"/>
    <d v="2020-05-15T16:15:00"/>
    <s v="7aa2708c1bcec5f1cce69bdb205c78fa42b62a94"/>
    <s v="2020-05-15T20:00:00Z"/>
    <n v="1272"/>
    <m/>
    <n v="609630"/>
    <n v="609630"/>
    <n v="609630"/>
    <n v="48"/>
    <n v="56"/>
    <n v="0"/>
    <n v="20970"/>
    <n v="1347"/>
    <n v="22317"/>
    <n v="28995881"/>
  </r>
  <r>
    <x v="71"/>
    <x v="47"/>
    <n v="46999"/>
    <n v="591740"/>
    <m/>
    <n v="1791"/>
    <m/>
    <m/>
    <m/>
    <m/>
    <m/>
    <n v="26601"/>
    <s v="A"/>
    <d v="2020-05-15T16:15:00"/>
    <s v="6f4ebb63eb3a884d913ab43c9e3dbf27c0e2717b"/>
    <s v="2020-05-16T20:00:00Z"/>
    <n v="1305"/>
    <m/>
    <n v="638739"/>
    <n v="638739"/>
    <n v="638739"/>
    <n v="48"/>
    <n v="33"/>
    <n v="0"/>
    <n v="27308"/>
    <n v="1801"/>
    <n v="29109"/>
    <n v="28995881"/>
  </r>
  <r>
    <x v="72"/>
    <x v="47"/>
    <n v="47784"/>
    <n v="602571"/>
    <m/>
    <n v="1512"/>
    <m/>
    <m/>
    <m/>
    <m/>
    <m/>
    <n v="27570"/>
    <s v="A"/>
    <d v="2020-05-17T16:15:00"/>
    <s v="247bb8019873ab8d0666f832f929bc0d7db59ec5"/>
    <s v="2020-05-17T20:00:00Z"/>
    <n v="1336"/>
    <m/>
    <n v="650355"/>
    <n v="650355"/>
    <n v="650355"/>
    <n v="48"/>
    <n v="31"/>
    <n v="0"/>
    <n v="10831"/>
    <n v="785"/>
    <n v="11616"/>
    <n v="28995881"/>
  </r>
  <r>
    <x v="73"/>
    <x v="47"/>
    <n v="48693"/>
    <n v="631152"/>
    <m/>
    <n v="1551"/>
    <m/>
    <m/>
    <m/>
    <m/>
    <m/>
    <n v="28371"/>
    <s v="A"/>
    <d v="2020-05-18T16:25:00"/>
    <s v="90ff8b922079b122a5819f4b1a240d7b98706490"/>
    <s v="2020-05-18T20:00:00Z"/>
    <n v="1347"/>
    <m/>
    <n v="679845"/>
    <n v="679845"/>
    <n v="679845"/>
    <n v="48"/>
    <n v="11"/>
    <n v="0"/>
    <n v="28581"/>
    <n v="909"/>
    <n v="29490"/>
    <n v="28995881"/>
  </r>
  <r>
    <x v="74"/>
    <x v="47"/>
    <n v="49912"/>
    <n v="650234"/>
    <m/>
    <n v="1732"/>
    <m/>
    <m/>
    <m/>
    <m/>
    <m/>
    <n v="29359"/>
    <s v="A"/>
    <d v="2020-05-19T16:50:00"/>
    <s v="92e5c7b09ddf973c465c1fea3fb28f7801109075"/>
    <s v="2020-05-19T20:00:00Z"/>
    <n v="1369"/>
    <m/>
    <n v="700146"/>
    <n v="700146"/>
    <n v="700146"/>
    <n v="48"/>
    <n v="22"/>
    <n v="0"/>
    <n v="19082"/>
    <n v="1219"/>
    <n v="20301"/>
    <n v="28995881"/>
  </r>
  <r>
    <x v="75"/>
    <x v="47"/>
    <n v="51323"/>
    <n v="669605"/>
    <m/>
    <n v="1791"/>
    <m/>
    <m/>
    <m/>
    <m/>
    <m/>
    <n v="30341"/>
    <s v="B"/>
    <d v="2020-05-19T16:50:00"/>
    <s v="e08936667ad336eed0d6b81f170b7ed49167440e"/>
    <s v="2020-05-20T20:00:00Z"/>
    <n v="1419"/>
    <m/>
    <n v="720928"/>
    <n v="720928"/>
    <n v="720928"/>
    <n v="48"/>
    <n v="50"/>
    <n v="0"/>
    <n v="19371"/>
    <n v="1411"/>
    <n v="20782"/>
    <n v="28995881"/>
  </r>
  <r>
    <x v="76"/>
    <x v="47"/>
    <n v="52268"/>
    <n v="687913"/>
    <m/>
    <n v="1680"/>
    <m/>
    <m/>
    <m/>
    <m/>
    <m/>
    <n v="30341"/>
    <s v="B"/>
    <d v="2020-05-20T16:50:00"/>
    <s v="afa354697cd24b89805710f7a9b5fbfc00d1b038"/>
    <s v="2020-05-21T20:00:00Z"/>
    <n v="1440"/>
    <m/>
    <n v="740181"/>
    <n v="740181"/>
    <n v="740181"/>
    <n v="48"/>
    <n v="21"/>
    <n v="0"/>
    <n v="18308"/>
    <n v="945"/>
    <n v="19253"/>
    <n v="28995881"/>
  </r>
  <r>
    <x v="77"/>
    <x v="47"/>
    <n v="53449"/>
    <n v="687913"/>
    <m/>
    <n v="1578"/>
    <m/>
    <m/>
    <m/>
    <m/>
    <m/>
    <n v="31223"/>
    <s v="B"/>
    <d v="2020-05-21T17:55:00"/>
    <s v="18420710e4f014e795c2f3cb6dcf89cedff5375d"/>
    <s v="2020-05-22T20:00:00Z"/>
    <n v="1480"/>
    <m/>
    <n v="741362"/>
    <n v="741362"/>
    <n v="741362"/>
    <n v="48"/>
    <n v="40"/>
    <n v="0"/>
    <n v="0"/>
    <n v="1181"/>
    <n v="1181"/>
    <n v="28995881"/>
  </r>
  <r>
    <x v="78"/>
    <x v="47"/>
    <n v="54509"/>
    <n v="708197"/>
    <m/>
    <n v="1688"/>
    <m/>
    <m/>
    <m/>
    <m/>
    <m/>
    <n v="32277"/>
    <s v="B"/>
    <d v="2020-05-22T17:00:00"/>
    <s v="d960480252322ed377682d0e4589b8c9206226f7"/>
    <s v="2020-05-23T20:00:00Z"/>
    <n v="1506"/>
    <m/>
    <n v="762706"/>
    <n v="762706"/>
    <n v="762706"/>
    <n v="48"/>
    <n v="26"/>
    <n v="0"/>
    <n v="20284"/>
    <n v="1060"/>
    <n v="21344"/>
    <n v="28995881"/>
  </r>
  <r>
    <x v="79"/>
    <x v="47"/>
    <n v="55348"/>
    <n v="708197"/>
    <m/>
    <n v="1572"/>
    <m/>
    <m/>
    <m/>
    <m/>
    <m/>
    <n v="33385"/>
    <s v="B"/>
    <d v="2020-05-23T04:45:00"/>
    <s v="1d657876d60d0d5bed266fa3c0afedeaf07ce41e"/>
    <s v="2020-05-24T20:00:00Z"/>
    <n v="1506"/>
    <m/>
    <n v="763545"/>
    <n v="763545"/>
    <n v="763545"/>
    <n v="48"/>
    <n v="0"/>
    <n v="0"/>
    <n v="0"/>
    <n v="839"/>
    <n v="839"/>
    <n v="28995881"/>
  </r>
  <r>
    <x v="1"/>
    <x v="48"/>
    <n v="1"/>
    <m/>
    <m/>
    <m/>
    <m/>
    <m/>
    <m/>
    <m/>
    <m/>
    <m/>
    <m/>
    <m/>
    <s v="b2de542338594c9200868fcb319a20835811ae26"/>
    <s v="2020-03-07T21:00:00Z"/>
    <m/>
    <m/>
    <n v="1"/>
    <n v="1"/>
    <n v="1"/>
    <n v="49"/>
    <m/>
    <m/>
    <m/>
    <m/>
    <m/>
    <n v="3205958"/>
  </r>
  <r>
    <x v="2"/>
    <x v="48"/>
    <n v="1"/>
    <m/>
    <m/>
    <m/>
    <m/>
    <m/>
    <m/>
    <m/>
    <m/>
    <m/>
    <m/>
    <m/>
    <s v="aca21610710d71183f28850e9c4a09901e7c89a7"/>
    <s v="2020-03-08T20:00:00Z"/>
    <m/>
    <m/>
    <n v="1"/>
    <n v="1"/>
    <n v="1"/>
    <n v="49"/>
    <n v="0"/>
    <n v="0"/>
    <n v="0"/>
    <n v="0"/>
    <n v="0"/>
    <n v="3205958"/>
  </r>
  <r>
    <x v="3"/>
    <x v="48"/>
    <n v="1"/>
    <m/>
    <m/>
    <m/>
    <m/>
    <m/>
    <m/>
    <m/>
    <m/>
    <m/>
    <m/>
    <m/>
    <s v="edb9926d0e443abdec9d7b95d8de47943ccd9471"/>
    <s v="2020-03-09T20:00:00Z"/>
    <m/>
    <m/>
    <n v="1"/>
    <n v="1"/>
    <n v="1"/>
    <n v="49"/>
    <n v="0"/>
    <n v="0"/>
    <n v="0"/>
    <n v="0"/>
    <n v="0"/>
    <n v="3205958"/>
  </r>
  <r>
    <x v="4"/>
    <x v="48"/>
    <n v="2"/>
    <m/>
    <m/>
    <m/>
    <m/>
    <m/>
    <m/>
    <m/>
    <m/>
    <m/>
    <m/>
    <m/>
    <s v="3fa8b23eb9dbba9fab7dcb4a8afca76dfd5159da"/>
    <s v="2020-03-10T20:00:00Z"/>
    <m/>
    <m/>
    <n v="2"/>
    <n v="2"/>
    <n v="2"/>
    <n v="49"/>
    <n v="0"/>
    <n v="0"/>
    <n v="0"/>
    <n v="1"/>
    <n v="1"/>
    <n v="3205958"/>
  </r>
  <r>
    <x v="5"/>
    <x v="48"/>
    <n v="2"/>
    <m/>
    <m/>
    <m/>
    <m/>
    <m/>
    <m/>
    <m/>
    <m/>
    <m/>
    <m/>
    <m/>
    <s v="d9b1bc62be94033685af0bf6848b7157aead3399"/>
    <s v="2020-03-11T20:00:00Z"/>
    <m/>
    <m/>
    <n v="2"/>
    <n v="2"/>
    <n v="2"/>
    <n v="49"/>
    <n v="0"/>
    <n v="0"/>
    <n v="0"/>
    <n v="0"/>
    <n v="0"/>
    <n v="3205958"/>
  </r>
  <r>
    <x v="6"/>
    <x v="48"/>
    <n v="4"/>
    <n v="131"/>
    <m/>
    <m/>
    <m/>
    <m/>
    <m/>
    <m/>
    <m/>
    <m/>
    <m/>
    <d v="2020-03-11T00:00:00"/>
    <s v="b2090484e710343cf6bed10c51a6046641a77bcb"/>
    <s v="2020-03-12T20:00:00Z"/>
    <m/>
    <m/>
    <n v="135"/>
    <n v="135"/>
    <n v="135"/>
    <n v="49"/>
    <n v="0"/>
    <n v="0"/>
    <n v="131"/>
    <n v="2"/>
    <n v="133"/>
    <n v="3205958"/>
  </r>
  <r>
    <x v="7"/>
    <x v="48"/>
    <n v="6"/>
    <n v="131"/>
    <m/>
    <m/>
    <m/>
    <m/>
    <m/>
    <m/>
    <m/>
    <m/>
    <m/>
    <d v="2020-03-13T15:00:00"/>
    <s v="872f630d93aec61903fa14c2128cd906e6bdfd47"/>
    <s v="2020-03-13T20:00:00Z"/>
    <m/>
    <m/>
    <n v="137"/>
    <n v="137"/>
    <n v="137"/>
    <n v="49"/>
    <n v="0"/>
    <n v="0"/>
    <n v="0"/>
    <n v="2"/>
    <n v="2"/>
    <n v="3205958"/>
  </r>
  <r>
    <x v="8"/>
    <x v="48"/>
    <n v="6"/>
    <n v="131"/>
    <m/>
    <m/>
    <m/>
    <m/>
    <m/>
    <m/>
    <m/>
    <m/>
    <m/>
    <d v="2020-03-13T15:00:00"/>
    <s v="e2794ec8641b2042ec3693c82f1e14b0ee51ecc4"/>
    <s v="2020-03-14T20:00:00Z"/>
    <m/>
    <m/>
    <n v="137"/>
    <n v="137"/>
    <n v="137"/>
    <n v="49"/>
    <n v="0"/>
    <n v="0"/>
    <n v="0"/>
    <n v="0"/>
    <n v="0"/>
    <n v="3205958"/>
  </r>
  <r>
    <x v="9"/>
    <x v="48"/>
    <n v="28"/>
    <n v="131"/>
    <m/>
    <m/>
    <m/>
    <m/>
    <m/>
    <m/>
    <m/>
    <m/>
    <m/>
    <d v="2020-03-15T14:45:00"/>
    <s v="85bb03655cef6f1ce49428ce34873b4e998934e9"/>
    <s v="2020-03-15T20:00:00Z"/>
    <n v="0"/>
    <m/>
    <n v="159"/>
    <n v="159"/>
    <n v="159"/>
    <n v="49"/>
    <n v="0"/>
    <n v="0"/>
    <n v="0"/>
    <n v="22"/>
    <n v="22"/>
    <n v="3205958"/>
  </r>
  <r>
    <x v="10"/>
    <x v="48"/>
    <n v="39"/>
    <n v="131"/>
    <m/>
    <m/>
    <m/>
    <m/>
    <m/>
    <m/>
    <m/>
    <m/>
    <m/>
    <d v="2020-03-16T15:17:00"/>
    <s v="c19dec0c5e08d3708e31c13187aa06a891ffa5dc"/>
    <s v="2020-03-16T20:00:00Z"/>
    <n v="0"/>
    <m/>
    <n v="170"/>
    <n v="170"/>
    <n v="170"/>
    <n v="49"/>
    <n v="0"/>
    <n v="0"/>
    <n v="0"/>
    <n v="11"/>
    <n v="11"/>
    <n v="3205958"/>
  </r>
  <r>
    <x v="11"/>
    <x v="48"/>
    <n v="51"/>
    <n v="131"/>
    <m/>
    <m/>
    <m/>
    <m/>
    <m/>
    <m/>
    <m/>
    <m/>
    <m/>
    <d v="2020-03-17T14:45:00"/>
    <s v="ea56f08d2a80026ca12df759d6e9ae01abadad5f"/>
    <s v="2020-03-17T20:00:00Z"/>
    <n v="0"/>
    <m/>
    <n v="182"/>
    <n v="182"/>
    <n v="182"/>
    <n v="49"/>
    <n v="0"/>
    <n v="0"/>
    <n v="0"/>
    <n v="12"/>
    <n v="12"/>
    <n v="3205958"/>
  </r>
  <r>
    <x v="12"/>
    <x v="48"/>
    <n v="63"/>
    <n v="131"/>
    <m/>
    <m/>
    <m/>
    <m/>
    <m/>
    <m/>
    <m/>
    <m/>
    <m/>
    <d v="2020-03-18T14:45:00"/>
    <s v="09ffdf02baa6c23772f30d33d655ed5ad352bb86"/>
    <s v="2020-03-18T20:00:00Z"/>
    <n v="0"/>
    <m/>
    <n v="194"/>
    <n v="194"/>
    <n v="194"/>
    <n v="49"/>
    <n v="0"/>
    <n v="0"/>
    <n v="0"/>
    <n v="12"/>
    <n v="12"/>
    <n v="3205958"/>
  </r>
  <r>
    <x v="13"/>
    <x v="48"/>
    <n v="78"/>
    <n v="1448"/>
    <m/>
    <m/>
    <m/>
    <m/>
    <m/>
    <m/>
    <m/>
    <m/>
    <m/>
    <d v="2020-03-19T00:00:00"/>
    <s v="0590983bdd79e95e85ee1dcf1801daed9dc9cf91"/>
    <s v="2020-03-19T20:00:00Z"/>
    <n v="0"/>
    <m/>
    <n v="1526"/>
    <n v="1526"/>
    <n v="1526"/>
    <n v="49"/>
    <n v="0"/>
    <n v="0"/>
    <n v="1317"/>
    <n v="15"/>
    <n v="1332"/>
    <n v="3205958"/>
  </r>
  <r>
    <x v="14"/>
    <x v="48"/>
    <n v="112"/>
    <n v="2035"/>
    <m/>
    <m/>
    <m/>
    <m/>
    <m/>
    <m/>
    <m/>
    <m/>
    <m/>
    <d v="2020-03-20T00:00:00"/>
    <s v="a7b8df9cdc110ddabb950f997109392746d20816"/>
    <s v="2020-03-20T20:00:00Z"/>
    <n v="0"/>
    <m/>
    <n v="2147"/>
    <n v="2147"/>
    <n v="2147"/>
    <n v="49"/>
    <n v="0"/>
    <n v="0"/>
    <n v="587"/>
    <n v="34"/>
    <n v="621"/>
    <n v="3205958"/>
  </r>
  <r>
    <x v="15"/>
    <x v="48"/>
    <n v="136"/>
    <n v="2424"/>
    <m/>
    <m/>
    <m/>
    <m/>
    <m/>
    <m/>
    <m/>
    <m/>
    <m/>
    <d v="2020-03-21T00:00:00"/>
    <s v="a32d17a5af452a1f820581469b7029f9d1805524"/>
    <s v="2020-03-21T20:00:00Z"/>
    <n v="0"/>
    <m/>
    <n v="2560"/>
    <n v="2560"/>
    <n v="2560"/>
    <n v="49"/>
    <n v="0"/>
    <n v="0"/>
    <n v="389"/>
    <n v="24"/>
    <n v="413"/>
    <n v="3205958"/>
  </r>
  <r>
    <x v="16"/>
    <x v="48"/>
    <n v="181"/>
    <n v="3508"/>
    <m/>
    <m/>
    <m/>
    <m/>
    <m/>
    <m/>
    <m/>
    <m/>
    <m/>
    <d v="2020-03-22T15:00:00"/>
    <s v="fdb2d30d5fa2555cd5c3ea807c5d6c6bf33032f2"/>
    <s v="2020-03-22T20:00:00Z"/>
    <n v="1"/>
    <m/>
    <n v="3689"/>
    <n v="3689"/>
    <n v="3689"/>
    <n v="49"/>
    <n v="1"/>
    <n v="0"/>
    <n v="1084"/>
    <n v="45"/>
    <n v="1129"/>
    <n v="3205958"/>
  </r>
  <r>
    <x v="17"/>
    <x v="48"/>
    <n v="257"/>
    <n v="4790"/>
    <m/>
    <m/>
    <m/>
    <m/>
    <m/>
    <m/>
    <m/>
    <m/>
    <s v="A"/>
    <d v="2020-03-23T15:00:00"/>
    <s v="99b39eb91e625fb1a66d7d28c7fba037120fc86c"/>
    <s v="2020-03-23T20:00:00Z"/>
    <n v="1"/>
    <m/>
    <n v="5047"/>
    <n v="5047"/>
    <n v="5047"/>
    <n v="49"/>
    <n v="0"/>
    <n v="0"/>
    <n v="1282"/>
    <n v="76"/>
    <n v="1358"/>
    <n v="3205958"/>
  </r>
  <r>
    <x v="18"/>
    <x v="48"/>
    <n v="299"/>
    <n v="5524"/>
    <m/>
    <m/>
    <m/>
    <m/>
    <m/>
    <m/>
    <m/>
    <m/>
    <s v="A"/>
    <d v="2020-03-24T15:00:00"/>
    <s v="8ae05d02f9ffad13460fe8e2dc800a640c771a9c"/>
    <s v="2020-03-24T20:00:00Z"/>
    <n v="1"/>
    <m/>
    <n v="5823"/>
    <n v="5823"/>
    <n v="5823"/>
    <n v="49"/>
    <n v="0"/>
    <n v="0"/>
    <n v="734"/>
    <n v="42"/>
    <n v="776"/>
    <n v="3205958"/>
  </r>
  <r>
    <x v="19"/>
    <x v="48"/>
    <n v="346"/>
    <n v="6491"/>
    <m/>
    <m/>
    <m/>
    <m/>
    <m/>
    <m/>
    <m/>
    <m/>
    <s v="A"/>
    <d v="2020-03-25T15:00:00"/>
    <s v="53625dbf77101f6953f91be8f21e4c5dc9f8d35d"/>
    <s v="2020-03-25T20:00:00Z"/>
    <n v="1"/>
    <m/>
    <n v="6837"/>
    <n v="6837"/>
    <n v="6837"/>
    <n v="49"/>
    <n v="0"/>
    <n v="0"/>
    <n v="967"/>
    <n v="47"/>
    <n v="1014"/>
    <n v="3205958"/>
  </r>
  <r>
    <x v="20"/>
    <x v="48"/>
    <n v="402"/>
    <n v="7308"/>
    <m/>
    <m/>
    <m/>
    <m/>
    <m/>
    <m/>
    <m/>
    <m/>
    <s v="A"/>
    <d v="2020-03-26T15:00:00"/>
    <s v="23647ccc0fd8b16eb397b8868f1fdb1bb600895a"/>
    <s v="2020-03-26T20:00:00Z"/>
    <n v="1"/>
    <m/>
    <n v="7710"/>
    <n v="7710"/>
    <n v="7710"/>
    <n v="49"/>
    <n v="0"/>
    <n v="0"/>
    <n v="817"/>
    <n v="56"/>
    <n v="873"/>
    <n v="3205958"/>
  </r>
  <r>
    <x v="21"/>
    <x v="48"/>
    <n v="480"/>
    <n v="8764"/>
    <m/>
    <m/>
    <m/>
    <m/>
    <m/>
    <m/>
    <m/>
    <m/>
    <s v="A"/>
    <d v="2020-03-27T15:00:00"/>
    <s v="1592f075130579f1ee7316b7caf4d8d99b1c84ee"/>
    <s v="2020-03-27T20:00:00Z"/>
    <n v="2"/>
    <m/>
    <n v="9244"/>
    <n v="9244"/>
    <n v="9244"/>
    <n v="49"/>
    <n v="1"/>
    <n v="0"/>
    <n v="1456"/>
    <n v="78"/>
    <n v="1534"/>
    <n v="3205958"/>
  </r>
  <r>
    <x v="22"/>
    <x v="48"/>
    <n v="602"/>
    <n v="10710"/>
    <m/>
    <m/>
    <m/>
    <m/>
    <m/>
    <m/>
    <m/>
    <m/>
    <s v="A"/>
    <d v="2020-03-28T15:00:00"/>
    <s v="e7916d5722a5032b8d9634894175d1f0ef6d4e48"/>
    <s v="2020-03-28T20:00:00Z"/>
    <n v="2"/>
    <m/>
    <n v="11312"/>
    <n v="11312"/>
    <n v="11312"/>
    <n v="49"/>
    <n v="0"/>
    <n v="0"/>
    <n v="1946"/>
    <n v="122"/>
    <n v="2068"/>
    <n v="3205958"/>
  </r>
  <r>
    <x v="23"/>
    <x v="48"/>
    <n v="719"/>
    <n v="13274"/>
    <m/>
    <m/>
    <m/>
    <m/>
    <m/>
    <m/>
    <m/>
    <m/>
    <s v="A"/>
    <d v="2020-03-29T15:00:00"/>
    <s v="5cd0c166459f47793b02a4b0fef2fa2b90057bfa"/>
    <s v="2020-03-29T20:00:00Z"/>
    <n v="2"/>
    <m/>
    <n v="13993"/>
    <n v="13993"/>
    <n v="13993"/>
    <n v="49"/>
    <n v="0"/>
    <n v="0"/>
    <n v="2564"/>
    <n v="117"/>
    <n v="2681"/>
    <n v="3205958"/>
  </r>
  <r>
    <x v="24"/>
    <x v="48"/>
    <n v="806"/>
    <n v="15197"/>
    <m/>
    <m/>
    <m/>
    <m/>
    <m/>
    <m/>
    <m/>
    <m/>
    <s v="A"/>
    <d v="2020-03-30T15:00:00"/>
    <s v="de0019eaa1a86c8613c0b594d40b89364cb47b33"/>
    <s v="2020-03-30T20:00:00Z"/>
    <n v="4"/>
    <m/>
    <n v="16003"/>
    <n v="16003"/>
    <n v="16003"/>
    <n v="49"/>
    <n v="2"/>
    <n v="0"/>
    <n v="1923"/>
    <n v="87"/>
    <n v="2010"/>
    <n v="3205958"/>
  </r>
  <r>
    <x v="25"/>
    <x v="48"/>
    <n v="887"/>
    <n v="17626"/>
    <m/>
    <m/>
    <n v="73"/>
    <m/>
    <m/>
    <m/>
    <m/>
    <m/>
    <s v="A"/>
    <d v="2020-03-31T15:00:00"/>
    <s v="a31fdb3429ef7247cb3c582e6228faea57b8bc73"/>
    <s v="2020-03-31T20:00:00Z"/>
    <n v="5"/>
    <n v="73"/>
    <n v="18513"/>
    <n v="18513"/>
    <n v="18513"/>
    <n v="49"/>
    <n v="1"/>
    <n v="73"/>
    <n v="2429"/>
    <n v="81"/>
    <n v="2510"/>
    <n v="3205958"/>
  </r>
  <r>
    <x v="26"/>
    <x v="48"/>
    <n v="1012"/>
    <n v="20155"/>
    <m/>
    <m/>
    <n v="91"/>
    <m/>
    <m/>
    <m/>
    <m/>
    <m/>
    <s v="A"/>
    <d v="2020-04-01T15:00:00"/>
    <s v="e652fbc718c08c3bb23838503e3ca82a77e41e4c"/>
    <s v="2020-04-01T20:00:00Z"/>
    <n v="7"/>
    <n v="91"/>
    <n v="21167"/>
    <n v="21167"/>
    <n v="21167"/>
    <n v="49"/>
    <n v="2"/>
    <n v="18"/>
    <n v="2529"/>
    <n v="125"/>
    <n v="2654"/>
    <n v="3205958"/>
  </r>
  <r>
    <x v="27"/>
    <x v="48"/>
    <n v="1074"/>
    <n v="20155"/>
    <m/>
    <m/>
    <n v="100"/>
    <m/>
    <m/>
    <m/>
    <m/>
    <m/>
    <s v="A"/>
    <d v="2020-04-02T15:00:00"/>
    <s v="705e740bf7ad80fd5b0e38fe7cbf65ff486df0fd"/>
    <s v="2020-04-02T20:00:00Z"/>
    <n v="7"/>
    <n v="100"/>
    <n v="21229"/>
    <n v="21229"/>
    <n v="21229"/>
    <n v="49"/>
    <n v="0"/>
    <n v="9"/>
    <n v="0"/>
    <n v="62"/>
    <n v="62"/>
    <n v="3205958"/>
  </r>
  <r>
    <x v="28"/>
    <x v="48"/>
    <n v="1246"/>
    <n v="23002"/>
    <m/>
    <m/>
    <n v="106"/>
    <m/>
    <m/>
    <m/>
    <m/>
    <m/>
    <s v="A"/>
    <d v="2020-04-03T15:00:00"/>
    <s v="63718cc39c1d610a71612f7c5268dc0dff45c303"/>
    <s v="2020-04-03T20:00:00Z"/>
    <n v="7"/>
    <n v="106"/>
    <n v="24248"/>
    <n v="24248"/>
    <n v="24248"/>
    <n v="49"/>
    <n v="0"/>
    <n v="6"/>
    <n v="2847"/>
    <n v="172"/>
    <n v="3019"/>
    <n v="3205958"/>
  </r>
  <r>
    <x v="29"/>
    <x v="48"/>
    <n v="1428"/>
    <n v="26615"/>
    <m/>
    <m/>
    <n v="117"/>
    <m/>
    <m/>
    <m/>
    <m/>
    <m/>
    <s v="A"/>
    <d v="2020-04-04T15:00:00"/>
    <s v="3f37cd78243dea5957484ea7bd96aa7e609c2095"/>
    <s v="2020-04-04T20:00:00Z"/>
    <n v="8"/>
    <n v="117"/>
    <n v="28043"/>
    <n v="28043"/>
    <n v="28043"/>
    <n v="49"/>
    <n v="1"/>
    <n v="11"/>
    <n v="3613"/>
    <n v="182"/>
    <n v="3795"/>
    <n v="3205958"/>
  </r>
  <r>
    <x v="30"/>
    <x v="48"/>
    <n v="1605"/>
    <n v="29287"/>
    <m/>
    <m/>
    <n v="124"/>
    <m/>
    <m/>
    <m/>
    <m/>
    <m/>
    <s v="A"/>
    <d v="2020-04-05T15:00:00"/>
    <s v="92701951b7360a1ebfd40fd03655b177f1944eb0"/>
    <s v="2020-04-05T20:00:00Z"/>
    <n v="8"/>
    <n v="124"/>
    <n v="30892"/>
    <n v="30892"/>
    <n v="30892"/>
    <n v="49"/>
    <n v="0"/>
    <n v="7"/>
    <n v="2672"/>
    <n v="177"/>
    <n v="2849"/>
    <n v="3205958"/>
  </r>
  <r>
    <x v="31"/>
    <x v="48"/>
    <n v="1675"/>
    <n v="31719"/>
    <m/>
    <m/>
    <n v="138"/>
    <m/>
    <m/>
    <m/>
    <m/>
    <m/>
    <s v="A"/>
    <d v="2020-04-05T15:00:00"/>
    <s v="1cb02c887f73a6b940469296194d261e675dc502"/>
    <s v="2020-04-06T20:00:00Z"/>
    <n v="13"/>
    <n v="138"/>
    <n v="33394"/>
    <n v="33394"/>
    <n v="33394"/>
    <n v="49"/>
    <n v="5"/>
    <n v="14"/>
    <n v="2432"/>
    <n v="70"/>
    <n v="2502"/>
    <n v="3205958"/>
  </r>
  <r>
    <x v="32"/>
    <x v="48"/>
    <n v="1738"/>
    <n v="32909"/>
    <m/>
    <m/>
    <n v="148"/>
    <m/>
    <m/>
    <m/>
    <m/>
    <m/>
    <s v="A"/>
    <d v="2020-04-07T15:00:00"/>
    <s v="9039c616202dfde175f6516d344165a8c5a687ac"/>
    <s v="2020-04-07T20:00:00Z"/>
    <n v="13"/>
    <n v="148"/>
    <n v="34647"/>
    <n v="34647"/>
    <n v="34647"/>
    <n v="49"/>
    <n v="0"/>
    <n v="10"/>
    <n v="1190"/>
    <n v="63"/>
    <n v="1253"/>
    <n v="3205958"/>
  </r>
  <r>
    <x v="33"/>
    <x v="48"/>
    <n v="1846"/>
    <n v="34270"/>
    <m/>
    <m/>
    <n v="158"/>
    <m/>
    <m/>
    <m/>
    <m/>
    <m/>
    <s v="A"/>
    <d v="2020-04-08T15:00:00"/>
    <s v="b4e5ed981d99dda125928e65c72b7d441b384627"/>
    <s v="2020-04-08T20:00:00Z"/>
    <n v="13"/>
    <n v="158"/>
    <n v="36116"/>
    <n v="36116"/>
    <n v="36116"/>
    <n v="49"/>
    <n v="0"/>
    <n v="10"/>
    <n v="1361"/>
    <n v="108"/>
    <n v="1469"/>
    <n v="3205958"/>
  </r>
  <r>
    <x v="34"/>
    <x v="48"/>
    <n v="1976"/>
    <n v="36397"/>
    <m/>
    <m/>
    <n v="168"/>
    <m/>
    <m/>
    <m/>
    <m/>
    <m/>
    <s v="A"/>
    <d v="2020-04-09T15:00:00"/>
    <s v="917f6aa621edea0eb3138a37e72ef82c2490e9c4"/>
    <s v="2020-04-09T20:00:00Z"/>
    <n v="13"/>
    <n v="168"/>
    <n v="38373"/>
    <n v="38373"/>
    <n v="38373"/>
    <n v="49"/>
    <n v="0"/>
    <n v="10"/>
    <n v="2127"/>
    <n v="130"/>
    <n v="2257"/>
    <n v="3205958"/>
  </r>
  <r>
    <x v="35"/>
    <x v="48"/>
    <n v="2102"/>
    <n v="38660"/>
    <m/>
    <m/>
    <n v="183"/>
    <m/>
    <m/>
    <m/>
    <m/>
    <m/>
    <s v="A"/>
    <d v="2020-04-10T15:00:00"/>
    <s v="99db3faad6b4be6bdd94180ce603e8c429a1f481"/>
    <s v="2020-04-10T20:00:00Z"/>
    <n v="17"/>
    <n v="183"/>
    <n v="40762"/>
    <n v="40762"/>
    <n v="40762"/>
    <n v="49"/>
    <n v="4"/>
    <n v="15"/>
    <n v="2263"/>
    <n v="126"/>
    <n v="2389"/>
    <n v="3205958"/>
  </r>
  <r>
    <x v="36"/>
    <x v="48"/>
    <n v="2206"/>
    <n v="40340"/>
    <m/>
    <m/>
    <n v="190"/>
    <m/>
    <m/>
    <m/>
    <m/>
    <m/>
    <s v="A"/>
    <d v="2020-04-11T15:00:00"/>
    <s v="9d6d191c9c2ea784ad2ed85570cd9c8b2571ee46"/>
    <s v="2020-04-11T20:00:00Z"/>
    <n v="18"/>
    <n v="190"/>
    <n v="42546"/>
    <n v="42546"/>
    <n v="42546"/>
    <n v="49"/>
    <n v="1"/>
    <n v="7"/>
    <n v="1680"/>
    <n v="104"/>
    <n v="1784"/>
    <n v="3205958"/>
  </r>
  <r>
    <x v="37"/>
    <x v="48"/>
    <n v="2303"/>
    <n v="41931"/>
    <m/>
    <m/>
    <n v="195"/>
    <m/>
    <m/>
    <m/>
    <m/>
    <m/>
    <s v="A"/>
    <d v="2020-04-12T15:00:00"/>
    <s v="da85271ce87ed0427aaec64dccd41060551047cb"/>
    <s v="2020-04-12T20:00:00Z"/>
    <n v="18"/>
    <n v="195"/>
    <n v="44234"/>
    <n v="44234"/>
    <n v="44234"/>
    <n v="49"/>
    <n v="0"/>
    <n v="5"/>
    <n v="1591"/>
    <n v="97"/>
    <n v="1688"/>
    <n v="3205958"/>
  </r>
  <r>
    <x v="38"/>
    <x v="48"/>
    <n v="2363"/>
    <n v="43424"/>
    <m/>
    <m/>
    <n v="201"/>
    <m/>
    <m/>
    <m/>
    <m/>
    <n v="218"/>
    <s v="A"/>
    <d v="2020-04-13T15:00:00"/>
    <s v="5eb0aa0d0343ec2c95f140fde0ab40e34cb9498a"/>
    <s v="2020-04-13T20:00:00Z"/>
    <n v="18"/>
    <n v="201"/>
    <n v="45787"/>
    <n v="45787"/>
    <n v="45787"/>
    <n v="49"/>
    <n v="0"/>
    <n v="6"/>
    <n v="1493"/>
    <n v="60"/>
    <n v="1553"/>
    <n v="3205958"/>
  </r>
  <r>
    <x v="39"/>
    <x v="48"/>
    <n v="2412"/>
    <n v="44064"/>
    <m/>
    <m/>
    <n v="213"/>
    <m/>
    <m/>
    <m/>
    <m/>
    <n v="218"/>
    <s v="A"/>
    <d v="2020-04-14T15:00:00"/>
    <s v="5ced4e703a9d247592f4a734d701708320e9ea4e"/>
    <s v="2020-04-14T20:00:00Z"/>
    <n v="19"/>
    <n v="213"/>
    <n v="46476"/>
    <n v="46476"/>
    <n v="46476"/>
    <n v="49"/>
    <n v="1"/>
    <n v="12"/>
    <n v="640"/>
    <n v="49"/>
    <n v="689"/>
    <n v="3205958"/>
  </r>
  <r>
    <x v="40"/>
    <x v="48"/>
    <n v="2542"/>
    <n v="45072"/>
    <m/>
    <m/>
    <n v="221"/>
    <m/>
    <m/>
    <m/>
    <m/>
    <n v="218"/>
    <s v="A"/>
    <d v="2020-04-15T15:00:00"/>
    <s v="2f33a2ee4ee0afb319f38d914298db90b63dac87"/>
    <s v="2020-04-15T20:00:00Z"/>
    <n v="20"/>
    <n v="221"/>
    <n v="47614"/>
    <n v="47614"/>
    <n v="47614"/>
    <n v="49"/>
    <n v="1"/>
    <n v="8"/>
    <n v="1008"/>
    <n v="130"/>
    <n v="1138"/>
    <n v="3205958"/>
  </r>
  <r>
    <x v="41"/>
    <x v="48"/>
    <n v="2683"/>
    <n v="46995"/>
    <m/>
    <m/>
    <n v="238"/>
    <m/>
    <m/>
    <m/>
    <m/>
    <n v="357"/>
    <s v="A"/>
    <d v="2020-04-16T15:00:00"/>
    <s v="ef4f3b2cf145f56715cd7dc952e645953860a1b7"/>
    <s v="2020-04-16T20:00:00Z"/>
    <n v="21"/>
    <n v="238"/>
    <n v="49678"/>
    <n v="49678"/>
    <n v="49678"/>
    <n v="49"/>
    <n v="1"/>
    <n v="17"/>
    <n v="1923"/>
    <n v="141"/>
    <n v="2064"/>
    <n v="3205958"/>
  </r>
  <r>
    <x v="42"/>
    <x v="48"/>
    <n v="2805"/>
    <n v="52966"/>
    <m/>
    <m/>
    <n v="244"/>
    <m/>
    <m/>
    <m/>
    <m/>
    <n v="443"/>
    <s v="A"/>
    <d v="2020-04-17T15:00:00"/>
    <s v="17486f07521566ebd9679c19269c50b5c5c5a9c2"/>
    <s v="2020-04-17T20:00:00Z"/>
    <n v="23"/>
    <n v="244"/>
    <n v="55771"/>
    <n v="55771"/>
    <n v="55771"/>
    <n v="49"/>
    <n v="2"/>
    <n v="6"/>
    <n v="5971"/>
    <n v="122"/>
    <n v="6093"/>
    <n v="3205958"/>
  </r>
  <r>
    <x v="43"/>
    <x v="48"/>
    <n v="2931"/>
    <n v="57013"/>
    <m/>
    <m/>
    <n v="251"/>
    <m/>
    <m/>
    <m/>
    <m/>
    <n v="565"/>
    <s v="A"/>
    <d v="2020-04-18T15:00:00"/>
    <s v="cb3b8c869adb1bf673a51068139034db38dba9ba"/>
    <s v="2020-04-18T20:00:00Z"/>
    <n v="25"/>
    <n v="251"/>
    <n v="59944"/>
    <n v="59944"/>
    <n v="59944"/>
    <n v="49"/>
    <n v="2"/>
    <n v="7"/>
    <n v="4047"/>
    <n v="126"/>
    <n v="4173"/>
    <n v="3205958"/>
  </r>
  <r>
    <x v="44"/>
    <x v="48"/>
    <n v="3069"/>
    <n v="60486"/>
    <m/>
    <m/>
    <n v="259"/>
    <m/>
    <m/>
    <m/>
    <m/>
    <n v="679"/>
    <s v="A"/>
    <d v="2020-04-19T15:00:00"/>
    <s v="9cd5bba336203ce021f5b08eca3f2a9099381efe"/>
    <s v="2020-04-19T20:00:00Z"/>
    <n v="27"/>
    <n v="259"/>
    <n v="63555"/>
    <n v="63555"/>
    <n v="63555"/>
    <n v="49"/>
    <n v="2"/>
    <n v="8"/>
    <n v="3473"/>
    <n v="138"/>
    <n v="3611"/>
    <n v="3205958"/>
  </r>
  <r>
    <x v="45"/>
    <x v="48"/>
    <n v="3213"/>
    <n v="65098"/>
    <m/>
    <m/>
    <n v="268"/>
    <m/>
    <m/>
    <m/>
    <m/>
    <n v="776"/>
    <s v="A"/>
    <d v="2020-04-20T15:00:00"/>
    <s v="dc22e4988a5fddebe2ebfe33ea6d37fe51d22d88"/>
    <s v="2020-04-20T20:00:00Z"/>
    <n v="28"/>
    <n v="268"/>
    <n v="68311"/>
    <n v="68311"/>
    <n v="68311"/>
    <n v="49"/>
    <n v="1"/>
    <n v="9"/>
    <n v="4612"/>
    <n v="144"/>
    <n v="4756"/>
    <n v="3205958"/>
  </r>
  <r>
    <x v="46"/>
    <x v="48"/>
    <n v="3296"/>
    <n v="69062"/>
    <m/>
    <m/>
    <n v="277"/>
    <m/>
    <m/>
    <m/>
    <m/>
    <n v="888"/>
    <s v="A"/>
    <d v="2020-04-21T15:00:00"/>
    <s v="675ebd883729986329d088ddaf60539674b255f5"/>
    <s v="2020-04-21T20:00:00Z"/>
    <n v="32"/>
    <n v="277"/>
    <n v="72358"/>
    <n v="72358"/>
    <n v="72358"/>
    <n v="49"/>
    <n v="4"/>
    <n v="9"/>
    <n v="3964"/>
    <n v="83"/>
    <n v="4047"/>
    <n v="3205958"/>
  </r>
  <r>
    <x v="47"/>
    <x v="48"/>
    <n v="3445"/>
    <n v="73015"/>
    <m/>
    <m/>
    <n v="288"/>
    <m/>
    <m/>
    <m/>
    <m/>
    <n v="970"/>
    <s v="A"/>
    <d v="2020-04-22T15:00:00"/>
    <s v="bcb09903b8d187a91bb1cdea3114c9c3f2e781e7"/>
    <s v="2020-04-22T20:00:00Z"/>
    <n v="34"/>
    <n v="288"/>
    <n v="76460"/>
    <n v="76460"/>
    <n v="76460"/>
    <n v="49"/>
    <n v="2"/>
    <n v="11"/>
    <n v="3953"/>
    <n v="149"/>
    <n v="4102"/>
    <n v="3205958"/>
  </r>
  <r>
    <x v="48"/>
    <x v="48"/>
    <n v="3612"/>
    <n v="77015"/>
    <m/>
    <m/>
    <n v="301"/>
    <m/>
    <m/>
    <m/>
    <m/>
    <n v="1050"/>
    <s v="A"/>
    <d v="2020-04-23T15:00:00"/>
    <s v="8e9d9a923ce56f6b4790ff7608da0288f0c3b4f4"/>
    <s v="2020-04-23T20:00:00Z"/>
    <n v="35"/>
    <n v="301"/>
    <n v="80627"/>
    <n v="80627"/>
    <n v="80627"/>
    <n v="49"/>
    <n v="1"/>
    <n v="13"/>
    <n v="4000"/>
    <n v="167"/>
    <n v="4167"/>
    <n v="3205958"/>
  </r>
  <r>
    <x v="49"/>
    <x v="48"/>
    <n v="3782"/>
    <n v="80915"/>
    <m/>
    <m/>
    <n v="315"/>
    <m/>
    <m/>
    <m/>
    <m/>
    <n v="1252"/>
    <s v="A"/>
    <d v="2020-04-24T15:00:00"/>
    <s v="b377f8c1c48095221db88d2610ac997c82c46ce3"/>
    <s v="2020-04-24T20:00:00Z"/>
    <n v="39"/>
    <n v="315"/>
    <n v="84697"/>
    <n v="84697"/>
    <n v="84697"/>
    <n v="49"/>
    <n v="4"/>
    <n v="14"/>
    <n v="3900"/>
    <n v="170"/>
    <n v="4070"/>
    <n v="3205958"/>
  </r>
  <r>
    <x v="50"/>
    <x v="48"/>
    <n v="3948"/>
    <n v="86258"/>
    <m/>
    <m/>
    <n v="329"/>
    <m/>
    <m/>
    <m/>
    <m/>
    <n v="1399"/>
    <s v="C"/>
    <d v="2020-04-25T15:00:00"/>
    <s v="1799c232ff0cd485c0a4c410352ac8e1558e90af"/>
    <s v="2020-04-25T20:00:00Z"/>
    <n v="41"/>
    <n v="329"/>
    <n v="90206"/>
    <n v="90206"/>
    <n v="90206"/>
    <n v="49"/>
    <n v="2"/>
    <n v="14"/>
    <n v="5343"/>
    <n v="166"/>
    <n v="5509"/>
    <n v="3205958"/>
  </r>
  <r>
    <x v="51"/>
    <x v="48"/>
    <n v="4123"/>
    <n v="91579"/>
    <m/>
    <m/>
    <n v="345"/>
    <m/>
    <m/>
    <m/>
    <m/>
    <n v="1568"/>
    <s v="C"/>
    <d v="2020-04-26T15:00:00"/>
    <s v="c706eeadc34418fcad78ceccceb6f4156f6cdadf"/>
    <s v="2020-04-26T20:00:00Z"/>
    <n v="41"/>
    <n v="345"/>
    <n v="95702"/>
    <n v="95702"/>
    <n v="95702"/>
    <n v="49"/>
    <n v="0"/>
    <n v="16"/>
    <n v="5321"/>
    <n v="175"/>
    <n v="5496"/>
    <n v="3205958"/>
  </r>
  <r>
    <x v="52"/>
    <x v="48"/>
    <n v="4233"/>
    <n v="95962"/>
    <m/>
    <m/>
    <n v="349"/>
    <m/>
    <m/>
    <m/>
    <m/>
    <n v="1641"/>
    <s v="C"/>
    <d v="2020-04-27T15:00:00"/>
    <s v="1e55f271d9dda64f90be344064c40abb35d1892e"/>
    <s v="2020-04-27T20:00:00Z"/>
    <n v="41"/>
    <n v="349"/>
    <n v="100195"/>
    <n v="100195"/>
    <n v="100195"/>
    <n v="49"/>
    <n v="0"/>
    <n v="4"/>
    <n v="4383"/>
    <n v="110"/>
    <n v="4493"/>
    <n v="3205958"/>
  </r>
  <r>
    <x v="53"/>
    <x v="48"/>
    <n v="4343"/>
    <n v="98096"/>
    <m/>
    <m/>
    <n v="370"/>
    <m/>
    <m/>
    <m/>
    <m/>
    <n v="1704"/>
    <s v="C"/>
    <d v="2020-04-28T15:00:00"/>
    <s v="e7707887ca27628920261ab7e669b48d44f49ca3"/>
    <s v="2020-04-28T20:00:00Z"/>
    <n v="45"/>
    <n v="370"/>
    <n v="102439"/>
    <n v="102439"/>
    <n v="102439"/>
    <n v="49"/>
    <n v="4"/>
    <n v="21"/>
    <n v="2134"/>
    <n v="110"/>
    <n v="2244"/>
    <n v="3205958"/>
  </r>
  <r>
    <x v="54"/>
    <x v="48"/>
    <n v="4495"/>
    <n v="101283"/>
    <m/>
    <m/>
    <n v="383"/>
    <m/>
    <m/>
    <m/>
    <m/>
    <n v="1790"/>
    <s v="C"/>
    <d v="2020-04-29T15:00:00"/>
    <s v="1e884bebabd7f5f971f3828e61d2b55af3f4aaec"/>
    <s v="2020-04-29T20:00:00Z"/>
    <n v="45"/>
    <n v="383"/>
    <n v="105778"/>
    <n v="105778"/>
    <n v="105778"/>
    <n v="49"/>
    <n v="0"/>
    <n v="13"/>
    <n v="3187"/>
    <n v="152"/>
    <n v="3339"/>
    <n v="3205958"/>
  </r>
  <r>
    <x v="55"/>
    <x v="48"/>
    <n v="4672"/>
    <n v="103829"/>
    <m/>
    <m/>
    <n v="390"/>
    <m/>
    <m/>
    <m/>
    <m/>
    <n v="1939"/>
    <s v="C"/>
    <d v="2020-04-30T15:00:00"/>
    <s v="79809c0c8dbd572777e78b77f0d90bcdab41fee5"/>
    <s v="2020-04-30T20:00:00Z"/>
    <n v="46"/>
    <n v="390"/>
    <n v="108501"/>
    <n v="108501"/>
    <n v="108501"/>
    <n v="49"/>
    <n v="1"/>
    <n v="7"/>
    <n v="2546"/>
    <n v="177"/>
    <n v="2723"/>
    <n v="3205958"/>
  </r>
  <r>
    <x v="56"/>
    <x v="48"/>
    <n v="4828"/>
    <n v="107730"/>
    <m/>
    <m/>
    <n v="403"/>
    <m/>
    <m/>
    <m/>
    <m/>
    <n v="2062"/>
    <s v="C"/>
    <d v="2020-05-01T15:00:00"/>
    <s v="3d56ed8881b627abd200b416ebe7082f4c9ceafe"/>
    <s v="2020-05-01T20:00:00Z"/>
    <n v="46"/>
    <n v="403"/>
    <n v="112558"/>
    <n v="112558"/>
    <n v="112558"/>
    <n v="49"/>
    <n v="0"/>
    <n v="13"/>
    <n v="3901"/>
    <n v="156"/>
    <n v="4057"/>
    <n v="3205958"/>
  </r>
  <r>
    <x v="57"/>
    <x v="48"/>
    <n v="4981"/>
    <n v="112823"/>
    <m/>
    <m/>
    <n v="418"/>
    <m/>
    <m/>
    <m/>
    <m/>
    <n v="2185"/>
    <s v="C"/>
    <d v="2020-05-02T00:00:00"/>
    <s v="af6de2bb8c1db9426476ee66d5b83abf956a94a0"/>
    <s v="2020-05-02T20:00:00Z"/>
    <n v="49"/>
    <n v="418"/>
    <n v="117804"/>
    <n v="117804"/>
    <n v="117804"/>
    <n v="49"/>
    <n v="3"/>
    <n v="15"/>
    <n v="5093"/>
    <n v="153"/>
    <n v="5246"/>
    <n v="3205958"/>
  </r>
  <r>
    <x v="58"/>
    <x v="48"/>
    <n v="5175"/>
    <n v="116927"/>
    <m/>
    <m/>
    <n v="436"/>
    <m/>
    <m/>
    <m/>
    <m/>
    <n v="2238"/>
    <s v="C"/>
    <d v="2020-05-03T15:00:00"/>
    <s v="e315bfd94bc78aa467a3593243017bc1d9f2d0ab"/>
    <s v="2020-05-03T20:00:00Z"/>
    <n v="50"/>
    <n v="436"/>
    <n v="122102"/>
    <n v="122102"/>
    <n v="122102"/>
    <n v="49"/>
    <n v="1"/>
    <n v="18"/>
    <n v="4104"/>
    <n v="194"/>
    <n v="4298"/>
    <n v="3205958"/>
  </r>
  <r>
    <x v="59"/>
    <x v="48"/>
    <n v="5317"/>
    <n v="119344"/>
    <m/>
    <m/>
    <n v="441"/>
    <m/>
    <m/>
    <m/>
    <m/>
    <n v="2342"/>
    <s v="C"/>
    <d v="2020-05-03T15:00:00"/>
    <s v="4fa661b415ade0d99c06f8ca2d3137d33dcdd1d8"/>
    <s v="2020-05-04T20:00:00Z"/>
    <n v="50"/>
    <n v="441"/>
    <n v="124661"/>
    <n v="124661"/>
    <n v="124661"/>
    <n v="49"/>
    <n v="0"/>
    <n v="5"/>
    <n v="2417"/>
    <n v="142"/>
    <n v="2559"/>
    <n v="3205958"/>
  </r>
  <r>
    <x v="60"/>
    <x v="48"/>
    <n v="5449"/>
    <n v="121266"/>
    <m/>
    <m/>
    <n v="456"/>
    <m/>
    <m/>
    <m/>
    <m/>
    <n v="2387"/>
    <s v="C"/>
    <d v="2020-05-05T15:00:00"/>
    <s v="f46e176344106b93598c1619735638324fccae69"/>
    <s v="2020-05-05T20:00:00Z"/>
    <n v="56"/>
    <n v="456"/>
    <n v="126715"/>
    <n v="126715"/>
    <n v="126715"/>
    <n v="49"/>
    <n v="6"/>
    <n v="15"/>
    <n v="1922"/>
    <n v="132"/>
    <n v="2054"/>
    <n v="3205958"/>
  </r>
  <r>
    <x v="61"/>
    <x v="48"/>
    <n v="5595"/>
    <n v="125407"/>
    <m/>
    <m/>
    <n v="464"/>
    <m/>
    <m/>
    <m/>
    <m/>
    <n v="2509"/>
    <s v="C"/>
    <d v="2020-05-06T15:00:00"/>
    <s v="a04e797d75550a86cb6f234015667a5db215989d"/>
    <s v="2020-05-06T20:00:00Z"/>
    <n v="58"/>
    <n v="464"/>
    <n v="131002"/>
    <n v="131002"/>
    <n v="131002"/>
    <n v="49"/>
    <n v="2"/>
    <n v="8"/>
    <n v="4141"/>
    <n v="146"/>
    <n v="4287"/>
    <n v="3205958"/>
  </r>
  <r>
    <x v="62"/>
    <x v="48"/>
    <n v="5724"/>
    <n v="128819"/>
    <m/>
    <n v="194"/>
    <n v="476"/>
    <m/>
    <n v="159"/>
    <m/>
    <n v="73"/>
    <n v="2640"/>
    <s v="B"/>
    <d v="2020-05-07T15:00:00"/>
    <s v="102a3a6a5debf91ec371c69370f032467b88438e"/>
    <s v="2020-05-07T20:00:00Z"/>
    <n v="61"/>
    <n v="476"/>
    <n v="134543"/>
    <n v="134543"/>
    <n v="134543"/>
    <n v="49"/>
    <n v="3"/>
    <n v="12"/>
    <n v="3412"/>
    <n v="129"/>
    <n v="3541"/>
    <n v="3205958"/>
  </r>
  <r>
    <x v="63"/>
    <x v="48"/>
    <n v="5919"/>
    <n v="132769"/>
    <m/>
    <n v="216"/>
    <n v="488"/>
    <m/>
    <n v="162"/>
    <m/>
    <n v="73"/>
    <n v="2769"/>
    <s v="B"/>
    <d v="2020-05-08T15:00:00"/>
    <s v="c4ea753cfa02e60f4960bb3f95b6219c42ce5fd2"/>
    <s v="2020-05-08T20:00:00Z"/>
    <n v="61"/>
    <n v="488"/>
    <n v="138688"/>
    <n v="138688"/>
    <n v="138688"/>
    <n v="49"/>
    <n v="0"/>
    <n v="12"/>
    <n v="3950"/>
    <n v="195"/>
    <n v="4145"/>
    <n v="3205958"/>
  </r>
  <r>
    <x v="64"/>
    <x v="48"/>
    <n v="6103"/>
    <n v="137191"/>
    <m/>
    <n v="172"/>
    <n v="498"/>
    <m/>
    <n v="166"/>
    <m/>
    <n v="75"/>
    <n v="2901"/>
    <s v="B"/>
    <d v="2020-05-09T10:32:00"/>
    <s v="3c83518dba343f7639c59cd83af6d40488fbd5df"/>
    <s v="2020-05-09T20:00:00Z"/>
    <n v="66"/>
    <n v="498"/>
    <n v="143294"/>
    <n v="143294"/>
    <n v="143294"/>
    <n v="49"/>
    <n v="5"/>
    <n v="10"/>
    <n v="4422"/>
    <n v="184"/>
    <n v="4606"/>
    <n v="3205958"/>
  </r>
  <r>
    <x v="65"/>
    <x v="48"/>
    <n v="6251"/>
    <n v="140259"/>
    <m/>
    <n v="144"/>
    <n v="512"/>
    <m/>
    <n v="168"/>
    <m/>
    <n v="76"/>
    <n v="3033"/>
    <s v="B"/>
    <d v="2020-05-10T10:31:00"/>
    <s v="95436551c2b902b219be9d3207ee419385b7bac2"/>
    <s v="2020-05-10T20:00:00Z"/>
    <n v="67"/>
    <n v="512"/>
    <n v="146510"/>
    <n v="146510"/>
    <n v="146510"/>
    <n v="49"/>
    <n v="1"/>
    <n v="14"/>
    <n v="3068"/>
    <n v="148"/>
    <n v="3216"/>
    <n v="3205958"/>
  </r>
  <r>
    <x v="66"/>
    <x v="48"/>
    <n v="6362"/>
    <n v="144223"/>
    <m/>
    <n v="160"/>
    <n v="517"/>
    <m/>
    <n v="169"/>
    <m/>
    <n v="76"/>
    <n v="3181"/>
    <s v="B"/>
    <d v="2020-05-11T15:00:00"/>
    <s v="fd0ee60a58a8dba6346a766037e5c849819ee5c8"/>
    <s v="2020-05-11T20:00:00Z"/>
    <n v="68"/>
    <n v="517"/>
    <n v="150585"/>
    <n v="150585"/>
    <n v="150585"/>
    <n v="49"/>
    <n v="1"/>
    <n v="5"/>
    <n v="3964"/>
    <n v="111"/>
    <n v="4075"/>
    <n v="3205958"/>
  </r>
  <r>
    <x v="67"/>
    <x v="48"/>
    <n v="6432"/>
    <n v="147053"/>
    <m/>
    <n v="166"/>
    <n v="535"/>
    <m/>
    <n v="178"/>
    <m/>
    <n v="80"/>
    <n v="3267"/>
    <s v="B"/>
    <d v="2020-05-12T15:00:00"/>
    <s v="529a080f15d8f439a8f5d45ba54214b08fd1cdbc"/>
    <s v="2020-05-12T20:00:00Z"/>
    <n v="73"/>
    <n v="535"/>
    <n v="153485"/>
    <n v="153485"/>
    <n v="153485"/>
    <n v="49"/>
    <n v="5"/>
    <n v="18"/>
    <n v="2830"/>
    <n v="70"/>
    <n v="2900"/>
    <n v="3205958"/>
  </r>
  <r>
    <x v="68"/>
    <x v="48"/>
    <n v="6620"/>
    <n v="150166"/>
    <m/>
    <n v="158"/>
    <n v="553"/>
    <m/>
    <n v="182"/>
    <m/>
    <n v="81"/>
    <n v="3406"/>
    <s v="B"/>
    <d v="2020-05-13T15:00:00"/>
    <s v="c96cabfeb092c582c0c85316242bda57bff1b78b"/>
    <s v="2020-05-13T20:00:00Z"/>
    <n v="75"/>
    <n v="553"/>
    <n v="156786"/>
    <n v="156786"/>
    <n v="156786"/>
    <n v="49"/>
    <n v="2"/>
    <n v="18"/>
    <n v="3113"/>
    <n v="188"/>
    <n v="3301"/>
    <n v="3205958"/>
  </r>
  <r>
    <x v="69"/>
    <x v="48"/>
    <n v="6749"/>
    <n v="153370"/>
    <m/>
    <n v="142"/>
    <n v="558"/>
    <m/>
    <n v="187"/>
    <m/>
    <n v="83"/>
    <n v="3566"/>
    <s v="B"/>
    <d v="2020-05-14T10:07:00"/>
    <s v="1eed6f28aaf2ab2567abde09ec15967882cb73e1"/>
    <s v="2020-05-14T20:00:00Z"/>
    <n v="75"/>
    <n v="558"/>
    <n v="160119"/>
    <n v="160119"/>
    <n v="160119"/>
    <n v="49"/>
    <n v="0"/>
    <n v="5"/>
    <n v="3204"/>
    <n v="129"/>
    <n v="3333"/>
    <n v="3205958"/>
  </r>
  <r>
    <x v="70"/>
    <x v="48"/>
    <n v="6913"/>
    <n v="156305"/>
    <m/>
    <n v="161"/>
    <n v="566"/>
    <m/>
    <n v="190"/>
    <m/>
    <n v="83"/>
    <n v="3719"/>
    <s v="B"/>
    <d v="2020-05-15T10:27:00"/>
    <s v="007075841b29601971eb9ba33b101093f8caf638"/>
    <s v="2020-05-15T20:00:00Z"/>
    <n v="77"/>
    <n v="566"/>
    <n v="163218"/>
    <n v="163218"/>
    <n v="163218"/>
    <n v="49"/>
    <n v="2"/>
    <n v="8"/>
    <n v="2935"/>
    <n v="164"/>
    <n v="3099"/>
    <n v="3205958"/>
  </r>
  <r>
    <x v="71"/>
    <x v="48"/>
    <n v="7068"/>
    <n v="159706"/>
    <m/>
    <n v="168"/>
    <n v="578"/>
    <m/>
    <n v="194"/>
    <m/>
    <n v="84"/>
    <n v="3896"/>
    <s v="B"/>
    <d v="2020-05-16T10:21:00"/>
    <s v="003c19b221e8cc5236316593052854ea4eef53da"/>
    <s v="2020-05-16T20:00:00Z"/>
    <n v="78"/>
    <n v="578"/>
    <n v="166774"/>
    <n v="166774"/>
    <n v="166774"/>
    <n v="49"/>
    <n v="1"/>
    <n v="12"/>
    <n v="3401"/>
    <n v="155"/>
    <n v="3556"/>
    <n v="3205958"/>
  </r>
  <r>
    <x v="72"/>
    <x v="48"/>
    <n v="7238"/>
    <n v="163514"/>
    <m/>
    <n v="181"/>
    <n v="586"/>
    <m/>
    <n v="196"/>
    <m/>
    <n v="84"/>
    <n v="4075"/>
    <s v="B"/>
    <d v="2020-05-17T12:04:00"/>
    <s v="861349cb9918801e5e086538ec852b1efa3f1cde"/>
    <s v="2020-05-17T20:00:00Z"/>
    <n v="80"/>
    <n v="586"/>
    <n v="170752"/>
    <n v="170752"/>
    <n v="170752"/>
    <n v="49"/>
    <n v="2"/>
    <n v="8"/>
    <n v="3808"/>
    <n v="170"/>
    <n v="3978"/>
    <n v="3205958"/>
  </r>
  <r>
    <x v="73"/>
    <x v="48"/>
    <n v="7384"/>
    <n v="166638"/>
    <m/>
    <n v="179"/>
    <n v="595"/>
    <m/>
    <n v="197"/>
    <m/>
    <n v="84"/>
    <n v="4183"/>
    <s v="B"/>
    <d v="2020-05-18T10:29:00"/>
    <s v="9c7fabdd050ddb48c0a603ea72a5b84a9016261a"/>
    <s v="2020-05-18T20:00:00Z"/>
    <n v="80"/>
    <n v="595"/>
    <n v="174022"/>
    <n v="174022"/>
    <n v="174022"/>
    <n v="49"/>
    <n v="0"/>
    <n v="9"/>
    <n v="3124"/>
    <n v="146"/>
    <n v="3270"/>
    <n v="3205958"/>
  </r>
  <r>
    <x v="74"/>
    <x v="48"/>
    <n v="7384"/>
    <n v="166638"/>
    <m/>
    <n v="179"/>
    <n v="595"/>
    <m/>
    <n v="197"/>
    <m/>
    <n v="84"/>
    <n v="4183"/>
    <s v="B"/>
    <d v="2020-05-18T10:29:00"/>
    <s v="bc6bf9ba3246a5b5f06d2ecca5f260e956fa5fea"/>
    <s v="2020-05-19T20:00:00Z"/>
    <n v="80"/>
    <n v="595"/>
    <n v="174022"/>
    <n v="174022"/>
    <n v="174022"/>
    <n v="49"/>
    <n v="0"/>
    <n v="0"/>
    <n v="0"/>
    <n v="0"/>
    <n v="0"/>
    <n v="3205958"/>
  </r>
  <r>
    <x v="75"/>
    <x v="48"/>
    <n v="7710"/>
    <n v="171954"/>
    <m/>
    <n v="144"/>
    <n v="631"/>
    <m/>
    <n v="200"/>
    <m/>
    <n v="87"/>
    <n v="4423"/>
    <s v="B"/>
    <d v="2020-05-20T10:15:00"/>
    <s v="4f48b4dd9dbe40e357c32d4261a90c4acc96da90"/>
    <s v="2020-05-20T20:00:00Z"/>
    <n v="90"/>
    <n v="631"/>
    <n v="179664"/>
    <n v="179664"/>
    <n v="179664"/>
    <n v="49"/>
    <n v="10"/>
    <n v="36"/>
    <n v="5316"/>
    <n v="326"/>
    <n v="5642"/>
    <n v="3205958"/>
  </r>
  <r>
    <x v="76"/>
    <x v="48"/>
    <n v="7874"/>
    <n v="175000"/>
    <m/>
    <n v="169"/>
    <n v="647"/>
    <m/>
    <n v="207"/>
    <m/>
    <n v="88"/>
    <n v="4596"/>
    <s v="B"/>
    <d v="2020-05-21T10:45:00"/>
    <s v="723f533a24f75b39b192d1a5c4410189ef12b00b"/>
    <s v="2020-05-21T20:00:00Z"/>
    <n v="92"/>
    <n v="647"/>
    <n v="182874"/>
    <n v="182874"/>
    <n v="182874"/>
    <n v="49"/>
    <n v="2"/>
    <n v="16"/>
    <n v="3046"/>
    <n v="164"/>
    <n v="3210"/>
    <n v="3205958"/>
  </r>
  <r>
    <x v="77"/>
    <x v="48"/>
    <n v="8057"/>
    <n v="178777"/>
    <m/>
    <n v="163"/>
    <n v="1036"/>
    <m/>
    <n v="210"/>
    <m/>
    <n v="88"/>
    <n v="4748"/>
    <s v="B"/>
    <d v="2020-05-22T15:00:00"/>
    <s v="9aa724dfa9dd7a3699916b14f25b1b6a65674dfe"/>
    <s v="2020-05-22T20:00:00Z"/>
    <n v="93"/>
    <n v="1036"/>
    <n v="186834"/>
    <n v="186834"/>
    <n v="186834"/>
    <n v="49"/>
    <n v="1"/>
    <n v="389"/>
    <n v="3777"/>
    <n v="183"/>
    <n v="3960"/>
    <n v="3205958"/>
  </r>
  <r>
    <x v="78"/>
    <x v="48"/>
    <n v="8260"/>
    <n v="182519"/>
    <m/>
    <n v="165"/>
    <n v="1053"/>
    <m/>
    <n v="213"/>
    <m/>
    <n v="88"/>
    <n v="4898"/>
    <s v="B"/>
    <d v="2020-05-23T11:28:00"/>
    <s v="e41f13764e0f96d2eb79641e9cf4210035039b3c"/>
    <s v="2020-05-23T20:00:00Z"/>
    <n v="97"/>
    <n v="1053"/>
    <n v="190779"/>
    <n v="190779"/>
    <n v="190779"/>
    <n v="49"/>
    <n v="4"/>
    <n v="17"/>
    <n v="3742"/>
    <n v="203"/>
    <n v="3945"/>
    <n v="3205958"/>
  </r>
  <r>
    <x v="79"/>
    <x v="48"/>
    <n v="8392"/>
    <n v="186041"/>
    <m/>
    <n v="128"/>
    <n v="688"/>
    <m/>
    <n v="215"/>
    <m/>
    <n v="88"/>
    <n v="5081"/>
    <s v="B"/>
    <d v="2020-05-24T10:39:00"/>
    <s v="c0789037031d9e5a1837ae58555e59e66c84bf52"/>
    <s v="2020-05-24T20:00:00Z"/>
    <n v="97"/>
    <n v="688"/>
    <n v="194433"/>
    <n v="194433"/>
    <n v="194433"/>
    <n v="49"/>
    <n v="0"/>
    <n v="-365"/>
    <n v="3522"/>
    <n v="132"/>
    <n v="3654"/>
    <n v="3205958"/>
  </r>
  <r>
    <x v="81"/>
    <x v="49"/>
    <n v="0"/>
    <n v="18"/>
    <n v="3"/>
    <m/>
    <m/>
    <m/>
    <m/>
    <m/>
    <m/>
    <m/>
    <m/>
    <m/>
    <s v="dc40dd5c7d0be5cc62e4bb9e6a957cce674f70cd"/>
    <s v="2020-03-05T21:00:00Z"/>
    <m/>
    <m/>
    <n v="21"/>
    <n v="18"/>
    <n v="18"/>
    <n v="51"/>
    <m/>
    <m/>
    <m/>
    <m/>
    <m/>
    <n v="8535519"/>
  </r>
  <r>
    <x v="0"/>
    <x v="49"/>
    <n v="0"/>
    <n v="21"/>
    <n v="10"/>
    <m/>
    <m/>
    <m/>
    <m/>
    <m/>
    <m/>
    <m/>
    <m/>
    <m/>
    <s v="a37f4ab43acf50fb833c15616bc1653115833851"/>
    <s v="2020-03-06T21:00:00Z"/>
    <m/>
    <m/>
    <n v="31"/>
    <n v="21"/>
    <n v="21"/>
    <n v="51"/>
    <n v="0"/>
    <n v="0"/>
    <n v="3"/>
    <n v="0"/>
    <n v="3"/>
    <n v="8535519"/>
  </r>
  <r>
    <x v="1"/>
    <x v="49"/>
    <n v="0"/>
    <n v="31"/>
    <n v="7"/>
    <m/>
    <m/>
    <m/>
    <m/>
    <m/>
    <m/>
    <m/>
    <m/>
    <m/>
    <s v="f57f02f3b488f662a1da12fae886280d7a6725c0"/>
    <s v="2020-03-07T21:00:00Z"/>
    <m/>
    <m/>
    <n v="38"/>
    <n v="31"/>
    <n v="31"/>
    <n v="51"/>
    <n v="0"/>
    <n v="0"/>
    <n v="10"/>
    <n v="0"/>
    <n v="10"/>
    <n v="8535519"/>
  </r>
  <r>
    <x v="2"/>
    <x v="49"/>
    <n v="2"/>
    <n v="36"/>
    <n v="6"/>
    <m/>
    <m/>
    <m/>
    <m/>
    <m/>
    <m/>
    <m/>
    <m/>
    <m/>
    <s v="25c7c86566b6b73735ff2f01affe1efda76f9c02"/>
    <s v="2020-03-08T20:00:00Z"/>
    <m/>
    <m/>
    <n v="44"/>
    <n v="38"/>
    <n v="38"/>
    <n v="51"/>
    <n v="0"/>
    <n v="0"/>
    <n v="5"/>
    <n v="2"/>
    <n v="7"/>
    <n v="8535519"/>
  </r>
  <r>
    <x v="3"/>
    <x v="49"/>
    <n v="3"/>
    <n v="38"/>
    <n v="9"/>
    <m/>
    <m/>
    <m/>
    <m/>
    <m/>
    <m/>
    <m/>
    <m/>
    <m/>
    <s v="080de474c5e2acc342f9e95a790c798cc3191da4"/>
    <s v="2020-03-09T20:00:00Z"/>
    <m/>
    <m/>
    <n v="50"/>
    <n v="41"/>
    <n v="41"/>
    <n v="51"/>
    <n v="0"/>
    <n v="0"/>
    <n v="2"/>
    <n v="1"/>
    <n v="3"/>
    <n v="8535519"/>
  </r>
  <r>
    <x v="4"/>
    <x v="49"/>
    <n v="8"/>
    <n v="53"/>
    <m/>
    <m/>
    <m/>
    <m/>
    <m/>
    <m/>
    <m/>
    <m/>
    <m/>
    <m/>
    <s v="dff7e6291d2a23f5be90bcb158183a4251f44e51"/>
    <s v="2020-03-10T20:00:00Z"/>
    <m/>
    <m/>
    <n v="61"/>
    <n v="61"/>
    <n v="61"/>
    <n v="51"/>
    <n v="0"/>
    <n v="0"/>
    <n v="15"/>
    <n v="5"/>
    <n v="20"/>
    <n v="8535519"/>
  </r>
  <r>
    <x v="5"/>
    <x v="49"/>
    <n v="9"/>
    <n v="60"/>
    <m/>
    <m/>
    <m/>
    <m/>
    <m/>
    <m/>
    <m/>
    <m/>
    <m/>
    <m/>
    <s v="2af80d9ae51b403b033ddcae7c61d724ba8ac808"/>
    <s v="2020-03-11T20:00:00Z"/>
    <m/>
    <m/>
    <n v="69"/>
    <n v="69"/>
    <n v="69"/>
    <n v="51"/>
    <n v="0"/>
    <n v="0"/>
    <n v="7"/>
    <n v="1"/>
    <n v="8"/>
    <n v="8535519"/>
  </r>
  <r>
    <x v="6"/>
    <x v="49"/>
    <n v="17"/>
    <n v="117"/>
    <m/>
    <m/>
    <m/>
    <m/>
    <m/>
    <m/>
    <m/>
    <m/>
    <m/>
    <d v="2020-03-12T12:00:00"/>
    <s v="603bdab35e9c1b729faaec84139ead405bac3557"/>
    <s v="2020-03-12T20:00:00Z"/>
    <m/>
    <m/>
    <n v="134"/>
    <n v="134"/>
    <n v="134"/>
    <n v="51"/>
    <n v="0"/>
    <n v="0"/>
    <n v="57"/>
    <n v="8"/>
    <n v="65"/>
    <n v="8535519"/>
  </r>
  <r>
    <x v="7"/>
    <x v="49"/>
    <n v="30"/>
    <n v="117"/>
    <m/>
    <m/>
    <m/>
    <m/>
    <m/>
    <m/>
    <m/>
    <m/>
    <m/>
    <d v="2020-03-13T00:00:00"/>
    <s v="19c1bfca0440b480b37dd31af2e985471975bb6e"/>
    <s v="2020-03-13T20:00:00Z"/>
    <m/>
    <m/>
    <n v="147"/>
    <n v="147"/>
    <n v="147"/>
    <n v="51"/>
    <n v="0"/>
    <n v="0"/>
    <n v="0"/>
    <n v="13"/>
    <n v="13"/>
    <n v="8535519"/>
  </r>
  <r>
    <x v="8"/>
    <x v="49"/>
    <n v="30"/>
    <n v="117"/>
    <m/>
    <m/>
    <m/>
    <m/>
    <m/>
    <m/>
    <m/>
    <m/>
    <m/>
    <d v="2020-03-13T11:00:00"/>
    <s v="2b1ce7eb3e4c1f77f8c042a83f7b5a8a2f84ba53"/>
    <s v="2020-03-14T20:00:00Z"/>
    <m/>
    <m/>
    <n v="147"/>
    <n v="147"/>
    <n v="147"/>
    <n v="51"/>
    <n v="0"/>
    <n v="0"/>
    <n v="0"/>
    <n v="0"/>
    <n v="0"/>
    <n v="8535519"/>
  </r>
  <r>
    <x v="9"/>
    <x v="49"/>
    <n v="45"/>
    <n v="363"/>
    <m/>
    <m/>
    <m/>
    <m/>
    <m/>
    <m/>
    <m/>
    <m/>
    <m/>
    <d v="2020-03-15T14:15:00"/>
    <s v="9ce15add3931013ab1381e6e71971e0b9fb214c3"/>
    <s v="2020-03-15T20:00:00Z"/>
    <n v="1"/>
    <m/>
    <n v="408"/>
    <n v="408"/>
    <n v="408"/>
    <n v="51"/>
    <n v="1"/>
    <n v="0"/>
    <n v="246"/>
    <n v="15"/>
    <n v="261"/>
    <n v="8535519"/>
  </r>
  <r>
    <x v="10"/>
    <x v="49"/>
    <n v="51"/>
    <n v="438"/>
    <m/>
    <m/>
    <m/>
    <m/>
    <m/>
    <m/>
    <m/>
    <m/>
    <m/>
    <d v="2020-03-16T16:09:00"/>
    <s v="aadef9459485e4c94d8d6f9b6b4e8168aad4bbc6"/>
    <s v="2020-03-16T20:00:00Z"/>
    <n v="1"/>
    <m/>
    <n v="489"/>
    <n v="489"/>
    <n v="489"/>
    <n v="51"/>
    <n v="0"/>
    <n v="0"/>
    <n v="75"/>
    <n v="6"/>
    <n v="81"/>
    <n v="8535519"/>
  </r>
  <r>
    <x v="11"/>
    <x v="49"/>
    <n v="67"/>
    <n v="961"/>
    <m/>
    <m/>
    <m/>
    <m/>
    <m/>
    <m/>
    <m/>
    <m/>
    <m/>
    <d v="2020-03-17T12:00:00"/>
    <s v="98a3dbe62fe9599b9b84d7b10f0e8d08dcf65e5b"/>
    <s v="2020-03-17T20:00:00Z"/>
    <n v="1"/>
    <m/>
    <n v="1028"/>
    <n v="1028"/>
    <n v="1028"/>
    <n v="51"/>
    <n v="0"/>
    <n v="0"/>
    <n v="523"/>
    <n v="16"/>
    <n v="539"/>
    <n v="8535519"/>
  </r>
  <r>
    <x v="12"/>
    <x v="49"/>
    <n v="77"/>
    <n v="1201"/>
    <m/>
    <m/>
    <m/>
    <m/>
    <m/>
    <m/>
    <m/>
    <m/>
    <m/>
    <d v="2020-03-18T12:00:00"/>
    <s v="b3c472a405db176e338664447b989833c9fbf1a3"/>
    <s v="2020-03-18T20:00:00Z"/>
    <n v="1"/>
    <m/>
    <n v="1278"/>
    <n v="1278"/>
    <n v="1278"/>
    <n v="51"/>
    <n v="0"/>
    <n v="0"/>
    <n v="240"/>
    <n v="10"/>
    <n v="250"/>
    <n v="8535519"/>
  </r>
  <r>
    <x v="13"/>
    <x v="49"/>
    <n v="94"/>
    <n v="1829"/>
    <m/>
    <m/>
    <m/>
    <m/>
    <m/>
    <m/>
    <m/>
    <m/>
    <m/>
    <d v="2020-03-19T12:00:00"/>
    <s v="852aef0d1a28cb7c03ad2a8ff65ee7426e3ef800"/>
    <s v="2020-03-19T20:00:00Z"/>
    <n v="2"/>
    <m/>
    <n v="1923"/>
    <n v="1923"/>
    <n v="1923"/>
    <n v="51"/>
    <n v="1"/>
    <n v="0"/>
    <n v="628"/>
    <n v="17"/>
    <n v="645"/>
    <n v="8535519"/>
  </r>
  <r>
    <x v="14"/>
    <x v="49"/>
    <n v="114"/>
    <n v="2211"/>
    <m/>
    <m/>
    <m/>
    <m/>
    <m/>
    <m/>
    <m/>
    <m/>
    <m/>
    <d v="2020-03-20T00:00:00"/>
    <s v="8e33ca5ea7c8e944df67dcfb436114e9af630816"/>
    <s v="2020-03-20T20:00:00Z"/>
    <n v="2"/>
    <m/>
    <n v="2325"/>
    <n v="2325"/>
    <n v="2325"/>
    <n v="51"/>
    <n v="0"/>
    <n v="0"/>
    <n v="382"/>
    <n v="20"/>
    <n v="402"/>
    <n v="8535519"/>
  </r>
  <r>
    <x v="15"/>
    <x v="49"/>
    <n v="152"/>
    <n v="2638"/>
    <m/>
    <m/>
    <n v="25"/>
    <m/>
    <m/>
    <m/>
    <m/>
    <m/>
    <m/>
    <d v="2020-03-21T00:00:00"/>
    <s v="54cba1d1cf5edc40a1d5d490ae02ba682197705f"/>
    <s v="2020-03-21T20:00:00Z"/>
    <n v="2"/>
    <n v="25"/>
    <n v="2790"/>
    <n v="2790"/>
    <n v="2790"/>
    <n v="51"/>
    <n v="0"/>
    <n v="25"/>
    <n v="427"/>
    <n v="38"/>
    <n v="465"/>
    <n v="8535519"/>
  </r>
  <r>
    <x v="16"/>
    <x v="49"/>
    <n v="219"/>
    <n v="3118"/>
    <m/>
    <m/>
    <n v="32"/>
    <m/>
    <m/>
    <m/>
    <m/>
    <m/>
    <m/>
    <d v="2020-03-21T17:00:00"/>
    <s v="3fec7d22ce2ce39d390d3318a017432bdbd27214"/>
    <s v="2020-03-22T20:00:00Z"/>
    <n v="3"/>
    <n v="32"/>
    <n v="3337"/>
    <n v="3337"/>
    <n v="3337"/>
    <n v="51"/>
    <n v="1"/>
    <n v="7"/>
    <n v="480"/>
    <n v="67"/>
    <n v="547"/>
    <n v="8535519"/>
  </r>
  <r>
    <x v="17"/>
    <x v="49"/>
    <n v="254"/>
    <n v="3443"/>
    <m/>
    <m/>
    <n v="38"/>
    <m/>
    <m/>
    <m/>
    <m/>
    <m/>
    <s v="A"/>
    <d v="2020-03-23T00:00:00"/>
    <s v="06332ec93603d7af13fb94a5c76d86b829641592"/>
    <s v="2020-03-23T20:00:00Z"/>
    <n v="6"/>
    <n v="38"/>
    <n v="3697"/>
    <n v="3697"/>
    <n v="3697"/>
    <n v="51"/>
    <n v="3"/>
    <n v="6"/>
    <n v="325"/>
    <n v="35"/>
    <n v="360"/>
    <n v="8535519"/>
  </r>
  <r>
    <x v="18"/>
    <x v="49"/>
    <n v="290"/>
    <n v="4180"/>
    <m/>
    <m/>
    <n v="45"/>
    <m/>
    <m/>
    <m/>
    <m/>
    <m/>
    <s v="A"/>
    <d v="2020-03-24T00:00:00"/>
    <s v="e309b6d7793826192fd9f8f3b85fa348a73f9a09"/>
    <s v="2020-03-24T20:00:00Z"/>
    <n v="7"/>
    <n v="45"/>
    <n v="4470"/>
    <n v="4470"/>
    <n v="4470"/>
    <n v="51"/>
    <n v="1"/>
    <n v="7"/>
    <n v="737"/>
    <n v="36"/>
    <n v="773"/>
    <n v="8535519"/>
  </r>
  <r>
    <x v="19"/>
    <x v="49"/>
    <n v="391"/>
    <n v="4979"/>
    <m/>
    <m/>
    <n v="59"/>
    <m/>
    <m/>
    <m/>
    <m/>
    <m/>
    <s v="A"/>
    <d v="2020-03-25T00:00:00"/>
    <s v="250d93c8997f6d654743ab56879f8c4819587e56"/>
    <s v="2020-03-25T20:00:00Z"/>
    <n v="9"/>
    <n v="59"/>
    <n v="5370"/>
    <n v="5370"/>
    <n v="5370"/>
    <n v="51"/>
    <n v="2"/>
    <n v="14"/>
    <n v="799"/>
    <n v="101"/>
    <n v="900"/>
    <n v="8535519"/>
  </r>
  <r>
    <x v="20"/>
    <x v="49"/>
    <n v="460"/>
    <n v="5729"/>
    <m/>
    <m/>
    <n v="65"/>
    <m/>
    <m/>
    <m/>
    <m/>
    <m/>
    <s v="A"/>
    <d v="2020-03-26T00:00:00"/>
    <s v="bf943d1bd8cf8f64a0f890f2ff43fae00959809d"/>
    <s v="2020-03-26T20:00:00Z"/>
    <n v="13"/>
    <n v="65"/>
    <n v="6189"/>
    <n v="6189"/>
    <n v="6189"/>
    <n v="51"/>
    <n v="4"/>
    <n v="6"/>
    <n v="750"/>
    <n v="69"/>
    <n v="819"/>
    <n v="8535519"/>
  </r>
  <r>
    <x v="21"/>
    <x v="49"/>
    <n v="604"/>
    <n v="6733"/>
    <m/>
    <m/>
    <n v="83"/>
    <m/>
    <m/>
    <m/>
    <m/>
    <m/>
    <s v="A"/>
    <d v="2020-03-27T00:00:00"/>
    <s v="a62c95c2410d72fa761c9da414f16bfd6af7ecdc"/>
    <s v="2020-03-27T20:00:00Z"/>
    <n v="14"/>
    <n v="83"/>
    <n v="7337"/>
    <n v="7337"/>
    <n v="7337"/>
    <n v="51"/>
    <n v="1"/>
    <n v="18"/>
    <n v="1004"/>
    <n v="144"/>
    <n v="1148"/>
    <n v="8535519"/>
  </r>
  <r>
    <x v="22"/>
    <x v="49"/>
    <n v="739"/>
    <n v="8427"/>
    <m/>
    <m/>
    <n v="99"/>
    <m/>
    <m/>
    <m/>
    <m/>
    <m/>
    <s v="A"/>
    <d v="2020-03-28T00:00:00"/>
    <s v="8d0d09bf763747838e702297e46e1d9ef69db703"/>
    <s v="2020-03-28T20:00:00Z"/>
    <n v="17"/>
    <n v="99"/>
    <n v="9166"/>
    <n v="9166"/>
    <n v="9166"/>
    <n v="51"/>
    <n v="3"/>
    <n v="16"/>
    <n v="1694"/>
    <n v="135"/>
    <n v="1829"/>
    <n v="8535519"/>
  </r>
  <r>
    <x v="23"/>
    <x v="49"/>
    <n v="890"/>
    <n v="9719"/>
    <m/>
    <m/>
    <n v="112"/>
    <m/>
    <m/>
    <m/>
    <m/>
    <m/>
    <s v="A"/>
    <d v="2020-03-29T00:00:00"/>
    <s v="4d96b72d635ba6365148deef41a4be2959f876cb"/>
    <s v="2020-03-29T20:00:00Z"/>
    <n v="22"/>
    <n v="112"/>
    <n v="10609"/>
    <n v="10609"/>
    <n v="10609"/>
    <n v="51"/>
    <n v="5"/>
    <n v="13"/>
    <n v="1292"/>
    <n v="151"/>
    <n v="1443"/>
    <n v="8535519"/>
  </r>
  <r>
    <x v="24"/>
    <x v="49"/>
    <n v="1020"/>
    <n v="11018"/>
    <m/>
    <m/>
    <n v="136"/>
    <m/>
    <m/>
    <m/>
    <m/>
    <m/>
    <s v="A"/>
    <d v="2020-03-30T00:00:00"/>
    <s v="9609601318aad4108952831e350080fc07df5d7f"/>
    <s v="2020-03-30T20:00:00Z"/>
    <n v="25"/>
    <n v="136"/>
    <n v="12038"/>
    <n v="12038"/>
    <n v="12038"/>
    <n v="51"/>
    <n v="3"/>
    <n v="24"/>
    <n v="1299"/>
    <n v="130"/>
    <n v="1429"/>
    <n v="8535519"/>
  </r>
  <r>
    <x v="25"/>
    <x v="49"/>
    <n v="1250"/>
    <n v="12151"/>
    <m/>
    <m/>
    <n v="165"/>
    <m/>
    <m/>
    <m/>
    <m/>
    <m/>
    <s v="A"/>
    <d v="2020-03-31T00:00:00"/>
    <s v="efa2161fbf28bff9cc339e05dff758e51a7de03b"/>
    <s v="2020-03-31T20:00:00Z"/>
    <n v="27"/>
    <n v="165"/>
    <n v="13401"/>
    <n v="13401"/>
    <n v="13401"/>
    <n v="51"/>
    <n v="2"/>
    <n v="29"/>
    <n v="1133"/>
    <n v="230"/>
    <n v="1363"/>
    <n v="8535519"/>
  </r>
  <r>
    <x v="26"/>
    <x v="49"/>
    <n v="1484"/>
    <n v="13860"/>
    <m/>
    <m/>
    <n v="305"/>
    <m/>
    <n v="145"/>
    <m/>
    <n v="108"/>
    <m/>
    <s v="A"/>
    <d v="2020-04-01T13:00:00"/>
    <s v="7cb5ae2ffb827a8b27a70a781555ff288f941c89"/>
    <s v="2020-04-01T20:00:00Z"/>
    <n v="34"/>
    <n v="305"/>
    <n v="15344"/>
    <n v="15344"/>
    <n v="15344"/>
    <n v="51"/>
    <n v="7"/>
    <n v="140"/>
    <n v="1709"/>
    <n v="234"/>
    <n v="1943"/>
    <n v="8535519"/>
  </r>
  <r>
    <x v="27"/>
    <x v="49"/>
    <n v="1706"/>
    <n v="15883"/>
    <m/>
    <n v="246"/>
    <n v="305"/>
    <m/>
    <n v="145"/>
    <m/>
    <n v="108"/>
    <m/>
    <s v="A"/>
    <d v="2020-04-02T09:00:00"/>
    <s v="ff13ca0c32dc298e552fa7eee8a27cf0bf129da7"/>
    <s v="2020-04-02T20:00:00Z"/>
    <n v="41"/>
    <n v="305"/>
    <n v="17589"/>
    <n v="17589"/>
    <n v="17589"/>
    <n v="51"/>
    <n v="7"/>
    <n v="0"/>
    <n v="2023"/>
    <n v="222"/>
    <n v="2245"/>
    <n v="8535519"/>
  </r>
  <r>
    <x v="28"/>
    <x v="49"/>
    <n v="2012"/>
    <n v="16993"/>
    <m/>
    <m/>
    <n v="312"/>
    <m/>
    <n v="145"/>
    <m/>
    <n v="108"/>
    <m/>
    <s v="A"/>
    <d v="2020-04-03T09:00:00"/>
    <s v="cebef7f2e5854ef18f29e34e8334e3c7c5b70bb3"/>
    <s v="2020-04-03T20:00:00Z"/>
    <n v="46"/>
    <n v="312"/>
    <n v="19005"/>
    <n v="19005"/>
    <n v="19005"/>
    <n v="51"/>
    <n v="5"/>
    <n v="7"/>
    <n v="1110"/>
    <n v="306"/>
    <n v="1416"/>
    <n v="8535519"/>
  </r>
  <r>
    <x v="29"/>
    <x v="49"/>
    <n v="2407"/>
    <n v="19145"/>
    <m/>
    <m/>
    <n v="390"/>
    <m/>
    <n v="145"/>
    <m/>
    <n v="108"/>
    <m/>
    <s v="A"/>
    <d v="2020-04-03T17:00:00"/>
    <s v="ea58eb5c5ad3b40cf5f21756c1a4811ae6a3aa34"/>
    <s v="2020-04-04T20:00:00Z"/>
    <n v="52"/>
    <n v="390"/>
    <n v="21552"/>
    <n v="21552"/>
    <n v="21552"/>
    <n v="51"/>
    <n v="6"/>
    <n v="78"/>
    <n v="2152"/>
    <n v="395"/>
    <n v="2547"/>
    <n v="8535519"/>
  </r>
  <r>
    <x v="30"/>
    <x v="49"/>
    <n v="2637"/>
    <n v="21034"/>
    <m/>
    <m/>
    <n v="431"/>
    <m/>
    <n v="145"/>
    <m/>
    <n v="108"/>
    <m/>
    <s v="A"/>
    <d v="2020-04-04T17:00:00"/>
    <s v="d1adecfa81bbb881fc4b2761f4ebab174950ee4b"/>
    <s v="2020-04-05T20:00:00Z"/>
    <n v="51"/>
    <n v="431"/>
    <n v="23671"/>
    <n v="23671"/>
    <n v="23671"/>
    <n v="51"/>
    <n v="-1"/>
    <n v="41"/>
    <n v="1889"/>
    <n v="230"/>
    <n v="2119"/>
    <n v="8535519"/>
  </r>
  <r>
    <x v="31"/>
    <x v="49"/>
    <n v="2878"/>
    <n v="21643"/>
    <m/>
    <m/>
    <n v="497"/>
    <m/>
    <n v="145"/>
    <m/>
    <n v="108"/>
    <m/>
    <s v="A"/>
    <d v="2020-04-05T17:00:00"/>
    <s v="03f55535e9a10519d2b3077c136ae75790f49521"/>
    <s v="2020-04-06T20:00:00Z"/>
    <n v="54"/>
    <n v="497"/>
    <n v="24521"/>
    <n v="24521"/>
    <n v="24521"/>
    <n v="51"/>
    <n v="3"/>
    <n v="66"/>
    <n v="609"/>
    <n v="241"/>
    <n v="850"/>
    <n v="8535519"/>
  </r>
  <r>
    <x v="32"/>
    <x v="49"/>
    <n v="3333"/>
    <n v="25312"/>
    <m/>
    <m/>
    <n v="563"/>
    <m/>
    <n v="145"/>
    <m/>
    <n v="108"/>
    <m/>
    <s v="A"/>
    <d v="2020-04-06T17:00:00"/>
    <s v="58b43454d81c592215d106bc2427637948deee8f"/>
    <s v="2020-04-07T20:00:00Z"/>
    <n v="63"/>
    <n v="563"/>
    <n v="28645"/>
    <n v="28645"/>
    <n v="28645"/>
    <n v="51"/>
    <n v="9"/>
    <n v="66"/>
    <n v="3669"/>
    <n v="455"/>
    <n v="4124"/>
    <n v="8535519"/>
  </r>
  <r>
    <x v="33"/>
    <x v="49"/>
    <n v="3645"/>
    <n v="27000"/>
    <m/>
    <m/>
    <n v="615"/>
    <m/>
    <n v="145"/>
    <m/>
    <n v="108"/>
    <m/>
    <s v="A"/>
    <d v="2020-04-07T17:00:00"/>
    <s v="22f8fac14598c880969baaf7a75ad771591725df"/>
    <s v="2020-04-08T20:00:00Z"/>
    <n v="75"/>
    <n v="615"/>
    <n v="30645"/>
    <n v="30645"/>
    <n v="30645"/>
    <n v="51"/>
    <n v="12"/>
    <n v="52"/>
    <n v="1688"/>
    <n v="312"/>
    <n v="2000"/>
    <n v="8535519"/>
  </r>
  <r>
    <x v="34"/>
    <x v="49"/>
    <n v="4042"/>
    <n v="28984"/>
    <n v="627"/>
    <n v="669"/>
    <n v="685"/>
    <n v="469"/>
    <m/>
    <n v="285"/>
    <m/>
    <m/>
    <s v="A"/>
    <d v="2020-04-09T00:00:00"/>
    <s v="df12a147f17ada1308c36ac022afdf5213821154"/>
    <s v="2020-04-09T20:00:00Z"/>
    <n v="109"/>
    <n v="685"/>
    <n v="33653"/>
    <n v="33026"/>
    <n v="33026"/>
    <n v="51"/>
    <n v="34"/>
    <n v="70"/>
    <n v="1984"/>
    <n v="397"/>
    <n v="2381"/>
    <n v="8535519"/>
  </r>
  <r>
    <x v="35"/>
    <x v="49"/>
    <n v="4509"/>
    <n v="30950"/>
    <n v="521"/>
    <n v="1238"/>
    <n v="772"/>
    <n v="457"/>
    <m/>
    <n v="287"/>
    <m/>
    <m/>
    <s v="A"/>
    <d v="2020-04-10T09:00:00"/>
    <s v="4e91d26784ed1642d7d62e5f2adb74c6301d2e41"/>
    <s v="2020-04-10T20:00:00Z"/>
    <n v="121"/>
    <n v="772"/>
    <n v="35980"/>
    <n v="35459"/>
    <n v="35459"/>
    <n v="51"/>
    <n v="12"/>
    <n v="87"/>
    <n v="1966"/>
    <n v="467"/>
    <n v="2433"/>
    <n v="8535519"/>
  </r>
  <r>
    <x v="36"/>
    <x v="49"/>
    <n v="5077"/>
    <n v="32922"/>
    <n v="517"/>
    <n v="1252"/>
    <m/>
    <n v="426"/>
    <m/>
    <n v="283"/>
    <m/>
    <m/>
    <s v="A"/>
    <d v="2020-04-10T17:00:00"/>
    <s v="f5893567ec416bdf08a2aff15fe6cef78dfcfc06"/>
    <s v="2020-04-11T20:00:00Z"/>
    <n v="130"/>
    <m/>
    <n v="38516"/>
    <n v="37999"/>
    <n v="37999"/>
    <n v="51"/>
    <n v="9"/>
    <n v="0"/>
    <n v="1972"/>
    <n v="568"/>
    <n v="2540"/>
    <n v="8535519"/>
  </r>
  <r>
    <x v="37"/>
    <x v="49"/>
    <n v="5274"/>
    <n v="34711"/>
    <n v="521"/>
    <n v="751"/>
    <m/>
    <n v="440"/>
    <m/>
    <n v="294"/>
    <m/>
    <m/>
    <s v="A"/>
    <d v="2020-04-11T17:00:00"/>
    <s v="935d20ce71c6f902807fe3ca1d2c972c013e20b7"/>
    <s v="2020-04-12T20:00:00Z"/>
    <n v="141"/>
    <m/>
    <n v="40506"/>
    <n v="39985"/>
    <n v="39985"/>
    <n v="51"/>
    <n v="11"/>
    <n v="0"/>
    <n v="1789"/>
    <n v="197"/>
    <n v="1986"/>
    <n v="8535519"/>
  </r>
  <r>
    <x v="38"/>
    <x v="49"/>
    <n v="5747"/>
    <n v="35654"/>
    <n v="473"/>
    <n v="1238"/>
    <m/>
    <n v="428"/>
    <m/>
    <n v="302"/>
    <m/>
    <m/>
    <s v="A"/>
    <d v="2020-04-13T09:00:00"/>
    <s v="81c18eb60662a412bc5a33dfb1dea1688242595b"/>
    <s v="2020-04-13T20:00:00Z"/>
    <n v="149"/>
    <m/>
    <n v="41874"/>
    <n v="41401"/>
    <n v="41401"/>
    <n v="51"/>
    <n v="8"/>
    <n v="0"/>
    <n v="943"/>
    <n v="473"/>
    <n v="1416"/>
    <n v="8535519"/>
  </r>
  <r>
    <x v="39"/>
    <x v="49"/>
    <n v="6171"/>
    <n v="36592"/>
    <n v="469"/>
    <n v="1282"/>
    <m/>
    <n v="422"/>
    <m/>
    <n v="276"/>
    <m/>
    <n v="721"/>
    <s v="A"/>
    <d v="2020-04-13T17:00:00"/>
    <s v="006a3ed203e56a525b2ad6e9fd7d5d57ce58cc7c"/>
    <s v="2020-04-14T20:00:00Z"/>
    <n v="154"/>
    <m/>
    <n v="43232"/>
    <n v="42763"/>
    <n v="42763"/>
    <n v="51"/>
    <n v="5"/>
    <n v="0"/>
    <n v="938"/>
    <n v="424"/>
    <n v="1362"/>
    <n v="8535519"/>
  </r>
  <r>
    <x v="40"/>
    <x v="49"/>
    <n v="6500"/>
    <n v="37669"/>
    <n v="496"/>
    <n v="1298"/>
    <n v="1048"/>
    <n v="394"/>
    <m/>
    <n v="234"/>
    <m/>
    <n v="752"/>
    <s v="A"/>
    <d v="2020-04-15T00:00:00"/>
    <s v="3e98655e9418e16da8bb9b34ea25b1f3cbbcacdb"/>
    <s v="2020-04-15T20:00:00Z"/>
    <n v="195"/>
    <n v="1048"/>
    <n v="44665"/>
    <n v="44169"/>
    <n v="44169"/>
    <n v="51"/>
    <n v="41"/>
    <n v="1048"/>
    <n v="1077"/>
    <n v="329"/>
    <n v="1406"/>
    <n v="8535519"/>
  </r>
  <r>
    <x v="41"/>
    <x v="49"/>
    <n v="6889"/>
    <n v="39555"/>
    <n v="537"/>
    <n v="1337"/>
    <n v="1114"/>
    <n v="427"/>
    <m/>
    <n v="238"/>
    <m/>
    <n v="951"/>
    <s v="A"/>
    <d v="2020-04-16T00:00:00"/>
    <s v="a8717ecbb12d77d090353871da2750ff4d428ffa"/>
    <s v="2020-04-16T20:00:00Z"/>
    <n v="208"/>
    <n v="1114"/>
    <n v="46981"/>
    <n v="46444"/>
    <n v="46444"/>
    <n v="51"/>
    <n v="13"/>
    <n v="66"/>
    <n v="1886"/>
    <n v="389"/>
    <n v="2275"/>
    <n v="8535519"/>
  </r>
  <r>
    <x v="42"/>
    <x v="49"/>
    <n v="7491"/>
    <n v="41506"/>
    <n v="499"/>
    <n v="1308"/>
    <n v="1221"/>
    <n v="400"/>
    <m/>
    <n v="224"/>
    <m/>
    <n v="1110"/>
    <s v="A"/>
    <d v="2020-04-16T17:00:00"/>
    <s v="5d22e9f0eaed45ba102e45dad64b873d5c3cf125"/>
    <s v="2020-04-17T20:00:00Z"/>
    <n v="231"/>
    <n v="1221"/>
    <n v="49496"/>
    <n v="48997"/>
    <n v="48997"/>
    <n v="51"/>
    <n v="23"/>
    <n v="107"/>
    <n v="1951"/>
    <n v="602"/>
    <n v="2553"/>
    <n v="8535519"/>
  </r>
  <r>
    <x v="43"/>
    <x v="49"/>
    <n v="8053"/>
    <n v="43878"/>
    <n v="486"/>
    <n v="1307"/>
    <n v="1296"/>
    <n v="398"/>
    <m/>
    <n v="230"/>
    <m/>
    <n v="1228"/>
    <s v="A"/>
    <d v="2020-04-17T17:00:00"/>
    <s v="0f0d5ce8a839fee102533e679068cf0bb110d957"/>
    <s v="2020-04-18T20:00:00Z"/>
    <n v="258"/>
    <n v="1296"/>
    <n v="52417"/>
    <n v="51931"/>
    <n v="51931"/>
    <n v="51"/>
    <n v="27"/>
    <n v="75"/>
    <n v="2372"/>
    <n v="562"/>
    <n v="2934"/>
    <n v="8535519"/>
  </r>
  <r>
    <x v="44"/>
    <x v="49"/>
    <n v="8537"/>
    <n v="46196"/>
    <n v="499"/>
    <n v="1319"/>
    <n v="1422"/>
    <n v="388"/>
    <m/>
    <n v="231"/>
    <m/>
    <n v="1267"/>
    <s v="A"/>
    <d v="2020-04-19T00:00:00"/>
    <s v="28c5a7800b440e3fb5029cdcbdcb375b435ddcae"/>
    <s v="2020-04-19T20:00:00Z"/>
    <n v="277"/>
    <n v="1422"/>
    <n v="55232"/>
    <n v="54733"/>
    <n v="54733"/>
    <n v="51"/>
    <n v="19"/>
    <n v="126"/>
    <n v="2318"/>
    <n v="484"/>
    <n v="2802"/>
    <n v="8535519"/>
  </r>
  <r>
    <x v="45"/>
    <x v="49"/>
    <n v="8990"/>
    <n v="47745"/>
    <n v="468"/>
    <n v="1296"/>
    <n v="1500"/>
    <n v="396"/>
    <m/>
    <n v="237"/>
    <m/>
    <n v="1324"/>
    <s v="A"/>
    <d v="2020-04-20T00:00:00"/>
    <s v="6d6994f7dd160ccfd3ff00ca1dcadfc51ab87c1a"/>
    <s v="2020-04-20T20:00:00Z"/>
    <n v="300"/>
    <n v="1500"/>
    <n v="57203"/>
    <n v="56735"/>
    <n v="56735"/>
    <n v="51"/>
    <n v="23"/>
    <n v="78"/>
    <n v="1549"/>
    <n v="453"/>
    <n v="2002"/>
    <n v="8535519"/>
  </r>
  <r>
    <x v="46"/>
    <x v="49"/>
    <n v="9630"/>
    <n v="48724"/>
    <n v="477"/>
    <n v="1331"/>
    <n v="1581"/>
    <n v="403"/>
    <m/>
    <n v="251"/>
    <m/>
    <n v="1418"/>
    <s v="A"/>
    <d v="2020-04-21T00:00:00"/>
    <s v="629b4c12b59cd6e74a0debd0c638395bceb7eb6d"/>
    <s v="2020-04-21T20:00:00Z"/>
    <n v="324"/>
    <n v="1581"/>
    <n v="58831"/>
    <n v="58354"/>
    <n v="58354"/>
    <n v="51"/>
    <n v="24"/>
    <n v="81"/>
    <n v="979"/>
    <n v="640"/>
    <n v="1619"/>
    <n v="8535519"/>
  </r>
  <r>
    <x v="47"/>
    <x v="49"/>
    <n v="10266"/>
    <n v="50512"/>
    <n v="477"/>
    <n v="1374"/>
    <n v="1659"/>
    <n v="419"/>
    <m/>
    <n v="244"/>
    <m/>
    <n v="1497"/>
    <s v="A"/>
    <d v="2020-04-22T00:00:00"/>
    <s v="c75ad10b79833dda982121a6f8c89cd4bb5e5d36"/>
    <s v="2020-04-22T20:00:00Z"/>
    <n v="349"/>
    <n v="1659"/>
    <n v="61255"/>
    <n v="60778"/>
    <n v="60778"/>
    <n v="51"/>
    <n v="25"/>
    <n v="78"/>
    <n v="1788"/>
    <n v="636"/>
    <n v="2424"/>
    <n v="8535519"/>
  </r>
  <r>
    <x v="48"/>
    <x v="49"/>
    <n v="10998"/>
    <n v="53891"/>
    <n v="492"/>
    <n v="1379"/>
    <n v="1753"/>
    <n v="400"/>
    <m/>
    <n v="249"/>
    <m/>
    <n v="1567"/>
    <s v="A"/>
    <d v="2020-04-23T00:00:00"/>
    <s v="168d95ec09ccd4cb232bf235d86f3f89df513f6c"/>
    <s v="2020-04-23T20:00:00Z"/>
    <n v="372"/>
    <n v="1753"/>
    <n v="65381"/>
    <n v="64889"/>
    <n v="64889"/>
    <n v="51"/>
    <n v="23"/>
    <n v="94"/>
    <n v="3379"/>
    <n v="732"/>
    <n v="4111"/>
    <n v="8535519"/>
  </r>
  <r>
    <x v="49"/>
    <x v="49"/>
    <n v="11594"/>
    <n v="57846"/>
    <n v="487"/>
    <n v="1399"/>
    <n v="1837"/>
    <n v="379"/>
    <m/>
    <n v="220"/>
    <m/>
    <n v="1672"/>
    <s v="A"/>
    <d v="2020-04-24T00:00:00"/>
    <s v="76dc187f1e12f6c8c4d0aeb8540e17e8486a378f"/>
    <s v="2020-04-24T20:00:00Z"/>
    <n v="410"/>
    <n v="1837"/>
    <n v="69927"/>
    <n v="69440"/>
    <n v="69440"/>
    <n v="51"/>
    <n v="38"/>
    <n v="84"/>
    <n v="3955"/>
    <n v="596"/>
    <n v="4551"/>
    <n v="8535519"/>
  </r>
  <r>
    <x v="50"/>
    <x v="49"/>
    <n v="12366"/>
    <n v="60276"/>
    <n v="1405"/>
    <n v="1405"/>
    <n v="1942"/>
    <n v="357"/>
    <m/>
    <n v="223"/>
    <m/>
    <n v="1717"/>
    <s v="B"/>
    <d v="2020-04-25T00:00:00"/>
    <s v="e76621fb6568ee874c3df8adca7e4413f199dfb8"/>
    <s v="2020-04-25T20:00:00Z"/>
    <n v="436"/>
    <n v="1942"/>
    <n v="74047"/>
    <n v="72642"/>
    <n v="72642"/>
    <n v="51"/>
    <n v="26"/>
    <n v="105"/>
    <n v="2430"/>
    <n v="772"/>
    <n v="3202"/>
    <n v="8535519"/>
  </r>
  <r>
    <x v="51"/>
    <x v="49"/>
    <n v="12970"/>
    <n v="63630"/>
    <n v="539"/>
    <n v="1436"/>
    <n v="2014"/>
    <n v="387"/>
    <m/>
    <n v="217"/>
    <m/>
    <n v="1815"/>
    <s v="B"/>
    <d v="2020-04-26T00:00:00"/>
    <s v="fe5fb68831ba847c96c01e83ceec58bc8b052645"/>
    <s v="2020-04-26T20:00:00Z"/>
    <n v="448"/>
    <n v="2014"/>
    <n v="77139"/>
    <n v="76600"/>
    <n v="76600"/>
    <n v="51"/>
    <n v="12"/>
    <n v="72"/>
    <n v="3354"/>
    <n v="604"/>
    <n v="3958"/>
    <n v="8535519"/>
  </r>
  <r>
    <x v="52"/>
    <x v="49"/>
    <n v="13535"/>
    <n v="67144"/>
    <n v="542"/>
    <n v="1455"/>
    <n v="3298"/>
    <n v="389"/>
    <m/>
    <n v="217"/>
    <m/>
    <n v="1843"/>
    <s v="B"/>
    <d v="2020-04-27T00:00:00"/>
    <s v="7a56898bef7129127db55002d636c8093d3f4e25"/>
    <s v="2020-04-27T20:00:00Z"/>
    <n v="458"/>
    <n v="3298"/>
    <n v="81221"/>
    <n v="80679"/>
    <n v="80679"/>
    <n v="51"/>
    <n v="10"/>
    <n v="1284"/>
    <n v="3514"/>
    <n v="565"/>
    <n v="4079"/>
    <n v="8535519"/>
  </r>
  <r>
    <x v="53"/>
    <x v="49"/>
    <n v="14339"/>
    <n v="68959"/>
    <n v="560"/>
    <n v="1508"/>
    <n v="3422"/>
    <n v="376"/>
    <m/>
    <n v="217"/>
    <m/>
    <n v="1914"/>
    <s v="B"/>
    <d v="2020-04-27T17:00:00"/>
    <s v="e0223aaa34684856cf8949ac7fbedb68eba52f52"/>
    <s v="2020-04-28T20:00:00Z"/>
    <n v="492"/>
    <n v="3422"/>
    <n v="83858"/>
    <n v="83298"/>
    <n v="83298"/>
    <n v="51"/>
    <n v="34"/>
    <n v="124"/>
    <n v="1815"/>
    <n v="804"/>
    <n v="2619"/>
    <n v="8535519"/>
  </r>
  <r>
    <x v="54"/>
    <x v="49"/>
    <n v="14961"/>
    <n v="70979"/>
    <n v="620"/>
    <n v="1566"/>
    <n v="3608"/>
    <n v="387"/>
    <m/>
    <n v="222"/>
    <m/>
    <n v="2042"/>
    <s v="B"/>
    <d v="2020-04-29T00:00:00"/>
    <s v="f34b2273e2e5935ee18dca35d29a429775d50960"/>
    <s v="2020-04-29T20:00:00Z"/>
    <n v="522"/>
    <n v="3608"/>
    <n v="86560"/>
    <n v="85940"/>
    <n v="85940"/>
    <n v="51"/>
    <n v="30"/>
    <n v="186"/>
    <n v="2020"/>
    <n v="622"/>
    <n v="2642"/>
    <n v="8535519"/>
  </r>
  <r>
    <x v="55"/>
    <x v="49"/>
    <n v="15846"/>
    <n v="75663"/>
    <n v="583"/>
    <n v="1550"/>
    <n v="3654"/>
    <n v="372"/>
    <m/>
    <n v="208"/>
    <m/>
    <n v="2104"/>
    <s v="B"/>
    <d v="2020-04-30T00:00:00"/>
    <s v="11fa1c8415d5fcc25713a756b5d34cf1ff6d865f"/>
    <s v="2020-04-30T20:00:00Z"/>
    <n v="552"/>
    <n v="3654"/>
    <n v="92092"/>
    <n v="91509"/>
    <n v="91509"/>
    <n v="51"/>
    <n v="30"/>
    <n v="46"/>
    <n v="4684"/>
    <n v="885"/>
    <n v="5569"/>
    <n v="8535519"/>
  </r>
  <r>
    <x v="56"/>
    <x v="49"/>
    <n v="16901"/>
    <n v="89539"/>
    <n v="468"/>
    <n v="1431"/>
    <n v="3654"/>
    <n v="366"/>
    <m/>
    <n v="193"/>
    <m/>
    <n v="2196"/>
    <s v="B"/>
    <d v="2020-04-30T17:00:00"/>
    <s v="86a3ae3eede4170fe4102b858c8c853e6e128a9f"/>
    <s v="2020-05-01T20:00:00Z"/>
    <n v="581"/>
    <n v="3654"/>
    <n v="106908"/>
    <n v="106440"/>
    <n v="106440"/>
    <n v="51"/>
    <n v="29"/>
    <n v="0"/>
    <n v="13876"/>
    <n v="1055"/>
    <n v="14931"/>
    <n v="8535519"/>
  </r>
  <r>
    <x v="57"/>
    <x v="49"/>
    <n v="17731"/>
    <n v="84365"/>
    <n v="458"/>
    <n v="1426"/>
    <n v="3738"/>
    <n v="375"/>
    <m/>
    <n v="202"/>
    <m/>
    <n v="2312"/>
    <s v="B"/>
    <d v="2020-05-02T00:00:00"/>
    <s v="bd5f09e234a0670403ec8caf5c74a33017ef2920"/>
    <s v="2020-05-02T20:00:00Z"/>
    <n v="616"/>
    <n v="3738"/>
    <n v="102554"/>
    <n v="102096"/>
    <n v="102096"/>
    <n v="51"/>
    <n v="35"/>
    <n v="84"/>
    <n v="-5174"/>
    <n v="830"/>
    <n v="-4344"/>
    <n v="8535519"/>
  </r>
  <r>
    <x v="58"/>
    <x v="49"/>
    <n v="18671"/>
    <n v="89331"/>
    <n v="465"/>
    <n v="1413"/>
    <n v="3910"/>
    <n v="385"/>
    <m/>
    <n v="193"/>
    <m/>
    <n v="2497"/>
    <s v="B"/>
    <d v="2020-05-02T17:00:00"/>
    <s v="e7b54f1d94130890421d640553fc9a645d679934"/>
    <s v="2020-05-03T20:00:00Z"/>
    <n v="660"/>
    <n v="3910"/>
    <n v="108467"/>
    <n v="108002"/>
    <n v="108002"/>
    <n v="51"/>
    <n v="44"/>
    <n v="172"/>
    <n v="4966"/>
    <n v="940"/>
    <n v="5906"/>
    <n v="8535519"/>
  </r>
  <r>
    <x v="59"/>
    <x v="49"/>
    <n v="19492"/>
    <n v="92801"/>
    <n v="478"/>
    <n v="1463"/>
    <n v="4010"/>
    <n v="348"/>
    <m/>
    <n v="192"/>
    <m/>
    <n v="2547"/>
    <s v="A+"/>
    <d v="2020-05-03T17:00:00"/>
    <s v="0ee01c6fd08327a9ffedb431edcaf15360fb1271"/>
    <s v="2020-05-04T20:00:00Z"/>
    <n v="684"/>
    <n v="4010"/>
    <n v="112771"/>
    <n v="112293"/>
    <n v="112293"/>
    <n v="51"/>
    <n v="24"/>
    <n v="100"/>
    <n v="3470"/>
    <n v="821"/>
    <n v="4291"/>
    <n v="8535519"/>
  </r>
  <r>
    <x v="60"/>
    <x v="49"/>
    <n v="20256"/>
    <n v="93452"/>
    <n v="469"/>
    <n v="1496"/>
    <n v="4113"/>
    <n v="361"/>
    <m/>
    <n v="189"/>
    <m/>
    <n v="2617"/>
    <s v="A+"/>
    <d v="2020-05-04T17:00:00"/>
    <s v="5da8e479644b3cae196e3b40346174103a48f3cd"/>
    <s v="2020-05-05T20:00:00Z"/>
    <n v="713"/>
    <n v="4113"/>
    <n v="114177"/>
    <n v="113708"/>
    <n v="113708"/>
    <n v="51"/>
    <n v="29"/>
    <n v="103"/>
    <n v="651"/>
    <n v="764"/>
    <n v="1415"/>
    <n v="8535519"/>
  </r>
  <r>
    <x v="61"/>
    <x v="49"/>
    <n v="20256"/>
    <n v="93452"/>
    <n v="469"/>
    <n v="1496"/>
    <n v="4113"/>
    <n v="361"/>
    <m/>
    <n v="189"/>
    <m/>
    <n v="2617"/>
    <s v="A+"/>
    <d v="2020-05-04T17:00:00"/>
    <s v="94b8e4a87a30500ae2a55dc7069ea75bb96521b3"/>
    <s v="2020-05-06T20:00:00Z"/>
    <n v="713"/>
    <n v="4113"/>
    <n v="114177"/>
    <n v="113708"/>
    <n v="113708"/>
    <n v="51"/>
    <n v="0"/>
    <n v="0"/>
    <n v="0"/>
    <n v="0"/>
    <n v="0"/>
    <n v="8535519"/>
  </r>
  <r>
    <x v="62"/>
    <x v="49"/>
    <n v="21570"/>
    <n v="101582"/>
    <n v="519"/>
    <n v="1613"/>
    <n v="4438"/>
    <n v="371"/>
    <m/>
    <n v="203"/>
    <m/>
    <n v="2825"/>
    <s v="A+"/>
    <d v="2020-05-06T17:00:00"/>
    <s v="1594731882d14613e8e3d538f334c85f85f56ff8"/>
    <s v="2020-05-07T20:00:00Z"/>
    <n v="769"/>
    <n v="4438"/>
    <n v="123671"/>
    <n v="123152"/>
    <n v="123152"/>
    <n v="51"/>
    <n v="56"/>
    <n v="325"/>
    <n v="8130"/>
    <n v="1314"/>
    <n v="9444"/>
    <n v="8535519"/>
  </r>
  <r>
    <x v="63"/>
    <x v="49"/>
    <n v="22342"/>
    <n v="107603"/>
    <n v="549"/>
    <n v="1625"/>
    <n v="4622"/>
    <n v="378"/>
    <m/>
    <n v="199"/>
    <m/>
    <n v="2997"/>
    <s v="A+"/>
    <d v="2020-05-07T17:00:00"/>
    <s v="d30c5922d79f512c500b8be346be1360f542a828"/>
    <s v="2020-05-08T20:00:00Z"/>
    <n v="812"/>
    <n v="4622"/>
    <n v="130494"/>
    <n v="129945"/>
    <n v="129945"/>
    <n v="51"/>
    <n v="43"/>
    <n v="184"/>
    <n v="6021"/>
    <n v="772"/>
    <n v="6793"/>
    <n v="8535519"/>
  </r>
  <r>
    <x v="64"/>
    <x v="49"/>
    <n v="23196"/>
    <n v="113953"/>
    <n v="501"/>
    <n v="1593"/>
    <n v="4717"/>
    <n v="367"/>
    <m/>
    <n v="198"/>
    <m/>
    <n v="3124"/>
    <s v="A+"/>
    <d v="2020-05-08T17:00:00"/>
    <s v="47072fc63ce2e0f9691de637b93f63fc84351e81"/>
    <s v="2020-05-09T20:00:00Z"/>
    <n v="827"/>
    <n v="4717"/>
    <n v="137650"/>
    <n v="137149"/>
    <n v="137149"/>
    <n v="51"/>
    <n v="15"/>
    <n v="95"/>
    <n v="6350"/>
    <n v="854"/>
    <n v="7204"/>
    <n v="8535519"/>
  </r>
  <r>
    <x v="65"/>
    <x v="49"/>
    <n v="24081"/>
    <n v="118974"/>
    <n v="506"/>
    <n v="1555"/>
    <n v="4756"/>
    <n v="351"/>
    <m/>
    <n v="187"/>
    <m/>
    <n v="3201"/>
    <s v="A+"/>
    <d v="2020-05-09T17:00:00"/>
    <s v="0bd6d170c496208151324155be57b6cbe4f43870"/>
    <s v="2020-05-10T20:00:00Z"/>
    <n v="839"/>
    <n v="4756"/>
    <n v="143561"/>
    <n v="143055"/>
    <n v="143055"/>
    <n v="51"/>
    <n v="12"/>
    <n v="39"/>
    <n v="5021"/>
    <n v="885"/>
    <n v="5906"/>
    <n v="8535519"/>
  </r>
  <r>
    <x v="66"/>
    <x v="49"/>
    <n v="25070"/>
    <n v="125547"/>
    <n v="432"/>
    <n v="1504"/>
    <n v="4777"/>
    <n v="362"/>
    <m/>
    <n v="194"/>
    <m/>
    <n v="3273"/>
    <s v="A+"/>
    <d v="2020-05-10T17:00:00"/>
    <s v="8959bbe05f63848e746dc5bf369ff728539bb0e5"/>
    <s v="2020-05-11T20:00:00Z"/>
    <n v="850"/>
    <n v="4777"/>
    <n v="151049"/>
    <n v="150617"/>
    <n v="150617"/>
    <n v="51"/>
    <n v="11"/>
    <n v="21"/>
    <n v="6573"/>
    <n v="989"/>
    <n v="7562"/>
    <n v="8535519"/>
  </r>
  <r>
    <x v="67"/>
    <x v="49"/>
    <n v="25800"/>
    <n v="129529"/>
    <n v="447"/>
    <n v="1529"/>
    <n v="4929"/>
    <n v="364"/>
    <m/>
    <n v="201"/>
    <m/>
    <n v="3400"/>
    <s v="A+"/>
    <d v="2020-05-12T09:00:00"/>
    <s v="45d4f6b36abd4c2c07613461218de47ff5c0c389"/>
    <s v="2020-05-12T20:00:00Z"/>
    <n v="891"/>
    <n v="4929"/>
    <n v="155776"/>
    <n v="155329"/>
    <n v="155329"/>
    <n v="51"/>
    <n v="41"/>
    <n v="152"/>
    <n v="3982"/>
    <n v="730"/>
    <n v="4712"/>
    <n v="8535519"/>
  </r>
  <r>
    <x v="68"/>
    <x v="49"/>
    <n v="26746"/>
    <n v="134646"/>
    <n v="485"/>
    <n v="1526"/>
    <n v="5080"/>
    <n v="374"/>
    <m/>
    <n v="202"/>
    <m/>
    <n v="3554"/>
    <s v="A+"/>
    <d v="2020-05-12T17:00:00"/>
    <s v="563149eb30c1da27c4136ef18ff4863d26a8d4a2"/>
    <s v="2020-05-13T20:00:00Z"/>
    <n v="927"/>
    <n v="5080"/>
    <n v="161877"/>
    <n v="161392"/>
    <n v="161392"/>
    <n v="51"/>
    <n v="36"/>
    <n v="151"/>
    <n v="5117"/>
    <n v="946"/>
    <n v="6063"/>
    <n v="8535519"/>
  </r>
  <r>
    <x v="69"/>
    <x v="49"/>
    <n v="27813"/>
    <n v="139017"/>
    <n v="496"/>
    <n v="1533"/>
    <n v="5211"/>
    <n v="355"/>
    <m/>
    <n v="201"/>
    <m/>
    <n v="3678"/>
    <s v="A+"/>
    <d v="2020-05-13T17:00:00"/>
    <s v="d718e85fd7b1a662fb8937f10ee43e938f3a6b7b"/>
    <s v="2020-05-14T20:00:00Z"/>
    <n v="955"/>
    <n v="5211"/>
    <n v="167326"/>
    <n v="166830"/>
    <n v="166830"/>
    <n v="51"/>
    <n v="28"/>
    <n v="131"/>
    <n v="4371"/>
    <n v="1067"/>
    <n v="5438"/>
    <n v="8535519"/>
  </r>
  <r>
    <x v="70"/>
    <x v="49"/>
    <n v="28672"/>
    <n v="149342"/>
    <n v="458"/>
    <n v="1511"/>
    <n v="5316"/>
    <n v="362"/>
    <m/>
    <n v="195"/>
    <m/>
    <n v="3805"/>
    <s v="A+"/>
    <d v="2020-05-14T17:00:00"/>
    <s v="d6cb7f78bd8e7c0308cd4b4abfbde55751bf3f5f"/>
    <s v="2020-05-15T20:00:00Z"/>
    <n v="977"/>
    <n v="5316"/>
    <n v="178472"/>
    <n v="178014"/>
    <n v="178014"/>
    <n v="51"/>
    <n v="22"/>
    <n v="105"/>
    <n v="10325"/>
    <n v="859"/>
    <n v="11184"/>
    <n v="8535519"/>
  </r>
  <r>
    <x v="71"/>
    <x v="49"/>
    <n v="29683"/>
    <n v="155885"/>
    <n v="485"/>
    <n v="1505"/>
    <n v="5414"/>
    <n v="381"/>
    <m/>
    <n v="189"/>
    <m/>
    <n v="3909"/>
    <s v="A+"/>
    <d v="2020-05-15T17:00:00"/>
    <s v="d4628b48983aa7f5c1dfa0035ef1a00106e8b745"/>
    <s v="2020-05-16T20:00:00Z"/>
    <n v="1002"/>
    <n v="5414"/>
    <n v="186053"/>
    <n v="185568"/>
    <n v="185568"/>
    <n v="51"/>
    <n v="25"/>
    <n v="98"/>
    <n v="6543"/>
    <n v="1011"/>
    <n v="7554"/>
    <n v="8535519"/>
  </r>
  <r>
    <x v="72"/>
    <x v="49"/>
    <n v="30388"/>
    <n v="159973"/>
    <n v="527"/>
    <n v="1524"/>
    <n v="5517"/>
    <n v="379"/>
    <m/>
    <n v="195"/>
    <m/>
    <n v="3993"/>
    <s v="A+"/>
    <d v="2020-05-16T17:00:00"/>
    <s v="a59249718a1be16995c9fd9114a3cd8e2d5f1723"/>
    <s v="2020-05-17T20:00:00Z"/>
    <n v="1009"/>
    <n v="5517"/>
    <n v="190888"/>
    <n v="190361"/>
    <n v="190361"/>
    <n v="51"/>
    <n v="7"/>
    <n v="103"/>
    <n v="4088"/>
    <n v="705"/>
    <n v="4793"/>
    <n v="8535519"/>
  </r>
  <r>
    <x v="73"/>
    <x v="49"/>
    <n v="31140"/>
    <n v="165086"/>
    <n v="530"/>
    <n v="1502"/>
    <n v="5609"/>
    <n v="361"/>
    <m/>
    <n v="194"/>
    <m/>
    <n v="4107"/>
    <s v="A+"/>
    <d v="2020-05-17T17:00:00"/>
    <s v="1e1fe4a432656ba6b5ba356a6ff1f3c68bf59ef3"/>
    <s v="2020-05-18T20:00:00Z"/>
    <n v="1014"/>
    <n v="5609"/>
    <n v="196756"/>
    <n v="196226"/>
    <n v="196226"/>
    <n v="51"/>
    <n v="5"/>
    <n v="92"/>
    <n v="5113"/>
    <n v="752"/>
    <n v="5865"/>
    <n v="8535519"/>
  </r>
  <r>
    <x v="74"/>
    <x v="49"/>
    <n v="32145"/>
    <n v="170644"/>
    <n v="473"/>
    <n v="1497"/>
    <n v="5768"/>
    <n v="377"/>
    <m/>
    <n v="199"/>
    <m/>
    <n v="4271"/>
    <s v="A+"/>
    <d v="2020-05-18T17:00:00"/>
    <s v="227ab934ee80ad38289b9ea0e90f767fcf7af65c"/>
    <s v="2020-05-19T20:00:00Z"/>
    <n v="1041"/>
    <n v="5768"/>
    <n v="203262"/>
    <n v="202789"/>
    <n v="202789"/>
    <n v="51"/>
    <n v="27"/>
    <n v="159"/>
    <n v="5558"/>
    <n v="1005"/>
    <n v="6563"/>
    <n v="8535519"/>
  </r>
  <r>
    <x v="75"/>
    <x v="49"/>
    <n v="32908"/>
    <n v="179718"/>
    <n v="518"/>
    <n v="1536"/>
    <n v="6059"/>
    <n v="370"/>
    <m/>
    <n v="202"/>
    <m/>
    <n v="4523"/>
    <s v="A+"/>
    <d v="2020-05-19T17:00:00"/>
    <s v="623fba5248459f3e195740bc92de6bb2c9f50d71"/>
    <s v="2020-05-20T20:00:00Z"/>
    <n v="1074"/>
    <n v="6059"/>
    <n v="213144"/>
    <n v="212626"/>
    <n v="212626"/>
    <n v="51"/>
    <n v="33"/>
    <n v="291"/>
    <n v="9074"/>
    <n v="763"/>
    <n v="9837"/>
    <n v="8535519"/>
  </r>
  <r>
    <x v="76"/>
    <x v="49"/>
    <n v="34137"/>
    <n v="184462"/>
    <n v="490"/>
    <n v="1491"/>
    <n v="6269"/>
    <n v="351"/>
    <m/>
    <n v="191"/>
    <m/>
    <n v="4778"/>
    <s v="A+"/>
    <d v="2020-05-21T17:00:00"/>
    <s v="7649521ce6a92c7b41fe61936c16d340ca931283"/>
    <s v="2020-05-21T20:00:00Z"/>
    <n v="1099"/>
    <n v="6269"/>
    <n v="219089"/>
    <n v="218599"/>
    <n v="218599"/>
    <n v="51"/>
    <n v="25"/>
    <n v="210"/>
    <n v="4744"/>
    <n v="1229"/>
    <n v="5973"/>
    <n v="8535519"/>
  </r>
  <r>
    <x v="77"/>
    <x v="49"/>
    <n v="34950"/>
    <n v="190225"/>
    <n v="464"/>
    <n v="1459"/>
    <n v="6422"/>
    <n v="366"/>
    <m/>
    <n v="207"/>
    <m/>
    <n v="4963"/>
    <s v="A+"/>
    <d v="2020-05-21T17:00:00"/>
    <s v="9de0228b77d68a072e17353bd790bd7b766b19ad"/>
    <s v="2020-05-22T20:00:00Z"/>
    <n v="1136"/>
    <n v="6422"/>
    <n v="225639"/>
    <n v="225175"/>
    <n v="225175"/>
    <n v="51"/>
    <n v="37"/>
    <n v="153"/>
    <n v="5763"/>
    <n v="813"/>
    <n v="6576"/>
    <n v="8535519"/>
  </r>
  <r>
    <x v="78"/>
    <x v="49"/>
    <n v="35749"/>
    <n v="196721"/>
    <n v="409"/>
    <n v="1384"/>
    <n v="6431"/>
    <n v="330"/>
    <m/>
    <n v="213"/>
    <m/>
    <n v="5047"/>
    <s v="A+"/>
    <d v="2020-05-22T17:00:00"/>
    <s v="a29b8a1e5bf6ac402f1d5d402ed221c038054fa3"/>
    <s v="2020-05-23T20:00:00Z"/>
    <n v="1159"/>
    <n v="6431"/>
    <n v="232879"/>
    <n v="232470"/>
    <n v="232470"/>
    <n v="51"/>
    <n v="23"/>
    <n v="9"/>
    <n v="6496"/>
    <n v="799"/>
    <n v="7295"/>
    <n v="8535519"/>
  </r>
  <r>
    <x v="79"/>
    <x v="49"/>
    <n v="36244"/>
    <n v="207841"/>
    <n v="411"/>
    <n v="1351"/>
    <n v="6453"/>
    <n v="354"/>
    <m/>
    <n v="192"/>
    <m/>
    <n v="5102"/>
    <s v="A+"/>
    <d v="2020-05-23T17:00:00"/>
    <s v="d8b2e1421c44f15457fa92306a4bd36a32c70ade"/>
    <s v="2020-05-24T20:00:00Z"/>
    <n v="1171"/>
    <n v="6453"/>
    <n v="244496"/>
    <n v="244085"/>
    <n v="244085"/>
    <n v="51"/>
    <n v="12"/>
    <n v="22"/>
    <n v="11120"/>
    <n v="495"/>
    <n v="11615"/>
    <n v="8535519"/>
  </r>
  <r>
    <x v="10"/>
    <x v="50"/>
    <n v="1"/>
    <m/>
    <m/>
    <m/>
    <m/>
    <m/>
    <m/>
    <m/>
    <m/>
    <m/>
    <m/>
    <d v="2020-03-16T15:58:00"/>
    <s v="e30eaf33e2013299724cffce9954fba88e92eb73"/>
    <s v="2020-03-16T20:00:00Z"/>
    <m/>
    <m/>
    <n v="1"/>
    <n v="1"/>
    <n v="1"/>
    <n v="78"/>
    <m/>
    <m/>
    <m/>
    <m/>
    <m/>
    <e v="#N/A"/>
  </r>
  <r>
    <x v="11"/>
    <x v="50"/>
    <n v="2"/>
    <m/>
    <m/>
    <m/>
    <m/>
    <m/>
    <m/>
    <m/>
    <m/>
    <m/>
    <m/>
    <d v="2020-03-16T00:01:00"/>
    <s v="62198a8d1c726adf21cfc064f7d73d4a44a91ebd"/>
    <s v="2020-03-17T20:00:00Z"/>
    <m/>
    <m/>
    <n v="2"/>
    <n v="2"/>
    <n v="2"/>
    <n v="78"/>
    <n v="0"/>
    <n v="0"/>
    <n v="0"/>
    <n v="1"/>
    <n v="1"/>
    <e v="#N/A"/>
  </r>
  <r>
    <x v="12"/>
    <x v="50"/>
    <n v="2"/>
    <m/>
    <m/>
    <m/>
    <m/>
    <m/>
    <m/>
    <m/>
    <m/>
    <m/>
    <m/>
    <d v="2020-03-18T00:00:00"/>
    <s v="3374cdd13d4fc753d192d2f9f979eb52e2afc1d8"/>
    <s v="2020-03-18T20:00:00Z"/>
    <m/>
    <m/>
    <n v="2"/>
    <n v="2"/>
    <n v="2"/>
    <n v="78"/>
    <n v="0"/>
    <n v="0"/>
    <n v="0"/>
    <n v="0"/>
    <n v="0"/>
    <e v="#N/A"/>
  </r>
  <r>
    <x v="13"/>
    <x v="50"/>
    <n v="3"/>
    <m/>
    <m/>
    <m/>
    <m/>
    <m/>
    <m/>
    <m/>
    <m/>
    <m/>
    <m/>
    <d v="2020-03-18T07:30:00"/>
    <s v="57981690eb575d11b72ffa68c22a7af61c6f9100"/>
    <s v="2020-03-19T20:00:00Z"/>
    <m/>
    <m/>
    <n v="3"/>
    <n v="3"/>
    <n v="3"/>
    <n v="78"/>
    <n v="0"/>
    <n v="0"/>
    <n v="0"/>
    <n v="1"/>
    <n v="1"/>
    <e v="#N/A"/>
  </r>
  <r>
    <x v="14"/>
    <x v="50"/>
    <n v="3"/>
    <m/>
    <m/>
    <m/>
    <m/>
    <m/>
    <m/>
    <m/>
    <m/>
    <m/>
    <m/>
    <d v="2020-03-19T17:30:00"/>
    <s v="4bdedbd6c7ede4c935b5e374822373dd9d56fe24"/>
    <s v="2020-03-20T20:00:00Z"/>
    <m/>
    <m/>
    <n v="3"/>
    <n v="3"/>
    <n v="3"/>
    <n v="78"/>
    <n v="0"/>
    <n v="0"/>
    <n v="0"/>
    <n v="0"/>
    <n v="0"/>
    <e v="#N/A"/>
  </r>
  <r>
    <x v="15"/>
    <x v="50"/>
    <n v="6"/>
    <m/>
    <m/>
    <m/>
    <m/>
    <m/>
    <m/>
    <m/>
    <m/>
    <m/>
    <m/>
    <d v="2020-03-20T20:30:00"/>
    <s v="627a17d6d40b893aab5024266a0d7f0f7c0e7f39"/>
    <s v="2020-03-21T20:00:00Z"/>
    <m/>
    <m/>
    <n v="6"/>
    <n v="6"/>
    <n v="6"/>
    <n v="78"/>
    <n v="0"/>
    <n v="0"/>
    <n v="0"/>
    <n v="3"/>
    <n v="3"/>
    <e v="#N/A"/>
  </r>
  <r>
    <x v="16"/>
    <x v="50"/>
    <n v="6"/>
    <m/>
    <m/>
    <m/>
    <m/>
    <m/>
    <m/>
    <m/>
    <m/>
    <m/>
    <m/>
    <d v="2020-03-21T20:30:00"/>
    <s v="76560e5af2f7abb0a2d1b0ca03127aa3aa5fcc24"/>
    <s v="2020-03-22T20:00:00Z"/>
    <m/>
    <m/>
    <n v="6"/>
    <n v="6"/>
    <n v="6"/>
    <n v="78"/>
    <n v="0"/>
    <n v="0"/>
    <n v="0"/>
    <n v="0"/>
    <n v="0"/>
    <e v="#N/A"/>
  </r>
  <r>
    <x v="17"/>
    <x v="50"/>
    <n v="17"/>
    <m/>
    <m/>
    <m/>
    <m/>
    <m/>
    <m/>
    <m/>
    <m/>
    <m/>
    <m/>
    <d v="2020-03-22T20:30:00"/>
    <s v="a8bad8e99852a4f0b960d02375b9ddb4aca1194e"/>
    <s v="2020-03-23T20:00:00Z"/>
    <m/>
    <m/>
    <n v="17"/>
    <n v="17"/>
    <n v="17"/>
    <n v="78"/>
    <n v="0"/>
    <n v="0"/>
    <n v="0"/>
    <n v="11"/>
    <n v="11"/>
    <e v="#N/A"/>
  </r>
  <r>
    <x v="18"/>
    <x v="50"/>
    <n v="17"/>
    <m/>
    <m/>
    <m/>
    <m/>
    <m/>
    <m/>
    <m/>
    <m/>
    <m/>
    <m/>
    <d v="2020-03-23T20:30:00"/>
    <s v="c044786248f73e7b9299c77e1f39f1b8bb0ea32b"/>
    <s v="2020-03-24T20:00:00Z"/>
    <m/>
    <m/>
    <n v="17"/>
    <n v="17"/>
    <n v="17"/>
    <n v="78"/>
    <n v="0"/>
    <n v="0"/>
    <n v="0"/>
    <n v="0"/>
    <n v="0"/>
    <e v="#N/A"/>
  </r>
  <r>
    <x v="19"/>
    <x v="50"/>
    <n v="17"/>
    <n v="55"/>
    <n v="2"/>
    <m/>
    <m/>
    <m/>
    <m/>
    <m/>
    <m/>
    <m/>
    <m/>
    <d v="2020-03-24T20:30:00"/>
    <s v="7a12eb162aa4dfe687e2e2796ae382384454f217"/>
    <s v="2020-03-25T20:00:00Z"/>
    <m/>
    <m/>
    <n v="74"/>
    <n v="72"/>
    <n v="72"/>
    <n v="78"/>
    <n v="0"/>
    <n v="0"/>
    <n v="55"/>
    <n v="0"/>
    <n v="55"/>
    <e v="#N/A"/>
  </r>
  <r>
    <x v="20"/>
    <x v="50"/>
    <n v="17"/>
    <n v="55"/>
    <n v="2"/>
    <m/>
    <m/>
    <m/>
    <m/>
    <m/>
    <m/>
    <m/>
    <m/>
    <d v="2020-03-25T20:30:00"/>
    <s v="68df91126b73b1a1139b1542cf7367359b0e5794"/>
    <s v="2020-03-26T20:00:00Z"/>
    <m/>
    <m/>
    <n v="74"/>
    <n v="72"/>
    <n v="72"/>
    <n v="78"/>
    <n v="0"/>
    <n v="0"/>
    <n v="0"/>
    <n v="0"/>
    <n v="0"/>
    <e v="#N/A"/>
  </r>
  <r>
    <x v="21"/>
    <x v="50"/>
    <n v="19"/>
    <n v="55"/>
    <n v="2"/>
    <m/>
    <m/>
    <m/>
    <m/>
    <m/>
    <m/>
    <m/>
    <m/>
    <d v="2020-03-27T14:00:00"/>
    <s v="550db378244deb6005d46d173c73474345da65fa"/>
    <s v="2020-03-27T20:00:00Z"/>
    <m/>
    <m/>
    <n v="76"/>
    <n v="74"/>
    <n v="74"/>
    <n v="78"/>
    <n v="0"/>
    <n v="0"/>
    <n v="0"/>
    <n v="2"/>
    <n v="2"/>
    <e v="#N/A"/>
  </r>
  <r>
    <x v="22"/>
    <x v="50"/>
    <n v="22"/>
    <n v="106"/>
    <n v="55"/>
    <m/>
    <m/>
    <m/>
    <m/>
    <m/>
    <m/>
    <m/>
    <m/>
    <d v="2020-03-28T12:00:00"/>
    <s v="8c9447de54cee4e82bb8d22062fcfcfc0abe3612"/>
    <s v="2020-03-28T20:00:00Z"/>
    <m/>
    <m/>
    <n v="183"/>
    <n v="128"/>
    <n v="128"/>
    <n v="78"/>
    <n v="0"/>
    <n v="0"/>
    <n v="51"/>
    <n v="3"/>
    <n v="54"/>
    <e v="#N/A"/>
  </r>
  <r>
    <x v="23"/>
    <x v="50"/>
    <n v="23"/>
    <n v="123"/>
    <n v="37"/>
    <m/>
    <m/>
    <m/>
    <m/>
    <m/>
    <m/>
    <m/>
    <m/>
    <d v="2020-03-28T19:00:00"/>
    <s v="ff424ffda9185606b757298d86bcfff15238ae4b"/>
    <s v="2020-03-29T20:00:00Z"/>
    <m/>
    <m/>
    <n v="183"/>
    <n v="146"/>
    <n v="146"/>
    <n v="78"/>
    <n v="0"/>
    <n v="0"/>
    <n v="17"/>
    <n v="1"/>
    <n v="18"/>
    <e v="#N/A"/>
  </r>
  <r>
    <x v="24"/>
    <x v="50"/>
    <n v="30"/>
    <n v="126"/>
    <n v="24"/>
    <m/>
    <m/>
    <m/>
    <m/>
    <m/>
    <m/>
    <m/>
    <m/>
    <d v="2020-03-30T11:00:00"/>
    <s v="2205e06f30b183b1016faa0689c5c5e51eca9089"/>
    <s v="2020-03-30T20:00:00Z"/>
    <m/>
    <m/>
    <n v="180"/>
    <n v="156"/>
    <n v="156"/>
    <n v="78"/>
    <n v="0"/>
    <n v="0"/>
    <n v="3"/>
    <n v="7"/>
    <n v="10"/>
    <e v="#N/A"/>
  </r>
  <r>
    <x v="25"/>
    <x v="50"/>
    <n v="30"/>
    <n v="126"/>
    <n v="24"/>
    <m/>
    <m/>
    <m/>
    <m/>
    <m/>
    <m/>
    <n v="21"/>
    <m/>
    <d v="2020-03-30T17:00:00"/>
    <s v="03d876a233dc584b5c483efb680e5f271ab90008"/>
    <s v="2020-03-31T20:00:00Z"/>
    <m/>
    <m/>
    <n v="180"/>
    <n v="156"/>
    <n v="156"/>
    <n v="78"/>
    <n v="0"/>
    <n v="0"/>
    <n v="0"/>
    <n v="0"/>
    <n v="0"/>
    <e v="#N/A"/>
  </r>
  <r>
    <x v="26"/>
    <x v="50"/>
    <n v="30"/>
    <n v="126"/>
    <n v="24"/>
    <m/>
    <m/>
    <m/>
    <m/>
    <m/>
    <m/>
    <n v="21"/>
    <m/>
    <d v="2020-03-31T17:00:00"/>
    <s v="004e568ad1624976962830fabce284332646b9c7"/>
    <s v="2020-04-01T20:00:00Z"/>
    <m/>
    <m/>
    <n v="180"/>
    <n v="156"/>
    <n v="156"/>
    <n v="78"/>
    <n v="0"/>
    <n v="0"/>
    <n v="0"/>
    <n v="0"/>
    <n v="0"/>
    <e v="#N/A"/>
  </r>
  <r>
    <x v="27"/>
    <x v="50"/>
    <n v="33"/>
    <n v="149"/>
    <n v="42"/>
    <m/>
    <m/>
    <m/>
    <m/>
    <m/>
    <m/>
    <n v="25"/>
    <m/>
    <d v="2020-04-02T09:30:00"/>
    <s v="f1c9599204060635e564aa0a73e78f885de792ec"/>
    <s v="2020-04-02T20:00:00Z"/>
    <m/>
    <m/>
    <n v="224"/>
    <n v="182"/>
    <n v="182"/>
    <n v="78"/>
    <n v="0"/>
    <n v="0"/>
    <n v="23"/>
    <n v="3"/>
    <n v="26"/>
    <e v="#N/A"/>
  </r>
  <r>
    <x v="28"/>
    <x v="50"/>
    <n v="38"/>
    <n v="154"/>
    <n v="56"/>
    <m/>
    <m/>
    <m/>
    <m/>
    <m/>
    <m/>
    <n v="29"/>
    <m/>
    <d v="2020-04-03T14:30:00"/>
    <s v="5248eed22be0ebaa00fd5240915ef781ea4fab0d"/>
    <s v="2020-04-03T20:00:00Z"/>
    <m/>
    <m/>
    <n v="248"/>
    <n v="192"/>
    <n v="192"/>
    <n v="78"/>
    <n v="0"/>
    <n v="0"/>
    <n v="5"/>
    <n v="5"/>
    <n v="10"/>
    <e v="#N/A"/>
  </r>
  <r>
    <x v="29"/>
    <x v="50"/>
    <n v="40"/>
    <n v="184"/>
    <n v="42"/>
    <m/>
    <m/>
    <m/>
    <m/>
    <m/>
    <m/>
    <n v="34"/>
    <m/>
    <d v="2020-04-03T23:30:00"/>
    <s v="74ac2ec1cfafa3cf13ad3459533a021f61f1627e"/>
    <s v="2020-04-04T20:00:00Z"/>
    <m/>
    <m/>
    <n v="266"/>
    <n v="224"/>
    <n v="224"/>
    <n v="78"/>
    <n v="0"/>
    <n v="0"/>
    <n v="30"/>
    <n v="2"/>
    <n v="32"/>
    <e v="#N/A"/>
  </r>
  <r>
    <x v="30"/>
    <x v="50"/>
    <n v="42"/>
    <n v="206"/>
    <n v="18"/>
    <m/>
    <m/>
    <m/>
    <m/>
    <m/>
    <m/>
    <n v="34"/>
    <m/>
    <d v="2020-04-05T00:00:00"/>
    <s v="713c3d9b4b25ffef5bb78fc3d3167a2372754463"/>
    <s v="2020-04-05T20:00:00Z"/>
    <n v="1"/>
    <m/>
    <n v="266"/>
    <n v="248"/>
    <n v="248"/>
    <n v="78"/>
    <n v="1"/>
    <n v="0"/>
    <n v="22"/>
    <n v="2"/>
    <n v="24"/>
    <e v="#N/A"/>
  </r>
  <r>
    <x v="31"/>
    <x v="50"/>
    <n v="43"/>
    <n v="222"/>
    <n v="20"/>
    <m/>
    <m/>
    <m/>
    <m/>
    <m/>
    <m/>
    <n v="36"/>
    <m/>
    <d v="2020-04-05T21:50:00"/>
    <s v="58879d33a2a5ecc222387d25473a08d296e80aff"/>
    <s v="2020-04-06T20:00:00Z"/>
    <n v="1"/>
    <m/>
    <n v="285"/>
    <n v="265"/>
    <n v="265"/>
    <n v="78"/>
    <n v="0"/>
    <n v="0"/>
    <n v="16"/>
    <n v="1"/>
    <n v="17"/>
    <e v="#N/A"/>
  </r>
  <r>
    <x v="32"/>
    <x v="50"/>
    <n v="43"/>
    <n v="222"/>
    <n v="20"/>
    <m/>
    <m/>
    <m/>
    <m/>
    <m/>
    <m/>
    <n v="36"/>
    <m/>
    <d v="2020-04-06T21:50:00"/>
    <s v="6818776dba7570c4cd072b1189926dada86c7593"/>
    <s v="2020-04-07T20:00:00Z"/>
    <n v="1"/>
    <m/>
    <n v="285"/>
    <n v="265"/>
    <n v="265"/>
    <n v="78"/>
    <n v="0"/>
    <n v="0"/>
    <n v="0"/>
    <n v="0"/>
    <n v="0"/>
    <e v="#N/A"/>
  </r>
  <r>
    <x v="33"/>
    <x v="50"/>
    <n v="45"/>
    <n v="242"/>
    <n v="35"/>
    <m/>
    <m/>
    <m/>
    <m/>
    <m/>
    <m/>
    <n v="39"/>
    <m/>
    <d v="2020-04-07T19:00:00"/>
    <s v="ab9315ef3207f85b5b7e543e94ce8837f901672f"/>
    <s v="2020-04-08T20:00:00Z"/>
    <n v="1"/>
    <m/>
    <n v="322"/>
    <n v="287"/>
    <n v="287"/>
    <n v="78"/>
    <n v="0"/>
    <n v="0"/>
    <n v="20"/>
    <n v="2"/>
    <n v="22"/>
    <e v="#N/A"/>
  </r>
  <r>
    <x v="34"/>
    <x v="50"/>
    <n v="46"/>
    <n v="251"/>
    <n v="42"/>
    <m/>
    <m/>
    <m/>
    <m/>
    <m/>
    <m/>
    <n v="39"/>
    <m/>
    <d v="2020-04-08T22:00:00"/>
    <s v="32754ad39d1e0c7d6c6cfd4d26db914ce67b1478"/>
    <s v="2020-04-09T20:00:00Z"/>
    <n v="1"/>
    <m/>
    <n v="339"/>
    <n v="297"/>
    <n v="297"/>
    <n v="78"/>
    <n v="0"/>
    <n v="0"/>
    <n v="9"/>
    <n v="1"/>
    <n v="10"/>
    <e v="#N/A"/>
  </r>
  <r>
    <x v="35"/>
    <x v="50"/>
    <n v="50"/>
    <n v="273"/>
    <n v="45"/>
    <n v="3"/>
    <m/>
    <m/>
    <m/>
    <m/>
    <m/>
    <n v="43"/>
    <m/>
    <d v="2020-04-09T21:30:00"/>
    <s v="8fa139e8fa06876661ca11147b2780bb4623f26f"/>
    <s v="2020-04-10T20:00:00Z"/>
    <n v="1"/>
    <m/>
    <n v="368"/>
    <n v="323"/>
    <n v="323"/>
    <n v="78"/>
    <n v="0"/>
    <n v="0"/>
    <n v="22"/>
    <n v="4"/>
    <n v="26"/>
    <e v="#N/A"/>
  </r>
  <r>
    <x v="36"/>
    <x v="50"/>
    <n v="51"/>
    <n v="299"/>
    <n v="20"/>
    <n v="3"/>
    <m/>
    <m/>
    <m/>
    <m/>
    <m/>
    <n v="43"/>
    <m/>
    <d v="2020-04-11T09:30:00"/>
    <s v="d74e5ce36226ff7315d0282b00b8434ce04decd8"/>
    <s v="2020-04-11T20:00:00Z"/>
    <n v="1"/>
    <m/>
    <n v="370"/>
    <n v="350"/>
    <n v="350"/>
    <n v="78"/>
    <n v="0"/>
    <n v="0"/>
    <n v="26"/>
    <n v="1"/>
    <n v="27"/>
    <e v="#N/A"/>
  </r>
  <r>
    <x v="37"/>
    <x v="50"/>
    <n v="51"/>
    <n v="299"/>
    <n v="20"/>
    <n v="3"/>
    <m/>
    <m/>
    <m/>
    <m/>
    <m/>
    <n v="43"/>
    <m/>
    <d v="2020-04-10T00:00:00"/>
    <s v="b746c3b24f77380774fa0dbfcba75a853d9b5570"/>
    <s v="2020-04-12T20:00:00Z"/>
    <n v="1"/>
    <m/>
    <n v="370"/>
    <n v="350"/>
    <n v="350"/>
    <n v="78"/>
    <n v="0"/>
    <n v="0"/>
    <n v="0"/>
    <n v="0"/>
    <n v="0"/>
    <e v="#N/A"/>
  </r>
  <r>
    <x v="38"/>
    <x v="50"/>
    <n v="51"/>
    <n v="322"/>
    <n v="2"/>
    <m/>
    <m/>
    <m/>
    <m/>
    <m/>
    <m/>
    <n v="43"/>
    <m/>
    <d v="2020-04-13T18:30:00"/>
    <s v="fb021e4d408261d55a25442b2aa45232a8c814d0"/>
    <s v="2020-04-13T20:00:00Z"/>
    <n v="1"/>
    <m/>
    <n v="375"/>
    <n v="373"/>
    <n v="373"/>
    <n v="78"/>
    <n v="0"/>
    <n v="0"/>
    <n v="23"/>
    <n v="0"/>
    <n v="23"/>
    <e v="#N/A"/>
  </r>
  <r>
    <x v="39"/>
    <x v="50"/>
    <n v="51"/>
    <n v="326"/>
    <n v="23"/>
    <m/>
    <m/>
    <m/>
    <m/>
    <m/>
    <m/>
    <n v="44"/>
    <m/>
    <d v="2020-04-14T17:30:00"/>
    <s v="fa083dfcefe010db0fc0048819b22bdc0255fc56"/>
    <s v="2020-04-14T20:00:00Z"/>
    <n v="1"/>
    <m/>
    <n v="400"/>
    <n v="377"/>
    <n v="377"/>
    <n v="78"/>
    <n v="0"/>
    <n v="0"/>
    <n v="4"/>
    <n v="0"/>
    <n v="4"/>
    <e v="#N/A"/>
  </r>
  <r>
    <x v="40"/>
    <x v="50"/>
    <n v="51"/>
    <n v="331"/>
    <n v="35"/>
    <m/>
    <m/>
    <m/>
    <m/>
    <m/>
    <m/>
    <n v="44"/>
    <m/>
    <d v="2020-04-14T17:30:00"/>
    <s v="5fa8adb4317e4068fdbec95a01b05682395ad39a"/>
    <s v="2020-04-15T20:00:00Z"/>
    <n v="1"/>
    <m/>
    <n v="417"/>
    <n v="382"/>
    <n v="382"/>
    <n v="78"/>
    <n v="0"/>
    <n v="0"/>
    <n v="5"/>
    <n v="0"/>
    <n v="5"/>
    <e v="#N/A"/>
  </r>
  <r>
    <x v="41"/>
    <x v="50"/>
    <n v="51"/>
    <n v="357"/>
    <n v="35"/>
    <m/>
    <m/>
    <m/>
    <m/>
    <m/>
    <m/>
    <n v="46"/>
    <m/>
    <d v="2020-04-16T08:30:00"/>
    <s v="36bf6014e9eed16bdf7fa844aec47ddc380dd3ec"/>
    <s v="2020-04-16T20:00:00Z"/>
    <n v="1"/>
    <m/>
    <n v="443"/>
    <n v="408"/>
    <n v="408"/>
    <n v="78"/>
    <n v="0"/>
    <n v="0"/>
    <n v="26"/>
    <n v="0"/>
    <n v="26"/>
    <e v="#N/A"/>
  </r>
  <r>
    <x v="42"/>
    <x v="50"/>
    <n v="51"/>
    <n v="373"/>
    <n v="34"/>
    <m/>
    <m/>
    <m/>
    <m/>
    <m/>
    <m/>
    <n v="46"/>
    <m/>
    <d v="2020-04-17T08:30:00"/>
    <s v="0454d9e368ccb41152a3fce3d06b74212be8b005"/>
    <s v="2020-04-17T20:00:00Z"/>
    <n v="2"/>
    <m/>
    <n v="458"/>
    <n v="424"/>
    <n v="424"/>
    <n v="78"/>
    <n v="1"/>
    <n v="0"/>
    <n v="16"/>
    <n v="0"/>
    <n v="16"/>
    <e v="#N/A"/>
  </r>
  <r>
    <x v="43"/>
    <x v="50"/>
    <n v="53"/>
    <n v="390"/>
    <n v="35"/>
    <m/>
    <m/>
    <m/>
    <m/>
    <m/>
    <m/>
    <n v="46"/>
    <m/>
    <d v="2020-04-18T08:30:00"/>
    <s v="42d43be945df2ca9a123ac3572cd1f3aca0abf18"/>
    <s v="2020-04-18T20:00:00Z"/>
    <n v="3"/>
    <m/>
    <n v="478"/>
    <n v="443"/>
    <n v="443"/>
    <n v="78"/>
    <n v="1"/>
    <n v="0"/>
    <n v="17"/>
    <n v="2"/>
    <n v="19"/>
    <e v="#N/A"/>
  </r>
  <r>
    <x v="44"/>
    <x v="50"/>
    <n v="53"/>
    <n v="548"/>
    <n v="22"/>
    <m/>
    <m/>
    <m/>
    <m/>
    <m/>
    <m/>
    <n v="48"/>
    <m/>
    <d v="2020-04-19T20:30:00"/>
    <s v="7e79b0e1bb08a64cfd5ed34be2e987c36e67a43b"/>
    <s v="2020-04-19T20:00:00Z"/>
    <n v="3"/>
    <m/>
    <n v="623"/>
    <n v="601"/>
    <n v="601"/>
    <n v="78"/>
    <n v="0"/>
    <n v="0"/>
    <n v="158"/>
    <n v="0"/>
    <n v="158"/>
    <e v="#N/A"/>
  </r>
  <r>
    <x v="45"/>
    <x v="50"/>
    <n v="53"/>
    <n v="554"/>
    <n v="18"/>
    <m/>
    <m/>
    <m/>
    <m/>
    <m/>
    <m/>
    <n v="48"/>
    <m/>
    <d v="2020-04-19T20:30:00"/>
    <s v="4f1c4886474a3975fd88ca3976b6a5e4acd0d712"/>
    <s v="2020-04-20T20:00:00Z"/>
    <n v="3"/>
    <m/>
    <n v="625"/>
    <n v="607"/>
    <n v="607"/>
    <n v="78"/>
    <n v="0"/>
    <n v="0"/>
    <n v="6"/>
    <n v="0"/>
    <n v="6"/>
    <e v="#N/A"/>
  </r>
  <r>
    <x v="46"/>
    <x v="50"/>
    <n v="54"/>
    <n v="574"/>
    <n v="35"/>
    <m/>
    <m/>
    <m/>
    <m/>
    <m/>
    <m/>
    <n v="48"/>
    <m/>
    <d v="2020-04-21T20:30:00"/>
    <s v="24084710924e935bf399a73dce9d7f101e8778e1"/>
    <s v="2020-04-21T20:00:00Z"/>
    <n v="3"/>
    <m/>
    <n v="663"/>
    <n v="628"/>
    <n v="628"/>
    <n v="78"/>
    <n v="0"/>
    <n v="0"/>
    <n v="20"/>
    <n v="1"/>
    <n v="21"/>
    <e v="#N/A"/>
  </r>
  <r>
    <x v="47"/>
    <x v="50"/>
    <n v="54"/>
    <n v="583"/>
    <n v="31"/>
    <m/>
    <m/>
    <m/>
    <m/>
    <m/>
    <m/>
    <n v="48"/>
    <m/>
    <d v="2020-04-22T20:30:00"/>
    <s v="87b9ec52ca98a143f336ffb431f244513e632d5f"/>
    <s v="2020-04-22T20:00:00Z"/>
    <n v="3"/>
    <m/>
    <n v="668"/>
    <n v="637"/>
    <n v="637"/>
    <n v="78"/>
    <n v="0"/>
    <n v="0"/>
    <n v="9"/>
    <n v="0"/>
    <n v="9"/>
    <e v="#N/A"/>
  </r>
  <r>
    <x v="48"/>
    <x v="50"/>
    <n v="54"/>
    <n v="583"/>
    <n v="31"/>
    <m/>
    <m/>
    <m/>
    <m/>
    <m/>
    <m/>
    <n v="48"/>
    <m/>
    <d v="2020-04-23T20:30:00"/>
    <s v="294beb467a024040615187fdfad7480cd65abddd"/>
    <s v="2020-04-23T20:00:00Z"/>
    <n v="3"/>
    <m/>
    <n v="668"/>
    <n v="637"/>
    <n v="637"/>
    <n v="78"/>
    <n v="0"/>
    <n v="0"/>
    <n v="0"/>
    <n v="0"/>
    <n v="0"/>
    <e v="#N/A"/>
  </r>
  <r>
    <x v="49"/>
    <x v="50"/>
    <n v="54"/>
    <n v="642"/>
    <n v="35"/>
    <m/>
    <m/>
    <m/>
    <m/>
    <m/>
    <m/>
    <n v="50"/>
    <m/>
    <d v="2020-04-23T00:00:00"/>
    <s v="5c3826593dabfb149f6256331a6b98283837e5ce"/>
    <s v="2020-04-24T20:00:00Z"/>
    <n v="3"/>
    <m/>
    <n v="731"/>
    <n v="696"/>
    <n v="696"/>
    <n v="78"/>
    <n v="0"/>
    <n v="0"/>
    <n v="59"/>
    <n v="0"/>
    <n v="59"/>
    <e v="#N/A"/>
  </r>
  <r>
    <x v="50"/>
    <x v="50"/>
    <n v="55"/>
    <n v="693"/>
    <n v="22"/>
    <m/>
    <m/>
    <m/>
    <m/>
    <m/>
    <m/>
    <n v="51"/>
    <s v="D"/>
    <d v="2020-04-25T00:00:00"/>
    <s v="9284943497a7e4cd7f169d8d1282ea04d8dbca2a"/>
    <s v="2020-04-25T20:00:00Z"/>
    <n v="3"/>
    <m/>
    <n v="770"/>
    <n v="748"/>
    <n v="748"/>
    <n v="78"/>
    <n v="0"/>
    <n v="0"/>
    <n v="51"/>
    <n v="1"/>
    <n v="52"/>
    <e v="#N/A"/>
  </r>
  <r>
    <x v="51"/>
    <x v="50"/>
    <n v="57"/>
    <n v="700"/>
    <n v="19"/>
    <m/>
    <m/>
    <m/>
    <m/>
    <m/>
    <m/>
    <n v="51"/>
    <s v="D"/>
    <d v="2020-04-26T00:00:00"/>
    <s v="306166f17cc29821aa78951ef80c88f954e591c5"/>
    <s v="2020-04-26T20:00:00Z"/>
    <n v="4"/>
    <m/>
    <n v="776"/>
    <n v="757"/>
    <n v="757"/>
    <n v="78"/>
    <n v="1"/>
    <n v="0"/>
    <n v="7"/>
    <n v="2"/>
    <n v="9"/>
    <e v="#N/A"/>
  </r>
  <r>
    <x v="52"/>
    <x v="50"/>
    <n v="59"/>
    <n v="716"/>
    <n v="5"/>
    <m/>
    <m/>
    <m/>
    <m/>
    <m/>
    <m/>
    <n v="51"/>
    <s v="D"/>
    <d v="2020-04-26T00:00:00"/>
    <s v="0d67c46a3e9f235ea3e072cb9cbed8c4c45e8a72"/>
    <s v="2020-04-27T20:00:00Z"/>
    <n v="4"/>
    <m/>
    <n v="780"/>
    <n v="775"/>
    <n v="775"/>
    <n v="78"/>
    <n v="0"/>
    <n v="0"/>
    <n v="16"/>
    <n v="2"/>
    <n v="18"/>
    <e v="#N/A"/>
  </r>
  <r>
    <x v="53"/>
    <x v="50"/>
    <n v="59"/>
    <n v="719"/>
    <n v="57"/>
    <m/>
    <m/>
    <m/>
    <m/>
    <m/>
    <m/>
    <n v="51"/>
    <s v="D"/>
    <d v="2020-04-27T00:00:00"/>
    <s v="256b92a959d4deb33953316182889df376b93d25"/>
    <s v="2020-04-28T20:00:00Z"/>
    <n v="4"/>
    <m/>
    <n v="835"/>
    <n v="778"/>
    <n v="778"/>
    <n v="78"/>
    <n v="0"/>
    <n v="0"/>
    <n v="3"/>
    <n v="0"/>
    <n v="3"/>
    <e v="#N/A"/>
  </r>
  <r>
    <x v="54"/>
    <x v="50"/>
    <n v="62"/>
    <n v="732"/>
    <n v="78"/>
    <m/>
    <m/>
    <m/>
    <m/>
    <m/>
    <m/>
    <n v="51"/>
    <s v="C"/>
    <d v="2020-04-28T20:30:00"/>
    <s v="8582c9a0358ec96391964e51ee217f66be58c913"/>
    <s v="2020-04-29T20:00:00Z"/>
    <n v="4"/>
    <m/>
    <n v="872"/>
    <n v="794"/>
    <n v="794"/>
    <n v="78"/>
    <n v="0"/>
    <n v="0"/>
    <n v="13"/>
    <n v="3"/>
    <n v="16"/>
    <e v="#N/A"/>
  </r>
  <r>
    <x v="55"/>
    <x v="50"/>
    <n v="66"/>
    <n v="807"/>
    <n v="43"/>
    <m/>
    <m/>
    <m/>
    <m/>
    <m/>
    <m/>
    <n v="51"/>
    <s v="C"/>
    <d v="2020-04-29T18:12:00"/>
    <s v="0e1341cc02cf1d779dd97edb6d90a4a7ea14fc29"/>
    <s v="2020-04-30T20:00:00Z"/>
    <n v="4"/>
    <m/>
    <n v="916"/>
    <n v="873"/>
    <n v="873"/>
    <n v="78"/>
    <n v="0"/>
    <n v="0"/>
    <n v="75"/>
    <n v="4"/>
    <n v="79"/>
    <e v="#N/A"/>
  </r>
  <r>
    <x v="56"/>
    <x v="50"/>
    <n v="66"/>
    <n v="811"/>
    <n v="68"/>
    <m/>
    <m/>
    <m/>
    <m/>
    <m/>
    <m/>
    <n v="51"/>
    <s v="C"/>
    <d v="2020-04-30T20:37:00"/>
    <s v="872b871619d99a811f24cf4a0208ebee89cdf4c8"/>
    <s v="2020-05-01T20:00:00Z"/>
    <n v="4"/>
    <m/>
    <n v="945"/>
    <n v="877"/>
    <n v="877"/>
    <n v="78"/>
    <n v="0"/>
    <n v="0"/>
    <n v="4"/>
    <n v="0"/>
    <n v="4"/>
    <e v="#N/A"/>
  </r>
  <r>
    <x v="57"/>
    <x v="50"/>
    <n v="66"/>
    <n v="922"/>
    <n v="54"/>
    <m/>
    <m/>
    <m/>
    <m/>
    <m/>
    <m/>
    <n v="51"/>
    <s v="C"/>
    <d v="2020-05-01T19:59:00"/>
    <s v="da90384960c0f4fb3020e8f5c068ee15e7fe1cef"/>
    <s v="2020-05-02T20:00:00Z"/>
    <n v="4"/>
    <m/>
    <n v="1042"/>
    <n v="988"/>
    <n v="988"/>
    <n v="78"/>
    <n v="0"/>
    <n v="0"/>
    <n v="111"/>
    <n v="0"/>
    <n v="111"/>
    <e v="#N/A"/>
  </r>
  <r>
    <x v="58"/>
    <x v="50"/>
    <n v="66"/>
    <n v="951"/>
    <n v="29"/>
    <m/>
    <m/>
    <m/>
    <m/>
    <m/>
    <m/>
    <n v="51"/>
    <s v="C"/>
    <d v="2020-05-03T08:04:00"/>
    <s v="a194186c38a60f22859a3cd9908ba1f2fe852753"/>
    <s v="2020-05-03T20:00:00Z"/>
    <n v="4"/>
    <m/>
    <n v="1046"/>
    <n v="1017"/>
    <n v="1017"/>
    <n v="78"/>
    <n v="0"/>
    <n v="0"/>
    <n v="29"/>
    <n v="0"/>
    <n v="29"/>
    <e v="#N/A"/>
  </r>
  <r>
    <x v="59"/>
    <x v="50"/>
    <n v="66"/>
    <n v="965"/>
    <n v="15"/>
    <m/>
    <m/>
    <m/>
    <m/>
    <m/>
    <m/>
    <n v="51"/>
    <s v="C"/>
    <d v="2020-05-03T20:30:00"/>
    <s v="bda7801e17d660b460fe699b714b4e351cf55746"/>
    <s v="2020-05-04T20:00:00Z"/>
    <n v="4"/>
    <m/>
    <n v="1046"/>
    <n v="1031"/>
    <n v="1031"/>
    <n v="78"/>
    <n v="0"/>
    <n v="0"/>
    <n v="14"/>
    <n v="0"/>
    <n v="14"/>
    <e v="#N/A"/>
  </r>
  <r>
    <x v="60"/>
    <x v="50"/>
    <n v="66"/>
    <n v="973"/>
    <n v="34"/>
    <m/>
    <m/>
    <m/>
    <m/>
    <m/>
    <m/>
    <n v="51"/>
    <s v="C"/>
    <d v="2020-05-04T20:30:00"/>
    <s v="f1471b09ea632f76177743f0c9b3b9271943e717"/>
    <s v="2020-05-05T20:00:00Z"/>
    <n v="4"/>
    <m/>
    <n v="1073"/>
    <n v="1039"/>
    <n v="1039"/>
    <n v="78"/>
    <n v="0"/>
    <n v="0"/>
    <n v="8"/>
    <n v="0"/>
    <n v="8"/>
    <e v="#N/A"/>
  </r>
  <r>
    <x v="61"/>
    <x v="50"/>
    <n v="66"/>
    <n v="990"/>
    <n v="37"/>
    <m/>
    <m/>
    <m/>
    <m/>
    <m/>
    <m/>
    <n v="54"/>
    <s v="C"/>
    <d v="2020-05-05T20:30:00"/>
    <s v="1e6efbdf87c8ccce2a5de295607eae6834bde658"/>
    <s v="2020-05-06T20:00:00Z"/>
    <n v="4"/>
    <m/>
    <n v="1093"/>
    <n v="1056"/>
    <n v="1056"/>
    <n v="78"/>
    <n v="0"/>
    <n v="0"/>
    <n v="17"/>
    <n v="0"/>
    <n v="17"/>
    <e v="#N/A"/>
  </r>
  <r>
    <x v="62"/>
    <x v="50"/>
    <n v="66"/>
    <n v="990"/>
    <n v="37"/>
    <m/>
    <m/>
    <m/>
    <m/>
    <m/>
    <m/>
    <n v="54"/>
    <s v="C"/>
    <d v="2020-05-06T09:46:00"/>
    <s v="27a92f146d58dcd58c01571ddc2d001efcd1006c"/>
    <s v="2020-05-07T20:00:00Z"/>
    <n v="4"/>
    <m/>
    <n v="1093"/>
    <n v="1056"/>
    <n v="1056"/>
    <n v="78"/>
    <n v="0"/>
    <n v="0"/>
    <n v="0"/>
    <n v="0"/>
    <n v="0"/>
    <e v="#N/A"/>
  </r>
  <r>
    <x v="63"/>
    <x v="50"/>
    <n v="68"/>
    <n v="1024"/>
    <n v="36"/>
    <m/>
    <m/>
    <m/>
    <m/>
    <m/>
    <m/>
    <n v="57"/>
    <s v="C"/>
    <d v="2020-05-07T11:58:00"/>
    <s v="0e0865c8970acfe68154aa50628308f47c963a11"/>
    <s v="2020-05-08T20:00:00Z"/>
    <n v="4"/>
    <m/>
    <n v="1128"/>
    <n v="1092"/>
    <n v="1092"/>
    <n v="78"/>
    <n v="0"/>
    <n v="0"/>
    <n v="34"/>
    <n v="2"/>
    <n v="36"/>
    <e v="#N/A"/>
  </r>
  <r>
    <x v="64"/>
    <x v="50"/>
    <n v="68"/>
    <n v="1024"/>
    <n v="36"/>
    <m/>
    <m/>
    <m/>
    <m/>
    <m/>
    <m/>
    <n v="57"/>
    <s v="C"/>
    <d v="2020-05-07T23:58:00"/>
    <s v="1030504cc80d670690cf8cb1479cf04330077f32"/>
    <s v="2020-05-09T20:00:00Z"/>
    <n v="4"/>
    <m/>
    <n v="1128"/>
    <n v="1092"/>
    <n v="1092"/>
    <n v="78"/>
    <n v="0"/>
    <n v="0"/>
    <n v="0"/>
    <n v="0"/>
    <n v="0"/>
    <e v="#N/A"/>
  </r>
  <r>
    <x v="65"/>
    <x v="50"/>
    <n v="69"/>
    <n v="1102"/>
    <n v="39"/>
    <m/>
    <m/>
    <m/>
    <m/>
    <m/>
    <m/>
    <n v="59"/>
    <s v="C"/>
    <d v="2020-05-09T19:06:00"/>
    <s v="ee099923bf00dc5235a450b2ba8d2ea3e5864949"/>
    <s v="2020-05-10T20:00:00Z"/>
    <n v="4"/>
    <m/>
    <n v="1210"/>
    <n v="1171"/>
    <n v="1171"/>
    <n v="78"/>
    <n v="0"/>
    <n v="0"/>
    <n v="78"/>
    <n v="1"/>
    <n v="79"/>
    <e v="#N/A"/>
  </r>
  <r>
    <x v="66"/>
    <x v="50"/>
    <n v="69"/>
    <n v="1110"/>
    <n v="36"/>
    <m/>
    <m/>
    <m/>
    <m/>
    <m/>
    <m/>
    <n v="60"/>
    <s v="C"/>
    <d v="2020-05-11T09:30:00"/>
    <s v="bdb309ceed93be561945a50c86d6472695a67e4b"/>
    <s v="2020-05-11T20:00:00Z"/>
    <n v="5"/>
    <m/>
    <n v="1215"/>
    <n v="1179"/>
    <n v="1179"/>
    <n v="78"/>
    <n v="1"/>
    <n v="0"/>
    <n v="8"/>
    <n v="0"/>
    <n v="8"/>
    <e v="#N/A"/>
  </r>
  <r>
    <x v="67"/>
    <x v="50"/>
    <n v="69"/>
    <n v="1115"/>
    <n v="58"/>
    <m/>
    <m/>
    <m/>
    <m/>
    <m/>
    <m/>
    <n v="61"/>
    <s v="C"/>
    <d v="2020-05-12T14:19:00"/>
    <s v="866582e0254dc6dd9d7793bd722ba6661a15affc"/>
    <s v="2020-05-12T20:00:00Z"/>
    <n v="6"/>
    <m/>
    <n v="1242"/>
    <n v="1184"/>
    <n v="1184"/>
    <n v="78"/>
    <n v="1"/>
    <n v="0"/>
    <n v="5"/>
    <n v="0"/>
    <n v="5"/>
    <e v="#N/A"/>
  </r>
  <r>
    <x v="68"/>
    <x v="50"/>
    <n v="69"/>
    <n v="1128"/>
    <n v="62"/>
    <m/>
    <m/>
    <m/>
    <m/>
    <m/>
    <m/>
    <n v="61"/>
    <s v="C"/>
    <d v="2020-05-12T18:22:00"/>
    <s v="71b6080224de80acc7690e1b487e0ae3b5df3fd8"/>
    <s v="2020-05-13T20:00:00Z"/>
    <n v="6"/>
    <m/>
    <n v="1259"/>
    <n v="1197"/>
    <n v="1197"/>
    <n v="78"/>
    <n v="0"/>
    <n v="0"/>
    <n v="13"/>
    <n v="0"/>
    <n v="13"/>
    <e v="#N/A"/>
  </r>
  <r>
    <x v="69"/>
    <x v="50"/>
    <n v="69"/>
    <n v="1164"/>
    <n v="45"/>
    <m/>
    <m/>
    <m/>
    <m/>
    <m/>
    <m/>
    <n v="61"/>
    <s v="C"/>
    <d v="2020-05-13T17:44:00"/>
    <s v="eee09f56f69f7871409f2796d76ea56209e3ba46"/>
    <s v="2020-05-14T20:00:00Z"/>
    <n v="6"/>
    <m/>
    <n v="1278"/>
    <n v="1233"/>
    <n v="1233"/>
    <n v="78"/>
    <n v="0"/>
    <n v="0"/>
    <n v="36"/>
    <n v="0"/>
    <n v="36"/>
    <e v="#N/A"/>
  </r>
  <r>
    <x v="70"/>
    <x v="50"/>
    <n v="69"/>
    <n v="1194"/>
    <n v="37"/>
    <m/>
    <m/>
    <m/>
    <m/>
    <m/>
    <m/>
    <n v="61"/>
    <s v="C"/>
    <d v="2020-05-14T19:04:00"/>
    <s v="f1c1940001cd862d3562c906f96a30c2f60eb9b0"/>
    <s v="2020-05-15T20:00:00Z"/>
    <n v="6"/>
    <m/>
    <n v="1300"/>
    <n v="1263"/>
    <n v="1263"/>
    <n v="78"/>
    <n v="0"/>
    <n v="0"/>
    <n v="30"/>
    <n v="0"/>
    <n v="30"/>
    <e v="#N/A"/>
  </r>
  <r>
    <x v="71"/>
    <x v="50"/>
    <n v="69"/>
    <n v="1194"/>
    <n v="37"/>
    <m/>
    <m/>
    <m/>
    <m/>
    <m/>
    <m/>
    <n v="61"/>
    <s v="C"/>
    <d v="2020-05-14T19:04:00"/>
    <s v="d23ddae66222ca554045ee488a3f6e2d7476b64d"/>
    <s v="2020-05-16T20:00:00Z"/>
    <n v="6"/>
    <m/>
    <n v="1300"/>
    <n v="1263"/>
    <n v="1263"/>
    <n v="78"/>
    <n v="0"/>
    <n v="0"/>
    <n v="0"/>
    <n v="0"/>
    <n v="0"/>
    <e v="#N/A"/>
  </r>
  <r>
    <x v="72"/>
    <x v="50"/>
    <n v="69"/>
    <n v="1278"/>
    <n v="45"/>
    <m/>
    <m/>
    <m/>
    <m/>
    <m/>
    <m/>
    <n v="61"/>
    <s v="C"/>
    <d v="2020-05-16T18:35:00"/>
    <s v="9d0fa5aad36b678f164781ae18d911cdb68c299c"/>
    <s v="2020-05-17T20:00:00Z"/>
    <n v="6"/>
    <m/>
    <n v="1392"/>
    <n v="1347"/>
    <n v="1347"/>
    <n v="78"/>
    <n v="0"/>
    <n v="0"/>
    <n v="84"/>
    <n v="0"/>
    <n v="84"/>
    <e v="#N/A"/>
  </r>
  <r>
    <x v="73"/>
    <x v="50"/>
    <n v="69"/>
    <n v="1278"/>
    <n v="45"/>
    <m/>
    <m/>
    <m/>
    <m/>
    <m/>
    <m/>
    <n v="61"/>
    <s v="C"/>
    <d v="2020-05-17T18:35:00"/>
    <s v="92c7eb24a740b63009dd06d505b3636a9721b27e"/>
    <s v="2020-05-18T20:00:00Z"/>
    <n v="6"/>
    <m/>
    <n v="1392"/>
    <n v="1347"/>
    <n v="1347"/>
    <n v="78"/>
    <n v="0"/>
    <n v="0"/>
    <n v="0"/>
    <n v="0"/>
    <n v="0"/>
    <e v="#N/A"/>
  </r>
  <r>
    <x v="74"/>
    <x v="50"/>
    <n v="69"/>
    <n v="1298"/>
    <n v="17"/>
    <m/>
    <m/>
    <m/>
    <m/>
    <m/>
    <m/>
    <n v="61"/>
    <s v="C"/>
    <d v="2020-05-19T06:34:00"/>
    <s v="bdf2f85c14cb02420f24c84469a8e818ffe052c4"/>
    <s v="2020-05-19T20:00:00Z"/>
    <n v="6"/>
    <m/>
    <n v="1384"/>
    <n v="1367"/>
    <n v="1367"/>
    <n v="78"/>
    <n v="0"/>
    <n v="0"/>
    <n v="20"/>
    <n v="0"/>
    <n v="20"/>
    <e v="#N/A"/>
  </r>
  <r>
    <x v="75"/>
    <x v="50"/>
    <n v="69"/>
    <n v="1314"/>
    <n v="26"/>
    <m/>
    <m/>
    <m/>
    <m/>
    <m/>
    <m/>
    <n v="61"/>
    <s v="C"/>
    <d v="2020-05-20T07:09:00"/>
    <s v="78bf900590db3972c95202b282811d356b3a3da3"/>
    <s v="2020-05-20T20:00:00Z"/>
    <n v="6"/>
    <m/>
    <n v="1409"/>
    <n v="1383"/>
    <n v="1383"/>
    <n v="78"/>
    <n v="0"/>
    <n v="0"/>
    <n v="16"/>
    <n v="0"/>
    <n v="16"/>
    <e v="#N/A"/>
  </r>
  <r>
    <x v="76"/>
    <x v="50"/>
    <n v="69"/>
    <n v="1314"/>
    <n v="26"/>
    <m/>
    <m/>
    <m/>
    <m/>
    <m/>
    <m/>
    <n v="61"/>
    <s v="C"/>
    <d v="2020-05-20T07:09:00"/>
    <s v="de2620a9b174e49bcd105a048752e1479cc85705"/>
    <s v="2020-05-21T20:00:00Z"/>
    <n v="6"/>
    <m/>
    <n v="1409"/>
    <n v="1383"/>
    <n v="1383"/>
    <n v="78"/>
    <n v="0"/>
    <n v="0"/>
    <n v="0"/>
    <n v="0"/>
    <n v="0"/>
    <e v="#N/A"/>
  </r>
  <r>
    <x v="77"/>
    <x v="50"/>
    <n v="69"/>
    <n v="1343"/>
    <n v="45"/>
    <m/>
    <m/>
    <m/>
    <m/>
    <m/>
    <m/>
    <n v="61"/>
    <s v="C"/>
    <d v="2020-05-22T07:29:00"/>
    <s v="c1ad5ea77503889b7a8141df481e910cee1ee3a4"/>
    <s v="2020-05-22T20:00:00Z"/>
    <n v="6"/>
    <m/>
    <n v="1457"/>
    <n v="1412"/>
    <n v="1412"/>
    <n v="78"/>
    <n v="0"/>
    <n v="0"/>
    <n v="29"/>
    <n v="0"/>
    <n v="29"/>
    <e v="#N/A"/>
  </r>
  <r>
    <x v="78"/>
    <x v="50"/>
    <n v="69"/>
    <n v="1343"/>
    <n v="45"/>
    <m/>
    <m/>
    <m/>
    <m/>
    <m/>
    <m/>
    <n v="61"/>
    <s v="C"/>
    <d v="2020-05-22T07:29:00"/>
    <s v="5065c38d5f23d27c34ce8b5ef6272c2b3e8d2c85"/>
    <s v="2020-05-23T20:00:00Z"/>
    <n v="6"/>
    <m/>
    <n v="1457"/>
    <n v="1412"/>
    <n v="1412"/>
    <n v="78"/>
    <n v="0"/>
    <n v="0"/>
    <n v="0"/>
    <n v="0"/>
    <n v="0"/>
    <e v="#N/A"/>
  </r>
  <r>
    <x v="79"/>
    <x v="50"/>
    <n v="69"/>
    <n v="1343"/>
    <n v="45"/>
    <m/>
    <m/>
    <m/>
    <m/>
    <m/>
    <m/>
    <n v="61"/>
    <s v="C"/>
    <d v="2020-05-22T07:29:00"/>
    <s v="bb8db82e25b7634d42663790106f303814632cb4"/>
    <s v="2020-05-24T20:00:00Z"/>
    <n v="6"/>
    <m/>
    <n v="1457"/>
    <n v="1412"/>
    <n v="1412"/>
    <n v="78"/>
    <n v="0"/>
    <n v="0"/>
    <n v="0"/>
    <n v="0"/>
    <n v="0"/>
    <e v="#N/A"/>
  </r>
  <r>
    <x v="0"/>
    <x v="51"/>
    <n v="0"/>
    <n v="0"/>
    <m/>
    <m/>
    <m/>
    <m/>
    <m/>
    <m/>
    <m/>
    <m/>
    <m/>
    <d v="2020-03-06T00:00:00"/>
    <s v="e869bee6400919dc636a15ee8147612931ccdfa7"/>
    <s v="2020-03-06T21:00:00Z"/>
    <m/>
    <m/>
    <n v="0"/>
    <n v="0"/>
    <n v="0"/>
    <n v="50"/>
    <m/>
    <m/>
    <m/>
    <m/>
    <m/>
    <n v="623989"/>
  </r>
  <r>
    <x v="1"/>
    <x v="51"/>
    <n v="1"/>
    <n v="25"/>
    <m/>
    <m/>
    <m/>
    <m/>
    <m/>
    <m/>
    <m/>
    <m/>
    <m/>
    <d v="2020-03-07T00:00:00"/>
    <s v="865a5514af25d155ed502a720a07819dbc019255"/>
    <s v="2020-03-07T21:00:00Z"/>
    <m/>
    <m/>
    <n v="26"/>
    <n v="26"/>
    <n v="26"/>
    <n v="50"/>
    <n v="0"/>
    <n v="0"/>
    <n v="25"/>
    <n v="1"/>
    <n v="26"/>
    <n v="623989"/>
  </r>
  <r>
    <x v="2"/>
    <x v="51"/>
    <n v="1"/>
    <n v="30"/>
    <m/>
    <m/>
    <m/>
    <m/>
    <m/>
    <m/>
    <m/>
    <m/>
    <m/>
    <d v="2020-03-08T00:00:00"/>
    <s v="6e49773277f7164d05be35a80a55c8eaefa0d739"/>
    <s v="2020-03-08T20:00:00Z"/>
    <m/>
    <m/>
    <n v="31"/>
    <n v="31"/>
    <n v="31"/>
    <n v="50"/>
    <n v="0"/>
    <n v="0"/>
    <n v="5"/>
    <n v="0"/>
    <n v="5"/>
    <n v="623989"/>
  </r>
  <r>
    <x v="3"/>
    <x v="51"/>
    <n v="1"/>
    <n v="36"/>
    <m/>
    <m/>
    <m/>
    <m/>
    <m/>
    <m/>
    <m/>
    <m/>
    <m/>
    <d v="2020-03-09T00:00:00"/>
    <s v="7944b7c2f381dcff48d6769b113b8285196281ed"/>
    <s v="2020-03-09T20:00:00Z"/>
    <m/>
    <m/>
    <n v="37"/>
    <n v="37"/>
    <n v="37"/>
    <n v="50"/>
    <n v="0"/>
    <n v="0"/>
    <n v="6"/>
    <n v="0"/>
    <n v="6"/>
    <n v="623989"/>
  </r>
  <r>
    <x v="4"/>
    <x v="51"/>
    <n v="1"/>
    <n v="60"/>
    <m/>
    <m/>
    <m/>
    <m/>
    <m/>
    <m/>
    <m/>
    <m/>
    <m/>
    <d v="2020-03-10T00:00:00"/>
    <s v="3543d7546c0d29c3058536871b89ee981787a481"/>
    <s v="2020-03-10T20:00:00Z"/>
    <m/>
    <m/>
    <n v="61"/>
    <n v="61"/>
    <n v="61"/>
    <n v="50"/>
    <n v="0"/>
    <n v="0"/>
    <n v="24"/>
    <n v="0"/>
    <n v="24"/>
    <n v="623989"/>
  </r>
  <r>
    <x v="5"/>
    <x v="51"/>
    <n v="2"/>
    <n v="91"/>
    <m/>
    <m/>
    <m/>
    <m/>
    <m/>
    <m/>
    <m/>
    <m/>
    <m/>
    <d v="2020-03-11T00:00:00"/>
    <s v="9cf0ce4216912ced59df03afa130ace58685ffec"/>
    <s v="2020-03-11T20:00:00Z"/>
    <m/>
    <m/>
    <n v="93"/>
    <n v="93"/>
    <n v="93"/>
    <n v="50"/>
    <n v="0"/>
    <n v="0"/>
    <n v="31"/>
    <n v="1"/>
    <n v="32"/>
    <n v="623989"/>
  </r>
  <r>
    <x v="6"/>
    <x v="51"/>
    <n v="2"/>
    <n v="136"/>
    <m/>
    <m/>
    <m/>
    <m/>
    <m/>
    <m/>
    <m/>
    <m/>
    <m/>
    <d v="2020-03-12T00:00:00"/>
    <s v="c7bddef2d0e7f856aa4cdce8eb592991884a38c1"/>
    <s v="2020-03-12T20:00:00Z"/>
    <m/>
    <m/>
    <n v="138"/>
    <n v="138"/>
    <n v="138"/>
    <n v="50"/>
    <n v="0"/>
    <n v="0"/>
    <n v="45"/>
    <n v="0"/>
    <n v="45"/>
    <n v="623989"/>
  </r>
  <r>
    <x v="7"/>
    <x v="51"/>
    <n v="5"/>
    <n v="223"/>
    <m/>
    <m/>
    <m/>
    <m/>
    <m/>
    <m/>
    <m/>
    <m/>
    <m/>
    <d v="2020-03-13T00:00:00"/>
    <s v="4ad175a7e0197d0af7f78f9a7272e8f55866dd90"/>
    <s v="2020-03-13T20:00:00Z"/>
    <m/>
    <m/>
    <n v="228"/>
    <n v="228"/>
    <n v="228"/>
    <n v="50"/>
    <n v="0"/>
    <n v="0"/>
    <n v="87"/>
    <n v="3"/>
    <n v="90"/>
    <n v="623989"/>
  </r>
  <r>
    <x v="8"/>
    <x v="51"/>
    <n v="8"/>
    <n v="332"/>
    <m/>
    <m/>
    <m/>
    <m/>
    <m/>
    <m/>
    <m/>
    <m/>
    <m/>
    <d v="2020-03-14T00:00:00"/>
    <s v="8a5b9a7a4c60beb9004e6cddf56d1b08f0ab5d04"/>
    <s v="2020-03-14T20:00:00Z"/>
    <m/>
    <m/>
    <n v="340"/>
    <n v="340"/>
    <n v="340"/>
    <n v="50"/>
    <n v="0"/>
    <n v="0"/>
    <n v="109"/>
    <n v="3"/>
    <n v="112"/>
    <n v="623989"/>
  </r>
  <r>
    <x v="9"/>
    <x v="51"/>
    <n v="12"/>
    <n v="405"/>
    <m/>
    <m/>
    <m/>
    <m/>
    <m/>
    <m/>
    <m/>
    <m/>
    <m/>
    <d v="2020-03-15T00:00:00"/>
    <s v="b1947db483f66f3c7916f732d355140bc414260d"/>
    <s v="2020-03-15T20:00:00Z"/>
    <m/>
    <m/>
    <n v="417"/>
    <n v="417"/>
    <n v="417"/>
    <n v="50"/>
    <n v="0"/>
    <n v="0"/>
    <n v="73"/>
    <n v="4"/>
    <n v="77"/>
    <n v="623989"/>
  </r>
  <r>
    <x v="10"/>
    <x v="51"/>
    <n v="17"/>
    <n v="487"/>
    <m/>
    <m/>
    <m/>
    <m/>
    <m/>
    <m/>
    <m/>
    <m/>
    <m/>
    <d v="2020-03-16T00:00:00"/>
    <s v="272353e41b5ecb55f5bb13d869700c90e6055da8"/>
    <s v="2020-03-16T20:00:00Z"/>
    <m/>
    <m/>
    <n v="504"/>
    <n v="504"/>
    <n v="504"/>
    <n v="50"/>
    <n v="0"/>
    <n v="0"/>
    <n v="82"/>
    <n v="5"/>
    <n v="87"/>
    <n v="623989"/>
  </r>
  <r>
    <x v="11"/>
    <x v="51"/>
    <n v="19"/>
    <n v="581"/>
    <m/>
    <m/>
    <m/>
    <m/>
    <m/>
    <m/>
    <m/>
    <m/>
    <m/>
    <d v="2020-03-17T00:00:00"/>
    <s v="3ba4891315caf3c7bcd3f8a91b4a92c07f665fbf"/>
    <s v="2020-03-17T20:00:00Z"/>
    <m/>
    <m/>
    <n v="600"/>
    <n v="600"/>
    <n v="600"/>
    <n v="50"/>
    <n v="0"/>
    <n v="0"/>
    <n v="94"/>
    <n v="2"/>
    <n v="96"/>
    <n v="623989"/>
  </r>
  <r>
    <x v="12"/>
    <x v="51"/>
    <n v="21"/>
    <n v="637"/>
    <m/>
    <m/>
    <m/>
    <m/>
    <m/>
    <m/>
    <m/>
    <m/>
    <m/>
    <d v="2020-03-18T00:00:00"/>
    <s v="546f4d2fba8e18bd46ce0f81921f4f614ac3384f"/>
    <s v="2020-03-18T20:00:00Z"/>
    <m/>
    <m/>
    <n v="658"/>
    <n v="658"/>
    <n v="658"/>
    <n v="50"/>
    <n v="0"/>
    <n v="0"/>
    <n v="56"/>
    <n v="2"/>
    <n v="58"/>
    <n v="623989"/>
  </r>
  <r>
    <x v="13"/>
    <x v="51"/>
    <n v="28"/>
    <n v="764"/>
    <m/>
    <m/>
    <m/>
    <m/>
    <m/>
    <m/>
    <m/>
    <m/>
    <m/>
    <d v="2020-03-19T00:00:00"/>
    <s v="bf258ae586ad76ae0b680550b503b4693310adad"/>
    <s v="2020-03-19T20:00:00Z"/>
    <m/>
    <m/>
    <n v="792"/>
    <n v="792"/>
    <n v="792"/>
    <n v="50"/>
    <n v="0"/>
    <n v="0"/>
    <n v="127"/>
    <n v="7"/>
    <n v="134"/>
    <n v="623989"/>
  </r>
  <r>
    <x v="14"/>
    <x v="51"/>
    <n v="44"/>
    <n v="957"/>
    <m/>
    <m/>
    <m/>
    <m/>
    <m/>
    <m/>
    <m/>
    <m/>
    <m/>
    <d v="2020-03-20T00:00:00"/>
    <s v="90c96d5ad1b1a94947776db3cf955f466c72e4b2"/>
    <s v="2020-03-20T20:00:00Z"/>
    <n v="2"/>
    <m/>
    <n v="1001"/>
    <n v="1001"/>
    <n v="1001"/>
    <n v="50"/>
    <n v="2"/>
    <n v="0"/>
    <n v="193"/>
    <n v="16"/>
    <n v="209"/>
    <n v="623989"/>
  </r>
  <r>
    <x v="15"/>
    <x v="51"/>
    <n v="52"/>
    <n v="1080"/>
    <m/>
    <m/>
    <m/>
    <m/>
    <m/>
    <m/>
    <m/>
    <m/>
    <m/>
    <d v="2020-03-21T00:00:00"/>
    <s v="adde6b3a4e49aa73eacafc13c7c0b536608ed814"/>
    <s v="2020-03-21T20:00:00Z"/>
    <n v="2"/>
    <m/>
    <n v="1132"/>
    <n v="1132"/>
    <n v="1132"/>
    <n v="50"/>
    <n v="0"/>
    <n v="0"/>
    <n v="123"/>
    <n v="8"/>
    <n v="131"/>
    <n v="623989"/>
  </r>
  <r>
    <x v="16"/>
    <x v="51"/>
    <n v="76"/>
    <n v="1204"/>
    <m/>
    <m/>
    <m/>
    <m/>
    <m/>
    <m/>
    <m/>
    <m/>
    <m/>
    <d v="2020-03-22T00:00:00"/>
    <s v="c53e14819b3ca9052665d0a0a4254368c62b50fe"/>
    <s v="2020-03-22T20:00:00Z"/>
    <n v="2"/>
    <m/>
    <n v="1280"/>
    <n v="1280"/>
    <n v="1280"/>
    <n v="50"/>
    <n v="0"/>
    <n v="0"/>
    <n v="124"/>
    <n v="24"/>
    <n v="148"/>
    <n v="623989"/>
  </r>
  <r>
    <x v="17"/>
    <x v="51"/>
    <n v="97"/>
    <n v="1424"/>
    <m/>
    <m/>
    <m/>
    <m/>
    <m/>
    <m/>
    <m/>
    <m/>
    <s v="A"/>
    <d v="2020-03-23T00:00:00"/>
    <s v="b3089d92fb41eb5423a34071496978112c13c4b7"/>
    <s v="2020-03-23T20:00:00Z"/>
    <n v="5"/>
    <m/>
    <n v="1521"/>
    <n v="1521"/>
    <n v="1521"/>
    <n v="50"/>
    <n v="3"/>
    <n v="0"/>
    <n v="220"/>
    <n v="21"/>
    <n v="241"/>
    <n v="623989"/>
  </r>
  <r>
    <x v="18"/>
    <x v="51"/>
    <n v="125"/>
    <n v="1569"/>
    <m/>
    <m/>
    <m/>
    <m/>
    <m/>
    <m/>
    <m/>
    <m/>
    <s v="A"/>
    <d v="2020-03-24T00:00:00"/>
    <s v="dbf72abaec82307c3ba5d2536575b927871587d6"/>
    <s v="2020-03-24T20:00:00Z"/>
    <n v="7"/>
    <m/>
    <n v="1694"/>
    <n v="1694"/>
    <n v="1694"/>
    <n v="50"/>
    <n v="2"/>
    <n v="0"/>
    <n v="145"/>
    <n v="28"/>
    <n v="173"/>
    <n v="623989"/>
  </r>
  <r>
    <x v="19"/>
    <x v="51"/>
    <n v="160"/>
    <n v="1810"/>
    <m/>
    <m/>
    <m/>
    <m/>
    <m/>
    <m/>
    <m/>
    <m/>
    <s v="A"/>
    <d v="2020-03-25T00:00:00"/>
    <s v="981a5ef0c42801a5be1a5d4557c0ce7e6bd81f7c"/>
    <s v="2020-03-25T20:00:00Z"/>
    <n v="8"/>
    <m/>
    <n v="1970"/>
    <n v="1970"/>
    <n v="1970"/>
    <n v="50"/>
    <n v="1"/>
    <n v="0"/>
    <n v="241"/>
    <n v="35"/>
    <n v="276"/>
    <n v="623989"/>
  </r>
  <r>
    <x v="20"/>
    <x v="51"/>
    <n v="185"/>
    <n v="2744"/>
    <m/>
    <m/>
    <m/>
    <m/>
    <m/>
    <m/>
    <m/>
    <m/>
    <s v="A"/>
    <d v="2020-03-26T00:00:00"/>
    <s v="aef315cc8fe82103b69decee28b5c14565ba8da0"/>
    <s v="2020-03-26T20:00:00Z"/>
    <n v="9"/>
    <m/>
    <n v="2929"/>
    <n v="2929"/>
    <n v="2929"/>
    <n v="50"/>
    <n v="1"/>
    <n v="0"/>
    <n v="934"/>
    <n v="25"/>
    <n v="959"/>
    <n v="623989"/>
  </r>
  <r>
    <x v="21"/>
    <x v="51"/>
    <n v="213"/>
    <n v="2868"/>
    <m/>
    <m/>
    <n v="18"/>
    <m/>
    <m/>
    <m/>
    <m/>
    <m/>
    <s v="A"/>
    <d v="2020-03-27T00:00:00"/>
    <s v="0081e4f430b051d684787e389b9dbcda0f466277"/>
    <s v="2020-03-27T20:00:00Z"/>
    <n v="10"/>
    <n v="18"/>
    <n v="3081"/>
    <n v="3081"/>
    <n v="3081"/>
    <n v="50"/>
    <n v="1"/>
    <n v="18"/>
    <n v="124"/>
    <n v="28"/>
    <n v="152"/>
    <n v="623989"/>
  </r>
  <r>
    <x v="22"/>
    <x v="51"/>
    <n v="234"/>
    <n v="3192"/>
    <m/>
    <m/>
    <n v="18"/>
    <m/>
    <m/>
    <m/>
    <m/>
    <m/>
    <s v="A"/>
    <d v="2020-03-28T00:00:00"/>
    <s v="de3d13317809be1f0346e6307e17dd2f023f8107"/>
    <s v="2020-03-28T20:00:00Z"/>
    <n v="12"/>
    <n v="18"/>
    <n v="3426"/>
    <n v="3426"/>
    <n v="3426"/>
    <n v="50"/>
    <n v="2"/>
    <n v="0"/>
    <n v="324"/>
    <n v="21"/>
    <n v="345"/>
    <n v="623989"/>
  </r>
  <r>
    <x v="23"/>
    <x v="51"/>
    <n v="256"/>
    <n v="3483"/>
    <m/>
    <m/>
    <n v="18"/>
    <m/>
    <m/>
    <m/>
    <m/>
    <m/>
    <s v="A"/>
    <d v="2020-03-29T00:00:00"/>
    <s v="bd50d0146fe70c9ca2f35da9bc358476e532f278"/>
    <s v="2020-03-29T20:00:00Z"/>
    <n v="12"/>
    <n v="18"/>
    <n v="3739"/>
    <n v="3739"/>
    <n v="3739"/>
    <n v="50"/>
    <n v="0"/>
    <n v="0"/>
    <n v="291"/>
    <n v="22"/>
    <n v="313"/>
    <n v="623989"/>
  </r>
  <r>
    <x v="24"/>
    <x v="51"/>
    <n v="293"/>
    <n v="3718"/>
    <m/>
    <m/>
    <n v="18"/>
    <m/>
    <m/>
    <m/>
    <m/>
    <m/>
    <s v="A"/>
    <d v="2020-03-30T00:00:00"/>
    <s v="11ad03da620d314f1b64e8db10f1452d72ccc3c5"/>
    <s v="2020-03-30T20:00:00Z"/>
    <n v="12"/>
    <n v="18"/>
    <n v="4011"/>
    <n v="4011"/>
    <n v="4011"/>
    <n v="50"/>
    <n v="0"/>
    <n v="0"/>
    <n v="235"/>
    <n v="37"/>
    <n v="272"/>
    <n v="623989"/>
  </r>
  <r>
    <x v="25"/>
    <x v="51"/>
    <n v="320"/>
    <n v="3949"/>
    <m/>
    <n v="21"/>
    <n v="36"/>
    <m/>
    <m/>
    <m/>
    <m/>
    <n v="15"/>
    <s v="A"/>
    <d v="2020-03-31T00:00:00"/>
    <s v="4c80d594f978da7a9dff901ebef5d2efe70959c1"/>
    <s v="2020-03-31T20:00:00Z"/>
    <n v="13"/>
    <n v="36"/>
    <n v="4269"/>
    <n v="4269"/>
    <n v="4269"/>
    <n v="50"/>
    <n v="1"/>
    <n v="18"/>
    <n v="231"/>
    <n v="27"/>
    <n v="258"/>
    <n v="623989"/>
  </r>
  <r>
    <x v="26"/>
    <x v="51"/>
    <n v="359"/>
    <n v="4162"/>
    <m/>
    <n v="30"/>
    <n v="45"/>
    <m/>
    <m/>
    <m/>
    <m/>
    <n v="15"/>
    <s v="A"/>
    <d v="2020-04-01T00:00:00"/>
    <s v="87a7bfbb4b0ed7f6b444638bf15843dc5f35ae73"/>
    <s v="2020-04-01T20:00:00Z"/>
    <n v="16"/>
    <n v="45"/>
    <n v="4521"/>
    <n v="4521"/>
    <n v="4521"/>
    <n v="50"/>
    <n v="3"/>
    <n v="9"/>
    <n v="213"/>
    <n v="39"/>
    <n v="252"/>
    <n v="623989"/>
  </r>
  <r>
    <x v="27"/>
    <x v="51"/>
    <n v="390"/>
    <n v="4384"/>
    <m/>
    <n v="29"/>
    <n v="45"/>
    <m/>
    <m/>
    <m/>
    <m/>
    <n v="15"/>
    <s v="A"/>
    <d v="2020-04-02T00:00:00"/>
    <s v="f6d171f53ff3ce590818f5166c3fa507dce2bcf5"/>
    <s v="2020-04-02T20:00:00Z"/>
    <n v="17"/>
    <n v="45"/>
    <n v="4774"/>
    <n v="4774"/>
    <n v="4774"/>
    <n v="50"/>
    <n v="1"/>
    <n v="0"/>
    <n v="222"/>
    <n v="31"/>
    <n v="253"/>
    <n v="623989"/>
  </r>
  <r>
    <x v="28"/>
    <x v="51"/>
    <n v="460"/>
    <n v="4865"/>
    <m/>
    <n v="29"/>
    <n v="45"/>
    <m/>
    <m/>
    <m/>
    <m/>
    <n v="15"/>
    <s v="A"/>
    <d v="2020-04-03T00:00:00"/>
    <s v="fa9604efa4096144b5fca392dd331240bee73b64"/>
    <s v="2020-04-03T20:00:00Z"/>
    <n v="17"/>
    <n v="45"/>
    <n v="5325"/>
    <n v="5325"/>
    <n v="5325"/>
    <n v="50"/>
    <n v="0"/>
    <n v="0"/>
    <n v="481"/>
    <n v="70"/>
    <n v="551"/>
    <n v="623989"/>
  </r>
  <r>
    <x v="29"/>
    <x v="51"/>
    <n v="512"/>
    <n v="5242"/>
    <m/>
    <n v="29"/>
    <n v="45"/>
    <m/>
    <m/>
    <m/>
    <m/>
    <n v="15"/>
    <s v="A"/>
    <d v="2020-04-04T00:00:00"/>
    <s v="e25046a63b0467fca95d5f308e2ec7ef4a71bd80"/>
    <s v="2020-04-04T20:00:00Z"/>
    <n v="20"/>
    <n v="45"/>
    <n v="5754"/>
    <n v="5754"/>
    <n v="5754"/>
    <n v="50"/>
    <n v="3"/>
    <n v="0"/>
    <n v="377"/>
    <n v="52"/>
    <n v="429"/>
    <n v="623989"/>
  </r>
  <r>
    <x v="30"/>
    <x v="51"/>
    <n v="543"/>
    <n v="5830"/>
    <m/>
    <n v="29"/>
    <n v="45"/>
    <m/>
    <m/>
    <m/>
    <m/>
    <n v="15"/>
    <s v="A"/>
    <d v="2020-04-05T00:00:00"/>
    <s v="036eb86a19b934df459f25b015b7757749f803b8"/>
    <s v="2020-04-05T20:00:00Z"/>
    <n v="22"/>
    <n v="45"/>
    <n v="6373"/>
    <n v="6373"/>
    <n v="6373"/>
    <n v="50"/>
    <n v="2"/>
    <n v="0"/>
    <n v="588"/>
    <n v="31"/>
    <n v="619"/>
    <n v="623989"/>
  </r>
  <r>
    <x v="31"/>
    <x v="51"/>
    <n v="575"/>
    <n v="6161"/>
    <m/>
    <n v="28"/>
    <n v="45"/>
    <m/>
    <m/>
    <m/>
    <m/>
    <n v="15"/>
    <s v="A"/>
    <d v="2020-04-06T00:00:00"/>
    <s v="d2a1859f42e65b820777dcc0ee2bfb7a7278ea16"/>
    <s v="2020-04-06T20:00:00Z"/>
    <n v="23"/>
    <n v="45"/>
    <n v="6736"/>
    <n v="6736"/>
    <n v="6736"/>
    <n v="50"/>
    <n v="1"/>
    <n v="0"/>
    <n v="331"/>
    <n v="32"/>
    <n v="363"/>
    <n v="623989"/>
  </r>
  <r>
    <x v="32"/>
    <x v="51"/>
    <n v="608"/>
    <n v="6645"/>
    <m/>
    <n v="29"/>
    <n v="45"/>
    <m/>
    <m/>
    <m/>
    <m/>
    <n v="15"/>
    <s v="A"/>
    <d v="2020-04-07T00:00:00"/>
    <s v="4f528a8e6e8045827b7fc1cf2b69f31a22b73844"/>
    <s v="2020-04-07T20:00:00Z"/>
    <n v="23"/>
    <n v="45"/>
    <n v="7253"/>
    <n v="7253"/>
    <n v="7253"/>
    <n v="50"/>
    <n v="0"/>
    <n v="0"/>
    <n v="484"/>
    <n v="33"/>
    <n v="517"/>
    <n v="623989"/>
  </r>
  <r>
    <x v="33"/>
    <x v="51"/>
    <n v="631"/>
    <n v="7001"/>
    <m/>
    <n v="35"/>
    <n v="50"/>
    <m/>
    <m/>
    <m/>
    <m/>
    <n v="15"/>
    <s v="A"/>
    <d v="2020-04-08T00:00:00"/>
    <s v="1b7fb38d6e83a33750737b28a981c4bacd59d70d"/>
    <s v="2020-04-08T20:00:00Z"/>
    <n v="23"/>
    <n v="50"/>
    <n v="7632"/>
    <n v="7632"/>
    <n v="7632"/>
    <n v="50"/>
    <n v="0"/>
    <n v="5"/>
    <n v="356"/>
    <n v="23"/>
    <n v="379"/>
    <n v="623989"/>
  </r>
  <r>
    <x v="34"/>
    <x v="51"/>
    <n v="680"/>
    <n v="7218"/>
    <m/>
    <n v="33"/>
    <m/>
    <m/>
    <m/>
    <m/>
    <m/>
    <n v="15"/>
    <s v="A"/>
    <d v="2020-04-09T00:00:00"/>
    <s v="bbb816a31dbc25a940be89a078d6f82ef5bfcf5f"/>
    <s v="2020-04-09T20:00:00Z"/>
    <n v="23"/>
    <m/>
    <n v="7898"/>
    <n v="7898"/>
    <n v="7898"/>
    <n v="50"/>
    <n v="0"/>
    <n v="0"/>
    <n v="217"/>
    <n v="49"/>
    <n v="266"/>
    <n v="623989"/>
  </r>
  <r>
    <x v="35"/>
    <x v="51"/>
    <n v="713"/>
    <n v="7502"/>
    <m/>
    <n v="32"/>
    <m/>
    <m/>
    <m/>
    <m/>
    <m/>
    <n v="15"/>
    <s v="A"/>
    <d v="2020-04-10T00:00:00"/>
    <s v="315a7f977196e27416573b50ffc8b95f04e2e92b"/>
    <s v="2020-04-10T20:00:00Z"/>
    <n v="24"/>
    <m/>
    <n v="8215"/>
    <n v="8215"/>
    <n v="8215"/>
    <n v="50"/>
    <n v="1"/>
    <n v="0"/>
    <n v="284"/>
    <n v="33"/>
    <n v="317"/>
    <n v="623989"/>
  </r>
  <r>
    <x v="36"/>
    <x v="51"/>
    <n v="733"/>
    <n v="8063"/>
    <m/>
    <n v="77"/>
    <m/>
    <m/>
    <m/>
    <m/>
    <m/>
    <n v="15"/>
    <s v="A"/>
    <d v="2020-04-11T00:00:00"/>
    <s v="cbd2852383500a594fa86d090bf8a15942d6b219"/>
    <s v="2020-04-11T20:00:00Z"/>
    <n v="25"/>
    <m/>
    <n v="8796"/>
    <n v="8796"/>
    <n v="8796"/>
    <n v="50"/>
    <n v="1"/>
    <n v="0"/>
    <n v="561"/>
    <n v="20"/>
    <n v="581"/>
    <n v="623989"/>
  </r>
  <r>
    <x v="37"/>
    <x v="51"/>
    <n v="754"/>
    <n v="8724"/>
    <m/>
    <n v="34"/>
    <m/>
    <m/>
    <m/>
    <m/>
    <m/>
    <n v="15"/>
    <s v="A"/>
    <d v="2020-04-12T00:00:00"/>
    <s v="9337ebe35b4a15726ebeceac7f20432b06c5aa80"/>
    <s v="2020-04-12T20:00:00Z"/>
    <n v="27"/>
    <m/>
    <n v="9478"/>
    <n v="9478"/>
    <n v="9478"/>
    <n v="50"/>
    <n v="2"/>
    <n v="0"/>
    <n v="661"/>
    <n v="21"/>
    <n v="682"/>
    <n v="623989"/>
  </r>
  <r>
    <x v="38"/>
    <x v="51"/>
    <n v="761"/>
    <n v="9275"/>
    <m/>
    <n v="33"/>
    <m/>
    <m/>
    <m/>
    <m/>
    <m/>
    <n v="15"/>
    <s v="A"/>
    <d v="2020-04-13T00:00:00"/>
    <s v="c768034fde55f6d0780ebc7384aae653c50a2f5d"/>
    <s v="2020-04-13T20:00:00Z"/>
    <n v="28"/>
    <m/>
    <n v="10036"/>
    <n v="10036"/>
    <n v="10036"/>
    <n v="50"/>
    <n v="1"/>
    <n v="0"/>
    <n v="551"/>
    <n v="7"/>
    <n v="558"/>
    <n v="623989"/>
  </r>
  <r>
    <x v="39"/>
    <x v="51"/>
    <n v="770"/>
    <n v="9491"/>
    <m/>
    <n v="64"/>
    <m/>
    <m/>
    <m/>
    <m/>
    <m/>
    <n v="15"/>
    <s v="A"/>
    <d v="2020-04-14T00:00:00"/>
    <s v="c834fe858279c85e43c43d625a17031d0c2dd8fc"/>
    <s v="2020-04-14T20:00:00Z"/>
    <n v="29"/>
    <m/>
    <n v="10261"/>
    <n v="10261"/>
    <n v="10261"/>
    <n v="50"/>
    <n v="1"/>
    <n v="0"/>
    <n v="216"/>
    <n v="9"/>
    <n v="225"/>
    <n v="623989"/>
  </r>
  <r>
    <x v="40"/>
    <x v="51"/>
    <n v="779"/>
    <n v="9913"/>
    <m/>
    <n v="63"/>
    <m/>
    <m/>
    <m/>
    <m/>
    <m/>
    <n v="15"/>
    <s v="A"/>
    <d v="2020-04-15T00:00:00"/>
    <s v="ffc811b2330c9f82e95503e9aa6b9d7784b0df41"/>
    <s v="2020-04-15T20:00:00Z"/>
    <n v="30"/>
    <m/>
    <n v="10692"/>
    <n v="10692"/>
    <n v="10692"/>
    <n v="50"/>
    <n v="1"/>
    <n v="0"/>
    <n v="422"/>
    <n v="9"/>
    <n v="431"/>
    <n v="623989"/>
  </r>
  <r>
    <x v="41"/>
    <x v="51"/>
    <n v="792"/>
    <n v="10259"/>
    <m/>
    <n v="58"/>
    <m/>
    <m/>
    <m/>
    <m/>
    <m/>
    <n v="15"/>
    <s v="A"/>
    <d v="2020-04-16T00:00:00"/>
    <s v="8c9b127cb47e2fb13502f350e73bc2d753688730"/>
    <s v="2020-04-16T20:00:00Z"/>
    <n v="35"/>
    <m/>
    <n v="11051"/>
    <n v="11051"/>
    <n v="11051"/>
    <n v="50"/>
    <n v="5"/>
    <n v="0"/>
    <n v="346"/>
    <n v="13"/>
    <n v="359"/>
    <n v="623989"/>
  </r>
  <r>
    <x v="42"/>
    <x v="51"/>
    <n v="802"/>
    <n v="10813"/>
    <m/>
    <n v="32"/>
    <m/>
    <m/>
    <m/>
    <m/>
    <m/>
    <n v="15"/>
    <s v="A"/>
    <d v="2020-04-17T00:00:00"/>
    <s v="55187ac795d2877f07deeb9811a186939d3d1ae2"/>
    <s v="2020-04-17T20:00:00Z"/>
    <n v="35"/>
    <m/>
    <n v="11615"/>
    <n v="11615"/>
    <n v="11615"/>
    <n v="50"/>
    <n v="0"/>
    <n v="0"/>
    <n v="554"/>
    <n v="10"/>
    <n v="564"/>
    <n v="623989"/>
  </r>
  <r>
    <x v="43"/>
    <x v="51"/>
    <n v="813"/>
    <n v="11212"/>
    <m/>
    <n v="56"/>
    <m/>
    <m/>
    <m/>
    <m/>
    <m/>
    <n v="15"/>
    <s v="A"/>
    <d v="2020-04-18T00:00:00"/>
    <s v="e3ee71aee47035855a847063e5544a09810bba04"/>
    <s v="2020-04-18T20:00:00Z"/>
    <n v="38"/>
    <m/>
    <n v="12025"/>
    <n v="12025"/>
    <n v="12025"/>
    <n v="50"/>
    <n v="3"/>
    <n v="0"/>
    <n v="399"/>
    <n v="11"/>
    <n v="410"/>
    <n v="623989"/>
  </r>
  <r>
    <x v="44"/>
    <x v="51"/>
    <n v="817"/>
    <n v="11450"/>
    <m/>
    <n v="53"/>
    <m/>
    <m/>
    <m/>
    <m/>
    <m/>
    <n v="15"/>
    <s v="A"/>
    <d v="2020-04-19T00:00:00"/>
    <s v="0f90854cb5622a131197af11f3f0c2cf22feb241"/>
    <s v="2020-04-19T20:00:00Z"/>
    <n v="38"/>
    <m/>
    <n v="12267"/>
    <n v="12267"/>
    <n v="12267"/>
    <n v="50"/>
    <n v="0"/>
    <n v="0"/>
    <n v="238"/>
    <n v="4"/>
    <n v="242"/>
    <n v="623989"/>
  </r>
  <r>
    <x v="45"/>
    <x v="51"/>
    <n v="820"/>
    <n v="11671"/>
    <m/>
    <n v="49"/>
    <m/>
    <m/>
    <m/>
    <m/>
    <m/>
    <n v="15"/>
    <s v="A"/>
    <d v="2020-04-20T00:00:00"/>
    <s v="10869f316f7d66a682b2d88f5d1dd78059400c05"/>
    <s v="2020-04-20T20:00:00Z"/>
    <n v="38"/>
    <m/>
    <n v="12491"/>
    <n v="12491"/>
    <n v="12491"/>
    <n v="50"/>
    <n v="0"/>
    <n v="0"/>
    <n v="221"/>
    <n v="3"/>
    <n v="224"/>
    <n v="623989"/>
  </r>
  <r>
    <x v="46"/>
    <x v="51"/>
    <n v="828"/>
    <n v="11767"/>
    <m/>
    <n v="41"/>
    <m/>
    <m/>
    <m/>
    <m/>
    <m/>
    <m/>
    <s v="A"/>
    <d v="2020-04-21T00:00:00"/>
    <s v="91030492f3134d070aa56a2e4e0fed13ba57d213"/>
    <s v="2020-04-21T20:00:00Z"/>
    <n v="40"/>
    <m/>
    <n v="12595"/>
    <n v="12595"/>
    <n v="12595"/>
    <n v="50"/>
    <n v="2"/>
    <n v="0"/>
    <n v="96"/>
    <n v="8"/>
    <n v="104"/>
    <n v="623989"/>
  </r>
  <r>
    <x v="47"/>
    <x v="51"/>
    <n v="831"/>
    <n v="12097"/>
    <m/>
    <n v="37"/>
    <m/>
    <m/>
    <m/>
    <m/>
    <m/>
    <m/>
    <s v="A"/>
    <d v="2020-04-22T00:00:00"/>
    <s v="3e622d64dc2da271268e6507f21c2b1a3748cbcd"/>
    <s v="2020-04-22T20:00:00Z"/>
    <n v="40"/>
    <m/>
    <n v="12928"/>
    <n v="12928"/>
    <n v="12928"/>
    <n v="50"/>
    <n v="0"/>
    <n v="0"/>
    <n v="330"/>
    <n v="3"/>
    <n v="333"/>
    <n v="623989"/>
  </r>
  <r>
    <x v="48"/>
    <x v="51"/>
    <n v="834"/>
    <n v="12420"/>
    <m/>
    <n v="44"/>
    <m/>
    <m/>
    <m/>
    <m/>
    <m/>
    <m/>
    <s v="A"/>
    <d v="2020-04-23T00:00:00"/>
    <s v="2ca1d2590e4a79fe69c463c8f535c50376f30393"/>
    <s v="2020-04-23T20:00:00Z"/>
    <n v="43"/>
    <m/>
    <n v="13254"/>
    <n v="13254"/>
    <n v="13254"/>
    <n v="50"/>
    <n v="3"/>
    <n v="0"/>
    <n v="323"/>
    <n v="3"/>
    <n v="326"/>
    <n v="623989"/>
  </r>
  <r>
    <x v="49"/>
    <x v="51"/>
    <n v="843"/>
    <n v="12808"/>
    <m/>
    <n v="32"/>
    <m/>
    <m/>
    <m/>
    <m/>
    <m/>
    <m/>
    <s v="A"/>
    <d v="2020-04-24T00:00:00"/>
    <s v="a41f4e82eca928bd958f4d43560554b2e0988b14"/>
    <s v="2020-04-24T20:00:00Z"/>
    <n v="44"/>
    <m/>
    <n v="13651"/>
    <n v="13651"/>
    <n v="13651"/>
    <n v="50"/>
    <n v="1"/>
    <n v="0"/>
    <n v="388"/>
    <n v="9"/>
    <n v="397"/>
    <n v="623989"/>
  </r>
  <r>
    <x v="50"/>
    <x v="51"/>
    <n v="852"/>
    <n v="13270"/>
    <m/>
    <n v="37"/>
    <m/>
    <m/>
    <m/>
    <m/>
    <m/>
    <m/>
    <s v="C"/>
    <d v="2020-04-25T00:00:00"/>
    <s v="657b317e164eafcca90eab53e342c16082f5236a"/>
    <s v="2020-04-25T20:00:00Z"/>
    <n v="46"/>
    <m/>
    <n v="14122"/>
    <n v="14122"/>
    <n v="14122"/>
    <n v="50"/>
    <n v="2"/>
    <n v="0"/>
    <n v="462"/>
    <n v="9"/>
    <n v="471"/>
    <n v="623989"/>
  </r>
  <r>
    <x v="51"/>
    <x v="51"/>
    <n v="855"/>
    <n v="13518"/>
    <m/>
    <n v="34"/>
    <m/>
    <m/>
    <m/>
    <m/>
    <m/>
    <m/>
    <s v="C"/>
    <d v="2020-04-26T00:00:00"/>
    <s v="acbd90a3972fffc0789e72378173d1290836c75e"/>
    <s v="2020-04-26T20:00:00Z"/>
    <n v="46"/>
    <m/>
    <n v="14373"/>
    <n v="14373"/>
    <n v="14373"/>
    <n v="50"/>
    <n v="0"/>
    <n v="0"/>
    <n v="248"/>
    <n v="3"/>
    <n v="251"/>
    <n v="623989"/>
  </r>
  <r>
    <x v="52"/>
    <x v="51"/>
    <n v="862"/>
    <n v="13819"/>
    <m/>
    <n v="33"/>
    <m/>
    <m/>
    <m/>
    <m/>
    <m/>
    <m/>
    <s v="C"/>
    <d v="2020-04-27T00:00:00"/>
    <s v="7cf193548a4be0863f44225e8d7027488d5e9910"/>
    <s v="2020-04-27T20:00:00Z"/>
    <n v="47"/>
    <m/>
    <n v="14681"/>
    <n v="14681"/>
    <n v="14681"/>
    <n v="50"/>
    <n v="1"/>
    <n v="0"/>
    <n v="301"/>
    <n v="7"/>
    <n v="308"/>
    <n v="623989"/>
  </r>
  <r>
    <x v="53"/>
    <x v="51"/>
    <n v="862"/>
    <n v="13947"/>
    <m/>
    <n v="29"/>
    <m/>
    <m/>
    <m/>
    <m/>
    <m/>
    <m/>
    <s v="C"/>
    <d v="2020-04-28T00:00:00"/>
    <s v="3956e125b5662cee3e98a9682e9192ca2de1a393"/>
    <s v="2020-04-28T20:00:00Z"/>
    <n v="47"/>
    <m/>
    <n v="14809"/>
    <n v="14809"/>
    <n v="14809"/>
    <n v="50"/>
    <n v="0"/>
    <n v="0"/>
    <n v="128"/>
    <n v="0"/>
    <n v="128"/>
    <n v="623989"/>
  </r>
  <r>
    <x v="54"/>
    <x v="51"/>
    <n v="866"/>
    <n v="14155"/>
    <m/>
    <n v="26"/>
    <m/>
    <m/>
    <m/>
    <m/>
    <m/>
    <m/>
    <s v="C"/>
    <d v="2020-04-29T00:00:00"/>
    <s v="cd8d281863619efe2a56547ba6fa7877861ea83f"/>
    <s v="2020-04-29T20:00:00Z"/>
    <n v="47"/>
    <m/>
    <n v="15021"/>
    <n v="15021"/>
    <n v="15021"/>
    <n v="50"/>
    <n v="0"/>
    <n v="0"/>
    <n v="208"/>
    <n v="4"/>
    <n v="212"/>
    <n v="623989"/>
  </r>
  <r>
    <x v="55"/>
    <x v="51"/>
    <n v="879"/>
    <n v="14357"/>
    <m/>
    <n v="23"/>
    <m/>
    <m/>
    <m/>
    <m/>
    <m/>
    <m/>
    <s v="C"/>
    <d v="2020-04-30T00:00:00"/>
    <s v="bac1a53bc55c702e6173654a110abea7aa1e1ee0"/>
    <s v="2020-04-30T20:00:00Z"/>
    <n v="49"/>
    <m/>
    <n v="15236"/>
    <n v="15236"/>
    <n v="15236"/>
    <n v="50"/>
    <n v="2"/>
    <n v="0"/>
    <n v="202"/>
    <n v="13"/>
    <n v="215"/>
    <n v="623989"/>
  </r>
  <r>
    <x v="56"/>
    <x v="51"/>
    <n v="885"/>
    <n v="14930"/>
    <m/>
    <n v="19"/>
    <m/>
    <m/>
    <m/>
    <m/>
    <m/>
    <m/>
    <s v="C"/>
    <d v="2020-05-01T00:00:00"/>
    <s v="d4b1c287f9e1f251fb4e4c5c7b3b92e8cd583977"/>
    <s v="2020-05-01T20:00:00Z"/>
    <n v="50"/>
    <m/>
    <n v="15815"/>
    <n v="15815"/>
    <n v="15815"/>
    <n v="50"/>
    <n v="1"/>
    <n v="0"/>
    <n v="573"/>
    <n v="6"/>
    <n v="579"/>
    <n v="623989"/>
  </r>
  <r>
    <x v="57"/>
    <x v="51"/>
    <n v="896"/>
    <n v="15232"/>
    <m/>
    <n v="11"/>
    <m/>
    <m/>
    <m/>
    <m/>
    <m/>
    <m/>
    <s v="C"/>
    <d v="2020-05-02T00:00:00"/>
    <s v="1610e91526a8a9e70c9c1568f8c6505ca76613ff"/>
    <s v="2020-05-02T20:00:00Z"/>
    <n v="51"/>
    <m/>
    <n v="16128"/>
    <n v="16128"/>
    <n v="16128"/>
    <n v="50"/>
    <n v="1"/>
    <n v="0"/>
    <n v="302"/>
    <n v="11"/>
    <n v="313"/>
    <n v="623989"/>
  </r>
  <r>
    <x v="58"/>
    <x v="51"/>
    <n v="901"/>
    <n v="15570"/>
    <m/>
    <n v="19"/>
    <m/>
    <m/>
    <m/>
    <m/>
    <m/>
    <m/>
    <s v="C"/>
    <d v="2020-05-03T00:00:00"/>
    <s v="e2a4417f8eaad323ffc235cc2a8685ccabbbee02"/>
    <s v="2020-05-03T20:00:00Z"/>
    <n v="52"/>
    <m/>
    <n v="16471"/>
    <n v="16471"/>
    <n v="16471"/>
    <n v="50"/>
    <n v="1"/>
    <n v="0"/>
    <n v="338"/>
    <n v="5"/>
    <n v="343"/>
    <n v="623989"/>
  </r>
  <r>
    <x v="59"/>
    <x v="51"/>
    <n v="906"/>
    <n v="15889"/>
    <m/>
    <n v="15"/>
    <m/>
    <m/>
    <m/>
    <m/>
    <m/>
    <m/>
    <s v="C"/>
    <d v="2020-05-04T00:00:00"/>
    <s v="a7850f22271f096460808bea9afeb0b85e91d007"/>
    <s v="2020-05-04T20:00:00Z"/>
    <n v="52"/>
    <m/>
    <n v="16795"/>
    <n v="16795"/>
    <n v="16795"/>
    <n v="50"/>
    <n v="0"/>
    <n v="0"/>
    <n v="319"/>
    <n v="5"/>
    <n v="324"/>
    <n v="623989"/>
  </r>
  <r>
    <x v="60"/>
    <x v="51"/>
    <n v="909"/>
    <n v="16065"/>
    <m/>
    <n v="33"/>
    <m/>
    <n v="2"/>
    <m/>
    <n v="0"/>
    <m/>
    <m/>
    <s v="B"/>
    <d v="2020-05-05T00:00:00"/>
    <s v="8261b92b4bfbfdd4db8bcddd64acf7adb0f52e9c"/>
    <s v="2020-05-05T20:00:00Z"/>
    <n v="52"/>
    <m/>
    <n v="16974"/>
    <n v="16974"/>
    <n v="16974"/>
    <n v="50"/>
    <n v="0"/>
    <n v="0"/>
    <n v="176"/>
    <n v="3"/>
    <n v="179"/>
    <n v="623989"/>
  </r>
  <r>
    <x v="61"/>
    <x v="51"/>
    <n v="914"/>
    <n v="16281"/>
    <m/>
    <n v="26"/>
    <m/>
    <n v="2"/>
    <m/>
    <n v="0"/>
    <m/>
    <n v="706"/>
    <s v="B"/>
    <d v="2020-05-06T00:00:00"/>
    <s v="c865640fa504d3211b74f8c8fee7136aa960f19a"/>
    <s v="2020-05-06T20:00:00Z"/>
    <n v="52"/>
    <m/>
    <n v="17195"/>
    <n v="17195"/>
    <n v="17195"/>
    <n v="50"/>
    <n v="0"/>
    <n v="0"/>
    <n v="216"/>
    <n v="5"/>
    <n v="221"/>
    <n v="623989"/>
  </r>
  <r>
    <x v="62"/>
    <x v="51"/>
    <n v="916"/>
    <n v="16690"/>
    <m/>
    <n v="14"/>
    <m/>
    <n v="2"/>
    <m/>
    <n v="0"/>
    <m/>
    <n v="718"/>
    <s v="B"/>
    <d v="2020-05-07T00:00:00"/>
    <s v="8b07ca2ac6c85eb873f57fc55e064b879125ed26"/>
    <s v="2020-05-07T20:00:00Z"/>
    <n v="53"/>
    <m/>
    <n v="17606"/>
    <n v="17606"/>
    <n v="17606"/>
    <n v="50"/>
    <n v="1"/>
    <n v="0"/>
    <n v="409"/>
    <n v="2"/>
    <n v="411"/>
    <n v="623989"/>
  </r>
  <r>
    <x v="63"/>
    <x v="51"/>
    <n v="918"/>
    <n v="17222"/>
    <m/>
    <n v="15"/>
    <m/>
    <m/>
    <m/>
    <m/>
    <m/>
    <n v="737"/>
    <s v="B"/>
    <d v="2020-05-08T00:00:00"/>
    <s v="656b036bfa042976a213e20de52742fbccf09111"/>
    <s v="2020-05-08T20:00:00Z"/>
    <n v="53"/>
    <m/>
    <n v="18140"/>
    <n v="18140"/>
    <n v="18140"/>
    <n v="50"/>
    <n v="0"/>
    <n v="0"/>
    <n v="532"/>
    <n v="2"/>
    <n v="534"/>
    <n v="623989"/>
  </r>
  <r>
    <x v="64"/>
    <x v="51"/>
    <n v="926"/>
    <n v="17690"/>
    <m/>
    <n v="21"/>
    <m/>
    <m/>
    <m/>
    <m/>
    <m/>
    <n v="744"/>
    <s v="B"/>
    <d v="2020-05-09T00:00:00"/>
    <s v="0af3c5b90857b3b38094b40d5b46cc5770e792f9"/>
    <s v="2020-05-09T20:00:00Z"/>
    <n v="53"/>
    <m/>
    <n v="18616"/>
    <n v="18616"/>
    <n v="18616"/>
    <n v="50"/>
    <n v="0"/>
    <n v="0"/>
    <n v="468"/>
    <n v="8"/>
    <n v="476"/>
    <n v="623989"/>
  </r>
  <r>
    <x v="65"/>
    <x v="51"/>
    <n v="926"/>
    <n v="18167"/>
    <m/>
    <n v="21"/>
    <m/>
    <m/>
    <m/>
    <m/>
    <m/>
    <n v="777"/>
    <s v="B"/>
    <d v="2020-05-10T00:00:00"/>
    <s v="4e0674164b4edb99097ae94ea820fcc1dbcf400a"/>
    <s v="2020-05-10T20:00:00Z"/>
    <n v="53"/>
    <m/>
    <n v="19093"/>
    <n v="19093"/>
    <n v="19093"/>
    <n v="50"/>
    <n v="0"/>
    <n v="0"/>
    <n v="477"/>
    <n v="0"/>
    <n v="477"/>
    <n v="623989"/>
  </r>
  <r>
    <x v="66"/>
    <x v="51"/>
    <n v="927"/>
    <n v="18797"/>
    <m/>
    <n v="14"/>
    <m/>
    <m/>
    <m/>
    <m/>
    <m/>
    <n v="785"/>
    <s v="B"/>
    <d v="2020-05-11T00:00:00"/>
    <s v="19465764838118a2a9fe6fe904a1f043e936fbff"/>
    <s v="2020-05-11T20:00:00Z"/>
    <n v="53"/>
    <m/>
    <n v="19724"/>
    <n v="19724"/>
    <n v="19724"/>
    <n v="50"/>
    <n v="0"/>
    <n v="0"/>
    <n v="630"/>
    <n v="1"/>
    <n v="631"/>
    <n v="623989"/>
  </r>
  <r>
    <x v="67"/>
    <x v="51"/>
    <n v="929"/>
    <n v="19107"/>
    <m/>
    <n v="18"/>
    <m/>
    <m/>
    <m/>
    <m/>
    <m/>
    <n v="787"/>
    <s v="B"/>
    <d v="2020-05-12T00:00:00"/>
    <s v="ec47f00ffa089616bae20aa70b90268d1ed8cc0b"/>
    <s v="2020-05-12T20:00:00Z"/>
    <n v="53"/>
    <m/>
    <n v="20036"/>
    <n v="20036"/>
    <n v="20036"/>
    <n v="50"/>
    <n v="0"/>
    <n v="0"/>
    <n v="310"/>
    <n v="2"/>
    <n v="312"/>
    <n v="623989"/>
  </r>
  <r>
    <x v="68"/>
    <x v="51"/>
    <n v="930"/>
    <n v="19708"/>
    <m/>
    <n v="17"/>
    <m/>
    <m/>
    <m/>
    <m/>
    <m/>
    <n v="789"/>
    <s v="B"/>
    <d v="2020-05-13T00:00:00"/>
    <s v="c0a564d1e2f42e64651f1559f4b5a09a26f612b8"/>
    <s v="2020-05-13T20:00:00Z"/>
    <n v="53"/>
    <m/>
    <n v="20638"/>
    <n v="20638"/>
    <n v="20638"/>
    <n v="50"/>
    <n v="0"/>
    <n v="0"/>
    <n v="601"/>
    <n v="1"/>
    <n v="602"/>
    <n v="623989"/>
  </r>
  <r>
    <x v="69"/>
    <x v="51"/>
    <n v="931"/>
    <n v="20497"/>
    <m/>
    <n v="18"/>
    <m/>
    <m/>
    <m/>
    <m/>
    <m/>
    <n v="792"/>
    <s v="B"/>
    <d v="2020-05-14T00:00:00"/>
    <s v="42bf5652a7b621286923cf3dbcd9f36bbdcab682"/>
    <s v="2020-05-14T20:00:00Z"/>
    <n v="53"/>
    <m/>
    <n v="21428"/>
    <n v="21428"/>
    <n v="21428"/>
    <n v="50"/>
    <n v="0"/>
    <n v="0"/>
    <n v="789"/>
    <n v="1"/>
    <n v="790"/>
    <n v="623989"/>
  </r>
  <r>
    <x v="70"/>
    <x v="51"/>
    <n v="932"/>
    <n v="21237"/>
    <m/>
    <n v="17"/>
    <m/>
    <m/>
    <m/>
    <m/>
    <m/>
    <n v="796"/>
    <s v="B"/>
    <d v="2020-05-15T00:00:00"/>
    <s v="9c679a6204ad6ae2659f92dd7c4aba2abd958996"/>
    <s v="2020-05-15T20:00:00Z"/>
    <n v="53"/>
    <m/>
    <n v="22169"/>
    <n v="22169"/>
    <n v="22169"/>
    <n v="50"/>
    <n v="0"/>
    <n v="0"/>
    <n v="740"/>
    <n v="1"/>
    <n v="741"/>
    <n v="623989"/>
  </r>
  <r>
    <x v="71"/>
    <x v="51"/>
    <n v="940"/>
    <n v="22197"/>
    <m/>
    <n v="20"/>
    <m/>
    <m/>
    <m/>
    <m/>
    <m/>
    <n v="804"/>
    <s v="B"/>
    <d v="2020-05-16T00:00:00"/>
    <s v="f8ef9b79dc98f172d11f4de3c58ccae0b7bdbb3f"/>
    <s v="2020-05-16T20:00:00Z"/>
    <n v="53"/>
    <m/>
    <n v="23137"/>
    <n v="23137"/>
    <n v="23137"/>
    <n v="50"/>
    <n v="0"/>
    <n v="0"/>
    <n v="960"/>
    <n v="8"/>
    <n v="968"/>
    <n v="623989"/>
  </r>
  <r>
    <x v="72"/>
    <x v="51"/>
    <n v="940"/>
    <n v="22974"/>
    <m/>
    <n v="14"/>
    <m/>
    <m/>
    <m/>
    <m/>
    <m/>
    <n v="810"/>
    <s v="B"/>
    <d v="2020-05-17T00:00:00"/>
    <s v="12740404bddb58f1d08c81e044a38492fa3be0b7"/>
    <s v="2020-05-17T20:00:00Z"/>
    <n v="54"/>
    <m/>
    <n v="23914"/>
    <n v="23914"/>
    <n v="23914"/>
    <n v="50"/>
    <n v="1"/>
    <n v="0"/>
    <n v="777"/>
    <n v="0"/>
    <n v="777"/>
    <n v="623989"/>
  </r>
  <r>
    <x v="73"/>
    <x v="51"/>
    <n v="944"/>
    <n v="23547"/>
    <m/>
    <n v="22"/>
    <m/>
    <m/>
    <m/>
    <m/>
    <m/>
    <n v="815"/>
    <s v="B"/>
    <d v="2020-05-18T00:00:00"/>
    <s v="187e17dd85357c0273b6a4cf95f2ff7e78925109"/>
    <s v="2020-05-18T20:00:00Z"/>
    <n v="54"/>
    <m/>
    <n v="24491"/>
    <n v="24491"/>
    <n v="24491"/>
    <n v="50"/>
    <n v="0"/>
    <n v="0"/>
    <n v="573"/>
    <n v="4"/>
    <n v="577"/>
    <n v="623989"/>
  </r>
  <r>
    <x v="74"/>
    <x v="51"/>
    <n v="944"/>
    <n v="24114"/>
    <m/>
    <n v="24"/>
    <m/>
    <m/>
    <m/>
    <m/>
    <m/>
    <n v="820"/>
    <s v="B"/>
    <d v="2020-05-19T00:00:00"/>
    <s v="c74d33160c94fb7cc78ed089de3b120c9086a6df"/>
    <s v="2020-05-19T20:00:00Z"/>
    <n v="54"/>
    <m/>
    <n v="25058"/>
    <n v="25058"/>
    <n v="25058"/>
    <n v="50"/>
    <n v="0"/>
    <n v="0"/>
    <n v="567"/>
    <n v="0"/>
    <n v="567"/>
    <n v="623989"/>
  </r>
  <r>
    <x v="75"/>
    <x v="51"/>
    <n v="944"/>
    <n v="24114"/>
    <m/>
    <n v="15"/>
    <m/>
    <m/>
    <m/>
    <m/>
    <m/>
    <n v="824"/>
    <s v="B"/>
    <d v="2020-05-20T00:00:00"/>
    <s v="8890a2114f65acc0fcf736b0bb25e53c8c321cd2"/>
    <s v="2020-05-20T20:00:00Z"/>
    <n v="54"/>
    <m/>
    <n v="25058"/>
    <n v="25058"/>
    <n v="25058"/>
    <n v="50"/>
    <n v="0"/>
    <n v="0"/>
    <n v="0"/>
    <n v="0"/>
    <n v="0"/>
    <n v="623989"/>
  </r>
  <r>
    <x v="76"/>
    <x v="51"/>
    <n v="950"/>
    <n v="24751"/>
    <m/>
    <n v="14"/>
    <m/>
    <m/>
    <m/>
    <m/>
    <m/>
    <n v="827"/>
    <s v="B"/>
    <d v="2020-05-21T00:00:00"/>
    <s v="49dedc29e6cd1711b83442b9d3c938274f52181b"/>
    <s v="2020-05-21T20:00:00Z"/>
    <n v="54"/>
    <m/>
    <n v="25701"/>
    <n v="25701"/>
    <n v="25701"/>
    <n v="50"/>
    <n v="0"/>
    <n v="0"/>
    <n v="637"/>
    <n v="6"/>
    <n v="643"/>
    <n v="623989"/>
  </r>
  <r>
    <x v="77"/>
    <x v="51"/>
    <n v="952"/>
    <n v="24781"/>
    <m/>
    <n v="16"/>
    <m/>
    <m/>
    <m/>
    <m/>
    <m/>
    <n v="834"/>
    <s v="B"/>
    <d v="2020-05-22T00:00:00"/>
    <s v="87641665873216ec509dda0dd03e4ca261710b17"/>
    <s v="2020-05-22T20:00:00Z"/>
    <n v="54"/>
    <m/>
    <n v="25733"/>
    <n v="25733"/>
    <n v="25733"/>
    <n v="50"/>
    <n v="0"/>
    <n v="0"/>
    <n v="30"/>
    <n v="2"/>
    <n v="32"/>
    <n v="623989"/>
  </r>
  <r>
    <x v="78"/>
    <x v="51"/>
    <n v="954"/>
    <n v="26470"/>
    <m/>
    <n v="21"/>
    <m/>
    <m/>
    <m/>
    <m/>
    <m/>
    <n v="837"/>
    <s v="B"/>
    <d v="2020-05-23T00:00:00"/>
    <s v="838bebb4013220084d417e320bcff6290df5a1c4"/>
    <s v="2020-05-23T20:00:00Z"/>
    <n v="54"/>
    <m/>
    <n v="27424"/>
    <n v="27424"/>
    <n v="27424"/>
    <n v="50"/>
    <n v="0"/>
    <n v="0"/>
    <n v="1689"/>
    <n v="2"/>
    <n v="1691"/>
    <n v="623989"/>
  </r>
  <r>
    <x v="79"/>
    <x v="51"/>
    <n v="956"/>
    <n v="27634"/>
    <m/>
    <n v="25"/>
    <m/>
    <m/>
    <m/>
    <m/>
    <m/>
    <n v="839"/>
    <s v="B"/>
    <d v="2020-05-24T00:00:00"/>
    <s v="1562490ecff53fb2f9b4bc99dddbced421c0d06a"/>
    <s v="2020-05-24T20:00:00Z"/>
    <n v="54"/>
    <m/>
    <n v="28590"/>
    <n v="28590"/>
    <n v="28590"/>
    <n v="50"/>
    <n v="0"/>
    <n v="0"/>
    <n v="1164"/>
    <n v="2"/>
    <n v="1166"/>
    <n v="623989"/>
  </r>
  <r>
    <x v="85"/>
    <x v="52"/>
    <n v="1"/>
    <m/>
    <m/>
    <m/>
    <m/>
    <m/>
    <m/>
    <m/>
    <m/>
    <m/>
    <m/>
    <m/>
    <s v="c6e052d394e31103a4c7fd6f1c408b9e0008a455"/>
    <s v="2020-01-22T21:00:00Z"/>
    <m/>
    <m/>
    <n v="1"/>
    <n v="1"/>
    <n v="1"/>
    <n v="53"/>
    <m/>
    <m/>
    <m/>
    <m/>
    <m/>
    <n v="7614893"/>
  </r>
  <r>
    <x v="86"/>
    <x v="52"/>
    <n v="1"/>
    <m/>
    <m/>
    <m/>
    <m/>
    <m/>
    <m/>
    <m/>
    <m/>
    <m/>
    <m/>
    <m/>
    <s v="24102d7fccb764d4f7c6ee847522451af42a7e2b"/>
    <s v="2020-01-23T21:00:00Z"/>
    <m/>
    <m/>
    <n v="1"/>
    <n v="1"/>
    <n v="1"/>
    <n v="53"/>
    <n v="0"/>
    <n v="0"/>
    <n v="0"/>
    <n v="0"/>
    <n v="0"/>
    <n v="7614893"/>
  </r>
  <r>
    <x v="87"/>
    <x v="52"/>
    <n v="1"/>
    <m/>
    <m/>
    <m/>
    <m/>
    <m/>
    <m/>
    <m/>
    <m/>
    <m/>
    <m/>
    <m/>
    <s v="2a78947c0c03661f5387e9e6835cb9643765943a"/>
    <s v="2020-01-24T21:00:00Z"/>
    <m/>
    <m/>
    <n v="1"/>
    <n v="1"/>
    <n v="1"/>
    <n v="53"/>
    <n v="0"/>
    <n v="0"/>
    <n v="0"/>
    <n v="0"/>
    <n v="0"/>
    <n v="7614893"/>
  </r>
  <r>
    <x v="88"/>
    <x v="52"/>
    <n v="1"/>
    <m/>
    <m/>
    <m/>
    <m/>
    <m/>
    <m/>
    <m/>
    <m/>
    <m/>
    <m/>
    <m/>
    <s v="a8aa0b13ab29023a1508b6ab3eb78f0f5c9db331"/>
    <s v="2020-01-25T21:00:00Z"/>
    <m/>
    <m/>
    <n v="1"/>
    <n v="1"/>
    <n v="1"/>
    <n v="53"/>
    <n v="0"/>
    <n v="0"/>
    <n v="0"/>
    <n v="0"/>
    <n v="0"/>
    <n v="7614893"/>
  </r>
  <r>
    <x v="89"/>
    <x v="52"/>
    <n v="1"/>
    <m/>
    <m/>
    <m/>
    <m/>
    <m/>
    <m/>
    <m/>
    <m/>
    <m/>
    <m/>
    <m/>
    <s v="609165307f5d60e495d9eaed0e0f3387c7bf8eca"/>
    <s v="2020-01-26T21:00:00Z"/>
    <m/>
    <m/>
    <n v="1"/>
    <n v="1"/>
    <n v="1"/>
    <n v="53"/>
    <n v="0"/>
    <n v="0"/>
    <n v="0"/>
    <n v="0"/>
    <n v="0"/>
    <n v="7614893"/>
  </r>
  <r>
    <x v="90"/>
    <x v="52"/>
    <n v="1"/>
    <m/>
    <m/>
    <m/>
    <m/>
    <m/>
    <m/>
    <m/>
    <m/>
    <m/>
    <m/>
    <m/>
    <s v="831f6f502feb84713b75fe37b52637247be4ba48"/>
    <s v="2020-01-27T21:00:00Z"/>
    <m/>
    <m/>
    <n v="1"/>
    <n v="1"/>
    <n v="1"/>
    <n v="53"/>
    <n v="0"/>
    <n v="0"/>
    <n v="0"/>
    <n v="0"/>
    <n v="0"/>
    <n v="7614893"/>
  </r>
  <r>
    <x v="91"/>
    <x v="52"/>
    <n v="1"/>
    <m/>
    <m/>
    <m/>
    <m/>
    <m/>
    <m/>
    <m/>
    <m/>
    <m/>
    <m/>
    <m/>
    <s v="a692268e30d939a797338ae0b9b922704e9b2a6c"/>
    <s v="2020-01-28T21:00:00Z"/>
    <m/>
    <m/>
    <n v="1"/>
    <n v="1"/>
    <n v="1"/>
    <n v="53"/>
    <n v="0"/>
    <n v="0"/>
    <n v="0"/>
    <n v="0"/>
    <n v="0"/>
    <n v="7614893"/>
  </r>
  <r>
    <x v="92"/>
    <x v="52"/>
    <n v="1"/>
    <m/>
    <m/>
    <m/>
    <m/>
    <m/>
    <m/>
    <m/>
    <m/>
    <m/>
    <m/>
    <m/>
    <s v="909c6573be9fce1cc2a0d03c2492f04709701ee9"/>
    <s v="2020-01-29T21:00:00Z"/>
    <m/>
    <m/>
    <n v="1"/>
    <n v="1"/>
    <n v="1"/>
    <n v="53"/>
    <n v="0"/>
    <n v="0"/>
    <n v="0"/>
    <n v="0"/>
    <n v="0"/>
    <n v="7614893"/>
  </r>
  <r>
    <x v="93"/>
    <x v="52"/>
    <n v="1"/>
    <m/>
    <m/>
    <m/>
    <m/>
    <m/>
    <m/>
    <m/>
    <m/>
    <m/>
    <m/>
    <m/>
    <s v="b0be01a2246d9f5eb343c33e6ddbbc045d7adecb"/>
    <s v="2020-01-30T21:00:00Z"/>
    <m/>
    <m/>
    <n v="1"/>
    <n v="1"/>
    <n v="1"/>
    <n v="53"/>
    <n v="0"/>
    <n v="0"/>
    <n v="0"/>
    <n v="0"/>
    <n v="0"/>
    <n v="7614893"/>
  </r>
  <r>
    <x v="94"/>
    <x v="52"/>
    <n v="1"/>
    <m/>
    <m/>
    <m/>
    <m/>
    <m/>
    <m/>
    <m/>
    <m/>
    <m/>
    <m/>
    <m/>
    <s v="73d54f0012b6bab87d58feaee3160928c500cea5"/>
    <s v="2020-01-31T21:00:00Z"/>
    <m/>
    <m/>
    <n v="1"/>
    <n v="1"/>
    <n v="1"/>
    <n v="53"/>
    <n v="0"/>
    <n v="0"/>
    <n v="0"/>
    <n v="0"/>
    <n v="0"/>
    <n v="7614893"/>
  </r>
  <r>
    <x v="95"/>
    <x v="52"/>
    <n v="1"/>
    <m/>
    <m/>
    <m/>
    <m/>
    <m/>
    <m/>
    <m/>
    <m/>
    <m/>
    <m/>
    <m/>
    <s v="617c6316a2e30eda558ccbb6ec544d8e360793a9"/>
    <s v="2020-02-01T21:00:00Z"/>
    <m/>
    <m/>
    <n v="1"/>
    <n v="1"/>
    <n v="1"/>
    <n v="53"/>
    <n v="0"/>
    <n v="0"/>
    <n v="0"/>
    <n v="0"/>
    <n v="0"/>
    <n v="7614893"/>
  </r>
  <r>
    <x v="96"/>
    <x v="52"/>
    <n v="1"/>
    <m/>
    <m/>
    <m/>
    <m/>
    <m/>
    <m/>
    <m/>
    <m/>
    <m/>
    <m/>
    <m/>
    <s v="20d9b4f6a7c50465178f5dfb35b12b3868057b9f"/>
    <s v="2020-02-02T21:00:00Z"/>
    <m/>
    <m/>
    <n v="1"/>
    <n v="1"/>
    <n v="1"/>
    <n v="53"/>
    <n v="0"/>
    <n v="0"/>
    <n v="0"/>
    <n v="0"/>
    <n v="0"/>
    <n v="7614893"/>
  </r>
  <r>
    <x v="97"/>
    <x v="52"/>
    <n v="1"/>
    <m/>
    <m/>
    <m/>
    <m/>
    <m/>
    <m/>
    <m/>
    <m/>
    <m/>
    <m/>
    <m/>
    <s v="6711797840e1fddd44a71d5049b4659eac04bcff"/>
    <s v="2020-02-03T21:00:00Z"/>
    <m/>
    <m/>
    <n v="1"/>
    <n v="1"/>
    <n v="1"/>
    <n v="53"/>
    <n v="0"/>
    <n v="0"/>
    <n v="0"/>
    <n v="0"/>
    <n v="0"/>
    <n v="7614893"/>
  </r>
  <r>
    <x v="98"/>
    <x v="52"/>
    <n v="1"/>
    <m/>
    <m/>
    <m/>
    <m/>
    <m/>
    <m/>
    <m/>
    <m/>
    <m/>
    <m/>
    <m/>
    <s v="1d4ab25063ae3bbcbdcb6504e28ae592d423aa17"/>
    <s v="2020-02-04T21:00:00Z"/>
    <m/>
    <m/>
    <n v="1"/>
    <n v="1"/>
    <n v="1"/>
    <n v="53"/>
    <n v="0"/>
    <n v="0"/>
    <n v="0"/>
    <n v="0"/>
    <n v="0"/>
    <n v="7614893"/>
  </r>
  <r>
    <x v="99"/>
    <x v="52"/>
    <n v="1"/>
    <m/>
    <m/>
    <m/>
    <m/>
    <m/>
    <m/>
    <m/>
    <m/>
    <m/>
    <m/>
    <m/>
    <s v="b1da43ee3ebf7ea2bbb5688c7dd79509680b2dda"/>
    <s v="2020-02-05T21:00:00Z"/>
    <m/>
    <m/>
    <n v="1"/>
    <n v="1"/>
    <n v="1"/>
    <n v="53"/>
    <n v="0"/>
    <n v="0"/>
    <n v="0"/>
    <n v="0"/>
    <n v="0"/>
    <n v="7614893"/>
  </r>
  <r>
    <x v="100"/>
    <x v="52"/>
    <n v="1"/>
    <m/>
    <m/>
    <m/>
    <m/>
    <m/>
    <m/>
    <m/>
    <m/>
    <m/>
    <m/>
    <m/>
    <s v="f8ba1775462d80b62cb2b9dcafb9a9d4971d246f"/>
    <s v="2020-02-06T21:00:00Z"/>
    <m/>
    <m/>
    <n v="1"/>
    <n v="1"/>
    <n v="1"/>
    <n v="53"/>
    <n v="0"/>
    <n v="0"/>
    <n v="0"/>
    <n v="0"/>
    <n v="0"/>
    <n v="7614893"/>
  </r>
  <r>
    <x v="101"/>
    <x v="52"/>
    <n v="2"/>
    <m/>
    <m/>
    <m/>
    <m/>
    <m/>
    <m/>
    <m/>
    <m/>
    <m/>
    <m/>
    <m/>
    <s v="cbb1796a5a10a0cf18a802cb08e3ba856f0b4356"/>
    <s v="2020-02-07T21:00:00Z"/>
    <m/>
    <m/>
    <n v="2"/>
    <n v="2"/>
    <n v="2"/>
    <n v="53"/>
    <n v="0"/>
    <n v="0"/>
    <n v="0"/>
    <n v="1"/>
    <n v="1"/>
    <n v="7614893"/>
  </r>
  <r>
    <x v="102"/>
    <x v="52"/>
    <n v="2"/>
    <m/>
    <m/>
    <m/>
    <m/>
    <m/>
    <m/>
    <m/>
    <m/>
    <m/>
    <m/>
    <m/>
    <s v="b1150c8a8b70c16bad361cdd6334b39ba7d70674"/>
    <s v="2020-02-08T21:00:00Z"/>
    <m/>
    <m/>
    <n v="2"/>
    <n v="2"/>
    <n v="2"/>
    <n v="53"/>
    <n v="0"/>
    <n v="0"/>
    <n v="0"/>
    <n v="0"/>
    <n v="0"/>
    <n v="7614893"/>
  </r>
  <r>
    <x v="103"/>
    <x v="52"/>
    <n v="2"/>
    <m/>
    <m/>
    <m/>
    <m/>
    <m/>
    <m/>
    <m/>
    <m/>
    <m/>
    <m/>
    <m/>
    <s v="2a03366510b5d22465dcadab8d014a7dfdd7daaa"/>
    <s v="2020-02-09T21:00:00Z"/>
    <m/>
    <m/>
    <n v="2"/>
    <n v="2"/>
    <n v="2"/>
    <n v="53"/>
    <n v="0"/>
    <n v="0"/>
    <n v="0"/>
    <n v="0"/>
    <n v="0"/>
    <n v="7614893"/>
  </r>
  <r>
    <x v="104"/>
    <x v="52"/>
    <n v="2"/>
    <m/>
    <m/>
    <m/>
    <m/>
    <m/>
    <m/>
    <m/>
    <m/>
    <m/>
    <m/>
    <m/>
    <s v="139fc77fa684ad9b3bb564ca5247fdc3f0ad5903"/>
    <s v="2020-02-10T21:00:00Z"/>
    <m/>
    <m/>
    <n v="2"/>
    <n v="2"/>
    <n v="2"/>
    <n v="53"/>
    <n v="0"/>
    <n v="0"/>
    <n v="0"/>
    <n v="0"/>
    <n v="0"/>
    <n v="7614893"/>
  </r>
  <r>
    <x v="105"/>
    <x v="52"/>
    <n v="2"/>
    <m/>
    <m/>
    <m/>
    <m/>
    <m/>
    <m/>
    <m/>
    <m/>
    <m/>
    <m/>
    <m/>
    <s v="b8431bd8980d160575a23b50745754e0c4c77581"/>
    <s v="2020-02-11T21:00:00Z"/>
    <m/>
    <m/>
    <n v="2"/>
    <n v="2"/>
    <n v="2"/>
    <n v="53"/>
    <n v="0"/>
    <n v="0"/>
    <n v="0"/>
    <n v="0"/>
    <n v="0"/>
    <n v="7614893"/>
  </r>
  <r>
    <x v="106"/>
    <x v="52"/>
    <n v="2"/>
    <m/>
    <m/>
    <m/>
    <m/>
    <m/>
    <m/>
    <m/>
    <m/>
    <m/>
    <m/>
    <m/>
    <s v="ac0c134896e8d2534947c75f792713b416f2e159"/>
    <s v="2020-02-12T21:00:00Z"/>
    <m/>
    <m/>
    <n v="2"/>
    <n v="2"/>
    <n v="2"/>
    <n v="53"/>
    <n v="0"/>
    <n v="0"/>
    <n v="0"/>
    <n v="0"/>
    <n v="0"/>
    <n v="7614893"/>
  </r>
  <r>
    <x v="107"/>
    <x v="52"/>
    <n v="2"/>
    <m/>
    <m/>
    <m/>
    <m/>
    <m/>
    <m/>
    <m/>
    <m/>
    <m/>
    <m/>
    <m/>
    <s v="9a044e156460f214d33d657234625399448de812"/>
    <s v="2020-02-13T21:00:00Z"/>
    <m/>
    <m/>
    <n v="2"/>
    <n v="2"/>
    <n v="2"/>
    <n v="53"/>
    <n v="0"/>
    <n v="0"/>
    <n v="0"/>
    <n v="0"/>
    <n v="0"/>
    <n v="7614893"/>
  </r>
  <r>
    <x v="108"/>
    <x v="52"/>
    <n v="2"/>
    <m/>
    <m/>
    <m/>
    <m/>
    <m/>
    <m/>
    <m/>
    <m/>
    <m/>
    <m/>
    <m/>
    <s v="3696aaab27fdae852ccffbfcbe4f8e64bb945bc4"/>
    <s v="2020-02-14T21:00:00Z"/>
    <m/>
    <m/>
    <n v="2"/>
    <n v="2"/>
    <n v="2"/>
    <n v="53"/>
    <n v="0"/>
    <n v="0"/>
    <n v="0"/>
    <n v="0"/>
    <n v="0"/>
    <n v="7614893"/>
  </r>
  <r>
    <x v="109"/>
    <x v="52"/>
    <n v="2"/>
    <m/>
    <m/>
    <m/>
    <m/>
    <m/>
    <m/>
    <m/>
    <m/>
    <m/>
    <m/>
    <m/>
    <s v="b9ebce8685d2b47689383be0afdde83dbcf94684"/>
    <s v="2020-02-15T21:00:00Z"/>
    <m/>
    <m/>
    <n v="2"/>
    <n v="2"/>
    <n v="2"/>
    <n v="53"/>
    <n v="0"/>
    <n v="0"/>
    <n v="0"/>
    <n v="0"/>
    <n v="0"/>
    <n v="7614893"/>
  </r>
  <r>
    <x v="110"/>
    <x v="52"/>
    <n v="2"/>
    <m/>
    <m/>
    <m/>
    <m/>
    <m/>
    <m/>
    <m/>
    <m/>
    <m/>
    <m/>
    <m/>
    <s v="6b9d4fa32007a4d1d391699e9bdc1ab7674b8a9c"/>
    <s v="2020-02-16T21:00:00Z"/>
    <m/>
    <m/>
    <n v="2"/>
    <n v="2"/>
    <n v="2"/>
    <n v="53"/>
    <n v="0"/>
    <n v="0"/>
    <n v="0"/>
    <n v="0"/>
    <n v="0"/>
    <n v="7614893"/>
  </r>
  <r>
    <x v="111"/>
    <x v="52"/>
    <n v="2"/>
    <m/>
    <m/>
    <m/>
    <m/>
    <m/>
    <m/>
    <m/>
    <m/>
    <m/>
    <m/>
    <m/>
    <s v="6020f3048e7c1185f3107f883487aa7e943f72d9"/>
    <s v="2020-02-17T21:00:00Z"/>
    <m/>
    <m/>
    <n v="2"/>
    <n v="2"/>
    <n v="2"/>
    <n v="53"/>
    <n v="0"/>
    <n v="0"/>
    <n v="0"/>
    <n v="0"/>
    <n v="0"/>
    <n v="7614893"/>
  </r>
  <r>
    <x v="112"/>
    <x v="52"/>
    <n v="2"/>
    <m/>
    <m/>
    <m/>
    <m/>
    <m/>
    <m/>
    <m/>
    <m/>
    <m/>
    <m/>
    <m/>
    <s v="36fd64fc1c6186614ba86ac3816334712f704cc2"/>
    <s v="2020-02-18T21:00:00Z"/>
    <m/>
    <m/>
    <n v="2"/>
    <n v="2"/>
    <n v="2"/>
    <n v="53"/>
    <n v="0"/>
    <n v="0"/>
    <n v="0"/>
    <n v="0"/>
    <n v="0"/>
    <n v="7614893"/>
  </r>
  <r>
    <x v="113"/>
    <x v="52"/>
    <n v="2"/>
    <m/>
    <m/>
    <m/>
    <m/>
    <m/>
    <m/>
    <m/>
    <m/>
    <m/>
    <m/>
    <m/>
    <s v="2df58c613477ed9bc5bf9532ed830c81cc0e2dc9"/>
    <s v="2020-02-19T21:00:00Z"/>
    <m/>
    <m/>
    <n v="2"/>
    <n v="2"/>
    <n v="2"/>
    <n v="53"/>
    <n v="0"/>
    <n v="0"/>
    <n v="0"/>
    <n v="0"/>
    <n v="0"/>
    <n v="7614893"/>
  </r>
  <r>
    <x v="114"/>
    <x v="52"/>
    <n v="2"/>
    <m/>
    <m/>
    <m/>
    <m/>
    <m/>
    <m/>
    <m/>
    <m/>
    <m/>
    <m/>
    <m/>
    <s v="7f2eea1ad5f019a6fa3cac948b6adca15d5a44f3"/>
    <s v="2020-02-20T21:00:00Z"/>
    <m/>
    <m/>
    <n v="2"/>
    <n v="2"/>
    <n v="2"/>
    <n v="53"/>
    <n v="0"/>
    <n v="0"/>
    <n v="0"/>
    <n v="0"/>
    <n v="0"/>
    <n v="7614893"/>
  </r>
  <r>
    <x v="115"/>
    <x v="52"/>
    <n v="2"/>
    <m/>
    <m/>
    <m/>
    <m/>
    <m/>
    <m/>
    <m/>
    <m/>
    <m/>
    <m/>
    <m/>
    <s v="ebc579842322775d31ef3a6afcbb4133527cabf2"/>
    <s v="2020-02-21T21:00:00Z"/>
    <m/>
    <m/>
    <n v="2"/>
    <n v="2"/>
    <n v="2"/>
    <n v="53"/>
    <n v="0"/>
    <n v="0"/>
    <n v="0"/>
    <n v="0"/>
    <n v="0"/>
    <n v="7614893"/>
  </r>
  <r>
    <x v="116"/>
    <x v="52"/>
    <n v="2"/>
    <m/>
    <m/>
    <m/>
    <m/>
    <m/>
    <m/>
    <m/>
    <m/>
    <m/>
    <m/>
    <m/>
    <s v="1483c7b91147d8ec370116d6f243c51a098e7725"/>
    <s v="2020-02-22T21:00:00Z"/>
    <m/>
    <m/>
    <n v="2"/>
    <n v="2"/>
    <n v="2"/>
    <n v="53"/>
    <n v="0"/>
    <n v="0"/>
    <n v="0"/>
    <n v="0"/>
    <n v="0"/>
    <n v="7614893"/>
  </r>
  <r>
    <x v="117"/>
    <x v="52"/>
    <n v="2"/>
    <m/>
    <m/>
    <m/>
    <m/>
    <m/>
    <m/>
    <m/>
    <m/>
    <m/>
    <m/>
    <m/>
    <s v="27654080785d26b87e86057347f4181fc55219fc"/>
    <s v="2020-02-23T21:00:00Z"/>
    <m/>
    <m/>
    <n v="2"/>
    <n v="2"/>
    <n v="2"/>
    <n v="53"/>
    <n v="0"/>
    <n v="0"/>
    <n v="0"/>
    <n v="0"/>
    <n v="0"/>
    <n v="7614893"/>
  </r>
  <r>
    <x v="118"/>
    <x v="52"/>
    <n v="2"/>
    <m/>
    <m/>
    <m/>
    <m/>
    <m/>
    <m/>
    <m/>
    <m/>
    <m/>
    <m/>
    <m/>
    <s v="4328beff7eb38c007011b4a8c5ec0866ab96471d"/>
    <s v="2020-02-24T21:00:00Z"/>
    <m/>
    <m/>
    <n v="2"/>
    <n v="2"/>
    <n v="2"/>
    <n v="53"/>
    <n v="0"/>
    <n v="0"/>
    <n v="0"/>
    <n v="0"/>
    <n v="0"/>
    <n v="7614893"/>
  </r>
  <r>
    <x v="119"/>
    <x v="52"/>
    <n v="2"/>
    <m/>
    <m/>
    <m/>
    <m/>
    <m/>
    <m/>
    <m/>
    <m/>
    <m/>
    <m/>
    <m/>
    <s v="3217275e0c627e3c5f4af980585e2ca517ba96a7"/>
    <s v="2020-02-25T21:00:00Z"/>
    <m/>
    <m/>
    <n v="2"/>
    <n v="2"/>
    <n v="2"/>
    <n v="53"/>
    <n v="0"/>
    <n v="0"/>
    <n v="0"/>
    <n v="0"/>
    <n v="0"/>
    <n v="7614893"/>
  </r>
  <r>
    <x v="120"/>
    <x v="52"/>
    <n v="2"/>
    <m/>
    <m/>
    <m/>
    <m/>
    <m/>
    <m/>
    <m/>
    <m/>
    <m/>
    <m/>
    <m/>
    <s v="944e5207e198723c9d20d053df7060836edd189c"/>
    <s v="2020-02-26T21:00:00Z"/>
    <n v="2"/>
    <m/>
    <n v="2"/>
    <n v="2"/>
    <n v="2"/>
    <n v="53"/>
    <n v="2"/>
    <n v="0"/>
    <n v="0"/>
    <n v="0"/>
    <n v="0"/>
    <n v="7614893"/>
  </r>
  <r>
    <x v="121"/>
    <x v="52"/>
    <n v="2"/>
    <m/>
    <m/>
    <m/>
    <m/>
    <m/>
    <m/>
    <m/>
    <m/>
    <m/>
    <m/>
    <m/>
    <s v="01ac7f81a660f85c1ed60a285843950e2cc0ce32"/>
    <s v="2020-02-27T21:00:00Z"/>
    <n v="2"/>
    <m/>
    <n v="2"/>
    <n v="2"/>
    <n v="2"/>
    <n v="53"/>
    <n v="0"/>
    <n v="0"/>
    <n v="0"/>
    <n v="0"/>
    <n v="0"/>
    <n v="7614893"/>
  </r>
  <r>
    <x v="122"/>
    <x v="52"/>
    <n v="9"/>
    <m/>
    <m/>
    <m/>
    <m/>
    <m/>
    <m/>
    <m/>
    <m/>
    <m/>
    <m/>
    <m/>
    <s v="1e4f949413a87be6de5ca163050115969db6fb1c"/>
    <s v="2020-02-28T21:00:00Z"/>
    <n v="4"/>
    <m/>
    <n v="9"/>
    <n v="9"/>
    <n v="9"/>
    <n v="53"/>
    <n v="2"/>
    <n v="0"/>
    <n v="0"/>
    <n v="7"/>
    <n v="7"/>
    <n v="7614893"/>
  </r>
  <r>
    <x v="123"/>
    <x v="52"/>
    <n v="18"/>
    <n v="23"/>
    <m/>
    <m/>
    <m/>
    <m/>
    <m/>
    <m/>
    <m/>
    <m/>
    <m/>
    <d v="2020-02-29T00:00:00"/>
    <s v="75e9a7c47fd7834609ac6c6ed2ed77fbcbed4842"/>
    <s v="2020-02-29T21:00:00Z"/>
    <n v="5"/>
    <m/>
    <n v="41"/>
    <n v="41"/>
    <n v="41"/>
    <n v="53"/>
    <n v="1"/>
    <n v="0"/>
    <n v="23"/>
    <n v="9"/>
    <n v="32"/>
    <n v="7614893"/>
  </r>
  <r>
    <x v="82"/>
    <x v="52"/>
    <n v="34"/>
    <n v="81"/>
    <m/>
    <m/>
    <m/>
    <m/>
    <m/>
    <m/>
    <m/>
    <m/>
    <m/>
    <d v="2020-03-01T00:00:00"/>
    <s v="123bd0b8caa9b1317f97e9cea9d8f5c5d4f4e203"/>
    <s v="2020-03-01T21:00:00Z"/>
    <n v="8"/>
    <m/>
    <n v="115"/>
    <n v="115"/>
    <n v="115"/>
    <n v="53"/>
    <n v="3"/>
    <n v="0"/>
    <n v="58"/>
    <n v="16"/>
    <n v="74"/>
    <n v="7614893"/>
  </r>
  <r>
    <x v="83"/>
    <x v="52"/>
    <n v="65"/>
    <n v="229"/>
    <m/>
    <m/>
    <m/>
    <m/>
    <m/>
    <m/>
    <m/>
    <m/>
    <m/>
    <d v="2020-03-02T00:00:00"/>
    <s v="e090a6e0dbeca262f8cb642a40ce5755097ed2ef"/>
    <s v="2020-03-02T21:00:00Z"/>
    <n v="11"/>
    <m/>
    <n v="294"/>
    <n v="294"/>
    <n v="294"/>
    <n v="53"/>
    <n v="3"/>
    <n v="0"/>
    <n v="148"/>
    <n v="31"/>
    <n v="179"/>
    <n v="7614893"/>
  </r>
  <r>
    <x v="84"/>
    <x v="52"/>
    <n v="90"/>
    <n v="427"/>
    <m/>
    <m/>
    <m/>
    <m/>
    <m/>
    <m/>
    <m/>
    <m/>
    <m/>
    <d v="2020-03-03T00:00:00"/>
    <s v="4bcfecb37283508afbca4bbef79e913883ead7e9"/>
    <s v="2020-03-03T21:00:00Z"/>
    <n v="14"/>
    <m/>
    <n v="517"/>
    <n v="517"/>
    <n v="517"/>
    <n v="53"/>
    <n v="3"/>
    <n v="0"/>
    <n v="198"/>
    <n v="25"/>
    <n v="223"/>
    <n v="7614893"/>
  </r>
  <r>
    <x v="80"/>
    <x v="52"/>
    <n v="128"/>
    <n v="633"/>
    <m/>
    <m/>
    <m/>
    <m/>
    <m/>
    <m/>
    <m/>
    <m/>
    <m/>
    <d v="2020-03-04T00:00:00"/>
    <s v="b8b39e23113cd7fc4ffd6027237b30ea1bb4f4f0"/>
    <s v="2020-03-04T21:00:00Z"/>
    <n v="16"/>
    <m/>
    <n v="761"/>
    <n v="761"/>
    <n v="761"/>
    <n v="53"/>
    <n v="2"/>
    <n v="0"/>
    <n v="206"/>
    <n v="38"/>
    <n v="244"/>
    <n v="7614893"/>
  </r>
  <r>
    <x v="81"/>
    <x v="52"/>
    <n v="179"/>
    <n v="944"/>
    <m/>
    <m/>
    <m/>
    <m/>
    <m/>
    <m/>
    <m/>
    <m/>
    <m/>
    <d v="2020-03-05T00:00:00"/>
    <s v="a91d8b2943361ac4121b37bb350110831482f24f"/>
    <s v="2020-03-05T21:00:00Z"/>
    <n v="20"/>
    <m/>
    <n v="1123"/>
    <n v="1123"/>
    <n v="1123"/>
    <n v="53"/>
    <n v="4"/>
    <n v="0"/>
    <n v="311"/>
    <n v="51"/>
    <n v="362"/>
    <n v="7614893"/>
  </r>
  <r>
    <x v="0"/>
    <x v="52"/>
    <n v="218"/>
    <n v="1379"/>
    <m/>
    <m/>
    <m/>
    <m/>
    <m/>
    <m/>
    <m/>
    <m/>
    <m/>
    <d v="2020-03-06T00:00:00"/>
    <s v="551798555aca0477715289795d1fae8c39cc1275"/>
    <s v="2020-03-06T21:00:00Z"/>
    <n v="26"/>
    <m/>
    <n v="1597"/>
    <n v="1597"/>
    <n v="1597"/>
    <n v="53"/>
    <n v="6"/>
    <n v="0"/>
    <n v="435"/>
    <n v="39"/>
    <n v="474"/>
    <n v="7614893"/>
  </r>
  <r>
    <x v="1"/>
    <x v="52"/>
    <n v="256"/>
    <n v="1746"/>
    <n v="66"/>
    <m/>
    <m/>
    <m/>
    <m/>
    <m/>
    <m/>
    <m/>
    <m/>
    <d v="2020-03-07T00:00:00"/>
    <s v="d07cf12b2a5433d074f2154306225deb6991f076"/>
    <s v="2020-03-07T21:00:00Z"/>
    <n v="27"/>
    <m/>
    <n v="2068"/>
    <n v="2002"/>
    <n v="2002"/>
    <n v="53"/>
    <n v="1"/>
    <n v="0"/>
    <n v="367"/>
    <n v="38"/>
    <n v="405"/>
    <n v="7614893"/>
  </r>
  <r>
    <x v="2"/>
    <x v="52"/>
    <n v="317"/>
    <n v="2208"/>
    <n v="60"/>
    <m/>
    <m/>
    <m/>
    <m/>
    <m/>
    <m/>
    <m/>
    <m/>
    <d v="2020-03-08T00:00:00"/>
    <s v="2213b44ea634d1773077d3e54708eba10e353a87"/>
    <s v="2020-03-08T20:00:00Z"/>
    <n v="31"/>
    <m/>
    <n v="2585"/>
    <n v="2525"/>
    <n v="2525"/>
    <n v="53"/>
    <n v="4"/>
    <n v="0"/>
    <n v="462"/>
    <n v="61"/>
    <n v="523"/>
    <n v="7614893"/>
  </r>
  <r>
    <x v="3"/>
    <x v="52"/>
    <n v="378"/>
    <n v="3173"/>
    <m/>
    <m/>
    <m/>
    <m/>
    <m/>
    <m/>
    <m/>
    <m/>
    <m/>
    <d v="2020-03-09T00:00:00"/>
    <s v="2b608e0a050dae0c791ebbcc5f0ad5d87ad4debd"/>
    <s v="2020-03-09T20:00:00Z"/>
    <n v="35"/>
    <m/>
    <n v="3551"/>
    <n v="3551"/>
    <n v="3551"/>
    <n v="53"/>
    <n v="4"/>
    <n v="0"/>
    <n v="965"/>
    <n v="61"/>
    <n v="1026"/>
    <n v="7614893"/>
  </r>
  <r>
    <x v="4"/>
    <x v="52"/>
    <n v="488"/>
    <n v="4848"/>
    <m/>
    <m/>
    <m/>
    <m/>
    <m/>
    <m/>
    <m/>
    <m/>
    <m/>
    <d v="2020-03-10T00:00:00"/>
    <s v="68b3f486ec7a0c581f7e2e8502855fe6da84c4ff"/>
    <s v="2020-03-10T20:00:00Z"/>
    <n v="37"/>
    <m/>
    <n v="5336"/>
    <n v="5336"/>
    <n v="5336"/>
    <n v="53"/>
    <n v="2"/>
    <n v="0"/>
    <n v="1675"/>
    <n v="110"/>
    <n v="1785"/>
    <n v="7614893"/>
  </r>
  <r>
    <x v="5"/>
    <x v="52"/>
    <n v="621"/>
    <n v="6976"/>
    <m/>
    <m/>
    <m/>
    <m/>
    <m/>
    <m/>
    <m/>
    <m/>
    <m/>
    <d v="2020-03-11T00:00:00"/>
    <s v="f0dbd72d89645c8a8196f72286272a3b885dc513"/>
    <s v="2020-03-11T20:00:00Z"/>
    <n v="40"/>
    <m/>
    <n v="7597"/>
    <n v="7597"/>
    <n v="7597"/>
    <n v="53"/>
    <n v="3"/>
    <n v="0"/>
    <n v="2128"/>
    <n v="133"/>
    <n v="2261"/>
    <n v="7614893"/>
  </r>
  <r>
    <x v="6"/>
    <x v="52"/>
    <n v="799"/>
    <n v="10563"/>
    <m/>
    <m/>
    <m/>
    <m/>
    <m/>
    <m/>
    <m/>
    <m/>
    <m/>
    <d v="2020-03-12T00:00:00"/>
    <s v="26637457770343ac30569d53448276021d3273e2"/>
    <s v="2020-03-12T20:00:00Z"/>
    <n v="44"/>
    <m/>
    <n v="11362"/>
    <n v="11362"/>
    <n v="11362"/>
    <n v="53"/>
    <n v="4"/>
    <n v="0"/>
    <n v="3587"/>
    <n v="178"/>
    <n v="3765"/>
    <n v="7614893"/>
  </r>
  <r>
    <x v="7"/>
    <x v="52"/>
    <n v="1015"/>
    <n v="14585"/>
    <m/>
    <m/>
    <m/>
    <m/>
    <m/>
    <m/>
    <m/>
    <m/>
    <m/>
    <d v="2020-03-13T00:00:00"/>
    <s v="fabc98dfab5b8c284ee41bd9a8664f21e1554968"/>
    <s v="2020-03-13T20:00:00Z"/>
    <n v="47"/>
    <m/>
    <n v="15600"/>
    <n v="15600"/>
    <n v="15600"/>
    <n v="53"/>
    <n v="3"/>
    <n v="0"/>
    <n v="4022"/>
    <n v="216"/>
    <n v="4238"/>
    <n v="7614893"/>
  </r>
  <r>
    <x v="8"/>
    <x v="52"/>
    <n v="1171"/>
    <n v="16768"/>
    <m/>
    <m/>
    <m/>
    <m/>
    <m/>
    <m/>
    <m/>
    <m/>
    <m/>
    <d v="2020-03-14T00:00:00"/>
    <s v="65e3d199ae6fe5007139887fdea7a909df7b814c"/>
    <s v="2020-03-14T20:00:00Z"/>
    <n v="51"/>
    <m/>
    <n v="17939"/>
    <n v="17939"/>
    <n v="17939"/>
    <n v="53"/>
    <n v="4"/>
    <n v="0"/>
    <n v="2183"/>
    <n v="156"/>
    <n v="2339"/>
    <n v="7614893"/>
  </r>
  <r>
    <x v="9"/>
    <x v="52"/>
    <n v="1277"/>
    <n v="18353"/>
    <m/>
    <m/>
    <m/>
    <m/>
    <m/>
    <m/>
    <m/>
    <m/>
    <m/>
    <d v="2020-03-15T00:00:00"/>
    <s v="07a4ccf601cc4e6ab97e541aa7d24583a07d73dd"/>
    <s v="2020-03-15T20:00:00Z"/>
    <n v="57"/>
    <m/>
    <n v="19630"/>
    <n v="19630"/>
    <n v="19630"/>
    <n v="53"/>
    <n v="6"/>
    <n v="0"/>
    <n v="1585"/>
    <n v="106"/>
    <n v="1691"/>
    <n v="7614893"/>
  </r>
  <r>
    <x v="10"/>
    <x v="52"/>
    <n v="1577"/>
    <n v="22957"/>
    <m/>
    <m/>
    <m/>
    <m/>
    <m/>
    <m/>
    <m/>
    <m/>
    <m/>
    <d v="2020-03-16T00:00:00"/>
    <s v="a5a90c2d56ac7efb5152329c57c1377e37a26f62"/>
    <s v="2020-03-16T20:00:00Z"/>
    <n v="69"/>
    <m/>
    <n v="24534"/>
    <n v="24534"/>
    <n v="24534"/>
    <n v="53"/>
    <n v="12"/>
    <n v="0"/>
    <n v="4604"/>
    <n v="300"/>
    <n v="4904"/>
    <n v="7614893"/>
  </r>
  <r>
    <x v="11"/>
    <x v="52"/>
    <n v="1840"/>
    <n v="27344"/>
    <m/>
    <m/>
    <m/>
    <m/>
    <m/>
    <m/>
    <m/>
    <m/>
    <m/>
    <d v="2020-03-17T00:00:00"/>
    <s v="9b907112004182c93b6079790a1e7b1777da7b0c"/>
    <s v="2020-03-17T20:00:00Z"/>
    <n v="78"/>
    <m/>
    <n v="29184"/>
    <n v="29184"/>
    <n v="29184"/>
    <n v="53"/>
    <n v="9"/>
    <n v="0"/>
    <n v="4387"/>
    <n v="263"/>
    <n v="4650"/>
    <n v="7614893"/>
  </r>
  <r>
    <x v="12"/>
    <x v="52"/>
    <n v="2129"/>
    <n v="31812"/>
    <m/>
    <m/>
    <m/>
    <m/>
    <m/>
    <m/>
    <m/>
    <m/>
    <m/>
    <d v="2020-03-18T00:00:00"/>
    <s v="e2b2bb0f0dd68fba96775e39f4a0a776b1f19ca2"/>
    <s v="2020-03-18T20:00:00Z"/>
    <n v="82"/>
    <m/>
    <n v="33941"/>
    <n v="33941"/>
    <n v="33941"/>
    <n v="53"/>
    <n v="4"/>
    <n v="0"/>
    <n v="4468"/>
    <n v="289"/>
    <n v="4757"/>
    <n v="7614893"/>
  </r>
  <r>
    <x v="13"/>
    <x v="52"/>
    <n v="2461"/>
    <n v="36040"/>
    <m/>
    <m/>
    <m/>
    <m/>
    <m/>
    <m/>
    <m/>
    <m/>
    <m/>
    <d v="2020-03-19T00:00:00"/>
    <s v="761d22d26d040c5fbd14aa4a112fc60345e771a4"/>
    <s v="2020-03-19T20:00:00Z"/>
    <n v="92"/>
    <m/>
    <n v="38501"/>
    <n v="38501"/>
    <n v="38501"/>
    <n v="53"/>
    <n v="10"/>
    <n v="0"/>
    <n v="4228"/>
    <n v="332"/>
    <n v="4560"/>
    <n v="7614893"/>
  </r>
  <r>
    <x v="14"/>
    <x v="52"/>
    <n v="2764"/>
    <n v="39805"/>
    <m/>
    <m/>
    <m/>
    <m/>
    <m/>
    <m/>
    <m/>
    <m/>
    <m/>
    <d v="2020-03-20T00:00:00"/>
    <s v="9ef708c001a480dc4c232ec93c472130cedd3472"/>
    <s v="2020-03-20T20:00:00Z"/>
    <n v="104"/>
    <m/>
    <n v="42569"/>
    <n v="42569"/>
    <n v="42569"/>
    <n v="53"/>
    <n v="12"/>
    <n v="0"/>
    <n v="3765"/>
    <n v="303"/>
    <n v="4068"/>
    <n v="7614893"/>
  </r>
  <r>
    <x v="15"/>
    <x v="52"/>
    <n v="2958"/>
    <n v="41956"/>
    <m/>
    <m/>
    <m/>
    <m/>
    <m/>
    <m/>
    <m/>
    <m/>
    <m/>
    <d v="2020-03-21T00:00:00"/>
    <s v="16891ab2664f0123b7e801b46cd70f0efff6f396"/>
    <s v="2020-03-21T20:00:00Z"/>
    <n v="111"/>
    <m/>
    <n v="44914"/>
    <n v="44914"/>
    <n v="44914"/>
    <n v="53"/>
    <n v="7"/>
    <n v="0"/>
    <n v="2151"/>
    <n v="194"/>
    <n v="2345"/>
    <n v="7614893"/>
  </r>
  <r>
    <x v="16"/>
    <x v="52"/>
    <n v="3141"/>
    <n v="43663"/>
    <m/>
    <m/>
    <m/>
    <m/>
    <m/>
    <m/>
    <m/>
    <m/>
    <m/>
    <d v="2020-03-22T00:00:00"/>
    <s v="f91d25164824d4a4f8cf088837229924375a3fc0"/>
    <s v="2020-03-22T20:00:00Z"/>
    <n v="126"/>
    <m/>
    <n v="46804"/>
    <n v="46804"/>
    <n v="46804"/>
    <n v="53"/>
    <n v="15"/>
    <n v="0"/>
    <n v="1707"/>
    <n v="183"/>
    <n v="1890"/>
    <n v="7614893"/>
  </r>
  <r>
    <x v="17"/>
    <x v="52"/>
    <n v="3604"/>
    <n v="48508"/>
    <m/>
    <m/>
    <m/>
    <m/>
    <m/>
    <m/>
    <m/>
    <m/>
    <s v="A"/>
    <d v="2020-03-23T00:00:00"/>
    <s v="c818ffe9478f4b7ef8515474cf6e60d0feb5c662"/>
    <s v="2020-03-23T20:00:00Z"/>
    <n v="137"/>
    <m/>
    <n v="52112"/>
    <n v="52112"/>
    <n v="52112"/>
    <n v="53"/>
    <n v="11"/>
    <n v="0"/>
    <n v="4845"/>
    <n v="463"/>
    <n v="5308"/>
    <n v="7614893"/>
  </r>
  <r>
    <x v="18"/>
    <x v="52"/>
    <n v="4038"/>
    <n v="53326"/>
    <m/>
    <m/>
    <m/>
    <m/>
    <m/>
    <m/>
    <m/>
    <m/>
    <s v="A"/>
    <d v="2020-03-24T00:00:00"/>
    <s v="eee3a8a00613adf64bdcac25df6204d0383994ff"/>
    <s v="2020-03-24T20:00:00Z"/>
    <n v="146"/>
    <m/>
    <n v="57364"/>
    <n v="57364"/>
    <n v="57364"/>
    <n v="53"/>
    <n v="9"/>
    <n v="0"/>
    <n v="4818"/>
    <n v="434"/>
    <n v="5252"/>
    <n v="7614893"/>
  </r>
  <r>
    <x v="19"/>
    <x v="52"/>
    <n v="4477"/>
    <n v="57897"/>
    <m/>
    <m/>
    <m/>
    <m/>
    <m/>
    <m/>
    <m/>
    <m/>
    <s v="A"/>
    <d v="2020-03-25T00:00:00"/>
    <s v="48c5c0a3f5d2b6cd57c9c72105587c6441fc3afb"/>
    <s v="2020-03-25T20:00:00Z"/>
    <n v="159"/>
    <m/>
    <n v="62374"/>
    <n v="62374"/>
    <n v="62374"/>
    <n v="53"/>
    <n v="13"/>
    <n v="0"/>
    <n v="4571"/>
    <n v="439"/>
    <n v="5010"/>
    <n v="7614893"/>
  </r>
  <r>
    <x v="20"/>
    <x v="52"/>
    <n v="4909"/>
    <n v="61944"/>
    <m/>
    <m/>
    <m/>
    <m/>
    <m/>
    <m/>
    <m/>
    <m/>
    <s v="A"/>
    <d v="2020-03-26T00:00:00"/>
    <s v="68fa2b0e531f1c16623545195ff00767ae1dfb90"/>
    <s v="2020-03-26T20:00:00Z"/>
    <n v="183"/>
    <m/>
    <n v="66853"/>
    <n v="66853"/>
    <n v="66853"/>
    <n v="53"/>
    <n v="24"/>
    <n v="0"/>
    <n v="4047"/>
    <n v="432"/>
    <n v="4479"/>
    <n v="7614893"/>
  </r>
  <r>
    <x v="21"/>
    <x v="52"/>
    <n v="5359"/>
    <n v="65844"/>
    <m/>
    <m/>
    <m/>
    <m/>
    <m/>
    <m/>
    <m/>
    <m/>
    <s v="A"/>
    <d v="2020-03-27T00:00:00"/>
    <s v="ff5aca50fae41fc1ce8f11be46833c730a58a32a"/>
    <s v="2020-03-27T20:00:00Z"/>
    <n v="199"/>
    <m/>
    <n v="71203"/>
    <n v="71203"/>
    <n v="71203"/>
    <n v="53"/>
    <n v="16"/>
    <n v="0"/>
    <n v="3900"/>
    <n v="450"/>
    <n v="4350"/>
    <n v="7614893"/>
  </r>
  <r>
    <x v="22"/>
    <x v="52"/>
    <n v="5642"/>
    <n v="68163"/>
    <m/>
    <m/>
    <m/>
    <m/>
    <m/>
    <m/>
    <m/>
    <m/>
    <s v="A"/>
    <d v="2020-03-28T00:00:00"/>
    <s v="d857badf616df70b93459334392c4895bbd19c56"/>
    <s v="2020-03-28T20:00:00Z"/>
    <n v="220"/>
    <m/>
    <n v="73805"/>
    <n v="73805"/>
    <n v="73805"/>
    <n v="53"/>
    <n v="21"/>
    <n v="0"/>
    <n v="2319"/>
    <n v="283"/>
    <n v="2602"/>
    <n v="7614893"/>
  </r>
  <r>
    <x v="23"/>
    <x v="52"/>
    <n v="5880"/>
    <n v="69750"/>
    <m/>
    <m/>
    <m/>
    <m/>
    <m/>
    <m/>
    <m/>
    <m/>
    <s v="A"/>
    <d v="2020-03-29T00:00:00"/>
    <s v="2b0168f3a93c5c31b0e61f607ed6b5731a51ad28"/>
    <s v="2020-03-29T20:00:00Z"/>
    <n v="237"/>
    <m/>
    <n v="75630"/>
    <n v="75630"/>
    <n v="75630"/>
    <n v="53"/>
    <n v="17"/>
    <n v="0"/>
    <n v="1587"/>
    <n v="238"/>
    <n v="1825"/>
    <n v="7614893"/>
  </r>
  <r>
    <x v="24"/>
    <x v="52"/>
    <n v="6441"/>
    <n v="74245"/>
    <m/>
    <m/>
    <m/>
    <m/>
    <m/>
    <m/>
    <m/>
    <m/>
    <s v="A"/>
    <d v="2020-03-30T00:00:00"/>
    <s v="441b3f93bca9cc16fca75ba0e30243fde08107a8"/>
    <s v="2020-03-30T20:00:00Z"/>
    <n v="248"/>
    <m/>
    <n v="80686"/>
    <n v="80686"/>
    <n v="80686"/>
    <n v="53"/>
    <n v="11"/>
    <n v="0"/>
    <n v="4495"/>
    <n v="561"/>
    <n v="5056"/>
    <n v="7614893"/>
  </r>
  <r>
    <x v="25"/>
    <x v="52"/>
    <n v="6908"/>
    <n v="78403"/>
    <m/>
    <m/>
    <m/>
    <m/>
    <m/>
    <m/>
    <m/>
    <m/>
    <s v="A"/>
    <d v="2020-03-31T00:00:00"/>
    <s v="8922bc63abc7e6fdbf606419e0076b96b38a6305"/>
    <s v="2020-03-31T20:00:00Z"/>
    <n v="262"/>
    <m/>
    <n v="85311"/>
    <n v="85311"/>
    <n v="85311"/>
    <n v="53"/>
    <n v="14"/>
    <n v="0"/>
    <n v="4158"/>
    <n v="467"/>
    <n v="4625"/>
    <n v="7614893"/>
  </r>
  <r>
    <x v="26"/>
    <x v="52"/>
    <n v="7354"/>
    <n v="82615"/>
    <m/>
    <m/>
    <m/>
    <m/>
    <m/>
    <m/>
    <m/>
    <m/>
    <s v="A"/>
    <d v="2020-04-01T00:00:00"/>
    <s v="94fb160fdd3bb67520d37a3e4b5f26fd9936bd6b"/>
    <s v="2020-04-01T20:00:00Z"/>
    <n v="282"/>
    <m/>
    <n v="89969"/>
    <n v="89969"/>
    <n v="89969"/>
    <n v="53"/>
    <n v="20"/>
    <n v="0"/>
    <n v="4212"/>
    <n v="446"/>
    <n v="4658"/>
    <n v="7614893"/>
  </r>
  <r>
    <x v="27"/>
    <x v="52"/>
    <n v="7758"/>
    <n v="87037"/>
    <m/>
    <m/>
    <m/>
    <m/>
    <m/>
    <m/>
    <m/>
    <m/>
    <s v="A"/>
    <d v="2020-04-02T00:00:00"/>
    <s v="57c30052f5949b5a4d65369ee5c37140ffa62ae9"/>
    <s v="2020-04-02T20:00:00Z"/>
    <n v="310"/>
    <m/>
    <n v="94795"/>
    <n v="94795"/>
    <n v="94795"/>
    <n v="53"/>
    <n v="28"/>
    <n v="0"/>
    <n v="4422"/>
    <n v="404"/>
    <n v="4826"/>
    <n v="7614893"/>
  </r>
  <r>
    <x v="28"/>
    <x v="52"/>
    <n v="8167"/>
    <n v="91398"/>
    <m/>
    <m/>
    <m/>
    <m/>
    <m/>
    <m/>
    <m/>
    <m/>
    <s v="A"/>
    <d v="2020-04-03T00:00:00"/>
    <s v="fd1653e8804fbd37a992967f6eb06ad4b79cf576"/>
    <s v="2020-04-03T20:00:00Z"/>
    <n v="338"/>
    <m/>
    <n v="99565"/>
    <n v="99565"/>
    <n v="99565"/>
    <n v="53"/>
    <n v="28"/>
    <n v="0"/>
    <n v="4361"/>
    <n v="409"/>
    <n v="4770"/>
    <n v="7614893"/>
  </r>
  <r>
    <x v="29"/>
    <x v="52"/>
    <n v="8375"/>
    <n v="93772"/>
    <m/>
    <n v="574"/>
    <m/>
    <n v="174"/>
    <m/>
    <m/>
    <m/>
    <m/>
    <s v="A"/>
    <d v="2020-04-04T00:00:00"/>
    <s v="91a49b9044b38b55e83274ded4925c567234712d"/>
    <s v="2020-04-04T20:00:00Z"/>
    <n v="365"/>
    <m/>
    <n v="102147"/>
    <n v="102147"/>
    <n v="102147"/>
    <n v="53"/>
    <n v="27"/>
    <n v="0"/>
    <n v="2374"/>
    <n v="208"/>
    <n v="2582"/>
    <n v="7614893"/>
  </r>
  <r>
    <x v="30"/>
    <x v="52"/>
    <n v="8544"/>
    <n v="95545"/>
    <m/>
    <n v="581"/>
    <m/>
    <n v="178"/>
    <m/>
    <m/>
    <m/>
    <m/>
    <s v="A"/>
    <d v="2020-04-05T00:00:00"/>
    <s v="e71c137d4bfbbe2e0820febb94b61f7cf3c25a79"/>
    <s v="2020-04-05T20:00:00Z"/>
    <n v="386"/>
    <m/>
    <n v="104089"/>
    <n v="104089"/>
    <n v="104089"/>
    <n v="53"/>
    <n v="21"/>
    <n v="0"/>
    <n v="1773"/>
    <n v="169"/>
    <n v="1942"/>
    <n v="7614893"/>
  </r>
  <r>
    <x v="31"/>
    <x v="52"/>
    <n v="8937"/>
    <n v="100203"/>
    <m/>
    <n v="638"/>
    <m/>
    <n v="191"/>
    <m/>
    <m/>
    <m/>
    <m/>
    <s v="A"/>
    <d v="2020-04-06T00:00:00"/>
    <s v="13df9ddbcbe8a552d9b680be3fd6e556c5a8c637"/>
    <s v="2020-04-06T20:00:00Z"/>
    <n v="407"/>
    <m/>
    <n v="109140"/>
    <n v="109140"/>
    <n v="109140"/>
    <n v="53"/>
    <n v="21"/>
    <n v="0"/>
    <n v="4658"/>
    <n v="393"/>
    <n v="5051"/>
    <n v="7614893"/>
  </r>
  <r>
    <x v="32"/>
    <x v="52"/>
    <n v="9346"/>
    <n v="104943"/>
    <m/>
    <n v="641"/>
    <m/>
    <n v="190"/>
    <m/>
    <m/>
    <m/>
    <m/>
    <s v="A"/>
    <d v="2020-04-07T00:00:00"/>
    <s v="29328f7ce5a11666055bda5c5dfcebbf6569ba93"/>
    <s v="2020-04-07T20:00:00Z"/>
    <n v="429"/>
    <m/>
    <n v="114289"/>
    <n v="114289"/>
    <n v="114289"/>
    <n v="53"/>
    <n v="22"/>
    <n v="0"/>
    <n v="4740"/>
    <n v="409"/>
    <n v="5149"/>
    <n v="7614893"/>
  </r>
  <r>
    <x v="33"/>
    <x v="52"/>
    <n v="9687"/>
    <n v="109332"/>
    <m/>
    <n v="655"/>
    <m/>
    <n v="186"/>
    <m/>
    <m/>
    <m/>
    <m/>
    <s v="A"/>
    <d v="2020-04-08T00:00:00"/>
    <s v="0253242a6935beae6fad27d8c3b201012c4450c6"/>
    <s v="2020-04-08T20:00:00Z"/>
    <n v="443"/>
    <m/>
    <n v="119019"/>
    <n v="119019"/>
    <n v="119019"/>
    <n v="53"/>
    <n v="14"/>
    <n v="0"/>
    <n v="4389"/>
    <n v="341"/>
    <n v="4730"/>
    <n v="7614893"/>
  </r>
  <r>
    <x v="34"/>
    <x v="52"/>
    <n v="10049"/>
    <n v="113164"/>
    <m/>
    <n v="650"/>
    <m/>
    <n v="191"/>
    <m/>
    <m/>
    <m/>
    <m/>
    <s v="A"/>
    <d v="2020-04-09T00:00:00"/>
    <s v="806c463f0f023b996bf6fed21d733a5e59220c20"/>
    <s v="2020-04-09T20:00:00Z"/>
    <n v="459"/>
    <m/>
    <n v="123213"/>
    <n v="123213"/>
    <n v="123213"/>
    <n v="53"/>
    <n v="16"/>
    <n v="0"/>
    <n v="3832"/>
    <n v="362"/>
    <n v="4194"/>
    <n v="7614893"/>
  </r>
  <r>
    <x v="35"/>
    <x v="52"/>
    <n v="10350"/>
    <n v="117099"/>
    <m/>
    <n v="642"/>
    <m/>
    <n v="191"/>
    <m/>
    <m/>
    <m/>
    <m/>
    <s v="C"/>
    <d v="2020-04-10T00:00:00"/>
    <s v="f3d790c977cd1688e1a0e07f5685a4a71c78eeb7"/>
    <s v="2020-04-10T20:00:00Z"/>
    <n v="476"/>
    <m/>
    <n v="127449"/>
    <n v="127449"/>
    <n v="127449"/>
    <n v="53"/>
    <n v="17"/>
    <n v="0"/>
    <n v="3935"/>
    <n v="301"/>
    <n v="4236"/>
    <n v="7614893"/>
  </r>
  <r>
    <x v="36"/>
    <x v="52"/>
    <n v="10504"/>
    <n v="118987"/>
    <m/>
    <n v="649"/>
    <m/>
    <n v="191"/>
    <m/>
    <m/>
    <m/>
    <m/>
    <s v="C"/>
    <d v="2020-04-11T00:00:00"/>
    <s v="4b560350b099dbe3cd75d96673f04d5da3e7d1a4"/>
    <s v="2020-04-11T20:00:00Z"/>
    <n v="494"/>
    <m/>
    <n v="129491"/>
    <n v="129491"/>
    <n v="129491"/>
    <n v="53"/>
    <n v="18"/>
    <n v="0"/>
    <n v="1888"/>
    <n v="154"/>
    <n v="2042"/>
    <n v="7614893"/>
  </r>
  <r>
    <x v="37"/>
    <x v="52"/>
    <n v="10588"/>
    <n v="120328"/>
    <m/>
    <n v="642"/>
    <m/>
    <n v="191"/>
    <m/>
    <m/>
    <m/>
    <m/>
    <s v="C"/>
    <d v="2020-04-12T00:00:00"/>
    <s v="e72f5eeb7262b8f9292b596063bf9d9ead7aa30d"/>
    <s v="2020-04-12T20:00:00Z"/>
    <n v="509"/>
    <m/>
    <n v="130916"/>
    <n v="130916"/>
    <n v="130916"/>
    <n v="53"/>
    <n v="15"/>
    <n v="0"/>
    <n v="1341"/>
    <n v="84"/>
    <n v="1425"/>
    <n v="7614893"/>
  </r>
  <r>
    <x v="38"/>
    <x v="52"/>
    <n v="10943"/>
    <n v="124105"/>
    <m/>
    <n v="527"/>
    <m/>
    <n v="166"/>
    <m/>
    <m/>
    <m/>
    <m/>
    <s v="C"/>
    <d v="2020-04-13T00:00:00"/>
    <s v="9fec508afaca2f5221f87bf65f6adcb7621ec4f5"/>
    <s v="2020-04-13T20:00:00Z"/>
    <n v="526"/>
    <m/>
    <n v="135048"/>
    <n v="135048"/>
    <n v="135048"/>
    <n v="53"/>
    <n v="17"/>
    <n v="0"/>
    <n v="3777"/>
    <n v="355"/>
    <n v="4132"/>
    <n v="7614893"/>
  </r>
  <r>
    <x v="39"/>
    <x v="52"/>
    <n v="11234"/>
    <n v="128037"/>
    <m/>
    <n v="387"/>
    <m/>
    <n v="98"/>
    <m/>
    <m/>
    <m/>
    <m/>
    <s v="C"/>
    <d v="2020-04-14T00:00:00"/>
    <s v="876c990cb50afa7bfd9064f069b6beacf8b65d13"/>
    <s v="2020-04-14T20:00:00Z"/>
    <n v="542"/>
    <m/>
    <n v="139271"/>
    <n v="139271"/>
    <n v="139271"/>
    <n v="53"/>
    <n v="16"/>
    <n v="0"/>
    <n v="3932"/>
    <n v="291"/>
    <n v="4223"/>
    <n v="7614893"/>
  </r>
  <r>
    <x v="40"/>
    <x v="52"/>
    <n v="11558"/>
    <n v="131829"/>
    <m/>
    <n v="645"/>
    <m/>
    <n v="194"/>
    <m/>
    <m/>
    <m/>
    <m/>
    <s v="C"/>
    <d v="2020-04-15T00:00:00"/>
    <s v="909ea25164c4d589575f67ef2cfc17ece0a46f9a"/>
    <s v="2020-04-15T20:00:00Z"/>
    <n v="551"/>
    <m/>
    <n v="143387"/>
    <n v="143387"/>
    <n v="143387"/>
    <n v="53"/>
    <n v="9"/>
    <n v="0"/>
    <n v="3792"/>
    <n v="324"/>
    <n v="4116"/>
    <n v="7614893"/>
  </r>
  <r>
    <x v="41"/>
    <x v="52"/>
    <n v="11862"/>
    <n v="135797"/>
    <m/>
    <n v="595"/>
    <m/>
    <n v="196"/>
    <m/>
    <m/>
    <m/>
    <m/>
    <s v="C"/>
    <d v="2020-04-16T00:00:00"/>
    <s v="fe249ac67711dee2554fb3bc784a940612767fed"/>
    <s v="2020-04-16T20:00:00Z"/>
    <n v="571"/>
    <m/>
    <n v="147659"/>
    <n v="147659"/>
    <n v="147659"/>
    <n v="53"/>
    <n v="20"/>
    <n v="0"/>
    <n v="3968"/>
    <n v="304"/>
    <n v="4272"/>
    <n v="7614893"/>
  </r>
  <r>
    <x v="42"/>
    <x v="52"/>
    <n v="12203"/>
    <n v="139825"/>
    <m/>
    <n v="622"/>
    <m/>
    <n v="195"/>
    <m/>
    <m/>
    <m/>
    <m/>
    <s v="C"/>
    <d v="2020-04-17T00:00:00"/>
    <s v="6a9d94fa386ed30a96f2ec7bad05c047b58ea121"/>
    <s v="2020-04-17T20:00:00Z"/>
    <n v="585"/>
    <m/>
    <n v="152028"/>
    <n v="152028"/>
    <n v="152028"/>
    <n v="53"/>
    <n v="14"/>
    <n v="0"/>
    <n v="4028"/>
    <n v="341"/>
    <n v="4369"/>
    <n v="7614893"/>
  </r>
  <r>
    <x v="43"/>
    <x v="52"/>
    <n v="12372"/>
    <n v="141881"/>
    <m/>
    <n v="518"/>
    <m/>
    <n v="155"/>
    <m/>
    <m/>
    <m/>
    <m/>
    <s v="C"/>
    <d v="2020-04-18T00:00:00"/>
    <s v="83bf6c6f8c83fecb29f19eb75dd375faf9abea52"/>
    <s v="2020-04-18T20:00:00Z"/>
    <n v="598"/>
    <m/>
    <n v="154253"/>
    <n v="154253"/>
    <n v="154253"/>
    <n v="53"/>
    <n v="13"/>
    <n v="0"/>
    <n v="2056"/>
    <n v="169"/>
    <n v="2225"/>
    <n v="7614893"/>
  </r>
  <r>
    <x v="44"/>
    <x v="52"/>
    <n v="12461"/>
    <n v="143313"/>
    <m/>
    <n v="586"/>
    <m/>
    <n v="193"/>
    <m/>
    <m/>
    <m/>
    <m/>
    <s v="C"/>
    <d v="2020-04-19T00:00:00"/>
    <s v="33a891f94f226e0e004cb311a122db9d62f45746"/>
    <s v="2020-04-19T20:00:00Z"/>
    <n v="615"/>
    <m/>
    <n v="155774"/>
    <n v="155774"/>
    <n v="155774"/>
    <n v="53"/>
    <n v="17"/>
    <n v="0"/>
    <n v="1432"/>
    <n v="89"/>
    <n v="1521"/>
    <n v="7614893"/>
  </r>
  <r>
    <x v="45"/>
    <x v="52"/>
    <n v="12787"/>
    <n v="147663"/>
    <m/>
    <n v="403"/>
    <m/>
    <n v="122"/>
    <m/>
    <m/>
    <m/>
    <m/>
    <s v="C"/>
    <d v="2020-04-20T00:00:00"/>
    <s v="77f5bf1928661523a070bafaae611bce9024f0bd"/>
    <s v="2020-04-20T20:00:00Z"/>
    <n v="629"/>
    <m/>
    <n v="160450"/>
    <n v="160450"/>
    <n v="160450"/>
    <n v="53"/>
    <n v="14"/>
    <n v="0"/>
    <n v="4350"/>
    <n v="326"/>
    <n v="4676"/>
    <n v="7614893"/>
  </r>
  <r>
    <x v="46"/>
    <x v="52"/>
    <n v="13051"/>
    <n v="152469"/>
    <m/>
    <n v="503"/>
    <m/>
    <n v="161"/>
    <m/>
    <m/>
    <m/>
    <m/>
    <s v="C"/>
    <d v="2020-04-21T00:00:00"/>
    <s v="96006e333a254778c36e5971065d783d0c17c9bc"/>
    <s v="2020-04-21T20:00:00Z"/>
    <n v="640"/>
    <m/>
    <n v="165520"/>
    <n v="165520"/>
    <n v="165520"/>
    <n v="53"/>
    <n v="11"/>
    <n v="0"/>
    <n v="4806"/>
    <n v="264"/>
    <n v="5070"/>
    <n v="7614893"/>
  </r>
  <r>
    <x v="47"/>
    <x v="52"/>
    <n v="13328"/>
    <n v="157438"/>
    <m/>
    <n v="543"/>
    <m/>
    <n v="161"/>
    <m/>
    <m/>
    <m/>
    <m/>
    <s v="C"/>
    <d v="2020-04-22T00:00:00"/>
    <s v="7d4a29366f15c304c03efffa6c251b9639d4bdbe"/>
    <s v="2020-04-22T20:00:00Z"/>
    <n v="647"/>
    <m/>
    <n v="170766"/>
    <n v="170766"/>
    <n v="170766"/>
    <n v="53"/>
    <n v="7"/>
    <n v="0"/>
    <n v="4969"/>
    <n v="277"/>
    <n v="5246"/>
    <n v="7614893"/>
  </r>
  <r>
    <x v="48"/>
    <x v="52"/>
    <n v="13589"/>
    <n v="162598"/>
    <m/>
    <n v="544"/>
    <m/>
    <n v="151"/>
    <m/>
    <m/>
    <m/>
    <m/>
    <s v="C"/>
    <d v="2020-04-23T00:00:00"/>
    <s v="75fce77581185f7d063763c98e53d1358bade96f"/>
    <s v="2020-04-23T20:00:00Z"/>
    <n v="654"/>
    <m/>
    <n v="176187"/>
    <n v="176187"/>
    <n v="176187"/>
    <n v="53"/>
    <n v="7"/>
    <n v="0"/>
    <n v="5160"/>
    <n v="261"/>
    <n v="5421"/>
    <n v="7614893"/>
  </r>
  <r>
    <x v="49"/>
    <x v="52"/>
    <n v="13933"/>
    <n v="169096"/>
    <m/>
    <n v="551"/>
    <m/>
    <n v="164"/>
    <m/>
    <m/>
    <m/>
    <m/>
    <s v="C"/>
    <d v="2020-04-24T00:00:00"/>
    <s v="42d22e22f2b96b2937f4406af88de08db0245901"/>
    <s v="2020-04-24T20:00:00Z"/>
    <n v="659"/>
    <m/>
    <n v="183029"/>
    <n v="183029"/>
    <n v="183029"/>
    <n v="53"/>
    <n v="5"/>
    <n v="0"/>
    <n v="6498"/>
    <n v="344"/>
    <n v="6842"/>
    <n v="7614893"/>
  </r>
  <r>
    <x v="50"/>
    <x v="52"/>
    <n v="14098"/>
    <n v="172290"/>
    <m/>
    <n v="455"/>
    <m/>
    <n v="174"/>
    <m/>
    <m/>
    <m/>
    <m/>
    <s v="B"/>
    <d v="2020-04-25T00:00:00"/>
    <s v="44cabbc30933aafc8a24d568a900dce132729e9f"/>
    <s v="2020-04-25T20:00:00Z"/>
    <n v="665"/>
    <m/>
    <n v="186388"/>
    <n v="186388"/>
    <n v="186388"/>
    <n v="53"/>
    <n v="6"/>
    <n v="0"/>
    <n v="3194"/>
    <n v="165"/>
    <n v="3359"/>
    <n v="7614893"/>
  </r>
  <r>
    <x v="51"/>
    <x v="52"/>
    <n v="14204"/>
    <n v="173876"/>
    <m/>
    <n v="508"/>
    <m/>
    <n v="145"/>
    <m/>
    <m/>
    <m/>
    <m/>
    <s v="B"/>
    <d v="2020-04-26T00:00:00"/>
    <s v="41749a023849282e8c8158c4a1fa42f8ac385380"/>
    <s v="2020-04-26T20:00:00Z"/>
    <n v="738"/>
    <m/>
    <n v="188080"/>
    <n v="188080"/>
    <n v="188080"/>
    <n v="53"/>
    <n v="73"/>
    <n v="0"/>
    <n v="1586"/>
    <n v="106"/>
    <n v="1692"/>
    <n v="7614893"/>
  </r>
  <r>
    <x v="52"/>
    <x v="52"/>
    <n v="14557"/>
    <n v="180476"/>
    <m/>
    <n v="536"/>
    <m/>
    <n v="115"/>
    <m/>
    <m/>
    <m/>
    <m/>
    <s v="B"/>
    <d v="2020-04-27T00:00:00"/>
    <s v="5ebcc693d2b522926b214a518dcfd97e3d1101e3"/>
    <s v="2020-04-27T20:00:00Z"/>
    <n v="749"/>
    <m/>
    <n v="195033"/>
    <n v="195033"/>
    <n v="195033"/>
    <n v="53"/>
    <n v="11"/>
    <n v="0"/>
    <n v="6600"/>
    <n v="353"/>
    <n v="6953"/>
    <n v="7614893"/>
  </r>
  <r>
    <x v="53"/>
    <x v="52"/>
    <n v="14837"/>
    <n v="186939"/>
    <m/>
    <n v="436"/>
    <m/>
    <n v="158"/>
    <m/>
    <m/>
    <m/>
    <m/>
    <s v="B"/>
    <d v="2020-04-28T00:00:00"/>
    <s v="e9592f9cce85a51c19b991864fee99db1b327588"/>
    <s v="2020-04-28T20:00:00Z"/>
    <n v="765"/>
    <m/>
    <n v="201776"/>
    <n v="201776"/>
    <n v="201776"/>
    <n v="53"/>
    <n v="16"/>
    <n v="0"/>
    <n v="6463"/>
    <n v="280"/>
    <n v="6743"/>
    <n v="7614893"/>
  </r>
  <r>
    <x v="54"/>
    <x v="52"/>
    <n v="15155"/>
    <n v="193185"/>
    <m/>
    <n v="490"/>
    <m/>
    <n v="156"/>
    <m/>
    <m/>
    <m/>
    <m/>
    <s v="B"/>
    <d v="2020-04-29T00:00:00"/>
    <s v="b20c7dc814d8d07bfe3683eab86e9492c31907af"/>
    <s v="2020-04-29T20:00:00Z"/>
    <n v="786"/>
    <m/>
    <n v="208340"/>
    <n v="208340"/>
    <n v="208340"/>
    <n v="53"/>
    <n v="21"/>
    <n v="0"/>
    <n v="6246"/>
    <n v="318"/>
    <n v="6564"/>
    <n v="7614893"/>
  </r>
  <r>
    <x v="55"/>
    <x v="52"/>
    <n v="15396"/>
    <n v="199098"/>
    <m/>
    <n v="474"/>
    <m/>
    <n v="145"/>
    <m/>
    <m/>
    <m/>
    <m/>
    <s v="B"/>
    <d v="2020-04-30T00:00:00"/>
    <s v="e938db53e0f63938f355ecce09f75a19e9b1c4f1"/>
    <s v="2020-04-30T20:00:00Z"/>
    <n v="801"/>
    <m/>
    <n v="214494"/>
    <n v="214494"/>
    <n v="214494"/>
    <n v="53"/>
    <n v="15"/>
    <n v="0"/>
    <n v="5913"/>
    <n v="241"/>
    <n v="6154"/>
    <n v="7614893"/>
  </r>
  <r>
    <x v="56"/>
    <x v="52"/>
    <n v="15704"/>
    <n v="205174"/>
    <m/>
    <n v="470"/>
    <m/>
    <n v="120"/>
    <m/>
    <m/>
    <m/>
    <m/>
    <s v="B"/>
    <d v="2020-05-01T00:00:00"/>
    <s v="e9d2e8e787a9889ecb6a3138af08a3e78c423b1e"/>
    <s v="2020-05-01T20:00:00Z"/>
    <n v="814"/>
    <m/>
    <n v="220878"/>
    <n v="220878"/>
    <n v="220878"/>
    <n v="53"/>
    <n v="13"/>
    <n v="0"/>
    <n v="6076"/>
    <n v="308"/>
    <n v="6384"/>
    <n v="7614893"/>
  </r>
  <r>
    <x v="57"/>
    <x v="52"/>
    <n v="15810"/>
    <n v="207620"/>
    <m/>
    <n v="428"/>
    <m/>
    <n v="117"/>
    <m/>
    <m/>
    <m/>
    <m/>
    <s v="B"/>
    <d v="2020-05-02T00:00:00"/>
    <s v="8ce81b2c594495352e2fab45dd1e283ba90953d4"/>
    <s v="2020-05-02T20:00:00Z"/>
    <n v="824"/>
    <m/>
    <n v="223430"/>
    <n v="223430"/>
    <n v="223430"/>
    <n v="53"/>
    <n v="10"/>
    <n v="0"/>
    <n v="2446"/>
    <n v="106"/>
    <n v="2552"/>
    <n v="7614893"/>
  </r>
  <r>
    <x v="58"/>
    <x v="52"/>
    <n v="15888"/>
    <n v="208909"/>
    <m/>
    <n v="411"/>
    <m/>
    <n v="120"/>
    <m/>
    <m/>
    <m/>
    <m/>
    <s v="B"/>
    <d v="2020-05-03T00:00:00"/>
    <s v="9f741c10510058fc5d6ce5246fcfa24ff377ecad"/>
    <s v="2020-05-03T20:00:00Z"/>
    <n v="830"/>
    <m/>
    <n v="224797"/>
    <n v="224797"/>
    <n v="224797"/>
    <n v="53"/>
    <n v="6"/>
    <n v="0"/>
    <n v="1289"/>
    <n v="78"/>
    <n v="1367"/>
    <n v="7614893"/>
  </r>
  <r>
    <x v="59"/>
    <x v="52"/>
    <n v="16262"/>
    <n v="215091"/>
    <m/>
    <n v="263"/>
    <m/>
    <n v="86"/>
    <m/>
    <m/>
    <m/>
    <m/>
    <s v="B"/>
    <d v="2020-05-04T00:00:00"/>
    <s v="84b8f7d91246fb9226f26e283e9d3a0d723bbceb"/>
    <s v="2020-05-04T20:00:00Z"/>
    <n v="834"/>
    <m/>
    <n v="231353"/>
    <n v="231353"/>
    <n v="231353"/>
    <n v="53"/>
    <n v="4"/>
    <n v="0"/>
    <n v="6182"/>
    <n v="374"/>
    <n v="6556"/>
    <n v="7614893"/>
  </r>
  <r>
    <x v="60"/>
    <x v="52"/>
    <n v="16510"/>
    <n v="221029"/>
    <m/>
    <n v="292"/>
    <m/>
    <n v="102"/>
    <m/>
    <m/>
    <m/>
    <m/>
    <s v="B"/>
    <d v="2020-05-05T00:00:00"/>
    <s v="0bbe4650115e44ca9395ea8c170a0620140ceb1f"/>
    <s v="2020-05-05T20:00:00Z"/>
    <n v="841"/>
    <m/>
    <n v="237539"/>
    <n v="237539"/>
    <n v="237539"/>
    <n v="53"/>
    <n v="7"/>
    <n v="0"/>
    <n v="5938"/>
    <n v="248"/>
    <n v="6186"/>
    <n v="7614893"/>
  </r>
  <r>
    <x v="61"/>
    <x v="52"/>
    <n v="16785"/>
    <n v="227691"/>
    <m/>
    <n v="390"/>
    <m/>
    <n v="127"/>
    <m/>
    <m/>
    <m/>
    <m/>
    <s v="B"/>
    <d v="2020-05-06T00:00:00"/>
    <s v="c1c68d18031a2e2205b6d7416d95e29377f9db3a"/>
    <s v="2020-05-06T20:00:00Z"/>
    <n v="862"/>
    <m/>
    <n v="244476"/>
    <n v="244476"/>
    <n v="244476"/>
    <n v="53"/>
    <n v="21"/>
    <n v="0"/>
    <n v="6662"/>
    <n v="275"/>
    <n v="6937"/>
    <n v="7614893"/>
  </r>
  <r>
    <x v="62"/>
    <x v="52"/>
    <n v="17028"/>
    <n v="233209"/>
    <m/>
    <n v="358"/>
    <m/>
    <n v="144"/>
    <m/>
    <m/>
    <m/>
    <m/>
    <s v="B"/>
    <d v="2020-05-07T00:00:00"/>
    <s v="a365835faf428f4f18ef63c41f2b732ed6a2841d"/>
    <s v="2020-05-07T20:00:00Z"/>
    <n v="870"/>
    <m/>
    <n v="250237"/>
    <n v="250237"/>
    <n v="250237"/>
    <n v="53"/>
    <n v="8"/>
    <n v="0"/>
    <n v="5518"/>
    <n v="243"/>
    <n v="5761"/>
    <n v="7614893"/>
  </r>
  <r>
    <x v="63"/>
    <x v="52"/>
    <n v="17273"/>
    <n v="238978"/>
    <m/>
    <n v="393"/>
    <m/>
    <n v="122"/>
    <m/>
    <m/>
    <m/>
    <m/>
    <s v="B"/>
    <d v="2020-05-08T00:00:00"/>
    <s v="508af61d8383fc88a3b5d52a5a7bec67b9ce4d97"/>
    <s v="2020-05-08T20:00:00Z"/>
    <n v="891"/>
    <m/>
    <n v="256251"/>
    <n v="256251"/>
    <n v="256251"/>
    <n v="53"/>
    <n v="21"/>
    <n v="0"/>
    <n v="5769"/>
    <n v="245"/>
    <n v="6014"/>
    <n v="7614893"/>
  </r>
  <r>
    <x v="64"/>
    <x v="52"/>
    <n v="17394"/>
    <n v="241114"/>
    <m/>
    <n v="393"/>
    <m/>
    <n v="128"/>
    <m/>
    <m/>
    <m/>
    <m/>
    <s v="B"/>
    <d v="2020-05-09T00:00:00"/>
    <s v="63eab5af90f2b748927a8925b0537eac9818add7"/>
    <s v="2020-05-09T20:00:00Z"/>
    <n v="905"/>
    <m/>
    <n v="258508"/>
    <n v="258508"/>
    <n v="258508"/>
    <n v="53"/>
    <n v="14"/>
    <n v="0"/>
    <n v="2136"/>
    <n v="121"/>
    <n v="2257"/>
    <n v="7614893"/>
  </r>
  <r>
    <x v="65"/>
    <x v="52"/>
    <n v="17445"/>
    <n v="242339"/>
    <m/>
    <n v="335"/>
    <m/>
    <n v="101"/>
    <m/>
    <m/>
    <m/>
    <m/>
    <s v="B"/>
    <d v="2020-05-10T00:00:00"/>
    <s v="5fd0dc7c8ed51193d01de6d0eb6c0d78e72eb6e3"/>
    <s v="2020-05-10T20:00:00Z"/>
    <n v="921"/>
    <m/>
    <n v="259784"/>
    <n v="259784"/>
    <n v="259784"/>
    <n v="53"/>
    <n v="16"/>
    <n v="0"/>
    <n v="1225"/>
    <n v="51"/>
    <n v="1276"/>
    <n v="7614893"/>
  </r>
  <r>
    <x v="66"/>
    <x v="52"/>
    <n v="17728"/>
    <n v="247949"/>
    <m/>
    <n v="350"/>
    <m/>
    <n v="110"/>
    <m/>
    <m/>
    <m/>
    <m/>
    <s v="B"/>
    <d v="2020-05-11T00:00:00"/>
    <s v="0e25fb92adce6b32967ed02c92e22fc012d6878a"/>
    <s v="2020-05-11T20:00:00Z"/>
    <n v="931"/>
    <m/>
    <n v="265677"/>
    <n v="265677"/>
    <n v="265677"/>
    <n v="53"/>
    <n v="10"/>
    <n v="0"/>
    <n v="5610"/>
    <n v="283"/>
    <n v="5893"/>
    <n v="7614893"/>
  </r>
  <r>
    <x v="67"/>
    <x v="52"/>
    <n v="17969"/>
    <n v="253818"/>
    <m/>
    <n v="321"/>
    <m/>
    <n v="94"/>
    <m/>
    <m/>
    <m/>
    <m/>
    <s v="A"/>
    <d v="2020-05-12T00:00:00"/>
    <s v="fa0129bf086192ec1fa0707a4e662567d93bb8f3"/>
    <s v="2020-05-12T20:00:00Z"/>
    <n v="945"/>
    <m/>
    <n v="271787"/>
    <n v="271787"/>
    <n v="271787"/>
    <n v="53"/>
    <n v="14"/>
    <n v="0"/>
    <n v="5869"/>
    <n v="241"/>
    <n v="6110"/>
    <n v="7614893"/>
  </r>
  <r>
    <x v="68"/>
    <x v="52"/>
    <n v="18249"/>
    <n v="259817"/>
    <m/>
    <n v="384"/>
    <m/>
    <n v="114"/>
    <m/>
    <m/>
    <m/>
    <m/>
    <s v="A"/>
    <d v="2020-05-13T00:00:00"/>
    <s v="4e69ffe690400c61bebcd4a405acd182ae47bed1"/>
    <s v="2020-05-13T20:00:00Z"/>
    <n v="962"/>
    <m/>
    <n v="278066"/>
    <n v="278066"/>
    <n v="278066"/>
    <n v="53"/>
    <n v="17"/>
    <n v="0"/>
    <n v="5999"/>
    <n v="280"/>
    <n v="6279"/>
    <n v="7614893"/>
  </r>
  <r>
    <x v="69"/>
    <x v="52"/>
    <n v="18496"/>
    <n v="265162"/>
    <m/>
    <n v="365"/>
    <m/>
    <n v="111"/>
    <m/>
    <m/>
    <m/>
    <m/>
    <s v="A"/>
    <d v="2020-05-14T00:00:00"/>
    <s v="20d1df65785eb0b9a5fb72b8022a5eca200eb70b"/>
    <s v="2020-05-14T20:00:00Z"/>
    <n v="975"/>
    <m/>
    <n v="283658"/>
    <n v="283658"/>
    <n v="283658"/>
    <n v="53"/>
    <n v="13"/>
    <n v="0"/>
    <n v="5345"/>
    <n v="247"/>
    <n v="5592"/>
    <n v="7614893"/>
  </r>
  <r>
    <x v="70"/>
    <x v="52"/>
    <n v="18741"/>
    <n v="270978"/>
    <m/>
    <n v="374"/>
    <m/>
    <n v="114"/>
    <m/>
    <m/>
    <m/>
    <m/>
    <s v="A"/>
    <d v="2020-05-15T00:00:00"/>
    <s v="0e983bb7a13422f904d52cca7055e3afff1f62ec"/>
    <s v="2020-05-15T20:00:00Z"/>
    <n v="983"/>
    <m/>
    <n v="289719"/>
    <n v="289719"/>
    <n v="289719"/>
    <n v="53"/>
    <n v="8"/>
    <n v="0"/>
    <n v="5816"/>
    <n v="245"/>
    <n v="6061"/>
    <n v="7614893"/>
  </r>
  <r>
    <x v="71"/>
    <x v="52"/>
    <n v="18853"/>
    <n v="273653"/>
    <m/>
    <n v="331"/>
    <m/>
    <n v="90"/>
    <m/>
    <m/>
    <m/>
    <m/>
    <s v="A"/>
    <d v="2020-05-16T00:00:00"/>
    <s v="e09ae714e2360b044f9879fcef1161d1321112a8"/>
    <s v="2020-05-16T20:00:00Z"/>
    <n v="992"/>
    <m/>
    <n v="292506"/>
    <n v="292506"/>
    <n v="292506"/>
    <n v="53"/>
    <n v="9"/>
    <n v="0"/>
    <n v="2675"/>
    <n v="112"/>
    <n v="2787"/>
    <n v="7614893"/>
  </r>
  <r>
    <x v="72"/>
    <x v="52"/>
    <n v="18905"/>
    <n v="275282"/>
    <m/>
    <n v="168"/>
    <m/>
    <n v="52"/>
    <m/>
    <m/>
    <m/>
    <m/>
    <s v="A"/>
    <d v="2020-05-17T00:00:00"/>
    <s v="9304d1cb8df00ce560e73934fa4b906b6fdecf7b"/>
    <s v="2020-05-17T20:00:00Z"/>
    <n v="1000"/>
    <m/>
    <n v="294187"/>
    <n v="294187"/>
    <n v="294187"/>
    <n v="53"/>
    <n v="8"/>
    <n v="0"/>
    <n v="1629"/>
    <n v="52"/>
    <n v="1681"/>
    <n v="7614893"/>
  </r>
  <r>
    <x v="73"/>
    <x v="52"/>
    <n v="19019"/>
    <n v="280239"/>
    <m/>
    <n v="168"/>
    <m/>
    <n v="52"/>
    <m/>
    <m/>
    <m/>
    <m/>
    <s v="A"/>
    <d v="2020-05-17T02:59:00"/>
    <s v="9eef0b139c09c5641419b2d90a7927c5765cf922"/>
    <s v="2020-05-18T20:00:00Z"/>
    <n v="1001"/>
    <m/>
    <n v="299258"/>
    <n v="299258"/>
    <n v="299258"/>
    <n v="53"/>
    <n v="1"/>
    <n v="0"/>
    <n v="4957"/>
    <n v="114"/>
    <n v="5071"/>
    <n v="7614893"/>
  </r>
  <r>
    <x v="74"/>
    <x v="52"/>
    <n v="19085"/>
    <n v="283199"/>
    <m/>
    <n v="168"/>
    <m/>
    <n v="52"/>
    <m/>
    <m/>
    <m/>
    <m/>
    <s v="A"/>
    <d v="2020-05-18T02:59:00"/>
    <s v="522e115c3bde8efc27810691c368c195e812e8d9"/>
    <s v="2020-05-19T20:00:00Z"/>
    <n v="1002"/>
    <m/>
    <n v="302284"/>
    <n v="302284"/>
    <n v="302284"/>
    <n v="53"/>
    <n v="1"/>
    <n v="0"/>
    <n v="2960"/>
    <n v="66"/>
    <n v="3026"/>
    <n v="7614893"/>
  </r>
  <r>
    <x v="75"/>
    <x v="52"/>
    <n v="19096"/>
    <n v="283762"/>
    <m/>
    <n v="168"/>
    <m/>
    <n v="52"/>
    <m/>
    <m/>
    <m/>
    <m/>
    <s v="B"/>
    <d v="2020-05-19T02:59:00"/>
    <s v="61e028f9d0d72bbed073cd771ba35f003d29143d"/>
    <s v="2020-05-20T20:00:00Z"/>
    <n v="1031"/>
    <m/>
    <n v="302858"/>
    <n v="302858"/>
    <n v="302858"/>
    <n v="53"/>
    <n v="29"/>
    <n v="0"/>
    <n v="563"/>
    <n v="11"/>
    <n v="574"/>
    <n v="7614893"/>
  </r>
  <r>
    <x v="76"/>
    <x v="52"/>
    <n v="19096"/>
    <n v="283762"/>
    <m/>
    <n v="242"/>
    <n v="3125"/>
    <m/>
    <m/>
    <n v="70"/>
    <m/>
    <m/>
    <s v="B"/>
    <d v="2020-05-20T02:59:00"/>
    <s v="b55f79cf413def6ba153cbee19c7be28e82045ce"/>
    <s v="2020-05-21T20:00:00Z"/>
    <n v="1037"/>
    <n v="3125"/>
    <n v="302858"/>
    <n v="302858"/>
    <n v="302858"/>
    <n v="53"/>
    <n v="6"/>
    <n v="3125"/>
    <n v="0"/>
    <n v="0"/>
    <n v="0"/>
    <n v="7614893"/>
  </r>
  <r>
    <x v="77"/>
    <x v="52"/>
    <n v="19117"/>
    <n v="283810"/>
    <m/>
    <n v="332"/>
    <n v="3156"/>
    <m/>
    <m/>
    <n v="85"/>
    <m/>
    <m/>
    <s v="B"/>
    <d v="2020-05-21T02:59:00"/>
    <s v="6139d5856f8f5180a139595adf0a2abf6670cc88"/>
    <s v="2020-05-22T20:00:00Z"/>
    <n v="1044"/>
    <n v="3156"/>
    <n v="302927"/>
    <n v="302927"/>
    <n v="302927"/>
    <n v="53"/>
    <n v="7"/>
    <n v="31"/>
    <n v="48"/>
    <n v="21"/>
    <n v="69"/>
    <n v="7614893"/>
  </r>
  <r>
    <x v="78"/>
    <x v="52"/>
    <n v="19265"/>
    <n v="289093"/>
    <m/>
    <n v="332"/>
    <n v="3230"/>
    <m/>
    <m/>
    <n v="96"/>
    <m/>
    <m/>
    <s v="B"/>
    <d v="2020-05-22T02:59:00"/>
    <s v="10b506609b16c8b508bb29228916770284b06ddc"/>
    <s v="2020-05-23T20:00:00Z"/>
    <n v="1050"/>
    <n v="3230"/>
    <n v="308358"/>
    <n v="308358"/>
    <n v="308358"/>
    <n v="53"/>
    <n v="6"/>
    <n v="74"/>
    <n v="5283"/>
    <n v="148"/>
    <n v="5431"/>
    <n v="7614893"/>
  </r>
  <r>
    <x v="79"/>
    <x v="52"/>
    <n v="19585"/>
    <n v="296691"/>
    <m/>
    <n v="313"/>
    <n v="3256"/>
    <m/>
    <m/>
    <n v="74"/>
    <m/>
    <m/>
    <s v="B"/>
    <d v="2020-05-23T02:59:00"/>
    <s v="d611d64f6f8d7516e81f04196f5c4bdbb65833bf"/>
    <s v="2020-05-24T20:00:00Z"/>
    <n v="1055"/>
    <n v="3256"/>
    <n v="316276"/>
    <n v="316276"/>
    <n v="316276"/>
    <n v="53"/>
    <n v="5"/>
    <n v="26"/>
    <n v="7598"/>
    <n v="320"/>
    <n v="7918"/>
    <n v="7614893"/>
  </r>
  <r>
    <x v="80"/>
    <x v="53"/>
    <n v="1"/>
    <n v="19"/>
    <n v="6"/>
    <m/>
    <m/>
    <m/>
    <m/>
    <m/>
    <m/>
    <m/>
    <m/>
    <m/>
    <s v="547cee4e2fed7189d8282e253500c27ceb555539"/>
    <s v="2020-03-04T21:00:00Z"/>
    <m/>
    <m/>
    <n v="26"/>
    <n v="20"/>
    <n v="20"/>
    <n v="55"/>
    <m/>
    <m/>
    <m/>
    <m/>
    <m/>
    <n v="5822434"/>
  </r>
  <r>
    <x v="81"/>
    <x v="53"/>
    <n v="1"/>
    <n v="19"/>
    <n v="6"/>
    <m/>
    <m/>
    <m/>
    <m/>
    <m/>
    <m/>
    <m/>
    <m/>
    <m/>
    <s v="345fe70cd769ce188677fc5c9d9999d447c6e006"/>
    <s v="2020-03-05T21:00:00Z"/>
    <m/>
    <m/>
    <n v="26"/>
    <n v="20"/>
    <n v="20"/>
    <n v="55"/>
    <n v="0"/>
    <n v="0"/>
    <n v="0"/>
    <n v="0"/>
    <n v="0"/>
    <n v="5822434"/>
  </r>
  <r>
    <x v="0"/>
    <x v="53"/>
    <n v="1"/>
    <n v="31"/>
    <n v="12"/>
    <m/>
    <m/>
    <m/>
    <m/>
    <m/>
    <m/>
    <m/>
    <m/>
    <m/>
    <s v="84cdaa589e61cd0a42543df50385ae8b5226296a"/>
    <s v="2020-03-06T21:00:00Z"/>
    <m/>
    <m/>
    <n v="44"/>
    <n v="32"/>
    <n v="32"/>
    <n v="55"/>
    <n v="0"/>
    <n v="0"/>
    <n v="12"/>
    <n v="0"/>
    <n v="12"/>
    <n v="5822434"/>
  </r>
  <r>
    <x v="1"/>
    <x v="53"/>
    <n v="1"/>
    <n v="31"/>
    <n v="12"/>
    <m/>
    <m/>
    <m/>
    <m/>
    <m/>
    <m/>
    <m/>
    <m/>
    <m/>
    <s v="7fb53bd86152b81a94d0f23175e632ab8ca55c8a"/>
    <s v="2020-03-07T21:00:00Z"/>
    <m/>
    <m/>
    <n v="44"/>
    <n v="32"/>
    <n v="32"/>
    <n v="55"/>
    <n v="0"/>
    <n v="0"/>
    <n v="0"/>
    <n v="0"/>
    <n v="0"/>
    <n v="5822434"/>
  </r>
  <r>
    <x v="2"/>
    <x v="53"/>
    <n v="1"/>
    <n v="31"/>
    <n v="12"/>
    <m/>
    <m/>
    <m/>
    <m/>
    <m/>
    <m/>
    <m/>
    <m/>
    <m/>
    <s v="416e23670e5b1cdcdf19c947fd91477903e4d014"/>
    <s v="2020-03-08T20:00:00Z"/>
    <m/>
    <m/>
    <n v="44"/>
    <n v="32"/>
    <n v="32"/>
    <n v="55"/>
    <n v="0"/>
    <n v="0"/>
    <n v="0"/>
    <n v="0"/>
    <n v="0"/>
    <n v="5822434"/>
  </r>
  <r>
    <x v="3"/>
    <x v="53"/>
    <n v="1"/>
    <n v="36"/>
    <m/>
    <m/>
    <m/>
    <m/>
    <m/>
    <m/>
    <m/>
    <m/>
    <m/>
    <m/>
    <s v="9f5c23676b5962084cfea511246d46c497acf2be"/>
    <s v="2020-03-09T20:00:00Z"/>
    <m/>
    <m/>
    <n v="37"/>
    <n v="37"/>
    <n v="37"/>
    <n v="55"/>
    <n v="0"/>
    <n v="0"/>
    <n v="5"/>
    <n v="0"/>
    <n v="5"/>
    <n v="5822434"/>
  </r>
  <r>
    <x v="4"/>
    <x v="53"/>
    <n v="2"/>
    <n v="36"/>
    <m/>
    <m/>
    <m/>
    <m/>
    <m/>
    <m/>
    <m/>
    <m/>
    <m/>
    <m/>
    <s v="113c8c888f93662c07661d47ddcb4fc1a1a47792"/>
    <s v="2020-03-10T20:00:00Z"/>
    <m/>
    <m/>
    <n v="38"/>
    <n v="38"/>
    <n v="38"/>
    <n v="55"/>
    <n v="0"/>
    <n v="0"/>
    <n v="0"/>
    <n v="1"/>
    <n v="1"/>
    <n v="5822434"/>
  </r>
  <r>
    <x v="5"/>
    <x v="53"/>
    <n v="3"/>
    <n v="43"/>
    <m/>
    <m/>
    <m/>
    <m/>
    <m/>
    <m/>
    <m/>
    <m/>
    <m/>
    <m/>
    <s v="1677f4db42de2eb0e644a7a546e02b5b78b9b969"/>
    <s v="2020-03-11T20:00:00Z"/>
    <m/>
    <m/>
    <n v="46"/>
    <n v="46"/>
    <n v="46"/>
    <n v="55"/>
    <n v="0"/>
    <n v="0"/>
    <n v="7"/>
    <n v="1"/>
    <n v="8"/>
    <n v="5822434"/>
  </r>
  <r>
    <x v="6"/>
    <x v="53"/>
    <n v="8"/>
    <n v="84"/>
    <m/>
    <m/>
    <m/>
    <m/>
    <m/>
    <m/>
    <m/>
    <m/>
    <m/>
    <d v="2020-03-12T15:30:00"/>
    <s v="b2a3aab9e1678d1e0824c903d8f87558db50fd03"/>
    <s v="2020-03-12T20:00:00Z"/>
    <m/>
    <m/>
    <n v="92"/>
    <n v="92"/>
    <n v="92"/>
    <n v="55"/>
    <n v="0"/>
    <n v="0"/>
    <n v="41"/>
    <n v="5"/>
    <n v="46"/>
    <n v="5822434"/>
  </r>
  <r>
    <x v="7"/>
    <x v="53"/>
    <n v="19"/>
    <n v="169"/>
    <m/>
    <m/>
    <m/>
    <m/>
    <m/>
    <m/>
    <m/>
    <m/>
    <m/>
    <d v="2020-03-13T15:00:00"/>
    <s v="05f9c1058ec06fc503b7c947a3f6c87961782fd2"/>
    <s v="2020-03-13T20:00:00Z"/>
    <m/>
    <m/>
    <n v="188"/>
    <n v="188"/>
    <n v="188"/>
    <n v="55"/>
    <n v="0"/>
    <n v="0"/>
    <n v="85"/>
    <n v="11"/>
    <n v="96"/>
    <n v="5822434"/>
  </r>
  <r>
    <x v="8"/>
    <x v="53"/>
    <n v="19"/>
    <n v="169"/>
    <m/>
    <m/>
    <m/>
    <m/>
    <m/>
    <m/>
    <m/>
    <m/>
    <m/>
    <d v="2020-03-13T15:00:00"/>
    <s v="0c9bd4aa681ebb12648df794661becd0b673f632"/>
    <s v="2020-03-14T20:00:00Z"/>
    <m/>
    <m/>
    <n v="188"/>
    <n v="188"/>
    <n v="188"/>
    <n v="55"/>
    <n v="0"/>
    <n v="0"/>
    <n v="0"/>
    <n v="0"/>
    <n v="0"/>
    <n v="5822434"/>
  </r>
  <r>
    <x v="9"/>
    <x v="53"/>
    <n v="33"/>
    <n v="313"/>
    <m/>
    <m/>
    <m/>
    <m/>
    <m/>
    <m/>
    <m/>
    <m/>
    <m/>
    <d v="2020-03-14T15:00:00"/>
    <s v="1a4cc79d1f3718034c45f4816680625c1577400e"/>
    <s v="2020-03-15T20:00:00Z"/>
    <m/>
    <m/>
    <n v="346"/>
    <n v="346"/>
    <n v="346"/>
    <n v="55"/>
    <n v="0"/>
    <n v="0"/>
    <n v="144"/>
    <n v="14"/>
    <n v="158"/>
    <n v="5822434"/>
  </r>
  <r>
    <x v="10"/>
    <x v="53"/>
    <n v="47"/>
    <n v="504"/>
    <m/>
    <m/>
    <m/>
    <m/>
    <m/>
    <m/>
    <m/>
    <m/>
    <m/>
    <d v="2020-03-16T15:06:00"/>
    <s v="fe73e4438c4059e2d9e83008914de78aa6db8938"/>
    <s v="2020-03-16T20:00:00Z"/>
    <m/>
    <m/>
    <n v="551"/>
    <n v="551"/>
    <n v="551"/>
    <n v="55"/>
    <n v="0"/>
    <n v="0"/>
    <n v="191"/>
    <n v="14"/>
    <n v="205"/>
    <n v="5822434"/>
  </r>
  <r>
    <x v="11"/>
    <x v="53"/>
    <n v="72"/>
    <n v="1038"/>
    <m/>
    <m/>
    <m/>
    <m/>
    <m/>
    <m/>
    <m/>
    <m/>
    <m/>
    <d v="2020-03-17T15:00:00"/>
    <s v="2b15b9552b94a357b32c7ca46fa9e4a8f28fe0db"/>
    <s v="2020-03-17T20:00:00Z"/>
    <m/>
    <m/>
    <n v="1110"/>
    <n v="1110"/>
    <n v="1110"/>
    <n v="55"/>
    <n v="0"/>
    <n v="0"/>
    <n v="534"/>
    <n v="25"/>
    <n v="559"/>
    <n v="5822434"/>
  </r>
  <r>
    <x v="12"/>
    <x v="53"/>
    <n v="106"/>
    <n v="1577"/>
    <m/>
    <m/>
    <m/>
    <m/>
    <m/>
    <m/>
    <m/>
    <m/>
    <m/>
    <d v="2020-03-17T15:00:00"/>
    <s v="e7782bc2f1b759f54c382a4b46c46862485a87e4"/>
    <s v="2020-03-18T20:00:00Z"/>
    <m/>
    <m/>
    <n v="1683"/>
    <n v="1683"/>
    <n v="1683"/>
    <n v="55"/>
    <n v="0"/>
    <n v="0"/>
    <n v="539"/>
    <n v="34"/>
    <n v="573"/>
    <n v="5822434"/>
  </r>
  <r>
    <x v="13"/>
    <x v="53"/>
    <n v="155"/>
    <n v="2192"/>
    <m/>
    <m/>
    <m/>
    <m/>
    <m/>
    <m/>
    <m/>
    <m/>
    <m/>
    <d v="2020-03-19T16:00:00"/>
    <s v="edd16428aebe9e0d8f3fa130fb223fcb4292d55f"/>
    <s v="2020-03-19T20:00:00Z"/>
    <m/>
    <m/>
    <n v="2347"/>
    <n v="2347"/>
    <n v="2347"/>
    <n v="55"/>
    <n v="0"/>
    <n v="0"/>
    <n v="615"/>
    <n v="49"/>
    <n v="664"/>
    <n v="5822434"/>
  </r>
  <r>
    <x v="14"/>
    <x v="53"/>
    <n v="206"/>
    <n v="3455"/>
    <m/>
    <m/>
    <m/>
    <m/>
    <m/>
    <m/>
    <m/>
    <m/>
    <m/>
    <d v="2020-03-20T16:00:00"/>
    <s v="0218e1e542519ea06e22b72b25fe4094a9a53db9"/>
    <s v="2020-03-20T20:00:00Z"/>
    <n v="3"/>
    <m/>
    <n v="3661"/>
    <n v="3661"/>
    <n v="3661"/>
    <n v="55"/>
    <n v="3"/>
    <n v="0"/>
    <n v="1263"/>
    <n v="51"/>
    <n v="1314"/>
    <n v="5822434"/>
  </r>
  <r>
    <x v="15"/>
    <x v="53"/>
    <n v="281"/>
    <n v="4628"/>
    <m/>
    <m/>
    <m/>
    <m/>
    <m/>
    <m/>
    <m/>
    <m/>
    <m/>
    <d v="2020-03-21T16:00:00"/>
    <s v="234037917284f6886c9ac83ff5a8594836713adc"/>
    <s v="2020-03-21T20:00:00Z"/>
    <n v="4"/>
    <m/>
    <n v="4909"/>
    <n v="4909"/>
    <n v="4909"/>
    <n v="55"/>
    <n v="1"/>
    <n v="0"/>
    <n v="1173"/>
    <n v="75"/>
    <n v="1248"/>
    <n v="5822434"/>
  </r>
  <r>
    <x v="16"/>
    <x v="53"/>
    <n v="385"/>
    <n v="6230"/>
    <m/>
    <m/>
    <m/>
    <m/>
    <m/>
    <m/>
    <m/>
    <m/>
    <m/>
    <d v="2020-03-22T04:00:00"/>
    <s v="ec440cda383a9dad38bb20d7182decc9583d11b0"/>
    <s v="2020-03-22T20:00:00Z"/>
    <n v="4"/>
    <m/>
    <n v="6615"/>
    <n v="6615"/>
    <n v="6615"/>
    <n v="55"/>
    <n v="0"/>
    <n v="0"/>
    <n v="1602"/>
    <n v="104"/>
    <n v="1706"/>
    <n v="5822434"/>
  </r>
  <r>
    <x v="17"/>
    <x v="53"/>
    <n v="416"/>
    <n v="7050"/>
    <m/>
    <m/>
    <m/>
    <m/>
    <m/>
    <m/>
    <m/>
    <m/>
    <s v="A"/>
    <d v="2020-03-23T16:00:00"/>
    <s v="4f40f488914be1910b8c85b390bf30ceaf63362e"/>
    <s v="2020-03-23T20:00:00Z"/>
    <n v="5"/>
    <m/>
    <n v="7466"/>
    <n v="7466"/>
    <n v="7466"/>
    <n v="55"/>
    <n v="1"/>
    <n v="0"/>
    <n v="820"/>
    <n v="31"/>
    <n v="851"/>
    <n v="5822434"/>
  </r>
  <r>
    <x v="18"/>
    <x v="53"/>
    <n v="457"/>
    <n v="8237"/>
    <m/>
    <m/>
    <m/>
    <m/>
    <m/>
    <m/>
    <m/>
    <m/>
    <s v="A"/>
    <d v="2020-03-24T16:00:00"/>
    <s v="d97f6818f3499e22260a5756205dcc6b053e1d71"/>
    <s v="2020-03-24T20:00:00Z"/>
    <n v="5"/>
    <m/>
    <n v="8694"/>
    <n v="8694"/>
    <n v="8694"/>
    <n v="55"/>
    <n v="0"/>
    <n v="0"/>
    <n v="1187"/>
    <n v="41"/>
    <n v="1228"/>
    <n v="5822434"/>
  </r>
  <r>
    <x v="19"/>
    <x v="53"/>
    <n v="585"/>
    <n v="10089"/>
    <m/>
    <m/>
    <m/>
    <m/>
    <m/>
    <m/>
    <m/>
    <m/>
    <s v="A"/>
    <d v="2020-03-25T16:00:00"/>
    <s v="d6b29b0f4bec8f540ed2bfa3e9eb7c06c8f902d9"/>
    <s v="2020-03-25T20:00:00Z"/>
    <n v="7"/>
    <m/>
    <n v="10674"/>
    <n v="10674"/>
    <n v="10674"/>
    <n v="55"/>
    <n v="2"/>
    <n v="0"/>
    <n v="1852"/>
    <n v="128"/>
    <n v="1980"/>
    <n v="5822434"/>
  </r>
  <r>
    <x v="20"/>
    <x v="53"/>
    <n v="707"/>
    <n v="11583"/>
    <m/>
    <m/>
    <m/>
    <m/>
    <m/>
    <m/>
    <m/>
    <m/>
    <s v="A"/>
    <d v="2020-03-26T16:00:00"/>
    <s v="49e2507289a69967ad0d2744866ecb5e5eb39e41"/>
    <s v="2020-03-26T20:00:00Z"/>
    <n v="8"/>
    <m/>
    <n v="12290"/>
    <n v="12290"/>
    <n v="12290"/>
    <n v="55"/>
    <n v="1"/>
    <n v="0"/>
    <n v="1494"/>
    <n v="122"/>
    <n v="1616"/>
    <n v="5822434"/>
  </r>
  <r>
    <x v="21"/>
    <x v="53"/>
    <n v="842"/>
    <n v="13140"/>
    <m/>
    <m/>
    <m/>
    <m/>
    <m/>
    <m/>
    <m/>
    <m/>
    <s v="A"/>
    <d v="2020-03-27T16:00:00"/>
    <s v="3e3b99d24e052578788d6ac777cc0d5c327fd5ec"/>
    <s v="2020-03-27T20:00:00Z"/>
    <n v="13"/>
    <m/>
    <n v="13982"/>
    <n v="13982"/>
    <n v="13982"/>
    <n v="55"/>
    <n v="5"/>
    <n v="0"/>
    <n v="1557"/>
    <n v="135"/>
    <n v="1692"/>
    <n v="5822434"/>
  </r>
  <r>
    <x v="22"/>
    <x v="53"/>
    <n v="989"/>
    <n v="15232"/>
    <m/>
    <m/>
    <m/>
    <m/>
    <m/>
    <m/>
    <m/>
    <m/>
    <s v="A"/>
    <d v="2020-03-28T16:00:00"/>
    <s v="c10a91baff002e0dd3bffc42bad493faba628f54"/>
    <s v="2020-03-28T20:00:00Z"/>
    <n v="13"/>
    <m/>
    <n v="16221"/>
    <n v="16221"/>
    <n v="16221"/>
    <n v="55"/>
    <n v="0"/>
    <n v="0"/>
    <n v="2092"/>
    <n v="147"/>
    <n v="2239"/>
    <n v="5822434"/>
  </r>
  <r>
    <x v="23"/>
    <x v="53"/>
    <n v="1112"/>
    <n v="16550"/>
    <m/>
    <m/>
    <m/>
    <m/>
    <m/>
    <m/>
    <m/>
    <m/>
    <s v="A"/>
    <d v="2020-03-29T16:00:00"/>
    <s v="a519521d30ddaa45265c5172310d004d9bd8e435"/>
    <s v="2020-03-29T20:00:00Z"/>
    <n v="13"/>
    <m/>
    <n v="17662"/>
    <n v="17662"/>
    <n v="17662"/>
    <n v="55"/>
    <n v="0"/>
    <n v="0"/>
    <n v="1318"/>
    <n v="123"/>
    <n v="1441"/>
    <n v="5822434"/>
  </r>
  <r>
    <x v="24"/>
    <x v="53"/>
    <n v="1221"/>
    <n v="15856"/>
    <m/>
    <m/>
    <m/>
    <m/>
    <m/>
    <m/>
    <m/>
    <m/>
    <s v="A"/>
    <d v="2020-03-30T16:00:00"/>
    <s v="1276a1e98e3946935676a311321d0c402fb5a8fc"/>
    <s v="2020-03-30T20:00:00Z"/>
    <n v="14"/>
    <m/>
    <n v="17077"/>
    <n v="17077"/>
    <n v="17077"/>
    <n v="55"/>
    <n v="1"/>
    <n v="0"/>
    <n v="-694"/>
    <n v="109"/>
    <n v="-585"/>
    <n v="5822434"/>
  </r>
  <r>
    <x v="25"/>
    <x v="53"/>
    <n v="1351"/>
    <n v="17375"/>
    <m/>
    <m/>
    <n v="337"/>
    <m/>
    <m/>
    <m/>
    <m/>
    <m/>
    <s v="A"/>
    <d v="2020-03-31T16:00:00"/>
    <s v="50a2ad2d05de101552f3992401741d144bb42949"/>
    <s v="2020-03-31T20:00:00Z"/>
    <n v="16"/>
    <n v="337"/>
    <n v="18726"/>
    <n v="18726"/>
    <n v="18726"/>
    <n v="55"/>
    <n v="2"/>
    <n v="337"/>
    <n v="1519"/>
    <n v="130"/>
    <n v="1649"/>
    <n v="5822434"/>
  </r>
  <r>
    <x v="26"/>
    <x v="53"/>
    <n v="1550"/>
    <n v="18819"/>
    <m/>
    <m/>
    <n v="398"/>
    <m/>
    <m/>
    <m/>
    <m/>
    <m/>
    <s v="A"/>
    <d v="2020-04-01T16:00:00"/>
    <s v="51a4ffd9eb9f755766d3a34839257cd4d23cc3cd"/>
    <s v="2020-04-01T20:00:00Z"/>
    <n v="24"/>
    <n v="398"/>
    <n v="20369"/>
    <n v="20369"/>
    <n v="20369"/>
    <n v="55"/>
    <n v="8"/>
    <n v="61"/>
    <n v="1444"/>
    <n v="199"/>
    <n v="1643"/>
    <n v="5822434"/>
  </r>
  <r>
    <x v="27"/>
    <x v="53"/>
    <n v="1730"/>
    <n v="20317"/>
    <m/>
    <m/>
    <n v="461"/>
    <m/>
    <m/>
    <m/>
    <m/>
    <m/>
    <s v="A"/>
    <d v="2020-04-02T16:00:00"/>
    <s v="1bc4bf65120357c73e5c47ed1139a762a2c523af"/>
    <s v="2020-04-02T20:00:00Z"/>
    <n v="31"/>
    <n v="461"/>
    <n v="22047"/>
    <n v="22047"/>
    <n v="22047"/>
    <n v="55"/>
    <n v="7"/>
    <n v="63"/>
    <n v="1498"/>
    <n v="180"/>
    <n v="1678"/>
    <n v="5822434"/>
  </r>
  <r>
    <x v="28"/>
    <x v="53"/>
    <n v="1912"/>
    <n v="22377"/>
    <m/>
    <m/>
    <n v="487"/>
    <m/>
    <m/>
    <m/>
    <m/>
    <m/>
    <s v="A"/>
    <d v="2020-04-03T04:00:00"/>
    <s v="528a51f36f9758064adfb4e3157dd3d26afdee45"/>
    <s v="2020-04-03T20:00:00Z"/>
    <n v="37"/>
    <n v="487"/>
    <n v="24289"/>
    <n v="24289"/>
    <n v="24289"/>
    <n v="55"/>
    <n v="6"/>
    <n v="26"/>
    <n v="2060"/>
    <n v="182"/>
    <n v="2242"/>
    <n v="5822434"/>
  </r>
  <r>
    <x v="29"/>
    <x v="53"/>
    <n v="2112"/>
    <n v="23859"/>
    <m/>
    <m/>
    <n v="588"/>
    <m/>
    <m/>
    <m/>
    <m/>
    <m/>
    <s v="A"/>
    <d v="2020-04-04T04:00:00"/>
    <s v="71878794afe1c385d43ec1e5588085c7a090510c"/>
    <s v="2020-04-04T20:00:00Z"/>
    <n v="56"/>
    <n v="588"/>
    <n v="25971"/>
    <n v="25971"/>
    <n v="25971"/>
    <n v="55"/>
    <n v="19"/>
    <n v="101"/>
    <n v="1482"/>
    <n v="200"/>
    <n v="1682"/>
    <n v="5822434"/>
  </r>
  <r>
    <x v="30"/>
    <x v="53"/>
    <n v="2267"/>
    <n v="25169"/>
    <m/>
    <m/>
    <n v="624"/>
    <m/>
    <n v="175"/>
    <m/>
    <m/>
    <m/>
    <s v="A"/>
    <d v="2020-04-05T16:00:00"/>
    <s v="8c5e9e4c10fbe30521bcc06625b3c5ebdfe5686c"/>
    <s v="2020-04-05T20:00:00Z"/>
    <n v="68"/>
    <n v="624"/>
    <n v="27436"/>
    <n v="27436"/>
    <n v="27436"/>
    <n v="55"/>
    <n v="12"/>
    <n v="36"/>
    <n v="1310"/>
    <n v="155"/>
    <n v="1465"/>
    <n v="5822434"/>
  </r>
  <r>
    <x v="31"/>
    <x v="53"/>
    <n v="2440"/>
    <n v="26574"/>
    <m/>
    <m/>
    <n v="668"/>
    <m/>
    <n v="186"/>
    <m/>
    <m/>
    <m/>
    <s v="A"/>
    <d v="2020-04-06T16:00:00"/>
    <s v="2def0fc7a4c4c32ff930bc6125013710ad666092"/>
    <s v="2020-04-06T20:00:00Z"/>
    <n v="77"/>
    <n v="668"/>
    <n v="29014"/>
    <n v="29014"/>
    <n v="29014"/>
    <n v="55"/>
    <n v="9"/>
    <n v="44"/>
    <n v="1405"/>
    <n v="173"/>
    <n v="1578"/>
    <n v="5822434"/>
  </r>
  <r>
    <x v="32"/>
    <x v="53"/>
    <n v="2578"/>
    <n v="28512"/>
    <m/>
    <m/>
    <n v="745"/>
    <m/>
    <n v="200"/>
    <m/>
    <m/>
    <m/>
    <s v="A"/>
    <d v="2020-04-07T16:00:00"/>
    <s v="bcb48ea2671c3f4c809d8cb6152f056098dd6798"/>
    <s v="2020-04-07T20:00:00Z"/>
    <n v="92"/>
    <n v="745"/>
    <n v="31090"/>
    <n v="31090"/>
    <n v="31090"/>
    <n v="55"/>
    <n v="15"/>
    <n v="77"/>
    <n v="1938"/>
    <n v="138"/>
    <n v="2076"/>
    <n v="5822434"/>
  </r>
  <r>
    <x v="33"/>
    <x v="53"/>
    <n v="2756"/>
    <n v="30115"/>
    <m/>
    <m/>
    <n v="790"/>
    <m/>
    <n v="218"/>
    <m/>
    <m/>
    <m/>
    <s v="A"/>
    <d v="2020-04-08T16:00:00"/>
    <s v="1150361426c4dbc521e533b39807d24a678c1711"/>
    <s v="2020-04-08T20:00:00Z"/>
    <n v="99"/>
    <n v="790"/>
    <n v="32871"/>
    <n v="32871"/>
    <n v="32871"/>
    <n v="55"/>
    <n v="7"/>
    <n v="45"/>
    <n v="1603"/>
    <n v="178"/>
    <n v="1781"/>
    <n v="5822434"/>
  </r>
  <r>
    <x v="34"/>
    <x v="53"/>
    <n v="2885"/>
    <n v="31424"/>
    <m/>
    <m/>
    <n v="843"/>
    <m/>
    <n v="230"/>
    <m/>
    <m/>
    <m/>
    <s v="A"/>
    <d v="2020-04-09T16:00:00"/>
    <s v="74f82985fa18524f49994f9f1088d114275dc6aa"/>
    <s v="2020-04-09T20:00:00Z"/>
    <n v="111"/>
    <n v="843"/>
    <n v="34309"/>
    <n v="34309"/>
    <n v="34309"/>
    <n v="55"/>
    <n v="12"/>
    <n v="53"/>
    <n v="1309"/>
    <n v="129"/>
    <n v="1438"/>
    <n v="5822434"/>
  </r>
  <r>
    <x v="35"/>
    <x v="53"/>
    <n v="3068"/>
    <n v="33225"/>
    <m/>
    <m/>
    <n v="904"/>
    <n v="190"/>
    <n v="247"/>
    <m/>
    <m/>
    <m/>
    <s v="A"/>
    <d v="2020-04-10T16:00:00"/>
    <s v="741f36f3d6ddb2c6da14823cd339ea848c8966ba"/>
    <s v="2020-04-10T20:00:00Z"/>
    <n v="128"/>
    <n v="904"/>
    <n v="36293"/>
    <n v="36293"/>
    <n v="36293"/>
    <n v="55"/>
    <n v="17"/>
    <n v="61"/>
    <n v="1801"/>
    <n v="183"/>
    <n v="1984"/>
    <n v="5822434"/>
  </r>
  <r>
    <x v="36"/>
    <x v="53"/>
    <n v="3213"/>
    <n v="34680"/>
    <m/>
    <n v="444"/>
    <n v="950"/>
    <n v="179"/>
    <n v="257"/>
    <m/>
    <m/>
    <m/>
    <s v="A"/>
    <d v="2020-04-11T01:00:00"/>
    <s v="452c6d5dcb201632b5519a5f91d91166fd5a82db"/>
    <s v="2020-04-11T20:00:00Z"/>
    <n v="137"/>
    <n v="950"/>
    <n v="37893"/>
    <n v="37893"/>
    <n v="37893"/>
    <n v="55"/>
    <n v="9"/>
    <n v="46"/>
    <n v="1455"/>
    <n v="145"/>
    <n v="1600"/>
    <n v="5822434"/>
  </r>
  <r>
    <x v="37"/>
    <x v="53"/>
    <n v="3341"/>
    <n v="35916"/>
    <m/>
    <n v="442"/>
    <n v="974"/>
    <n v="179"/>
    <n v="261"/>
    <m/>
    <m/>
    <m/>
    <s v="A"/>
    <d v="2020-04-12T09:46:00"/>
    <s v="9fdec64068d8b8153b7f14af19ba05e85cb58ca7"/>
    <s v="2020-04-12T20:00:00Z"/>
    <n v="144"/>
    <n v="974"/>
    <n v="39257"/>
    <n v="39257"/>
    <n v="39257"/>
    <n v="55"/>
    <n v="7"/>
    <n v="24"/>
    <n v="1236"/>
    <n v="128"/>
    <n v="1364"/>
    <n v="5822434"/>
  </r>
  <r>
    <x v="38"/>
    <x v="53"/>
    <n v="3428"/>
    <n v="36769"/>
    <n v="273"/>
    <n v="442"/>
    <n v="993"/>
    <n v="175"/>
    <n v="264"/>
    <m/>
    <m/>
    <m/>
    <s v="A"/>
    <d v="2020-04-13T00:00:00"/>
    <s v="470410a083e58e16782bbde4858a57d92b28102f"/>
    <s v="2020-04-13T20:00:00Z"/>
    <n v="154"/>
    <n v="993"/>
    <n v="40470"/>
    <n v="40197"/>
    <n v="40197"/>
    <n v="55"/>
    <n v="10"/>
    <n v="19"/>
    <n v="853"/>
    <n v="87"/>
    <n v="940"/>
    <n v="5822434"/>
  </r>
  <r>
    <x v="39"/>
    <x v="53"/>
    <n v="3555"/>
    <n v="37997"/>
    <n v="277"/>
    <n v="432"/>
    <n v="1049"/>
    <n v="161"/>
    <n v="283"/>
    <m/>
    <m/>
    <m/>
    <s v="A"/>
    <d v="2020-04-14T16:00:00"/>
    <s v="7990a900a1ffecfaa260470bf317d09e487d2b4a"/>
    <s v="2020-04-14T20:00:00Z"/>
    <n v="170"/>
    <n v="1049"/>
    <n v="41829"/>
    <n v="41552"/>
    <n v="41552"/>
    <n v="55"/>
    <n v="16"/>
    <n v="56"/>
    <n v="1228"/>
    <n v="127"/>
    <n v="1355"/>
    <n v="5822434"/>
  </r>
  <r>
    <x v="40"/>
    <x v="53"/>
    <n v="3721"/>
    <n v="39326"/>
    <n v="280"/>
    <n v="406"/>
    <n v="1091"/>
    <n v="163"/>
    <n v="290"/>
    <m/>
    <m/>
    <m/>
    <s v="A"/>
    <d v="2020-04-15T11:01:00"/>
    <s v="8960c30a15a77fb487104c1e6b423334089dd5d1"/>
    <s v="2020-04-15T20:00:00Z"/>
    <n v="182"/>
    <n v="1091"/>
    <n v="43327"/>
    <n v="43047"/>
    <n v="43047"/>
    <n v="55"/>
    <n v="12"/>
    <n v="42"/>
    <n v="1329"/>
    <n v="166"/>
    <n v="1495"/>
    <n v="5822434"/>
  </r>
  <r>
    <x v="41"/>
    <x v="53"/>
    <n v="3875"/>
    <n v="40974"/>
    <n v="218"/>
    <n v="394"/>
    <n v="1121"/>
    <n v="147"/>
    <n v="299"/>
    <m/>
    <m/>
    <m/>
    <s v="A"/>
    <d v="2020-04-16T00:00:00"/>
    <s v="5728ce4252791f7d3855c60b7a5d0a51e5bf201c"/>
    <s v="2020-04-16T20:00:00Z"/>
    <n v="197"/>
    <n v="1121"/>
    <n v="45067"/>
    <n v="44849"/>
    <n v="44849"/>
    <n v="55"/>
    <n v="15"/>
    <n v="30"/>
    <n v="1648"/>
    <n v="154"/>
    <n v="1802"/>
    <n v="5822434"/>
  </r>
  <r>
    <x v="42"/>
    <x v="53"/>
    <n v="4045"/>
    <n v="42365"/>
    <n v="198"/>
    <n v="361"/>
    <n v="1153"/>
    <n v="141"/>
    <n v="306"/>
    <n v="348"/>
    <m/>
    <m/>
    <s v="A"/>
    <d v="2020-04-17T14:24:00"/>
    <s v="2eba9251f7c3d704668b764220d3d4766d4d5935"/>
    <s v="2020-04-17T20:00:00Z"/>
    <n v="205"/>
    <n v="1153"/>
    <n v="46608"/>
    <n v="46410"/>
    <n v="46410"/>
    <n v="55"/>
    <n v="8"/>
    <n v="32"/>
    <n v="1391"/>
    <n v="170"/>
    <n v="1561"/>
    <n v="5822434"/>
  </r>
  <r>
    <x v="43"/>
    <x v="53"/>
    <n v="4199"/>
    <n v="43962"/>
    <n v="229"/>
    <n v="361"/>
    <n v="1176"/>
    <n v="135"/>
    <n v="307"/>
    <m/>
    <m/>
    <m/>
    <s v="A"/>
    <d v="2020-04-18T12:45:00"/>
    <s v="d268170059db5bde5191aef9e784f5d0cc7b0bae"/>
    <s v="2020-04-18T20:00:00Z"/>
    <n v="211"/>
    <n v="1176"/>
    <n v="48390"/>
    <n v="48161"/>
    <n v="48161"/>
    <n v="55"/>
    <n v="6"/>
    <n v="23"/>
    <n v="1597"/>
    <n v="154"/>
    <n v="1751"/>
    <n v="5822434"/>
  </r>
  <r>
    <x v="44"/>
    <x v="53"/>
    <n v="4346"/>
    <n v="45323"/>
    <n v="248"/>
    <n v="397"/>
    <n v="1190"/>
    <n v="162"/>
    <n v="307"/>
    <m/>
    <m/>
    <m/>
    <s v="A"/>
    <d v="2020-04-19T12:57:00"/>
    <s v="ffac3fc7fa9a931bbcc45021b0bea59b70162aee"/>
    <s v="2020-04-19T20:00:00Z"/>
    <n v="220"/>
    <n v="1190"/>
    <n v="49917"/>
    <n v="49669"/>
    <n v="49669"/>
    <n v="55"/>
    <n v="9"/>
    <n v="14"/>
    <n v="1361"/>
    <n v="147"/>
    <n v="1508"/>
    <n v="5822434"/>
  </r>
  <r>
    <x v="45"/>
    <x v="53"/>
    <n v="4499"/>
    <n v="46603"/>
    <n v="237"/>
    <n v="406"/>
    <n v="1211"/>
    <n v="168"/>
    <n v="307"/>
    <m/>
    <m/>
    <m/>
    <s v="A"/>
    <d v="2020-04-20T16:00:00"/>
    <s v="8062dc2a846905a0d02f8cc7df651c0abdce4b88"/>
    <s v="2020-04-20T20:00:00Z"/>
    <n v="230"/>
    <n v="1211"/>
    <n v="51339"/>
    <n v="51102"/>
    <n v="51102"/>
    <n v="55"/>
    <n v="10"/>
    <n v="21"/>
    <n v="1280"/>
    <n v="153"/>
    <n v="1433"/>
    <n v="5822434"/>
  </r>
  <r>
    <x v="46"/>
    <x v="53"/>
    <n v="4620"/>
    <n v="47841"/>
    <n v="219"/>
    <n v="358"/>
    <n v="1252"/>
    <n v="137"/>
    <n v="324"/>
    <m/>
    <m/>
    <m/>
    <s v="A"/>
    <d v="2020-04-21T16:00:00"/>
    <s v="6cdefbfacc351b907e1ea1de684f852fdcecd4c7"/>
    <s v="2020-04-21T20:00:00Z"/>
    <n v="242"/>
    <n v="1252"/>
    <n v="52680"/>
    <n v="52461"/>
    <n v="52461"/>
    <n v="55"/>
    <n v="12"/>
    <n v="41"/>
    <n v="1238"/>
    <n v="121"/>
    <n v="1359"/>
    <n v="5822434"/>
  </r>
  <r>
    <x v="47"/>
    <x v="53"/>
    <n v="4845"/>
    <n v="49502"/>
    <n v="229"/>
    <n v="355"/>
    <n v="1302"/>
    <n v="139"/>
    <n v="324"/>
    <m/>
    <m/>
    <m/>
    <s v="A"/>
    <d v="2020-04-22T16:00:00"/>
    <s v="b879b05ba07c03b950a6d811409ea46c6d657202"/>
    <s v="2020-04-22T20:00:00Z"/>
    <n v="246"/>
    <n v="1302"/>
    <n v="54576"/>
    <n v="54347"/>
    <n v="54347"/>
    <n v="55"/>
    <n v="4"/>
    <n v="50"/>
    <n v="1661"/>
    <n v="225"/>
    <n v="1886"/>
    <n v="5822434"/>
  </r>
  <r>
    <x v="48"/>
    <x v="53"/>
    <n v="5052"/>
    <n v="51456"/>
    <n v="201"/>
    <n v="349"/>
    <n v="1318"/>
    <n v="146"/>
    <n v="342"/>
    <m/>
    <m/>
    <m/>
    <s v="A"/>
    <d v="2020-04-23T16:00:00"/>
    <s v="ac6f4ff15cd40393ff20905594b73789cfd7777f"/>
    <s v="2020-04-23T20:00:00Z"/>
    <n v="257"/>
    <n v="1318"/>
    <n v="56709"/>
    <n v="56508"/>
    <n v="56508"/>
    <n v="55"/>
    <n v="11"/>
    <n v="16"/>
    <n v="1954"/>
    <n v="207"/>
    <n v="2161"/>
    <n v="5822434"/>
  </r>
  <r>
    <x v="49"/>
    <x v="53"/>
    <n v="5356"/>
    <n v="54573"/>
    <n v="206"/>
    <n v="361"/>
    <n v="1353"/>
    <n v="143"/>
    <n v="346"/>
    <m/>
    <m/>
    <m/>
    <s v="A"/>
    <d v="2020-04-24T16:00:00"/>
    <s v="7bb8290ed489dc69afa083551bf14d0fc8baf153"/>
    <s v="2020-04-24T20:00:00Z"/>
    <n v="262"/>
    <n v="1353"/>
    <n v="60135"/>
    <n v="59929"/>
    <n v="59929"/>
    <n v="55"/>
    <n v="5"/>
    <n v="35"/>
    <n v="3117"/>
    <n v="304"/>
    <n v="3421"/>
    <n v="5822434"/>
  </r>
  <r>
    <x v="50"/>
    <x v="53"/>
    <n v="5687"/>
    <n v="57138"/>
    <n v="241"/>
    <n v="337"/>
    <n v="1376"/>
    <n v="136"/>
    <n v="353"/>
    <m/>
    <m/>
    <m/>
    <s v="A"/>
    <d v="2020-04-25T16:00:00"/>
    <s v="f6c5215d36c5be4a09ab6149951c30bc7b81e948"/>
    <s v="2020-04-25T20:00:00Z"/>
    <n v="266"/>
    <n v="1376"/>
    <n v="63066"/>
    <n v="62825"/>
    <n v="62825"/>
    <n v="55"/>
    <n v="4"/>
    <n v="23"/>
    <n v="2565"/>
    <n v="331"/>
    <n v="2896"/>
    <n v="5822434"/>
  </r>
  <r>
    <x v="51"/>
    <x v="53"/>
    <n v="5911"/>
    <n v="59235"/>
    <n v="197"/>
    <n v="337"/>
    <n v="1397"/>
    <n v="136"/>
    <n v="353"/>
    <m/>
    <m/>
    <m/>
    <s v="A"/>
    <d v="2020-04-26T16:00:00"/>
    <s v="267f5981f565558feb6a91f98f843a3867ce4b22"/>
    <s v="2020-04-26T20:00:00Z"/>
    <n v="272"/>
    <n v="1397"/>
    <n v="65343"/>
    <n v="65146"/>
    <n v="65146"/>
    <n v="55"/>
    <n v="6"/>
    <n v="21"/>
    <n v="2097"/>
    <n v="224"/>
    <n v="2321"/>
    <n v="5822434"/>
  </r>
  <r>
    <x v="52"/>
    <x v="53"/>
    <n v="6081"/>
    <n v="61311"/>
    <n v="204"/>
    <n v="337"/>
    <n v="1415"/>
    <n v="124"/>
    <n v="355"/>
    <m/>
    <m/>
    <m/>
    <s v="A"/>
    <d v="2020-04-27T16:00:00"/>
    <s v="64457017e0711d8850db8d377af8379686e83b6a"/>
    <s v="2020-04-27T20:00:00Z"/>
    <n v="281"/>
    <n v="1415"/>
    <n v="67596"/>
    <n v="67392"/>
    <n v="67392"/>
    <n v="55"/>
    <n v="9"/>
    <n v="18"/>
    <n v="2076"/>
    <n v="170"/>
    <n v="2246"/>
    <n v="5822434"/>
  </r>
  <r>
    <x v="53"/>
    <x v="53"/>
    <n v="6289"/>
    <n v="63535"/>
    <n v="193"/>
    <n v="544"/>
    <n v="1456"/>
    <n v="123"/>
    <n v="363"/>
    <m/>
    <m/>
    <m/>
    <s v="A"/>
    <d v="2020-04-28T16:00:00"/>
    <s v="ebdbd94cbca038257307191c0eeb04110562792c"/>
    <s v="2020-04-28T20:00:00Z"/>
    <n v="300"/>
    <n v="1456"/>
    <n v="70017"/>
    <n v="69824"/>
    <n v="69824"/>
    <n v="55"/>
    <n v="19"/>
    <n v="41"/>
    <n v="2224"/>
    <n v="208"/>
    <n v="2432"/>
    <n v="5822434"/>
  </r>
  <r>
    <x v="54"/>
    <x v="53"/>
    <n v="6520"/>
    <n v="66630"/>
    <n v="227"/>
    <n v="577"/>
    <n v="1489"/>
    <n v="121"/>
    <n v="363"/>
    <m/>
    <m/>
    <m/>
    <s v="A"/>
    <d v="2020-04-29T00:00:00"/>
    <s v="cb945148137c326981c1d2e4367c315da0fcd014"/>
    <s v="2020-04-29T20:00:00Z"/>
    <n v="308"/>
    <n v="1489"/>
    <n v="73377"/>
    <n v="73150"/>
    <n v="73150"/>
    <n v="55"/>
    <n v="8"/>
    <n v="33"/>
    <n v="3095"/>
    <n v="231"/>
    <n v="3326"/>
    <n v="5822434"/>
  </r>
  <r>
    <x v="55"/>
    <x v="53"/>
    <n v="6854"/>
    <n v="69394"/>
    <n v="195"/>
    <n v="554"/>
    <n v="1512"/>
    <n v="119"/>
    <n v="382"/>
    <m/>
    <m/>
    <n v="3352"/>
    <s v="A+"/>
    <d v="2020-04-30T16:00:00"/>
    <s v="874e739cc067fe15f7106bb0caa8173b1a85e794"/>
    <s v="2020-04-30T20:00:00Z"/>
    <n v="316"/>
    <n v="1512"/>
    <n v="76443"/>
    <n v="76248"/>
    <n v="76248"/>
    <n v="55"/>
    <n v="8"/>
    <n v="23"/>
    <n v="2764"/>
    <n v="334"/>
    <n v="3098"/>
    <n v="5822434"/>
  </r>
  <r>
    <x v="56"/>
    <x v="53"/>
    <n v="7314"/>
    <n v="72566"/>
    <n v="218"/>
    <n v="560"/>
    <n v="1544"/>
    <n v="127"/>
    <n v="391"/>
    <m/>
    <m/>
    <n v="3352"/>
    <s v="A+"/>
    <d v="2020-05-01T16:00:00"/>
    <s v="9179e74e73a4ae093d2a7024194eef4b9383f9db"/>
    <s v="2020-05-01T20:00:00Z"/>
    <n v="327"/>
    <n v="1544"/>
    <n v="80098"/>
    <n v="79880"/>
    <n v="79880"/>
    <n v="55"/>
    <n v="11"/>
    <n v="32"/>
    <n v="3172"/>
    <n v="460"/>
    <n v="3632"/>
    <n v="5822434"/>
  </r>
  <r>
    <x v="57"/>
    <x v="53"/>
    <n v="7660"/>
    <n v="75570"/>
    <n v="231"/>
    <n v="582"/>
    <n v="1591"/>
    <n v="118"/>
    <n v="400"/>
    <m/>
    <m/>
    <n v="3698"/>
    <s v="A+"/>
    <d v="2020-05-02T16:00:00"/>
    <s v="243137bad3e5206aff26352e27b4c345660dc371"/>
    <s v="2020-05-02T20:00:00Z"/>
    <n v="334"/>
    <n v="1591"/>
    <n v="83461"/>
    <n v="83230"/>
    <n v="83230"/>
    <n v="55"/>
    <n v="7"/>
    <n v="47"/>
    <n v="3004"/>
    <n v="346"/>
    <n v="3350"/>
    <n v="5822434"/>
  </r>
  <r>
    <x v="58"/>
    <x v="53"/>
    <n v="7964"/>
    <n v="77997"/>
    <n v="231"/>
    <n v="582"/>
    <n v="1608"/>
    <n v="118"/>
    <n v="402"/>
    <m/>
    <m/>
    <n v="3723"/>
    <s v="A+"/>
    <d v="2020-05-03T00:00:00"/>
    <s v="5b727eaf6a6ba03492d28b8ca220416dd2c330b4"/>
    <s v="2020-05-03T20:00:00Z"/>
    <n v="339"/>
    <n v="1608"/>
    <n v="86192"/>
    <n v="85961"/>
    <n v="85961"/>
    <n v="55"/>
    <n v="5"/>
    <n v="17"/>
    <n v="2427"/>
    <n v="304"/>
    <n v="2731"/>
    <n v="5822434"/>
  </r>
  <r>
    <x v="59"/>
    <x v="53"/>
    <n v="8236"/>
    <n v="80467"/>
    <n v="226"/>
    <n v="573"/>
    <n v="1621"/>
    <n v="116"/>
    <n v="404"/>
    <m/>
    <m/>
    <n v="3973"/>
    <s v="A"/>
    <d v="2020-05-04T00:00:00"/>
    <s v="c17d32b95a4467b10e1a6d6c831188dad116c119"/>
    <s v="2020-05-04T20:00:00Z"/>
    <n v="340"/>
    <n v="1621"/>
    <n v="88929"/>
    <n v="88703"/>
    <n v="88703"/>
    <n v="55"/>
    <n v="1"/>
    <n v="13"/>
    <n v="2470"/>
    <n v="272"/>
    <n v="2742"/>
    <n v="5822434"/>
  </r>
  <r>
    <x v="60"/>
    <x v="53"/>
    <n v="8566"/>
    <n v="83967"/>
    <n v="236"/>
    <n v="543"/>
    <n v="1663"/>
    <n v="92"/>
    <n v="414"/>
    <m/>
    <m/>
    <n v="4131"/>
    <s v="A"/>
    <d v="2020-05-05T00:00:00"/>
    <s v="e4ba0d00f00cc8cb24d1a871fa86fcf417a8ac04"/>
    <s v="2020-05-05T20:00:00Z"/>
    <n v="353"/>
    <n v="1663"/>
    <n v="92769"/>
    <n v="92533"/>
    <n v="92533"/>
    <n v="55"/>
    <n v="13"/>
    <n v="42"/>
    <n v="3500"/>
    <n v="330"/>
    <n v="3830"/>
    <n v="5822434"/>
  </r>
  <r>
    <x v="61"/>
    <x v="53"/>
    <n v="8901"/>
    <n v="87826"/>
    <n v="212"/>
    <n v="511"/>
    <n v="1694"/>
    <n v="107"/>
    <n v="423"/>
    <m/>
    <m/>
    <n v="4348"/>
    <s v="A+"/>
    <d v="2020-05-06T00:00:00"/>
    <s v="262075549424f2d5301755f881e0bf3990d4ed46"/>
    <s v="2020-05-06T20:00:00Z"/>
    <n v="362"/>
    <n v="1694"/>
    <n v="96939"/>
    <n v="96727"/>
    <n v="96727"/>
    <n v="55"/>
    <n v="9"/>
    <n v="31"/>
    <n v="3859"/>
    <n v="335"/>
    <n v="4194"/>
    <n v="5822434"/>
  </r>
  <r>
    <x v="62"/>
    <x v="53"/>
    <n v="9215"/>
    <n v="93035"/>
    <n v="219"/>
    <n v="624"/>
    <n v="1732"/>
    <n v="108"/>
    <n v="435"/>
    <m/>
    <m/>
    <n v="4520"/>
    <s v="A+"/>
    <d v="2020-05-07T00:00:00"/>
    <s v="f7c14ee00a0cfc743e2a892f423525be89fed895"/>
    <s v="2020-05-07T20:00:00Z"/>
    <n v="374"/>
    <n v="1732"/>
    <n v="102469"/>
    <n v="102250"/>
    <n v="102250"/>
    <n v="55"/>
    <n v="12"/>
    <n v="38"/>
    <n v="5209"/>
    <n v="314"/>
    <n v="5523"/>
    <n v="5822434"/>
  </r>
  <r>
    <x v="63"/>
    <x v="53"/>
    <n v="9590"/>
    <n v="97265"/>
    <n v="204"/>
    <n v="552"/>
    <n v="1767"/>
    <n v="110"/>
    <n v="441"/>
    <m/>
    <m/>
    <n v="4694"/>
    <s v="A+"/>
    <d v="2020-05-08T00:00:00"/>
    <s v="cc597cd49b76d128f0ba5f3310d152ae7d1e0950"/>
    <s v="2020-05-08T20:00:00Z"/>
    <n v="384"/>
    <n v="1767"/>
    <n v="107059"/>
    <n v="106855"/>
    <n v="106855"/>
    <n v="55"/>
    <n v="10"/>
    <n v="35"/>
    <n v="4230"/>
    <n v="375"/>
    <n v="4605"/>
    <n v="5822434"/>
  </r>
  <r>
    <x v="64"/>
    <x v="53"/>
    <n v="9939"/>
    <n v="101935"/>
    <n v="204"/>
    <n v="543"/>
    <n v="1806"/>
    <n v="110"/>
    <n v="452"/>
    <m/>
    <m/>
    <n v="4875"/>
    <s v="A+"/>
    <d v="2020-05-09T00:00:00"/>
    <s v="4b4a259c3a82a196abfc535e790f27ddd657a413"/>
    <s v="2020-05-09T20:00:00Z"/>
    <n v="398"/>
    <n v="1806"/>
    <n v="112078"/>
    <n v="111874"/>
    <n v="111874"/>
    <n v="55"/>
    <n v="14"/>
    <n v="39"/>
    <n v="4670"/>
    <n v="349"/>
    <n v="5019"/>
    <n v="5822434"/>
  </r>
  <r>
    <x v="65"/>
    <x v="53"/>
    <n v="10219"/>
    <n v="105163"/>
    <n v="182"/>
    <n v="514"/>
    <n v="1820"/>
    <n v="113"/>
    <n v="456"/>
    <m/>
    <m/>
    <n v="5014"/>
    <s v="A+"/>
    <d v="2020-05-10T00:00:00"/>
    <s v="4a844e20f456da87827d9c03465f522d77c48ca1"/>
    <s v="2020-05-10T20:00:00Z"/>
    <n v="400"/>
    <n v="1820"/>
    <n v="115564"/>
    <n v="115382"/>
    <n v="115382"/>
    <n v="55"/>
    <n v="2"/>
    <n v="14"/>
    <n v="3228"/>
    <n v="280"/>
    <n v="3508"/>
    <n v="5822434"/>
  </r>
  <r>
    <x v="66"/>
    <x v="53"/>
    <n v="10418"/>
    <n v="108033"/>
    <n v="180"/>
    <n v="520"/>
    <n v="1846"/>
    <n v="116"/>
    <n v="460"/>
    <m/>
    <m/>
    <n v="5176"/>
    <s v="A+"/>
    <d v="2020-05-11T00:00:00"/>
    <s v="633ecbf7b293489344a345f2d9e75dd82a7ed049"/>
    <s v="2020-05-11T20:00:00Z"/>
    <n v="409"/>
    <n v="1846"/>
    <n v="118631"/>
    <n v="118451"/>
    <n v="118451"/>
    <n v="55"/>
    <n v="9"/>
    <n v="26"/>
    <n v="2870"/>
    <n v="199"/>
    <n v="3069"/>
    <n v="5822434"/>
  </r>
  <r>
    <x v="67"/>
    <x v="53"/>
    <n v="10611"/>
    <n v="112748"/>
    <n v="180"/>
    <n v="520"/>
    <n v="1877"/>
    <n v="116"/>
    <n v="464"/>
    <m/>
    <m/>
    <n v="5371"/>
    <s v="A+"/>
    <d v="2020-05-12T12:23:00"/>
    <s v="0f63f7dde4112e772bcdfc22930c6a3f586ed906"/>
    <s v="2020-05-12T20:00:00Z"/>
    <n v="418"/>
    <n v="1877"/>
    <n v="123539"/>
    <n v="123359"/>
    <n v="123359"/>
    <n v="55"/>
    <n v="9"/>
    <n v="31"/>
    <n v="4715"/>
    <n v="193"/>
    <n v="4908"/>
    <n v="5822434"/>
  </r>
  <r>
    <x v="68"/>
    <x v="53"/>
    <n v="10902"/>
    <n v="117111"/>
    <n v="194"/>
    <n v="527"/>
    <n v="1908"/>
    <n v="110"/>
    <n v="469"/>
    <m/>
    <m/>
    <n v="5673"/>
    <s v="A+"/>
    <d v="2020-05-13T00:00:00"/>
    <s v="de4d8a420d2a38d3221e26646d14ac0b3b301ba5"/>
    <s v="2020-05-13T20:00:00Z"/>
    <n v="421"/>
    <n v="1908"/>
    <n v="128207"/>
    <n v="128013"/>
    <n v="128013"/>
    <n v="55"/>
    <n v="3"/>
    <n v="31"/>
    <n v="4363"/>
    <n v="291"/>
    <n v="4654"/>
    <n v="5822434"/>
  </r>
  <r>
    <x v="69"/>
    <x v="53"/>
    <n v="11275"/>
    <n v="122598"/>
    <n v="169"/>
    <n v="507"/>
    <n v="1939"/>
    <n v="121"/>
    <n v="478"/>
    <m/>
    <m/>
    <n v="5994"/>
    <s v="A+"/>
    <d v="2020-05-14T00:00:00"/>
    <s v="e1da001e0870bc0c814799abcd939f859c6f3ab0"/>
    <s v="2020-05-14T20:00:00Z"/>
    <n v="434"/>
    <n v="1939"/>
    <n v="134042"/>
    <n v="133873"/>
    <n v="133873"/>
    <n v="55"/>
    <n v="13"/>
    <n v="31"/>
    <n v="5487"/>
    <n v="373"/>
    <n v="5860"/>
    <n v="5822434"/>
  </r>
  <r>
    <x v="70"/>
    <x v="53"/>
    <n v="11685"/>
    <n v="128657"/>
    <n v="191"/>
    <n v="548"/>
    <n v="1977"/>
    <n v="113"/>
    <n v="485"/>
    <m/>
    <m/>
    <n v="6250"/>
    <s v="A+"/>
    <d v="2020-05-15T00:00:00"/>
    <s v="9ac761b834f4b9300e0fce510d0b59d002f7298d"/>
    <s v="2020-05-15T20:00:00Z"/>
    <n v="445"/>
    <n v="1977"/>
    <n v="140533"/>
    <n v="140342"/>
    <n v="140342"/>
    <n v="55"/>
    <n v="11"/>
    <n v="38"/>
    <n v="6059"/>
    <n v="410"/>
    <n v="6469"/>
    <n v="5822434"/>
  </r>
  <r>
    <x v="71"/>
    <x v="53"/>
    <n v="12187"/>
    <n v="134206"/>
    <n v="189"/>
    <n v="546"/>
    <n v="2018"/>
    <n v="127"/>
    <n v="488"/>
    <m/>
    <m/>
    <n v="6542"/>
    <s v="A+"/>
    <d v="2020-05-16T00:00:00"/>
    <s v="1873ab37f186c9e770d12e0a4ab07cdc93b36638"/>
    <s v="2020-05-16T20:00:00Z"/>
    <n v="453"/>
    <n v="2018"/>
    <n v="146582"/>
    <n v="146393"/>
    <n v="146393"/>
    <n v="55"/>
    <n v="8"/>
    <n v="41"/>
    <n v="5549"/>
    <n v="502"/>
    <n v="6051"/>
    <n v="5822434"/>
  </r>
  <r>
    <x v="72"/>
    <x v="53"/>
    <n v="12543"/>
    <n v="139674"/>
    <n v="182"/>
    <n v="543"/>
    <n v="2038"/>
    <n v="129"/>
    <n v="494"/>
    <m/>
    <m/>
    <n v="6542"/>
    <s v="A+"/>
    <d v="2020-05-17T00:00:00"/>
    <s v="1ba7105ffa819b4e137d4bd750a2bc46b43e5221"/>
    <s v="2020-05-17T20:00:00Z"/>
    <n v="453"/>
    <n v="2038"/>
    <n v="152399"/>
    <n v="152217"/>
    <n v="152217"/>
    <n v="55"/>
    <n v="0"/>
    <n v="20"/>
    <n v="5468"/>
    <n v="356"/>
    <n v="5824"/>
    <n v="5822434"/>
  </r>
  <r>
    <x v="73"/>
    <x v="53"/>
    <n v="12687"/>
    <n v="144502"/>
    <n v="194"/>
    <n v="574"/>
    <n v="2068"/>
    <n v="128"/>
    <n v="496"/>
    <m/>
    <m/>
    <n v="6786"/>
    <s v="A+"/>
    <d v="2020-05-18T00:00:00"/>
    <s v="a8710b6400500653e80c1ddfb0af62c2b6cb8d36"/>
    <s v="2020-05-18T20:00:00Z"/>
    <n v="459"/>
    <n v="2068"/>
    <n v="157383"/>
    <n v="157189"/>
    <n v="157189"/>
    <n v="55"/>
    <n v="6"/>
    <n v="30"/>
    <n v="4828"/>
    <n v="144"/>
    <n v="4972"/>
    <n v="5822434"/>
  </r>
  <r>
    <x v="74"/>
    <x v="53"/>
    <n v="12885"/>
    <n v="148237"/>
    <n v="211"/>
    <n v="609"/>
    <n v="2110"/>
    <n v="129"/>
    <n v="503"/>
    <m/>
    <m/>
    <n v="7371"/>
    <s v="A+"/>
    <d v="2020-05-19T00:00:00"/>
    <s v="658370d99840ae09dd846a5040fd91fa70e508cb"/>
    <s v="2020-05-19T20:00:00Z"/>
    <n v="467"/>
    <n v="2110"/>
    <n v="161333"/>
    <n v="161122"/>
    <n v="161122"/>
    <n v="55"/>
    <n v="8"/>
    <n v="42"/>
    <n v="3735"/>
    <n v="198"/>
    <n v="3933"/>
    <n v="5822434"/>
  </r>
  <r>
    <x v="75"/>
    <x v="53"/>
    <n v="13413"/>
    <n v="154300"/>
    <n v="211"/>
    <n v="609"/>
    <n v="2161"/>
    <n v="129"/>
    <n v="515"/>
    <m/>
    <m/>
    <n v="7728"/>
    <s v="A+"/>
    <d v="2020-05-20T00:00:00"/>
    <s v="f40d43177d7454c3db8819cf8793f45efb4938de"/>
    <s v="2020-05-20T20:00:00Z"/>
    <n v="481"/>
    <n v="2161"/>
    <n v="167924"/>
    <n v="167713"/>
    <n v="167713"/>
    <n v="55"/>
    <n v="14"/>
    <n v="51"/>
    <n v="6063"/>
    <n v="528"/>
    <n v="6591"/>
    <n v="5822434"/>
  </r>
  <r>
    <x v="76"/>
    <x v="53"/>
    <n v="13885"/>
    <n v="163238"/>
    <n v="220"/>
    <n v="524"/>
    <n v="2218"/>
    <n v="126"/>
    <n v="526"/>
    <m/>
    <m/>
    <n v="8012"/>
    <s v="A+"/>
    <d v="2020-05-21T00:00:00"/>
    <s v="74da8338ea02a296c8ea821a578000b0e20b8119"/>
    <s v="2020-05-21T20:00:00Z"/>
    <n v="487"/>
    <n v="2218"/>
    <n v="177343"/>
    <n v="177123"/>
    <n v="177123"/>
    <n v="55"/>
    <n v="6"/>
    <n v="57"/>
    <n v="8938"/>
    <n v="472"/>
    <n v="9410"/>
    <n v="5822434"/>
  </r>
  <r>
    <x v="77"/>
    <x v="53"/>
    <n v="14396"/>
    <n v="172703"/>
    <n v="187"/>
    <n v="583"/>
    <n v="2259"/>
    <n v="133"/>
    <n v="535"/>
    <m/>
    <m/>
    <n v="8362"/>
    <s v="A+"/>
    <d v="2020-05-22T00:00:00"/>
    <s v="838301dac73de710422fa797be7240f3d7a6e464"/>
    <s v="2020-05-22T20:00:00Z"/>
    <n v="496"/>
    <n v="2259"/>
    <n v="187286"/>
    <n v="187099"/>
    <n v="187099"/>
    <n v="55"/>
    <n v="9"/>
    <n v="41"/>
    <n v="9465"/>
    <n v="511"/>
    <n v="9976"/>
    <n v="5822434"/>
  </r>
  <r>
    <x v="78"/>
    <x v="53"/>
    <n v="14877"/>
    <n v="179329"/>
    <n v="223"/>
    <n v="611"/>
    <n v="2292"/>
    <n v="128"/>
    <n v="542"/>
    <m/>
    <m/>
    <n v="8688"/>
    <s v="A+"/>
    <d v="2020-05-23T00:00:00"/>
    <s v="6deb311be6c4aab97dfc310cc6a2899633d6a8cd"/>
    <s v="2020-05-23T20:00:00Z"/>
    <n v="507"/>
    <n v="2292"/>
    <n v="194429"/>
    <n v="194206"/>
    <n v="194206"/>
    <n v="55"/>
    <n v="11"/>
    <n v="33"/>
    <n v="6626"/>
    <n v="481"/>
    <n v="7107"/>
    <n v="5822434"/>
  </r>
  <r>
    <x v="79"/>
    <x v="53"/>
    <n v="15277"/>
    <n v="186206"/>
    <n v="223"/>
    <n v="611"/>
    <n v="2315"/>
    <n v="128"/>
    <n v="541"/>
    <m/>
    <m/>
    <n v="8999"/>
    <s v="A+"/>
    <d v="2020-05-24T00:00:00"/>
    <s v="449a418f0e720ec0472d935ced071563ca9e73b2"/>
    <s v="2020-05-24T20:00:00Z"/>
    <n v="510"/>
    <n v="2315"/>
    <n v="201706"/>
    <n v="201483"/>
    <n v="201483"/>
    <n v="55"/>
    <n v="3"/>
    <n v="23"/>
    <n v="6877"/>
    <n v="400"/>
    <n v="7277"/>
    <n v="5822434"/>
  </r>
  <r>
    <x v="0"/>
    <x v="54"/>
    <n v="0"/>
    <n v="1"/>
    <n v="4"/>
    <m/>
    <m/>
    <m/>
    <m/>
    <m/>
    <m/>
    <m/>
    <m/>
    <m/>
    <s v="af1a54e43d59e8b207a190e767fbf8d803f58bdf"/>
    <s v="2020-03-06T21:00:00Z"/>
    <m/>
    <m/>
    <n v="5"/>
    <n v="1"/>
    <n v="1"/>
    <n v="54"/>
    <m/>
    <m/>
    <m/>
    <m/>
    <m/>
    <n v="1792147"/>
  </r>
  <r>
    <x v="1"/>
    <x v="54"/>
    <n v="0"/>
    <n v="2"/>
    <n v="3"/>
    <m/>
    <m/>
    <m/>
    <m/>
    <m/>
    <m/>
    <m/>
    <m/>
    <m/>
    <s v="2ce3c48268517c6a16ed1e6ffaf4532f2a8e00e7"/>
    <s v="2020-03-07T21:00:00Z"/>
    <m/>
    <m/>
    <n v="5"/>
    <n v="2"/>
    <n v="2"/>
    <n v="54"/>
    <n v="0"/>
    <n v="0"/>
    <n v="1"/>
    <n v="0"/>
    <n v="1"/>
    <n v="1792147"/>
  </r>
  <r>
    <x v="2"/>
    <x v="54"/>
    <n v="0"/>
    <n v="2"/>
    <n v="3"/>
    <m/>
    <m/>
    <m/>
    <m/>
    <m/>
    <m/>
    <m/>
    <m/>
    <m/>
    <s v="23d551d0036a7850fae4acd1fadafa18db6e9938"/>
    <s v="2020-03-08T20:00:00Z"/>
    <m/>
    <m/>
    <n v="5"/>
    <n v="2"/>
    <n v="2"/>
    <n v="54"/>
    <n v="0"/>
    <n v="0"/>
    <n v="0"/>
    <n v="0"/>
    <n v="0"/>
    <n v="1792147"/>
  </r>
  <r>
    <x v="3"/>
    <x v="54"/>
    <n v="0"/>
    <n v="2"/>
    <n v="3"/>
    <m/>
    <m/>
    <m/>
    <m/>
    <m/>
    <m/>
    <m/>
    <m/>
    <m/>
    <s v="3ff06cf60953e9f7c7d16f0c36c0265202e16e2a"/>
    <s v="2020-03-09T20:00:00Z"/>
    <m/>
    <m/>
    <n v="5"/>
    <n v="2"/>
    <n v="2"/>
    <n v="54"/>
    <n v="0"/>
    <n v="0"/>
    <n v="0"/>
    <n v="0"/>
    <n v="0"/>
    <n v="1792147"/>
  </r>
  <r>
    <x v="4"/>
    <x v="54"/>
    <n v="0"/>
    <n v="2"/>
    <n v="3"/>
    <m/>
    <m/>
    <m/>
    <m/>
    <m/>
    <m/>
    <m/>
    <m/>
    <m/>
    <s v="31efe909b589c654b765ac4ebbdcbfc6119b42a2"/>
    <s v="2020-03-10T20:00:00Z"/>
    <m/>
    <m/>
    <n v="5"/>
    <n v="2"/>
    <n v="2"/>
    <n v="54"/>
    <n v="0"/>
    <n v="0"/>
    <n v="0"/>
    <n v="0"/>
    <n v="0"/>
    <n v="1792147"/>
  </r>
  <r>
    <x v="5"/>
    <x v="54"/>
    <n v="0"/>
    <n v="3"/>
    <n v="2"/>
    <m/>
    <m/>
    <m/>
    <m/>
    <m/>
    <m/>
    <m/>
    <m/>
    <m/>
    <s v="fe56925cfbec4b47ec62aa0d54549f71d30c1599"/>
    <s v="2020-03-11T20:00:00Z"/>
    <m/>
    <m/>
    <n v="5"/>
    <n v="3"/>
    <n v="3"/>
    <n v="54"/>
    <n v="0"/>
    <n v="0"/>
    <n v="1"/>
    <n v="0"/>
    <n v="1"/>
    <n v="1792147"/>
  </r>
  <r>
    <x v="6"/>
    <x v="54"/>
    <n v="0"/>
    <n v="7"/>
    <n v="1"/>
    <m/>
    <m/>
    <m/>
    <m/>
    <m/>
    <m/>
    <m/>
    <m/>
    <d v="2020-03-12T00:00:00"/>
    <s v="bc98a998bad0b66eb8ec744bc37e49cab93b2668"/>
    <s v="2020-03-12T20:00:00Z"/>
    <m/>
    <m/>
    <n v="8"/>
    <n v="7"/>
    <n v="7"/>
    <n v="54"/>
    <n v="0"/>
    <n v="0"/>
    <n v="4"/>
    <n v="0"/>
    <n v="4"/>
    <n v="1792147"/>
  </r>
  <r>
    <x v="7"/>
    <x v="54"/>
    <n v="0"/>
    <n v="17"/>
    <n v="4"/>
    <m/>
    <m/>
    <m/>
    <m/>
    <m/>
    <m/>
    <m/>
    <m/>
    <d v="2020-03-13T00:00:00"/>
    <s v="6eef3d265bdb4db30889561a9e57571417fc19db"/>
    <s v="2020-03-13T20:00:00Z"/>
    <m/>
    <m/>
    <n v="21"/>
    <n v="17"/>
    <n v="17"/>
    <n v="54"/>
    <n v="0"/>
    <n v="0"/>
    <n v="10"/>
    <n v="0"/>
    <n v="10"/>
    <n v="1792147"/>
  </r>
  <r>
    <x v="8"/>
    <x v="54"/>
    <n v="0"/>
    <n v="26"/>
    <n v="5"/>
    <m/>
    <m/>
    <m/>
    <m/>
    <m/>
    <m/>
    <m/>
    <m/>
    <d v="2020-03-13T00:00:00"/>
    <s v="0a318249afc7e06cce491d615a8bb7b6ef440158"/>
    <s v="2020-03-14T20:00:00Z"/>
    <m/>
    <m/>
    <n v="31"/>
    <n v="26"/>
    <n v="26"/>
    <n v="54"/>
    <n v="0"/>
    <n v="0"/>
    <n v="9"/>
    <n v="0"/>
    <n v="9"/>
    <n v="1792147"/>
  </r>
  <r>
    <x v="9"/>
    <x v="54"/>
    <n v="0"/>
    <n v="38"/>
    <n v="1"/>
    <m/>
    <m/>
    <m/>
    <m/>
    <m/>
    <m/>
    <m/>
    <m/>
    <d v="2020-03-14T00:00:00"/>
    <s v="ee423a78e4e650e708b1ae2d3289c30893c30698"/>
    <s v="2020-03-15T20:00:00Z"/>
    <n v="0"/>
    <m/>
    <n v="39"/>
    <n v="38"/>
    <n v="38"/>
    <n v="54"/>
    <n v="0"/>
    <n v="0"/>
    <n v="12"/>
    <n v="0"/>
    <n v="12"/>
    <n v="1792147"/>
  </r>
  <r>
    <x v="10"/>
    <x v="54"/>
    <n v="0"/>
    <n v="80"/>
    <n v="4"/>
    <m/>
    <m/>
    <m/>
    <m/>
    <m/>
    <m/>
    <m/>
    <m/>
    <d v="2020-03-16T15:53:00"/>
    <s v="215982915f4685b6f44a29954345c4f93d4bf77f"/>
    <s v="2020-03-16T20:00:00Z"/>
    <n v="0"/>
    <m/>
    <n v="84"/>
    <n v="80"/>
    <n v="80"/>
    <n v="54"/>
    <n v="0"/>
    <n v="0"/>
    <n v="42"/>
    <n v="0"/>
    <n v="42"/>
    <n v="1792147"/>
  </r>
  <r>
    <x v="11"/>
    <x v="54"/>
    <n v="0"/>
    <n v="80"/>
    <n v="4"/>
    <m/>
    <m/>
    <m/>
    <m/>
    <m/>
    <m/>
    <m/>
    <m/>
    <d v="2020-03-16T00:00:00"/>
    <s v="355ce563cb7d2cd5741ec078dfa0aad4d36b2408"/>
    <s v="2020-03-17T20:00:00Z"/>
    <n v="0"/>
    <m/>
    <n v="84"/>
    <n v="80"/>
    <n v="80"/>
    <n v="54"/>
    <n v="0"/>
    <n v="0"/>
    <n v="0"/>
    <n v="0"/>
    <n v="0"/>
    <n v="1792147"/>
  </r>
  <r>
    <x v="12"/>
    <x v="54"/>
    <n v="1"/>
    <n v="122"/>
    <n v="14"/>
    <m/>
    <m/>
    <m/>
    <m/>
    <m/>
    <m/>
    <m/>
    <m/>
    <d v="2020-03-17T00:00:00"/>
    <s v="4a89d3b105098a13629c0aa49142c1be4d8e47e5"/>
    <s v="2020-03-18T20:00:00Z"/>
    <n v="0"/>
    <m/>
    <n v="137"/>
    <n v="123"/>
    <n v="123"/>
    <n v="54"/>
    <n v="0"/>
    <n v="0"/>
    <n v="42"/>
    <n v="1"/>
    <n v="43"/>
    <n v="1792147"/>
  </r>
  <r>
    <x v="13"/>
    <x v="54"/>
    <n v="2"/>
    <n v="143"/>
    <n v="3"/>
    <m/>
    <m/>
    <m/>
    <m/>
    <m/>
    <m/>
    <m/>
    <m/>
    <d v="2020-03-18T00:00:00"/>
    <s v="324fc40437533c65f4b384b2cf09b8a8aae86a6a"/>
    <s v="2020-03-19T20:00:00Z"/>
    <n v="0"/>
    <m/>
    <n v="148"/>
    <n v="145"/>
    <n v="145"/>
    <n v="54"/>
    <n v="0"/>
    <n v="0"/>
    <n v="21"/>
    <n v="1"/>
    <n v="22"/>
    <n v="1792147"/>
  </r>
  <r>
    <x v="14"/>
    <x v="54"/>
    <n v="7"/>
    <n v="219"/>
    <n v="13"/>
    <m/>
    <m/>
    <m/>
    <m/>
    <m/>
    <m/>
    <m/>
    <m/>
    <d v="2020-03-20T00:00:00"/>
    <s v="7eabc07935f2e032f22abdb69e9d9c58edf9561e"/>
    <s v="2020-03-20T20:00:00Z"/>
    <n v="0"/>
    <m/>
    <n v="239"/>
    <n v="226"/>
    <n v="226"/>
    <n v="54"/>
    <n v="0"/>
    <n v="0"/>
    <n v="76"/>
    <n v="5"/>
    <n v="81"/>
    <n v="1792147"/>
  </r>
  <r>
    <x v="15"/>
    <x v="54"/>
    <n v="11"/>
    <n v="330"/>
    <n v="2"/>
    <m/>
    <n v="1"/>
    <m/>
    <m/>
    <m/>
    <m/>
    <m/>
    <m/>
    <d v="2020-03-21T00:00:00"/>
    <s v="300609a19440be1a0de63fe1289b3190a4793955"/>
    <s v="2020-03-21T20:00:00Z"/>
    <n v="0"/>
    <n v="1"/>
    <n v="343"/>
    <n v="341"/>
    <n v="341"/>
    <n v="54"/>
    <n v="0"/>
    <n v="1"/>
    <n v="111"/>
    <n v="4"/>
    <n v="115"/>
    <n v="1792147"/>
  </r>
  <r>
    <x v="16"/>
    <x v="54"/>
    <n v="12"/>
    <n v="385"/>
    <n v="1"/>
    <m/>
    <n v="1"/>
    <m/>
    <m/>
    <m/>
    <m/>
    <m/>
    <m/>
    <d v="2020-03-21T00:00:00"/>
    <s v="694914e340f8ad9a0f8061a02b8f7e2db711f8fe"/>
    <s v="2020-03-22T20:00:00Z"/>
    <n v="0"/>
    <n v="1"/>
    <n v="398"/>
    <n v="397"/>
    <n v="397"/>
    <n v="54"/>
    <n v="0"/>
    <n v="0"/>
    <n v="55"/>
    <n v="1"/>
    <n v="56"/>
    <n v="1792147"/>
  </r>
  <r>
    <x v="17"/>
    <x v="54"/>
    <n v="16"/>
    <n v="444"/>
    <n v="4"/>
    <m/>
    <n v="1"/>
    <m/>
    <m/>
    <m/>
    <m/>
    <m/>
    <s v="B"/>
    <d v="2020-03-22T19:00:00"/>
    <s v="69b93dc3791f0b80fbeb826f2d8e8059d737a20e"/>
    <s v="2020-03-23T20:00:00Z"/>
    <n v="0"/>
    <n v="1"/>
    <n v="464"/>
    <n v="460"/>
    <n v="460"/>
    <n v="54"/>
    <n v="0"/>
    <n v="0"/>
    <n v="59"/>
    <n v="4"/>
    <n v="63"/>
    <n v="1792147"/>
  </r>
  <r>
    <x v="18"/>
    <x v="54"/>
    <n v="20"/>
    <n v="610"/>
    <n v="0"/>
    <m/>
    <n v="1"/>
    <m/>
    <m/>
    <m/>
    <m/>
    <m/>
    <s v="B"/>
    <d v="2020-03-23T00:00:00"/>
    <s v="64e69e21b23b6024aae325a7c0edce6d82e680cc"/>
    <s v="2020-03-24T20:00:00Z"/>
    <n v="0"/>
    <n v="1"/>
    <n v="630"/>
    <n v="630"/>
    <n v="630"/>
    <n v="54"/>
    <n v="0"/>
    <n v="0"/>
    <n v="166"/>
    <n v="4"/>
    <n v="170"/>
    <n v="1792147"/>
  </r>
  <r>
    <x v="19"/>
    <x v="54"/>
    <n v="39"/>
    <n v="759"/>
    <n v="6"/>
    <m/>
    <n v="1"/>
    <m/>
    <m/>
    <m/>
    <m/>
    <m/>
    <s v="B"/>
    <d v="2020-03-24T00:00:00"/>
    <s v="b95886565bc3bb06aab2728938f794796db9aaa4"/>
    <s v="2020-03-25T20:00:00Z"/>
    <n v="0"/>
    <n v="1"/>
    <n v="804"/>
    <n v="798"/>
    <n v="798"/>
    <n v="54"/>
    <n v="0"/>
    <n v="0"/>
    <n v="149"/>
    <n v="19"/>
    <n v="168"/>
    <n v="1792147"/>
  </r>
  <r>
    <x v="20"/>
    <x v="54"/>
    <n v="51"/>
    <n v="1031"/>
    <n v="19"/>
    <m/>
    <n v="1"/>
    <m/>
    <m/>
    <m/>
    <m/>
    <m/>
    <s v="B"/>
    <d v="2020-03-25T00:00:00"/>
    <s v="6015fb9f08b06f961b5ebf5d37461a49905e0651"/>
    <s v="2020-03-26T20:00:00Z"/>
    <n v="0"/>
    <n v="1"/>
    <n v="1101"/>
    <n v="1082"/>
    <n v="1082"/>
    <n v="54"/>
    <n v="0"/>
    <n v="0"/>
    <n v="272"/>
    <n v="12"/>
    <n v="284"/>
    <n v="1792147"/>
  </r>
  <r>
    <x v="21"/>
    <x v="54"/>
    <n v="76"/>
    <n v="1779"/>
    <n v="43"/>
    <m/>
    <n v="1"/>
    <m/>
    <m/>
    <m/>
    <m/>
    <m/>
    <s v="B"/>
    <d v="2020-03-26T00:00:00"/>
    <s v="0ca57409c9d750ac08f280083c784b65d205ce6e"/>
    <s v="2020-03-27T20:00:00Z"/>
    <n v="0"/>
    <n v="1"/>
    <n v="1898"/>
    <n v="1855"/>
    <n v="1855"/>
    <n v="54"/>
    <n v="0"/>
    <n v="0"/>
    <n v="748"/>
    <n v="25"/>
    <n v="773"/>
    <n v="1792147"/>
  </r>
  <r>
    <x v="22"/>
    <x v="54"/>
    <n v="96"/>
    <n v="2331"/>
    <n v="6"/>
    <m/>
    <n v="1"/>
    <m/>
    <m/>
    <m/>
    <m/>
    <m/>
    <s v="B"/>
    <d v="2020-03-27T00:00:00"/>
    <s v="a0982c7c37f0d340cf2ab12ee2ecf3b6f8dccf04"/>
    <s v="2020-03-28T20:00:00Z"/>
    <n v="0"/>
    <n v="1"/>
    <n v="2433"/>
    <n v="2427"/>
    <n v="2427"/>
    <n v="54"/>
    <n v="0"/>
    <n v="0"/>
    <n v="552"/>
    <n v="20"/>
    <n v="572"/>
    <n v="1792147"/>
  </r>
  <r>
    <x v="23"/>
    <x v="54"/>
    <n v="113"/>
    <n v="2705"/>
    <n v="0"/>
    <m/>
    <n v="1"/>
    <m/>
    <m/>
    <m/>
    <m/>
    <m/>
    <s v="B"/>
    <d v="2020-03-28T00:00:00"/>
    <s v="965187a3d9eef471765e6b996c8a377967afcc9c"/>
    <s v="2020-03-29T20:00:00Z"/>
    <n v="0"/>
    <n v="1"/>
    <n v="2818"/>
    <n v="2818"/>
    <n v="2818"/>
    <n v="54"/>
    <n v="0"/>
    <n v="0"/>
    <n v="374"/>
    <n v="17"/>
    <n v="391"/>
    <n v="1792147"/>
  </r>
  <r>
    <x v="24"/>
    <x v="54"/>
    <n v="126"/>
    <n v="2984"/>
    <n v="0"/>
    <m/>
    <n v="1"/>
    <m/>
    <m/>
    <m/>
    <m/>
    <m/>
    <s v="B"/>
    <d v="2020-03-30T14:10:00"/>
    <s v="49e651081b432b9b134ef88e97c1cf0e539aefbf"/>
    <s v="2020-03-30T20:00:00Z"/>
    <n v="1"/>
    <n v="1"/>
    <n v="3110"/>
    <n v="3110"/>
    <n v="3110"/>
    <n v="54"/>
    <n v="1"/>
    <n v="0"/>
    <n v="279"/>
    <n v="13"/>
    <n v="292"/>
    <n v="1792147"/>
  </r>
  <r>
    <x v="25"/>
    <x v="54"/>
    <n v="162"/>
    <n v="3981"/>
    <m/>
    <m/>
    <n v="1"/>
    <m/>
    <m/>
    <m/>
    <m/>
    <m/>
    <s v="B"/>
    <d v="2020-03-31T00:00:00"/>
    <s v="4d5500eb299c45b7b5f33f1836e171f208d9410a"/>
    <s v="2020-03-31T20:00:00Z"/>
    <n v="1"/>
    <n v="1"/>
    <n v="4143"/>
    <n v="4143"/>
    <n v="4143"/>
    <n v="54"/>
    <n v="0"/>
    <n v="0"/>
    <n v="997"/>
    <n v="36"/>
    <n v="1033"/>
    <n v="1792147"/>
  </r>
  <r>
    <x v="26"/>
    <x v="54"/>
    <n v="191"/>
    <n v="4384"/>
    <m/>
    <m/>
    <n v="1"/>
    <m/>
    <m/>
    <m/>
    <m/>
    <m/>
    <s v="B"/>
    <d v="2020-04-01T13:11:00"/>
    <s v="114b348f77f4070d9731a449e9129e5663cdd6a7"/>
    <s v="2020-04-01T20:00:00Z"/>
    <n v="1"/>
    <n v="1"/>
    <n v="4575"/>
    <n v="4575"/>
    <n v="4575"/>
    <n v="54"/>
    <n v="0"/>
    <n v="0"/>
    <n v="403"/>
    <n v="29"/>
    <n v="432"/>
    <n v="1792147"/>
  </r>
  <r>
    <x v="27"/>
    <x v="54"/>
    <n v="217"/>
    <n v="5276"/>
    <m/>
    <m/>
    <n v="1"/>
    <m/>
    <m/>
    <m/>
    <m/>
    <m/>
    <s v="B"/>
    <d v="2020-04-02T00:17:00"/>
    <s v="3a14cf4894fb724bf552dbd5c57fb026ba1a2a4b"/>
    <s v="2020-04-02T20:00:00Z"/>
    <n v="2"/>
    <n v="1"/>
    <n v="5493"/>
    <n v="5493"/>
    <n v="5493"/>
    <n v="54"/>
    <n v="1"/>
    <n v="0"/>
    <n v="892"/>
    <n v="26"/>
    <n v="918"/>
    <n v="1792147"/>
  </r>
  <r>
    <x v="28"/>
    <x v="54"/>
    <n v="237"/>
    <n v="6130"/>
    <m/>
    <m/>
    <n v="1"/>
    <m/>
    <m/>
    <m/>
    <m/>
    <m/>
    <s v="B"/>
    <d v="2020-04-03T10:00:00"/>
    <s v="04a4990baf9d1384f71c86e4fb6b56e27fab5d1c"/>
    <s v="2020-04-03T20:00:00Z"/>
    <n v="2"/>
    <n v="1"/>
    <n v="6367"/>
    <n v="6367"/>
    <n v="6367"/>
    <n v="54"/>
    <n v="0"/>
    <n v="0"/>
    <n v="854"/>
    <n v="20"/>
    <n v="874"/>
    <n v="1792147"/>
  </r>
  <r>
    <x v="29"/>
    <x v="54"/>
    <n v="282"/>
    <n v="7404"/>
    <m/>
    <m/>
    <m/>
    <m/>
    <m/>
    <m/>
    <m/>
    <m/>
    <s v="B"/>
    <d v="2020-04-04T10:00:00"/>
    <s v="fe9add69424023b10603eaf7a98d186073d4af2c"/>
    <s v="2020-04-04T20:00:00Z"/>
    <n v="2"/>
    <m/>
    <n v="7686"/>
    <n v="7686"/>
    <n v="7686"/>
    <n v="54"/>
    <n v="0"/>
    <n v="0"/>
    <n v="1274"/>
    <n v="45"/>
    <n v="1319"/>
    <n v="1792147"/>
  </r>
  <r>
    <x v="30"/>
    <x v="54"/>
    <n v="324"/>
    <n v="8514"/>
    <m/>
    <m/>
    <m/>
    <m/>
    <m/>
    <m/>
    <m/>
    <m/>
    <s v="B"/>
    <d v="2020-04-05T10:00:00"/>
    <s v="b6619d2ae56c78fd75baf1748d95d966d3e788bb"/>
    <s v="2020-04-05T20:00:00Z"/>
    <n v="3"/>
    <m/>
    <n v="8838"/>
    <n v="8838"/>
    <n v="8838"/>
    <n v="54"/>
    <n v="1"/>
    <n v="0"/>
    <n v="1110"/>
    <n v="42"/>
    <n v="1152"/>
    <n v="1792147"/>
  </r>
  <r>
    <x v="31"/>
    <x v="54"/>
    <n v="345"/>
    <n v="9595"/>
    <m/>
    <m/>
    <m/>
    <m/>
    <m/>
    <m/>
    <m/>
    <m/>
    <s v="B"/>
    <d v="2020-04-06T10:00:00"/>
    <s v="0d851d9c345cd7321c01f0ccf851055fddeca63f"/>
    <s v="2020-04-06T20:00:00Z"/>
    <n v="4"/>
    <m/>
    <n v="9940"/>
    <n v="9940"/>
    <n v="9940"/>
    <n v="54"/>
    <n v="1"/>
    <n v="0"/>
    <n v="1081"/>
    <n v="21"/>
    <n v="1102"/>
    <n v="1792147"/>
  </r>
  <r>
    <x v="32"/>
    <x v="54"/>
    <n v="412"/>
    <n v="11647"/>
    <m/>
    <m/>
    <m/>
    <m/>
    <m/>
    <m/>
    <m/>
    <m/>
    <s v="B"/>
    <d v="2020-04-07T10:00:00"/>
    <s v="e388498ee3a9b4b979231d85b5ef3e99ba732588"/>
    <s v="2020-04-07T20:00:00Z"/>
    <n v="4"/>
    <m/>
    <n v="12059"/>
    <n v="12059"/>
    <n v="12059"/>
    <n v="54"/>
    <n v="0"/>
    <n v="0"/>
    <n v="2052"/>
    <n v="67"/>
    <n v="2119"/>
    <n v="1792147"/>
  </r>
  <r>
    <x v="33"/>
    <x v="54"/>
    <n v="462"/>
    <n v="12083"/>
    <m/>
    <m/>
    <m/>
    <m/>
    <m/>
    <m/>
    <m/>
    <m/>
    <s v="B"/>
    <d v="2020-04-08T10:00:00"/>
    <s v="0264e0ad4c0764d1df119cdccef714e9b93e2cec"/>
    <s v="2020-04-08T20:00:00Z"/>
    <n v="4"/>
    <m/>
    <n v="12545"/>
    <n v="12545"/>
    <n v="12545"/>
    <n v="54"/>
    <n v="0"/>
    <n v="0"/>
    <n v="436"/>
    <n v="50"/>
    <n v="486"/>
    <n v="1792147"/>
  </r>
  <r>
    <x v="34"/>
    <x v="54"/>
    <n v="523"/>
    <n v="13340"/>
    <m/>
    <m/>
    <m/>
    <m/>
    <m/>
    <m/>
    <m/>
    <m/>
    <s v="B"/>
    <d v="2020-04-09T17:00:00"/>
    <s v="b4aa5d2cb3745f6414b92c24d33555288cc6b48d"/>
    <s v="2020-04-09T20:00:00Z"/>
    <n v="5"/>
    <m/>
    <n v="13863"/>
    <n v="13863"/>
    <n v="13863"/>
    <n v="54"/>
    <n v="1"/>
    <n v="0"/>
    <n v="1257"/>
    <n v="61"/>
    <n v="1318"/>
    <n v="1792147"/>
  </r>
  <r>
    <x v="35"/>
    <x v="54"/>
    <n v="554"/>
    <n v="14001"/>
    <m/>
    <n v="85"/>
    <m/>
    <n v="20"/>
    <m/>
    <n v="22"/>
    <m/>
    <n v="63"/>
    <s v="B"/>
    <d v="2020-04-10T10:00:00"/>
    <s v="b8b6ed8b5f6b09e1919936a573e9c0d73be8315d"/>
    <s v="2020-04-10T20:00:00Z"/>
    <n v="5"/>
    <m/>
    <n v="14555"/>
    <n v="14555"/>
    <n v="14555"/>
    <n v="54"/>
    <n v="0"/>
    <n v="0"/>
    <n v="661"/>
    <n v="31"/>
    <n v="692"/>
    <n v="1792147"/>
  </r>
  <r>
    <x v="36"/>
    <x v="54"/>
    <n v="577"/>
    <n v="14875"/>
    <m/>
    <n v="85"/>
    <m/>
    <n v="40"/>
    <m/>
    <n v="22"/>
    <m/>
    <n v="63"/>
    <s v="B"/>
    <d v="2020-04-11T10:00:00"/>
    <s v="31fcc8cc5d107e65d1c139458c922bddcce05907"/>
    <s v="2020-04-11T20:00:00Z"/>
    <n v="5"/>
    <m/>
    <n v="15452"/>
    <n v="15452"/>
    <n v="15452"/>
    <n v="54"/>
    <n v="0"/>
    <n v="0"/>
    <n v="874"/>
    <n v="23"/>
    <n v="897"/>
    <n v="1792147"/>
  </r>
  <r>
    <x v="37"/>
    <x v="54"/>
    <n v="611"/>
    <n v="15646"/>
    <m/>
    <n v="81"/>
    <m/>
    <n v="36"/>
    <m/>
    <n v="24"/>
    <m/>
    <n v="83"/>
    <s v="B"/>
    <d v="2020-04-12T17:00:00"/>
    <s v="3992bf14df48889edb3d05cbd971deb8f4306571"/>
    <s v="2020-04-12T20:00:00Z"/>
    <n v="8"/>
    <m/>
    <n v="16257"/>
    <n v="16257"/>
    <n v="16257"/>
    <n v="54"/>
    <n v="3"/>
    <n v="0"/>
    <n v="771"/>
    <n v="34"/>
    <n v="805"/>
    <n v="1792147"/>
  </r>
  <r>
    <x v="38"/>
    <x v="54"/>
    <n v="626"/>
    <n v="16029"/>
    <m/>
    <n v="95"/>
    <n v="164"/>
    <n v="43"/>
    <n v="73"/>
    <n v="23"/>
    <n v="50"/>
    <n v="85"/>
    <s v="B"/>
    <d v="2020-04-13T17:00:00"/>
    <s v="f846c933597a9b29b0eb46729b33a3649dc73bd5"/>
    <s v="2020-04-13T20:00:00Z"/>
    <n v="9"/>
    <n v="164"/>
    <n v="16655"/>
    <n v="16655"/>
    <n v="16655"/>
    <n v="54"/>
    <n v="1"/>
    <n v="164"/>
    <n v="383"/>
    <n v="15"/>
    <n v="398"/>
    <n v="1792147"/>
  </r>
  <r>
    <x v="39"/>
    <x v="54"/>
    <n v="640"/>
    <n v="16398"/>
    <m/>
    <n v="87"/>
    <n v="164"/>
    <n v="38"/>
    <n v="73"/>
    <n v="25"/>
    <n v="50"/>
    <n v="147"/>
    <s v="B"/>
    <d v="2020-04-14T17:00:00"/>
    <s v="0bf20997ca6c137acb3a46da320685eeae3a07d0"/>
    <s v="2020-04-14T20:00:00Z"/>
    <n v="9"/>
    <n v="164"/>
    <n v="17038"/>
    <n v="17038"/>
    <n v="17038"/>
    <n v="54"/>
    <n v="0"/>
    <n v="0"/>
    <n v="369"/>
    <n v="14"/>
    <n v="383"/>
    <n v="1792147"/>
  </r>
  <r>
    <x v="40"/>
    <x v="54"/>
    <n v="702"/>
    <n v="16954"/>
    <m/>
    <n v="82"/>
    <n v="164"/>
    <n v="36"/>
    <n v="73"/>
    <n v="23"/>
    <n v="50"/>
    <n v="211"/>
    <s v="B"/>
    <d v="2020-04-15T10:00:00"/>
    <s v="129b34bd18316d9ea3d06f9e2a34272b089972a6"/>
    <s v="2020-04-15T20:00:00Z"/>
    <n v="10"/>
    <n v="164"/>
    <n v="17656"/>
    <n v="17656"/>
    <n v="17656"/>
    <n v="54"/>
    <n v="1"/>
    <n v="0"/>
    <n v="556"/>
    <n v="62"/>
    <n v="618"/>
    <n v="1792147"/>
  </r>
  <r>
    <x v="41"/>
    <x v="54"/>
    <n v="739"/>
    <n v="17567"/>
    <m/>
    <n v="85"/>
    <m/>
    <n v="34"/>
    <m/>
    <n v="24"/>
    <m/>
    <n v="223"/>
    <s v="B"/>
    <d v="2020-04-16T16:30:00"/>
    <s v="c35dbaff7125d13909dfe9907fffd7e5c6917384"/>
    <s v="2020-04-16T20:00:00Z"/>
    <n v="13"/>
    <m/>
    <n v="18306"/>
    <n v="18306"/>
    <n v="18306"/>
    <n v="54"/>
    <n v="3"/>
    <n v="0"/>
    <n v="613"/>
    <n v="37"/>
    <n v="650"/>
    <n v="1792147"/>
  </r>
  <r>
    <x v="42"/>
    <x v="54"/>
    <n v="754"/>
    <n v="17927"/>
    <m/>
    <n v="85"/>
    <m/>
    <n v="34"/>
    <m/>
    <n v="24"/>
    <m/>
    <n v="223"/>
    <s v="B"/>
    <d v="2020-04-17T17:00:00"/>
    <s v="5486af49d5df3b2a3c1d7c9ec93798c22565e335"/>
    <s v="2020-04-17T20:00:00Z"/>
    <n v="13"/>
    <m/>
    <n v="18681"/>
    <n v="18681"/>
    <n v="18681"/>
    <n v="54"/>
    <n v="0"/>
    <n v="0"/>
    <n v="360"/>
    <n v="15"/>
    <n v="375"/>
    <n v="1792147"/>
  </r>
  <r>
    <x v="43"/>
    <x v="54"/>
    <n v="785"/>
    <n v="18655"/>
    <m/>
    <n v="83"/>
    <m/>
    <n v="40"/>
    <m/>
    <n v="27"/>
    <m/>
    <n v="255"/>
    <s v="B"/>
    <d v="2020-04-17T17:00:00"/>
    <s v="52159d44548b3002a205ebb7ebfd6c44953ada85"/>
    <s v="2020-04-18T20:00:00Z"/>
    <n v="16"/>
    <m/>
    <n v="19440"/>
    <n v="19440"/>
    <n v="19440"/>
    <n v="54"/>
    <n v="3"/>
    <n v="0"/>
    <n v="728"/>
    <n v="31"/>
    <n v="759"/>
    <n v="1792147"/>
  </r>
  <r>
    <x v="44"/>
    <x v="54"/>
    <n v="863"/>
    <n v="19168"/>
    <m/>
    <n v="72"/>
    <m/>
    <n v="37"/>
    <m/>
    <n v="25"/>
    <m/>
    <n v="265"/>
    <s v="B"/>
    <d v="2020-04-19T17:00:00"/>
    <s v="efa1761aa288fd532175b06e5f54b8ee2cd9147e"/>
    <s v="2020-04-19T20:00:00Z"/>
    <n v="18"/>
    <m/>
    <n v="20031"/>
    <n v="20031"/>
    <n v="20031"/>
    <n v="54"/>
    <n v="2"/>
    <n v="0"/>
    <n v="513"/>
    <n v="78"/>
    <n v="591"/>
    <n v="1792147"/>
  </r>
  <r>
    <x v="45"/>
    <x v="54"/>
    <n v="902"/>
    <n v="21253"/>
    <m/>
    <n v="77"/>
    <m/>
    <n v="37"/>
    <m/>
    <n v="23"/>
    <m/>
    <n v="290"/>
    <s v="B"/>
    <d v="2020-04-20T10:00:00"/>
    <s v="1357215516a198143770e3746905b8e1167d1d95"/>
    <s v="2020-04-20T20:00:00Z"/>
    <n v="24"/>
    <m/>
    <n v="22155"/>
    <n v="22155"/>
    <n v="22155"/>
    <n v="54"/>
    <n v="6"/>
    <n v="0"/>
    <n v="2085"/>
    <n v="39"/>
    <n v="2124"/>
    <n v="1792147"/>
  </r>
  <r>
    <x v="46"/>
    <x v="54"/>
    <n v="914"/>
    <n v="21849"/>
    <m/>
    <n v="85"/>
    <m/>
    <n v="42"/>
    <m/>
    <n v="24"/>
    <m/>
    <n v="330"/>
    <s v="B"/>
    <d v="2020-04-21T17:00:00"/>
    <s v="cb4c762bc70c394145d464a43173eb2615a00b50"/>
    <s v="2020-04-21T20:00:00Z"/>
    <n v="26"/>
    <m/>
    <n v="22763"/>
    <n v="22763"/>
    <n v="22763"/>
    <n v="54"/>
    <n v="2"/>
    <n v="0"/>
    <n v="596"/>
    <n v="12"/>
    <n v="608"/>
    <n v="1792147"/>
  </r>
  <r>
    <x v="47"/>
    <x v="54"/>
    <n v="939"/>
    <n v="24897"/>
    <m/>
    <n v="103"/>
    <m/>
    <n v="41"/>
    <m/>
    <n v="23"/>
    <m/>
    <n v="330"/>
    <s v="B"/>
    <d v="2020-04-22T17:00:00"/>
    <s v="c4240397946560da233242fd79c0a38a38f7255c"/>
    <s v="2020-04-22T20:00:00Z"/>
    <n v="26"/>
    <m/>
    <n v="25836"/>
    <n v="25836"/>
    <n v="25836"/>
    <n v="54"/>
    <n v="0"/>
    <n v="0"/>
    <n v="3048"/>
    <n v="25"/>
    <n v="3073"/>
    <n v="1792147"/>
  </r>
  <r>
    <x v="48"/>
    <x v="54"/>
    <n v="967"/>
    <n v="26938"/>
    <m/>
    <n v="108"/>
    <m/>
    <n v="44"/>
    <m/>
    <n v="24"/>
    <m/>
    <n v="380"/>
    <s v="B"/>
    <d v="2020-04-23T17:00:00"/>
    <s v="2ed51d849688095eecc942322a3d9069be676cf2"/>
    <s v="2020-04-23T20:00:00Z"/>
    <n v="29"/>
    <m/>
    <n v="27905"/>
    <n v="27905"/>
    <n v="27905"/>
    <n v="54"/>
    <n v="3"/>
    <n v="0"/>
    <n v="2041"/>
    <n v="28"/>
    <n v="2069"/>
    <n v="1792147"/>
  </r>
  <r>
    <x v="49"/>
    <x v="54"/>
    <n v="988"/>
    <n v="28823"/>
    <m/>
    <n v="97"/>
    <m/>
    <n v="36"/>
    <m/>
    <n v="19"/>
    <m/>
    <n v="439"/>
    <s v="B"/>
    <d v="2020-04-24T10:00:00"/>
    <s v="0026ab521a6b6986dafe1f84cc3bae516117b888"/>
    <s v="2020-04-24T20:00:00Z"/>
    <n v="32"/>
    <m/>
    <n v="29811"/>
    <n v="29811"/>
    <n v="29811"/>
    <n v="54"/>
    <n v="3"/>
    <n v="0"/>
    <n v="1885"/>
    <n v="21"/>
    <n v="1906"/>
    <n v="1792147"/>
  </r>
  <r>
    <x v="50"/>
    <x v="54"/>
    <n v="1020"/>
    <n v="31946"/>
    <m/>
    <n v="97"/>
    <m/>
    <n v="36"/>
    <m/>
    <n v="19"/>
    <m/>
    <n v="439"/>
    <s v="B"/>
    <d v="2020-04-25T10:00:00"/>
    <s v="6c9b9c748a317cff5ebe473f437f35265a06bbeb"/>
    <s v="2020-04-25T20:00:00Z"/>
    <n v="32"/>
    <m/>
    <n v="32966"/>
    <n v="32966"/>
    <n v="32966"/>
    <n v="54"/>
    <n v="0"/>
    <n v="0"/>
    <n v="3123"/>
    <n v="32"/>
    <n v="3155"/>
    <n v="1792147"/>
  </r>
  <r>
    <x v="51"/>
    <x v="54"/>
    <n v="1044"/>
    <n v="38019"/>
    <m/>
    <n v="100"/>
    <m/>
    <n v="38"/>
    <m/>
    <n v="20"/>
    <m/>
    <n v="455"/>
    <s v="B"/>
    <d v="2020-04-26T10:00:00"/>
    <s v="d8bc5cb9e0ddd4f8a407ef8adbbfa4a0d7316498"/>
    <s v="2020-04-26T20:00:00Z"/>
    <n v="34"/>
    <m/>
    <n v="39063"/>
    <n v="39063"/>
    <n v="39063"/>
    <n v="54"/>
    <n v="2"/>
    <n v="0"/>
    <n v="6073"/>
    <n v="24"/>
    <n v="6097"/>
    <n v="1792147"/>
  </r>
  <r>
    <x v="52"/>
    <x v="54"/>
    <n v="1063"/>
    <n v="41976"/>
    <m/>
    <n v="100"/>
    <m/>
    <n v="38"/>
    <m/>
    <n v="20"/>
    <m/>
    <n v="455"/>
    <s v="B"/>
    <d v="2020-04-27T10:00:00"/>
    <s v="2d3df91e2ec20c6037da629decf047dc927d14ab"/>
    <s v="2020-04-27T20:00:00Z"/>
    <n v="36"/>
    <m/>
    <n v="43039"/>
    <n v="43039"/>
    <n v="43039"/>
    <n v="54"/>
    <n v="2"/>
    <n v="0"/>
    <n v="3957"/>
    <n v="19"/>
    <n v="3976"/>
    <n v="1792147"/>
  </r>
  <r>
    <x v="53"/>
    <x v="54"/>
    <n v="1079"/>
    <n v="41976"/>
    <m/>
    <n v="87"/>
    <m/>
    <n v="28"/>
    <m/>
    <n v="15"/>
    <m/>
    <n v="481"/>
    <s v="B"/>
    <d v="2020-04-28T10:00:00"/>
    <s v="7364000017e275bd2733c2d318a11bbe1d035e37"/>
    <s v="2020-04-28T20:00:00Z"/>
    <n v="37"/>
    <m/>
    <n v="43055"/>
    <n v="43055"/>
    <n v="43055"/>
    <n v="54"/>
    <n v="1"/>
    <n v="0"/>
    <n v="0"/>
    <n v="16"/>
    <n v="16"/>
    <n v="1792147"/>
  </r>
  <r>
    <x v="54"/>
    <x v="54"/>
    <n v="1095"/>
    <n v="41976"/>
    <m/>
    <n v="102"/>
    <m/>
    <n v="40"/>
    <m/>
    <n v="21"/>
    <m/>
    <n v="504"/>
    <s v="C"/>
    <d v="2020-04-29T10:00:00"/>
    <s v="aa960228e30153e73fd12039bfd26e8b57eafcbe"/>
    <s v="2020-04-29T20:00:00Z"/>
    <n v="38"/>
    <m/>
    <n v="43071"/>
    <n v="43071"/>
    <n v="43071"/>
    <n v="54"/>
    <n v="1"/>
    <n v="0"/>
    <n v="0"/>
    <n v="16"/>
    <n v="16"/>
    <n v="1792147"/>
  </r>
  <r>
    <x v="55"/>
    <x v="54"/>
    <n v="1118"/>
    <n v="43423"/>
    <m/>
    <n v="84"/>
    <m/>
    <n v="38"/>
    <m/>
    <n v="20"/>
    <m/>
    <n v="545"/>
    <s v="C"/>
    <d v="2020-04-30T10:00:00"/>
    <s v="b3f041308d9595d8942efcf15a34821be3cca906"/>
    <s v="2020-04-30T20:00:00Z"/>
    <n v="41"/>
    <m/>
    <n v="44541"/>
    <n v="44541"/>
    <n v="44541"/>
    <n v="54"/>
    <n v="3"/>
    <n v="0"/>
    <n v="1447"/>
    <n v="23"/>
    <n v="1470"/>
    <n v="1792147"/>
  </r>
  <r>
    <x v="56"/>
    <x v="54"/>
    <n v="1136"/>
    <n v="45708"/>
    <m/>
    <n v="81"/>
    <m/>
    <n v="33"/>
    <m/>
    <n v="18"/>
    <m/>
    <n v="555"/>
    <s v="C"/>
    <d v="2020-05-01T10:00:00"/>
    <s v="df9f88567e187b56f7c2c8df1d0834fc98620958"/>
    <s v="2020-05-01T20:00:00Z"/>
    <n v="46"/>
    <m/>
    <n v="46844"/>
    <n v="46844"/>
    <n v="46844"/>
    <n v="54"/>
    <n v="5"/>
    <n v="0"/>
    <n v="2285"/>
    <n v="18"/>
    <n v="2303"/>
    <n v="1792147"/>
  </r>
  <r>
    <x v="57"/>
    <x v="54"/>
    <n v="1169"/>
    <n v="47977"/>
    <m/>
    <n v="76"/>
    <m/>
    <n v="29"/>
    <m/>
    <n v="15"/>
    <m/>
    <n v="572"/>
    <s v="C"/>
    <d v="2020-05-02T10:00:00"/>
    <s v="f3279663bbd999990587728f1b99b96c847b9f43"/>
    <s v="2020-05-02T20:00:00Z"/>
    <n v="48"/>
    <m/>
    <n v="49146"/>
    <n v="49146"/>
    <n v="49146"/>
    <n v="54"/>
    <n v="2"/>
    <n v="0"/>
    <n v="2269"/>
    <n v="33"/>
    <n v="2302"/>
    <n v="1792147"/>
  </r>
  <r>
    <x v="58"/>
    <x v="54"/>
    <n v="1191"/>
    <n v="50447"/>
    <m/>
    <n v="73"/>
    <m/>
    <n v="28"/>
    <m/>
    <n v="15"/>
    <m/>
    <n v="611"/>
    <s v="C"/>
    <d v="2020-05-03T10:00:00"/>
    <s v="2f9ffbdd9045325ad16477c11b7ee8e94148f7f4"/>
    <s v="2020-05-03T20:00:00Z"/>
    <n v="50"/>
    <m/>
    <n v="51638"/>
    <n v="51638"/>
    <n v="51638"/>
    <n v="54"/>
    <n v="2"/>
    <n v="0"/>
    <n v="2470"/>
    <n v="22"/>
    <n v="2492"/>
    <n v="1792147"/>
  </r>
  <r>
    <x v="59"/>
    <x v="54"/>
    <n v="1206"/>
    <n v="52033"/>
    <m/>
    <n v="73"/>
    <m/>
    <n v="28"/>
    <m/>
    <n v="15"/>
    <m/>
    <n v="611"/>
    <s v="C"/>
    <d v="2020-05-04T10:00:00"/>
    <s v="17da702f7b73d6fb20fa796b2b858e88875563f0"/>
    <s v="2020-05-04T20:00:00Z"/>
    <n v="50"/>
    <m/>
    <n v="53239"/>
    <n v="53239"/>
    <n v="53239"/>
    <n v="54"/>
    <n v="0"/>
    <n v="0"/>
    <n v="1586"/>
    <n v="15"/>
    <n v="1601"/>
    <n v="1792147"/>
  </r>
  <r>
    <x v="60"/>
    <x v="54"/>
    <n v="1238"/>
    <n v="53585"/>
    <m/>
    <n v="64"/>
    <m/>
    <n v="23"/>
    <m/>
    <n v="12"/>
    <m/>
    <n v="630"/>
    <s v="C"/>
    <d v="2020-05-05T10:00:00"/>
    <s v="9065fc831ce3829aaf56c620e5e03765dbfc254e"/>
    <s v="2020-05-05T20:00:00Z"/>
    <n v="50"/>
    <m/>
    <n v="54823"/>
    <n v="54823"/>
    <n v="54823"/>
    <n v="54"/>
    <n v="0"/>
    <n v="0"/>
    <n v="1552"/>
    <n v="32"/>
    <n v="1584"/>
    <n v="1792147"/>
  </r>
  <r>
    <x v="61"/>
    <x v="54"/>
    <n v="1248"/>
    <n v="54536"/>
    <m/>
    <n v="76"/>
    <m/>
    <n v="22"/>
    <m/>
    <n v="12"/>
    <m/>
    <n v="716"/>
    <s v="C"/>
    <d v="2020-05-06T10:00:00"/>
    <s v="d6a7a1e6777a83cd867984183135256763655ed6"/>
    <s v="2020-05-06T20:00:00Z"/>
    <n v="50"/>
    <m/>
    <n v="55784"/>
    <n v="55784"/>
    <n v="55784"/>
    <n v="54"/>
    <n v="0"/>
    <n v="0"/>
    <n v="951"/>
    <n v="10"/>
    <n v="961"/>
    <n v="1792147"/>
  </r>
  <r>
    <x v="62"/>
    <x v="54"/>
    <n v="1287"/>
    <n v="56234"/>
    <m/>
    <n v="76"/>
    <m/>
    <n v="22"/>
    <m/>
    <n v="12"/>
    <m/>
    <n v="716"/>
    <s v="C"/>
    <d v="2020-05-07T10:00:00"/>
    <s v="d5683cefcda0418c9b16fae15e2de62f4567ebd7"/>
    <s v="2020-05-07T20:00:00Z"/>
    <n v="51"/>
    <m/>
    <n v="57521"/>
    <n v="57521"/>
    <n v="57521"/>
    <n v="54"/>
    <n v="1"/>
    <n v="0"/>
    <n v="1698"/>
    <n v="39"/>
    <n v="1737"/>
    <n v="1792147"/>
  </r>
  <r>
    <x v="63"/>
    <x v="54"/>
    <n v="1310"/>
    <n v="58126"/>
    <m/>
    <n v="65"/>
    <m/>
    <n v="19"/>
    <m/>
    <n v="11"/>
    <m/>
    <n v="761"/>
    <s v="C"/>
    <d v="2020-05-08T10:00:00"/>
    <s v="673f9fc45a5a9baea96ab99b912d2b36ae5506db"/>
    <s v="2020-05-08T20:00:00Z"/>
    <n v="51"/>
    <m/>
    <n v="59436"/>
    <n v="59436"/>
    <n v="59436"/>
    <n v="54"/>
    <n v="0"/>
    <n v="0"/>
    <n v="1892"/>
    <n v="23"/>
    <n v="1915"/>
    <n v="1792147"/>
  </r>
  <r>
    <x v="64"/>
    <x v="54"/>
    <n v="1335"/>
    <n v="59662"/>
    <m/>
    <n v="53"/>
    <m/>
    <n v="13"/>
    <m/>
    <n v="7"/>
    <m/>
    <n v="761"/>
    <s v="C"/>
    <d v="2020-05-09T10:00:00"/>
    <s v="09642d84ae790c3f44a5895ee86022ec59029396"/>
    <s v="2020-05-09T20:00:00Z"/>
    <n v="53"/>
    <m/>
    <n v="60997"/>
    <n v="60997"/>
    <n v="60997"/>
    <n v="54"/>
    <n v="2"/>
    <n v="0"/>
    <n v="1536"/>
    <n v="25"/>
    <n v="1561"/>
    <n v="1792147"/>
  </r>
  <r>
    <x v="65"/>
    <x v="54"/>
    <n v="1360"/>
    <n v="61284"/>
    <m/>
    <n v="49"/>
    <m/>
    <n v="10"/>
    <m/>
    <n v="6"/>
    <m/>
    <n v="775"/>
    <s v="C"/>
    <d v="2020-05-10T10:00:00"/>
    <s v="3c1d39dabb627af244c343c9c787dde00286d7e2"/>
    <s v="2020-05-10T20:00:00Z"/>
    <n v="54"/>
    <m/>
    <n v="62644"/>
    <n v="62644"/>
    <n v="62644"/>
    <n v="54"/>
    <n v="1"/>
    <n v="0"/>
    <n v="1622"/>
    <n v="25"/>
    <n v="1647"/>
    <n v="1792147"/>
  </r>
  <r>
    <x v="66"/>
    <x v="54"/>
    <n v="1366"/>
    <n v="62103"/>
    <m/>
    <n v="49"/>
    <m/>
    <n v="10"/>
    <m/>
    <n v="6"/>
    <m/>
    <n v="775"/>
    <s v="C"/>
    <d v="2020-05-11T10:00:00"/>
    <s v="bed0929e916b8748d922f830ff1fb1496a4d66d3"/>
    <s v="2020-05-11T20:00:00Z"/>
    <n v="54"/>
    <m/>
    <n v="63469"/>
    <n v="63469"/>
    <n v="63469"/>
    <n v="54"/>
    <n v="0"/>
    <n v="0"/>
    <n v="819"/>
    <n v="6"/>
    <n v="825"/>
    <n v="1792147"/>
  </r>
  <r>
    <x v="67"/>
    <x v="54"/>
    <n v="1371"/>
    <n v="63698"/>
    <m/>
    <n v="50"/>
    <m/>
    <n v="9"/>
    <m/>
    <n v="5"/>
    <m/>
    <n v="803"/>
    <s v="C"/>
    <d v="2020-05-12T10:00:00"/>
    <s v="f37078141cf9d5c1e30b4386d7cb47825c2621bd"/>
    <s v="2020-05-12T20:00:00Z"/>
    <n v="57"/>
    <m/>
    <n v="65069"/>
    <n v="65069"/>
    <n v="65069"/>
    <n v="54"/>
    <n v="3"/>
    <n v="0"/>
    <n v="1595"/>
    <n v="5"/>
    <n v="1600"/>
    <n v="1792147"/>
  </r>
  <r>
    <x v="68"/>
    <x v="54"/>
    <n v="1398"/>
    <n v="65282"/>
    <m/>
    <n v="58"/>
    <m/>
    <n v="11"/>
    <m/>
    <n v="6"/>
    <m/>
    <n v="813"/>
    <s v="B"/>
    <d v="2020-05-13T10:00:00"/>
    <s v="cdbda082a3958ef1d0728802889e7e30636f86cb"/>
    <s v="2020-05-13T20:00:00Z"/>
    <n v="58"/>
    <m/>
    <n v="66680"/>
    <n v="66680"/>
    <n v="66680"/>
    <n v="54"/>
    <n v="1"/>
    <n v="0"/>
    <n v="1584"/>
    <n v="27"/>
    <n v="1611"/>
    <n v="1792147"/>
  </r>
  <r>
    <x v="69"/>
    <x v="54"/>
    <n v="1427"/>
    <n v="67286"/>
    <m/>
    <n v="52"/>
    <m/>
    <n v="9"/>
    <m/>
    <n v="5"/>
    <m/>
    <n v="870"/>
    <s v="B"/>
    <d v="2020-05-14T10:00:00"/>
    <s v="fb56528146ff63b89433d64c35bc8b8a230cd901"/>
    <s v="2020-05-14T20:00:00Z"/>
    <n v="60"/>
    <m/>
    <n v="68713"/>
    <n v="68713"/>
    <n v="68713"/>
    <n v="54"/>
    <n v="2"/>
    <n v="0"/>
    <n v="2004"/>
    <n v="29"/>
    <n v="2033"/>
    <n v="1792147"/>
  </r>
  <r>
    <x v="70"/>
    <x v="54"/>
    <n v="1441"/>
    <n v="69495"/>
    <m/>
    <n v="57"/>
    <m/>
    <n v="15"/>
    <m/>
    <n v="8"/>
    <m/>
    <n v="870"/>
    <s v="B"/>
    <d v="2020-05-15T10:00:00"/>
    <s v="ca1aa6c47bc1c8255c16522b372c3e9a9fd79ce5"/>
    <s v="2020-05-15T20:00:00Z"/>
    <n v="62"/>
    <m/>
    <n v="70936"/>
    <n v="70936"/>
    <n v="70936"/>
    <n v="54"/>
    <n v="2"/>
    <n v="0"/>
    <n v="2209"/>
    <n v="14"/>
    <n v="2223"/>
    <n v="1792147"/>
  </r>
  <r>
    <x v="71"/>
    <x v="54"/>
    <n v="1457"/>
    <n v="71936"/>
    <m/>
    <n v="55"/>
    <m/>
    <n v="13"/>
    <m/>
    <n v="6"/>
    <m/>
    <n v="889"/>
    <s v="B"/>
    <d v="2020-05-16T10:00:00"/>
    <s v="d48c366beaca7d30fe464aec140165e17efda6be"/>
    <s v="2020-05-16T20:00:00Z"/>
    <n v="64"/>
    <m/>
    <n v="73393"/>
    <n v="73393"/>
    <n v="73393"/>
    <n v="54"/>
    <n v="2"/>
    <n v="0"/>
    <n v="2441"/>
    <n v="16"/>
    <n v="2457"/>
    <n v="1792147"/>
  </r>
  <r>
    <x v="72"/>
    <x v="54"/>
    <n v="1490"/>
    <n v="74000"/>
    <m/>
    <n v="48"/>
    <m/>
    <n v="11"/>
    <m/>
    <n v="7"/>
    <m/>
    <n v="919"/>
    <s v="B"/>
    <d v="2020-05-17T17:00:00"/>
    <s v="048ffd7f5d71a0e52da7a4670ec0bdba8d40e0c7"/>
    <s v="2020-05-17T20:00:00Z"/>
    <n v="67"/>
    <m/>
    <n v="75490"/>
    <n v="75490"/>
    <n v="75490"/>
    <n v="54"/>
    <n v="3"/>
    <n v="0"/>
    <n v="2064"/>
    <n v="33"/>
    <n v="2097"/>
    <n v="1792147"/>
  </r>
  <r>
    <x v="73"/>
    <x v="54"/>
    <n v="1491"/>
    <n v="74544"/>
    <m/>
    <n v="48"/>
    <m/>
    <n v="11"/>
    <m/>
    <n v="7"/>
    <m/>
    <n v="919"/>
    <s v="B"/>
    <d v="2020-05-18T10:00:00"/>
    <s v="b3e5bf52466ac10031975091fd6e25c5da459f9a"/>
    <s v="2020-05-18T20:00:00Z"/>
    <n v="67"/>
    <m/>
    <n v="76035"/>
    <n v="76035"/>
    <n v="76035"/>
    <n v="54"/>
    <n v="0"/>
    <n v="0"/>
    <n v="544"/>
    <n v="1"/>
    <n v="545"/>
    <n v="1792147"/>
  </r>
  <r>
    <x v="74"/>
    <x v="54"/>
    <n v="1509"/>
    <n v="76792"/>
    <m/>
    <n v="54"/>
    <m/>
    <n v="18"/>
    <m/>
    <n v="9"/>
    <m/>
    <n v="922"/>
    <s v="B"/>
    <d v="2020-05-19T10:00:00"/>
    <s v="9b7358d385ceac53b68bee8b0fc3d0e8791684f8"/>
    <s v="2020-05-19T20:00:00Z"/>
    <n v="68"/>
    <m/>
    <n v="78301"/>
    <n v="78301"/>
    <n v="78301"/>
    <n v="54"/>
    <n v="1"/>
    <n v="0"/>
    <n v="2248"/>
    <n v="18"/>
    <n v="2266"/>
    <n v="1792147"/>
  </r>
  <r>
    <x v="75"/>
    <x v="54"/>
    <n v="1545"/>
    <n v="79096"/>
    <m/>
    <n v="58"/>
    <m/>
    <n v="16"/>
    <m/>
    <n v="9"/>
    <m/>
    <n v="950"/>
    <s v="B"/>
    <d v="2020-05-20T10:00:00"/>
    <s v="99c810aa6e8572f1b532c8248b73e3f55b6e080e"/>
    <s v="2020-05-20T20:00:00Z"/>
    <n v="69"/>
    <m/>
    <n v="80641"/>
    <n v="80641"/>
    <n v="80641"/>
    <n v="54"/>
    <n v="1"/>
    <n v="0"/>
    <n v="2304"/>
    <n v="36"/>
    <n v="2340"/>
    <n v="1792147"/>
  </r>
  <r>
    <x v="76"/>
    <x v="54"/>
    <n v="1593"/>
    <n v="81548"/>
    <m/>
    <n v="46"/>
    <m/>
    <n v="12"/>
    <m/>
    <n v="9"/>
    <m/>
    <n v="983"/>
    <s v="B"/>
    <d v="2020-05-21T10:00:00"/>
    <s v="6d5334fe23d02a60f308e5d7d7dedf223b4e2d92"/>
    <s v="2020-05-21T20:00:00Z"/>
    <n v="70"/>
    <m/>
    <n v="83141"/>
    <n v="83141"/>
    <n v="83141"/>
    <n v="54"/>
    <n v="1"/>
    <n v="0"/>
    <n v="2452"/>
    <n v="48"/>
    <n v="2500"/>
    <n v="1792147"/>
  </r>
  <r>
    <x v="77"/>
    <x v="54"/>
    <n v="1616"/>
    <n v="83213"/>
    <m/>
    <n v="47"/>
    <m/>
    <n v="13"/>
    <m/>
    <n v="9"/>
    <m/>
    <n v="983"/>
    <s v="B"/>
    <d v="2020-05-22T10:00:00"/>
    <s v="492049babe1b48e3bbdb850bc0449c39b2e0c333"/>
    <s v="2020-05-22T20:00:00Z"/>
    <n v="71"/>
    <m/>
    <n v="84829"/>
    <n v="84829"/>
    <n v="84829"/>
    <n v="54"/>
    <n v="1"/>
    <n v="0"/>
    <n v="1665"/>
    <n v="23"/>
    <n v="1688"/>
    <n v="1792147"/>
  </r>
  <r>
    <x v="78"/>
    <x v="54"/>
    <n v="1717"/>
    <n v="82027"/>
    <m/>
    <n v="39"/>
    <m/>
    <n v="11"/>
    <m/>
    <n v="9"/>
    <m/>
    <n v="1110"/>
    <s v="B"/>
    <d v="2020-05-23T10:00:00"/>
    <s v="69859c868d6f967c2083093fbab429d23b92f66b"/>
    <s v="2020-05-23T20:00:00Z"/>
    <n v="72"/>
    <m/>
    <n v="83744"/>
    <n v="83744"/>
    <n v="83744"/>
    <n v="54"/>
    <n v="1"/>
    <n v="0"/>
    <n v="-1186"/>
    <n v="101"/>
    <n v="-1085"/>
    <n v="1792147"/>
  </r>
  <r>
    <x v="79"/>
    <x v="54"/>
    <n v="1759"/>
    <n v="83935"/>
    <m/>
    <n v="23"/>
    <m/>
    <n v="8"/>
    <m/>
    <n v="4"/>
    <m/>
    <n v="1121"/>
    <s v="B"/>
    <d v="2020-05-24T10:00:00"/>
    <s v="e407485ec18b9f45ab22b0e1c7251017019ba062"/>
    <s v="2020-05-24T20:00:00Z"/>
    <n v="72"/>
    <m/>
    <n v="85694"/>
    <n v="85694"/>
    <n v="85694"/>
    <n v="54"/>
    <n v="0"/>
    <n v="0"/>
    <n v="1908"/>
    <n v="42"/>
    <n v="1950"/>
    <n v="1792147"/>
  </r>
  <r>
    <x v="1"/>
    <x v="55"/>
    <n v="0"/>
    <m/>
    <m/>
    <m/>
    <m/>
    <m/>
    <m/>
    <m/>
    <m/>
    <m/>
    <m/>
    <m/>
    <s v="70465374deb70fa7e688ec57a6014d9f884bc06a"/>
    <s v="2020-03-07T21:00:00Z"/>
    <m/>
    <m/>
    <n v="0"/>
    <n v="0"/>
    <n v="0"/>
    <n v="56"/>
    <m/>
    <m/>
    <m/>
    <m/>
    <m/>
    <n v="578759"/>
  </r>
  <r>
    <x v="2"/>
    <x v="55"/>
    <n v="0"/>
    <m/>
    <m/>
    <m/>
    <m/>
    <m/>
    <m/>
    <m/>
    <m/>
    <m/>
    <m/>
    <m/>
    <s v="f34722fad92d14f0b2aeb3647935ec142ce30a4c"/>
    <s v="2020-03-08T20:00:00Z"/>
    <m/>
    <m/>
    <n v="0"/>
    <n v="0"/>
    <n v="0"/>
    <n v="56"/>
    <n v="0"/>
    <n v="0"/>
    <n v="0"/>
    <n v="0"/>
    <n v="0"/>
    <n v="578759"/>
  </r>
  <r>
    <x v="3"/>
    <x v="55"/>
    <n v="0"/>
    <m/>
    <m/>
    <m/>
    <m/>
    <m/>
    <m/>
    <m/>
    <m/>
    <m/>
    <m/>
    <m/>
    <s v="a327a5a21744148696b5cc37e660eb8c6f78bb4e"/>
    <s v="2020-03-09T20:00:00Z"/>
    <m/>
    <m/>
    <n v="0"/>
    <n v="0"/>
    <n v="0"/>
    <n v="56"/>
    <n v="0"/>
    <n v="0"/>
    <n v="0"/>
    <n v="0"/>
    <n v="0"/>
    <n v="578759"/>
  </r>
  <r>
    <x v="4"/>
    <x v="55"/>
    <n v="0"/>
    <n v="0"/>
    <n v="0"/>
    <m/>
    <m/>
    <m/>
    <m/>
    <m/>
    <m/>
    <m/>
    <m/>
    <m/>
    <s v="5e201400cd4b8f675ef3d9705b5f0b3a91e180fe"/>
    <s v="2020-03-10T20:00:00Z"/>
    <m/>
    <m/>
    <n v="0"/>
    <n v="0"/>
    <n v="0"/>
    <n v="56"/>
    <n v="0"/>
    <n v="0"/>
    <n v="0"/>
    <n v="0"/>
    <n v="0"/>
    <n v="578759"/>
  </r>
  <r>
    <x v="5"/>
    <x v="55"/>
    <n v="0"/>
    <m/>
    <m/>
    <m/>
    <m/>
    <m/>
    <m/>
    <m/>
    <m/>
    <m/>
    <m/>
    <m/>
    <s v="0d018ee600974481c6d8b8acb1efc3c02b46b980"/>
    <s v="2020-03-11T20:00:00Z"/>
    <m/>
    <m/>
    <n v="0"/>
    <n v="0"/>
    <n v="0"/>
    <n v="56"/>
    <n v="0"/>
    <n v="0"/>
    <n v="0"/>
    <n v="0"/>
    <n v="0"/>
    <n v="578759"/>
  </r>
  <r>
    <x v="6"/>
    <x v="55"/>
    <n v="1"/>
    <m/>
    <m/>
    <m/>
    <m/>
    <m/>
    <m/>
    <m/>
    <m/>
    <m/>
    <m/>
    <d v="2020-03-11T00:00:00"/>
    <s v="82f143d73ce3619709635a4d54daf88abe2fd5b7"/>
    <s v="2020-03-12T20:00:00Z"/>
    <m/>
    <m/>
    <n v="1"/>
    <n v="1"/>
    <n v="1"/>
    <n v="56"/>
    <n v="0"/>
    <n v="0"/>
    <n v="0"/>
    <n v="1"/>
    <n v="1"/>
    <n v="578759"/>
  </r>
  <r>
    <x v="7"/>
    <x v="55"/>
    <n v="1"/>
    <m/>
    <m/>
    <m/>
    <m/>
    <m/>
    <m/>
    <m/>
    <m/>
    <m/>
    <m/>
    <d v="2020-03-12T00:00:00"/>
    <s v="19b27aea823dbbcbb29e8c146ad22a8736258e75"/>
    <s v="2020-03-13T20:00:00Z"/>
    <m/>
    <m/>
    <n v="1"/>
    <n v="1"/>
    <n v="1"/>
    <n v="56"/>
    <n v="0"/>
    <n v="0"/>
    <n v="0"/>
    <n v="0"/>
    <n v="0"/>
    <n v="578759"/>
  </r>
  <r>
    <x v="8"/>
    <x v="55"/>
    <n v="2"/>
    <m/>
    <m/>
    <m/>
    <m/>
    <m/>
    <m/>
    <m/>
    <m/>
    <m/>
    <m/>
    <d v="2020-03-13T00:00:00"/>
    <s v="e18f797e0ee87a68795900fba4c17976df63e14e"/>
    <s v="2020-03-14T20:00:00Z"/>
    <m/>
    <m/>
    <n v="2"/>
    <n v="2"/>
    <n v="2"/>
    <n v="56"/>
    <n v="0"/>
    <n v="0"/>
    <n v="0"/>
    <n v="1"/>
    <n v="1"/>
    <n v="578759"/>
  </r>
  <r>
    <x v="9"/>
    <x v="55"/>
    <n v="3"/>
    <m/>
    <m/>
    <m/>
    <m/>
    <m/>
    <m/>
    <m/>
    <m/>
    <m/>
    <m/>
    <d v="2020-03-14T00:00:00"/>
    <s v="8988afd5c145737c0be4917a2d849a3c669b1730"/>
    <s v="2020-03-15T20:00:00Z"/>
    <m/>
    <m/>
    <n v="3"/>
    <n v="3"/>
    <n v="3"/>
    <n v="56"/>
    <n v="0"/>
    <n v="0"/>
    <n v="0"/>
    <n v="1"/>
    <n v="1"/>
    <n v="578759"/>
  </r>
  <r>
    <x v="10"/>
    <x v="55"/>
    <n v="3"/>
    <m/>
    <m/>
    <m/>
    <m/>
    <m/>
    <m/>
    <m/>
    <m/>
    <m/>
    <m/>
    <d v="2020-03-16T15:04:00"/>
    <s v="949bb1287c1a8a88efc958ba0fe61c9251566353"/>
    <s v="2020-03-16T20:00:00Z"/>
    <m/>
    <m/>
    <n v="3"/>
    <n v="3"/>
    <n v="3"/>
    <n v="56"/>
    <n v="0"/>
    <n v="0"/>
    <n v="0"/>
    <n v="0"/>
    <n v="0"/>
    <n v="578759"/>
  </r>
  <r>
    <x v="11"/>
    <x v="55"/>
    <n v="10"/>
    <n v="95"/>
    <m/>
    <m/>
    <m/>
    <m/>
    <m/>
    <m/>
    <m/>
    <m/>
    <m/>
    <d v="2020-03-17T00:00:00"/>
    <s v="9372522628141a94a132082c3a435fc85d244ec7"/>
    <s v="2020-03-17T20:00:00Z"/>
    <m/>
    <m/>
    <n v="105"/>
    <n v="105"/>
    <n v="105"/>
    <n v="56"/>
    <n v="0"/>
    <n v="0"/>
    <n v="95"/>
    <n v="7"/>
    <n v="102"/>
    <n v="578759"/>
  </r>
  <r>
    <x v="12"/>
    <x v="55"/>
    <n v="15"/>
    <n v="178"/>
    <m/>
    <m/>
    <m/>
    <m/>
    <m/>
    <m/>
    <m/>
    <m/>
    <m/>
    <d v="2020-03-18T00:00:00"/>
    <s v="9bee8b7c2d2a92cc804b9ef3e95bda376924eb41"/>
    <s v="2020-03-18T20:00:00Z"/>
    <m/>
    <m/>
    <n v="193"/>
    <n v="193"/>
    <n v="193"/>
    <n v="56"/>
    <n v="0"/>
    <n v="0"/>
    <n v="83"/>
    <n v="5"/>
    <n v="88"/>
    <n v="578759"/>
  </r>
  <r>
    <x v="13"/>
    <x v="55"/>
    <n v="18"/>
    <n v="271"/>
    <m/>
    <m/>
    <m/>
    <m/>
    <m/>
    <m/>
    <m/>
    <m/>
    <m/>
    <d v="2020-03-19T16:45:00"/>
    <s v="d61009fe47ca518fa4f8f090833dd5a6361997ce"/>
    <s v="2020-03-19T20:00:00Z"/>
    <m/>
    <m/>
    <n v="289"/>
    <n v="289"/>
    <n v="289"/>
    <n v="56"/>
    <n v="0"/>
    <n v="0"/>
    <n v="93"/>
    <n v="3"/>
    <n v="96"/>
    <n v="578759"/>
  </r>
  <r>
    <x v="14"/>
    <x v="55"/>
    <n v="19"/>
    <n v="331"/>
    <m/>
    <m/>
    <m/>
    <m/>
    <m/>
    <m/>
    <m/>
    <m/>
    <m/>
    <d v="2020-03-20T13:30:00"/>
    <s v="e5aec9eb24d3628cd8b19e4ef042f5171c3150f0"/>
    <s v="2020-03-20T20:00:00Z"/>
    <m/>
    <m/>
    <n v="350"/>
    <n v="350"/>
    <n v="350"/>
    <n v="56"/>
    <n v="0"/>
    <n v="0"/>
    <n v="60"/>
    <n v="1"/>
    <n v="61"/>
    <n v="578759"/>
  </r>
  <r>
    <x v="15"/>
    <x v="55"/>
    <n v="23"/>
    <n v="438"/>
    <m/>
    <m/>
    <m/>
    <m/>
    <m/>
    <m/>
    <m/>
    <m/>
    <m/>
    <d v="2020-03-21T12:30:00"/>
    <s v="db59757828eeac7401b65fa97cf63161cb6cea8b"/>
    <s v="2020-03-21T20:00:00Z"/>
    <m/>
    <m/>
    <n v="461"/>
    <n v="461"/>
    <n v="461"/>
    <n v="56"/>
    <n v="0"/>
    <n v="0"/>
    <n v="107"/>
    <n v="4"/>
    <n v="111"/>
    <n v="578759"/>
  </r>
  <r>
    <x v="16"/>
    <x v="55"/>
    <n v="24"/>
    <n v="438"/>
    <m/>
    <m/>
    <m/>
    <m/>
    <m/>
    <m/>
    <m/>
    <m/>
    <m/>
    <d v="2020-03-21T23:00:00"/>
    <s v="6e035147b640db56dc1001efd97274718de151ae"/>
    <s v="2020-03-22T20:00:00Z"/>
    <m/>
    <m/>
    <n v="462"/>
    <n v="462"/>
    <n v="462"/>
    <n v="56"/>
    <n v="0"/>
    <n v="0"/>
    <n v="0"/>
    <n v="1"/>
    <n v="1"/>
    <n v="578759"/>
  </r>
  <r>
    <x v="17"/>
    <x v="55"/>
    <n v="26"/>
    <n v="592"/>
    <m/>
    <m/>
    <m/>
    <m/>
    <m/>
    <m/>
    <m/>
    <m/>
    <s v="A"/>
    <d v="2020-03-23T14:00:00"/>
    <s v="250c0c2bc6d30ed66e56adc05be0ea851b8f97a1"/>
    <s v="2020-03-23T20:00:00Z"/>
    <m/>
    <m/>
    <n v="618"/>
    <n v="618"/>
    <n v="618"/>
    <n v="56"/>
    <n v="0"/>
    <n v="0"/>
    <n v="154"/>
    <n v="2"/>
    <n v="156"/>
    <n v="578759"/>
  </r>
  <r>
    <x v="18"/>
    <x v="55"/>
    <n v="29"/>
    <n v="710"/>
    <m/>
    <m/>
    <m/>
    <m/>
    <m/>
    <m/>
    <m/>
    <m/>
    <s v="A"/>
    <d v="2020-03-24T00:00:00"/>
    <s v="513e8a68ce9b6201f75b043ea7f328007f7d7def"/>
    <s v="2020-03-24T20:00:00Z"/>
    <m/>
    <m/>
    <n v="739"/>
    <n v="739"/>
    <n v="739"/>
    <n v="56"/>
    <n v="0"/>
    <n v="0"/>
    <n v="118"/>
    <n v="3"/>
    <n v="121"/>
    <n v="578759"/>
  </r>
  <r>
    <x v="19"/>
    <x v="55"/>
    <n v="44"/>
    <n v="954"/>
    <m/>
    <m/>
    <m/>
    <m/>
    <m/>
    <m/>
    <m/>
    <n v="7"/>
    <s v="A"/>
    <d v="2020-03-25T12:45:00"/>
    <s v="9bb0d407569a27e94c57602a9ec0a9f7039187d1"/>
    <s v="2020-03-25T20:00:00Z"/>
    <m/>
    <m/>
    <n v="998"/>
    <n v="998"/>
    <n v="998"/>
    <n v="56"/>
    <n v="0"/>
    <n v="0"/>
    <n v="244"/>
    <n v="15"/>
    <n v="259"/>
    <n v="578759"/>
  </r>
  <r>
    <x v="20"/>
    <x v="55"/>
    <n v="53"/>
    <n v="1052"/>
    <m/>
    <m/>
    <m/>
    <m/>
    <m/>
    <m/>
    <m/>
    <n v="12"/>
    <s v="A"/>
    <d v="2020-03-26T00:00:00"/>
    <s v="44e5c4acd056b9e8f0d107500a3b855aaa444dbf"/>
    <s v="2020-03-26T20:00:00Z"/>
    <m/>
    <m/>
    <n v="1105"/>
    <n v="1105"/>
    <n v="1105"/>
    <n v="56"/>
    <n v="0"/>
    <n v="0"/>
    <n v="98"/>
    <n v="9"/>
    <n v="107"/>
    <n v="578759"/>
  </r>
  <r>
    <x v="21"/>
    <x v="55"/>
    <n v="70"/>
    <n v="1211"/>
    <m/>
    <m/>
    <n v="11"/>
    <m/>
    <m/>
    <m/>
    <m/>
    <n v="17"/>
    <s v="A"/>
    <d v="2020-03-27T12:50:00"/>
    <s v="6371cc01439e958e78ae680dd04a3c0178df4cd4"/>
    <s v="2020-03-27T20:00:00Z"/>
    <n v="0"/>
    <n v="11"/>
    <n v="1281"/>
    <n v="1281"/>
    <n v="1281"/>
    <n v="56"/>
    <n v="0"/>
    <n v="11"/>
    <n v="159"/>
    <n v="17"/>
    <n v="176"/>
    <n v="578759"/>
  </r>
  <r>
    <x v="22"/>
    <x v="55"/>
    <n v="82"/>
    <n v="1475"/>
    <m/>
    <m/>
    <n v="14"/>
    <m/>
    <m/>
    <m/>
    <m/>
    <n v="18"/>
    <s v="A"/>
    <d v="2020-03-28T00:00:00"/>
    <s v="b52c1c6792b74d0be877ac6e352510f63d4cb697"/>
    <s v="2020-03-28T20:00:00Z"/>
    <n v="0"/>
    <n v="14"/>
    <n v="1557"/>
    <n v="1557"/>
    <n v="1557"/>
    <n v="56"/>
    <n v="0"/>
    <n v="3"/>
    <n v="264"/>
    <n v="12"/>
    <n v="276"/>
    <n v="578759"/>
  </r>
  <r>
    <x v="23"/>
    <x v="55"/>
    <n v="86"/>
    <n v="1554"/>
    <m/>
    <m/>
    <n v="15"/>
    <m/>
    <m/>
    <m/>
    <m/>
    <n v="20"/>
    <s v="A"/>
    <d v="2020-03-29T00:00:00"/>
    <s v="c9a0184032cc9ea691df42284d50e00aab23b5c5"/>
    <s v="2020-03-29T20:00:00Z"/>
    <n v="0"/>
    <n v="15"/>
    <n v="1640"/>
    <n v="1640"/>
    <n v="1640"/>
    <n v="56"/>
    <n v="0"/>
    <n v="1"/>
    <n v="79"/>
    <n v="4"/>
    <n v="83"/>
    <n v="578759"/>
  </r>
  <r>
    <x v="24"/>
    <x v="55"/>
    <n v="94"/>
    <n v="1840"/>
    <m/>
    <m/>
    <n v="17"/>
    <m/>
    <m/>
    <m/>
    <m/>
    <n v="24"/>
    <s v="A"/>
    <d v="2020-03-30T00:00:00"/>
    <s v="e20b003a55869a28cfaf1a2e40de1438641432af"/>
    <s v="2020-03-30T20:00:00Z"/>
    <n v="0"/>
    <n v="17"/>
    <n v="1934"/>
    <n v="1934"/>
    <n v="1934"/>
    <n v="56"/>
    <n v="0"/>
    <n v="2"/>
    <n v="286"/>
    <n v="8"/>
    <n v="294"/>
    <n v="578759"/>
  </r>
  <r>
    <x v="25"/>
    <x v="55"/>
    <n v="109"/>
    <n v="1999"/>
    <m/>
    <m/>
    <n v="17"/>
    <m/>
    <m/>
    <m/>
    <m/>
    <n v="26"/>
    <s v="A"/>
    <d v="2020-03-31T10:37:00"/>
    <s v="ed67c54ca4d4eeec8456526e2b96d66b79a79405"/>
    <s v="2020-03-31T20:00:00Z"/>
    <n v="0"/>
    <n v="17"/>
    <n v="2108"/>
    <n v="2108"/>
    <n v="2108"/>
    <n v="56"/>
    <n v="0"/>
    <n v="0"/>
    <n v="159"/>
    <n v="15"/>
    <n v="174"/>
    <n v="578759"/>
  </r>
  <r>
    <x v="26"/>
    <x v="55"/>
    <n v="130"/>
    <n v="2218"/>
    <m/>
    <m/>
    <n v="18"/>
    <m/>
    <m/>
    <m/>
    <m/>
    <n v="31"/>
    <s v="A"/>
    <d v="2020-03-31T19:44:00"/>
    <s v="35ae6b5bde17334962bd3069e1e6a412ce1c1caa"/>
    <s v="2020-04-01T20:00:00Z"/>
    <n v="0"/>
    <n v="18"/>
    <n v="2348"/>
    <n v="2348"/>
    <n v="2348"/>
    <n v="56"/>
    <n v="0"/>
    <n v="1"/>
    <n v="219"/>
    <n v="21"/>
    <n v="240"/>
    <n v="578759"/>
  </r>
  <r>
    <x v="27"/>
    <x v="55"/>
    <n v="150"/>
    <n v="2439"/>
    <m/>
    <m/>
    <n v="19"/>
    <m/>
    <m/>
    <m/>
    <m/>
    <n v="31"/>
    <s v="A"/>
    <d v="2020-04-02T10:30:00"/>
    <s v="7da49893b68f8346d922f1789daa6867adbf0e45"/>
    <s v="2020-04-02T20:00:00Z"/>
    <n v="0"/>
    <n v="19"/>
    <n v="2589"/>
    <n v="2589"/>
    <n v="2589"/>
    <n v="56"/>
    <n v="0"/>
    <n v="1"/>
    <n v="221"/>
    <n v="20"/>
    <n v="241"/>
    <n v="578759"/>
  </r>
  <r>
    <x v="28"/>
    <x v="55"/>
    <n v="162"/>
    <n v="2704"/>
    <m/>
    <m/>
    <n v="21"/>
    <m/>
    <m/>
    <m/>
    <m/>
    <n v="37"/>
    <s v="A"/>
    <d v="2020-04-03T10:42:00"/>
    <s v="1bbecda6c7080afe8943746787c0f2a296071fd9"/>
    <s v="2020-04-03T20:00:00Z"/>
    <n v="0"/>
    <n v="21"/>
    <n v="2866"/>
    <n v="2866"/>
    <n v="2866"/>
    <n v="56"/>
    <n v="0"/>
    <n v="2"/>
    <n v="265"/>
    <n v="12"/>
    <n v="277"/>
    <n v="578759"/>
  </r>
  <r>
    <x v="29"/>
    <x v="55"/>
    <n v="187"/>
    <n v="2945"/>
    <m/>
    <m/>
    <n v="23"/>
    <m/>
    <m/>
    <m/>
    <m/>
    <n v="49"/>
    <s v="A"/>
    <d v="2020-04-04T09:49:00"/>
    <s v="d10d136eb59f137cd10cc1c3eeb7cfd73849db79"/>
    <s v="2020-04-04T20:00:00Z"/>
    <n v="0"/>
    <n v="23"/>
    <n v="3132"/>
    <n v="3132"/>
    <n v="3132"/>
    <n v="56"/>
    <n v="0"/>
    <n v="2"/>
    <n v="241"/>
    <n v="25"/>
    <n v="266"/>
    <n v="578759"/>
  </r>
  <r>
    <x v="30"/>
    <x v="55"/>
    <n v="197"/>
    <n v="3040"/>
    <m/>
    <m/>
    <n v="23"/>
    <m/>
    <m/>
    <m/>
    <m/>
    <n v="50"/>
    <s v="A"/>
    <d v="2020-04-05T09:23:00"/>
    <s v="9a55b993326e4149d008ffc45bc94c18b5694d6c"/>
    <s v="2020-04-05T20:00:00Z"/>
    <n v="0"/>
    <n v="23"/>
    <n v="3237"/>
    <n v="3237"/>
    <n v="3237"/>
    <n v="56"/>
    <n v="0"/>
    <n v="0"/>
    <n v="95"/>
    <n v="10"/>
    <n v="105"/>
    <n v="578759"/>
  </r>
  <r>
    <x v="31"/>
    <x v="55"/>
    <n v="210"/>
    <n v="3719"/>
    <m/>
    <m/>
    <n v="23"/>
    <m/>
    <m/>
    <m/>
    <m/>
    <n v="52"/>
    <s v="A"/>
    <d v="2020-04-06T11:32:00"/>
    <s v="fa40a3be8efc151cd0c37e902f0af3d05bf6202c"/>
    <s v="2020-04-06T20:00:00Z"/>
    <n v="0"/>
    <n v="23"/>
    <n v="3929"/>
    <n v="3929"/>
    <n v="3929"/>
    <n v="56"/>
    <n v="0"/>
    <n v="0"/>
    <n v="679"/>
    <n v="13"/>
    <n v="692"/>
    <n v="578759"/>
  </r>
  <r>
    <x v="32"/>
    <x v="55"/>
    <n v="216"/>
    <n v="3789"/>
    <m/>
    <m/>
    <n v="33"/>
    <m/>
    <m/>
    <m/>
    <m/>
    <n v="62"/>
    <s v="A"/>
    <d v="2020-04-07T10:57:00"/>
    <s v="ea6122fd474756818393bf830fd49386bfb57e6e"/>
    <s v="2020-04-07T20:00:00Z"/>
    <n v="0"/>
    <n v="33"/>
    <n v="4005"/>
    <n v="4005"/>
    <n v="4005"/>
    <n v="56"/>
    <n v="0"/>
    <n v="10"/>
    <n v="70"/>
    <n v="6"/>
    <n v="76"/>
    <n v="578759"/>
  </r>
  <r>
    <x v="33"/>
    <x v="55"/>
    <n v="221"/>
    <n v="3843"/>
    <m/>
    <m/>
    <n v="33"/>
    <m/>
    <m/>
    <m/>
    <m/>
    <n v="62"/>
    <s v="A"/>
    <d v="2020-04-07T18:21:00"/>
    <s v="13e9cd8840a3108fbf19acf39b8cfa3f7781006a"/>
    <s v="2020-04-08T20:00:00Z"/>
    <n v="0"/>
    <n v="33"/>
    <n v="4064"/>
    <n v="4064"/>
    <n v="4064"/>
    <n v="56"/>
    <n v="0"/>
    <n v="0"/>
    <n v="54"/>
    <n v="5"/>
    <n v="59"/>
    <n v="578759"/>
  </r>
  <r>
    <x v="34"/>
    <x v="55"/>
    <n v="230"/>
    <n v="3920"/>
    <m/>
    <m/>
    <n v="34"/>
    <m/>
    <m/>
    <m/>
    <m/>
    <n v="94"/>
    <s v="A"/>
    <d v="2020-04-08T16:59:00"/>
    <s v="ca2ca6527d9f921c32b252dfebb329220d411c2c"/>
    <s v="2020-04-09T20:00:00Z"/>
    <n v="0"/>
    <n v="34"/>
    <n v="4150"/>
    <n v="4150"/>
    <n v="4150"/>
    <n v="56"/>
    <n v="0"/>
    <n v="1"/>
    <n v="77"/>
    <n v="9"/>
    <n v="86"/>
    <n v="578759"/>
  </r>
  <r>
    <x v="35"/>
    <x v="55"/>
    <n v="253"/>
    <n v="4736"/>
    <m/>
    <m/>
    <n v="37"/>
    <m/>
    <m/>
    <m/>
    <m/>
    <n v="105"/>
    <s v="A"/>
    <d v="2020-04-09T18:00:00"/>
    <s v="7691314a3ef2b38726579d178cd9ffbac113b644"/>
    <s v="2020-04-10T20:00:00Z"/>
    <n v="0"/>
    <n v="37"/>
    <n v="4989"/>
    <n v="4989"/>
    <n v="4989"/>
    <n v="56"/>
    <n v="0"/>
    <n v="3"/>
    <n v="816"/>
    <n v="23"/>
    <n v="839"/>
    <n v="578759"/>
  </r>
  <r>
    <x v="36"/>
    <x v="55"/>
    <n v="261"/>
    <n v="5198"/>
    <m/>
    <m/>
    <n v="37"/>
    <m/>
    <m/>
    <m/>
    <m/>
    <n v="129"/>
    <s v="A"/>
    <d v="2020-04-11T18:00:00"/>
    <s v="fce4a121734e726ec0a85bd483b794d7110b4a5e"/>
    <s v="2020-04-11T20:00:00Z"/>
    <n v="0"/>
    <n v="37"/>
    <n v="5459"/>
    <n v="5459"/>
    <n v="5459"/>
    <n v="56"/>
    <n v="0"/>
    <n v="0"/>
    <n v="462"/>
    <n v="8"/>
    <n v="470"/>
    <n v="578759"/>
  </r>
  <r>
    <x v="37"/>
    <x v="55"/>
    <n v="261"/>
    <n v="5198"/>
    <m/>
    <m/>
    <n v="40"/>
    <m/>
    <m/>
    <m/>
    <m/>
    <n v="137"/>
    <s v="A"/>
    <d v="2020-04-11T18:00:00"/>
    <s v="baeee884ee322d3b0249ad2bed77a302a604e1ec"/>
    <s v="2020-04-12T20:00:00Z"/>
    <n v="0"/>
    <n v="40"/>
    <n v="5459"/>
    <n v="5459"/>
    <n v="5459"/>
    <n v="56"/>
    <n v="0"/>
    <n v="3"/>
    <n v="0"/>
    <n v="0"/>
    <n v="0"/>
    <n v="578759"/>
  </r>
  <r>
    <x v="38"/>
    <x v="55"/>
    <n v="275"/>
    <n v="5689"/>
    <m/>
    <m/>
    <n v="41"/>
    <m/>
    <m/>
    <m/>
    <m/>
    <n v="138"/>
    <s v="A"/>
    <d v="2020-04-13T15:19:00"/>
    <s v="01c85988f9c2c42c9b6a49ab1296f354b6ebfdea"/>
    <s v="2020-04-13T20:00:00Z"/>
    <n v="1"/>
    <n v="41"/>
    <n v="5964"/>
    <n v="5964"/>
    <n v="5964"/>
    <n v="56"/>
    <n v="1"/>
    <n v="1"/>
    <n v="491"/>
    <n v="14"/>
    <n v="505"/>
    <n v="578759"/>
  </r>
  <r>
    <x v="39"/>
    <x v="55"/>
    <n v="275"/>
    <n v="5689"/>
    <m/>
    <m/>
    <n v="43"/>
    <m/>
    <m/>
    <m/>
    <m/>
    <n v="140"/>
    <s v="A"/>
    <d v="2020-04-14T16:05:00"/>
    <s v="fc17f818d120c168e187d5fc553b88920e4c4369"/>
    <s v="2020-04-14T20:00:00Z"/>
    <n v="1"/>
    <n v="43"/>
    <n v="5964"/>
    <n v="5964"/>
    <n v="5964"/>
    <n v="56"/>
    <n v="0"/>
    <n v="2"/>
    <n v="0"/>
    <n v="0"/>
    <n v="0"/>
    <n v="578759"/>
  </r>
  <r>
    <x v="40"/>
    <x v="55"/>
    <n v="287"/>
    <n v="6042"/>
    <m/>
    <m/>
    <n v="43"/>
    <m/>
    <m/>
    <m/>
    <m/>
    <n v="129"/>
    <s v="A"/>
    <d v="2020-04-15T12:30:00"/>
    <s v="daa535241b51a80b35408632ca2e34a946a0360b"/>
    <s v="2020-04-15T20:00:00Z"/>
    <n v="2"/>
    <n v="43"/>
    <n v="6329"/>
    <n v="6329"/>
    <n v="6329"/>
    <n v="56"/>
    <n v="1"/>
    <n v="0"/>
    <n v="353"/>
    <n v="12"/>
    <n v="365"/>
    <n v="578759"/>
  </r>
  <r>
    <x v="41"/>
    <x v="55"/>
    <n v="296"/>
    <n v="6131"/>
    <m/>
    <n v="19"/>
    <n v="43"/>
    <m/>
    <m/>
    <m/>
    <m/>
    <n v="148"/>
    <s v="A"/>
    <d v="2020-04-16T20:15:00"/>
    <s v="cf9b128cef08a4d7fd42b8fb432560c179593bb5"/>
    <s v="2020-04-16T20:00:00Z"/>
    <n v="2"/>
    <n v="43"/>
    <n v="6427"/>
    <n v="6427"/>
    <n v="6427"/>
    <n v="56"/>
    <n v="0"/>
    <n v="0"/>
    <n v="89"/>
    <n v="9"/>
    <n v="98"/>
    <n v="578759"/>
  </r>
  <r>
    <x v="42"/>
    <x v="55"/>
    <n v="296"/>
    <n v="6131"/>
    <m/>
    <n v="19"/>
    <n v="43"/>
    <m/>
    <m/>
    <m/>
    <m/>
    <n v="148"/>
    <s v="A"/>
    <d v="2020-04-17T16:02:00"/>
    <s v="07bb5bba797252ef876736890a63cf4d239b7574"/>
    <s v="2020-04-17T20:00:00Z"/>
    <n v="2"/>
    <n v="43"/>
    <n v="6427"/>
    <n v="6427"/>
    <n v="6427"/>
    <n v="56"/>
    <n v="0"/>
    <n v="0"/>
    <n v="0"/>
    <n v="0"/>
    <n v="0"/>
    <n v="578759"/>
  </r>
  <r>
    <x v="43"/>
    <x v="55"/>
    <n v="305"/>
    <n v="6217"/>
    <m/>
    <n v="19"/>
    <n v="50"/>
    <m/>
    <m/>
    <m/>
    <m/>
    <n v="206"/>
    <s v="A"/>
    <d v="2020-04-17T16:02:00"/>
    <s v="f466b9fa5e8ecfa2cc5c3bbc7b12f214bcc15d97"/>
    <s v="2020-04-18T20:00:00Z"/>
    <n v="2"/>
    <n v="50"/>
    <n v="6522"/>
    <n v="6522"/>
    <n v="6522"/>
    <n v="56"/>
    <n v="0"/>
    <n v="7"/>
    <n v="86"/>
    <n v="9"/>
    <n v="95"/>
    <n v="578759"/>
  </r>
  <r>
    <x v="44"/>
    <x v="55"/>
    <n v="309"/>
    <n v="6972"/>
    <m/>
    <n v="19"/>
    <n v="50"/>
    <m/>
    <m/>
    <m/>
    <m/>
    <n v="227"/>
    <s v="A"/>
    <d v="2020-04-19T00:00:00"/>
    <s v="0c6344538df4134f81456c15f1c0a684e071ab64"/>
    <s v="2020-04-19T20:00:00Z"/>
    <n v="2"/>
    <n v="50"/>
    <n v="7281"/>
    <n v="7281"/>
    <n v="7281"/>
    <n v="56"/>
    <n v="0"/>
    <n v="0"/>
    <n v="755"/>
    <n v="4"/>
    <n v="759"/>
    <n v="578759"/>
  </r>
  <r>
    <x v="45"/>
    <x v="55"/>
    <n v="313"/>
    <n v="7073"/>
    <m/>
    <n v="19"/>
    <n v="51"/>
    <m/>
    <m/>
    <m/>
    <m/>
    <n v="233"/>
    <s v="A"/>
    <d v="2020-04-19T00:00:00"/>
    <s v="cac3bf9e707fcc0a1212f5a098b58025505bbaf0"/>
    <s v="2020-04-20T20:00:00Z"/>
    <n v="2"/>
    <n v="51"/>
    <n v="7386"/>
    <n v="7386"/>
    <n v="7386"/>
    <n v="56"/>
    <n v="0"/>
    <n v="1"/>
    <n v="101"/>
    <n v="4"/>
    <n v="105"/>
    <n v="578759"/>
  </r>
  <r>
    <x v="46"/>
    <x v="55"/>
    <n v="320"/>
    <n v="7301"/>
    <m/>
    <n v="19"/>
    <n v="52"/>
    <m/>
    <m/>
    <m/>
    <m/>
    <n v="237"/>
    <s v="A"/>
    <d v="2020-04-21T16:20:00"/>
    <s v="1532019457f17b0c5b237147ba070dcde7a13747"/>
    <s v="2020-04-21T20:00:00Z"/>
    <n v="6"/>
    <n v="52"/>
    <n v="7621"/>
    <n v="7621"/>
    <n v="7621"/>
    <n v="56"/>
    <n v="4"/>
    <n v="1"/>
    <n v="228"/>
    <n v="7"/>
    <n v="235"/>
    <n v="578759"/>
  </r>
  <r>
    <x v="47"/>
    <x v="55"/>
    <n v="322"/>
    <n v="7301"/>
    <m/>
    <n v="19"/>
    <n v="52"/>
    <m/>
    <m/>
    <m/>
    <m/>
    <n v="254"/>
    <s v="A"/>
    <d v="2020-04-22T23:00:00"/>
    <s v="970877fd4ebe6208a3fea0682f0c2235145046db"/>
    <s v="2020-04-22T20:00:00Z"/>
    <n v="6"/>
    <n v="52"/>
    <n v="7623"/>
    <n v="7623"/>
    <n v="7623"/>
    <n v="56"/>
    <n v="0"/>
    <n v="0"/>
    <n v="0"/>
    <n v="2"/>
    <n v="2"/>
    <n v="578759"/>
  </r>
  <r>
    <x v="48"/>
    <x v="55"/>
    <n v="326"/>
    <n v="7241"/>
    <m/>
    <m/>
    <n v="52"/>
    <m/>
    <m/>
    <m/>
    <m/>
    <n v="275"/>
    <s v="A"/>
    <d v="2020-04-23T16:27:00"/>
    <s v="e370898018aecb5d52105fd56d79ce0c587806c6"/>
    <s v="2020-04-23T20:00:00Z"/>
    <n v="7"/>
    <n v="52"/>
    <n v="7567"/>
    <n v="7567"/>
    <n v="7567"/>
    <n v="56"/>
    <n v="1"/>
    <n v="0"/>
    <n v="-60"/>
    <n v="4"/>
    <n v="-56"/>
    <n v="578759"/>
  </r>
  <r>
    <x v="49"/>
    <x v="55"/>
    <n v="349"/>
    <n v="7696"/>
    <m/>
    <n v="16"/>
    <n v="54"/>
    <m/>
    <m/>
    <m/>
    <m/>
    <n v="321"/>
    <s v="A"/>
    <d v="2020-04-24T00:00:00"/>
    <s v="96619f8ccfb25668bba95e68c1f3f4850d19ae9e"/>
    <s v="2020-04-24T20:00:00Z"/>
    <n v="7"/>
    <n v="54"/>
    <n v="8045"/>
    <n v="8045"/>
    <n v="8045"/>
    <n v="56"/>
    <n v="0"/>
    <n v="2"/>
    <n v="455"/>
    <n v="23"/>
    <n v="478"/>
    <n v="578759"/>
  </r>
  <r>
    <x v="50"/>
    <x v="55"/>
    <n v="349"/>
    <n v="7797"/>
    <m/>
    <n v="16"/>
    <n v="54"/>
    <m/>
    <m/>
    <m/>
    <m/>
    <n v="321"/>
    <s v="C"/>
    <d v="2020-04-24T16:02:00"/>
    <s v="1982bff02e7c5ff3fe7494a750b2904b79d96bd3"/>
    <s v="2020-04-25T20:00:00Z"/>
    <n v="7"/>
    <n v="54"/>
    <n v="8146"/>
    <n v="8146"/>
    <n v="8146"/>
    <n v="56"/>
    <n v="0"/>
    <n v="0"/>
    <n v="101"/>
    <n v="0"/>
    <n v="101"/>
    <n v="578759"/>
  </r>
  <r>
    <x v="51"/>
    <x v="55"/>
    <n v="362"/>
    <n v="7797"/>
    <m/>
    <n v="16"/>
    <n v="54"/>
    <m/>
    <m/>
    <m/>
    <m/>
    <n v="334"/>
    <s v="C"/>
    <d v="2020-04-25T17:20:00"/>
    <s v="d3f5a6d52704662f7d178c0b35d38fa954af2ea3"/>
    <s v="2020-04-26T20:00:00Z"/>
    <n v="7"/>
    <n v="54"/>
    <n v="8159"/>
    <n v="8159"/>
    <n v="8159"/>
    <n v="56"/>
    <n v="0"/>
    <n v="0"/>
    <n v="0"/>
    <n v="13"/>
    <n v="13"/>
    <n v="578759"/>
  </r>
  <r>
    <x v="52"/>
    <x v="55"/>
    <n v="370"/>
    <n v="7797"/>
    <m/>
    <n v="16"/>
    <n v="54"/>
    <m/>
    <m/>
    <m/>
    <m/>
    <n v="342"/>
    <s v="C"/>
    <d v="2020-04-26T13:58:00"/>
    <s v="b0656b07fd36d968f45aaa525a29fbabde94a283"/>
    <s v="2020-04-27T20:00:00Z"/>
    <n v="7"/>
    <n v="54"/>
    <n v="8167"/>
    <n v="8167"/>
    <n v="8167"/>
    <n v="56"/>
    <n v="0"/>
    <n v="0"/>
    <n v="0"/>
    <n v="8"/>
    <n v="8"/>
    <n v="578759"/>
  </r>
  <r>
    <x v="53"/>
    <x v="55"/>
    <n v="389"/>
    <n v="8226"/>
    <m/>
    <n v="16"/>
    <n v="56"/>
    <m/>
    <m/>
    <m/>
    <m/>
    <n v="343"/>
    <s v="C"/>
    <d v="2020-04-27T17:05:00"/>
    <s v="32fd1e90fd2b78819993ee6a4b36ad7e6336aea8"/>
    <s v="2020-04-28T20:00:00Z"/>
    <n v="7"/>
    <n v="56"/>
    <n v="8615"/>
    <n v="8615"/>
    <n v="8615"/>
    <n v="56"/>
    <n v="0"/>
    <n v="2"/>
    <n v="429"/>
    <n v="19"/>
    <n v="448"/>
    <n v="578759"/>
  </r>
  <r>
    <x v="54"/>
    <x v="55"/>
    <n v="536"/>
    <n v="8681"/>
    <m/>
    <n v="12"/>
    <n v="56"/>
    <m/>
    <m/>
    <m/>
    <m/>
    <n v="362"/>
    <s v="C"/>
    <d v="2020-04-29T00:00:00"/>
    <s v="c1fa73a0929520c142e54b1cb83999cd45509a14"/>
    <s v="2020-04-29T20:00:00Z"/>
    <n v="7"/>
    <n v="56"/>
    <n v="9217"/>
    <n v="9217"/>
    <n v="9217"/>
    <n v="56"/>
    <n v="0"/>
    <n v="0"/>
    <n v="455"/>
    <n v="147"/>
    <n v="602"/>
    <n v="578759"/>
  </r>
  <r>
    <x v="55"/>
    <x v="55"/>
    <n v="544"/>
    <n v="8902"/>
    <m/>
    <n v="13"/>
    <n v="56"/>
    <m/>
    <m/>
    <m/>
    <m/>
    <n v="371"/>
    <s v="C"/>
    <d v="2020-04-29T00:00:00"/>
    <s v="55fecc46d8cdc7655047ae40619b3caf77c594df"/>
    <s v="2020-04-30T20:00:00Z"/>
    <n v="7"/>
    <n v="56"/>
    <n v="9446"/>
    <n v="9446"/>
    <n v="9446"/>
    <n v="56"/>
    <n v="0"/>
    <n v="0"/>
    <n v="221"/>
    <n v="8"/>
    <n v="229"/>
    <n v="578759"/>
  </r>
  <r>
    <x v="56"/>
    <x v="55"/>
    <n v="559"/>
    <n v="9136"/>
    <m/>
    <n v="13"/>
    <n v="56"/>
    <m/>
    <m/>
    <m/>
    <m/>
    <n v="373"/>
    <s v="C"/>
    <d v="2020-04-30T00:00:00"/>
    <s v="0b6acf00714e0bd86d6c85e97e640ec518ede824"/>
    <s v="2020-05-01T20:00:00Z"/>
    <n v="7"/>
    <n v="56"/>
    <n v="9695"/>
    <n v="9695"/>
    <n v="9695"/>
    <n v="56"/>
    <n v="0"/>
    <n v="0"/>
    <n v="234"/>
    <n v="15"/>
    <n v="249"/>
    <n v="578759"/>
  </r>
  <r>
    <x v="57"/>
    <x v="55"/>
    <n v="566"/>
    <n v="9463"/>
    <m/>
    <n v="13"/>
    <n v="58"/>
    <m/>
    <m/>
    <m/>
    <m/>
    <n v="387"/>
    <s v="C"/>
    <d v="2020-05-01T15:49:00"/>
    <s v="b9b039510de7192952cbcbb1dd52de651051b5e6"/>
    <s v="2020-05-02T20:00:00Z"/>
    <n v="7"/>
    <n v="58"/>
    <n v="10029"/>
    <n v="10029"/>
    <n v="10029"/>
    <n v="56"/>
    <n v="0"/>
    <n v="2"/>
    <n v="327"/>
    <n v="7"/>
    <n v="334"/>
    <n v="578759"/>
  </r>
  <r>
    <x v="58"/>
    <x v="55"/>
    <n v="579"/>
    <n v="9640"/>
    <m/>
    <n v="13"/>
    <n v="60"/>
    <m/>
    <m/>
    <m/>
    <m/>
    <n v="391"/>
    <s v="C"/>
    <d v="2020-05-02T13:12:00"/>
    <s v="dda73c7535804608b086cdcc0eaa22c40a6efe9c"/>
    <s v="2020-05-03T20:00:00Z"/>
    <n v="7"/>
    <n v="60"/>
    <n v="10219"/>
    <n v="10219"/>
    <n v="10219"/>
    <n v="56"/>
    <n v="0"/>
    <n v="2"/>
    <n v="177"/>
    <n v="13"/>
    <n v="190"/>
    <n v="578759"/>
  </r>
  <r>
    <x v="59"/>
    <x v="55"/>
    <n v="586"/>
    <n v="9868"/>
    <m/>
    <n v="13"/>
    <n v="60"/>
    <m/>
    <m/>
    <m/>
    <m/>
    <n v="391"/>
    <s v="C"/>
    <d v="2020-05-04T01:56:00"/>
    <s v="371ea67c067e7545d949daea802ea8ef4317ea45"/>
    <s v="2020-05-04T20:00:00Z"/>
    <n v="7"/>
    <n v="60"/>
    <n v="10454"/>
    <n v="10454"/>
    <n v="10454"/>
    <n v="56"/>
    <n v="0"/>
    <n v="0"/>
    <n v="228"/>
    <n v="7"/>
    <n v="235"/>
    <n v="578759"/>
  </r>
  <r>
    <x v="60"/>
    <x v="55"/>
    <n v="596"/>
    <n v="10319"/>
    <m/>
    <n v="13"/>
    <n v="60"/>
    <m/>
    <m/>
    <m/>
    <m/>
    <n v="405"/>
    <s v="C"/>
    <d v="2020-05-04T17:02:00"/>
    <s v="552a7c9924dc8459d81a307d41b446111f974b88"/>
    <s v="2020-05-05T20:00:00Z"/>
    <n v="7"/>
    <n v="60"/>
    <n v="10915"/>
    <n v="10915"/>
    <n v="10915"/>
    <n v="56"/>
    <n v="0"/>
    <n v="0"/>
    <n v="451"/>
    <n v="10"/>
    <n v="461"/>
    <n v="578759"/>
  </r>
  <r>
    <x v="61"/>
    <x v="55"/>
    <n v="604"/>
    <n v="11403"/>
    <m/>
    <n v="11"/>
    <n v="60"/>
    <m/>
    <m/>
    <m/>
    <m/>
    <n v="409"/>
    <s v="C"/>
    <d v="2020-05-05T15:30:00"/>
    <s v="cd4c7a9bd14f1bf5169459a27da1667df82af918"/>
    <s v="2020-05-06T20:00:00Z"/>
    <n v="7"/>
    <n v="60"/>
    <n v="12007"/>
    <n v="12007"/>
    <n v="12007"/>
    <n v="56"/>
    <n v="0"/>
    <n v="0"/>
    <n v="1084"/>
    <n v="8"/>
    <n v="1092"/>
    <n v="578759"/>
  </r>
  <r>
    <x v="62"/>
    <x v="55"/>
    <n v="631"/>
    <n v="11403"/>
    <m/>
    <n v="11"/>
    <n v="59"/>
    <m/>
    <m/>
    <m/>
    <m/>
    <n v="416"/>
    <s v="C"/>
    <d v="2020-05-06T15:27:00"/>
    <s v="c13fee2e524bddf39f97125e6c47667d529b7cdc"/>
    <s v="2020-05-07T20:00:00Z"/>
    <n v="7"/>
    <n v="59"/>
    <n v="12034"/>
    <n v="12034"/>
    <n v="12034"/>
    <n v="56"/>
    <n v="0"/>
    <n v="-1"/>
    <n v="0"/>
    <n v="27"/>
    <n v="27"/>
    <n v="578759"/>
  </r>
  <r>
    <x v="63"/>
    <x v="55"/>
    <n v="635"/>
    <n v="11403"/>
    <m/>
    <n v="9"/>
    <n v="60"/>
    <m/>
    <m/>
    <m/>
    <m/>
    <n v="428"/>
    <s v="C"/>
    <d v="2020-05-07T04:28:00"/>
    <s v="cf995ba192011d35d06b60e3ac7d111228c27b82"/>
    <s v="2020-05-08T20:00:00Z"/>
    <n v="7"/>
    <n v="60"/>
    <n v="12038"/>
    <n v="12038"/>
    <n v="12038"/>
    <n v="56"/>
    <n v="0"/>
    <n v="1"/>
    <n v="0"/>
    <n v="4"/>
    <n v="4"/>
    <n v="578759"/>
  </r>
  <r>
    <x v="64"/>
    <x v="55"/>
    <n v="644"/>
    <n v="11403"/>
    <m/>
    <n v="12"/>
    <n v="64"/>
    <m/>
    <m/>
    <m/>
    <m/>
    <n v="438"/>
    <s v="C"/>
    <d v="2020-05-08T13:58:00"/>
    <s v="32b9361f6678988d53fede85b97149c6bb7b42b6"/>
    <s v="2020-05-09T20:00:00Z"/>
    <n v="7"/>
    <n v="64"/>
    <n v="12047"/>
    <n v="12047"/>
    <n v="12047"/>
    <n v="56"/>
    <n v="0"/>
    <n v="4"/>
    <n v="0"/>
    <n v="9"/>
    <n v="9"/>
    <n v="578759"/>
  </r>
  <r>
    <x v="65"/>
    <x v="55"/>
    <n v="661"/>
    <n v="11403"/>
    <m/>
    <n v="12"/>
    <n v="65"/>
    <m/>
    <m/>
    <m/>
    <m/>
    <n v="443"/>
    <s v="C"/>
    <d v="2020-05-10T16:00:00"/>
    <s v="d6d9ace070069ce541b1dcdbcef3313083a54cfd"/>
    <s v="2020-05-10T20:00:00Z"/>
    <n v="7"/>
    <n v="65"/>
    <n v="12064"/>
    <n v="12064"/>
    <n v="12064"/>
    <n v="56"/>
    <n v="0"/>
    <n v="1"/>
    <n v="0"/>
    <n v="17"/>
    <n v="17"/>
    <n v="578759"/>
  </r>
  <r>
    <x v="66"/>
    <x v="55"/>
    <n v="662"/>
    <n v="11403"/>
    <m/>
    <n v="12"/>
    <n v="66"/>
    <m/>
    <m/>
    <m/>
    <m/>
    <n v="443"/>
    <s v="C"/>
    <d v="2020-05-10T17:38:00"/>
    <s v="c83025544ba417d05dd8af280986c4f1014532fd"/>
    <s v="2020-05-11T20:00:00Z"/>
    <n v="7"/>
    <n v="66"/>
    <n v="12065"/>
    <n v="12065"/>
    <n v="12065"/>
    <n v="56"/>
    <n v="0"/>
    <n v="1"/>
    <n v="0"/>
    <n v="1"/>
    <n v="1"/>
    <n v="578759"/>
  </r>
  <r>
    <x v="67"/>
    <x v="55"/>
    <n v="675"/>
    <n v="14384"/>
    <m/>
    <n v="10"/>
    <n v="67"/>
    <m/>
    <m/>
    <m/>
    <m/>
    <n v="477"/>
    <s v="B"/>
    <d v="2020-05-12T15:50:00"/>
    <s v="edb8d27bf5882660de5e5b0543f7624c2b51f9d2"/>
    <s v="2020-05-12T20:00:00Z"/>
    <n v="7"/>
    <n v="67"/>
    <n v="15059"/>
    <n v="15059"/>
    <n v="15059"/>
    <n v="56"/>
    <n v="0"/>
    <n v="1"/>
    <n v="2981"/>
    <n v="13"/>
    <n v="2994"/>
    <n v="578759"/>
  </r>
  <r>
    <x v="68"/>
    <x v="55"/>
    <n v="675"/>
    <n v="14384"/>
    <m/>
    <n v="10"/>
    <n v="67"/>
    <m/>
    <m/>
    <m/>
    <m/>
    <n v="477"/>
    <s v="B"/>
    <d v="2020-05-12T15:50:00"/>
    <s v="fc0baf8b80b394019ff6c64f6f3b59f9c5daf0b0"/>
    <s v="2020-05-13T20:00:00Z"/>
    <n v="7"/>
    <n v="67"/>
    <n v="15059"/>
    <n v="15059"/>
    <n v="15059"/>
    <n v="56"/>
    <n v="0"/>
    <n v="0"/>
    <n v="0"/>
    <n v="0"/>
    <n v="0"/>
    <n v="578759"/>
  </r>
  <r>
    <x v="69"/>
    <x v="55"/>
    <n v="701"/>
    <n v="14729"/>
    <m/>
    <n v="8"/>
    <n v="67"/>
    <m/>
    <m/>
    <m/>
    <m/>
    <n v="480"/>
    <s v="B"/>
    <d v="2020-05-14T00:00:00"/>
    <s v="2c39ee8aebd346ddf047dcd3185f744bc00855e1"/>
    <s v="2020-05-14T20:00:00Z"/>
    <n v="7"/>
    <n v="67"/>
    <n v="15430"/>
    <n v="15430"/>
    <n v="15430"/>
    <n v="56"/>
    <n v="0"/>
    <n v="0"/>
    <n v="345"/>
    <n v="26"/>
    <n v="371"/>
    <n v="578759"/>
  </r>
  <r>
    <x v="70"/>
    <x v="55"/>
    <n v="715"/>
    <n v="15307"/>
    <m/>
    <n v="8"/>
    <n v="68"/>
    <m/>
    <m/>
    <m/>
    <m/>
    <n v="487"/>
    <s v="B"/>
    <d v="2020-05-14T00:00:00"/>
    <s v="14ba619ea080945f3c0cc252b493a56d5f908dd0"/>
    <s v="2020-05-15T20:00:00Z"/>
    <n v="7"/>
    <n v="68"/>
    <n v="16022"/>
    <n v="16022"/>
    <n v="16022"/>
    <n v="56"/>
    <n v="0"/>
    <n v="1"/>
    <n v="578"/>
    <n v="14"/>
    <n v="592"/>
    <n v="578759"/>
  </r>
  <r>
    <x v="71"/>
    <x v="55"/>
    <n v="716"/>
    <n v="15678"/>
    <m/>
    <n v="8"/>
    <n v="69"/>
    <m/>
    <m/>
    <m/>
    <m/>
    <n v="496"/>
    <s v="B"/>
    <d v="2020-05-15T16:20:00"/>
    <s v="b0d6736f6416c448865108906ad90edd34c74f0f"/>
    <s v="2020-05-16T20:00:00Z"/>
    <n v="7"/>
    <n v="69"/>
    <n v="16394"/>
    <n v="16394"/>
    <n v="16394"/>
    <n v="56"/>
    <n v="0"/>
    <n v="1"/>
    <n v="371"/>
    <n v="1"/>
    <n v="372"/>
    <n v="578759"/>
  </r>
  <r>
    <x v="72"/>
    <x v="55"/>
    <n v="754"/>
    <n v="16331"/>
    <m/>
    <n v="8"/>
    <n v="70"/>
    <m/>
    <m/>
    <m/>
    <m/>
    <n v="498"/>
    <s v="B"/>
    <d v="2020-05-16T15:07:00"/>
    <s v="6fa6ad4d03a379e7434965db534859132fa6e45d"/>
    <s v="2020-05-17T20:00:00Z"/>
    <n v="8"/>
    <n v="70"/>
    <n v="17085"/>
    <n v="17085"/>
    <n v="17085"/>
    <n v="56"/>
    <n v="1"/>
    <n v="1"/>
    <n v="653"/>
    <n v="38"/>
    <n v="691"/>
    <n v="578759"/>
  </r>
  <r>
    <x v="73"/>
    <x v="55"/>
    <n v="754"/>
    <n v="16331"/>
    <m/>
    <n v="8"/>
    <n v="73"/>
    <m/>
    <m/>
    <m/>
    <m/>
    <n v="498"/>
    <s v="B"/>
    <d v="2020-05-17T00:00:00"/>
    <s v="94b760d56d11bb9d2988c9f7ec46894613abc7b4"/>
    <s v="2020-05-18T20:00:00Z"/>
    <n v="8"/>
    <n v="73"/>
    <n v="17085"/>
    <n v="17085"/>
    <n v="17085"/>
    <n v="56"/>
    <n v="0"/>
    <n v="3"/>
    <n v="0"/>
    <n v="0"/>
    <n v="0"/>
    <n v="578759"/>
  </r>
  <r>
    <x v="74"/>
    <x v="55"/>
    <n v="766"/>
    <n v="17084"/>
    <m/>
    <n v="8"/>
    <n v="73"/>
    <m/>
    <m/>
    <m/>
    <m/>
    <n v="504"/>
    <s v="B"/>
    <d v="2020-05-18T00:00:00"/>
    <s v="158314945e235e3e6033a906c941e5f3f92abbee"/>
    <s v="2020-05-19T20:00:00Z"/>
    <n v="10"/>
    <n v="73"/>
    <n v="17850"/>
    <n v="17850"/>
    <n v="17850"/>
    <n v="56"/>
    <n v="2"/>
    <n v="0"/>
    <n v="753"/>
    <n v="12"/>
    <n v="765"/>
    <n v="578759"/>
  </r>
  <r>
    <x v="75"/>
    <x v="55"/>
    <n v="787"/>
    <n v="18053"/>
    <m/>
    <n v="9"/>
    <n v="74"/>
    <m/>
    <m/>
    <m/>
    <m/>
    <n v="528"/>
    <s v="C"/>
    <d v="2020-05-20T16:15:00"/>
    <s v="11ca928b33afd498211d12ff699ac8a9fff6b55b"/>
    <s v="2020-05-20T20:00:00Z"/>
    <n v="11"/>
    <n v="74"/>
    <n v="18840"/>
    <n v="18840"/>
    <n v="18840"/>
    <n v="56"/>
    <n v="1"/>
    <n v="1"/>
    <n v="969"/>
    <n v="21"/>
    <n v="990"/>
    <n v="578759"/>
  </r>
  <r>
    <x v="76"/>
    <x v="55"/>
    <n v="787"/>
    <n v="18053"/>
    <m/>
    <n v="8"/>
    <n v="75"/>
    <m/>
    <m/>
    <m/>
    <m/>
    <n v="534"/>
    <s v="C"/>
    <d v="2020-05-20T16:54:00"/>
    <s v="826453639397402a24c8ec49107d80d94ca07cdc"/>
    <s v="2020-05-21T20:00:00Z"/>
    <n v="11"/>
    <n v="75"/>
    <n v="18840"/>
    <n v="18840"/>
    <n v="18840"/>
    <n v="56"/>
    <n v="0"/>
    <n v="1"/>
    <n v="0"/>
    <n v="0"/>
    <n v="0"/>
    <n v="578759"/>
  </r>
  <r>
    <x v="77"/>
    <x v="55"/>
    <n v="803"/>
    <n v="18621"/>
    <m/>
    <n v="10"/>
    <n v="76"/>
    <m/>
    <m/>
    <m/>
    <m/>
    <n v="551"/>
    <s v="C"/>
    <d v="2020-05-21T18:02:00"/>
    <s v="1a003a109d66ab9aefae21bcb3630e63a61857ce"/>
    <s v="2020-05-22T20:00:00Z"/>
    <n v="12"/>
    <n v="76"/>
    <n v="19424"/>
    <n v="19424"/>
    <n v="19424"/>
    <n v="56"/>
    <n v="1"/>
    <n v="1"/>
    <n v="568"/>
    <n v="16"/>
    <n v="584"/>
    <n v="578759"/>
  </r>
  <r>
    <x v="78"/>
    <x v="55"/>
    <n v="813"/>
    <n v="19221"/>
    <m/>
    <n v="10"/>
    <n v="77"/>
    <m/>
    <m/>
    <m/>
    <m/>
    <n v="551"/>
    <s v="C"/>
    <d v="2020-05-23T00:00:00"/>
    <s v="f285c33fd09c3d3c8c4e81de7e0d515df045c652"/>
    <s v="2020-05-23T20:00:00Z"/>
    <n v="12"/>
    <n v="77"/>
    <n v="20034"/>
    <n v="20034"/>
    <n v="20034"/>
    <n v="56"/>
    <n v="0"/>
    <n v="1"/>
    <n v="600"/>
    <n v="10"/>
    <n v="610"/>
    <n v="578759"/>
  </r>
  <r>
    <x v="79"/>
    <x v="55"/>
    <n v="813"/>
    <n v="19221"/>
    <m/>
    <n v="10"/>
    <n v="78"/>
    <m/>
    <m/>
    <m/>
    <m/>
    <n v="556"/>
    <s v="C"/>
    <d v="2020-05-23T00:00:00"/>
    <s v="4b9ec071fe4834598c65410766c28cdab06af96a"/>
    <s v="2020-05-24T20:00:00Z"/>
    <n v="12"/>
    <n v="78"/>
    <n v="20034"/>
    <n v="20034"/>
    <n v="20034"/>
    <n v="56"/>
    <n v="0"/>
    <n v="1"/>
    <n v="0"/>
    <n v="0"/>
    <n v="0"/>
    <n v="57875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7">
  <r>
    <x v="0"/>
    <x v="0"/>
    <n v="0"/>
    <n v="8"/>
    <n v="1"/>
    <m/>
    <m/>
    <m/>
    <m/>
    <m/>
    <m/>
    <m/>
    <m/>
    <m/>
    <s v="f84bd2a87b65a5dbf74e4e21d6162ef74c26d1ab"/>
    <s v="2020-03-06T21:00:00Z"/>
    <n v="0"/>
    <m/>
    <n v="9"/>
    <n v="8"/>
    <n v="8"/>
    <n v="2"/>
    <m/>
    <m/>
    <m/>
    <m/>
    <m/>
    <n v="731545"/>
    <x v="0"/>
  </r>
  <r>
    <x v="1"/>
    <x v="0"/>
    <n v="0"/>
    <n v="12"/>
    <n v="2"/>
    <m/>
    <m/>
    <m/>
    <m/>
    <m/>
    <m/>
    <m/>
    <m/>
    <m/>
    <s v="dc09f2d4469f39130b5a0ecbfa19b60ef5857480"/>
    <s v="2020-03-07T21:00:00Z"/>
    <n v="0"/>
    <m/>
    <n v="14"/>
    <n v="12"/>
    <n v="12"/>
    <n v="2"/>
    <n v="0"/>
    <n v="0"/>
    <n v="4"/>
    <n v="0"/>
    <n v="4"/>
    <n v="731545"/>
    <x v="0"/>
  </r>
  <r>
    <x v="2"/>
    <x v="0"/>
    <n v="0"/>
    <n v="14"/>
    <n v="6"/>
    <m/>
    <m/>
    <m/>
    <m/>
    <m/>
    <m/>
    <m/>
    <m/>
    <m/>
    <s v="528a8fb92237aff1573242df365fac0172b5c6ef"/>
    <s v="2020-03-08T20:00:00Z"/>
    <n v="0"/>
    <m/>
    <n v="20"/>
    <n v="14"/>
    <n v="14"/>
    <n v="2"/>
    <n v="0"/>
    <n v="0"/>
    <n v="2"/>
    <n v="0"/>
    <n v="2"/>
    <n v="731545"/>
    <x v="0"/>
  </r>
  <r>
    <x v="3"/>
    <x v="0"/>
    <n v="0"/>
    <n v="23"/>
    <n v="9"/>
    <m/>
    <m/>
    <m/>
    <m/>
    <m/>
    <m/>
    <m/>
    <m/>
    <m/>
    <s v="3c498dcf81280452872d02ad5f1e513e76aec6db"/>
    <s v="2020-03-09T20:00:00Z"/>
    <n v="0"/>
    <m/>
    <n v="32"/>
    <n v="23"/>
    <n v="23"/>
    <n v="2"/>
    <n v="0"/>
    <n v="0"/>
    <n v="9"/>
    <n v="0"/>
    <n v="9"/>
    <n v="731545"/>
    <x v="0"/>
  </r>
  <r>
    <x v="4"/>
    <x v="0"/>
    <n v="0"/>
    <n v="23"/>
    <n v="9"/>
    <m/>
    <m/>
    <m/>
    <m/>
    <m/>
    <m/>
    <m/>
    <m/>
    <m/>
    <s v="7aa445ebf9123446b45e378bb01eb24bf5f69895"/>
    <s v="2020-03-10T20:00:00Z"/>
    <n v="0"/>
    <m/>
    <n v="32"/>
    <n v="23"/>
    <n v="23"/>
    <n v="2"/>
    <n v="0"/>
    <n v="0"/>
    <n v="0"/>
    <n v="0"/>
    <n v="0"/>
    <n v="731545"/>
    <x v="0"/>
  </r>
  <r>
    <x v="5"/>
    <x v="0"/>
    <n v="0"/>
    <n v="46"/>
    <n v="14"/>
    <m/>
    <m/>
    <m/>
    <m/>
    <m/>
    <m/>
    <m/>
    <m/>
    <m/>
    <s v="6a17e217d5f39b7b3b9c1c5933dbc5811dbd4620"/>
    <s v="2020-03-11T20:00:00Z"/>
    <n v="0"/>
    <m/>
    <n v="60"/>
    <n v="46"/>
    <n v="46"/>
    <n v="2"/>
    <n v="0"/>
    <n v="0"/>
    <n v="23"/>
    <n v="0"/>
    <n v="23"/>
    <n v="731545"/>
    <x v="0"/>
  </r>
  <r>
    <x v="6"/>
    <x v="0"/>
    <n v="0"/>
    <n v="46"/>
    <n v="14"/>
    <m/>
    <m/>
    <m/>
    <m/>
    <m/>
    <m/>
    <m/>
    <m/>
    <d v="2020-03-11T16:30:00"/>
    <s v="0fd333d14b98cc22b225d70a0b314964664b10f9"/>
    <s v="2020-03-12T20:00:00Z"/>
    <n v="0"/>
    <m/>
    <n v="60"/>
    <n v="46"/>
    <n v="46"/>
    <n v="2"/>
    <n v="0"/>
    <n v="0"/>
    <n v="0"/>
    <n v="0"/>
    <n v="0"/>
    <n v="731545"/>
    <x v="0"/>
  </r>
  <r>
    <x v="7"/>
    <x v="0"/>
    <n v="1"/>
    <n v="59"/>
    <m/>
    <m/>
    <m/>
    <m/>
    <m/>
    <m/>
    <m/>
    <m/>
    <m/>
    <d v="2020-03-13T00:00:00"/>
    <s v="2afab82ea203dff6b9469b231d446fe50372e9a8"/>
    <s v="2020-03-13T20:00:00Z"/>
    <n v="0"/>
    <m/>
    <n v="60"/>
    <n v="60"/>
    <n v="60"/>
    <n v="2"/>
    <n v="0"/>
    <n v="0"/>
    <n v="13"/>
    <n v="1"/>
    <n v="14"/>
    <n v="731545"/>
    <x v="0"/>
  </r>
  <r>
    <x v="8"/>
    <x v="0"/>
    <n v="1"/>
    <n v="143"/>
    <m/>
    <m/>
    <m/>
    <m/>
    <m/>
    <m/>
    <m/>
    <m/>
    <m/>
    <d v="2020-03-13T16:30:00"/>
    <s v="4a434e53edb6d886ef8d8268fbaaf9da49839561"/>
    <s v="2020-03-14T20:00:00Z"/>
    <n v="0"/>
    <m/>
    <n v="144"/>
    <n v="144"/>
    <n v="144"/>
    <n v="2"/>
    <n v="0"/>
    <n v="0"/>
    <n v="84"/>
    <n v="0"/>
    <n v="84"/>
    <n v="731545"/>
    <x v="0"/>
  </r>
  <r>
    <x v="9"/>
    <x v="0"/>
    <n v="1"/>
    <n v="143"/>
    <m/>
    <m/>
    <m/>
    <m/>
    <m/>
    <m/>
    <m/>
    <m/>
    <m/>
    <d v="2020-03-13T16:30:00"/>
    <s v="c20c931369ad254d76fc60d098f567d137232cca"/>
    <s v="2020-03-15T20:00:00Z"/>
    <n v="0"/>
    <m/>
    <n v="144"/>
    <n v="144"/>
    <n v="144"/>
    <n v="2"/>
    <n v="0"/>
    <n v="0"/>
    <n v="0"/>
    <n v="0"/>
    <n v="0"/>
    <n v="731545"/>
    <x v="0"/>
  </r>
  <r>
    <x v="10"/>
    <x v="0"/>
    <n v="1"/>
    <n v="143"/>
    <m/>
    <m/>
    <m/>
    <m/>
    <m/>
    <m/>
    <m/>
    <m/>
    <m/>
    <d v="2020-03-16T15:06:00"/>
    <s v="7f5e80851d8d525a1ec21037882a96359ee72d43"/>
    <s v="2020-03-16T20:00:00Z"/>
    <n v="0"/>
    <m/>
    <n v="144"/>
    <n v="144"/>
    <n v="144"/>
    <n v="2"/>
    <n v="0"/>
    <n v="0"/>
    <n v="0"/>
    <n v="0"/>
    <n v="0"/>
    <n v="731545"/>
    <x v="0"/>
  </r>
  <r>
    <x v="11"/>
    <x v="0"/>
    <n v="3"/>
    <n v="334"/>
    <m/>
    <m/>
    <m/>
    <m/>
    <m/>
    <m/>
    <m/>
    <m/>
    <m/>
    <d v="2020-03-17T00:01:00"/>
    <s v="969eccec44af129b62208bde1e56de80253261ba"/>
    <s v="2020-03-17T20:00:00Z"/>
    <n v="0"/>
    <m/>
    <n v="337"/>
    <n v="337"/>
    <n v="337"/>
    <n v="2"/>
    <n v="0"/>
    <n v="0"/>
    <n v="191"/>
    <n v="2"/>
    <n v="193"/>
    <n v="731545"/>
    <x v="0"/>
  </r>
  <r>
    <x v="12"/>
    <x v="0"/>
    <n v="6"/>
    <n v="406"/>
    <m/>
    <m/>
    <m/>
    <m/>
    <m/>
    <m/>
    <m/>
    <m/>
    <m/>
    <d v="2020-03-17T23:00:00"/>
    <s v="f5288de93bf587b4c28a1f99cabe8bd017cd5a75"/>
    <s v="2020-03-18T20:00:00Z"/>
    <n v="0"/>
    <m/>
    <n v="412"/>
    <n v="412"/>
    <n v="412"/>
    <n v="2"/>
    <n v="0"/>
    <n v="0"/>
    <n v="72"/>
    <n v="3"/>
    <n v="75"/>
    <n v="731545"/>
    <x v="0"/>
  </r>
  <r>
    <x v="13"/>
    <x v="0"/>
    <n v="6"/>
    <n v="432"/>
    <m/>
    <m/>
    <m/>
    <m/>
    <m/>
    <m/>
    <m/>
    <m/>
    <m/>
    <d v="2020-03-18T16:30:00"/>
    <s v="2f94c7b77ddd84452d1a7abc0c35bfbb30a683ec"/>
    <s v="2020-03-19T20:00:00Z"/>
    <n v="0"/>
    <m/>
    <n v="438"/>
    <n v="438"/>
    <n v="438"/>
    <n v="2"/>
    <n v="0"/>
    <n v="0"/>
    <n v="26"/>
    <n v="0"/>
    <n v="26"/>
    <n v="731545"/>
    <x v="0"/>
  </r>
  <r>
    <x v="14"/>
    <x v="0"/>
    <n v="12"/>
    <n v="686"/>
    <m/>
    <m/>
    <m/>
    <m/>
    <m/>
    <m/>
    <m/>
    <m/>
    <m/>
    <d v="2020-03-20T16:30:00"/>
    <s v="f333d1fc4f737ba173a927f13856144d9ede40b1"/>
    <s v="2020-03-20T20:00:00Z"/>
    <n v="0"/>
    <m/>
    <n v="698"/>
    <n v="698"/>
    <n v="698"/>
    <n v="2"/>
    <n v="0"/>
    <n v="0"/>
    <n v="254"/>
    <n v="6"/>
    <n v="260"/>
    <n v="731545"/>
    <x v="0"/>
  </r>
  <r>
    <x v="15"/>
    <x v="0"/>
    <n v="14"/>
    <n v="758"/>
    <m/>
    <m/>
    <n v="0"/>
    <m/>
    <m/>
    <m/>
    <m/>
    <m/>
    <m/>
    <d v="2020-03-21T16:30:00"/>
    <s v="040a8237b6953bded6ce9cfbc7c1407cd7217925"/>
    <s v="2020-03-21T20:00:00Z"/>
    <n v="0"/>
    <n v="0"/>
    <n v="772"/>
    <n v="772"/>
    <n v="772"/>
    <n v="2"/>
    <n v="0"/>
    <n v="0"/>
    <n v="72"/>
    <n v="2"/>
    <n v="74"/>
    <n v="731545"/>
    <x v="0"/>
  </r>
  <r>
    <x v="16"/>
    <x v="0"/>
    <n v="22"/>
    <n v="946"/>
    <m/>
    <m/>
    <n v="0"/>
    <m/>
    <m/>
    <m/>
    <m/>
    <m/>
    <m/>
    <d v="2020-03-21T16:30:00"/>
    <s v="e669781c62a117ab762f1da8f91c871c513e9e56"/>
    <s v="2020-03-22T20:00:00Z"/>
    <n v="0"/>
    <n v="0"/>
    <n v="968"/>
    <n v="968"/>
    <n v="968"/>
    <n v="2"/>
    <n v="0"/>
    <n v="0"/>
    <n v="188"/>
    <n v="8"/>
    <n v="196"/>
    <n v="731545"/>
    <x v="0"/>
  </r>
  <r>
    <x v="17"/>
    <x v="0"/>
    <n v="22"/>
    <n v="946"/>
    <m/>
    <m/>
    <n v="0"/>
    <m/>
    <m/>
    <m/>
    <m/>
    <m/>
    <s v="A"/>
    <d v="2020-03-21T16:30:00"/>
    <s v="a4aea76abb5487074f98bc248438f33cfc1691da"/>
    <s v="2020-03-23T20:00:00Z"/>
    <n v="0"/>
    <n v="0"/>
    <n v="968"/>
    <n v="968"/>
    <n v="968"/>
    <n v="2"/>
    <n v="0"/>
    <n v="0"/>
    <n v="0"/>
    <n v="0"/>
    <n v="0"/>
    <n v="731545"/>
    <x v="0"/>
  </r>
  <r>
    <x v="18"/>
    <x v="0"/>
    <n v="36"/>
    <n v="986"/>
    <m/>
    <m/>
    <n v="0"/>
    <m/>
    <m/>
    <m/>
    <m/>
    <m/>
    <s v="A"/>
    <d v="2020-03-23T19:00:00"/>
    <s v="ad0bffec84cecd8b2294f21337c9c6bb79b66ded"/>
    <s v="2020-03-24T20:00:00Z"/>
    <n v="0"/>
    <n v="0"/>
    <n v="1022"/>
    <n v="1022"/>
    <n v="1022"/>
    <n v="2"/>
    <n v="0"/>
    <n v="0"/>
    <n v="40"/>
    <n v="14"/>
    <n v="54"/>
    <n v="731545"/>
    <x v="0"/>
  </r>
  <r>
    <x v="19"/>
    <x v="0"/>
    <n v="42"/>
    <n v="1649"/>
    <m/>
    <m/>
    <n v="1"/>
    <m/>
    <m/>
    <m/>
    <m/>
    <m/>
    <s v="A"/>
    <d v="2020-03-24T21:00:00"/>
    <s v="5f850377e1ff524049be1a2fa554484ee5ed1ebd"/>
    <s v="2020-03-25T20:00:00Z"/>
    <n v="1"/>
    <n v="1"/>
    <n v="1691"/>
    <n v="1691"/>
    <n v="1691"/>
    <n v="2"/>
    <n v="1"/>
    <n v="1"/>
    <n v="663"/>
    <n v="6"/>
    <n v="669"/>
    <n v="731545"/>
    <x v="0"/>
  </r>
  <r>
    <x v="20"/>
    <x v="0"/>
    <n v="59"/>
    <n v="1801"/>
    <m/>
    <m/>
    <n v="3"/>
    <m/>
    <m/>
    <m/>
    <m/>
    <m/>
    <s v="A"/>
    <d v="2020-03-25T21:00:00"/>
    <s v="ec77c3bf1ed295816f9ba1bc2eb33ca18cb1916b"/>
    <s v="2020-03-26T20:00:00Z"/>
    <n v="1"/>
    <n v="3"/>
    <n v="1860"/>
    <n v="1860"/>
    <n v="1860"/>
    <n v="2"/>
    <n v="0"/>
    <n v="2"/>
    <n v="152"/>
    <n v="17"/>
    <n v="169"/>
    <n v="731545"/>
    <x v="0"/>
  </r>
  <r>
    <x v="21"/>
    <x v="0"/>
    <n v="69"/>
    <n v="2319"/>
    <n v="13"/>
    <m/>
    <n v="3"/>
    <m/>
    <m/>
    <m/>
    <m/>
    <m/>
    <s v="A"/>
    <d v="2020-03-26T21:00:00"/>
    <s v="c4b13c790d9f110fcd6ea9bbe4323c80e4982d67"/>
    <s v="2020-03-27T20:00:00Z"/>
    <n v="1"/>
    <n v="3"/>
    <n v="2401"/>
    <n v="2388"/>
    <n v="2388"/>
    <n v="2"/>
    <n v="0"/>
    <n v="0"/>
    <n v="518"/>
    <n v="10"/>
    <n v="528"/>
    <n v="731545"/>
    <x v="0"/>
  </r>
  <r>
    <x v="22"/>
    <x v="0"/>
    <n v="85"/>
    <n v="2836"/>
    <m/>
    <m/>
    <n v="5"/>
    <m/>
    <m/>
    <m/>
    <m/>
    <m/>
    <s v="A"/>
    <d v="2020-03-27T19:00:00"/>
    <s v="d2f152b139741e68736faaa776275a1d5b4dac32"/>
    <s v="2020-03-28T20:00:00Z"/>
    <n v="2"/>
    <n v="5"/>
    <n v="2921"/>
    <n v="2921"/>
    <n v="2921"/>
    <n v="2"/>
    <n v="1"/>
    <n v="2"/>
    <n v="517"/>
    <n v="16"/>
    <n v="533"/>
    <n v="731545"/>
    <x v="0"/>
  </r>
  <r>
    <x v="23"/>
    <x v="0"/>
    <n v="102"/>
    <n v="3232"/>
    <m/>
    <m/>
    <n v="6"/>
    <m/>
    <m/>
    <m/>
    <m/>
    <m/>
    <s v="A"/>
    <d v="2020-03-28T19:00:00"/>
    <s v="c2ee8258d18576b80e5c15f9e8460dfd173fe98d"/>
    <s v="2020-03-29T20:00:00Z"/>
    <n v="2"/>
    <n v="6"/>
    <n v="3334"/>
    <n v="3334"/>
    <n v="3334"/>
    <n v="2"/>
    <n v="0"/>
    <n v="1"/>
    <n v="396"/>
    <n v="17"/>
    <n v="413"/>
    <n v="731545"/>
    <x v="0"/>
  </r>
  <r>
    <x v="24"/>
    <x v="0"/>
    <n v="114"/>
    <n v="3540"/>
    <m/>
    <m/>
    <n v="7"/>
    <m/>
    <m/>
    <m/>
    <m/>
    <m/>
    <s v="A"/>
    <d v="2020-03-29T19:00:00"/>
    <s v="bd793c54a5c308dd75c908245d900e79a3c89812"/>
    <s v="2020-03-30T20:00:00Z"/>
    <n v="3"/>
    <n v="7"/>
    <n v="3654"/>
    <n v="3654"/>
    <n v="3654"/>
    <n v="2"/>
    <n v="1"/>
    <n v="1"/>
    <n v="308"/>
    <n v="12"/>
    <n v="320"/>
    <n v="731545"/>
    <x v="0"/>
  </r>
  <r>
    <x v="25"/>
    <x v="0"/>
    <n v="119"/>
    <n v="3594"/>
    <m/>
    <m/>
    <n v="7"/>
    <m/>
    <m/>
    <m/>
    <m/>
    <m/>
    <s v="A"/>
    <d v="2020-03-30T19:00:00"/>
    <s v="7daee4dd19e0e2f9d6a9fa2fe3297f4a56715af9"/>
    <s v="2020-03-31T20:00:00Z"/>
    <n v="3"/>
    <n v="7"/>
    <n v="3713"/>
    <n v="3713"/>
    <n v="3713"/>
    <n v="2"/>
    <n v="0"/>
    <n v="0"/>
    <n v="54"/>
    <n v="5"/>
    <n v="59"/>
    <n v="731545"/>
    <x v="0"/>
  </r>
  <r>
    <x v="26"/>
    <x v="0"/>
    <n v="133"/>
    <n v="4470"/>
    <m/>
    <m/>
    <n v="9"/>
    <m/>
    <m/>
    <m/>
    <m/>
    <m/>
    <s v="A"/>
    <d v="2020-03-31T19:00:00"/>
    <s v="d31552858f80a7eaa2bad29d9289576c3ca106a8"/>
    <s v="2020-04-01T20:00:00Z"/>
    <n v="3"/>
    <n v="9"/>
    <n v="4603"/>
    <n v="4603"/>
    <n v="4603"/>
    <n v="2"/>
    <n v="0"/>
    <n v="2"/>
    <n v="876"/>
    <n v="14"/>
    <n v="890"/>
    <n v="731545"/>
    <x v="0"/>
  </r>
  <r>
    <x v="27"/>
    <x v="0"/>
    <n v="143"/>
    <n v="4879"/>
    <m/>
    <m/>
    <n v="9"/>
    <m/>
    <m/>
    <m/>
    <m/>
    <m/>
    <s v="A"/>
    <d v="2020-04-01T21:00:00"/>
    <s v="3f21e74fd58b00709088e8f3ebda6e59b11fc8e2"/>
    <s v="2020-04-02T20:00:00Z"/>
    <n v="3"/>
    <n v="9"/>
    <n v="5022"/>
    <n v="5022"/>
    <n v="5022"/>
    <n v="2"/>
    <n v="0"/>
    <n v="0"/>
    <n v="409"/>
    <n v="10"/>
    <n v="419"/>
    <n v="731545"/>
    <x v="0"/>
  </r>
  <r>
    <x v="28"/>
    <x v="0"/>
    <n v="157"/>
    <n v="5859"/>
    <m/>
    <m/>
    <n v="15"/>
    <m/>
    <m/>
    <m/>
    <m/>
    <m/>
    <s v="A"/>
    <d v="2020-04-03T16:00:00"/>
    <s v="17423669083906c2d217b4cf484d4aa817be4bdd"/>
    <s v="2020-04-03T20:00:00Z"/>
    <n v="3"/>
    <n v="15"/>
    <n v="6016"/>
    <n v="6016"/>
    <n v="6016"/>
    <n v="2"/>
    <n v="0"/>
    <n v="6"/>
    <n v="980"/>
    <n v="14"/>
    <n v="994"/>
    <n v="731545"/>
    <x v="0"/>
  </r>
  <r>
    <x v="29"/>
    <x v="0"/>
    <n v="171"/>
    <n v="5869"/>
    <m/>
    <m/>
    <n v="16"/>
    <m/>
    <m/>
    <m/>
    <m/>
    <m/>
    <s v="A"/>
    <d v="2020-04-04T16:00:00"/>
    <s v="2fcf0831cbdf13c8779ec705f71fe6d542a8af32"/>
    <s v="2020-04-04T20:00:00Z"/>
    <n v="5"/>
    <n v="16"/>
    <n v="6040"/>
    <n v="6040"/>
    <n v="6040"/>
    <n v="2"/>
    <n v="2"/>
    <n v="1"/>
    <n v="10"/>
    <n v="14"/>
    <n v="24"/>
    <n v="731545"/>
    <x v="0"/>
  </r>
  <r>
    <x v="30"/>
    <x v="0"/>
    <n v="185"/>
    <n v="6099"/>
    <m/>
    <m/>
    <n v="20"/>
    <m/>
    <m/>
    <m/>
    <m/>
    <m/>
    <s v="A"/>
    <d v="2020-04-05T00:00:00"/>
    <s v="6fe21c4ec71dc8b13e0de1521e8a4fe161ac3325"/>
    <s v="2020-04-05T20:00:00Z"/>
    <n v="6"/>
    <n v="20"/>
    <n v="6284"/>
    <n v="6284"/>
    <n v="6284"/>
    <n v="2"/>
    <n v="1"/>
    <n v="4"/>
    <n v="230"/>
    <n v="14"/>
    <n v="244"/>
    <n v="731545"/>
    <x v="0"/>
  </r>
  <r>
    <x v="31"/>
    <x v="0"/>
    <n v="191"/>
    <n v="6692"/>
    <m/>
    <m/>
    <n v="23"/>
    <m/>
    <m/>
    <m/>
    <m/>
    <m/>
    <s v="A"/>
    <d v="2020-04-06T14:45:00"/>
    <s v="1d4b2f9d0f737627c7103bb93f22cb9216446390"/>
    <s v="2020-04-06T20:00:00Z"/>
    <n v="6"/>
    <n v="23"/>
    <n v="6883"/>
    <n v="6883"/>
    <n v="6883"/>
    <n v="2"/>
    <n v="0"/>
    <n v="3"/>
    <n v="593"/>
    <n v="6"/>
    <n v="599"/>
    <n v="731545"/>
    <x v="0"/>
  </r>
  <r>
    <x v="32"/>
    <x v="0"/>
    <n v="213"/>
    <n v="6700"/>
    <m/>
    <m/>
    <n v="23"/>
    <m/>
    <m/>
    <m/>
    <m/>
    <n v="29"/>
    <s v="A"/>
    <d v="2020-04-07T15:15:00"/>
    <s v="0ef9800944e34eadfb6732ef777f802afe136d8b"/>
    <s v="2020-04-07T20:00:00Z"/>
    <n v="6"/>
    <n v="23"/>
    <n v="6913"/>
    <n v="6913"/>
    <n v="6913"/>
    <n v="2"/>
    <n v="0"/>
    <n v="0"/>
    <n v="8"/>
    <n v="22"/>
    <n v="30"/>
    <n v="731545"/>
    <x v="0"/>
  </r>
  <r>
    <x v="33"/>
    <x v="0"/>
    <n v="226"/>
    <n v="6842"/>
    <m/>
    <m/>
    <n v="27"/>
    <m/>
    <m/>
    <m/>
    <m/>
    <n v="32"/>
    <s v="A"/>
    <d v="2020-04-08T15:00:00"/>
    <s v="40fd3e7913276eaea19928e5d8732dfd79711f4a"/>
    <s v="2020-04-08T20:00:00Z"/>
    <n v="7"/>
    <n v="27"/>
    <n v="7068"/>
    <n v="7068"/>
    <n v="7068"/>
    <n v="2"/>
    <n v="1"/>
    <n v="4"/>
    <n v="142"/>
    <n v="13"/>
    <n v="155"/>
    <n v="731545"/>
    <x v="0"/>
  </r>
  <r>
    <x v="34"/>
    <x v="0"/>
    <n v="235"/>
    <n v="6988"/>
    <m/>
    <m/>
    <n v="27"/>
    <m/>
    <m/>
    <m/>
    <m/>
    <n v="49"/>
    <s v="A"/>
    <d v="2020-04-09T16:00:00"/>
    <s v="a478c639e3438f3d28f09fe708285254623a4e7c"/>
    <s v="2020-04-09T20:00:00Z"/>
    <n v="7"/>
    <n v="27"/>
    <n v="7223"/>
    <n v="7223"/>
    <n v="7223"/>
    <n v="2"/>
    <n v="0"/>
    <n v="0"/>
    <n v="146"/>
    <n v="9"/>
    <n v="155"/>
    <n v="731545"/>
    <x v="0"/>
  </r>
  <r>
    <x v="35"/>
    <x v="0"/>
    <n v="246"/>
    <n v="7186"/>
    <m/>
    <m/>
    <n v="28"/>
    <m/>
    <m/>
    <m/>
    <m/>
    <n v="55"/>
    <s v="A"/>
    <d v="2020-04-10T15:30:00"/>
    <s v="11c8b876833123a3c18cfaac4900d4218ae7522f"/>
    <s v="2020-04-10T20:00:00Z"/>
    <n v="7"/>
    <n v="28"/>
    <n v="7432"/>
    <n v="7432"/>
    <n v="7432"/>
    <n v="2"/>
    <n v="0"/>
    <n v="1"/>
    <n v="198"/>
    <n v="11"/>
    <n v="209"/>
    <n v="731545"/>
    <x v="0"/>
  </r>
  <r>
    <x v="36"/>
    <x v="0"/>
    <n v="257"/>
    <n v="7475"/>
    <m/>
    <m/>
    <n v="31"/>
    <m/>
    <m/>
    <m/>
    <m/>
    <n v="63"/>
    <s v="A"/>
    <d v="2020-04-11T14:45:00"/>
    <s v="27d36d2d903e4b0763dc60d11778d85abadb887e"/>
    <s v="2020-04-11T20:00:00Z"/>
    <n v="8"/>
    <n v="31"/>
    <n v="7732"/>
    <n v="7732"/>
    <n v="7732"/>
    <n v="2"/>
    <n v="1"/>
    <n v="3"/>
    <n v="289"/>
    <n v="11"/>
    <n v="300"/>
    <n v="731545"/>
    <x v="0"/>
  </r>
  <r>
    <x v="37"/>
    <x v="0"/>
    <n v="272"/>
    <n v="7766"/>
    <m/>
    <m/>
    <n v="31"/>
    <m/>
    <m/>
    <m/>
    <m/>
    <n v="66"/>
    <s v="A"/>
    <d v="2020-04-12T14:50:00"/>
    <s v="ab315126039fdd19bd3cb0ad6fd3881c07202d6a"/>
    <s v="2020-04-12T20:00:00Z"/>
    <n v="8"/>
    <n v="31"/>
    <n v="8038"/>
    <n v="8038"/>
    <n v="8038"/>
    <n v="2"/>
    <n v="0"/>
    <n v="0"/>
    <n v="291"/>
    <n v="15"/>
    <n v="306"/>
    <n v="731545"/>
    <x v="0"/>
  </r>
  <r>
    <x v="38"/>
    <x v="0"/>
    <n v="277"/>
    <n v="7553"/>
    <m/>
    <m/>
    <n v="32"/>
    <m/>
    <m/>
    <m/>
    <m/>
    <n v="85"/>
    <s v="A"/>
    <d v="2020-04-13T00:00:00"/>
    <s v="f3ede07cb6924edbe99587eb49eb7ae55c2d980f"/>
    <s v="2020-04-13T20:00:00Z"/>
    <n v="8"/>
    <n v="32"/>
    <n v="7830"/>
    <n v="7830"/>
    <n v="7830"/>
    <n v="2"/>
    <n v="0"/>
    <n v="1"/>
    <n v="-213"/>
    <n v="5"/>
    <n v="-208"/>
    <n v="731545"/>
    <x v="0"/>
  </r>
  <r>
    <x v="39"/>
    <x v="0"/>
    <n v="285"/>
    <n v="8063"/>
    <m/>
    <m/>
    <n v="32"/>
    <m/>
    <m/>
    <m/>
    <m/>
    <n v="98"/>
    <s v="A"/>
    <d v="2020-04-14T14:15:00"/>
    <s v="668f4f7cbe6d0ddeff48380d9ec2aca1e74a1dfe"/>
    <s v="2020-04-14T20:00:00Z"/>
    <n v="9"/>
    <n v="32"/>
    <n v="8348"/>
    <n v="8348"/>
    <n v="8348"/>
    <n v="2"/>
    <n v="1"/>
    <n v="0"/>
    <n v="510"/>
    <n v="8"/>
    <n v="518"/>
    <n v="731545"/>
    <x v="0"/>
  </r>
  <r>
    <x v="40"/>
    <x v="0"/>
    <n v="293"/>
    <n v="8371"/>
    <m/>
    <m/>
    <n v="34"/>
    <m/>
    <m/>
    <m/>
    <m/>
    <n v="106"/>
    <s v="A"/>
    <d v="2020-04-15T15:15:00"/>
    <s v="5b0ccaf9afb8281edb8c356d24115b91228c0d63"/>
    <s v="2020-04-15T20:00:00Z"/>
    <n v="9"/>
    <n v="34"/>
    <n v="8664"/>
    <n v="8664"/>
    <n v="8664"/>
    <n v="2"/>
    <n v="0"/>
    <n v="2"/>
    <n v="308"/>
    <n v="8"/>
    <n v="316"/>
    <n v="731545"/>
    <x v="0"/>
  </r>
  <r>
    <x v="41"/>
    <x v="0"/>
    <n v="300"/>
    <n v="8435"/>
    <m/>
    <m/>
    <n v="35"/>
    <m/>
    <m/>
    <m/>
    <m/>
    <n v="110"/>
    <s v="A"/>
    <d v="2020-04-16T15:30:00"/>
    <s v="e0a0eae66518d1a943b4bb64c684d2fcd807218d"/>
    <s v="2020-04-16T20:00:00Z"/>
    <n v="9"/>
    <n v="35"/>
    <n v="8735"/>
    <n v="8735"/>
    <n v="8735"/>
    <n v="2"/>
    <n v="0"/>
    <n v="1"/>
    <n v="64"/>
    <n v="7"/>
    <n v="71"/>
    <n v="731545"/>
    <x v="0"/>
  </r>
  <r>
    <x v="42"/>
    <x v="0"/>
    <n v="309"/>
    <n v="9141"/>
    <m/>
    <m/>
    <n v="36"/>
    <m/>
    <m/>
    <m/>
    <m/>
    <n v="128"/>
    <s v="A"/>
    <d v="2020-04-16T00:00:00"/>
    <s v="5c059c1028bee5b5521901fb98c5f54790e003ae"/>
    <s v="2020-04-17T20:00:00Z"/>
    <n v="9"/>
    <n v="36"/>
    <n v="9450"/>
    <n v="9450"/>
    <n v="9450"/>
    <n v="2"/>
    <n v="0"/>
    <n v="1"/>
    <n v="706"/>
    <n v="9"/>
    <n v="715"/>
    <n v="731545"/>
    <x v="0"/>
  </r>
  <r>
    <x v="43"/>
    <x v="0"/>
    <n v="314"/>
    <n v="9341"/>
    <m/>
    <n v="39"/>
    <n v="36"/>
    <m/>
    <m/>
    <m/>
    <m/>
    <n v="147"/>
    <s v="A"/>
    <d v="2020-04-18T14:15:00"/>
    <s v="4a258b3ac6ee52fadca070fecba2d54592793c39"/>
    <s v="2020-04-18T20:00:00Z"/>
    <n v="9"/>
    <n v="36"/>
    <n v="9655"/>
    <n v="9655"/>
    <n v="9655"/>
    <n v="2"/>
    <n v="0"/>
    <n v="0"/>
    <n v="200"/>
    <n v="5"/>
    <n v="205"/>
    <n v="731545"/>
    <x v="0"/>
  </r>
  <r>
    <x v="44"/>
    <x v="0"/>
    <n v="319"/>
    <n v="9576"/>
    <m/>
    <n v="37"/>
    <n v="36"/>
    <m/>
    <m/>
    <m/>
    <m/>
    <n v="153"/>
    <s v="A"/>
    <d v="2020-04-18T17:45:00"/>
    <s v="569fd3a647b33e4e1a5f9cbeaacd3c1775fac110"/>
    <s v="2020-04-19T20:00:00Z"/>
    <n v="9"/>
    <n v="36"/>
    <n v="9895"/>
    <n v="9895"/>
    <n v="9895"/>
    <n v="2"/>
    <n v="0"/>
    <n v="0"/>
    <n v="235"/>
    <n v="5"/>
    <n v="240"/>
    <n v="731545"/>
    <x v="0"/>
  </r>
  <r>
    <x v="45"/>
    <x v="0"/>
    <n v="321"/>
    <n v="9803"/>
    <m/>
    <n v="46"/>
    <n v="36"/>
    <m/>
    <m/>
    <m/>
    <m/>
    <n v="161"/>
    <s v="A"/>
    <d v="2020-04-20T14:00:00"/>
    <s v="30dd3c48023b92f7b1983b7341941c5f7a3a0c70"/>
    <s v="2020-04-20T20:00:00Z"/>
    <n v="9"/>
    <n v="36"/>
    <n v="10124"/>
    <n v="10124"/>
    <n v="10124"/>
    <n v="2"/>
    <n v="0"/>
    <n v="0"/>
    <n v="227"/>
    <n v="2"/>
    <n v="229"/>
    <n v="731545"/>
    <x v="0"/>
  </r>
  <r>
    <x v="46"/>
    <x v="0"/>
    <n v="329"/>
    <n v="10790"/>
    <m/>
    <n v="42"/>
    <n v="36"/>
    <m/>
    <m/>
    <m/>
    <m/>
    <n v="168"/>
    <s v="A"/>
    <d v="2020-04-21T15:15:00"/>
    <s v="8dd6e5e1d79ec1aeef04e2c80bf24d9b34d2a4c9"/>
    <s v="2020-04-21T20:00:00Z"/>
    <n v="9"/>
    <n v="36"/>
    <n v="11119"/>
    <n v="11119"/>
    <n v="11119"/>
    <n v="2"/>
    <n v="0"/>
    <n v="0"/>
    <n v="987"/>
    <n v="8"/>
    <n v="995"/>
    <n v="731545"/>
    <x v="0"/>
  </r>
  <r>
    <x v="47"/>
    <x v="0"/>
    <n v="335"/>
    <n v="11824"/>
    <m/>
    <n v="39"/>
    <n v="36"/>
    <m/>
    <m/>
    <m/>
    <m/>
    <n v="196"/>
    <s v="A"/>
    <d v="2020-04-22T14:00:00"/>
    <s v="cd070a966b49a2f982188c2c3a0f923fb9aefc4c"/>
    <s v="2020-04-22T20:00:00Z"/>
    <n v="9"/>
    <n v="36"/>
    <n v="12159"/>
    <n v="12159"/>
    <n v="12159"/>
    <n v="2"/>
    <n v="0"/>
    <n v="0"/>
    <n v="1034"/>
    <n v="6"/>
    <n v="1040"/>
    <n v="731545"/>
    <x v="0"/>
  </r>
  <r>
    <x v="48"/>
    <x v="0"/>
    <n v="337"/>
    <n v="11824"/>
    <m/>
    <n v="42"/>
    <m/>
    <m/>
    <m/>
    <m/>
    <m/>
    <n v="209"/>
    <s v="A"/>
    <d v="2020-04-23T14:00:00"/>
    <s v="1a1256af32724ea2e6f8a0a631d24b9c749cce34"/>
    <s v="2020-04-23T20:00:00Z"/>
    <n v="9"/>
    <m/>
    <n v="12161"/>
    <n v="12161"/>
    <n v="12161"/>
    <n v="2"/>
    <n v="0"/>
    <n v="0"/>
    <n v="0"/>
    <n v="2"/>
    <n v="2"/>
    <n v="731545"/>
    <x v="0"/>
  </r>
  <r>
    <x v="49"/>
    <x v="0"/>
    <n v="339"/>
    <n v="11942"/>
    <m/>
    <n v="36"/>
    <m/>
    <m/>
    <m/>
    <m/>
    <m/>
    <n v="208"/>
    <s v="A"/>
    <d v="2020-04-24T15:00:00"/>
    <s v="51edc21bea12880f24b5e8ebe30a60da5735a1f4"/>
    <s v="2020-04-24T20:00:00Z"/>
    <n v="9"/>
    <m/>
    <n v="12281"/>
    <n v="12281"/>
    <n v="12281"/>
    <n v="2"/>
    <n v="0"/>
    <n v="0"/>
    <n v="118"/>
    <n v="2"/>
    <n v="120"/>
    <n v="731545"/>
    <x v="0"/>
  </r>
  <r>
    <x v="50"/>
    <x v="0"/>
    <n v="339"/>
    <n v="15393"/>
    <m/>
    <n v="32"/>
    <m/>
    <m/>
    <m/>
    <m/>
    <m/>
    <n v="217"/>
    <s v="B"/>
    <d v="2020-04-25T16:00:00"/>
    <s v="38b933181a960ab000b1b46afb87de5047a9ba49"/>
    <s v="2020-04-25T20:00:00Z"/>
    <n v="9"/>
    <m/>
    <n v="15732"/>
    <n v="15732"/>
    <n v="15732"/>
    <n v="2"/>
    <n v="0"/>
    <n v="0"/>
    <n v="3451"/>
    <n v="0"/>
    <n v="3451"/>
    <n v="731545"/>
    <x v="0"/>
  </r>
  <r>
    <x v="51"/>
    <x v="0"/>
    <n v="341"/>
    <n v="15836"/>
    <m/>
    <n v="14"/>
    <m/>
    <m/>
    <m/>
    <m/>
    <m/>
    <n v="217"/>
    <s v="B"/>
    <d v="2020-04-26T14:15:00"/>
    <s v="6ab39d2fb1ad164eea6affb92618298dbc12ec44"/>
    <s v="2020-04-26T20:00:00Z"/>
    <n v="9"/>
    <m/>
    <n v="16177"/>
    <n v="16177"/>
    <n v="16177"/>
    <n v="2"/>
    <n v="0"/>
    <n v="0"/>
    <n v="443"/>
    <n v="2"/>
    <n v="445"/>
    <n v="731545"/>
    <x v="0"/>
  </r>
  <r>
    <x v="52"/>
    <x v="0"/>
    <n v="345"/>
    <n v="15911"/>
    <m/>
    <n v="10"/>
    <m/>
    <m/>
    <m/>
    <m/>
    <m/>
    <n v="218"/>
    <s v="B"/>
    <d v="2020-04-27T14:00:00"/>
    <s v="ab6f56eba38b18bcc3341eb287c25d592ea68221"/>
    <s v="2020-04-27T20:00:00Z"/>
    <n v="9"/>
    <m/>
    <n v="16256"/>
    <n v="16256"/>
    <n v="16256"/>
    <n v="2"/>
    <n v="0"/>
    <n v="0"/>
    <n v="75"/>
    <n v="4"/>
    <n v="79"/>
    <n v="731545"/>
    <x v="0"/>
  </r>
  <r>
    <x v="53"/>
    <x v="0"/>
    <n v="351"/>
    <n v="16738"/>
    <m/>
    <n v="16"/>
    <m/>
    <m/>
    <m/>
    <m/>
    <m/>
    <n v="228"/>
    <s v="B"/>
    <d v="2020-04-28T14:50:00"/>
    <s v="f72a9f858da8a3ad531c3878fe7599f21b56447c"/>
    <s v="2020-04-28T20:00:00Z"/>
    <n v="9"/>
    <m/>
    <n v="17089"/>
    <n v="17089"/>
    <n v="17089"/>
    <n v="2"/>
    <n v="0"/>
    <n v="0"/>
    <n v="827"/>
    <n v="6"/>
    <n v="833"/>
    <n v="731545"/>
    <x v="0"/>
  </r>
  <r>
    <x v="54"/>
    <x v="0"/>
    <n v="355"/>
    <n v="18764"/>
    <m/>
    <n v="14"/>
    <m/>
    <m/>
    <m/>
    <m/>
    <m/>
    <n v="240"/>
    <s v="B"/>
    <d v="2020-04-28T14:50:00"/>
    <s v="30e0f53c4a86ec53f7499d31234f683b130e67c7"/>
    <s v="2020-04-29T20:00:00Z"/>
    <n v="9"/>
    <m/>
    <n v="19119"/>
    <n v="19119"/>
    <n v="19119"/>
    <n v="2"/>
    <n v="0"/>
    <n v="0"/>
    <n v="2026"/>
    <n v="4"/>
    <n v="2030"/>
    <n v="731545"/>
    <x v="0"/>
  </r>
  <r>
    <x v="55"/>
    <x v="0"/>
    <n v="355"/>
    <n v="18764"/>
    <m/>
    <n v="19"/>
    <m/>
    <m/>
    <m/>
    <m/>
    <m/>
    <n v="252"/>
    <s v="C"/>
    <d v="2020-04-30T15:00:00"/>
    <s v="a0a8101c699ac035c6da259e1593907b5f8a87d7"/>
    <s v="2020-04-30T20:00:00Z"/>
    <n v="9"/>
    <m/>
    <n v="19119"/>
    <n v="19119"/>
    <n v="19119"/>
    <n v="2"/>
    <n v="0"/>
    <n v="0"/>
    <n v="0"/>
    <n v="0"/>
    <n v="0"/>
    <n v="731545"/>
    <x v="0"/>
  </r>
  <r>
    <x v="56"/>
    <x v="0"/>
    <n v="364"/>
    <n v="19961"/>
    <m/>
    <n v="25"/>
    <m/>
    <m/>
    <m/>
    <m/>
    <m/>
    <n v="254"/>
    <s v="C"/>
    <d v="2020-05-01T14:00:00"/>
    <s v="2cc6957ffff6906f6faca7c5f4d72b340a48e728"/>
    <s v="2020-05-01T20:00:00Z"/>
    <n v="9"/>
    <m/>
    <n v="20325"/>
    <n v="20325"/>
    <n v="20325"/>
    <n v="2"/>
    <n v="0"/>
    <n v="0"/>
    <n v="1197"/>
    <n v="9"/>
    <n v="1206"/>
    <n v="731545"/>
    <x v="0"/>
  </r>
  <r>
    <x v="57"/>
    <x v="0"/>
    <n v="365"/>
    <n v="21034"/>
    <m/>
    <n v="10"/>
    <m/>
    <m/>
    <m/>
    <m/>
    <m/>
    <n v="261"/>
    <s v="C"/>
    <d v="2020-05-02T00:00:00"/>
    <s v="fabbbd86b70f78c75c1dc8d7549d2f859251ab94"/>
    <s v="2020-05-02T20:00:00Z"/>
    <n v="9"/>
    <m/>
    <n v="21399"/>
    <n v="21399"/>
    <n v="21399"/>
    <n v="2"/>
    <n v="0"/>
    <n v="0"/>
    <n v="1073"/>
    <n v="1"/>
    <n v="1074"/>
    <n v="731545"/>
    <x v="0"/>
  </r>
  <r>
    <x v="58"/>
    <x v="0"/>
    <n v="368"/>
    <n v="21210"/>
    <m/>
    <n v="12"/>
    <m/>
    <m/>
    <m/>
    <m/>
    <m/>
    <n v="262"/>
    <s v="C"/>
    <d v="2020-05-03T14:15:00"/>
    <s v="47291d8d4e9d84e87ae0f5c56070e2b3b284a7fd"/>
    <s v="2020-05-03T20:00:00Z"/>
    <n v="9"/>
    <m/>
    <n v="21578"/>
    <n v="21578"/>
    <n v="21578"/>
    <n v="2"/>
    <n v="0"/>
    <n v="0"/>
    <n v="176"/>
    <n v="3"/>
    <n v="179"/>
    <n v="731545"/>
    <x v="0"/>
  </r>
  <r>
    <x v="59"/>
    <x v="0"/>
    <n v="370"/>
    <n v="21353"/>
    <m/>
    <n v="12"/>
    <m/>
    <m/>
    <m/>
    <m/>
    <m/>
    <n v="263"/>
    <s v="C"/>
    <d v="2020-05-04T00:00:00"/>
    <s v="18ac37203518844ba0abb03f9f6f328f4abc6774"/>
    <s v="2020-05-04T20:00:00Z"/>
    <n v="9"/>
    <m/>
    <n v="21723"/>
    <n v="21723"/>
    <n v="21723"/>
    <n v="2"/>
    <n v="0"/>
    <n v="0"/>
    <n v="143"/>
    <n v="2"/>
    <n v="145"/>
    <n v="731545"/>
    <x v="0"/>
  </r>
  <r>
    <x v="60"/>
    <x v="0"/>
    <n v="371"/>
    <n v="22321"/>
    <m/>
    <n v="13"/>
    <m/>
    <m/>
    <m/>
    <m/>
    <m/>
    <n v="277"/>
    <s v="C"/>
    <d v="2020-05-05T00:00:00"/>
    <s v="00204bcdd1828164f28ff336af010befc611be6f"/>
    <s v="2020-05-05T20:00:00Z"/>
    <n v="9"/>
    <m/>
    <n v="22692"/>
    <n v="22692"/>
    <n v="22692"/>
    <n v="2"/>
    <n v="0"/>
    <n v="0"/>
    <n v="968"/>
    <n v="1"/>
    <n v="969"/>
    <n v="731545"/>
    <x v="0"/>
  </r>
  <r>
    <x v="61"/>
    <x v="0"/>
    <n v="372"/>
    <n v="23283"/>
    <m/>
    <n v="8"/>
    <m/>
    <m/>
    <m/>
    <m/>
    <m/>
    <n v="284"/>
    <s v="C"/>
    <d v="2020-05-06T00:00:00"/>
    <s v="fc9f98fdf2f0db7f59fd92efea605ccca134259e"/>
    <s v="2020-05-06T20:00:00Z"/>
    <n v="10"/>
    <m/>
    <n v="23655"/>
    <n v="23655"/>
    <n v="23655"/>
    <n v="2"/>
    <n v="1"/>
    <n v="0"/>
    <n v="962"/>
    <n v="1"/>
    <n v="963"/>
    <n v="731545"/>
    <x v="0"/>
  </r>
  <r>
    <x v="62"/>
    <x v="0"/>
    <n v="374"/>
    <n v="23967"/>
    <m/>
    <n v="12"/>
    <m/>
    <m/>
    <m/>
    <m/>
    <m/>
    <n v="291"/>
    <s v="C"/>
    <d v="2020-05-07T00:00:00"/>
    <s v="449ecb13656500db3e19fb31dc5d0da6349b15f8"/>
    <s v="2020-05-07T20:00:00Z"/>
    <n v="10"/>
    <m/>
    <n v="24341"/>
    <n v="24341"/>
    <n v="24341"/>
    <n v="2"/>
    <n v="0"/>
    <n v="0"/>
    <n v="684"/>
    <n v="2"/>
    <n v="686"/>
    <n v="731545"/>
    <x v="0"/>
  </r>
  <r>
    <x v="63"/>
    <x v="0"/>
    <n v="377"/>
    <n v="25096"/>
    <m/>
    <n v="16"/>
    <m/>
    <m/>
    <m/>
    <m/>
    <m/>
    <n v="305"/>
    <s v="C"/>
    <d v="2020-05-08T00:00:00"/>
    <s v="81130d86c029e28f831d55def58fcadc319009c7"/>
    <s v="2020-05-08T20:00:00Z"/>
    <n v="10"/>
    <m/>
    <n v="25473"/>
    <n v="25473"/>
    <n v="25473"/>
    <n v="2"/>
    <n v="0"/>
    <n v="0"/>
    <n v="1129"/>
    <n v="3"/>
    <n v="1132"/>
    <n v="731545"/>
    <x v="0"/>
  </r>
  <r>
    <x v="64"/>
    <x v="0"/>
    <n v="378"/>
    <n v="26071"/>
    <m/>
    <n v="8"/>
    <m/>
    <m/>
    <m/>
    <m/>
    <m/>
    <n v="318"/>
    <s v="C"/>
    <d v="2020-05-09T00:00:00"/>
    <s v="81730ed56f3a546adb227bf046219933797f9cbb"/>
    <s v="2020-05-09T20:00:00Z"/>
    <n v="10"/>
    <m/>
    <n v="26449"/>
    <n v="26449"/>
    <n v="26449"/>
    <n v="2"/>
    <n v="0"/>
    <n v="0"/>
    <n v="975"/>
    <n v="1"/>
    <n v="976"/>
    <n v="731545"/>
    <x v="0"/>
  </r>
  <r>
    <x v="65"/>
    <x v="0"/>
    <n v="379"/>
    <n v="26985"/>
    <m/>
    <n v="8"/>
    <m/>
    <m/>
    <m/>
    <m/>
    <m/>
    <n v="324"/>
    <s v="C"/>
    <d v="2020-05-10T14:00:00"/>
    <s v="c326467537b8aa4035125d086454fe043009b85a"/>
    <s v="2020-05-10T20:00:00Z"/>
    <n v="10"/>
    <m/>
    <n v="27364"/>
    <n v="27364"/>
    <n v="27364"/>
    <n v="2"/>
    <n v="0"/>
    <n v="0"/>
    <n v="914"/>
    <n v="1"/>
    <n v="915"/>
    <n v="731545"/>
    <x v="0"/>
  </r>
  <r>
    <x v="66"/>
    <x v="0"/>
    <n v="381"/>
    <n v="28299"/>
    <m/>
    <n v="7"/>
    <m/>
    <m/>
    <m/>
    <m/>
    <m/>
    <n v="328"/>
    <s v="C"/>
    <d v="2020-05-11T00:00:00"/>
    <s v="a7223546ea51f5c1f4befbca92cbba972c4254a3"/>
    <s v="2020-05-11T20:00:00Z"/>
    <n v="10"/>
    <m/>
    <n v="28680"/>
    <n v="28680"/>
    <n v="28680"/>
    <n v="2"/>
    <n v="0"/>
    <n v="0"/>
    <n v="1314"/>
    <n v="2"/>
    <n v="1316"/>
    <n v="731545"/>
    <x v="0"/>
  </r>
  <r>
    <x v="67"/>
    <x v="0"/>
    <n v="383"/>
    <n v="29578"/>
    <m/>
    <n v="10"/>
    <m/>
    <m/>
    <m/>
    <m/>
    <m/>
    <n v="334"/>
    <s v="B"/>
    <d v="2020-05-12T00:00:00"/>
    <s v="ad64932142ec53f8eee1158369c6db3eb643ceed"/>
    <s v="2020-05-12T20:00:00Z"/>
    <n v="10"/>
    <m/>
    <n v="29961"/>
    <n v="29961"/>
    <n v="29961"/>
    <n v="2"/>
    <n v="0"/>
    <n v="0"/>
    <n v="1279"/>
    <n v="2"/>
    <n v="1281"/>
    <n v="731545"/>
    <x v="0"/>
  </r>
  <r>
    <x v="68"/>
    <x v="0"/>
    <n v="383"/>
    <n v="30266"/>
    <m/>
    <n v="12"/>
    <m/>
    <m/>
    <m/>
    <m/>
    <m/>
    <n v="338"/>
    <s v="B"/>
    <d v="2020-05-13T00:00:00"/>
    <s v="f0aa4fdcbcf8798aa196f83b3272544e5c3a941d"/>
    <s v="2020-05-13T20:00:00Z"/>
    <n v="10"/>
    <m/>
    <n v="30649"/>
    <n v="30649"/>
    <n v="30649"/>
    <n v="2"/>
    <n v="0"/>
    <n v="0"/>
    <n v="688"/>
    <n v="0"/>
    <n v="688"/>
    <n v="731545"/>
    <x v="0"/>
  </r>
  <r>
    <x v="69"/>
    <x v="0"/>
    <n v="387"/>
    <n v="31375"/>
    <m/>
    <n v="12"/>
    <m/>
    <m/>
    <m/>
    <m/>
    <m/>
    <n v="339"/>
    <s v="B"/>
    <d v="2020-05-14T00:00:00"/>
    <s v="4cd61592289ebde7cc18776a1c562217a6c9459d"/>
    <s v="2020-05-14T20:00:00Z"/>
    <n v="10"/>
    <m/>
    <n v="31762"/>
    <n v="31762"/>
    <n v="31762"/>
    <n v="2"/>
    <n v="0"/>
    <n v="0"/>
    <n v="1109"/>
    <n v="4"/>
    <n v="1113"/>
    <n v="731545"/>
    <x v="0"/>
  </r>
  <r>
    <x v="70"/>
    <x v="0"/>
    <n v="388"/>
    <n v="32030"/>
    <m/>
    <n v="8"/>
    <m/>
    <m/>
    <m/>
    <m/>
    <m/>
    <n v="343"/>
    <s v="B"/>
    <d v="2020-05-14T00:00:00"/>
    <s v="f536c18047b4cea1324fe04724f7381ea682bd38"/>
    <s v="2020-05-15T20:00:00Z"/>
    <n v="10"/>
    <m/>
    <n v="32418"/>
    <n v="32418"/>
    <n v="32418"/>
    <n v="2"/>
    <n v="0"/>
    <n v="0"/>
    <n v="655"/>
    <n v="1"/>
    <n v="656"/>
    <n v="731545"/>
    <x v="0"/>
  </r>
  <r>
    <x v="71"/>
    <x v="0"/>
    <n v="392"/>
    <n v="32889"/>
    <m/>
    <n v="10"/>
    <m/>
    <m/>
    <m/>
    <m/>
    <m/>
    <n v="344"/>
    <s v="B"/>
    <d v="2020-05-16T00:00:00"/>
    <s v="ebbc757dba7fd38b8459eb3908d4faa864d1d85a"/>
    <s v="2020-05-16T20:00:00Z"/>
    <n v="10"/>
    <m/>
    <n v="33281"/>
    <n v="33281"/>
    <n v="33281"/>
    <n v="2"/>
    <n v="0"/>
    <n v="0"/>
    <n v="859"/>
    <n v="4"/>
    <n v="863"/>
    <n v="731545"/>
    <x v="0"/>
  </r>
  <r>
    <x v="72"/>
    <x v="0"/>
    <n v="396"/>
    <n v="34255"/>
    <m/>
    <n v="13"/>
    <m/>
    <m/>
    <m/>
    <m/>
    <m/>
    <n v="344"/>
    <s v="B"/>
    <d v="2020-05-17T00:00:00"/>
    <s v="65ce5b20ebcfe9a6260ba1d15a840072474f3924"/>
    <s v="2020-05-17T20:00:00Z"/>
    <n v="10"/>
    <m/>
    <n v="34651"/>
    <n v="34651"/>
    <n v="34651"/>
    <n v="2"/>
    <n v="0"/>
    <n v="0"/>
    <n v="1366"/>
    <n v="4"/>
    <n v="1370"/>
    <n v="731545"/>
    <x v="0"/>
  </r>
  <r>
    <x v="73"/>
    <x v="0"/>
    <n v="399"/>
    <n v="35212"/>
    <m/>
    <n v="9"/>
    <m/>
    <m/>
    <m/>
    <m/>
    <m/>
    <n v="345"/>
    <s v="B"/>
    <d v="2020-05-18T00:00:00"/>
    <s v="b3ccfa9231cf1d4225bef777e18aef9279196f72"/>
    <s v="2020-05-18T20:00:00Z"/>
    <n v="10"/>
    <m/>
    <n v="35611"/>
    <n v="35611"/>
    <n v="35611"/>
    <n v="2"/>
    <n v="0"/>
    <n v="0"/>
    <n v="957"/>
    <n v="3"/>
    <n v="960"/>
    <n v="731545"/>
    <x v="0"/>
  </r>
  <r>
    <x v="74"/>
    <x v="0"/>
    <n v="399"/>
    <n v="35981"/>
    <m/>
    <n v="16"/>
    <m/>
    <m/>
    <m/>
    <m/>
    <m/>
    <n v="348"/>
    <s v="B"/>
    <d v="2020-05-19T00:00:00"/>
    <s v="a6e64be0dcdb35ea2f5116f626fb9e26da9d98ba"/>
    <s v="2020-05-19T20:00:00Z"/>
    <n v="10"/>
    <m/>
    <n v="36380"/>
    <n v="36380"/>
    <n v="36380"/>
    <n v="2"/>
    <n v="0"/>
    <n v="0"/>
    <n v="769"/>
    <n v="0"/>
    <n v="769"/>
    <n v="731545"/>
    <x v="0"/>
  </r>
  <r>
    <x v="75"/>
    <x v="0"/>
    <n v="402"/>
    <n v="36643"/>
    <m/>
    <n v="16"/>
    <m/>
    <m/>
    <m/>
    <m/>
    <m/>
    <n v="352"/>
    <s v="C"/>
    <d v="2020-05-20T00:00:00"/>
    <s v="fbd2c4d7f2f9bb5886519ca013a5582d05a2322c"/>
    <s v="2020-05-20T20:00:00Z"/>
    <n v="10"/>
    <m/>
    <n v="37045"/>
    <n v="37045"/>
    <n v="37045"/>
    <n v="2"/>
    <n v="0"/>
    <n v="0"/>
    <n v="662"/>
    <n v="3"/>
    <n v="665"/>
    <n v="731545"/>
    <x v="0"/>
  </r>
  <r>
    <x v="76"/>
    <x v="0"/>
    <n v="402"/>
    <n v="39143"/>
    <m/>
    <n v="19"/>
    <m/>
    <m/>
    <m/>
    <m/>
    <m/>
    <n v="356"/>
    <s v="C"/>
    <d v="2020-05-21T00:00:00"/>
    <s v="5bc24af23271e1a3dea99c5b7b10ae9ac2260f06"/>
    <s v="2020-05-21T20:00:00Z"/>
    <n v="10"/>
    <m/>
    <n v="39545"/>
    <n v="39545"/>
    <n v="39545"/>
    <n v="2"/>
    <n v="0"/>
    <n v="0"/>
    <n v="2500"/>
    <n v="0"/>
    <n v="2500"/>
    <n v="731545"/>
    <x v="0"/>
  </r>
  <r>
    <x v="77"/>
    <x v="0"/>
    <n v="404"/>
    <n v="41042"/>
    <m/>
    <n v="15"/>
    <m/>
    <m/>
    <m/>
    <m/>
    <m/>
    <n v="356"/>
    <s v="C"/>
    <d v="2020-05-22T00:00:00"/>
    <s v="d0241cc63b3eb3c281a53407602d52fb27cdaa8d"/>
    <s v="2020-05-22T20:00:00Z"/>
    <n v="10"/>
    <m/>
    <n v="41446"/>
    <n v="41446"/>
    <n v="41446"/>
    <n v="2"/>
    <n v="0"/>
    <n v="0"/>
    <n v="1899"/>
    <n v="2"/>
    <n v="1901"/>
    <n v="731545"/>
    <x v="0"/>
  </r>
  <r>
    <x v="78"/>
    <x v="0"/>
    <n v="408"/>
    <n v="41943"/>
    <m/>
    <n v="10"/>
    <m/>
    <m/>
    <m/>
    <m/>
    <m/>
    <n v="358"/>
    <s v="C"/>
    <d v="2020-05-23T15:00:00"/>
    <s v="078f2242d7eae1fdde12af6639e71547e42a2eec"/>
    <s v="2020-05-23T20:00:00Z"/>
    <n v="10"/>
    <m/>
    <n v="42351"/>
    <n v="42351"/>
    <n v="42351"/>
    <n v="2"/>
    <n v="0"/>
    <n v="0"/>
    <n v="901"/>
    <n v="4"/>
    <n v="905"/>
    <n v="731545"/>
    <x v="0"/>
  </r>
  <r>
    <x v="79"/>
    <x v="0"/>
    <n v="408"/>
    <n v="43099"/>
    <m/>
    <n v="10"/>
    <m/>
    <m/>
    <m/>
    <m/>
    <m/>
    <n v="358"/>
    <s v="C"/>
    <d v="2020-05-24T00:00:00"/>
    <s v="e2bf82610e6160d238c8d4885a1613e574c8c78e"/>
    <s v="2020-05-24T20:00:00Z"/>
    <n v="10"/>
    <m/>
    <n v="43507"/>
    <n v="43507"/>
    <n v="43507"/>
    <n v="2"/>
    <n v="0"/>
    <n v="0"/>
    <n v="1156"/>
    <n v="0"/>
    <n v="1156"/>
    <n v="731545"/>
    <x v="0"/>
  </r>
  <r>
    <x v="1"/>
    <x v="1"/>
    <n v="0"/>
    <m/>
    <m/>
    <m/>
    <m/>
    <m/>
    <m/>
    <m/>
    <m/>
    <m/>
    <m/>
    <m/>
    <s v="b7229e74444e63e1bf4c7acf02ecd69fd3f2d44f"/>
    <s v="2020-03-07T21:00:00Z"/>
    <m/>
    <m/>
    <n v="0"/>
    <n v="0"/>
    <n v="0"/>
    <n v="1"/>
    <m/>
    <m/>
    <m/>
    <m/>
    <m/>
    <n v="4903185"/>
    <x v="1"/>
  </r>
  <r>
    <x v="2"/>
    <x v="1"/>
    <n v="0"/>
    <m/>
    <m/>
    <m/>
    <m/>
    <m/>
    <m/>
    <m/>
    <m/>
    <m/>
    <m/>
    <m/>
    <s v="cef5c30ef98434091f43d4339edbbda536a2b1e3"/>
    <s v="2020-03-08T20:00:00Z"/>
    <m/>
    <m/>
    <n v="0"/>
    <n v="0"/>
    <n v="0"/>
    <n v="1"/>
    <n v="0"/>
    <n v="0"/>
    <n v="0"/>
    <n v="0"/>
    <n v="0"/>
    <n v="4903185"/>
    <x v="1"/>
  </r>
  <r>
    <x v="3"/>
    <x v="1"/>
    <n v="0"/>
    <m/>
    <m/>
    <m/>
    <m/>
    <m/>
    <m/>
    <m/>
    <m/>
    <m/>
    <m/>
    <m/>
    <s v="c391f721afe45510e1c1c86223e438174db9baf8"/>
    <s v="2020-03-09T20:00:00Z"/>
    <m/>
    <m/>
    <n v="0"/>
    <n v="0"/>
    <n v="0"/>
    <n v="1"/>
    <n v="0"/>
    <n v="0"/>
    <n v="0"/>
    <n v="0"/>
    <n v="0"/>
    <n v="4903185"/>
    <x v="1"/>
  </r>
  <r>
    <x v="4"/>
    <x v="1"/>
    <n v="0"/>
    <n v="0"/>
    <n v="0"/>
    <m/>
    <m/>
    <m/>
    <m/>
    <m/>
    <m/>
    <m/>
    <m/>
    <m/>
    <s v="8b98d3b5d6d75f9bb40ee70ef5553b794b7dc4f2"/>
    <s v="2020-03-10T20:00:00Z"/>
    <m/>
    <m/>
    <n v="0"/>
    <n v="0"/>
    <n v="0"/>
    <n v="1"/>
    <n v="0"/>
    <n v="0"/>
    <n v="0"/>
    <n v="0"/>
    <n v="0"/>
    <n v="4903185"/>
    <x v="1"/>
  </r>
  <r>
    <x v="5"/>
    <x v="1"/>
    <n v="0"/>
    <n v="10"/>
    <m/>
    <m/>
    <m/>
    <m/>
    <m/>
    <m/>
    <m/>
    <m/>
    <m/>
    <m/>
    <s v="06ecb0277a90135b760551e5a082a57764c3d807"/>
    <s v="2020-03-11T20:00:00Z"/>
    <m/>
    <m/>
    <n v="10"/>
    <n v="10"/>
    <n v="10"/>
    <n v="1"/>
    <n v="0"/>
    <n v="0"/>
    <n v="10"/>
    <n v="0"/>
    <n v="10"/>
    <n v="4903185"/>
    <x v="1"/>
  </r>
  <r>
    <x v="6"/>
    <x v="1"/>
    <n v="0"/>
    <n v="10"/>
    <m/>
    <m/>
    <m/>
    <m/>
    <m/>
    <m/>
    <m/>
    <m/>
    <m/>
    <d v="2020-03-09T00:00:00"/>
    <s v="ba2f587dec4e40c649ac2dcd9c8a5782aedafb22"/>
    <s v="2020-03-12T20:00:00Z"/>
    <m/>
    <m/>
    <n v="10"/>
    <n v="10"/>
    <n v="10"/>
    <n v="1"/>
    <n v="0"/>
    <n v="0"/>
    <n v="0"/>
    <n v="0"/>
    <n v="0"/>
    <n v="4903185"/>
    <x v="1"/>
  </r>
  <r>
    <x v="7"/>
    <x v="1"/>
    <n v="1"/>
    <n v="11"/>
    <m/>
    <m/>
    <m/>
    <m/>
    <m/>
    <m/>
    <m/>
    <m/>
    <m/>
    <d v="2020-03-13T00:00:00"/>
    <s v="f89b69cb34b1791968f94ecb5f7d765cd724cdbd"/>
    <s v="2020-03-13T20:00:00Z"/>
    <m/>
    <m/>
    <n v="12"/>
    <n v="12"/>
    <n v="12"/>
    <n v="1"/>
    <n v="0"/>
    <n v="0"/>
    <n v="1"/>
    <n v="1"/>
    <n v="2"/>
    <n v="4903185"/>
    <x v="1"/>
  </r>
  <r>
    <x v="8"/>
    <x v="1"/>
    <n v="6"/>
    <n v="22"/>
    <n v="46"/>
    <m/>
    <m/>
    <m/>
    <m/>
    <m/>
    <m/>
    <m/>
    <m/>
    <d v="2020-03-13T00:00:00"/>
    <s v="6497c1d495dd20a5be16c38b62241d17babda63f"/>
    <s v="2020-03-14T20:00:00Z"/>
    <m/>
    <m/>
    <n v="74"/>
    <n v="28"/>
    <n v="28"/>
    <n v="1"/>
    <n v="0"/>
    <n v="0"/>
    <n v="11"/>
    <n v="5"/>
    <n v="16"/>
    <n v="4903185"/>
    <x v="1"/>
  </r>
  <r>
    <x v="9"/>
    <x v="1"/>
    <n v="12"/>
    <n v="28"/>
    <n v="46"/>
    <m/>
    <m/>
    <m/>
    <m/>
    <m/>
    <m/>
    <m/>
    <m/>
    <d v="2020-03-15T14:12:00"/>
    <s v="d9d73937ff45ac50bc195b2fe42a053e814a4361"/>
    <s v="2020-03-15T20:00:00Z"/>
    <n v="0"/>
    <m/>
    <n v="86"/>
    <n v="40"/>
    <n v="40"/>
    <n v="1"/>
    <n v="0"/>
    <n v="0"/>
    <n v="6"/>
    <n v="6"/>
    <n v="12"/>
    <n v="4903185"/>
    <x v="1"/>
  </r>
  <r>
    <x v="10"/>
    <x v="1"/>
    <n v="28"/>
    <n v="28"/>
    <n v="40"/>
    <m/>
    <m/>
    <m/>
    <m/>
    <m/>
    <m/>
    <m/>
    <m/>
    <d v="2020-03-16T15:08:00"/>
    <s v="485be3a893d8a3fb8fdab10be29b5d904718b60e"/>
    <s v="2020-03-16T20:00:00Z"/>
    <n v="0"/>
    <m/>
    <n v="96"/>
    <n v="56"/>
    <n v="56"/>
    <n v="1"/>
    <n v="0"/>
    <n v="0"/>
    <n v="0"/>
    <n v="16"/>
    <n v="16"/>
    <n v="4903185"/>
    <x v="1"/>
  </r>
  <r>
    <x v="11"/>
    <x v="1"/>
    <n v="36"/>
    <n v="28"/>
    <m/>
    <m/>
    <m/>
    <m/>
    <m/>
    <m/>
    <m/>
    <m/>
    <m/>
    <d v="2020-03-17T11:15:00"/>
    <s v="fca4639da0e8cb6c78cc6c89baae94c934e2f4ab"/>
    <s v="2020-03-17T20:00:00Z"/>
    <n v="0"/>
    <m/>
    <n v="64"/>
    <n v="64"/>
    <n v="64"/>
    <n v="1"/>
    <n v="0"/>
    <n v="0"/>
    <n v="0"/>
    <n v="8"/>
    <n v="8"/>
    <n v="4903185"/>
    <x v="1"/>
  </r>
  <r>
    <x v="12"/>
    <x v="1"/>
    <n v="46"/>
    <n v="28"/>
    <m/>
    <m/>
    <m/>
    <m/>
    <m/>
    <m/>
    <m/>
    <m/>
    <m/>
    <d v="2020-03-18T11:05:00"/>
    <s v="2e691f4e0fa081f2b42b43c7a65992124bbca213"/>
    <s v="2020-03-18T20:00:00Z"/>
    <n v="0"/>
    <m/>
    <n v="74"/>
    <n v="74"/>
    <n v="74"/>
    <n v="1"/>
    <n v="0"/>
    <n v="0"/>
    <n v="0"/>
    <n v="10"/>
    <n v="10"/>
    <n v="4903185"/>
    <x v="1"/>
  </r>
  <r>
    <x v="13"/>
    <x v="1"/>
    <n v="68"/>
    <n v="28"/>
    <m/>
    <m/>
    <m/>
    <m/>
    <m/>
    <m/>
    <m/>
    <m/>
    <m/>
    <d v="2020-03-19T10:45:00"/>
    <s v="f9fa0f9d46fc27c74c8d59db3eafd1e4fc7907e2"/>
    <s v="2020-03-19T20:00:00Z"/>
    <n v="0"/>
    <m/>
    <n v="96"/>
    <n v="96"/>
    <n v="96"/>
    <n v="1"/>
    <n v="0"/>
    <n v="0"/>
    <n v="0"/>
    <n v="22"/>
    <n v="22"/>
    <n v="4903185"/>
    <x v="1"/>
  </r>
  <r>
    <x v="14"/>
    <x v="1"/>
    <n v="81"/>
    <n v="28"/>
    <m/>
    <m/>
    <m/>
    <m/>
    <m/>
    <m/>
    <m/>
    <m/>
    <m/>
    <d v="2020-03-20T11:00:00"/>
    <s v="bf5fb6616f886eb47b854b0721a2360f480fa40f"/>
    <s v="2020-03-20T20:00:00Z"/>
    <n v="0"/>
    <m/>
    <n v="109"/>
    <n v="109"/>
    <n v="109"/>
    <n v="1"/>
    <n v="0"/>
    <n v="0"/>
    <n v="0"/>
    <n v="13"/>
    <n v="13"/>
    <n v="4903185"/>
    <x v="1"/>
  </r>
  <r>
    <x v="15"/>
    <x v="1"/>
    <n v="124"/>
    <n v="28"/>
    <m/>
    <m/>
    <m/>
    <m/>
    <m/>
    <m/>
    <m/>
    <m/>
    <m/>
    <d v="2020-03-21T11:20:00"/>
    <s v="cd92e175f57f1bfb3e7a1203354254d2ff491493"/>
    <s v="2020-03-21T20:00:00Z"/>
    <n v="0"/>
    <m/>
    <n v="152"/>
    <n v="152"/>
    <n v="152"/>
    <n v="1"/>
    <n v="0"/>
    <n v="0"/>
    <n v="0"/>
    <n v="43"/>
    <n v="43"/>
    <n v="4903185"/>
    <x v="1"/>
  </r>
  <r>
    <x v="16"/>
    <x v="1"/>
    <n v="138"/>
    <n v="1464"/>
    <m/>
    <m/>
    <m/>
    <m/>
    <m/>
    <m/>
    <m/>
    <m/>
    <m/>
    <d v="2020-03-22T10:37:00"/>
    <s v="6e25732fb6cbdc929597b28f6adbaace2008c82d"/>
    <s v="2020-03-22T20:00:00Z"/>
    <n v="0"/>
    <m/>
    <n v="1602"/>
    <n v="1602"/>
    <n v="1602"/>
    <n v="1"/>
    <n v="0"/>
    <n v="0"/>
    <n v="1436"/>
    <n v="14"/>
    <n v="1450"/>
    <n v="4903185"/>
    <x v="1"/>
  </r>
  <r>
    <x v="17"/>
    <x v="1"/>
    <n v="167"/>
    <n v="1665"/>
    <m/>
    <m/>
    <m/>
    <m/>
    <m/>
    <m/>
    <m/>
    <m/>
    <s v="C"/>
    <d v="2020-03-23T12:00:00"/>
    <s v="8dec022271dbb0c2fb18ed8a405a71687b634fab"/>
    <s v="2020-03-23T20:00:00Z"/>
    <n v="0"/>
    <m/>
    <n v="1832"/>
    <n v="1832"/>
    <n v="1832"/>
    <n v="1"/>
    <n v="0"/>
    <n v="0"/>
    <n v="201"/>
    <n v="29"/>
    <n v="230"/>
    <n v="4903185"/>
    <x v="1"/>
  </r>
  <r>
    <x v="18"/>
    <x v="1"/>
    <n v="215"/>
    <n v="2106"/>
    <m/>
    <m/>
    <m/>
    <m/>
    <m/>
    <m/>
    <m/>
    <m/>
    <s v="C"/>
    <d v="2020-03-24T12:00:00"/>
    <s v="0beac38e505e26f2af4236fa25f2047e9ed14e5a"/>
    <s v="2020-03-24T20:00:00Z"/>
    <n v="0"/>
    <m/>
    <n v="2321"/>
    <n v="2321"/>
    <n v="2321"/>
    <n v="1"/>
    <n v="0"/>
    <n v="0"/>
    <n v="441"/>
    <n v="48"/>
    <n v="489"/>
    <n v="4903185"/>
    <x v="1"/>
  </r>
  <r>
    <x v="19"/>
    <x v="1"/>
    <n v="283"/>
    <n v="2529"/>
    <m/>
    <m/>
    <m/>
    <m/>
    <m/>
    <m/>
    <m/>
    <m/>
    <s v="C"/>
    <d v="2020-03-25T11:30:00"/>
    <s v="3a28cb18d5e1f358152a5200f2e56e65ea7e2ea4"/>
    <s v="2020-03-25T20:00:00Z"/>
    <n v="0"/>
    <m/>
    <n v="2812"/>
    <n v="2812"/>
    <n v="2812"/>
    <n v="1"/>
    <n v="0"/>
    <n v="0"/>
    <n v="423"/>
    <n v="68"/>
    <n v="491"/>
    <n v="4903185"/>
    <x v="1"/>
  </r>
  <r>
    <x v="20"/>
    <x v="1"/>
    <n v="506"/>
    <n v="3593"/>
    <m/>
    <m/>
    <m/>
    <m/>
    <m/>
    <m/>
    <m/>
    <m/>
    <s v="C"/>
    <d v="2020-03-26T00:00:00"/>
    <s v="dcc7f8f7cc56486858d5ca441e0c7a9e1c0a099e"/>
    <s v="2020-03-26T20:00:00Z"/>
    <n v="1"/>
    <m/>
    <n v="4099"/>
    <n v="4099"/>
    <n v="4099"/>
    <n v="1"/>
    <n v="1"/>
    <n v="0"/>
    <n v="1064"/>
    <n v="223"/>
    <n v="1287"/>
    <n v="4903185"/>
    <x v="1"/>
  </r>
  <r>
    <x v="21"/>
    <x v="1"/>
    <n v="587"/>
    <n v="4184"/>
    <m/>
    <m/>
    <m/>
    <m/>
    <m/>
    <m/>
    <m/>
    <m/>
    <s v="B"/>
    <d v="2020-03-27T00:00:00"/>
    <s v="445884024903deeb398494c03bb278e739dd8e79"/>
    <s v="2020-03-27T20:00:00Z"/>
    <n v="3"/>
    <m/>
    <n v="4771"/>
    <n v="4771"/>
    <n v="4771"/>
    <n v="1"/>
    <n v="2"/>
    <n v="0"/>
    <n v="591"/>
    <n v="81"/>
    <n v="672"/>
    <n v="4903185"/>
    <x v="1"/>
  </r>
  <r>
    <x v="22"/>
    <x v="1"/>
    <n v="696"/>
    <n v="4184"/>
    <m/>
    <m/>
    <m/>
    <m/>
    <m/>
    <m/>
    <m/>
    <m/>
    <s v="B"/>
    <d v="2020-03-28T00:00:00"/>
    <s v="c479369642941b671287824db858134d4f692d0b"/>
    <s v="2020-03-28T20:00:00Z"/>
    <n v="3"/>
    <m/>
    <n v="4880"/>
    <n v="4880"/>
    <n v="4880"/>
    <n v="1"/>
    <n v="0"/>
    <n v="0"/>
    <n v="0"/>
    <n v="109"/>
    <n v="109"/>
    <n v="4903185"/>
    <x v="1"/>
  </r>
  <r>
    <x v="23"/>
    <x v="1"/>
    <n v="806"/>
    <n v="4184"/>
    <m/>
    <m/>
    <m/>
    <m/>
    <m/>
    <m/>
    <m/>
    <m/>
    <s v="B"/>
    <d v="2020-03-29T00:00:00"/>
    <s v="b7381e0229039e088e4e9720ae700caff4e4a93b"/>
    <s v="2020-03-29T20:00:00Z"/>
    <n v="4"/>
    <m/>
    <n v="4990"/>
    <n v="4990"/>
    <n v="4990"/>
    <n v="1"/>
    <n v="1"/>
    <n v="0"/>
    <n v="0"/>
    <n v="110"/>
    <n v="110"/>
    <n v="4903185"/>
    <x v="1"/>
  </r>
  <r>
    <x v="24"/>
    <x v="1"/>
    <n v="859"/>
    <n v="5694"/>
    <m/>
    <m/>
    <m/>
    <m/>
    <m/>
    <m/>
    <m/>
    <m/>
    <s v="B"/>
    <d v="2020-03-29T00:00:00"/>
    <s v="609df05ff169b971fb34dcb3a6b2b1602bc9ddc6"/>
    <s v="2020-03-30T20:00:00Z"/>
    <n v="6"/>
    <m/>
    <n v="6553"/>
    <n v="6553"/>
    <n v="6553"/>
    <n v="1"/>
    <n v="2"/>
    <n v="0"/>
    <n v="1510"/>
    <n v="53"/>
    <n v="1563"/>
    <n v="4903185"/>
    <x v="1"/>
  </r>
  <r>
    <x v="25"/>
    <x v="1"/>
    <n v="981"/>
    <n v="6298"/>
    <m/>
    <m/>
    <m/>
    <m/>
    <m/>
    <m/>
    <m/>
    <m/>
    <s v="B"/>
    <d v="2020-03-31T00:00:00"/>
    <s v="30c813a827ef8ec2067774691b104583fe4eeb7e"/>
    <s v="2020-03-31T20:00:00Z"/>
    <n v="13"/>
    <m/>
    <n v="7279"/>
    <n v="7279"/>
    <n v="7279"/>
    <n v="1"/>
    <n v="7"/>
    <n v="0"/>
    <n v="604"/>
    <n v="122"/>
    <n v="726"/>
    <n v="4903185"/>
    <x v="1"/>
  </r>
  <r>
    <x v="26"/>
    <x v="1"/>
    <n v="1077"/>
    <n v="6697"/>
    <m/>
    <m/>
    <m/>
    <m/>
    <m/>
    <m/>
    <m/>
    <m/>
    <s v="B"/>
    <d v="2020-04-01T00:00:00"/>
    <s v="9380594fd805d6915d7c8ff8f1fb8d0ebcad8338"/>
    <s v="2020-04-01T20:00:00Z"/>
    <n v="26"/>
    <m/>
    <n v="7774"/>
    <n v="7774"/>
    <n v="7774"/>
    <n v="1"/>
    <n v="13"/>
    <n v="0"/>
    <n v="399"/>
    <n v="96"/>
    <n v="495"/>
    <n v="4903185"/>
    <x v="1"/>
  </r>
  <r>
    <x v="27"/>
    <x v="1"/>
    <n v="1233"/>
    <n v="7503"/>
    <m/>
    <m/>
    <m/>
    <m/>
    <m/>
    <m/>
    <m/>
    <m/>
    <s v="B"/>
    <d v="2020-04-02T00:00:00"/>
    <s v="3b7e06a8f363841e0c01239ec822fb61543caa33"/>
    <s v="2020-04-02T20:00:00Z"/>
    <n v="32"/>
    <m/>
    <n v="8736"/>
    <n v="8736"/>
    <n v="8736"/>
    <n v="1"/>
    <n v="6"/>
    <n v="0"/>
    <n v="806"/>
    <n v="156"/>
    <n v="962"/>
    <n v="4903185"/>
    <x v="1"/>
  </r>
  <r>
    <x v="28"/>
    <x v="1"/>
    <n v="1432"/>
    <n v="8187"/>
    <m/>
    <m/>
    <m/>
    <m/>
    <m/>
    <m/>
    <m/>
    <m/>
    <s v="B"/>
    <d v="2020-04-03T00:00:00"/>
    <s v="76aea56de3f6416171223dfa66dff22097912053"/>
    <s v="2020-04-03T20:00:00Z"/>
    <n v="35"/>
    <m/>
    <n v="9619"/>
    <n v="9619"/>
    <n v="9619"/>
    <n v="1"/>
    <n v="3"/>
    <n v="0"/>
    <n v="684"/>
    <n v="199"/>
    <n v="883"/>
    <n v="4903185"/>
    <x v="1"/>
  </r>
  <r>
    <x v="29"/>
    <x v="1"/>
    <n v="1580"/>
    <n v="9273"/>
    <m/>
    <m/>
    <n v="212"/>
    <m/>
    <m/>
    <m/>
    <m/>
    <m/>
    <s v="B"/>
    <d v="2020-04-04T00:00:00"/>
    <s v="b19623c0085a8df2a8ca6be43ff684eb7763c5bc"/>
    <s v="2020-04-04T20:00:00Z"/>
    <n v="43"/>
    <n v="212"/>
    <n v="10853"/>
    <n v="10853"/>
    <n v="10853"/>
    <n v="1"/>
    <n v="8"/>
    <n v="212"/>
    <n v="1086"/>
    <n v="148"/>
    <n v="1234"/>
    <n v="4903185"/>
    <x v="1"/>
  </r>
  <r>
    <x v="30"/>
    <x v="1"/>
    <n v="1796"/>
    <n v="11282"/>
    <m/>
    <m/>
    <n v="231"/>
    <m/>
    <m/>
    <m/>
    <m/>
    <m/>
    <s v="B"/>
    <d v="2020-04-05T00:00:00"/>
    <s v="61a882f70233d0908881fa9857ffdec9c96f5375"/>
    <s v="2020-04-05T20:00:00Z"/>
    <n v="45"/>
    <n v="231"/>
    <n v="13078"/>
    <n v="13078"/>
    <n v="13078"/>
    <n v="1"/>
    <n v="2"/>
    <n v="19"/>
    <n v="2009"/>
    <n v="216"/>
    <n v="2225"/>
    <n v="4903185"/>
    <x v="1"/>
  </r>
  <r>
    <x v="31"/>
    <x v="1"/>
    <n v="1968"/>
    <n v="12797"/>
    <m/>
    <m/>
    <n v="240"/>
    <m/>
    <m/>
    <m/>
    <m/>
    <m/>
    <s v="B"/>
    <d v="2020-04-06T00:00:00"/>
    <s v="984cb27a09c05f902fc7de2d8824a1409ae53f60"/>
    <s v="2020-04-06T20:00:00Z"/>
    <n v="50"/>
    <n v="240"/>
    <n v="14765"/>
    <n v="14765"/>
    <n v="14765"/>
    <n v="1"/>
    <n v="5"/>
    <n v="9"/>
    <n v="1515"/>
    <n v="172"/>
    <n v="1687"/>
    <n v="4903185"/>
    <x v="1"/>
  </r>
  <r>
    <x v="32"/>
    <x v="1"/>
    <n v="2119"/>
    <n v="12797"/>
    <m/>
    <m/>
    <n v="271"/>
    <m/>
    <m/>
    <m/>
    <m/>
    <m/>
    <s v="B"/>
    <d v="2020-04-07T00:00:00"/>
    <s v="9062153a0bf58f2f2870828d3f87a64cc7ba196b"/>
    <s v="2020-04-07T20:00:00Z"/>
    <n v="56"/>
    <n v="271"/>
    <n v="14916"/>
    <n v="14916"/>
    <n v="14916"/>
    <n v="1"/>
    <n v="6"/>
    <n v="31"/>
    <n v="0"/>
    <n v="151"/>
    <n v="151"/>
    <n v="4903185"/>
    <x v="1"/>
  </r>
  <r>
    <x v="33"/>
    <x v="1"/>
    <n v="2369"/>
    <n v="16753"/>
    <m/>
    <m/>
    <n v="314"/>
    <m/>
    <m/>
    <m/>
    <m/>
    <m/>
    <s v="B"/>
    <d v="2020-04-08T00:00:00"/>
    <s v="8dd02ebdbd8c512631a6b96fd97f58858b154141"/>
    <s v="2020-04-08T20:00:00Z"/>
    <n v="66"/>
    <n v="314"/>
    <n v="19122"/>
    <n v="19122"/>
    <n v="19122"/>
    <n v="1"/>
    <n v="10"/>
    <n v="43"/>
    <n v="3956"/>
    <n v="250"/>
    <n v="4206"/>
    <n v="4903185"/>
    <x v="1"/>
  </r>
  <r>
    <x v="34"/>
    <x v="1"/>
    <n v="2769"/>
    <n v="18058"/>
    <m/>
    <m/>
    <n v="333"/>
    <m/>
    <m/>
    <m/>
    <m/>
    <m/>
    <s v="B"/>
    <d v="2020-04-09T00:00:00"/>
    <s v="5638f08cce65aa57ed5b63bf18b6150700ba1b88"/>
    <s v="2020-04-09T20:00:00Z"/>
    <n v="74"/>
    <n v="333"/>
    <n v="20827"/>
    <n v="20827"/>
    <n v="20827"/>
    <n v="1"/>
    <n v="8"/>
    <n v="19"/>
    <n v="1305"/>
    <n v="400"/>
    <n v="1705"/>
    <n v="4903185"/>
    <x v="1"/>
  </r>
  <r>
    <x v="35"/>
    <x v="1"/>
    <n v="2968"/>
    <n v="18058"/>
    <m/>
    <m/>
    <n v="368"/>
    <m/>
    <m/>
    <m/>
    <m/>
    <m/>
    <s v="B"/>
    <d v="2020-04-10T00:00:00"/>
    <s v="e91676cc3e3dbe635ec583ab4607d4d02a3f3e73"/>
    <s v="2020-04-10T20:00:00Z"/>
    <n v="80"/>
    <n v="368"/>
    <n v="21026"/>
    <n v="21026"/>
    <n v="21026"/>
    <n v="1"/>
    <n v="6"/>
    <n v="35"/>
    <n v="0"/>
    <n v="199"/>
    <n v="199"/>
    <n v="4903185"/>
    <x v="1"/>
  </r>
  <r>
    <x v="36"/>
    <x v="1"/>
    <n v="3191"/>
    <n v="18058"/>
    <m/>
    <m/>
    <n v="402"/>
    <m/>
    <n v="177"/>
    <m/>
    <n v="113"/>
    <m/>
    <s v="B"/>
    <d v="2020-04-11T00:00:00"/>
    <s v="240469b6cba18fdb8a5bcca4fa330d25de051596"/>
    <s v="2020-04-11T20:00:00Z"/>
    <n v="91"/>
    <n v="402"/>
    <n v="21249"/>
    <n v="21249"/>
    <n v="21249"/>
    <n v="1"/>
    <n v="11"/>
    <n v="34"/>
    <n v="0"/>
    <n v="223"/>
    <n v="223"/>
    <n v="4903185"/>
    <x v="1"/>
  </r>
  <r>
    <x v="37"/>
    <x v="1"/>
    <n v="3525"/>
    <n v="18058"/>
    <m/>
    <m/>
    <n v="437"/>
    <m/>
    <n v="189"/>
    <m/>
    <n v="119"/>
    <m/>
    <s v="B"/>
    <d v="2020-04-12T00:00:00"/>
    <s v="a7f394585c1f6a6b3443e7ef2c7240908b5808ef"/>
    <s v="2020-04-12T20:00:00Z"/>
    <n v="93"/>
    <n v="437"/>
    <n v="21583"/>
    <n v="21583"/>
    <n v="21583"/>
    <n v="1"/>
    <n v="2"/>
    <n v="35"/>
    <n v="0"/>
    <n v="334"/>
    <n v="334"/>
    <n v="4903185"/>
    <x v="1"/>
  </r>
  <r>
    <x v="38"/>
    <x v="1"/>
    <n v="3734"/>
    <n v="25448"/>
    <m/>
    <m/>
    <n v="457"/>
    <m/>
    <n v="189"/>
    <m/>
    <n v="119"/>
    <m/>
    <s v="B"/>
    <d v="2020-04-13T00:00:00"/>
    <s v="e7d2baf93f8f760025f108068edcf6ed52d168de"/>
    <s v="2020-04-13T20:00:00Z"/>
    <n v="99"/>
    <n v="457"/>
    <n v="29182"/>
    <n v="29182"/>
    <n v="29182"/>
    <n v="1"/>
    <n v="6"/>
    <n v="20"/>
    <n v="7390"/>
    <n v="209"/>
    <n v="7599"/>
    <n v="4903185"/>
    <x v="1"/>
  </r>
  <r>
    <x v="39"/>
    <x v="1"/>
    <n v="3876"/>
    <n v="29241"/>
    <m/>
    <m/>
    <n v="493"/>
    <m/>
    <n v="210"/>
    <m/>
    <n v="132"/>
    <m/>
    <s v="B"/>
    <d v="2020-04-14T00:00:00"/>
    <s v="28b19ad8074d4f98646c2840d88064c2ca20e8b8"/>
    <s v="2020-04-14T20:00:00Z"/>
    <n v="110"/>
    <n v="493"/>
    <n v="33117"/>
    <n v="33117"/>
    <n v="33117"/>
    <n v="1"/>
    <n v="11"/>
    <n v="36"/>
    <n v="3793"/>
    <n v="142"/>
    <n v="3935"/>
    <n v="4903185"/>
    <x v="1"/>
  </r>
  <r>
    <x v="40"/>
    <x v="1"/>
    <n v="4113"/>
    <n v="29964"/>
    <m/>
    <m/>
    <n v="525"/>
    <m/>
    <n v="219"/>
    <m/>
    <n v="134"/>
    <m/>
    <s v="B"/>
    <d v="2020-04-15T00:00:00"/>
    <s v="3da9ba6d59bb59a18fb991d43fec5b3a5737aa94"/>
    <s v="2020-04-15T20:00:00Z"/>
    <n v="121"/>
    <n v="525"/>
    <n v="34077"/>
    <n v="34077"/>
    <n v="34077"/>
    <n v="1"/>
    <n v="11"/>
    <n v="32"/>
    <n v="723"/>
    <n v="237"/>
    <n v="960"/>
    <n v="4903185"/>
    <x v="1"/>
  </r>
  <r>
    <x v="41"/>
    <x v="1"/>
    <n v="4345"/>
    <n v="32046"/>
    <m/>
    <m/>
    <n v="553"/>
    <m/>
    <n v="227"/>
    <m/>
    <n v="137"/>
    <m/>
    <s v="B"/>
    <d v="2020-04-16T00:00:00"/>
    <s v="0630e48d201ab4e443a6bcbbf4a730766f437798"/>
    <s v="2020-04-16T20:00:00Z"/>
    <n v="133"/>
    <n v="553"/>
    <n v="36391"/>
    <n v="36391"/>
    <n v="36391"/>
    <n v="1"/>
    <n v="12"/>
    <n v="28"/>
    <n v="2082"/>
    <n v="232"/>
    <n v="2314"/>
    <n v="4903185"/>
    <x v="1"/>
  </r>
  <r>
    <x v="42"/>
    <x v="1"/>
    <n v="4530"/>
    <n v="33318"/>
    <m/>
    <m/>
    <n v="594"/>
    <m/>
    <n v="247"/>
    <m/>
    <n v="148"/>
    <m/>
    <s v="B"/>
    <d v="2020-04-17T00:00:00"/>
    <s v="45c04bd7016dc2f888d0ce9f60b42c70828dc5c5"/>
    <s v="2020-04-17T20:00:00Z"/>
    <n v="144"/>
    <n v="594"/>
    <n v="37848"/>
    <n v="37848"/>
    <n v="37848"/>
    <n v="1"/>
    <n v="11"/>
    <n v="41"/>
    <n v="1272"/>
    <n v="185"/>
    <n v="1457"/>
    <n v="4903185"/>
    <x v="1"/>
  </r>
  <r>
    <x v="43"/>
    <x v="1"/>
    <n v="4655"/>
    <n v="37883"/>
    <m/>
    <m/>
    <n v="620"/>
    <m/>
    <n v="247"/>
    <m/>
    <n v="148"/>
    <m/>
    <s v="B"/>
    <d v="2020-04-18T00:00:00"/>
    <s v="74a97a90c6ecfd5abbc7915ca9c56de166464e15"/>
    <s v="2020-04-18T20:00:00Z"/>
    <n v="146"/>
    <n v="620"/>
    <n v="42538"/>
    <n v="42538"/>
    <n v="42538"/>
    <n v="1"/>
    <n v="2"/>
    <n v="26"/>
    <n v="4565"/>
    <n v="125"/>
    <n v="4690"/>
    <n v="4903185"/>
    <x v="1"/>
  </r>
  <r>
    <x v="44"/>
    <x v="1"/>
    <n v="4837"/>
    <n v="40875"/>
    <m/>
    <m/>
    <n v="641"/>
    <m/>
    <n v="260"/>
    <m/>
    <n v="157"/>
    <m/>
    <s v="B"/>
    <d v="2020-04-19T00:00:00"/>
    <s v="0edbbe83d5ad6d22588b9e1a606322130f9d92ed"/>
    <s v="2020-04-19T20:00:00Z"/>
    <n v="154"/>
    <n v="641"/>
    <n v="45712"/>
    <n v="45712"/>
    <n v="45712"/>
    <n v="1"/>
    <n v="8"/>
    <n v="21"/>
    <n v="2992"/>
    <n v="182"/>
    <n v="3174"/>
    <n v="4903185"/>
    <x v="1"/>
  </r>
  <r>
    <x v="45"/>
    <x v="1"/>
    <n v="5025"/>
    <n v="40875"/>
    <m/>
    <m/>
    <n v="641"/>
    <m/>
    <n v="260"/>
    <m/>
    <n v="157"/>
    <m/>
    <s v="B"/>
    <d v="2020-04-20T00:00:00"/>
    <s v="f4f5f8be98d9e019afc9c29f5b47e5b2403c3f82"/>
    <s v="2020-04-20T20:00:00Z"/>
    <n v="167"/>
    <n v="641"/>
    <n v="45900"/>
    <n v="45900"/>
    <n v="45900"/>
    <n v="1"/>
    <n v="13"/>
    <n v="0"/>
    <n v="0"/>
    <n v="188"/>
    <n v="188"/>
    <n v="4903185"/>
    <x v="1"/>
  </r>
  <r>
    <x v="46"/>
    <x v="1"/>
    <n v="5231"/>
    <n v="43295"/>
    <m/>
    <m/>
    <n v="699"/>
    <m/>
    <n v="260"/>
    <m/>
    <n v="157"/>
    <m/>
    <s v="B"/>
    <d v="2020-04-21T00:00:00"/>
    <s v="e92b2cc1a8ed575ca1862fe6b7a963922958bbdf"/>
    <s v="2020-04-21T20:00:00Z"/>
    <n v="177"/>
    <n v="699"/>
    <n v="48526"/>
    <n v="48526"/>
    <n v="48526"/>
    <n v="1"/>
    <n v="10"/>
    <n v="58"/>
    <n v="2420"/>
    <n v="206"/>
    <n v="2626"/>
    <n v="4903185"/>
    <x v="1"/>
  </r>
  <r>
    <x v="47"/>
    <x v="1"/>
    <n v="5465"/>
    <n v="43295"/>
    <m/>
    <m/>
    <n v="730"/>
    <m/>
    <n v="288"/>
    <m/>
    <n v="170"/>
    <m/>
    <s v="B"/>
    <d v="2020-04-22T00:00:00"/>
    <s v="56f2613ed87ad0c4313cbc75665617ca85836560"/>
    <s v="2020-04-22T20:00:00Z"/>
    <n v="194"/>
    <n v="730"/>
    <n v="48760"/>
    <n v="48760"/>
    <n v="48760"/>
    <n v="1"/>
    <n v="17"/>
    <n v="31"/>
    <n v="0"/>
    <n v="234"/>
    <n v="234"/>
    <n v="4903185"/>
    <x v="1"/>
  </r>
  <r>
    <x v="48"/>
    <x v="1"/>
    <n v="5778"/>
    <n v="46863"/>
    <m/>
    <m/>
    <n v="768"/>
    <m/>
    <n v="288"/>
    <m/>
    <n v="170"/>
    <m/>
    <s v="B"/>
    <d v="2020-04-23T00:00:00"/>
    <s v="8e33f70da48298e973ea72dc3e2a8b2eb1862528"/>
    <s v="2020-04-23T20:00:00Z"/>
    <n v="197"/>
    <n v="768"/>
    <n v="52641"/>
    <n v="52641"/>
    <n v="52641"/>
    <n v="1"/>
    <n v="3"/>
    <n v="38"/>
    <n v="3568"/>
    <n v="313"/>
    <n v="3881"/>
    <n v="4903185"/>
    <x v="1"/>
  </r>
  <r>
    <x v="49"/>
    <x v="1"/>
    <n v="5832"/>
    <n v="46863"/>
    <m/>
    <m/>
    <n v="768"/>
    <m/>
    <n v="288"/>
    <m/>
    <n v="170"/>
    <m/>
    <s v="B"/>
    <d v="2020-04-24T00:00:00"/>
    <s v="46d122fe5572e0c5a7dc5c4827493441be92ccc1"/>
    <s v="2020-04-24T20:00:00Z"/>
    <n v="197"/>
    <n v="768"/>
    <n v="52695"/>
    <n v="52695"/>
    <n v="52695"/>
    <n v="1"/>
    <n v="0"/>
    <n v="0"/>
    <n v="0"/>
    <n v="54"/>
    <n v="54"/>
    <n v="4903185"/>
    <x v="1"/>
  </r>
  <r>
    <x v="50"/>
    <x v="1"/>
    <n v="6137"/>
    <n v="65207"/>
    <m/>
    <m/>
    <n v="839"/>
    <m/>
    <n v="288"/>
    <m/>
    <n v="170"/>
    <m/>
    <s v="B"/>
    <d v="2020-04-25T00:00:00"/>
    <s v="bb87dd4e1e46e49d21a95aac64f980307176d49f"/>
    <s v="2020-04-25T20:00:00Z"/>
    <n v="212"/>
    <n v="839"/>
    <n v="71344"/>
    <n v="71344"/>
    <n v="71344"/>
    <n v="1"/>
    <n v="15"/>
    <n v="71"/>
    <n v="18344"/>
    <n v="305"/>
    <n v="18649"/>
    <n v="4903185"/>
    <x v="1"/>
  </r>
  <r>
    <x v="51"/>
    <x v="1"/>
    <n v="6270"/>
    <n v="67281"/>
    <m/>
    <m/>
    <n v="845"/>
    <m/>
    <n v="288"/>
    <m/>
    <n v="170"/>
    <m/>
    <s v="B"/>
    <d v="2020-04-26T00:00:00"/>
    <s v="ed9e3ee360ef06edeecadca62135cb70d5ae7912"/>
    <s v="2020-04-26T20:00:00Z"/>
    <n v="216"/>
    <n v="845"/>
    <n v="73551"/>
    <n v="73551"/>
    <n v="73551"/>
    <n v="1"/>
    <n v="4"/>
    <n v="6"/>
    <n v="2074"/>
    <n v="133"/>
    <n v="2207"/>
    <n v="4903185"/>
    <x v="1"/>
  </r>
  <r>
    <x v="52"/>
    <x v="1"/>
    <n v="6499"/>
    <n v="67498"/>
    <m/>
    <m/>
    <n v="872"/>
    <m/>
    <n v="335"/>
    <m/>
    <n v="195"/>
    <m/>
    <s v="B"/>
    <d v="2020-04-27T00:00:00"/>
    <s v="49ba2fb8808f98fd06f2360780cfc6e3d8114b98"/>
    <s v="2020-04-27T20:00:00Z"/>
    <n v="222"/>
    <n v="872"/>
    <n v="73997"/>
    <n v="73997"/>
    <n v="73997"/>
    <n v="1"/>
    <n v="6"/>
    <n v="27"/>
    <n v="217"/>
    <n v="229"/>
    <n v="446"/>
    <n v="4903185"/>
    <x v="1"/>
  </r>
  <r>
    <x v="53"/>
    <x v="1"/>
    <n v="6687"/>
    <n v="69140"/>
    <m/>
    <m/>
    <n v="911"/>
    <m/>
    <n v="335"/>
    <m/>
    <n v="195"/>
    <m/>
    <s v="B"/>
    <d v="2020-04-28T00:00:00"/>
    <s v="6e80436b03653332acc21abdb595f210e59966b6"/>
    <s v="2020-04-28T20:00:00Z"/>
    <n v="242"/>
    <n v="911"/>
    <n v="75827"/>
    <n v="75827"/>
    <n v="75827"/>
    <n v="1"/>
    <n v="20"/>
    <n v="39"/>
    <n v="1642"/>
    <n v="188"/>
    <n v="1830"/>
    <n v="4903185"/>
    <x v="1"/>
  </r>
  <r>
    <x v="54"/>
    <x v="1"/>
    <n v="6842"/>
    <n v="73607"/>
    <m/>
    <m/>
    <n v="945"/>
    <m/>
    <n v="335"/>
    <m/>
    <n v="195"/>
    <m/>
    <s v="B"/>
    <d v="2020-04-29T00:00:00"/>
    <s v="410d88571d402f7e06aa6b7367a7bc8b549d4a5d"/>
    <s v="2020-04-29T20:00:00Z"/>
    <n v="245"/>
    <n v="945"/>
    <n v="80449"/>
    <n v="80449"/>
    <n v="80449"/>
    <n v="1"/>
    <n v="3"/>
    <n v="34"/>
    <n v="4467"/>
    <n v="155"/>
    <n v="4622"/>
    <n v="4903185"/>
    <x v="1"/>
  </r>
  <r>
    <x v="55"/>
    <x v="1"/>
    <n v="7019"/>
    <n v="80177"/>
    <m/>
    <m/>
    <n v="978"/>
    <m/>
    <n v="335"/>
    <m/>
    <n v="195"/>
    <m/>
    <s v="B"/>
    <d v="2020-04-30T00:00:00"/>
    <s v="af5b4f18ece0cb33a443428c795fbb15bc81bc1a"/>
    <s v="2020-04-30T20:00:00Z"/>
    <n v="269"/>
    <n v="978"/>
    <n v="87196"/>
    <n v="87196"/>
    <n v="87196"/>
    <n v="1"/>
    <n v="24"/>
    <n v="33"/>
    <n v="6570"/>
    <n v="177"/>
    <n v="6747"/>
    <n v="4903185"/>
    <x v="1"/>
  </r>
  <r>
    <x v="56"/>
    <x v="1"/>
    <n v="7158"/>
    <n v="84775"/>
    <m/>
    <m/>
    <n v="1008"/>
    <m/>
    <n v="335"/>
    <m/>
    <n v="195"/>
    <m/>
    <s v="B"/>
    <d v="2020-05-01T00:00:00"/>
    <s v="13d9fbfdc046548c9d46fbfdd2e2fbed80489221"/>
    <s v="2020-05-01T20:00:00Z"/>
    <n v="279"/>
    <n v="1008"/>
    <n v="91933"/>
    <n v="91933"/>
    <n v="91933"/>
    <n v="1"/>
    <n v="10"/>
    <n v="30"/>
    <n v="4598"/>
    <n v="139"/>
    <n v="4737"/>
    <n v="4903185"/>
    <x v="1"/>
  </r>
  <r>
    <x v="57"/>
    <x v="1"/>
    <n v="7434"/>
    <n v="84775"/>
    <m/>
    <m/>
    <n v="1023"/>
    <m/>
    <n v="335"/>
    <m/>
    <n v="195"/>
    <m/>
    <s v="B"/>
    <d v="2020-05-02T00:00:00"/>
    <s v="0527920ee376f8c81bc5f78dc45832aedbfe8aaa"/>
    <s v="2020-05-02T20:00:00Z"/>
    <n v="288"/>
    <n v="1023"/>
    <n v="92209"/>
    <n v="92209"/>
    <n v="92209"/>
    <n v="1"/>
    <n v="9"/>
    <n v="15"/>
    <n v="0"/>
    <n v="276"/>
    <n v="276"/>
    <n v="4903185"/>
    <x v="1"/>
  </r>
  <r>
    <x v="58"/>
    <x v="1"/>
    <n v="7725"/>
    <n v="84775"/>
    <m/>
    <m/>
    <n v="1035"/>
    <m/>
    <n v="403"/>
    <m/>
    <n v="242"/>
    <m/>
    <s v="B"/>
    <d v="2020-05-03T00:00:00"/>
    <s v="af9d0e385c3812ffb9057c163a9179b9daac1161"/>
    <s v="2020-05-03T20:00:00Z"/>
    <n v="290"/>
    <n v="1035"/>
    <n v="92500"/>
    <n v="92500"/>
    <n v="92500"/>
    <n v="1"/>
    <n v="2"/>
    <n v="12"/>
    <n v="0"/>
    <n v="291"/>
    <n v="291"/>
    <n v="4903185"/>
    <x v="1"/>
  </r>
  <r>
    <x v="59"/>
    <x v="1"/>
    <n v="8025"/>
    <n v="95092"/>
    <m/>
    <m/>
    <n v="1064"/>
    <m/>
    <n v="411"/>
    <m/>
    <n v="247"/>
    <m/>
    <s v="B"/>
    <d v="2020-05-04T00:00:00"/>
    <s v="5121e270d7289526977fe842ecf8eac839a7cf9f"/>
    <s v="2020-05-04T20:00:00Z"/>
    <n v="296"/>
    <n v="1064"/>
    <n v="103117"/>
    <n v="103117"/>
    <n v="103117"/>
    <n v="1"/>
    <n v="6"/>
    <n v="29"/>
    <n v="10317"/>
    <n v="300"/>
    <n v="10617"/>
    <n v="4903185"/>
    <x v="1"/>
  </r>
  <r>
    <x v="60"/>
    <x v="1"/>
    <n v="8285"/>
    <n v="98481"/>
    <m/>
    <m/>
    <n v="1107"/>
    <m/>
    <n v="428"/>
    <m/>
    <n v="255"/>
    <m/>
    <s v="B"/>
    <d v="2020-05-05T00:00:00"/>
    <s v="cdeeecd2210217b93fc3b08765445de51e2cebcc"/>
    <s v="2020-05-05T20:00:00Z"/>
    <n v="313"/>
    <n v="1107"/>
    <n v="106766"/>
    <n v="106766"/>
    <n v="106766"/>
    <n v="1"/>
    <n v="17"/>
    <n v="43"/>
    <n v="3389"/>
    <n v="260"/>
    <n v="3649"/>
    <n v="4903185"/>
    <x v="1"/>
  </r>
  <r>
    <x v="61"/>
    <x v="1"/>
    <n v="8581"/>
    <n v="100935"/>
    <m/>
    <m/>
    <n v="1158"/>
    <m/>
    <n v="442"/>
    <m/>
    <n v="264"/>
    <m/>
    <s v="B"/>
    <d v="2020-05-06T00:00:00"/>
    <s v="cda808b17675c452da77c0e6b5aaf56a5f434a0e"/>
    <s v="2020-05-06T20:00:00Z"/>
    <n v="340"/>
    <n v="1158"/>
    <n v="109516"/>
    <n v="109516"/>
    <n v="109516"/>
    <n v="1"/>
    <n v="27"/>
    <n v="51"/>
    <n v="2454"/>
    <n v="296"/>
    <n v="2750"/>
    <n v="4903185"/>
    <x v="1"/>
  </r>
  <r>
    <x v="62"/>
    <x v="1"/>
    <n v="8898"/>
    <n v="106275"/>
    <m/>
    <m/>
    <n v="1178"/>
    <m/>
    <n v="448"/>
    <m/>
    <n v="266"/>
    <m/>
    <s v="B"/>
    <d v="2020-05-07T00:00:00"/>
    <s v="16d0fc1c8d0756fc29a6ae42c8c46a5c457b6c35"/>
    <s v="2020-05-07T20:00:00Z"/>
    <n v="349"/>
    <n v="1178"/>
    <n v="115173"/>
    <n v="115173"/>
    <n v="115173"/>
    <n v="1"/>
    <n v="9"/>
    <n v="20"/>
    <n v="5340"/>
    <n v="317"/>
    <n v="5657"/>
    <n v="4903185"/>
    <x v="1"/>
  </r>
  <r>
    <x v="63"/>
    <x v="1"/>
    <n v="9221"/>
    <n v="110893"/>
    <m/>
    <m/>
    <n v="1207"/>
    <m/>
    <n v="454"/>
    <m/>
    <n v="266"/>
    <m/>
    <s v="B"/>
    <d v="2020-05-08T00:00:00"/>
    <s v="7aa497df30566f92a1e2edef1fc0ea0aa8bb2120"/>
    <s v="2020-05-08T20:00:00Z"/>
    <n v="375"/>
    <n v="1207"/>
    <n v="120114"/>
    <n v="120114"/>
    <n v="120114"/>
    <n v="1"/>
    <n v="26"/>
    <n v="29"/>
    <n v="4618"/>
    <n v="323"/>
    <n v="4941"/>
    <n v="4903185"/>
    <x v="1"/>
  </r>
  <r>
    <x v="64"/>
    <x v="1"/>
    <n v="9567"/>
    <n v="115927"/>
    <m/>
    <m/>
    <n v="1228"/>
    <m/>
    <n v="459"/>
    <m/>
    <n v="272"/>
    <m/>
    <s v="B"/>
    <d v="2020-05-09T00:00:00"/>
    <s v="7c1a5067467c6ce495a787917ddccae550e81335"/>
    <s v="2020-05-09T20:00:00Z"/>
    <n v="388"/>
    <n v="1228"/>
    <n v="125494"/>
    <n v="125494"/>
    <n v="125494"/>
    <n v="1"/>
    <n v="13"/>
    <n v="21"/>
    <n v="5034"/>
    <n v="346"/>
    <n v="5380"/>
    <n v="4903185"/>
    <x v="1"/>
  </r>
  <r>
    <x v="65"/>
    <x v="1"/>
    <n v="9777"/>
    <n v="117644"/>
    <m/>
    <m/>
    <n v="1240"/>
    <m/>
    <n v="460"/>
    <m/>
    <n v="274"/>
    <m/>
    <s v="B"/>
    <d v="2020-05-10T00:00:00"/>
    <s v="b784245157e15325dbb3d93142f0dd3e69664809"/>
    <s v="2020-05-10T20:00:00Z"/>
    <n v="393"/>
    <n v="1240"/>
    <n v="127421"/>
    <n v="127421"/>
    <n v="127421"/>
    <n v="1"/>
    <n v="5"/>
    <n v="12"/>
    <n v="1717"/>
    <n v="210"/>
    <n v="1927"/>
    <n v="4903185"/>
    <x v="1"/>
  </r>
  <r>
    <x v="66"/>
    <x v="1"/>
    <n v="10009"/>
    <n v="119435"/>
    <m/>
    <m/>
    <n v="1256"/>
    <m/>
    <n v="463"/>
    <m/>
    <n v="276"/>
    <m/>
    <s v="B"/>
    <d v="2020-05-11T00:00:00"/>
    <s v="7a458a485ba87dec00819901d27fc50e4fbfdb01"/>
    <s v="2020-05-11T20:00:00Z"/>
    <n v="401"/>
    <n v="1256"/>
    <n v="129444"/>
    <n v="129444"/>
    <n v="129444"/>
    <n v="1"/>
    <n v="8"/>
    <n v="16"/>
    <n v="1791"/>
    <n v="232"/>
    <n v="2023"/>
    <n v="4903185"/>
    <x v="1"/>
  </r>
  <r>
    <x v="67"/>
    <x v="1"/>
    <n v="10310"/>
    <n v="122908"/>
    <m/>
    <m/>
    <n v="1287"/>
    <m/>
    <n v="468"/>
    <m/>
    <n v="280"/>
    <m/>
    <s v="B"/>
    <d v="2020-05-12T00:00:00"/>
    <s v="dc0d90e43e92b36fb107e2ec174f64c4e91412e9"/>
    <s v="2020-05-12T20:00:00Z"/>
    <n v="429"/>
    <n v="1287"/>
    <n v="133218"/>
    <n v="133218"/>
    <n v="133218"/>
    <n v="1"/>
    <n v="28"/>
    <n v="31"/>
    <n v="3473"/>
    <n v="301"/>
    <n v="3774"/>
    <n v="4903185"/>
    <x v="1"/>
  </r>
  <r>
    <x v="68"/>
    <x v="1"/>
    <n v="10617"/>
    <n v="125755"/>
    <m/>
    <m/>
    <n v="1317"/>
    <m/>
    <n v="477"/>
    <m/>
    <n v="284"/>
    <m/>
    <s v="B"/>
    <d v="2020-05-13T00:00:00"/>
    <s v="0c929ad796f110118adce3c056060cecf4cde550"/>
    <s v="2020-05-13T20:00:00Z"/>
    <n v="449"/>
    <n v="1317"/>
    <n v="136372"/>
    <n v="136372"/>
    <n v="136372"/>
    <n v="1"/>
    <n v="20"/>
    <n v="30"/>
    <n v="2847"/>
    <n v="307"/>
    <n v="3154"/>
    <n v="4903185"/>
    <x v="1"/>
  </r>
  <r>
    <x v="69"/>
    <x v="1"/>
    <n v="10968"/>
    <n v="131017"/>
    <m/>
    <m/>
    <n v="1350"/>
    <m/>
    <n v="489"/>
    <m/>
    <n v="291"/>
    <m/>
    <s v="B"/>
    <d v="2020-05-14T00:00:00"/>
    <s v="0c7e2b77ab27b5d8e3747dd1c934869148ecd012"/>
    <s v="2020-05-14T20:00:00Z"/>
    <n v="467"/>
    <n v="1350"/>
    <n v="141985"/>
    <n v="141985"/>
    <n v="141985"/>
    <n v="1"/>
    <n v="18"/>
    <n v="33"/>
    <n v="5262"/>
    <n v="351"/>
    <n v="5613"/>
    <n v="4903185"/>
    <x v="1"/>
  </r>
  <r>
    <x v="70"/>
    <x v="1"/>
    <n v="11216"/>
    <n v="134847"/>
    <m/>
    <m/>
    <n v="1377"/>
    <m/>
    <n v="497"/>
    <m/>
    <n v="293"/>
    <m/>
    <s v="B"/>
    <d v="2020-05-15T00:00:00"/>
    <s v="8d7c548d019dcc5539c1314bb139ca11c4bd793b"/>
    <s v="2020-05-15T20:00:00Z"/>
    <n v="476"/>
    <n v="1377"/>
    <n v="146063"/>
    <n v="146063"/>
    <n v="146063"/>
    <n v="1"/>
    <n v="9"/>
    <n v="27"/>
    <n v="3830"/>
    <n v="248"/>
    <n v="4078"/>
    <n v="4903185"/>
    <x v="1"/>
  </r>
  <r>
    <x v="71"/>
    <x v="1"/>
    <n v="11523"/>
    <n v="141971"/>
    <m/>
    <m/>
    <n v="1387"/>
    <m/>
    <n v="501"/>
    <m/>
    <n v="295"/>
    <m/>
    <s v="B"/>
    <d v="2020-05-16T00:00:00"/>
    <s v="b3b647c1555ac18188f23e454877c1b16b53caf2"/>
    <s v="2020-05-16T20:00:00Z"/>
    <n v="485"/>
    <n v="1387"/>
    <n v="153494"/>
    <n v="153494"/>
    <n v="153494"/>
    <n v="1"/>
    <n v="9"/>
    <n v="10"/>
    <n v="7124"/>
    <n v="307"/>
    <n v="7431"/>
    <n v="4903185"/>
    <x v="1"/>
  </r>
  <r>
    <x v="72"/>
    <x v="1"/>
    <n v="11771"/>
    <n v="144579"/>
    <m/>
    <m/>
    <n v="1392"/>
    <m/>
    <n v="504"/>
    <m/>
    <n v="296"/>
    <m/>
    <s v="B"/>
    <d v="2020-05-16T00:00:00"/>
    <s v="540fc4ecea85eb597ddf161ce4bc54e4e9b780a6"/>
    <s v="2020-05-17T20:00:00Z"/>
    <n v="488"/>
    <n v="1392"/>
    <n v="156350"/>
    <n v="156350"/>
    <n v="156350"/>
    <n v="1"/>
    <n v="3"/>
    <n v="5"/>
    <n v="2608"/>
    <n v="248"/>
    <n v="2856"/>
    <n v="4903185"/>
    <x v="1"/>
  </r>
  <r>
    <x v="73"/>
    <x v="1"/>
    <n v="12086"/>
    <n v="145037"/>
    <m/>
    <m/>
    <n v="1416"/>
    <m/>
    <n v="512"/>
    <m/>
    <n v="302"/>
    <m/>
    <s v="B"/>
    <d v="2020-05-18T00:00:00"/>
    <s v="5b2cfe9999f12edaaadf251db01027248479f4b9"/>
    <s v="2020-05-18T20:00:00Z"/>
    <n v="489"/>
    <n v="1416"/>
    <n v="157123"/>
    <n v="157123"/>
    <n v="157123"/>
    <n v="1"/>
    <n v="1"/>
    <n v="24"/>
    <n v="458"/>
    <n v="315"/>
    <n v="773"/>
    <n v="4903185"/>
    <x v="1"/>
  </r>
  <r>
    <x v="74"/>
    <x v="1"/>
    <n v="12376"/>
    <n v="145190"/>
    <m/>
    <m/>
    <n v="1453"/>
    <m/>
    <n v="517"/>
    <m/>
    <n v="306"/>
    <m/>
    <s v="B"/>
    <d v="2020-05-18T00:00:00"/>
    <s v="da768efac6b967b10afef712b89563d433bfa593"/>
    <s v="2020-05-19T20:00:00Z"/>
    <n v="504"/>
    <n v="1453"/>
    <n v="157566"/>
    <n v="157566"/>
    <n v="157566"/>
    <n v="1"/>
    <n v="15"/>
    <n v="37"/>
    <n v="153"/>
    <n v="290"/>
    <n v="443"/>
    <n v="4903185"/>
    <x v="1"/>
  </r>
  <r>
    <x v="75"/>
    <x v="1"/>
    <n v="12744"/>
    <n v="151706"/>
    <m/>
    <m/>
    <n v="1493"/>
    <m/>
    <n v="524"/>
    <m/>
    <n v="309"/>
    <m/>
    <s v="B"/>
    <d v="2020-05-19T00:00:00"/>
    <s v="fc74b5a0d85554eb568628788cfab89828235631"/>
    <s v="2020-05-20T20:00:00Z"/>
    <n v="517"/>
    <n v="1493"/>
    <n v="164450"/>
    <n v="164450"/>
    <n v="164450"/>
    <n v="1"/>
    <n v="13"/>
    <n v="40"/>
    <n v="6516"/>
    <n v="368"/>
    <n v="6884"/>
    <n v="4903185"/>
    <x v="1"/>
  </r>
  <r>
    <x v="76"/>
    <x v="1"/>
    <n v="13119"/>
    <n v="157620"/>
    <m/>
    <m/>
    <n v="1528"/>
    <m/>
    <n v="526"/>
    <m/>
    <n v="311"/>
    <m/>
    <s v="B"/>
    <d v="2020-05-21T00:00:00"/>
    <s v="87ebfdf347cf94d0e2e6a2f39c764efa8472452b"/>
    <s v="2020-05-21T20:00:00Z"/>
    <n v="529"/>
    <n v="1528"/>
    <n v="170739"/>
    <n v="170739"/>
    <n v="170739"/>
    <n v="1"/>
    <n v="12"/>
    <n v="35"/>
    <n v="5914"/>
    <n v="375"/>
    <n v="6289"/>
    <n v="4903185"/>
    <x v="1"/>
  </r>
  <r>
    <x v="77"/>
    <x v="1"/>
    <n v="13563"/>
    <n v="164205"/>
    <m/>
    <m/>
    <n v="1561"/>
    <m/>
    <n v="531"/>
    <m/>
    <n v="315"/>
    <n v="7951"/>
    <s v="B"/>
    <d v="2020-05-22T00:00:00"/>
    <s v="7eda0dcc4aba996231685a7a080b53f03cf69bc4"/>
    <s v="2020-05-22T20:00:00Z"/>
    <n v="537"/>
    <n v="1561"/>
    <n v="177768"/>
    <n v="177768"/>
    <n v="177768"/>
    <n v="1"/>
    <n v="8"/>
    <n v="33"/>
    <n v="6585"/>
    <n v="444"/>
    <n v="7029"/>
    <n v="4903185"/>
    <x v="1"/>
  </r>
  <r>
    <x v="78"/>
    <x v="1"/>
    <n v="13938"/>
    <n v="168738"/>
    <m/>
    <m/>
    <n v="1589"/>
    <m/>
    <n v="538"/>
    <m/>
    <n v="319"/>
    <n v="7951"/>
    <s v="B"/>
    <d v="2020-05-23T00:00:00"/>
    <s v="50ba341d7ff0c6f5414394fd09c29fa6c6328ca0"/>
    <s v="2020-05-23T20:00:00Z"/>
    <n v="546"/>
    <n v="1589"/>
    <n v="182676"/>
    <n v="182676"/>
    <n v="182676"/>
    <n v="1"/>
    <n v="9"/>
    <n v="28"/>
    <n v="4533"/>
    <n v="375"/>
    <n v="4908"/>
    <n v="4903185"/>
    <x v="1"/>
  </r>
  <r>
    <x v="79"/>
    <x v="1"/>
    <n v="14327"/>
    <n v="171472"/>
    <m/>
    <m/>
    <n v="1612"/>
    <m/>
    <n v="537"/>
    <m/>
    <n v="320"/>
    <n v="7951"/>
    <s v="B"/>
    <d v="2020-05-24T00:00:00"/>
    <s v="f24e300d8ade0e897be7b30508ab3eb9770c6269"/>
    <s v="2020-05-24T20:00:00Z"/>
    <n v="551"/>
    <n v="1612"/>
    <n v="185799"/>
    <n v="185799"/>
    <n v="185799"/>
    <n v="1"/>
    <n v="5"/>
    <n v="23"/>
    <n v="2734"/>
    <n v="389"/>
    <n v="3123"/>
    <n v="4903185"/>
    <x v="1"/>
  </r>
  <r>
    <x v="0"/>
    <x v="2"/>
    <n v="0"/>
    <n v="6"/>
    <n v="0"/>
    <m/>
    <m/>
    <m/>
    <m/>
    <m/>
    <m/>
    <m/>
    <m/>
    <m/>
    <s v="bf45b38cc58815dd2725a8343da007be2062ed3f"/>
    <s v="2020-03-06T21:00:00Z"/>
    <m/>
    <m/>
    <n v="6"/>
    <n v="6"/>
    <n v="6"/>
    <n v="5"/>
    <m/>
    <m/>
    <m/>
    <m/>
    <m/>
    <n v="3017825"/>
    <x v="1"/>
  </r>
  <r>
    <x v="1"/>
    <x v="2"/>
    <n v="0"/>
    <n v="6"/>
    <n v="0"/>
    <m/>
    <m/>
    <m/>
    <m/>
    <m/>
    <m/>
    <m/>
    <m/>
    <m/>
    <s v="734900f24a21b559b28afbb315dfe8dc42bb4eb6"/>
    <s v="2020-03-07T21:00:00Z"/>
    <m/>
    <m/>
    <n v="6"/>
    <n v="6"/>
    <n v="6"/>
    <n v="5"/>
    <n v="0"/>
    <n v="0"/>
    <n v="0"/>
    <n v="0"/>
    <n v="0"/>
    <n v="3017825"/>
    <x v="1"/>
  </r>
  <r>
    <x v="2"/>
    <x v="2"/>
    <n v="0"/>
    <n v="6"/>
    <n v="0"/>
    <m/>
    <m/>
    <m/>
    <m/>
    <m/>
    <m/>
    <m/>
    <m/>
    <m/>
    <s v="2d0e28c3150765d723fa0efa3029de462580560f"/>
    <s v="2020-03-08T20:00:00Z"/>
    <m/>
    <m/>
    <n v="6"/>
    <n v="6"/>
    <n v="6"/>
    <n v="5"/>
    <n v="0"/>
    <n v="0"/>
    <n v="0"/>
    <n v="0"/>
    <n v="0"/>
    <n v="3017825"/>
    <x v="1"/>
  </r>
  <r>
    <x v="3"/>
    <x v="2"/>
    <n v="0"/>
    <n v="12"/>
    <n v="0"/>
    <m/>
    <m/>
    <m/>
    <m/>
    <m/>
    <m/>
    <m/>
    <m/>
    <m/>
    <s v="d67372efe7e353dd1f68faaf3909a28904d33c10"/>
    <s v="2020-03-09T20:00:00Z"/>
    <m/>
    <m/>
    <n v="12"/>
    <n v="12"/>
    <n v="12"/>
    <n v="5"/>
    <n v="0"/>
    <n v="0"/>
    <n v="6"/>
    <n v="0"/>
    <n v="6"/>
    <n v="3017825"/>
    <x v="1"/>
  </r>
  <r>
    <x v="4"/>
    <x v="2"/>
    <n v="0"/>
    <n v="12"/>
    <n v="3"/>
    <m/>
    <m/>
    <m/>
    <m/>
    <m/>
    <m/>
    <m/>
    <m/>
    <m/>
    <s v="5915eced558a3be0e01106c038a14b0270fc332a"/>
    <s v="2020-03-10T20:00:00Z"/>
    <m/>
    <m/>
    <n v="15"/>
    <n v="12"/>
    <n v="12"/>
    <n v="5"/>
    <n v="0"/>
    <n v="0"/>
    <n v="0"/>
    <n v="0"/>
    <n v="0"/>
    <n v="3017825"/>
    <x v="1"/>
  </r>
  <r>
    <x v="5"/>
    <x v="2"/>
    <n v="0"/>
    <n v="12"/>
    <n v="14"/>
    <m/>
    <m/>
    <m/>
    <m/>
    <m/>
    <m/>
    <m/>
    <m/>
    <m/>
    <s v="80255094c621d6195e52b47b98e8bfa28e2e8579"/>
    <s v="2020-03-11T20:00:00Z"/>
    <m/>
    <m/>
    <n v="26"/>
    <n v="12"/>
    <n v="12"/>
    <n v="5"/>
    <n v="0"/>
    <n v="0"/>
    <n v="0"/>
    <n v="0"/>
    <n v="0"/>
    <n v="3017825"/>
    <x v="1"/>
  </r>
  <r>
    <x v="6"/>
    <x v="2"/>
    <n v="6"/>
    <n v="24"/>
    <n v="20"/>
    <m/>
    <m/>
    <m/>
    <m/>
    <m/>
    <m/>
    <m/>
    <m/>
    <d v="2020-03-11T00:00:00"/>
    <s v="a3db07948d6a59eb4bbc7d472972d06137651dd7"/>
    <s v="2020-03-12T20:00:00Z"/>
    <m/>
    <m/>
    <n v="50"/>
    <n v="30"/>
    <n v="30"/>
    <n v="5"/>
    <n v="0"/>
    <n v="0"/>
    <n v="12"/>
    <n v="6"/>
    <n v="18"/>
    <n v="3017825"/>
    <x v="1"/>
  </r>
  <r>
    <x v="7"/>
    <x v="2"/>
    <n v="9"/>
    <n v="30"/>
    <n v="22"/>
    <m/>
    <m/>
    <m/>
    <m/>
    <m/>
    <m/>
    <m/>
    <m/>
    <d v="2020-03-13T00:00:00"/>
    <s v="966f4d9427e320a3e7ac261a06c4fea6544dd639"/>
    <s v="2020-03-13T20:00:00Z"/>
    <m/>
    <m/>
    <n v="61"/>
    <n v="39"/>
    <n v="39"/>
    <n v="5"/>
    <n v="0"/>
    <n v="0"/>
    <n v="6"/>
    <n v="3"/>
    <n v="9"/>
    <n v="3017825"/>
    <x v="1"/>
  </r>
  <r>
    <x v="8"/>
    <x v="2"/>
    <n v="12"/>
    <n v="65"/>
    <n v="26"/>
    <m/>
    <m/>
    <m/>
    <m/>
    <m/>
    <m/>
    <m/>
    <m/>
    <d v="2020-03-13T00:00:00"/>
    <s v="547c558ca1a9d4ea15f83e59961fb35ced7226ab"/>
    <s v="2020-03-14T20:00:00Z"/>
    <m/>
    <m/>
    <n v="103"/>
    <n v="77"/>
    <n v="77"/>
    <n v="5"/>
    <n v="0"/>
    <n v="0"/>
    <n v="35"/>
    <n v="3"/>
    <n v="38"/>
    <n v="3017825"/>
    <x v="1"/>
  </r>
  <r>
    <x v="9"/>
    <x v="2"/>
    <n v="16"/>
    <n v="103"/>
    <n v="30"/>
    <m/>
    <m/>
    <m/>
    <m/>
    <m/>
    <m/>
    <m/>
    <m/>
    <d v="2020-03-15T00:00:00"/>
    <s v="4b816512fef0651e544428f0a6b5afc23491f657"/>
    <s v="2020-03-15T20:00:00Z"/>
    <m/>
    <m/>
    <n v="149"/>
    <n v="119"/>
    <n v="119"/>
    <n v="5"/>
    <n v="0"/>
    <n v="0"/>
    <n v="38"/>
    <n v="4"/>
    <n v="42"/>
    <n v="3017825"/>
    <x v="1"/>
  </r>
  <r>
    <x v="10"/>
    <x v="2"/>
    <n v="22"/>
    <n v="132"/>
    <n v="14"/>
    <m/>
    <m/>
    <m/>
    <m/>
    <m/>
    <m/>
    <m/>
    <m/>
    <d v="2020-03-16T15:08:00"/>
    <s v="c884ad51a9008cf970aa5f194e62aa3daeeeae56"/>
    <s v="2020-03-16T20:00:00Z"/>
    <m/>
    <m/>
    <n v="168"/>
    <n v="154"/>
    <n v="154"/>
    <n v="5"/>
    <n v="0"/>
    <n v="0"/>
    <n v="29"/>
    <n v="6"/>
    <n v="35"/>
    <n v="3017825"/>
    <x v="1"/>
  </r>
  <r>
    <x v="11"/>
    <x v="2"/>
    <n v="22"/>
    <n v="197"/>
    <n v="41"/>
    <m/>
    <m/>
    <m/>
    <m/>
    <m/>
    <m/>
    <m/>
    <m/>
    <d v="2020-03-17T00:00:00"/>
    <s v="d8d3870fa54c757140c74195994b7dab042e22b3"/>
    <s v="2020-03-17T20:00:00Z"/>
    <m/>
    <m/>
    <n v="260"/>
    <n v="219"/>
    <n v="219"/>
    <n v="5"/>
    <n v="0"/>
    <n v="0"/>
    <n v="65"/>
    <n v="0"/>
    <n v="65"/>
    <n v="3017825"/>
    <x v="1"/>
  </r>
  <r>
    <x v="12"/>
    <x v="2"/>
    <n v="33"/>
    <n v="236"/>
    <n v="50"/>
    <m/>
    <m/>
    <m/>
    <m/>
    <m/>
    <m/>
    <m/>
    <m/>
    <d v="2020-03-18T00:00:00"/>
    <s v="9b224c31ffe5cac298e923ec9d2ce31f77c20a86"/>
    <s v="2020-03-18T20:00:00Z"/>
    <m/>
    <m/>
    <n v="319"/>
    <n v="269"/>
    <n v="269"/>
    <n v="5"/>
    <n v="0"/>
    <n v="0"/>
    <n v="39"/>
    <n v="11"/>
    <n v="50"/>
    <n v="3017825"/>
    <x v="1"/>
  </r>
  <r>
    <x v="13"/>
    <x v="2"/>
    <n v="46"/>
    <n v="310"/>
    <n v="113"/>
    <m/>
    <m/>
    <m/>
    <m/>
    <m/>
    <m/>
    <m/>
    <m/>
    <d v="2020-03-19T11:23:00"/>
    <s v="c140738f20dcbecfd202c687e402bf390b92bdbb"/>
    <s v="2020-03-19T20:00:00Z"/>
    <m/>
    <m/>
    <n v="469"/>
    <n v="356"/>
    <n v="356"/>
    <n v="5"/>
    <n v="0"/>
    <n v="0"/>
    <n v="74"/>
    <n v="13"/>
    <n v="87"/>
    <n v="3017825"/>
    <x v="1"/>
  </r>
  <r>
    <x v="14"/>
    <x v="2"/>
    <n v="96"/>
    <n v="351"/>
    <n v="203"/>
    <m/>
    <m/>
    <m/>
    <m/>
    <m/>
    <m/>
    <m/>
    <m/>
    <d v="2020-03-20T14:19:00"/>
    <s v="a5720b29e0d8f374d541d90a353a19601e1852f5"/>
    <s v="2020-03-20T20:00:00Z"/>
    <m/>
    <m/>
    <n v="650"/>
    <n v="447"/>
    <n v="447"/>
    <n v="5"/>
    <n v="0"/>
    <n v="0"/>
    <n v="41"/>
    <n v="50"/>
    <n v="91"/>
    <n v="3017825"/>
    <x v="1"/>
  </r>
  <r>
    <x v="15"/>
    <x v="2"/>
    <n v="118"/>
    <n v="567"/>
    <n v="154"/>
    <m/>
    <m/>
    <m/>
    <m/>
    <m/>
    <m/>
    <m/>
    <m/>
    <d v="2020-03-21T13:47:00"/>
    <s v="bc397f8a77d43a9767fbaa7977f376b9338e4269"/>
    <s v="2020-03-21T20:00:00Z"/>
    <m/>
    <m/>
    <n v="839"/>
    <n v="685"/>
    <n v="685"/>
    <n v="5"/>
    <n v="0"/>
    <n v="0"/>
    <n v="216"/>
    <n v="22"/>
    <n v="238"/>
    <n v="3017825"/>
    <x v="1"/>
  </r>
  <r>
    <x v="16"/>
    <x v="2"/>
    <n v="165"/>
    <n v="711"/>
    <n v="119"/>
    <n v="13"/>
    <m/>
    <m/>
    <m/>
    <m/>
    <m/>
    <m/>
    <m/>
    <d v="2020-03-22T13:45:00"/>
    <s v="304ea055fd1909c32446df54144c2f17b4207813"/>
    <s v="2020-03-22T20:00:00Z"/>
    <n v="0"/>
    <m/>
    <n v="995"/>
    <n v="876"/>
    <n v="876"/>
    <n v="5"/>
    <n v="0"/>
    <n v="0"/>
    <n v="144"/>
    <n v="47"/>
    <n v="191"/>
    <n v="3017825"/>
    <x v="1"/>
  </r>
  <r>
    <x v="17"/>
    <x v="2"/>
    <n v="174"/>
    <n v="906"/>
    <m/>
    <n v="13"/>
    <m/>
    <m/>
    <m/>
    <m/>
    <m/>
    <m/>
    <s v="A"/>
    <d v="2020-03-23T00:00:00"/>
    <s v="605289cad3f1c12aa6d3cb8d8266410cd437efce"/>
    <s v="2020-03-23T20:00:00Z"/>
    <n v="0"/>
    <m/>
    <n v="1080"/>
    <n v="1080"/>
    <n v="1080"/>
    <n v="5"/>
    <n v="0"/>
    <n v="0"/>
    <n v="195"/>
    <n v="9"/>
    <n v="204"/>
    <n v="3017825"/>
    <x v="1"/>
  </r>
  <r>
    <x v="18"/>
    <x v="2"/>
    <n v="218"/>
    <n v="947"/>
    <m/>
    <n v="22"/>
    <m/>
    <m/>
    <m/>
    <m/>
    <m/>
    <m/>
    <s v="A"/>
    <d v="2020-03-24T00:00:00"/>
    <s v="1d9cefc002bf7770c5b5aae9a4c76a817a4a890a"/>
    <s v="2020-03-24T20:00:00Z"/>
    <n v="0"/>
    <m/>
    <n v="1165"/>
    <n v="1165"/>
    <n v="1165"/>
    <n v="5"/>
    <n v="0"/>
    <n v="0"/>
    <n v="41"/>
    <n v="44"/>
    <n v="85"/>
    <n v="3017825"/>
    <x v="1"/>
  </r>
  <r>
    <x v="19"/>
    <x v="2"/>
    <n v="280"/>
    <n v="1437"/>
    <m/>
    <n v="22"/>
    <m/>
    <m/>
    <m/>
    <n v="4"/>
    <m/>
    <n v="11"/>
    <s v="A"/>
    <d v="2020-03-25T09:19:00"/>
    <s v="5510294527d9935541228330f38083c6bc3dd7bf"/>
    <s v="2020-03-25T20:00:00Z"/>
    <n v="2"/>
    <m/>
    <n v="1717"/>
    <n v="1717"/>
    <n v="1717"/>
    <n v="5"/>
    <n v="2"/>
    <n v="0"/>
    <n v="490"/>
    <n v="62"/>
    <n v="552"/>
    <n v="3017825"/>
    <x v="1"/>
  </r>
  <r>
    <x v="20"/>
    <x v="2"/>
    <n v="335"/>
    <n v="1504"/>
    <m/>
    <n v="41"/>
    <m/>
    <m/>
    <m/>
    <n v="13"/>
    <m/>
    <n v="13"/>
    <s v="A"/>
    <d v="2020-03-26T00:00:00"/>
    <s v="26c2705c0be18308e63e954f81708110e6ab2ef8"/>
    <s v="2020-03-26T20:00:00Z"/>
    <n v="3"/>
    <m/>
    <n v="1839"/>
    <n v="1839"/>
    <n v="1839"/>
    <n v="5"/>
    <n v="1"/>
    <n v="0"/>
    <n v="67"/>
    <n v="55"/>
    <n v="122"/>
    <n v="3017825"/>
    <x v="1"/>
  </r>
  <r>
    <x v="21"/>
    <x v="2"/>
    <n v="381"/>
    <n v="1545"/>
    <m/>
    <n v="48"/>
    <m/>
    <m/>
    <m/>
    <n v="17"/>
    <m/>
    <n v="19"/>
    <s v="A"/>
    <d v="2020-03-27T14:05:00"/>
    <s v="4867d4843328269469ae9001f9c70d6a95543816"/>
    <s v="2020-03-27T20:00:00Z"/>
    <n v="3"/>
    <m/>
    <n v="1926"/>
    <n v="1926"/>
    <n v="1926"/>
    <n v="5"/>
    <n v="0"/>
    <n v="0"/>
    <n v="41"/>
    <n v="46"/>
    <n v="87"/>
    <n v="3017825"/>
    <x v="1"/>
  </r>
  <r>
    <x v="22"/>
    <x v="2"/>
    <n v="404"/>
    <n v="2938"/>
    <m/>
    <n v="48"/>
    <m/>
    <m/>
    <m/>
    <n v="17"/>
    <m/>
    <n v="24"/>
    <s v="A"/>
    <d v="2020-03-28T00:00:00"/>
    <s v="9383166629559b1cd3a48b41542cb7ed54a31bd6"/>
    <s v="2020-03-28T20:00:00Z"/>
    <n v="5"/>
    <m/>
    <n v="3342"/>
    <n v="3342"/>
    <n v="3342"/>
    <n v="5"/>
    <n v="2"/>
    <n v="0"/>
    <n v="1393"/>
    <n v="23"/>
    <n v="1416"/>
    <n v="3017825"/>
    <x v="1"/>
  </r>
  <r>
    <x v="23"/>
    <x v="2"/>
    <n v="426"/>
    <n v="3027"/>
    <m/>
    <n v="43"/>
    <m/>
    <m/>
    <m/>
    <n v="16"/>
    <m/>
    <n v="28"/>
    <s v="A"/>
    <d v="2020-03-29T11:10:00"/>
    <s v="fa441a6cda9d4b048e148882290f9b683ba9f1c6"/>
    <s v="2020-03-29T20:00:00Z"/>
    <n v="6"/>
    <m/>
    <n v="3453"/>
    <n v="3453"/>
    <n v="3453"/>
    <n v="5"/>
    <n v="1"/>
    <n v="0"/>
    <n v="89"/>
    <n v="22"/>
    <n v="111"/>
    <n v="3017825"/>
    <x v="1"/>
  </r>
  <r>
    <x v="24"/>
    <x v="2"/>
    <n v="473"/>
    <n v="5262"/>
    <m/>
    <n v="62"/>
    <m/>
    <m/>
    <m/>
    <n v="21"/>
    <m/>
    <n v="29"/>
    <s v="A"/>
    <d v="2020-03-30T15:42:00"/>
    <s v="347f936bd853834b4b7f1c0c198c00de8f193e57"/>
    <s v="2020-03-30T20:00:00Z"/>
    <n v="7"/>
    <m/>
    <n v="5735"/>
    <n v="5735"/>
    <n v="5735"/>
    <n v="5"/>
    <n v="1"/>
    <n v="0"/>
    <n v="2235"/>
    <n v="47"/>
    <n v="2282"/>
    <n v="3017825"/>
    <x v="1"/>
  </r>
  <r>
    <x v="25"/>
    <x v="2"/>
    <n v="523"/>
    <n v="5959"/>
    <m/>
    <n v="64"/>
    <m/>
    <m/>
    <m/>
    <n v="23"/>
    <m/>
    <n v="35"/>
    <s v="A"/>
    <d v="2020-03-31T14:59:00"/>
    <s v="8da1e200b8ef0e36b1eed41e19413ed797b8a1f5"/>
    <s v="2020-03-31T20:00:00Z"/>
    <n v="8"/>
    <m/>
    <n v="6482"/>
    <n v="6482"/>
    <n v="6482"/>
    <n v="5"/>
    <n v="1"/>
    <n v="0"/>
    <n v="697"/>
    <n v="50"/>
    <n v="747"/>
    <n v="3017825"/>
    <x v="1"/>
  </r>
  <r>
    <x v="26"/>
    <x v="2"/>
    <n v="584"/>
    <n v="7354"/>
    <m/>
    <n v="56"/>
    <n v="90"/>
    <m/>
    <m/>
    <n v="25"/>
    <n v="32"/>
    <n v="42"/>
    <s v="A"/>
    <d v="2020-04-01T13:26:00"/>
    <s v="96ad1681cf748791eec1cdf89ef5358887582295"/>
    <s v="2020-04-01T20:00:00Z"/>
    <n v="10"/>
    <n v="90"/>
    <n v="7938"/>
    <n v="7938"/>
    <n v="7938"/>
    <n v="5"/>
    <n v="2"/>
    <n v="90"/>
    <n v="1395"/>
    <n v="61"/>
    <n v="1456"/>
    <n v="3017825"/>
    <x v="1"/>
  </r>
  <r>
    <x v="27"/>
    <x v="2"/>
    <n v="643"/>
    <n v="7880"/>
    <m/>
    <n v="66"/>
    <n v="100"/>
    <m/>
    <m/>
    <n v="23"/>
    <n v="32"/>
    <n v="47"/>
    <s v="A"/>
    <d v="2020-04-02T14:45:00"/>
    <s v="d331f5f5e770b8b51a1388a4dd4b261bbbf02a01"/>
    <s v="2020-04-02T20:00:00Z"/>
    <n v="12"/>
    <n v="100"/>
    <n v="8523"/>
    <n v="8523"/>
    <n v="8523"/>
    <n v="5"/>
    <n v="2"/>
    <n v="10"/>
    <n v="526"/>
    <n v="59"/>
    <n v="585"/>
    <n v="3017825"/>
    <x v="1"/>
  </r>
  <r>
    <x v="28"/>
    <x v="2"/>
    <n v="704"/>
    <n v="8995"/>
    <m/>
    <n v="71"/>
    <n v="105"/>
    <m/>
    <m/>
    <n v="26"/>
    <n v="39"/>
    <n v="60"/>
    <s v="A"/>
    <d v="2020-04-03T16:21:00"/>
    <s v="cc6edd41b1349527e6d2c7499972656627f69c60"/>
    <s v="2020-04-03T20:00:00Z"/>
    <n v="12"/>
    <n v="105"/>
    <n v="9699"/>
    <n v="9699"/>
    <n v="9699"/>
    <n v="5"/>
    <n v="0"/>
    <n v="5"/>
    <n v="1115"/>
    <n v="61"/>
    <n v="1176"/>
    <n v="3017825"/>
    <x v="1"/>
  </r>
  <r>
    <x v="29"/>
    <x v="2"/>
    <n v="743"/>
    <n v="9627"/>
    <m/>
    <n v="72"/>
    <n v="106"/>
    <m/>
    <m/>
    <n v="23"/>
    <n v="39"/>
    <n v="79"/>
    <s v="A"/>
    <d v="2020-04-04T00:00:00"/>
    <s v="8b51e9f2de31a851f9a0beb6414538d2fe02642f"/>
    <s v="2020-04-04T20:00:00Z"/>
    <n v="14"/>
    <n v="106"/>
    <n v="10370"/>
    <n v="10370"/>
    <n v="10370"/>
    <n v="5"/>
    <n v="2"/>
    <n v="1"/>
    <n v="632"/>
    <n v="39"/>
    <n v="671"/>
    <n v="3017825"/>
    <x v="1"/>
  </r>
  <r>
    <x v="30"/>
    <x v="2"/>
    <n v="830"/>
    <n v="10412"/>
    <m/>
    <n v="67"/>
    <n v="130"/>
    <m/>
    <m/>
    <n v="27"/>
    <n v="39"/>
    <n v="97"/>
    <s v="A"/>
    <d v="2020-04-05T14:34:00"/>
    <s v="165a8f8b5c2c71334b87f45580c501b73444cc51"/>
    <s v="2020-04-05T20:00:00Z"/>
    <n v="16"/>
    <n v="130"/>
    <n v="11242"/>
    <n v="11242"/>
    <n v="11242"/>
    <n v="5"/>
    <n v="2"/>
    <n v="24"/>
    <n v="785"/>
    <n v="87"/>
    <n v="872"/>
    <n v="3017825"/>
    <x v="1"/>
  </r>
  <r>
    <x v="31"/>
    <x v="2"/>
    <n v="875"/>
    <n v="11970"/>
    <m/>
    <n v="74"/>
    <n v="137"/>
    <m/>
    <m/>
    <n v="22"/>
    <n v="39"/>
    <n v="102"/>
    <s v="A"/>
    <d v="2020-04-06T14:35:00"/>
    <s v="235da230b2c2ee57bb1c72f583d66cd4b243d5e1"/>
    <s v="2020-04-06T20:00:00Z"/>
    <n v="16"/>
    <n v="137"/>
    <n v="12845"/>
    <n v="12845"/>
    <n v="12845"/>
    <n v="5"/>
    <n v="0"/>
    <n v="7"/>
    <n v="1558"/>
    <n v="45"/>
    <n v="1603"/>
    <n v="3017825"/>
    <x v="1"/>
  </r>
  <r>
    <x v="32"/>
    <x v="2"/>
    <n v="946"/>
    <n v="12692"/>
    <m/>
    <n v="74"/>
    <n v="148"/>
    <m/>
    <m/>
    <n v="26"/>
    <n v="43"/>
    <n v="142"/>
    <s v="A"/>
    <d v="2020-04-07T14:41:00"/>
    <s v="da9c5dcb949b901a32db6dbb86da35d9e0734750"/>
    <s v="2020-04-07T20:00:00Z"/>
    <n v="16"/>
    <n v="148"/>
    <n v="13638"/>
    <n v="13638"/>
    <n v="13638"/>
    <n v="5"/>
    <n v="0"/>
    <n v="11"/>
    <n v="722"/>
    <n v="71"/>
    <n v="793"/>
    <n v="3017825"/>
    <x v="1"/>
  </r>
  <r>
    <x v="33"/>
    <x v="2"/>
    <n v="1000"/>
    <n v="13530"/>
    <m/>
    <n v="76"/>
    <n v="130"/>
    <m/>
    <n v="43"/>
    <n v="30"/>
    <n v="39"/>
    <n v="208"/>
    <s v="A"/>
    <d v="2020-04-08T14:35:00"/>
    <s v="5efb513d52bdcc1770239d45f8ddcd0a26d3fc4e"/>
    <s v="2020-04-08T20:00:00Z"/>
    <n v="18"/>
    <n v="130"/>
    <n v="14530"/>
    <n v="14530"/>
    <n v="14530"/>
    <n v="5"/>
    <n v="2"/>
    <n v="-18"/>
    <n v="838"/>
    <n v="54"/>
    <n v="892"/>
    <n v="3017825"/>
    <x v="1"/>
  </r>
  <r>
    <x v="34"/>
    <x v="2"/>
    <n v="1119"/>
    <n v="13832"/>
    <m/>
    <n v="73"/>
    <n v="130"/>
    <m/>
    <n v="43"/>
    <n v="31"/>
    <n v="39"/>
    <n v="288"/>
    <s v="A"/>
    <d v="2020-04-09T14:35:00"/>
    <s v="6f80ea37a16c78bd868f7efabe39df79dab42038"/>
    <s v="2020-04-09T20:00:00Z"/>
    <n v="21"/>
    <n v="130"/>
    <n v="14951"/>
    <n v="14951"/>
    <n v="14951"/>
    <n v="5"/>
    <n v="3"/>
    <n v="0"/>
    <n v="302"/>
    <n v="119"/>
    <n v="421"/>
    <n v="3017825"/>
    <x v="1"/>
  </r>
  <r>
    <x v="35"/>
    <x v="2"/>
    <n v="1171"/>
    <n v="15949"/>
    <m/>
    <n v="86"/>
    <n v="130"/>
    <m/>
    <n v="43"/>
    <n v="33"/>
    <n v="39"/>
    <n v="312"/>
    <s v="A"/>
    <d v="2020-04-10T14:36:00"/>
    <s v="2edb28149eacfc79d95c4a519c0071a41fe57096"/>
    <s v="2020-04-10T20:00:00Z"/>
    <n v="23"/>
    <n v="130"/>
    <n v="17120"/>
    <n v="17120"/>
    <n v="17120"/>
    <n v="5"/>
    <n v="2"/>
    <n v="0"/>
    <n v="2117"/>
    <n v="52"/>
    <n v="2169"/>
    <n v="3017825"/>
    <x v="1"/>
  </r>
  <r>
    <x v="36"/>
    <x v="2"/>
    <n v="1226"/>
    <n v="17352"/>
    <m/>
    <n v="86"/>
    <n v="130"/>
    <m/>
    <n v="43"/>
    <n v="33"/>
    <n v="39"/>
    <n v="340"/>
    <s v="A"/>
    <d v="2020-04-11T13:20:00"/>
    <s v="c728fbde8f2f065b039241e81887faafbfa0338b"/>
    <s v="2020-04-11T20:00:00Z"/>
    <n v="24"/>
    <n v="130"/>
    <n v="18578"/>
    <n v="18578"/>
    <n v="18578"/>
    <n v="5"/>
    <n v="1"/>
    <n v="0"/>
    <n v="1403"/>
    <n v="55"/>
    <n v="1458"/>
    <n v="3017825"/>
    <x v="1"/>
  </r>
  <r>
    <x v="37"/>
    <x v="2"/>
    <n v="1280"/>
    <n v="18442"/>
    <m/>
    <n v="74"/>
    <n v="130"/>
    <m/>
    <n v="43"/>
    <n v="30"/>
    <n v="39"/>
    <n v="367"/>
    <s v="A"/>
    <d v="2020-04-12T11:33:00"/>
    <s v="d3646c6a7fa8fb8a8a8e5e0b3821ee700ca8f6d6"/>
    <s v="2020-04-12T20:00:00Z"/>
    <n v="27"/>
    <n v="130"/>
    <n v="19722"/>
    <n v="19722"/>
    <n v="19722"/>
    <n v="5"/>
    <n v="3"/>
    <n v="0"/>
    <n v="1090"/>
    <n v="54"/>
    <n v="1144"/>
    <n v="3017825"/>
    <x v="1"/>
  </r>
  <r>
    <x v="38"/>
    <x v="2"/>
    <n v="1410"/>
    <n v="19394"/>
    <m/>
    <n v="74"/>
    <n v="130"/>
    <m/>
    <n v="43"/>
    <n v="28"/>
    <n v="39"/>
    <n v="391"/>
    <s v="A"/>
    <d v="2020-04-13T13:33:00"/>
    <s v="94365324201e7d36e6b5d48fbd84438708abc94f"/>
    <s v="2020-04-13T20:00:00Z"/>
    <n v="30"/>
    <n v="130"/>
    <n v="20804"/>
    <n v="20804"/>
    <n v="20804"/>
    <n v="5"/>
    <n v="3"/>
    <n v="0"/>
    <n v="952"/>
    <n v="130"/>
    <n v="1082"/>
    <n v="3017825"/>
    <x v="1"/>
  </r>
  <r>
    <x v="39"/>
    <x v="2"/>
    <n v="1480"/>
    <n v="19651"/>
    <m/>
    <n v="81"/>
    <n v="130"/>
    <m/>
    <n v="43"/>
    <n v="29"/>
    <n v="39"/>
    <n v="427"/>
    <s v="A"/>
    <d v="2020-04-14T14:46:00"/>
    <s v="81720db8376cf97c3fdc996ac912f8f0d151d570"/>
    <s v="2020-04-14T20:00:00Z"/>
    <n v="30"/>
    <n v="130"/>
    <n v="21131"/>
    <n v="21131"/>
    <n v="21131"/>
    <n v="5"/>
    <n v="0"/>
    <n v="0"/>
    <n v="257"/>
    <n v="70"/>
    <n v="327"/>
    <n v="3017825"/>
    <x v="1"/>
  </r>
  <r>
    <x v="40"/>
    <x v="2"/>
    <n v="1569"/>
    <n v="20265"/>
    <m/>
    <n v="83"/>
    <n v="130"/>
    <m/>
    <n v="43"/>
    <n v="26"/>
    <n v="39"/>
    <n v="489"/>
    <s v="A"/>
    <d v="2020-04-15T14:45:00"/>
    <s v="ffd3075c5cbd02b405fc88cb5814760001ba224c"/>
    <s v="2020-04-15T20:00:00Z"/>
    <n v="33"/>
    <n v="130"/>
    <n v="21834"/>
    <n v="21834"/>
    <n v="21834"/>
    <n v="5"/>
    <n v="3"/>
    <n v="0"/>
    <n v="614"/>
    <n v="89"/>
    <n v="703"/>
    <n v="3017825"/>
    <x v="1"/>
  </r>
  <r>
    <x v="41"/>
    <x v="2"/>
    <n v="1620"/>
    <n v="21055"/>
    <m/>
    <n v="85"/>
    <m/>
    <m/>
    <m/>
    <n v="21"/>
    <m/>
    <n v="548"/>
    <s v="A"/>
    <d v="2020-04-16T14:45:00"/>
    <s v="99d6e08e360e065638394f36bda39965d9d16354"/>
    <s v="2020-04-16T20:00:00Z"/>
    <n v="37"/>
    <m/>
    <n v="22675"/>
    <n v="22675"/>
    <n v="22675"/>
    <n v="5"/>
    <n v="4"/>
    <n v="0"/>
    <n v="790"/>
    <n v="51"/>
    <n v="841"/>
    <n v="3017825"/>
    <x v="1"/>
  </r>
  <r>
    <x v="42"/>
    <x v="2"/>
    <n v="1695"/>
    <n v="21799"/>
    <m/>
    <n v="83"/>
    <m/>
    <m/>
    <m/>
    <n v="21"/>
    <m/>
    <n v="593"/>
    <s v="A"/>
    <d v="2020-04-17T19:00:00"/>
    <s v="a8da8ed523d7c6aa818ab7f8eb7bd3a8931e2a13"/>
    <s v="2020-04-17T20:00:00Z"/>
    <n v="37"/>
    <m/>
    <n v="23494"/>
    <n v="23494"/>
    <n v="23494"/>
    <n v="5"/>
    <n v="0"/>
    <n v="0"/>
    <n v="744"/>
    <n v="75"/>
    <n v="819"/>
    <n v="3017825"/>
    <x v="1"/>
  </r>
  <r>
    <x v="43"/>
    <x v="2"/>
    <n v="1739"/>
    <n v="22402"/>
    <m/>
    <n v="86"/>
    <n v="291"/>
    <m/>
    <m/>
    <n v="22"/>
    <n v="57"/>
    <n v="703"/>
    <s v="A"/>
    <d v="2020-04-17T19:00:00"/>
    <s v="8e816f3b3980de132cc494d4028d97e61e695fba"/>
    <s v="2020-04-18T20:00:00Z"/>
    <n v="38"/>
    <n v="291"/>
    <n v="24141"/>
    <n v="24141"/>
    <n v="24141"/>
    <n v="5"/>
    <n v="1"/>
    <n v="291"/>
    <n v="603"/>
    <n v="44"/>
    <n v="647"/>
    <n v="3017825"/>
    <x v="1"/>
  </r>
  <r>
    <x v="44"/>
    <x v="2"/>
    <n v="1781"/>
    <n v="22428"/>
    <m/>
    <n v="88"/>
    <n v="291"/>
    <m/>
    <m/>
    <n v="25"/>
    <n v="57"/>
    <n v="721"/>
    <s v="A"/>
    <d v="2020-04-19T18:47:00"/>
    <s v="ae84614fc686051815d722eb411e893386d868ed"/>
    <s v="2020-04-19T20:00:00Z"/>
    <n v="40"/>
    <n v="291"/>
    <n v="24209"/>
    <n v="24209"/>
    <n v="24209"/>
    <n v="5"/>
    <n v="2"/>
    <n v="0"/>
    <n v="26"/>
    <n v="42"/>
    <n v="68"/>
    <n v="3017825"/>
    <x v="1"/>
  </r>
  <r>
    <x v="45"/>
    <x v="2"/>
    <n v="1923"/>
    <n v="24630"/>
    <m/>
    <n v="93"/>
    <n v="291"/>
    <m/>
    <m/>
    <n v="24"/>
    <n v="57"/>
    <n v="749"/>
    <s v="A"/>
    <d v="2020-04-20T14:30:00"/>
    <s v="bb81f8dd15433a86866d3f7cf262a144eca45e58"/>
    <s v="2020-04-20T20:00:00Z"/>
    <n v="42"/>
    <n v="291"/>
    <n v="26553"/>
    <n v="26553"/>
    <n v="26553"/>
    <n v="5"/>
    <n v="2"/>
    <n v="0"/>
    <n v="2202"/>
    <n v="142"/>
    <n v="2344"/>
    <n v="3017825"/>
    <x v="1"/>
  </r>
  <r>
    <x v="46"/>
    <x v="2"/>
    <n v="2227"/>
    <n v="25214"/>
    <m/>
    <n v="86"/>
    <n v="291"/>
    <m/>
    <m/>
    <n v="27"/>
    <n v="57"/>
    <n v="809"/>
    <s v="A"/>
    <d v="2020-04-21T00:00:00"/>
    <s v="c1c5d60936d5f43d8939a0ce28295b0518e7c6e2"/>
    <s v="2020-04-21T20:00:00Z"/>
    <n v="43"/>
    <n v="291"/>
    <n v="27441"/>
    <n v="27441"/>
    <n v="27441"/>
    <n v="5"/>
    <n v="1"/>
    <n v="0"/>
    <n v="584"/>
    <n v="304"/>
    <n v="888"/>
    <n v="3017825"/>
    <x v="1"/>
  </r>
  <r>
    <x v="47"/>
    <x v="2"/>
    <n v="2276"/>
    <n v="27437"/>
    <m/>
    <n v="97"/>
    <n v="291"/>
    <m/>
    <m/>
    <n v="23"/>
    <n v="57"/>
    <n v="863"/>
    <s v="A"/>
    <d v="2020-04-22T16:01:00"/>
    <s v="0eabe652e679eb099e9d27cfc2f1a1a35da9abaf"/>
    <s v="2020-04-22T20:00:00Z"/>
    <n v="42"/>
    <n v="291"/>
    <n v="29713"/>
    <n v="29713"/>
    <n v="29713"/>
    <n v="5"/>
    <n v="-1"/>
    <n v="0"/>
    <n v="2223"/>
    <n v="49"/>
    <n v="2272"/>
    <n v="3017825"/>
    <x v="1"/>
  </r>
  <r>
    <x v="48"/>
    <x v="2"/>
    <n v="2465"/>
    <n v="29125"/>
    <m/>
    <n v="101"/>
    <n v="291"/>
    <m/>
    <m/>
    <n v="24"/>
    <n v="57"/>
    <n v="902"/>
    <s v="A"/>
    <d v="2020-04-23T14:48:00"/>
    <s v="0c3ac1c09b51363b70e7573474076f176261f8af"/>
    <s v="2020-04-23T20:00:00Z"/>
    <n v="45"/>
    <n v="291"/>
    <n v="31590"/>
    <n v="31590"/>
    <n v="31590"/>
    <n v="5"/>
    <n v="3"/>
    <n v="0"/>
    <n v="1688"/>
    <n v="189"/>
    <n v="1877"/>
    <n v="3017825"/>
    <x v="1"/>
  </r>
  <r>
    <x v="49"/>
    <x v="2"/>
    <n v="2741"/>
    <n v="32837"/>
    <m/>
    <n v="101"/>
    <n v="291"/>
    <m/>
    <m/>
    <n v="24"/>
    <n v="57"/>
    <n v="929"/>
    <s v="A"/>
    <d v="2020-04-24T10:47:00"/>
    <s v="84ab202b87bb4e4d793bf81068f41eb14fcfdbf2"/>
    <s v="2020-04-24T20:00:00Z"/>
    <n v="45"/>
    <n v="291"/>
    <n v="35578"/>
    <n v="35578"/>
    <n v="35578"/>
    <n v="5"/>
    <n v="0"/>
    <n v="0"/>
    <n v="3712"/>
    <n v="276"/>
    <n v="3988"/>
    <n v="3017825"/>
    <x v="1"/>
  </r>
  <r>
    <x v="50"/>
    <x v="2"/>
    <n v="2829"/>
    <n v="35224"/>
    <m/>
    <n v="104"/>
    <n v="291"/>
    <m/>
    <m/>
    <n v="25"/>
    <n v="57"/>
    <n v="964"/>
    <s v="B"/>
    <d v="2020-04-25T10:47:00"/>
    <s v="5015b17230e8d8937c262729f44aab9d0741c616"/>
    <s v="2020-04-25T20:00:00Z"/>
    <n v="47"/>
    <n v="291"/>
    <n v="38053"/>
    <n v="38053"/>
    <n v="38053"/>
    <n v="5"/>
    <n v="2"/>
    <n v="0"/>
    <n v="2387"/>
    <n v="88"/>
    <n v="2475"/>
    <n v="3017825"/>
    <x v="1"/>
  </r>
  <r>
    <x v="51"/>
    <x v="2"/>
    <n v="2941"/>
    <n v="36528"/>
    <m/>
    <n v="104"/>
    <n v="291"/>
    <m/>
    <m/>
    <n v="25"/>
    <n v="57"/>
    <n v="985"/>
    <s v="B"/>
    <d v="2020-04-26T10:00:00"/>
    <s v="7c51b6bf39bd410bbd059f354066029e902ff7fd"/>
    <s v="2020-04-26T20:00:00Z"/>
    <n v="49"/>
    <n v="291"/>
    <n v="39469"/>
    <n v="39469"/>
    <n v="39469"/>
    <n v="5"/>
    <n v="2"/>
    <n v="0"/>
    <n v="1304"/>
    <n v="112"/>
    <n v="1416"/>
    <n v="3017825"/>
    <x v="1"/>
  </r>
  <r>
    <x v="52"/>
    <x v="2"/>
    <n v="3017"/>
    <n v="37440"/>
    <m/>
    <n v="109"/>
    <m/>
    <m/>
    <m/>
    <n v="25"/>
    <m/>
    <n v="987"/>
    <s v="B"/>
    <d v="2020-04-27T15:00:00"/>
    <s v="dce758e653f27f19342ba3825057e9f5478a9df1"/>
    <s v="2020-04-27T20:00:00Z"/>
    <n v="50"/>
    <m/>
    <n v="40457"/>
    <n v="40457"/>
    <n v="40457"/>
    <n v="5"/>
    <n v="1"/>
    <n v="0"/>
    <n v="912"/>
    <n v="76"/>
    <n v="988"/>
    <n v="3017825"/>
    <x v="1"/>
  </r>
  <r>
    <x v="53"/>
    <x v="2"/>
    <n v="3111"/>
    <n v="37560"/>
    <m/>
    <n v="104"/>
    <m/>
    <m/>
    <m/>
    <n v="20"/>
    <m/>
    <n v="1146"/>
    <s v="B"/>
    <d v="2020-04-28T09:00:00"/>
    <s v="2583b472987ea7aa1c2614dbb977aeee0fc70f9a"/>
    <s v="2020-04-28T20:00:00Z"/>
    <n v="52"/>
    <m/>
    <n v="40671"/>
    <n v="40671"/>
    <n v="40671"/>
    <n v="5"/>
    <n v="2"/>
    <n v="0"/>
    <n v="120"/>
    <n v="94"/>
    <n v="214"/>
    <n v="3017825"/>
    <x v="1"/>
  </r>
  <r>
    <x v="54"/>
    <x v="2"/>
    <n v="3192"/>
    <n v="42257"/>
    <m/>
    <n v="93"/>
    <n v="389"/>
    <m/>
    <m/>
    <n v="18"/>
    <n v="82"/>
    <n v="1249"/>
    <s v="B"/>
    <d v="2020-04-29T09:00:00"/>
    <s v="54d0d2ebc3cf6952f248d4880eb588056d8c6c47"/>
    <s v="2020-04-29T20:00:00Z"/>
    <n v="59"/>
    <n v="389"/>
    <n v="45449"/>
    <n v="45449"/>
    <n v="45449"/>
    <n v="5"/>
    <n v="7"/>
    <n v="389"/>
    <n v="4697"/>
    <n v="81"/>
    <n v="4778"/>
    <n v="3017825"/>
    <x v="1"/>
  </r>
  <r>
    <x v="55"/>
    <x v="2"/>
    <n v="3255"/>
    <n v="45124"/>
    <m/>
    <n v="95"/>
    <n v="402"/>
    <m/>
    <m/>
    <n v="23"/>
    <n v="85"/>
    <n v="1305"/>
    <s v="B"/>
    <d v="2020-04-30T14:49:00"/>
    <s v="f43e63da5742fa45f0d979c2627df539141acdb9"/>
    <s v="2020-04-30T20:00:00Z"/>
    <n v="61"/>
    <n v="402"/>
    <n v="48379"/>
    <n v="48379"/>
    <n v="48379"/>
    <n v="5"/>
    <n v="2"/>
    <n v="13"/>
    <n v="2867"/>
    <n v="63"/>
    <n v="2930"/>
    <n v="3017825"/>
    <x v="1"/>
  </r>
  <r>
    <x v="56"/>
    <x v="2"/>
    <n v="3321"/>
    <n v="46355"/>
    <m/>
    <n v="95"/>
    <n v="414"/>
    <m/>
    <m/>
    <n v="23"/>
    <n v="85"/>
    <n v="1973"/>
    <s v="B"/>
    <d v="2020-05-01T14:50:00"/>
    <s v="e1125a1587778d76352b54f9d43fd17c05eb8798"/>
    <s v="2020-05-01T20:00:00Z"/>
    <n v="64"/>
    <n v="414"/>
    <n v="49676"/>
    <n v="49676"/>
    <n v="49676"/>
    <n v="5"/>
    <n v="3"/>
    <n v="12"/>
    <n v="1231"/>
    <n v="66"/>
    <n v="1297"/>
    <n v="3017825"/>
    <x v="1"/>
  </r>
  <r>
    <x v="57"/>
    <x v="2"/>
    <n v="3372"/>
    <n v="48210"/>
    <m/>
    <n v="95"/>
    <n v="414"/>
    <m/>
    <m/>
    <n v="20"/>
    <n v="85"/>
    <n v="1987"/>
    <s v="B"/>
    <d v="2020-05-02T14:47:00"/>
    <s v="eac9a5587a00083dc37290a030784bda6bdd4543"/>
    <s v="2020-05-02T20:00:00Z"/>
    <n v="73"/>
    <n v="414"/>
    <n v="51582"/>
    <n v="51582"/>
    <n v="51582"/>
    <n v="5"/>
    <n v="9"/>
    <n v="0"/>
    <n v="1855"/>
    <n v="51"/>
    <n v="1906"/>
    <n v="3017825"/>
    <x v="1"/>
  </r>
  <r>
    <x v="58"/>
    <x v="2"/>
    <n v="3431"/>
    <n v="49459"/>
    <m/>
    <n v="100"/>
    <n v="427"/>
    <m/>
    <m/>
    <n v="20"/>
    <n v="88"/>
    <n v="1999"/>
    <s v="B"/>
    <d v="2020-05-03T13:30:00"/>
    <s v="091a9db3cc083c8896fe7213039fa9e150ec43b9"/>
    <s v="2020-05-03T20:00:00Z"/>
    <n v="76"/>
    <n v="427"/>
    <n v="52890"/>
    <n v="52890"/>
    <n v="52890"/>
    <n v="5"/>
    <n v="3"/>
    <n v="13"/>
    <n v="1249"/>
    <n v="59"/>
    <n v="1308"/>
    <n v="3017825"/>
    <x v="1"/>
  </r>
  <r>
    <x v="59"/>
    <x v="2"/>
    <n v="3458"/>
    <n v="50984"/>
    <m/>
    <n v="91"/>
    <n v="438"/>
    <m/>
    <m/>
    <n v="16"/>
    <n v="88"/>
    <n v="2016"/>
    <s v="B"/>
    <d v="2020-05-03T15:40:00"/>
    <s v="60aaf335c3391b4624ad79cdce644f9f0a8ce56b"/>
    <s v="2020-05-04T20:00:00Z"/>
    <n v="81"/>
    <n v="438"/>
    <n v="54442"/>
    <n v="54442"/>
    <n v="54442"/>
    <n v="5"/>
    <n v="5"/>
    <n v="11"/>
    <n v="1525"/>
    <n v="27"/>
    <n v="1552"/>
    <n v="3017825"/>
    <x v="1"/>
  </r>
  <r>
    <x v="60"/>
    <x v="2"/>
    <n v="3496"/>
    <n v="51139"/>
    <m/>
    <n v="89"/>
    <n v="453"/>
    <m/>
    <m/>
    <n v="16"/>
    <n v="89"/>
    <n v="2041"/>
    <s v="B"/>
    <d v="2020-05-05T16:10:00"/>
    <s v="843ec804bd4dfd6e377571e1e26decc15ef217ff"/>
    <s v="2020-05-05T20:00:00Z"/>
    <n v="83"/>
    <n v="453"/>
    <n v="54635"/>
    <n v="54635"/>
    <n v="54635"/>
    <n v="5"/>
    <n v="2"/>
    <n v="15"/>
    <n v="155"/>
    <n v="38"/>
    <n v="193"/>
    <n v="3017825"/>
    <x v="1"/>
  </r>
  <r>
    <x v="61"/>
    <x v="2"/>
    <n v="3568"/>
    <n v="55435"/>
    <m/>
    <n v="69"/>
    <n v="453"/>
    <m/>
    <m/>
    <n v="14"/>
    <n v="89"/>
    <n v="2109"/>
    <s v="B"/>
    <d v="2020-05-06T14:42:00"/>
    <s v="cb92db297b9f3a9418a5a0bf6439bf95106cc319"/>
    <s v="2020-05-06T20:00:00Z"/>
    <n v="85"/>
    <n v="453"/>
    <n v="59003"/>
    <n v="59003"/>
    <n v="59003"/>
    <n v="5"/>
    <n v="2"/>
    <n v="0"/>
    <n v="4296"/>
    <n v="72"/>
    <n v="4368"/>
    <n v="3017825"/>
    <x v="1"/>
  </r>
  <r>
    <x v="62"/>
    <x v="2"/>
    <n v="3611"/>
    <n v="56384"/>
    <m/>
    <n v="69"/>
    <n v="462"/>
    <m/>
    <m/>
    <n v="14"/>
    <n v="93"/>
    <n v="2123"/>
    <s v="B"/>
    <d v="2020-05-07T09:43:00"/>
    <s v="b3e21ebbb872bb53477dc05f144a563b65c54954"/>
    <s v="2020-05-07T20:00:00Z"/>
    <n v="87"/>
    <n v="462"/>
    <n v="59995"/>
    <n v="59995"/>
    <n v="59995"/>
    <n v="5"/>
    <n v="2"/>
    <n v="9"/>
    <n v="949"/>
    <n v="43"/>
    <n v="992"/>
    <n v="3017825"/>
    <x v="1"/>
  </r>
  <r>
    <x v="63"/>
    <x v="2"/>
    <n v="3694"/>
    <n v="60300"/>
    <m/>
    <n v="70"/>
    <n v="466"/>
    <m/>
    <m/>
    <n v="14"/>
    <n v="93"/>
    <n v="2159"/>
    <s v="B"/>
    <d v="2020-05-08T08:15:00"/>
    <s v="a4ca6c4d1efac4b48f7e80e29bbc2be13f132133"/>
    <s v="2020-05-08T20:00:00Z"/>
    <n v="88"/>
    <n v="466"/>
    <n v="63994"/>
    <n v="63994"/>
    <n v="63994"/>
    <n v="5"/>
    <n v="1"/>
    <n v="4"/>
    <n v="3916"/>
    <n v="83"/>
    <n v="3999"/>
    <n v="3017825"/>
    <x v="1"/>
  </r>
  <r>
    <x v="64"/>
    <x v="2"/>
    <n v="3747"/>
    <n v="61781"/>
    <m/>
    <n v="64"/>
    <n v="471"/>
    <m/>
    <m/>
    <n v="14"/>
    <n v="96"/>
    <n v="2968"/>
    <s v="B"/>
    <d v="2020-05-09T10:15:00"/>
    <s v="64db20aa3b59b76ce6735254a2bb4e60fe5ecede"/>
    <s v="2020-05-09T20:00:00Z"/>
    <n v="88"/>
    <n v="471"/>
    <n v="65528"/>
    <n v="65528"/>
    <n v="65528"/>
    <n v="5"/>
    <n v="0"/>
    <n v="5"/>
    <n v="1481"/>
    <n v="53"/>
    <n v="1534"/>
    <n v="3017825"/>
    <x v="1"/>
  </r>
  <r>
    <x v="65"/>
    <x v="2"/>
    <n v="3747"/>
    <n v="61781"/>
    <m/>
    <n v="64"/>
    <n v="471"/>
    <m/>
    <m/>
    <n v="14"/>
    <n v="96"/>
    <n v="2968"/>
    <s v="B"/>
    <d v="2020-05-10T10:15:00"/>
    <s v="38a9c539abfb2c4f9d79d7cf330d67eada846df5"/>
    <s v="2020-05-10T20:00:00Z"/>
    <n v="88"/>
    <n v="471"/>
    <n v="65528"/>
    <n v="65528"/>
    <n v="65528"/>
    <n v="5"/>
    <n v="0"/>
    <n v="0"/>
    <n v="0"/>
    <n v="0"/>
    <n v="0"/>
    <n v="3017825"/>
    <x v="1"/>
  </r>
  <r>
    <x v="66"/>
    <x v="2"/>
    <n v="4034"/>
    <n v="64996"/>
    <m/>
    <n v="61"/>
    <n v="480"/>
    <m/>
    <m/>
    <n v="11"/>
    <n v="98"/>
    <n v="3149"/>
    <s v="A"/>
    <d v="2020-05-10T19:05:00"/>
    <s v="dbe584b0f033faf71ab1255e32755841c0161597"/>
    <s v="2020-05-11T20:00:00Z"/>
    <n v="94"/>
    <n v="480"/>
    <n v="69030"/>
    <n v="69030"/>
    <n v="69030"/>
    <n v="5"/>
    <n v="6"/>
    <n v="9"/>
    <n v="3215"/>
    <n v="287"/>
    <n v="3502"/>
    <n v="3017825"/>
    <x v="1"/>
  </r>
  <r>
    <x v="67"/>
    <x v="2"/>
    <n v="4164"/>
    <n v="66280"/>
    <m/>
    <n v="59"/>
    <n v="485"/>
    <m/>
    <m/>
    <n v="12"/>
    <n v="98"/>
    <n v="3220"/>
    <s v="A"/>
    <d v="2020-05-11T18:55:00"/>
    <s v="c6b2b29faaf304a3e36270f55c766b0fc9773bc2"/>
    <s v="2020-05-12T20:00:00Z"/>
    <n v="95"/>
    <n v="485"/>
    <n v="70444"/>
    <n v="70444"/>
    <n v="70444"/>
    <n v="5"/>
    <n v="1"/>
    <n v="5"/>
    <n v="1284"/>
    <n v="130"/>
    <n v="1414"/>
    <n v="3017825"/>
    <x v="1"/>
  </r>
  <r>
    <x v="68"/>
    <x v="2"/>
    <n v="4164"/>
    <n v="69051"/>
    <m/>
    <n v="59"/>
    <n v="497"/>
    <m/>
    <m/>
    <n v="12"/>
    <n v="99"/>
    <n v="3220"/>
    <s v="A"/>
    <d v="2020-05-12T18:33:00"/>
    <s v="72af1969cef24d39d08a6be137b8ef56f633511c"/>
    <s v="2020-05-13T20:00:00Z"/>
    <n v="95"/>
    <n v="497"/>
    <n v="73215"/>
    <n v="73215"/>
    <n v="73215"/>
    <n v="5"/>
    <n v="0"/>
    <n v="12"/>
    <n v="2771"/>
    <n v="0"/>
    <n v="2771"/>
    <n v="3017825"/>
    <x v="1"/>
  </r>
  <r>
    <x v="69"/>
    <x v="2"/>
    <n v="4236"/>
    <n v="71582"/>
    <m/>
    <n v="64"/>
    <n v="509"/>
    <m/>
    <m/>
    <n v="13"/>
    <n v="100"/>
    <n v="3277"/>
    <s v="A"/>
    <d v="2020-05-14T08:20:00"/>
    <s v="d99ce33ac0b3b642f75b868f76180c249f3fb456"/>
    <s v="2020-05-14T20:00:00Z"/>
    <n v="97"/>
    <n v="509"/>
    <n v="75818"/>
    <n v="75818"/>
    <n v="75818"/>
    <n v="5"/>
    <n v="2"/>
    <n v="12"/>
    <n v="2531"/>
    <n v="72"/>
    <n v="2603"/>
    <n v="3017825"/>
    <x v="1"/>
  </r>
  <r>
    <x v="70"/>
    <x v="2"/>
    <n v="4463"/>
    <n v="77066"/>
    <m/>
    <n v="65"/>
    <n v="520"/>
    <m/>
    <m/>
    <n v="9"/>
    <n v="101"/>
    <n v="3390"/>
    <s v="A"/>
    <d v="2020-05-15T16:20:00"/>
    <s v="96b617922fe57968d27b560bbe8547065ea597fe"/>
    <s v="2020-05-15T20:00:00Z"/>
    <n v="98"/>
    <n v="520"/>
    <n v="81529"/>
    <n v="81529"/>
    <n v="81529"/>
    <n v="5"/>
    <n v="1"/>
    <n v="11"/>
    <n v="5484"/>
    <n v="227"/>
    <n v="5711"/>
    <n v="3017825"/>
    <x v="1"/>
  </r>
  <r>
    <x v="71"/>
    <x v="2"/>
    <n v="4578"/>
    <n v="77066"/>
    <m/>
    <n v="65"/>
    <n v="520"/>
    <m/>
    <m/>
    <n v="10"/>
    <n v="101"/>
    <n v="3472"/>
    <s v="A"/>
    <d v="2020-05-15T16:20:00"/>
    <s v="2715a8779c1af1949901c1b256e0c7db130134ab"/>
    <s v="2020-05-16T20:00:00Z"/>
    <n v="98"/>
    <n v="520"/>
    <n v="81644"/>
    <n v="81644"/>
    <n v="81644"/>
    <n v="5"/>
    <n v="0"/>
    <n v="0"/>
    <n v="0"/>
    <n v="115"/>
    <n v="115"/>
    <n v="3017825"/>
    <x v="1"/>
  </r>
  <r>
    <x v="72"/>
    <x v="2"/>
    <n v="4759"/>
    <n v="80426"/>
    <m/>
    <n v="65"/>
    <n v="520"/>
    <m/>
    <m/>
    <n v="9"/>
    <n v="101"/>
    <n v="3590"/>
    <s v="A"/>
    <d v="2020-05-17T00:00:00"/>
    <s v="28092115d4cbcaa02ed0184e52163f38412774e3"/>
    <s v="2020-05-17T20:00:00Z"/>
    <n v="98"/>
    <n v="520"/>
    <n v="85185"/>
    <n v="85185"/>
    <n v="85185"/>
    <n v="5"/>
    <n v="0"/>
    <n v="0"/>
    <n v="3360"/>
    <n v="181"/>
    <n v="3541"/>
    <n v="3017825"/>
    <x v="1"/>
  </r>
  <r>
    <x v="73"/>
    <x v="2"/>
    <n v="4813"/>
    <n v="80426"/>
    <m/>
    <n v="77"/>
    <n v="530"/>
    <m/>
    <m/>
    <n v="12"/>
    <n v="101"/>
    <n v="3645"/>
    <s v="A"/>
    <d v="2020-05-18T00:00:00"/>
    <s v="a1fc38a56f67ed2a8ff4225276f3fd91a77308f4"/>
    <s v="2020-05-18T20:00:00Z"/>
    <n v="100"/>
    <n v="530"/>
    <n v="85239"/>
    <n v="85239"/>
    <n v="85239"/>
    <n v="5"/>
    <n v="2"/>
    <n v="10"/>
    <n v="0"/>
    <n v="54"/>
    <n v="54"/>
    <n v="3017825"/>
    <x v="1"/>
  </r>
  <r>
    <x v="74"/>
    <x v="2"/>
    <n v="4923"/>
    <n v="88778"/>
    <m/>
    <n v="78"/>
    <n v="535"/>
    <m/>
    <m/>
    <n v="14"/>
    <n v="101"/>
    <n v="3739"/>
    <s v="A"/>
    <d v="2020-05-19T00:00:00"/>
    <s v="31b7e799d1d456ef327a06e12e0866aabb9dbad3"/>
    <s v="2020-05-19T20:00:00Z"/>
    <n v="102"/>
    <n v="535"/>
    <n v="93701"/>
    <n v="93701"/>
    <n v="93701"/>
    <n v="5"/>
    <n v="2"/>
    <n v="5"/>
    <n v="8352"/>
    <n v="110"/>
    <n v="8462"/>
    <n v="3017825"/>
    <x v="1"/>
  </r>
  <r>
    <x v="75"/>
    <x v="2"/>
    <n v="5003"/>
    <n v="91255"/>
    <m/>
    <n v="78"/>
    <n v="535"/>
    <m/>
    <m/>
    <n v="14"/>
    <n v="101"/>
    <n v="3852"/>
    <s v="A"/>
    <d v="2020-05-20T00:00:00"/>
    <s v="8cf09ad59fe07fd22c8d7872f13e6a89e2330024"/>
    <s v="2020-05-20T20:00:00Z"/>
    <n v="107"/>
    <n v="535"/>
    <n v="96258"/>
    <n v="96258"/>
    <n v="96258"/>
    <n v="5"/>
    <n v="5"/>
    <n v="0"/>
    <n v="2477"/>
    <n v="80"/>
    <n v="2557"/>
    <n v="3017825"/>
    <x v="1"/>
  </r>
  <r>
    <x v="76"/>
    <x v="2"/>
    <n v="5458"/>
    <n v="93818"/>
    <m/>
    <n v="78"/>
    <n v="535"/>
    <m/>
    <m/>
    <n v="14"/>
    <n v="101"/>
    <n v="3915"/>
    <s v="A"/>
    <d v="2020-05-21T00:00:00"/>
    <s v="9be3a11ce678c3e9386bd86aeb7b33b5645fd78a"/>
    <s v="2020-05-21T20:00:00Z"/>
    <n v="110"/>
    <n v="535"/>
    <n v="99276"/>
    <n v="99276"/>
    <n v="99276"/>
    <n v="5"/>
    <n v="3"/>
    <n v="0"/>
    <n v="2563"/>
    <n v="455"/>
    <n v="3018"/>
    <n v="3017825"/>
    <x v="1"/>
  </r>
  <r>
    <x v="77"/>
    <x v="2"/>
    <n v="5612"/>
    <n v="97435"/>
    <m/>
    <n v="86"/>
    <n v="584"/>
    <m/>
    <m/>
    <n v="14"/>
    <n v="110"/>
    <n v="4029"/>
    <s v="A"/>
    <d v="2020-05-22T00:00:00"/>
    <s v="35e60394d2d416b144d5be68a958715520a80245"/>
    <s v="2020-05-22T20:00:00Z"/>
    <n v="113"/>
    <n v="584"/>
    <n v="103047"/>
    <n v="103047"/>
    <n v="103047"/>
    <n v="5"/>
    <n v="3"/>
    <n v="49"/>
    <n v="3617"/>
    <n v="154"/>
    <n v="3771"/>
    <n v="3017825"/>
    <x v="1"/>
  </r>
  <r>
    <x v="78"/>
    <x v="2"/>
    <n v="5612"/>
    <n v="97435"/>
    <m/>
    <n v="81"/>
    <n v="590"/>
    <m/>
    <m/>
    <n v="14"/>
    <n v="111"/>
    <n v="4029"/>
    <s v="A"/>
    <d v="2020-05-23T00:00:00"/>
    <s v="5566f1f5b3f3a62fc217112558dbe275215a8421"/>
    <s v="2020-05-23T20:00:00Z"/>
    <n v="113"/>
    <n v="590"/>
    <n v="103047"/>
    <n v="103047"/>
    <n v="103047"/>
    <n v="5"/>
    <n v="0"/>
    <n v="6"/>
    <n v="0"/>
    <n v="0"/>
    <n v="0"/>
    <n v="3017825"/>
    <x v="1"/>
  </r>
  <r>
    <x v="79"/>
    <x v="2"/>
    <n v="5922"/>
    <n v="102659"/>
    <m/>
    <n v="86"/>
    <n v="598"/>
    <m/>
    <m/>
    <n v="17"/>
    <n v="111"/>
    <n v="4148"/>
    <s v="A"/>
    <d v="2020-05-24T00:00:00"/>
    <s v="c1d90ab3a24aa7d620cfc0a574a67ad29ec6e3e9"/>
    <s v="2020-05-24T20:00:00Z"/>
    <n v="116"/>
    <n v="598"/>
    <n v="108581"/>
    <n v="108581"/>
    <n v="108581"/>
    <n v="5"/>
    <n v="3"/>
    <n v="8"/>
    <n v="5224"/>
    <n v="310"/>
    <n v="5534"/>
    <n v="3017825"/>
    <x v="1"/>
  </r>
  <r>
    <x v="10"/>
    <x v="3"/>
    <m/>
    <m/>
    <m/>
    <m/>
    <m/>
    <m/>
    <m/>
    <m/>
    <m/>
    <m/>
    <m/>
    <d v="2020-03-16T15:54:00"/>
    <s v="484a1fe533449c2f9995882667a8ae020ec71b5a"/>
    <s v="2020-03-16T20:00:00Z"/>
    <m/>
    <m/>
    <n v="0"/>
    <n v="0"/>
    <n v="0"/>
    <n v="60"/>
    <m/>
    <m/>
    <m/>
    <m/>
    <m/>
    <e v="#N/A"/>
    <x v="2"/>
  </r>
  <r>
    <x v="11"/>
    <x v="3"/>
    <m/>
    <m/>
    <m/>
    <m/>
    <m/>
    <m/>
    <m/>
    <m/>
    <m/>
    <m/>
    <m/>
    <d v="2020-03-14T00:00:00"/>
    <s v="b66ee4ef7ceb7b6f0af06e2e57be2edd57b64f93"/>
    <s v="2020-03-17T20:00:00Z"/>
    <m/>
    <m/>
    <n v="0"/>
    <n v="0"/>
    <n v="0"/>
    <n v="60"/>
    <n v="0"/>
    <n v="0"/>
    <n v="0"/>
    <n v="0"/>
    <n v="0"/>
    <e v="#N/A"/>
    <x v="2"/>
  </r>
  <r>
    <x v="12"/>
    <x v="3"/>
    <m/>
    <m/>
    <m/>
    <m/>
    <m/>
    <m/>
    <m/>
    <m/>
    <m/>
    <m/>
    <m/>
    <d v="2020-03-14T00:00:00"/>
    <s v="08a134397d3097e2ea01c9e772c4620942471890"/>
    <s v="2020-03-18T20:00:00Z"/>
    <n v="0"/>
    <m/>
    <n v="0"/>
    <n v="0"/>
    <n v="0"/>
    <n v="60"/>
    <n v="0"/>
    <n v="0"/>
    <n v="0"/>
    <n v="0"/>
    <n v="0"/>
    <e v="#N/A"/>
    <x v="2"/>
  </r>
  <r>
    <x v="13"/>
    <x v="3"/>
    <m/>
    <m/>
    <m/>
    <m/>
    <m/>
    <m/>
    <m/>
    <m/>
    <m/>
    <m/>
    <m/>
    <d v="2020-03-14T00:00:00"/>
    <s v="4f5cedfdee60489e52005613c4641eaea97d40a3"/>
    <s v="2020-03-19T20:00:00Z"/>
    <n v="0"/>
    <m/>
    <n v="0"/>
    <n v="0"/>
    <n v="0"/>
    <n v="60"/>
    <n v="0"/>
    <n v="0"/>
    <n v="0"/>
    <n v="0"/>
    <n v="0"/>
    <e v="#N/A"/>
    <x v="2"/>
  </r>
  <r>
    <x v="14"/>
    <x v="3"/>
    <m/>
    <m/>
    <m/>
    <m/>
    <m/>
    <m/>
    <m/>
    <m/>
    <m/>
    <m/>
    <m/>
    <d v="2020-03-19T00:00:00"/>
    <s v="b5f845a1c0f1a69a9d05243593a28406c1e50dfe"/>
    <s v="2020-03-20T20:00:00Z"/>
    <n v="0"/>
    <m/>
    <n v="0"/>
    <n v="0"/>
    <n v="0"/>
    <n v="60"/>
    <n v="0"/>
    <n v="0"/>
    <n v="0"/>
    <n v="0"/>
    <n v="0"/>
    <e v="#N/A"/>
    <x v="2"/>
  </r>
  <r>
    <x v="15"/>
    <x v="3"/>
    <m/>
    <m/>
    <m/>
    <m/>
    <m/>
    <m/>
    <m/>
    <m/>
    <m/>
    <m/>
    <m/>
    <d v="2020-03-19T00:00:00"/>
    <s v="042b1b3840bef8bbd6db2a4b842c2fd7aff871ce"/>
    <s v="2020-03-21T20:00:00Z"/>
    <n v="0"/>
    <m/>
    <n v="0"/>
    <n v="0"/>
    <n v="0"/>
    <n v="60"/>
    <n v="0"/>
    <n v="0"/>
    <n v="0"/>
    <n v="0"/>
    <n v="0"/>
    <e v="#N/A"/>
    <x v="2"/>
  </r>
  <r>
    <x v="16"/>
    <x v="3"/>
    <m/>
    <m/>
    <m/>
    <m/>
    <m/>
    <m/>
    <m/>
    <m/>
    <m/>
    <m/>
    <m/>
    <d v="2020-03-19T00:00:00"/>
    <s v="9d9169e3810d30e31b1eeeb7c3fe7292245c1c04"/>
    <s v="2020-03-22T20:00:00Z"/>
    <n v="0"/>
    <m/>
    <n v="0"/>
    <n v="0"/>
    <n v="0"/>
    <n v="60"/>
    <n v="0"/>
    <n v="0"/>
    <n v="0"/>
    <n v="0"/>
    <n v="0"/>
    <e v="#N/A"/>
    <x v="2"/>
  </r>
  <r>
    <x v="17"/>
    <x v="3"/>
    <m/>
    <m/>
    <m/>
    <m/>
    <m/>
    <m/>
    <m/>
    <m/>
    <m/>
    <m/>
    <m/>
    <d v="2020-03-19T00:00:00"/>
    <s v="9480353f38b640e6dc50533bca98401333732bc3"/>
    <s v="2020-03-23T20:00:00Z"/>
    <n v="0"/>
    <m/>
    <n v="0"/>
    <n v="0"/>
    <n v="0"/>
    <n v="60"/>
    <n v="0"/>
    <n v="0"/>
    <n v="0"/>
    <n v="0"/>
    <n v="0"/>
    <e v="#N/A"/>
    <x v="2"/>
  </r>
  <r>
    <x v="18"/>
    <x v="3"/>
    <m/>
    <m/>
    <m/>
    <m/>
    <m/>
    <m/>
    <m/>
    <m/>
    <m/>
    <m/>
    <m/>
    <d v="2020-03-24T00:00:00"/>
    <s v="ba91d52d754c128b8c527c6061b25fdff76694ba"/>
    <s v="2020-03-24T20:00:00Z"/>
    <n v="0"/>
    <m/>
    <n v="0"/>
    <n v="0"/>
    <n v="0"/>
    <n v="60"/>
    <n v="0"/>
    <n v="0"/>
    <n v="0"/>
    <n v="0"/>
    <n v="0"/>
    <e v="#N/A"/>
    <x v="2"/>
  </r>
  <r>
    <x v="19"/>
    <x v="3"/>
    <m/>
    <m/>
    <m/>
    <m/>
    <m/>
    <m/>
    <m/>
    <m/>
    <m/>
    <m/>
    <m/>
    <d v="2020-03-25T00:00:00"/>
    <s v="c9662a3030e18c4d9f556f3e29cd71f4569ca3cc"/>
    <s v="2020-03-25T20:00:00Z"/>
    <n v="0"/>
    <m/>
    <n v="0"/>
    <n v="0"/>
    <n v="0"/>
    <n v="60"/>
    <n v="0"/>
    <n v="0"/>
    <n v="0"/>
    <n v="0"/>
    <n v="0"/>
    <e v="#N/A"/>
    <x v="2"/>
  </r>
  <r>
    <x v="20"/>
    <x v="3"/>
    <m/>
    <m/>
    <m/>
    <m/>
    <m/>
    <m/>
    <m/>
    <m/>
    <m/>
    <m/>
    <m/>
    <d v="2020-03-25T00:00:00"/>
    <s v="939714a5f3b2e4c355e41e763f36bce165dfa516"/>
    <s v="2020-03-26T20:00:00Z"/>
    <n v="0"/>
    <m/>
    <n v="0"/>
    <n v="0"/>
    <n v="0"/>
    <n v="60"/>
    <n v="0"/>
    <n v="0"/>
    <n v="0"/>
    <n v="0"/>
    <n v="0"/>
    <e v="#N/A"/>
    <x v="2"/>
  </r>
  <r>
    <x v="21"/>
    <x v="3"/>
    <m/>
    <m/>
    <m/>
    <m/>
    <m/>
    <m/>
    <m/>
    <m/>
    <m/>
    <m/>
    <m/>
    <d v="2020-03-27T00:00:00"/>
    <s v="3e82ec53ac8168f279ee98bed371e8462348ffda"/>
    <s v="2020-03-27T20:00:00Z"/>
    <n v="0"/>
    <m/>
    <n v="0"/>
    <n v="0"/>
    <n v="0"/>
    <n v="60"/>
    <n v="0"/>
    <n v="0"/>
    <n v="0"/>
    <n v="0"/>
    <n v="0"/>
    <e v="#N/A"/>
    <x v="2"/>
  </r>
  <r>
    <x v="22"/>
    <x v="3"/>
    <m/>
    <m/>
    <m/>
    <m/>
    <m/>
    <m/>
    <m/>
    <m/>
    <m/>
    <m/>
    <m/>
    <d v="2020-03-27T00:00:00"/>
    <s v="81a9b7b545c10784c42e19bf4803c5e16c280ac2"/>
    <s v="2020-03-28T20:00:00Z"/>
    <n v="0"/>
    <m/>
    <n v="0"/>
    <n v="0"/>
    <n v="0"/>
    <n v="60"/>
    <n v="0"/>
    <n v="0"/>
    <n v="0"/>
    <n v="0"/>
    <n v="0"/>
    <e v="#N/A"/>
    <x v="2"/>
  </r>
  <r>
    <x v="23"/>
    <x v="3"/>
    <m/>
    <m/>
    <m/>
    <m/>
    <m/>
    <m/>
    <m/>
    <m/>
    <m/>
    <m/>
    <m/>
    <d v="2020-03-27T00:00:00"/>
    <s v="d5b5d5aefbc904e3d5ad69850e8d634e712c55f7"/>
    <s v="2020-03-29T20:00:00Z"/>
    <n v="0"/>
    <m/>
    <n v="0"/>
    <n v="0"/>
    <n v="0"/>
    <n v="60"/>
    <n v="0"/>
    <n v="0"/>
    <n v="0"/>
    <n v="0"/>
    <n v="0"/>
    <e v="#N/A"/>
    <x v="2"/>
  </r>
  <r>
    <x v="24"/>
    <x v="3"/>
    <m/>
    <m/>
    <m/>
    <m/>
    <m/>
    <m/>
    <m/>
    <m/>
    <m/>
    <m/>
    <m/>
    <d v="2020-03-30T00:00:00"/>
    <s v="d36fc9801ec42649c071c0cd228bbb708eea7665"/>
    <s v="2020-03-30T20:00:00Z"/>
    <n v="0"/>
    <m/>
    <n v="0"/>
    <n v="0"/>
    <n v="0"/>
    <n v="60"/>
    <n v="0"/>
    <n v="0"/>
    <n v="0"/>
    <n v="0"/>
    <n v="0"/>
    <e v="#N/A"/>
    <x v="2"/>
  </r>
  <r>
    <x v="25"/>
    <x v="3"/>
    <n v="0"/>
    <n v="3"/>
    <n v="2"/>
    <m/>
    <m/>
    <m/>
    <m/>
    <m/>
    <m/>
    <m/>
    <m/>
    <d v="2020-03-30T00:00:00"/>
    <s v="d51f96f4643dcd20ea4f5b3b8699a432148d3ca9"/>
    <s v="2020-03-31T20:00:00Z"/>
    <n v="0"/>
    <m/>
    <n v="5"/>
    <n v="3"/>
    <n v="3"/>
    <n v="60"/>
    <n v="0"/>
    <n v="0"/>
    <n v="3"/>
    <n v="0"/>
    <n v="3"/>
    <e v="#N/A"/>
    <x v="2"/>
  </r>
  <r>
    <x v="26"/>
    <x v="3"/>
    <n v="0"/>
    <n v="3"/>
    <n v="2"/>
    <m/>
    <m/>
    <m/>
    <m/>
    <m/>
    <m/>
    <m/>
    <m/>
    <d v="2020-03-30T23:00:00"/>
    <s v="e36331f6d7284d24e1d06bf8f91f76e577ac99bd"/>
    <s v="2020-04-01T20:00:00Z"/>
    <n v="0"/>
    <m/>
    <n v="5"/>
    <n v="3"/>
    <n v="3"/>
    <n v="60"/>
    <n v="0"/>
    <n v="0"/>
    <n v="0"/>
    <n v="0"/>
    <n v="0"/>
    <e v="#N/A"/>
    <x v="2"/>
  </r>
  <r>
    <x v="27"/>
    <x v="3"/>
    <n v="0"/>
    <n v="3"/>
    <n v="2"/>
    <m/>
    <m/>
    <m/>
    <m/>
    <m/>
    <m/>
    <m/>
    <m/>
    <d v="2020-03-30T23:00:00"/>
    <s v="4a0b54b6fd75224215a0745b907cf10bf0420566"/>
    <s v="2020-04-02T20:00:00Z"/>
    <n v="0"/>
    <m/>
    <n v="5"/>
    <n v="3"/>
    <n v="3"/>
    <n v="60"/>
    <n v="0"/>
    <n v="0"/>
    <n v="0"/>
    <n v="0"/>
    <n v="0"/>
    <e v="#N/A"/>
    <x v="2"/>
  </r>
  <r>
    <x v="28"/>
    <x v="3"/>
    <n v="0"/>
    <n v="3"/>
    <n v="2"/>
    <m/>
    <m/>
    <m/>
    <m/>
    <m/>
    <m/>
    <m/>
    <m/>
    <d v="2020-03-30T23:00:00"/>
    <s v="b56b53719ad6111ea1982c73cb83f6c0d8855de8"/>
    <s v="2020-04-03T20:00:00Z"/>
    <n v="0"/>
    <m/>
    <n v="5"/>
    <n v="3"/>
    <n v="3"/>
    <n v="60"/>
    <n v="0"/>
    <n v="0"/>
    <n v="0"/>
    <n v="0"/>
    <n v="0"/>
    <e v="#N/A"/>
    <x v="2"/>
  </r>
  <r>
    <x v="29"/>
    <x v="3"/>
    <n v="0"/>
    <n v="3"/>
    <n v="2"/>
    <m/>
    <m/>
    <m/>
    <m/>
    <m/>
    <m/>
    <m/>
    <m/>
    <d v="2020-03-30T23:00:00"/>
    <s v="23715a252794aa55540465d1adb7e8d12c7c5bf1"/>
    <s v="2020-04-04T20:00:00Z"/>
    <n v="0"/>
    <m/>
    <n v="5"/>
    <n v="3"/>
    <n v="3"/>
    <n v="60"/>
    <n v="0"/>
    <n v="0"/>
    <n v="0"/>
    <n v="0"/>
    <n v="0"/>
    <e v="#N/A"/>
    <x v="2"/>
  </r>
  <r>
    <x v="30"/>
    <x v="3"/>
    <n v="0"/>
    <n v="3"/>
    <n v="2"/>
    <m/>
    <m/>
    <m/>
    <m/>
    <m/>
    <m/>
    <m/>
    <m/>
    <d v="2020-03-30T23:00:00"/>
    <s v="014b305a9bc1adc41028402aedfb7c0c9e958a0f"/>
    <s v="2020-04-05T20:00:00Z"/>
    <n v="0"/>
    <m/>
    <n v="5"/>
    <n v="3"/>
    <n v="3"/>
    <n v="60"/>
    <n v="0"/>
    <n v="0"/>
    <n v="0"/>
    <n v="0"/>
    <n v="0"/>
    <e v="#N/A"/>
    <x v="2"/>
  </r>
  <r>
    <x v="31"/>
    <x v="3"/>
    <n v="0"/>
    <n v="3"/>
    <n v="2"/>
    <m/>
    <m/>
    <m/>
    <m/>
    <m/>
    <m/>
    <m/>
    <m/>
    <d v="2020-04-06T16:00:00"/>
    <s v="bb54229b62f9955105c6033d24d9401be02a95e9"/>
    <s v="2020-04-06T20:00:00Z"/>
    <n v="0"/>
    <m/>
    <n v="5"/>
    <n v="3"/>
    <n v="3"/>
    <n v="60"/>
    <n v="0"/>
    <n v="0"/>
    <n v="0"/>
    <n v="0"/>
    <n v="0"/>
    <e v="#N/A"/>
    <x v="2"/>
  </r>
  <r>
    <x v="32"/>
    <x v="3"/>
    <n v="0"/>
    <n v="3"/>
    <n v="2"/>
    <m/>
    <m/>
    <m/>
    <m/>
    <m/>
    <m/>
    <m/>
    <m/>
    <d v="2020-04-06T16:00:00"/>
    <s v="d0c19bab3a0ad66d5a8587a5cc2261c91d75ce4f"/>
    <s v="2020-04-07T20:00:00Z"/>
    <n v="0"/>
    <m/>
    <n v="5"/>
    <n v="3"/>
    <n v="3"/>
    <n v="60"/>
    <n v="0"/>
    <n v="0"/>
    <n v="0"/>
    <n v="0"/>
    <n v="0"/>
    <e v="#N/A"/>
    <x v="2"/>
  </r>
  <r>
    <x v="33"/>
    <x v="3"/>
    <n v="0"/>
    <n v="3"/>
    <n v="2"/>
    <m/>
    <m/>
    <m/>
    <m/>
    <m/>
    <m/>
    <m/>
    <m/>
    <d v="2020-04-06T16:00:00"/>
    <s v="6eee3816e4649284f34668acdb996bba204f8468"/>
    <s v="2020-04-08T20:00:00Z"/>
    <n v="0"/>
    <m/>
    <n v="5"/>
    <n v="3"/>
    <n v="3"/>
    <n v="60"/>
    <n v="0"/>
    <n v="0"/>
    <n v="0"/>
    <n v="0"/>
    <n v="0"/>
    <e v="#N/A"/>
    <x v="2"/>
  </r>
  <r>
    <x v="34"/>
    <x v="3"/>
    <n v="0"/>
    <n v="3"/>
    <n v="2"/>
    <m/>
    <m/>
    <m/>
    <m/>
    <m/>
    <m/>
    <m/>
    <m/>
    <d v="2020-04-06T16:00:00"/>
    <s v="36bc94e616972c26ef29e635c6c06532edfe013e"/>
    <s v="2020-04-09T20:00:00Z"/>
    <n v="0"/>
    <m/>
    <n v="5"/>
    <n v="3"/>
    <n v="3"/>
    <n v="60"/>
    <n v="0"/>
    <n v="0"/>
    <n v="0"/>
    <n v="0"/>
    <n v="0"/>
    <e v="#N/A"/>
    <x v="2"/>
  </r>
  <r>
    <x v="35"/>
    <x v="3"/>
    <n v="0"/>
    <n v="3"/>
    <n v="2"/>
    <m/>
    <m/>
    <m/>
    <m/>
    <m/>
    <m/>
    <m/>
    <m/>
    <d v="2020-04-06T16:00:00"/>
    <s v="dbbc6a1e0d8608e0d026394332ec6dcdc3834ce7"/>
    <s v="2020-04-10T20:00:00Z"/>
    <n v="0"/>
    <m/>
    <n v="5"/>
    <n v="3"/>
    <n v="3"/>
    <n v="60"/>
    <n v="0"/>
    <n v="0"/>
    <n v="0"/>
    <n v="0"/>
    <n v="0"/>
    <e v="#N/A"/>
    <x v="2"/>
  </r>
  <r>
    <x v="36"/>
    <x v="3"/>
    <n v="0"/>
    <n v="3"/>
    <n v="2"/>
    <m/>
    <m/>
    <m/>
    <m/>
    <m/>
    <m/>
    <m/>
    <m/>
    <d v="2020-03-31T19:16:00"/>
    <s v="1724fb337329f960ec47640e1efecf07800c6b64"/>
    <s v="2020-04-11T20:00:00Z"/>
    <m/>
    <m/>
    <n v="5"/>
    <n v="3"/>
    <n v="3"/>
    <n v="60"/>
    <n v="0"/>
    <n v="0"/>
    <n v="0"/>
    <n v="0"/>
    <n v="0"/>
    <e v="#N/A"/>
    <x v="2"/>
  </r>
  <r>
    <x v="37"/>
    <x v="3"/>
    <n v="0"/>
    <n v="3"/>
    <n v="2"/>
    <m/>
    <m/>
    <m/>
    <m/>
    <m/>
    <m/>
    <m/>
    <m/>
    <d v="2020-03-31T19:16:00"/>
    <s v="cce5331e33e183bead26ebea1549209752ae62a3"/>
    <s v="2020-04-12T20:00:00Z"/>
    <m/>
    <m/>
    <n v="5"/>
    <n v="3"/>
    <n v="3"/>
    <n v="60"/>
    <n v="0"/>
    <n v="0"/>
    <n v="0"/>
    <n v="0"/>
    <n v="0"/>
    <e v="#N/A"/>
    <x v="2"/>
  </r>
  <r>
    <x v="38"/>
    <x v="3"/>
    <n v="0"/>
    <n v="3"/>
    <m/>
    <m/>
    <m/>
    <m/>
    <m/>
    <m/>
    <m/>
    <m/>
    <m/>
    <d v="2020-04-06T00:00:00"/>
    <s v="2a664cf0301a7a94e22348e4eca9978088f25f42"/>
    <s v="2020-04-13T20:00:00Z"/>
    <m/>
    <m/>
    <n v="3"/>
    <n v="3"/>
    <n v="3"/>
    <n v="60"/>
    <n v="0"/>
    <n v="0"/>
    <n v="0"/>
    <n v="0"/>
    <n v="0"/>
    <e v="#N/A"/>
    <x v="2"/>
  </r>
  <r>
    <x v="39"/>
    <x v="3"/>
    <n v="0"/>
    <n v="3"/>
    <n v="17"/>
    <m/>
    <m/>
    <m/>
    <m/>
    <m/>
    <m/>
    <m/>
    <m/>
    <d v="2020-04-06T00:00:00"/>
    <s v="d8f6fa82ecef7a1983c932df4b8bbc08d61e06cb"/>
    <s v="2020-04-14T20:00:00Z"/>
    <m/>
    <m/>
    <n v="20"/>
    <n v="3"/>
    <n v="3"/>
    <n v="60"/>
    <n v="0"/>
    <n v="0"/>
    <n v="0"/>
    <n v="0"/>
    <n v="0"/>
    <e v="#N/A"/>
    <x v="2"/>
  </r>
  <r>
    <x v="40"/>
    <x v="3"/>
    <n v="0"/>
    <n v="3"/>
    <n v="17"/>
    <m/>
    <m/>
    <m/>
    <m/>
    <m/>
    <m/>
    <m/>
    <m/>
    <d v="2020-04-06T00:00:00"/>
    <s v="187f5210e67ce3b937ef94672584ca870f9b758c"/>
    <s v="2020-04-15T20:00:00Z"/>
    <m/>
    <m/>
    <n v="20"/>
    <n v="3"/>
    <n v="3"/>
    <n v="60"/>
    <n v="0"/>
    <n v="0"/>
    <n v="0"/>
    <n v="0"/>
    <n v="0"/>
    <e v="#N/A"/>
    <x v="2"/>
  </r>
  <r>
    <x v="41"/>
    <x v="3"/>
    <n v="0"/>
    <n v="3"/>
    <n v="17"/>
    <m/>
    <m/>
    <m/>
    <m/>
    <m/>
    <m/>
    <m/>
    <m/>
    <d v="2020-04-06T00:00:00"/>
    <s v="69c6b25e7ed4004ce13d7bcbd28181128663649a"/>
    <s v="2020-04-16T20:00:00Z"/>
    <m/>
    <m/>
    <n v="20"/>
    <n v="3"/>
    <n v="3"/>
    <n v="60"/>
    <n v="0"/>
    <n v="0"/>
    <n v="0"/>
    <n v="0"/>
    <n v="0"/>
    <e v="#N/A"/>
    <x v="2"/>
  </r>
  <r>
    <x v="42"/>
    <x v="3"/>
    <n v="0"/>
    <n v="3"/>
    <n v="17"/>
    <m/>
    <m/>
    <m/>
    <m/>
    <m/>
    <m/>
    <m/>
    <m/>
    <d v="2020-04-06T00:00:00"/>
    <s v="e1c20ffc53fef1c7f4c2be953785ddaf10b83586"/>
    <s v="2020-04-17T20:00:00Z"/>
    <m/>
    <m/>
    <n v="20"/>
    <n v="3"/>
    <n v="3"/>
    <n v="60"/>
    <n v="0"/>
    <n v="0"/>
    <n v="0"/>
    <n v="0"/>
    <n v="0"/>
    <e v="#N/A"/>
    <x v="2"/>
  </r>
  <r>
    <x v="43"/>
    <x v="3"/>
    <n v="0"/>
    <n v="3"/>
    <n v="17"/>
    <m/>
    <m/>
    <m/>
    <m/>
    <m/>
    <m/>
    <m/>
    <m/>
    <d v="2020-04-06T00:00:00"/>
    <s v="a7da2407a6739e29661337636a116c54d611d596"/>
    <s v="2020-04-18T20:00:00Z"/>
    <m/>
    <m/>
    <n v="20"/>
    <n v="3"/>
    <n v="3"/>
    <n v="60"/>
    <n v="0"/>
    <n v="0"/>
    <n v="0"/>
    <n v="0"/>
    <n v="0"/>
    <e v="#N/A"/>
    <x v="2"/>
  </r>
  <r>
    <x v="44"/>
    <x v="3"/>
    <n v="0"/>
    <n v="3"/>
    <n v="17"/>
    <m/>
    <m/>
    <m/>
    <m/>
    <m/>
    <m/>
    <m/>
    <m/>
    <d v="2020-04-06T00:00:00"/>
    <s v="293d9cc32587d91ec0d9be031db70699327b0c1b"/>
    <s v="2020-04-19T20:00:00Z"/>
    <m/>
    <m/>
    <n v="20"/>
    <n v="3"/>
    <n v="3"/>
    <n v="60"/>
    <n v="0"/>
    <n v="0"/>
    <n v="0"/>
    <n v="0"/>
    <n v="0"/>
    <e v="#N/A"/>
    <x v="2"/>
  </r>
  <r>
    <x v="45"/>
    <x v="3"/>
    <n v="0"/>
    <n v="3"/>
    <n v="17"/>
    <m/>
    <m/>
    <m/>
    <m/>
    <m/>
    <m/>
    <m/>
    <m/>
    <d v="2020-04-06T00:00:00"/>
    <s v="abbc5d7ad6f311a7bd3e4de2c62e46ff95264f53"/>
    <s v="2020-04-20T20:00:00Z"/>
    <m/>
    <m/>
    <n v="20"/>
    <n v="3"/>
    <n v="3"/>
    <n v="60"/>
    <n v="0"/>
    <n v="0"/>
    <n v="0"/>
    <n v="0"/>
    <n v="0"/>
    <e v="#N/A"/>
    <x v="2"/>
  </r>
  <r>
    <x v="46"/>
    <x v="3"/>
    <n v="0"/>
    <n v="3"/>
    <n v="17"/>
    <m/>
    <m/>
    <m/>
    <m/>
    <m/>
    <m/>
    <m/>
    <m/>
    <d v="2020-04-06T00:00:00"/>
    <s v="bb6eb1372cddf397eb8ba071ad5da598067d6951"/>
    <s v="2020-04-21T20:00:00Z"/>
    <m/>
    <m/>
    <n v="20"/>
    <n v="3"/>
    <n v="3"/>
    <n v="60"/>
    <n v="0"/>
    <n v="0"/>
    <n v="0"/>
    <n v="0"/>
    <n v="0"/>
    <e v="#N/A"/>
    <x v="2"/>
  </r>
  <r>
    <x v="47"/>
    <x v="3"/>
    <n v="0"/>
    <n v="3"/>
    <n v="17"/>
    <m/>
    <m/>
    <m/>
    <m/>
    <m/>
    <m/>
    <m/>
    <m/>
    <d v="2020-04-06T00:00:00"/>
    <s v="22496289c1cb05aa4f7843c3d968ec06f7bc0751"/>
    <s v="2020-04-22T20:00:00Z"/>
    <m/>
    <m/>
    <n v="20"/>
    <n v="3"/>
    <n v="3"/>
    <n v="60"/>
    <n v="0"/>
    <n v="0"/>
    <n v="0"/>
    <n v="0"/>
    <n v="0"/>
    <e v="#N/A"/>
    <x v="2"/>
  </r>
  <r>
    <x v="48"/>
    <x v="3"/>
    <n v="0"/>
    <n v="3"/>
    <n v="17"/>
    <m/>
    <m/>
    <m/>
    <m/>
    <m/>
    <m/>
    <m/>
    <m/>
    <d v="2020-04-06T00:00:00"/>
    <s v="dc9f0ced554665a45d589beead20486a644533e9"/>
    <s v="2020-04-23T20:00:00Z"/>
    <m/>
    <m/>
    <n v="20"/>
    <n v="3"/>
    <n v="3"/>
    <n v="60"/>
    <n v="0"/>
    <n v="0"/>
    <n v="0"/>
    <n v="0"/>
    <n v="0"/>
    <e v="#N/A"/>
    <x v="2"/>
  </r>
  <r>
    <x v="49"/>
    <x v="3"/>
    <n v="0"/>
    <n v="3"/>
    <n v="17"/>
    <m/>
    <m/>
    <m/>
    <m/>
    <m/>
    <m/>
    <m/>
    <m/>
    <d v="2020-04-19T00:00:00"/>
    <s v="1eb7a7f0f9beb8cba417471c20acec923682dd7b"/>
    <s v="2020-04-24T20:00:00Z"/>
    <m/>
    <m/>
    <n v="20"/>
    <n v="3"/>
    <n v="3"/>
    <n v="60"/>
    <n v="0"/>
    <n v="0"/>
    <n v="0"/>
    <n v="0"/>
    <n v="0"/>
    <e v="#N/A"/>
    <x v="2"/>
  </r>
  <r>
    <x v="50"/>
    <x v="3"/>
    <n v="0"/>
    <n v="3"/>
    <n v="17"/>
    <m/>
    <m/>
    <m/>
    <m/>
    <m/>
    <m/>
    <m/>
    <s v="F"/>
    <d v="2020-04-19T00:00:00"/>
    <s v="abc3a1eb49566dda33ec1fb9a469cddb9f6acda8"/>
    <s v="2020-04-25T20:00:00Z"/>
    <n v="0"/>
    <m/>
    <n v="20"/>
    <n v="3"/>
    <n v="3"/>
    <n v="60"/>
    <n v="0"/>
    <n v="0"/>
    <n v="0"/>
    <n v="0"/>
    <n v="0"/>
    <e v="#N/A"/>
    <x v="2"/>
  </r>
  <r>
    <x v="51"/>
    <x v="3"/>
    <n v="0"/>
    <n v="3"/>
    <n v="17"/>
    <m/>
    <m/>
    <m/>
    <m/>
    <m/>
    <m/>
    <m/>
    <s v="F"/>
    <d v="2020-04-19T00:00:00"/>
    <s v="334e80fba6f5a0cd329ee24e0dc587dc60182997"/>
    <s v="2020-04-26T20:00:00Z"/>
    <n v="0"/>
    <m/>
    <n v="20"/>
    <n v="3"/>
    <n v="3"/>
    <n v="60"/>
    <n v="0"/>
    <n v="0"/>
    <n v="0"/>
    <n v="0"/>
    <n v="0"/>
    <e v="#N/A"/>
    <x v="2"/>
  </r>
  <r>
    <x v="52"/>
    <x v="3"/>
    <n v="0"/>
    <n v="3"/>
    <n v="17"/>
    <m/>
    <m/>
    <m/>
    <m/>
    <m/>
    <m/>
    <m/>
    <s v="F"/>
    <d v="2020-04-19T00:00:00"/>
    <s v="ebceb244ccfbf625faa066632fcdd5d7f29bc771"/>
    <s v="2020-04-27T20:00:00Z"/>
    <n v="0"/>
    <m/>
    <n v="20"/>
    <n v="3"/>
    <n v="3"/>
    <n v="60"/>
    <n v="0"/>
    <n v="0"/>
    <n v="0"/>
    <n v="0"/>
    <n v="0"/>
    <e v="#N/A"/>
    <x v="2"/>
  </r>
  <r>
    <x v="53"/>
    <x v="3"/>
    <n v="0"/>
    <n v="3"/>
    <n v="17"/>
    <m/>
    <m/>
    <m/>
    <m/>
    <m/>
    <m/>
    <m/>
    <s v="F"/>
    <d v="2020-04-19T00:00:00"/>
    <s v="bd3e544709c0ecdb2d9a85f8f0fe3566ae5c4755"/>
    <s v="2020-04-28T20:00:00Z"/>
    <n v="0"/>
    <m/>
    <n v="20"/>
    <n v="3"/>
    <n v="3"/>
    <n v="60"/>
    <n v="0"/>
    <n v="0"/>
    <n v="0"/>
    <n v="0"/>
    <n v="0"/>
    <e v="#N/A"/>
    <x v="2"/>
  </r>
  <r>
    <x v="54"/>
    <x v="3"/>
    <n v="0"/>
    <n v="3"/>
    <n v="17"/>
    <m/>
    <m/>
    <m/>
    <m/>
    <m/>
    <m/>
    <m/>
    <s v="F"/>
    <d v="2020-04-19T00:00:00"/>
    <s v="cfb9fe44fa861f555308be5fa55379a51e8144f1"/>
    <s v="2020-04-29T20:00:00Z"/>
    <n v="0"/>
    <m/>
    <n v="20"/>
    <n v="3"/>
    <n v="3"/>
    <n v="60"/>
    <n v="0"/>
    <n v="0"/>
    <n v="0"/>
    <n v="0"/>
    <n v="0"/>
    <e v="#N/A"/>
    <x v="2"/>
  </r>
  <r>
    <x v="55"/>
    <x v="3"/>
    <n v="0"/>
    <n v="3"/>
    <n v="17"/>
    <m/>
    <m/>
    <m/>
    <m/>
    <m/>
    <m/>
    <m/>
    <s v="F"/>
    <d v="2020-04-19T00:00:00"/>
    <s v="93551ee297f37734b00d300044b41f1473e08824"/>
    <s v="2020-04-30T20:00:00Z"/>
    <n v="0"/>
    <m/>
    <n v="20"/>
    <n v="3"/>
    <n v="3"/>
    <n v="60"/>
    <n v="0"/>
    <n v="0"/>
    <n v="0"/>
    <n v="0"/>
    <n v="0"/>
    <e v="#N/A"/>
    <x v="2"/>
  </r>
  <r>
    <x v="56"/>
    <x v="3"/>
    <n v="0"/>
    <n v="57"/>
    <m/>
    <m/>
    <m/>
    <m/>
    <m/>
    <m/>
    <m/>
    <m/>
    <s v="F"/>
    <d v="2020-05-01T00:00:00"/>
    <s v="22988e3786ea71b9ae117af1fa331f337a04672d"/>
    <s v="2020-05-01T20:00:00Z"/>
    <n v="0"/>
    <m/>
    <n v="57"/>
    <n v="57"/>
    <n v="57"/>
    <n v="60"/>
    <n v="0"/>
    <n v="0"/>
    <n v="54"/>
    <n v="0"/>
    <n v="54"/>
    <e v="#N/A"/>
    <x v="2"/>
  </r>
  <r>
    <x v="57"/>
    <x v="3"/>
    <n v="0"/>
    <n v="57"/>
    <m/>
    <m/>
    <m/>
    <m/>
    <m/>
    <m/>
    <m/>
    <m/>
    <s v="F"/>
    <d v="2020-05-01T00:00:00"/>
    <s v="9c724e26018a35a4f7ec03b53fe1df683358eccd"/>
    <s v="2020-05-02T20:00:00Z"/>
    <n v="0"/>
    <m/>
    <n v="57"/>
    <n v="57"/>
    <n v="57"/>
    <n v="60"/>
    <n v="0"/>
    <n v="0"/>
    <n v="0"/>
    <n v="0"/>
    <n v="0"/>
    <e v="#N/A"/>
    <x v="2"/>
  </r>
  <r>
    <x v="58"/>
    <x v="3"/>
    <n v="0"/>
    <n v="57"/>
    <m/>
    <m/>
    <m/>
    <m/>
    <m/>
    <m/>
    <m/>
    <m/>
    <s v="F"/>
    <d v="2020-05-01T00:00:00"/>
    <s v="033ba12d8b345376799e442ac3bcaa8a9cd092d3"/>
    <s v="2020-05-03T20:00:00Z"/>
    <n v="0"/>
    <m/>
    <n v="57"/>
    <n v="57"/>
    <n v="57"/>
    <n v="60"/>
    <n v="0"/>
    <n v="0"/>
    <n v="0"/>
    <n v="0"/>
    <n v="0"/>
    <e v="#N/A"/>
    <x v="2"/>
  </r>
  <r>
    <x v="59"/>
    <x v="3"/>
    <n v="0"/>
    <n v="83"/>
    <m/>
    <m/>
    <m/>
    <m/>
    <m/>
    <m/>
    <m/>
    <m/>
    <s v="F"/>
    <d v="2020-05-03T00:00:00"/>
    <s v="79716c80aaa5e895276062440ab00c25a6b18608"/>
    <s v="2020-05-04T20:00:00Z"/>
    <n v="0"/>
    <m/>
    <n v="83"/>
    <n v="83"/>
    <n v="83"/>
    <n v="60"/>
    <n v="0"/>
    <n v="0"/>
    <n v="26"/>
    <n v="0"/>
    <n v="26"/>
    <e v="#N/A"/>
    <x v="2"/>
  </r>
  <r>
    <x v="60"/>
    <x v="3"/>
    <n v="0"/>
    <n v="83"/>
    <m/>
    <m/>
    <m/>
    <m/>
    <m/>
    <m/>
    <m/>
    <m/>
    <s v="F"/>
    <d v="2020-05-03T00:00:00"/>
    <s v="f94c558e51e8e65ec0f3cabbacdfc175c6c485e1"/>
    <s v="2020-05-05T20:00:00Z"/>
    <n v="0"/>
    <m/>
    <n v="83"/>
    <n v="83"/>
    <n v="83"/>
    <n v="60"/>
    <n v="0"/>
    <n v="0"/>
    <n v="0"/>
    <n v="0"/>
    <n v="0"/>
    <e v="#N/A"/>
    <x v="2"/>
  </r>
  <r>
    <x v="61"/>
    <x v="3"/>
    <n v="0"/>
    <n v="83"/>
    <m/>
    <m/>
    <m/>
    <m/>
    <m/>
    <m/>
    <m/>
    <m/>
    <s v="F"/>
    <d v="2020-05-03T00:00:00"/>
    <s v="ba86f4ccd459fbd32fadda9d5a86774440b0d3ee"/>
    <s v="2020-05-06T20:00:00Z"/>
    <n v="0"/>
    <m/>
    <n v="83"/>
    <n v="83"/>
    <n v="83"/>
    <n v="60"/>
    <n v="0"/>
    <n v="0"/>
    <n v="0"/>
    <n v="0"/>
    <n v="0"/>
    <e v="#N/A"/>
    <x v="2"/>
  </r>
  <r>
    <x v="62"/>
    <x v="3"/>
    <n v="0"/>
    <n v="83"/>
    <m/>
    <m/>
    <m/>
    <m/>
    <m/>
    <m/>
    <m/>
    <m/>
    <s v="F"/>
    <d v="2020-05-03T00:00:00"/>
    <s v="83b5c4028fb671362a616856cb1be2ce7436e639"/>
    <s v="2020-05-07T20:00:00Z"/>
    <n v="0"/>
    <m/>
    <n v="83"/>
    <n v="83"/>
    <n v="83"/>
    <n v="60"/>
    <n v="0"/>
    <n v="0"/>
    <n v="0"/>
    <n v="0"/>
    <n v="0"/>
    <e v="#N/A"/>
    <x v="2"/>
  </r>
  <r>
    <x v="63"/>
    <x v="3"/>
    <n v="0"/>
    <n v="83"/>
    <m/>
    <m/>
    <m/>
    <m/>
    <m/>
    <m/>
    <m/>
    <m/>
    <s v="F"/>
    <d v="2020-05-03T00:00:00"/>
    <s v="aee242eef36c48dcf1bf337be214b3af34e8e755"/>
    <s v="2020-05-08T20:00:00Z"/>
    <n v="0"/>
    <m/>
    <n v="83"/>
    <n v="83"/>
    <n v="83"/>
    <n v="60"/>
    <n v="0"/>
    <n v="0"/>
    <n v="0"/>
    <n v="0"/>
    <n v="0"/>
    <e v="#N/A"/>
    <x v="2"/>
  </r>
  <r>
    <x v="64"/>
    <x v="3"/>
    <n v="0"/>
    <n v="83"/>
    <m/>
    <m/>
    <m/>
    <m/>
    <m/>
    <m/>
    <m/>
    <m/>
    <s v="D"/>
    <d v="2020-05-03T00:00:00"/>
    <s v="b6693293693460b7260be24906ab0d08dd930dfc"/>
    <s v="2020-05-09T20:00:00Z"/>
    <n v="0"/>
    <m/>
    <n v="83"/>
    <n v="83"/>
    <n v="83"/>
    <n v="60"/>
    <n v="0"/>
    <n v="0"/>
    <n v="0"/>
    <n v="0"/>
    <n v="0"/>
    <e v="#N/A"/>
    <x v="2"/>
  </r>
  <r>
    <x v="65"/>
    <x v="3"/>
    <n v="0"/>
    <n v="83"/>
    <m/>
    <m/>
    <m/>
    <m/>
    <m/>
    <m/>
    <m/>
    <m/>
    <s v="D"/>
    <d v="2020-05-03T00:00:00"/>
    <s v="d66ec1502bd760d9b7e029ada9baca3d2c30db82"/>
    <s v="2020-05-10T20:00:00Z"/>
    <n v="0"/>
    <m/>
    <n v="83"/>
    <n v="83"/>
    <n v="83"/>
    <n v="60"/>
    <n v="0"/>
    <n v="0"/>
    <n v="0"/>
    <n v="0"/>
    <n v="0"/>
    <e v="#N/A"/>
    <x v="2"/>
  </r>
  <r>
    <x v="66"/>
    <x v="3"/>
    <n v="0"/>
    <n v="105"/>
    <m/>
    <m/>
    <m/>
    <m/>
    <m/>
    <m/>
    <m/>
    <m/>
    <s v="D"/>
    <d v="2020-05-10T00:00:00"/>
    <s v="9b5ed3d398c7403c615f2cb9e18aff10510c6d39"/>
    <s v="2020-05-11T20:00:00Z"/>
    <n v="0"/>
    <m/>
    <n v="105"/>
    <n v="105"/>
    <n v="105"/>
    <n v="60"/>
    <n v="0"/>
    <n v="0"/>
    <n v="22"/>
    <n v="0"/>
    <n v="22"/>
    <e v="#N/A"/>
    <x v="2"/>
  </r>
  <r>
    <x v="67"/>
    <x v="3"/>
    <n v="0"/>
    <n v="105"/>
    <m/>
    <m/>
    <m/>
    <m/>
    <m/>
    <m/>
    <m/>
    <m/>
    <s v="C"/>
    <d v="2020-05-10T00:00:00"/>
    <s v="92e4d4fafe1a2e9955e7a0bac38789993d7da480"/>
    <s v="2020-05-12T20:00:00Z"/>
    <n v="0"/>
    <m/>
    <n v="105"/>
    <n v="105"/>
    <n v="105"/>
    <n v="60"/>
    <n v="0"/>
    <n v="0"/>
    <n v="0"/>
    <n v="0"/>
    <n v="0"/>
    <e v="#N/A"/>
    <x v="2"/>
  </r>
  <r>
    <x v="68"/>
    <x v="3"/>
    <n v="0"/>
    <n v="105"/>
    <m/>
    <m/>
    <m/>
    <m/>
    <m/>
    <m/>
    <m/>
    <m/>
    <s v="C"/>
    <d v="2020-05-10T00:00:00"/>
    <s v="bcf6d9f15e8b1e7a68106b63798a38260000149f"/>
    <s v="2020-05-13T20:00:00Z"/>
    <n v="0"/>
    <m/>
    <n v="105"/>
    <n v="105"/>
    <n v="105"/>
    <n v="60"/>
    <n v="0"/>
    <n v="0"/>
    <n v="0"/>
    <n v="0"/>
    <n v="0"/>
    <e v="#N/A"/>
    <x v="2"/>
  </r>
  <r>
    <x v="69"/>
    <x v="3"/>
    <n v="0"/>
    <n v="105"/>
    <m/>
    <m/>
    <m/>
    <m/>
    <m/>
    <m/>
    <m/>
    <m/>
    <s v="C"/>
    <d v="2020-05-10T00:00:00"/>
    <s v="223918d2f967c849abaac5dbe21c854dd676c9cc"/>
    <s v="2020-05-14T20:00:00Z"/>
    <n v="0"/>
    <m/>
    <n v="105"/>
    <n v="105"/>
    <n v="105"/>
    <n v="60"/>
    <n v="0"/>
    <n v="0"/>
    <n v="0"/>
    <n v="0"/>
    <n v="0"/>
    <e v="#N/A"/>
    <x v="2"/>
  </r>
  <r>
    <x v="70"/>
    <x v="3"/>
    <n v="0"/>
    <n v="105"/>
    <m/>
    <m/>
    <m/>
    <m/>
    <m/>
    <m/>
    <m/>
    <m/>
    <s v="C"/>
    <d v="2020-05-10T00:00:00"/>
    <s v="1bb445d1910b80b0e68ea5e0253644b5251a37ef"/>
    <s v="2020-05-15T20:00:00Z"/>
    <n v="0"/>
    <m/>
    <n v="105"/>
    <n v="105"/>
    <n v="105"/>
    <n v="60"/>
    <n v="0"/>
    <n v="0"/>
    <n v="0"/>
    <n v="0"/>
    <n v="0"/>
    <e v="#N/A"/>
    <x v="2"/>
  </r>
  <r>
    <x v="71"/>
    <x v="3"/>
    <n v="0"/>
    <n v="105"/>
    <m/>
    <m/>
    <m/>
    <m/>
    <m/>
    <m/>
    <m/>
    <m/>
    <s v="C"/>
    <d v="2020-05-10T00:00:00"/>
    <s v="b8a80308335510397208555fbb0dfad5bfc5416f"/>
    <s v="2020-05-16T20:00:00Z"/>
    <n v="0"/>
    <m/>
    <n v="105"/>
    <n v="105"/>
    <n v="105"/>
    <n v="60"/>
    <n v="0"/>
    <n v="0"/>
    <n v="0"/>
    <n v="0"/>
    <n v="0"/>
    <e v="#N/A"/>
    <x v="2"/>
  </r>
  <r>
    <x v="72"/>
    <x v="3"/>
    <n v="0"/>
    <n v="105"/>
    <m/>
    <m/>
    <m/>
    <m/>
    <m/>
    <m/>
    <m/>
    <m/>
    <s v="C"/>
    <d v="2020-05-10T00:00:00"/>
    <s v="25ede1d0f7b90a1989a45a025463b8d1a63f3ce3"/>
    <s v="2020-05-17T20:00:00Z"/>
    <n v="0"/>
    <m/>
    <n v="105"/>
    <n v="105"/>
    <n v="105"/>
    <n v="60"/>
    <n v="0"/>
    <n v="0"/>
    <n v="0"/>
    <n v="0"/>
    <n v="0"/>
    <e v="#N/A"/>
    <x v="2"/>
  </r>
  <r>
    <x v="73"/>
    <x v="3"/>
    <n v="0"/>
    <n v="105"/>
    <m/>
    <m/>
    <m/>
    <m/>
    <m/>
    <m/>
    <m/>
    <m/>
    <s v="C"/>
    <d v="2020-05-10T00:00:00"/>
    <s v="bb4faca167517d155c2456a9c9ab3db494c094b4"/>
    <s v="2020-05-18T20:00:00Z"/>
    <n v="0"/>
    <m/>
    <n v="105"/>
    <n v="105"/>
    <n v="105"/>
    <n v="60"/>
    <n v="0"/>
    <n v="0"/>
    <n v="0"/>
    <n v="0"/>
    <n v="0"/>
    <e v="#N/A"/>
    <x v="2"/>
  </r>
  <r>
    <x v="74"/>
    <x v="3"/>
    <n v="0"/>
    <n v="124"/>
    <m/>
    <m/>
    <m/>
    <m/>
    <m/>
    <m/>
    <m/>
    <m/>
    <s v="C"/>
    <d v="2020-05-19T00:00:00"/>
    <s v="a6faa2e1ef283fcc8a86234ee19662c95c93290f"/>
    <s v="2020-05-19T20:00:00Z"/>
    <n v="0"/>
    <m/>
    <n v="124"/>
    <n v="124"/>
    <n v="124"/>
    <n v="60"/>
    <n v="0"/>
    <n v="0"/>
    <n v="19"/>
    <n v="0"/>
    <n v="19"/>
    <e v="#N/A"/>
    <x v="2"/>
  </r>
  <r>
    <x v="75"/>
    <x v="3"/>
    <n v="0"/>
    <n v="124"/>
    <m/>
    <m/>
    <m/>
    <m/>
    <m/>
    <m/>
    <m/>
    <m/>
    <s v="D"/>
    <d v="2020-05-19T00:00:00"/>
    <s v="b17187aa654adddc868eec1438cbfceb53964c13"/>
    <s v="2020-05-20T20:00:00Z"/>
    <n v="0"/>
    <m/>
    <n v="124"/>
    <n v="124"/>
    <n v="124"/>
    <n v="60"/>
    <n v="0"/>
    <n v="0"/>
    <n v="0"/>
    <n v="0"/>
    <n v="0"/>
    <e v="#N/A"/>
    <x v="2"/>
  </r>
  <r>
    <x v="76"/>
    <x v="3"/>
    <n v="0"/>
    <n v="124"/>
    <m/>
    <m/>
    <m/>
    <m/>
    <m/>
    <m/>
    <m/>
    <m/>
    <s v="D"/>
    <d v="2020-05-19T00:00:00"/>
    <s v="15ed7a7684f942eceb9f62d5e5c296d42def4c19"/>
    <s v="2020-05-21T20:00:00Z"/>
    <n v="0"/>
    <m/>
    <n v="124"/>
    <n v="124"/>
    <n v="124"/>
    <n v="60"/>
    <n v="0"/>
    <n v="0"/>
    <n v="0"/>
    <n v="0"/>
    <n v="0"/>
    <e v="#N/A"/>
    <x v="2"/>
  </r>
  <r>
    <x v="77"/>
    <x v="3"/>
    <n v="0"/>
    <n v="124"/>
    <m/>
    <m/>
    <m/>
    <m/>
    <m/>
    <m/>
    <m/>
    <m/>
    <s v="C"/>
    <d v="2020-05-19T00:00:00"/>
    <s v="5e2cdb42c23fc0ec6df07e1ceaa71cce399fe6ab"/>
    <s v="2020-05-22T20:00:00Z"/>
    <n v="0"/>
    <m/>
    <n v="124"/>
    <n v="124"/>
    <n v="124"/>
    <n v="60"/>
    <n v="0"/>
    <n v="0"/>
    <n v="0"/>
    <n v="0"/>
    <n v="0"/>
    <e v="#N/A"/>
    <x v="2"/>
  </r>
  <r>
    <x v="78"/>
    <x v="3"/>
    <n v="0"/>
    <n v="124"/>
    <m/>
    <m/>
    <m/>
    <m/>
    <m/>
    <m/>
    <m/>
    <m/>
    <s v="C"/>
    <d v="2020-05-19T00:00:00"/>
    <s v="8d08a3458f89ee855b1b2f2b98c478918b297f05"/>
    <s v="2020-05-23T20:00:00Z"/>
    <n v="0"/>
    <m/>
    <n v="124"/>
    <n v="124"/>
    <n v="124"/>
    <n v="60"/>
    <n v="0"/>
    <n v="0"/>
    <n v="0"/>
    <n v="0"/>
    <n v="0"/>
    <e v="#N/A"/>
    <x v="2"/>
  </r>
  <r>
    <x v="79"/>
    <x v="3"/>
    <n v="0"/>
    <n v="124"/>
    <m/>
    <m/>
    <m/>
    <m/>
    <m/>
    <m/>
    <m/>
    <m/>
    <s v="C"/>
    <d v="2020-05-19T00:00:00"/>
    <s v="336f9f200e3019162e3a3b91f2a05c29a15f2a16"/>
    <s v="2020-05-24T20:00:00Z"/>
    <n v="0"/>
    <m/>
    <n v="124"/>
    <n v="124"/>
    <n v="124"/>
    <n v="60"/>
    <n v="0"/>
    <n v="0"/>
    <n v="0"/>
    <n v="0"/>
    <n v="0"/>
    <e v="#N/A"/>
    <x v="2"/>
  </r>
  <r>
    <x v="80"/>
    <x v="4"/>
    <n v="2"/>
    <n v="27"/>
    <n v="5"/>
    <m/>
    <m/>
    <m/>
    <m/>
    <m/>
    <m/>
    <m/>
    <m/>
    <m/>
    <s v="31eac9d068b131adfdece3071661e7ce77d4bb6d"/>
    <s v="2020-03-04T21:00:00Z"/>
    <m/>
    <m/>
    <n v="34"/>
    <n v="29"/>
    <n v="29"/>
    <n v="4"/>
    <m/>
    <m/>
    <m/>
    <m/>
    <m/>
    <n v="7278717"/>
    <x v="0"/>
  </r>
  <r>
    <x v="81"/>
    <x v="4"/>
    <n v="2"/>
    <n v="28"/>
    <n v="6"/>
    <m/>
    <m/>
    <m/>
    <m/>
    <m/>
    <m/>
    <m/>
    <m/>
    <m/>
    <s v="c87d6d5ea43957a2cd8958ee222c2778276682a2"/>
    <s v="2020-03-05T21:00:00Z"/>
    <m/>
    <m/>
    <n v="36"/>
    <n v="30"/>
    <n v="30"/>
    <n v="4"/>
    <n v="0"/>
    <n v="0"/>
    <n v="1"/>
    <n v="0"/>
    <n v="1"/>
    <n v="7278717"/>
    <x v="0"/>
  </r>
  <r>
    <x v="0"/>
    <x v="4"/>
    <n v="3"/>
    <n v="33"/>
    <n v="15"/>
    <m/>
    <m/>
    <m/>
    <m/>
    <m/>
    <m/>
    <m/>
    <m/>
    <m/>
    <s v="b3aa46dca9bcbc583984646aaf51c908609413de"/>
    <s v="2020-03-06T21:00:00Z"/>
    <m/>
    <m/>
    <n v="51"/>
    <n v="36"/>
    <n v="36"/>
    <n v="4"/>
    <n v="0"/>
    <n v="0"/>
    <n v="5"/>
    <n v="1"/>
    <n v="6"/>
    <n v="7278717"/>
    <x v="0"/>
  </r>
  <r>
    <x v="1"/>
    <x v="4"/>
    <n v="5"/>
    <n v="44"/>
    <n v="7"/>
    <m/>
    <m/>
    <m/>
    <m/>
    <m/>
    <m/>
    <m/>
    <m/>
    <m/>
    <s v="61c59593799d19e4e92b6ca87984aaf35bb1159e"/>
    <s v="2020-03-07T21:00:00Z"/>
    <m/>
    <m/>
    <n v="56"/>
    <n v="49"/>
    <n v="49"/>
    <n v="4"/>
    <n v="0"/>
    <n v="0"/>
    <n v="11"/>
    <n v="2"/>
    <n v="13"/>
    <n v="7278717"/>
    <x v="0"/>
  </r>
  <r>
    <x v="2"/>
    <x v="4"/>
    <n v="5"/>
    <n v="44"/>
    <n v="7"/>
    <m/>
    <m/>
    <m/>
    <m/>
    <m/>
    <m/>
    <m/>
    <m/>
    <m/>
    <s v="0e1f5c7dfa29131f97f502cd9f3c9da424ba9726"/>
    <s v="2020-03-08T20:00:00Z"/>
    <m/>
    <m/>
    <n v="56"/>
    <n v="49"/>
    <n v="49"/>
    <n v="4"/>
    <n v="0"/>
    <n v="0"/>
    <n v="0"/>
    <n v="0"/>
    <n v="0"/>
    <n v="7278717"/>
    <x v="0"/>
  </r>
  <r>
    <x v="3"/>
    <x v="4"/>
    <n v="5"/>
    <n v="44"/>
    <n v="7"/>
    <m/>
    <m/>
    <m/>
    <m/>
    <m/>
    <m/>
    <m/>
    <m/>
    <m/>
    <s v="727fe27849aa2e43a49fc7d85a66281caceef335"/>
    <s v="2020-03-09T20:00:00Z"/>
    <m/>
    <m/>
    <n v="56"/>
    <n v="49"/>
    <n v="49"/>
    <n v="4"/>
    <n v="0"/>
    <n v="0"/>
    <n v="0"/>
    <n v="0"/>
    <n v="0"/>
    <n v="7278717"/>
    <x v="0"/>
  </r>
  <r>
    <x v="4"/>
    <x v="4"/>
    <n v="6"/>
    <n v="51"/>
    <n v="27"/>
    <m/>
    <m/>
    <m/>
    <m/>
    <m/>
    <m/>
    <m/>
    <m/>
    <m/>
    <s v="81695174dcf77c23f3e43cf3fce72505d0e08844"/>
    <s v="2020-03-10T20:00:00Z"/>
    <m/>
    <m/>
    <n v="84"/>
    <n v="57"/>
    <n v="57"/>
    <n v="4"/>
    <n v="0"/>
    <n v="0"/>
    <n v="7"/>
    <n v="1"/>
    <n v="8"/>
    <n v="7278717"/>
    <x v="0"/>
  </r>
  <r>
    <x v="5"/>
    <x v="4"/>
    <n v="9"/>
    <n v="59"/>
    <n v="32"/>
    <m/>
    <m/>
    <m/>
    <m/>
    <m/>
    <m/>
    <m/>
    <m/>
    <m/>
    <s v="d11762a6aa89aab69f9835c86bc75cf29daac1a6"/>
    <s v="2020-03-11T20:00:00Z"/>
    <m/>
    <m/>
    <n v="100"/>
    <n v="68"/>
    <n v="68"/>
    <n v="4"/>
    <n v="0"/>
    <n v="0"/>
    <n v="8"/>
    <n v="3"/>
    <n v="11"/>
    <n v="7278717"/>
    <x v="0"/>
  </r>
  <r>
    <x v="6"/>
    <x v="4"/>
    <n v="9"/>
    <n v="82"/>
    <n v="24"/>
    <m/>
    <m/>
    <m/>
    <m/>
    <m/>
    <m/>
    <m/>
    <m/>
    <d v="2020-03-12T12:00:00"/>
    <s v="a52933ab64ce64eb69d5ff3f6a929c70bb525209"/>
    <s v="2020-03-12T20:00:00Z"/>
    <m/>
    <m/>
    <n v="115"/>
    <n v="91"/>
    <n v="91"/>
    <n v="4"/>
    <n v="0"/>
    <n v="0"/>
    <n v="23"/>
    <n v="0"/>
    <n v="23"/>
    <n v="7278717"/>
    <x v="0"/>
  </r>
  <r>
    <x v="7"/>
    <x v="4"/>
    <n v="9"/>
    <n v="94"/>
    <n v="40"/>
    <m/>
    <m/>
    <m/>
    <m/>
    <m/>
    <m/>
    <m/>
    <m/>
    <d v="2020-03-13T12:01:00"/>
    <s v="9e584502bbeef4c5f4f22856ed366918c3f50895"/>
    <s v="2020-03-13T20:00:00Z"/>
    <n v="0"/>
    <m/>
    <n v="143"/>
    <n v="103"/>
    <n v="103"/>
    <n v="4"/>
    <n v="0"/>
    <n v="0"/>
    <n v="12"/>
    <n v="0"/>
    <n v="12"/>
    <n v="7278717"/>
    <x v="0"/>
  </r>
  <r>
    <x v="8"/>
    <x v="4"/>
    <n v="12"/>
    <n v="121"/>
    <n v="50"/>
    <m/>
    <m/>
    <m/>
    <m/>
    <m/>
    <m/>
    <m/>
    <m/>
    <d v="2020-03-14T12:01:00"/>
    <s v="f2c71e85e75b07f6551abdfd282bdc8f10d91dc9"/>
    <s v="2020-03-14T20:00:00Z"/>
    <n v="0"/>
    <m/>
    <n v="183"/>
    <n v="133"/>
    <n v="133"/>
    <n v="4"/>
    <n v="0"/>
    <n v="0"/>
    <n v="27"/>
    <n v="3"/>
    <n v="30"/>
    <n v="7278717"/>
    <x v="0"/>
  </r>
  <r>
    <x v="9"/>
    <x v="4"/>
    <n v="12"/>
    <n v="121"/>
    <n v="50"/>
    <m/>
    <m/>
    <m/>
    <m/>
    <m/>
    <m/>
    <m/>
    <m/>
    <d v="2020-03-15T12:01:00"/>
    <s v="595131f09151bc9e9719655f54066b18135603de"/>
    <s v="2020-03-15T20:00:00Z"/>
    <n v="0"/>
    <m/>
    <n v="183"/>
    <n v="133"/>
    <n v="133"/>
    <n v="4"/>
    <n v="0"/>
    <n v="0"/>
    <n v="0"/>
    <n v="0"/>
    <n v="0"/>
    <n v="7278717"/>
    <x v="0"/>
  </r>
  <r>
    <x v="10"/>
    <x v="4"/>
    <n v="18"/>
    <n v="125"/>
    <n v="63"/>
    <m/>
    <m/>
    <m/>
    <m/>
    <m/>
    <m/>
    <m/>
    <m/>
    <d v="2020-03-16T16:16:00"/>
    <s v="a4784235c1230da64ed185bcb84f5d94163bdbcd"/>
    <s v="2020-03-16T20:00:00Z"/>
    <n v="0"/>
    <m/>
    <n v="206"/>
    <n v="143"/>
    <n v="143"/>
    <n v="4"/>
    <n v="0"/>
    <n v="0"/>
    <n v="4"/>
    <n v="6"/>
    <n v="10"/>
    <n v="7278717"/>
    <x v="0"/>
  </r>
  <r>
    <x v="11"/>
    <x v="4"/>
    <n v="20"/>
    <n v="142"/>
    <n v="66"/>
    <m/>
    <m/>
    <m/>
    <m/>
    <m/>
    <m/>
    <m/>
    <m/>
    <d v="2020-03-17T00:00:00"/>
    <s v="e450f564d602ad1c699fdc910cba65f31090c2c3"/>
    <s v="2020-03-17T20:00:00Z"/>
    <n v="0"/>
    <m/>
    <n v="228"/>
    <n v="162"/>
    <n v="162"/>
    <n v="4"/>
    <n v="0"/>
    <n v="0"/>
    <n v="17"/>
    <n v="2"/>
    <n v="19"/>
    <n v="7278717"/>
    <x v="0"/>
  </r>
  <r>
    <x v="12"/>
    <x v="4"/>
    <n v="28"/>
    <n v="148"/>
    <n v="102"/>
    <m/>
    <m/>
    <m/>
    <m/>
    <m/>
    <m/>
    <m/>
    <m/>
    <d v="2020-03-18T00:00:00"/>
    <s v="4769b941009d051f2dad7122a629b07ea1dcb64f"/>
    <s v="2020-03-18T20:00:00Z"/>
    <n v="0"/>
    <m/>
    <n v="278"/>
    <n v="176"/>
    <n v="176"/>
    <n v="4"/>
    <n v="0"/>
    <n v="0"/>
    <n v="6"/>
    <n v="8"/>
    <n v="14"/>
    <n v="7278717"/>
    <x v="0"/>
  </r>
  <r>
    <x v="13"/>
    <x v="4"/>
    <n v="44"/>
    <n v="175"/>
    <n v="130"/>
    <m/>
    <m/>
    <m/>
    <m/>
    <m/>
    <m/>
    <m/>
    <m/>
    <d v="2020-03-19T00:00:00"/>
    <s v="0b6127b6f71258575296e73b0230144c7353a5de"/>
    <s v="2020-03-19T20:00:00Z"/>
    <n v="0"/>
    <m/>
    <n v="349"/>
    <n v="219"/>
    <n v="219"/>
    <n v="4"/>
    <n v="0"/>
    <n v="0"/>
    <n v="27"/>
    <n v="16"/>
    <n v="43"/>
    <n v="7278717"/>
    <x v="0"/>
  </r>
  <r>
    <x v="14"/>
    <x v="4"/>
    <n v="65"/>
    <n v="211"/>
    <n v="101"/>
    <m/>
    <m/>
    <m/>
    <m/>
    <m/>
    <m/>
    <m/>
    <m/>
    <d v="2020-03-20T00:00:00"/>
    <s v="d7a33a07f5449740a821c938c9dfa1ecd658f5cc"/>
    <s v="2020-03-20T20:00:00Z"/>
    <n v="0"/>
    <m/>
    <n v="377"/>
    <n v="276"/>
    <n v="276"/>
    <n v="4"/>
    <n v="0"/>
    <n v="0"/>
    <n v="36"/>
    <n v="21"/>
    <n v="57"/>
    <n v="7278717"/>
    <x v="0"/>
  </r>
  <r>
    <x v="15"/>
    <x v="4"/>
    <n v="104"/>
    <n v="240"/>
    <n v="122"/>
    <m/>
    <m/>
    <m/>
    <m/>
    <m/>
    <m/>
    <m/>
    <m/>
    <d v="2020-03-21T00:00:00"/>
    <s v="f7c342dd44d13501d0deb205122630ff7ed2dbe7"/>
    <s v="2020-03-21T20:00:00Z"/>
    <n v="1"/>
    <m/>
    <n v="466"/>
    <n v="344"/>
    <n v="344"/>
    <n v="4"/>
    <n v="1"/>
    <n v="0"/>
    <n v="29"/>
    <n v="39"/>
    <n v="68"/>
    <n v="7278717"/>
    <x v="0"/>
  </r>
  <r>
    <x v="16"/>
    <x v="4"/>
    <n v="152"/>
    <n v="282"/>
    <n v="87"/>
    <m/>
    <m/>
    <m/>
    <m/>
    <m/>
    <m/>
    <m/>
    <m/>
    <d v="2020-03-22T00:00:00"/>
    <s v="8909444bc385cb17af32caf4fcfe463203c931e3"/>
    <s v="2020-03-22T20:00:00Z"/>
    <n v="2"/>
    <m/>
    <n v="521"/>
    <n v="434"/>
    <n v="434"/>
    <n v="4"/>
    <n v="1"/>
    <n v="0"/>
    <n v="42"/>
    <n v="48"/>
    <n v="90"/>
    <n v="7278717"/>
    <x v="0"/>
  </r>
  <r>
    <x v="17"/>
    <x v="4"/>
    <n v="265"/>
    <n v="309"/>
    <n v="6"/>
    <m/>
    <m/>
    <m/>
    <m/>
    <m/>
    <m/>
    <m/>
    <s v="B"/>
    <d v="2020-03-23T00:00:00"/>
    <s v="fb0b0fc0fbbd5701162bccbcfc89c2266e64587f"/>
    <s v="2020-03-23T20:00:00Z"/>
    <n v="2"/>
    <m/>
    <n v="580"/>
    <n v="574"/>
    <n v="574"/>
    <n v="4"/>
    <n v="0"/>
    <n v="0"/>
    <n v="27"/>
    <n v="113"/>
    <n v="140"/>
    <n v="7278717"/>
    <x v="0"/>
  </r>
  <r>
    <x v="18"/>
    <x v="4"/>
    <n v="357"/>
    <n v="313"/>
    <n v="22"/>
    <m/>
    <m/>
    <m/>
    <m/>
    <m/>
    <m/>
    <m/>
    <s v="B"/>
    <d v="2020-03-24T00:00:00"/>
    <s v="93714762a86e294d0beef71ef1aab1150ac5f9c3"/>
    <s v="2020-03-24T20:00:00Z"/>
    <n v="5"/>
    <m/>
    <n v="692"/>
    <n v="670"/>
    <n v="670"/>
    <n v="4"/>
    <n v="3"/>
    <n v="0"/>
    <n v="4"/>
    <n v="92"/>
    <n v="96"/>
    <n v="7278717"/>
    <x v="0"/>
  </r>
  <r>
    <x v="19"/>
    <x v="4"/>
    <n v="450"/>
    <n v="323"/>
    <n v="53"/>
    <m/>
    <m/>
    <m/>
    <m/>
    <m/>
    <m/>
    <m/>
    <s v="B"/>
    <d v="2020-03-24T00:00:00"/>
    <s v="1bd642e7e3ef5b23afd5bfc683849a62877bbc54"/>
    <s v="2020-03-25T20:00:00Z"/>
    <n v="6"/>
    <m/>
    <n v="826"/>
    <n v="773"/>
    <n v="773"/>
    <n v="4"/>
    <n v="1"/>
    <n v="0"/>
    <n v="10"/>
    <n v="93"/>
    <n v="103"/>
    <n v="7278717"/>
    <x v="0"/>
  </r>
  <r>
    <x v="20"/>
    <x v="4"/>
    <n v="577"/>
    <n v="347"/>
    <n v="33"/>
    <m/>
    <m/>
    <m/>
    <m/>
    <m/>
    <m/>
    <m/>
    <s v="B"/>
    <d v="2020-03-26T00:00:00"/>
    <s v="461dcf19cf752479ab7e31412282cea80d3cc180"/>
    <s v="2020-03-26T20:00:00Z"/>
    <n v="8"/>
    <m/>
    <n v="957"/>
    <n v="924"/>
    <n v="924"/>
    <n v="4"/>
    <n v="2"/>
    <n v="0"/>
    <n v="24"/>
    <n v="127"/>
    <n v="151"/>
    <n v="7278717"/>
    <x v="0"/>
  </r>
  <r>
    <x v="21"/>
    <x v="4"/>
    <n v="736"/>
    <n v="7455"/>
    <n v="30"/>
    <m/>
    <m/>
    <m/>
    <m/>
    <m/>
    <m/>
    <m/>
    <s v="B"/>
    <d v="2020-03-27T00:00:00"/>
    <s v="8db866af12c13df3a35779c20dbb4bdf9a938590"/>
    <s v="2020-03-27T20:00:00Z"/>
    <n v="13"/>
    <m/>
    <n v="8221"/>
    <n v="8191"/>
    <n v="8191"/>
    <n v="4"/>
    <n v="5"/>
    <n v="0"/>
    <n v="7108"/>
    <n v="159"/>
    <n v="7267"/>
    <n v="7278717"/>
    <x v="0"/>
  </r>
  <r>
    <x v="22"/>
    <x v="4"/>
    <n v="873"/>
    <n v="7455"/>
    <n v="21"/>
    <m/>
    <m/>
    <m/>
    <m/>
    <m/>
    <m/>
    <m/>
    <s v="B"/>
    <d v="2020-03-28T00:00:00"/>
    <s v="7aad1fe086909db243854a673a430135538814a6"/>
    <s v="2020-03-28T20:00:00Z"/>
    <n v="15"/>
    <m/>
    <n v="8349"/>
    <n v="8328"/>
    <n v="8328"/>
    <n v="4"/>
    <n v="2"/>
    <n v="0"/>
    <n v="0"/>
    <n v="137"/>
    <n v="137"/>
    <n v="7278717"/>
    <x v="0"/>
  </r>
  <r>
    <x v="23"/>
    <x v="4"/>
    <n v="919"/>
    <n v="12953"/>
    <m/>
    <m/>
    <m/>
    <m/>
    <m/>
    <m/>
    <m/>
    <m/>
    <s v="B"/>
    <d v="2020-03-29T00:00:00"/>
    <s v="f6e326b82a5be8bbb1de4e284a20120de67e0d46"/>
    <s v="2020-03-29T20:00:00Z"/>
    <n v="17"/>
    <m/>
    <n v="13872"/>
    <n v="13872"/>
    <n v="13872"/>
    <n v="4"/>
    <n v="2"/>
    <n v="0"/>
    <n v="5498"/>
    <n v="46"/>
    <n v="5544"/>
    <n v="7278717"/>
    <x v="0"/>
  </r>
  <r>
    <x v="24"/>
    <x v="4"/>
    <n v="1157"/>
    <n v="15602"/>
    <m/>
    <m/>
    <m/>
    <m/>
    <m/>
    <m/>
    <m/>
    <m/>
    <s v="B"/>
    <d v="2020-03-30T00:00:00"/>
    <s v="116c9429446cf9ff2c92cf015421a255722a8aa8"/>
    <s v="2020-03-30T20:00:00Z"/>
    <n v="20"/>
    <m/>
    <n v="16759"/>
    <n v="16759"/>
    <n v="16759"/>
    <n v="4"/>
    <n v="3"/>
    <n v="0"/>
    <n v="2649"/>
    <n v="238"/>
    <n v="2887"/>
    <n v="7278717"/>
    <x v="0"/>
  </r>
  <r>
    <x v="25"/>
    <x v="4"/>
    <n v="1289"/>
    <n v="18082"/>
    <m/>
    <m/>
    <m/>
    <m/>
    <m/>
    <m/>
    <m/>
    <m/>
    <s v="B"/>
    <d v="2020-03-31T00:00:00"/>
    <s v="dceda3bc8b2eb4d2c91bd29b689a375dd007ff5e"/>
    <s v="2020-03-31T20:00:00Z"/>
    <n v="24"/>
    <m/>
    <n v="19371"/>
    <n v="19371"/>
    <n v="19371"/>
    <n v="4"/>
    <n v="4"/>
    <n v="0"/>
    <n v="2480"/>
    <n v="132"/>
    <n v="2612"/>
    <n v="7278717"/>
    <x v="0"/>
  </r>
  <r>
    <x v="26"/>
    <x v="4"/>
    <n v="1413"/>
    <n v="19645"/>
    <m/>
    <m/>
    <m/>
    <m/>
    <m/>
    <m/>
    <m/>
    <m/>
    <s v="B"/>
    <d v="2020-04-01T00:00:00"/>
    <s v="743ac005342b7e9097fa953cc61bb7318432e3ca"/>
    <s v="2020-04-01T20:00:00Z"/>
    <n v="29"/>
    <m/>
    <n v="21058"/>
    <n v="21058"/>
    <n v="21058"/>
    <n v="4"/>
    <n v="5"/>
    <n v="0"/>
    <n v="1563"/>
    <n v="124"/>
    <n v="1687"/>
    <n v="7278717"/>
    <x v="0"/>
  </r>
  <r>
    <x v="27"/>
    <x v="4"/>
    <n v="1598"/>
    <n v="21111"/>
    <m/>
    <m/>
    <m/>
    <m/>
    <m/>
    <m/>
    <m/>
    <m/>
    <s v="B"/>
    <d v="2020-04-02T00:00:00"/>
    <s v="a443098b8ef46df52b605793abe87f6ad32e447f"/>
    <s v="2020-04-02T20:00:00Z"/>
    <n v="32"/>
    <m/>
    <n v="22709"/>
    <n v="22709"/>
    <n v="22709"/>
    <n v="4"/>
    <n v="3"/>
    <n v="0"/>
    <n v="1466"/>
    <n v="185"/>
    <n v="1651"/>
    <n v="7278717"/>
    <x v="0"/>
  </r>
  <r>
    <x v="28"/>
    <x v="4"/>
    <n v="1769"/>
    <n v="22904"/>
    <m/>
    <m/>
    <m/>
    <m/>
    <m/>
    <m/>
    <m/>
    <m/>
    <s v="B"/>
    <d v="2020-04-03T00:00:00"/>
    <s v="940378aae1e23963f9be186131b3c99c0409e0a7"/>
    <s v="2020-04-03T20:00:00Z"/>
    <n v="41"/>
    <m/>
    <n v="24673"/>
    <n v="24673"/>
    <n v="24673"/>
    <n v="4"/>
    <n v="9"/>
    <n v="0"/>
    <n v="1793"/>
    <n v="171"/>
    <n v="1964"/>
    <n v="7278717"/>
    <x v="0"/>
  </r>
  <r>
    <x v="29"/>
    <x v="4"/>
    <n v="2019"/>
    <n v="25141"/>
    <m/>
    <m/>
    <m/>
    <m/>
    <m/>
    <m/>
    <m/>
    <m/>
    <s v="B"/>
    <d v="2020-04-04T00:00:00"/>
    <s v="426476f2eb837c277c6f625f39dc0dd52185891c"/>
    <s v="2020-04-04T20:00:00Z"/>
    <n v="52"/>
    <m/>
    <n v="27160"/>
    <n v="27160"/>
    <n v="27160"/>
    <n v="4"/>
    <n v="11"/>
    <n v="0"/>
    <n v="2237"/>
    <n v="250"/>
    <n v="2487"/>
    <n v="7278717"/>
    <x v="0"/>
  </r>
  <r>
    <x v="30"/>
    <x v="4"/>
    <n v="2269"/>
    <n v="25141"/>
    <m/>
    <m/>
    <m/>
    <m/>
    <m/>
    <m/>
    <m/>
    <m/>
    <s v="B"/>
    <d v="2020-04-05T00:00:00"/>
    <s v="102f45389259503aed2b18f79cbdef710b998f4d"/>
    <s v="2020-04-05T20:00:00Z"/>
    <n v="64"/>
    <m/>
    <n v="27410"/>
    <n v="27410"/>
    <n v="27410"/>
    <n v="4"/>
    <n v="12"/>
    <n v="0"/>
    <n v="0"/>
    <n v="250"/>
    <n v="250"/>
    <n v="7278717"/>
    <x v="0"/>
  </r>
  <r>
    <x v="31"/>
    <x v="4"/>
    <n v="2456"/>
    <n v="30078"/>
    <m/>
    <m/>
    <m/>
    <m/>
    <m/>
    <m/>
    <m/>
    <m/>
    <s v="B"/>
    <d v="2020-04-06T00:00:00"/>
    <s v="62abd6e6431240c69764f04a2e688e01ed7550e4"/>
    <s v="2020-04-06T20:00:00Z"/>
    <n v="65"/>
    <m/>
    <n v="32534"/>
    <n v="32534"/>
    <n v="32534"/>
    <n v="4"/>
    <n v="1"/>
    <n v="0"/>
    <n v="4937"/>
    <n v="187"/>
    <n v="5124"/>
    <n v="7278717"/>
    <x v="0"/>
  </r>
  <r>
    <x v="32"/>
    <x v="4"/>
    <n v="2575"/>
    <n v="30800"/>
    <m/>
    <m/>
    <m/>
    <m/>
    <m/>
    <m/>
    <m/>
    <m/>
    <s v="B"/>
    <d v="2020-04-07T00:00:00"/>
    <s v="a4099789827f1b6e913214851b48e04347c63292"/>
    <s v="2020-04-07T20:00:00Z"/>
    <n v="73"/>
    <m/>
    <n v="33375"/>
    <n v="33375"/>
    <n v="33375"/>
    <n v="4"/>
    <n v="8"/>
    <n v="0"/>
    <n v="722"/>
    <n v="119"/>
    <n v="841"/>
    <n v="7278717"/>
    <x v="0"/>
  </r>
  <r>
    <x v="33"/>
    <x v="4"/>
    <n v="2726"/>
    <n v="31838"/>
    <m/>
    <m/>
    <m/>
    <m/>
    <m/>
    <m/>
    <m/>
    <m/>
    <s v="B"/>
    <d v="2020-04-08T00:00:00"/>
    <s v="231f7ca5a70d506dcd92a4a864bc2ebb013b616b"/>
    <s v="2020-04-08T20:00:00Z"/>
    <n v="80"/>
    <m/>
    <n v="34564"/>
    <n v="34564"/>
    <n v="34564"/>
    <n v="4"/>
    <n v="7"/>
    <n v="0"/>
    <n v="1038"/>
    <n v="151"/>
    <n v="1189"/>
    <n v="7278717"/>
    <x v="0"/>
  </r>
  <r>
    <x v="34"/>
    <x v="4"/>
    <n v="3018"/>
    <n v="34160"/>
    <m/>
    <m/>
    <m/>
    <m/>
    <m/>
    <m/>
    <m/>
    <m/>
    <s v="B"/>
    <d v="2020-04-09T00:00:00"/>
    <s v="570690c466f6e5eb5c6c122f848f619cd8f3c481"/>
    <s v="2020-04-09T20:00:00Z"/>
    <n v="89"/>
    <m/>
    <n v="37178"/>
    <n v="37178"/>
    <n v="37178"/>
    <n v="4"/>
    <n v="9"/>
    <n v="0"/>
    <n v="2322"/>
    <n v="292"/>
    <n v="2614"/>
    <n v="7278717"/>
    <x v="0"/>
  </r>
  <r>
    <x v="35"/>
    <x v="4"/>
    <n v="3112"/>
    <n v="34622"/>
    <m/>
    <m/>
    <m/>
    <m/>
    <m/>
    <m/>
    <m/>
    <m/>
    <s v="B"/>
    <d v="2020-04-10T00:00:00"/>
    <s v="dca27879e9e3867d590d7ff708aa5bdd1c2929f1"/>
    <s v="2020-04-10T20:00:00Z"/>
    <n v="97"/>
    <m/>
    <n v="37734"/>
    <n v="37734"/>
    <n v="37734"/>
    <n v="4"/>
    <n v="8"/>
    <n v="0"/>
    <n v="462"/>
    <n v="94"/>
    <n v="556"/>
    <n v="7278717"/>
    <x v="0"/>
  </r>
  <r>
    <x v="36"/>
    <x v="4"/>
    <n v="3393"/>
    <n v="37137"/>
    <m/>
    <m/>
    <m/>
    <m/>
    <m/>
    <m/>
    <m/>
    <m/>
    <s v="B"/>
    <d v="2020-04-11T00:00:00"/>
    <s v="ca6b7cd7f97336895c66fb9036ab14b0578c7e10"/>
    <s v="2020-04-11T20:00:00Z"/>
    <n v="108"/>
    <m/>
    <n v="40530"/>
    <n v="40530"/>
    <n v="40530"/>
    <n v="4"/>
    <n v="11"/>
    <n v="0"/>
    <n v="2515"/>
    <n v="281"/>
    <n v="2796"/>
    <n v="7278717"/>
    <x v="0"/>
  </r>
  <r>
    <x v="37"/>
    <x v="4"/>
    <n v="3539"/>
    <n v="38570"/>
    <m/>
    <m/>
    <m/>
    <m/>
    <m/>
    <m/>
    <m/>
    <m/>
    <s v="B"/>
    <d v="2020-04-12T00:00:00"/>
    <s v="04d465db4a8768ba1f3ae776f14f49e139cb2c00"/>
    <s v="2020-04-12T20:00:00Z"/>
    <n v="115"/>
    <m/>
    <n v="42109"/>
    <n v="42109"/>
    <n v="42109"/>
    <n v="4"/>
    <n v="7"/>
    <n v="0"/>
    <n v="1433"/>
    <n v="146"/>
    <n v="1579"/>
    <n v="7278717"/>
    <x v="0"/>
  </r>
  <r>
    <x v="38"/>
    <x v="4"/>
    <n v="3702"/>
    <n v="39645"/>
    <m/>
    <n v="525"/>
    <m/>
    <n v="286"/>
    <m/>
    <n v="195"/>
    <m/>
    <m/>
    <s v="B"/>
    <d v="2020-04-13T00:00:00"/>
    <s v="ca71158795af1dffd9357fff243cc199fc4c060a"/>
    <s v="2020-04-13T20:00:00Z"/>
    <n v="122"/>
    <m/>
    <n v="43347"/>
    <n v="43347"/>
    <n v="43347"/>
    <n v="4"/>
    <n v="7"/>
    <n v="0"/>
    <n v="1075"/>
    <n v="163"/>
    <n v="1238"/>
    <n v="7278717"/>
    <x v="0"/>
  </r>
  <r>
    <x v="39"/>
    <x v="4"/>
    <n v="3806"/>
    <n v="40290"/>
    <m/>
    <n v="580"/>
    <m/>
    <n v="286"/>
    <m/>
    <n v="216"/>
    <m/>
    <n v="249"/>
    <s v="B"/>
    <d v="2020-04-14T00:00:00"/>
    <s v="9e0f56d3e2d596de993fb58d38479e788d97426f"/>
    <s v="2020-04-14T20:00:00Z"/>
    <n v="131"/>
    <m/>
    <n v="44096"/>
    <n v="44096"/>
    <n v="44096"/>
    <n v="4"/>
    <n v="9"/>
    <n v="0"/>
    <n v="645"/>
    <n v="104"/>
    <n v="749"/>
    <n v="7278717"/>
    <x v="0"/>
  </r>
  <r>
    <x v="40"/>
    <x v="4"/>
    <n v="3962"/>
    <n v="41348"/>
    <m/>
    <n v="590"/>
    <m/>
    <n v="286"/>
    <m/>
    <n v="202"/>
    <m/>
    <n v="385"/>
    <s v="B"/>
    <d v="2020-04-15T00:00:00"/>
    <s v="9f325e12aceafea9d0d825fb397bea3390e43e65"/>
    <s v="2020-04-15T20:00:00Z"/>
    <n v="142"/>
    <m/>
    <n v="45310"/>
    <n v="45310"/>
    <n v="45310"/>
    <n v="4"/>
    <n v="11"/>
    <n v="0"/>
    <n v="1058"/>
    <n v="156"/>
    <n v="1214"/>
    <n v="7278717"/>
    <x v="0"/>
  </r>
  <r>
    <x v="41"/>
    <x v="4"/>
    <n v="4234"/>
    <n v="43164"/>
    <m/>
    <n v="578"/>
    <m/>
    <n v="278"/>
    <m/>
    <n v="188"/>
    <m/>
    <n v="460"/>
    <s v="B"/>
    <d v="2020-04-16T00:00:00"/>
    <s v="638121c892b8737475097f1054eddd1d91fc657f"/>
    <s v="2020-04-16T20:00:00Z"/>
    <n v="150"/>
    <m/>
    <n v="47398"/>
    <n v="47398"/>
    <n v="47398"/>
    <n v="4"/>
    <n v="8"/>
    <n v="0"/>
    <n v="1816"/>
    <n v="272"/>
    <n v="2088"/>
    <n v="7278717"/>
    <x v="0"/>
  </r>
  <r>
    <x v="42"/>
    <x v="4"/>
    <n v="4507"/>
    <n v="44723"/>
    <m/>
    <n v="566"/>
    <m/>
    <n v="285"/>
    <m/>
    <n v="178"/>
    <m/>
    <n v="539"/>
    <s v="B"/>
    <d v="2020-04-17T00:00:00"/>
    <s v="ee032adef0019ff280abf8cfe4d11f47dd17a793"/>
    <s v="2020-04-17T20:00:00Z"/>
    <n v="169"/>
    <m/>
    <n v="49230"/>
    <n v="49230"/>
    <n v="49230"/>
    <n v="4"/>
    <n v="19"/>
    <n v="0"/>
    <n v="1559"/>
    <n v="273"/>
    <n v="1832"/>
    <n v="7278717"/>
    <x v="0"/>
  </r>
  <r>
    <x v="43"/>
    <x v="4"/>
    <n v="4719"/>
    <n v="46326"/>
    <m/>
    <n v="566"/>
    <m/>
    <n v="285"/>
    <m/>
    <n v="178"/>
    <m/>
    <n v="539"/>
    <s v="B"/>
    <d v="2020-04-18T00:00:00"/>
    <s v="dbee78db9921dbf07871bdb40e3fde5d067f0dc4"/>
    <s v="2020-04-18T20:00:00Z"/>
    <n v="177"/>
    <m/>
    <n v="51045"/>
    <n v="51045"/>
    <n v="51045"/>
    <n v="4"/>
    <n v="8"/>
    <n v="0"/>
    <n v="1603"/>
    <n v="212"/>
    <n v="1815"/>
    <n v="7278717"/>
    <x v="0"/>
  </r>
  <r>
    <x v="44"/>
    <x v="4"/>
    <n v="4929"/>
    <n v="48061"/>
    <m/>
    <n v="631"/>
    <m/>
    <n v="283"/>
    <m/>
    <n v="187"/>
    <m/>
    <n v="994"/>
    <s v="B"/>
    <d v="2020-04-19T00:00:00"/>
    <s v="980ec0db678e80d55372a542aa6c35027830cea1"/>
    <s v="2020-04-19T20:00:00Z"/>
    <n v="184"/>
    <m/>
    <n v="52990"/>
    <n v="52990"/>
    <n v="52990"/>
    <n v="4"/>
    <n v="7"/>
    <n v="0"/>
    <n v="1735"/>
    <n v="210"/>
    <n v="1945"/>
    <n v="7278717"/>
    <x v="0"/>
  </r>
  <r>
    <x v="45"/>
    <x v="4"/>
    <n v="5064"/>
    <n v="49436"/>
    <m/>
    <n v="637"/>
    <m/>
    <n v="285"/>
    <m/>
    <n v="181"/>
    <m/>
    <n v="1155"/>
    <s v="B"/>
    <d v="2020-04-20T00:00:00"/>
    <s v="b5216bfdde34cf4504c3fb8c2ec20f16e07e1f0b"/>
    <s v="2020-04-20T20:00:00Z"/>
    <n v="187"/>
    <m/>
    <n v="54500"/>
    <n v="54500"/>
    <n v="54500"/>
    <n v="4"/>
    <n v="3"/>
    <n v="0"/>
    <n v="1375"/>
    <n v="135"/>
    <n v="1510"/>
    <n v="7278717"/>
    <x v="0"/>
  </r>
  <r>
    <x v="46"/>
    <x v="4"/>
    <n v="5251"/>
    <n v="49901"/>
    <m/>
    <n v="637"/>
    <m/>
    <n v="285"/>
    <m/>
    <n v="181"/>
    <m/>
    <n v="1155"/>
    <s v="B"/>
    <d v="2020-04-21T00:00:00"/>
    <s v="a8e31d7a0a9e98c7889c3b4526fce0ae50e1dc97"/>
    <s v="2020-04-21T20:00:00Z"/>
    <n v="208"/>
    <m/>
    <n v="55152"/>
    <n v="55152"/>
    <n v="55152"/>
    <n v="4"/>
    <n v="21"/>
    <n v="0"/>
    <n v="465"/>
    <n v="187"/>
    <n v="652"/>
    <n v="7278717"/>
    <x v="0"/>
  </r>
  <r>
    <x v="47"/>
    <x v="4"/>
    <n v="5459"/>
    <n v="51142"/>
    <m/>
    <n v="664"/>
    <m/>
    <n v="300"/>
    <m/>
    <n v="195"/>
    <m/>
    <n v="1265"/>
    <s v="B"/>
    <d v="2020-04-22T00:00:00"/>
    <s v="521e6faa60a58b06e2cf953537855225903a1b39"/>
    <s v="2020-04-22T20:00:00Z"/>
    <n v="229"/>
    <m/>
    <n v="56601"/>
    <n v="56601"/>
    <n v="56601"/>
    <n v="4"/>
    <n v="21"/>
    <n v="0"/>
    <n v="1241"/>
    <n v="208"/>
    <n v="1449"/>
    <n v="7278717"/>
    <x v="0"/>
  </r>
  <r>
    <x v="48"/>
    <x v="4"/>
    <n v="5769"/>
    <n v="52928"/>
    <m/>
    <n v="699"/>
    <m/>
    <n v="305"/>
    <m/>
    <n v="201"/>
    <m/>
    <n v="1282"/>
    <s v="B"/>
    <d v="2020-04-23T00:00:00"/>
    <s v="5c4a77b96e92b706e24bc501b726e96566e8d5a0"/>
    <s v="2020-04-23T20:00:00Z"/>
    <n v="249"/>
    <m/>
    <n v="58697"/>
    <n v="58697"/>
    <n v="58697"/>
    <n v="4"/>
    <n v="20"/>
    <n v="0"/>
    <n v="1786"/>
    <n v="310"/>
    <n v="2096"/>
    <n v="7278717"/>
    <x v="0"/>
  </r>
  <r>
    <x v="49"/>
    <x v="4"/>
    <n v="6045"/>
    <n v="54669"/>
    <m/>
    <n v="639"/>
    <n v="984"/>
    <n v="332"/>
    <m/>
    <n v="186"/>
    <m/>
    <n v="1313"/>
    <s v="B"/>
    <d v="2020-04-24T00:00:00"/>
    <s v="430dcec1d3c925eac7989af58b2bde4705f2df76"/>
    <s v="2020-04-24T20:00:00Z"/>
    <n v="266"/>
    <n v="984"/>
    <n v="60714"/>
    <n v="60714"/>
    <n v="60714"/>
    <n v="4"/>
    <n v="17"/>
    <n v="984"/>
    <n v="1741"/>
    <n v="276"/>
    <n v="2017"/>
    <n v="7278717"/>
    <x v="0"/>
  </r>
  <r>
    <x v="50"/>
    <x v="4"/>
    <n v="6280"/>
    <n v="56228"/>
    <m/>
    <n v="697"/>
    <n v="1022"/>
    <n v="313"/>
    <m/>
    <n v="191"/>
    <m/>
    <n v="1345"/>
    <s v="A+"/>
    <d v="2020-04-25T00:00:00"/>
    <s v="87bbc454eb5decc324bfda524aaf2cdb918fda26"/>
    <s v="2020-04-25T20:00:00Z"/>
    <n v="266"/>
    <n v="1022"/>
    <n v="62508"/>
    <n v="62508"/>
    <n v="62508"/>
    <n v="4"/>
    <n v="0"/>
    <n v="38"/>
    <n v="1559"/>
    <n v="235"/>
    <n v="1794"/>
    <n v="7278717"/>
    <x v="0"/>
  </r>
  <r>
    <x v="51"/>
    <x v="4"/>
    <n v="6526"/>
    <n v="58285"/>
    <m/>
    <n v="671"/>
    <n v="1037"/>
    <n v="308"/>
    <m/>
    <n v="200"/>
    <m/>
    <n v="1383"/>
    <s v="A+"/>
    <d v="2020-04-26T00:00:00"/>
    <s v="32cd8f42b9b3f32ea2a0ff4c62cc460439796098"/>
    <s v="2020-04-26T20:00:00Z"/>
    <n v="275"/>
    <n v="1037"/>
    <n v="64811"/>
    <n v="64811"/>
    <n v="64811"/>
    <n v="4"/>
    <n v="9"/>
    <n v="15"/>
    <n v="2057"/>
    <n v="246"/>
    <n v="2303"/>
    <n v="7278717"/>
    <x v="0"/>
  </r>
  <r>
    <x v="52"/>
    <x v="4"/>
    <n v="6716"/>
    <n v="59827"/>
    <m/>
    <n v="647"/>
    <n v="1051"/>
    <n v="328"/>
    <m/>
    <n v="200"/>
    <m/>
    <n v="1418"/>
    <s v="A+"/>
    <d v="2020-04-27T00:00:00"/>
    <s v="7489872122608a89b314a96765267aa7e407c7ed"/>
    <s v="2020-04-27T20:00:00Z"/>
    <n v="275"/>
    <n v="1051"/>
    <n v="66543"/>
    <n v="66543"/>
    <n v="66543"/>
    <n v="4"/>
    <n v="0"/>
    <n v="14"/>
    <n v="1542"/>
    <n v="190"/>
    <n v="1732"/>
    <n v="7278717"/>
    <x v="0"/>
  </r>
  <r>
    <x v="53"/>
    <x v="4"/>
    <n v="6948"/>
    <n v="60490"/>
    <m/>
    <n v="737"/>
    <n v="1095"/>
    <n v="303"/>
    <m/>
    <n v="193"/>
    <m/>
    <n v="1450"/>
    <s v="A+"/>
    <d v="2020-04-27T00:00:00"/>
    <s v="1b96003d77f9e859165b07135ef22cf45f05a0a9"/>
    <s v="2020-04-28T20:00:00Z"/>
    <n v="293"/>
    <n v="1095"/>
    <n v="67438"/>
    <n v="67438"/>
    <n v="67438"/>
    <n v="4"/>
    <n v="18"/>
    <n v="44"/>
    <n v="663"/>
    <n v="232"/>
    <n v="895"/>
    <n v="7278717"/>
    <x v="0"/>
  </r>
  <r>
    <x v="54"/>
    <x v="4"/>
    <n v="7202"/>
    <n v="61611"/>
    <m/>
    <n v="756"/>
    <n v="1131"/>
    <n v="312"/>
    <m/>
    <n v="191"/>
    <m/>
    <n v="1475"/>
    <s v="A+"/>
    <d v="2020-04-29T00:00:00"/>
    <s v="8d93f4217cff0f5c588cd12e5f933890c2a0afc1"/>
    <s v="2020-04-29T20:00:00Z"/>
    <n v="304"/>
    <n v="1131"/>
    <n v="68813"/>
    <n v="68813"/>
    <n v="68813"/>
    <n v="4"/>
    <n v="11"/>
    <n v="36"/>
    <n v="1121"/>
    <n v="254"/>
    <n v="1375"/>
    <n v="7278717"/>
    <x v="0"/>
  </r>
  <r>
    <x v="55"/>
    <x v="4"/>
    <n v="7648"/>
    <n v="64138"/>
    <m/>
    <n v="755"/>
    <n v="1169"/>
    <n v="311"/>
    <m/>
    <n v="194"/>
    <m/>
    <n v="1499"/>
    <s v="A+"/>
    <d v="2020-04-30T00:00:00"/>
    <s v="05970d880ded59266a885d358f0698e4fa883b5b"/>
    <s v="2020-04-30T20:00:00Z"/>
    <n v="320"/>
    <n v="1169"/>
    <n v="71786"/>
    <n v="71786"/>
    <n v="71786"/>
    <n v="4"/>
    <n v="16"/>
    <n v="38"/>
    <n v="2527"/>
    <n v="446"/>
    <n v="2973"/>
    <n v="7278717"/>
    <x v="0"/>
  </r>
  <r>
    <x v="56"/>
    <x v="4"/>
    <n v="7962"/>
    <n v="66917"/>
    <m/>
    <n v="709"/>
    <n v="1203"/>
    <n v="311"/>
    <m/>
    <n v="187"/>
    <m/>
    <n v="1528"/>
    <s v="A+"/>
    <d v="2020-05-01T00:00:00"/>
    <s v="1fb7ce8a34c9e10a3ee73df60ab6c689672958eb"/>
    <s v="2020-05-01T20:00:00Z"/>
    <n v="330"/>
    <n v="1203"/>
    <n v="74879"/>
    <n v="74879"/>
    <n v="74879"/>
    <n v="4"/>
    <n v="10"/>
    <n v="34"/>
    <n v="2779"/>
    <n v="314"/>
    <n v="3093"/>
    <n v="7278717"/>
    <x v="0"/>
  </r>
  <r>
    <x v="57"/>
    <x v="4"/>
    <n v="8364"/>
    <n v="69633"/>
    <m/>
    <n v="718"/>
    <n v="1339"/>
    <n v="291"/>
    <m/>
    <n v="198"/>
    <m/>
    <n v="1565"/>
    <s v="A+"/>
    <d v="2020-05-02T00:00:00"/>
    <s v="a6108dde6e859c460183ff114cce02ada7691b14"/>
    <s v="2020-05-02T20:00:00Z"/>
    <n v="348"/>
    <n v="1339"/>
    <n v="77997"/>
    <n v="77997"/>
    <n v="77997"/>
    <n v="4"/>
    <n v="18"/>
    <n v="136"/>
    <n v="2716"/>
    <n v="402"/>
    <n v="3118"/>
    <n v="7278717"/>
    <x v="0"/>
  </r>
  <r>
    <x v="58"/>
    <x v="4"/>
    <n v="8640"/>
    <n v="72479"/>
    <m/>
    <n v="732"/>
    <n v="1348"/>
    <n v="282"/>
    <m/>
    <n v="192"/>
    <m/>
    <n v="1597"/>
    <s v="A+"/>
    <d v="2020-05-03T00:00:00"/>
    <s v="682fa257206e2e5961f7dd291cbe276b97761ded"/>
    <s v="2020-05-03T20:00:00Z"/>
    <n v="362"/>
    <n v="1348"/>
    <n v="81119"/>
    <n v="81119"/>
    <n v="81119"/>
    <n v="4"/>
    <n v="14"/>
    <n v="9"/>
    <n v="2846"/>
    <n v="276"/>
    <n v="3122"/>
    <n v="7278717"/>
    <x v="0"/>
  </r>
  <r>
    <x v="59"/>
    <x v="4"/>
    <n v="8919"/>
    <n v="76334"/>
    <m/>
    <n v="703"/>
    <n v="1357"/>
    <n v="288"/>
    <m/>
    <n v="200"/>
    <m/>
    <n v="1632"/>
    <s v="A+"/>
    <d v="2020-05-04T00:00:00"/>
    <s v="fe41c5b1959f7290d98723f333164af9090fd3a0"/>
    <s v="2020-05-04T20:00:00Z"/>
    <n v="362"/>
    <n v="1357"/>
    <n v="85253"/>
    <n v="85253"/>
    <n v="85253"/>
    <n v="4"/>
    <n v="0"/>
    <n v="9"/>
    <n v="3855"/>
    <n v="279"/>
    <n v="4134"/>
    <n v="7278717"/>
    <x v="0"/>
  </r>
  <r>
    <x v="60"/>
    <x v="4"/>
    <n v="9305"/>
    <n v="78955"/>
    <m/>
    <n v="728"/>
    <n v="1397"/>
    <n v="303"/>
    <m/>
    <n v="185"/>
    <m/>
    <n v="1671"/>
    <s v="A+"/>
    <d v="2020-05-05T00:00:00"/>
    <s v="735adac292a2c990854cd5e5b718e42fe1aa4c45"/>
    <s v="2020-05-05T20:00:00Z"/>
    <n v="395"/>
    <n v="1397"/>
    <n v="88260"/>
    <n v="88260"/>
    <n v="88260"/>
    <n v="4"/>
    <n v="33"/>
    <n v="40"/>
    <n v="2621"/>
    <n v="386"/>
    <n v="3007"/>
    <n v="7278717"/>
    <x v="0"/>
  </r>
  <r>
    <x v="61"/>
    <x v="4"/>
    <n v="9707"/>
    <n v="82030"/>
    <m/>
    <n v="754"/>
    <n v="1430"/>
    <n v="286"/>
    <m/>
    <n v="193"/>
    <m/>
    <n v="1693"/>
    <s v="A+"/>
    <d v="2020-05-06T00:00:00"/>
    <s v="3c805a6c16888efca84885003f9697d2f9b99141"/>
    <s v="2020-05-06T20:00:00Z"/>
    <n v="426"/>
    <n v="1430"/>
    <n v="91737"/>
    <n v="91737"/>
    <n v="91737"/>
    <n v="4"/>
    <n v="31"/>
    <n v="33"/>
    <n v="3075"/>
    <n v="402"/>
    <n v="3477"/>
    <n v="7278717"/>
    <x v="0"/>
  </r>
  <r>
    <x v="62"/>
    <x v="4"/>
    <n v="9945"/>
    <n v="86489"/>
    <m/>
    <n v="766"/>
    <n v="1449"/>
    <n v="288"/>
    <m/>
    <n v="196"/>
    <m/>
    <n v="1722"/>
    <s v="A+"/>
    <d v="2020-05-07T00:00:00"/>
    <s v="a6e10332a1d2f226a90bffe22d6997ece386f650"/>
    <s v="2020-05-07T20:00:00Z"/>
    <n v="450"/>
    <n v="1449"/>
    <n v="96434"/>
    <n v="96434"/>
    <n v="96434"/>
    <n v="4"/>
    <n v="24"/>
    <n v="19"/>
    <n v="4459"/>
    <n v="238"/>
    <n v="4697"/>
    <n v="7278717"/>
    <x v="0"/>
  </r>
  <r>
    <x v="63"/>
    <x v="4"/>
    <n v="10526"/>
    <n v="90599"/>
    <m/>
    <n v="730"/>
    <n v="1482"/>
    <n v="295"/>
    <m/>
    <n v="197"/>
    <m/>
    <n v="1747"/>
    <s v="A+"/>
    <d v="2020-05-08T00:00:00"/>
    <s v="dd11a957bd4e0ac80faff29dc87e8cd6c07f254c"/>
    <s v="2020-05-08T20:00:00Z"/>
    <n v="517"/>
    <n v="1482"/>
    <n v="101125"/>
    <n v="101125"/>
    <n v="101125"/>
    <n v="4"/>
    <n v="67"/>
    <n v="33"/>
    <n v="4110"/>
    <n v="581"/>
    <n v="4691"/>
    <n v="7278717"/>
    <x v="0"/>
  </r>
  <r>
    <x v="64"/>
    <x v="4"/>
    <n v="10960"/>
    <n v="94850"/>
    <m/>
    <n v="739"/>
    <n v="1514"/>
    <n v="296"/>
    <m/>
    <n v="186"/>
    <m/>
    <n v="2684"/>
    <s v="A+"/>
    <d v="2020-05-09T00:00:00"/>
    <s v="0c51b40014e66205aabbe047828c065095d91e60"/>
    <s v="2020-05-09T20:00:00Z"/>
    <n v="532"/>
    <n v="1514"/>
    <n v="105810"/>
    <n v="105810"/>
    <n v="105810"/>
    <n v="4"/>
    <n v="15"/>
    <n v="32"/>
    <n v="4251"/>
    <n v="434"/>
    <n v="4685"/>
    <n v="7278717"/>
    <x v="0"/>
  </r>
  <r>
    <x v="65"/>
    <x v="4"/>
    <n v="11119"/>
    <n v="99258"/>
    <m/>
    <n v="713"/>
    <n v="1528"/>
    <n v="300"/>
    <m/>
    <n v="195"/>
    <m/>
    <n v="2775"/>
    <s v="A+"/>
    <d v="2020-05-10T00:00:00"/>
    <s v="287b2d1ba3cf9773d4cee612cbc898f28a3468cc"/>
    <s v="2020-05-10T20:00:00Z"/>
    <n v="536"/>
    <n v="1528"/>
    <n v="110377"/>
    <n v="110377"/>
    <n v="110377"/>
    <n v="4"/>
    <n v="4"/>
    <n v="14"/>
    <n v="4408"/>
    <n v="159"/>
    <n v="4567"/>
    <n v="7278717"/>
    <x v="0"/>
  </r>
  <r>
    <x v="66"/>
    <x v="4"/>
    <n v="11380"/>
    <n v="105084"/>
    <m/>
    <n v="717"/>
    <n v="1537"/>
    <n v="297"/>
    <m/>
    <n v="201"/>
    <m/>
    <n v="2852"/>
    <s v="A+"/>
    <d v="2020-05-11T00:00:00"/>
    <s v="afa17a1ea8cc6e6a5c171643105c247148ac1517"/>
    <s v="2020-05-11T20:00:00Z"/>
    <n v="542"/>
    <n v="1537"/>
    <n v="116464"/>
    <n v="116464"/>
    <n v="116464"/>
    <n v="4"/>
    <n v="6"/>
    <n v="9"/>
    <n v="5826"/>
    <n v="261"/>
    <n v="6087"/>
    <n v="7278717"/>
    <x v="0"/>
  </r>
  <r>
    <x v="67"/>
    <x v="4"/>
    <n v="11736"/>
    <n v="111106"/>
    <m/>
    <n v="765"/>
    <n v="1564"/>
    <n v="318"/>
    <m/>
    <n v="204"/>
    <m/>
    <n v="2909"/>
    <s v="A+"/>
    <d v="2020-05-12T00:00:00"/>
    <s v="e1f3e3aa6e1b798039369c830077e7267e4a6cde"/>
    <s v="2020-05-12T20:00:00Z"/>
    <n v="562"/>
    <n v="1564"/>
    <n v="122842"/>
    <n v="122842"/>
    <n v="122842"/>
    <n v="4"/>
    <n v="20"/>
    <n v="27"/>
    <n v="6022"/>
    <n v="356"/>
    <n v="6378"/>
    <n v="7278717"/>
    <x v="0"/>
  </r>
  <r>
    <x v="68"/>
    <x v="4"/>
    <n v="12176"/>
    <n v="115574"/>
    <m/>
    <n v="755"/>
    <n v="1590"/>
    <n v="292"/>
    <m/>
    <n v="191"/>
    <m/>
    <n v="2979"/>
    <s v="A+"/>
    <d v="2020-05-13T00:00:00"/>
    <s v="b76df3dfb275ebcb96fcfa48e0f5062f241055d6"/>
    <s v="2020-05-13T20:00:00Z"/>
    <n v="594"/>
    <n v="1590"/>
    <n v="127750"/>
    <n v="127750"/>
    <n v="127750"/>
    <n v="4"/>
    <n v="32"/>
    <n v="26"/>
    <n v="4468"/>
    <n v="440"/>
    <n v="4908"/>
    <n v="7278717"/>
    <x v="0"/>
  </r>
  <r>
    <x v="69"/>
    <x v="4"/>
    <n v="12674"/>
    <n v="121664"/>
    <m/>
    <n v="781"/>
    <n v="1636"/>
    <n v="323"/>
    <m/>
    <n v="201"/>
    <m/>
    <n v="3074"/>
    <s v="A+"/>
    <d v="2020-05-14T00:00:00"/>
    <s v="91666cd6ed247ef298d02ea73bd66d5bfdf6122a"/>
    <s v="2020-05-14T20:00:00Z"/>
    <n v="624"/>
    <n v="1636"/>
    <n v="134338"/>
    <n v="134338"/>
    <n v="134338"/>
    <n v="4"/>
    <n v="30"/>
    <n v="46"/>
    <n v="6090"/>
    <n v="498"/>
    <n v="6588"/>
    <n v="7278717"/>
    <x v="0"/>
  </r>
  <r>
    <x v="70"/>
    <x v="4"/>
    <n v="13169"/>
    <n v="128832"/>
    <m/>
    <n v="808"/>
    <n v="1629"/>
    <n v="313"/>
    <m/>
    <n v="222"/>
    <m/>
    <n v="3145"/>
    <s v="A+"/>
    <d v="2020-05-15T00:00:00"/>
    <s v="40d27b381b995805d0ef63ea39c2d0033d15d168"/>
    <s v="2020-05-15T20:00:00Z"/>
    <n v="651"/>
    <n v="1629"/>
    <n v="142001"/>
    <n v="142001"/>
    <n v="142001"/>
    <n v="4"/>
    <n v="27"/>
    <n v="-7"/>
    <n v="7168"/>
    <n v="495"/>
    <n v="7663"/>
    <n v="7278717"/>
    <x v="0"/>
  </r>
  <r>
    <x v="71"/>
    <x v="4"/>
    <n v="13631"/>
    <n v="133157"/>
    <m/>
    <n v="791"/>
    <n v="1683"/>
    <n v="344"/>
    <m/>
    <n v="210"/>
    <m/>
    <n v="3357"/>
    <s v="A+"/>
    <d v="2020-05-16T00:00:00"/>
    <s v="ed387914a563196c474d12d7bc518d1b58279ffd"/>
    <s v="2020-05-16T20:00:00Z"/>
    <n v="679"/>
    <n v="1683"/>
    <n v="146788"/>
    <n v="146788"/>
    <n v="146788"/>
    <n v="4"/>
    <n v="28"/>
    <n v="54"/>
    <n v="4325"/>
    <n v="462"/>
    <n v="4787"/>
    <n v="7278717"/>
    <x v="0"/>
  </r>
  <r>
    <x v="72"/>
    <x v="4"/>
    <n v="13937"/>
    <n v="137824"/>
    <m/>
    <n v="796"/>
    <n v="1699"/>
    <n v="337"/>
    <m/>
    <n v="201"/>
    <m/>
    <n v="3450"/>
    <s v="A+"/>
    <d v="2020-05-17T00:00:00"/>
    <s v="cb43c97c57f170e9df1177fb0c9a53c6ba6a9fe6"/>
    <s v="2020-05-17T20:00:00Z"/>
    <n v="680"/>
    <n v="1699"/>
    <n v="151761"/>
    <n v="151761"/>
    <n v="151761"/>
    <n v="4"/>
    <n v="1"/>
    <n v="16"/>
    <n v="4667"/>
    <n v="306"/>
    <n v="4973"/>
    <n v="7278717"/>
    <x v="0"/>
  </r>
  <r>
    <x v="73"/>
    <x v="4"/>
    <n v="14170"/>
    <n v="142303"/>
    <m/>
    <n v="820"/>
    <n v="1717"/>
    <n v="329"/>
    <m/>
    <n v="200"/>
    <m/>
    <n v="3570"/>
    <s v="A+"/>
    <d v="2020-05-18T00:00:00"/>
    <s v="02c1b4f1b08529a66b998e389dec4466b306a4e6"/>
    <s v="2020-05-18T20:00:00Z"/>
    <n v="686"/>
    <n v="1717"/>
    <n v="156473"/>
    <n v="156473"/>
    <n v="156473"/>
    <n v="4"/>
    <n v="6"/>
    <n v="18"/>
    <n v="4479"/>
    <n v="233"/>
    <n v="4712"/>
    <n v="7278717"/>
    <x v="0"/>
  </r>
  <r>
    <x v="74"/>
    <x v="4"/>
    <n v="14566"/>
    <n v="147005"/>
    <m/>
    <n v="792"/>
    <n v="1746"/>
    <n v="318"/>
    <m/>
    <n v="201"/>
    <m/>
    <n v="3693"/>
    <s v="A+"/>
    <d v="2020-05-19T00:00:00"/>
    <s v="93c83b05b7ed3f501b76fc8061f3ada8638d5a69"/>
    <s v="2020-05-19T20:00:00Z"/>
    <n v="704"/>
    <n v="1746"/>
    <n v="161571"/>
    <n v="161571"/>
    <n v="161571"/>
    <n v="4"/>
    <n v="18"/>
    <n v="29"/>
    <n v="4702"/>
    <n v="396"/>
    <n v="5098"/>
    <n v="7278717"/>
    <x v="0"/>
  </r>
  <r>
    <x v="75"/>
    <x v="4"/>
    <n v="14897"/>
    <n v="150538"/>
    <m/>
    <n v="810"/>
    <n v="1792"/>
    <n v="298"/>
    <m/>
    <n v="208"/>
    <m/>
    <n v="3773"/>
    <s v="A+"/>
    <d v="2020-05-20T00:00:00"/>
    <s v="b1b84c773495f600cdad6b1e420d1c25d58354cc"/>
    <s v="2020-05-20T20:00:00Z"/>
    <n v="747"/>
    <n v="1792"/>
    <n v="165435"/>
    <n v="165435"/>
    <n v="165435"/>
    <n v="4"/>
    <n v="43"/>
    <n v="46"/>
    <n v="3533"/>
    <n v="331"/>
    <n v="3864"/>
    <n v="7278717"/>
    <x v="0"/>
  </r>
  <r>
    <x v="76"/>
    <x v="4"/>
    <n v="15315"/>
    <n v="156312"/>
    <m/>
    <n v="812"/>
    <n v="1830"/>
    <n v="299"/>
    <m/>
    <n v="197"/>
    <m/>
    <n v="3872"/>
    <s v="A+"/>
    <d v="2020-05-21T00:00:00"/>
    <s v="88d0f72c2c4dd7f2e477f898eb3c52b2185ab864"/>
    <s v="2020-05-21T20:00:00Z"/>
    <n v="763"/>
    <n v="1830"/>
    <n v="171627"/>
    <n v="171627"/>
    <n v="171627"/>
    <n v="4"/>
    <n v="16"/>
    <n v="38"/>
    <n v="5774"/>
    <n v="418"/>
    <n v="6192"/>
    <n v="7278717"/>
    <x v="0"/>
  </r>
  <r>
    <x v="77"/>
    <x v="4"/>
    <n v="15608"/>
    <n v="160395"/>
    <m/>
    <n v="796"/>
    <n v="1879"/>
    <n v="311"/>
    <m/>
    <n v="203"/>
    <m/>
    <n v="3949"/>
    <s v="A+"/>
    <d v="2020-05-22T00:00:00"/>
    <s v="41983f9684279d8ba339a586feafdacc56d1f04b"/>
    <s v="2020-05-22T20:00:00Z"/>
    <n v="775"/>
    <n v="1879"/>
    <n v="176003"/>
    <n v="176003"/>
    <n v="176003"/>
    <n v="4"/>
    <n v="12"/>
    <n v="49"/>
    <n v="4083"/>
    <n v="293"/>
    <n v="4376"/>
    <n v="7278717"/>
    <x v="0"/>
  </r>
  <r>
    <x v="78"/>
    <x v="4"/>
    <n v="16039"/>
    <n v="164400"/>
    <m/>
    <n v="784"/>
    <n v="1930"/>
    <n v="309"/>
    <m/>
    <n v="193"/>
    <m/>
    <n v="4033"/>
    <s v="A+"/>
    <d v="2020-05-23T00:00:00"/>
    <s v="9050d1fa58c603a06de22fdf2b38b6b58828e2ea"/>
    <s v="2020-05-23T20:00:00Z"/>
    <n v="799"/>
    <n v="1930"/>
    <n v="180439"/>
    <n v="180439"/>
    <n v="180439"/>
    <n v="4"/>
    <n v="24"/>
    <n v="51"/>
    <n v="4005"/>
    <n v="431"/>
    <n v="4436"/>
    <n v="7278717"/>
    <x v="0"/>
  </r>
  <r>
    <x v="79"/>
    <x v="4"/>
    <n v="16339"/>
    <n v="167302"/>
    <m/>
    <n v="804"/>
    <n v="1945"/>
    <n v="322"/>
    <m/>
    <n v="201"/>
    <m/>
    <n v="4132"/>
    <s v="A+"/>
    <d v="2020-05-24T00:00:00"/>
    <s v="e89c395bcd3de8e0e9dcf896489649497155c576"/>
    <s v="2020-05-24T20:00:00Z"/>
    <n v="800"/>
    <n v="1945"/>
    <n v="183641"/>
    <n v="183641"/>
    <n v="183641"/>
    <n v="4"/>
    <n v="1"/>
    <n v="15"/>
    <n v="2902"/>
    <n v="300"/>
    <n v="3202"/>
    <n v="7278717"/>
    <x v="0"/>
  </r>
  <r>
    <x v="80"/>
    <x v="5"/>
    <n v="53"/>
    <n v="462"/>
    <m/>
    <m/>
    <m/>
    <m/>
    <m/>
    <m/>
    <m/>
    <m/>
    <m/>
    <m/>
    <s v="4a075d5c57bdb3c2b68cdc0024a0f5c14b77cb67"/>
    <s v="2020-03-04T21:00:00Z"/>
    <m/>
    <m/>
    <n v="515"/>
    <n v="515"/>
    <n v="515"/>
    <n v="6"/>
    <m/>
    <m/>
    <m/>
    <m/>
    <m/>
    <n v="39512223"/>
    <x v="0"/>
  </r>
  <r>
    <x v="81"/>
    <x v="5"/>
    <n v="53"/>
    <n v="462"/>
    <m/>
    <m/>
    <m/>
    <m/>
    <m/>
    <m/>
    <m/>
    <m/>
    <m/>
    <m/>
    <s v="29660d4104d8a82ef4d69e5359cc586629d587ef"/>
    <s v="2020-03-05T21:00:00Z"/>
    <m/>
    <m/>
    <n v="515"/>
    <n v="515"/>
    <n v="515"/>
    <n v="6"/>
    <n v="0"/>
    <n v="0"/>
    <n v="0"/>
    <n v="0"/>
    <n v="0"/>
    <n v="39512223"/>
    <x v="0"/>
  </r>
  <r>
    <x v="0"/>
    <x v="5"/>
    <n v="60"/>
    <n v="462"/>
    <m/>
    <m/>
    <m/>
    <m/>
    <m/>
    <m/>
    <m/>
    <m/>
    <m/>
    <m/>
    <s v="0bb79dc4f15a1eb8575ec0ca84b4e6b1f801756f"/>
    <s v="2020-03-06T21:00:00Z"/>
    <m/>
    <m/>
    <n v="522"/>
    <n v="522"/>
    <n v="522"/>
    <n v="6"/>
    <n v="0"/>
    <n v="0"/>
    <n v="0"/>
    <n v="7"/>
    <n v="7"/>
    <n v="39512223"/>
    <x v="0"/>
  </r>
  <r>
    <x v="1"/>
    <x v="5"/>
    <n v="69"/>
    <n v="462"/>
    <m/>
    <m/>
    <m/>
    <m/>
    <m/>
    <m/>
    <m/>
    <m/>
    <m/>
    <m/>
    <s v="e233a4c19e477fd4f7bcf450c3a73790f87a5680"/>
    <s v="2020-03-07T21:00:00Z"/>
    <m/>
    <m/>
    <n v="531"/>
    <n v="531"/>
    <n v="531"/>
    <n v="6"/>
    <n v="0"/>
    <n v="0"/>
    <n v="0"/>
    <n v="9"/>
    <n v="9"/>
    <n v="39512223"/>
    <x v="0"/>
  </r>
  <r>
    <x v="2"/>
    <x v="5"/>
    <n v="88"/>
    <n v="462"/>
    <m/>
    <m/>
    <m/>
    <m/>
    <m/>
    <m/>
    <m/>
    <m/>
    <m/>
    <m/>
    <s v="a34b3bacf8a39873680d04e62a718fc240a6ab06"/>
    <s v="2020-03-08T20:00:00Z"/>
    <m/>
    <m/>
    <n v="550"/>
    <n v="550"/>
    <n v="550"/>
    <n v="6"/>
    <n v="0"/>
    <n v="0"/>
    <n v="0"/>
    <n v="19"/>
    <n v="19"/>
    <n v="39512223"/>
    <x v="0"/>
  </r>
  <r>
    <x v="3"/>
    <x v="5"/>
    <n v="114"/>
    <n v="690"/>
    <m/>
    <m/>
    <m/>
    <m/>
    <m/>
    <m/>
    <m/>
    <m/>
    <m/>
    <m/>
    <s v="1ceaa8d0d7e0d8e3ceb1ba651358f9284c65cfad"/>
    <s v="2020-03-09T20:00:00Z"/>
    <m/>
    <m/>
    <n v="804"/>
    <n v="804"/>
    <n v="804"/>
    <n v="6"/>
    <n v="0"/>
    <n v="0"/>
    <n v="228"/>
    <n v="26"/>
    <n v="254"/>
    <n v="39512223"/>
    <x v="0"/>
  </r>
  <r>
    <x v="4"/>
    <x v="5"/>
    <n v="133"/>
    <n v="690"/>
    <m/>
    <m/>
    <m/>
    <m/>
    <m/>
    <m/>
    <m/>
    <m/>
    <m/>
    <m/>
    <s v="f4e668d5ae447eac56a4fa18a1ce16cc9f955e3c"/>
    <s v="2020-03-10T20:00:00Z"/>
    <m/>
    <m/>
    <n v="823"/>
    <n v="823"/>
    <n v="823"/>
    <n v="6"/>
    <n v="0"/>
    <n v="0"/>
    <n v="0"/>
    <n v="19"/>
    <n v="19"/>
    <n v="39512223"/>
    <x v="0"/>
  </r>
  <r>
    <x v="5"/>
    <x v="5"/>
    <n v="157"/>
    <n v="916"/>
    <m/>
    <m/>
    <m/>
    <m/>
    <m/>
    <m/>
    <m/>
    <m/>
    <m/>
    <m/>
    <s v="60d936c9cb6d9ed1560900ab7872fc8073995514"/>
    <s v="2020-03-11T20:00:00Z"/>
    <m/>
    <m/>
    <n v="1073"/>
    <n v="1073"/>
    <n v="1073"/>
    <n v="6"/>
    <n v="0"/>
    <n v="0"/>
    <n v="226"/>
    <n v="24"/>
    <n v="250"/>
    <n v="39512223"/>
    <x v="0"/>
  </r>
  <r>
    <x v="6"/>
    <x v="5"/>
    <n v="202"/>
    <n v="916"/>
    <m/>
    <m/>
    <m/>
    <m/>
    <m/>
    <m/>
    <m/>
    <m/>
    <m/>
    <d v="2020-03-12T10:00:00"/>
    <s v="a7584b6c9ab89772a3e6a1287e104b91ced4fb4f"/>
    <s v="2020-03-12T20:00:00Z"/>
    <n v="4"/>
    <m/>
    <n v="1118"/>
    <n v="1118"/>
    <n v="1118"/>
    <n v="6"/>
    <n v="4"/>
    <n v="0"/>
    <n v="0"/>
    <n v="45"/>
    <n v="45"/>
    <n v="39512223"/>
    <x v="0"/>
  </r>
  <r>
    <x v="7"/>
    <x v="5"/>
    <n v="202"/>
    <n v="916"/>
    <m/>
    <m/>
    <m/>
    <m/>
    <m/>
    <m/>
    <m/>
    <m/>
    <m/>
    <d v="2020-03-12T10:00:00"/>
    <s v="0f04f9a029c48f1cba8e590dfd846ab8257d24df"/>
    <s v="2020-03-13T20:00:00Z"/>
    <n v="4"/>
    <m/>
    <n v="1118"/>
    <n v="1118"/>
    <n v="1118"/>
    <n v="6"/>
    <n v="0"/>
    <n v="0"/>
    <n v="0"/>
    <n v="0"/>
    <n v="0"/>
    <n v="39512223"/>
    <x v="0"/>
  </r>
  <r>
    <x v="8"/>
    <x v="5"/>
    <n v="252"/>
    <n v="916"/>
    <m/>
    <m/>
    <m/>
    <m/>
    <m/>
    <m/>
    <m/>
    <m/>
    <m/>
    <d v="2020-03-13T11:00:00"/>
    <s v="43e484041b840b93569400bf282aaf3d7a94f240"/>
    <s v="2020-03-14T20:00:00Z"/>
    <n v="5"/>
    <m/>
    <n v="1168"/>
    <n v="1168"/>
    <n v="1168"/>
    <n v="6"/>
    <n v="1"/>
    <n v="0"/>
    <n v="0"/>
    <n v="50"/>
    <n v="50"/>
    <n v="39512223"/>
    <x v="0"/>
  </r>
  <r>
    <x v="9"/>
    <x v="5"/>
    <n v="293"/>
    <n v="916"/>
    <m/>
    <m/>
    <m/>
    <m/>
    <m/>
    <m/>
    <m/>
    <m/>
    <m/>
    <d v="2020-03-14T11:00:00"/>
    <s v="8b928d2f4f1bc6083e96e18e46b22200a0242c7a"/>
    <s v="2020-03-15T20:00:00Z"/>
    <n v="5"/>
    <m/>
    <n v="1209"/>
    <n v="1209"/>
    <n v="1209"/>
    <n v="6"/>
    <n v="0"/>
    <n v="0"/>
    <n v="0"/>
    <n v="41"/>
    <n v="41"/>
    <n v="39512223"/>
    <x v="0"/>
  </r>
  <r>
    <x v="10"/>
    <x v="5"/>
    <n v="335"/>
    <n v="7981"/>
    <m/>
    <m/>
    <m/>
    <m/>
    <m/>
    <m/>
    <m/>
    <m/>
    <m/>
    <d v="2020-03-16T15:10:00"/>
    <s v="ae5d3b47618f50711284c580969ab00778145105"/>
    <s v="2020-03-16T20:00:00Z"/>
    <n v="6"/>
    <m/>
    <n v="8316"/>
    <n v="8316"/>
    <n v="8316"/>
    <n v="6"/>
    <n v="1"/>
    <n v="0"/>
    <n v="7065"/>
    <n v="42"/>
    <n v="7107"/>
    <n v="39512223"/>
    <x v="0"/>
  </r>
  <r>
    <x v="11"/>
    <x v="5"/>
    <n v="483"/>
    <n v="7981"/>
    <m/>
    <m/>
    <m/>
    <m/>
    <m/>
    <m/>
    <m/>
    <m/>
    <m/>
    <d v="2020-03-16T21:00:00"/>
    <s v="2d6f4f31b87f25825ad93bc3781c3caea61ce7d2"/>
    <s v="2020-03-17T20:00:00Z"/>
    <n v="11"/>
    <m/>
    <n v="8464"/>
    <n v="8464"/>
    <n v="8464"/>
    <n v="6"/>
    <n v="5"/>
    <n v="0"/>
    <n v="0"/>
    <n v="148"/>
    <n v="148"/>
    <n v="39512223"/>
    <x v="0"/>
  </r>
  <r>
    <x v="12"/>
    <x v="5"/>
    <n v="611"/>
    <n v="7981"/>
    <m/>
    <m/>
    <m/>
    <m/>
    <m/>
    <m/>
    <m/>
    <m/>
    <m/>
    <d v="2020-03-17T21:00:00"/>
    <s v="211831b7b898d77f8cbc9d7df4cead2248189ec9"/>
    <s v="2020-03-18T20:00:00Z"/>
    <n v="13"/>
    <m/>
    <n v="8592"/>
    <n v="8592"/>
    <n v="8592"/>
    <n v="6"/>
    <n v="2"/>
    <n v="0"/>
    <n v="0"/>
    <n v="128"/>
    <n v="128"/>
    <n v="39512223"/>
    <x v="0"/>
  </r>
  <r>
    <x v="13"/>
    <x v="5"/>
    <n v="924"/>
    <n v="8787"/>
    <m/>
    <m/>
    <m/>
    <m/>
    <m/>
    <m/>
    <m/>
    <m/>
    <m/>
    <d v="2020-03-19T14:25:00"/>
    <s v="8210e10bb4f132716a18da56c454714b06f5883b"/>
    <s v="2020-03-19T20:00:00Z"/>
    <n v="18"/>
    <m/>
    <n v="9711"/>
    <n v="9711"/>
    <n v="9711"/>
    <n v="6"/>
    <n v="5"/>
    <n v="0"/>
    <n v="806"/>
    <n v="313"/>
    <n v="1119"/>
    <n v="39512223"/>
    <x v="0"/>
  </r>
  <r>
    <x v="14"/>
    <x v="5"/>
    <n v="1063"/>
    <n v="10424"/>
    <m/>
    <m/>
    <m/>
    <m/>
    <m/>
    <m/>
    <m/>
    <m/>
    <m/>
    <d v="2020-03-20T14:41:00"/>
    <s v="fe6729bf787445cb9a968a6cec2e4fa04d2017f6"/>
    <s v="2020-03-20T20:00:00Z"/>
    <n v="20"/>
    <m/>
    <n v="11487"/>
    <n v="11487"/>
    <n v="11487"/>
    <n v="6"/>
    <n v="2"/>
    <n v="0"/>
    <n v="1637"/>
    <n v="139"/>
    <n v="1776"/>
    <n v="39512223"/>
    <x v="0"/>
  </r>
  <r>
    <x v="15"/>
    <x v="5"/>
    <n v="1279"/>
    <n v="11249"/>
    <m/>
    <m/>
    <m/>
    <m/>
    <m/>
    <m/>
    <m/>
    <m/>
    <m/>
    <d v="2020-03-21T00:00:00"/>
    <s v="11be5894b43280fdee5e86c50102ac962e333908"/>
    <s v="2020-03-21T20:00:00Z"/>
    <n v="24"/>
    <m/>
    <n v="12528"/>
    <n v="12528"/>
    <n v="12528"/>
    <n v="6"/>
    <n v="4"/>
    <n v="0"/>
    <n v="825"/>
    <n v="216"/>
    <n v="1041"/>
    <n v="39512223"/>
    <x v="0"/>
  </r>
  <r>
    <x v="16"/>
    <x v="5"/>
    <n v="1536"/>
    <n v="11304"/>
    <m/>
    <m/>
    <m/>
    <m/>
    <m/>
    <m/>
    <m/>
    <m/>
    <m/>
    <d v="2020-03-22T13:34:00"/>
    <s v="f48b09557316ba13035d6aaab0d05f7b6e4eb5f5"/>
    <s v="2020-03-22T20:00:00Z"/>
    <n v="27"/>
    <m/>
    <n v="12840"/>
    <n v="12840"/>
    <n v="12840"/>
    <n v="6"/>
    <n v="3"/>
    <n v="0"/>
    <n v="55"/>
    <n v="257"/>
    <n v="312"/>
    <n v="39512223"/>
    <x v="0"/>
  </r>
  <r>
    <x v="17"/>
    <x v="5"/>
    <n v="1733"/>
    <n v="12567"/>
    <n v="12100"/>
    <m/>
    <m/>
    <m/>
    <m/>
    <m/>
    <m/>
    <m/>
    <s v="B"/>
    <d v="2020-03-23T00:00:00"/>
    <s v="29643721de2a758e3a666f0d4513e881cc132913"/>
    <s v="2020-03-23T20:00:00Z"/>
    <n v="27"/>
    <m/>
    <n v="26400"/>
    <n v="14300"/>
    <n v="14300"/>
    <n v="6"/>
    <n v="0"/>
    <n v="0"/>
    <n v="1263"/>
    <n v="197"/>
    <n v="1460"/>
    <n v="39512223"/>
    <x v="0"/>
  </r>
  <r>
    <x v="18"/>
    <x v="5"/>
    <n v="2102"/>
    <n v="13452"/>
    <n v="12100"/>
    <m/>
    <m/>
    <m/>
    <m/>
    <m/>
    <m/>
    <m/>
    <s v="B"/>
    <d v="2020-03-24T00:00:00"/>
    <s v="84aee4eec875915e8a297db205628728135b5c14"/>
    <s v="2020-03-24T20:00:00Z"/>
    <n v="40"/>
    <m/>
    <n v="27654"/>
    <n v="15554"/>
    <n v="15554"/>
    <n v="6"/>
    <n v="13"/>
    <n v="0"/>
    <n v="885"/>
    <n v="369"/>
    <n v="1254"/>
    <n v="39512223"/>
    <x v="0"/>
  </r>
  <r>
    <x v="19"/>
    <x v="5"/>
    <n v="2355"/>
    <n v="15921"/>
    <n v="48600"/>
    <m/>
    <m/>
    <m/>
    <m/>
    <m/>
    <m/>
    <m/>
    <s v="B"/>
    <d v="2020-03-24T00:00:00"/>
    <s v="b78e80dc5536bbedc589b11fa46bfff7383e98a8"/>
    <s v="2020-03-25T20:00:00Z"/>
    <n v="53"/>
    <m/>
    <n v="66876"/>
    <n v="18276"/>
    <n v="18276"/>
    <n v="6"/>
    <n v="13"/>
    <n v="0"/>
    <n v="2469"/>
    <n v="253"/>
    <n v="2722"/>
    <n v="39512223"/>
    <x v="0"/>
  </r>
  <r>
    <x v="20"/>
    <x v="5"/>
    <n v="3006"/>
    <n v="17380"/>
    <n v="57400"/>
    <m/>
    <m/>
    <m/>
    <m/>
    <m/>
    <m/>
    <m/>
    <s v="B"/>
    <d v="2020-03-25T17:00:00"/>
    <s v="a4865c9629fade015b8a5721dbf3007ffcaad4f1"/>
    <s v="2020-03-26T20:00:00Z"/>
    <n v="65"/>
    <m/>
    <n v="77786"/>
    <n v="20386"/>
    <n v="20386"/>
    <n v="6"/>
    <n v="12"/>
    <n v="0"/>
    <n v="1459"/>
    <n v="651"/>
    <n v="2110"/>
    <n v="39512223"/>
    <x v="0"/>
  </r>
  <r>
    <x v="21"/>
    <x v="5"/>
    <n v="3879"/>
    <n v="17380"/>
    <n v="57400"/>
    <n v="746"/>
    <m/>
    <n v="200"/>
    <m/>
    <m/>
    <m/>
    <m/>
    <s v="B"/>
    <d v="2020-03-27T00:00:00"/>
    <s v="676239d47a722c18fdd37bb6f259660cd5386e58"/>
    <s v="2020-03-27T20:00:00Z"/>
    <n v="78"/>
    <m/>
    <n v="78659"/>
    <n v="21259"/>
    <n v="21259"/>
    <n v="6"/>
    <n v="13"/>
    <n v="0"/>
    <n v="0"/>
    <n v="873"/>
    <n v="873"/>
    <n v="39512223"/>
    <x v="0"/>
  </r>
  <r>
    <x v="22"/>
    <x v="5"/>
    <n v="4643"/>
    <n v="20549"/>
    <n v="64400"/>
    <n v="1034"/>
    <m/>
    <n v="410"/>
    <m/>
    <m/>
    <m/>
    <m/>
    <s v="B"/>
    <d v="2020-03-27T17:00:00"/>
    <s v="3d91bd2db74f60f3a373e4b6fcf70ea61f24340b"/>
    <s v="2020-03-28T20:00:00Z"/>
    <n v="101"/>
    <m/>
    <n v="89592"/>
    <n v="25192"/>
    <n v="25192"/>
    <n v="6"/>
    <n v="23"/>
    <n v="0"/>
    <n v="3169"/>
    <n v="764"/>
    <n v="3933"/>
    <n v="39512223"/>
    <x v="0"/>
  </r>
  <r>
    <x v="23"/>
    <x v="5"/>
    <n v="5708"/>
    <n v="20549"/>
    <n v="64400"/>
    <n v="1034"/>
    <m/>
    <n v="410"/>
    <m/>
    <m/>
    <m/>
    <m/>
    <s v="B"/>
    <d v="2020-03-29T14:18:00"/>
    <s v="e4c08bdfb682124f99f532d43ae08b7e927b1b80"/>
    <s v="2020-03-29T20:00:00Z"/>
    <n v="123"/>
    <m/>
    <n v="90657"/>
    <n v="26257"/>
    <n v="26257"/>
    <n v="6"/>
    <n v="22"/>
    <n v="0"/>
    <n v="0"/>
    <n v="1065"/>
    <n v="1065"/>
    <n v="39512223"/>
    <x v="0"/>
  </r>
  <r>
    <x v="24"/>
    <x v="5"/>
    <n v="6447"/>
    <n v="20549"/>
    <n v="64400"/>
    <n v="1432"/>
    <m/>
    <n v="597"/>
    <m/>
    <m/>
    <m/>
    <m/>
    <s v="B"/>
    <d v="2020-03-30T00:00:00"/>
    <s v="939374d27265e16a2e10aa30b5286d65fc15c714"/>
    <s v="2020-03-30T20:00:00Z"/>
    <n v="133"/>
    <m/>
    <n v="91396"/>
    <n v="26996"/>
    <n v="26996"/>
    <n v="6"/>
    <n v="10"/>
    <n v="0"/>
    <n v="0"/>
    <n v="739"/>
    <n v="739"/>
    <n v="39512223"/>
    <x v="0"/>
  </r>
  <r>
    <x v="25"/>
    <x v="5"/>
    <n v="7482"/>
    <n v="21772"/>
    <n v="57400"/>
    <n v="1617"/>
    <m/>
    <n v="657"/>
    <m/>
    <m/>
    <m/>
    <m/>
    <s v="B"/>
    <d v="2020-03-31T16:00:00"/>
    <s v="432ba727836dd611654632d51e2eaa336d9ae700"/>
    <s v="2020-03-31T20:00:00Z"/>
    <n v="153"/>
    <m/>
    <n v="86654"/>
    <n v="29254"/>
    <n v="29254"/>
    <n v="6"/>
    <n v="20"/>
    <n v="0"/>
    <n v="1223"/>
    <n v="1035"/>
    <n v="2258"/>
    <n v="39512223"/>
    <x v="0"/>
  </r>
  <r>
    <x v="26"/>
    <x v="5"/>
    <n v="8155"/>
    <n v="21772"/>
    <n v="57400"/>
    <n v="1855"/>
    <m/>
    <n v="774"/>
    <m/>
    <m/>
    <m/>
    <m/>
    <s v="B"/>
    <d v="2020-03-31T00:00:00"/>
    <s v="880b8d3b4dd1ca8075dd9dc3b2add9938935d595"/>
    <s v="2020-04-01T20:00:00Z"/>
    <n v="171"/>
    <m/>
    <n v="87327"/>
    <n v="29927"/>
    <n v="29927"/>
    <n v="6"/>
    <n v="18"/>
    <n v="0"/>
    <n v="0"/>
    <n v="673"/>
    <n v="673"/>
    <n v="39512223"/>
    <x v="0"/>
  </r>
  <r>
    <x v="27"/>
    <x v="5"/>
    <n v="9191"/>
    <n v="23809"/>
    <n v="59500"/>
    <n v="1922"/>
    <m/>
    <n v="816"/>
    <m/>
    <m/>
    <m/>
    <m/>
    <s v="B"/>
    <d v="2020-04-02T00:00:00"/>
    <s v="e32c6484d57e7ce980f2b142c2f09bac97c8c3f4"/>
    <s v="2020-04-02T20:00:00Z"/>
    <n v="203"/>
    <m/>
    <n v="92500"/>
    <n v="33000"/>
    <n v="33000"/>
    <n v="6"/>
    <n v="32"/>
    <n v="0"/>
    <n v="2037"/>
    <n v="1036"/>
    <n v="3073"/>
    <n v="39512223"/>
    <x v="0"/>
  </r>
  <r>
    <x v="28"/>
    <x v="5"/>
    <n v="10701"/>
    <n v="24599"/>
    <n v="59500"/>
    <n v="2188"/>
    <m/>
    <n v="901"/>
    <m/>
    <m/>
    <m/>
    <m/>
    <s v="B"/>
    <d v="2020-04-02T00:00:00"/>
    <s v="70e3b5dd58bca1b77891541196c6d761509b1406"/>
    <s v="2020-04-03T20:00:00Z"/>
    <n v="237"/>
    <m/>
    <n v="94800"/>
    <n v="35300"/>
    <n v="35300"/>
    <n v="6"/>
    <n v="34"/>
    <n v="0"/>
    <n v="790"/>
    <n v="1510"/>
    <n v="2300"/>
    <n v="39512223"/>
    <x v="0"/>
  </r>
  <r>
    <x v="29"/>
    <x v="5"/>
    <n v="12026"/>
    <n v="101674"/>
    <n v="13000"/>
    <n v="2300"/>
    <m/>
    <n v="1008"/>
    <m/>
    <m/>
    <m/>
    <m/>
    <s v="B"/>
    <d v="2020-04-02T00:00:00"/>
    <s v="ef58df43c29fb15fc944d7abae9ea74bedced0ca"/>
    <s v="2020-04-04T20:00:00Z"/>
    <n v="276"/>
    <m/>
    <n v="126700"/>
    <n v="113700"/>
    <n v="113700"/>
    <n v="6"/>
    <n v="39"/>
    <n v="0"/>
    <n v="77075"/>
    <n v="1325"/>
    <n v="78400"/>
    <n v="39512223"/>
    <x v="0"/>
  </r>
  <r>
    <x v="30"/>
    <x v="5"/>
    <n v="13438"/>
    <n v="103095"/>
    <n v="15000"/>
    <n v="2398"/>
    <m/>
    <n v="1040"/>
    <m/>
    <m/>
    <m/>
    <m/>
    <s v="B"/>
    <d v="2020-04-04T00:00:00"/>
    <s v="a3a9a3ad15df74f58af675bff0f6fb5d62b26b52"/>
    <s v="2020-04-05T20:00:00Z"/>
    <n v="319"/>
    <m/>
    <n v="131533"/>
    <n v="116533"/>
    <n v="116533"/>
    <n v="6"/>
    <n v="43"/>
    <n v="0"/>
    <n v="1421"/>
    <n v="1412"/>
    <n v="2833"/>
    <n v="39512223"/>
    <x v="0"/>
  </r>
  <r>
    <x v="31"/>
    <x v="5"/>
    <n v="14336"/>
    <n v="103095"/>
    <n v="15000"/>
    <n v="2509"/>
    <m/>
    <n v="1085"/>
    <m/>
    <m/>
    <m/>
    <m/>
    <s v="B"/>
    <d v="2020-04-06T00:00:00"/>
    <s v="950d32c052a87c2378fcc055d85a051e392d9bf1"/>
    <s v="2020-04-06T20:00:00Z"/>
    <n v="343"/>
    <m/>
    <n v="132431"/>
    <n v="117431"/>
    <n v="117431"/>
    <n v="6"/>
    <n v="24"/>
    <n v="0"/>
    <n v="0"/>
    <n v="898"/>
    <n v="898"/>
    <n v="39512223"/>
    <x v="0"/>
  </r>
  <r>
    <x v="32"/>
    <x v="5"/>
    <n v="15865"/>
    <n v="115364"/>
    <n v="14100"/>
    <n v="2611"/>
    <m/>
    <n v="1108"/>
    <m/>
    <m/>
    <m/>
    <m/>
    <s v="B"/>
    <d v="2020-04-07T18:00:00"/>
    <s v="9305e5d010ccbc639c8bac68aac2119c78ce7d1c"/>
    <s v="2020-04-07T20:00:00Z"/>
    <n v="374"/>
    <m/>
    <n v="145329"/>
    <n v="131229"/>
    <n v="131229"/>
    <n v="6"/>
    <n v="31"/>
    <n v="0"/>
    <n v="12269"/>
    <n v="1529"/>
    <n v="13798"/>
    <n v="39512223"/>
    <x v="0"/>
  </r>
  <r>
    <x v="33"/>
    <x v="5"/>
    <n v="16957"/>
    <n v="127307"/>
    <n v="14600"/>
    <n v="2714"/>
    <m/>
    <n v="1154"/>
    <m/>
    <m/>
    <m/>
    <m/>
    <s v="B"/>
    <d v="2020-04-07T18:00:00"/>
    <s v="9292e9045ac33dbf84a41da49e64f141148b7f32"/>
    <s v="2020-04-08T20:00:00Z"/>
    <n v="442"/>
    <m/>
    <n v="158864"/>
    <n v="144264"/>
    <n v="144264"/>
    <n v="6"/>
    <n v="68"/>
    <n v="0"/>
    <n v="11943"/>
    <n v="1092"/>
    <n v="13035"/>
    <n v="39512223"/>
    <x v="0"/>
  </r>
  <r>
    <x v="34"/>
    <x v="5"/>
    <n v="18309"/>
    <n v="145191"/>
    <n v="14100"/>
    <n v="2825"/>
    <m/>
    <n v="1132"/>
    <m/>
    <m/>
    <m/>
    <m/>
    <s v="B"/>
    <d v="2020-04-08T19:00:00"/>
    <s v="2477e17e6e5a31c8346bc6c5d8f91f9a06a742cf"/>
    <s v="2020-04-09T20:00:00Z"/>
    <n v="492"/>
    <m/>
    <n v="177600"/>
    <n v="163500"/>
    <n v="163500"/>
    <n v="6"/>
    <n v="50"/>
    <n v="0"/>
    <n v="17884"/>
    <n v="1352"/>
    <n v="19236"/>
    <n v="39512223"/>
    <x v="0"/>
  </r>
  <r>
    <x v="35"/>
    <x v="5"/>
    <n v="19472"/>
    <n v="145391"/>
    <n v="13900"/>
    <n v="2897"/>
    <m/>
    <n v="1145"/>
    <m/>
    <m/>
    <m/>
    <m/>
    <s v="B"/>
    <d v="2020-04-09T00:00:00"/>
    <s v="8cfcf27a0009b4126a871dc45418782f90d90905"/>
    <s v="2020-04-10T20:00:00Z"/>
    <n v="541"/>
    <m/>
    <n v="178763"/>
    <n v="164863"/>
    <n v="164863"/>
    <n v="6"/>
    <n v="49"/>
    <n v="0"/>
    <n v="200"/>
    <n v="1163"/>
    <n v="1363"/>
    <n v="39512223"/>
    <x v="0"/>
  </r>
  <r>
    <x v="36"/>
    <x v="5"/>
    <n v="20615"/>
    <n v="152604"/>
    <n v="13200"/>
    <n v="5236"/>
    <m/>
    <n v="1591"/>
    <m/>
    <m/>
    <m/>
    <m/>
    <s v="B"/>
    <d v="2020-04-09T00:00:00"/>
    <s v="5d00dc8e18132f84aa79ae37cb52599cdc1c7a3d"/>
    <s v="2020-04-11T20:00:00Z"/>
    <n v="609"/>
    <m/>
    <n v="186419"/>
    <n v="173219"/>
    <n v="173219"/>
    <n v="6"/>
    <n v="68"/>
    <n v="0"/>
    <n v="7213"/>
    <n v="1143"/>
    <n v="8356"/>
    <n v="39512223"/>
    <x v="0"/>
  </r>
  <r>
    <x v="37"/>
    <x v="5"/>
    <n v="21794"/>
    <n v="168534"/>
    <n v="13200"/>
    <n v="5234"/>
    <m/>
    <n v="1539"/>
    <m/>
    <m/>
    <m/>
    <m/>
    <s v="B"/>
    <d v="2020-04-11T00:00:00"/>
    <s v="0c5a7322066feb546eff5b90b64b2e4a4265b9ac"/>
    <s v="2020-04-12T20:00:00Z"/>
    <n v="651"/>
    <m/>
    <n v="203528"/>
    <n v="190328"/>
    <n v="190328"/>
    <n v="6"/>
    <n v="42"/>
    <n v="0"/>
    <n v="15930"/>
    <n v="1179"/>
    <n v="17109"/>
    <n v="39512223"/>
    <x v="0"/>
  </r>
  <r>
    <x v="38"/>
    <x v="5"/>
    <n v="22348"/>
    <n v="168534"/>
    <n v="13200"/>
    <n v="3015"/>
    <m/>
    <n v="1178"/>
    <m/>
    <m/>
    <m/>
    <m/>
    <s v="B"/>
    <d v="2020-04-12T00:00:00"/>
    <s v="91fce869b68e9d77dbbce09ad93f9a110ef03f38"/>
    <s v="2020-04-13T20:00:00Z"/>
    <n v="687"/>
    <m/>
    <n v="204082"/>
    <n v="190882"/>
    <n v="190882"/>
    <n v="6"/>
    <n v="36"/>
    <n v="0"/>
    <n v="0"/>
    <n v="554"/>
    <n v="554"/>
    <n v="39512223"/>
    <x v="0"/>
  </r>
  <r>
    <x v="39"/>
    <x v="5"/>
    <n v="23338"/>
    <n v="178870"/>
    <n v="13200"/>
    <n v="5163"/>
    <m/>
    <n v="1552"/>
    <m/>
    <m/>
    <m/>
    <m/>
    <s v="B"/>
    <d v="2020-04-13T00:00:00"/>
    <s v="db1bac7c9f44520fcf9dced18a12846e1af9614c"/>
    <s v="2020-04-14T20:00:00Z"/>
    <n v="758"/>
    <m/>
    <n v="215408"/>
    <n v="202208"/>
    <n v="202208"/>
    <n v="6"/>
    <n v="71"/>
    <n v="0"/>
    <n v="10336"/>
    <n v="990"/>
    <n v="11326"/>
    <n v="39512223"/>
    <x v="0"/>
  </r>
  <r>
    <x v="40"/>
    <x v="5"/>
    <n v="24424"/>
    <n v="192062"/>
    <n v="13200"/>
    <n v="5163"/>
    <m/>
    <n v="1175"/>
    <m/>
    <m/>
    <m/>
    <m/>
    <s v="B"/>
    <d v="2020-04-14T00:00:00"/>
    <s v="f441997a6a1b89ec0dd21ae8ef29cf4fc7b5859e"/>
    <s v="2020-04-15T20:00:00Z"/>
    <n v="821"/>
    <m/>
    <n v="229686"/>
    <n v="216486"/>
    <n v="216486"/>
    <n v="6"/>
    <n v="63"/>
    <n v="0"/>
    <n v="13192"/>
    <n v="1086"/>
    <n v="14278"/>
    <n v="39512223"/>
    <x v="0"/>
  </r>
  <r>
    <x v="41"/>
    <x v="5"/>
    <n v="26182"/>
    <n v="220218"/>
    <n v="13200"/>
    <n v="5031"/>
    <m/>
    <n v="1568"/>
    <m/>
    <m/>
    <m/>
    <m/>
    <s v="B"/>
    <d v="2020-04-15T00:00:00"/>
    <s v="435af3ea5874a7d99fcebe9de7f9b9d4333b248d"/>
    <s v="2020-04-16T20:00:00Z"/>
    <n v="890"/>
    <m/>
    <n v="259600"/>
    <n v="246400"/>
    <n v="246400"/>
    <n v="6"/>
    <n v="69"/>
    <n v="0"/>
    <n v="28156"/>
    <n v="1758"/>
    <n v="29914"/>
    <n v="39512223"/>
    <x v="0"/>
  </r>
  <r>
    <x v="42"/>
    <x v="5"/>
    <n v="27528"/>
    <n v="224086"/>
    <n v="7200"/>
    <n v="4892"/>
    <m/>
    <n v="1484"/>
    <m/>
    <m/>
    <m/>
    <m/>
    <s v="B"/>
    <d v="2020-04-17T00:00:00"/>
    <s v="b0bbd7cb33e2be7c025375e18d150eae8dff1847"/>
    <s v="2020-04-17T20:00:00Z"/>
    <n v="985"/>
    <m/>
    <n v="258814"/>
    <n v="251614"/>
    <n v="251614"/>
    <n v="6"/>
    <n v="95"/>
    <n v="0"/>
    <n v="3868"/>
    <n v="1346"/>
    <n v="5214"/>
    <n v="39512223"/>
    <x v="0"/>
  </r>
  <r>
    <x v="43"/>
    <x v="5"/>
    <n v="28963"/>
    <n v="230703"/>
    <n v="7200"/>
    <n v="4936"/>
    <m/>
    <n v="1490"/>
    <m/>
    <m/>
    <m/>
    <m/>
    <s v="B"/>
    <d v="2020-04-17T00:00:00"/>
    <s v="179b1f24abbfd97bac31c73ba2a3faefb3769984"/>
    <s v="2020-04-18T20:00:00Z"/>
    <n v="1072"/>
    <m/>
    <n v="266866"/>
    <n v="259666"/>
    <n v="259666"/>
    <n v="6"/>
    <n v="87"/>
    <n v="0"/>
    <n v="6617"/>
    <n v="1435"/>
    <n v="8052"/>
    <n v="39512223"/>
    <x v="0"/>
  </r>
  <r>
    <x v="44"/>
    <x v="5"/>
    <n v="30333"/>
    <n v="250567"/>
    <n v="7200"/>
    <n v="4731"/>
    <m/>
    <n v="1457"/>
    <m/>
    <m/>
    <m/>
    <m/>
    <s v="B"/>
    <d v="2020-04-18T00:00:00"/>
    <s v="56222d3bdcb2144d6086d1c3c2e7954fa8b94032"/>
    <s v="2020-04-19T20:00:00Z"/>
    <n v="1166"/>
    <m/>
    <n v="288100"/>
    <n v="280900"/>
    <n v="280900"/>
    <n v="6"/>
    <n v="94"/>
    <n v="0"/>
    <n v="19864"/>
    <n v="1370"/>
    <n v="21234"/>
    <n v="39512223"/>
    <x v="0"/>
  </r>
  <r>
    <x v="45"/>
    <x v="5"/>
    <n v="30978"/>
    <n v="259522"/>
    <m/>
    <n v="4674"/>
    <m/>
    <n v="1480"/>
    <m/>
    <m/>
    <m/>
    <m/>
    <s v="B"/>
    <d v="2020-04-19T00:00:00"/>
    <s v="4d62a16f73d79a9551aea64d1b545e3f9ce29591"/>
    <s v="2020-04-20T20:00:00Z"/>
    <n v="1208"/>
    <m/>
    <n v="290500"/>
    <n v="290500"/>
    <n v="290500"/>
    <n v="6"/>
    <n v="42"/>
    <n v="0"/>
    <n v="8955"/>
    <n v="645"/>
    <n v="9600"/>
    <n v="39512223"/>
    <x v="0"/>
  </r>
  <r>
    <x v="46"/>
    <x v="5"/>
    <n v="33261"/>
    <n v="266839"/>
    <m/>
    <n v="4886"/>
    <m/>
    <n v="1502"/>
    <m/>
    <m/>
    <m/>
    <m/>
    <s v="B"/>
    <d v="2020-04-21T00:00:00"/>
    <s v="a068953fdb478e84a2ce8f95f3a37a6e0a7dd111"/>
    <s v="2020-04-21T20:00:00Z"/>
    <n v="1268"/>
    <m/>
    <n v="300100"/>
    <n v="300100"/>
    <n v="300100"/>
    <n v="6"/>
    <n v="60"/>
    <n v="0"/>
    <n v="7317"/>
    <n v="2283"/>
    <n v="9600"/>
    <n v="39512223"/>
    <x v="0"/>
  </r>
  <r>
    <x v="47"/>
    <x v="5"/>
    <n v="35396"/>
    <n v="429931"/>
    <m/>
    <n v="4984"/>
    <m/>
    <n v="1551"/>
    <m/>
    <m/>
    <m/>
    <m/>
    <s v="B"/>
    <d v="2020-04-21T00:00:00"/>
    <s v="59c585124c114a6d62b9816a38cff2c78fed54b1"/>
    <s v="2020-04-22T20:00:00Z"/>
    <n v="1354"/>
    <m/>
    <n v="465327"/>
    <n v="465327"/>
    <n v="465327"/>
    <n v="6"/>
    <n v="86"/>
    <n v="0"/>
    <n v="163092"/>
    <n v="2135"/>
    <n v="165227"/>
    <n v="39512223"/>
    <x v="0"/>
  </r>
  <r>
    <x v="48"/>
    <x v="5"/>
    <n v="37369"/>
    <n v="444728"/>
    <m/>
    <n v="4929"/>
    <m/>
    <n v="1531"/>
    <m/>
    <m/>
    <m/>
    <m/>
    <s v="B"/>
    <d v="2020-04-22T00:00:00"/>
    <s v="847e6eab7b528f13600da1fd142b1ba64dd72517"/>
    <s v="2020-04-23T20:00:00Z"/>
    <n v="1469"/>
    <m/>
    <n v="482097"/>
    <n v="482097"/>
    <n v="482097"/>
    <n v="6"/>
    <n v="115"/>
    <n v="0"/>
    <n v="14797"/>
    <n v="1973"/>
    <n v="16770"/>
    <n v="39512223"/>
    <x v="0"/>
  </r>
  <r>
    <x v="49"/>
    <x v="5"/>
    <n v="39254"/>
    <n v="454919"/>
    <m/>
    <n v="4880"/>
    <m/>
    <n v="1521"/>
    <m/>
    <m/>
    <m/>
    <m/>
    <s v="B"/>
    <d v="2020-04-23T00:00:00"/>
    <s v="51dad047074e4b5f3986c734c4b42ccf8e6cc95c"/>
    <s v="2020-04-24T20:00:00Z"/>
    <n v="1562"/>
    <m/>
    <n v="494173"/>
    <n v="494173"/>
    <n v="494173"/>
    <n v="6"/>
    <n v="93"/>
    <n v="0"/>
    <n v="10191"/>
    <n v="1885"/>
    <n v="12076"/>
    <n v="39512223"/>
    <x v="0"/>
  </r>
  <r>
    <x v="50"/>
    <x v="5"/>
    <n v="41137"/>
    <n v="464898"/>
    <m/>
    <n v="4847"/>
    <m/>
    <n v="1458"/>
    <m/>
    <m/>
    <m/>
    <m/>
    <s v="B"/>
    <d v="2020-04-23T00:00:00"/>
    <s v="fabe51c7f8b1824b84e560ffeccfc891b69bd4a0"/>
    <s v="2020-04-25T20:00:00Z"/>
    <n v="1651"/>
    <m/>
    <n v="506035"/>
    <n v="506035"/>
    <n v="506035"/>
    <n v="6"/>
    <n v="89"/>
    <n v="0"/>
    <n v="9979"/>
    <n v="1883"/>
    <n v="11862"/>
    <n v="39512223"/>
    <x v="0"/>
  </r>
  <r>
    <x v="51"/>
    <x v="5"/>
    <n v="42164"/>
    <n v="483920"/>
    <m/>
    <n v="4928"/>
    <m/>
    <n v="1473"/>
    <m/>
    <m/>
    <m/>
    <m/>
    <s v="B"/>
    <d v="2020-04-25T00:00:00"/>
    <s v="b0772bea60b2d5bc5065af016fdbf08514b9dcbf"/>
    <s v="2020-04-26T20:00:00Z"/>
    <n v="1710"/>
    <m/>
    <n v="526084"/>
    <n v="526084"/>
    <n v="526084"/>
    <n v="6"/>
    <n v="59"/>
    <n v="0"/>
    <n v="19022"/>
    <n v="1027"/>
    <n v="20049"/>
    <n v="39512223"/>
    <x v="0"/>
  </r>
  <r>
    <x v="52"/>
    <x v="5"/>
    <n v="43464"/>
    <n v="509945"/>
    <m/>
    <n v="4878"/>
    <m/>
    <n v="1499"/>
    <m/>
    <m/>
    <m/>
    <m/>
    <s v="B"/>
    <d v="2020-04-27T00:00:00"/>
    <s v="b1b0155f48709638589ad99f4d07c55fca0a3df5"/>
    <s v="2020-04-27T20:00:00Z"/>
    <n v="1755"/>
    <m/>
    <n v="553409"/>
    <n v="553409"/>
    <n v="553409"/>
    <n v="6"/>
    <n v="45"/>
    <n v="0"/>
    <n v="26025"/>
    <n v="1300"/>
    <n v="27325"/>
    <n v="39512223"/>
    <x v="0"/>
  </r>
  <r>
    <x v="53"/>
    <x v="5"/>
    <n v="45031"/>
    <n v="532577"/>
    <m/>
    <n v="4983"/>
    <m/>
    <n v="1485"/>
    <m/>
    <m/>
    <m/>
    <m/>
    <s v="B"/>
    <d v="2020-04-27T00:00:00"/>
    <s v="478925b117873a198f328034c049b79b99c8ec6d"/>
    <s v="2020-04-28T20:00:00Z"/>
    <n v="1809"/>
    <m/>
    <n v="577608"/>
    <n v="577608"/>
    <n v="577608"/>
    <n v="6"/>
    <n v="54"/>
    <n v="0"/>
    <n v="22632"/>
    <n v="1567"/>
    <n v="24199"/>
    <n v="39512223"/>
    <x v="0"/>
  </r>
  <r>
    <x v="54"/>
    <x v="5"/>
    <n v="46500"/>
    <n v="556639"/>
    <m/>
    <n v="5011"/>
    <m/>
    <n v="1512"/>
    <m/>
    <m/>
    <m/>
    <m/>
    <s v="B"/>
    <d v="2020-04-29T00:00:00"/>
    <s v="7a345e3a93b890ed33b23694ee702197a96b45c4"/>
    <s v="2020-04-29T20:00:00Z"/>
    <n v="1887"/>
    <m/>
    <n v="603139"/>
    <n v="603139"/>
    <n v="603139"/>
    <n v="6"/>
    <n v="78"/>
    <n v="0"/>
    <n v="24062"/>
    <n v="1469"/>
    <n v="25531"/>
    <n v="39512223"/>
    <x v="0"/>
  </r>
  <r>
    <x v="55"/>
    <x v="5"/>
    <n v="48917"/>
    <n v="576420"/>
    <m/>
    <n v="4981"/>
    <m/>
    <n v="1473"/>
    <m/>
    <m/>
    <m/>
    <m/>
    <s v="B"/>
    <d v="2020-04-29T00:00:00"/>
    <s v="d33bbb6e9e278c4d74669c43bf8695474f11cfad"/>
    <s v="2020-04-30T20:00:00Z"/>
    <n v="1982"/>
    <m/>
    <n v="625337"/>
    <n v="625337"/>
    <n v="625337"/>
    <n v="6"/>
    <n v="95"/>
    <n v="0"/>
    <n v="19781"/>
    <n v="2417"/>
    <n v="22198"/>
    <n v="39512223"/>
    <x v="0"/>
  </r>
  <r>
    <x v="56"/>
    <x v="5"/>
    <n v="50442"/>
    <n v="604543"/>
    <m/>
    <n v="4706"/>
    <m/>
    <n v="1434"/>
    <m/>
    <m/>
    <m/>
    <m/>
    <s v="B"/>
    <d v="2020-04-30T00:00:00"/>
    <s v="29609a0696566fdd88c491fe2799bb47e9a4c679"/>
    <s v="2020-05-01T20:00:00Z"/>
    <n v="2073"/>
    <m/>
    <n v="654985"/>
    <n v="654985"/>
    <n v="654985"/>
    <n v="6"/>
    <n v="91"/>
    <n v="0"/>
    <n v="28123"/>
    <n v="1525"/>
    <n v="29648"/>
    <n v="39512223"/>
    <x v="0"/>
  </r>
  <r>
    <x v="57"/>
    <x v="5"/>
    <n v="52197"/>
    <n v="634606"/>
    <m/>
    <n v="4722"/>
    <m/>
    <n v="1433"/>
    <m/>
    <m/>
    <m/>
    <m/>
    <s v="B"/>
    <d v="2020-05-01T00:00:00"/>
    <s v="df6c65ce351f074a2ec5e447e651df48b35faea6"/>
    <s v="2020-05-02T20:00:00Z"/>
    <n v="2171"/>
    <m/>
    <n v="686803"/>
    <n v="686803"/>
    <n v="686803"/>
    <n v="6"/>
    <n v="98"/>
    <n v="0"/>
    <n v="30063"/>
    <n v="1755"/>
    <n v="31818"/>
    <n v="39512223"/>
    <x v="0"/>
  </r>
  <r>
    <x v="58"/>
    <x v="5"/>
    <n v="53616"/>
    <n v="662135"/>
    <m/>
    <n v="4734"/>
    <m/>
    <n v="1468"/>
    <m/>
    <m/>
    <m/>
    <m/>
    <s v="B"/>
    <d v="2020-05-03T14:00:00"/>
    <s v="d2a4de966cdeb307363f3d53e97e6d98e0e2fa1e"/>
    <s v="2020-05-03T20:00:00Z"/>
    <n v="2215"/>
    <m/>
    <n v="715751"/>
    <n v="715751"/>
    <n v="715751"/>
    <n v="6"/>
    <n v="44"/>
    <n v="0"/>
    <n v="27529"/>
    <n v="1419"/>
    <n v="28948"/>
    <n v="39512223"/>
    <x v="0"/>
  </r>
  <r>
    <x v="59"/>
    <x v="5"/>
    <n v="54937"/>
    <n v="692937"/>
    <m/>
    <n v="4616"/>
    <m/>
    <n v="1464"/>
    <m/>
    <m/>
    <m/>
    <m/>
    <s v="B"/>
    <d v="2020-05-04T14:00:00"/>
    <s v="b4941d5eb7b0e9b258470bc014fd97f1f34b280c"/>
    <s v="2020-05-04T20:00:00Z"/>
    <n v="2254"/>
    <m/>
    <n v="747874"/>
    <n v="747874"/>
    <n v="747874"/>
    <n v="6"/>
    <n v="39"/>
    <n v="0"/>
    <n v="30802"/>
    <n v="1321"/>
    <n v="32123"/>
    <n v="39512223"/>
    <x v="0"/>
  </r>
  <r>
    <x v="60"/>
    <x v="5"/>
    <n v="56212"/>
    <n v="723690"/>
    <m/>
    <n v="4622"/>
    <m/>
    <n v="1388"/>
    <m/>
    <m/>
    <m/>
    <m/>
    <s v="B"/>
    <d v="2020-05-05T14:00:00"/>
    <s v="d1e1fbebac80a5b1d13fc2900c50bff6c705d793"/>
    <s v="2020-05-05T20:00:00Z"/>
    <n v="2317"/>
    <m/>
    <n v="779902"/>
    <n v="779902"/>
    <n v="779902"/>
    <n v="6"/>
    <n v="63"/>
    <n v="0"/>
    <n v="30753"/>
    <n v="1275"/>
    <n v="32028"/>
    <n v="39512223"/>
    <x v="0"/>
  </r>
  <r>
    <x v="61"/>
    <x v="5"/>
    <n v="58815"/>
    <n v="750221"/>
    <m/>
    <n v="4681"/>
    <m/>
    <n v="1415"/>
    <m/>
    <m/>
    <m/>
    <m/>
    <s v="B"/>
    <d v="2020-05-05T14:00:00"/>
    <s v="414d88b0f66a2eacb032953c8c9c95da419f193d"/>
    <s v="2020-05-06T20:00:00Z"/>
    <n v="2412"/>
    <m/>
    <n v="809036"/>
    <n v="809036"/>
    <n v="809036"/>
    <n v="6"/>
    <n v="95"/>
    <n v="0"/>
    <n v="26531"/>
    <n v="2603"/>
    <n v="29134"/>
    <n v="39512223"/>
    <x v="0"/>
  </r>
  <r>
    <x v="62"/>
    <x v="5"/>
    <n v="60614"/>
    <n v="782260"/>
    <m/>
    <n v="4560"/>
    <m/>
    <n v="1374"/>
    <m/>
    <m/>
    <m/>
    <m/>
    <s v="B"/>
    <d v="2020-05-07T14:00:00"/>
    <s v="b0530540a08b211f4f0c5342ff4c7562ff42c505"/>
    <s v="2020-05-07T20:00:00Z"/>
    <n v="2504"/>
    <m/>
    <n v="842874"/>
    <n v="842874"/>
    <n v="842874"/>
    <n v="6"/>
    <n v="92"/>
    <n v="0"/>
    <n v="32039"/>
    <n v="1799"/>
    <n v="33838"/>
    <n v="39512223"/>
    <x v="0"/>
  </r>
  <r>
    <x v="63"/>
    <x v="5"/>
    <n v="62512"/>
    <n v="812760"/>
    <m/>
    <n v="4514"/>
    <m/>
    <n v="1342"/>
    <m/>
    <m/>
    <m/>
    <m/>
    <s v="B"/>
    <d v="2020-05-08T14:00:00"/>
    <s v="d5ef05ed6769ba774cc29375bd1e4f0a66958120"/>
    <s v="2020-05-08T20:00:00Z"/>
    <n v="2585"/>
    <m/>
    <n v="875272"/>
    <n v="875272"/>
    <n v="875272"/>
    <n v="6"/>
    <n v="81"/>
    <n v="0"/>
    <n v="30500"/>
    <n v="1898"/>
    <n v="32398"/>
    <n v="39512223"/>
    <x v="0"/>
  </r>
  <r>
    <x v="64"/>
    <x v="5"/>
    <n v="64561"/>
    <n v="848009"/>
    <m/>
    <n v="4538"/>
    <m/>
    <n v="1349"/>
    <m/>
    <m/>
    <m/>
    <m/>
    <s v="B"/>
    <d v="2020-05-09T14:00:00"/>
    <s v="47564b4be2325468b20b81c3212689a291e88901"/>
    <s v="2020-05-09T20:00:00Z"/>
    <n v="2678"/>
    <m/>
    <n v="912570"/>
    <n v="912570"/>
    <n v="912570"/>
    <n v="6"/>
    <n v="93"/>
    <n v="0"/>
    <n v="35249"/>
    <n v="2049"/>
    <n v="37298"/>
    <n v="39512223"/>
    <x v="0"/>
  </r>
  <r>
    <x v="65"/>
    <x v="5"/>
    <n v="66680"/>
    <n v="888984"/>
    <m/>
    <n v="4555"/>
    <m/>
    <n v="1328"/>
    <m/>
    <m/>
    <m/>
    <m/>
    <s v="B"/>
    <d v="2020-05-10T00:00:00"/>
    <s v="b618e4b193ed0312e703672e19ebad8c2eb045b9"/>
    <s v="2020-05-10T20:00:00Z"/>
    <n v="2745"/>
    <m/>
    <n v="955664"/>
    <n v="955664"/>
    <n v="955664"/>
    <n v="6"/>
    <n v="67"/>
    <n v="0"/>
    <n v="40975"/>
    <n v="2119"/>
    <n v="43094"/>
    <n v="39512223"/>
    <x v="0"/>
  </r>
  <r>
    <x v="66"/>
    <x v="5"/>
    <n v="67939"/>
    <n v="923958"/>
    <m/>
    <n v="4549"/>
    <m/>
    <n v="1329"/>
    <m/>
    <m/>
    <m/>
    <m/>
    <s v="B"/>
    <d v="2020-05-11T00:00:00"/>
    <s v="53613cacac307d4a734c079025735a0eec798c35"/>
    <s v="2020-05-11T20:00:00Z"/>
    <n v="2770"/>
    <m/>
    <n v="991897"/>
    <n v="991897"/>
    <n v="991897"/>
    <n v="6"/>
    <n v="25"/>
    <n v="0"/>
    <n v="34974"/>
    <n v="1259"/>
    <n v="36233"/>
    <n v="39512223"/>
    <x v="0"/>
  </r>
  <r>
    <x v="67"/>
    <x v="5"/>
    <n v="69382"/>
    <n v="963988"/>
    <m/>
    <n v="4544"/>
    <m/>
    <n v="1349"/>
    <m/>
    <m/>
    <m/>
    <m/>
    <s v="B"/>
    <d v="2020-05-12T00:00:00"/>
    <s v="1c3c812803c41f5b0c75e07b15a8a4428e7d662f"/>
    <s v="2020-05-12T20:00:00Z"/>
    <n v="2847"/>
    <m/>
    <n v="1033370"/>
    <n v="1033370"/>
    <n v="1033370"/>
    <n v="6"/>
    <n v="77"/>
    <n v="0"/>
    <n v="40030"/>
    <n v="1443"/>
    <n v="41473"/>
    <n v="39512223"/>
    <x v="0"/>
  </r>
  <r>
    <x v="68"/>
    <x v="5"/>
    <n v="71141"/>
    <n v="994451"/>
    <m/>
    <n v="4545"/>
    <m/>
    <n v="1314"/>
    <m/>
    <m/>
    <m/>
    <m/>
    <s v="B"/>
    <d v="2020-05-13T00:00:00"/>
    <s v="8a5867cd4322367e6ab3f8a0fb2b92285aa60b64"/>
    <s v="2020-05-13T20:00:00Z"/>
    <n v="2934"/>
    <m/>
    <n v="1065592"/>
    <n v="1065592"/>
    <n v="1065592"/>
    <n v="6"/>
    <n v="87"/>
    <n v="0"/>
    <n v="30463"/>
    <n v="1759"/>
    <n v="32222"/>
    <n v="39512223"/>
    <x v="0"/>
  </r>
  <r>
    <x v="69"/>
    <x v="5"/>
    <n v="73164"/>
    <n v="1031487"/>
    <m/>
    <n v="4655"/>
    <m/>
    <n v="1324"/>
    <m/>
    <m/>
    <m/>
    <m/>
    <s v="B"/>
    <d v="2020-05-14T00:00:00"/>
    <s v="ab1526dbbdbe36c6e661db2aa371d77dd19df51d"/>
    <s v="2020-05-14T20:00:00Z"/>
    <n v="3032"/>
    <m/>
    <n v="1104651"/>
    <n v="1104651"/>
    <n v="1104651"/>
    <n v="6"/>
    <n v="98"/>
    <n v="0"/>
    <n v="37036"/>
    <n v="2023"/>
    <n v="39059"/>
    <n v="39512223"/>
    <x v="0"/>
  </r>
  <r>
    <x v="70"/>
    <x v="5"/>
    <n v="74936"/>
    <n v="1058970"/>
    <m/>
    <n v="4519"/>
    <m/>
    <n v="1324"/>
    <m/>
    <m/>
    <m/>
    <m/>
    <s v="B"/>
    <d v="2020-05-14T00:00:00"/>
    <s v="dd4a56509207e53adc6f228223657494252d0d39"/>
    <s v="2020-05-15T20:00:00Z"/>
    <n v="3108"/>
    <m/>
    <n v="1133906"/>
    <n v="1133906"/>
    <n v="1133906"/>
    <n v="6"/>
    <n v="76"/>
    <n v="0"/>
    <n v="27483"/>
    <n v="1772"/>
    <n v="29255"/>
    <n v="39512223"/>
    <x v="0"/>
  </r>
  <r>
    <x v="71"/>
    <x v="5"/>
    <n v="76793"/>
    <n v="1102333"/>
    <m/>
    <n v="4424"/>
    <m/>
    <n v="1313"/>
    <m/>
    <m/>
    <m/>
    <m/>
    <s v="B"/>
    <d v="2020-05-16T00:00:00"/>
    <s v="e335473bcecc2092fc63063fe12ed043c5f73751"/>
    <s v="2020-05-16T20:00:00Z"/>
    <n v="3204"/>
    <m/>
    <n v="1179126"/>
    <n v="1179126"/>
    <n v="1179126"/>
    <n v="6"/>
    <n v="96"/>
    <n v="0"/>
    <n v="43363"/>
    <n v="1857"/>
    <n v="45220"/>
    <n v="39512223"/>
    <x v="0"/>
  </r>
  <r>
    <x v="72"/>
    <x v="5"/>
    <n v="78839"/>
    <n v="1156404"/>
    <m/>
    <n v="4291"/>
    <m/>
    <n v="1293"/>
    <m/>
    <m/>
    <m/>
    <m/>
    <s v="B"/>
    <d v="2020-05-17T00:00:00"/>
    <s v="efe3d2e04569547fc50e7c3d8084f6f4ea4d4cc7"/>
    <s v="2020-05-17T20:00:00Z"/>
    <n v="3261"/>
    <m/>
    <n v="1235243"/>
    <n v="1235243"/>
    <n v="1235243"/>
    <n v="6"/>
    <n v="57"/>
    <n v="0"/>
    <n v="54071"/>
    <n v="2046"/>
    <n v="56117"/>
    <n v="39512223"/>
    <x v="0"/>
  </r>
  <r>
    <x v="73"/>
    <x v="5"/>
    <n v="80430"/>
    <n v="1212242"/>
    <m/>
    <n v="4391"/>
    <m/>
    <n v="1325"/>
    <m/>
    <m/>
    <m/>
    <m/>
    <s v="B"/>
    <d v="2020-05-17T00:00:00"/>
    <s v="a4c726f97ca716cb19c945927806f45e0bb3cbea"/>
    <s v="2020-05-18T20:00:00Z"/>
    <n v="3302"/>
    <m/>
    <n v="1292672"/>
    <n v="1292672"/>
    <n v="1292672"/>
    <n v="6"/>
    <n v="41"/>
    <n v="0"/>
    <n v="55838"/>
    <n v="1591"/>
    <n v="57429"/>
    <n v="39512223"/>
    <x v="0"/>
  </r>
  <r>
    <x v="74"/>
    <x v="5"/>
    <n v="81795"/>
    <n v="1257521"/>
    <m/>
    <n v="4363"/>
    <m/>
    <n v="1307"/>
    <m/>
    <m/>
    <m/>
    <m/>
    <s v="B"/>
    <d v="2020-05-19T00:00:00"/>
    <s v="ad1044e4a2c384424aa492acbe2154e655566e10"/>
    <s v="2020-05-19T20:00:00Z"/>
    <n v="3334"/>
    <m/>
    <n v="1339316"/>
    <n v="1339316"/>
    <n v="1339316"/>
    <n v="6"/>
    <n v="32"/>
    <n v="0"/>
    <n v="45279"/>
    <n v="1365"/>
    <n v="46644"/>
    <n v="39512223"/>
    <x v="0"/>
  </r>
  <r>
    <x v="75"/>
    <x v="5"/>
    <n v="84057"/>
    <n v="1296063"/>
    <m/>
    <n v="4681"/>
    <m/>
    <n v="1345"/>
    <m/>
    <m/>
    <m/>
    <m/>
    <s v="B"/>
    <d v="2020-05-20T00:00:00"/>
    <s v="6be7a20ccb8deab94178b9db3e70d2c1cf2147c7"/>
    <s v="2020-05-20T20:00:00Z"/>
    <n v="3436"/>
    <m/>
    <n v="1380120"/>
    <n v="1380120"/>
    <n v="1380120"/>
    <n v="6"/>
    <n v="102"/>
    <n v="0"/>
    <n v="38542"/>
    <n v="2262"/>
    <n v="40804"/>
    <n v="39512223"/>
    <x v="0"/>
  </r>
  <r>
    <x v="76"/>
    <x v="5"/>
    <n v="86197"/>
    <n v="1334930"/>
    <m/>
    <n v="4735"/>
    <m/>
    <n v="1310"/>
    <m/>
    <m/>
    <m/>
    <m/>
    <s v="B"/>
    <d v="2020-05-21T00:00:00"/>
    <s v="21f1a097d2a21256e6cd031933e78f8813587e4e"/>
    <s v="2020-05-21T20:00:00Z"/>
    <n v="3542"/>
    <m/>
    <n v="1421127"/>
    <n v="1421127"/>
    <n v="1421127"/>
    <n v="6"/>
    <n v="106"/>
    <n v="0"/>
    <n v="38867"/>
    <n v="2140"/>
    <n v="41007"/>
    <n v="39512223"/>
    <x v="0"/>
  </r>
  <r>
    <x v="77"/>
    <x v="5"/>
    <n v="88444"/>
    <n v="1378329"/>
    <m/>
    <n v="4762"/>
    <m/>
    <n v="1317"/>
    <m/>
    <m/>
    <m/>
    <m/>
    <s v="B"/>
    <d v="2020-05-21T00:00:00"/>
    <s v="f191cda4632c6bfdfab3cda971a53607f6beaf43"/>
    <s v="2020-05-22T20:00:00Z"/>
    <n v="3630"/>
    <m/>
    <n v="1466773"/>
    <n v="1466773"/>
    <n v="1466773"/>
    <n v="6"/>
    <n v="88"/>
    <n v="0"/>
    <n v="43399"/>
    <n v="2247"/>
    <n v="45646"/>
    <n v="39512223"/>
    <x v="0"/>
  </r>
  <r>
    <x v="78"/>
    <x v="5"/>
    <n v="90631"/>
    <n v="1424675"/>
    <m/>
    <n v="4342"/>
    <m/>
    <n v="1312"/>
    <m/>
    <m/>
    <m/>
    <m/>
    <s v="B"/>
    <d v="2020-05-23T00:00:00"/>
    <s v="20128faf3570bf009677bb6b6ddff9ec44ed2ad1"/>
    <s v="2020-05-23T20:00:00Z"/>
    <n v="3708"/>
    <m/>
    <n v="1515306"/>
    <n v="1515306"/>
    <n v="1515306"/>
    <n v="6"/>
    <n v="78"/>
    <n v="0"/>
    <n v="46346"/>
    <n v="2187"/>
    <n v="48533"/>
    <n v="39512223"/>
    <x v="0"/>
  </r>
  <r>
    <x v="79"/>
    <x v="5"/>
    <n v="92710"/>
    <n v="1490035"/>
    <m/>
    <n v="4300"/>
    <m/>
    <n v="1315"/>
    <m/>
    <m/>
    <m/>
    <m/>
    <s v="B"/>
    <d v="2020-05-24T00:00:00"/>
    <s v="63d7d8536ac6b7ca394af4d2fc4bdc016ccc8109"/>
    <s v="2020-05-24T20:00:00Z"/>
    <n v="3774"/>
    <m/>
    <n v="1582745"/>
    <n v="1582745"/>
    <n v="1582745"/>
    <n v="6"/>
    <n v="66"/>
    <n v="0"/>
    <n v="65360"/>
    <n v="2079"/>
    <n v="67439"/>
    <n v="39512223"/>
    <x v="0"/>
  </r>
  <r>
    <x v="81"/>
    <x v="6"/>
    <n v="0"/>
    <n v="19"/>
    <n v="21"/>
    <m/>
    <m/>
    <m/>
    <m/>
    <m/>
    <m/>
    <m/>
    <m/>
    <m/>
    <s v="2624823cd4f6fe855e1175557d8f0d7f2600c1cc"/>
    <s v="2020-03-05T21:00:00Z"/>
    <m/>
    <m/>
    <n v="40"/>
    <n v="19"/>
    <n v="19"/>
    <n v="8"/>
    <m/>
    <m/>
    <m/>
    <m/>
    <m/>
    <n v="5758736"/>
    <x v="0"/>
  </r>
  <r>
    <x v="0"/>
    <x v="6"/>
    <n v="2"/>
    <n v="46"/>
    <n v="30"/>
    <m/>
    <m/>
    <m/>
    <m/>
    <m/>
    <m/>
    <m/>
    <m/>
    <m/>
    <s v="b3d2fdf73afc502a22c747b9ac6ad62fb48f732c"/>
    <s v="2020-03-06T21:00:00Z"/>
    <m/>
    <m/>
    <n v="78"/>
    <n v="48"/>
    <n v="48"/>
    <n v="8"/>
    <n v="0"/>
    <n v="0"/>
    <n v="27"/>
    <n v="2"/>
    <n v="29"/>
    <n v="5758736"/>
    <x v="0"/>
  </r>
  <r>
    <x v="1"/>
    <x v="6"/>
    <n v="8"/>
    <n v="55"/>
    <n v="69"/>
    <m/>
    <m/>
    <m/>
    <m/>
    <m/>
    <m/>
    <m/>
    <m/>
    <m/>
    <s v="52e0ae0b9b943a8199565c17fdd422a91bc0162d"/>
    <s v="2020-03-07T21:00:00Z"/>
    <m/>
    <m/>
    <n v="132"/>
    <n v="63"/>
    <n v="63"/>
    <n v="8"/>
    <n v="0"/>
    <n v="0"/>
    <n v="9"/>
    <n v="6"/>
    <n v="15"/>
    <n v="5758736"/>
    <x v="0"/>
  </r>
  <r>
    <x v="2"/>
    <x v="6"/>
    <n v="8"/>
    <n v="104"/>
    <m/>
    <m/>
    <m/>
    <m/>
    <m/>
    <m/>
    <m/>
    <m/>
    <m/>
    <m/>
    <s v="803a4c98a110ae556ea9974cadf43697af4fdaf6"/>
    <s v="2020-03-08T20:00:00Z"/>
    <m/>
    <m/>
    <n v="112"/>
    <n v="112"/>
    <n v="112"/>
    <n v="8"/>
    <n v="0"/>
    <n v="0"/>
    <n v="49"/>
    <n v="0"/>
    <n v="49"/>
    <n v="5758736"/>
    <x v="0"/>
  </r>
  <r>
    <x v="3"/>
    <x v="6"/>
    <n v="9"/>
    <n v="133"/>
    <m/>
    <m/>
    <m/>
    <m/>
    <m/>
    <m/>
    <m/>
    <m/>
    <m/>
    <m/>
    <s v="34f03a150c95fd69c775088ec8bb507a00b70ca7"/>
    <s v="2020-03-09T20:00:00Z"/>
    <m/>
    <m/>
    <n v="142"/>
    <n v="142"/>
    <n v="142"/>
    <n v="8"/>
    <n v="0"/>
    <n v="0"/>
    <n v="29"/>
    <n v="1"/>
    <n v="30"/>
    <n v="5758736"/>
    <x v="0"/>
  </r>
  <r>
    <x v="4"/>
    <x v="6"/>
    <n v="12"/>
    <n v="142"/>
    <n v="1"/>
    <m/>
    <m/>
    <m/>
    <m/>
    <m/>
    <m/>
    <m/>
    <m/>
    <m/>
    <s v="4657e3fc46f817f32540879c088eeb1002fb8d08"/>
    <s v="2020-03-10T20:00:00Z"/>
    <m/>
    <m/>
    <n v="155"/>
    <n v="154"/>
    <n v="154"/>
    <n v="8"/>
    <n v="0"/>
    <n v="0"/>
    <n v="9"/>
    <n v="3"/>
    <n v="12"/>
    <n v="5758736"/>
    <x v="0"/>
  </r>
  <r>
    <x v="5"/>
    <x v="6"/>
    <n v="28"/>
    <n v="251"/>
    <m/>
    <m/>
    <m/>
    <m/>
    <m/>
    <m/>
    <m/>
    <m/>
    <m/>
    <m/>
    <s v="b7997019bc28ca16f0ba29ba93d6207fb06f3239"/>
    <s v="2020-03-11T20:00:00Z"/>
    <m/>
    <m/>
    <n v="279"/>
    <n v="279"/>
    <n v="279"/>
    <n v="8"/>
    <n v="0"/>
    <n v="0"/>
    <n v="109"/>
    <n v="16"/>
    <n v="125"/>
    <n v="5758736"/>
    <x v="0"/>
  </r>
  <r>
    <x v="6"/>
    <x v="6"/>
    <n v="45"/>
    <n v="298"/>
    <m/>
    <m/>
    <m/>
    <m/>
    <m/>
    <m/>
    <m/>
    <m/>
    <m/>
    <d v="2020-03-12T17:00:00"/>
    <s v="b572b585f84c31d999a5ac9aa5c66c73eed17601"/>
    <s v="2020-03-12T20:00:00Z"/>
    <m/>
    <m/>
    <n v="343"/>
    <n v="343"/>
    <n v="343"/>
    <n v="8"/>
    <n v="0"/>
    <n v="0"/>
    <n v="47"/>
    <n v="17"/>
    <n v="64"/>
    <n v="5758736"/>
    <x v="0"/>
  </r>
  <r>
    <x v="7"/>
    <x v="6"/>
    <n v="72"/>
    <n v="524"/>
    <m/>
    <m/>
    <m/>
    <m/>
    <m/>
    <m/>
    <m/>
    <m/>
    <m/>
    <d v="2020-03-13T14:00:00"/>
    <s v="1a27ee06c1c2c7cbfcbf30f7f698a231641aa514"/>
    <s v="2020-03-13T20:00:00Z"/>
    <m/>
    <m/>
    <n v="596"/>
    <n v="596"/>
    <n v="596"/>
    <n v="8"/>
    <n v="0"/>
    <n v="0"/>
    <n v="226"/>
    <n v="27"/>
    <n v="253"/>
    <n v="5758736"/>
    <x v="0"/>
  </r>
  <r>
    <x v="8"/>
    <x v="6"/>
    <n v="101"/>
    <n v="610"/>
    <m/>
    <m/>
    <m/>
    <m/>
    <m/>
    <m/>
    <m/>
    <m/>
    <m/>
    <d v="2020-03-14T14:00:00"/>
    <s v="4ae2ebbf9048505db9c6ba6d3610e6e0a4c9bb71"/>
    <s v="2020-03-14T20:00:00Z"/>
    <n v="1"/>
    <m/>
    <n v="711"/>
    <n v="711"/>
    <n v="711"/>
    <n v="8"/>
    <n v="1"/>
    <n v="0"/>
    <n v="86"/>
    <n v="29"/>
    <n v="115"/>
    <n v="5758736"/>
    <x v="0"/>
  </r>
  <r>
    <x v="9"/>
    <x v="6"/>
    <n v="131"/>
    <n v="627"/>
    <m/>
    <m/>
    <m/>
    <m/>
    <m/>
    <m/>
    <m/>
    <m/>
    <m/>
    <d v="2020-03-15T15:45:00"/>
    <s v="f1822a27261757836c31af3dd025f97e71c6e1fb"/>
    <s v="2020-03-15T20:00:00Z"/>
    <n v="1"/>
    <m/>
    <n v="758"/>
    <n v="758"/>
    <n v="758"/>
    <n v="8"/>
    <n v="0"/>
    <n v="0"/>
    <n v="17"/>
    <n v="30"/>
    <n v="47"/>
    <n v="5758736"/>
    <x v="0"/>
  </r>
  <r>
    <x v="10"/>
    <x v="6"/>
    <n v="131"/>
    <n v="627"/>
    <m/>
    <m/>
    <m/>
    <m/>
    <m/>
    <m/>
    <m/>
    <m/>
    <m/>
    <d v="2020-03-16T15:35:00"/>
    <s v="c5f22c1677f441bf1782e78185eb336d388f05db"/>
    <s v="2020-03-16T20:00:00Z"/>
    <n v="1"/>
    <m/>
    <n v="758"/>
    <n v="758"/>
    <n v="758"/>
    <n v="8"/>
    <n v="0"/>
    <n v="0"/>
    <n v="0"/>
    <n v="0"/>
    <n v="0"/>
    <n v="5758736"/>
    <x v="0"/>
  </r>
  <r>
    <x v="11"/>
    <x v="6"/>
    <n v="160"/>
    <n v="1056"/>
    <m/>
    <m/>
    <m/>
    <m/>
    <m/>
    <m/>
    <m/>
    <m/>
    <m/>
    <d v="2020-03-16T17:00:00"/>
    <s v="9c123867be8be537548e0fbf334a023e27c63d5c"/>
    <s v="2020-03-17T20:00:00Z"/>
    <n v="1"/>
    <m/>
    <n v="1216"/>
    <n v="1216"/>
    <n v="1216"/>
    <n v="8"/>
    <n v="0"/>
    <n v="0"/>
    <n v="429"/>
    <n v="29"/>
    <n v="458"/>
    <n v="5758736"/>
    <x v="0"/>
  </r>
  <r>
    <x v="12"/>
    <x v="6"/>
    <n v="183"/>
    <n v="1617"/>
    <m/>
    <m/>
    <m/>
    <m/>
    <m/>
    <m/>
    <m/>
    <m/>
    <m/>
    <d v="2020-03-18T00:00:00"/>
    <s v="4f5463d12b577f6d1fee7289ae1625e986c9c0f1"/>
    <s v="2020-03-18T20:00:00Z"/>
    <n v="2"/>
    <m/>
    <n v="1800"/>
    <n v="1800"/>
    <n v="1800"/>
    <n v="8"/>
    <n v="1"/>
    <n v="0"/>
    <n v="561"/>
    <n v="23"/>
    <n v="584"/>
    <n v="5758736"/>
    <x v="0"/>
  </r>
  <r>
    <x v="13"/>
    <x v="6"/>
    <n v="216"/>
    <n v="2112"/>
    <m/>
    <m/>
    <m/>
    <m/>
    <m/>
    <m/>
    <m/>
    <m/>
    <m/>
    <d v="2020-03-18T18:30:00"/>
    <s v="f3aa598866917c72e2597d90acfdedef0df5bcd7"/>
    <s v="2020-03-19T20:00:00Z"/>
    <n v="2"/>
    <m/>
    <n v="2328"/>
    <n v="2328"/>
    <n v="2328"/>
    <n v="8"/>
    <n v="0"/>
    <n v="0"/>
    <n v="495"/>
    <n v="33"/>
    <n v="528"/>
    <n v="5758736"/>
    <x v="0"/>
  </r>
  <r>
    <x v="14"/>
    <x v="6"/>
    <n v="277"/>
    <n v="2675"/>
    <m/>
    <m/>
    <m/>
    <m/>
    <m/>
    <m/>
    <m/>
    <m/>
    <m/>
    <d v="2020-03-20T14:42:00"/>
    <s v="2a9e02b94f01a3a8a0d8f62d647a452346d69fc6"/>
    <s v="2020-03-20T20:00:00Z"/>
    <n v="3"/>
    <m/>
    <n v="2952"/>
    <n v="2952"/>
    <n v="2952"/>
    <n v="8"/>
    <n v="1"/>
    <n v="0"/>
    <n v="563"/>
    <n v="61"/>
    <n v="624"/>
    <n v="5758736"/>
    <x v="0"/>
  </r>
  <r>
    <x v="15"/>
    <x v="6"/>
    <n v="363"/>
    <n v="3317"/>
    <m/>
    <m/>
    <n v="44"/>
    <m/>
    <m/>
    <m/>
    <m/>
    <m/>
    <m/>
    <d v="2020-03-20T18:00:00"/>
    <s v="02508dc3c6cd71775604a46c4b29030b95e97e58"/>
    <s v="2020-03-21T20:00:00Z"/>
    <n v="4"/>
    <n v="44"/>
    <n v="3680"/>
    <n v="3680"/>
    <n v="3680"/>
    <n v="8"/>
    <n v="1"/>
    <n v="44"/>
    <n v="642"/>
    <n v="86"/>
    <n v="728"/>
    <n v="5758736"/>
    <x v="0"/>
  </r>
  <r>
    <x v="16"/>
    <x v="6"/>
    <n v="475"/>
    <n v="4075"/>
    <m/>
    <n v="56"/>
    <n v="49"/>
    <m/>
    <m/>
    <m/>
    <m/>
    <m/>
    <m/>
    <d v="2020-03-21T18:00:00"/>
    <s v="eb9aabf33ed6a9aefa1ca268e1f87ff7bac835ce"/>
    <s v="2020-03-22T20:00:00Z"/>
    <n v="5"/>
    <n v="49"/>
    <n v="4550"/>
    <n v="4550"/>
    <n v="4550"/>
    <n v="8"/>
    <n v="1"/>
    <n v="5"/>
    <n v="758"/>
    <n v="112"/>
    <n v="870"/>
    <n v="5758736"/>
    <x v="0"/>
  </r>
  <r>
    <x v="17"/>
    <x v="6"/>
    <n v="591"/>
    <n v="4845"/>
    <m/>
    <n v="74"/>
    <n v="58"/>
    <m/>
    <m/>
    <m/>
    <m/>
    <m/>
    <s v="A"/>
    <d v="2020-03-22T18:00:00"/>
    <s v="9d91a34b6e6b537e5c50b13b09972c4292f3e4b8"/>
    <s v="2020-03-23T20:00:00Z"/>
    <n v="6"/>
    <n v="58"/>
    <n v="5436"/>
    <n v="5436"/>
    <n v="5436"/>
    <n v="8"/>
    <n v="1"/>
    <n v="9"/>
    <n v="770"/>
    <n v="116"/>
    <n v="886"/>
    <n v="5758736"/>
    <x v="0"/>
  </r>
  <r>
    <x v="18"/>
    <x v="6"/>
    <n v="720"/>
    <n v="5504"/>
    <m/>
    <n v="116"/>
    <n v="72"/>
    <m/>
    <m/>
    <m/>
    <m/>
    <m/>
    <s v="A"/>
    <d v="2020-03-23T18:13:00"/>
    <s v="857a6a8cad82254df0586f2ad92767eda1a2b4e7"/>
    <s v="2020-03-24T20:00:00Z"/>
    <n v="7"/>
    <n v="72"/>
    <n v="6224"/>
    <n v="6224"/>
    <n v="6224"/>
    <n v="8"/>
    <n v="1"/>
    <n v="14"/>
    <n v="659"/>
    <n v="129"/>
    <n v="788"/>
    <n v="5758736"/>
    <x v="0"/>
  </r>
  <r>
    <x v="19"/>
    <x v="6"/>
    <n v="912"/>
    <n v="6789"/>
    <m/>
    <n v="152"/>
    <n v="84"/>
    <m/>
    <m/>
    <m/>
    <m/>
    <m/>
    <s v="A"/>
    <d v="2020-03-24T18:00:00"/>
    <s v="2bc56ea416f84ccae1e877b19ba6fa4ddd915bc2"/>
    <s v="2020-03-25T20:00:00Z"/>
    <n v="11"/>
    <n v="84"/>
    <n v="7701"/>
    <n v="7701"/>
    <n v="7701"/>
    <n v="8"/>
    <n v="4"/>
    <n v="12"/>
    <n v="1285"/>
    <n v="192"/>
    <n v="1477"/>
    <n v="5758736"/>
    <x v="0"/>
  </r>
  <r>
    <x v="20"/>
    <x v="6"/>
    <n v="1086"/>
    <n v="6978"/>
    <m/>
    <n v="230"/>
    <n v="148"/>
    <m/>
    <m/>
    <m/>
    <m/>
    <m/>
    <s v="A"/>
    <d v="2020-03-25T18:00:00"/>
    <s v="e4e8ad1dcccde254b9ac0d200e8217eb39bf195c"/>
    <s v="2020-03-26T20:00:00Z"/>
    <n v="19"/>
    <n v="148"/>
    <n v="8064"/>
    <n v="8064"/>
    <n v="8064"/>
    <n v="8"/>
    <n v="8"/>
    <n v="64"/>
    <n v="189"/>
    <n v="174"/>
    <n v="363"/>
    <n v="5758736"/>
    <x v="0"/>
  </r>
  <r>
    <x v="21"/>
    <x v="6"/>
    <n v="1430"/>
    <n v="8692"/>
    <m/>
    <n v="278"/>
    <n v="184"/>
    <m/>
    <m/>
    <m/>
    <m/>
    <m/>
    <s v="A"/>
    <d v="2020-03-26T18:00:00"/>
    <s v="91d09d3957251cb76ac5665f2ce281955d18dba4"/>
    <s v="2020-03-27T20:00:00Z"/>
    <n v="24"/>
    <n v="184"/>
    <n v="10122"/>
    <n v="10122"/>
    <n v="10122"/>
    <n v="8"/>
    <n v="5"/>
    <n v="36"/>
    <n v="1714"/>
    <n v="344"/>
    <n v="2058"/>
    <n v="5758736"/>
    <x v="0"/>
  </r>
  <r>
    <x v="22"/>
    <x v="6"/>
    <n v="1734"/>
    <n v="9942"/>
    <m/>
    <n v="307"/>
    <n v="239"/>
    <m/>
    <m/>
    <m/>
    <m/>
    <m/>
    <s v="A"/>
    <d v="2020-03-27T18:00:00"/>
    <s v="c27c3e0d4bd02cfb215e0ffe34a05e1a9168b79b"/>
    <s v="2020-03-28T20:00:00Z"/>
    <n v="31"/>
    <n v="239"/>
    <n v="11676"/>
    <n v="11676"/>
    <n v="11676"/>
    <n v="8"/>
    <n v="7"/>
    <n v="55"/>
    <n v="1250"/>
    <n v="304"/>
    <n v="1554"/>
    <n v="5758736"/>
    <x v="0"/>
  </r>
  <r>
    <x v="23"/>
    <x v="6"/>
    <n v="2061"/>
    <n v="11215"/>
    <m/>
    <n v="332"/>
    <n v="274"/>
    <m/>
    <m/>
    <m/>
    <m/>
    <m/>
    <s v="A"/>
    <d v="2020-03-28T18:00:00"/>
    <s v="36cea5686ee181cc0f1f0b0bf9a92f9601a7b4ee"/>
    <s v="2020-03-29T20:00:00Z"/>
    <n v="44"/>
    <n v="274"/>
    <n v="13276"/>
    <n v="13276"/>
    <n v="13276"/>
    <n v="8"/>
    <n v="13"/>
    <n v="35"/>
    <n v="1273"/>
    <n v="327"/>
    <n v="1600"/>
    <n v="5758736"/>
    <x v="0"/>
  </r>
  <r>
    <x v="24"/>
    <x v="6"/>
    <n v="2627"/>
    <n v="12737"/>
    <m/>
    <n v="358"/>
    <n v="414"/>
    <m/>
    <m/>
    <m/>
    <m/>
    <m/>
    <s v="A"/>
    <d v="2020-03-28T00:00:00"/>
    <s v="9eab6983e1dc1233fa2e77077253568457f713b1"/>
    <s v="2020-03-30T20:00:00Z"/>
    <n v="51"/>
    <n v="414"/>
    <n v="15364"/>
    <n v="15364"/>
    <n v="15364"/>
    <n v="8"/>
    <n v="7"/>
    <n v="140"/>
    <n v="1522"/>
    <n v="566"/>
    <n v="2088"/>
    <n v="5758736"/>
    <x v="0"/>
  </r>
  <r>
    <x v="25"/>
    <x v="6"/>
    <n v="2627"/>
    <n v="12737"/>
    <m/>
    <n v="503"/>
    <n v="414"/>
    <m/>
    <m/>
    <m/>
    <m/>
    <m/>
    <s v="A"/>
    <d v="2020-03-29T00:00:00"/>
    <s v="5755c58f75b3f913127bfebf35561cc22fe32810"/>
    <s v="2020-03-31T20:00:00Z"/>
    <n v="51"/>
    <n v="414"/>
    <n v="15364"/>
    <n v="15364"/>
    <n v="15364"/>
    <n v="8"/>
    <n v="0"/>
    <n v="0"/>
    <n v="0"/>
    <n v="0"/>
    <n v="0"/>
    <n v="5758736"/>
    <x v="0"/>
  </r>
  <r>
    <x v="26"/>
    <x v="6"/>
    <n v="2966"/>
    <n v="13883"/>
    <m/>
    <n v="574"/>
    <n v="509"/>
    <m/>
    <m/>
    <m/>
    <m/>
    <m/>
    <s v="A"/>
    <d v="2020-03-30T00:00:00"/>
    <s v="f99c45d719631d1b12609e085b6e4675acb60616"/>
    <s v="2020-04-01T20:00:00Z"/>
    <n v="69"/>
    <n v="509"/>
    <n v="16849"/>
    <n v="16849"/>
    <n v="16849"/>
    <n v="8"/>
    <n v="18"/>
    <n v="95"/>
    <n v="1146"/>
    <n v="339"/>
    <n v="1485"/>
    <n v="5758736"/>
    <x v="0"/>
  </r>
  <r>
    <x v="27"/>
    <x v="6"/>
    <n v="3342"/>
    <n v="15303"/>
    <m/>
    <n v="698"/>
    <n v="620"/>
    <m/>
    <m/>
    <m/>
    <m/>
    <m/>
    <s v="A"/>
    <d v="2020-03-31T00:00:00"/>
    <s v="89d4228ab9a9581fc072c8b3966f2f5be9605a19"/>
    <s v="2020-04-02T20:00:00Z"/>
    <n v="80"/>
    <n v="620"/>
    <n v="18645"/>
    <n v="18645"/>
    <n v="18645"/>
    <n v="8"/>
    <n v="11"/>
    <n v="111"/>
    <n v="1420"/>
    <n v="376"/>
    <n v="1796"/>
    <n v="5758736"/>
    <x v="0"/>
  </r>
  <r>
    <x v="28"/>
    <x v="6"/>
    <n v="3728"/>
    <n v="16683"/>
    <m/>
    <n v="739"/>
    <n v="710"/>
    <m/>
    <m/>
    <m/>
    <m/>
    <m/>
    <s v="A"/>
    <d v="2020-04-01T00:00:00"/>
    <s v="4c46eda2816a543c6eef637cf32cda8a4c6ca32e"/>
    <s v="2020-04-03T20:00:00Z"/>
    <n v="97"/>
    <n v="710"/>
    <n v="20411"/>
    <n v="20411"/>
    <n v="20411"/>
    <n v="8"/>
    <n v="17"/>
    <n v="90"/>
    <n v="1380"/>
    <n v="386"/>
    <n v="1766"/>
    <n v="5758736"/>
    <x v="0"/>
  </r>
  <r>
    <x v="29"/>
    <x v="6"/>
    <n v="4173"/>
    <n v="17898"/>
    <m/>
    <n v="777"/>
    <n v="823"/>
    <m/>
    <m/>
    <m/>
    <m/>
    <m/>
    <s v="A"/>
    <d v="2020-04-02T00:00:00"/>
    <s v="214ea446bf0175e88bf8234cae5c0f55f2abd012"/>
    <s v="2020-04-04T20:00:00Z"/>
    <n v="111"/>
    <n v="823"/>
    <n v="22071"/>
    <n v="22071"/>
    <n v="22071"/>
    <n v="8"/>
    <n v="14"/>
    <n v="113"/>
    <n v="1215"/>
    <n v="445"/>
    <n v="1660"/>
    <n v="5758736"/>
    <x v="0"/>
  </r>
  <r>
    <x v="30"/>
    <x v="6"/>
    <n v="4565"/>
    <n v="19335"/>
    <m/>
    <n v="783"/>
    <n v="875"/>
    <m/>
    <m/>
    <m/>
    <m/>
    <m/>
    <s v="A"/>
    <d v="2020-04-03T00:00:00"/>
    <s v="d2750576ccd2b14106b1e5f048465db1026a68d1"/>
    <s v="2020-04-05T20:00:00Z"/>
    <n v="126"/>
    <n v="875"/>
    <n v="23900"/>
    <n v="23900"/>
    <n v="23900"/>
    <n v="8"/>
    <n v="15"/>
    <n v="52"/>
    <n v="1437"/>
    <n v="392"/>
    <n v="1829"/>
    <n v="5758736"/>
    <x v="0"/>
  </r>
  <r>
    <x v="31"/>
    <x v="6"/>
    <n v="4950"/>
    <n v="20823"/>
    <m/>
    <n v="786"/>
    <n v="924"/>
    <m/>
    <m/>
    <m/>
    <m/>
    <m/>
    <s v="A"/>
    <d v="2020-04-04T00:00:00"/>
    <s v="e88ed56323f537a9a080fdc4f1c3ddc30740e2bd"/>
    <s v="2020-04-06T20:00:00Z"/>
    <n v="140"/>
    <n v="924"/>
    <n v="25773"/>
    <n v="25773"/>
    <n v="25773"/>
    <n v="8"/>
    <n v="14"/>
    <n v="49"/>
    <n v="1488"/>
    <n v="385"/>
    <n v="1873"/>
    <n v="5758736"/>
    <x v="0"/>
  </r>
  <r>
    <x v="32"/>
    <x v="6"/>
    <n v="5172"/>
    <n v="21703"/>
    <m/>
    <n v="786"/>
    <n v="994"/>
    <m/>
    <m/>
    <m/>
    <m/>
    <m/>
    <s v="A"/>
    <d v="2020-04-05T00:00:00"/>
    <s v="3d7324f7aeceabb51b8ed8e5d393fb2dca1090b4"/>
    <s v="2020-04-07T20:00:00Z"/>
    <n v="150"/>
    <n v="994"/>
    <n v="26875"/>
    <n v="26875"/>
    <n v="26875"/>
    <n v="8"/>
    <n v="10"/>
    <n v="70"/>
    <n v="880"/>
    <n v="222"/>
    <n v="1102"/>
    <n v="5758736"/>
    <x v="0"/>
  </r>
  <r>
    <x v="33"/>
    <x v="6"/>
    <n v="5429"/>
    <n v="22665"/>
    <m/>
    <n v="833"/>
    <n v="1079"/>
    <m/>
    <m/>
    <m/>
    <m/>
    <m/>
    <s v="A"/>
    <d v="2020-04-06T00:00:00"/>
    <s v="a6c7fec86af487baae0a503f2ee84e863b3b0a9c"/>
    <s v="2020-04-08T20:00:00Z"/>
    <n v="179"/>
    <n v="1079"/>
    <n v="28094"/>
    <n v="28094"/>
    <n v="28094"/>
    <n v="8"/>
    <n v="29"/>
    <n v="85"/>
    <n v="962"/>
    <n v="257"/>
    <n v="1219"/>
    <n v="5758736"/>
    <x v="0"/>
  </r>
  <r>
    <x v="34"/>
    <x v="6"/>
    <n v="5655"/>
    <n v="23544"/>
    <m/>
    <n v="848"/>
    <n v="1162"/>
    <m/>
    <m/>
    <m/>
    <m/>
    <m/>
    <s v="A"/>
    <d v="2020-04-07T00:00:00"/>
    <s v="94a59efd23ace1f326ec51ab5dcb32a166c00116"/>
    <s v="2020-04-09T20:00:00Z"/>
    <n v="193"/>
    <n v="1162"/>
    <n v="29199"/>
    <n v="29199"/>
    <n v="29199"/>
    <n v="8"/>
    <n v="14"/>
    <n v="83"/>
    <n v="879"/>
    <n v="226"/>
    <n v="1105"/>
    <n v="5758736"/>
    <x v="0"/>
  </r>
  <r>
    <x v="35"/>
    <x v="6"/>
    <n v="6510"/>
    <n v="26143"/>
    <m/>
    <n v="842"/>
    <n v="1312"/>
    <m/>
    <m/>
    <m/>
    <m/>
    <m/>
    <s v="A"/>
    <d v="2020-04-08T00:00:00"/>
    <s v="28e72947a4c70b4c63347e0f39c95846728e10e0"/>
    <s v="2020-04-10T20:00:00Z"/>
    <n v="250"/>
    <n v="1312"/>
    <n v="32653"/>
    <n v="32653"/>
    <n v="32653"/>
    <n v="8"/>
    <n v="57"/>
    <n v="150"/>
    <n v="2599"/>
    <n v="855"/>
    <n v="3454"/>
    <n v="5758736"/>
    <x v="0"/>
  </r>
  <r>
    <x v="36"/>
    <x v="6"/>
    <n v="6510"/>
    <n v="26143"/>
    <m/>
    <n v="841"/>
    <n v="1312"/>
    <m/>
    <m/>
    <m/>
    <m/>
    <m/>
    <s v="A"/>
    <d v="2020-04-09T00:00:00"/>
    <s v="747c3403e838a7f003fb98f25aa080b1cd549f89"/>
    <s v="2020-04-11T20:00:00Z"/>
    <n v="250"/>
    <n v="1312"/>
    <n v="32653"/>
    <n v="32653"/>
    <n v="32653"/>
    <n v="8"/>
    <n v="0"/>
    <n v="0"/>
    <n v="0"/>
    <n v="0"/>
    <n v="0"/>
    <n v="5758736"/>
    <x v="0"/>
  </r>
  <r>
    <x v="37"/>
    <x v="6"/>
    <n v="6893"/>
    <n v="27980"/>
    <m/>
    <n v="822"/>
    <n v="1376"/>
    <m/>
    <m/>
    <m/>
    <m/>
    <m/>
    <s v="A"/>
    <d v="2020-04-10T00:00:00"/>
    <s v="6017f755917b126ae079a84f9cb55f2e9da937df"/>
    <s v="2020-04-12T20:00:00Z"/>
    <n v="274"/>
    <n v="1376"/>
    <n v="34873"/>
    <n v="34873"/>
    <n v="34873"/>
    <n v="8"/>
    <n v="24"/>
    <n v="64"/>
    <n v="1837"/>
    <n v="383"/>
    <n v="2220"/>
    <n v="5758736"/>
    <x v="0"/>
  </r>
  <r>
    <x v="38"/>
    <x v="6"/>
    <n v="7684"/>
    <n v="29850"/>
    <m/>
    <n v="842"/>
    <n v="1472"/>
    <m/>
    <m/>
    <m/>
    <m/>
    <m/>
    <s v="A"/>
    <d v="2020-04-11T00:00:00"/>
    <s v="ad1f5571076a0b8b9f211f7b17117499607516f8"/>
    <s v="2020-04-13T20:00:00Z"/>
    <n v="304"/>
    <n v="1472"/>
    <n v="37534"/>
    <n v="37534"/>
    <n v="37534"/>
    <n v="8"/>
    <n v="30"/>
    <n v="96"/>
    <n v="1870"/>
    <n v="791"/>
    <n v="2661"/>
    <n v="5758736"/>
    <x v="0"/>
  </r>
  <r>
    <x v="39"/>
    <x v="6"/>
    <n v="7691"/>
    <n v="31051"/>
    <m/>
    <n v="888"/>
    <n v="1493"/>
    <m/>
    <m/>
    <m/>
    <m/>
    <m/>
    <s v="A"/>
    <d v="2020-04-12T00:00:00"/>
    <s v="fa6f4c96226cf99dcf2dd1b2ef32f931af1fbfaa"/>
    <s v="2020-04-14T20:00:00Z"/>
    <n v="308"/>
    <n v="1493"/>
    <n v="38742"/>
    <n v="38742"/>
    <n v="38742"/>
    <n v="8"/>
    <n v="4"/>
    <n v="21"/>
    <n v="1201"/>
    <n v="7"/>
    <n v="1208"/>
    <n v="5758736"/>
    <x v="0"/>
  </r>
  <r>
    <x v="40"/>
    <x v="6"/>
    <n v="7941"/>
    <n v="31639"/>
    <m/>
    <n v="878"/>
    <n v="1556"/>
    <m/>
    <m/>
    <m/>
    <m/>
    <m/>
    <s v="A"/>
    <d v="2020-04-13T00:00:00"/>
    <s v="48ec1dc7454dd4222e8617a9b7e540c16d2c5f4e"/>
    <s v="2020-04-15T20:00:00Z"/>
    <n v="329"/>
    <n v="1556"/>
    <n v="39580"/>
    <n v="39580"/>
    <n v="39580"/>
    <n v="8"/>
    <n v="21"/>
    <n v="63"/>
    <n v="588"/>
    <n v="250"/>
    <n v="838"/>
    <n v="5758736"/>
    <x v="0"/>
  </r>
  <r>
    <x v="41"/>
    <x v="6"/>
    <n v="8280"/>
    <n v="32253"/>
    <m/>
    <n v="859"/>
    <n v="1636"/>
    <m/>
    <m/>
    <m/>
    <m/>
    <m/>
    <s v="A"/>
    <d v="2020-04-14T00:00:00"/>
    <s v="e90a90d048ed735e3fcfad269e2fe60fe243dd35"/>
    <s v="2020-04-16T20:00:00Z"/>
    <n v="357"/>
    <n v="1636"/>
    <n v="40533"/>
    <n v="40533"/>
    <n v="40533"/>
    <n v="8"/>
    <n v="28"/>
    <n v="80"/>
    <n v="614"/>
    <n v="339"/>
    <n v="953"/>
    <n v="5758736"/>
    <x v="0"/>
  </r>
  <r>
    <x v="42"/>
    <x v="6"/>
    <n v="8675"/>
    <n v="33155"/>
    <m/>
    <n v="858"/>
    <n v="1693"/>
    <m/>
    <m/>
    <m/>
    <m/>
    <m/>
    <s v="A"/>
    <d v="2020-04-15T00:00:00"/>
    <s v="29cb95959242986093a60219002c2be5313b1253"/>
    <s v="2020-04-17T20:00:00Z"/>
    <n v="374"/>
    <n v="1693"/>
    <n v="41830"/>
    <n v="41830"/>
    <n v="41830"/>
    <n v="8"/>
    <n v="17"/>
    <n v="57"/>
    <n v="902"/>
    <n v="395"/>
    <n v="1297"/>
    <n v="5758736"/>
    <x v="0"/>
  </r>
  <r>
    <x v="43"/>
    <x v="6"/>
    <n v="9047"/>
    <n v="34260"/>
    <m/>
    <n v="843"/>
    <n v="1755"/>
    <m/>
    <m/>
    <m/>
    <m/>
    <m/>
    <s v="A"/>
    <d v="2020-04-16T00:00:00"/>
    <s v="315f03b158c3e851698c1445ef222ad94dca62c4"/>
    <s v="2020-04-18T20:00:00Z"/>
    <n v="391"/>
    <n v="1755"/>
    <n v="43307"/>
    <n v="43307"/>
    <n v="43307"/>
    <n v="8"/>
    <n v="17"/>
    <n v="62"/>
    <n v="1105"/>
    <n v="372"/>
    <n v="1477"/>
    <n v="5758736"/>
    <x v="0"/>
  </r>
  <r>
    <x v="44"/>
    <x v="6"/>
    <n v="9433"/>
    <n v="35173"/>
    <m/>
    <n v="874"/>
    <n v="1797"/>
    <m/>
    <m/>
    <m/>
    <m/>
    <m/>
    <s v="A"/>
    <d v="2020-04-17T00:00:00"/>
    <s v="7c76ac80a592dde039368039d32bf379d5e7c2ca"/>
    <s v="2020-04-19T20:00:00Z"/>
    <n v="411"/>
    <n v="1797"/>
    <n v="44606"/>
    <n v="44606"/>
    <n v="44606"/>
    <n v="8"/>
    <n v="20"/>
    <n v="42"/>
    <n v="913"/>
    <n v="386"/>
    <n v="1299"/>
    <n v="5758736"/>
    <x v="0"/>
  </r>
  <r>
    <x v="45"/>
    <x v="6"/>
    <n v="9730"/>
    <n v="36465"/>
    <m/>
    <n v="874"/>
    <n v="1813"/>
    <m/>
    <m/>
    <m/>
    <m/>
    <m/>
    <s v="A"/>
    <d v="2020-04-18T00:00:00"/>
    <s v="e41edc525a7e25a698a226366f8dd0941de1ec4e"/>
    <s v="2020-04-20T20:00:00Z"/>
    <n v="422"/>
    <n v="1813"/>
    <n v="46195"/>
    <n v="46195"/>
    <n v="46195"/>
    <n v="8"/>
    <n v="11"/>
    <n v="16"/>
    <n v="1292"/>
    <n v="297"/>
    <n v="1589"/>
    <n v="5758736"/>
    <x v="0"/>
  </r>
  <r>
    <x v="46"/>
    <x v="6"/>
    <n v="10106"/>
    <n v="37360"/>
    <m/>
    <n v="861"/>
    <n v="1880"/>
    <m/>
    <m/>
    <m/>
    <m/>
    <m/>
    <s v="A"/>
    <d v="2020-04-19T00:00:00"/>
    <s v="315c512512eddf1f6936ac28d1dd8b8945b0b9e3"/>
    <s v="2020-04-21T20:00:00Z"/>
    <n v="449"/>
    <n v="1880"/>
    <n v="47466"/>
    <n v="47466"/>
    <n v="47466"/>
    <n v="8"/>
    <n v="27"/>
    <n v="67"/>
    <n v="895"/>
    <n v="376"/>
    <n v="1271"/>
    <n v="5758736"/>
    <x v="0"/>
  </r>
  <r>
    <x v="47"/>
    <x v="6"/>
    <n v="10447"/>
    <n v="38257"/>
    <m/>
    <n v="851"/>
    <n v="2003"/>
    <m/>
    <m/>
    <m/>
    <m/>
    <m/>
    <s v="A"/>
    <d v="2020-04-20T00:00:00"/>
    <s v="155e0912e7d2cfd48aa4d810e4a14f01674cb6b5"/>
    <s v="2020-04-22T20:00:00Z"/>
    <n v="486"/>
    <n v="2003"/>
    <n v="48704"/>
    <n v="48704"/>
    <n v="48704"/>
    <n v="8"/>
    <n v="37"/>
    <n v="123"/>
    <n v="897"/>
    <n v="341"/>
    <n v="1238"/>
    <n v="5758736"/>
    <x v="0"/>
  </r>
  <r>
    <x v="48"/>
    <x v="6"/>
    <n v="10878"/>
    <n v="39767"/>
    <m/>
    <n v="859"/>
    <n v="2123"/>
    <m/>
    <m/>
    <m/>
    <m/>
    <m/>
    <s v="A"/>
    <d v="2020-04-21T00:00:00"/>
    <s v="064e51aca68db8d2bf823bee613e8d9e85ffc580"/>
    <s v="2020-04-23T20:00:00Z"/>
    <n v="508"/>
    <n v="2123"/>
    <n v="50645"/>
    <n v="50645"/>
    <n v="50645"/>
    <n v="8"/>
    <n v="22"/>
    <n v="120"/>
    <n v="1510"/>
    <n v="431"/>
    <n v="1941"/>
    <n v="5758736"/>
    <x v="0"/>
  </r>
  <r>
    <x v="49"/>
    <x v="6"/>
    <n v="11262"/>
    <n v="41062"/>
    <m/>
    <n v="1084"/>
    <n v="2237"/>
    <m/>
    <m/>
    <m/>
    <m/>
    <m/>
    <s v="A"/>
    <d v="2020-04-22T00:00:00"/>
    <s v="8041bb95704faba79ef0d94470327d58da7adad7"/>
    <s v="2020-04-24T20:00:00Z"/>
    <n v="552"/>
    <n v="2237"/>
    <n v="52324"/>
    <n v="52324"/>
    <n v="52324"/>
    <n v="8"/>
    <n v="44"/>
    <n v="114"/>
    <n v="1295"/>
    <n v="384"/>
    <n v="1679"/>
    <n v="5758736"/>
    <x v="0"/>
  </r>
  <r>
    <x v="50"/>
    <x v="6"/>
    <n v="12256"/>
    <n v="44533"/>
    <m/>
    <n v="1084"/>
    <n v="2366"/>
    <m/>
    <m/>
    <m/>
    <m/>
    <n v="2086"/>
    <s v="B"/>
    <d v="2020-04-23T00:00:00"/>
    <s v="18d628774ac050948f4a44bf8324e784edf2d65f"/>
    <s v="2020-04-25T20:00:00Z"/>
    <n v="674"/>
    <n v="2366"/>
    <n v="56789"/>
    <n v="56789"/>
    <n v="56789"/>
    <n v="8"/>
    <n v="122"/>
    <n v="129"/>
    <n v="3471"/>
    <n v="994"/>
    <n v="4465"/>
    <n v="5758736"/>
    <x v="0"/>
  </r>
  <r>
    <x v="51"/>
    <x v="6"/>
    <n v="12968"/>
    <n v="46823"/>
    <m/>
    <n v="1046"/>
    <n v="2410"/>
    <m/>
    <m/>
    <m/>
    <m/>
    <n v="2150"/>
    <s v="B"/>
    <d v="2020-04-24T00:00:00"/>
    <s v="9d457e955bae2d92d5bb2c7f411e8d2bd88edf60"/>
    <s v="2020-04-26T20:00:00Z"/>
    <n v="672"/>
    <n v="2410"/>
    <n v="59791"/>
    <n v="59791"/>
    <n v="59791"/>
    <n v="8"/>
    <n v="-2"/>
    <n v="44"/>
    <n v="2290"/>
    <n v="712"/>
    <n v="3002"/>
    <n v="5758736"/>
    <x v="0"/>
  </r>
  <r>
    <x v="52"/>
    <x v="6"/>
    <n v="13441"/>
    <n v="49833"/>
    <m/>
    <n v="1007"/>
    <n v="2438"/>
    <m/>
    <m/>
    <m/>
    <m/>
    <n v="2150"/>
    <s v="B"/>
    <d v="2020-04-25T00:00:00"/>
    <s v="b5fa9e78da34e3bd4849338fe732374f4fe12712"/>
    <s v="2020-04-27T20:00:00Z"/>
    <n v="680"/>
    <n v="2438"/>
    <n v="63274"/>
    <n v="63274"/>
    <n v="63274"/>
    <n v="8"/>
    <n v="8"/>
    <n v="28"/>
    <n v="3010"/>
    <n v="473"/>
    <n v="3483"/>
    <n v="5758736"/>
    <x v="0"/>
  </r>
  <r>
    <x v="53"/>
    <x v="6"/>
    <n v="13879"/>
    <n v="52462"/>
    <m/>
    <n v="994"/>
    <n v="2485"/>
    <m/>
    <m/>
    <m/>
    <m/>
    <n v="2275"/>
    <s v="B"/>
    <d v="2020-04-26T00:00:00"/>
    <s v="793561800a8c1d36008137e04fc07e4a2de23789"/>
    <s v="2020-04-28T20:00:00Z"/>
    <n v="706"/>
    <n v="2485"/>
    <n v="66341"/>
    <n v="66341"/>
    <n v="66341"/>
    <n v="8"/>
    <n v="26"/>
    <n v="47"/>
    <n v="2629"/>
    <n v="438"/>
    <n v="3067"/>
    <n v="5758736"/>
    <x v="0"/>
  </r>
  <r>
    <x v="54"/>
    <x v="6"/>
    <n v="14735"/>
    <n v="54714"/>
    <m/>
    <n v="964"/>
    <n v="2610"/>
    <m/>
    <m/>
    <m/>
    <m/>
    <n v="2275"/>
    <s v="B"/>
    <d v="2020-04-27T00:00:00"/>
    <s v="0ae582ad7de11db18267092dccaaeab990ab0700"/>
    <s v="2020-04-29T20:00:00Z"/>
    <n v="760"/>
    <n v="2610"/>
    <n v="69449"/>
    <n v="69449"/>
    <n v="69449"/>
    <n v="8"/>
    <n v="54"/>
    <n v="125"/>
    <n v="2252"/>
    <n v="856"/>
    <n v="3108"/>
    <n v="5758736"/>
    <x v="0"/>
  </r>
  <r>
    <x v="55"/>
    <x v="6"/>
    <n v="14758"/>
    <n v="56301"/>
    <m/>
    <n v="966"/>
    <n v="2621"/>
    <m/>
    <m/>
    <m/>
    <m/>
    <n v="2415"/>
    <s v="B"/>
    <d v="2020-04-28T00:00:00"/>
    <s v="4534acfa40dbe970bc904ca0d9fa5304fe1c0d09"/>
    <s v="2020-04-30T20:00:00Z"/>
    <n v="766"/>
    <n v="2621"/>
    <n v="71059"/>
    <n v="71059"/>
    <n v="71059"/>
    <n v="8"/>
    <n v="6"/>
    <n v="11"/>
    <n v="1587"/>
    <n v="23"/>
    <n v="1610"/>
    <n v="5758736"/>
    <x v="0"/>
  </r>
  <r>
    <x v="56"/>
    <x v="6"/>
    <n v="15284"/>
    <n v="57106"/>
    <m/>
    <n v="959"/>
    <n v="2697"/>
    <m/>
    <m/>
    <m/>
    <m/>
    <n v="2486"/>
    <s v="B"/>
    <d v="2020-04-29T00:00:00"/>
    <s v="6bb89471292fc4536e197dd2204fcd088839aa37"/>
    <s v="2020-05-01T20:00:00Z"/>
    <n v="777"/>
    <n v="2697"/>
    <n v="72390"/>
    <n v="72390"/>
    <n v="72390"/>
    <n v="8"/>
    <n v="11"/>
    <n v="76"/>
    <n v="805"/>
    <n v="526"/>
    <n v="1331"/>
    <n v="5758736"/>
    <x v="0"/>
  </r>
  <r>
    <x v="57"/>
    <x v="6"/>
    <n v="15768"/>
    <n v="61181"/>
    <m/>
    <n v="931"/>
    <n v="2747"/>
    <m/>
    <m/>
    <m/>
    <m/>
    <n v="2553"/>
    <s v="B"/>
    <d v="2020-04-30T00:00:00"/>
    <s v="937644d7fad38937e3acb28b5c07c10b380fc7e9"/>
    <s v="2020-05-02T20:00:00Z"/>
    <n v="820"/>
    <n v="2747"/>
    <n v="76949"/>
    <n v="76949"/>
    <n v="76949"/>
    <n v="8"/>
    <n v="43"/>
    <n v="50"/>
    <n v="4075"/>
    <n v="484"/>
    <n v="4559"/>
    <n v="5758736"/>
    <x v="0"/>
  </r>
  <r>
    <x v="58"/>
    <x v="6"/>
    <n v="16225"/>
    <n v="63681"/>
    <m/>
    <n v="883"/>
    <n v="2793"/>
    <m/>
    <m/>
    <m/>
    <m/>
    <n v="2607"/>
    <s v="B"/>
    <d v="2020-05-01T00:00:00"/>
    <s v="6530ed7af7dcd1c1ecbd133e6a10dfeec405f193"/>
    <s v="2020-05-03T20:00:00Z"/>
    <n v="832"/>
    <n v="2793"/>
    <n v="79906"/>
    <n v="79906"/>
    <n v="79906"/>
    <n v="8"/>
    <n v="12"/>
    <n v="46"/>
    <n v="2500"/>
    <n v="457"/>
    <n v="2957"/>
    <n v="5758736"/>
    <x v="0"/>
  </r>
  <r>
    <x v="59"/>
    <x v="6"/>
    <n v="16635"/>
    <n v="66455"/>
    <m/>
    <n v="883"/>
    <n v="2799"/>
    <m/>
    <m/>
    <m/>
    <m/>
    <n v="2650"/>
    <s v="B"/>
    <d v="2020-05-02T00:00:00"/>
    <s v="3da410a880c5304f89f1c328a6ec43712e9014d0"/>
    <s v="2020-05-04T20:00:00Z"/>
    <n v="842"/>
    <n v="2799"/>
    <n v="83090"/>
    <n v="83090"/>
    <n v="83090"/>
    <n v="8"/>
    <n v="10"/>
    <n v="6"/>
    <n v="2774"/>
    <n v="410"/>
    <n v="3184"/>
    <n v="5758736"/>
    <x v="0"/>
  </r>
  <r>
    <x v="60"/>
    <x v="6"/>
    <n v="16907"/>
    <n v="68097"/>
    <m/>
    <n v="834"/>
    <n v="2838"/>
    <m/>
    <m/>
    <m/>
    <m/>
    <n v="2743"/>
    <s v="B"/>
    <d v="2020-05-03T00:00:00"/>
    <s v="45f92d821fee555fde1bf6c68d3273b70ef8cd97"/>
    <s v="2020-05-05T20:00:00Z"/>
    <n v="851"/>
    <n v="2838"/>
    <n v="85004"/>
    <n v="85004"/>
    <n v="85004"/>
    <n v="8"/>
    <n v="9"/>
    <n v="39"/>
    <n v="1642"/>
    <n v="272"/>
    <n v="1914"/>
    <n v="5758736"/>
    <x v="0"/>
  </r>
  <r>
    <x v="61"/>
    <x v="6"/>
    <n v="17364"/>
    <n v="68612"/>
    <m/>
    <n v="792"/>
    <n v="2919"/>
    <m/>
    <m/>
    <m/>
    <m/>
    <n v="2801"/>
    <s v="B"/>
    <d v="2020-05-04T00:00:00"/>
    <s v="3a2140e7af83e8e04554d6d8d4e1e37ad425181e"/>
    <s v="2020-05-06T20:00:00Z"/>
    <n v="903"/>
    <n v="2919"/>
    <n v="85976"/>
    <n v="85976"/>
    <n v="85976"/>
    <n v="8"/>
    <n v="52"/>
    <n v="81"/>
    <n v="515"/>
    <n v="457"/>
    <n v="972"/>
    <n v="5758736"/>
    <x v="0"/>
  </r>
  <r>
    <x v="62"/>
    <x v="6"/>
    <n v="17830"/>
    <n v="73517"/>
    <m/>
    <n v="798"/>
    <n v="2986"/>
    <m/>
    <m/>
    <m/>
    <m/>
    <n v="2869"/>
    <s v="B"/>
    <d v="2020-05-05T00:00:00"/>
    <s v="3e03c77d64cca86cc6bb96e5c0a21500ddb373cc"/>
    <s v="2020-05-07T20:00:00Z"/>
    <n v="921"/>
    <n v="2986"/>
    <n v="91347"/>
    <n v="91347"/>
    <n v="91347"/>
    <n v="8"/>
    <n v="18"/>
    <n v="67"/>
    <n v="4905"/>
    <n v="466"/>
    <n v="5371"/>
    <n v="5758736"/>
    <x v="0"/>
  </r>
  <r>
    <x v="63"/>
    <x v="6"/>
    <n v="18801"/>
    <n v="75735"/>
    <m/>
    <n v="821"/>
    <n v="3557"/>
    <m/>
    <m/>
    <m/>
    <m/>
    <n v="2869"/>
    <s v="B"/>
    <d v="2020-05-06T00:00:00"/>
    <s v="d1531108149f241ae16a6ba1e928e6e29559c1fc"/>
    <s v="2020-05-08T20:00:00Z"/>
    <n v="961"/>
    <n v="3557"/>
    <n v="94536"/>
    <n v="94536"/>
    <n v="94536"/>
    <n v="8"/>
    <n v="40"/>
    <n v="571"/>
    <n v="2218"/>
    <n v="971"/>
    <n v="3189"/>
    <n v="5758736"/>
    <x v="0"/>
  </r>
  <r>
    <x v="64"/>
    <x v="6"/>
    <n v="18827"/>
    <n v="77945"/>
    <m/>
    <n v="790"/>
    <n v="3600"/>
    <m/>
    <m/>
    <m/>
    <m/>
    <n v="2974"/>
    <s v="B"/>
    <d v="2020-05-07T00:00:00"/>
    <s v="d2f613acd2237a7c8cacaa9956f4b78a04521607"/>
    <s v="2020-05-09T20:00:00Z"/>
    <n v="960"/>
    <n v="3600"/>
    <n v="96772"/>
    <n v="96772"/>
    <n v="96772"/>
    <n v="8"/>
    <n v="-1"/>
    <n v="43"/>
    <n v="2210"/>
    <n v="26"/>
    <n v="2236"/>
    <n v="5758736"/>
    <x v="0"/>
  </r>
  <r>
    <x v="65"/>
    <x v="6"/>
    <n v="19703"/>
    <n v="84374"/>
    <m/>
    <n v="790"/>
    <n v="3623"/>
    <m/>
    <m/>
    <m/>
    <m/>
    <n v="3023"/>
    <s v="B"/>
    <d v="2020-05-08T00:00:00"/>
    <s v="b6464cb169146815265eb578981aabe8c68ff128"/>
    <s v="2020-05-10T20:00:00Z"/>
    <n v="967"/>
    <n v="3623"/>
    <n v="104077"/>
    <n v="104077"/>
    <n v="104077"/>
    <n v="8"/>
    <n v="7"/>
    <n v="23"/>
    <n v="6429"/>
    <n v="876"/>
    <n v="7305"/>
    <n v="5758736"/>
    <x v="0"/>
  </r>
  <r>
    <x v="66"/>
    <x v="6"/>
    <n v="19899"/>
    <n v="88891"/>
    <m/>
    <n v="573"/>
    <n v="3689"/>
    <m/>
    <m/>
    <m/>
    <m/>
    <n v="3076"/>
    <s v="B"/>
    <d v="2020-05-09T00:00:00"/>
    <s v="d264f761689eb0a1f19c6dd11a87d98c9aa6ea95"/>
    <s v="2020-05-11T20:00:00Z"/>
    <n v="981"/>
    <n v="3689"/>
    <n v="108790"/>
    <n v="108790"/>
    <n v="108790"/>
    <n v="8"/>
    <n v="14"/>
    <n v="66"/>
    <n v="4517"/>
    <n v="196"/>
    <n v="4713"/>
    <n v="5758736"/>
    <x v="0"/>
  </r>
  <r>
    <x v="67"/>
    <x v="6"/>
    <n v="19879"/>
    <n v="88778"/>
    <m/>
    <n v="738"/>
    <n v="3663"/>
    <m/>
    <m/>
    <m/>
    <m/>
    <n v="3114"/>
    <s v="A"/>
    <d v="2020-05-10T00:00:00"/>
    <s v="141998ef5f6d8315b29a660425fd4378eef65180"/>
    <s v="2020-05-12T20:00:00Z"/>
    <n v="987"/>
    <n v="3663"/>
    <n v="108657"/>
    <n v="108657"/>
    <n v="108657"/>
    <n v="8"/>
    <n v="6"/>
    <n v="-26"/>
    <n v="-113"/>
    <n v="-20"/>
    <n v="-133"/>
    <n v="5758736"/>
    <x v="0"/>
  </r>
  <r>
    <x v="68"/>
    <x v="6"/>
    <n v="20157"/>
    <n v="91093"/>
    <m/>
    <n v="688"/>
    <n v="3695"/>
    <m/>
    <m/>
    <m/>
    <m/>
    <n v="3171"/>
    <s v="A"/>
    <d v="2020-05-11T00:00:00"/>
    <s v="5b76edb8a4e871129833425856f807723383ec35"/>
    <s v="2020-05-13T20:00:00Z"/>
    <n v="1009"/>
    <n v="3695"/>
    <n v="111250"/>
    <n v="111250"/>
    <n v="111250"/>
    <n v="8"/>
    <n v="22"/>
    <n v="32"/>
    <n v="2315"/>
    <n v="278"/>
    <n v="2593"/>
    <n v="5758736"/>
    <x v="0"/>
  </r>
  <r>
    <x v="69"/>
    <x v="6"/>
    <n v="20475"/>
    <n v="94044"/>
    <m/>
    <n v="685"/>
    <n v="3735"/>
    <m/>
    <m/>
    <m/>
    <m/>
    <n v="3217"/>
    <s v="A"/>
    <d v="2020-05-12T00:00:00"/>
    <s v="f31c2e774e1d3f9c6f9db9c695dc6d978a37fbcb"/>
    <s v="2020-05-14T20:00:00Z"/>
    <n v="1062"/>
    <n v="3735"/>
    <n v="114519"/>
    <n v="114519"/>
    <n v="114519"/>
    <n v="8"/>
    <n v="53"/>
    <n v="40"/>
    <n v="2951"/>
    <n v="318"/>
    <n v="3269"/>
    <n v="5758736"/>
    <x v="0"/>
  </r>
  <r>
    <x v="70"/>
    <x v="6"/>
    <n v="20838"/>
    <n v="97192"/>
    <m/>
    <n v="685"/>
    <n v="3789"/>
    <m/>
    <m/>
    <m/>
    <m/>
    <n v="3217"/>
    <s v="A"/>
    <d v="2020-05-13T00:00:00"/>
    <s v="6cd5b2dd7a32c5d3c0a52851c31eb0f4447152b5"/>
    <s v="2020-05-15T20:00:00Z"/>
    <n v="1091"/>
    <n v="3789"/>
    <n v="118030"/>
    <n v="118030"/>
    <n v="118030"/>
    <n v="8"/>
    <n v="29"/>
    <n v="54"/>
    <n v="3148"/>
    <n v="363"/>
    <n v="3511"/>
    <n v="5758736"/>
    <x v="0"/>
  </r>
  <r>
    <x v="71"/>
    <x v="6"/>
    <n v="21232"/>
    <n v="100608"/>
    <m/>
    <n v="671"/>
    <n v="3842"/>
    <m/>
    <m/>
    <m/>
    <m/>
    <n v="3312"/>
    <s v="A"/>
    <d v="2020-05-14T00:00:00"/>
    <s v="37b3ee3bcc584865172e3bb459734380e800f6a0"/>
    <s v="2020-05-16T20:00:00Z"/>
    <n v="1150"/>
    <n v="3842"/>
    <n v="121840"/>
    <n v="121840"/>
    <n v="121840"/>
    <n v="8"/>
    <n v="59"/>
    <n v="53"/>
    <n v="3416"/>
    <n v="394"/>
    <n v="3810"/>
    <n v="5758736"/>
    <x v="0"/>
  </r>
  <r>
    <x v="72"/>
    <x v="6"/>
    <n v="21633"/>
    <n v="103915"/>
    <m/>
    <n v="650"/>
    <n v="3866"/>
    <m/>
    <m/>
    <m/>
    <m/>
    <n v="3346"/>
    <s v="A"/>
    <d v="2020-05-15T00:00:00"/>
    <s v="92fd0516c0ba23629efb451d09f1eace6475f37c"/>
    <s v="2020-05-17T20:00:00Z"/>
    <n v="1192"/>
    <n v="3866"/>
    <n v="125548"/>
    <n v="125548"/>
    <n v="125548"/>
    <n v="8"/>
    <n v="42"/>
    <n v="24"/>
    <n v="3307"/>
    <n v="401"/>
    <n v="3708"/>
    <n v="5758736"/>
    <x v="0"/>
  </r>
  <r>
    <x v="73"/>
    <x v="6"/>
    <n v="21938"/>
    <n v="106557"/>
    <m/>
    <n v="650"/>
    <n v="3872"/>
    <m/>
    <m/>
    <m/>
    <m/>
    <n v="3346"/>
    <s v="A"/>
    <d v="2020-05-16T00:00:00"/>
    <s v="6b63ab17f120d5e9edef21b5bbc109a21d330e97"/>
    <s v="2020-05-18T20:00:00Z"/>
    <n v="1215"/>
    <n v="3872"/>
    <n v="128495"/>
    <n v="128495"/>
    <n v="128495"/>
    <n v="8"/>
    <n v="23"/>
    <n v="6"/>
    <n v="2642"/>
    <n v="305"/>
    <n v="2947"/>
    <n v="5758736"/>
    <x v="0"/>
  </r>
  <r>
    <x v="74"/>
    <x v="6"/>
    <n v="22202"/>
    <n v="109131"/>
    <m/>
    <n v="626"/>
    <n v="3899"/>
    <m/>
    <m/>
    <m/>
    <m/>
    <n v="3431"/>
    <s v="A"/>
    <d v="2020-05-17T00:00:00"/>
    <s v="e4a425151a1d0a17152bd23664a733f14b192e08"/>
    <s v="2020-05-19T20:00:00Z"/>
    <n v="1224"/>
    <n v="3899"/>
    <n v="131333"/>
    <n v="131333"/>
    <n v="131333"/>
    <n v="8"/>
    <n v="9"/>
    <n v="27"/>
    <n v="2574"/>
    <n v="264"/>
    <n v="2838"/>
    <n v="5758736"/>
    <x v="0"/>
  </r>
  <r>
    <x v="75"/>
    <x v="6"/>
    <n v="22482"/>
    <n v="109355"/>
    <m/>
    <n v="626"/>
    <n v="3955"/>
    <m/>
    <m/>
    <m/>
    <m/>
    <n v="3478"/>
    <s v="A"/>
    <d v="2020-05-20T00:00:00"/>
    <s v="f1e624518c3e0cbb8a82aeffa19010138d94fbfe"/>
    <s v="2020-05-20T20:00:00Z"/>
    <n v="1257"/>
    <n v="3955"/>
    <n v="131837"/>
    <n v="131837"/>
    <n v="131837"/>
    <n v="8"/>
    <n v="33"/>
    <n v="56"/>
    <n v="224"/>
    <n v="280"/>
    <n v="504"/>
    <n v="5758736"/>
    <x v="0"/>
  </r>
  <r>
    <x v="76"/>
    <x v="6"/>
    <n v="22797"/>
    <n v="112814"/>
    <m/>
    <n v="613"/>
    <n v="3990"/>
    <m/>
    <m/>
    <m/>
    <m/>
    <n v="3532"/>
    <s v="A"/>
    <d v="2020-05-21T00:00:00"/>
    <s v="ae548fb4d38924eb3397f394fbbb871f22c3be41"/>
    <s v="2020-05-21T20:00:00Z"/>
    <n v="1299"/>
    <n v="3990"/>
    <n v="135611"/>
    <n v="135611"/>
    <n v="135611"/>
    <n v="8"/>
    <n v="42"/>
    <n v="35"/>
    <n v="3459"/>
    <n v="315"/>
    <n v="3774"/>
    <n v="5758736"/>
    <x v="0"/>
  </r>
  <r>
    <x v="77"/>
    <x v="6"/>
    <n v="23191"/>
    <n v="119034"/>
    <m/>
    <n v="620"/>
    <n v="4037"/>
    <m/>
    <m/>
    <m/>
    <m/>
    <n v="3580"/>
    <s v="A"/>
    <d v="2020-05-22T00:00:00"/>
    <s v="fafc772e346a43f7b61744856865c36f2c17538f"/>
    <s v="2020-05-22T20:00:00Z"/>
    <n v="1310"/>
    <n v="4037"/>
    <n v="142225"/>
    <n v="142225"/>
    <n v="142225"/>
    <n v="8"/>
    <n v="11"/>
    <n v="47"/>
    <n v="6220"/>
    <n v="394"/>
    <n v="6614"/>
    <n v="5758736"/>
    <x v="0"/>
  </r>
  <r>
    <x v="78"/>
    <x v="6"/>
    <n v="23487"/>
    <n v="121465"/>
    <m/>
    <n v="571"/>
    <n v="4082"/>
    <m/>
    <m/>
    <m/>
    <m/>
    <n v="3612"/>
    <s v="A"/>
    <d v="2020-05-22T00:00:00"/>
    <s v="627601033d644542b3621568d402e972c66d2676"/>
    <s v="2020-05-23T20:00:00Z"/>
    <n v="1324"/>
    <n v="4082"/>
    <n v="144952"/>
    <n v="144952"/>
    <n v="144952"/>
    <n v="8"/>
    <n v="14"/>
    <n v="45"/>
    <n v="2431"/>
    <n v="296"/>
    <n v="2727"/>
    <n v="5758736"/>
    <x v="0"/>
  </r>
  <r>
    <x v="79"/>
    <x v="6"/>
    <n v="23964"/>
    <n v="126087"/>
    <m/>
    <n v="538"/>
    <n v="4105"/>
    <m/>
    <m/>
    <m/>
    <m/>
    <n v="3640"/>
    <s v="A"/>
    <d v="2020-05-23T00:00:00"/>
    <s v="ed681562a81a98ca1efd9dcb5920b8bd5c5a9348"/>
    <s v="2020-05-24T20:00:00Z"/>
    <n v="1327"/>
    <n v="4105"/>
    <n v="150051"/>
    <n v="150051"/>
    <n v="150051"/>
    <n v="8"/>
    <n v="3"/>
    <n v="23"/>
    <n v="4622"/>
    <n v="477"/>
    <n v="5099"/>
    <n v="5758736"/>
    <x v="0"/>
  </r>
  <r>
    <x v="1"/>
    <x v="7"/>
    <n v="0"/>
    <m/>
    <m/>
    <m/>
    <m/>
    <m/>
    <m/>
    <m/>
    <m/>
    <m/>
    <m/>
    <m/>
    <s v="2f09a532955d32bd664bac2729c875dda06ecd30"/>
    <s v="2020-03-07T21:00:00Z"/>
    <m/>
    <m/>
    <n v="0"/>
    <n v="0"/>
    <n v="0"/>
    <n v="9"/>
    <m/>
    <m/>
    <m/>
    <m/>
    <m/>
    <n v="3565287"/>
    <x v="3"/>
  </r>
  <r>
    <x v="2"/>
    <x v="7"/>
    <n v="1"/>
    <n v="29"/>
    <n v="8"/>
    <m/>
    <m/>
    <m/>
    <m/>
    <m/>
    <m/>
    <m/>
    <m/>
    <m/>
    <s v="4028da95cf5c5dc0b039bb3df0eaf316cecd9cec"/>
    <s v="2020-03-08T20:00:00Z"/>
    <m/>
    <m/>
    <n v="38"/>
    <n v="30"/>
    <n v="30"/>
    <n v="9"/>
    <n v="0"/>
    <n v="0"/>
    <n v="29"/>
    <n v="1"/>
    <n v="30"/>
    <n v="3565287"/>
    <x v="3"/>
  </r>
  <r>
    <x v="3"/>
    <x v="7"/>
    <n v="1"/>
    <n v="46"/>
    <m/>
    <m/>
    <m/>
    <m/>
    <m/>
    <m/>
    <m/>
    <m/>
    <m/>
    <m/>
    <s v="669fd750555d7977be56e3bdf4cc3a74feff2ac7"/>
    <s v="2020-03-09T20:00:00Z"/>
    <m/>
    <m/>
    <n v="47"/>
    <n v="47"/>
    <n v="47"/>
    <n v="9"/>
    <n v="0"/>
    <n v="0"/>
    <n v="17"/>
    <n v="0"/>
    <n v="17"/>
    <n v="3565287"/>
    <x v="3"/>
  </r>
  <r>
    <x v="4"/>
    <x v="7"/>
    <n v="2"/>
    <n v="54"/>
    <m/>
    <m/>
    <m/>
    <m/>
    <m/>
    <m/>
    <m/>
    <m/>
    <m/>
    <m/>
    <s v="7f3277a408e2f348babf7d8d9eb2de399879a75c"/>
    <s v="2020-03-10T20:00:00Z"/>
    <m/>
    <m/>
    <n v="56"/>
    <n v="56"/>
    <n v="56"/>
    <n v="9"/>
    <n v="0"/>
    <n v="0"/>
    <n v="8"/>
    <n v="1"/>
    <n v="9"/>
    <n v="3565287"/>
    <x v="3"/>
  </r>
  <r>
    <x v="5"/>
    <x v="7"/>
    <n v="3"/>
    <n v="71"/>
    <m/>
    <m/>
    <m/>
    <m/>
    <m/>
    <m/>
    <m/>
    <m/>
    <m/>
    <m/>
    <s v="a50b946b3349bf840cde39348e0fca28bc40e05e"/>
    <s v="2020-03-11T20:00:00Z"/>
    <m/>
    <m/>
    <n v="74"/>
    <n v="74"/>
    <n v="74"/>
    <n v="9"/>
    <n v="0"/>
    <n v="0"/>
    <n v="17"/>
    <n v="1"/>
    <n v="18"/>
    <n v="3565287"/>
    <x v="3"/>
  </r>
  <r>
    <x v="6"/>
    <x v="7"/>
    <n v="6"/>
    <n v="89"/>
    <m/>
    <m/>
    <m/>
    <m/>
    <m/>
    <m/>
    <m/>
    <m/>
    <m/>
    <d v="2020-03-12T15:00:00"/>
    <s v="eab19925410d64f4b03c0873a822ec7864c54236"/>
    <s v="2020-03-12T20:00:00Z"/>
    <m/>
    <m/>
    <n v="95"/>
    <n v="95"/>
    <n v="95"/>
    <n v="9"/>
    <n v="0"/>
    <n v="0"/>
    <n v="18"/>
    <n v="3"/>
    <n v="21"/>
    <n v="3565287"/>
    <x v="3"/>
  </r>
  <r>
    <x v="7"/>
    <x v="7"/>
    <n v="6"/>
    <n v="99"/>
    <m/>
    <m/>
    <m/>
    <m/>
    <m/>
    <m/>
    <m/>
    <m/>
    <m/>
    <d v="2020-03-12T19:00:00"/>
    <s v="789a85d553e2adaf5b63a1fdac3f87f402263c49"/>
    <s v="2020-03-13T20:00:00Z"/>
    <m/>
    <m/>
    <n v="105"/>
    <n v="105"/>
    <n v="105"/>
    <n v="9"/>
    <n v="0"/>
    <n v="0"/>
    <n v="10"/>
    <n v="0"/>
    <n v="10"/>
    <n v="3565287"/>
    <x v="3"/>
  </r>
  <r>
    <x v="8"/>
    <x v="7"/>
    <n v="11"/>
    <n v="125"/>
    <m/>
    <m/>
    <m/>
    <m/>
    <m/>
    <m/>
    <m/>
    <m/>
    <m/>
    <d v="2020-03-13T16:00:00"/>
    <s v="cd01bf42884ef3393a18abc177edd023dfc05915"/>
    <s v="2020-03-14T20:00:00Z"/>
    <m/>
    <m/>
    <n v="136"/>
    <n v="136"/>
    <n v="136"/>
    <n v="9"/>
    <n v="0"/>
    <n v="0"/>
    <n v="26"/>
    <n v="5"/>
    <n v="31"/>
    <n v="3565287"/>
    <x v="3"/>
  </r>
  <r>
    <x v="9"/>
    <x v="7"/>
    <n v="20"/>
    <n v="125"/>
    <m/>
    <m/>
    <m/>
    <m/>
    <m/>
    <m/>
    <m/>
    <m/>
    <m/>
    <d v="2020-03-14T17:00:00"/>
    <s v="6ce52508632f89d1273b18afc3bf6cece609055b"/>
    <s v="2020-03-15T20:00:00Z"/>
    <m/>
    <m/>
    <n v="145"/>
    <n v="145"/>
    <n v="145"/>
    <n v="9"/>
    <n v="0"/>
    <n v="0"/>
    <n v="0"/>
    <n v="9"/>
    <n v="9"/>
    <n v="3565287"/>
    <x v="3"/>
  </r>
  <r>
    <x v="10"/>
    <x v="7"/>
    <n v="26"/>
    <n v="125"/>
    <m/>
    <m/>
    <m/>
    <m/>
    <m/>
    <m/>
    <m/>
    <m/>
    <m/>
    <d v="2020-03-16T15:36:00"/>
    <s v="0d715aa5ddf2d86e83a62bf5240678dcde106aa3"/>
    <s v="2020-03-16T20:00:00Z"/>
    <m/>
    <m/>
    <n v="151"/>
    <n v="151"/>
    <n v="151"/>
    <n v="9"/>
    <n v="0"/>
    <n v="0"/>
    <n v="0"/>
    <n v="6"/>
    <n v="6"/>
    <n v="3565287"/>
    <x v="3"/>
  </r>
  <r>
    <x v="11"/>
    <x v="7"/>
    <n v="41"/>
    <n v="125"/>
    <m/>
    <m/>
    <m/>
    <m/>
    <m/>
    <m/>
    <m/>
    <m/>
    <m/>
    <d v="2020-03-16T17:00:00"/>
    <s v="43cf808fd648635204305f85378c60104c5c5e03"/>
    <s v="2020-03-17T20:00:00Z"/>
    <m/>
    <m/>
    <n v="166"/>
    <n v="166"/>
    <n v="166"/>
    <n v="9"/>
    <n v="0"/>
    <n v="0"/>
    <n v="0"/>
    <n v="15"/>
    <n v="15"/>
    <n v="3565287"/>
    <x v="3"/>
  </r>
  <r>
    <x v="12"/>
    <x v="7"/>
    <n v="68"/>
    <n v="125"/>
    <m/>
    <m/>
    <m/>
    <m/>
    <m/>
    <m/>
    <m/>
    <m/>
    <m/>
    <d v="2020-03-17T16:30:00"/>
    <s v="2aa6772fe0031ffef41ecaa7a3b3290d37c05e7f"/>
    <s v="2020-03-18T20:00:00Z"/>
    <m/>
    <m/>
    <n v="193"/>
    <n v="193"/>
    <n v="193"/>
    <n v="9"/>
    <n v="0"/>
    <n v="0"/>
    <n v="0"/>
    <n v="27"/>
    <n v="27"/>
    <n v="3565287"/>
    <x v="3"/>
  </r>
  <r>
    <x v="13"/>
    <x v="7"/>
    <n v="96"/>
    <n v="604"/>
    <m/>
    <m/>
    <m/>
    <m/>
    <m/>
    <m/>
    <m/>
    <m/>
    <m/>
    <d v="2020-03-18T16:30:00"/>
    <s v="1321ae678334e29bd3fbb7f8324394a8d72dcbfe"/>
    <s v="2020-03-19T20:00:00Z"/>
    <n v="1"/>
    <m/>
    <n v="700"/>
    <n v="700"/>
    <n v="700"/>
    <n v="9"/>
    <n v="1"/>
    <n v="0"/>
    <n v="479"/>
    <n v="28"/>
    <n v="507"/>
    <n v="3565287"/>
    <x v="3"/>
  </r>
  <r>
    <x v="14"/>
    <x v="7"/>
    <n v="194"/>
    <n v="604"/>
    <m/>
    <m/>
    <m/>
    <m/>
    <m/>
    <m/>
    <m/>
    <m/>
    <m/>
    <d v="2020-03-20T15:30:00"/>
    <s v="82d7c04711d2250a6521626879f891664df69159"/>
    <s v="2020-03-20T20:00:00Z"/>
    <n v="3"/>
    <m/>
    <n v="798"/>
    <n v="798"/>
    <n v="798"/>
    <n v="9"/>
    <n v="2"/>
    <n v="0"/>
    <n v="0"/>
    <n v="98"/>
    <n v="98"/>
    <n v="3565287"/>
    <x v="3"/>
  </r>
  <r>
    <x v="15"/>
    <x v="7"/>
    <n v="194"/>
    <n v="2106"/>
    <m/>
    <m/>
    <m/>
    <m/>
    <m/>
    <m/>
    <m/>
    <m/>
    <m/>
    <d v="2020-03-20T20:44:00"/>
    <s v="0698412e18b779a4fa5c40c59097b3c9ce39484b"/>
    <s v="2020-03-21T20:00:00Z"/>
    <n v="4"/>
    <m/>
    <n v="2300"/>
    <n v="2300"/>
    <n v="2300"/>
    <n v="9"/>
    <n v="1"/>
    <n v="0"/>
    <n v="1502"/>
    <n v="0"/>
    <n v="1502"/>
    <n v="3565287"/>
    <x v="3"/>
  </r>
  <r>
    <x v="16"/>
    <x v="7"/>
    <n v="223"/>
    <n v="2877"/>
    <m/>
    <n v="43"/>
    <m/>
    <m/>
    <m/>
    <m/>
    <m/>
    <m/>
    <m/>
    <d v="2020-03-21T19:30:00"/>
    <s v="89843b6e31494dbdb2c2f5d2da9425776d483f21"/>
    <s v="2020-03-22T20:00:00Z"/>
    <n v="5"/>
    <m/>
    <n v="3100"/>
    <n v="3100"/>
    <n v="3100"/>
    <n v="9"/>
    <n v="1"/>
    <n v="0"/>
    <n v="771"/>
    <n v="29"/>
    <n v="800"/>
    <n v="3565287"/>
    <x v="3"/>
  </r>
  <r>
    <x v="17"/>
    <x v="7"/>
    <n v="415"/>
    <n v="4085"/>
    <m/>
    <n v="54"/>
    <m/>
    <m/>
    <m/>
    <m/>
    <m/>
    <m/>
    <s v="A"/>
    <d v="2020-03-23T16:00:00"/>
    <s v="60eb9321766cf3cfd4a9af4461e355f12b41e5ae"/>
    <s v="2020-03-23T20:00:00Z"/>
    <n v="10"/>
    <m/>
    <n v="4500"/>
    <n v="4500"/>
    <n v="4500"/>
    <n v="9"/>
    <n v="5"/>
    <n v="0"/>
    <n v="1208"/>
    <n v="192"/>
    <n v="1400"/>
    <n v="3565287"/>
    <x v="3"/>
  </r>
  <r>
    <x v="18"/>
    <x v="7"/>
    <n v="618"/>
    <n v="4682"/>
    <m/>
    <n v="71"/>
    <m/>
    <m/>
    <m/>
    <m/>
    <m/>
    <m/>
    <s v="A"/>
    <d v="2020-03-24T16:00:00"/>
    <s v="ab0e283e8b1acbd9926359d1a7e82da8999896cc"/>
    <s v="2020-03-24T20:00:00Z"/>
    <n v="12"/>
    <m/>
    <n v="5300"/>
    <n v="5300"/>
    <n v="5300"/>
    <n v="9"/>
    <n v="2"/>
    <n v="0"/>
    <n v="597"/>
    <n v="203"/>
    <n v="800"/>
    <n v="3565287"/>
    <x v="3"/>
  </r>
  <r>
    <x v="19"/>
    <x v="7"/>
    <n v="875"/>
    <n v="5023"/>
    <m/>
    <n v="113"/>
    <m/>
    <m/>
    <m/>
    <m/>
    <m/>
    <m/>
    <s v="A"/>
    <d v="2020-03-25T16:00:00"/>
    <s v="8c0e546f0238f66edb87db4b10b3630f1e651c9b"/>
    <s v="2020-03-25T20:00:00Z"/>
    <n v="19"/>
    <m/>
    <n v="5898"/>
    <n v="5898"/>
    <n v="5898"/>
    <n v="9"/>
    <n v="7"/>
    <n v="0"/>
    <n v="341"/>
    <n v="257"/>
    <n v="598"/>
    <n v="3565287"/>
    <x v="3"/>
  </r>
  <r>
    <x v="20"/>
    <x v="7"/>
    <n v="1012"/>
    <n v="5625"/>
    <m/>
    <n v="125"/>
    <m/>
    <m/>
    <m/>
    <m/>
    <m/>
    <m/>
    <s v="A"/>
    <d v="2020-03-26T16:00:00"/>
    <s v="69fc57de33c6c0f8e09701fd1c30b1187b6d47c0"/>
    <s v="2020-03-26T20:00:00Z"/>
    <n v="21"/>
    <m/>
    <n v="6637"/>
    <n v="6637"/>
    <n v="6637"/>
    <n v="9"/>
    <n v="2"/>
    <n v="0"/>
    <n v="602"/>
    <n v="137"/>
    <n v="739"/>
    <n v="3565287"/>
    <x v="3"/>
  </r>
  <r>
    <x v="21"/>
    <x v="7"/>
    <n v="1291"/>
    <n v="7109"/>
    <m/>
    <n v="173"/>
    <m/>
    <m/>
    <m/>
    <m/>
    <m/>
    <m/>
    <s v="A"/>
    <d v="2020-03-27T13:30:00"/>
    <s v="e99be91d6dd7a1fbae0109289970826733a6a719"/>
    <s v="2020-03-27T20:00:00Z"/>
    <n v="27"/>
    <m/>
    <n v="8400"/>
    <n v="8400"/>
    <n v="8400"/>
    <n v="9"/>
    <n v="6"/>
    <n v="0"/>
    <n v="1484"/>
    <n v="279"/>
    <n v="1763"/>
    <n v="3565287"/>
    <x v="3"/>
  </r>
  <r>
    <x v="22"/>
    <x v="7"/>
    <n v="1291"/>
    <n v="7109"/>
    <m/>
    <n v="173"/>
    <m/>
    <m/>
    <m/>
    <m/>
    <m/>
    <m/>
    <s v="A"/>
    <d v="2020-03-27T13:30:00"/>
    <s v="f1cbe70ac4cea0537b27a0c4396d26ed1bd3716b"/>
    <s v="2020-03-28T20:00:00Z"/>
    <n v="27"/>
    <m/>
    <n v="8400"/>
    <n v="8400"/>
    <n v="8400"/>
    <n v="9"/>
    <n v="0"/>
    <n v="0"/>
    <n v="0"/>
    <n v="0"/>
    <n v="0"/>
    <n v="3565287"/>
    <x v="3"/>
  </r>
  <r>
    <x v="23"/>
    <x v="7"/>
    <n v="1993"/>
    <n v="9907"/>
    <m/>
    <n v="404"/>
    <m/>
    <m/>
    <m/>
    <m/>
    <m/>
    <m/>
    <s v="A"/>
    <d v="2020-03-29T12:30:00"/>
    <s v="c3d1ad1b3ac83496d0c1e50b50a612b47b4900c1"/>
    <s v="2020-03-29T20:00:00Z"/>
    <n v="34"/>
    <m/>
    <n v="11900"/>
    <n v="11900"/>
    <n v="11900"/>
    <n v="9"/>
    <n v="7"/>
    <n v="0"/>
    <n v="2798"/>
    <n v="702"/>
    <n v="3500"/>
    <n v="3565287"/>
    <x v="3"/>
  </r>
  <r>
    <x v="24"/>
    <x v="7"/>
    <n v="2571"/>
    <n v="12029"/>
    <m/>
    <n v="517"/>
    <m/>
    <m/>
    <m/>
    <m/>
    <m/>
    <m/>
    <s v="A"/>
    <d v="2020-03-30T11:30:00"/>
    <s v="125e70f9e4041de5cb4c1018f3ef41ac1cadc9c1"/>
    <s v="2020-03-30T20:00:00Z"/>
    <n v="36"/>
    <m/>
    <n v="14600"/>
    <n v="14600"/>
    <n v="14600"/>
    <n v="9"/>
    <n v="2"/>
    <n v="0"/>
    <n v="2122"/>
    <n v="578"/>
    <n v="2700"/>
    <n v="3565287"/>
    <x v="3"/>
  </r>
  <r>
    <x v="25"/>
    <x v="7"/>
    <n v="3128"/>
    <n v="13029"/>
    <m/>
    <n v="608"/>
    <m/>
    <m/>
    <m/>
    <m/>
    <m/>
    <m/>
    <s v="A"/>
    <d v="2020-03-31T13:30:00"/>
    <s v="a87ccf0dd90a8e024cb2b44eca9e6cd362040ce8"/>
    <s v="2020-03-31T20:00:00Z"/>
    <n v="69"/>
    <m/>
    <n v="16157"/>
    <n v="16157"/>
    <n v="16157"/>
    <n v="9"/>
    <n v="33"/>
    <n v="0"/>
    <n v="1000"/>
    <n v="557"/>
    <n v="1557"/>
    <n v="3565287"/>
    <x v="3"/>
  </r>
  <r>
    <x v="26"/>
    <x v="7"/>
    <n v="3557"/>
    <n v="13043"/>
    <m/>
    <n v="766"/>
    <m/>
    <m/>
    <m/>
    <m/>
    <m/>
    <m/>
    <s v="A"/>
    <d v="2020-04-01T13:30:00"/>
    <s v="152ce443f66c465aa76d50e3315db2993a91f9bb"/>
    <s v="2020-04-01T20:00:00Z"/>
    <n v="85"/>
    <m/>
    <n v="16600"/>
    <n v="16600"/>
    <n v="16600"/>
    <n v="9"/>
    <n v="16"/>
    <n v="0"/>
    <n v="14"/>
    <n v="429"/>
    <n v="443"/>
    <n v="3565287"/>
    <x v="3"/>
  </r>
  <r>
    <x v="27"/>
    <x v="7"/>
    <n v="3824"/>
    <n v="14476"/>
    <m/>
    <n v="827"/>
    <m/>
    <m/>
    <m/>
    <m/>
    <m/>
    <m/>
    <s v="A"/>
    <d v="2020-04-02T15:30:00"/>
    <s v="29e52fee167c28a28673ac46c91b95269c6c068e"/>
    <s v="2020-04-02T20:00:00Z"/>
    <n v="112"/>
    <m/>
    <n v="18300"/>
    <n v="18300"/>
    <n v="18300"/>
    <n v="9"/>
    <n v="27"/>
    <n v="0"/>
    <n v="1433"/>
    <n v="267"/>
    <n v="1700"/>
    <n v="3565287"/>
    <x v="3"/>
  </r>
  <r>
    <x v="28"/>
    <x v="7"/>
    <n v="4914"/>
    <n v="15101"/>
    <m/>
    <n v="909"/>
    <m/>
    <m/>
    <m/>
    <m/>
    <m/>
    <m/>
    <s v="A"/>
    <d v="2020-04-03T15:30:00"/>
    <s v="70a55e453264d436d54fb9a2e343f88f9b6acf36"/>
    <s v="2020-04-03T20:00:00Z"/>
    <n v="131"/>
    <m/>
    <n v="20015"/>
    <n v="20015"/>
    <n v="20015"/>
    <n v="9"/>
    <n v="19"/>
    <n v="0"/>
    <n v="625"/>
    <n v="1090"/>
    <n v="1715"/>
    <n v="3565287"/>
    <x v="3"/>
  </r>
  <r>
    <x v="29"/>
    <x v="7"/>
    <n v="5276"/>
    <n v="16753"/>
    <m/>
    <n v="1033"/>
    <m/>
    <m/>
    <m/>
    <m/>
    <m/>
    <m/>
    <s v="A"/>
    <d v="2020-04-04T13:00:00"/>
    <s v="db90667d46b5457a45587d7301969e6a1ebb7191"/>
    <s v="2020-04-04T20:00:00Z"/>
    <n v="165"/>
    <m/>
    <n v="22029"/>
    <n v="22029"/>
    <n v="22029"/>
    <n v="9"/>
    <n v="34"/>
    <n v="0"/>
    <n v="1652"/>
    <n v="362"/>
    <n v="2014"/>
    <n v="3565287"/>
    <x v="3"/>
  </r>
  <r>
    <x v="30"/>
    <x v="7"/>
    <n v="5675"/>
    <n v="17595"/>
    <m/>
    <n v="1142"/>
    <m/>
    <m/>
    <m/>
    <m/>
    <m/>
    <m/>
    <s v="A"/>
    <d v="2020-04-05T12:00:00"/>
    <s v="9e2b40179d4d129911c3b12f68f87f1d8d03d378"/>
    <s v="2020-04-05T20:00:00Z"/>
    <n v="189"/>
    <m/>
    <n v="23270"/>
    <n v="23270"/>
    <n v="23270"/>
    <n v="9"/>
    <n v="24"/>
    <n v="0"/>
    <n v="842"/>
    <n v="399"/>
    <n v="1241"/>
    <n v="3565287"/>
    <x v="3"/>
  </r>
  <r>
    <x v="31"/>
    <x v="7"/>
    <n v="6906"/>
    <n v="19780"/>
    <m/>
    <n v="1221"/>
    <m/>
    <m/>
    <m/>
    <m/>
    <m/>
    <m/>
    <s v="A"/>
    <d v="2020-04-06T15:15:00"/>
    <s v="b4fabae43ce6d4a6fc6b2219b9f08a78180aae6c"/>
    <s v="2020-04-06T20:00:00Z"/>
    <n v="206"/>
    <m/>
    <n v="26686"/>
    <n v="26686"/>
    <n v="26686"/>
    <n v="9"/>
    <n v="17"/>
    <n v="0"/>
    <n v="2185"/>
    <n v="1231"/>
    <n v="3416"/>
    <n v="3565287"/>
    <x v="3"/>
  </r>
  <r>
    <x v="32"/>
    <x v="7"/>
    <n v="7781"/>
    <n v="21255"/>
    <m/>
    <n v="1308"/>
    <m/>
    <m/>
    <m/>
    <m/>
    <m/>
    <m/>
    <s v="A"/>
    <d v="2020-04-07T04:00:00"/>
    <s v="655e89888811b9871c7e3ef529500a247c442456"/>
    <s v="2020-04-07T20:00:00Z"/>
    <n v="277"/>
    <m/>
    <n v="29036"/>
    <n v="29036"/>
    <n v="29036"/>
    <n v="9"/>
    <n v="71"/>
    <n v="0"/>
    <n v="1475"/>
    <n v="875"/>
    <n v="2350"/>
    <n v="3565287"/>
    <x v="3"/>
  </r>
  <r>
    <x v="33"/>
    <x v="7"/>
    <n v="7781"/>
    <n v="21255"/>
    <m/>
    <n v="1308"/>
    <m/>
    <m/>
    <m/>
    <m/>
    <m/>
    <m/>
    <s v="A"/>
    <d v="2020-04-07T22:00:00"/>
    <s v="007ae9738781cdeb80938f42f2ba43d4d15b9203"/>
    <s v="2020-04-08T20:00:00Z"/>
    <n v="277"/>
    <m/>
    <n v="29036"/>
    <n v="29036"/>
    <n v="29036"/>
    <n v="9"/>
    <n v="0"/>
    <n v="0"/>
    <n v="0"/>
    <n v="0"/>
    <n v="0"/>
    <n v="3565287"/>
    <x v="3"/>
  </r>
  <r>
    <x v="34"/>
    <x v="7"/>
    <n v="9784"/>
    <n v="23718"/>
    <m/>
    <n v="1464"/>
    <m/>
    <m/>
    <m/>
    <m/>
    <m/>
    <m/>
    <s v="A"/>
    <d v="2020-04-09T16:00:00"/>
    <s v="6cf25282e1244620197d5c446ad245c30d608be7"/>
    <s v="2020-04-09T20:00:00Z"/>
    <n v="380"/>
    <m/>
    <n v="33502"/>
    <n v="33502"/>
    <n v="33502"/>
    <n v="9"/>
    <n v="103"/>
    <n v="0"/>
    <n v="2463"/>
    <n v="2003"/>
    <n v="4466"/>
    <n v="3565287"/>
    <x v="3"/>
  </r>
  <r>
    <x v="35"/>
    <x v="7"/>
    <n v="10538"/>
    <n v="25750"/>
    <m/>
    <n v="1562"/>
    <m/>
    <m/>
    <m/>
    <m/>
    <m/>
    <m/>
    <s v="A"/>
    <d v="2020-04-10T17:00:00"/>
    <s v="a57ade9c378f1cf2ebf877845faa562bd8bb125e"/>
    <s v="2020-04-10T20:00:00Z"/>
    <n v="448"/>
    <m/>
    <n v="36288"/>
    <n v="36288"/>
    <n v="36288"/>
    <n v="9"/>
    <n v="68"/>
    <n v="0"/>
    <n v="2032"/>
    <n v="754"/>
    <n v="2786"/>
    <n v="3565287"/>
    <x v="3"/>
  </r>
  <r>
    <x v="36"/>
    <x v="7"/>
    <n v="11510"/>
    <n v="28321"/>
    <m/>
    <n v="1593"/>
    <m/>
    <m/>
    <m/>
    <m/>
    <m/>
    <m/>
    <s v="A"/>
    <d v="2020-04-11T15:30:00"/>
    <s v="58f8f2eae503628702831e6bff79b1139a6efa8a"/>
    <s v="2020-04-11T20:00:00Z"/>
    <n v="494"/>
    <m/>
    <n v="39831"/>
    <n v="39831"/>
    <n v="39831"/>
    <n v="9"/>
    <n v="46"/>
    <n v="0"/>
    <n v="2571"/>
    <n v="972"/>
    <n v="3543"/>
    <n v="3565287"/>
    <x v="3"/>
  </r>
  <r>
    <x v="37"/>
    <x v="7"/>
    <n v="12035"/>
    <n v="29185"/>
    <m/>
    <n v="1654"/>
    <m/>
    <m/>
    <m/>
    <m/>
    <m/>
    <m/>
    <s v="A"/>
    <d v="2020-04-12T16:00:00"/>
    <s v="6d74e6f44cee58968912784c872c4c393f329807"/>
    <s v="2020-04-12T20:00:00Z"/>
    <n v="554"/>
    <m/>
    <n v="41220"/>
    <n v="41220"/>
    <n v="41220"/>
    <n v="9"/>
    <n v="60"/>
    <n v="0"/>
    <n v="864"/>
    <n v="525"/>
    <n v="1389"/>
    <n v="3565287"/>
    <x v="3"/>
  </r>
  <r>
    <x v="38"/>
    <x v="7"/>
    <n v="13381"/>
    <n v="30928"/>
    <m/>
    <n v="1760"/>
    <m/>
    <m/>
    <m/>
    <m/>
    <m/>
    <m/>
    <s v="A"/>
    <d v="2020-04-13T16:00:00"/>
    <s v="7de199fc6c92a5bb9672026695b91fbd95a57449"/>
    <s v="2020-04-13T20:00:00Z"/>
    <n v="602"/>
    <m/>
    <n v="44309"/>
    <n v="44309"/>
    <n v="44309"/>
    <n v="9"/>
    <n v="48"/>
    <n v="0"/>
    <n v="1743"/>
    <n v="1346"/>
    <n v="3089"/>
    <n v="3565287"/>
    <x v="3"/>
  </r>
  <r>
    <x v="39"/>
    <x v="7"/>
    <n v="13989"/>
    <n v="31852"/>
    <m/>
    <n v="1779"/>
    <m/>
    <m/>
    <m/>
    <m/>
    <m/>
    <m/>
    <s v="A"/>
    <d v="2020-04-14T16:00:00"/>
    <s v="861cbc2fd1da415f14c00e9fae10bd01728638d2"/>
    <s v="2020-04-14T20:00:00Z"/>
    <n v="671"/>
    <m/>
    <n v="45841"/>
    <n v="45841"/>
    <n v="45841"/>
    <n v="9"/>
    <n v="69"/>
    <n v="0"/>
    <n v="924"/>
    <n v="608"/>
    <n v="1532"/>
    <n v="3565287"/>
    <x v="3"/>
  </r>
  <r>
    <x v="40"/>
    <x v="7"/>
    <n v="14755"/>
    <n v="35388"/>
    <m/>
    <n v="1908"/>
    <m/>
    <m/>
    <m/>
    <m/>
    <m/>
    <m/>
    <s v="A"/>
    <d v="2020-04-15T16:00:00"/>
    <s v="e47a17a04866a3f402e28d189d1229885d631c1f"/>
    <s v="2020-04-15T20:00:00Z"/>
    <n v="868"/>
    <m/>
    <n v="50143"/>
    <n v="50143"/>
    <n v="50143"/>
    <n v="9"/>
    <n v="197"/>
    <n v="0"/>
    <n v="3536"/>
    <n v="766"/>
    <n v="4302"/>
    <n v="3565287"/>
    <x v="3"/>
  </r>
  <r>
    <x v="41"/>
    <x v="7"/>
    <n v="15884"/>
    <n v="37238"/>
    <m/>
    <n v="1926"/>
    <m/>
    <m/>
    <m/>
    <m/>
    <m/>
    <m/>
    <s v="A"/>
    <d v="2020-04-16T16:30:00"/>
    <s v="e06765f22dc04179a048e9f6ac37e8f2ce046a33"/>
    <s v="2020-04-16T20:00:00Z"/>
    <n v="971"/>
    <m/>
    <n v="53122"/>
    <n v="53122"/>
    <n v="53122"/>
    <n v="9"/>
    <n v="103"/>
    <n v="0"/>
    <n v="1850"/>
    <n v="1129"/>
    <n v="2979"/>
    <n v="3565287"/>
    <x v="3"/>
  </r>
  <r>
    <x v="42"/>
    <x v="7"/>
    <n v="16809"/>
    <n v="38653"/>
    <m/>
    <n v="1946"/>
    <m/>
    <m/>
    <m/>
    <m/>
    <m/>
    <m/>
    <s v="A"/>
    <d v="2020-04-17T16:00:00"/>
    <s v="0a8bd7e1017be83ff7f939d4a3ba71850015069e"/>
    <s v="2020-04-17T20:00:00Z"/>
    <n v="1036"/>
    <m/>
    <n v="55462"/>
    <n v="55462"/>
    <n v="55462"/>
    <n v="9"/>
    <n v="65"/>
    <n v="0"/>
    <n v="1415"/>
    <n v="925"/>
    <n v="2340"/>
    <n v="3565287"/>
    <x v="3"/>
  </r>
  <r>
    <x v="43"/>
    <x v="7"/>
    <n v="16809"/>
    <n v="38653"/>
    <m/>
    <n v="1946"/>
    <m/>
    <m/>
    <m/>
    <m/>
    <m/>
    <m/>
    <s v="A"/>
    <d v="2020-04-17T16:00:00"/>
    <s v="54c69bc8538e5e064c3fba576ab1acc385ad1890"/>
    <s v="2020-04-18T20:00:00Z"/>
    <n v="1036"/>
    <m/>
    <n v="55462"/>
    <n v="55462"/>
    <n v="55462"/>
    <n v="9"/>
    <n v="0"/>
    <n v="0"/>
    <n v="0"/>
    <n v="0"/>
    <n v="0"/>
    <n v="3565287"/>
    <x v="3"/>
  </r>
  <r>
    <x v="44"/>
    <x v="7"/>
    <n v="17550"/>
    <n v="40663"/>
    <m/>
    <n v="1938"/>
    <m/>
    <m/>
    <m/>
    <m/>
    <m/>
    <m/>
    <s v="A"/>
    <d v="2020-04-19T17:00:00"/>
    <s v="74655c4ea8570c760f68d19303254c80a46986d8"/>
    <s v="2020-04-19T20:00:00Z"/>
    <n v="1086"/>
    <m/>
    <n v="58213"/>
    <n v="58213"/>
    <n v="58213"/>
    <n v="9"/>
    <n v="50"/>
    <n v="0"/>
    <n v="2010"/>
    <n v="741"/>
    <n v="2751"/>
    <n v="3565287"/>
    <x v="3"/>
  </r>
  <r>
    <x v="45"/>
    <x v="7"/>
    <n v="19815"/>
    <n v="42991"/>
    <m/>
    <n v="1919"/>
    <m/>
    <m/>
    <m/>
    <m/>
    <m/>
    <m/>
    <s v="A"/>
    <d v="2020-04-20T16:00:00"/>
    <s v="53c20b0beed446b253dc15b63b43dca1dae2a7c6"/>
    <s v="2020-04-20T20:00:00Z"/>
    <n v="1331"/>
    <m/>
    <n v="62806"/>
    <n v="62806"/>
    <n v="62806"/>
    <n v="9"/>
    <n v="245"/>
    <n v="0"/>
    <n v="2328"/>
    <n v="2265"/>
    <n v="4593"/>
    <n v="3565287"/>
    <x v="3"/>
  </r>
  <r>
    <x v="46"/>
    <x v="7"/>
    <n v="20360"/>
    <n v="43832"/>
    <m/>
    <n v="1949"/>
    <m/>
    <m/>
    <m/>
    <m/>
    <m/>
    <m/>
    <s v="A"/>
    <d v="2020-04-21T00:00:00"/>
    <s v="a03e2e85f2363ef5563f29b5658cc29be3666d8a"/>
    <s v="2020-04-21T20:00:00Z"/>
    <n v="1423"/>
    <m/>
    <n v="64192"/>
    <n v="64192"/>
    <n v="64192"/>
    <n v="9"/>
    <n v="92"/>
    <n v="0"/>
    <n v="841"/>
    <n v="545"/>
    <n v="1386"/>
    <n v="3565287"/>
    <x v="3"/>
  </r>
  <r>
    <x v="47"/>
    <x v="7"/>
    <n v="22469"/>
    <n v="47449"/>
    <m/>
    <n v="1972"/>
    <m/>
    <m/>
    <m/>
    <m/>
    <m/>
    <m/>
    <s v="A"/>
    <d v="2020-04-22T16:00:00"/>
    <s v="9af21292475900c329b8a360de6c63f494afd80a"/>
    <s v="2020-04-22T20:00:00Z"/>
    <n v="1544"/>
    <m/>
    <n v="69918"/>
    <n v="69918"/>
    <n v="69918"/>
    <n v="9"/>
    <n v="121"/>
    <n v="0"/>
    <n v="3617"/>
    <n v="2109"/>
    <n v="5726"/>
    <n v="3565287"/>
    <x v="3"/>
  </r>
  <r>
    <x v="48"/>
    <x v="7"/>
    <n v="23100"/>
    <n v="48397"/>
    <m/>
    <n v="1947"/>
    <m/>
    <m/>
    <m/>
    <m/>
    <m/>
    <m/>
    <s v="A"/>
    <d v="2020-04-23T16:00:00"/>
    <s v="0cbd8c9b8e8886c47e363790d3f456ea904e41cd"/>
    <s v="2020-04-23T20:00:00Z"/>
    <n v="1639"/>
    <m/>
    <n v="71497"/>
    <n v="71497"/>
    <n v="71497"/>
    <n v="9"/>
    <n v="95"/>
    <n v="0"/>
    <n v="948"/>
    <n v="631"/>
    <n v="1579"/>
    <n v="3565287"/>
    <x v="3"/>
  </r>
  <r>
    <x v="49"/>
    <x v="7"/>
    <n v="23921"/>
    <n v="50117"/>
    <m/>
    <n v="1877"/>
    <m/>
    <m/>
    <m/>
    <m/>
    <m/>
    <m/>
    <s v="A"/>
    <d v="2020-04-24T16:00:00"/>
    <s v="a3f7c322eb0ef5ae771256a53efd9dc35078a825"/>
    <s v="2020-04-24T20:00:00Z"/>
    <n v="1764"/>
    <m/>
    <n v="74038"/>
    <n v="74038"/>
    <n v="74038"/>
    <n v="9"/>
    <n v="125"/>
    <n v="0"/>
    <n v="1720"/>
    <n v="821"/>
    <n v="2541"/>
    <n v="3565287"/>
    <x v="3"/>
  </r>
  <r>
    <x v="50"/>
    <x v="7"/>
    <n v="24582"/>
    <n v="53020"/>
    <m/>
    <n v="1810"/>
    <m/>
    <m/>
    <m/>
    <m/>
    <m/>
    <m/>
    <s v="C"/>
    <d v="2020-04-25T16:00:00"/>
    <s v="30385634fbca61b84eb9ba3c6c7ac09945c7e683"/>
    <s v="2020-04-25T20:00:00Z"/>
    <n v="1862"/>
    <m/>
    <n v="77602"/>
    <n v="77602"/>
    <n v="77602"/>
    <n v="9"/>
    <n v="98"/>
    <n v="0"/>
    <n v="2903"/>
    <n v="661"/>
    <n v="3564"/>
    <n v="3565287"/>
    <x v="3"/>
  </r>
  <r>
    <x v="51"/>
    <x v="7"/>
    <n v="25269"/>
    <n v="54542"/>
    <m/>
    <n v="1766"/>
    <m/>
    <m/>
    <m/>
    <m/>
    <m/>
    <m/>
    <s v="C"/>
    <d v="2020-04-26T16:00:00"/>
    <s v="bbd0be3d6ad3c54f60bdb25b13a88098ca461e8d"/>
    <s v="2020-04-26T20:00:00Z"/>
    <n v="1924"/>
    <m/>
    <n v="79811"/>
    <n v="79811"/>
    <n v="79811"/>
    <n v="9"/>
    <n v="62"/>
    <n v="0"/>
    <n v="1522"/>
    <n v="687"/>
    <n v="2209"/>
    <n v="3565287"/>
    <x v="3"/>
  </r>
  <r>
    <x v="52"/>
    <x v="7"/>
    <n v="25269"/>
    <n v="54542"/>
    <m/>
    <n v="1758"/>
    <m/>
    <m/>
    <m/>
    <m/>
    <m/>
    <m/>
    <s v="C"/>
    <d v="2020-04-27T16:27:00"/>
    <s v="f4a6ec8077a1d07c3ade574b8d0045a4931e7bc4"/>
    <s v="2020-04-27T20:00:00Z"/>
    <n v="1998"/>
    <m/>
    <n v="79811"/>
    <n v="79811"/>
    <n v="79811"/>
    <n v="9"/>
    <n v="74"/>
    <n v="0"/>
    <n v="0"/>
    <n v="0"/>
    <n v="0"/>
    <n v="3565287"/>
    <x v="3"/>
  </r>
  <r>
    <x v="53"/>
    <x v="7"/>
    <n v="26312"/>
    <n v="66433"/>
    <m/>
    <n v="1732"/>
    <m/>
    <m/>
    <m/>
    <m/>
    <m/>
    <m/>
    <s v="C"/>
    <d v="2020-04-28T16:00:00"/>
    <s v="31f0080d261e868b86a370ce11dbc78da4ebbc72"/>
    <s v="2020-04-28T20:00:00Z"/>
    <n v="2089"/>
    <m/>
    <n v="92745"/>
    <n v="92745"/>
    <n v="92745"/>
    <n v="9"/>
    <n v="91"/>
    <n v="0"/>
    <n v="11891"/>
    <n v="1043"/>
    <n v="12934"/>
    <n v="3565287"/>
    <x v="3"/>
  </r>
  <r>
    <x v="54"/>
    <x v="7"/>
    <n v="26767"/>
    <n v="68051"/>
    <m/>
    <n v="1691"/>
    <m/>
    <m/>
    <m/>
    <m/>
    <m/>
    <m/>
    <s v="C"/>
    <d v="2020-04-29T16:00:00"/>
    <s v="180768a68ca3a1d00263762eb469054e767c05ad"/>
    <s v="2020-04-29T20:00:00Z"/>
    <n v="2168"/>
    <m/>
    <n v="94818"/>
    <n v="94818"/>
    <n v="94818"/>
    <n v="9"/>
    <n v="79"/>
    <n v="0"/>
    <n v="1618"/>
    <n v="455"/>
    <n v="2073"/>
    <n v="3565287"/>
    <x v="3"/>
  </r>
  <r>
    <x v="55"/>
    <x v="7"/>
    <n v="27700"/>
    <n v="69433"/>
    <m/>
    <n v="1650"/>
    <m/>
    <m/>
    <m/>
    <m/>
    <m/>
    <m/>
    <s v="C"/>
    <d v="2020-04-30T16:00:00"/>
    <s v="97e94e5c42aadc5a884ae90627dd9ae7c59bb916"/>
    <s v="2020-04-30T20:00:00Z"/>
    <n v="2257"/>
    <m/>
    <n v="97133"/>
    <n v="97133"/>
    <n v="97133"/>
    <n v="9"/>
    <n v="89"/>
    <n v="0"/>
    <n v="1382"/>
    <n v="933"/>
    <n v="2315"/>
    <n v="3565287"/>
    <x v="3"/>
  </r>
  <r>
    <x v="56"/>
    <x v="7"/>
    <n v="28764"/>
    <n v="71493"/>
    <m/>
    <n v="1592"/>
    <n v="7758"/>
    <m/>
    <m/>
    <m/>
    <m/>
    <n v="4346"/>
    <s v="B"/>
    <d v="2020-05-01T12:00:00"/>
    <s v="3efc0df098281bbea91991091be31a2a71892834"/>
    <s v="2020-05-01T20:00:00Z"/>
    <n v="2339"/>
    <n v="7758"/>
    <n v="100257"/>
    <n v="100257"/>
    <n v="100257"/>
    <n v="9"/>
    <n v="82"/>
    <n v="7758"/>
    <n v="2060"/>
    <n v="1064"/>
    <n v="3124"/>
    <n v="3565287"/>
    <x v="3"/>
  </r>
  <r>
    <x v="57"/>
    <x v="7"/>
    <n v="28764"/>
    <n v="71493"/>
    <m/>
    <n v="1592"/>
    <n v="7758"/>
    <m/>
    <m/>
    <m/>
    <m/>
    <n v="4346"/>
    <s v="B"/>
    <d v="2020-05-01T12:00:00"/>
    <s v="b393ca1a0b4929c170f1dff036caa543beef788a"/>
    <s v="2020-05-02T20:00:00Z"/>
    <n v="2339"/>
    <n v="7758"/>
    <n v="100257"/>
    <n v="100257"/>
    <n v="100257"/>
    <n v="9"/>
    <n v="0"/>
    <n v="0"/>
    <n v="0"/>
    <n v="0"/>
    <n v="0"/>
    <n v="3565287"/>
    <x v="3"/>
  </r>
  <r>
    <x v="58"/>
    <x v="7"/>
    <n v="29287"/>
    <n v="73206"/>
    <m/>
    <n v="1551"/>
    <n v="7758"/>
    <m/>
    <m/>
    <m/>
    <m/>
    <n v="4346"/>
    <s v="B"/>
    <d v="2020-05-02T18:00:00"/>
    <s v="ba474df9ba3c648369c26a3eec6cc62d8e721bcc"/>
    <s v="2020-05-03T20:00:00Z"/>
    <n v="2436"/>
    <n v="7758"/>
    <n v="102493"/>
    <n v="102493"/>
    <n v="102493"/>
    <n v="9"/>
    <n v="97"/>
    <n v="0"/>
    <n v="1713"/>
    <n v="523"/>
    <n v="2236"/>
    <n v="3565287"/>
    <x v="3"/>
  </r>
  <r>
    <x v="59"/>
    <x v="7"/>
    <n v="29287"/>
    <n v="73206"/>
    <m/>
    <n v="1488"/>
    <n v="7758"/>
    <m/>
    <m/>
    <m/>
    <m/>
    <n v="4346"/>
    <s v="B"/>
    <d v="2020-05-03T16:00:00"/>
    <s v="e710920a280f95da7020779f8c63e77c1395acd4"/>
    <s v="2020-05-04T20:00:00Z"/>
    <n v="2495"/>
    <n v="7758"/>
    <n v="102493"/>
    <n v="102493"/>
    <n v="102493"/>
    <n v="9"/>
    <n v="59"/>
    <n v="0"/>
    <n v="0"/>
    <n v="0"/>
    <n v="0"/>
    <n v="3565287"/>
    <x v="3"/>
  </r>
  <r>
    <x v="60"/>
    <x v="7"/>
    <n v="30621"/>
    <n v="78022"/>
    <m/>
    <n v="1500"/>
    <n v="7758"/>
    <m/>
    <m/>
    <m/>
    <m/>
    <n v="4346"/>
    <s v="B"/>
    <d v="2020-05-04T16:00:00"/>
    <s v="3488aabd351aea8585068a7fc27d49d9563f83c8"/>
    <s v="2020-05-05T20:00:00Z"/>
    <n v="2633"/>
    <n v="7758"/>
    <n v="108643"/>
    <n v="108643"/>
    <n v="108643"/>
    <n v="9"/>
    <n v="138"/>
    <n v="0"/>
    <n v="4816"/>
    <n v="1334"/>
    <n v="6150"/>
    <n v="3565287"/>
    <x v="3"/>
  </r>
  <r>
    <x v="61"/>
    <x v="7"/>
    <n v="30995"/>
    <n v="80452"/>
    <m/>
    <n v="1445"/>
    <n v="7758"/>
    <m/>
    <m/>
    <m/>
    <m/>
    <n v="4346"/>
    <s v="B"/>
    <d v="2020-05-05T20:30:00"/>
    <s v="bedfec74704364ff5825e6e69d64f2bd411fe1ba"/>
    <s v="2020-05-06T20:00:00Z"/>
    <n v="2718"/>
    <n v="7758"/>
    <n v="111447"/>
    <n v="111447"/>
    <n v="111447"/>
    <n v="9"/>
    <n v="85"/>
    <n v="0"/>
    <n v="2430"/>
    <n v="374"/>
    <n v="2804"/>
    <n v="3565287"/>
    <x v="3"/>
  </r>
  <r>
    <x v="62"/>
    <x v="7"/>
    <n v="31784"/>
    <n v="84390"/>
    <m/>
    <n v="1385"/>
    <n v="9389"/>
    <m/>
    <m/>
    <m/>
    <m/>
    <n v="5413"/>
    <s v="B"/>
    <d v="2020-05-06T20:30:00"/>
    <s v="ee451791fbc93bb64c87c4490666a15fb30d6f59"/>
    <s v="2020-05-07T20:00:00Z"/>
    <n v="2797"/>
    <n v="9389"/>
    <n v="116174"/>
    <n v="116174"/>
    <n v="116174"/>
    <n v="9"/>
    <n v="79"/>
    <n v="1631"/>
    <n v="3938"/>
    <n v="789"/>
    <n v="4727"/>
    <n v="3565287"/>
    <x v="3"/>
  </r>
  <r>
    <x v="63"/>
    <x v="7"/>
    <n v="32411"/>
    <n v="88130"/>
    <m/>
    <n v="1327"/>
    <n v="9389"/>
    <m/>
    <m/>
    <m/>
    <m/>
    <n v="5413"/>
    <s v="B"/>
    <d v="2020-05-07T20:30:00"/>
    <s v="f9d580ec47d3a4fe510f0433aba0d74adc57f755"/>
    <s v="2020-05-08T20:00:00Z"/>
    <n v="2874"/>
    <n v="9389"/>
    <n v="120541"/>
    <n v="120541"/>
    <n v="120541"/>
    <n v="9"/>
    <n v="77"/>
    <n v="0"/>
    <n v="3740"/>
    <n v="627"/>
    <n v="4367"/>
    <n v="3565287"/>
    <x v="3"/>
  </r>
  <r>
    <x v="64"/>
    <x v="7"/>
    <n v="32984"/>
    <n v="90585"/>
    <m/>
    <n v="1301"/>
    <n v="9389"/>
    <m/>
    <m/>
    <m/>
    <m/>
    <n v="5413"/>
    <s v="B"/>
    <d v="2020-05-09T14:00:00"/>
    <s v="01199bbcde2fe21240fdfa5e5b06eec4fc2bf14f"/>
    <s v="2020-05-09T20:00:00Z"/>
    <n v="2932"/>
    <n v="9389"/>
    <n v="123569"/>
    <n v="123569"/>
    <n v="123569"/>
    <n v="9"/>
    <n v="58"/>
    <n v="0"/>
    <n v="2455"/>
    <n v="573"/>
    <n v="3028"/>
    <n v="3565287"/>
    <x v="3"/>
  </r>
  <r>
    <x v="65"/>
    <x v="7"/>
    <n v="33554"/>
    <n v="96638"/>
    <m/>
    <n v="1242"/>
    <n v="9389"/>
    <m/>
    <m/>
    <m/>
    <m/>
    <n v="5413"/>
    <s v="B"/>
    <d v="2020-05-10T14:00:00"/>
    <s v="a4c7c8644339c7b4965da9d6c0785d7457fe871b"/>
    <s v="2020-05-10T20:00:00Z"/>
    <n v="2967"/>
    <n v="9389"/>
    <n v="130192"/>
    <n v="130192"/>
    <n v="130192"/>
    <n v="9"/>
    <n v="35"/>
    <n v="0"/>
    <n v="6053"/>
    <n v="570"/>
    <n v="6623"/>
    <n v="3565287"/>
    <x v="3"/>
  </r>
  <r>
    <x v="66"/>
    <x v="7"/>
    <n v="33765"/>
    <n v="98743"/>
    <m/>
    <n v="1212"/>
    <n v="9389"/>
    <m/>
    <m/>
    <m/>
    <m/>
    <n v="5413"/>
    <s v="B"/>
    <d v="2020-05-11T14:00:00"/>
    <s v="725f98630b953261d0e361ea3ce240eb58dd87a5"/>
    <s v="2020-05-11T20:00:00Z"/>
    <n v="3008"/>
    <n v="9389"/>
    <n v="132508"/>
    <n v="132508"/>
    <n v="132508"/>
    <n v="9"/>
    <n v="41"/>
    <n v="0"/>
    <n v="2105"/>
    <n v="211"/>
    <n v="2316"/>
    <n v="3565287"/>
    <x v="3"/>
  </r>
  <r>
    <x v="67"/>
    <x v="7"/>
    <n v="34333"/>
    <n v="104091"/>
    <m/>
    <n v="1189"/>
    <n v="9389"/>
    <m/>
    <m/>
    <m/>
    <m/>
    <n v="5413"/>
    <s v="B"/>
    <d v="2020-05-12T14:00:00"/>
    <s v="94125cc6367af615dfdf3201a4acadd5160e7787"/>
    <s v="2020-05-12T20:00:00Z"/>
    <n v="3041"/>
    <n v="9389"/>
    <n v="138424"/>
    <n v="138424"/>
    <n v="138424"/>
    <n v="9"/>
    <n v="33"/>
    <n v="0"/>
    <n v="5348"/>
    <n v="568"/>
    <n v="5916"/>
    <n v="3565287"/>
    <x v="3"/>
  </r>
  <r>
    <x v="68"/>
    <x v="7"/>
    <n v="34855"/>
    <n v="108088"/>
    <m/>
    <n v="1158"/>
    <n v="9389"/>
    <m/>
    <m/>
    <m/>
    <m/>
    <n v="5413"/>
    <s v="B"/>
    <d v="2020-05-13T14:00:00"/>
    <s v="9f64d067c58a26177100ab576630d39d10b4e1c2"/>
    <s v="2020-05-13T20:00:00Z"/>
    <n v="3125"/>
    <n v="9389"/>
    <n v="142943"/>
    <n v="142943"/>
    <n v="142943"/>
    <n v="9"/>
    <n v="84"/>
    <n v="0"/>
    <n v="3997"/>
    <n v="522"/>
    <n v="4519"/>
    <n v="3565287"/>
    <x v="3"/>
  </r>
  <r>
    <x v="69"/>
    <x v="7"/>
    <n v="35464"/>
    <n v="114098"/>
    <m/>
    <n v="1103"/>
    <n v="10946"/>
    <m/>
    <m/>
    <m/>
    <m/>
    <n v="6264"/>
    <s v="B"/>
    <d v="2020-05-13T20:30:00"/>
    <s v="4322b1e818e1cfd2f3a77d7bd573699eb23b8e11"/>
    <s v="2020-05-14T20:00:00Z"/>
    <n v="3219"/>
    <n v="10946"/>
    <n v="149562"/>
    <n v="149562"/>
    <n v="149562"/>
    <n v="9"/>
    <n v="94"/>
    <n v="1557"/>
    <n v="6010"/>
    <n v="609"/>
    <n v="6619"/>
    <n v="3565287"/>
    <x v="3"/>
  </r>
  <r>
    <x v="70"/>
    <x v="7"/>
    <n v="36085"/>
    <n v="119823"/>
    <m/>
    <n v="1033"/>
    <n v="10946"/>
    <m/>
    <m/>
    <m/>
    <m/>
    <n v="6264"/>
    <s v="B"/>
    <d v="2020-05-14T20:30:00"/>
    <s v="2e25e5303dc2110f3d9f554edef3615bfc65fa56"/>
    <s v="2020-05-15T20:00:00Z"/>
    <n v="3285"/>
    <n v="10946"/>
    <n v="155908"/>
    <n v="155908"/>
    <n v="155908"/>
    <n v="9"/>
    <n v="66"/>
    <n v="0"/>
    <n v="5725"/>
    <n v="621"/>
    <n v="6346"/>
    <n v="3565287"/>
    <x v="3"/>
  </r>
  <r>
    <x v="71"/>
    <x v="7"/>
    <n v="36703"/>
    <n v="128052"/>
    <m/>
    <n v="994"/>
    <n v="10946"/>
    <m/>
    <m/>
    <m/>
    <m/>
    <n v="6264"/>
    <s v="B"/>
    <d v="2020-05-15T20:15:00"/>
    <s v="b15eb6e4fb7fe44bff7ac2a1bfca9a81f05db0df"/>
    <s v="2020-05-16T20:00:00Z"/>
    <n v="3339"/>
    <n v="10946"/>
    <n v="164755"/>
    <n v="164755"/>
    <n v="164755"/>
    <n v="9"/>
    <n v="54"/>
    <n v="0"/>
    <n v="8229"/>
    <n v="618"/>
    <n v="8847"/>
    <n v="3565287"/>
    <x v="3"/>
  </r>
  <r>
    <x v="72"/>
    <x v="7"/>
    <n v="37419"/>
    <n v="133188"/>
    <m/>
    <n v="937"/>
    <n v="10946"/>
    <m/>
    <m/>
    <m/>
    <m/>
    <n v="6264"/>
    <s v="B"/>
    <d v="2020-05-16T20:30:00"/>
    <s v="e39cea4086461938bd535d666b8175309784d70d"/>
    <s v="2020-05-17T20:00:00Z"/>
    <n v="3408"/>
    <n v="10946"/>
    <n v="170607"/>
    <n v="170607"/>
    <n v="170607"/>
    <n v="9"/>
    <n v="69"/>
    <n v="0"/>
    <n v="5136"/>
    <n v="716"/>
    <n v="5852"/>
    <n v="3565287"/>
    <x v="3"/>
  </r>
  <r>
    <x v="73"/>
    <x v="7"/>
    <n v="38116"/>
    <n v="139563"/>
    <m/>
    <n v="920"/>
    <n v="10946"/>
    <m/>
    <m/>
    <m/>
    <m/>
    <n v="6264"/>
    <s v="B"/>
    <d v="2020-05-17T20:30:00"/>
    <s v="61f61760e371fd4e3b08ceaf3b853f96858ec521"/>
    <s v="2020-05-18T20:00:00Z"/>
    <n v="3449"/>
    <n v="10946"/>
    <n v="177679"/>
    <n v="177679"/>
    <n v="177679"/>
    <n v="9"/>
    <n v="41"/>
    <n v="0"/>
    <n v="6375"/>
    <n v="697"/>
    <n v="7072"/>
    <n v="3565287"/>
    <x v="3"/>
  </r>
  <r>
    <x v="74"/>
    <x v="7"/>
    <n v="38430"/>
    <n v="147090"/>
    <m/>
    <n v="914"/>
    <n v="10946"/>
    <m/>
    <m/>
    <m/>
    <m/>
    <n v="6264"/>
    <s v="B"/>
    <d v="2020-05-18T19:00:00"/>
    <s v="cc8f6030f80826a8035e5c71331e9d8073a4d3e2"/>
    <s v="2020-05-19T20:00:00Z"/>
    <n v="3472"/>
    <n v="10946"/>
    <n v="185520"/>
    <n v="185520"/>
    <n v="185520"/>
    <n v="9"/>
    <n v="23"/>
    <n v="0"/>
    <n v="7527"/>
    <n v="314"/>
    <n v="7841"/>
    <n v="3565287"/>
    <x v="3"/>
  </r>
  <r>
    <x v="75"/>
    <x v="7"/>
    <n v="39017"/>
    <n v="151701"/>
    <m/>
    <n v="887"/>
    <n v="10946"/>
    <m/>
    <m/>
    <m/>
    <m/>
    <n v="6264"/>
    <s v="B"/>
    <d v="2020-05-20T16:00:00"/>
    <s v="09a1fb75d7a153b27aff1fabc601dc6f894b5e33"/>
    <s v="2020-05-20T20:00:00Z"/>
    <n v="3529"/>
    <n v="10946"/>
    <n v="190718"/>
    <n v="190718"/>
    <n v="190718"/>
    <n v="9"/>
    <n v="57"/>
    <n v="0"/>
    <n v="4611"/>
    <n v="587"/>
    <n v="5198"/>
    <n v="3565287"/>
    <x v="3"/>
  </r>
  <r>
    <x v="76"/>
    <x v="7"/>
    <n v="39208"/>
    <n v="157239"/>
    <m/>
    <n v="816"/>
    <n v="10946"/>
    <m/>
    <m/>
    <m/>
    <m/>
    <n v="6264"/>
    <s v="B"/>
    <d v="2020-05-20T08:30:00"/>
    <s v="350854d08e7690e0c4d4782a47db1aaaa8ed4dcf"/>
    <s v="2020-05-21T20:00:00Z"/>
    <n v="3582"/>
    <n v="10946"/>
    <n v="196447"/>
    <n v="196447"/>
    <n v="196447"/>
    <n v="9"/>
    <n v="53"/>
    <n v="0"/>
    <n v="5538"/>
    <n v="191"/>
    <n v="5729"/>
    <n v="3565287"/>
    <x v="3"/>
  </r>
  <r>
    <x v="77"/>
    <x v="7"/>
    <n v="39640"/>
    <n v="162688"/>
    <m/>
    <n v="740"/>
    <n v="12538"/>
    <m/>
    <m/>
    <m/>
    <m/>
    <n v="7127"/>
    <s v="B"/>
    <d v="2020-05-21T20:30:00"/>
    <s v="de762b56a19e6a81483cc45bdba16f0bb1c9aeae"/>
    <s v="2020-05-22T20:00:00Z"/>
    <n v="3637"/>
    <n v="12538"/>
    <n v="202328"/>
    <n v="202328"/>
    <n v="202328"/>
    <n v="9"/>
    <n v="55"/>
    <n v="1592"/>
    <n v="5449"/>
    <n v="432"/>
    <n v="5881"/>
    <n v="3565287"/>
    <x v="3"/>
  </r>
  <r>
    <x v="78"/>
    <x v="7"/>
    <n v="40022"/>
    <n v="168345"/>
    <m/>
    <n v="724"/>
    <n v="12538"/>
    <m/>
    <m/>
    <m/>
    <m/>
    <n v="7127"/>
    <s v="B"/>
    <d v="2020-05-22T20:30:00"/>
    <s v="a2fe0cfc9da997ae224c3f3f8278732d599f50fb"/>
    <s v="2020-05-23T20:00:00Z"/>
    <n v="3675"/>
    <n v="12538"/>
    <n v="208367"/>
    <n v="208367"/>
    <n v="208367"/>
    <n v="9"/>
    <n v="38"/>
    <n v="0"/>
    <n v="5657"/>
    <n v="382"/>
    <n v="6039"/>
    <n v="3565287"/>
    <x v="3"/>
  </r>
  <r>
    <x v="79"/>
    <x v="7"/>
    <n v="40468"/>
    <n v="173668"/>
    <m/>
    <n v="701"/>
    <n v="12538"/>
    <m/>
    <m/>
    <m/>
    <m/>
    <n v="7127"/>
    <s v="B"/>
    <d v="2020-05-23T20:30:00"/>
    <s v="78fa79e41aa82eed11a77b4365f95d8b12d833f6"/>
    <s v="2020-05-24T20:00:00Z"/>
    <n v="3693"/>
    <n v="12538"/>
    <n v="214136"/>
    <n v="214136"/>
    <n v="214136"/>
    <n v="9"/>
    <n v="18"/>
    <n v="0"/>
    <n v="5323"/>
    <n v="446"/>
    <n v="5769"/>
    <n v="3565287"/>
    <x v="3"/>
  </r>
  <r>
    <x v="81"/>
    <x v="8"/>
    <n v="0"/>
    <n v="6"/>
    <n v="2"/>
    <m/>
    <m/>
    <m/>
    <m/>
    <m/>
    <m/>
    <m/>
    <m/>
    <m/>
    <s v="abf10dfd297bfa25aa2c3aaaa4577a1a92b684b1"/>
    <s v="2020-03-05T21:00:00Z"/>
    <m/>
    <m/>
    <n v="8"/>
    <n v="6"/>
    <n v="6"/>
    <n v="11"/>
    <m/>
    <m/>
    <m/>
    <m/>
    <m/>
    <n v="705749"/>
    <x v="3"/>
  </r>
  <r>
    <x v="0"/>
    <x v="8"/>
    <n v="0"/>
    <n v="8"/>
    <n v="1"/>
    <m/>
    <m/>
    <m/>
    <m/>
    <m/>
    <m/>
    <m/>
    <m/>
    <m/>
    <s v="c66fa751e4187703cfa5804cf1bb65cfaa006c60"/>
    <s v="2020-03-06T21:00:00Z"/>
    <m/>
    <m/>
    <n v="9"/>
    <n v="8"/>
    <n v="8"/>
    <n v="11"/>
    <n v="0"/>
    <n v="0"/>
    <n v="2"/>
    <n v="0"/>
    <n v="2"/>
    <n v="705749"/>
    <x v="3"/>
  </r>
  <r>
    <x v="1"/>
    <x v="8"/>
    <n v="0"/>
    <n v="8"/>
    <n v="1"/>
    <m/>
    <m/>
    <m/>
    <m/>
    <m/>
    <m/>
    <m/>
    <m/>
    <m/>
    <s v="625498f528c86ac63a9d6f58348739aa95c1f201"/>
    <s v="2020-03-07T21:00:00Z"/>
    <m/>
    <m/>
    <n v="9"/>
    <n v="8"/>
    <n v="8"/>
    <n v="11"/>
    <n v="0"/>
    <n v="0"/>
    <n v="0"/>
    <n v="0"/>
    <n v="0"/>
    <n v="705749"/>
    <x v="3"/>
  </r>
  <r>
    <x v="2"/>
    <x v="8"/>
    <n v="1"/>
    <n v="10"/>
    <n v="0"/>
    <m/>
    <m/>
    <m/>
    <m/>
    <m/>
    <m/>
    <m/>
    <m/>
    <m/>
    <s v="5396774a83765e303e4b6e5ecaf4c91b61899664"/>
    <s v="2020-03-08T20:00:00Z"/>
    <m/>
    <m/>
    <n v="11"/>
    <n v="11"/>
    <n v="11"/>
    <n v="11"/>
    <n v="0"/>
    <n v="0"/>
    <n v="2"/>
    <n v="1"/>
    <n v="3"/>
    <n v="705749"/>
    <x v="3"/>
  </r>
  <r>
    <x v="3"/>
    <x v="8"/>
    <n v="1"/>
    <n v="14"/>
    <n v="3"/>
    <m/>
    <m/>
    <m/>
    <m/>
    <m/>
    <m/>
    <m/>
    <m/>
    <m/>
    <s v="5ef46bfe8f536df13a967100f1fb48002b12c50a"/>
    <s v="2020-03-09T20:00:00Z"/>
    <m/>
    <m/>
    <n v="18"/>
    <n v="15"/>
    <n v="15"/>
    <n v="11"/>
    <n v="0"/>
    <n v="0"/>
    <n v="4"/>
    <n v="0"/>
    <n v="4"/>
    <n v="705749"/>
    <x v="3"/>
  </r>
  <r>
    <x v="4"/>
    <x v="8"/>
    <n v="5"/>
    <n v="17"/>
    <n v="2"/>
    <m/>
    <m/>
    <m/>
    <m/>
    <m/>
    <m/>
    <m/>
    <m/>
    <m/>
    <s v="613bf069c452d58c8d409d9456a9bc7ff150d845"/>
    <s v="2020-03-10T20:00:00Z"/>
    <m/>
    <m/>
    <n v="24"/>
    <n v="22"/>
    <n v="22"/>
    <n v="11"/>
    <n v="0"/>
    <n v="0"/>
    <n v="3"/>
    <n v="4"/>
    <n v="7"/>
    <n v="705749"/>
    <x v="3"/>
  </r>
  <r>
    <x v="5"/>
    <x v="8"/>
    <n v="5"/>
    <n v="20"/>
    <n v="15"/>
    <m/>
    <m/>
    <m/>
    <m/>
    <m/>
    <m/>
    <m/>
    <m/>
    <m/>
    <s v="4d7d67cef5cf4b9935d6b380a888a4a6448eda83"/>
    <s v="2020-03-11T20:00:00Z"/>
    <m/>
    <m/>
    <n v="40"/>
    <n v="25"/>
    <n v="25"/>
    <n v="11"/>
    <n v="0"/>
    <n v="0"/>
    <n v="3"/>
    <n v="0"/>
    <n v="3"/>
    <n v="705749"/>
    <x v="3"/>
  </r>
  <r>
    <x v="6"/>
    <x v="8"/>
    <n v="10"/>
    <n v="20"/>
    <m/>
    <m/>
    <m/>
    <m/>
    <m/>
    <m/>
    <m/>
    <m/>
    <m/>
    <d v="2020-03-11T17:45:00"/>
    <s v="1c1e964aab6518e06fc99d113a5ef4ecfe82b729"/>
    <s v="2020-03-12T20:00:00Z"/>
    <m/>
    <m/>
    <n v="30"/>
    <n v="30"/>
    <n v="30"/>
    <n v="11"/>
    <n v="0"/>
    <n v="0"/>
    <n v="0"/>
    <n v="5"/>
    <n v="5"/>
    <n v="705749"/>
    <x v="3"/>
  </r>
  <r>
    <x v="7"/>
    <x v="8"/>
    <n v="10"/>
    <n v="20"/>
    <m/>
    <m/>
    <m/>
    <m/>
    <m/>
    <m/>
    <m/>
    <m/>
    <m/>
    <d v="2020-03-11T17:45:00"/>
    <s v="0f5088d5a7bba30420c3896809bd89b8cc6ec51b"/>
    <s v="2020-03-13T20:00:00Z"/>
    <m/>
    <m/>
    <n v="30"/>
    <n v="30"/>
    <n v="30"/>
    <n v="11"/>
    <n v="0"/>
    <n v="0"/>
    <n v="0"/>
    <n v="0"/>
    <n v="0"/>
    <n v="705749"/>
    <x v="3"/>
  </r>
  <r>
    <x v="8"/>
    <x v="8"/>
    <n v="10"/>
    <n v="49"/>
    <n v="10"/>
    <m/>
    <m/>
    <m/>
    <m/>
    <m/>
    <m/>
    <m/>
    <m/>
    <d v="2020-03-13T19:00:00"/>
    <s v="73fbef306b78de24417de6423e961c4ba1b25262"/>
    <s v="2020-03-14T20:00:00Z"/>
    <m/>
    <m/>
    <n v="69"/>
    <n v="59"/>
    <n v="59"/>
    <n v="11"/>
    <n v="0"/>
    <n v="0"/>
    <n v="29"/>
    <n v="0"/>
    <n v="29"/>
    <n v="705749"/>
    <x v="3"/>
  </r>
  <r>
    <x v="9"/>
    <x v="8"/>
    <n v="16"/>
    <n v="79"/>
    <n v="20"/>
    <m/>
    <m/>
    <m/>
    <m/>
    <m/>
    <m/>
    <m/>
    <m/>
    <d v="2020-03-14T19:30:00"/>
    <s v="8c0854e1d9badf48efebb307af7fcf69b9996660"/>
    <s v="2020-03-15T20:00:00Z"/>
    <m/>
    <m/>
    <n v="115"/>
    <n v="95"/>
    <n v="95"/>
    <n v="11"/>
    <n v="0"/>
    <n v="0"/>
    <n v="30"/>
    <n v="6"/>
    <n v="36"/>
    <n v="705749"/>
    <x v="3"/>
  </r>
  <r>
    <x v="10"/>
    <x v="8"/>
    <n v="17"/>
    <n v="96"/>
    <n v="7"/>
    <m/>
    <m/>
    <m/>
    <m/>
    <m/>
    <m/>
    <m/>
    <m/>
    <d v="2020-03-16T15:36:00"/>
    <s v="fbe622643386d43f29a7500682c1a92bda19c637"/>
    <s v="2020-03-16T20:00:00Z"/>
    <m/>
    <m/>
    <n v="120"/>
    <n v="113"/>
    <n v="113"/>
    <n v="11"/>
    <n v="0"/>
    <n v="0"/>
    <n v="17"/>
    <n v="1"/>
    <n v="18"/>
    <n v="705749"/>
    <x v="3"/>
  </r>
  <r>
    <x v="11"/>
    <x v="8"/>
    <n v="22"/>
    <n v="104"/>
    <n v="0"/>
    <m/>
    <m/>
    <m/>
    <m/>
    <m/>
    <m/>
    <m/>
    <m/>
    <d v="2020-03-16T19:00:00"/>
    <s v="4386682e1464479427c822ecc0b39256bce58590"/>
    <s v="2020-03-17T20:00:00Z"/>
    <m/>
    <m/>
    <n v="126"/>
    <n v="126"/>
    <n v="126"/>
    <n v="11"/>
    <n v="0"/>
    <n v="0"/>
    <n v="8"/>
    <n v="5"/>
    <n v="13"/>
    <n v="705749"/>
    <x v="3"/>
  </r>
  <r>
    <x v="12"/>
    <x v="8"/>
    <n v="31"/>
    <n v="138"/>
    <n v="1"/>
    <m/>
    <m/>
    <m/>
    <m/>
    <m/>
    <m/>
    <m/>
    <m/>
    <d v="2020-03-17T19:00:00"/>
    <s v="10077e4202f778fbbabfd687efa3b51bf092df6b"/>
    <s v="2020-03-18T20:00:00Z"/>
    <m/>
    <m/>
    <n v="170"/>
    <n v="169"/>
    <n v="169"/>
    <n v="11"/>
    <n v="0"/>
    <n v="0"/>
    <n v="34"/>
    <n v="9"/>
    <n v="43"/>
    <n v="705749"/>
    <x v="3"/>
  </r>
  <r>
    <x v="13"/>
    <x v="8"/>
    <n v="39"/>
    <n v="153"/>
    <n v="11"/>
    <m/>
    <m/>
    <m/>
    <m/>
    <m/>
    <m/>
    <m/>
    <m/>
    <d v="2020-03-18T00:00:00"/>
    <s v="77eed4c990c7a280ae76a562b21fdc50337f3a8e"/>
    <s v="2020-03-19T20:00:00Z"/>
    <n v="0"/>
    <m/>
    <n v="203"/>
    <n v="192"/>
    <n v="192"/>
    <n v="11"/>
    <n v="0"/>
    <n v="0"/>
    <n v="15"/>
    <n v="8"/>
    <n v="23"/>
    <n v="705749"/>
    <x v="3"/>
  </r>
  <r>
    <x v="14"/>
    <x v="8"/>
    <n v="71"/>
    <n v="501"/>
    <n v="1"/>
    <m/>
    <m/>
    <m/>
    <m/>
    <m/>
    <m/>
    <m/>
    <m/>
    <d v="2020-03-20T00:00:00"/>
    <s v="31a50414682108091da02020ac11dbfdae69cfb3"/>
    <s v="2020-03-20T20:00:00Z"/>
    <n v="1"/>
    <m/>
    <n v="573"/>
    <n v="572"/>
    <n v="572"/>
    <n v="11"/>
    <n v="1"/>
    <n v="0"/>
    <n v="348"/>
    <n v="32"/>
    <n v="380"/>
    <n v="705749"/>
    <x v="3"/>
  </r>
  <r>
    <x v="15"/>
    <x v="8"/>
    <n v="77"/>
    <n v="506"/>
    <n v="0"/>
    <m/>
    <m/>
    <m/>
    <m/>
    <m/>
    <m/>
    <m/>
    <m/>
    <d v="2020-03-20T20:00:00"/>
    <s v="27a429092c40ad78b6f16c7ec81b5439dd426ca3"/>
    <s v="2020-03-21T20:00:00Z"/>
    <n v="1"/>
    <m/>
    <n v="583"/>
    <n v="583"/>
    <n v="583"/>
    <n v="11"/>
    <n v="0"/>
    <n v="0"/>
    <n v="5"/>
    <n v="6"/>
    <n v="11"/>
    <n v="705749"/>
    <x v="3"/>
  </r>
  <r>
    <x v="16"/>
    <x v="8"/>
    <n v="98"/>
    <n v="957"/>
    <m/>
    <m/>
    <m/>
    <m/>
    <m/>
    <m/>
    <m/>
    <m/>
    <m/>
    <d v="2020-03-21T19:30:00"/>
    <s v="9e7e50e1ce55f7c7d056ae37d6fa5abb90545f9b"/>
    <s v="2020-03-22T20:00:00Z"/>
    <n v="1"/>
    <m/>
    <n v="1055"/>
    <n v="1055"/>
    <n v="1055"/>
    <n v="11"/>
    <n v="0"/>
    <n v="0"/>
    <n v="451"/>
    <n v="21"/>
    <n v="472"/>
    <n v="705749"/>
    <x v="3"/>
  </r>
  <r>
    <x v="17"/>
    <x v="8"/>
    <n v="116"/>
    <n v="1113"/>
    <m/>
    <m/>
    <m/>
    <m/>
    <m/>
    <m/>
    <m/>
    <m/>
    <s v="A"/>
    <d v="2020-03-22T19:00:00"/>
    <s v="4b7d545f605c86af210680643839d883de10b653"/>
    <s v="2020-03-23T20:00:00Z"/>
    <n v="2"/>
    <m/>
    <n v="1229"/>
    <n v="1229"/>
    <n v="1229"/>
    <n v="11"/>
    <n v="1"/>
    <n v="0"/>
    <n v="156"/>
    <n v="18"/>
    <n v="174"/>
    <n v="705749"/>
    <x v="3"/>
  </r>
  <r>
    <x v="18"/>
    <x v="8"/>
    <n v="137"/>
    <n v="1195"/>
    <n v="2"/>
    <m/>
    <m/>
    <m/>
    <m/>
    <m/>
    <m/>
    <m/>
    <s v="A"/>
    <d v="2020-03-23T19:30:00"/>
    <s v="2fe3a0b82ad7ce77c19a9749e0b6d72f0c3c4d70"/>
    <s v="2020-03-24T20:00:00Z"/>
    <n v="2"/>
    <m/>
    <n v="1334"/>
    <n v="1332"/>
    <n v="1332"/>
    <n v="11"/>
    <n v="0"/>
    <n v="0"/>
    <n v="82"/>
    <n v="21"/>
    <n v="103"/>
    <n v="705749"/>
    <x v="3"/>
  </r>
  <r>
    <x v="19"/>
    <x v="8"/>
    <n v="183"/>
    <n v="1423"/>
    <n v="3"/>
    <m/>
    <m/>
    <m/>
    <m/>
    <m/>
    <m/>
    <m/>
    <s v="A"/>
    <d v="2020-03-24T19:30:00"/>
    <s v="a7c72eaecc3c9556ed11e86afd8935bbd4c5a977"/>
    <s v="2020-03-25T20:00:00Z"/>
    <n v="2"/>
    <m/>
    <n v="1609"/>
    <n v="1606"/>
    <n v="1606"/>
    <n v="11"/>
    <n v="0"/>
    <n v="0"/>
    <n v="228"/>
    <n v="46"/>
    <n v="274"/>
    <n v="705749"/>
    <x v="3"/>
  </r>
  <r>
    <x v="20"/>
    <x v="8"/>
    <n v="231"/>
    <n v="1626"/>
    <n v="1"/>
    <m/>
    <m/>
    <m/>
    <m/>
    <m/>
    <m/>
    <n v="21"/>
    <s v="A"/>
    <d v="2020-03-25T00:00:00"/>
    <s v="daa3053c2a3d02b80b307802675f382ec440b16d"/>
    <s v="2020-03-26T20:00:00Z"/>
    <n v="3"/>
    <m/>
    <n v="1858"/>
    <n v="1857"/>
    <n v="1857"/>
    <n v="11"/>
    <n v="1"/>
    <n v="0"/>
    <n v="203"/>
    <n v="48"/>
    <n v="251"/>
    <n v="705749"/>
    <x v="3"/>
  </r>
  <r>
    <x v="21"/>
    <x v="8"/>
    <n v="267"/>
    <n v="1897"/>
    <n v="2"/>
    <m/>
    <m/>
    <m/>
    <m/>
    <m/>
    <m/>
    <n v="49"/>
    <s v="A"/>
    <d v="2020-03-26T19:00:00"/>
    <s v="0519eb45524ce070b353c39dd993bb9e1d8a5c27"/>
    <s v="2020-03-27T20:00:00Z"/>
    <n v="3"/>
    <m/>
    <n v="2166"/>
    <n v="2164"/>
    <n v="2164"/>
    <n v="11"/>
    <n v="0"/>
    <n v="0"/>
    <n v="271"/>
    <n v="36"/>
    <n v="307"/>
    <n v="705749"/>
    <x v="3"/>
  </r>
  <r>
    <x v="22"/>
    <x v="8"/>
    <n v="304"/>
    <n v="2211"/>
    <n v="1"/>
    <m/>
    <m/>
    <m/>
    <m/>
    <m/>
    <m/>
    <n v="51"/>
    <s v="A"/>
    <d v="2020-03-27T20:30:00"/>
    <s v="583309f7da10d82a52456e0208cdd7cbbb293b33"/>
    <s v="2020-03-28T20:00:00Z"/>
    <n v="4"/>
    <m/>
    <n v="2516"/>
    <n v="2515"/>
    <n v="2515"/>
    <n v="11"/>
    <n v="1"/>
    <n v="0"/>
    <n v="314"/>
    <n v="37"/>
    <n v="351"/>
    <n v="705749"/>
    <x v="3"/>
  </r>
  <r>
    <x v="23"/>
    <x v="8"/>
    <n v="342"/>
    <n v="2469"/>
    <n v="1"/>
    <m/>
    <m/>
    <m/>
    <m/>
    <m/>
    <m/>
    <n v="66"/>
    <s v="A"/>
    <d v="2020-03-28T19:45:00"/>
    <s v="55b292c6c573e2706648ee56921e3de7acd9ede6"/>
    <s v="2020-03-29T20:00:00Z"/>
    <n v="5"/>
    <m/>
    <n v="2812"/>
    <n v="2811"/>
    <n v="2811"/>
    <n v="11"/>
    <n v="1"/>
    <n v="0"/>
    <n v="258"/>
    <n v="38"/>
    <n v="296"/>
    <n v="705749"/>
    <x v="3"/>
  </r>
  <r>
    <x v="24"/>
    <x v="8"/>
    <n v="401"/>
    <n v="2682"/>
    <n v="2"/>
    <m/>
    <m/>
    <m/>
    <m/>
    <m/>
    <m/>
    <n v="106"/>
    <s v="A"/>
    <d v="2020-03-29T20:45:00"/>
    <s v="661a50f92783e254bddd9c89c98ca33a518b5b82"/>
    <s v="2020-03-30T20:00:00Z"/>
    <n v="9"/>
    <m/>
    <n v="3085"/>
    <n v="3083"/>
    <n v="3083"/>
    <n v="11"/>
    <n v="4"/>
    <n v="0"/>
    <n v="213"/>
    <n v="59"/>
    <n v="272"/>
    <n v="705749"/>
    <x v="3"/>
  </r>
  <r>
    <x v="25"/>
    <x v="8"/>
    <n v="495"/>
    <n v="3262"/>
    <n v="2"/>
    <m/>
    <m/>
    <m/>
    <m/>
    <m/>
    <m/>
    <n v="121"/>
    <s v="A"/>
    <d v="2020-03-30T00:00:00"/>
    <s v="0852340a3cc4a0923087fc4044b82510ca2fa60e"/>
    <s v="2020-03-31T20:00:00Z"/>
    <n v="9"/>
    <m/>
    <n v="3759"/>
    <n v="3757"/>
    <n v="3757"/>
    <n v="11"/>
    <n v="0"/>
    <n v="0"/>
    <n v="580"/>
    <n v="94"/>
    <n v="674"/>
    <n v="705749"/>
    <x v="3"/>
  </r>
  <r>
    <x v="26"/>
    <x v="8"/>
    <n v="586"/>
    <n v="3262"/>
    <n v="2"/>
    <m/>
    <m/>
    <m/>
    <m/>
    <m/>
    <m/>
    <n v="142"/>
    <s v="A"/>
    <d v="2020-03-31T21:24:00"/>
    <s v="50151cafe100c69ce4ccbe31924f268747a1191c"/>
    <s v="2020-04-01T20:00:00Z"/>
    <n v="11"/>
    <m/>
    <n v="3850"/>
    <n v="3848"/>
    <n v="3848"/>
    <n v="11"/>
    <n v="2"/>
    <n v="0"/>
    <n v="0"/>
    <n v="91"/>
    <n v="91"/>
    <n v="705749"/>
    <x v="3"/>
  </r>
  <r>
    <x v="27"/>
    <x v="8"/>
    <n v="653"/>
    <n v="4417"/>
    <m/>
    <m/>
    <m/>
    <m/>
    <m/>
    <m/>
    <m/>
    <n v="173"/>
    <s v="A"/>
    <d v="2020-04-02T09:00:00"/>
    <s v="d846ba02f109239c2e826e9af339d1de139b9890"/>
    <s v="2020-04-02T20:00:00Z"/>
    <n v="12"/>
    <m/>
    <n v="5070"/>
    <n v="5070"/>
    <n v="5070"/>
    <n v="11"/>
    <n v="1"/>
    <n v="0"/>
    <n v="1155"/>
    <n v="67"/>
    <n v="1222"/>
    <n v="705749"/>
    <x v="3"/>
  </r>
  <r>
    <x v="28"/>
    <x v="8"/>
    <n v="757"/>
    <n v="4827"/>
    <m/>
    <m/>
    <m/>
    <m/>
    <m/>
    <m/>
    <m/>
    <n v="206"/>
    <s v="A"/>
    <d v="2020-04-03T00:00:00"/>
    <s v="3ea285daa9eae202872a1d444f0983e2db2bc4ff"/>
    <s v="2020-04-03T20:00:00Z"/>
    <n v="15"/>
    <m/>
    <n v="5584"/>
    <n v="5584"/>
    <n v="5584"/>
    <n v="11"/>
    <n v="3"/>
    <n v="0"/>
    <n v="410"/>
    <n v="104"/>
    <n v="514"/>
    <n v="705749"/>
    <x v="3"/>
  </r>
  <r>
    <x v="29"/>
    <x v="8"/>
    <n v="902"/>
    <n v="5536"/>
    <m/>
    <m/>
    <m/>
    <m/>
    <m/>
    <m/>
    <m/>
    <n v="235"/>
    <s v="A"/>
    <d v="2020-04-03T00:00:00"/>
    <s v="1cecf51c6b90945f6178c4382f5a68ec9566e7bb"/>
    <s v="2020-04-04T20:00:00Z"/>
    <n v="21"/>
    <m/>
    <n v="6438"/>
    <n v="6438"/>
    <n v="6438"/>
    <n v="11"/>
    <n v="6"/>
    <n v="0"/>
    <n v="709"/>
    <n v="145"/>
    <n v="854"/>
    <n v="705749"/>
    <x v="3"/>
  </r>
  <r>
    <x v="30"/>
    <x v="8"/>
    <n v="998"/>
    <n v="5836"/>
    <m/>
    <m/>
    <m/>
    <m/>
    <m/>
    <m/>
    <m/>
    <n v="258"/>
    <s v="A"/>
    <d v="2020-04-04T00:00:00"/>
    <s v="c7f0fe5340a0a72d93b5356fa8a8e5354f5f83e0"/>
    <s v="2020-04-05T20:00:00Z"/>
    <n v="22"/>
    <m/>
    <n v="6834"/>
    <n v="6834"/>
    <n v="6834"/>
    <n v="11"/>
    <n v="1"/>
    <n v="0"/>
    <n v="300"/>
    <n v="96"/>
    <n v="396"/>
    <n v="705749"/>
    <x v="3"/>
  </r>
  <r>
    <x v="31"/>
    <x v="8"/>
    <n v="1097"/>
    <n v="6356"/>
    <m/>
    <m/>
    <m/>
    <m/>
    <m/>
    <m/>
    <m/>
    <n v="287"/>
    <s v="A"/>
    <d v="2020-04-05T00:00:00"/>
    <s v="341c3e2159711ef2be5efa972f8dae12d47902f9"/>
    <s v="2020-04-06T20:00:00Z"/>
    <n v="24"/>
    <m/>
    <n v="7453"/>
    <n v="7453"/>
    <n v="7453"/>
    <n v="11"/>
    <n v="2"/>
    <n v="0"/>
    <n v="520"/>
    <n v="99"/>
    <n v="619"/>
    <n v="705749"/>
    <x v="3"/>
  </r>
  <r>
    <x v="32"/>
    <x v="8"/>
    <n v="1211"/>
    <n v="6612"/>
    <m/>
    <m/>
    <m/>
    <m/>
    <m/>
    <m/>
    <m/>
    <n v="318"/>
    <s v="A"/>
    <d v="2020-04-06T00:00:00"/>
    <s v="e65cac5a9427990c2305479b7349207d1a54fe9d"/>
    <s v="2020-04-07T20:00:00Z"/>
    <n v="22"/>
    <m/>
    <n v="7823"/>
    <n v="7823"/>
    <n v="7823"/>
    <n v="11"/>
    <n v="-2"/>
    <n v="0"/>
    <n v="256"/>
    <n v="114"/>
    <n v="370"/>
    <n v="705749"/>
    <x v="3"/>
  </r>
  <r>
    <x v="33"/>
    <x v="8"/>
    <n v="1440"/>
    <n v="6843"/>
    <m/>
    <m/>
    <m/>
    <m/>
    <m/>
    <m/>
    <m/>
    <n v="361"/>
    <s v="A"/>
    <d v="2020-04-07T00:00:00"/>
    <s v="b9354c150dac12c1c448d2f49b903f2cfd757028"/>
    <s v="2020-04-08T20:00:00Z"/>
    <n v="27"/>
    <m/>
    <n v="8283"/>
    <n v="8283"/>
    <n v="8283"/>
    <n v="11"/>
    <n v="5"/>
    <n v="0"/>
    <n v="231"/>
    <n v="229"/>
    <n v="460"/>
    <n v="705749"/>
    <x v="3"/>
  </r>
  <r>
    <x v="34"/>
    <x v="8"/>
    <n v="1523"/>
    <n v="7201"/>
    <m/>
    <m/>
    <m/>
    <m/>
    <m/>
    <m/>
    <m/>
    <n v="393"/>
    <s v="A"/>
    <d v="2020-04-08T00:00:00"/>
    <s v="7d0f7f7d7c40164ce8e7fb5df206b6ddc9f61b7a"/>
    <s v="2020-04-09T20:00:00Z"/>
    <n v="32"/>
    <m/>
    <n v="8724"/>
    <n v="8724"/>
    <n v="8724"/>
    <n v="11"/>
    <n v="5"/>
    <n v="0"/>
    <n v="358"/>
    <n v="83"/>
    <n v="441"/>
    <n v="705749"/>
    <x v="3"/>
  </r>
  <r>
    <x v="35"/>
    <x v="8"/>
    <n v="1660"/>
    <n v="7695"/>
    <m/>
    <m/>
    <m/>
    <m/>
    <m/>
    <m/>
    <m/>
    <n v="426"/>
    <s v="A"/>
    <d v="2020-04-10T10:00:00"/>
    <s v="dc7764306f4d8db969ff5264a1de807bab3826d5"/>
    <s v="2020-04-10T20:00:00Z"/>
    <n v="38"/>
    <m/>
    <n v="9355"/>
    <n v="9355"/>
    <n v="9355"/>
    <n v="11"/>
    <n v="6"/>
    <n v="0"/>
    <n v="494"/>
    <n v="137"/>
    <n v="631"/>
    <n v="705749"/>
    <x v="3"/>
  </r>
  <r>
    <x v="36"/>
    <x v="8"/>
    <n v="1778"/>
    <n v="8261"/>
    <m/>
    <m/>
    <m/>
    <m/>
    <m/>
    <m/>
    <m/>
    <n v="447"/>
    <s v="A"/>
    <d v="2020-04-10T10:00:00"/>
    <s v="d77c4c7fc0400e7f4fc777f4c7d2241d9116ad42"/>
    <s v="2020-04-11T20:00:00Z"/>
    <n v="47"/>
    <m/>
    <n v="10039"/>
    <n v="10039"/>
    <n v="10039"/>
    <n v="11"/>
    <n v="9"/>
    <n v="0"/>
    <n v="566"/>
    <n v="118"/>
    <n v="684"/>
    <n v="705749"/>
    <x v="3"/>
  </r>
  <r>
    <x v="37"/>
    <x v="8"/>
    <n v="1875"/>
    <n v="8765"/>
    <m/>
    <m/>
    <m/>
    <m/>
    <m/>
    <m/>
    <m/>
    <n v="493"/>
    <s v="A"/>
    <d v="2020-04-11T00:00:00"/>
    <s v="115822bff3d0400672d20c59c4a70e2e2c372201"/>
    <s v="2020-04-12T20:00:00Z"/>
    <n v="50"/>
    <m/>
    <n v="10640"/>
    <n v="10640"/>
    <n v="10640"/>
    <n v="11"/>
    <n v="3"/>
    <n v="0"/>
    <n v="504"/>
    <n v="97"/>
    <n v="601"/>
    <n v="705749"/>
    <x v="3"/>
  </r>
  <r>
    <x v="38"/>
    <x v="8"/>
    <n v="1955"/>
    <n v="8979"/>
    <m/>
    <n v="295"/>
    <m/>
    <n v="95"/>
    <m/>
    <n v="31"/>
    <m/>
    <n v="507"/>
    <s v="A"/>
    <d v="2020-04-13T00:00:00"/>
    <s v="6e7b30db355bf929f771c76b9d26122f545da5c9"/>
    <s v="2020-04-13T20:00:00Z"/>
    <n v="53"/>
    <m/>
    <n v="10934"/>
    <n v="10934"/>
    <n v="10934"/>
    <n v="11"/>
    <n v="3"/>
    <n v="0"/>
    <n v="214"/>
    <n v="80"/>
    <n v="294"/>
    <n v="705749"/>
    <x v="3"/>
  </r>
  <r>
    <x v="39"/>
    <x v="8"/>
    <n v="2058"/>
    <n v="9226"/>
    <m/>
    <n v="295"/>
    <m/>
    <n v="95"/>
    <m/>
    <n v="31"/>
    <m/>
    <n v="518"/>
    <s v="A"/>
    <d v="2020-04-14T00:00:00"/>
    <s v="db757a4c1f24c6d666a0390d1fca7f8e78726da8"/>
    <s v="2020-04-14T20:00:00Z"/>
    <n v="67"/>
    <m/>
    <n v="11284"/>
    <n v="11284"/>
    <n v="11284"/>
    <n v="11"/>
    <n v="14"/>
    <n v="0"/>
    <n v="247"/>
    <n v="103"/>
    <n v="350"/>
    <n v="705749"/>
    <x v="3"/>
  </r>
  <r>
    <x v="40"/>
    <x v="8"/>
    <n v="2197"/>
    <n v="9328"/>
    <m/>
    <n v="313"/>
    <m/>
    <n v="105"/>
    <m/>
    <n v="79"/>
    <m/>
    <n v="530"/>
    <s v="A"/>
    <d v="2020-04-15T00:00:00"/>
    <s v="e028f8b1fe39d6b8d3da713314db44171c54c1ec"/>
    <s v="2020-04-15T20:00:00Z"/>
    <n v="72"/>
    <m/>
    <n v="11525"/>
    <n v="11525"/>
    <n v="11525"/>
    <n v="11"/>
    <n v="5"/>
    <n v="0"/>
    <n v="102"/>
    <n v="139"/>
    <n v="241"/>
    <n v="705749"/>
    <x v="3"/>
  </r>
  <r>
    <x v="41"/>
    <x v="8"/>
    <n v="2350"/>
    <n v="9800"/>
    <m/>
    <n v="313"/>
    <m/>
    <n v="105"/>
    <m/>
    <n v="79"/>
    <m/>
    <n v="552"/>
    <s v="A"/>
    <d v="2020-04-15T00:00:00"/>
    <s v="50d73ee8f031757bab6e659ad5af8f736cf6baaa"/>
    <s v="2020-04-16T20:00:00Z"/>
    <n v="81"/>
    <m/>
    <n v="12150"/>
    <n v="12150"/>
    <n v="12150"/>
    <n v="11"/>
    <n v="9"/>
    <n v="0"/>
    <n v="472"/>
    <n v="153"/>
    <n v="625"/>
    <n v="705749"/>
    <x v="3"/>
  </r>
  <r>
    <x v="42"/>
    <x v="8"/>
    <n v="2476"/>
    <n v="10167"/>
    <m/>
    <n v="313"/>
    <m/>
    <n v="105"/>
    <m/>
    <n v="79"/>
    <m/>
    <n v="573"/>
    <s v="A"/>
    <d v="2020-04-16T00:00:00"/>
    <s v="2582dc7527c0b34ac18d5a1e286d4e462c301c49"/>
    <s v="2020-04-17T20:00:00Z"/>
    <n v="86"/>
    <m/>
    <n v="12643"/>
    <n v="12643"/>
    <n v="12643"/>
    <n v="11"/>
    <n v="5"/>
    <n v="0"/>
    <n v="367"/>
    <n v="126"/>
    <n v="493"/>
    <n v="705749"/>
    <x v="3"/>
  </r>
  <r>
    <x v="43"/>
    <x v="8"/>
    <n v="2666"/>
    <n v="10602"/>
    <m/>
    <n v="313"/>
    <m/>
    <n v="105"/>
    <m/>
    <n v="79"/>
    <m/>
    <n v="608"/>
    <s v="A"/>
    <d v="2020-04-17T00:00:00"/>
    <s v="580f8c6bfa4d15c7ff5392c8ea46ecb89ff44be4"/>
    <s v="2020-04-18T20:00:00Z"/>
    <n v="91"/>
    <m/>
    <n v="13268"/>
    <n v="13268"/>
    <n v="13268"/>
    <n v="11"/>
    <n v="5"/>
    <n v="0"/>
    <n v="435"/>
    <n v="190"/>
    <n v="625"/>
    <n v="705749"/>
    <x v="3"/>
  </r>
  <r>
    <x v="44"/>
    <x v="8"/>
    <n v="2793"/>
    <n v="10906"/>
    <m/>
    <n v="313"/>
    <m/>
    <n v="105"/>
    <m/>
    <n v="79"/>
    <m/>
    <n v="622"/>
    <s v="A"/>
    <d v="2020-04-18T00:00:00"/>
    <s v="81e579a0aa9313dd9b1935e17d10ca1339b9438b"/>
    <s v="2020-04-19T20:00:00Z"/>
    <n v="96"/>
    <m/>
    <n v="13699"/>
    <n v="13699"/>
    <n v="13699"/>
    <n v="11"/>
    <n v="5"/>
    <n v="0"/>
    <n v="304"/>
    <n v="127"/>
    <n v="431"/>
    <n v="705749"/>
    <x v="3"/>
  </r>
  <r>
    <x v="45"/>
    <x v="8"/>
    <n v="2927"/>
    <n v="11186"/>
    <m/>
    <n v="402"/>
    <m/>
    <n v="120"/>
    <m/>
    <n v="69"/>
    <m/>
    <n v="630"/>
    <s v="A"/>
    <d v="2020-04-19T00:00:00"/>
    <s v="f5546fb0e438da62819d4c873da24defd055520b"/>
    <s v="2020-04-20T20:00:00Z"/>
    <n v="105"/>
    <m/>
    <n v="14113"/>
    <n v="14113"/>
    <n v="14113"/>
    <n v="11"/>
    <n v="9"/>
    <n v="0"/>
    <n v="280"/>
    <n v="134"/>
    <n v="414"/>
    <n v="705749"/>
    <x v="3"/>
  </r>
  <r>
    <x v="46"/>
    <x v="8"/>
    <n v="3098"/>
    <n v="11841"/>
    <m/>
    <n v="402"/>
    <m/>
    <n v="120"/>
    <m/>
    <n v="69"/>
    <m/>
    <n v="636"/>
    <s v="A"/>
    <d v="2020-04-20T00:00:00"/>
    <s v="d3700846dd2d09f4c093d3fa36f6430f6e9bf31a"/>
    <s v="2020-04-21T20:00:00Z"/>
    <n v="112"/>
    <m/>
    <n v="14939"/>
    <n v="14939"/>
    <n v="14939"/>
    <n v="11"/>
    <n v="7"/>
    <n v="0"/>
    <n v="655"/>
    <n v="171"/>
    <n v="826"/>
    <n v="705749"/>
    <x v="3"/>
  </r>
  <r>
    <x v="47"/>
    <x v="8"/>
    <n v="3206"/>
    <n v="12296"/>
    <m/>
    <n v="402"/>
    <m/>
    <n v="120"/>
    <m/>
    <n v="69"/>
    <m/>
    <n v="645"/>
    <s v="A"/>
    <d v="2020-04-21T00:00:00"/>
    <s v="9eab8d62a2ab9365bf4a8c4bea0d144f108c3fba"/>
    <s v="2020-04-22T20:00:00Z"/>
    <n v="127"/>
    <m/>
    <n v="15502"/>
    <n v="15502"/>
    <n v="15502"/>
    <n v="11"/>
    <n v="15"/>
    <n v="0"/>
    <n v="455"/>
    <n v="108"/>
    <n v="563"/>
    <n v="705749"/>
    <x v="3"/>
  </r>
  <r>
    <x v="48"/>
    <x v="8"/>
    <n v="3361"/>
    <n v="12569"/>
    <m/>
    <n v="402"/>
    <m/>
    <n v="120"/>
    <m/>
    <n v="200"/>
    <m/>
    <n v="648"/>
    <s v="A"/>
    <d v="2020-04-22T00:00:00"/>
    <s v="b4e665c7ecb4e4e75f936fc7645958b2c7fc7647"/>
    <s v="2020-04-23T20:00:00Z"/>
    <n v="139"/>
    <m/>
    <n v="15930"/>
    <n v="15930"/>
    <n v="15930"/>
    <n v="11"/>
    <n v="12"/>
    <n v="0"/>
    <n v="273"/>
    <n v="155"/>
    <n v="428"/>
    <n v="705749"/>
    <x v="3"/>
  </r>
  <r>
    <x v="49"/>
    <x v="8"/>
    <n v="3528"/>
    <n v="13005"/>
    <m/>
    <n v="402"/>
    <m/>
    <n v="120"/>
    <m/>
    <n v="69"/>
    <m/>
    <n v="651"/>
    <s v="A"/>
    <d v="2020-04-23T00:00:00"/>
    <s v="2752115dc5abb5a0a228b65bdbdb2f0336912c29"/>
    <s v="2020-04-24T20:00:00Z"/>
    <n v="153"/>
    <m/>
    <n v="16533"/>
    <n v="16533"/>
    <n v="16533"/>
    <n v="11"/>
    <n v="14"/>
    <n v="0"/>
    <n v="436"/>
    <n v="167"/>
    <n v="603"/>
    <n v="705749"/>
    <x v="3"/>
  </r>
  <r>
    <x v="50"/>
    <x v="8"/>
    <n v="3699"/>
    <n v="13603"/>
    <m/>
    <n v="402"/>
    <m/>
    <n v="120"/>
    <m/>
    <n v="69"/>
    <m/>
    <n v="652"/>
    <s v="B"/>
    <d v="2020-04-24T00:00:00"/>
    <s v="0897a99d04e176582295650179dd7b14c9190657"/>
    <s v="2020-04-25T20:00:00Z"/>
    <n v="165"/>
    <m/>
    <n v="17302"/>
    <n v="17302"/>
    <n v="17302"/>
    <n v="11"/>
    <n v="12"/>
    <n v="0"/>
    <n v="598"/>
    <n v="171"/>
    <n v="769"/>
    <n v="705749"/>
    <x v="3"/>
  </r>
  <r>
    <x v="51"/>
    <x v="8"/>
    <n v="3841"/>
    <n v="14227"/>
    <m/>
    <n v="402"/>
    <m/>
    <n v="120"/>
    <m/>
    <n v="69"/>
    <m/>
    <n v="657"/>
    <s v="B"/>
    <d v="2020-04-25T00:00:00"/>
    <s v="26b6797faf44f1e75d80bbcdc7ebc01e585e4d9a"/>
    <s v="2020-04-26T20:00:00Z"/>
    <n v="178"/>
    <m/>
    <n v="18068"/>
    <n v="18068"/>
    <n v="18068"/>
    <n v="11"/>
    <n v="13"/>
    <n v="0"/>
    <n v="624"/>
    <n v="142"/>
    <n v="766"/>
    <n v="705749"/>
    <x v="3"/>
  </r>
  <r>
    <x v="52"/>
    <x v="8"/>
    <n v="3892"/>
    <n v="14524"/>
    <m/>
    <n v="402"/>
    <m/>
    <m/>
    <m/>
    <m/>
    <m/>
    <n v="659"/>
    <s v="B"/>
    <d v="2020-04-26T00:00:00"/>
    <s v="e6b252c745b17caf678e2e59fcd07f73651d7d89"/>
    <s v="2020-04-27T20:00:00Z"/>
    <n v="185"/>
    <m/>
    <n v="18416"/>
    <n v="18416"/>
    <n v="18416"/>
    <n v="11"/>
    <n v="7"/>
    <n v="0"/>
    <n v="297"/>
    <n v="51"/>
    <n v="348"/>
    <n v="705749"/>
    <x v="3"/>
  </r>
  <r>
    <x v="53"/>
    <x v="8"/>
    <n v="3994"/>
    <n v="14891"/>
    <m/>
    <m/>
    <m/>
    <m/>
    <m/>
    <m/>
    <m/>
    <n v="660"/>
    <s v="B"/>
    <d v="2020-04-27T00:00:00"/>
    <s v="5951b8cc7ad70686c26cf301c0d9ce0b537a39f3"/>
    <s v="2020-04-28T20:00:00Z"/>
    <n v="190"/>
    <m/>
    <n v="18885"/>
    <n v="18885"/>
    <n v="18885"/>
    <n v="11"/>
    <n v="5"/>
    <n v="0"/>
    <n v="367"/>
    <n v="102"/>
    <n v="469"/>
    <n v="705749"/>
    <x v="3"/>
  </r>
  <r>
    <x v="54"/>
    <x v="8"/>
    <n v="4106"/>
    <n v="15123"/>
    <m/>
    <m/>
    <m/>
    <m/>
    <m/>
    <m/>
    <m/>
    <n v="660"/>
    <s v="B"/>
    <d v="2020-04-29T00:00:00"/>
    <s v="9803aadf5d4a0fce87e417681e2eab536354b3e5"/>
    <s v="2020-04-29T20:00:00Z"/>
    <n v="205"/>
    <m/>
    <n v="19229"/>
    <n v="19229"/>
    <n v="19229"/>
    <n v="11"/>
    <n v="15"/>
    <n v="0"/>
    <n v="232"/>
    <n v="112"/>
    <n v="344"/>
    <n v="705749"/>
    <x v="3"/>
  </r>
  <r>
    <x v="55"/>
    <x v="8"/>
    <n v="4323"/>
    <n v="15756"/>
    <m/>
    <m/>
    <m/>
    <m/>
    <m/>
    <m/>
    <m/>
    <n v="660"/>
    <s v="B"/>
    <d v="2020-04-30T00:00:00"/>
    <s v="57e73ac81e170a684c40543eae0cbd3d20c34ec2"/>
    <s v="2020-04-30T20:00:00Z"/>
    <n v="224"/>
    <m/>
    <n v="20079"/>
    <n v="20079"/>
    <n v="20079"/>
    <n v="11"/>
    <n v="19"/>
    <n v="0"/>
    <n v="633"/>
    <n v="217"/>
    <n v="850"/>
    <n v="705749"/>
    <x v="3"/>
  </r>
  <r>
    <x v="56"/>
    <x v="8"/>
    <n v="4658"/>
    <n v="16477"/>
    <m/>
    <m/>
    <m/>
    <m/>
    <m/>
    <m/>
    <m/>
    <n v="666"/>
    <s v="B"/>
    <d v="2020-04-30T00:00:00"/>
    <s v="2057f39f7b2bc0c35eeeceb3d5a1b4a139a061c7"/>
    <s v="2020-05-01T20:00:00Z"/>
    <n v="231"/>
    <m/>
    <n v="21135"/>
    <n v="21135"/>
    <n v="21135"/>
    <n v="11"/>
    <n v="7"/>
    <n v="0"/>
    <n v="721"/>
    <n v="335"/>
    <n v="1056"/>
    <n v="705749"/>
    <x v="3"/>
  </r>
  <r>
    <x v="57"/>
    <x v="8"/>
    <n v="4797"/>
    <n v="17207"/>
    <m/>
    <m/>
    <m/>
    <m/>
    <m/>
    <m/>
    <m/>
    <n v="666"/>
    <s v="B"/>
    <d v="2020-05-01T00:00:00"/>
    <s v="71a7b1ec360be39795b9865c29a4961312601021"/>
    <s v="2020-05-02T20:00:00Z"/>
    <n v="240"/>
    <m/>
    <n v="22004"/>
    <n v="22004"/>
    <n v="22004"/>
    <n v="11"/>
    <n v="9"/>
    <n v="0"/>
    <n v="730"/>
    <n v="139"/>
    <n v="869"/>
    <n v="705749"/>
    <x v="3"/>
  </r>
  <r>
    <x v="58"/>
    <x v="8"/>
    <n v="5016"/>
    <n v="18086"/>
    <m/>
    <m/>
    <m/>
    <m/>
    <m/>
    <m/>
    <m/>
    <n v="666"/>
    <s v="B"/>
    <d v="2020-05-02T00:00:00"/>
    <s v="a43590ee066aaea507c3760898fa37428b1be85d"/>
    <s v="2020-05-03T20:00:00Z"/>
    <n v="251"/>
    <m/>
    <n v="23102"/>
    <n v="23102"/>
    <n v="23102"/>
    <n v="11"/>
    <n v="11"/>
    <n v="0"/>
    <n v="879"/>
    <n v="219"/>
    <n v="1098"/>
    <n v="705749"/>
    <x v="3"/>
  </r>
  <r>
    <x v="59"/>
    <x v="8"/>
    <n v="5170"/>
    <n v="18625"/>
    <m/>
    <n v="447"/>
    <m/>
    <n v="130"/>
    <m/>
    <n v="91"/>
    <m/>
    <n v="666"/>
    <s v="A+"/>
    <d v="2020-05-03T00:00:00"/>
    <s v="456560ab23188998e76e418eaabb7a0cfb608815"/>
    <s v="2020-05-04T20:00:00Z"/>
    <n v="258"/>
    <m/>
    <n v="23795"/>
    <n v="23795"/>
    <n v="23795"/>
    <n v="11"/>
    <n v="7"/>
    <n v="0"/>
    <n v="539"/>
    <n v="154"/>
    <n v="693"/>
    <n v="705749"/>
    <x v="3"/>
  </r>
  <r>
    <x v="60"/>
    <x v="8"/>
    <n v="5322"/>
    <n v="19007"/>
    <m/>
    <n v="447"/>
    <m/>
    <n v="130"/>
    <m/>
    <n v="91"/>
    <m/>
    <n v="667"/>
    <s v="A+"/>
    <d v="2020-05-04T00:00:00"/>
    <s v="a0b3d68c2585ef94d3ddd3c69e2a6042672a2488"/>
    <s v="2020-05-05T20:00:00Z"/>
    <n v="264"/>
    <m/>
    <n v="24329"/>
    <n v="24329"/>
    <n v="24329"/>
    <n v="11"/>
    <n v="6"/>
    <n v="0"/>
    <n v="382"/>
    <n v="152"/>
    <n v="534"/>
    <n v="705749"/>
    <x v="3"/>
  </r>
  <r>
    <x v="61"/>
    <x v="8"/>
    <n v="5461"/>
    <n v="19523"/>
    <m/>
    <n v="447"/>
    <m/>
    <n v="130"/>
    <m/>
    <n v="91"/>
    <m/>
    <n v="808"/>
    <s v="A+"/>
    <d v="2020-05-05T00:00:00"/>
    <s v="9ecfd2c253242034e3f5affc7997fdccfdeb1152"/>
    <s v="2020-05-06T20:00:00Z"/>
    <n v="277"/>
    <m/>
    <n v="24984"/>
    <n v="24984"/>
    <n v="24984"/>
    <n v="11"/>
    <n v="13"/>
    <n v="0"/>
    <n v="516"/>
    <n v="139"/>
    <n v="655"/>
    <n v="705749"/>
    <x v="3"/>
  </r>
  <r>
    <x v="62"/>
    <x v="8"/>
    <n v="5654"/>
    <n v="20202"/>
    <m/>
    <n v="447"/>
    <m/>
    <n v="130"/>
    <m/>
    <n v="91"/>
    <m/>
    <n v="825"/>
    <s v="A+"/>
    <d v="2020-05-06T00:00:00"/>
    <s v="fc68efa48d5d84087e4928a346e54a3fe21092b9"/>
    <s v="2020-05-07T20:00:00Z"/>
    <n v="285"/>
    <m/>
    <n v="25856"/>
    <n v="25856"/>
    <n v="25856"/>
    <n v="11"/>
    <n v="8"/>
    <n v="0"/>
    <n v="679"/>
    <n v="193"/>
    <n v="872"/>
    <n v="705749"/>
    <x v="3"/>
  </r>
  <r>
    <x v="63"/>
    <x v="8"/>
    <n v="5899"/>
    <n v="21216"/>
    <m/>
    <n v="447"/>
    <m/>
    <n v="130"/>
    <m/>
    <n v="91"/>
    <m/>
    <n v="825"/>
    <s v="A+"/>
    <d v="2020-05-07T00:00:00"/>
    <s v="4059ea82f25e636e5e3f0e85f8a14089e334a132"/>
    <s v="2020-05-08T20:00:00Z"/>
    <n v="304"/>
    <m/>
    <n v="27115"/>
    <n v="27115"/>
    <n v="27115"/>
    <n v="11"/>
    <n v="19"/>
    <n v="0"/>
    <n v="1014"/>
    <n v="245"/>
    <n v="1259"/>
    <n v="705749"/>
    <x v="3"/>
  </r>
  <r>
    <x v="64"/>
    <x v="8"/>
    <n v="6102"/>
    <n v="22081"/>
    <m/>
    <n v="447"/>
    <m/>
    <n v="130"/>
    <m/>
    <n v="91"/>
    <m/>
    <n v="879"/>
    <s v="A+"/>
    <d v="2020-05-08T00:00:00"/>
    <s v="fecd17d92c59c096e523aeea3a74b9985c7047e3"/>
    <s v="2020-05-09T20:00:00Z"/>
    <n v="311"/>
    <m/>
    <n v="28183"/>
    <n v="28183"/>
    <n v="28183"/>
    <n v="11"/>
    <n v="7"/>
    <n v="0"/>
    <n v="865"/>
    <n v="203"/>
    <n v="1068"/>
    <n v="705749"/>
    <x v="3"/>
  </r>
  <r>
    <x v="65"/>
    <x v="8"/>
    <n v="6272"/>
    <n v="23298"/>
    <m/>
    <n v="447"/>
    <m/>
    <n v="130"/>
    <m/>
    <n v="91"/>
    <m/>
    <n v="880"/>
    <s v="A+"/>
    <d v="2020-05-09T00:00:00"/>
    <s v="9ab94b199d79e73252cf8b30ca7cb25d6d2074ee"/>
    <s v="2020-05-10T20:00:00Z"/>
    <n v="323"/>
    <m/>
    <n v="29570"/>
    <n v="29570"/>
    <n v="29570"/>
    <n v="11"/>
    <n v="12"/>
    <n v="0"/>
    <n v="1217"/>
    <n v="170"/>
    <n v="1387"/>
    <n v="705749"/>
    <x v="3"/>
  </r>
  <r>
    <x v="66"/>
    <x v="8"/>
    <n v="6389"/>
    <n v="23872"/>
    <m/>
    <n v="416"/>
    <m/>
    <m/>
    <m/>
    <n v="82"/>
    <m/>
    <n v="881"/>
    <s v="A"/>
    <d v="2020-05-10T00:00:00"/>
    <s v="96823a86d077b838aa718a491d8ad8e667579778"/>
    <s v="2020-05-11T20:00:00Z"/>
    <n v="328"/>
    <m/>
    <n v="30261"/>
    <n v="30261"/>
    <n v="30261"/>
    <n v="11"/>
    <n v="5"/>
    <n v="0"/>
    <n v="574"/>
    <n v="117"/>
    <n v="691"/>
    <n v="705749"/>
    <x v="3"/>
  </r>
  <r>
    <x v="67"/>
    <x v="8"/>
    <n v="6485"/>
    <n v="24565"/>
    <m/>
    <n v="416"/>
    <m/>
    <m/>
    <m/>
    <n v="82"/>
    <m/>
    <n v="886"/>
    <s v="A"/>
    <d v="2020-05-11T00:00:00"/>
    <s v="9437f63c6fb36500cb3681a8b3667804ea58935d"/>
    <s v="2020-05-12T20:00:00Z"/>
    <n v="336"/>
    <m/>
    <n v="31050"/>
    <n v="31050"/>
    <n v="31050"/>
    <n v="11"/>
    <n v="8"/>
    <n v="0"/>
    <n v="693"/>
    <n v="96"/>
    <n v="789"/>
    <n v="705749"/>
    <x v="3"/>
  </r>
  <r>
    <x v="68"/>
    <x v="8"/>
    <n v="6584"/>
    <n v="25074"/>
    <m/>
    <n v="423"/>
    <m/>
    <m/>
    <m/>
    <n v="82"/>
    <m/>
    <n v="934"/>
    <s v="A"/>
    <d v="2020-05-12T00:00:00"/>
    <s v="60a5a8205ad106c17df8430de9ec79ec988d13bc"/>
    <s v="2020-05-13T20:00:00Z"/>
    <n v="350"/>
    <m/>
    <n v="31658"/>
    <n v="31658"/>
    <n v="31658"/>
    <n v="11"/>
    <n v="14"/>
    <n v="0"/>
    <n v="509"/>
    <n v="99"/>
    <n v="608"/>
    <n v="705749"/>
    <x v="3"/>
  </r>
  <r>
    <x v="69"/>
    <x v="8"/>
    <n v="6736"/>
    <n v="26263"/>
    <m/>
    <n v="397"/>
    <m/>
    <m/>
    <m/>
    <n v="90"/>
    <m/>
    <n v="966"/>
    <s v="A"/>
    <d v="2020-05-13T00:00:00"/>
    <s v="37fed425316ee8a96f4437af258c5bcdb1554905"/>
    <s v="2020-05-14T20:00:00Z"/>
    <n v="358"/>
    <m/>
    <n v="32999"/>
    <n v="32999"/>
    <n v="32999"/>
    <n v="11"/>
    <n v="8"/>
    <n v="0"/>
    <n v="1189"/>
    <n v="152"/>
    <n v="1341"/>
    <n v="705749"/>
    <x v="3"/>
  </r>
  <r>
    <x v="70"/>
    <x v="8"/>
    <n v="6871"/>
    <n v="27468"/>
    <m/>
    <n v="393"/>
    <m/>
    <m/>
    <m/>
    <n v="90"/>
    <m/>
    <n v="975"/>
    <s v="A"/>
    <d v="2020-05-14T00:00:00"/>
    <s v="17190260870f259a18b29c701e5c839610c84c63"/>
    <s v="2020-05-15T20:00:00Z"/>
    <n v="368"/>
    <m/>
    <n v="34339"/>
    <n v="34339"/>
    <n v="34339"/>
    <n v="11"/>
    <n v="10"/>
    <n v="0"/>
    <n v="1205"/>
    <n v="135"/>
    <n v="1340"/>
    <n v="705749"/>
    <x v="3"/>
  </r>
  <r>
    <x v="71"/>
    <x v="8"/>
    <n v="7042"/>
    <n v="28490"/>
    <m/>
    <n v="382"/>
    <m/>
    <m/>
    <m/>
    <n v="79"/>
    <m/>
    <n v="998"/>
    <s v="A"/>
    <d v="2020-05-15T00:00:00"/>
    <s v="c2d074623d06cc96a1d5109a70bf3a1db3550010"/>
    <s v="2020-05-16T20:00:00Z"/>
    <n v="375"/>
    <m/>
    <n v="35532"/>
    <n v="35532"/>
    <n v="35532"/>
    <n v="11"/>
    <n v="7"/>
    <n v="0"/>
    <n v="1022"/>
    <n v="171"/>
    <n v="1193"/>
    <n v="705749"/>
    <x v="3"/>
  </r>
  <r>
    <x v="72"/>
    <x v="8"/>
    <n v="7123"/>
    <n v="29403"/>
    <m/>
    <n v="369"/>
    <m/>
    <m/>
    <m/>
    <n v="74"/>
    <m/>
    <n v="1023"/>
    <s v="A"/>
    <d v="2020-05-16T00:00:00"/>
    <s v="0be2a2f3324c58b61fe672bc9083a47d5edfdc28"/>
    <s v="2020-05-17T20:00:00Z"/>
    <n v="383"/>
    <m/>
    <n v="36526"/>
    <n v="36526"/>
    <n v="36526"/>
    <n v="11"/>
    <n v="8"/>
    <n v="0"/>
    <n v="913"/>
    <n v="81"/>
    <n v="994"/>
    <n v="705749"/>
    <x v="3"/>
  </r>
  <r>
    <x v="73"/>
    <x v="8"/>
    <n v="7270"/>
    <n v="30555"/>
    <m/>
    <n v="374"/>
    <m/>
    <m/>
    <m/>
    <n v="70"/>
    <m/>
    <n v="1028"/>
    <s v="A"/>
    <d v="2020-05-17T00:00:00"/>
    <s v="85ce1b3271226f1eb141c4c81f1fa6cac6e441d1"/>
    <s v="2020-05-18T20:00:00Z"/>
    <n v="392"/>
    <m/>
    <n v="37825"/>
    <n v="37825"/>
    <n v="37825"/>
    <n v="11"/>
    <n v="9"/>
    <n v="0"/>
    <n v="1152"/>
    <n v="147"/>
    <n v="1299"/>
    <n v="705749"/>
    <x v="3"/>
  </r>
  <r>
    <x v="74"/>
    <x v="8"/>
    <n v="7434"/>
    <n v="31940"/>
    <m/>
    <n v="375"/>
    <m/>
    <m/>
    <m/>
    <n v="77"/>
    <m/>
    <n v="1040"/>
    <s v="A"/>
    <d v="2020-05-18T00:00:00"/>
    <s v="92ad144f7eb2a87c86c646fddf34f3e3b0fbdbbf"/>
    <s v="2020-05-19T20:00:00Z"/>
    <n v="400"/>
    <m/>
    <n v="39374"/>
    <n v="39374"/>
    <n v="39374"/>
    <n v="11"/>
    <n v="8"/>
    <n v="0"/>
    <n v="1385"/>
    <n v="164"/>
    <n v="1549"/>
    <n v="705749"/>
    <x v="3"/>
  </r>
  <r>
    <x v="75"/>
    <x v="8"/>
    <n v="7551"/>
    <n v="32868"/>
    <m/>
    <n v="336"/>
    <m/>
    <m/>
    <m/>
    <n v="74"/>
    <m/>
    <n v="1059"/>
    <s v="A"/>
    <d v="2020-05-19T00:00:00"/>
    <s v="c104161c3fde2a6cf053ad4c9dfcf42bd6a30c39"/>
    <s v="2020-05-20T20:00:00Z"/>
    <n v="407"/>
    <m/>
    <n v="40419"/>
    <n v="40419"/>
    <n v="40419"/>
    <n v="11"/>
    <n v="7"/>
    <n v="0"/>
    <n v="928"/>
    <n v="117"/>
    <n v="1045"/>
    <n v="705749"/>
    <x v="3"/>
  </r>
  <r>
    <x v="76"/>
    <x v="8"/>
    <n v="7788"/>
    <n v="33968"/>
    <m/>
    <n v="336"/>
    <m/>
    <m/>
    <m/>
    <n v="74"/>
    <m/>
    <n v="1061"/>
    <s v="A"/>
    <d v="2020-05-20T00:00:00"/>
    <s v="f9e7cc07d606acb8893ae83e77202ed781bc42be"/>
    <s v="2020-05-21T20:00:00Z"/>
    <n v="412"/>
    <m/>
    <n v="41756"/>
    <n v="41756"/>
    <n v="41756"/>
    <n v="11"/>
    <n v="5"/>
    <n v="0"/>
    <n v="1100"/>
    <n v="237"/>
    <n v="1337"/>
    <n v="705749"/>
    <x v="3"/>
  </r>
  <r>
    <x v="77"/>
    <x v="8"/>
    <n v="7893"/>
    <n v="35100"/>
    <m/>
    <n v="342"/>
    <m/>
    <n v="112"/>
    <m/>
    <n v="74"/>
    <m/>
    <n v="1069"/>
    <s v="A+"/>
    <d v="2020-05-21T00:00:00"/>
    <s v="8cc4d805a1ccafd06b8992ce77a566f54610ca74"/>
    <s v="2020-05-22T20:00:00Z"/>
    <n v="418"/>
    <m/>
    <n v="42993"/>
    <n v="42993"/>
    <n v="42993"/>
    <n v="11"/>
    <n v="6"/>
    <n v="0"/>
    <n v="1132"/>
    <n v="105"/>
    <n v="1237"/>
    <n v="705749"/>
    <x v="3"/>
  </r>
  <r>
    <x v="78"/>
    <x v="8"/>
    <n v="7966"/>
    <n v="44025"/>
    <m/>
    <n v="324"/>
    <m/>
    <n v="110"/>
    <m/>
    <n v="73"/>
    <m/>
    <n v="1075"/>
    <s v="A+"/>
    <d v="2020-05-22T00:00:00"/>
    <s v="b8f19e27165d22981b8e12ef87be7d3a43007a2b"/>
    <s v="2020-05-23T20:00:00Z"/>
    <n v="427"/>
    <m/>
    <n v="51991"/>
    <n v="51991"/>
    <n v="51991"/>
    <n v="11"/>
    <n v="9"/>
    <n v="0"/>
    <n v="8925"/>
    <n v="73"/>
    <n v="8998"/>
    <n v="705749"/>
    <x v="3"/>
  </r>
  <r>
    <x v="79"/>
    <x v="8"/>
    <n v="7966"/>
    <n v="44025"/>
    <m/>
    <n v="324"/>
    <m/>
    <n v="110"/>
    <m/>
    <n v="73"/>
    <m/>
    <n v="1075"/>
    <s v="A+"/>
    <d v="2020-05-22T00:00:00"/>
    <s v="799b032984eb36386cd59a7cdff555755bbc0a35"/>
    <s v="2020-05-24T20:00:00Z"/>
    <n v="427"/>
    <m/>
    <n v="51991"/>
    <n v="51991"/>
    <n v="51991"/>
    <n v="11"/>
    <n v="0"/>
    <n v="0"/>
    <n v="0"/>
    <n v="0"/>
    <n v="0"/>
    <n v="705749"/>
    <x v="3"/>
  </r>
  <r>
    <x v="0"/>
    <x v="9"/>
    <n v="0"/>
    <n v="10"/>
    <n v="0"/>
    <m/>
    <m/>
    <m/>
    <m/>
    <m/>
    <m/>
    <m/>
    <m/>
    <m/>
    <s v="4837103cbe437f027aa75ec8b86a6d01e323e08a"/>
    <s v="2020-03-06T21:00:00Z"/>
    <m/>
    <m/>
    <n v="10"/>
    <n v="10"/>
    <n v="10"/>
    <n v="10"/>
    <m/>
    <m/>
    <m/>
    <m/>
    <m/>
    <n v="973764"/>
    <x v="3"/>
  </r>
  <r>
    <x v="1"/>
    <x v="9"/>
    <n v="0"/>
    <n v="10"/>
    <n v="0"/>
    <m/>
    <m/>
    <m/>
    <m/>
    <m/>
    <m/>
    <m/>
    <m/>
    <m/>
    <s v="2a4904083f3c5d06e34971c48e2dc95d2034d4b7"/>
    <s v="2020-03-07T21:00:00Z"/>
    <m/>
    <m/>
    <n v="10"/>
    <n v="10"/>
    <n v="10"/>
    <n v="10"/>
    <n v="0"/>
    <n v="0"/>
    <n v="0"/>
    <n v="0"/>
    <n v="0"/>
    <n v="973764"/>
    <x v="3"/>
  </r>
  <r>
    <x v="2"/>
    <x v="9"/>
    <n v="0"/>
    <n v="10"/>
    <n v="0"/>
    <m/>
    <m/>
    <m/>
    <m/>
    <m/>
    <m/>
    <m/>
    <m/>
    <m/>
    <s v="39576788f956e07563de6035710046d8c3dc186f"/>
    <s v="2020-03-08T20:00:00Z"/>
    <m/>
    <m/>
    <n v="10"/>
    <n v="10"/>
    <n v="10"/>
    <n v="10"/>
    <n v="0"/>
    <n v="0"/>
    <n v="0"/>
    <n v="0"/>
    <n v="0"/>
    <n v="973764"/>
    <x v="3"/>
  </r>
  <r>
    <x v="3"/>
    <x v="9"/>
    <n v="0"/>
    <n v="15"/>
    <n v="3"/>
    <m/>
    <m/>
    <m/>
    <m/>
    <m/>
    <m/>
    <m/>
    <m/>
    <m/>
    <s v="7c51337d94bcfabab82c327a971d3a80651fa30f"/>
    <s v="2020-03-09T20:00:00Z"/>
    <m/>
    <m/>
    <n v="18"/>
    <n v="15"/>
    <n v="15"/>
    <n v="10"/>
    <n v="0"/>
    <n v="0"/>
    <n v="5"/>
    <n v="0"/>
    <n v="5"/>
    <n v="973764"/>
    <x v="3"/>
  </r>
  <r>
    <x v="4"/>
    <x v="9"/>
    <n v="0"/>
    <n v="17"/>
    <n v="3"/>
    <m/>
    <m/>
    <m/>
    <m/>
    <m/>
    <m/>
    <m/>
    <m/>
    <m/>
    <s v="8cea37df26f67cfb796a63b7c55f40e6f85697fa"/>
    <s v="2020-03-10T20:00:00Z"/>
    <m/>
    <m/>
    <n v="20"/>
    <n v="17"/>
    <n v="17"/>
    <n v="10"/>
    <n v="0"/>
    <n v="0"/>
    <n v="2"/>
    <n v="0"/>
    <n v="2"/>
    <n v="973764"/>
    <x v="3"/>
  </r>
  <r>
    <x v="5"/>
    <x v="9"/>
    <n v="1"/>
    <n v="17"/>
    <n v="2"/>
    <m/>
    <m/>
    <m/>
    <m/>
    <m/>
    <m/>
    <m/>
    <m/>
    <m/>
    <s v="19fef58c9c6a081f4ccc6a0b5789af4a02104ca0"/>
    <s v="2020-03-11T20:00:00Z"/>
    <m/>
    <m/>
    <n v="20"/>
    <n v="18"/>
    <n v="18"/>
    <n v="10"/>
    <n v="0"/>
    <n v="0"/>
    <n v="0"/>
    <n v="1"/>
    <n v="1"/>
    <n v="973764"/>
    <x v="3"/>
  </r>
  <r>
    <x v="6"/>
    <x v="9"/>
    <n v="4"/>
    <n v="23"/>
    <n v="14"/>
    <m/>
    <m/>
    <m/>
    <m/>
    <m/>
    <m/>
    <m/>
    <m/>
    <d v="2020-03-12T11:30:00"/>
    <s v="dc3b37acb5af4bfc5f9c795fbbfbd52bca90227e"/>
    <s v="2020-03-12T20:00:00Z"/>
    <m/>
    <m/>
    <n v="41"/>
    <n v="27"/>
    <n v="27"/>
    <n v="10"/>
    <n v="0"/>
    <n v="0"/>
    <n v="6"/>
    <n v="3"/>
    <n v="9"/>
    <n v="973764"/>
    <x v="3"/>
  </r>
  <r>
    <x v="7"/>
    <x v="9"/>
    <n v="4"/>
    <n v="30"/>
    <n v="10"/>
    <m/>
    <m/>
    <m/>
    <m/>
    <m/>
    <m/>
    <m/>
    <m/>
    <d v="2020-03-12T16:00:00"/>
    <s v="ad27ff7cb26900ee22072920d8970891bdf8a8c3"/>
    <s v="2020-03-13T20:00:00Z"/>
    <m/>
    <m/>
    <n v="44"/>
    <n v="34"/>
    <n v="34"/>
    <n v="10"/>
    <n v="0"/>
    <n v="0"/>
    <n v="7"/>
    <n v="0"/>
    <n v="7"/>
    <n v="973764"/>
    <x v="3"/>
  </r>
  <r>
    <x v="8"/>
    <x v="9"/>
    <n v="6"/>
    <n v="36"/>
    <n v="32"/>
    <m/>
    <m/>
    <m/>
    <m/>
    <m/>
    <m/>
    <m/>
    <m/>
    <d v="2020-03-14T13:00:00"/>
    <s v="941ed8e020d4a20a5b2271c43e57b1ddca99bd94"/>
    <s v="2020-03-14T20:00:00Z"/>
    <m/>
    <m/>
    <n v="74"/>
    <n v="42"/>
    <n v="42"/>
    <n v="10"/>
    <n v="0"/>
    <n v="0"/>
    <n v="6"/>
    <n v="2"/>
    <n v="8"/>
    <n v="973764"/>
    <x v="3"/>
  </r>
  <r>
    <x v="9"/>
    <x v="9"/>
    <n v="6"/>
    <n v="36"/>
    <n v="32"/>
    <m/>
    <m/>
    <m/>
    <m/>
    <m/>
    <m/>
    <m/>
    <m/>
    <d v="2020-03-14T13:00:00"/>
    <s v="446a343af17fcad8a141ecb723789f2ad69f6869"/>
    <s v="2020-03-15T20:00:00Z"/>
    <m/>
    <m/>
    <n v="74"/>
    <n v="42"/>
    <n v="42"/>
    <n v="10"/>
    <n v="0"/>
    <n v="0"/>
    <n v="0"/>
    <n v="0"/>
    <n v="0"/>
    <n v="973764"/>
    <x v="3"/>
  </r>
  <r>
    <x v="10"/>
    <x v="9"/>
    <n v="8"/>
    <n v="36"/>
    <n v="32"/>
    <m/>
    <m/>
    <m/>
    <m/>
    <m/>
    <m/>
    <m/>
    <m/>
    <d v="2020-03-16T15:37:00"/>
    <s v="276e164c9f2047b605669448bb59b9ffbbf11a95"/>
    <s v="2020-03-16T20:00:00Z"/>
    <m/>
    <m/>
    <n v="76"/>
    <n v="44"/>
    <n v="44"/>
    <n v="10"/>
    <n v="0"/>
    <n v="0"/>
    <n v="0"/>
    <n v="2"/>
    <n v="2"/>
    <n v="973764"/>
    <x v="3"/>
  </r>
  <r>
    <x v="11"/>
    <x v="9"/>
    <n v="16"/>
    <n v="36"/>
    <m/>
    <m/>
    <m/>
    <m/>
    <m/>
    <m/>
    <m/>
    <m/>
    <m/>
    <d v="2020-03-16T11:40:00"/>
    <s v="5739fb0b3ceef7398782d6a867f65308b42bf70e"/>
    <s v="2020-03-17T20:00:00Z"/>
    <m/>
    <m/>
    <n v="52"/>
    <n v="52"/>
    <n v="52"/>
    <n v="10"/>
    <n v="0"/>
    <n v="0"/>
    <n v="0"/>
    <n v="8"/>
    <n v="8"/>
    <n v="973764"/>
    <x v="3"/>
  </r>
  <r>
    <x v="12"/>
    <x v="9"/>
    <n v="25"/>
    <n v="36"/>
    <m/>
    <m/>
    <m/>
    <m/>
    <m/>
    <m/>
    <m/>
    <m/>
    <m/>
    <d v="2020-03-18T11:30:00"/>
    <s v="601ee7dfc3d770165a2e0433ef27c262a174591a"/>
    <s v="2020-03-18T20:00:00Z"/>
    <m/>
    <m/>
    <n v="61"/>
    <n v="61"/>
    <n v="61"/>
    <n v="10"/>
    <n v="0"/>
    <n v="0"/>
    <n v="0"/>
    <n v="9"/>
    <n v="9"/>
    <n v="973764"/>
    <x v="3"/>
  </r>
  <r>
    <x v="13"/>
    <x v="9"/>
    <n v="30"/>
    <n v="36"/>
    <m/>
    <m/>
    <m/>
    <m/>
    <m/>
    <m/>
    <m/>
    <m/>
    <m/>
    <d v="2020-03-19T12:00:00"/>
    <s v="0ca9be78a3594a83e9a6b4c7cc03e4eb433f128c"/>
    <s v="2020-03-19T20:00:00Z"/>
    <n v="0"/>
    <m/>
    <n v="66"/>
    <n v="66"/>
    <n v="66"/>
    <n v="10"/>
    <n v="0"/>
    <n v="0"/>
    <n v="0"/>
    <n v="5"/>
    <n v="5"/>
    <n v="973764"/>
    <x v="3"/>
  </r>
  <r>
    <x v="14"/>
    <x v="9"/>
    <n v="38"/>
    <n v="36"/>
    <m/>
    <m/>
    <m/>
    <m/>
    <m/>
    <m/>
    <m/>
    <m/>
    <m/>
    <d v="2020-03-20T10:00:00"/>
    <s v="b1e7ae87824d0392da820c4fe75c92f7df72427e"/>
    <s v="2020-03-20T20:00:00Z"/>
    <n v="0"/>
    <m/>
    <n v="74"/>
    <n v="74"/>
    <n v="74"/>
    <n v="10"/>
    <n v="0"/>
    <n v="0"/>
    <n v="0"/>
    <n v="8"/>
    <n v="8"/>
    <n v="973764"/>
    <x v="3"/>
  </r>
  <r>
    <x v="15"/>
    <x v="9"/>
    <n v="45"/>
    <n v="36"/>
    <m/>
    <m/>
    <m/>
    <m/>
    <m/>
    <m/>
    <m/>
    <m/>
    <m/>
    <d v="2020-03-21T15:15:00"/>
    <s v="28aef8d0847d80d187fdf1cccad1411239a3b3ec"/>
    <s v="2020-03-21T20:00:00Z"/>
    <n v="0"/>
    <m/>
    <n v="81"/>
    <n v="81"/>
    <n v="81"/>
    <n v="10"/>
    <n v="0"/>
    <n v="0"/>
    <n v="0"/>
    <n v="7"/>
    <n v="7"/>
    <n v="973764"/>
    <x v="3"/>
  </r>
  <r>
    <x v="16"/>
    <x v="9"/>
    <n v="56"/>
    <n v="36"/>
    <m/>
    <m/>
    <m/>
    <m/>
    <m/>
    <m/>
    <m/>
    <m/>
    <m/>
    <d v="2020-03-22T16:15:00"/>
    <s v="8986894e94ae98603dd5f453a820580862e632de"/>
    <s v="2020-03-22T20:00:00Z"/>
    <n v="0"/>
    <m/>
    <n v="92"/>
    <n v="92"/>
    <n v="92"/>
    <n v="10"/>
    <n v="0"/>
    <n v="0"/>
    <n v="0"/>
    <n v="11"/>
    <n v="11"/>
    <n v="973764"/>
    <x v="3"/>
  </r>
  <r>
    <x v="17"/>
    <x v="9"/>
    <n v="68"/>
    <n v="36"/>
    <m/>
    <m/>
    <m/>
    <m/>
    <m/>
    <m/>
    <m/>
    <m/>
    <s v="C"/>
    <d v="2020-03-23T11:15:00"/>
    <s v="2e3d7939cdc8f95d4b1a238ea76a618f4435312b"/>
    <s v="2020-03-23T20:00:00Z"/>
    <n v="0"/>
    <m/>
    <n v="104"/>
    <n v="104"/>
    <n v="104"/>
    <n v="10"/>
    <n v="0"/>
    <n v="0"/>
    <n v="0"/>
    <n v="12"/>
    <n v="12"/>
    <n v="973764"/>
    <x v="3"/>
  </r>
  <r>
    <x v="18"/>
    <x v="9"/>
    <n v="91"/>
    <n v="36"/>
    <m/>
    <m/>
    <m/>
    <m/>
    <m/>
    <m/>
    <m/>
    <m/>
    <s v="C"/>
    <d v="2020-03-24T10:45:00"/>
    <s v="c515ef744b28a95f506a7c7341be8db24c39e411"/>
    <s v="2020-03-24T20:00:00Z"/>
    <n v="0"/>
    <m/>
    <n v="127"/>
    <n v="127"/>
    <n v="127"/>
    <n v="10"/>
    <n v="0"/>
    <n v="0"/>
    <n v="0"/>
    <n v="23"/>
    <n v="23"/>
    <n v="973764"/>
    <x v="3"/>
  </r>
  <r>
    <x v="19"/>
    <x v="9"/>
    <n v="115"/>
    <n v="36"/>
    <m/>
    <n v="11"/>
    <m/>
    <m/>
    <m/>
    <m/>
    <m/>
    <m/>
    <s v="C"/>
    <d v="2020-03-25T12:00:00"/>
    <s v="d845cd68ab8a8172a135e96bea866f76bf2be668"/>
    <s v="2020-03-25T20:00:00Z"/>
    <n v="0"/>
    <m/>
    <n v="151"/>
    <n v="151"/>
    <n v="151"/>
    <n v="10"/>
    <n v="0"/>
    <n v="0"/>
    <n v="0"/>
    <n v="24"/>
    <n v="24"/>
    <n v="973764"/>
    <x v="3"/>
  </r>
  <r>
    <x v="20"/>
    <x v="9"/>
    <n v="130"/>
    <n v="36"/>
    <m/>
    <n v="13"/>
    <m/>
    <m/>
    <m/>
    <m/>
    <m/>
    <n v="4"/>
    <s v="C"/>
    <d v="2020-03-26T00:00:00"/>
    <s v="f046e233388cec5b88729d387119c9300958b221"/>
    <s v="2020-03-26T20:00:00Z"/>
    <n v="1"/>
    <m/>
    <n v="166"/>
    <n v="166"/>
    <n v="166"/>
    <n v="10"/>
    <n v="1"/>
    <n v="0"/>
    <n v="0"/>
    <n v="15"/>
    <n v="15"/>
    <n v="973764"/>
    <x v="3"/>
  </r>
  <r>
    <x v="21"/>
    <x v="9"/>
    <n v="163"/>
    <n v="36"/>
    <m/>
    <n v="15"/>
    <m/>
    <m/>
    <m/>
    <m/>
    <m/>
    <n v="9"/>
    <s v="C"/>
    <d v="2020-03-27T00:00:00"/>
    <s v="123c7675ec3fef70c48885d28552c7baa95a9fcc"/>
    <s v="2020-03-27T20:00:00Z"/>
    <n v="2"/>
    <m/>
    <n v="199"/>
    <n v="199"/>
    <n v="199"/>
    <n v="10"/>
    <n v="1"/>
    <n v="0"/>
    <n v="0"/>
    <n v="33"/>
    <n v="33"/>
    <n v="973764"/>
    <x v="3"/>
  </r>
  <r>
    <x v="22"/>
    <x v="9"/>
    <n v="214"/>
    <n v="36"/>
    <m/>
    <n v="31"/>
    <m/>
    <m/>
    <m/>
    <m/>
    <m/>
    <n v="9"/>
    <s v="C"/>
    <d v="2020-03-28T00:00:00"/>
    <s v="0e1c0964ea659bba8085baf08b362d965ff2eb55"/>
    <s v="2020-03-28T20:00:00Z"/>
    <n v="3"/>
    <m/>
    <n v="250"/>
    <n v="250"/>
    <n v="250"/>
    <n v="10"/>
    <n v="1"/>
    <n v="0"/>
    <n v="0"/>
    <n v="51"/>
    <n v="51"/>
    <n v="973764"/>
    <x v="3"/>
  </r>
  <r>
    <x v="23"/>
    <x v="9"/>
    <n v="232"/>
    <n v="36"/>
    <m/>
    <n v="33"/>
    <m/>
    <m/>
    <m/>
    <m/>
    <m/>
    <n v="9"/>
    <s v="C"/>
    <d v="2020-03-29T00:00:00"/>
    <s v="397d21bc186abbc9d3aef382a30e43976ee5aeaa"/>
    <s v="2020-03-29T20:00:00Z"/>
    <n v="6"/>
    <m/>
    <n v="268"/>
    <n v="268"/>
    <n v="268"/>
    <n v="10"/>
    <n v="3"/>
    <n v="0"/>
    <n v="0"/>
    <n v="18"/>
    <n v="18"/>
    <n v="973764"/>
    <x v="3"/>
  </r>
  <r>
    <x v="24"/>
    <x v="9"/>
    <n v="264"/>
    <n v="2216"/>
    <m/>
    <n v="45"/>
    <m/>
    <m/>
    <m/>
    <m/>
    <m/>
    <n v="9"/>
    <s v="C"/>
    <d v="2020-03-30T00:00:00"/>
    <s v="695794e04761630f5a5644975930fa6089b985bf"/>
    <s v="2020-03-30T20:00:00Z"/>
    <n v="6"/>
    <m/>
    <n v="2480"/>
    <n v="2480"/>
    <n v="2480"/>
    <n v="10"/>
    <n v="0"/>
    <n v="0"/>
    <n v="2180"/>
    <n v="32"/>
    <n v="2212"/>
    <n v="973764"/>
    <x v="3"/>
  </r>
  <r>
    <x v="25"/>
    <x v="9"/>
    <n v="319"/>
    <n v="3696"/>
    <m/>
    <n v="57"/>
    <m/>
    <m/>
    <m/>
    <m/>
    <m/>
    <n v="22"/>
    <s v="C"/>
    <d v="2020-03-31T16:00:00"/>
    <s v="964cc6c0a40a3ff44802708f4573c87c3009cbb8"/>
    <s v="2020-03-31T20:00:00Z"/>
    <n v="10"/>
    <m/>
    <n v="4015"/>
    <n v="4015"/>
    <n v="4015"/>
    <n v="10"/>
    <n v="4"/>
    <n v="0"/>
    <n v="1480"/>
    <n v="55"/>
    <n v="1535"/>
    <n v="973764"/>
    <x v="3"/>
  </r>
  <r>
    <x v="26"/>
    <x v="9"/>
    <n v="368"/>
    <n v="4015"/>
    <m/>
    <n v="51"/>
    <m/>
    <m/>
    <m/>
    <m/>
    <m/>
    <n v="49"/>
    <s v="C"/>
    <d v="2020-04-01T12:30:00"/>
    <s v="482d0d703ed3a489c47a2b0c1ec23b05ab5cc346"/>
    <s v="2020-04-01T20:00:00Z"/>
    <n v="11"/>
    <m/>
    <n v="4383"/>
    <n v="4383"/>
    <n v="4383"/>
    <n v="10"/>
    <n v="1"/>
    <n v="0"/>
    <n v="319"/>
    <n v="49"/>
    <n v="368"/>
    <n v="973764"/>
    <x v="3"/>
  </r>
  <r>
    <x v="27"/>
    <x v="9"/>
    <n v="393"/>
    <n v="4566"/>
    <m/>
    <n v="56"/>
    <m/>
    <m/>
    <m/>
    <m/>
    <m/>
    <n v="49"/>
    <s v="C"/>
    <d v="2020-04-02T16:45:00"/>
    <s v="4eecaba5f7d492c15722e254d4a46aa30407e645"/>
    <s v="2020-04-02T20:00:00Z"/>
    <n v="12"/>
    <m/>
    <n v="4959"/>
    <n v="4959"/>
    <n v="4959"/>
    <n v="10"/>
    <n v="1"/>
    <n v="0"/>
    <n v="551"/>
    <n v="25"/>
    <n v="576"/>
    <n v="973764"/>
    <x v="3"/>
  </r>
  <r>
    <x v="28"/>
    <x v="9"/>
    <n v="450"/>
    <n v="4995"/>
    <m/>
    <n v="63"/>
    <m/>
    <m/>
    <m/>
    <m/>
    <m/>
    <n v="71"/>
    <s v="C"/>
    <d v="2020-04-03T00:00:00"/>
    <s v="cb4dfe887862d01431f4cd7bf253c77deb0cc681"/>
    <s v="2020-04-03T20:00:00Z"/>
    <n v="14"/>
    <m/>
    <n v="5445"/>
    <n v="5445"/>
    <n v="5445"/>
    <n v="10"/>
    <n v="2"/>
    <n v="0"/>
    <n v="429"/>
    <n v="57"/>
    <n v="486"/>
    <n v="973764"/>
    <x v="3"/>
  </r>
  <r>
    <x v="29"/>
    <x v="9"/>
    <n v="593"/>
    <n v="5874"/>
    <m/>
    <n v="95"/>
    <m/>
    <m/>
    <m/>
    <m/>
    <m/>
    <n v="71"/>
    <s v="C"/>
    <d v="2020-04-04T13:45:00"/>
    <s v="0349eca21ca46acc00498c682deea2a0765edffa"/>
    <s v="2020-04-04T20:00:00Z"/>
    <n v="14"/>
    <m/>
    <n v="6467"/>
    <n v="6467"/>
    <n v="6467"/>
    <n v="10"/>
    <n v="0"/>
    <n v="0"/>
    <n v="879"/>
    <n v="143"/>
    <n v="1022"/>
    <n v="973764"/>
    <x v="3"/>
  </r>
  <r>
    <x v="30"/>
    <x v="9"/>
    <n v="673"/>
    <n v="6321"/>
    <m/>
    <n v="101"/>
    <m/>
    <m/>
    <m/>
    <m/>
    <m/>
    <n v="71"/>
    <s v="C"/>
    <d v="2020-04-05T12:30:00"/>
    <s v="21ad8ad3f3e26a6096bea1890c2ba261bed8891d"/>
    <s v="2020-04-05T20:00:00Z"/>
    <n v="14"/>
    <m/>
    <n v="6994"/>
    <n v="6994"/>
    <n v="6994"/>
    <n v="10"/>
    <n v="0"/>
    <n v="0"/>
    <n v="447"/>
    <n v="80"/>
    <n v="527"/>
    <n v="973764"/>
    <x v="3"/>
  </r>
  <r>
    <x v="31"/>
    <x v="9"/>
    <n v="673"/>
    <n v="6321"/>
    <m/>
    <n v="101"/>
    <m/>
    <m/>
    <m/>
    <m/>
    <m/>
    <n v="71"/>
    <s v="A"/>
    <d v="2020-04-05T03:30:00"/>
    <s v="fdbe3153e1855e1060496d3cd49ccff170ff5026"/>
    <s v="2020-04-06T20:00:00Z"/>
    <n v="14"/>
    <m/>
    <n v="6994"/>
    <n v="6994"/>
    <n v="6994"/>
    <n v="10"/>
    <n v="0"/>
    <n v="0"/>
    <n v="0"/>
    <n v="0"/>
    <n v="0"/>
    <n v="973764"/>
    <x v="3"/>
  </r>
  <r>
    <x v="32"/>
    <x v="9"/>
    <n v="928"/>
    <n v="7628"/>
    <m/>
    <n v="147"/>
    <m/>
    <m/>
    <m/>
    <m/>
    <m/>
    <n v="144"/>
    <s v="A"/>
    <d v="2020-04-07T16:30:00"/>
    <s v="a4f29e8b852a1199dc502d4c45b26bbb1734f843"/>
    <s v="2020-04-07T20:00:00Z"/>
    <n v="16"/>
    <m/>
    <n v="8556"/>
    <n v="8556"/>
    <n v="8556"/>
    <n v="10"/>
    <n v="2"/>
    <n v="0"/>
    <n v="1307"/>
    <n v="255"/>
    <n v="1562"/>
    <n v="973764"/>
    <x v="3"/>
  </r>
  <r>
    <x v="33"/>
    <x v="9"/>
    <n v="928"/>
    <n v="7628"/>
    <m/>
    <n v="147"/>
    <m/>
    <m/>
    <m/>
    <m/>
    <m/>
    <n v="144"/>
    <s v="A"/>
    <d v="2020-04-07T16:30:00"/>
    <s v="e1c821e584a80f3545d2f378d79bb55f1f6352cd"/>
    <s v="2020-04-08T20:00:00Z"/>
    <n v="16"/>
    <m/>
    <n v="8556"/>
    <n v="8556"/>
    <n v="8556"/>
    <n v="10"/>
    <n v="0"/>
    <n v="0"/>
    <n v="0"/>
    <n v="0"/>
    <n v="0"/>
    <n v="973764"/>
    <x v="3"/>
  </r>
  <r>
    <x v="34"/>
    <x v="9"/>
    <n v="1207"/>
    <n v="8683"/>
    <m/>
    <n v="201"/>
    <m/>
    <m/>
    <m/>
    <m/>
    <m/>
    <n v="173"/>
    <s v="A"/>
    <d v="2020-04-09T17:00:00"/>
    <s v="86734fd40e91e12cb60c6340c557ed784b3bde2a"/>
    <s v="2020-04-09T20:00:00Z"/>
    <n v="23"/>
    <m/>
    <n v="9890"/>
    <n v="9890"/>
    <n v="9890"/>
    <n v="10"/>
    <n v="7"/>
    <n v="0"/>
    <n v="1055"/>
    <n v="279"/>
    <n v="1334"/>
    <n v="973764"/>
    <x v="3"/>
  </r>
  <r>
    <x v="35"/>
    <x v="9"/>
    <n v="1326"/>
    <n v="10415"/>
    <m/>
    <n v="181"/>
    <m/>
    <m/>
    <m/>
    <m/>
    <m/>
    <n v="177"/>
    <s v="A"/>
    <d v="2020-04-10T14:00:00"/>
    <s v="9be6836ea8b937fe022f580defe14ebeadcaac5a"/>
    <s v="2020-04-10T20:00:00Z"/>
    <n v="23"/>
    <m/>
    <n v="11741"/>
    <n v="11741"/>
    <n v="11741"/>
    <n v="10"/>
    <n v="0"/>
    <n v="0"/>
    <n v="1732"/>
    <n v="119"/>
    <n v="1851"/>
    <n v="973764"/>
    <x v="3"/>
  </r>
  <r>
    <x v="36"/>
    <x v="9"/>
    <n v="1479"/>
    <n v="9624"/>
    <m/>
    <n v="190"/>
    <m/>
    <m/>
    <m/>
    <m/>
    <m/>
    <n v="191"/>
    <s v="A"/>
    <d v="2020-04-11T13:30:00"/>
    <s v="8af6db12fb508b713b13e9afefa03e41220c17f2"/>
    <s v="2020-04-11T20:00:00Z"/>
    <n v="33"/>
    <m/>
    <n v="11103"/>
    <n v="11103"/>
    <n v="11103"/>
    <n v="10"/>
    <n v="10"/>
    <n v="0"/>
    <n v="-791"/>
    <n v="153"/>
    <n v="-638"/>
    <n v="973764"/>
    <x v="3"/>
  </r>
  <r>
    <x v="37"/>
    <x v="9"/>
    <n v="1479"/>
    <n v="9624"/>
    <m/>
    <n v="190"/>
    <m/>
    <m/>
    <m/>
    <m/>
    <m/>
    <n v="191"/>
    <s v="A"/>
    <d v="2020-04-11T13:30:00"/>
    <s v="f2c7dd2649c707e8c13c3df4c1a73fd25b6a8e7b"/>
    <s v="2020-04-12T20:00:00Z"/>
    <n v="33"/>
    <m/>
    <n v="11103"/>
    <n v="11103"/>
    <n v="11103"/>
    <n v="10"/>
    <n v="0"/>
    <n v="0"/>
    <n v="0"/>
    <n v="0"/>
    <n v="0"/>
    <n v="973764"/>
    <x v="3"/>
  </r>
  <r>
    <x v="38"/>
    <x v="9"/>
    <n v="1625"/>
    <n v="10195"/>
    <m/>
    <n v="201"/>
    <m/>
    <m/>
    <m/>
    <m/>
    <m/>
    <n v="213"/>
    <s v="A"/>
    <d v="2020-04-13T17:00:00"/>
    <s v="3a2fbaec228cf4c64343a7aa6d99a55692d6783f"/>
    <s v="2020-04-13T20:00:00Z"/>
    <n v="35"/>
    <m/>
    <n v="11820"/>
    <n v="11820"/>
    <n v="11820"/>
    <n v="10"/>
    <n v="2"/>
    <n v="0"/>
    <n v="571"/>
    <n v="146"/>
    <n v="717"/>
    <n v="973764"/>
    <x v="3"/>
  </r>
  <r>
    <x v="39"/>
    <x v="9"/>
    <n v="1761"/>
    <n v="10543"/>
    <m/>
    <n v="204"/>
    <m/>
    <m/>
    <m/>
    <m/>
    <m/>
    <n v="277"/>
    <s v="A"/>
    <d v="2020-04-14T17:45:00"/>
    <s v="a67d18c3ef44d1d97f36e821add9cda29081b6ee"/>
    <s v="2020-04-14T20:00:00Z"/>
    <n v="41"/>
    <m/>
    <n v="12304"/>
    <n v="12304"/>
    <n v="12304"/>
    <n v="10"/>
    <n v="6"/>
    <n v="0"/>
    <n v="348"/>
    <n v="136"/>
    <n v="484"/>
    <n v="973764"/>
    <x v="3"/>
  </r>
  <r>
    <x v="40"/>
    <x v="9"/>
    <n v="2014"/>
    <n v="11088"/>
    <m/>
    <n v="208"/>
    <m/>
    <m/>
    <m/>
    <m/>
    <m/>
    <n v="354"/>
    <s v="A"/>
    <d v="2020-04-15T16:15:00"/>
    <s v="452f7da2d94af552570e09a07ae20a4beffd2ab9"/>
    <s v="2020-04-15T20:00:00Z"/>
    <n v="46"/>
    <m/>
    <n v="13102"/>
    <n v="13102"/>
    <n v="13102"/>
    <n v="10"/>
    <n v="5"/>
    <n v="0"/>
    <n v="545"/>
    <n v="253"/>
    <n v="798"/>
    <n v="973764"/>
    <x v="3"/>
  </r>
  <r>
    <x v="41"/>
    <x v="9"/>
    <n v="2075"/>
    <n v="11275"/>
    <m/>
    <n v="209"/>
    <m/>
    <m/>
    <m/>
    <m/>
    <m/>
    <n v="378"/>
    <s v="A"/>
    <d v="2020-04-16T16:00:00"/>
    <s v="c3040e28f3edab8b93f38cb090a29b15315df0a7"/>
    <s v="2020-04-16T20:00:00Z"/>
    <n v="52"/>
    <m/>
    <n v="13350"/>
    <n v="13350"/>
    <n v="13350"/>
    <n v="10"/>
    <n v="6"/>
    <n v="0"/>
    <n v="187"/>
    <n v="61"/>
    <n v="248"/>
    <n v="973764"/>
    <x v="3"/>
  </r>
  <r>
    <x v="42"/>
    <x v="9"/>
    <n v="2323"/>
    <n v="11694"/>
    <m/>
    <n v="224"/>
    <m/>
    <m/>
    <m/>
    <m/>
    <m/>
    <n v="423"/>
    <s v="A"/>
    <d v="2020-04-17T17:00:00"/>
    <s v="42b83bef35dded8d74d77f1654f6827f050e99ea"/>
    <s v="2020-04-17T20:00:00Z"/>
    <n v="61"/>
    <m/>
    <n v="14017"/>
    <n v="14017"/>
    <n v="14017"/>
    <n v="10"/>
    <n v="9"/>
    <n v="0"/>
    <n v="419"/>
    <n v="248"/>
    <n v="667"/>
    <n v="973764"/>
    <x v="3"/>
  </r>
  <r>
    <x v="43"/>
    <x v="9"/>
    <n v="2323"/>
    <n v="11694"/>
    <m/>
    <n v="224"/>
    <m/>
    <m/>
    <m/>
    <m/>
    <m/>
    <n v="423"/>
    <s v="A"/>
    <d v="2020-04-17T17:00:00"/>
    <s v="5275ad4c8ae9357ea8a1c01ea6ac5bc2c3957cce"/>
    <s v="2020-04-18T20:00:00Z"/>
    <n v="61"/>
    <m/>
    <n v="14017"/>
    <n v="14017"/>
    <n v="14017"/>
    <n v="10"/>
    <n v="0"/>
    <n v="0"/>
    <n v="0"/>
    <n v="0"/>
    <n v="0"/>
    <n v="973764"/>
    <x v="3"/>
  </r>
  <r>
    <x v="44"/>
    <x v="9"/>
    <n v="2538"/>
    <n v="12256"/>
    <m/>
    <n v="249"/>
    <m/>
    <m/>
    <m/>
    <m/>
    <m/>
    <n v="466"/>
    <s v="A"/>
    <d v="2020-04-18T17:00:00"/>
    <s v="9087c4ec73a2ac89e38b02af7bbae9ae12ff1e09"/>
    <s v="2020-04-19T20:00:00Z"/>
    <n v="67"/>
    <m/>
    <n v="14794"/>
    <n v="14794"/>
    <n v="14794"/>
    <n v="10"/>
    <n v="6"/>
    <n v="0"/>
    <n v="562"/>
    <n v="215"/>
    <n v="777"/>
    <n v="973764"/>
    <x v="3"/>
  </r>
  <r>
    <x v="45"/>
    <x v="9"/>
    <n v="2745"/>
    <n v="13725"/>
    <m/>
    <n v="256"/>
    <m/>
    <m/>
    <m/>
    <m/>
    <m/>
    <n v="495"/>
    <s v="A"/>
    <d v="2020-04-20T12:00:00"/>
    <s v="8905237aedb46f4a5f55f28421d537726a3b2327"/>
    <s v="2020-04-20T20:00:00Z"/>
    <n v="72"/>
    <m/>
    <n v="16470"/>
    <n v="16470"/>
    <n v="16470"/>
    <n v="10"/>
    <n v="5"/>
    <n v="0"/>
    <n v="1469"/>
    <n v="207"/>
    <n v="1676"/>
    <n v="973764"/>
    <x v="3"/>
  </r>
  <r>
    <x v="46"/>
    <x v="9"/>
    <n v="2931"/>
    <n v="13725"/>
    <m/>
    <n v="263"/>
    <m/>
    <m/>
    <m/>
    <m/>
    <m/>
    <n v="565"/>
    <s v="A"/>
    <d v="2020-04-20T18:00:00"/>
    <s v="49a54adc437cc98e727e8475048fef22defc430c"/>
    <s v="2020-04-21T20:00:00Z"/>
    <n v="82"/>
    <m/>
    <n v="16656"/>
    <n v="16656"/>
    <n v="16656"/>
    <n v="10"/>
    <n v="10"/>
    <n v="0"/>
    <n v="0"/>
    <n v="186"/>
    <n v="186"/>
    <n v="973764"/>
    <x v="3"/>
  </r>
  <r>
    <x v="47"/>
    <x v="9"/>
    <n v="3200"/>
    <n v="13353"/>
    <m/>
    <n v="269"/>
    <m/>
    <m/>
    <m/>
    <m/>
    <m/>
    <n v="599"/>
    <s v="A"/>
    <d v="2020-04-21T18:00:00"/>
    <s v="f85949252b10cff0a300c507ecfde6876420f966"/>
    <s v="2020-04-22T20:00:00Z"/>
    <n v="89"/>
    <m/>
    <n v="16553"/>
    <n v="16553"/>
    <n v="16553"/>
    <n v="10"/>
    <n v="7"/>
    <n v="0"/>
    <n v="-372"/>
    <n v="269"/>
    <n v="-103"/>
    <n v="973764"/>
    <x v="3"/>
  </r>
  <r>
    <x v="48"/>
    <x v="9"/>
    <n v="3308"/>
    <n v="13604"/>
    <m/>
    <n v="290"/>
    <m/>
    <m/>
    <m/>
    <m/>
    <m/>
    <n v="643"/>
    <s v="A"/>
    <d v="2020-04-22T18:00:00"/>
    <s v="b50ac5c82a9e542f95353927711c84ab27e8ee44"/>
    <s v="2020-04-23T20:00:00Z"/>
    <n v="92"/>
    <m/>
    <n v="16912"/>
    <n v="16912"/>
    <n v="16912"/>
    <n v="10"/>
    <n v="3"/>
    <n v="0"/>
    <n v="251"/>
    <n v="108"/>
    <n v="359"/>
    <n v="973764"/>
    <x v="3"/>
  </r>
  <r>
    <x v="49"/>
    <x v="9"/>
    <n v="3442"/>
    <n v="13937"/>
    <m/>
    <n v="277"/>
    <m/>
    <m/>
    <m/>
    <m/>
    <m/>
    <n v="703"/>
    <s v="A"/>
    <d v="2020-04-23T18:00:00"/>
    <s v="20f20bbe9b68306b6857af6bdd0212d8be45aaa1"/>
    <s v="2020-04-24T20:00:00Z"/>
    <n v="100"/>
    <m/>
    <n v="17379"/>
    <n v="17379"/>
    <n v="17379"/>
    <n v="10"/>
    <n v="8"/>
    <n v="0"/>
    <n v="333"/>
    <n v="134"/>
    <n v="467"/>
    <n v="973764"/>
    <x v="3"/>
  </r>
  <r>
    <x v="50"/>
    <x v="9"/>
    <n v="3576"/>
    <n v="14122"/>
    <m/>
    <n v="300"/>
    <m/>
    <m/>
    <m/>
    <m/>
    <m/>
    <n v="809"/>
    <s v="B"/>
    <d v="2020-04-24T18:00:00"/>
    <s v="ff456c12e8e3e7e03217295431b6ff3d9b1f1105"/>
    <s v="2020-04-25T20:00:00Z"/>
    <n v="112"/>
    <m/>
    <n v="17698"/>
    <n v="17698"/>
    <n v="17698"/>
    <n v="10"/>
    <n v="12"/>
    <n v="0"/>
    <n v="185"/>
    <n v="134"/>
    <n v="319"/>
    <n v="973764"/>
    <x v="3"/>
  </r>
  <r>
    <x v="51"/>
    <x v="9"/>
    <n v="4034"/>
    <n v="15215"/>
    <m/>
    <n v="317"/>
    <m/>
    <m/>
    <m/>
    <m/>
    <m/>
    <n v="911"/>
    <s v="B"/>
    <d v="2020-04-25T18:00:00"/>
    <s v="752ca8e42f55771aa973d3896d1fb0c89663f169"/>
    <s v="2020-04-26T20:00:00Z"/>
    <n v="120"/>
    <m/>
    <n v="19249"/>
    <n v="19249"/>
    <n v="19249"/>
    <n v="10"/>
    <n v="8"/>
    <n v="0"/>
    <n v="1093"/>
    <n v="458"/>
    <n v="1551"/>
    <n v="973764"/>
    <x v="3"/>
  </r>
  <r>
    <x v="52"/>
    <x v="9"/>
    <n v="4162"/>
    <n v="15454"/>
    <m/>
    <n v="325"/>
    <m/>
    <m/>
    <m/>
    <m/>
    <m/>
    <n v="996"/>
    <s v="B"/>
    <d v="2020-04-26T18:00:00"/>
    <s v="7c0c9f3006c8b512f7a87253cfa6d7e070d9d89a"/>
    <s v="2020-04-27T20:00:00Z"/>
    <n v="125"/>
    <m/>
    <n v="19616"/>
    <n v="19616"/>
    <n v="19616"/>
    <n v="10"/>
    <n v="5"/>
    <n v="0"/>
    <n v="239"/>
    <n v="128"/>
    <n v="367"/>
    <n v="973764"/>
    <x v="3"/>
  </r>
  <r>
    <x v="53"/>
    <x v="9"/>
    <n v="4575"/>
    <n v="16605"/>
    <m/>
    <n v="337"/>
    <m/>
    <m/>
    <m/>
    <m/>
    <m/>
    <n v="1096"/>
    <s v="B"/>
    <d v="2020-04-27T18:00:00"/>
    <s v="8cd8803861579d5107e63aaa3da792a6233b2160"/>
    <s v="2020-04-28T20:00:00Z"/>
    <n v="137"/>
    <m/>
    <n v="21180"/>
    <n v="21180"/>
    <n v="21180"/>
    <n v="10"/>
    <n v="12"/>
    <n v="0"/>
    <n v="1151"/>
    <n v="413"/>
    <n v="1564"/>
    <n v="973764"/>
    <x v="3"/>
  </r>
  <r>
    <x v="54"/>
    <x v="9"/>
    <n v="4655"/>
    <n v="16883"/>
    <m/>
    <n v="326"/>
    <m/>
    <m/>
    <m/>
    <m/>
    <m/>
    <n v="1173"/>
    <s v="B"/>
    <d v="2020-04-28T18:00:00"/>
    <s v="9632315edb02771dd52847eb638a3fbeb1d35041"/>
    <s v="2020-04-29T20:00:00Z"/>
    <n v="144"/>
    <m/>
    <n v="21538"/>
    <n v="21538"/>
    <n v="21538"/>
    <n v="10"/>
    <n v="7"/>
    <n v="0"/>
    <n v="278"/>
    <n v="80"/>
    <n v="358"/>
    <n v="973764"/>
    <x v="3"/>
  </r>
  <r>
    <x v="55"/>
    <x v="9"/>
    <n v="4734"/>
    <n v="17086"/>
    <m/>
    <n v="296"/>
    <m/>
    <m/>
    <m/>
    <m/>
    <m/>
    <n v="1275"/>
    <s v="B"/>
    <d v="2020-04-30T12:10:00"/>
    <s v="c5e32d210db784e3316e0d3cc8c0e8d226c7fb7e"/>
    <s v="2020-04-30T20:00:00Z"/>
    <n v="152"/>
    <m/>
    <n v="21820"/>
    <n v="21820"/>
    <n v="21820"/>
    <n v="10"/>
    <n v="8"/>
    <n v="0"/>
    <n v="203"/>
    <n v="79"/>
    <n v="282"/>
    <n v="973764"/>
    <x v="3"/>
  </r>
  <r>
    <x v="56"/>
    <x v="9"/>
    <n v="4918"/>
    <n v="17667"/>
    <m/>
    <n v="281"/>
    <m/>
    <m/>
    <m/>
    <m/>
    <m/>
    <n v="1403"/>
    <s v="B"/>
    <d v="2020-05-01T13:15:00"/>
    <s v="8f6b90258d9c4fe3cd4c380beb3a826e04223f82"/>
    <s v="2020-05-01T20:00:00Z"/>
    <n v="159"/>
    <m/>
    <n v="22585"/>
    <n v="22585"/>
    <n v="22585"/>
    <n v="10"/>
    <n v="7"/>
    <n v="0"/>
    <n v="581"/>
    <n v="184"/>
    <n v="765"/>
    <n v="973764"/>
    <x v="3"/>
  </r>
  <r>
    <x v="57"/>
    <x v="9"/>
    <n v="5038"/>
    <n v="18074"/>
    <m/>
    <n v="300"/>
    <m/>
    <m/>
    <m/>
    <m/>
    <m/>
    <n v="1546"/>
    <s v="B"/>
    <d v="2020-05-02T09:10:00"/>
    <s v="84e0bb361e028a941ed315c81e45fe1c2e3a4d1e"/>
    <s v="2020-05-02T20:00:00Z"/>
    <n v="168"/>
    <m/>
    <n v="23112"/>
    <n v="23112"/>
    <n v="23112"/>
    <n v="10"/>
    <n v="9"/>
    <n v="0"/>
    <n v="407"/>
    <n v="120"/>
    <n v="527"/>
    <n v="973764"/>
    <x v="3"/>
  </r>
  <r>
    <x v="58"/>
    <x v="9"/>
    <n v="5208"/>
    <n v="18529"/>
    <m/>
    <n v="284"/>
    <m/>
    <m/>
    <m/>
    <m/>
    <m/>
    <n v="1640"/>
    <s v="B"/>
    <d v="2020-05-02T18:00:00"/>
    <s v="94b68f067e8edb9d29340adbbf9453b70e536975"/>
    <s v="2020-05-03T20:00:00Z"/>
    <n v="177"/>
    <m/>
    <n v="23737"/>
    <n v="23737"/>
    <n v="23737"/>
    <n v="10"/>
    <n v="9"/>
    <n v="0"/>
    <n v="455"/>
    <n v="170"/>
    <n v="625"/>
    <n v="973764"/>
    <x v="3"/>
  </r>
  <r>
    <x v="59"/>
    <x v="9"/>
    <n v="5288"/>
    <n v="18822"/>
    <m/>
    <n v="281"/>
    <m/>
    <m/>
    <m/>
    <m/>
    <m/>
    <n v="1716"/>
    <s v="B"/>
    <d v="2020-05-03T18:00:00"/>
    <s v="d3bf0ce73c09bc91df3a644c0a90077759e8af48"/>
    <s v="2020-05-04T20:00:00Z"/>
    <n v="182"/>
    <m/>
    <n v="24110"/>
    <n v="24110"/>
    <n v="24110"/>
    <n v="10"/>
    <n v="5"/>
    <n v="0"/>
    <n v="293"/>
    <n v="80"/>
    <n v="373"/>
    <n v="973764"/>
    <x v="3"/>
  </r>
  <r>
    <x v="60"/>
    <x v="9"/>
    <n v="5371"/>
    <n v="19309"/>
    <m/>
    <n v="284"/>
    <m/>
    <m/>
    <m/>
    <m/>
    <m/>
    <n v="1847"/>
    <s v="B"/>
    <d v="2020-05-04T18:00:00"/>
    <s v="c0c1630758c4164710e71aa3cdb8f4eb34b22f8e"/>
    <s v="2020-05-05T20:00:00Z"/>
    <n v="187"/>
    <m/>
    <n v="24680"/>
    <n v="24680"/>
    <n v="24680"/>
    <n v="10"/>
    <n v="5"/>
    <n v="0"/>
    <n v="487"/>
    <n v="83"/>
    <n v="570"/>
    <n v="973764"/>
    <x v="3"/>
  </r>
  <r>
    <x v="61"/>
    <x v="9"/>
    <n v="5778"/>
    <n v="20690"/>
    <m/>
    <n v="299"/>
    <m/>
    <m/>
    <m/>
    <m/>
    <m/>
    <n v="2008"/>
    <s v="B"/>
    <d v="2020-05-05T18:00:00"/>
    <s v="fbd26ed38a8eb0fec102963a87c6f277870816b3"/>
    <s v="2020-05-06T20:00:00Z"/>
    <n v="193"/>
    <m/>
    <n v="26468"/>
    <n v="26468"/>
    <n v="26468"/>
    <n v="10"/>
    <n v="6"/>
    <n v="0"/>
    <n v="1381"/>
    <n v="407"/>
    <n v="1788"/>
    <n v="973764"/>
    <x v="3"/>
  </r>
  <r>
    <x v="62"/>
    <x v="9"/>
    <n v="5939"/>
    <n v="21387"/>
    <m/>
    <n v="285"/>
    <m/>
    <m/>
    <m/>
    <m/>
    <m/>
    <n v="2110"/>
    <s v="B"/>
    <d v="2020-05-06T18:00:00"/>
    <s v="a01cc85116382c71edfc34e0e627577cafb6243e"/>
    <s v="2020-05-07T20:00:00Z"/>
    <n v="202"/>
    <m/>
    <n v="27326"/>
    <n v="27326"/>
    <n v="27326"/>
    <n v="10"/>
    <n v="9"/>
    <n v="0"/>
    <n v="697"/>
    <n v="161"/>
    <n v="858"/>
    <n v="973764"/>
    <x v="3"/>
  </r>
  <r>
    <x v="63"/>
    <x v="9"/>
    <n v="6111"/>
    <n v="22153"/>
    <m/>
    <n v="289"/>
    <m/>
    <m/>
    <m/>
    <m/>
    <m/>
    <n v="2288"/>
    <s v="B"/>
    <d v="2020-05-07T18:00:00"/>
    <s v="05cce2b1146ef2508cd656e268c772e0c5f61627"/>
    <s v="2020-05-08T20:00:00Z"/>
    <n v="213"/>
    <m/>
    <n v="28264"/>
    <n v="28264"/>
    <n v="28264"/>
    <n v="10"/>
    <n v="11"/>
    <n v="0"/>
    <n v="766"/>
    <n v="172"/>
    <n v="938"/>
    <n v="973764"/>
    <x v="3"/>
  </r>
  <r>
    <x v="64"/>
    <x v="9"/>
    <n v="6277"/>
    <n v="23019"/>
    <m/>
    <n v="288"/>
    <m/>
    <m/>
    <m/>
    <m/>
    <m/>
    <n v="2450"/>
    <s v="B"/>
    <d v="2020-05-08T18:00:00"/>
    <s v="f67f2ebe03cc2106cd34e5453ec631c29ee3b6c9"/>
    <s v="2020-05-09T20:00:00Z"/>
    <n v="221"/>
    <m/>
    <n v="29296"/>
    <n v="29296"/>
    <n v="29296"/>
    <n v="10"/>
    <n v="8"/>
    <n v="0"/>
    <n v="866"/>
    <n v="166"/>
    <n v="1032"/>
    <n v="973764"/>
    <x v="3"/>
  </r>
  <r>
    <x v="65"/>
    <x v="9"/>
    <n v="6447"/>
    <n v="24592"/>
    <m/>
    <n v="285"/>
    <m/>
    <m/>
    <m/>
    <m/>
    <m/>
    <n v="2537"/>
    <s v="B"/>
    <d v="2020-05-10T12:03:00"/>
    <s v="4a92e6d0367c63db9ab97284439e2a5026f20810"/>
    <s v="2020-05-10T20:00:00Z"/>
    <n v="224"/>
    <m/>
    <n v="31039"/>
    <n v="31039"/>
    <n v="31039"/>
    <n v="10"/>
    <n v="3"/>
    <n v="0"/>
    <n v="1573"/>
    <n v="170"/>
    <n v="1743"/>
    <n v="973764"/>
    <x v="3"/>
  </r>
  <r>
    <x v="66"/>
    <x v="9"/>
    <n v="6565"/>
    <n v="25363"/>
    <m/>
    <n v="275"/>
    <m/>
    <m/>
    <m/>
    <m/>
    <m/>
    <n v="2619"/>
    <s v="B"/>
    <d v="2020-05-10T18:00:00"/>
    <s v="b495a3c92d603717fcb0e0353a8b46934f687d7a"/>
    <s v="2020-05-11T20:00:00Z"/>
    <n v="225"/>
    <m/>
    <n v="31928"/>
    <n v="31928"/>
    <n v="31928"/>
    <n v="10"/>
    <n v="1"/>
    <n v="0"/>
    <n v="771"/>
    <n v="118"/>
    <n v="889"/>
    <n v="973764"/>
    <x v="3"/>
  </r>
  <r>
    <x v="67"/>
    <x v="9"/>
    <n v="6741"/>
    <n v="26550"/>
    <m/>
    <n v="276"/>
    <m/>
    <m/>
    <m/>
    <m/>
    <m/>
    <n v="2802"/>
    <s v="B"/>
    <d v="2020-05-11T18:00:00"/>
    <s v="aae09df87e288b5d98307ab1d05ee660312b75ef"/>
    <s v="2020-05-12T20:00:00Z"/>
    <n v="237"/>
    <m/>
    <n v="33291"/>
    <n v="33291"/>
    <n v="33291"/>
    <n v="10"/>
    <n v="12"/>
    <n v="0"/>
    <n v="1187"/>
    <n v="176"/>
    <n v="1363"/>
    <n v="973764"/>
    <x v="3"/>
  </r>
  <r>
    <x v="68"/>
    <x v="9"/>
    <n v="6952"/>
    <n v="27801"/>
    <m/>
    <n v="282"/>
    <m/>
    <m/>
    <m/>
    <m/>
    <m/>
    <n v="2942"/>
    <s v="B"/>
    <d v="2020-05-12T18:00:00"/>
    <s v="89c3aa7e781ac9d58f5f1bae6a307c1afc5097aa"/>
    <s v="2020-05-13T20:00:00Z"/>
    <n v="247"/>
    <m/>
    <n v="34753"/>
    <n v="34753"/>
    <n v="34753"/>
    <n v="10"/>
    <n v="10"/>
    <n v="0"/>
    <n v="1251"/>
    <n v="211"/>
    <n v="1462"/>
    <n v="973764"/>
    <x v="3"/>
  </r>
  <r>
    <x v="69"/>
    <x v="9"/>
    <n v="7223"/>
    <n v="29634"/>
    <m/>
    <n v="273"/>
    <m/>
    <m/>
    <m/>
    <m/>
    <m/>
    <n v="3080"/>
    <s v="B"/>
    <d v="2020-05-13T18:00:00"/>
    <s v="425a83893eb5dd7c03dedcc9fb85774c9c671b6c"/>
    <s v="2020-05-14T20:00:00Z"/>
    <n v="260"/>
    <m/>
    <n v="36857"/>
    <n v="36857"/>
    <n v="36857"/>
    <n v="10"/>
    <n v="13"/>
    <n v="0"/>
    <n v="1833"/>
    <n v="271"/>
    <n v="2104"/>
    <n v="973764"/>
    <x v="3"/>
  </r>
  <r>
    <x v="70"/>
    <x v="9"/>
    <n v="7373"/>
    <n v="30905"/>
    <m/>
    <n v="269"/>
    <m/>
    <m/>
    <m/>
    <m/>
    <m/>
    <n v="3210"/>
    <s v="B"/>
    <d v="2020-05-14T18:00:00"/>
    <s v="a3cd9f55970e9f1d0ff2a9f378a066004877bc18"/>
    <s v="2020-05-15T20:00:00Z"/>
    <n v="271"/>
    <m/>
    <n v="38278"/>
    <n v="38278"/>
    <n v="38278"/>
    <n v="10"/>
    <n v="11"/>
    <n v="0"/>
    <n v="1271"/>
    <n v="150"/>
    <n v="1421"/>
    <n v="973764"/>
    <x v="3"/>
  </r>
  <r>
    <x v="71"/>
    <x v="9"/>
    <n v="7547"/>
    <n v="32211"/>
    <m/>
    <n v="250"/>
    <m/>
    <m/>
    <m/>
    <m/>
    <m/>
    <n v="3367"/>
    <s v="B"/>
    <d v="2020-05-15T18:00:00"/>
    <s v="e72ebe9d44101938262f481c472ee49fb881d18d"/>
    <s v="2020-05-16T20:00:00Z"/>
    <n v="286"/>
    <m/>
    <n v="39758"/>
    <n v="39758"/>
    <n v="39758"/>
    <n v="10"/>
    <n v="15"/>
    <n v="0"/>
    <n v="1306"/>
    <n v="174"/>
    <n v="1480"/>
    <n v="973764"/>
    <x v="3"/>
  </r>
  <r>
    <x v="72"/>
    <x v="9"/>
    <n v="7670"/>
    <n v="33195"/>
    <m/>
    <n v="229"/>
    <m/>
    <m/>
    <m/>
    <m/>
    <m/>
    <n v="3478"/>
    <s v="B"/>
    <d v="2020-05-17T11:57:00"/>
    <s v="af520571eed3b129bb32d06060325add7ab5135a"/>
    <s v="2020-05-17T20:00:00Z"/>
    <n v="290"/>
    <m/>
    <n v="40865"/>
    <n v="40865"/>
    <n v="40865"/>
    <n v="10"/>
    <n v="4"/>
    <n v="0"/>
    <n v="984"/>
    <n v="123"/>
    <n v="1107"/>
    <n v="973764"/>
    <x v="3"/>
  </r>
  <r>
    <x v="73"/>
    <x v="9"/>
    <n v="7869"/>
    <n v="34589"/>
    <m/>
    <n v="240"/>
    <m/>
    <m/>
    <m/>
    <m/>
    <m/>
    <n v="3545"/>
    <s v="B"/>
    <d v="2020-05-17T18:00:00"/>
    <s v="e1e7d0f5c4bd71480c90a3be930c23056bf6b6ff"/>
    <s v="2020-05-18T20:00:00Z"/>
    <n v="297"/>
    <m/>
    <n v="42458"/>
    <n v="42458"/>
    <n v="42458"/>
    <n v="10"/>
    <n v="7"/>
    <n v="0"/>
    <n v="1394"/>
    <n v="199"/>
    <n v="1593"/>
    <n v="973764"/>
    <x v="3"/>
  </r>
  <r>
    <x v="74"/>
    <x v="9"/>
    <n v="8037"/>
    <n v="36095"/>
    <m/>
    <n v="236"/>
    <m/>
    <m/>
    <m/>
    <m/>
    <m/>
    <n v="3760"/>
    <s v="B"/>
    <d v="2020-05-18T18:00:00"/>
    <s v="d80439e262f073e18134dfdb41751616dfd17a91"/>
    <s v="2020-05-19T20:00:00Z"/>
    <n v="304"/>
    <m/>
    <n v="44132"/>
    <n v="44132"/>
    <n v="44132"/>
    <n v="10"/>
    <n v="7"/>
    <n v="0"/>
    <n v="1506"/>
    <n v="168"/>
    <n v="1674"/>
    <n v="973764"/>
    <x v="3"/>
  </r>
  <r>
    <x v="75"/>
    <x v="9"/>
    <n v="8194"/>
    <n v="37218"/>
    <m/>
    <n v="220"/>
    <m/>
    <m/>
    <m/>
    <m/>
    <m/>
    <n v="3965"/>
    <s v="B"/>
    <d v="2020-05-19T18:00:00"/>
    <s v="1238d97d6d08b453fa60c798055bd71e6968c2f6"/>
    <s v="2020-05-20T20:00:00Z"/>
    <n v="310"/>
    <m/>
    <n v="45412"/>
    <n v="45412"/>
    <n v="45412"/>
    <n v="10"/>
    <n v="6"/>
    <n v="0"/>
    <n v="1123"/>
    <n v="157"/>
    <n v="1280"/>
    <n v="973764"/>
    <x v="3"/>
  </r>
  <r>
    <x v="76"/>
    <x v="9"/>
    <n v="8386"/>
    <n v="39156"/>
    <m/>
    <n v="220"/>
    <m/>
    <m/>
    <m/>
    <m/>
    <m/>
    <n v="4130"/>
    <s v="B"/>
    <d v="2020-05-20T18:00:00"/>
    <s v="751f3d54a727ad4864a7a8d576363396707f0919"/>
    <s v="2020-05-21T20:00:00Z"/>
    <n v="317"/>
    <m/>
    <n v="47542"/>
    <n v="47542"/>
    <n v="47542"/>
    <n v="10"/>
    <n v="7"/>
    <n v="0"/>
    <n v="1938"/>
    <n v="192"/>
    <n v="2130"/>
    <n v="973764"/>
    <x v="3"/>
  </r>
  <r>
    <x v="77"/>
    <x v="9"/>
    <n v="8529"/>
    <n v="40457"/>
    <m/>
    <n v="221"/>
    <m/>
    <m/>
    <m/>
    <m/>
    <m/>
    <n v="4296"/>
    <s v="B"/>
    <d v="2020-05-21T18:00:00"/>
    <s v="5e403f13b059e1d69b0a247ff1b1fd8175194a96"/>
    <s v="2020-05-22T20:00:00Z"/>
    <n v="322"/>
    <m/>
    <n v="48986"/>
    <n v="48986"/>
    <n v="48986"/>
    <n v="10"/>
    <n v="5"/>
    <n v="0"/>
    <n v="1301"/>
    <n v="143"/>
    <n v="1444"/>
    <n v="973764"/>
    <x v="3"/>
  </r>
  <r>
    <x v="78"/>
    <x v="9"/>
    <n v="8690"/>
    <n v="41844"/>
    <m/>
    <n v="210"/>
    <m/>
    <m/>
    <m/>
    <m/>
    <m/>
    <n v="4454"/>
    <s v="B"/>
    <d v="2020-05-22T18:00:00"/>
    <s v="9543176754e81fc65a95d1f441d147c4a625b198"/>
    <s v="2020-05-23T20:00:00Z"/>
    <n v="324"/>
    <m/>
    <n v="50534"/>
    <n v="50534"/>
    <n v="50534"/>
    <n v="10"/>
    <n v="2"/>
    <n v="0"/>
    <n v="1387"/>
    <n v="161"/>
    <n v="1548"/>
    <n v="973764"/>
    <x v="3"/>
  </r>
  <r>
    <x v="79"/>
    <x v="9"/>
    <n v="8809"/>
    <n v="43061"/>
    <m/>
    <n v="211"/>
    <m/>
    <m/>
    <m/>
    <m/>
    <m/>
    <n v="4598"/>
    <s v="B"/>
    <d v="2020-05-23T18:00:00"/>
    <s v="6ed676e46ab479bc6fe2286a484f92a646d7dac9"/>
    <s v="2020-05-24T20:00:00Z"/>
    <n v="326"/>
    <m/>
    <n v="51870"/>
    <n v="51870"/>
    <n v="51870"/>
    <n v="10"/>
    <n v="2"/>
    <n v="0"/>
    <n v="1217"/>
    <n v="119"/>
    <n v="1336"/>
    <n v="973764"/>
    <x v="3"/>
  </r>
  <r>
    <x v="80"/>
    <x v="10"/>
    <n v="2"/>
    <n v="24"/>
    <n v="16"/>
    <m/>
    <m/>
    <m/>
    <m/>
    <m/>
    <m/>
    <m/>
    <m/>
    <m/>
    <s v="4a35e4c46f23402dcdc6bf216f34d0a541398420"/>
    <s v="2020-03-04T21:00:00Z"/>
    <m/>
    <m/>
    <n v="42"/>
    <n v="26"/>
    <n v="26"/>
    <n v="12"/>
    <m/>
    <m/>
    <m/>
    <m/>
    <m/>
    <n v="21477737"/>
    <x v="1"/>
  </r>
  <r>
    <x v="81"/>
    <x v="10"/>
    <n v="9"/>
    <n v="31"/>
    <n v="69"/>
    <m/>
    <m/>
    <m/>
    <m/>
    <m/>
    <m/>
    <m/>
    <m/>
    <m/>
    <s v="be40a4f79a747d11e86a789e72624d9fb7e87651"/>
    <s v="2020-03-05T21:00:00Z"/>
    <m/>
    <m/>
    <n v="109"/>
    <n v="40"/>
    <n v="40"/>
    <n v="12"/>
    <n v="0"/>
    <n v="0"/>
    <n v="7"/>
    <n v="7"/>
    <n v="14"/>
    <n v="21477737"/>
    <x v="1"/>
  </r>
  <r>
    <x v="0"/>
    <x v="10"/>
    <n v="9"/>
    <n v="55"/>
    <n v="51"/>
    <m/>
    <m/>
    <m/>
    <m/>
    <m/>
    <m/>
    <m/>
    <m/>
    <m/>
    <s v="6b75ea058687eb6f8643e53e3f75f8739b986534"/>
    <s v="2020-03-06T21:00:00Z"/>
    <m/>
    <m/>
    <n v="115"/>
    <n v="64"/>
    <n v="64"/>
    <n v="12"/>
    <n v="0"/>
    <n v="0"/>
    <n v="24"/>
    <n v="0"/>
    <n v="24"/>
    <n v="21477737"/>
    <x v="1"/>
  </r>
  <r>
    <x v="1"/>
    <x v="10"/>
    <n v="14"/>
    <n v="100"/>
    <n v="88"/>
    <m/>
    <m/>
    <m/>
    <m/>
    <m/>
    <m/>
    <m/>
    <m/>
    <m/>
    <s v="78b1ecd25b46274b2fb969cd705c9ce078f24642"/>
    <s v="2020-03-07T21:00:00Z"/>
    <m/>
    <m/>
    <n v="202"/>
    <n v="114"/>
    <n v="114"/>
    <n v="12"/>
    <n v="0"/>
    <n v="0"/>
    <n v="45"/>
    <n v="5"/>
    <n v="50"/>
    <n v="21477737"/>
    <x v="1"/>
  </r>
  <r>
    <x v="2"/>
    <x v="10"/>
    <n v="17"/>
    <n v="118"/>
    <n v="108"/>
    <m/>
    <m/>
    <m/>
    <m/>
    <m/>
    <m/>
    <m/>
    <m/>
    <m/>
    <s v="6fe85d0dc53d6860063f38e98dccf29e36f035c3"/>
    <s v="2020-03-08T20:00:00Z"/>
    <m/>
    <m/>
    <n v="243"/>
    <n v="135"/>
    <n v="135"/>
    <n v="12"/>
    <n v="0"/>
    <n v="0"/>
    <n v="18"/>
    <n v="3"/>
    <n v="21"/>
    <n v="21477737"/>
    <x v="1"/>
  </r>
  <r>
    <x v="3"/>
    <x v="10"/>
    <n v="18"/>
    <n v="140"/>
    <n v="115"/>
    <m/>
    <m/>
    <m/>
    <m/>
    <m/>
    <m/>
    <m/>
    <m/>
    <m/>
    <s v="f7927f370dbe171e9a73ec5670b83379d7ad2be0"/>
    <s v="2020-03-09T20:00:00Z"/>
    <m/>
    <m/>
    <n v="273"/>
    <n v="158"/>
    <n v="158"/>
    <n v="12"/>
    <n v="0"/>
    <n v="0"/>
    <n v="22"/>
    <n v="1"/>
    <n v="23"/>
    <n v="21477737"/>
    <x v="1"/>
  </r>
  <r>
    <x v="4"/>
    <x v="10"/>
    <n v="19"/>
    <n v="222"/>
    <n v="155"/>
    <m/>
    <m/>
    <m/>
    <m/>
    <m/>
    <m/>
    <m/>
    <m/>
    <m/>
    <s v="b0fda208d2b56648cfc87e7cde951c2cdae386ca"/>
    <s v="2020-03-10T20:00:00Z"/>
    <m/>
    <m/>
    <n v="396"/>
    <n v="241"/>
    <n v="241"/>
    <n v="12"/>
    <n v="0"/>
    <n v="0"/>
    <n v="82"/>
    <n v="1"/>
    <n v="83"/>
    <n v="21477737"/>
    <x v="1"/>
  </r>
  <r>
    <x v="5"/>
    <x v="10"/>
    <n v="28"/>
    <n v="301"/>
    <n v="147"/>
    <m/>
    <m/>
    <m/>
    <m/>
    <m/>
    <m/>
    <m/>
    <m/>
    <m/>
    <s v="5781ff15663b31589b51bb46a59012926192b1ab"/>
    <s v="2020-03-11T20:00:00Z"/>
    <n v="2"/>
    <m/>
    <n v="476"/>
    <n v="329"/>
    <n v="329"/>
    <n v="12"/>
    <n v="2"/>
    <n v="0"/>
    <n v="79"/>
    <n v="9"/>
    <n v="88"/>
    <n v="21477737"/>
    <x v="1"/>
  </r>
  <r>
    <x v="6"/>
    <x v="10"/>
    <n v="32"/>
    <n v="301"/>
    <n v="147"/>
    <m/>
    <m/>
    <m/>
    <m/>
    <m/>
    <m/>
    <m/>
    <m/>
    <d v="2020-03-12T09:07:00"/>
    <s v="7c7b437d10aff1f7f2ac23ebce44719ea7cc8d5c"/>
    <s v="2020-03-12T20:00:00Z"/>
    <n v="2"/>
    <m/>
    <n v="480"/>
    <n v="333"/>
    <n v="333"/>
    <n v="12"/>
    <n v="0"/>
    <n v="0"/>
    <n v="0"/>
    <n v="4"/>
    <n v="4"/>
    <n v="21477737"/>
    <x v="1"/>
  </r>
  <r>
    <x v="7"/>
    <x v="10"/>
    <n v="50"/>
    <n v="478"/>
    <n v="221"/>
    <m/>
    <m/>
    <m/>
    <m/>
    <m/>
    <m/>
    <m/>
    <m/>
    <d v="2020-03-13T13:53:00"/>
    <s v="f8812247438a40baae8b507e7d9c8cf21951ac9d"/>
    <s v="2020-03-13T20:00:00Z"/>
    <n v="2"/>
    <m/>
    <n v="749"/>
    <n v="528"/>
    <n v="528"/>
    <n v="12"/>
    <n v="0"/>
    <n v="0"/>
    <n v="177"/>
    <n v="18"/>
    <n v="195"/>
    <n v="21477737"/>
    <x v="1"/>
  </r>
  <r>
    <x v="8"/>
    <x v="10"/>
    <n v="77"/>
    <n v="478"/>
    <n v="221"/>
    <m/>
    <m/>
    <m/>
    <m/>
    <m/>
    <m/>
    <m/>
    <m/>
    <d v="2020-03-14T00:54:00"/>
    <s v="59fffa3d8eb2d7b80a6f5653b883e5eaac9c174c"/>
    <s v="2020-03-14T20:00:00Z"/>
    <n v="3"/>
    <m/>
    <n v="776"/>
    <n v="555"/>
    <n v="555"/>
    <n v="12"/>
    <n v="1"/>
    <n v="0"/>
    <n v="0"/>
    <n v="27"/>
    <n v="27"/>
    <n v="21477737"/>
    <x v="1"/>
  </r>
  <r>
    <x v="9"/>
    <x v="10"/>
    <n v="116"/>
    <n v="678"/>
    <n v="454"/>
    <m/>
    <m/>
    <m/>
    <m/>
    <m/>
    <m/>
    <m/>
    <m/>
    <d v="2020-03-15T01:45:00"/>
    <s v="f0ceb4fa49b8f6d9dec020348735370a6ec3cc8e"/>
    <s v="2020-03-15T20:00:00Z"/>
    <n v="4"/>
    <m/>
    <n v="1248"/>
    <n v="794"/>
    <n v="794"/>
    <n v="12"/>
    <n v="1"/>
    <n v="0"/>
    <n v="200"/>
    <n v="39"/>
    <n v="239"/>
    <n v="21477737"/>
    <x v="1"/>
  </r>
  <r>
    <x v="10"/>
    <x v="10"/>
    <n v="141"/>
    <n v="684"/>
    <n v="514"/>
    <m/>
    <m/>
    <m/>
    <m/>
    <m/>
    <m/>
    <m/>
    <m/>
    <d v="2020-03-16T16:13:00"/>
    <s v="17a2eda14a5e3730dbc41b995156468d1b6e23f4"/>
    <s v="2020-03-16T20:00:00Z"/>
    <n v="4"/>
    <m/>
    <n v="1339"/>
    <n v="825"/>
    <n v="825"/>
    <n v="12"/>
    <n v="0"/>
    <n v="0"/>
    <n v="6"/>
    <n v="25"/>
    <n v="31"/>
    <n v="21477737"/>
    <x v="1"/>
  </r>
  <r>
    <x v="11"/>
    <x v="10"/>
    <n v="186"/>
    <n v="940"/>
    <n v="872"/>
    <m/>
    <m/>
    <m/>
    <m/>
    <m/>
    <m/>
    <m/>
    <m/>
    <d v="2020-03-17T11:00:00"/>
    <s v="b9d174bb1ebb924772113f90cbac1fe703d57491"/>
    <s v="2020-03-17T20:00:00Z"/>
    <n v="6"/>
    <m/>
    <n v="1998"/>
    <n v="1126"/>
    <n v="1126"/>
    <n v="12"/>
    <n v="2"/>
    <n v="0"/>
    <n v="256"/>
    <n v="45"/>
    <n v="301"/>
    <n v="21477737"/>
    <x v="1"/>
  </r>
  <r>
    <x v="12"/>
    <x v="10"/>
    <n v="314"/>
    <n v="1225"/>
    <n v="954"/>
    <m/>
    <m/>
    <m/>
    <m/>
    <m/>
    <m/>
    <m/>
    <m/>
    <d v="2020-03-18T11:00:00"/>
    <s v="5978bb0f0395bc23b910abb20a5c9f8dcfb0898c"/>
    <s v="2020-03-18T20:00:00Z"/>
    <n v="7"/>
    <m/>
    <n v="2493"/>
    <n v="1539"/>
    <n v="1539"/>
    <n v="12"/>
    <n v="1"/>
    <n v="0"/>
    <n v="285"/>
    <n v="128"/>
    <n v="413"/>
    <n v="21477737"/>
    <x v="1"/>
  </r>
  <r>
    <x v="13"/>
    <x v="10"/>
    <n v="390"/>
    <n v="1533"/>
    <n v="1019"/>
    <m/>
    <m/>
    <m/>
    <m/>
    <m/>
    <m/>
    <m/>
    <m/>
    <d v="2020-03-19T11:00:00"/>
    <s v="1c5b5851e5399d6bd6a8660b4f9a1ac067b0a5ff"/>
    <s v="2020-03-19T20:00:00Z"/>
    <n v="8"/>
    <m/>
    <n v="2942"/>
    <n v="1923"/>
    <n v="1923"/>
    <n v="12"/>
    <n v="1"/>
    <n v="0"/>
    <n v="308"/>
    <n v="76"/>
    <n v="384"/>
    <n v="21477737"/>
    <x v="1"/>
  </r>
  <r>
    <x v="14"/>
    <x v="10"/>
    <n v="520"/>
    <n v="1870"/>
    <n v="1026"/>
    <m/>
    <m/>
    <m/>
    <m/>
    <m/>
    <m/>
    <m/>
    <m/>
    <d v="2020-03-20T11:00:00"/>
    <s v="affc5c0207b3feda8a11ad6f607b7f7a1504f18f"/>
    <s v="2020-03-20T20:00:00Z"/>
    <n v="10"/>
    <m/>
    <n v="3416"/>
    <n v="2390"/>
    <n v="2390"/>
    <n v="12"/>
    <n v="2"/>
    <n v="0"/>
    <n v="337"/>
    <n v="130"/>
    <n v="467"/>
    <n v="21477737"/>
    <x v="1"/>
  </r>
  <r>
    <x v="15"/>
    <x v="10"/>
    <n v="658"/>
    <n v="6579"/>
    <n v="1002"/>
    <m/>
    <n v="158"/>
    <m/>
    <m/>
    <m/>
    <m/>
    <m/>
    <m/>
    <d v="2020-03-21T11:00:00"/>
    <s v="bb152aee28c720cb3cb005484c50ea100a373453"/>
    <s v="2020-03-21T20:00:00Z"/>
    <n v="12"/>
    <n v="158"/>
    <n v="8239"/>
    <n v="7237"/>
    <n v="7237"/>
    <n v="12"/>
    <n v="2"/>
    <n v="158"/>
    <n v="4709"/>
    <n v="138"/>
    <n v="4847"/>
    <n v="21477737"/>
    <x v="1"/>
  </r>
  <r>
    <x v="16"/>
    <x v="10"/>
    <n v="830"/>
    <n v="7990"/>
    <n v="963"/>
    <m/>
    <n v="185"/>
    <m/>
    <m/>
    <m/>
    <m/>
    <m/>
    <m/>
    <d v="2020-03-22T11:00:00"/>
    <s v="2d497f311268ed292cf463f58943175da2059b45"/>
    <s v="2020-03-22T20:00:00Z"/>
    <n v="13"/>
    <n v="185"/>
    <n v="9783"/>
    <n v="8820"/>
    <n v="8820"/>
    <n v="12"/>
    <n v="1"/>
    <n v="27"/>
    <n v="1411"/>
    <n v="172"/>
    <n v="1583"/>
    <n v="21477737"/>
    <x v="1"/>
  </r>
  <r>
    <x v="17"/>
    <x v="10"/>
    <n v="1171"/>
    <n v="11063"/>
    <n v="860"/>
    <m/>
    <n v="217"/>
    <m/>
    <m/>
    <m/>
    <m/>
    <m/>
    <s v="A"/>
    <d v="2020-03-23T11:00:00"/>
    <s v="20fd33cb106da648b65d1a89b4d41b604275f461"/>
    <s v="2020-03-23T20:00:00Z"/>
    <n v="14"/>
    <n v="217"/>
    <n v="13094"/>
    <n v="12234"/>
    <n v="12234"/>
    <n v="12"/>
    <n v="1"/>
    <n v="32"/>
    <n v="3073"/>
    <n v="341"/>
    <n v="3414"/>
    <n v="21477737"/>
    <x v="1"/>
  </r>
  <r>
    <x v="18"/>
    <x v="10"/>
    <n v="1412"/>
    <n v="13127"/>
    <n v="1008"/>
    <m/>
    <n v="259"/>
    <m/>
    <m/>
    <m/>
    <m/>
    <m/>
    <s v="A"/>
    <d v="2020-03-24T11:00:00"/>
    <s v="e6def059df9ce1c730a997274eac245e2aab49eb"/>
    <s v="2020-03-24T20:00:00Z"/>
    <n v="18"/>
    <n v="259"/>
    <n v="15547"/>
    <n v="14539"/>
    <n v="14539"/>
    <n v="12"/>
    <n v="4"/>
    <n v="42"/>
    <n v="2064"/>
    <n v="241"/>
    <n v="2305"/>
    <n v="21477737"/>
    <x v="1"/>
  </r>
  <r>
    <x v="19"/>
    <x v="10"/>
    <n v="1682"/>
    <n v="15374"/>
    <n v="1233"/>
    <m/>
    <n v="316"/>
    <m/>
    <m/>
    <m/>
    <m/>
    <m/>
    <s v="A"/>
    <d v="2020-03-25T11:00:00"/>
    <s v="af062c117aab7915981396dd17fe6f1b1f243478"/>
    <s v="2020-03-25T20:00:00Z"/>
    <n v="22"/>
    <n v="316"/>
    <n v="18289"/>
    <n v="17056"/>
    <n v="17056"/>
    <n v="12"/>
    <n v="4"/>
    <n v="57"/>
    <n v="2247"/>
    <n v="270"/>
    <n v="2517"/>
    <n v="21477737"/>
    <x v="1"/>
  </r>
  <r>
    <x v="20"/>
    <x v="10"/>
    <n v="2355"/>
    <n v="23741"/>
    <n v="1443"/>
    <m/>
    <n v="406"/>
    <m/>
    <m/>
    <m/>
    <m/>
    <m/>
    <s v="A"/>
    <d v="2020-03-26T11:00:00"/>
    <s v="2384ad95631a8298024b4c58c99e39a949eb4671"/>
    <s v="2020-03-26T20:00:00Z"/>
    <n v="28"/>
    <n v="406"/>
    <n v="27539"/>
    <n v="26096"/>
    <n v="26096"/>
    <n v="12"/>
    <n v="6"/>
    <n v="90"/>
    <n v="8367"/>
    <n v="673"/>
    <n v="9040"/>
    <n v="21477737"/>
    <x v="1"/>
  </r>
  <r>
    <x v="21"/>
    <x v="10"/>
    <n v="2765"/>
    <n v="28186"/>
    <n v="1517"/>
    <m/>
    <n v="456"/>
    <m/>
    <m/>
    <m/>
    <m/>
    <m/>
    <s v="A"/>
    <d v="2020-03-27T12:00:00"/>
    <s v="3e642ef8e8f4bff79615337e32cfc4f7fdf3bd06"/>
    <s v="2020-03-27T20:00:00Z"/>
    <n v="34"/>
    <n v="456"/>
    <n v="32468"/>
    <n v="30951"/>
    <n v="30951"/>
    <n v="12"/>
    <n v="6"/>
    <n v="50"/>
    <n v="4445"/>
    <n v="410"/>
    <n v="4855"/>
    <n v="21477737"/>
    <x v="1"/>
  </r>
  <r>
    <x v="22"/>
    <x v="10"/>
    <n v="3763"/>
    <n v="35366"/>
    <m/>
    <m/>
    <n v="526"/>
    <m/>
    <m/>
    <m/>
    <m/>
    <m/>
    <s v="A"/>
    <d v="2020-03-28T12:00:00"/>
    <s v="f5ece735644659af97b65e84b000fa10a21412b8"/>
    <s v="2020-03-28T20:00:00Z"/>
    <n v="54"/>
    <n v="526"/>
    <n v="39129"/>
    <n v="39129"/>
    <n v="39129"/>
    <n v="12"/>
    <n v="20"/>
    <n v="70"/>
    <n v="7180"/>
    <n v="998"/>
    <n v="8178"/>
    <n v="21477737"/>
    <x v="1"/>
  </r>
  <r>
    <x v="23"/>
    <x v="10"/>
    <n v="4246"/>
    <n v="39070"/>
    <m/>
    <m/>
    <n v="594"/>
    <m/>
    <m/>
    <m/>
    <m/>
    <m/>
    <s v="A"/>
    <d v="2020-03-29T11:30:00"/>
    <s v="429fdb15a44ce0414665027e06429b8f76df79d0"/>
    <s v="2020-03-29T20:00:00Z"/>
    <n v="56"/>
    <n v="594"/>
    <n v="43316"/>
    <n v="43316"/>
    <n v="43316"/>
    <n v="12"/>
    <n v="2"/>
    <n v="68"/>
    <n v="3704"/>
    <n v="483"/>
    <n v="4187"/>
    <n v="21477737"/>
    <x v="1"/>
  </r>
  <r>
    <x v="24"/>
    <x v="10"/>
    <n v="5473"/>
    <n v="48225"/>
    <m/>
    <m/>
    <n v="652"/>
    <m/>
    <m/>
    <m/>
    <m/>
    <m/>
    <s v="A"/>
    <d v="2020-03-30T11:30:00"/>
    <s v="3345e2b7b5f5331b0cc101429e95e264d3df8934"/>
    <s v="2020-03-30T20:00:00Z"/>
    <n v="63"/>
    <n v="652"/>
    <n v="53698"/>
    <n v="53698"/>
    <n v="53698"/>
    <n v="12"/>
    <n v="7"/>
    <n v="58"/>
    <n v="9155"/>
    <n v="1227"/>
    <n v="10382"/>
    <n v="21477737"/>
    <x v="1"/>
  </r>
  <r>
    <x v="25"/>
    <x v="10"/>
    <n v="6338"/>
    <n v="54285"/>
    <n v="1163"/>
    <m/>
    <n v="823"/>
    <m/>
    <m/>
    <m/>
    <m/>
    <m/>
    <s v="A"/>
    <d v="2020-03-31T11:30:00"/>
    <s v="527ce8bfff16b746857e20a04b640bf49f614260"/>
    <s v="2020-03-31T20:00:00Z"/>
    <n v="77"/>
    <n v="823"/>
    <n v="61786"/>
    <n v="60623"/>
    <n v="60623"/>
    <n v="12"/>
    <n v="14"/>
    <n v="171"/>
    <n v="6060"/>
    <n v="865"/>
    <n v="6925"/>
    <n v="21477737"/>
    <x v="1"/>
  </r>
  <r>
    <x v="26"/>
    <x v="10"/>
    <n v="6955"/>
    <n v="59529"/>
    <n v="1235"/>
    <m/>
    <n v="949"/>
    <m/>
    <m/>
    <m/>
    <m/>
    <m/>
    <s v="A"/>
    <d v="2020-04-01T11:30:00"/>
    <s v="c0c3c4480b268bc84e4ff54821b2ea1bb475fc64"/>
    <s v="2020-04-01T20:00:00Z"/>
    <n v="87"/>
    <n v="949"/>
    <n v="67719"/>
    <n v="66484"/>
    <n v="66484"/>
    <n v="12"/>
    <n v="10"/>
    <n v="126"/>
    <n v="5244"/>
    <n v="617"/>
    <n v="5861"/>
    <n v="21477737"/>
    <x v="1"/>
  </r>
  <r>
    <x v="27"/>
    <x v="10"/>
    <n v="8010"/>
    <n v="69286"/>
    <n v="1285"/>
    <m/>
    <n v="1123"/>
    <m/>
    <m/>
    <m/>
    <m/>
    <m/>
    <s v="A"/>
    <d v="2020-04-02T11:01:00"/>
    <s v="fbe2876a05e4aef34393ca2bd0cb28205b2f00b4"/>
    <s v="2020-04-02T20:00:00Z"/>
    <n v="128"/>
    <n v="1123"/>
    <n v="78581"/>
    <n v="77296"/>
    <n v="77296"/>
    <n v="12"/>
    <n v="41"/>
    <n v="174"/>
    <n v="9757"/>
    <n v="1055"/>
    <n v="10812"/>
    <n v="21477737"/>
    <x v="1"/>
  </r>
  <r>
    <x v="28"/>
    <x v="10"/>
    <n v="9585"/>
    <n v="82137"/>
    <n v="1225"/>
    <m/>
    <n v="1287"/>
    <m/>
    <m/>
    <m/>
    <m/>
    <m/>
    <s v="A"/>
    <d v="2020-04-03T11:30:00"/>
    <s v="2907c9d11f9d860cd58f5efdab07fdd3d930c23a"/>
    <s v="2020-04-03T20:00:00Z"/>
    <n v="163"/>
    <n v="1287"/>
    <n v="92947"/>
    <n v="91722"/>
    <n v="91722"/>
    <n v="12"/>
    <n v="35"/>
    <n v="164"/>
    <n v="12851"/>
    <n v="1575"/>
    <n v="14426"/>
    <n v="21477737"/>
    <x v="1"/>
  </r>
  <r>
    <x v="29"/>
    <x v="10"/>
    <n v="11111"/>
    <n v="90956"/>
    <n v="1281"/>
    <m/>
    <n v="1462"/>
    <m/>
    <m/>
    <m/>
    <m/>
    <m/>
    <s v="A"/>
    <d v="2020-04-04T09:51:00"/>
    <s v="b84817ac9891b258253609ad6be67ba90cee1c6b"/>
    <s v="2020-04-04T20:00:00Z"/>
    <n v="191"/>
    <n v="1462"/>
    <n v="103348"/>
    <n v="102067"/>
    <n v="102067"/>
    <n v="12"/>
    <n v="28"/>
    <n v="175"/>
    <n v="8819"/>
    <n v="1526"/>
    <n v="10345"/>
    <n v="21477737"/>
    <x v="1"/>
  </r>
  <r>
    <x v="30"/>
    <x v="10"/>
    <n v="12151"/>
    <n v="101253"/>
    <n v="1129"/>
    <m/>
    <n v="1572"/>
    <m/>
    <m/>
    <m/>
    <m/>
    <m/>
    <s v="A"/>
    <d v="2020-04-05T13:30:00"/>
    <s v="1006c1e12dde1100c7046bb50b048cdd2e991c3a"/>
    <s v="2020-04-05T20:00:00Z"/>
    <n v="218"/>
    <n v="1572"/>
    <n v="114533"/>
    <n v="113404"/>
    <n v="113404"/>
    <n v="12"/>
    <n v="27"/>
    <n v="110"/>
    <n v="10297"/>
    <n v="1040"/>
    <n v="11337"/>
    <n v="21477737"/>
    <x v="1"/>
  </r>
  <r>
    <x v="31"/>
    <x v="10"/>
    <n v="13324"/>
    <n v="109950"/>
    <n v="1142"/>
    <m/>
    <n v="1682"/>
    <m/>
    <m/>
    <m/>
    <m/>
    <m/>
    <s v="A"/>
    <d v="2020-04-06T12:17:00"/>
    <s v="f746c23ba2945880d1166f5d48ed41231789b38a"/>
    <s v="2020-04-06T20:00:00Z"/>
    <n v="236"/>
    <n v="1682"/>
    <n v="124416"/>
    <n v="123274"/>
    <n v="123274"/>
    <n v="12"/>
    <n v="18"/>
    <n v="110"/>
    <n v="8697"/>
    <n v="1173"/>
    <n v="9870"/>
    <n v="21477737"/>
    <x v="1"/>
  </r>
  <r>
    <x v="32"/>
    <x v="10"/>
    <n v="14747"/>
    <n v="123415"/>
    <n v="1407"/>
    <m/>
    <n v="1999"/>
    <m/>
    <m/>
    <m/>
    <m/>
    <m/>
    <s v="A"/>
    <d v="2020-04-07T16:36:00"/>
    <s v="cc3a8a4bfbb20601d42ab835188a8bad88d53338"/>
    <s v="2020-04-07T20:00:00Z"/>
    <n v="296"/>
    <n v="1999"/>
    <n v="139569"/>
    <n v="138162"/>
    <n v="138162"/>
    <n v="12"/>
    <n v="60"/>
    <n v="317"/>
    <n v="13465"/>
    <n v="1423"/>
    <n v="14888"/>
    <n v="21477737"/>
    <x v="1"/>
  </r>
  <r>
    <x v="33"/>
    <x v="10"/>
    <n v="15455"/>
    <n v="127679"/>
    <n v="1324"/>
    <m/>
    <n v="2062"/>
    <m/>
    <m/>
    <m/>
    <m/>
    <m/>
    <s v="A"/>
    <d v="2020-04-08T14:00:00"/>
    <s v="f77a46765d58b6bb6a7d64a224feb28da779a2fa"/>
    <s v="2020-04-08T20:00:00Z"/>
    <n v="309"/>
    <n v="2062"/>
    <n v="144458"/>
    <n v="143134"/>
    <n v="143134"/>
    <n v="12"/>
    <n v="13"/>
    <n v="63"/>
    <n v="4264"/>
    <n v="708"/>
    <n v="4972"/>
    <n v="21477737"/>
    <x v="1"/>
  </r>
  <r>
    <x v="34"/>
    <x v="10"/>
    <n v="16364"/>
    <n v="136185"/>
    <n v="1395"/>
    <m/>
    <n v="2268"/>
    <m/>
    <m/>
    <m/>
    <m/>
    <m/>
    <s v="A"/>
    <d v="2020-04-09T10:00:00"/>
    <s v="2b4d237641a293775733028babbea4e119378018"/>
    <s v="2020-04-09T20:00:00Z"/>
    <n v="354"/>
    <n v="2268"/>
    <n v="153944"/>
    <n v="152549"/>
    <n v="152549"/>
    <n v="12"/>
    <n v="45"/>
    <n v="206"/>
    <n v="8506"/>
    <n v="909"/>
    <n v="9415"/>
    <n v="21477737"/>
    <x v="1"/>
  </r>
  <r>
    <x v="35"/>
    <x v="10"/>
    <n v="17531"/>
    <n v="145299"/>
    <n v="1411"/>
    <m/>
    <n v="2487"/>
    <m/>
    <m/>
    <m/>
    <m/>
    <m/>
    <s v="A"/>
    <d v="2020-04-10T11:30:00"/>
    <s v="bde7efe5e1545cdfed724a61668ae8b942ef0548"/>
    <s v="2020-04-10T20:00:00Z"/>
    <n v="390"/>
    <n v="2487"/>
    <n v="164241"/>
    <n v="162830"/>
    <n v="162830"/>
    <n v="12"/>
    <n v="36"/>
    <n v="219"/>
    <n v="9114"/>
    <n v="1167"/>
    <n v="10281"/>
    <n v="21477737"/>
    <x v="1"/>
  </r>
  <r>
    <x v="36"/>
    <x v="10"/>
    <n v="18494"/>
    <n v="154439"/>
    <n v="1418"/>
    <m/>
    <n v="2661"/>
    <m/>
    <m/>
    <m/>
    <m/>
    <m/>
    <s v="A"/>
    <d v="2020-04-11T11:30:00"/>
    <s v="703584c18ed5ac5c3c843afed44d77db9cf6bbbc"/>
    <s v="2020-04-11T20:00:00Z"/>
    <n v="438"/>
    <n v="2661"/>
    <n v="174351"/>
    <n v="172933"/>
    <n v="172933"/>
    <n v="12"/>
    <n v="48"/>
    <n v="174"/>
    <n v="9140"/>
    <n v="963"/>
    <n v="10103"/>
    <n v="21477737"/>
    <x v="1"/>
  </r>
  <r>
    <x v="37"/>
    <x v="10"/>
    <n v="19355"/>
    <n v="163398"/>
    <n v="1297"/>
    <m/>
    <n v="2772"/>
    <m/>
    <m/>
    <m/>
    <m/>
    <m/>
    <s v="A"/>
    <d v="2020-04-12T11:23:00"/>
    <s v="35c7df0354d5ab739ab8502ef5c886c3d58bc21d"/>
    <s v="2020-04-12T20:00:00Z"/>
    <n v="465"/>
    <n v="2772"/>
    <n v="184050"/>
    <n v="182753"/>
    <n v="182753"/>
    <n v="12"/>
    <n v="27"/>
    <n v="111"/>
    <n v="8959"/>
    <n v="861"/>
    <n v="9820"/>
    <n v="21477737"/>
    <x v="1"/>
  </r>
  <r>
    <x v="38"/>
    <x v="10"/>
    <n v="20601"/>
    <n v="175606"/>
    <n v="1789"/>
    <m/>
    <n v="2833"/>
    <m/>
    <m/>
    <m/>
    <m/>
    <m/>
    <s v="A"/>
    <d v="2020-04-13T17:27:00"/>
    <s v="b5c5782615e03ba6805f81c4b5a9e6cb5b0681ed"/>
    <s v="2020-04-13T20:00:00Z"/>
    <n v="483"/>
    <n v="2833"/>
    <n v="197996"/>
    <n v="196207"/>
    <n v="196207"/>
    <n v="12"/>
    <n v="18"/>
    <n v="61"/>
    <n v="12208"/>
    <n v="1246"/>
    <n v="13454"/>
    <n v="21477737"/>
    <x v="1"/>
  </r>
  <r>
    <x v="39"/>
    <x v="10"/>
    <n v="21367"/>
    <n v="181813"/>
    <n v="1275"/>
    <m/>
    <n v="3060"/>
    <m/>
    <m/>
    <m/>
    <m/>
    <m/>
    <s v="A"/>
    <d v="2020-04-14T16:59:00"/>
    <s v="286a31db2e5116a55d4aeb1a81b49ef593bf8c79"/>
    <s v="2020-04-14T20:00:00Z"/>
    <n v="537"/>
    <n v="3060"/>
    <n v="204455"/>
    <n v="203180"/>
    <n v="203180"/>
    <n v="12"/>
    <n v="54"/>
    <n v="227"/>
    <n v="6207"/>
    <n v="766"/>
    <n v="6973"/>
    <n v="21477737"/>
    <x v="1"/>
  </r>
  <r>
    <x v="40"/>
    <x v="10"/>
    <n v="22511"/>
    <n v="190998"/>
    <n v="1335"/>
    <m/>
    <n v="3344"/>
    <m/>
    <m/>
    <m/>
    <m/>
    <m/>
    <s v="A"/>
    <d v="2020-04-15T13:50:00"/>
    <s v="b02bb2e8a3f3e13210ec294acd8f0413c1ad6a34"/>
    <s v="2020-04-15T20:00:00Z"/>
    <n v="609"/>
    <n v="3344"/>
    <n v="214844"/>
    <n v="213509"/>
    <n v="213509"/>
    <n v="12"/>
    <n v="72"/>
    <n v="284"/>
    <n v="9185"/>
    <n v="1144"/>
    <n v="10329"/>
    <n v="21477737"/>
    <x v="1"/>
  </r>
  <r>
    <x v="41"/>
    <x v="10"/>
    <n v="22897"/>
    <n v="196351"/>
    <n v="1325"/>
    <m/>
    <n v="3460"/>
    <m/>
    <m/>
    <m/>
    <m/>
    <m/>
    <s v="A"/>
    <d v="2020-04-16T16:39:00"/>
    <s v="52dce653bb14bf17a56dbb4be2798415ac69f6c8"/>
    <s v="2020-04-16T20:00:00Z"/>
    <n v="646"/>
    <n v="3460"/>
    <n v="220573"/>
    <n v="219248"/>
    <n v="219248"/>
    <n v="12"/>
    <n v="37"/>
    <n v="116"/>
    <n v="5353"/>
    <n v="386"/>
    <n v="5739"/>
    <n v="21477737"/>
    <x v="1"/>
  </r>
  <r>
    <x v="42"/>
    <x v="10"/>
    <n v="24119"/>
    <n v="210718"/>
    <n v="1285"/>
    <m/>
    <n v="3665"/>
    <m/>
    <m/>
    <m/>
    <m/>
    <m/>
    <s v="A"/>
    <d v="2020-04-17T16:21:00"/>
    <s v="0eb8ae3e1bfbbb17f3879322747d12c5de777f0f"/>
    <s v="2020-04-17T20:00:00Z"/>
    <n v="699"/>
    <n v="3665"/>
    <n v="236122"/>
    <n v="234837"/>
    <n v="234837"/>
    <n v="12"/>
    <n v="53"/>
    <n v="205"/>
    <n v="14367"/>
    <n v="1222"/>
    <n v="15589"/>
    <n v="21477737"/>
    <x v="1"/>
  </r>
  <r>
    <x v="43"/>
    <x v="10"/>
    <n v="25269"/>
    <n v="221258"/>
    <n v="0"/>
    <m/>
    <n v="3842"/>
    <m/>
    <m/>
    <m/>
    <m/>
    <m/>
    <s v="A"/>
    <d v="2020-04-18T09:24:00"/>
    <s v="43767dfb9b986392a21de38aecb07811d38d5f9e"/>
    <s v="2020-04-18T20:00:00Z"/>
    <n v="754"/>
    <n v="3842"/>
    <n v="246527"/>
    <n v="246527"/>
    <n v="246527"/>
    <n v="12"/>
    <n v="55"/>
    <n v="177"/>
    <n v="10540"/>
    <n v="1150"/>
    <n v="11690"/>
    <n v="21477737"/>
    <x v="1"/>
  </r>
  <r>
    <x v="44"/>
    <x v="10"/>
    <n v="25996"/>
    <n v="230083"/>
    <n v="1179"/>
    <m/>
    <n v="3930"/>
    <m/>
    <m/>
    <m/>
    <m/>
    <m/>
    <s v="A"/>
    <d v="2020-04-19T16:12:00"/>
    <s v="3b2b9bc60a3ffd34783ba751b973d6a4e31149c7"/>
    <s v="2020-04-19T20:00:00Z"/>
    <n v="781"/>
    <n v="3930"/>
    <n v="257258"/>
    <n v="256079"/>
    <n v="256079"/>
    <n v="12"/>
    <n v="27"/>
    <n v="88"/>
    <n v="8825"/>
    <n v="727"/>
    <n v="9552"/>
    <n v="21477737"/>
    <x v="1"/>
  </r>
  <r>
    <x v="45"/>
    <x v="10"/>
    <n v="26660"/>
    <n v="239565"/>
    <n v="1104"/>
    <m/>
    <n v="4010"/>
    <m/>
    <m/>
    <m/>
    <m/>
    <m/>
    <s v="A"/>
    <d v="2020-04-20T09:28:00"/>
    <s v="3656ac1db77419592df09ec362794e1f056c3c8f"/>
    <s v="2020-04-20T20:00:00Z"/>
    <n v="806"/>
    <n v="4010"/>
    <n v="267329"/>
    <n v="266225"/>
    <n v="266225"/>
    <n v="12"/>
    <n v="25"/>
    <n v="80"/>
    <n v="9482"/>
    <n v="664"/>
    <n v="10146"/>
    <n v="21477737"/>
    <x v="1"/>
  </r>
  <r>
    <x v="46"/>
    <x v="10"/>
    <n v="27495"/>
    <n v="249564"/>
    <n v="1203"/>
    <m/>
    <n v="4235"/>
    <m/>
    <m/>
    <m/>
    <m/>
    <m/>
    <s v="A"/>
    <d v="2020-04-21T16:19:00"/>
    <s v="dc949320c1322ed9266f95f2bfd173aa8b5495f5"/>
    <s v="2020-04-21T20:00:00Z"/>
    <n v="856"/>
    <n v="4235"/>
    <n v="278262"/>
    <n v="277059"/>
    <n v="277059"/>
    <n v="12"/>
    <n v="50"/>
    <n v="225"/>
    <n v="9999"/>
    <n v="835"/>
    <n v="10834"/>
    <n v="21477737"/>
    <x v="1"/>
  </r>
  <r>
    <x v="47"/>
    <x v="10"/>
    <n v="28309"/>
    <n v="260318"/>
    <n v="1258"/>
    <m/>
    <n v="4469"/>
    <m/>
    <m/>
    <m/>
    <m/>
    <m/>
    <s v="A"/>
    <d v="2020-04-22T11:17:00"/>
    <s v="aca97fe56e559e525635cc99736b88936f54a311"/>
    <s v="2020-04-22T20:00:00Z"/>
    <n v="910"/>
    <n v="4469"/>
    <n v="289885"/>
    <n v="288627"/>
    <n v="288627"/>
    <n v="12"/>
    <n v="54"/>
    <n v="234"/>
    <n v="10754"/>
    <n v="814"/>
    <n v="11568"/>
    <n v="21477737"/>
    <x v="1"/>
  </r>
  <r>
    <x v="48"/>
    <x v="10"/>
    <n v="28832"/>
    <n v="267876"/>
    <n v="1301"/>
    <m/>
    <n v="4693"/>
    <m/>
    <m/>
    <m/>
    <m/>
    <m/>
    <s v="A"/>
    <d v="2020-04-23T18:27:00"/>
    <s v="5aa42f6202932d2b6ad685a71e40b6d4d16f8f01"/>
    <s v="2020-04-23T20:00:00Z"/>
    <n v="979"/>
    <n v="4693"/>
    <n v="298009"/>
    <n v="296708"/>
    <n v="296708"/>
    <n v="12"/>
    <n v="69"/>
    <n v="224"/>
    <n v="7558"/>
    <n v="523"/>
    <n v="8081"/>
    <n v="21477737"/>
    <x v="1"/>
  </r>
  <r>
    <x v="49"/>
    <x v="10"/>
    <n v="30174"/>
    <n v="286785"/>
    <n v="1287"/>
    <m/>
    <n v="4888"/>
    <m/>
    <m/>
    <m/>
    <m/>
    <m/>
    <s v="A"/>
    <d v="2020-04-24T16:39:00"/>
    <s v="10cf9bad112657e5025495aa9ad30feb665248b3"/>
    <s v="2020-04-24T20:00:00Z"/>
    <n v="1031"/>
    <n v="4888"/>
    <n v="318246"/>
    <n v="316959"/>
    <n v="316959"/>
    <n v="12"/>
    <n v="52"/>
    <n v="195"/>
    <n v="18909"/>
    <n v="1342"/>
    <n v="20251"/>
    <n v="21477737"/>
    <x v="1"/>
  </r>
  <r>
    <x v="50"/>
    <x v="10"/>
    <n v="30839"/>
    <n v="302260"/>
    <n v="1292"/>
    <m/>
    <n v="5045"/>
    <m/>
    <m/>
    <m/>
    <m/>
    <m/>
    <s v="C"/>
    <d v="2020-04-25T09:36:00"/>
    <s v="2b945d84f36d4519e6f5cf87ffdf186f3a14cc0b"/>
    <s v="2020-04-25T20:00:00Z"/>
    <n v="1075"/>
    <n v="5045"/>
    <n v="334391"/>
    <n v="333099"/>
    <n v="333099"/>
    <n v="12"/>
    <n v="44"/>
    <n v="157"/>
    <n v="15475"/>
    <n v="665"/>
    <n v="16140"/>
    <n v="21477737"/>
    <x v="1"/>
  </r>
  <r>
    <x v="51"/>
    <x v="10"/>
    <n v="31528"/>
    <n v="313085"/>
    <n v="1183"/>
    <m/>
    <n v="5155"/>
    <m/>
    <m/>
    <m/>
    <m/>
    <m/>
    <s v="C"/>
    <d v="2020-04-26T09:32:00"/>
    <s v="10b942ef8949681fad3306cf36898e014d15bb08"/>
    <s v="2020-04-26T20:00:00Z"/>
    <n v="1094"/>
    <n v="5155"/>
    <n v="345796"/>
    <n v="344613"/>
    <n v="344613"/>
    <n v="12"/>
    <n v="19"/>
    <n v="110"/>
    <n v="10825"/>
    <n v="689"/>
    <n v="11514"/>
    <n v="21477737"/>
    <x v="1"/>
  </r>
  <r>
    <x v="52"/>
    <x v="10"/>
    <n v="32138"/>
    <n v="324325"/>
    <n v="1099"/>
    <m/>
    <n v="5211"/>
    <m/>
    <m/>
    <m/>
    <m/>
    <m/>
    <s v="C"/>
    <d v="2020-04-27T09:24:00"/>
    <s v="eb1119517a71b9f39d65a5a34dafb0d44f34fd49"/>
    <s v="2020-04-27T20:00:00Z"/>
    <n v="1101"/>
    <n v="5211"/>
    <n v="357562"/>
    <n v="356463"/>
    <n v="356463"/>
    <n v="12"/>
    <n v="7"/>
    <n v="56"/>
    <n v="11240"/>
    <n v="610"/>
    <n v="11850"/>
    <n v="21477737"/>
    <x v="1"/>
  </r>
  <r>
    <x v="53"/>
    <x v="10"/>
    <n v="32846"/>
    <n v="334029"/>
    <n v="1216"/>
    <m/>
    <n v="5266"/>
    <m/>
    <m/>
    <m/>
    <m/>
    <m/>
    <s v="C"/>
    <d v="2020-04-28T09:36:00"/>
    <s v="91426e1052c657c54c9a3d110e5b7b1ee613ab0c"/>
    <s v="2020-04-28T20:00:00Z"/>
    <n v="1154"/>
    <n v="5266"/>
    <n v="368091"/>
    <n v="366875"/>
    <n v="366875"/>
    <n v="12"/>
    <n v="53"/>
    <n v="55"/>
    <n v="9704"/>
    <n v="708"/>
    <n v="10412"/>
    <n v="21477737"/>
    <x v="1"/>
  </r>
  <r>
    <x v="54"/>
    <x v="10"/>
    <n v="33193"/>
    <n v="340295"/>
    <n v="1252"/>
    <m/>
    <n v="5624"/>
    <m/>
    <m/>
    <m/>
    <m/>
    <m/>
    <s v="C"/>
    <d v="2020-04-29T09:51:00"/>
    <s v="81356fd9b751e45264092c8c628acc10159c112e"/>
    <s v="2020-04-29T20:00:00Z"/>
    <n v="1240"/>
    <n v="5624"/>
    <n v="374740"/>
    <n v="373488"/>
    <n v="373488"/>
    <n v="12"/>
    <n v="86"/>
    <n v="358"/>
    <n v="6266"/>
    <n v="347"/>
    <n v="6613"/>
    <n v="21477737"/>
    <x v="1"/>
  </r>
  <r>
    <x v="55"/>
    <x v="10"/>
    <n v="33690"/>
    <n v="348715"/>
    <n v="1187"/>
    <m/>
    <n v="5795"/>
    <m/>
    <m/>
    <m/>
    <m/>
    <m/>
    <s v="C"/>
    <d v="2020-04-30T09:44:00"/>
    <s v="76cbb19d5683ace16cff79455434e2b971ed617f"/>
    <s v="2020-04-30T20:00:00Z"/>
    <n v="1290"/>
    <n v="5795"/>
    <n v="383592"/>
    <n v="382405"/>
    <n v="382405"/>
    <n v="12"/>
    <n v="50"/>
    <n v="171"/>
    <n v="8420"/>
    <n v="497"/>
    <n v="8917"/>
    <n v="21477737"/>
    <x v="1"/>
  </r>
  <r>
    <x v="56"/>
    <x v="10"/>
    <n v="34728"/>
    <n v="367971"/>
    <m/>
    <m/>
    <n v="5795"/>
    <m/>
    <m/>
    <m/>
    <m/>
    <m/>
    <s v="C"/>
    <d v="2020-05-01T14:32:00"/>
    <s v="a30019f74e7f74ea7a417b93742901aaf103bb07"/>
    <s v="2020-05-01T20:00:00Z"/>
    <n v="1314"/>
    <n v="5795"/>
    <n v="402699"/>
    <n v="402699"/>
    <n v="402699"/>
    <n v="12"/>
    <n v="24"/>
    <n v="0"/>
    <n v="19256"/>
    <n v="1038"/>
    <n v="20294"/>
    <n v="21477737"/>
    <x v="1"/>
  </r>
  <r>
    <x v="57"/>
    <x v="10"/>
    <n v="35463"/>
    <n v="380549"/>
    <m/>
    <m/>
    <n v="5945"/>
    <m/>
    <m/>
    <m/>
    <m/>
    <m/>
    <s v="C"/>
    <d v="2020-05-02T10:14:00"/>
    <s v="6fef4afbf7bffe883ca0cecf9eb9683715d5781b"/>
    <s v="2020-05-02T20:00:00Z"/>
    <n v="1388"/>
    <n v="5945"/>
    <n v="416012"/>
    <n v="416012"/>
    <n v="416012"/>
    <n v="12"/>
    <n v="74"/>
    <n v="150"/>
    <n v="12578"/>
    <n v="735"/>
    <n v="13313"/>
    <n v="21477737"/>
    <x v="1"/>
  </r>
  <r>
    <x v="58"/>
    <x v="10"/>
    <n v="36078"/>
    <n v="392111"/>
    <n v="1226"/>
    <m/>
    <n v="6244"/>
    <m/>
    <m/>
    <m/>
    <m/>
    <m/>
    <s v="C"/>
    <d v="2020-05-02T10:14:00"/>
    <s v="b4bbb1861dfd7382b14b352add108a733db9e3c3"/>
    <s v="2020-05-03T20:00:00Z"/>
    <n v="1403"/>
    <n v="6244"/>
    <n v="429415"/>
    <n v="428189"/>
    <n v="428189"/>
    <n v="12"/>
    <n v="15"/>
    <n v="299"/>
    <n v="11562"/>
    <n v="615"/>
    <n v="12177"/>
    <n v="21477737"/>
    <x v="1"/>
  </r>
  <r>
    <x v="59"/>
    <x v="10"/>
    <n v="36897"/>
    <n v="407373"/>
    <n v="1181"/>
    <m/>
    <n v="6329"/>
    <m/>
    <m/>
    <m/>
    <m/>
    <m/>
    <s v="C"/>
    <d v="2020-05-04T09:12:00"/>
    <s v="ab9900a3978e419e37fd28c4c86ff5943dbb92e4"/>
    <s v="2020-05-04T20:00:00Z"/>
    <n v="1423"/>
    <n v="6329"/>
    <n v="445451"/>
    <n v="444270"/>
    <n v="444270"/>
    <n v="12"/>
    <n v="20"/>
    <n v="85"/>
    <n v="15262"/>
    <n v="819"/>
    <n v="16081"/>
    <n v="21477737"/>
    <x v="1"/>
  </r>
  <r>
    <x v="60"/>
    <x v="10"/>
    <n v="37439"/>
    <n v="428252"/>
    <n v="1265"/>
    <m/>
    <n v="6546"/>
    <m/>
    <m/>
    <m/>
    <m/>
    <m/>
    <s v="C"/>
    <d v="2020-05-05T10:31:00"/>
    <s v="cc9858355edd3f9217a9161416e34034e40cfd24"/>
    <s v="2020-05-05T20:00:00Z"/>
    <n v="1536"/>
    <n v="6546"/>
    <n v="466956"/>
    <n v="465691"/>
    <n v="465691"/>
    <n v="12"/>
    <n v="113"/>
    <n v="217"/>
    <n v="20879"/>
    <n v="542"/>
    <n v="21421"/>
    <n v="21477737"/>
    <x v="1"/>
  </r>
  <r>
    <x v="61"/>
    <x v="10"/>
    <n v="38002"/>
    <n v="442049"/>
    <n v="1351"/>
    <m/>
    <n v="6776"/>
    <m/>
    <m/>
    <m/>
    <m/>
    <m/>
    <s v="C"/>
    <d v="2020-05-06T09:45:00"/>
    <s v="ef53ede20479581dcab76508f0c672a9542fe387"/>
    <s v="2020-05-06T20:00:00Z"/>
    <n v="1605"/>
    <n v="6776"/>
    <n v="481402"/>
    <n v="480051"/>
    <n v="480051"/>
    <n v="12"/>
    <n v="69"/>
    <n v="230"/>
    <n v="13797"/>
    <n v="563"/>
    <n v="14360"/>
    <n v="21477737"/>
    <x v="1"/>
  </r>
  <r>
    <x v="62"/>
    <x v="10"/>
    <n v="38828"/>
    <n v="454122"/>
    <n v="1499"/>
    <m/>
    <n v="6990"/>
    <m/>
    <m/>
    <m/>
    <m/>
    <m/>
    <s v="C"/>
    <d v="2020-05-07T14:40:00"/>
    <s v="82a555f5e7054b394251d1718a523e26517abba0"/>
    <s v="2020-05-07T20:00:00Z"/>
    <n v="1667"/>
    <n v="6990"/>
    <n v="494449"/>
    <n v="492950"/>
    <n v="492950"/>
    <n v="12"/>
    <n v="62"/>
    <n v="214"/>
    <n v="12073"/>
    <n v="826"/>
    <n v="12899"/>
    <n v="21477737"/>
    <x v="1"/>
  </r>
  <r>
    <x v="63"/>
    <x v="10"/>
    <n v="39199"/>
    <n v="474142"/>
    <n v="1433"/>
    <m/>
    <n v="7157"/>
    <m/>
    <m/>
    <m/>
    <m/>
    <m/>
    <s v="C"/>
    <d v="2020-05-08T10:10:00"/>
    <s v="d523f47e828d33beb300781280737503c7ddcbb1"/>
    <s v="2020-05-08T20:00:00Z"/>
    <n v="1738"/>
    <n v="7157"/>
    <n v="514774"/>
    <n v="513341"/>
    <n v="513341"/>
    <n v="12"/>
    <n v="71"/>
    <n v="167"/>
    <n v="20020"/>
    <n v="371"/>
    <n v="20391"/>
    <n v="21477737"/>
    <x v="1"/>
  </r>
  <r>
    <x v="64"/>
    <x v="10"/>
    <n v="40001"/>
    <n v="487730"/>
    <n v="1452"/>
    <m/>
    <n v="7325"/>
    <m/>
    <m/>
    <m/>
    <m/>
    <m/>
    <s v="B"/>
    <d v="2020-05-09T10:39:00"/>
    <s v="ef9da64b5362fec901ba880a258aec4b898108c2"/>
    <s v="2020-05-09T20:00:00Z"/>
    <n v="1785"/>
    <n v="7325"/>
    <n v="529183"/>
    <n v="527731"/>
    <n v="527731"/>
    <n v="12"/>
    <n v="47"/>
    <n v="168"/>
    <n v="13588"/>
    <n v="802"/>
    <n v="14390"/>
    <n v="21477737"/>
    <x v="1"/>
  </r>
  <r>
    <x v="65"/>
    <x v="10"/>
    <n v="40596"/>
    <n v="498352"/>
    <n v="1265"/>
    <m/>
    <n v="7404"/>
    <m/>
    <m/>
    <m/>
    <m/>
    <m/>
    <s v="B"/>
    <d v="2020-05-10T11:52:00"/>
    <s v="5fd55763ed688491e61a8ff37692f6c31604dde6"/>
    <s v="2020-05-10T20:00:00Z"/>
    <n v="1791"/>
    <n v="7404"/>
    <n v="540213"/>
    <n v="538948"/>
    <n v="538948"/>
    <n v="12"/>
    <n v="6"/>
    <n v="79"/>
    <n v="10622"/>
    <n v="595"/>
    <n v="11217"/>
    <n v="21477737"/>
    <x v="1"/>
  </r>
  <r>
    <x v="66"/>
    <x v="10"/>
    <n v="40982"/>
    <n v="520075"/>
    <n v="1080"/>
    <m/>
    <n v="7458"/>
    <m/>
    <m/>
    <m/>
    <m/>
    <m/>
    <s v="B"/>
    <d v="2020-05-11T09:31:00"/>
    <s v="41a0c5448dd172e1de13ee660933da7aca6920e0"/>
    <s v="2020-05-11T20:00:00Z"/>
    <n v="1805"/>
    <n v="7458"/>
    <n v="562137"/>
    <n v="561057"/>
    <n v="561057"/>
    <n v="12"/>
    <n v="14"/>
    <n v="54"/>
    <n v="21723"/>
    <n v="386"/>
    <n v="22109"/>
    <n v="21477737"/>
    <x v="1"/>
  </r>
  <r>
    <x v="67"/>
    <x v="10"/>
    <n v="41923"/>
    <n v="537681"/>
    <n v="1064"/>
    <m/>
    <n v="7654"/>
    <m/>
    <m/>
    <m/>
    <m/>
    <m/>
    <s v="A+"/>
    <d v="2020-05-12T09:28:00"/>
    <s v="c095dad326b6e29d6cdc568a6f8b53a910be8121"/>
    <s v="2020-05-12T20:00:00Z"/>
    <n v="1849"/>
    <n v="7654"/>
    <n v="580668"/>
    <n v="579604"/>
    <n v="579604"/>
    <n v="12"/>
    <n v="44"/>
    <n v="196"/>
    <n v="17606"/>
    <n v="941"/>
    <n v="18547"/>
    <n v="21477737"/>
    <x v="1"/>
  </r>
  <r>
    <x v="68"/>
    <x v="10"/>
    <n v="42402"/>
    <n v="552361"/>
    <n v="1191"/>
    <m/>
    <n v="7835"/>
    <m/>
    <m/>
    <m/>
    <m/>
    <m/>
    <s v="A+"/>
    <d v="2020-05-13T09:43:00"/>
    <s v="7766681d762a4c3ecce27b7599fcdb5298c6c7c3"/>
    <s v="2020-05-13T20:00:00Z"/>
    <n v="1898"/>
    <n v="7835"/>
    <n v="595954"/>
    <n v="594763"/>
    <n v="594763"/>
    <n v="12"/>
    <n v="49"/>
    <n v="181"/>
    <n v="14680"/>
    <n v="479"/>
    <n v="15159"/>
    <n v="21477737"/>
    <x v="1"/>
  </r>
  <r>
    <x v="69"/>
    <x v="10"/>
    <n v="43210"/>
    <n v="565627"/>
    <n v="1228"/>
    <n v="472"/>
    <n v="7993"/>
    <n v="232"/>
    <m/>
    <m/>
    <m/>
    <m/>
    <s v="A+"/>
    <d v="2020-05-14T12:33:00"/>
    <s v="08cd50784b8e27d4ca75aeb5fcff7fb05dafb15a"/>
    <s v="2020-05-14T20:00:00Z"/>
    <n v="1948"/>
    <n v="7993"/>
    <n v="610065"/>
    <n v="608837"/>
    <n v="608837"/>
    <n v="12"/>
    <n v="50"/>
    <n v="158"/>
    <n v="13266"/>
    <n v="808"/>
    <n v="14074"/>
    <n v="21477737"/>
    <x v="1"/>
  </r>
  <r>
    <x v="70"/>
    <x v="10"/>
    <n v="43210"/>
    <n v="565627"/>
    <n v="1228"/>
    <n v="472"/>
    <n v="7993"/>
    <n v="232"/>
    <m/>
    <m/>
    <m/>
    <m/>
    <s v="A+"/>
    <d v="2020-05-14T12:33:00"/>
    <s v="12ded49a944b5cb60be8fd54c4bf211689017228"/>
    <s v="2020-05-15T20:00:00Z"/>
    <n v="1991"/>
    <n v="7993"/>
    <n v="610065"/>
    <n v="608837"/>
    <n v="608837"/>
    <n v="12"/>
    <n v="43"/>
    <n v="0"/>
    <n v="0"/>
    <n v="0"/>
    <n v="0"/>
    <n v="21477737"/>
    <x v="1"/>
  </r>
  <r>
    <x v="71"/>
    <x v="10"/>
    <n v="44811"/>
    <n v="585236"/>
    <n v="1676"/>
    <n v="472"/>
    <n v="8393"/>
    <n v="232"/>
    <m/>
    <m/>
    <m/>
    <m/>
    <s v="A+"/>
    <d v="2020-05-16T10:02:00"/>
    <s v="669f7208041dc4d6e3c36d45c4608ac05673f911"/>
    <s v="2020-05-16T20:00:00Z"/>
    <n v="2040"/>
    <n v="8393"/>
    <n v="631723"/>
    <n v="630047"/>
    <n v="630047"/>
    <n v="12"/>
    <n v="49"/>
    <n v="400"/>
    <n v="19609"/>
    <n v="1601"/>
    <n v="21210"/>
    <n v="21477737"/>
    <x v="1"/>
  </r>
  <r>
    <x v="72"/>
    <x v="10"/>
    <n v="45588"/>
    <n v="606204"/>
    <n v="1479"/>
    <n v="472"/>
    <n v="8478"/>
    <n v="232"/>
    <m/>
    <m/>
    <m/>
    <m/>
    <s v="A+"/>
    <d v="2020-05-17T10:08:00"/>
    <s v="5b4835bb4b4216c78e687d24b8d1bd0bb87306aa"/>
    <s v="2020-05-17T20:00:00Z"/>
    <n v="2049"/>
    <n v="8478"/>
    <n v="653271"/>
    <n v="651792"/>
    <n v="651792"/>
    <n v="12"/>
    <n v="9"/>
    <n v="85"/>
    <n v="20968"/>
    <n v="777"/>
    <n v="21745"/>
    <n v="21477737"/>
    <x v="1"/>
  </r>
  <r>
    <x v="73"/>
    <x v="10"/>
    <n v="46442"/>
    <n v="629970"/>
    <n v="1346"/>
    <n v="472"/>
    <n v="8553"/>
    <n v="232"/>
    <m/>
    <m/>
    <m/>
    <m/>
    <s v="A+"/>
    <d v="2020-05-18T09:28:00"/>
    <s v="d655a24232ba199c8d3accf4c58fb3e343e7ae21"/>
    <s v="2020-05-18T20:00:00Z"/>
    <n v="2073"/>
    <n v="8553"/>
    <n v="677758"/>
    <n v="676412"/>
    <n v="676412"/>
    <n v="12"/>
    <n v="24"/>
    <n v="75"/>
    <n v="23766"/>
    <n v="854"/>
    <n v="24620"/>
    <n v="21477737"/>
    <x v="1"/>
  </r>
  <r>
    <x v="74"/>
    <x v="10"/>
    <n v="46944"/>
    <n v="668911"/>
    <n v="1369"/>
    <n v="472"/>
    <n v="8744"/>
    <n v="232"/>
    <m/>
    <m/>
    <m/>
    <m/>
    <s v="A+"/>
    <d v="2020-05-19T10:31:00"/>
    <s v="1826220a864220a6e25b5be129044e26767d4af8"/>
    <s v="2020-05-19T20:00:00Z"/>
    <n v="2129"/>
    <n v="8744"/>
    <n v="717224"/>
    <n v="715855"/>
    <n v="715855"/>
    <n v="12"/>
    <n v="56"/>
    <n v="191"/>
    <n v="38941"/>
    <n v="502"/>
    <n v="39443"/>
    <n v="21477737"/>
    <x v="1"/>
  </r>
  <r>
    <x v="75"/>
    <x v="10"/>
    <n v="47471"/>
    <n v="723877"/>
    <n v="1357"/>
    <n v="472"/>
    <n v="8934"/>
    <n v="232"/>
    <m/>
    <m/>
    <m/>
    <m/>
    <s v="A+"/>
    <d v="2020-05-20T09:42:00"/>
    <s v="3c953fc1fec5361f16fc7dc42c9d79dbbe821cb0"/>
    <s v="2020-05-20T20:00:00Z"/>
    <n v="2173"/>
    <n v="8934"/>
    <n v="772705"/>
    <n v="771348"/>
    <n v="771348"/>
    <n v="12"/>
    <n v="44"/>
    <n v="190"/>
    <n v="54966"/>
    <n v="527"/>
    <n v="55493"/>
    <n v="21477737"/>
    <x v="1"/>
  </r>
  <r>
    <x v="76"/>
    <x v="10"/>
    <n v="48675"/>
    <n v="765254"/>
    <n v="1471"/>
    <m/>
    <n v="9200"/>
    <m/>
    <m/>
    <m/>
    <m/>
    <m/>
    <s v="A"/>
    <d v="2020-05-21T10:09:00"/>
    <s v="24acf54e11582f66e8735de1707c17de3ce5c439"/>
    <s v="2020-05-21T20:00:00Z"/>
    <n v="2222"/>
    <n v="9200"/>
    <n v="815400"/>
    <n v="813929"/>
    <n v="813929"/>
    <n v="12"/>
    <n v="49"/>
    <n v="266"/>
    <n v="41377"/>
    <n v="1204"/>
    <n v="42581"/>
    <n v="21477737"/>
    <x v="1"/>
  </r>
  <r>
    <x v="77"/>
    <x v="10"/>
    <n v="49451"/>
    <n v="786045"/>
    <n v="1487"/>
    <m/>
    <n v="9372"/>
    <m/>
    <m/>
    <m/>
    <m/>
    <m/>
    <s v="A"/>
    <d v="2020-05-22T09:39:00"/>
    <s v="d4f8674830f73e8cb541aad73bae822394db151f"/>
    <s v="2020-05-22T20:00:00Z"/>
    <n v="2268"/>
    <n v="9372"/>
    <n v="836983"/>
    <n v="835496"/>
    <n v="835496"/>
    <n v="12"/>
    <n v="46"/>
    <n v="172"/>
    <n v="20791"/>
    <n v="776"/>
    <n v="21567"/>
    <n v="21477737"/>
    <x v="1"/>
  </r>
  <r>
    <x v="78"/>
    <x v="10"/>
    <n v="50127"/>
    <n v="806310"/>
    <n v="1563"/>
    <m/>
    <n v="9567"/>
    <m/>
    <m/>
    <m/>
    <m/>
    <m/>
    <s v="A"/>
    <d v="2020-05-23T10:00:00"/>
    <s v="a74764bb31492ec0dcdd04fee54ff5d57e762a3f"/>
    <s v="2020-05-23T20:00:00Z"/>
    <n v="2312"/>
    <n v="9567"/>
    <n v="858000"/>
    <n v="856437"/>
    <n v="856437"/>
    <n v="12"/>
    <n v="44"/>
    <n v="195"/>
    <n v="20265"/>
    <n v="676"/>
    <n v="20941"/>
    <n v="21477737"/>
    <x v="1"/>
  </r>
  <r>
    <x v="79"/>
    <x v="10"/>
    <n v="50867"/>
    <n v="820368"/>
    <n v="1337"/>
    <m/>
    <n v="9638"/>
    <m/>
    <m/>
    <m/>
    <m/>
    <m/>
    <s v="A"/>
    <d v="2020-05-24T10:04:00"/>
    <s v="9d7af86768f8fae66405fd7406c66fab407e0c06"/>
    <s v="2020-05-24T20:00:00Z"/>
    <n v="2316"/>
    <n v="9638"/>
    <n v="872572"/>
    <n v="871235"/>
    <n v="871235"/>
    <n v="12"/>
    <n v="4"/>
    <n v="71"/>
    <n v="14058"/>
    <n v="740"/>
    <n v="14798"/>
    <n v="21477737"/>
    <x v="1"/>
  </r>
  <r>
    <x v="80"/>
    <x v="11"/>
    <n v="2"/>
    <m/>
    <m/>
    <m/>
    <m/>
    <m/>
    <m/>
    <m/>
    <m/>
    <m/>
    <m/>
    <m/>
    <s v="48907991a8aa8649a5af7d42f420ebff2edf484c"/>
    <s v="2020-03-04T21:00:00Z"/>
    <m/>
    <m/>
    <n v="2"/>
    <n v="2"/>
    <n v="2"/>
    <n v="13"/>
    <m/>
    <m/>
    <m/>
    <m/>
    <m/>
    <n v="10617423"/>
    <x v="1"/>
  </r>
  <r>
    <x v="81"/>
    <x v="11"/>
    <n v="2"/>
    <m/>
    <m/>
    <m/>
    <m/>
    <m/>
    <m/>
    <m/>
    <m/>
    <m/>
    <m/>
    <m/>
    <s v="e29aedce13f22c232241760cf4102cd7031bff56"/>
    <s v="2020-03-05T21:00:00Z"/>
    <m/>
    <m/>
    <n v="2"/>
    <n v="2"/>
    <n v="2"/>
    <n v="13"/>
    <n v="0"/>
    <n v="0"/>
    <n v="0"/>
    <n v="0"/>
    <n v="0"/>
    <n v="10617423"/>
    <x v="1"/>
  </r>
  <r>
    <x v="0"/>
    <x v="11"/>
    <n v="2"/>
    <m/>
    <m/>
    <m/>
    <m/>
    <m/>
    <m/>
    <m/>
    <m/>
    <m/>
    <m/>
    <m/>
    <s v="6c3aa0a20f9b02db48845fd1c0ecb9cc13a0aca0"/>
    <s v="2020-03-06T21:00:00Z"/>
    <m/>
    <m/>
    <n v="2"/>
    <n v="2"/>
    <n v="2"/>
    <n v="13"/>
    <n v="0"/>
    <n v="0"/>
    <n v="0"/>
    <n v="0"/>
    <n v="0"/>
    <n v="10617423"/>
    <x v="1"/>
  </r>
  <r>
    <x v="1"/>
    <x v="11"/>
    <n v="6"/>
    <m/>
    <m/>
    <m/>
    <m/>
    <m/>
    <m/>
    <m/>
    <m/>
    <m/>
    <m/>
    <m/>
    <s v="ff812a8ca7c6b59e1ad8cbbed8f7479e0952c55f"/>
    <s v="2020-03-07T21:00:00Z"/>
    <m/>
    <m/>
    <n v="6"/>
    <n v="6"/>
    <n v="6"/>
    <n v="13"/>
    <n v="0"/>
    <n v="0"/>
    <n v="0"/>
    <n v="4"/>
    <n v="4"/>
    <n v="10617423"/>
    <x v="1"/>
  </r>
  <r>
    <x v="2"/>
    <x v="11"/>
    <n v="7"/>
    <m/>
    <m/>
    <m/>
    <m/>
    <m/>
    <m/>
    <m/>
    <m/>
    <m/>
    <m/>
    <m/>
    <s v="45a994c2b31af670e6050c1b172d364897e1b947"/>
    <s v="2020-03-08T20:00:00Z"/>
    <m/>
    <m/>
    <n v="7"/>
    <n v="7"/>
    <n v="7"/>
    <n v="13"/>
    <n v="0"/>
    <n v="0"/>
    <n v="0"/>
    <n v="1"/>
    <n v="1"/>
    <n v="10617423"/>
    <x v="1"/>
  </r>
  <r>
    <x v="3"/>
    <x v="11"/>
    <n v="12"/>
    <m/>
    <m/>
    <m/>
    <m/>
    <m/>
    <m/>
    <m/>
    <m/>
    <m/>
    <m/>
    <m/>
    <s v="0fbf01765ded5020e80a3175a463a6521d57dbf8"/>
    <s v="2020-03-09T20:00:00Z"/>
    <m/>
    <m/>
    <n v="12"/>
    <n v="12"/>
    <n v="12"/>
    <n v="13"/>
    <n v="0"/>
    <n v="0"/>
    <n v="0"/>
    <n v="5"/>
    <n v="5"/>
    <n v="10617423"/>
    <x v="1"/>
  </r>
  <r>
    <x v="4"/>
    <x v="11"/>
    <n v="17"/>
    <m/>
    <m/>
    <m/>
    <m/>
    <m/>
    <m/>
    <m/>
    <m/>
    <m/>
    <m/>
    <m/>
    <s v="8f8a65df093f47241910352b46d2feea39cc5593"/>
    <s v="2020-03-10T20:00:00Z"/>
    <m/>
    <m/>
    <n v="17"/>
    <n v="17"/>
    <n v="17"/>
    <n v="13"/>
    <n v="0"/>
    <n v="0"/>
    <n v="0"/>
    <n v="5"/>
    <n v="5"/>
    <n v="10617423"/>
    <x v="1"/>
  </r>
  <r>
    <x v="5"/>
    <x v="11"/>
    <n v="22"/>
    <m/>
    <m/>
    <m/>
    <m/>
    <m/>
    <m/>
    <m/>
    <m/>
    <m/>
    <m/>
    <m/>
    <s v="4a03ebf8087c8597fc843c26f81394a7c705efca"/>
    <s v="2020-03-11T20:00:00Z"/>
    <m/>
    <m/>
    <n v="22"/>
    <n v="22"/>
    <n v="22"/>
    <n v="13"/>
    <n v="0"/>
    <n v="0"/>
    <n v="0"/>
    <n v="5"/>
    <n v="5"/>
    <n v="10617423"/>
    <x v="1"/>
  </r>
  <r>
    <x v="6"/>
    <x v="11"/>
    <n v="31"/>
    <m/>
    <m/>
    <m/>
    <m/>
    <m/>
    <m/>
    <m/>
    <m/>
    <m/>
    <m/>
    <d v="2020-03-11T20:00:00"/>
    <s v="713e2aa927927b19f521af9d6936987a5e3ff36c"/>
    <s v="2020-03-12T20:00:00Z"/>
    <m/>
    <m/>
    <n v="31"/>
    <n v="31"/>
    <n v="31"/>
    <n v="13"/>
    <n v="0"/>
    <n v="0"/>
    <n v="0"/>
    <n v="9"/>
    <n v="9"/>
    <n v="10617423"/>
    <x v="1"/>
  </r>
  <r>
    <x v="7"/>
    <x v="11"/>
    <n v="42"/>
    <m/>
    <m/>
    <m/>
    <m/>
    <m/>
    <m/>
    <m/>
    <m/>
    <m/>
    <m/>
    <d v="2020-03-13T00:00:00"/>
    <s v="82c655db35cf7f6efe85941f7dd4f1bb55a795f8"/>
    <s v="2020-03-13T20:00:00Z"/>
    <n v="1"/>
    <m/>
    <n v="42"/>
    <n v="42"/>
    <n v="42"/>
    <n v="13"/>
    <n v="1"/>
    <n v="0"/>
    <n v="0"/>
    <n v="11"/>
    <n v="11"/>
    <n v="10617423"/>
    <x v="1"/>
  </r>
  <r>
    <x v="8"/>
    <x v="11"/>
    <n v="66"/>
    <m/>
    <m/>
    <m/>
    <m/>
    <m/>
    <m/>
    <m/>
    <m/>
    <m/>
    <m/>
    <d v="2020-03-14T12:00:00"/>
    <s v="eda8bef61f292923caf8c996ab79bee7811128b5"/>
    <s v="2020-03-14T20:00:00Z"/>
    <n v="1"/>
    <m/>
    <n v="66"/>
    <n v="66"/>
    <n v="66"/>
    <n v="13"/>
    <n v="0"/>
    <n v="0"/>
    <n v="0"/>
    <n v="24"/>
    <n v="24"/>
    <n v="10617423"/>
    <x v="1"/>
  </r>
  <r>
    <x v="9"/>
    <x v="11"/>
    <n v="99"/>
    <m/>
    <m/>
    <m/>
    <m/>
    <m/>
    <m/>
    <m/>
    <m/>
    <m/>
    <m/>
    <d v="2020-03-15T11:43:00"/>
    <s v="d0cc540aa98b638298a63382f6b30d7c21f4e0cd"/>
    <s v="2020-03-15T20:00:00Z"/>
    <n v="1"/>
    <m/>
    <n v="99"/>
    <n v="99"/>
    <n v="99"/>
    <n v="13"/>
    <n v="0"/>
    <n v="0"/>
    <n v="0"/>
    <n v="33"/>
    <n v="33"/>
    <n v="10617423"/>
    <x v="1"/>
  </r>
  <r>
    <x v="10"/>
    <x v="11"/>
    <n v="121"/>
    <m/>
    <m/>
    <m/>
    <m/>
    <m/>
    <m/>
    <m/>
    <m/>
    <m/>
    <m/>
    <d v="2020-03-16T15:19:00"/>
    <s v="169e6987762f55fb90407bf326ea0f8a8e49a62e"/>
    <s v="2020-03-16T20:00:00Z"/>
    <n v="1"/>
    <m/>
    <n v="121"/>
    <n v="121"/>
    <n v="121"/>
    <n v="13"/>
    <n v="0"/>
    <n v="0"/>
    <n v="0"/>
    <n v="22"/>
    <n v="22"/>
    <n v="10617423"/>
    <x v="1"/>
  </r>
  <r>
    <x v="11"/>
    <x v="11"/>
    <n v="146"/>
    <m/>
    <m/>
    <m/>
    <m/>
    <m/>
    <m/>
    <m/>
    <m/>
    <m/>
    <m/>
    <d v="2020-03-17T12:00:00"/>
    <s v="fc82728db34fbde1b3adc08844d65b67d2e348c3"/>
    <s v="2020-03-17T20:00:00Z"/>
    <n v="1"/>
    <m/>
    <n v="146"/>
    <n v="146"/>
    <n v="146"/>
    <n v="13"/>
    <n v="0"/>
    <n v="0"/>
    <n v="0"/>
    <n v="25"/>
    <n v="25"/>
    <n v="10617423"/>
    <x v="1"/>
  </r>
  <r>
    <x v="12"/>
    <x v="11"/>
    <n v="197"/>
    <n v="1311"/>
    <m/>
    <m/>
    <m/>
    <m/>
    <m/>
    <m/>
    <m/>
    <m/>
    <m/>
    <d v="2020-03-18T12:00:00"/>
    <s v="008b6e3c72c6952b8452de48087a19c122b0529a"/>
    <s v="2020-03-18T20:00:00Z"/>
    <n v="1"/>
    <m/>
    <n v="1508"/>
    <n v="1508"/>
    <n v="1508"/>
    <n v="13"/>
    <n v="0"/>
    <n v="0"/>
    <n v="1311"/>
    <n v="51"/>
    <n v="1362"/>
    <n v="10617423"/>
    <x v="1"/>
  </r>
  <r>
    <x v="13"/>
    <x v="11"/>
    <n v="287"/>
    <n v="1544"/>
    <m/>
    <m/>
    <m/>
    <m/>
    <m/>
    <m/>
    <m/>
    <m/>
    <m/>
    <d v="2020-03-19T12:00:00"/>
    <s v="b5eea88a2941fab0e43ed38379304dd95d03b625"/>
    <s v="2020-03-19T20:00:00Z"/>
    <n v="10"/>
    <m/>
    <n v="1831"/>
    <n v="1831"/>
    <n v="1831"/>
    <n v="13"/>
    <n v="9"/>
    <n v="0"/>
    <n v="233"/>
    <n v="90"/>
    <n v="323"/>
    <n v="10617423"/>
    <x v="1"/>
  </r>
  <r>
    <x v="14"/>
    <x v="11"/>
    <n v="420"/>
    <n v="1966"/>
    <m/>
    <m/>
    <m/>
    <m/>
    <m/>
    <m/>
    <m/>
    <m/>
    <m/>
    <d v="2020-03-20T12:00:00"/>
    <s v="2a0014800bc0d1e4682848e5aa4380ba986eecab"/>
    <s v="2020-03-20T20:00:00Z"/>
    <n v="13"/>
    <m/>
    <n v="2386"/>
    <n v="2386"/>
    <n v="2386"/>
    <n v="13"/>
    <n v="3"/>
    <n v="0"/>
    <n v="422"/>
    <n v="133"/>
    <n v="555"/>
    <n v="10617423"/>
    <x v="1"/>
  </r>
  <r>
    <x v="15"/>
    <x v="11"/>
    <n v="507"/>
    <n v="2557"/>
    <m/>
    <m/>
    <m/>
    <m/>
    <m/>
    <m/>
    <m/>
    <m/>
    <m/>
    <d v="2020-03-21T12:00:00"/>
    <s v="28c56c7b4767a7299d125fa6de677836cc0e5af1"/>
    <s v="2020-03-21T20:00:00Z"/>
    <n v="14"/>
    <m/>
    <n v="3064"/>
    <n v="3064"/>
    <n v="3064"/>
    <n v="13"/>
    <n v="1"/>
    <n v="0"/>
    <n v="591"/>
    <n v="87"/>
    <n v="678"/>
    <n v="10617423"/>
    <x v="1"/>
  </r>
  <r>
    <x v="16"/>
    <x v="11"/>
    <n v="600"/>
    <n v="3420"/>
    <m/>
    <m/>
    <m/>
    <m/>
    <m/>
    <m/>
    <m/>
    <m/>
    <m/>
    <d v="2020-03-22T12:00:00"/>
    <s v="44f1c92fc037da18081686b3f2acfe4dd856a2fa"/>
    <s v="2020-03-22T20:00:00Z"/>
    <n v="23"/>
    <m/>
    <n v="4020"/>
    <n v="4020"/>
    <n v="4020"/>
    <n v="13"/>
    <n v="9"/>
    <n v="0"/>
    <n v="863"/>
    <n v="93"/>
    <n v="956"/>
    <n v="10617423"/>
    <x v="1"/>
  </r>
  <r>
    <x v="17"/>
    <x v="11"/>
    <n v="772"/>
    <n v="4297"/>
    <m/>
    <m/>
    <m/>
    <m/>
    <m/>
    <m/>
    <m/>
    <m/>
    <s v="A"/>
    <d v="2020-03-23T12:00:00"/>
    <s v="f9b3af350aa3b26dcdf08e46a0b8fcf9c87bdbb7"/>
    <s v="2020-03-23T20:00:00Z"/>
    <n v="25"/>
    <m/>
    <n v="5069"/>
    <n v="5069"/>
    <n v="5069"/>
    <n v="13"/>
    <n v="2"/>
    <n v="0"/>
    <n v="877"/>
    <n v="172"/>
    <n v="1049"/>
    <n v="10617423"/>
    <x v="1"/>
  </r>
  <r>
    <x v="18"/>
    <x v="11"/>
    <n v="1026"/>
    <n v="4458"/>
    <m/>
    <m/>
    <m/>
    <m/>
    <m/>
    <m/>
    <m/>
    <m/>
    <s v="A"/>
    <d v="2020-03-24T12:00:00"/>
    <s v="78af7f301ca7948f698ab7e1589ed7862ce89f70"/>
    <s v="2020-03-24T20:00:00Z"/>
    <n v="32"/>
    <m/>
    <n v="5484"/>
    <n v="5484"/>
    <n v="5484"/>
    <n v="13"/>
    <n v="7"/>
    <n v="0"/>
    <n v="161"/>
    <n v="254"/>
    <n v="415"/>
    <n v="10617423"/>
    <x v="1"/>
  </r>
  <r>
    <x v="19"/>
    <x v="11"/>
    <n v="1247"/>
    <n v="4932"/>
    <m/>
    <m/>
    <n v="394"/>
    <m/>
    <m/>
    <m/>
    <m/>
    <m/>
    <s v="A"/>
    <d v="2020-03-25T12:00:00"/>
    <s v="171931a034564c83922d49db522295ef8a13eca2"/>
    <s v="2020-03-25T20:00:00Z"/>
    <n v="40"/>
    <n v="394"/>
    <n v="6179"/>
    <n v="6179"/>
    <n v="6179"/>
    <n v="13"/>
    <n v="8"/>
    <n v="394"/>
    <n v="474"/>
    <n v="221"/>
    <n v="695"/>
    <n v="10617423"/>
    <x v="1"/>
  </r>
  <r>
    <x v="20"/>
    <x v="11"/>
    <n v="1525"/>
    <n v="7401"/>
    <m/>
    <m/>
    <n v="473"/>
    <m/>
    <m/>
    <m/>
    <m/>
    <m/>
    <s v="A"/>
    <d v="2020-03-26T12:00:00"/>
    <s v="6d473e147321df8bbcb1fe2d4d5166c6ea4f7f75"/>
    <s v="2020-03-26T20:00:00Z"/>
    <n v="48"/>
    <n v="473"/>
    <n v="8926"/>
    <n v="8926"/>
    <n v="8926"/>
    <n v="13"/>
    <n v="8"/>
    <n v="79"/>
    <n v="2469"/>
    <n v="278"/>
    <n v="2747"/>
    <n v="10617423"/>
    <x v="1"/>
  </r>
  <r>
    <x v="21"/>
    <x v="11"/>
    <n v="2001"/>
    <n v="7864"/>
    <m/>
    <m/>
    <n v="566"/>
    <m/>
    <m/>
    <m/>
    <m/>
    <m/>
    <s v="A"/>
    <d v="2020-03-27T12:00:00"/>
    <s v="c9b52e3568e4b59c1ac1316a0d2c86a5659a329b"/>
    <s v="2020-03-27T20:00:00Z"/>
    <n v="64"/>
    <n v="566"/>
    <n v="9865"/>
    <n v="9865"/>
    <n v="9865"/>
    <n v="13"/>
    <n v="16"/>
    <n v="93"/>
    <n v="463"/>
    <n v="476"/>
    <n v="939"/>
    <n v="10617423"/>
    <x v="1"/>
  </r>
  <r>
    <x v="22"/>
    <x v="11"/>
    <n v="2366"/>
    <n v="8685"/>
    <m/>
    <m/>
    <n v="617"/>
    <m/>
    <m/>
    <m/>
    <m/>
    <m/>
    <s v="A"/>
    <d v="2020-03-28T11:27:00"/>
    <s v="92bb29f067ebca817697dad7557927fbccb6ac70"/>
    <s v="2020-03-28T20:00:00Z"/>
    <n v="69"/>
    <n v="617"/>
    <n v="11051"/>
    <n v="11051"/>
    <n v="11051"/>
    <n v="13"/>
    <n v="5"/>
    <n v="51"/>
    <n v="821"/>
    <n v="365"/>
    <n v="1186"/>
    <n v="10617423"/>
    <x v="1"/>
  </r>
  <r>
    <x v="23"/>
    <x v="11"/>
    <n v="2651"/>
    <n v="9913"/>
    <m/>
    <m/>
    <n v="666"/>
    <m/>
    <m/>
    <m/>
    <m/>
    <m/>
    <s v="A"/>
    <d v="2020-03-28T18:27:00"/>
    <s v="93795a74a7a0fe90c9f7b38a8e5570ebff1cc41e"/>
    <s v="2020-03-29T20:00:00Z"/>
    <n v="80"/>
    <n v="666"/>
    <n v="12564"/>
    <n v="12564"/>
    <n v="12564"/>
    <n v="13"/>
    <n v="11"/>
    <n v="49"/>
    <n v="1228"/>
    <n v="285"/>
    <n v="1513"/>
    <n v="10617423"/>
    <x v="1"/>
  </r>
  <r>
    <x v="24"/>
    <x v="11"/>
    <n v="2809"/>
    <n v="9915"/>
    <m/>
    <m/>
    <n v="707"/>
    <m/>
    <m/>
    <m/>
    <m/>
    <m/>
    <s v="A"/>
    <d v="2020-03-30T11:28:00"/>
    <s v="a7dea476a300ae3a7f5867e16e68d873131b4643"/>
    <s v="2020-03-30T20:00:00Z"/>
    <n v="87"/>
    <n v="707"/>
    <n v="12724"/>
    <n v="12724"/>
    <n v="12724"/>
    <n v="13"/>
    <n v="7"/>
    <n v="41"/>
    <n v="2"/>
    <n v="158"/>
    <n v="160"/>
    <n v="10617423"/>
    <x v="1"/>
  </r>
  <r>
    <x v="25"/>
    <x v="11"/>
    <n v="3929"/>
    <n v="12252"/>
    <m/>
    <m/>
    <n v="833"/>
    <m/>
    <m/>
    <m/>
    <m/>
    <m/>
    <s v="A"/>
    <d v="2020-03-31T12:57:00"/>
    <s v="2287eaa2a6ba5129843ee31dbec44e14e2b9f64e"/>
    <s v="2020-03-31T20:00:00Z"/>
    <n v="111"/>
    <n v="833"/>
    <n v="16181"/>
    <n v="16181"/>
    <n v="16181"/>
    <n v="13"/>
    <n v="24"/>
    <n v="126"/>
    <n v="2337"/>
    <n v="1120"/>
    <n v="3457"/>
    <n v="10617423"/>
    <x v="1"/>
  </r>
  <r>
    <x v="26"/>
    <x v="11"/>
    <n v="4638"/>
    <n v="15688"/>
    <m/>
    <m/>
    <n v="952"/>
    <m/>
    <m/>
    <m/>
    <m/>
    <m/>
    <s v="A"/>
    <d v="2020-04-01T11:28:00"/>
    <s v="564b00e162245b1ca203aaf4cbf881ca89d8d3a0"/>
    <s v="2020-04-01T20:00:00Z"/>
    <n v="139"/>
    <n v="952"/>
    <n v="20326"/>
    <n v="20326"/>
    <n v="20326"/>
    <n v="13"/>
    <n v="28"/>
    <n v="119"/>
    <n v="3436"/>
    <n v="709"/>
    <n v="4145"/>
    <n v="10617423"/>
    <x v="1"/>
  </r>
  <r>
    <x v="27"/>
    <x v="11"/>
    <n v="5348"/>
    <n v="17609"/>
    <m/>
    <m/>
    <n v="1056"/>
    <m/>
    <m/>
    <m/>
    <m/>
    <m/>
    <s v="A"/>
    <d v="2020-04-02T11:28:00"/>
    <s v="9f53d712173ccf962160a10135bf4e8a093f07b5"/>
    <s v="2020-04-02T20:00:00Z"/>
    <n v="163"/>
    <n v="1056"/>
    <n v="22957"/>
    <n v="22957"/>
    <n v="22957"/>
    <n v="13"/>
    <n v="24"/>
    <n v="104"/>
    <n v="1921"/>
    <n v="710"/>
    <n v="2631"/>
    <n v="10617423"/>
    <x v="1"/>
  </r>
  <r>
    <x v="28"/>
    <x v="11"/>
    <n v="5831"/>
    <n v="19434"/>
    <m/>
    <m/>
    <n v="1158"/>
    <m/>
    <m/>
    <m/>
    <m/>
    <m/>
    <s v="A"/>
    <d v="2020-04-03T11:28:00"/>
    <s v="10a2b225c2047201ac723e2f8eb885ea11427862"/>
    <s v="2020-04-03T20:00:00Z"/>
    <n v="184"/>
    <n v="1158"/>
    <n v="25265"/>
    <n v="25265"/>
    <n v="25265"/>
    <n v="13"/>
    <n v="21"/>
    <n v="102"/>
    <n v="1825"/>
    <n v="483"/>
    <n v="2308"/>
    <n v="10617423"/>
    <x v="1"/>
  </r>
  <r>
    <x v="29"/>
    <x v="11"/>
    <n v="6160"/>
    <n v="20134"/>
    <m/>
    <m/>
    <n v="1239"/>
    <m/>
    <m/>
    <m/>
    <m/>
    <m/>
    <s v="A"/>
    <d v="2020-04-04T11:27:00"/>
    <s v="860fecdfc9fa22c91ad11d6ade5d551839d485f6"/>
    <s v="2020-04-04T20:00:00Z"/>
    <n v="201"/>
    <n v="1239"/>
    <n v="26294"/>
    <n v="26294"/>
    <n v="26294"/>
    <n v="13"/>
    <n v="17"/>
    <n v="81"/>
    <n v="700"/>
    <n v="329"/>
    <n v="1029"/>
    <n v="10617423"/>
    <x v="1"/>
  </r>
  <r>
    <x v="30"/>
    <x v="11"/>
    <n v="6647"/>
    <n v="21185"/>
    <m/>
    <m/>
    <n v="1283"/>
    <m/>
    <m/>
    <m/>
    <m/>
    <m/>
    <s v="A"/>
    <d v="2020-04-05T11:27:00"/>
    <s v="4f91670b296cddbbcfb1ff10b705f776699690ac"/>
    <s v="2020-04-05T20:00:00Z"/>
    <n v="211"/>
    <n v="1283"/>
    <n v="27832"/>
    <n v="27832"/>
    <n v="27832"/>
    <n v="13"/>
    <n v="10"/>
    <n v="44"/>
    <n v="1051"/>
    <n v="487"/>
    <n v="1538"/>
    <n v="10617423"/>
    <x v="1"/>
  </r>
  <r>
    <x v="31"/>
    <x v="11"/>
    <n v="7314"/>
    <n v="23960"/>
    <m/>
    <m/>
    <n v="1332"/>
    <m/>
    <m/>
    <m/>
    <m/>
    <m/>
    <s v="A"/>
    <d v="2020-04-06T11:28:00"/>
    <s v="ae6a1dbe880a1e383251bcfa7ffd17a2449cb3fc"/>
    <s v="2020-04-06T20:00:00Z"/>
    <n v="229"/>
    <n v="1332"/>
    <n v="31274"/>
    <n v="31274"/>
    <n v="31274"/>
    <n v="13"/>
    <n v="18"/>
    <n v="49"/>
    <n v="2775"/>
    <n v="667"/>
    <n v="3442"/>
    <n v="10617423"/>
    <x v="1"/>
  </r>
  <r>
    <x v="32"/>
    <x v="11"/>
    <n v="8818"/>
    <n v="24895"/>
    <m/>
    <m/>
    <n v="1774"/>
    <m/>
    <m/>
    <m/>
    <m/>
    <m/>
    <s v="A"/>
    <d v="2020-04-07T11:28:00"/>
    <s v="57bf1ff43f9dee459124f409f1e7509748ea4820"/>
    <s v="2020-04-07T20:00:00Z"/>
    <n v="329"/>
    <n v="1774"/>
    <n v="33713"/>
    <n v="33713"/>
    <n v="33713"/>
    <n v="13"/>
    <n v="100"/>
    <n v="442"/>
    <n v="935"/>
    <n v="1504"/>
    <n v="2439"/>
    <n v="10617423"/>
    <x v="1"/>
  </r>
  <r>
    <x v="33"/>
    <x v="11"/>
    <n v="9901"/>
    <n v="28886"/>
    <m/>
    <m/>
    <n v="1993"/>
    <m/>
    <m/>
    <m/>
    <m/>
    <m/>
    <s v="A"/>
    <d v="2020-04-08T12:29:00"/>
    <s v="2953eeecaf95823f073084f60e4696aee94783ee"/>
    <s v="2020-04-08T20:00:00Z"/>
    <n v="362"/>
    <n v="1993"/>
    <n v="38787"/>
    <n v="38787"/>
    <n v="38787"/>
    <n v="13"/>
    <n v="33"/>
    <n v="219"/>
    <n v="3991"/>
    <n v="1083"/>
    <n v="5074"/>
    <n v="10617423"/>
    <x v="1"/>
  </r>
  <r>
    <x v="34"/>
    <x v="11"/>
    <n v="10566"/>
    <n v="30519"/>
    <m/>
    <m/>
    <n v="2159"/>
    <m/>
    <m/>
    <m/>
    <m/>
    <m/>
    <s v="A"/>
    <d v="2020-04-09T11:54:00"/>
    <s v="4a6e0b70e2e2e1c470bdb80e295cb92fb4ab608c"/>
    <s v="2020-04-09T20:00:00Z"/>
    <n v="379"/>
    <n v="2159"/>
    <n v="41085"/>
    <n v="41085"/>
    <n v="41085"/>
    <n v="13"/>
    <n v="17"/>
    <n v="166"/>
    <n v="1633"/>
    <n v="665"/>
    <n v="2298"/>
    <n v="10617423"/>
    <x v="1"/>
  </r>
  <r>
    <x v="35"/>
    <x v="11"/>
    <n v="11483"/>
    <n v="34664"/>
    <m/>
    <m/>
    <n v="2351"/>
    <m/>
    <m/>
    <m/>
    <m/>
    <m/>
    <s v="A"/>
    <d v="2020-04-10T11:28:00"/>
    <s v="ec22a6fca930679c883b2d47a6dd6df6e2764119"/>
    <s v="2020-04-10T20:00:00Z"/>
    <n v="416"/>
    <n v="2351"/>
    <n v="46147"/>
    <n v="46147"/>
    <n v="46147"/>
    <n v="13"/>
    <n v="37"/>
    <n v="192"/>
    <n v="4145"/>
    <n v="917"/>
    <n v="5062"/>
    <n v="10617423"/>
    <x v="1"/>
  </r>
  <r>
    <x v="36"/>
    <x v="11"/>
    <n v="12159"/>
    <n v="39556"/>
    <m/>
    <m/>
    <n v="2479"/>
    <m/>
    <m/>
    <m/>
    <m/>
    <m/>
    <s v="A"/>
    <d v="2020-04-11T11:28:00"/>
    <s v="dadf51463882d73949361915201824aefd8ec8fb"/>
    <s v="2020-04-11T20:00:00Z"/>
    <n v="428"/>
    <n v="2479"/>
    <n v="51715"/>
    <n v="51715"/>
    <n v="51715"/>
    <n v="13"/>
    <n v="12"/>
    <n v="128"/>
    <n v="4892"/>
    <n v="676"/>
    <n v="5568"/>
    <n v="10617423"/>
    <x v="1"/>
  </r>
  <r>
    <x v="37"/>
    <x v="11"/>
    <n v="12452"/>
    <n v="42001"/>
    <m/>
    <m/>
    <n v="2505"/>
    <m/>
    <m/>
    <m/>
    <m/>
    <m/>
    <s v="A"/>
    <d v="2020-04-12T11:27:00"/>
    <s v="e7b2606b00086dbdcce227434d9b9b8e09051573"/>
    <s v="2020-04-12T20:00:00Z"/>
    <n v="433"/>
    <n v="2505"/>
    <n v="54453"/>
    <n v="54453"/>
    <n v="54453"/>
    <n v="13"/>
    <n v="5"/>
    <n v="26"/>
    <n v="2445"/>
    <n v="293"/>
    <n v="2738"/>
    <n v="10617423"/>
    <x v="1"/>
  </r>
  <r>
    <x v="38"/>
    <x v="11"/>
    <n v="13315"/>
    <n v="43706"/>
    <m/>
    <m/>
    <n v="2589"/>
    <m/>
    <m/>
    <m/>
    <m/>
    <m/>
    <s v="A"/>
    <d v="2020-04-13T18:27:00"/>
    <s v="e7a2b2f6a556d5f8c005891d59427443fed7597c"/>
    <s v="2020-04-13T20:00:00Z"/>
    <n v="464"/>
    <n v="2589"/>
    <n v="57021"/>
    <n v="57021"/>
    <n v="57021"/>
    <n v="13"/>
    <n v="31"/>
    <n v="84"/>
    <n v="1705"/>
    <n v="863"/>
    <n v="2568"/>
    <n v="10617423"/>
    <x v="1"/>
  </r>
  <r>
    <x v="39"/>
    <x v="11"/>
    <n v="14223"/>
    <n v="47572"/>
    <m/>
    <m/>
    <n v="2769"/>
    <m/>
    <m/>
    <m/>
    <m/>
    <m/>
    <s v="A"/>
    <d v="2020-04-14T18:28:00"/>
    <s v="ec1390ecdeb9e07513c2446db7cd110b26361527"/>
    <s v="2020-04-14T20:00:00Z"/>
    <n v="501"/>
    <n v="2769"/>
    <n v="61795"/>
    <n v="61795"/>
    <n v="61795"/>
    <n v="13"/>
    <n v="37"/>
    <n v="180"/>
    <n v="3866"/>
    <n v="908"/>
    <n v="4774"/>
    <n v="10617423"/>
    <x v="1"/>
  </r>
  <r>
    <x v="40"/>
    <x v="11"/>
    <n v="14987"/>
    <n v="49103"/>
    <m/>
    <m/>
    <n v="2922"/>
    <m/>
    <m/>
    <m/>
    <m/>
    <m/>
    <s v="A"/>
    <d v="2020-04-15T11:28:00"/>
    <s v="74f62ec0c6da0120e017fa0542f79f05c8323eb5"/>
    <s v="2020-04-15T20:00:00Z"/>
    <n v="552"/>
    <n v="2922"/>
    <n v="64090"/>
    <n v="64090"/>
    <n v="64090"/>
    <n v="13"/>
    <n v="51"/>
    <n v="153"/>
    <n v="1531"/>
    <n v="764"/>
    <n v="2295"/>
    <n v="10617423"/>
    <x v="1"/>
  </r>
  <r>
    <x v="41"/>
    <x v="11"/>
    <n v="15669"/>
    <n v="52270"/>
    <m/>
    <m/>
    <n v="3108"/>
    <m/>
    <m/>
    <m/>
    <m/>
    <m/>
    <s v="A"/>
    <d v="2020-04-16T18:28:00"/>
    <s v="df32d8aa6ec4ecca2a98798341a06860dbe510fc"/>
    <s v="2020-04-16T20:00:00Z"/>
    <n v="587"/>
    <n v="3108"/>
    <n v="67939"/>
    <n v="67939"/>
    <n v="67939"/>
    <n v="13"/>
    <n v="35"/>
    <n v="186"/>
    <n v="3167"/>
    <n v="682"/>
    <n v="3849"/>
    <n v="10617423"/>
    <x v="1"/>
  </r>
  <r>
    <x v="42"/>
    <x v="11"/>
    <n v="17194"/>
    <n v="54490"/>
    <m/>
    <m/>
    <n v="3324"/>
    <m/>
    <m/>
    <m/>
    <m/>
    <m/>
    <s v="A"/>
    <d v="2020-04-17T18:28:00"/>
    <s v="0c0407c82beaa7db92355b6e6fc84e8d37efd42a"/>
    <s v="2020-04-17T20:00:00Z"/>
    <n v="650"/>
    <n v="3324"/>
    <n v="71684"/>
    <n v="71684"/>
    <n v="71684"/>
    <n v="13"/>
    <n v="63"/>
    <n v="216"/>
    <n v="2220"/>
    <n v="1525"/>
    <n v="3745"/>
    <n v="10617423"/>
    <x v="1"/>
  </r>
  <r>
    <x v="43"/>
    <x v="11"/>
    <n v="17669"/>
    <n v="56539"/>
    <m/>
    <m/>
    <n v="3420"/>
    <m/>
    <m/>
    <m/>
    <m/>
    <m/>
    <s v="A"/>
    <d v="2020-04-18T11:28:00"/>
    <s v="ee2a3d6771be92cd6f1d1c991096183b559cc7fa"/>
    <s v="2020-04-18T20:00:00Z"/>
    <n v="673"/>
    <n v="3420"/>
    <n v="74208"/>
    <n v="74208"/>
    <n v="74208"/>
    <n v="13"/>
    <n v="23"/>
    <n v="96"/>
    <n v="2049"/>
    <n v="475"/>
    <n v="2524"/>
    <n v="10617423"/>
    <x v="1"/>
  </r>
  <r>
    <x v="44"/>
    <x v="11"/>
    <n v="18301"/>
    <n v="61632"/>
    <m/>
    <m/>
    <n v="3464"/>
    <m/>
    <m/>
    <m/>
    <m/>
    <m/>
    <s v="A"/>
    <d v="2020-04-19T21:34:00"/>
    <s v="c96acdbcb9627262fd925795a493aec842a8d01b"/>
    <s v="2020-04-19T20:00:00Z"/>
    <n v="687"/>
    <n v="3464"/>
    <n v="79933"/>
    <n v="79933"/>
    <n v="79933"/>
    <n v="13"/>
    <n v="14"/>
    <n v="44"/>
    <n v="5093"/>
    <n v="632"/>
    <n v="5725"/>
    <n v="10617423"/>
    <x v="1"/>
  </r>
  <r>
    <x v="45"/>
    <x v="11"/>
    <n v="18947"/>
    <n v="65381"/>
    <m/>
    <m/>
    <n v="3550"/>
    <m/>
    <m/>
    <m/>
    <m/>
    <m/>
    <s v="A"/>
    <d v="2020-04-20T11:27:00"/>
    <s v="0a13a48157b3cbad387a806aac1aebfd61079a4e"/>
    <s v="2020-04-20T20:00:00Z"/>
    <n v="733"/>
    <n v="3550"/>
    <n v="84328"/>
    <n v="84328"/>
    <n v="84328"/>
    <n v="13"/>
    <n v="46"/>
    <n v="86"/>
    <n v="3749"/>
    <n v="646"/>
    <n v="4395"/>
    <n v="10617423"/>
    <x v="1"/>
  </r>
  <r>
    <x v="46"/>
    <x v="11"/>
    <n v="19881"/>
    <n v="68259"/>
    <m/>
    <m/>
    <n v="3779"/>
    <m/>
    <m/>
    <m/>
    <m/>
    <m/>
    <s v="A"/>
    <d v="2020-04-21T18:28:00"/>
    <s v="653304f4cef14208590a361a0d7ece55361b9671"/>
    <s v="2020-04-21T20:00:00Z"/>
    <n v="799"/>
    <n v="3779"/>
    <n v="88140"/>
    <n v="88140"/>
    <n v="88140"/>
    <n v="13"/>
    <n v="66"/>
    <n v="229"/>
    <n v="2878"/>
    <n v="934"/>
    <n v="3812"/>
    <n v="10617423"/>
    <x v="1"/>
  </r>
  <r>
    <x v="47"/>
    <x v="11"/>
    <n v="20740"/>
    <n v="73332"/>
    <m/>
    <m/>
    <n v="3959"/>
    <m/>
    <m/>
    <m/>
    <m/>
    <m/>
    <s v="A"/>
    <d v="2020-04-22T18:28:00"/>
    <s v="a3db43d11143724dd668a160ab613cbd32d6cbbe"/>
    <s v="2020-04-22T20:00:00Z"/>
    <n v="836"/>
    <n v="3959"/>
    <n v="94072"/>
    <n v="94072"/>
    <n v="94072"/>
    <n v="13"/>
    <n v="37"/>
    <n v="180"/>
    <n v="5073"/>
    <n v="859"/>
    <n v="5932"/>
    <n v="10617423"/>
    <x v="1"/>
  </r>
  <r>
    <x v="48"/>
    <x v="11"/>
    <n v="21512"/>
    <n v="79550"/>
    <m/>
    <m/>
    <n v="4069"/>
    <m/>
    <m/>
    <m/>
    <m/>
    <m/>
    <s v="A"/>
    <d v="2020-04-23T18:28:00"/>
    <s v="7f209ef285db02d8a7f183770e3a6767bb21690f"/>
    <s v="2020-04-23T20:00:00Z"/>
    <n v="872"/>
    <n v="4069"/>
    <n v="101062"/>
    <n v="101062"/>
    <n v="101062"/>
    <n v="13"/>
    <n v="36"/>
    <n v="110"/>
    <n v="6218"/>
    <n v="772"/>
    <n v="6990"/>
    <n v="10617423"/>
    <x v="1"/>
  </r>
  <r>
    <x v="49"/>
    <x v="11"/>
    <n v="22147"/>
    <n v="85029"/>
    <m/>
    <m/>
    <n v="4221"/>
    <m/>
    <m/>
    <m/>
    <m/>
    <m/>
    <s v="A"/>
    <d v="2020-04-24T18:28:00"/>
    <s v="4a6768849a7ea2f6d44407477a77f7791e6e33ed"/>
    <s v="2020-04-24T20:00:00Z"/>
    <n v="892"/>
    <n v="4221"/>
    <n v="107176"/>
    <n v="107176"/>
    <n v="107176"/>
    <n v="13"/>
    <n v="20"/>
    <n v="152"/>
    <n v="5479"/>
    <n v="635"/>
    <n v="6114"/>
    <n v="10617423"/>
    <x v="1"/>
  </r>
  <r>
    <x v="50"/>
    <x v="11"/>
    <n v="22695"/>
    <n v="96319"/>
    <m/>
    <m/>
    <n v="4326"/>
    <m/>
    <m/>
    <m/>
    <m/>
    <m/>
    <s v="B"/>
    <d v="2020-04-25T11:28:00"/>
    <s v="8712d16a3b343d12e1b348312e6a57cd92c09262"/>
    <s v="2020-04-25T20:00:00Z"/>
    <n v="904"/>
    <n v="4326"/>
    <n v="119014"/>
    <n v="119014"/>
    <n v="119014"/>
    <n v="13"/>
    <n v="12"/>
    <n v="105"/>
    <n v="11290"/>
    <n v="548"/>
    <n v="11838"/>
    <n v="10617423"/>
    <x v="1"/>
  </r>
  <r>
    <x v="51"/>
    <x v="11"/>
    <n v="23401"/>
    <n v="99822"/>
    <m/>
    <m/>
    <n v="4359"/>
    <m/>
    <m/>
    <m/>
    <m/>
    <m/>
    <s v="B"/>
    <d v="2020-04-26T11:28:00"/>
    <s v="570e23bc54d896e24e41e2caeba47760dc9741d1"/>
    <s v="2020-04-26T20:00:00Z"/>
    <n v="912"/>
    <n v="4359"/>
    <n v="123223"/>
    <n v="123223"/>
    <n v="123223"/>
    <n v="13"/>
    <n v="8"/>
    <n v="33"/>
    <n v="3503"/>
    <n v="706"/>
    <n v="4209"/>
    <n v="10617423"/>
    <x v="1"/>
  </r>
  <r>
    <x v="52"/>
    <x v="11"/>
    <n v="23913"/>
    <n v="103256"/>
    <m/>
    <m/>
    <n v="4681"/>
    <m/>
    <n v="1057"/>
    <m/>
    <m/>
    <m/>
    <s v="B"/>
    <d v="2020-04-27T11:27:00"/>
    <s v="0b82dc3da58580f56a1b2647cd08a26187d5f923"/>
    <s v="2020-04-27T20:00:00Z"/>
    <n v="971"/>
    <n v="4681"/>
    <n v="127169"/>
    <n v="127169"/>
    <n v="127169"/>
    <n v="13"/>
    <n v="59"/>
    <n v="322"/>
    <n v="3434"/>
    <n v="512"/>
    <n v="3946"/>
    <n v="10617423"/>
    <x v="1"/>
  </r>
  <r>
    <x v="53"/>
    <x v="11"/>
    <n v="24615"/>
    <n v="115405"/>
    <m/>
    <m/>
    <n v="4814"/>
    <m/>
    <n v="1087"/>
    <m/>
    <m/>
    <m/>
    <s v="B"/>
    <d v="2020-04-28T13:25:00"/>
    <s v="3eb31a9938f92adfadf168fb13b81adec67bbbd4"/>
    <s v="2020-04-28T20:00:00Z"/>
    <n v="1026"/>
    <n v="4814"/>
    <n v="140020"/>
    <n v="140020"/>
    <n v="140020"/>
    <n v="13"/>
    <n v="55"/>
    <n v="133"/>
    <n v="12149"/>
    <n v="702"/>
    <n v="12851"/>
    <n v="10617423"/>
    <x v="1"/>
  </r>
  <r>
    <x v="54"/>
    <x v="11"/>
    <n v="25572"/>
    <n v="118367"/>
    <m/>
    <m/>
    <n v="5056"/>
    <m/>
    <n v="1148"/>
    <m/>
    <m/>
    <m/>
    <s v="A"/>
    <d v="2020-04-29T14:25:00"/>
    <s v="afb6f52d29f3de5f987ff8d36399bd2a6acf93cc"/>
    <s v="2020-04-29T20:00:00Z"/>
    <n v="1093"/>
    <n v="5056"/>
    <n v="143939"/>
    <n v="143939"/>
    <n v="143939"/>
    <n v="13"/>
    <n v="67"/>
    <n v="242"/>
    <n v="2962"/>
    <n v="957"/>
    <n v="3919"/>
    <n v="10617423"/>
    <x v="1"/>
  </r>
  <r>
    <x v="55"/>
    <x v="11"/>
    <n v="26155"/>
    <n v="122889"/>
    <m/>
    <m/>
    <n v="5156"/>
    <m/>
    <n v="1171"/>
    <m/>
    <m/>
    <m/>
    <s v="A"/>
    <d v="2020-04-30T14:25:00"/>
    <s v="006789c8d78523fc04ff153d3b6b752303163f64"/>
    <s v="2020-04-30T20:00:00Z"/>
    <n v="1120"/>
    <n v="5156"/>
    <n v="149044"/>
    <n v="149044"/>
    <n v="149044"/>
    <n v="13"/>
    <n v="27"/>
    <n v="100"/>
    <n v="4522"/>
    <n v="583"/>
    <n v="5105"/>
    <n v="10617423"/>
    <x v="1"/>
  </r>
  <r>
    <x v="56"/>
    <x v="11"/>
    <n v="27270"/>
    <n v="141097"/>
    <m/>
    <m/>
    <n v="5269"/>
    <m/>
    <n v="1215"/>
    <m/>
    <m/>
    <m/>
    <s v="A"/>
    <d v="2020-05-01T14:25:00"/>
    <s v="47197ec965a1e0117de1788b56e0fc266a894dcf"/>
    <s v="2020-05-01T20:00:00Z"/>
    <n v="1154"/>
    <n v="5269"/>
    <n v="168367"/>
    <n v="168367"/>
    <n v="168367"/>
    <n v="13"/>
    <n v="34"/>
    <n v="113"/>
    <n v="18208"/>
    <n v="1115"/>
    <n v="19323"/>
    <n v="10617423"/>
    <x v="1"/>
  </r>
  <r>
    <x v="57"/>
    <x v="11"/>
    <n v="28306"/>
    <n v="146494"/>
    <m/>
    <m/>
    <n v="5387"/>
    <m/>
    <n v="1247"/>
    <m/>
    <m/>
    <m/>
    <s v="A"/>
    <d v="2020-05-02T14:25:00"/>
    <s v="a783a111d4325140e0bf4ba55ac83bc6167fe0ee"/>
    <s v="2020-05-02T20:00:00Z"/>
    <n v="1174"/>
    <n v="5387"/>
    <n v="174800"/>
    <n v="174800"/>
    <n v="174800"/>
    <n v="13"/>
    <n v="20"/>
    <n v="118"/>
    <n v="5397"/>
    <n v="1036"/>
    <n v="6433"/>
    <n v="10617423"/>
    <x v="1"/>
  </r>
  <r>
    <x v="58"/>
    <x v="11"/>
    <n v="28602"/>
    <n v="146494"/>
    <m/>
    <m/>
    <n v="5393"/>
    <m/>
    <n v="1249"/>
    <m/>
    <m/>
    <m/>
    <s v="A"/>
    <d v="2020-05-03T10:25:00"/>
    <s v="ca4f39e12c27dc91259a7e9a073a529310bdf34d"/>
    <s v="2020-05-03T20:00:00Z"/>
    <n v="1177"/>
    <n v="5393"/>
    <n v="175096"/>
    <n v="175096"/>
    <n v="175096"/>
    <n v="13"/>
    <n v="3"/>
    <n v="6"/>
    <n v="0"/>
    <n v="296"/>
    <n v="296"/>
    <n v="10617423"/>
    <x v="1"/>
  </r>
  <r>
    <x v="59"/>
    <x v="11"/>
    <n v="29368"/>
    <n v="153957"/>
    <m/>
    <m/>
    <n v="5526"/>
    <m/>
    <n v="1284"/>
    <m/>
    <m/>
    <m/>
    <s v="A"/>
    <d v="2020-05-04T15:25:00"/>
    <s v="6411d6dad0f25353c0b9762def2e565ed0379dfe"/>
    <s v="2020-05-04T20:00:00Z"/>
    <n v="1222"/>
    <n v="5526"/>
    <n v="183325"/>
    <n v="183325"/>
    <n v="183325"/>
    <n v="13"/>
    <n v="45"/>
    <n v="133"/>
    <n v="7463"/>
    <n v="766"/>
    <n v="8229"/>
    <n v="10617423"/>
    <x v="1"/>
  </r>
  <r>
    <x v="60"/>
    <x v="11"/>
    <n v="29711"/>
    <n v="171172"/>
    <m/>
    <m/>
    <n v="5634"/>
    <m/>
    <n v="1318"/>
    <m/>
    <m/>
    <m/>
    <s v="A"/>
    <d v="2020-05-05T16:25:00"/>
    <s v="5ae5e90907f6431ec82926953cadb35734aae2b1"/>
    <s v="2020-05-05T20:00:00Z"/>
    <n v="1288"/>
    <n v="5634"/>
    <n v="200883"/>
    <n v="200883"/>
    <n v="200883"/>
    <n v="13"/>
    <n v="66"/>
    <n v="108"/>
    <n v="17215"/>
    <n v="343"/>
    <n v="17558"/>
    <n v="10617423"/>
    <x v="1"/>
  </r>
  <r>
    <x v="61"/>
    <x v="11"/>
    <n v="30696"/>
    <n v="173441"/>
    <m/>
    <m/>
    <n v="5765"/>
    <m/>
    <n v="1343"/>
    <m/>
    <m/>
    <m/>
    <s v="A"/>
    <d v="2020-05-06T15:25:00"/>
    <s v="62bd7f63ff8ecf3e3f51526374d9392edfc16db8"/>
    <s v="2020-05-06T20:00:00Z"/>
    <n v="1311"/>
    <n v="5765"/>
    <n v="204137"/>
    <n v="204137"/>
    <n v="204137"/>
    <n v="13"/>
    <n v="23"/>
    <n v="131"/>
    <n v="2269"/>
    <n v="985"/>
    <n v="3254"/>
    <n v="10617423"/>
    <x v="1"/>
  </r>
  <r>
    <x v="62"/>
    <x v="11"/>
    <n v="31439"/>
    <n v="185864"/>
    <m/>
    <m/>
    <n v="5835"/>
    <m/>
    <n v="1374"/>
    <m/>
    <m/>
    <m/>
    <s v="A"/>
    <d v="2020-05-07T14:29:00"/>
    <s v="8b72275059d53f301e1eb6d6c03d263918eda04b"/>
    <s v="2020-05-07T20:00:00Z"/>
    <n v="1336"/>
    <n v="5835"/>
    <n v="217303"/>
    <n v="217303"/>
    <n v="217303"/>
    <n v="13"/>
    <n v="25"/>
    <n v="70"/>
    <n v="12423"/>
    <n v="743"/>
    <n v="13166"/>
    <n v="10617423"/>
    <x v="1"/>
  </r>
  <r>
    <x v="63"/>
    <x v="11"/>
    <n v="32106"/>
    <n v="195461"/>
    <m/>
    <m/>
    <n v="5935"/>
    <m/>
    <n v="1399"/>
    <m/>
    <m/>
    <m/>
    <s v="A"/>
    <d v="2020-05-08T15:25:00"/>
    <s v="aa82111d80af104260d0401d74f9dce4247df15c"/>
    <s v="2020-05-08T20:00:00Z"/>
    <n v="1377"/>
    <n v="5935"/>
    <n v="227567"/>
    <n v="227567"/>
    <n v="227567"/>
    <n v="13"/>
    <n v="41"/>
    <n v="100"/>
    <n v="9597"/>
    <n v="667"/>
    <n v="10264"/>
    <n v="10617423"/>
    <x v="1"/>
  </r>
  <r>
    <x v="64"/>
    <x v="11"/>
    <n v="32532"/>
    <n v="202792"/>
    <m/>
    <m/>
    <n v="5987"/>
    <m/>
    <n v="1409"/>
    <m/>
    <m/>
    <m/>
    <s v="A"/>
    <d v="2020-05-09T15:25:00"/>
    <s v="204dadb2e92812c6e2aace60e479344fbc1556cd"/>
    <s v="2020-05-09T20:00:00Z"/>
    <n v="1400"/>
    <n v="5987"/>
    <n v="235324"/>
    <n v="235324"/>
    <n v="235324"/>
    <n v="13"/>
    <n v="23"/>
    <n v="52"/>
    <n v="7331"/>
    <n v="426"/>
    <n v="7757"/>
    <n v="10617423"/>
    <x v="1"/>
  </r>
  <r>
    <x v="65"/>
    <x v="11"/>
    <n v="33441"/>
    <n v="210106"/>
    <m/>
    <m/>
    <n v="5997"/>
    <m/>
    <n v="1412"/>
    <m/>
    <m/>
    <m/>
    <s v="A"/>
    <d v="2020-05-10T15:25:00"/>
    <s v="86f151b7601a5de5d6bd7691bf065a15a90b1286"/>
    <s v="2020-05-10T20:00:00Z"/>
    <n v="1405"/>
    <n v="5997"/>
    <n v="243547"/>
    <n v="243547"/>
    <n v="243547"/>
    <n v="13"/>
    <n v="5"/>
    <n v="10"/>
    <n v="7314"/>
    <n v="909"/>
    <n v="8223"/>
    <n v="10617423"/>
    <x v="1"/>
  </r>
  <r>
    <x v="66"/>
    <x v="11"/>
    <n v="33927"/>
    <n v="217361"/>
    <m/>
    <m/>
    <n v="6015"/>
    <m/>
    <n v="1414"/>
    <m/>
    <m/>
    <m/>
    <s v="A"/>
    <d v="2020-05-11T13:00:00"/>
    <s v="36622751034808e79ec4a2f2a0e717a7238d62c4"/>
    <s v="2020-05-11T20:00:00Z"/>
    <n v="1441"/>
    <n v="6015"/>
    <n v="251288"/>
    <n v="251288"/>
    <n v="251288"/>
    <n v="13"/>
    <n v="36"/>
    <n v="18"/>
    <n v="7255"/>
    <n v="486"/>
    <n v="7741"/>
    <n v="10617423"/>
    <x v="1"/>
  </r>
  <r>
    <x v="67"/>
    <x v="11"/>
    <n v="34635"/>
    <n v="227544"/>
    <m/>
    <m/>
    <n v="6130"/>
    <m/>
    <n v="1443"/>
    <m/>
    <m/>
    <m/>
    <s v="A+"/>
    <d v="2020-05-11T13:00:00"/>
    <s v="b0656969e39a973d0cb2d4fdbf46bac5ffc9f638"/>
    <s v="2020-05-12T20:00:00Z"/>
    <n v="1461"/>
    <n v="6130"/>
    <n v="262179"/>
    <n v="262179"/>
    <n v="262179"/>
    <n v="13"/>
    <n v="20"/>
    <n v="115"/>
    <n v="10183"/>
    <n v="708"/>
    <n v="10891"/>
    <n v="10617423"/>
    <x v="1"/>
  </r>
  <r>
    <x v="68"/>
    <x v="11"/>
    <n v="35332"/>
    <n v="238572"/>
    <m/>
    <m/>
    <n v="6259"/>
    <m/>
    <n v="1494"/>
    <m/>
    <m/>
    <m/>
    <s v="A+"/>
    <d v="2020-05-13T13:25:00"/>
    <s v="426dc2758151720472ddd5b9db4bd03d4e94f0b0"/>
    <s v="2020-05-13T20:00:00Z"/>
    <n v="1505"/>
    <n v="6259"/>
    <n v="273904"/>
    <n v="273904"/>
    <n v="273904"/>
    <n v="13"/>
    <n v="44"/>
    <n v="129"/>
    <n v="11028"/>
    <n v="697"/>
    <n v="11725"/>
    <n v="10617423"/>
    <x v="1"/>
  </r>
  <r>
    <x v="69"/>
    <x v="11"/>
    <n v="35858"/>
    <n v="250023"/>
    <m/>
    <m/>
    <n v="6345"/>
    <m/>
    <n v="1513"/>
    <m/>
    <m/>
    <m/>
    <s v="A+"/>
    <d v="2020-05-14T13:30:00"/>
    <s v="99bcce9e3a8809756adb209161131d0b1efd2115"/>
    <s v="2020-05-14T20:00:00Z"/>
    <n v="1527"/>
    <n v="6345"/>
    <n v="285881"/>
    <n v="285881"/>
    <n v="285881"/>
    <n v="13"/>
    <n v="22"/>
    <n v="86"/>
    <n v="11451"/>
    <n v="526"/>
    <n v="11977"/>
    <n v="10617423"/>
    <x v="1"/>
  </r>
  <r>
    <x v="70"/>
    <x v="11"/>
    <n v="36681"/>
    <n v="265193"/>
    <m/>
    <m/>
    <n v="6438"/>
    <m/>
    <n v="1534"/>
    <m/>
    <m/>
    <m/>
    <s v="A+"/>
    <d v="2020-05-15T13:00:00"/>
    <s v="4bbc1a255b9dc9d678a11542dd94cab3e2c0edd3"/>
    <s v="2020-05-15T20:00:00Z"/>
    <n v="1557"/>
    <n v="6438"/>
    <n v="301874"/>
    <n v="301874"/>
    <n v="301874"/>
    <n v="13"/>
    <n v="30"/>
    <n v="93"/>
    <n v="15170"/>
    <n v="823"/>
    <n v="15993"/>
    <n v="10617423"/>
    <x v="1"/>
  </r>
  <r>
    <x v="71"/>
    <x v="11"/>
    <n v="37147"/>
    <n v="283922"/>
    <m/>
    <n v="1005"/>
    <n v="6735"/>
    <m/>
    <n v="1554"/>
    <m/>
    <m/>
    <m/>
    <s v="A+"/>
    <d v="2020-05-16T13:00:00"/>
    <s v="615e1ffae8ef2421dc8edc71fbc764a7a684b8f2"/>
    <s v="2020-05-16T20:00:00Z"/>
    <n v="1592"/>
    <n v="6735"/>
    <n v="321069"/>
    <n v="321069"/>
    <n v="321069"/>
    <n v="13"/>
    <n v="35"/>
    <n v="297"/>
    <n v="18729"/>
    <n v="466"/>
    <n v="19195"/>
    <n v="10617423"/>
    <x v="1"/>
  </r>
  <r>
    <x v="72"/>
    <x v="11"/>
    <n v="37701"/>
    <n v="313474"/>
    <m/>
    <n v="1010"/>
    <n v="6790"/>
    <m/>
    <n v="1557"/>
    <m/>
    <m/>
    <m/>
    <s v="A+"/>
    <d v="2020-05-17T13:00:00"/>
    <s v="50c47abbf5882a9406b82bb459ac2f89ec742a27"/>
    <s v="2020-05-17T20:00:00Z"/>
    <n v="1606"/>
    <n v="6790"/>
    <n v="351175"/>
    <n v="351175"/>
    <n v="351175"/>
    <n v="13"/>
    <n v="14"/>
    <n v="55"/>
    <n v="29552"/>
    <n v="554"/>
    <n v="30106"/>
    <n v="10617423"/>
    <x v="1"/>
  </r>
  <r>
    <x v="73"/>
    <x v="11"/>
    <n v="38081"/>
    <n v="326208"/>
    <m/>
    <n v="1025"/>
    <n v="6916"/>
    <m/>
    <n v="1565"/>
    <m/>
    <m/>
    <m/>
    <s v="A+"/>
    <d v="2020-05-18T13:00:00"/>
    <s v="1e46a0334a6f47d211cdd2330e57601c566d3dc3"/>
    <s v="2020-05-18T20:00:00Z"/>
    <n v="1642"/>
    <n v="6916"/>
    <n v="364289"/>
    <n v="364289"/>
    <n v="364289"/>
    <n v="13"/>
    <n v="36"/>
    <n v="126"/>
    <n v="12734"/>
    <n v="380"/>
    <n v="13114"/>
    <n v="10617423"/>
    <x v="1"/>
  </r>
  <r>
    <x v="74"/>
    <x v="11"/>
    <n v="38721"/>
    <n v="339435"/>
    <m/>
    <n v="986"/>
    <n v="7027"/>
    <m/>
    <n v="1589"/>
    <m/>
    <m/>
    <m/>
    <s v="A+"/>
    <d v="2020-05-19T13:00:00"/>
    <s v="00a226427f82aa9b1106e15d895458702a0fec3d"/>
    <s v="2020-05-19T20:00:00Z"/>
    <n v="1664"/>
    <n v="7027"/>
    <n v="378156"/>
    <n v="378156"/>
    <n v="378156"/>
    <n v="13"/>
    <n v="22"/>
    <n v="111"/>
    <n v="13227"/>
    <n v="640"/>
    <n v="13867"/>
    <n v="10617423"/>
    <x v="1"/>
  </r>
  <r>
    <x v="75"/>
    <x v="11"/>
    <n v="39647"/>
    <n v="363293"/>
    <m/>
    <n v="959"/>
    <n v="7107"/>
    <m/>
    <n v="1617"/>
    <m/>
    <m/>
    <m/>
    <s v="A"/>
    <d v="2020-05-20T13:00:00"/>
    <s v="0e81a8dafae0910fd2fa794a2031d49b427820c6"/>
    <s v="2020-05-20T20:00:00Z"/>
    <n v="1687"/>
    <n v="7107"/>
    <n v="402940"/>
    <n v="402940"/>
    <n v="402940"/>
    <n v="13"/>
    <n v="23"/>
    <n v="80"/>
    <n v="23858"/>
    <n v="926"/>
    <n v="24784"/>
    <n v="10617423"/>
    <x v="1"/>
  </r>
  <r>
    <x v="76"/>
    <x v="11"/>
    <n v="40405"/>
    <n v="367326"/>
    <m/>
    <n v="959"/>
    <n v="7235"/>
    <m/>
    <n v="1642"/>
    <m/>
    <m/>
    <m/>
    <s v="A"/>
    <d v="2020-05-21T13:00:00"/>
    <s v="841c92514580dd8034edcb6f268811b843816a88"/>
    <s v="2020-05-21T20:00:00Z"/>
    <n v="1754"/>
    <n v="7235"/>
    <n v="407731"/>
    <n v="407731"/>
    <n v="407731"/>
    <n v="13"/>
    <n v="67"/>
    <n v="128"/>
    <n v="4033"/>
    <n v="758"/>
    <n v="4791"/>
    <n v="10617423"/>
    <x v="1"/>
  </r>
  <r>
    <x v="77"/>
    <x v="11"/>
    <n v="41218"/>
    <n v="386031"/>
    <m/>
    <n v="889"/>
    <n v="7313"/>
    <m/>
    <n v="1658"/>
    <m/>
    <m/>
    <m/>
    <s v="A"/>
    <d v="2020-05-22T13:00:00"/>
    <s v="3a1ac8ce386b8d52d2bf8eff389183e7c125b7d0"/>
    <s v="2020-05-22T20:00:00Z"/>
    <n v="1785"/>
    <n v="7313"/>
    <n v="427249"/>
    <n v="427249"/>
    <n v="427249"/>
    <n v="13"/>
    <n v="31"/>
    <n v="78"/>
    <n v="18705"/>
    <n v="813"/>
    <n v="19518"/>
    <n v="10617423"/>
    <x v="1"/>
  </r>
  <r>
    <x v="78"/>
    <x v="11"/>
    <n v="42132"/>
    <n v="411405"/>
    <m/>
    <n v="848"/>
    <n v="7411"/>
    <m/>
    <n v="1678"/>
    <m/>
    <m/>
    <m/>
    <s v="A"/>
    <d v="2020-05-23T13:00:00"/>
    <s v="4b3c4e997a08a6eb46114c729d10613145f5faea"/>
    <s v="2020-05-23T20:00:00Z"/>
    <n v="1811"/>
    <n v="7411"/>
    <n v="453537"/>
    <n v="453537"/>
    <n v="453537"/>
    <n v="13"/>
    <n v="26"/>
    <n v="98"/>
    <n v="25374"/>
    <n v="914"/>
    <n v="26288"/>
    <n v="10617423"/>
    <x v="1"/>
  </r>
  <r>
    <x v="79"/>
    <x v="11"/>
    <n v="42838"/>
    <n v="439116"/>
    <m/>
    <n v="848"/>
    <n v="7439"/>
    <m/>
    <n v="1683"/>
    <m/>
    <m/>
    <m/>
    <s v="A"/>
    <d v="2020-05-24T13:00:00"/>
    <s v="abb9f94260bfa7519aa98b5ba1d1e0ed92c14212"/>
    <s v="2020-05-24T20:00:00Z"/>
    <n v="1824"/>
    <n v="7439"/>
    <n v="481954"/>
    <n v="481954"/>
    <n v="481954"/>
    <n v="13"/>
    <n v="13"/>
    <n v="28"/>
    <n v="27711"/>
    <n v="706"/>
    <n v="28417"/>
    <n v="10617423"/>
    <x v="1"/>
  </r>
  <r>
    <x v="10"/>
    <x v="12"/>
    <n v="3"/>
    <n v="23"/>
    <m/>
    <m/>
    <m/>
    <m/>
    <m/>
    <m/>
    <m/>
    <m/>
    <m/>
    <d v="2020-03-16T15:58:00"/>
    <s v="3ec782f092118c336e93ee15a7a81f1a1a4dc5eb"/>
    <s v="2020-03-16T20:00:00Z"/>
    <m/>
    <m/>
    <n v="26"/>
    <n v="26"/>
    <n v="26"/>
    <n v="66"/>
    <m/>
    <m/>
    <m/>
    <m/>
    <m/>
    <n v="165718"/>
    <x v="4"/>
  </r>
  <r>
    <x v="11"/>
    <x v="12"/>
    <n v="5"/>
    <n v="41"/>
    <m/>
    <m/>
    <m/>
    <m/>
    <m/>
    <m/>
    <m/>
    <m/>
    <m/>
    <d v="2020-03-17T04:15:00"/>
    <s v="56bb1f995f1ee433f32c55384cd99d067a1dc176"/>
    <s v="2020-03-17T20:00:00Z"/>
    <m/>
    <m/>
    <n v="46"/>
    <n v="46"/>
    <n v="46"/>
    <n v="66"/>
    <n v="0"/>
    <n v="0"/>
    <n v="18"/>
    <n v="2"/>
    <n v="20"/>
    <n v="165718"/>
    <x v="4"/>
  </r>
  <r>
    <x v="12"/>
    <x v="12"/>
    <n v="8"/>
    <n v="57"/>
    <m/>
    <m/>
    <m/>
    <m/>
    <m/>
    <m/>
    <m/>
    <m/>
    <m/>
    <d v="2020-03-18T05:45:00"/>
    <s v="24186343908e752838562a6fb9ea3d854cb7c379"/>
    <s v="2020-03-18T20:00:00Z"/>
    <m/>
    <m/>
    <n v="65"/>
    <n v="65"/>
    <n v="65"/>
    <n v="66"/>
    <n v="0"/>
    <n v="0"/>
    <n v="16"/>
    <n v="3"/>
    <n v="19"/>
    <n v="165718"/>
    <x v="4"/>
  </r>
  <r>
    <x v="13"/>
    <x v="12"/>
    <n v="12"/>
    <n v="69"/>
    <m/>
    <m/>
    <m/>
    <m/>
    <m/>
    <m/>
    <m/>
    <m/>
    <m/>
    <d v="2020-03-19T05:15:00"/>
    <s v="30aa01def5d0ea6b711ed84ad75b90ec7f3090c1"/>
    <s v="2020-03-19T20:00:00Z"/>
    <m/>
    <m/>
    <n v="81"/>
    <n v="81"/>
    <n v="81"/>
    <n v="66"/>
    <n v="0"/>
    <n v="0"/>
    <n v="12"/>
    <n v="4"/>
    <n v="16"/>
    <n v="165718"/>
    <x v="4"/>
  </r>
  <r>
    <x v="14"/>
    <x v="12"/>
    <n v="14"/>
    <n v="86"/>
    <m/>
    <m/>
    <m/>
    <m/>
    <m/>
    <m/>
    <m/>
    <m/>
    <m/>
    <d v="2020-03-20T05:15:00"/>
    <s v="21dd574656e9d876a56e18a85b4fb696cc104f5e"/>
    <s v="2020-03-20T20:00:00Z"/>
    <m/>
    <m/>
    <n v="100"/>
    <n v="100"/>
    <n v="100"/>
    <n v="66"/>
    <n v="0"/>
    <n v="0"/>
    <n v="17"/>
    <n v="2"/>
    <n v="19"/>
    <n v="165718"/>
    <x v="4"/>
  </r>
  <r>
    <x v="15"/>
    <x v="12"/>
    <n v="15"/>
    <n v="108"/>
    <m/>
    <m/>
    <m/>
    <m/>
    <m/>
    <m/>
    <m/>
    <m/>
    <m/>
    <d v="2020-03-21T07:15:00"/>
    <s v="dad683473732a0b95aafe7b0cc77a681eb514b91"/>
    <s v="2020-03-21T20:00:00Z"/>
    <m/>
    <m/>
    <n v="123"/>
    <n v="123"/>
    <n v="123"/>
    <n v="66"/>
    <n v="0"/>
    <n v="0"/>
    <n v="22"/>
    <n v="1"/>
    <n v="23"/>
    <n v="165718"/>
    <x v="4"/>
  </r>
  <r>
    <x v="16"/>
    <x v="12"/>
    <n v="27"/>
    <n v="126"/>
    <m/>
    <m/>
    <m/>
    <m/>
    <m/>
    <m/>
    <m/>
    <m/>
    <m/>
    <d v="2020-03-22T07:00:00"/>
    <s v="4aad50bd3e1b8249ee721b72e8833d6c8dca6504"/>
    <s v="2020-03-22T20:00:00Z"/>
    <n v="1"/>
    <m/>
    <n v="153"/>
    <n v="153"/>
    <n v="153"/>
    <n v="66"/>
    <n v="1"/>
    <n v="0"/>
    <n v="18"/>
    <n v="12"/>
    <n v="30"/>
    <n v="165718"/>
    <x v="4"/>
  </r>
  <r>
    <x v="17"/>
    <x v="12"/>
    <n v="29"/>
    <n v="161"/>
    <m/>
    <m/>
    <m/>
    <m/>
    <m/>
    <m/>
    <m/>
    <m/>
    <m/>
    <d v="2020-03-23T06:45:00"/>
    <s v="6e0822908c11bf2c12f72623ff358387bedf0ec2"/>
    <s v="2020-03-23T20:00:00Z"/>
    <n v="1"/>
    <m/>
    <n v="190"/>
    <n v="190"/>
    <n v="190"/>
    <n v="66"/>
    <n v="0"/>
    <n v="0"/>
    <n v="35"/>
    <n v="2"/>
    <n v="37"/>
    <n v="165718"/>
    <x v="4"/>
  </r>
  <r>
    <x v="18"/>
    <x v="12"/>
    <n v="32"/>
    <n v="201"/>
    <m/>
    <n v="5"/>
    <m/>
    <m/>
    <m/>
    <m/>
    <m/>
    <m/>
    <m/>
    <d v="2020-03-24T06:45:00"/>
    <s v="aaad6d380b8022fd01fb58b743bbaa425cfb066f"/>
    <s v="2020-03-24T20:00:00Z"/>
    <n v="1"/>
    <m/>
    <n v="233"/>
    <n v="233"/>
    <n v="233"/>
    <n v="66"/>
    <n v="0"/>
    <n v="0"/>
    <n v="40"/>
    <n v="3"/>
    <n v="43"/>
    <n v="165718"/>
    <x v="4"/>
  </r>
  <r>
    <x v="19"/>
    <x v="12"/>
    <n v="37"/>
    <n v="233"/>
    <m/>
    <n v="10"/>
    <m/>
    <m/>
    <m/>
    <m/>
    <m/>
    <m/>
    <m/>
    <d v="2020-03-25T06:45:00"/>
    <s v="d8dd5f199cc8fd9926f1529eb1fff2c6a1db24cd"/>
    <s v="2020-03-25T20:00:00Z"/>
    <n v="1"/>
    <m/>
    <n v="270"/>
    <n v="270"/>
    <n v="270"/>
    <n v="66"/>
    <n v="0"/>
    <n v="0"/>
    <n v="32"/>
    <n v="5"/>
    <n v="37"/>
    <n v="165718"/>
    <x v="4"/>
  </r>
  <r>
    <x v="20"/>
    <x v="12"/>
    <n v="45"/>
    <n v="263"/>
    <m/>
    <n v="11"/>
    <m/>
    <m/>
    <m/>
    <m/>
    <m/>
    <m/>
    <m/>
    <d v="2020-03-26T06:30:00"/>
    <s v="16d69f171db00c3b643008e226c0e95ac1f2809c"/>
    <s v="2020-03-26T20:00:00Z"/>
    <n v="1"/>
    <m/>
    <n v="308"/>
    <n v="308"/>
    <n v="308"/>
    <n v="66"/>
    <n v="0"/>
    <n v="0"/>
    <n v="30"/>
    <n v="8"/>
    <n v="38"/>
    <n v="165718"/>
    <x v="4"/>
  </r>
  <r>
    <x v="21"/>
    <x v="12"/>
    <n v="51"/>
    <n v="299"/>
    <m/>
    <n v="13"/>
    <m/>
    <m/>
    <m/>
    <m/>
    <m/>
    <m/>
    <m/>
    <d v="2020-03-27T07:00:00"/>
    <s v="4b903f511047b26fb601ca612daa5ec82f78d952"/>
    <s v="2020-03-27T20:00:00Z"/>
    <n v="1"/>
    <m/>
    <n v="350"/>
    <n v="350"/>
    <n v="350"/>
    <n v="66"/>
    <n v="0"/>
    <n v="0"/>
    <n v="36"/>
    <n v="6"/>
    <n v="42"/>
    <n v="165718"/>
    <x v="4"/>
  </r>
  <r>
    <x v="22"/>
    <x v="12"/>
    <n v="55"/>
    <n v="299"/>
    <m/>
    <n v="15"/>
    <m/>
    <m/>
    <m/>
    <m/>
    <m/>
    <n v="7"/>
    <m/>
    <d v="2020-03-28T03:00:00"/>
    <s v="7c31242bf654a89c625c070db8d505aea8848a55"/>
    <s v="2020-03-28T20:00:00Z"/>
    <n v="1"/>
    <m/>
    <n v="354"/>
    <n v="354"/>
    <n v="354"/>
    <n v="66"/>
    <n v="0"/>
    <n v="0"/>
    <n v="0"/>
    <n v="4"/>
    <n v="4"/>
    <n v="165718"/>
    <x v="4"/>
  </r>
  <r>
    <x v="23"/>
    <x v="12"/>
    <n v="56"/>
    <n v="334"/>
    <m/>
    <n v="15"/>
    <m/>
    <m/>
    <m/>
    <m/>
    <m/>
    <n v="7"/>
    <m/>
    <d v="2020-03-29T04:00:00"/>
    <s v="20f7a7e7e0cde6b168c12051aab9cf7c0d2eb312"/>
    <s v="2020-03-29T20:00:00Z"/>
    <n v="1"/>
    <m/>
    <n v="390"/>
    <n v="390"/>
    <n v="390"/>
    <n v="66"/>
    <n v="0"/>
    <n v="0"/>
    <n v="35"/>
    <n v="1"/>
    <n v="36"/>
    <n v="165718"/>
    <x v="4"/>
  </r>
  <r>
    <x v="24"/>
    <x v="12"/>
    <n v="58"/>
    <n v="352"/>
    <m/>
    <n v="19"/>
    <m/>
    <n v="2"/>
    <m/>
    <m/>
    <m/>
    <n v="7"/>
    <m/>
    <d v="2020-03-30T04:30:00"/>
    <s v="3931565edb4f17d79e9c546dea97a32c5dc72390"/>
    <s v="2020-03-30T20:00:00Z"/>
    <n v="1"/>
    <m/>
    <n v="410"/>
    <n v="410"/>
    <n v="410"/>
    <n v="66"/>
    <n v="0"/>
    <n v="0"/>
    <n v="18"/>
    <n v="2"/>
    <n v="20"/>
    <n v="165718"/>
    <x v="4"/>
  </r>
  <r>
    <x v="25"/>
    <x v="12"/>
    <n v="69"/>
    <n v="371"/>
    <m/>
    <n v="19"/>
    <m/>
    <n v="2"/>
    <m/>
    <m/>
    <m/>
    <n v="7"/>
    <m/>
    <d v="2020-03-31T07:55:00"/>
    <s v="1186f41c915d1b8590ebf03ac77758d9c401faf7"/>
    <s v="2020-03-31T20:00:00Z"/>
    <n v="2"/>
    <m/>
    <n v="440"/>
    <n v="440"/>
    <n v="440"/>
    <n v="66"/>
    <n v="1"/>
    <n v="0"/>
    <n v="19"/>
    <n v="11"/>
    <n v="30"/>
    <n v="165718"/>
    <x v="4"/>
  </r>
  <r>
    <x v="26"/>
    <x v="12"/>
    <n v="77"/>
    <n v="406"/>
    <m/>
    <n v="19"/>
    <m/>
    <n v="2"/>
    <m/>
    <m/>
    <m/>
    <n v="9"/>
    <m/>
    <d v="2020-04-01T08:30:00"/>
    <s v="ec5d82975cf501c674c2b0f945d76fcf22d57f2d"/>
    <s v="2020-04-01T20:00:00Z"/>
    <n v="3"/>
    <m/>
    <n v="483"/>
    <n v="483"/>
    <n v="483"/>
    <n v="66"/>
    <n v="1"/>
    <n v="0"/>
    <n v="35"/>
    <n v="8"/>
    <n v="43"/>
    <n v="165718"/>
    <x v="4"/>
  </r>
  <r>
    <x v="27"/>
    <x v="12"/>
    <n v="82"/>
    <n v="442"/>
    <m/>
    <n v="19"/>
    <m/>
    <n v="2"/>
    <m/>
    <m/>
    <m/>
    <n v="12"/>
    <m/>
    <d v="2020-04-02T08:30:00"/>
    <s v="7ddc2bd518463a6e94555e447d144d3ad4078bc4"/>
    <s v="2020-04-02T20:00:00Z"/>
    <n v="3"/>
    <m/>
    <n v="524"/>
    <n v="524"/>
    <n v="524"/>
    <n v="66"/>
    <n v="0"/>
    <n v="0"/>
    <n v="36"/>
    <n v="5"/>
    <n v="41"/>
    <n v="165718"/>
    <x v="4"/>
  </r>
  <r>
    <x v="28"/>
    <x v="12"/>
    <n v="84"/>
    <n v="459"/>
    <m/>
    <n v="19"/>
    <m/>
    <n v="2"/>
    <m/>
    <m/>
    <m/>
    <n v="14"/>
    <m/>
    <d v="2020-04-03T09:45:00"/>
    <s v="25c323e727114df3e52243dc57256fd73114f9c7"/>
    <s v="2020-04-03T20:00:00Z"/>
    <n v="4"/>
    <m/>
    <n v="543"/>
    <n v="543"/>
    <n v="543"/>
    <n v="66"/>
    <n v="1"/>
    <n v="0"/>
    <n v="17"/>
    <n v="2"/>
    <n v="19"/>
    <n v="165718"/>
    <x v="4"/>
  </r>
  <r>
    <x v="29"/>
    <x v="12"/>
    <n v="93"/>
    <n v="472"/>
    <m/>
    <n v="20"/>
    <m/>
    <n v="2"/>
    <m/>
    <m/>
    <m/>
    <n v="20"/>
    <m/>
    <d v="2020-04-04T06:45:00"/>
    <s v="eafc8cb15907ffd70c8a97e4a391622c66d30bcb"/>
    <s v="2020-04-04T20:00:00Z"/>
    <n v="4"/>
    <m/>
    <n v="565"/>
    <n v="565"/>
    <n v="565"/>
    <n v="66"/>
    <n v="0"/>
    <n v="0"/>
    <n v="13"/>
    <n v="9"/>
    <n v="22"/>
    <n v="165718"/>
    <x v="4"/>
  </r>
  <r>
    <x v="30"/>
    <x v="12"/>
    <n v="112"/>
    <n v="493"/>
    <m/>
    <n v="21"/>
    <m/>
    <n v="2"/>
    <m/>
    <m/>
    <m/>
    <n v="23"/>
    <m/>
    <d v="2020-04-05T09:05:00"/>
    <s v="23c8f6dcd54e70d8c1dffcc32698baaf2890042e"/>
    <s v="2020-04-05T20:00:00Z"/>
    <n v="4"/>
    <m/>
    <n v="605"/>
    <n v="605"/>
    <n v="605"/>
    <n v="66"/>
    <n v="0"/>
    <n v="0"/>
    <n v="21"/>
    <n v="19"/>
    <n v="40"/>
    <n v="165718"/>
    <x v="4"/>
  </r>
  <r>
    <x v="31"/>
    <x v="12"/>
    <n v="113"/>
    <n v="505"/>
    <m/>
    <n v="21"/>
    <m/>
    <n v="2"/>
    <m/>
    <m/>
    <m/>
    <n v="25"/>
    <m/>
    <d v="2020-04-06T06:00:00"/>
    <s v="49a5136a5e9c7a0645fe89f7fa647061c6f0b592"/>
    <s v="2020-04-06T20:00:00Z"/>
    <n v="4"/>
    <m/>
    <n v="618"/>
    <n v="618"/>
    <n v="618"/>
    <n v="66"/>
    <n v="0"/>
    <n v="0"/>
    <n v="12"/>
    <n v="1"/>
    <n v="13"/>
    <n v="165718"/>
    <x v="4"/>
  </r>
  <r>
    <x v="32"/>
    <x v="12"/>
    <n v="121"/>
    <n v="529"/>
    <m/>
    <n v="21"/>
    <m/>
    <n v="2"/>
    <m/>
    <n v="2"/>
    <m/>
    <n v="27"/>
    <m/>
    <d v="2020-04-07T07:00:00"/>
    <s v="896594fdd1dada99d5fff422de915e7be34338ae"/>
    <s v="2020-04-07T20:00:00Z"/>
    <n v="4"/>
    <m/>
    <n v="650"/>
    <n v="650"/>
    <n v="650"/>
    <n v="66"/>
    <n v="0"/>
    <n v="0"/>
    <n v="24"/>
    <n v="8"/>
    <n v="32"/>
    <n v="165718"/>
    <x v="4"/>
  </r>
  <r>
    <x v="33"/>
    <x v="12"/>
    <n v="125"/>
    <n v="562"/>
    <m/>
    <n v="21"/>
    <m/>
    <n v="2"/>
    <m/>
    <n v="2"/>
    <m/>
    <n v="31"/>
    <m/>
    <d v="2020-04-08T07:30:00"/>
    <s v="64ef5a20ea5799651aea134f7e66bb0094dd16b9"/>
    <s v="2020-04-08T20:00:00Z"/>
    <n v="4"/>
    <m/>
    <n v="687"/>
    <n v="687"/>
    <n v="687"/>
    <n v="66"/>
    <n v="0"/>
    <n v="0"/>
    <n v="33"/>
    <n v="4"/>
    <n v="37"/>
    <n v="165718"/>
    <x v="4"/>
  </r>
  <r>
    <x v="34"/>
    <x v="12"/>
    <n v="128"/>
    <n v="593"/>
    <m/>
    <n v="14"/>
    <m/>
    <n v="2"/>
    <m/>
    <n v="2"/>
    <m/>
    <n v="33"/>
    <m/>
    <d v="2020-04-09T08:00:00"/>
    <s v="87076c522b500977a9a961c78065395fac4f4c39"/>
    <s v="2020-04-09T20:00:00Z"/>
    <n v="4"/>
    <m/>
    <n v="721"/>
    <n v="721"/>
    <n v="721"/>
    <n v="66"/>
    <n v="0"/>
    <n v="0"/>
    <n v="31"/>
    <n v="3"/>
    <n v="34"/>
    <n v="165718"/>
    <x v="4"/>
  </r>
  <r>
    <x v="35"/>
    <x v="12"/>
    <n v="130"/>
    <n v="662"/>
    <m/>
    <n v="14"/>
    <m/>
    <n v="2"/>
    <m/>
    <n v="2"/>
    <m/>
    <n v="41"/>
    <m/>
    <d v="2020-04-09T20:45:00"/>
    <s v="e659b13210dcefc1a0ee8213f6d0dfbf4278099b"/>
    <s v="2020-04-10T20:00:00Z"/>
    <n v="4"/>
    <m/>
    <n v="792"/>
    <n v="792"/>
    <n v="792"/>
    <n v="66"/>
    <n v="0"/>
    <n v="0"/>
    <n v="69"/>
    <n v="2"/>
    <n v="71"/>
    <n v="165718"/>
    <x v="4"/>
  </r>
  <r>
    <x v="36"/>
    <x v="12"/>
    <n v="133"/>
    <n v="693"/>
    <m/>
    <n v="14"/>
    <m/>
    <n v="2"/>
    <m/>
    <n v="2"/>
    <m/>
    <n v="58"/>
    <m/>
    <d v="2020-04-11T07:40:00"/>
    <s v="a0267f35e988676a92ce47ca31ccf830cbe3340a"/>
    <s v="2020-04-11T20:00:00Z"/>
    <n v="5"/>
    <m/>
    <n v="826"/>
    <n v="826"/>
    <n v="826"/>
    <n v="66"/>
    <n v="1"/>
    <n v="0"/>
    <n v="31"/>
    <n v="3"/>
    <n v="34"/>
    <n v="165718"/>
    <x v="4"/>
  </r>
  <r>
    <x v="37"/>
    <x v="12"/>
    <n v="133"/>
    <n v="693"/>
    <m/>
    <n v="13"/>
    <m/>
    <n v="2"/>
    <m/>
    <n v="2"/>
    <m/>
    <n v="58"/>
    <m/>
    <d v="2020-04-11T07:40:00"/>
    <s v="ad8e1b871f9464df7e253e3158f71ce8c9f96f81"/>
    <s v="2020-04-12T20:00:00Z"/>
    <n v="5"/>
    <m/>
    <n v="826"/>
    <n v="826"/>
    <n v="826"/>
    <n v="66"/>
    <n v="0"/>
    <n v="0"/>
    <n v="0"/>
    <n v="0"/>
    <n v="0"/>
    <n v="165718"/>
    <x v="4"/>
  </r>
  <r>
    <x v="38"/>
    <x v="12"/>
    <n v="133"/>
    <n v="770"/>
    <m/>
    <n v="12"/>
    <m/>
    <n v="2"/>
    <m/>
    <n v="2"/>
    <m/>
    <n v="58"/>
    <m/>
    <d v="2020-04-13T08:00:00"/>
    <s v="4debeaa1af142f25c331b325d6086243cc559698"/>
    <s v="2020-04-13T20:00:00Z"/>
    <n v="5"/>
    <m/>
    <n v="903"/>
    <n v="903"/>
    <n v="903"/>
    <n v="66"/>
    <n v="0"/>
    <n v="0"/>
    <n v="77"/>
    <n v="0"/>
    <n v="77"/>
    <n v="165718"/>
    <x v="4"/>
  </r>
  <r>
    <x v="39"/>
    <x v="12"/>
    <n v="133"/>
    <n v="811"/>
    <m/>
    <n v="13"/>
    <m/>
    <n v="2"/>
    <m/>
    <n v="2"/>
    <m/>
    <n v="66"/>
    <m/>
    <d v="2020-04-14T08:15:00"/>
    <s v="7031856f0dd9de8f7d9c1f4c5ef0f3f99b5e176d"/>
    <s v="2020-04-14T20:00:00Z"/>
    <n v="5"/>
    <m/>
    <n v="944"/>
    <n v="944"/>
    <n v="944"/>
    <n v="66"/>
    <n v="0"/>
    <n v="0"/>
    <n v="41"/>
    <n v="0"/>
    <n v="41"/>
    <n v="165718"/>
    <x v="4"/>
  </r>
  <r>
    <x v="40"/>
    <x v="12"/>
    <n v="133"/>
    <n v="843"/>
    <m/>
    <n v="9"/>
    <m/>
    <n v="2"/>
    <m/>
    <n v="2"/>
    <m/>
    <n v="73"/>
    <m/>
    <d v="2020-04-15T07:45:00"/>
    <s v="bcf0dc74e4551562423e9fab48a994a6a33c644d"/>
    <s v="2020-04-15T20:00:00Z"/>
    <n v="5"/>
    <m/>
    <n v="976"/>
    <n v="976"/>
    <n v="976"/>
    <n v="66"/>
    <n v="0"/>
    <n v="0"/>
    <n v="32"/>
    <n v="0"/>
    <n v="32"/>
    <n v="165718"/>
    <x v="4"/>
  </r>
  <r>
    <x v="41"/>
    <x v="12"/>
    <n v="133"/>
    <n v="870"/>
    <m/>
    <n v="9"/>
    <m/>
    <m/>
    <m/>
    <m/>
    <m/>
    <n v="86"/>
    <m/>
    <d v="2020-04-16T07:45:00"/>
    <s v="c694c2747f7c76f1ab8ba1a5c3c1d3d7c39178bb"/>
    <s v="2020-04-16T20:00:00Z"/>
    <n v="5"/>
    <m/>
    <n v="1003"/>
    <n v="1003"/>
    <n v="1003"/>
    <n v="66"/>
    <n v="0"/>
    <n v="0"/>
    <n v="27"/>
    <n v="0"/>
    <n v="27"/>
    <n v="165718"/>
    <x v="4"/>
  </r>
  <r>
    <x v="42"/>
    <x v="12"/>
    <n v="133"/>
    <n v="940"/>
    <m/>
    <n v="6"/>
    <m/>
    <n v="2"/>
    <m/>
    <m/>
    <m/>
    <n v="97"/>
    <m/>
    <d v="2020-04-17T07:00:00"/>
    <s v="ecc0e957c3c9ae8d8bd1cade00f7e70dce3a4580"/>
    <s v="2020-04-17T20:00:00Z"/>
    <n v="5"/>
    <m/>
    <n v="1073"/>
    <n v="1073"/>
    <n v="1073"/>
    <n v="66"/>
    <n v="0"/>
    <n v="0"/>
    <n v="70"/>
    <n v="0"/>
    <n v="70"/>
    <n v="165718"/>
    <x v="4"/>
  </r>
  <r>
    <x v="43"/>
    <x v="12"/>
    <n v="133"/>
    <n v="943"/>
    <m/>
    <n v="6"/>
    <m/>
    <n v="2"/>
    <m/>
    <m/>
    <m/>
    <n v="110"/>
    <m/>
    <d v="2020-04-18T06:50:00"/>
    <s v="798b60a8253693867313519228b3aed6141abf67"/>
    <s v="2020-04-18T20:00:00Z"/>
    <n v="5"/>
    <m/>
    <n v="1076"/>
    <n v="1076"/>
    <n v="1076"/>
    <n v="66"/>
    <n v="0"/>
    <n v="0"/>
    <n v="3"/>
    <n v="0"/>
    <n v="3"/>
    <n v="165718"/>
    <x v="4"/>
  </r>
  <r>
    <x v="44"/>
    <x v="12"/>
    <n v="133"/>
    <n v="943"/>
    <m/>
    <n v="6"/>
    <m/>
    <n v="2"/>
    <m/>
    <m/>
    <m/>
    <n v="112"/>
    <m/>
    <d v="2020-04-19T05:00:00"/>
    <s v="fa3ab863f1ebcc0d4f2aad919cb44ff15975acd6"/>
    <s v="2020-04-19T20:00:00Z"/>
    <n v="5"/>
    <m/>
    <n v="1076"/>
    <n v="1076"/>
    <n v="1076"/>
    <n v="66"/>
    <n v="0"/>
    <n v="0"/>
    <n v="0"/>
    <n v="0"/>
    <n v="0"/>
    <n v="165718"/>
    <x v="4"/>
  </r>
  <r>
    <x v="45"/>
    <x v="12"/>
    <n v="133"/>
    <n v="991"/>
    <m/>
    <n v="3"/>
    <m/>
    <n v="2"/>
    <m/>
    <m/>
    <m/>
    <n v="112"/>
    <m/>
    <d v="2020-04-20T06:50:00"/>
    <s v="8db5d1e4f0ea3f4552cb79aad8d273dba76b7002"/>
    <s v="2020-04-20T20:00:00Z"/>
    <n v="5"/>
    <m/>
    <n v="1124"/>
    <n v="1124"/>
    <n v="1124"/>
    <n v="66"/>
    <n v="0"/>
    <n v="0"/>
    <n v="48"/>
    <n v="0"/>
    <n v="48"/>
    <n v="165718"/>
    <x v="4"/>
  </r>
  <r>
    <x v="46"/>
    <x v="12"/>
    <n v="133"/>
    <n v="1033"/>
    <m/>
    <n v="3"/>
    <m/>
    <n v="2"/>
    <m/>
    <m/>
    <m/>
    <n v="114"/>
    <m/>
    <d v="2020-04-21T08:05:00"/>
    <s v="6277952006d50b3283e2bd5140cbbc6a36cee19f"/>
    <s v="2020-04-21T20:00:00Z"/>
    <n v="5"/>
    <m/>
    <n v="1166"/>
    <n v="1166"/>
    <n v="1166"/>
    <n v="66"/>
    <n v="0"/>
    <n v="0"/>
    <n v="42"/>
    <n v="0"/>
    <n v="42"/>
    <n v="165718"/>
    <x v="4"/>
  </r>
  <r>
    <x v="47"/>
    <x v="12"/>
    <n v="134"/>
    <n v="1086"/>
    <m/>
    <n v="3"/>
    <m/>
    <n v="2"/>
    <m/>
    <m/>
    <m/>
    <n v="119"/>
    <m/>
    <d v="2020-04-22T07:45:00"/>
    <s v="1b4604acf1f1ae26201714e62990ad3c07e0e82f"/>
    <s v="2020-04-22T20:00:00Z"/>
    <n v="5"/>
    <m/>
    <n v="1220"/>
    <n v="1220"/>
    <n v="1220"/>
    <n v="66"/>
    <n v="0"/>
    <n v="0"/>
    <n v="53"/>
    <n v="1"/>
    <n v="54"/>
    <n v="165718"/>
    <x v="4"/>
  </r>
  <r>
    <x v="48"/>
    <x v="12"/>
    <n v="135"/>
    <n v="1180"/>
    <m/>
    <n v="2"/>
    <m/>
    <m/>
    <m/>
    <m/>
    <m/>
    <n v="126"/>
    <m/>
    <d v="2020-04-23T07:45:00"/>
    <s v="62736dc6cd3a658b183a75bd58f56ef735546a23"/>
    <s v="2020-04-23T20:00:00Z"/>
    <n v="5"/>
    <m/>
    <n v="1315"/>
    <n v="1315"/>
    <n v="1315"/>
    <n v="66"/>
    <n v="0"/>
    <n v="0"/>
    <n v="94"/>
    <n v="1"/>
    <n v="95"/>
    <n v="165718"/>
    <x v="4"/>
  </r>
  <r>
    <x v="49"/>
    <x v="12"/>
    <n v="141"/>
    <n v="1233"/>
    <m/>
    <n v="2"/>
    <m/>
    <m/>
    <m/>
    <m/>
    <m/>
    <n v="126"/>
    <m/>
    <d v="2020-04-24T07:40:00"/>
    <s v="a955776efdefa9cfbb7377e8495555d03ba227c5"/>
    <s v="2020-04-24T20:00:00Z"/>
    <n v="5"/>
    <m/>
    <n v="1374"/>
    <n v="1374"/>
    <n v="1374"/>
    <n v="66"/>
    <n v="0"/>
    <n v="0"/>
    <n v="53"/>
    <n v="6"/>
    <n v="59"/>
    <n v="165718"/>
    <x v="4"/>
  </r>
  <r>
    <x v="50"/>
    <x v="12"/>
    <n v="141"/>
    <n v="1308"/>
    <m/>
    <n v="2"/>
    <m/>
    <m/>
    <m/>
    <m/>
    <m/>
    <n v="128"/>
    <s v="D"/>
    <d v="2020-04-25T07:30:00"/>
    <s v="ea7b856b532dccebbd36cdea4ea4efc8a12af606"/>
    <s v="2020-04-25T20:00:00Z"/>
    <n v="5"/>
    <m/>
    <n v="1449"/>
    <n v="1449"/>
    <n v="1449"/>
    <n v="66"/>
    <n v="0"/>
    <n v="0"/>
    <n v="75"/>
    <n v="0"/>
    <n v="75"/>
    <n v="165718"/>
    <x v="4"/>
  </r>
  <r>
    <x v="51"/>
    <x v="12"/>
    <n v="141"/>
    <n v="1387"/>
    <m/>
    <n v="2"/>
    <m/>
    <m/>
    <m/>
    <m/>
    <m/>
    <n v="128"/>
    <s v="D"/>
    <d v="2020-04-26T07:30:00"/>
    <s v="bf2fb37d24f393de1115b19b6ddbf380b2af9a59"/>
    <s v="2020-04-26T20:00:00Z"/>
    <n v="5"/>
    <m/>
    <n v="1528"/>
    <n v="1528"/>
    <n v="1528"/>
    <n v="66"/>
    <n v="0"/>
    <n v="0"/>
    <n v="79"/>
    <n v="0"/>
    <n v="79"/>
    <n v="165718"/>
    <x v="4"/>
  </r>
  <r>
    <x v="52"/>
    <x v="12"/>
    <n v="144"/>
    <n v="1424"/>
    <m/>
    <n v="3"/>
    <m/>
    <m/>
    <m/>
    <m/>
    <m/>
    <n v="128"/>
    <s v="D"/>
    <d v="2020-04-27T07:20:00"/>
    <s v="2dc9a261ba95591176bb67c89d5d7fec877fccc3"/>
    <s v="2020-04-27T20:00:00Z"/>
    <n v="5"/>
    <m/>
    <n v="1568"/>
    <n v="1568"/>
    <n v="1568"/>
    <n v="66"/>
    <n v="0"/>
    <n v="0"/>
    <n v="37"/>
    <n v="3"/>
    <n v="40"/>
    <n v="165718"/>
    <x v="4"/>
  </r>
  <r>
    <x v="53"/>
    <x v="12"/>
    <n v="145"/>
    <n v="1538"/>
    <m/>
    <n v="3"/>
    <m/>
    <m/>
    <m/>
    <m/>
    <m/>
    <n v="129"/>
    <s v="D"/>
    <d v="2020-04-28T09:15:00"/>
    <s v="b95671679cbf922d5ba184a13808a5ba7f1d9dc0"/>
    <s v="2020-04-28T20:00:00Z"/>
    <n v="5"/>
    <m/>
    <n v="1683"/>
    <n v="1683"/>
    <n v="1683"/>
    <n v="66"/>
    <n v="0"/>
    <n v="0"/>
    <n v="114"/>
    <n v="1"/>
    <n v="115"/>
    <n v="165718"/>
    <x v="4"/>
  </r>
  <r>
    <x v="54"/>
    <x v="12"/>
    <n v="145"/>
    <n v="1702"/>
    <m/>
    <m/>
    <m/>
    <m/>
    <m/>
    <m/>
    <m/>
    <n v="130"/>
    <s v="D"/>
    <d v="2020-04-29T09:35:00"/>
    <s v="4cc676650965771c90a660369fafa5be25bdcb8f"/>
    <s v="2020-04-29T20:00:00Z"/>
    <n v="5"/>
    <m/>
    <n v="1847"/>
    <n v="1847"/>
    <n v="1847"/>
    <n v="66"/>
    <n v="0"/>
    <n v="0"/>
    <n v="164"/>
    <n v="0"/>
    <n v="164"/>
    <n v="165718"/>
    <x v="4"/>
  </r>
  <r>
    <x v="55"/>
    <x v="12"/>
    <n v="146"/>
    <n v="1962"/>
    <m/>
    <m/>
    <m/>
    <m/>
    <m/>
    <m/>
    <m/>
    <n v="131"/>
    <s v="F"/>
    <d v="2020-04-30T09:15:00"/>
    <s v="5cce3a48f16f774dac5d65d370ebac64adfe600d"/>
    <s v="2020-04-30T20:00:00Z"/>
    <n v="5"/>
    <m/>
    <n v="2108"/>
    <n v="2108"/>
    <n v="2108"/>
    <n v="66"/>
    <n v="0"/>
    <n v="0"/>
    <n v="260"/>
    <n v="1"/>
    <n v="261"/>
    <n v="165718"/>
    <x v="4"/>
  </r>
  <r>
    <x v="56"/>
    <x v="12"/>
    <n v="146"/>
    <n v="2859"/>
    <m/>
    <m/>
    <m/>
    <m/>
    <m/>
    <m/>
    <m/>
    <n v="131"/>
    <s v="F"/>
    <d v="2020-05-01T08:15:00"/>
    <s v="5aa8927faae871a175d5915d0901d7d1e31821c3"/>
    <s v="2020-05-01T20:00:00Z"/>
    <n v="5"/>
    <m/>
    <n v="3005"/>
    <n v="3005"/>
    <n v="3005"/>
    <n v="66"/>
    <n v="0"/>
    <n v="0"/>
    <n v="897"/>
    <n v="0"/>
    <n v="897"/>
    <n v="165718"/>
    <x v="4"/>
  </r>
  <r>
    <x v="57"/>
    <x v="12"/>
    <n v="148"/>
    <n v="3040"/>
    <m/>
    <m/>
    <m/>
    <m/>
    <m/>
    <m/>
    <m/>
    <n v="131"/>
    <s v="F"/>
    <d v="2020-05-02T08:15:00"/>
    <s v="41083fd2ad3b852cd01cbc5b2ba0f59ad934c833"/>
    <s v="2020-05-02T20:00:00Z"/>
    <n v="5"/>
    <m/>
    <n v="3188"/>
    <n v="3188"/>
    <n v="3188"/>
    <n v="66"/>
    <n v="0"/>
    <n v="0"/>
    <n v="181"/>
    <n v="2"/>
    <n v="183"/>
    <n v="165718"/>
    <x v="4"/>
  </r>
  <r>
    <x v="58"/>
    <x v="12"/>
    <n v="150"/>
    <n v="3152"/>
    <m/>
    <m/>
    <m/>
    <m/>
    <m/>
    <m/>
    <m/>
    <n v="126"/>
    <s v="F"/>
    <d v="2020-05-03T06:20:00"/>
    <s v="f4dde6237f9e084f25169ec7280990408e2b817c"/>
    <s v="2020-05-03T20:00:00Z"/>
    <n v="5"/>
    <m/>
    <n v="3302"/>
    <n v="3302"/>
    <n v="3302"/>
    <n v="66"/>
    <n v="0"/>
    <n v="0"/>
    <n v="112"/>
    <n v="2"/>
    <n v="114"/>
    <n v="165718"/>
    <x v="4"/>
  </r>
  <r>
    <x v="59"/>
    <x v="12"/>
    <n v="149"/>
    <n v="3242"/>
    <m/>
    <m/>
    <m/>
    <m/>
    <m/>
    <m/>
    <m/>
    <n v="125"/>
    <s v="F"/>
    <d v="2020-05-04T07:40:00"/>
    <s v="c4f20dac6b74627dcbd18bd1f1d701698dcf30e0"/>
    <s v="2020-05-04T20:00:00Z"/>
    <n v="5"/>
    <m/>
    <n v="3391"/>
    <n v="3391"/>
    <n v="3391"/>
    <n v="66"/>
    <n v="0"/>
    <n v="0"/>
    <n v="90"/>
    <n v="-1"/>
    <n v="89"/>
    <n v="165718"/>
    <x v="4"/>
  </r>
  <r>
    <x v="60"/>
    <x v="12"/>
    <n v="149"/>
    <n v="3341"/>
    <m/>
    <m/>
    <m/>
    <m/>
    <m/>
    <m/>
    <m/>
    <n v="124"/>
    <s v="F"/>
    <d v="2020-05-05T09:00:00"/>
    <s v="da2be305fcb62d71c916f9a592b8d5c52932737e"/>
    <s v="2020-05-05T20:00:00Z"/>
    <n v="5"/>
    <m/>
    <n v="3490"/>
    <n v="3490"/>
    <n v="3490"/>
    <n v="66"/>
    <n v="0"/>
    <n v="0"/>
    <n v="99"/>
    <n v="0"/>
    <n v="99"/>
    <n v="165718"/>
    <x v="4"/>
  </r>
  <r>
    <x v="61"/>
    <x v="12"/>
    <n v="151"/>
    <n v="3476"/>
    <m/>
    <m/>
    <m/>
    <m/>
    <m/>
    <m/>
    <m/>
    <n v="123"/>
    <s v="F"/>
    <d v="2020-05-06T00:00:00"/>
    <s v="659f9f46906c350d458a3175b9e99ae502ece53b"/>
    <s v="2020-05-06T20:00:00Z"/>
    <n v="5"/>
    <m/>
    <n v="3627"/>
    <n v="3627"/>
    <n v="3627"/>
    <n v="66"/>
    <n v="0"/>
    <n v="0"/>
    <n v="135"/>
    <n v="2"/>
    <n v="137"/>
    <n v="165718"/>
    <x v="4"/>
  </r>
  <r>
    <x v="62"/>
    <x v="12"/>
    <n v="151"/>
    <n v="3564"/>
    <m/>
    <m/>
    <m/>
    <m/>
    <m/>
    <m/>
    <m/>
    <n v="123"/>
    <s v="F"/>
    <d v="2020-05-07T00:00:00"/>
    <s v="75ce2bd275cecde57c810125b5302bc204f594ed"/>
    <s v="2020-05-07T20:00:00Z"/>
    <n v="5"/>
    <m/>
    <n v="3715"/>
    <n v="3715"/>
    <n v="3715"/>
    <n v="66"/>
    <n v="0"/>
    <n v="0"/>
    <n v="88"/>
    <n v="0"/>
    <n v="88"/>
    <n v="165718"/>
    <x v="4"/>
  </r>
  <r>
    <x v="63"/>
    <x v="12"/>
    <n v="151"/>
    <n v="3626"/>
    <m/>
    <m/>
    <m/>
    <m/>
    <m/>
    <m/>
    <m/>
    <n v="122"/>
    <s v="D"/>
    <d v="2020-05-08T00:00:00"/>
    <s v="df2d72dc3b5ac3b441a640b4fe7575480bb5fa3f"/>
    <s v="2020-05-08T20:00:00Z"/>
    <n v="5"/>
    <m/>
    <n v="3777"/>
    <n v="3777"/>
    <n v="3777"/>
    <n v="66"/>
    <n v="0"/>
    <n v="0"/>
    <n v="62"/>
    <n v="0"/>
    <n v="62"/>
    <n v="165718"/>
    <x v="4"/>
  </r>
  <r>
    <x v="64"/>
    <x v="12"/>
    <n v="151"/>
    <n v="3643"/>
    <m/>
    <m/>
    <m/>
    <m/>
    <m/>
    <m/>
    <m/>
    <n v="124"/>
    <s v="C"/>
    <d v="2020-05-09T00:00:00"/>
    <s v="a0787c893f96bca36cbc46881ad4849e8ccb4049"/>
    <s v="2020-05-09T20:00:00Z"/>
    <n v="5"/>
    <m/>
    <n v="3794"/>
    <n v="3794"/>
    <n v="3794"/>
    <n v="66"/>
    <n v="0"/>
    <n v="0"/>
    <n v="17"/>
    <n v="0"/>
    <n v="17"/>
    <n v="165718"/>
    <x v="4"/>
  </r>
  <r>
    <x v="65"/>
    <x v="12"/>
    <n v="151"/>
    <n v="3643"/>
    <m/>
    <m/>
    <m/>
    <m/>
    <m/>
    <m/>
    <m/>
    <n v="124"/>
    <s v="C"/>
    <d v="2020-05-09T03:50:00"/>
    <s v="757ed03d2cb576479b027e5acb6a0cb8fe526263"/>
    <s v="2020-05-10T20:00:00Z"/>
    <n v="5"/>
    <m/>
    <n v="3794"/>
    <n v="3794"/>
    <n v="3794"/>
    <n v="66"/>
    <n v="0"/>
    <n v="0"/>
    <n v="0"/>
    <n v="0"/>
    <n v="0"/>
    <n v="165718"/>
    <x v="4"/>
  </r>
  <r>
    <x v="66"/>
    <x v="12"/>
    <n v="151"/>
    <n v="3838"/>
    <m/>
    <m/>
    <m/>
    <m/>
    <m/>
    <m/>
    <m/>
    <n v="124"/>
    <s v="C"/>
    <d v="2020-05-11T06:45:00"/>
    <s v="344915c252ec72e2897d08cedf0096c076238394"/>
    <s v="2020-05-11T20:00:00Z"/>
    <n v="5"/>
    <m/>
    <n v="3989"/>
    <n v="3989"/>
    <n v="3989"/>
    <n v="66"/>
    <n v="0"/>
    <n v="0"/>
    <n v="195"/>
    <n v="0"/>
    <n v="195"/>
    <n v="165718"/>
    <x v="4"/>
  </r>
  <r>
    <x v="67"/>
    <x v="12"/>
    <n v="152"/>
    <n v="3939"/>
    <m/>
    <m/>
    <m/>
    <m/>
    <m/>
    <m/>
    <m/>
    <n v="124"/>
    <s v="C"/>
    <d v="2020-05-11T18:00:00"/>
    <s v="b07de06424b91c7563ec1fd794d01ec27c2988d9"/>
    <s v="2020-05-12T20:00:00Z"/>
    <n v="5"/>
    <m/>
    <n v="4091"/>
    <n v="4091"/>
    <n v="4091"/>
    <n v="66"/>
    <n v="0"/>
    <n v="0"/>
    <n v="101"/>
    <n v="1"/>
    <n v="102"/>
    <n v="165718"/>
    <x v="4"/>
  </r>
  <r>
    <x v="68"/>
    <x v="12"/>
    <n v="152"/>
    <n v="4110"/>
    <m/>
    <m/>
    <m/>
    <m/>
    <m/>
    <m/>
    <m/>
    <n v="124"/>
    <s v="C"/>
    <d v="2020-05-13T07:55:00"/>
    <s v="4a7dfbff7cef9bb628d4da02e7880c1ec1ed8d30"/>
    <s v="2020-05-13T20:00:00Z"/>
    <n v="5"/>
    <m/>
    <n v="4262"/>
    <n v="4262"/>
    <n v="4262"/>
    <n v="66"/>
    <n v="0"/>
    <n v="0"/>
    <n v="171"/>
    <n v="0"/>
    <n v="171"/>
    <n v="165718"/>
    <x v="4"/>
  </r>
  <r>
    <x v="69"/>
    <x v="12"/>
    <n v="153"/>
    <n v="4226"/>
    <m/>
    <m/>
    <m/>
    <m/>
    <m/>
    <m/>
    <m/>
    <n v="124"/>
    <s v="C"/>
    <d v="2020-05-14T05:45:00"/>
    <s v="faa0873fd8d09b226cd2c35b49264bbb5071fb98"/>
    <s v="2020-05-14T20:00:00Z"/>
    <n v="5"/>
    <m/>
    <n v="4379"/>
    <n v="4379"/>
    <n v="4379"/>
    <n v="66"/>
    <n v="0"/>
    <n v="0"/>
    <n v="116"/>
    <n v="1"/>
    <n v="117"/>
    <n v="165718"/>
    <x v="4"/>
  </r>
  <r>
    <x v="70"/>
    <x v="12"/>
    <n v="154"/>
    <n v="4361"/>
    <m/>
    <m/>
    <m/>
    <m/>
    <m/>
    <m/>
    <m/>
    <n v="124"/>
    <s v="C"/>
    <d v="2020-05-15T04:45:00"/>
    <s v="c2b73015710cb6db34bb9a9fa6189737868ef8df"/>
    <s v="2020-05-15T20:00:00Z"/>
    <n v="5"/>
    <m/>
    <n v="4515"/>
    <n v="4515"/>
    <n v="4515"/>
    <n v="66"/>
    <n v="0"/>
    <n v="0"/>
    <n v="135"/>
    <n v="1"/>
    <n v="136"/>
    <n v="165718"/>
    <x v="4"/>
  </r>
  <r>
    <x v="71"/>
    <x v="12"/>
    <n v="154"/>
    <n v="4365"/>
    <m/>
    <m/>
    <m/>
    <m/>
    <m/>
    <m/>
    <m/>
    <n v="126"/>
    <s v="C"/>
    <d v="2020-05-16T04:30:00"/>
    <s v="cd281610279644edd5b352fe4106638475dfa83c"/>
    <s v="2020-05-16T20:00:00Z"/>
    <n v="5"/>
    <m/>
    <n v="4519"/>
    <n v="4519"/>
    <n v="4519"/>
    <n v="66"/>
    <n v="0"/>
    <n v="0"/>
    <n v="4"/>
    <n v="0"/>
    <n v="4"/>
    <n v="165718"/>
    <x v="4"/>
  </r>
  <r>
    <x v="72"/>
    <x v="12"/>
    <n v="154"/>
    <n v="4450"/>
    <m/>
    <m/>
    <m/>
    <m/>
    <m/>
    <m/>
    <m/>
    <n v="126"/>
    <s v="C"/>
    <d v="2020-05-16T04:30:00"/>
    <s v="0e427eb8db13720a7d15bbd6191814b59a05e3fc"/>
    <s v="2020-05-17T20:00:00Z"/>
    <n v="5"/>
    <m/>
    <n v="4604"/>
    <n v="4604"/>
    <n v="4604"/>
    <n v="66"/>
    <n v="0"/>
    <n v="0"/>
    <n v="85"/>
    <n v="0"/>
    <n v="85"/>
    <n v="165718"/>
    <x v="4"/>
  </r>
  <r>
    <x v="73"/>
    <x v="12"/>
    <n v="154"/>
    <n v="4569"/>
    <m/>
    <m/>
    <m/>
    <m/>
    <m/>
    <m/>
    <m/>
    <n v="126"/>
    <s v="C"/>
    <d v="2020-05-16T04:30:00"/>
    <s v="b3894e885c0148326056081afdcfa2e6eabe079e"/>
    <s v="2020-05-18T20:00:00Z"/>
    <n v="5"/>
    <m/>
    <n v="4723"/>
    <n v="4723"/>
    <n v="4723"/>
    <n v="66"/>
    <n v="0"/>
    <n v="0"/>
    <n v="119"/>
    <n v="0"/>
    <n v="119"/>
    <n v="165718"/>
    <x v="4"/>
  </r>
  <r>
    <x v="74"/>
    <x v="12"/>
    <n v="154"/>
    <n v="4673"/>
    <m/>
    <m/>
    <m/>
    <m/>
    <m/>
    <m/>
    <m/>
    <n v="126"/>
    <s v="C"/>
    <d v="2020-05-19T05:45:00"/>
    <s v="939267589e5b9bb57a94e5d4093f3f660d1f843a"/>
    <s v="2020-05-19T20:00:00Z"/>
    <n v="5"/>
    <m/>
    <n v="4827"/>
    <n v="4827"/>
    <n v="4827"/>
    <n v="66"/>
    <n v="0"/>
    <n v="0"/>
    <n v="104"/>
    <n v="0"/>
    <n v="104"/>
    <n v="165718"/>
    <x v="4"/>
  </r>
  <r>
    <x v="75"/>
    <x v="12"/>
    <n v="165"/>
    <n v="4807"/>
    <m/>
    <m/>
    <m/>
    <m/>
    <m/>
    <m/>
    <m/>
    <n v="125"/>
    <s v="C"/>
    <d v="2020-05-20T06:30:00"/>
    <s v="a25b34e32099b899780c58630867d556d1d1e3f9"/>
    <s v="2020-05-20T20:00:00Z"/>
    <n v="5"/>
    <m/>
    <n v="4972"/>
    <n v="4972"/>
    <n v="4972"/>
    <n v="66"/>
    <n v="0"/>
    <n v="0"/>
    <n v="134"/>
    <n v="11"/>
    <n v="145"/>
    <n v="165718"/>
    <x v="4"/>
  </r>
  <r>
    <x v="76"/>
    <x v="12"/>
    <n v="165"/>
    <n v="4899"/>
    <m/>
    <m/>
    <m/>
    <m/>
    <m/>
    <m/>
    <m/>
    <n v="125"/>
    <s v="C"/>
    <d v="2020-05-21T08:00:00"/>
    <s v="16ebd0e8d361e7758bc0ea2105013281cdfce22a"/>
    <s v="2020-05-21T20:00:00Z"/>
    <n v="5"/>
    <m/>
    <n v="5064"/>
    <n v="5064"/>
    <n v="5064"/>
    <n v="66"/>
    <n v="0"/>
    <n v="0"/>
    <n v="92"/>
    <n v="0"/>
    <n v="92"/>
    <n v="165718"/>
    <x v="4"/>
  </r>
  <r>
    <x v="77"/>
    <x v="12"/>
    <n v="165"/>
    <n v="5114"/>
    <m/>
    <m/>
    <m/>
    <m/>
    <m/>
    <m/>
    <m/>
    <n v="125"/>
    <s v="C"/>
    <d v="2020-05-22T05:35:00"/>
    <s v="ad1d4f56dea3f39e368bc567673c2ffefd1ad1cc"/>
    <s v="2020-05-22T20:00:00Z"/>
    <n v="5"/>
    <m/>
    <n v="5279"/>
    <n v="5279"/>
    <n v="5279"/>
    <n v="66"/>
    <n v="0"/>
    <n v="0"/>
    <n v="215"/>
    <n v="0"/>
    <n v="215"/>
    <n v="165718"/>
    <x v="4"/>
  </r>
  <r>
    <x v="78"/>
    <x v="12"/>
    <n v="165"/>
    <n v="5194"/>
    <m/>
    <m/>
    <m/>
    <m/>
    <m/>
    <m/>
    <m/>
    <n v="134"/>
    <s v="C"/>
    <d v="2020-05-23T02:35:00"/>
    <s v="96763fc7826ec9192831d3ac2319ffd938f264bb"/>
    <s v="2020-05-23T20:00:00Z"/>
    <n v="5"/>
    <m/>
    <n v="5359"/>
    <n v="5359"/>
    <n v="5359"/>
    <n v="66"/>
    <n v="0"/>
    <n v="0"/>
    <n v="80"/>
    <n v="0"/>
    <n v="80"/>
    <n v="165718"/>
    <x v="4"/>
  </r>
  <r>
    <x v="79"/>
    <x v="12"/>
    <n v="166"/>
    <n v="5403"/>
    <m/>
    <m/>
    <m/>
    <m/>
    <m/>
    <m/>
    <m/>
    <n v="138"/>
    <s v="C"/>
    <d v="2020-05-23T18:00:00"/>
    <s v="f99074f025da74ceec05f7db69849b349642de73"/>
    <s v="2020-05-24T20:00:00Z"/>
    <n v="5"/>
    <m/>
    <n v="5569"/>
    <n v="5569"/>
    <n v="5569"/>
    <n v="66"/>
    <n v="0"/>
    <n v="0"/>
    <n v="209"/>
    <n v="1"/>
    <n v="210"/>
    <n v="165718"/>
    <x v="4"/>
  </r>
  <r>
    <x v="1"/>
    <x v="13"/>
    <n v="1"/>
    <m/>
    <m/>
    <m/>
    <m/>
    <m/>
    <m/>
    <m/>
    <m/>
    <m/>
    <m/>
    <m/>
    <s v="2ee6cf94f78c08eb4424f7230dfe68c21aa2ebe8"/>
    <s v="2020-03-07T21:00:00Z"/>
    <m/>
    <m/>
    <n v="1"/>
    <n v="1"/>
    <n v="1"/>
    <n v="15"/>
    <m/>
    <m/>
    <m/>
    <m/>
    <m/>
    <n v="1415872"/>
    <x v="0"/>
  </r>
  <r>
    <x v="2"/>
    <x v="13"/>
    <n v="1"/>
    <m/>
    <m/>
    <m/>
    <m/>
    <m/>
    <m/>
    <m/>
    <m/>
    <m/>
    <m/>
    <m/>
    <s v="7b212dc2407d970ad0f094667a31328ef7b8092e"/>
    <s v="2020-03-08T20:00:00Z"/>
    <m/>
    <m/>
    <n v="1"/>
    <n v="1"/>
    <n v="1"/>
    <n v="15"/>
    <n v="0"/>
    <n v="0"/>
    <n v="0"/>
    <n v="0"/>
    <n v="0"/>
    <n v="1415872"/>
    <x v="0"/>
  </r>
  <r>
    <x v="3"/>
    <x v="13"/>
    <n v="2"/>
    <m/>
    <m/>
    <m/>
    <m/>
    <m/>
    <m/>
    <m/>
    <m/>
    <m/>
    <m/>
    <m/>
    <s v="4e0cf85cd8727d5a4e4149ef401265cb28dc7e75"/>
    <s v="2020-03-09T20:00:00Z"/>
    <m/>
    <m/>
    <n v="2"/>
    <n v="2"/>
    <n v="2"/>
    <n v="15"/>
    <n v="0"/>
    <n v="0"/>
    <n v="0"/>
    <n v="1"/>
    <n v="1"/>
    <n v="1415872"/>
    <x v="0"/>
  </r>
  <r>
    <x v="4"/>
    <x v="13"/>
    <n v="2"/>
    <m/>
    <m/>
    <m/>
    <m/>
    <m/>
    <m/>
    <m/>
    <m/>
    <m/>
    <m/>
    <m/>
    <s v="a4345d576b19ef312be056ccc8a47d3d07788c20"/>
    <s v="2020-03-10T20:00:00Z"/>
    <m/>
    <m/>
    <n v="2"/>
    <n v="2"/>
    <n v="2"/>
    <n v="15"/>
    <n v="0"/>
    <n v="0"/>
    <n v="0"/>
    <n v="0"/>
    <n v="0"/>
    <n v="1415872"/>
    <x v="0"/>
  </r>
  <r>
    <x v="5"/>
    <x v="13"/>
    <n v="2"/>
    <m/>
    <m/>
    <m/>
    <m/>
    <m/>
    <m/>
    <m/>
    <m/>
    <m/>
    <m/>
    <m/>
    <s v="eb2926757b94fd9d2e1658516b94e1e324b6bd2a"/>
    <s v="2020-03-11T20:00:00Z"/>
    <m/>
    <m/>
    <n v="2"/>
    <n v="2"/>
    <n v="2"/>
    <n v="15"/>
    <n v="0"/>
    <n v="0"/>
    <n v="0"/>
    <n v="0"/>
    <n v="0"/>
    <n v="1415872"/>
    <x v="0"/>
  </r>
  <r>
    <x v="6"/>
    <x v="13"/>
    <n v="2"/>
    <m/>
    <m/>
    <m/>
    <m/>
    <m/>
    <m/>
    <m/>
    <m/>
    <m/>
    <m/>
    <d v="2020-03-11T00:00:00"/>
    <s v="9c7ad6b68824d1c11d37d43737c0b197bfd2c7da"/>
    <s v="2020-03-12T20:00:00Z"/>
    <m/>
    <m/>
    <n v="2"/>
    <n v="2"/>
    <n v="2"/>
    <n v="15"/>
    <n v="0"/>
    <n v="0"/>
    <n v="0"/>
    <n v="0"/>
    <n v="0"/>
    <n v="1415872"/>
    <x v="0"/>
  </r>
  <r>
    <x v="7"/>
    <x v="13"/>
    <n v="2"/>
    <m/>
    <m/>
    <m/>
    <m/>
    <m/>
    <m/>
    <m/>
    <m/>
    <m/>
    <m/>
    <d v="2020-03-12T00:00:00"/>
    <s v="ae178c98a0757edec338a10e1daa3c3079f23ffa"/>
    <s v="2020-03-13T20:00:00Z"/>
    <m/>
    <m/>
    <n v="2"/>
    <n v="2"/>
    <n v="2"/>
    <n v="15"/>
    <n v="0"/>
    <n v="0"/>
    <n v="0"/>
    <n v="0"/>
    <n v="0"/>
    <n v="1415872"/>
    <x v="0"/>
  </r>
  <r>
    <x v="8"/>
    <x v="13"/>
    <n v="2"/>
    <m/>
    <m/>
    <m/>
    <m/>
    <m/>
    <m/>
    <m/>
    <m/>
    <m/>
    <m/>
    <d v="2020-03-13T00:00:00"/>
    <s v="06dfa410d78fbfa6926bf412ecdd627586310c29"/>
    <s v="2020-03-14T20:00:00Z"/>
    <m/>
    <m/>
    <n v="2"/>
    <n v="2"/>
    <n v="2"/>
    <n v="15"/>
    <n v="0"/>
    <n v="0"/>
    <n v="0"/>
    <n v="0"/>
    <n v="0"/>
    <n v="1415872"/>
    <x v="0"/>
  </r>
  <r>
    <x v="9"/>
    <x v="13"/>
    <n v="2"/>
    <m/>
    <m/>
    <m/>
    <m/>
    <m/>
    <m/>
    <m/>
    <m/>
    <m/>
    <m/>
    <d v="2020-03-13T00:00:00"/>
    <s v="9487a4721ac0df82f2b1f4a32f089d71356176fa"/>
    <s v="2020-03-15T20:00:00Z"/>
    <m/>
    <m/>
    <n v="2"/>
    <n v="2"/>
    <n v="2"/>
    <n v="15"/>
    <n v="0"/>
    <n v="0"/>
    <n v="0"/>
    <n v="0"/>
    <n v="0"/>
    <n v="1415872"/>
    <x v="0"/>
  </r>
  <r>
    <x v="10"/>
    <x v="13"/>
    <n v="7"/>
    <m/>
    <m/>
    <m/>
    <m/>
    <m/>
    <m/>
    <m/>
    <m/>
    <m/>
    <m/>
    <d v="2020-03-16T15:39:00"/>
    <s v="4d6930e0edbfe5f100f20120ca576f2f4d0af623"/>
    <s v="2020-03-16T20:00:00Z"/>
    <m/>
    <m/>
    <n v="7"/>
    <n v="7"/>
    <n v="7"/>
    <n v="15"/>
    <n v="0"/>
    <n v="0"/>
    <n v="0"/>
    <n v="5"/>
    <n v="5"/>
    <n v="1415872"/>
    <x v="0"/>
  </r>
  <r>
    <x v="11"/>
    <x v="13"/>
    <n v="10"/>
    <m/>
    <m/>
    <m/>
    <m/>
    <m/>
    <m/>
    <m/>
    <m/>
    <m/>
    <m/>
    <d v="2020-03-16T18:00:00"/>
    <s v="518a48de9997a29f1106e0a9946a4899d3b8aafe"/>
    <s v="2020-03-17T20:00:00Z"/>
    <m/>
    <m/>
    <n v="10"/>
    <n v="10"/>
    <n v="10"/>
    <n v="15"/>
    <n v="0"/>
    <n v="0"/>
    <n v="0"/>
    <n v="3"/>
    <n v="3"/>
    <n v="1415872"/>
    <x v="0"/>
  </r>
  <r>
    <x v="12"/>
    <x v="13"/>
    <n v="14"/>
    <n v="93"/>
    <m/>
    <m/>
    <m/>
    <m/>
    <m/>
    <m/>
    <m/>
    <m/>
    <m/>
    <d v="2020-03-17T20:00:00"/>
    <s v="fa6c55476437d80854b1d711768b059f949bdc57"/>
    <s v="2020-03-18T20:00:00Z"/>
    <m/>
    <m/>
    <n v="107"/>
    <n v="107"/>
    <n v="107"/>
    <n v="15"/>
    <n v="0"/>
    <n v="0"/>
    <n v="93"/>
    <n v="4"/>
    <n v="97"/>
    <n v="1415872"/>
    <x v="0"/>
  </r>
  <r>
    <x v="13"/>
    <x v="13"/>
    <n v="16"/>
    <n v="93"/>
    <m/>
    <m/>
    <m/>
    <m/>
    <m/>
    <m/>
    <m/>
    <m/>
    <m/>
    <d v="2020-03-18T18:00:00"/>
    <s v="3ba6e1d7028c7f39e397aff0d911fe7921a8987d"/>
    <s v="2020-03-19T20:00:00Z"/>
    <m/>
    <m/>
    <n v="109"/>
    <n v="109"/>
    <n v="109"/>
    <n v="15"/>
    <n v="0"/>
    <n v="0"/>
    <n v="0"/>
    <n v="2"/>
    <n v="2"/>
    <n v="1415872"/>
    <x v="0"/>
  </r>
  <r>
    <x v="14"/>
    <x v="13"/>
    <n v="26"/>
    <n v="124"/>
    <m/>
    <m/>
    <m/>
    <m/>
    <m/>
    <m/>
    <m/>
    <m/>
    <m/>
    <d v="2020-03-19T18:00:00"/>
    <s v="2d9e66927781990760faffe23e801ad46ca97d1b"/>
    <s v="2020-03-20T20:00:00Z"/>
    <m/>
    <m/>
    <n v="150"/>
    <n v="150"/>
    <n v="150"/>
    <n v="15"/>
    <n v="0"/>
    <n v="0"/>
    <n v="31"/>
    <n v="10"/>
    <n v="41"/>
    <n v="1415872"/>
    <x v="0"/>
  </r>
  <r>
    <x v="15"/>
    <x v="13"/>
    <n v="37"/>
    <n v="124"/>
    <m/>
    <m/>
    <m/>
    <m/>
    <m/>
    <m/>
    <m/>
    <m/>
    <m/>
    <d v="2020-03-20T18:00:00"/>
    <s v="61b56a66d010f445db5052e1be321c20eaa53b7c"/>
    <s v="2020-03-21T20:00:00Z"/>
    <m/>
    <m/>
    <n v="161"/>
    <n v="161"/>
    <n v="161"/>
    <n v="15"/>
    <n v="0"/>
    <n v="0"/>
    <n v="0"/>
    <n v="11"/>
    <n v="11"/>
    <n v="1415872"/>
    <x v="0"/>
  </r>
  <r>
    <x v="16"/>
    <x v="13"/>
    <n v="48"/>
    <n v="263"/>
    <m/>
    <m/>
    <m/>
    <m/>
    <m/>
    <m/>
    <m/>
    <m/>
    <m/>
    <d v="2020-03-21T18:00:00"/>
    <s v="129ba0e198c828294922c6de227dd688c55ff9c9"/>
    <s v="2020-03-22T20:00:00Z"/>
    <m/>
    <m/>
    <n v="311"/>
    <n v="311"/>
    <n v="311"/>
    <n v="15"/>
    <n v="0"/>
    <n v="0"/>
    <n v="139"/>
    <n v="11"/>
    <n v="150"/>
    <n v="1415872"/>
    <x v="0"/>
  </r>
  <r>
    <x v="17"/>
    <x v="13"/>
    <n v="56"/>
    <n v="2955"/>
    <m/>
    <m/>
    <m/>
    <m/>
    <m/>
    <m/>
    <m/>
    <m/>
    <s v="A"/>
    <d v="2020-03-22T18:00:00"/>
    <s v="63c635fe69e4df167e64b3b43629863eaaf08425"/>
    <s v="2020-03-23T20:00:00Z"/>
    <m/>
    <m/>
    <n v="3011"/>
    <n v="3011"/>
    <n v="3011"/>
    <n v="15"/>
    <n v="0"/>
    <n v="0"/>
    <n v="2692"/>
    <n v="8"/>
    <n v="2700"/>
    <n v="1415872"/>
    <x v="0"/>
  </r>
  <r>
    <x v="18"/>
    <x v="13"/>
    <n v="77"/>
    <n v="3589"/>
    <m/>
    <m/>
    <n v="4"/>
    <m/>
    <m/>
    <m/>
    <m/>
    <m/>
    <s v="A"/>
    <d v="2020-03-23T18:00:00"/>
    <s v="394b72ea9d53d284743894fa2760133503b5ed1c"/>
    <s v="2020-03-24T20:00:00Z"/>
    <m/>
    <n v="4"/>
    <n v="3666"/>
    <n v="3666"/>
    <n v="3666"/>
    <n v="15"/>
    <n v="0"/>
    <n v="4"/>
    <n v="634"/>
    <n v="21"/>
    <n v="655"/>
    <n v="1415872"/>
    <x v="0"/>
  </r>
  <r>
    <x v="19"/>
    <x v="13"/>
    <n v="90"/>
    <n v="4357"/>
    <m/>
    <m/>
    <n v="6"/>
    <m/>
    <m/>
    <m/>
    <m/>
    <m/>
    <s v="A"/>
    <d v="2020-03-24T18:00:00"/>
    <s v="136c6c25162b2c85c7d303330732213d9da29d07"/>
    <s v="2020-03-25T20:00:00Z"/>
    <m/>
    <n v="6"/>
    <n v="4447"/>
    <n v="4447"/>
    <n v="4447"/>
    <n v="15"/>
    <n v="0"/>
    <n v="2"/>
    <n v="768"/>
    <n v="13"/>
    <n v="781"/>
    <n v="1415872"/>
    <x v="0"/>
  </r>
  <r>
    <x v="20"/>
    <x v="13"/>
    <n v="95"/>
    <n v="4357"/>
    <m/>
    <m/>
    <n v="5"/>
    <m/>
    <m/>
    <m/>
    <m/>
    <m/>
    <s v="A"/>
    <d v="2020-03-25T18:00:00"/>
    <s v="eb01e93536cf15994a479f8ae4addd0cc96b3b9c"/>
    <s v="2020-03-26T20:00:00Z"/>
    <m/>
    <n v="5"/>
    <n v="4452"/>
    <n v="4452"/>
    <n v="4452"/>
    <n v="15"/>
    <n v="0"/>
    <n v="-1"/>
    <n v="0"/>
    <n v="5"/>
    <n v="5"/>
    <n v="1415872"/>
    <x v="0"/>
  </r>
  <r>
    <x v="21"/>
    <x v="13"/>
    <n v="106"/>
    <n v="4357"/>
    <m/>
    <m/>
    <n v="7"/>
    <m/>
    <m/>
    <m/>
    <m/>
    <m/>
    <s v="A"/>
    <d v="2020-03-26T18:00:00"/>
    <s v="6af67cadb0d5ef6cbd519f9c5ed1cbafff454766"/>
    <s v="2020-03-27T20:00:00Z"/>
    <m/>
    <n v="7"/>
    <n v="4463"/>
    <n v="4463"/>
    <n v="4463"/>
    <n v="15"/>
    <n v="0"/>
    <n v="2"/>
    <n v="0"/>
    <n v="11"/>
    <n v="11"/>
    <n v="1415872"/>
    <x v="0"/>
  </r>
  <r>
    <x v="22"/>
    <x v="13"/>
    <n v="120"/>
    <n v="4357"/>
    <m/>
    <m/>
    <n v="8"/>
    <m/>
    <m/>
    <m/>
    <m/>
    <m/>
    <s v="A"/>
    <d v="2020-03-27T18:00:00"/>
    <s v="12e93aab6c2c73c92742b380a0839ba7c398c9f0"/>
    <s v="2020-03-28T20:00:00Z"/>
    <m/>
    <n v="8"/>
    <n v="4477"/>
    <n v="4477"/>
    <n v="4477"/>
    <n v="15"/>
    <n v="0"/>
    <n v="1"/>
    <n v="0"/>
    <n v="14"/>
    <n v="14"/>
    <n v="1415872"/>
    <x v="0"/>
  </r>
  <r>
    <x v="23"/>
    <x v="13"/>
    <n v="151"/>
    <n v="6849"/>
    <m/>
    <m/>
    <n v="12"/>
    <m/>
    <m/>
    <m/>
    <m/>
    <m/>
    <s v="A"/>
    <d v="2020-03-28T18:00:00"/>
    <s v="a80f9852d5130845b1a0b23bb91fb25ac504a710"/>
    <s v="2020-03-29T20:00:00Z"/>
    <m/>
    <n v="12"/>
    <n v="7000"/>
    <n v="7000"/>
    <n v="7000"/>
    <n v="15"/>
    <n v="0"/>
    <n v="4"/>
    <n v="2492"/>
    <n v="31"/>
    <n v="2523"/>
    <n v="1415872"/>
    <x v="0"/>
  </r>
  <r>
    <x v="24"/>
    <x v="13"/>
    <n v="175"/>
    <n v="7825"/>
    <m/>
    <m/>
    <n v="12"/>
    <m/>
    <m/>
    <m/>
    <m/>
    <m/>
    <s v="A"/>
    <d v="2020-03-29T18:00:00"/>
    <s v="8b37e1a6e24372990d030e5ddf8482be93951286"/>
    <s v="2020-03-30T20:00:00Z"/>
    <m/>
    <n v="12"/>
    <n v="8000"/>
    <n v="8000"/>
    <n v="8000"/>
    <n v="15"/>
    <n v="0"/>
    <n v="0"/>
    <n v="976"/>
    <n v="24"/>
    <n v="1000"/>
    <n v="1415872"/>
    <x v="0"/>
  </r>
  <r>
    <x v="25"/>
    <x v="13"/>
    <n v="204"/>
    <n v="8471"/>
    <m/>
    <m/>
    <n v="12"/>
    <m/>
    <n v="6"/>
    <m/>
    <m/>
    <n v="49"/>
    <s v="A"/>
    <d v="2020-03-30T18:00:00"/>
    <s v="8b549fa0eb0389ea7b9e2193c2d9b26e32692123"/>
    <s v="2020-03-31T20:00:00Z"/>
    <m/>
    <n v="12"/>
    <n v="8675"/>
    <n v="8675"/>
    <n v="8675"/>
    <n v="15"/>
    <n v="0"/>
    <n v="0"/>
    <n v="646"/>
    <n v="29"/>
    <n v="675"/>
    <n v="1415872"/>
    <x v="0"/>
  </r>
  <r>
    <x v="26"/>
    <x v="13"/>
    <n v="208"/>
    <n v="8721"/>
    <m/>
    <m/>
    <n v="13"/>
    <m/>
    <n v="6"/>
    <m/>
    <m/>
    <n v="58"/>
    <s v="A"/>
    <d v="2020-03-31T18:00:00"/>
    <s v="14a35e53864a84ba0531e35f19147ff09691cf8a"/>
    <s v="2020-04-01T20:00:00Z"/>
    <n v="1"/>
    <n v="13"/>
    <n v="8929"/>
    <n v="8929"/>
    <n v="8929"/>
    <n v="15"/>
    <n v="1"/>
    <n v="1"/>
    <n v="250"/>
    <n v="4"/>
    <n v="254"/>
    <n v="1415872"/>
    <x v="0"/>
  </r>
  <r>
    <x v="27"/>
    <x v="13"/>
    <n v="258"/>
    <n v="10206"/>
    <m/>
    <m/>
    <n v="15"/>
    <m/>
    <n v="6"/>
    <m/>
    <m/>
    <n v="69"/>
    <s v="A"/>
    <d v="2020-04-01T18:00:00"/>
    <s v="064f2535c7eac6f34e7463f011a9259e2ad9ae7b"/>
    <s v="2020-04-02T20:00:00Z"/>
    <n v="1"/>
    <n v="15"/>
    <n v="10464"/>
    <n v="10464"/>
    <n v="10464"/>
    <n v="15"/>
    <n v="0"/>
    <n v="2"/>
    <n v="1485"/>
    <n v="50"/>
    <n v="1535"/>
    <n v="1415872"/>
    <x v="0"/>
  </r>
  <r>
    <x v="28"/>
    <x v="13"/>
    <n v="285"/>
    <n v="10206"/>
    <m/>
    <m/>
    <n v="15"/>
    <m/>
    <n v="6"/>
    <m/>
    <m/>
    <n v="72"/>
    <s v="A"/>
    <d v="2020-04-02T18:00:00"/>
    <s v="9fa30a00486ab35051c1c4c1eed762fe877c1015"/>
    <s v="2020-04-03T20:00:00Z"/>
    <n v="2"/>
    <n v="15"/>
    <n v="10491"/>
    <n v="10491"/>
    <n v="10491"/>
    <n v="15"/>
    <n v="1"/>
    <n v="0"/>
    <n v="0"/>
    <n v="27"/>
    <n v="27"/>
    <n v="1415872"/>
    <x v="0"/>
  </r>
  <r>
    <x v="29"/>
    <x v="13"/>
    <n v="319"/>
    <n v="11959"/>
    <m/>
    <m/>
    <n v="18"/>
    <m/>
    <n v="6"/>
    <m/>
    <m/>
    <n v="78"/>
    <s v="A"/>
    <d v="2020-04-03T18:00:00"/>
    <s v="fb720a96e2e02a222c24655b877b4cec7fc85193"/>
    <s v="2020-04-04T20:00:00Z"/>
    <n v="3"/>
    <n v="18"/>
    <n v="12278"/>
    <n v="12278"/>
    <n v="12278"/>
    <n v="15"/>
    <n v="1"/>
    <n v="3"/>
    <n v="1753"/>
    <n v="34"/>
    <n v="1787"/>
    <n v="1415872"/>
    <x v="0"/>
  </r>
  <r>
    <x v="30"/>
    <x v="13"/>
    <n v="351"/>
    <n v="12604"/>
    <m/>
    <m/>
    <n v="19"/>
    <m/>
    <n v="6"/>
    <m/>
    <m/>
    <n v="82"/>
    <s v="A"/>
    <d v="2020-04-04T18:00:00"/>
    <s v="d8f20460299185e68a9155a69b4a6decbd74e0ab"/>
    <s v="2020-04-05T20:00:00Z"/>
    <n v="4"/>
    <n v="19"/>
    <n v="12955"/>
    <n v="12955"/>
    <n v="12955"/>
    <n v="15"/>
    <n v="1"/>
    <n v="1"/>
    <n v="645"/>
    <n v="32"/>
    <n v="677"/>
    <n v="1415872"/>
    <x v="0"/>
  </r>
  <r>
    <x v="31"/>
    <x v="13"/>
    <n v="371"/>
    <n v="13155"/>
    <m/>
    <m/>
    <n v="21"/>
    <m/>
    <n v="6"/>
    <m/>
    <m/>
    <n v="85"/>
    <s v="A"/>
    <d v="2020-04-05T18:00:00"/>
    <s v="4a6174d611b9548a92ce4f4ac835a4ed878767e9"/>
    <s v="2020-04-06T20:00:00Z"/>
    <n v="4"/>
    <n v="21"/>
    <n v="13526"/>
    <n v="13526"/>
    <n v="13526"/>
    <n v="15"/>
    <n v="0"/>
    <n v="2"/>
    <n v="551"/>
    <n v="20"/>
    <n v="571"/>
    <n v="1415872"/>
    <x v="0"/>
  </r>
  <r>
    <x v="32"/>
    <x v="13"/>
    <n v="387"/>
    <n v="13155"/>
    <m/>
    <m/>
    <n v="26"/>
    <m/>
    <n v="6"/>
    <m/>
    <m/>
    <n v="89"/>
    <s v="A"/>
    <d v="2020-04-06T18:00:00"/>
    <s v="480c13feb6dd3ee938f00079817d8c5fc84d8c5c"/>
    <s v="2020-04-07T20:00:00Z"/>
    <n v="5"/>
    <n v="26"/>
    <n v="13542"/>
    <n v="13542"/>
    <n v="13542"/>
    <n v="15"/>
    <n v="1"/>
    <n v="5"/>
    <n v="0"/>
    <n v="16"/>
    <n v="16"/>
    <n v="1415872"/>
    <x v="0"/>
  </r>
  <r>
    <x v="33"/>
    <x v="13"/>
    <n v="410"/>
    <n v="14739"/>
    <m/>
    <m/>
    <n v="42"/>
    <m/>
    <n v="6"/>
    <m/>
    <m/>
    <n v="113"/>
    <s v="A"/>
    <d v="2020-04-07T18:00:00"/>
    <s v="73daa76a041cc37889c89dc896bcec3ed201b0a2"/>
    <s v="2020-04-08T20:00:00Z"/>
    <n v="5"/>
    <n v="42"/>
    <n v="15149"/>
    <n v="15149"/>
    <n v="15149"/>
    <n v="15"/>
    <n v="0"/>
    <n v="16"/>
    <n v="1584"/>
    <n v="23"/>
    <n v="1607"/>
    <n v="1415872"/>
    <x v="0"/>
  </r>
  <r>
    <x v="34"/>
    <x v="13"/>
    <n v="435"/>
    <n v="15316"/>
    <m/>
    <m/>
    <n v="42"/>
    <m/>
    <n v="6"/>
    <m/>
    <m/>
    <n v="113"/>
    <s v="A"/>
    <d v="2020-04-08T18:00:00"/>
    <s v="9a2af34cd2d5d2e68f5e8707bfbb026f6967bdf9"/>
    <s v="2020-04-09T20:00:00Z"/>
    <n v="5"/>
    <n v="42"/>
    <n v="15751"/>
    <n v="15751"/>
    <n v="15751"/>
    <n v="15"/>
    <n v="0"/>
    <n v="0"/>
    <n v="577"/>
    <n v="25"/>
    <n v="602"/>
    <n v="1415872"/>
    <x v="0"/>
  </r>
  <r>
    <x v="35"/>
    <x v="13"/>
    <n v="442"/>
    <n v="15707"/>
    <m/>
    <m/>
    <n v="42"/>
    <m/>
    <n v="6"/>
    <m/>
    <n v="2"/>
    <n v="251"/>
    <s v="A"/>
    <d v="2020-04-09T18:00:00"/>
    <s v="6e8312be0dca093d9125120eb14647e1e00b34be"/>
    <s v="2020-04-10T20:00:00Z"/>
    <n v="6"/>
    <n v="42"/>
    <n v="16149"/>
    <n v="16149"/>
    <n v="16149"/>
    <n v="15"/>
    <n v="1"/>
    <n v="0"/>
    <n v="391"/>
    <n v="7"/>
    <n v="398"/>
    <n v="1415872"/>
    <x v="0"/>
  </r>
  <r>
    <x v="36"/>
    <x v="13"/>
    <n v="465"/>
    <n v="17066"/>
    <m/>
    <m/>
    <n v="43"/>
    <m/>
    <n v="6"/>
    <m/>
    <n v="2"/>
    <n v="284"/>
    <s v="A"/>
    <d v="2020-04-10T18:00:00"/>
    <s v="9c1fd3082daa4bcc407babba93cf516450828220"/>
    <s v="2020-04-11T20:00:00Z"/>
    <n v="8"/>
    <n v="43"/>
    <n v="17531"/>
    <n v="17531"/>
    <n v="17531"/>
    <n v="15"/>
    <n v="2"/>
    <n v="1"/>
    <n v="1359"/>
    <n v="23"/>
    <n v="1382"/>
    <n v="1415872"/>
    <x v="0"/>
  </r>
  <r>
    <x v="37"/>
    <x v="13"/>
    <n v="486"/>
    <n v="17482"/>
    <m/>
    <m/>
    <n v="44"/>
    <m/>
    <n v="6"/>
    <m/>
    <n v="2"/>
    <n v="300"/>
    <s v="A"/>
    <d v="2020-04-11T18:00:00"/>
    <s v="5f18f4cd6fc5ae0d7faa4d1b947aa46416e45c64"/>
    <s v="2020-04-12T20:00:00Z"/>
    <n v="8"/>
    <n v="44"/>
    <n v="17968"/>
    <n v="17968"/>
    <n v="17968"/>
    <n v="15"/>
    <n v="0"/>
    <n v="1"/>
    <n v="416"/>
    <n v="21"/>
    <n v="437"/>
    <n v="1415872"/>
    <x v="0"/>
  </r>
  <r>
    <x v="38"/>
    <x v="13"/>
    <n v="499"/>
    <n v="18345"/>
    <m/>
    <m/>
    <n v="44"/>
    <m/>
    <n v="6"/>
    <m/>
    <n v="2"/>
    <n v="310"/>
    <s v="A"/>
    <d v="2020-04-13T18:00:00"/>
    <s v="7651ab17db2abc5af88e1bbefc35355e4cc7a401"/>
    <s v="2020-04-13T20:00:00Z"/>
    <n v="9"/>
    <n v="44"/>
    <n v="18844"/>
    <n v="18844"/>
    <n v="18844"/>
    <n v="15"/>
    <n v="1"/>
    <n v="0"/>
    <n v="863"/>
    <n v="13"/>
    <n v="876"/>
    <n v="1415872"/>
    <x v="0"/>
  </r>
  <r>
    <x v="39"/>
    <x v="13"/>
    <n v="504"/>
    <n v="18916"/>
    <m/>
    <m/>
    <n v="44"/>
    <m/>
    <m/>
    <m/>
    <m/>
    <n v="315"/>
    <s v="A"/>
    <d v="2020-04-14T18:00:00"/>
    <s v="112e7ae3d4473058f5f7056b5fac2de14c52050e"/>
    <s v="2020-04-14T20:00:00Z"/>
    <n v="9"/>
    <n v="44"/>
    <n v="19420"/>
    <n v="19420"/>
    <n v="19420"/>
    <n v="15"/>
    <n v="0"/>
    <n v="0"/>
    <n v="571"/>
    <n v="5"/>
    <n v="576"/>
    <n v="1415872"/>
    <x v="0"/>
  </r>
  <r>
    <x v="40"/>
    <x v="13"/>
    <n v="517"/>
    <n v="19286"/>
    <m/>
    <m/>
    <n v="45"/>
    <m/>
    <m/>
    <m/>
    <m/>
    <n v="333"/>
    <s v="A"/>
    <d v="2020-04-14T18:00:00"/>
    <s v="40e5c246af2bcde9bde077ecc580e139fe22c4a6"/>
    <s v="2020-04-15T20:00:00Z"/>
    <n v="9"/>
    <n v="45"/>
    <n v="19803"/>
    <n v="19803"/>
    <n v="19803"/>
    <n v="15"/>
    <n v="0"/>
    <n v="1"/>
    <n v="370"/>
    <n v="13"/>
    <n v="383"/>
    <n v="1415872"/>
    <x v="0"/>
  </r>
  <r>
    <x v="41"/>
    <x v="13"/>
    <n v="530"/>
    <n v="20170"/>
    <m/>
    <m/>
    <n v="45"/>
    <m/>
    <m/>
    <m/>
    <m/>
    <n v="359"/>
    <s v="A"/>
    <d v="2020-04-16T18:00:00"/>
    <s v="e6825df39202f5a14f7a123ba4b86a4cb29c779d"/>
    <s v="2020-04-16T20:00:00Z"/>
    <n v="9"/>
    <n v="45"/>
    <n v="20700"/>
    <n v="20700"/>
    <n v="20700"/>
    <n v="15"/>
    <n v="0"/>
    <n v="0"/>
    <n v="884"/>
    <n v="13"/>
    <n v="897"/>
    <n v="1415872"/>
    <x v="0"/>
  </r>
  <r>
    <x v="42"/>
    <x v="13"/>
    <n v="541"/>
    <n v="21316"/>
    <m/>
    <m/>
    <n v="45"/>
    <m/>
    <m/>
    <m/>
    <m/>
    <n v="374"/>
    <s v="A"/>
    <d v="2020-04-17T18:30:00"/>
    <s v="4c179d96c337c05804b8861f21d720880be521e8"/>
    <s v="2020-04-17T20:00:00Z"/>
    <n v="9"/>
    <n v="45"/>
    <n v="21857"/>
    <n v="21857"/>
    <n v="21857"/>
    <n v="15"/>
    <n v="0"/>
    <n v="0"/>
    <n v="1146"/>
    <n v="11"/>
    <n v="1157"/>
    <n v="1415872"/>
    <x v="0"/>
  </r>
  <r>
    <x v="43"/>
    <x v="13"/>
    <n v="553"/>
    <n v="21790"/>
    <m/>
    <m/>
    <n v="48"/>
    <m/>
    <m/>
    <m/>
    <m/>
    <n v="390"/>
    <s v="A"/>
    <d v="2020-04-17T18:30:00"/>
    <s v="c85a27054126dab091333473c5df5761eeb47cb9"/>
    <s v="2020-04-18T20:00:00Z"/>
    <n v="9"/>
    <n v="48"/>
    <n v="22343"/>
    <n v="22343"/>
    <n v="22343"/>
    <n v="15"/>
    <n v="0"/>
    <n v="3"/>
    <n v="474"/>
    <n v="12"/>
    <n v="486"/>
    <n v="1415872"/>
    <x v="0"/>
  </r>
  <r>
    <x v="44"/>
    <x v="13"/>
    <n v="574"/>
    <n v="22896"/>
    <m/>
    <m/>
    <n v="51"/>
    <m/>
    <m/>
    <m/>
    <m/>
    <n v="410"/>
    <s v="A"/>
    <d v="2020-04-19T18:00:00"/>
    <s v="f5d5297282dadec007427f163e1837b6a764a20b"/>
    <s v="2020-04-19T20:00:00Z"/>
    <n v="9"/>
    <n v="51"/>
    <n v="23470"/>
    <n v="23470"/>
    <n v="23470"/>
    <n v="15"/>
    <n v="0"/>
    <n v="3"/>
    <n v="1106"/>
    <n v="21"/>
    <n v="1127"/>
    <n v="1415872"/>
    <x v="0"/>
  </r>
  <r>
    <x v="45"/>
    <x v="13"/>
    <n v="580"/>
    <n v="23595"/>
    <m/>
    <m/>
    <n v="52"/>
    <m/>
    <m/>
    <m/>
    <m/>
    <n v="414"/>
    <s v="A"/>
    <d v="2020-04-19T18:00:00"/>
    <s v="ed2c32504d71ba76bfa7d68d68aae0c95c0f50a4"/>
    <s v="2020-04-20T20:00:00Z"/>
    <n v="10"/>
    <n v="52"/>
    <n v="24175"/>
    <n v="24175"/>
    <n v="24175"/>
    <n v="15"/>
    <n v="1"/>
    <n v="1"/>
    <n v="699"/>
    <n v="6"/>
    <n v="705"/>
    <n v="1415872"/>
    <x v="0"/>
  </r>
  <r>
    <x v="46"/>
    <x v="13"/>
    <n v="584"/>
    <n v="24112"/>
    <m/>
    <m/>
    <n v="55"/>
    <m/>
    <m/>
    <m/>
    <m/>
    <n v="423"/>
    <s v="A"/>
    <d v="2020-04-21T19:30:00"/>
    <s v="86ca90775d4b9c3babb38f26a4ecb111e416fe36"/>
    <s v="2020-04-21T20:00:00Z"/>
    <n v="10"/>
    <n v="55"/>
    <n v="24696"/>
    <n v="24696"/>
    <n v="24696"/>
    <n v="15"/>
    <n v="0"/>
    <n v="3"/>
    <n v="517"/>
    <n v="4"/>
    <n v="521"/>
    <n v="1415872"/>
    <x v="0"/>
  </r>
  <r>
    <x v="47"/>
    <x v="13"/>
    <n v="582"/>
    <n v="24760"/>
    <m/>
    <m/>
    <n v="56"/>
    <m/>
    <m/>
    <m/>
    <m/>
    <n v="437"/>
    <s v="A"/>
    <d v="2020-04-22T18:00:00"/>
    <s v="9d88a46c8c5fb6d38c133f9c450bd24c6f7a5f7f"/>
    <s v="2020-04-22T20:00:00Z"/>
    <n v="12"/>
    <n v="56"/>
    <n v="25342"/>
    <n v="25342"/>
    <n v="25342"/>
    <n v="15"/>
    <n v="2"/>
    <n v="1"/>
    <n v="648"/>
    <n v="-2"/>
    <n v="646"/>
    <n v="1415872"/>
    <x v="0"/>
  </r>
  <r>
    <x v="48"/>
    <x v="13"/>
    <n v="592"/>
    <n v="25536"/>
    <m/>
    <m/>
    <n v="63"/>
    <m/>
    <m/>
    <m/>
    <m/>
    <n v="444"/>
    <s v="A"/>
    <d v="2020-04-22T18:00:00"/>
    <s v="41ec8818871d1252014476fa40bc75845c0d6673"/>
    <s v="2020-04-23T20:00:00Z"/>
    <n v="12"/>
    <n v="63"/>
    <n v="26128"/>
    <n v="26128"/>
    <n v="26128"/>
    <n v="15"/>
    <n v="0"/>
    <n v="7"/>
    <n v="776"/>
    <n v="10"/>
    <n v="786"/>
    <n v="1415872"/>
    <x v="0"/>
  </r>
  <r>
    <x v="49"/>
    <x v="13"/>
    <n v="596"/>
    <n v="26291"/>
    <m/>
    <m/>
    <n v="63"/>
    <m/>
    <m/>
    <m/>
    <m/>
    <n v="455"/>
    <s v="A"/>
    <d v="2020-04-24T18:00:00"/>
    <s v="260d612cdcab2293bbbde13c7eccabeea80269fc"/>
    <s v="2020-04-24T20:00:00Z"/>
    <n v="12"/>
    <n v="63"/>
    <n v="26887"/>
    <n v="26887"/>
    <n v="26887"/>
    <n v="15"/>
    <n v="0"/>
    <n v="0"/>
    <n v="755"/>
    <n v="4"/>
    <n v="759"/>
    <n v="1415872"/>
    <x v="0"/>
  </r>
  <r>
    <x v="50"/>
    <x v="13"/>
    <n v="601"/>
    <n v="27439"/>
    <m/>
    <m/>
    <n v="67"/>
    <m/>
    <m/>
    <m/>
    <m/>
    <n v="463"/>
    <s v="C"/>
    <d v="2020-04-24T18:00:00"/>
    <s v="1b65aaf7d8cd7df16eb153c59e780a7060013f20"/>
    <s v="2020-04-25T20:00:00Z"/>
    <n v="13"/>
    <n v="67"/>
    <n v="28040"/>
    <n v="28040"/>
    <n v="28040"/>
    <n v="15"/>
    <n v="1"/>
    <n v="4"/>
    <n v="1148"/>
    <n v="5"/>
    <n v="1153"/>
    <n v="1415872"/>
    <x v="0"/>
  </r>
  <r>
    <x v="51"/>
    <x v="13"/>
    <n v="603"/>
    <n v="27880"/>
    <m/>
    <m/>
    <n v="68"/>
    <m/>
    <m/>
    <m/>
    <m/>
    <n v="482"/>
    <s v="C"/>
    <d v="2020-04-25T18:00:00"/>
    <s v="ed680e03c2bd651440953436c70b8b3cdd6f2fa6"/>
    <s v="2020-04-26T20:00:00Z"/>
    <n v="14"/>
    <n v="68"/>
    <n v="28483"/>
    <n v="28483"/>
    <n v="28483"/>
    <n v="15"/>
    <n v="1"/>
    <n v="1"/>
    <n v="441"/>
    <n v="2"/>
    <n v="443"/>
    <n v="1415872"/>
    <x v="0"/>
  </r>
  <r>
    <x v="52"/>
    <x v="13"/>
    <n v="606"/>
    <n v="28404"/>
    <m/>
    <m/>
    <n v="68"/>
    <m/>
    <m/>
    <m/>
    <m/>
    <n v="488"/>
    <s v="C"/>
    <d v="2020-04-26T18:00:00"/>
    <s v="45abf37754b3a5dffb72a5a7c7b7020ae5f80b24"/>
    <s v="2020-04-27T20:00:00Z"/>
    <n v="14"/>
    <n v="68"/>
    <n v="29010"/>
    <n v="29010"/>
    <n v="29010"/>
    <n v="15"/>
    <n v="0"/>
    <n v="0"/>
    <n v="524"/>
    <n v="3"/>
    <n v="527"/>
    <n v="1415872"/>
    <x v="0"/>
  </r>
  <r>
    <x v="53"/>
    <x v="13"/>
    <n v="607"/>
    <n v="28576"/>
    <m/>
    <m/>
    <n v="68"/>
    <m/>
    <m/>
    <m/>
    <m/>
    <n v="493"/>
    <s v="C"/>
    <d v="2020-04-27T18:00:00"/>
    <s v="67a94d2657ecc1830e66d515e8a9a8247840372c"/>
    <s v="2020-04-28T20:00:00Z"/>
    <n v="16"/>
    <n v="68"/>
    <n v="29183"/>
    <n v="29183"/>
    <n v="29183"/>
    <n v="15"/>
    <n v="2"/>
    <n v="0"/>
    <n v="172"/>
    <n v="1"/>
    <n v="173"/>
    <n v="1415872"/>
    <x v="0"/>
  </r>
  <r>
    <x v="54"/>
    <x v="13"/>
    <n v="609"/>
    <n v="29009"/>
    <m/>
    <m/>
    <n v="69"/>
    <m/>
    <m/>
    <m/>
    <m/>
    <n v="505"/>
    <s v="B"/>
    <d v="2020-04-28T18:00:00"/>
    <s v="16cb30044d14f7f72ca7cb7a6bdaece4f7f4dfb5"/>
    <s v="2020-04-29T20:00:00Z"/>
    <n v="16"/>
    <n v="69"/>
    <n v="29618"/>
    <n v="29618"/>
    <n v="29618"/>
    <n v="15"/>
    <n v="0"/>
    <n v="1"/>
    <n v="433"/>
    <n v="2"/>
    <n v="435"/>
    <n v="1415872"/>
    <x v="0"/>
  </r>
  <r>
    <x v="55"/>
    <x v="13"/>
    <n v="613"/>
    <n v="30027"/>
    <m/>
    <m/>
    <n v="69"/>
    <m/>
    <m/>
    <m/>
    <m/>
    <n v="516"/>
    <s v="B"/>
    <d v="2020-04-29T18:00:00"/>
    <s v="a1ab38bb43bb048a93191d93dee7207f084ddbbc"/>
    <s v="2020-04-30T20:00:00Z"/>
    <n v="16"/>
    <n v="69"/>
    <n v="30640"/>
    <n v="30640"/>
    <n v="30640"/>
    <n v="15"/>
    <n v="0"/>
    <n v="0"/>
    <n v="1018"/>
    <n v="4"/>
    <n v="1022"/>
    <n v="1415872"/>
    <x v="0"/>
  </r>
  <r>
    <x v="56"/>
    <x v="13"/>
    <n v="618"/>
    <n v="30476"/>
    <m/>
    <m/>
    <n v="70"/>
    <m/>
    <m/>
    <m/>
    <m/>
    <n v="526"/>
    <s v="B"/>
    <d v="2020-04-30T00:00:00"/>
    <s v="68e384ed67ec5287b81bf2ca32bc48008ee23744"/>
    <s v="2020-05-01T20:00:00Z"/>
    <n v="16"/>
    <n v="70"/>
    <n v="31094"/>
    <n v="31094"/>
    <n v="31094"/>
    <n v="15"/>
    <n v="0"/>
    <n v="1"/>
    <n v="449"/>
    <n v="5"/>
    <n v="454"/>
    <n v="1415872"/>
    <x v="0"/>
  </r>
  <r>
    <x v="57"/>
    <x v="13"/>
    <n v="619"/>
    <n v="31366"/>
    <m/>
    <m/>
    <n v="72"/>
    <m/>
    <m/>
    <m/>
    <m/>
    <n v="532"/>
    <s v="B"/>
    <d v="2020-05-01T00:00:00"/>
    <s v="f165a9cefe9cc4bfb09e751d14a7e78e99b35d3c"/>
    <s v="2020-05-02T20:00:00Z"/>
    <n v="16"/>
    <n v="72"/>
    <n v="31985"/>
    <n v="31985"/>
    <n v="31985"/>
    <n v="15"/>
    <n v="0"/>
    <n v="2"/>
    <n v="890"/>
    <n v="1"/>
    <n v="891"/>
    <n v="1415872"/>
    <x v="0"/>
  </r>
  <r>
    <x v="58"/>
    <x v="13"/>
    <n v="620"/>
    <n v="32330"/>
    <m/>
    <m/>
    <n v="72"/>
    <m/>
    <m/>
    <m/>
    <m/>
    <n v="541"/>
    <s v="B"/>
    <d v="2020-05-02T00:00:00"/>
    <s v="7069622214b43bb0281d7c91a60a72f73c1fd55c"/>
    <s v="2020-05-03T20:00:00Z"/>
    <n v="16"/>
    <n v="72"/>
    <n v="32950"/>
    <n v="32950"/>
    <n v="32950"/>
    <n v="15"/>
    <n v="0"/>
    <n v="0"/>
    <n v="964"/>
    <n v="1"/>
    <n v="965"/>
    <n v="1415872"/>
    <x v="0"/>
  </r>
  <r>
    <x v="59"/>
    <x v="13"/>
    <n v="620"/>
    <n v="33246"/>
    <m/>
    <m/>
    <n v="73"/>
    <m/>
    <m/>
    <m/>
    <m/>
    <n v="544"/>
    <s v="B"/>
    <d v="2020-05-03T18:00:00"/>
    <s v="66a3d1747268d270a648e9434838daf66c78385a"/>
    <s v="2020-05-04T20:00:00Z"/>
    <n v="17"/>
    <n v="73"/>
    <n v="33866"/>
    <n v="33866"/>
    <n v="33866"/>
    <n v="15"/>
    <n v="1"/>
    <n v="1"/>
    <n v="916"/>
    <n v="0"/>
    <n v="916"/>
    <n v="1415872"/>
    <x v="0"/>
  </r>
  <r>
    <x v="60"/>
    <x v="13"/>
    <n v="621"/>
    <n v="33378"/>
    <m/>
    <m/>
    <n v="73"/>
    <m/>
    <m/>
    <m/>
    <m/>
    <n v="548"/>
    <s v="B"/>
    <d v="2020-05-04T18:00:00"/>
    <s v="8776cad44a432b84f7a3c2b78a5f960983b55ef1"/>
    <s v="2020-05-05T20:00:00Z"/>
    <n v="17"/>
    <n v="73"/>
    <n v="33999"/>
    <n v="33999"/>
    <n v="33999"/>
    <n v="15"/>
    <n v="0"/>
    <n v="0"/>
    <n v="132"/>
    <n v="1"/>
    <n v="133"/>
    <n v="1415872"/>
    <x v="0"/>
  </r>
  <r>
    <x v="61"/>
    <x v="13"/>
    <n v="625"/>
    <n v="34574"/>
    <m/>
    <m/>
    <n v="73"/>
    <m/>
    <m/>
    <m/>
    <m/>
    <n v="551"/>
    <s v="B"/>
    <d v="2020-05-05T18:00:00"/>
    <s v="a687f61edc39121bd5ad1256fe5686043392420e"/>
    <s v="2020-05-06T20:00:00Z"/>
    <n v="17"/>
    <n v="73"/>
    <n v="35199"/>
    <n v="35199"/>
    <n v="35199"/>
    <n v="15"/>
    <n v="0"/>
    <n v="0"/>
    <n v="1196"/>
    <n v="4"/>
    <n v="1200"/>
    <n v="1415872"/>
    <x v="0"/>
  </r>
  <r>
    <x v="62"/>
    <x v="13"/>
    <n v="626"/>
    <n v="34915"/>
    <m/>
    <m/>
    <n v="74"/>
    <m/>
    <m/>
    <m/>
    <m/>
    <n v="558"/>
    <s v="B"/>
    <d v="2020-05-06T18:00:00"/>
    <s v="335a5091ee1ed24720cfaebe4d43aa61c1cfd334"/>
    <s v="2020-05-07T20:00:00Z"/>
    <n v="17"/>
    <n v="74"/>
    <n v="35541"/>
    <n v="35541"/>
    <n v="35541"/>
    <n v="15"/>
    <n v="0"/>
    <n v="1"/>
    <n v="341"/>
    <n v="1"/>
    <n v="342"/>
    <n v="1415872"/>
    <x v="0"/>
  </r>
  <r>
    <x v="63"/>
    <x v="13"/>
    <n v="629"/>
    <n v="35989"/>
    <m/>
    <m/>
    <n v="74"/>
    <m/>
    <m/>
    <m/>
    <m/>
    <n v="565"/>
    <s v="B"/>
    <d v="2020-05-07T00:00:00"/>
    <s v="07921d5536643c5746fa1468db358d4777572b79"/>
    <s v="2020-05-08T20:00:00Z"/>
    <n v="17"/>
    <n v="74"/>
    <n v="36618"/>
    <n v="36618"/>
    <n v="36618"/>
    <n v="15"/>
    <n v="0"/>
    <n v="0"/>
    <n v="1074"/>
    <n v="3"/>
    <n v="1077"/>
    <n v="1415872"/>
    <x v="0"/>
  </r>
  <r>
    <x v="64"/>
    <x v="13"/>
    <n v="629"/>
    <n v="35633"/>
    <m/>
    <m/>
    <n v="81"/>
    <m/>
    <m/>
    <m/>
    <m/>
    <n v="566"/>
    <s v="C"/>
    <d v="2020-05-08T00:00:00"/>
    <s v="0ea646ce253eb164e57bf38ba662e6cdbb4056ea"/>
    <s v="2020-05-09T20:00:00Z"/>
    <n v="17"/>
    <n v="81"/>
    <n v="36262"/>
    <n v="36262"/>
    <n v="36262"/>
    <n v="15"/>
    <n v="0"/>
    <n v="7"/>
    <n v="-356"/>
    <n v="0"/>
    <n v="-356"/>
    <n v="1415872"/>
    <x v="0"/>
  </r>
  <r>
    <x v="65"/>
    <x v="13"/>
    <n v="631"/>
    <n v="36639"/>
    <m/>
    <m/>
    <n v="81"/>
    <m/>
    <m/>
    <m/>
    <m/>
    <n v="551"/>
    <s v="B"/>
    <d v="2020-05-09T18:00:00"/>
    <s v="072e29ed5e44933022ac843a0e38baa07b4b6c7a"/>
    <s v="2020-05-10T20:00:00Z"/>
    <n v="17"/>
    <n v="81"/>
    <n v="37270"/>
    <n v="37270"/>
    <n v="37270"/>
    <n v="15"/>
    <n v="0"/>
    <n v="0"/>
    <n v="1006"/>
    <n v="2"/>
    <n v="1008"/>
    <n v="1415872"/>
    <x v="0"/>
  </r>
  <r>
    <x v="66"/>
    <x v="13"/>
    <n v="632"/>
    <n v="37051"/>
    <m/>
    <m/>
    <n v="81"/>
    <m/>
    <m/>
    <m/>
    <m/>
    <n v="561"/>
    <s v="B"/>
    <d v="2020-05-10T18:00:00"/>
    <s v="c1a3fdf904f506a49beb3904919cfb214d1056b1"/>
    <s v="2020-05-11T20:00:00Z"/>
    <n v="17"/>
    <n v="81"/>
    <n v="37683"/>
    <n v="37683"/>
    <n v="37683"/>
    <n v="15"/>
    <n v="0"/>
    <n v="0"/>
    <n v="412"/>
    <n v="1"/>
    <n v="413"/>
    <n v="1415872"/>
    <x v="0"/>
  </r>
  <r>
    <x v="67"/>
    <x v="13"/>
    <n v="634"/>
    <n v="37305"/>
    <m/>
    <m/>
    <n v="81"/>
    <m/>
    <m/>
    <m/>
    <m/>
    <n v="561"/>
    <s v="B"/>
    <d v="2020-05-11T18:00:00"/>
    <s v="4c15f93f1f310f449317b691c7504e27d4b0a992"/>
    <s v="2020-05-12T20:00:00Z"/>
    <n v="17"/>
    <n v="81"/>
    <n v="37939"/>
    <n v="37939"/>
    <n v="37939"/>
    <n v="15"/>
    <n v="0"/>
    <n v="0"/>
    <n v="254"/>
    <n v="2"/>
    <n v="256"/>
    <n v="1415872"/>
    <x v="0"/>
  </r>
  <r>
    <x v="68"/>
    <x v="13"/>
    <n v="635"/>
    <n v="37730"/>
    <m/>
    <m/>
    <n v="81"/>
    <m/>
    <m/>
    <m/>
    <m/>
    <n v="563"/>
    <s v="B"/>
    <d v="2020-05-12T18:00:00"/>
    <s v="26416e0e81e32454f332ba7a2462f08be63995b3"/>
    <s v="2020-05-13T20:00:00Z"/>
    <n v="17"/>
    <n v="81"/>
    <n v="38365"/>
    <n v="38365"/>
    <n v="38365"/>
    <n v="15"/>
    <n v="0"/>
    <n v="0"/>
    <n v="425"/>
    <n v="1"/>
    <n v="426"/>
    <n v="1415872"/>
    <x v="0"/>
  </r>
  <r>
    <x v="69"/>
    <x v="13"/>
    <n v="638"/>
    <n v="38243"/>
    <m/>
    <m/>
    <n v="81"/>
    <m/>
    <m/>
    <m/>
    <m/>
    <n v="563"/>
    <s v="B"/>
    <d v="2020-05-13T18:00:00"/>
    <s v="ead9c2c5ac72338b889240aac5358950e79dbeae"/>
    <s v="2020-05-14T20:00:00Z"/>
    <n v="17"/>
    <n v="81"/>
    <n v="38881"/>
    <n v="38881"/>
    <n v="38881"/>
    <n v="15"/>
    <n v="0"/>
    <n v="0"/>
    <n v="513"/>
    <n v="3"/>
    <n v="516"/>
    <n v="1415872"/>
    <x v="0"/>
  </r>
  <r>
    <x v="70"/>
    <x v="13"/>
    <n v="637"/>
    <n v="38139"/>
    <m/>
    <m/>
    <n v="81"/>
    <m/>
    <m/>
    <m/>
    <m/>
    <n v="564"/>
    <s v="B"/>
    <d v="2020-05-14T18:00:00"/>
    <s v="f8e2590d4432dcd5368909981404ab9c5e8c9316"/>
    <s v="2020-05-15T20:00:00Z"/>
    <n v="17"/>
    <n v="81"/>
    <n v="38776"/>
    <n v="38776"/>
    <n v="38776"/>
    <n v="15"/>
    <n v="0"/>
    <n v="0"/>
    <n v="-104"/>
    <n v="-1"/>
    <n v="-105"/>
    <n v="1415872"/>
    <x v="0"/>
  </r>
  <r>
    <x v="71"/>
    <x v="13"/>
    <n v="638"/>
    <n v="40245"/>
    <m/>
    <m/>
    <n v="81"/>
    <m/>
    <m/>
    <m/>
    <m/>
    <n v="565"/>
    <s v="B"/>
    <d v="2020-05-15T18:00:00"/>
    <s v="ddb1e7e615deedf0c450e518e7c0265994e0f8fd"/>
    <s v="2020-05-16T20:00:00Z"/>
    <n v="17"/>
    <n v="81"/>
    <n v="40883"/>
    <n v="40883"/>
    <n v="40883"/>
    <n v="15"/>
    <n v="0"/>
    <n v="0"/>
    <n v="2106"/>
    <n v="1"/>
    <n v="2107"/>
    <n v="1415872"/>
    <x v="0"/>
  </r>
  <r>
    <x v="72"/>
    <x v="13"/>
    <n v="639"/>
    <n v="41035"/>
    <m/>
    <m/>
    <n v="82"/>
    <m/>
    <m/>
    <m/>
    <m/>
    <n v="572"/>
    <s v="B"/>
    <d v="2020-05-16T18:00:00"/>
    <s v="76811d19b76495184c8d5e7da131d9466deb73fa"/>
    <s v="2020-05-17T20:00:00Z"/>
    <n v="17"/>
    <n v="82"/>
    <n v="41674"/>
    <n v="41674"/>
    <n v="41674"/>
    <n v="15"/>
    <n v="0"/>
    <n v="1"/>
    <n v="790"/>
    <n v="1"/>
    <n v="791"/>
    <n v="1415872"/>
    <x v="0"/>
  </r>
  <r>
    <x v="73"/>
    <x v="13"/>
    <n v="640"/>
    <n v="41405"/>
    <m/>
    <m/>
    <n v="82"/>
    <m/>
    <m/>
    <m/>
    <m/>
    <n v="573"/>
    <s v="B"/>
    <d v="2020-05-17T00:00:00"/>
    <s v="74d86a5df0f1a48eff09b72d5052ec2ad6665abc"/>
    <s v="2020-05-18T20:00:00Z"/>
    <n v="17"/>
    <n v="82"/>
    <n v="42045"/>
    <n v="42045"/>
    <n v="42045"/>
    <n v="15"/>
    <n v="0"/>
    <n v="0"/>
    <n v="370"/>
    <n v="1"/>
    <n v="371"/>
    <n v="1415872"/>
    <x v="0"/>
  </r>
  <r>
    <x v="74"/>
    <x v="13"/>
    <n v="640"/>
    <n v="44383"/>
    <m/>
    <m/>
    <n v="82"/>
    <m/>
    <m/>
    <m/>
    <m/>
    <n v="574"/>
    <s v="B"/>
    <d v="2020-05-17T00:00:00"/>
    <s v="341ed35a11901a989e75cae80527fe67e9525119"/>
    <s v="2020-05-19T20:00:00Z"/>
    <n v="17"/>
    <n v="82"/>
    <n v="45023"/>
    <n v="45023"/>
    <n v="45023"/>
    <n v="15"/>
    <n v="0"/>
    <n v="0"/>
    <n v="2978"/>
    <n v="0"/>
    <n v="2978"/>
    <n v="1415872"/>
    <x v="0"/>
  </r>
  <r>
    <x v="75"/>
    <x v="13"/>
    <n v="641"/>
    <n v="45663"/>
    <m/>
    <m/>
    <n v="82"/>
    <m/>
    <m/>
    <m/>
    <m/>
    <n v="578"/>
    <s v="C"/>
    <d v="2020-05-19T18:00:00"/>
    <s v="36131a820aace240dada1a2ccb5933bbab899fa0"/>
    <s v="2020-05-20T20:00:00Z"/>
    <n v="17"/>
    <n v="82"/>
    <n v="46304"/>
    <n v="46304"/>
    <n v="46304"/>
    <n v="15"/>
    <n v="0"/>
    <n v="0"/>
    <n v="1280"/>
    <n v="1"/>
    <n v="1281"/>
    <n v="1415872"/>
    <x v="0"/>
  </r>
  <r>
    <x v="76"/>
    <x v="13"/>
    <n v="643"/>
    <n v="46506"/>
    <m/>
    <m/>
    <n v="82"/>
    <m/>
    <m/>
    <m/>
    <m/>
    <n v="578"/>
    <s v="C"/>
    <d v="2020-05-20T18:00:00"/>
    <s v="fe6bf4c813fe13a542d7709967b2678608b030bc"/>
    <s v="2020-05-21T20:00:00Z"/>
    <n v="17"/>
    <n v="82"/>
    <n v="47149"/>
    <n v="47149"/>
    <n v="47149"/>
    <n v="15"/>
    <n v="0"/>
    <n v="0"/>
    <n v="843"/>
    <n v="2"/>
    <n v="845"/>
    <n v="1415872"/>
    <x v="0"/>
  </r>
  <r>
    <x v="77"/>
    <x v="13"/>
    <n v="647"/>
    <n v="47338"/>
    <m/>
    <m/>
    <n v="83"/>
    <m/>
    <m/>
    <m/>
    <m/>
    <n v="579"/>
    <s v="C"/>
    <d v="2020-05-21T00:00:00"/>
    <s v="fa8fb757457a7ced85c7297141c0e2658e073420"/>
    <s v="2020-05-22T20:00:00Z"/>
    <n v="17"/>
    <n v="83"/>
    <n v="47985"/>
    <n v="47985"/>
    <n v="47985"/>
    <n v="15"/>
    <n v="0"/>
    <n v="1"/>
    <n v="832"/>
    <n v="4"/>
    <n v="836"/>
    <n v="1415872"/>
    <x v="0"/>
  </r>
  <r>
    <x v="78"/>
    <x v="13"/>
    <n v="642"/>
    <n v="48179"/>
    <m/>
    <m/>
    <n v="84"/>
    <m/>
    <m/>
    <m/>
    <m/>
    <n v="585"/>
    <s v="C"/>
    <d v="2020-05-22T18:00:00"/>
    <s v="7accc8906c1c6a0e43b03463e133b99801d717bc"/>
    <s v="2020-05-23T20:00:00Z"/>
    <n v="17"/>
    <n v="84"/>
    <n v="48821"/>
    <n v="48821"/>
    <n v="48821"/>
    <n v="15"/>
    <n v="0"/>
    <n v="1"/>
    <n v="841"/>
    <n v="-5"/>
    <n v="836"/>
    <n v="1415872"/>
    <x v="0"/>
  </r>
  <r>
    <x v="79"/>
    <x v="13"/>
    <n v="643"/>
    <n v="48929"/>
    <m/>
    <m/>
    <n v="84"/>
    <m/>
    <m/>
    <m/>
    <m/>
    <n v="589"/>
    <s v="C"/>
    <d v="2020-05-23T18:00:00"/>
    <s v="8a8308b3648b52ffc97ae2a41a1be47add6bc53d"/>
    <s v="2020-05-24T20:00:00Z"/>
    <n v="17"/>
    <n v="84"/>
    <n v="49572"/>
    <n v="49572"/>
    <n v="49572"/>
    <n v="15"/>
    <n v="0"/>
    <n v="0"/>
    <n v="750"/>
    <n v="1"/>
    <n v="751"/>
    <n v="1415872"/>
    <x v="0"/>
  </r>
  <r>
    <x v="0"/>
    <x v="14"/>
    <n v="0"/>
    <n v="15"/>
    <n v="2"/>
    <m/>
    <m/>
    <m/>
    <m/>
    <m/>
    <m/>
    <m/>
    <m/>
    <m/>
    <s v="5d24d17b9892cda7e5d7d7f6e5f63c84ec763546"/>
    <s v="2020-03-06T21:00:00Z"/>
    <m/>
    <m/>
    <n v="17"/>
    <n v="15"/>
    <n v="15"/>
    <n v="19"/>
    <m/>
    <m/>
    <m/>
    <m/>
    <m/>
    <n v="3155070"/>
    <x v="5"/>
  </r>
  <r>
    <x v="1"/>
    <x v="14"/>
    <n v="0"/>
    <n v="15"/>
    <n v="2"/>
    <m/>
    <m/>
    <m/>
    <m/>
    <m/>
    <m/>
    <m/>
    <m/>
    <m/>
    <s v="89cf92a8e0405889858783ea6b57ebc820c4b026"/>
    <s v="2020-03-07T21:00:00Z"/>
    <m/>
    <m/>
    <n v="17"/>
    <n v="15"/>
    <n v="15"/>
    <n v="19"/>
    <n v="0"/>
    <n v="0"/>
    <n v="0"/>
    <n v="0"/>
    <n v="0"/>
    <n v="3155070"/>
    <x v="5"/>
  </r>
  <r>
    <x v="2"/>
    <x v="14"/>
    <n v="0"/>
    <n v="15"/>
    <n v="2"/>
    <m/>
    <m/>
    <m/>
    <m/>
    <m/>
    <m/>
    <m/>
    <m/>
    <m/>
    <s v="8c409911e1a89656417015d497cb9b849927ee6c"/>
    <s v="2020-03-08T20:00:00Z"/>
    <m/>
    <m/>
    <n v="17"/>
    <n v="15"/>
    <n v="15"/>
    <n v="19"/>
    <n v="0"/>
    <n v="0"/>
    <n v="0"/>
    <n v="0"/>
    <n v="0"/>
    <n v="3155070"/>
    <x v="5"/>
  </r>
  <r>
    <x v="3"/>
    <x v="14"/>
    <n v="3"/>
    <n v="26"/>
    <n v="8"/>
    <m/>
    <m/>
    <m/>
    <m/>
    <m/>
    <m/>
    <m/>
    <m/>
    <m/>
    <s v="8c1f818dbee68bba4818f6ad1854233c117c6937"/>
    <s v="2020-03-09T20:00:00Z"/>
    <m/>
    <m/>
    <n v="37"/>
    <n v="29"/>
    <n v="29"/>
    <n v="19"/>
    <n v="0"/>
    <n v="0"/>
    <n v="11"/>
    <n v="3"/>
    <n v="14"/>
    <n v="3155070"/>
    <x v="5"/>
  </r>
  <r>
    <x v="4"/>
    <x v="14"/>
    <n v="8"/>
    <n v="32"/>
    <n v="11"/>
    <m/>
    <m/>
    <m/>
    <m/>
    <m/>
    <m/>
    <m/>
    <m/>
    <m/>
    <s v="939388d7f2e84de1e3aaba70d448e167de3481b9"/>
    <s v="2020-03-10T20:00:00Z"/>
    <m/>
    <m/>
    <n v="51"/>
    <n v="40"/>
    <n v="40"/>
    <n v="19"/>
    <n v="0"/>
    <n v="0"/>
    <n v="6"/>
    <n v="5"/>
    <n v="11"/>
    <n v="3155070"/>
    <x v="5"/>
  </r>
  <r>
    <x v="5"/>
    <x v="14"/>
    <n v="13"/>
    <n v="46"/>
    <n v="27"/>
    <m/>
    <m/>
    <m/>
    <m/>
    <m/>
    <m/>
    <m/>
    <m/>
    <m/>
    <s v="63c9dda23589c74f3a459e5d04e82ee77d5b1825"/>
    <s v="2020-03-11T20:00:00Z"/>
    <m/>
    <m/>
    <n v="86"/>
    <n v="59"/>
    <n v="59"/>
    <n v="19"/>
    <n v="0"/>
    <n v="0"/>
    <n v="14"/>
    <n v="5"/>
    <n v="19"/>
    <n v="3155070"/>
    <x v="5"/>
  </r>
  <r>
    <x v="6"/>
    <x v="14"/>
    <n v="14"/>
    <n v="67"/>
    <n v="24"/>
    <m/>
    <m/>
    <m/>
    <m/>
    <m/>
    <m/>
    <m/>
    <m/>
    <d v="2020-03-11T00:00:00"/>
    <s v="6e88ebfbae1d83d02a20952caee70ba3b5c88da8"/>
    <s v="2020-03-12T20:00:00Z"/>
    <m/>
    <m/>
    <n v="105"/>
    <n v="81"/>
    <n v="81"/>
    <n v="19"/>
    <n v="0"/>
    <n v="0"/>
    <n v="21"/>
    <n v="1"/>
    <n v="22"/>
    <n v="3155070"/>
    <x v="5"/>
  </r>
  <r>
    <x v="7"/>
    <x v="14"/>
    <n v="16"/>
    <n v="83"/>
    <n v="29"/>
    <m/>
    <m/>
    <m/>
    <m/>
    <m/>
    <m/>
    <m/>
    <m/>
    <d v="2020-03-12T00:00:00"/>
    <s v="98de3d6d7b543352d3a2e40a666130adae013653"/>
    <s v="2020-03-13T20:00:00Z"/>
    <m/>
    <m/>
    <n v="128"/>
    <n v="99"/>
    <n v="99"/>
    <n v="19"/>
    <n v="0"/>
    <n v="0"/>
    <n v="16"/>
    <n v="2"/>
    <n v="18"/>
    <n v="3155070"/>
    <x v="5"/>
  </r>
  <r>
    <x v="8"/>
    <x v="14"/>
    <n v="17"/>
    <n v="83"/>
    <m/>
    <m/>
    <m/>
    <m/>
    <m/>
    <m/>
    <m/>
    <m/>
    <m/>
    <d v="2020-03-13T00:00:00"/>
    <s v="7b87bad0b00de2af71560f266a37b2abf9730f8a"/>
    <s v="2020-03-14T20:00:00Z"/>
    <m/>
    <m/>
    <n v="100"/>
    <n v="100"/>
    <n v="100"/>
    <n v="19"/>
    <n v="0"/>
    <n v="0"/>
    <n v="0"/>
    <n v="1"/>
    <n v="1"/>
    <n v="3155070"/>
    <x v="5"/>
  </r>
  <r>
    <x v="9"/>
    <x v="14"/>
    <n v="18"/>
    <n v="83"/>
    <m/>
    <m/>
    <m/>
    <m/>
    <m/>
    <m/>
    <m/>
    <m/>
    <m/>
    <d v="2020-03-14T00:00:00"/>
    <s v="f886bf38ba386fc2c24785a4fffc564c4e6a41f1"/>
    <s v="2020-03-15T20:00:00Z"/>
    <m/>
    <m/>
    <n v="101"/>
    <n v="101"/>
    <n v="101"/>
    <n v="19"/>
    <n v="0"/>
    <n v="0"/>
    <n v="0"/>
    <n v="1"/>
    <n v="1"/>
    <n v="3155070"/>
    <x v="5"/>
  </r>
  <r>
    <x v="10"/>
    <x v="14"/>
    <n v="22"/>
    <n v="83"/>
    <m/>
    <m/>
    <m/>
    <m/>
    <m/>
    <m/>
    <m/>
    <m/>
    <m/>
    <d v="2020-03-16T15:41:00"/>
    <s v="03d18653db992e753bd2922559326f6fea523f37"/>
    <s v="2020-03-16T20:00:00Z"/>
    <m/>
    <m/>
    <n v="105"/>
    <n v="105"/>
    <n v="105"/>
    <n v="19"/>
    <n v="0"/>
    <n v="0"/>
    <n v="0"/>
    <n v="4"/>
    <n v="4"/>
    <n v="3155070"/>
    <x v="5"/>
  </r>
  <r>
    <x v="11"/>
    <x v="14"/>
    <n v="23"/>
    <n v="83"/>
    <m/>
    <m/>
    <m/>
    <m/>
    <m/>
    <m/>
    <m/>
    <m/>
    <m/>
    <d v="2020-03-17T00:00:00"/>
    <s v="ec27a78868d372c997468cddfadbb35e37c9f7e0"/>
    <s v="2020-03-17T20:00:00Z"/>
    <m/>
    <m/>
    <n v="106"/>
    <n v="106"/>
    <n v="106"/>
    <n v="19"/>
    <n v="0"/>
    <n v="0"/>
    <n v="0"/>
    <n v="1"/>
    <n v="1"/>
    <n v="3155070"/>
    <x v="5"/>
  </r>
  <r>
    <x v="12"/>
    <x v="14"/>
    <n v="29"/>
    <n v="83"/>
    <m/>
    <m/>
    <m/>
    <m/>
    <m/>
    <m/>
    <m/>
    <m/>
    <m/>
    <d v="2020-03-17T19:58:00"/>
    <s v="0bcf732b73bd78f2d72d6277eae1c8385b32417b"/>
    <s v="2020-03-18T20:00:00Z"/>
    <m/>
    <m/>
    <n v="112"/>
    <n v="112"/>
    <n v="112"/>
    <n v="19"/>
    <n v="0"/>
    <n v="0"/>
    <n v="0"/>
    <n v="6"/>
    <n v="6"/>
    <n v="3155070"/>
    <x v="5"/>
  </r>
  <r>
    <x v="13"/>
    <x v="14"/>
    <n v="38"/>
    <n v="83"/>
    <m/>
    <m/>
    <m/>
    <m/>
    <m/>
    <m/>
    <m/>
    <m/>
    <m/>
    <d v="2020-03-18T19:39:00"/>
    <s v="91f4b28c8ab0e1f684742bfe9d28762dda64b67d"/>
    <s v="2020-03-19T20:00:00Z"/>
    <m/>
    <m/>
    <n v="121"/>
    <n v="121"/>
    <n v="121"/>
    <n v="19"/>
    <n v="0"/>
    <n v="0"/>
    <n v="0"/>
    <n v="9"/>
    <n v="9"/>
    <n v="3155070"/>
    <x v="5"/>
  </r>
  <r>
    <x v="14"/>
    <x v="14"/>
    <n v="45"/>
    <n v="642"/>
    <m/>
    <m/>
    <m/>
    <m/>
    <m/>
    <m/>
    <m/>
    <m/>
    <m/>
    <d v="2020-03-20T16:15:00"/>
    <s v="b49315b9768ffb0225a9b4e60a03131af4707b65"/>
    <s v="2020-03-20T20:00:00Z"/>
    <m/>
    <m/>
    <n v="687"/>
    <n v="687"/>
    <n v="687"/>
    <n v="19"/>
    <n v="0"/>
    <n v="0"/>
    <n v="559"/>
    <n v="7"/>
    <n v="566"/>
    <n v="3155070"/>
    <x v="5"/>
  </r>
  <r>
    <x v="15"/>
    <x v="14"/>
    <n v="68"/>
    <n v="1049"/>
    <m/>
    <m/>
    <m/>
    <m/>
    <m/>
    <m/>
    <m/>
    <m/>
    <m/>
    <d v="2020-03-21T14:20:00"/>
    <s v="fcd35b396d0ca2e9277718b9d445e55b1e98e421"/>
    <s v="2020-03-21T20:00:00Z"/>
    <m/>
    <m/>
    <n v="1117"/>
    <n v="1117"/>
    <n v="1117"/>
    <n v="19"/>
    <n v="0"/>
    <n v="0"/>
    <n v="407"/>
    <n v="23"/>
    <n v="430"/>
    <n v="3155070"/>
    <x v="5"/>
  </r>
  <r>
    <x v="16"/>
    <x v="14"/>
    <n v="90"/>
    <n v="1215"/>
    <m/>
    <m/>
    <m/>
    <m/>
    <m/>
    <m/>
    <m/>
    <m/>
    <m/>
    <d v="2020-03-22T00:00:00"/>
    <s v="0431b902c31884f64b26f019d5177acebd58e8cf"/>
    <s v="2020-03-22T20:00:00Z"/>
    <m/>
    <m/>
    <n v="1305"/>
    <n v="1305"/>
    <n v="1305"/>
    <n v="19"/>
    <n v="0"/>
    <n v="0"/>
    <n v="166"/>
    <n v="22"/>
    <n v="188"/>
    <n v="3155070"/>
    <x v="5"/>
  </r>
  <r>
    <x v="17"/>
    <x v="14"/>
    <n v="105"/>
    <n v="2043"/>
    <m/>
    <m/>
    <m/>
    <m/>
    <m/>
    <m/>
    <m/>
    <m/>
    <s v="C"/>
    <d v="2020-03-23T00:00:00"/>
    <s v="34fc79b005d119abcd9ceffcc8c08aa91231d1c9"/>
    <s v="2020-03-23T20:00:00Z"/>
    <m/>
    <m/>
    <n v="2148"/>
    <n v="2148"/>
    <n v="2148"/>
    <n v="19"/>
    <n v="0"/>
    <n v="0"/>
    <n v="828"/>
    <n v="15"/>
    <n v="843"/>
    <n v="3155070"/>
    <x v="5"/>
  </r>
  <r>
    <x v="18"/>
    <x v="14"/>
    <n v="124"/>
    <n v="2315"/>
    <m/>
    <m/>
    <n v="27"/>
    <m/>
    <m/>
    <m/>
    <m/>
    <m/>
    <s v="C"/>
    <d v="2020-03-24T00:00:00"/>
    <s v="10ce98b3e77c0dd0935d82f050eb97c7c38e27b8"/>
    <s v="2020-03-24T20:00:00Z"/>
    <m/>
    <n v="27"/>
    <n v="2439"/>
    <n v="2439"/>
    <n v="2439"/>
    <n v="19"/>
    <n v="0"/>
    <n v="27"/>
    <n v="272"/>
    <n v="19"/>
    <n v="291"/>
    <n v="3155070"/>
    <x v="5"/>
  </r>
  <r>
    <x v="19"/>
    <x v="14"/>
    <n v="145"/>
    <n v="2578"/>
    <m/>
    <n v="23"/>
    <n v="36"/>
    <m/>
    <m/>
    <m/>
    <m/>
    <m/>
    <s v="C"/>
    <d v="2020-03-25T00:00:00"/>
    <s v="07987c41c62b24f6e43a640bfab9306982b22ae1"/>
    <s v="2020-03-25T20:00:00Z"/>
    <n v="1"/>
    <n v="36"/>
    <n v="2723"/>
    <n v="2723"/>
    <n v="2723"/>
    <n v="19"/>
    <n v="1"/>
    <n v="9"/>
    <n v="263"/>
    <n v="21"/>
    <n v="284"/>
    <n v="3155070"/>
    <x v="5"/>
  </r>
  <r>
    <x v="20"/>
    <x v="14"/>
    <n v="179"/>
    <n v="2578"/>
    <m/>
    <n v="31"/>
    <n v="46"/>
    <m/>
    <m/>
    <m/>
    <m/>
    <n v="15"/>
    <s v="C"/>
    <d v="2020-03-26T00:00:00"/>
    <s v="41561df8d2bce6fab97bbb1858c3c2282ac3e7cd"/>
    <s v="2020-03-26T20:00:00Z"/>
    <n v="1"/>
    <n v="46"/>
    <n v="2757"/>
    <n v="2757"/>
    <n v="2757"/>
    <n v="19"/>
    <n v="0"/>
    <n v="10"/>
    <n v="0"/>
    <n v="34"/>
    <n v="34"/>
    <n v="3155070"/>
    <x v="5"/>
  </r>
  <r>
    <x v="21"/>
    <x v="14"/>
    <n v="235"/>
    <n v="3740"/>
    <m/>
    <n v="32"/>
    <n v="50"/>
    <m/>
    <m/>
    <m/>
    <m/>
    <n v="18"/>
    <s v="C"/>
    <d v="2020-03-27T15:40:00"/>
    <s v="f4c7f099ccba4abc8467acd36d07f99583db9b2e"/>
    <s v="2020-03-27T20:00:00Z"/>
    <n v="3"/>
    <n v="50"/>
    <n v="3975"/>
    <n v="3975"/>
    <n v="3975"/>
    <n v="19"/>
    <n v="2"/>
    <n v="4"/>
    <n v="1162"/>
    <n v="56"/>
    <n v="1218"/>
    <n v="3155070"/>
    <x v="5"/>
  </r>
  <r>
    <x v="22"/>
    <x v="14"/>
    <n v="298"/>
    <n v="4375"/>
    <m/>
    <n v="46"/>
    <n v="61"/>
    <m/>
    <m/>
    <m/>
    <m/>
    <n v="15"/>
    <s v="C"/>
    <d v="2020-03-28T00:00:00"/>
    <s v="cd492d18d3b66967de51c42ac470bc472a02c1b8"/>
    <s v="2020-03-28T20:00:00Z"/>
    <n v="3"/>
    <n v="61"/>
    <n v="4673"/>
    <n v="4673"/>
    <n v="4673"/>
    <n v="19"/>
    <n v="0"/>
    <n v="11"/>
    <n v="635"/>
    <n v="63"/>
    <n v="698"/>
    <n v="3155070"/>
    <x v="5"/>
  </r>
  <r>
    <x v="23"/>
    <x v="14"/>
    <n v="336"/>
    <n v="5013"/>
    <m/>
    <n v="51"/>
    <n v="68"/>
    <m/>
    <m/>
    <m/>
    <m/>
    <n v="17"/>
    <s v="C"/>
    <d v="2020-03-29T00:00:00"/>
    <s v="7891f598849e034ea2835f838dc6d346fd6f078a"/>
    <s v="2020-03-29T20:00:00Z"/>
    <n v="4"/>
    <n v="68"/>
    <n v="5349"/>
    <n v="5349"/>
    <n v="5349"/>
    <n v="19"/>
    <n v="1"/>
    <n v="7"/>
    <n v="638"/>
    <n v="38"/>
    <n v="676"/>
    <n v="3155070"/>
    <x v="5"/>
  </r>
  <r>
    <x v="24"/>
    <x v="14"/>
    <n v="424"/>
    <n v="6162"/>
    <m/>
    <n v="51"/>
    <n v="74"/>
    <m/>
    <m/>
    <m/>
    <m/>
    <n v="23"/>
    <s v="C"/>
    <d v="2020-03-30T00:00:00"/>
    <s v="a4a03d7ee6ef0f6a9f7fc0bd77f00cecbdcf520f"/>
    <s v="2020-03-30T20:00:00Z"/>
    <n v="6"/>
    <n v="74"/>
    <n v="6586"/>
    <n v="6586"/>
    <n v="6586"/>
    <n v="19"/>
    <n v="2"/>
    <n v="6"/>
    <n v="1149"/>
    <n v="88"/>
    <n v="1237"/>
    <n v="3155070"/>
    <x v="5"/>
  </r>
  <r>
    <x v="25"/>
    <x v="14"/>
    <n v="497"/>
    <n v="6888"/>
    <m/>
    <n v="61"/>
    <n v="94"/>
    <m/>
    <m/>
    <m/>
    <m/>
    <n v="33"/>
    <s v="C"/>
    <d v="2020-03-31T00:00:00"/>
    <s v="a80def6f7fd7bd1c4f8529f823843c4728454f45"/>
    <s v="2020-03-31T20:00:00Z"/>
    <n v="7"/>
    <n v="94"/>
    <n v="7385"/>
    <n v="7385"/>
    <n v="7385"/>
    <n v="19"/>
    <n v="1"/>
    <n v="20"/>
    <n v="726"/>
    <n v="73"/>
    <n v="799"/>
    <n v="3155070"/>
    <x v="5"/>
  </r>
  <r>
    <x v="26"/>
    <x v="14"/>
    <n v="549"/>
    <n v="7304"/>
    <m/>
    <n v="63"/>
    <n v="99"/>
    <m/>
    <m/>
    <m/>
    <m/>
    <n v="118"/>
    <s v="C"/>
    <d v="2020-04-01T14:40:00"/>
    <s v="8828795bcc8edb2b650530734afbf76dedd9b73f"/>
    <s v="2020-04-01T20:00:00Z"/>
    <n v="9"/>
    <n v="99"/>
    <n v="7853"/>
    <n v="7853"/>
    <n v="7853"/>
    <n v="19"/>
    <n v="2"/>
    <n v="5"/>
    <n v="416"/>
    <n v="52"/>
    <n v="468"/>
    <n v="3155070"/>
    <x v="5"/>
  </r>
  <r>
    <x v="27"/>
    <x v="14"/>
    <n v="614"/>
    <n v="8054"/>
    <m/>
    <n v="74"/>
    <n v="120"/>
    <m/>
    <m/>
    <m/>
    <m/>
    <n v="46"/>
    <s v="C"/>
    <d v="2020-04-02T00:00:00"/>
    <s v="171800a2c36f1b97fb3c6bda5d89bde27e047b80"/>
    <s v="2020-04-02T20:00:00Z"/>
    <n v="11"/>
    <n v="120"/>
    <n v="8668"/>
    <n v="8668"/>
    <n v="8668"/>
    <n v="19"/>
    <n v="2"/>
    <n v="21"/>
    <n v="750"/>
    <n v="65"/>
    <n v="815"/>
    <n v="3155070"/>
    <x v="5"/>
  </r>
  <r>
    <x v="28"/>
    <x v="14"/>
    <n v="699"/>
    <n v="8754"/>
    <m/>
    <n v="80"/>
    <n v="138"/>
    <m/>
    <m/>
    <m/>
    <m/>
    <n v="188"/>
    <s v="C"/>
    <d v="2020-04-03T16:30:00"/>
    <s v="7ec6ebd16a1010f320439420def9566ab267c7c6"/>
    <s v="2020-04-03T20:00:00Z"/>
    <n v="11"/>
    <n v="138"/>
    <n v="9453"/>
    <n v="9453"/>
    <n v="9453"/>
    <n v="19"/>
    <n v="0"/>
    <n v="18"/>
    <n v="700"/>
    <n v="85"/>
    <n v="785"/>
    <n v="3155070"/>
    <x v="5"/>
  </r>
  <r>
    <x v="29"/>
    <x v="14"/>
    <n v="786"/>
    <n v="9454"/>
    <m/>
    <n v="85"/>
    <n v="153"/>
    <m/>
    <m/>
    <m/>
    <m/>
    <n v="188"/>
    <s v="C"/>
    <d v="2020-04-04T00:00:00"/>
    <s v="9e73cf5d729a0ea7d684c8562b7c73038b0dd231"/>
    <s v="2020-04-04T20:00:00Z"/>
    <n v="14"/>
    <n v="153"/>
    <n v="10240"/>
    <n v="10240"/>
    <n v="10240"/>
    <n v="19"/>
    <n v="3"/>
    <n v="15"/>
    <n v="700"/>
    <n v="87"/>
    <n v="787"/>
    <n v="3155070"/>
    <x v="5"/>
  </r>
  <r>
    <x v="30"/>
    <x v="14"/>
    <n v="868"/>
    <n v="9973"/>
    <m/>
    <n v="91"/>
    <n v="165"/>
    <m/>
    <m/>
    <m/>
    <m/>
    <n v="188"/>
    <s v="C"/>
    <d v="2020-04-05T00:00:00"/>
    <s v="ddfa424801ab60f4ff3b34b468d3e112463ca210"/>
    <s v="2020-04-05T20:00:00Z"/>
    <n v="22"/>
    <n v="165"/>
    <n v="10841"/>
    <n v="10841"/>
    <n v="10841"/>
    <n v="19"/>
    <n v="8"/>
    <n v="12"/>
    <n v="519"/>
    <n v="82"/>
    <n v="601"/>
    <n v="3155070"/>
    <x v="5"/>
  </r>
  <r>
    <x v="31"/>
    <x v="14"/>
    <n v="946"/>
    <n v="10653"/>
    <m/>
    <n v="99"/>
    <n v="179"/>
    <m/>
    <m/>
    <m/>
    <m/>
    <n v="284"/>
    <s v="A"/>
    <d v="2020-04-06T00:00:00"/>
    <s v="715a722413bccfe35a777e46cc7a56e238916212"/>
    <s v="2020-04-06T20:00:00Z"/>
    <n v="25"/>
    <n v="179"/>
    <n v="11599"/>
    <n v="11599"/>
    <n v="11599"/>
    <n v="19"/>
    <n v="3"/>
    <n v="14"/>
    <n v="680"/>
    <n v="78"/>
    <n v="758"/>
    <n v="3155070"/>
    <x v="5"/>
  </r>
  <r>
    <x v="32"/>
    <x v="14"/>
    <n v="1048"/>
    <n v="11670"/>
    <m/>
    <n v="104"/>
    <n v="193"/>
    <m/>
    <m/>
    <m/>
    <m/>
    <n v="341"/>
    <s v="A"/>
    <d v="2020-04-07T00:00:00"/>
    <s v="11e2c37a7ffbe1e1603c05e9a26f500a9374ce82"/>
    <s v="2020-04-07T20:00:00Z"/>
    <n v="26"/>
    <n v="193"/>
    <n v="12718"/>
    <n v="12718"/>
    <n v="12718"/>
    <n v="19"/>
    <n v="1"/>
    <n v="14"/>
    <n v="1017"/>
    <n v="102"/>
    <n v="1119"/>
    <n v="3155070"/>
    <x v="5"/>
  </r>
  <r>
    <x v="33"/>
    <x v="14"/>
    <n v="1145"/>
    <n v="12821"/>
    <m/>
    <n v="122"/>
    <n v="193"/>
    <m/>
    <m/>
    <m/>
    <m/>
    <n v="431"/>
    <s v="A"/>
    <d v="2020-04-08T13:00:00"/>
    <s v="c6930595be9bafb616206f207b8c528faa24d400"/>
    <s v="2020-04-08T20:00:00Z"/>
    <n v="27"/>
    <n v="193"/>
    <n v="13966"/>
    <n v="13966"/>
    <n v="13966"/>
    <n v="19"/>
    <n v="1"/>
    <n v="0"/>
    <n v="1151"/>
    <n v="97"/>
    <n v="1248"/>
    <n v="3155070"/>
    <x v="5"/>
  </r>
  <r>
    <x v="34"/>
    <x v="14"/>
    <n v="1270"/>
    <n v="13703"/>
    <m/>
    <n v="122"/>
    <m/>
    <m/>
    <m/>
    <m/>
    <m/>
    <n v="476"/>
    <s v="A"/>
    <d v="2020-04-09T00:00:00"/>
    <s v="65353a292d2bf67ef1225687a24fa99167b97866"/>
    <s v="2020-04-09T20:00:00Z"/>
    <n v="29"/>
    <m/>
    <n v="14973"/>
    <n v="14973"/>
    <n v="14973"/>
    <n v="19"/>
    <n v="2"/>
    <n v="0"/>
    <n v="882"/>
    <n v="125"/>
    <n v="1007"/>
    <n v="3155070"/>
    <x v="5"/>
  </r>
  <r>
    <x v="35"/>
    <x v="14"/>
    <n v="1388"/>
    <n v="14565"/>
    <m/>
    <n v="125"/>
    <m/>
    <n v="55"/>
    <m/>
    <n v="30"/>
    <m/>
    <n v="506"/>
    <s v="A"/>
    <d v="2020-04-10T00:00:00"/>
    <s v="0149fe025a46a5a2dd35e51b934ca17e04c08414"/>
    <s v="2020-04-10T20:00:00Z"/>
    <n v="31"/>
    <m/>
    <n v="15953"/>
    <n v="15953"/>
    <n v="15953"/>
    <n v="19"/>
    <n v="2"/>
    <n v="0"/>
    <n v="862"/>
    <n v="118"/>
    <n v="980"/>
    <n v="3155070"/>
    <x v="5"/>
  </r>
  <r>
    <x v="36"/>
    <x v="14"/>
    <n v="1510"/>
    <n v="15622"/>
    <m/>
    <n v="118"/>
    <m/>
    <n v="55"/>
    <m/>
    <n v="30"/>
    <m/>
    <n v="585"/>
    <s v="A"/>
    <d v="2020-04-11T00:00:00"/>
    <s v="4b7b50c89e973cdbe3def7ae08062a3a2af51114"/>
    <s v="2020-04-11T20:00:00Z"/>
    <n v="34"/>
    <m/>
    <n v="17132"/>
    <n v="17132"/>
    <n v="17132"/>
    <n v="19"/>
    <n v="3"/>
    <n v="0"/>
    <n v="1057"/>
    <n v="122"/>
    <n v="1179"/>
    <n v="3155070"/>
    <x v="5"/>
  </r>
  <r>
    <x v="37"/>
    <x v="14"/>
    <n v="1587"/>
    <n v="16005"/>
    <m/>
    <n v="129"/>
    <m/>
    <n v="55"/>
    <m/>
    <n v="30"/>
    <m/>
    <n v="674"/>
    <s v="A"/>
    <d v="2020-04-12T00:00:00"/>
    <s v="66cfd2f08f6fec24f3eaac212631bb63d0e2cb48"/>
    <s v="2020-04-12T20:00:00Z"/>
    <n v="41"/>
    <m/>
    <n v="17592"/>
    <n v="17592"/>
    <n v="17592"/>
    <n v="19"/>
    <n v="7"/>
    <n v="0"/>
    <n v="383"/>
    <n v="77"/>
    <n v="460"/>
    <n v="3155070"/>
    <x v="5"/>
  </r>
  <r>
    <x v="38"/>
    <x v="14"/>
    <n v="1710"/>
    <n v="16986"/>
    <m/>
    <n v="142"/>
    <m/>
    <n v="70"/>
    <m/>
    <n v="41"/>
    <m/>
    <n v="741"/>
    <s v="A"/>
    <d v="2020-04-12T00:00:00"/>
    <s v="b09ac82132d8bbb8d2b452b3b926248a3b600170"/>
    <s v="2020-04-13T20:00:00Z"/>
    <n v="43"/>
    <m/>
    <n v="18696"/>
    <n v="18696"/>
    <n v="18696"/>
    <n v="19"/>
    <n v="2"/>
    <n v="0"/>
    <n v="981"/>
    <n v="123"/>
    <n v="1104"/>
    <n v="3155070"/>
    <x v="5"/>
  </r>
  <r>
    <x v="39"/>
    <x v="14"/>
    <n v="1899"/>
    <n v="16986"/>
    <m/>
    <n v="163"/>
    <m/>
    <n v="73"/>
    <m/>
    <n v="41"/>
    <m/>
    <n v="741"/>
    <s v="A"/>
    <d v="2020-04-14T00:00:00"/>
    <s v="31d4d25f60a74e293e6d29894bd3fa743b18c1c9"/>
    <s v="2020-04-14T20:00:00Z"/>
    <n v="49"/>
    <m/>
    <n v="18885"/>
    <n v="18885"/>
    <n v="18885"/>
    <n v="19"/>
    <n v="6"/>
    <n v="0"/>
    <n v="0"/>
    <n v="189"/>
    <n v="189"/>
    <n v="3155070"/>
    <x v="5"/>
  </r>
  <r>
    <x v="40"/>
    <x v="14"/>
    <n v="1995"/>
    <n v="17874"/>
    <m/>
    <n v="171"/>
    <m/>
    <n v="78"/>
    <m/>
    <n v="43"/>
    <m/>
    <n v="908"/>
    <s v="A"/>
    <d v="2020-04-14T12:00:00"/>
    <s v="16e35f2aeddfb57adc764a65a4ea7fd686e2f3d5"/>
    <s v="2020-04-15T20:00:00Z"/>
    <n v="53"/>
    <m/>
    <n v="19869"/>
    <n v="19869"/>
    <n v="19869"/>
    <n v="19"/>
    <n v="4"/>
    <n v="0"/>
    <n v="888"/>
    <n v="96"/>
    <n v="984"/>
    <n v="3155070"/>
    <x v="5"/>
  </r>
  <r>
    <x v="41"/>
    <x v="14"/>
    <n v="2141"/>
    <n v="18534"/>
    <m/>
    <n v="175"/>
    <m/>
    <n v="84"/>
    <m/>
    <n v="48"/>
    <m/>
    <n v="987"/>
    <s v="A"/>
    <d v="2020-04-15T12:00:00"/>
    <s v="d5ef7ebe3f42ccef8c4a08c7bae4a1426ce398b5"/>
    <s v="2020-04-16T20:00:00Z"/>
    <n v="60"/>
    <m/>
    <n v="20675"/>
    <n v="20675"/>
    <n v="20675"/>
    <n v="19"/>
    <n v="7"/>
    <n v="0"/>
    <n v="660"/>
    <n v="146"/>
    <n v="806"/>
    <n v="3155070"/>
    <x v="5"/>
  </r>
  <r>
    <x v="42"/>
    <x v="14"/>
    <n v="2332"/>
    <n v="19460"/>
    <m/>
    <n v="183"/>
    <m/>
    <n v="88"/>
    <m/>
    <n v="52"/>
    <m/>
    <n v="1007"/>
    <s v="A"/>
    <d v="2020-04-16T12:00:00"/>
    <s v="70ba334dd64ad5f32a3da35e4f8e2d0df7645a03"/>
    <s v="2020-04-17T20:00:00Z"/>
    <n v="64"/>
    <m/>
    <n v="21792"/>
    <n v="21792"/>
    <n v="21792"/>
    <n v="19"/>
    <n v="4"/>
    <n v="0"/>
    <n v="926"/>
    <n v="191"/>
    <n v="1117"/>
    <n v="3155070"/>
    <x v="5"/>
  </r>
  <r>
    <x v="43"/>
    <x v="14"/>
    <n v="2513"/>
    <n v="20434"/>
    <m/>
    <n v="193"/>
    <m/>
    <n v="84"/>
    <m/>
    <n v="51"/>
    <m/>
    <n v="1095"/>
    <s v="A"/>
    <d v="2020-04-17T12:00:00"/>
    <s v="8585b7dd7907b7cf9b11817358170c6b7589fcaa"/>
    <s v="2020-04-18T20:00:00Z"/>
    <n v="74"/>
    <m/>
    <n v="22947"/>
    <n v="22947"/>
    <n v="22947"/>
    <n v="19"/>
    <n v="10"/>
    <n v="0"/>
    <n v="974"/>
    <n v="181"/>
    <n v="1155"/>
    <n v="3155070"/>
    <x v="5"/>
  </r>
  <r>
    <x v="44"/>
    <x v="14"/>
    <n v="2902"/>
    <n v="21648"/>
    <m/>
    <n v="198"/>
    <m/>
    <n v="86"/>
    <m/>
    <n v="54"/>
    <m/>
    <n v="1171"/>
    <s v="A"/>
    <d v="2020-04-18T12:00:00"/>
    <s v="b91fd70519ab5c1bb7dc10929fa3a500d373d355"/>
    <s v="2020-04-19T20:00:00Z"/>
    <n v="75"/>
    <m/>
    <n v="24550"/>
    <n v="24550"/>
    <n v="24550"/>
    <n v="19"/>
    <n v="1"/>
    <n v="0"/>
    <n v="1214"/>
    <n v="389"/>
    <n v="1603"/>
    <n v="3155070"/>
    <x v="5"/>
  </r>
  <r>
    <x v="45"/>
    <x v="14"/>
    <n v="3159"/>
    <n v="22661"/>
    <m/>
    <n v="214"/>
    <m/>
    <n v="91"/>
    <m/>
    <n v="58"/>
    <m/>
    <n v="1235"/>
    <s v="A"/>
    <d v="2020-04-19T12:00:00"/>
    <s v="efe158e52f181c09d278ba997c195e1c8495932a"/>
    <s v="2020-04-20T20:00:00Z"/>
    <n v="79"/>
    <m/>
    <n v="25820"/>
    <n v="25820"/>
    <n v="25820"/>
    <n v="19"/>
    <n v="4"/>
    <n v="0"/>
    <n v="1013"/>
    <n v="257"/>
    <n v="1270"/>
    <n v="3155070"/>
    <x v="5"/>
  </r>
  <r>
    <x v="46"/>
    <x v="14"/>
    <n v="3641"/>
    <n v="23974"/>
    <m/>
    <n v="214"/>
    <m/>
    <n v="89"/>
    <m/>
    <n v="60"/>
    <m/>
    <n v="1293"/>
    <s v="A"/>
    <d v="2020-04-20T12:00:00"/>
    <s v="1373d3fad6b56f6772ebfaec6de02682bc0fc692"/>
    <s v="2020-04-21T20:00:00Z"/>
    <n v="83"/>
    <m/>
    <n v="27615"/>
    <n v="27615"/>
    <n v="27615"/>
    <n v="19"/>
    <n v="4"/>
    <n v="0"/>
    <n v="1313"/>
    <n v="482"/>
    <n v="1795"/>
    <n v="3155070"/>
    <x v="5"/>
  </r>
  <r>
    <x v="47"/>
    <x v="14"/>
    <n v="3748"/>
    <n v="24496"/>
    <m/>
    <n v="272"/>
    <m/>
    <n v="92"/>
    <m/>
    <n v="57"/>
    <m/>
    <n v="1428"/>
    <s v="A"/>
    <d v="2020-04-21T12:00:00"/>
    <s v="277e3a5b18a9b16d86a6b5b57ea693a1bf2c6b24"/>
    <s v="2020-04-22T20:00:00Z"/>
    <n v="90"/>
    <m/>
    <n v="28244"/>
    <n v="28244"/>
    <n v="28244"/>
    <n v="19"/>
    <n v="7"/>
    <n v="0"/>
    <n v="522"/>
    <n v="107"/>
    <n v="629"/>
    <n v="3155070"/>
    <x v="5"/>
  </r>
  <r>
    <x v="48"/>
    <x v="14"/>
    <n v="3924"/>
    <n v="25338"/>
    <m/>
    <n v="282"/>
    <m/>
    <n v="102"/>
    <m/>
    <n v="55"/>
    <m/>
    <n v="1492"/>
    <s v="A"/>
    <d v="2020-04-22T12:00:00"/>
    <s v="630510f7a0fb9467748755fee8d89d10a3e45e98"/>
    <s v="2020-04-23T20:00:00Z"/>
    <n v="96"/>
    <m/>
    <n v="29262"/>
    <n v="29262"/>
    <n v="29262"/>
    <n v="19"/>
    <n v="6"/>
    <n v="0"/>
    <n v="842"/>
    <n v="176"/>
    <n v="1018"/>
    <n v="3155070"/>
    <x v="5"/>
  </r>
  <r>
    <x v="49"/>
    <x v="14"/>
    <n v="4445"/>
    <n v="27528"/>
    <m/>
    <n v="278"/>
    <m/>
    <n v="104"/>
    <m/>
    <n v="60"/>
    <m/>
    <n v="1604"/>
    <s v="A"/>
    <d v="2020-04-23T12:00:00"/>
    <s v="2416bb6ac33b65171d664e43e6c27e36483e80b4"/>
    <s v="2020-04-24T20:00:00Z"/>
    <n v="107"/>
    <m/>
    <n v="31973"/>
    <n v="31973"/>
    <n v="31973"/>
    <n v="19"/>
    <n v="11"/>
    <n v="0"/>
    <n v="2190"/>
    <n v="521"/>
    <n v="2711"/>
    <n v="3155070"/>
    <x v="5"/>
  </r>
  <r>
    <x v="50"/>
    <x v="14"/>
    <n v="5092"/>
    <n v="29258"/>
    <m/>
    <n v="293"/>
    <m/>
    <n v="108"/>
    <m/>
    <n v="60"/>
    <m/>
    <n v="1723"/>
    <s v="B"/>
    <d v="2020-04-24T12:00:00"/>
    <s v="f057b47e7fbc315a3071cd6450ac96041d3a939a"/>
    <s v="2020-04-25T20:00:00Z"/>
    <n v="112"/>
    <m/>
    <n v="34350"/>
    <n v="34350"/>
    <n v="34350"/>
    <n v="19"/>
    <n v="5"/>
    <n v="0"/>
    <n v="1730"/>
    <n v="647"/>
    <n v="2377"/>
    <n v="3155070"/>
    <x v="5"/>
  </r>
  <r>
    <x v="51"/>
    <x v="14"/>
    <n v="5476"/>
    <n v="30614"/>
    <m/>
    <n v="286"/>
    <m/>
    <n v="99"/>
    <m/>
    <n v="55"/>
    <m/>
    <n v="1900"/>
    <s v="B"/>
    <d v="2020-04-25T12:00:00"/>
    <s v="0a8128bb79fcd85376592bc6c570a15367a4d433"/>
    <s v="2020-04-26T20:00:00Z"/>
    <n v="118"/>
    <m/>
    <n v="36090"/>
    <n v="36090"/>
    <n v="36090"/>
    <n v="19"/>
    <n v="6"/>
    <n v="0"/>
    <n v="1356"/>
    <n v="384"/>
    <n v="1740"/>
    <n v="3155070"/>
    <x v="5"/>
  </r>
  <r>
    <x v="52"/>
    <x v="14"/>
    <n v="5868"/>
    <n v="32282"/>
    <m/>
    <n v="300"/>
    <m/>
    <n v="100"/>
    <m/>
    <n v="58"/>
    <m/>
    <n v="2021"/>
    <s v="B"/>
    <d v="2020-04-25T12:00:00"/>
    <s v="387caee8d3c8cc763e5e4a14bc8e83180b58bf16"/>
    <s v="2020-04-27T20:00:00Z"/>
    <n v="127"/>
    <m/>
    <n v="38150"/>
    <n v="38150"/>
    <n v="38150"/>
    <n v="19"/>
    <n v="9"/>
    <n v="0"/>
    <n v="1668"/>
    <n v="392"/>
    <n v="2060"/>
    <n v="3155070"/>
    <x v="5"/>
  </r>
  <r>
    <x v="53"/>
    <x v="14"/>
    <n v="6376"/>
    <n v="33447"/>
    <m/>
    <n v="304"/>
    <m/>
    <n v="98"/>
    <m/>
    <n v="64"/>
    <m/>
    <n v="2164"/>
    <s v="B"/>
    <d v="2020-04-27T12:00:00"/>
    <s v="318d93838b1ac51dda707172f22575f485385fee"/>
    <s v="2020-04-28T20:00:00Z"/>
    <n v="136"/>
    <m/>
    <n v="39823"/>
    <n v="39823"/>
    <n v="39823"/>
    <n v="19"/>
    <n v="9"/>
    <n v="0"/>
    <n v="1165"/>
    <n v="508"/>
    <n v="1673"/>
    <n v="3155070"/>
    <x v="5"/>
  </r>
  <r>
    <x v="54"/>
    <x v="14"/>
    <n v="6843"/>
    <n v="34494"/>
    <m/>
    <n v="323"/>
    <m/>
    <n v="100"/>
    <m/>
    <n v="74"/>
    <m/>
    <n v="2428"/>
    <s v="B"/>
    <d v="2020-04-28T12:00:00"/>
    <s v="141facb078ae879fb609bd95aac14be6ecdac3ff"/>
    <s v="2020-04-29T20:00:00Z"/>
    <n v="148"/>
    <m/>
    <n v="41337"/>
    <n v="41337"/>
    <n v="41337"/>
    <n v="19"/>
    <n v="12"/>
    <n v="0"/>
    <n v="1047"/>
    <n v="467"/>
    <n v="1514"/>
    <n v="3155070"/>
    <x v="5"/>
  </r>
  <r>
    <x v="55"/>
    <x v="14"/>
    <n v="7145"/>
    <n v="35522"/>
    <m/>
    <n v="335"/>
    <m/>
    <n v="121"/>
    <m/>
    <n v="86"/>
    <m/>
    <n v="2697"/>
    <s v="B"/>
    <d v="2020-04-29T12:00:00"/>
    <s v="5982dc269accbb8216479252d9fb5477e7357501"/>
    <s v="2020-04-30T20:00:00Z"/>
    <n v="162"/>
    <m/>
    <n v="42667"/>
    <n v="42667"/>
    <n v="42667"/>
    <n v="19"/>
    <n v="14"/>
    <n v="0"/>
    <n v="1028"/>
    <n v="302"/>
    <n v="1330"/>
    <n v="3155070"/>
    <x v="5"/>
  </r>
  <r>
    <x v="56"/>
    <x v="14"/>
    <n v="7884"/>
    <n v="37708"/>
    <m/>
    <n v="345"/>
    <m/>
    <n v="121"/>
    <m/>
    <n v="91"/>
    <m/>
    <n v="2899"/>
    <s v="A"/>
    <d v="2020-04-30T12:00:00"/>
    <s v="ac35fcd56001ee16668840fbb6638363df5b7c01"/>
    <s v="2020-05-01T20:00:00Z"/>
    <n v="170"/>
    <m/>
    <n v="45592"/>
    <n v="45592"/>
    <n v="45592"/>
    <n v="19"/>
    <n v="8"/>
    <n v="0"/>
    <n v="2186"/>
    <n v="739"/>
    <n v="2925"/>
    <n v="3155070"/>
    <x v="5"/>
  </r>
  <r>
    <x v="57"/>
    <x v="14"/>
    <n v="8641"/>
    <n v="37708"/>
    <m/>
    <n v="353"/>
    <m/>
    <n v="131"/>
    <m/>
    <n v="90"/>
    <m/>
    <n v="3156"/>
    <s v="A"/>
    <d v="2020-05-01T12:00:00"/>
    <s v="326eec42d63f5a7a4c2bccf1b20dc28a172f2b11"/>
    <s v="2020-05-02T20:00:00Z"/>
    <n v="175"/>
    <m/>
    <n v="46349"/>
    <n v="46349"/>
    <n v="46349"/>
    <n v="19"/>
    <n v="5"/>
    <n v="0"/>
    <n v="0"/>
    <n v="757"/>
    <n v="757"/>
    <n v="3155070"/>
    <x v="5"/>
  </r>
  <r>
    <x v="58"/>
    <x v="14"/>
    <n v="9169"/>
    <n v="44017"/>
    <m/>
    <n v="378"/>
    <m/>
    <n v="133"/>
    <m/>
    <n v="93"/>
    <m/>
    <n v="3325"/>
    <s v="B"/>
    <d v="2020-05-02T12:00:00"/>
    <s v="c55f84210b7917f739f9af9eb7b2209014ffb018"/>
    <s v="2020-05-03T20:00:00Z"/>
    <n v="184"/>
    <m/>
    <n v="53186"/>
    <n v="53186"/>
    <n v="53186"/>
    <n v="19"/>
    <n v="9"/>
    <n v="0"/>
    <n v="6309"/>
    <n v="528"/>
    <n v="6837"/>
    <n v="3155070"/>
    <x v="5"/>
  </r>
  <r>
    <x v="59"/>
    <x v="14"/>
    <n v="9703"/>
    <n v="47458"/>
    <m/>
    <n v="389"/>
    <m/>
    <n v="143"/>
    <m/>
    <n v="93"/>
    <m/>
    <n v="3486"/>
    <s v="B"/>
    <d v="2020-05-03T12:00:00"/>
    <s v="f21530001c5ac1c103040645158ac13443310bf9"/>
    <s v="2020-05-04T20:00:00Z"/>
    <n v="188"/>
    <m/>
    <n v="57161"/>
    <n v="57161"/>
    <n v="57161"/>
    <n v="19"/>
    <n v="4"/>
    <n v="0"/>
    <n v="3441"/>
    <n v="534"/>
    <n v="3975"/>
    <n v="3155070"/>
    <x v="5"/>
  </r>
  <r>
    <x v="60"/>
    <x v="14"/>
    <n v="10111"/>
    <n v="50458"/>
    <m/>
    <n v="407"/>
    <m/>
    <n v="152"/>
    <m/>
    <n v="94"/>
    <m/>
    <n v="3572"/>
    <s v="B"/>
    <d v="2020-05-04T12:00:00"/>
    <s v="6d9839305f5fb6657d48b48c6a6c63e446cba279"/>
    <s v="2020-05-05T20:00:00Z"/>
    <n v="207"/>
    <m/>
    <n v="60569"/>
    <n v="60569"/>
    <n v="60569"/>
    <n v="19"/>
    <n v="19"/>
    <n v="0"/>
    <n v="3000"/>
    <n v="408"/>
    <n v="3408"/>
    <n v="3155070"/>
    <x v="5"/>
  </r>
  <r>
    <x v="61"/>
    <x v="14"/>
    <n v="10404"/>
    <n v="52767"/>
    <m/>
    <n v="414"/>
    <m/>
    <n v="151"/>
    <m/>
    <n v="103"/>
    <m/>
    <n v="3803"/>
    <s v="B"/>
    <d v="2020-05-05T12:00:00"/>
    <s v="34e43a32bf14038f1f1e71a8c2c57d561751b90b"/>
    <s v="2020-05-06T20:00:00Z"/>
    <n v="219"/>
    <m/>
    <n v="63171"/>
    <n v="63171"/>
    <n v="63171"/>
    <n v="19"/>
    <n v="12"/>
    <n v="0"/>
    <n v="2309"/>
    <n v="293"/>
    <n v="2602"/>
    <n v="3155070"/>
    <x v="5"/>
  </r>
  <r>
    <x v="62"/>
    <x v="14"/>
    <n v="11059"/>
    <n v="55368"/>
    <m/>
    <n v="417"/>
    <m/>
    <n v="151"/>
    <m/>
    <n v="107"/>
    <m/>
    <n v="4266"/>
    <s v="A+"/>
    <d v="2020-05-06T12:00:00"/>
    <s v="de46350e2dbfe249d2ceb6d29bbd543061a5edbb"/>
    <s v="2020-05-07T20:00:00Z"/>
    <n v="231"/>
    <m/>
    <n v="66427"/>
    <n v="66427"/>
    <n v="66427"/>
    <n v="19"/>
    <n v="12"/>
    <n v="0"/>
    <n v="2601"/>
    <n v="655"/>
    <n v="3256"/>
    <n v="3155070"/>
    <x v="5"/>
  </r>
  <r>
    <x v="63"/>
    <x v="14"/>
    <n v="11457"/>
    <n v="58804"/>
    <m/>
    <n v="407"/>
    <m/>
    <n v="164"/>
    <m/>
    <n v="109"/>
    <m/>
    <n v="4685"/>
    <s v="A+"/>
    <d v="2020-05-07T00:00:00"/>
    <s v="2fe477a9e76f3a02dcd47b53b6d5f94d62c92c9a"/>
    <s v="2020-05-08T20:00:00Z"/>
    <n v="243"/>
    <m/>
    <n v="70261"/>
    <n v="70261"/>
    <n v="70261"/>
    <n v="19"/>
    <n v="12"/>
    <n v="0"/>
    <n v="3436"/>
    <n v="398"/>
    <n v="3834"/>
    <n v="3155070"/>
    <x v="5"/>
  </r>
  <r>
    <x v="64"/>
    <x v="14"/>
    <n v="11671"/>
    <n v="59805"/>
    <m/>
    <n v="402"/>
    <m/>
    <n v="161"/>
    <m/>
    <n v="106"/>
    <m/>
    <n v="5011"/>
    <s v="A+"/>
    <d v="2020-05-08T00:00:00"/>
    <s v="625c8062844ccd2edf3357e1cefe04e0b53caf99"/>
    <s v="2020-05-09T20:00:00Z"/>
    <n v="252"/>
    <m/>
    <n v="71476"/>
    <n v="71476"/>
    <n v="71476"/>
    <n v="19"/>
    <n v="9"/>
    <n v="0"/>
    <n v="1001"/>
    <n v="214"/>
    <n v="1215"/>
    <n v="3155070"/>
    <x v="5"/>
  </r>
  <r>
    <x v="65"/>
    <x v="14"/>
    <n v="11959"/>
    <n v="62215"/>
    <m/>
    <n v="413"/>
    <m/>
    <n v="157"/>
    <m/>
    <n v="105"/>
    <m/>
    <n v="5154"/>
    <s v="A+"/>
    <d v="2020-05-10T00:00:00"/>
    <s v="924bfb5cb0d7fcd1dae4deea5efeddce43984d4c"/>
    <s v="2020-05-10T20:00:00Z"/>
    <n v="265"/>
    <m/>
    <n v="74174"/>
    <n v="74174"/>
    <n v="74174"/>
    <n v="19"/>
    <n v="13"/>
    <n v="0"/>
    <n v="2410"/>
    <n v="288"/>
    <n v="2698"/>
    <n v="3155070"/>
    <x v="5"/>
  </r>
  <r>
    <x v="66"/>
    <x v="14"/>
    <n v="12373"/>
    <n v="65419"/>
    <m/>
    <n v="394"/>
    <m/>
    <n v="152"/>
    <m/>
    <n v="107"/>
    <m/>
    <n v="5249"/>
    <s v="A+"/>
    <d v="2020-05-11T00:00:00"/>
    <s v="6dc1fea55734472dff46f44afd605f1af78a08de"/>
    <s v="2020-05-11T20:00:00Z"/>
    <n v="271"/>
    <m/>
    <n v="77792"/>
    <n v="77792"/>
    <n v="77792"/>
    <n v="19"/>
    <n v="6"/>
    <n v="0"/>
    <n v="3204"/>
    <n v="414"/>
    <n v="3618"/>
    <n v="3155070"/>
    <x v="5"/>
  </r>
  <r>
    <x v="67"/>
    <x v="14"/>
    <n v="12912"/>
    <n v="68376"/>
    <m/>
    <n v="385"/>
    <m/>
    <n v="143"/>
    <m/>
    <n v="101"/>
    <m/>
    <n v="5618"/>
    <s v="A+"/>
    <d v="2020-05-12T00:00:00"/>
    <s v="851003bc001f9d3c6070b7a0744f75232b70cfef"/>
    <s v="2020-05-12T20:00:00Z"/>
    <n v="289"/>
    <m/>
    <n v="81288"/>
    <n v="81288"/>
    <n v="81288"/>
    <n v="19"/>
    <n v="18"/>
    <n v="0"/>
    <n v="2957"/>
    <n v="539"/>
    <n v="3496"/>
    <n v="3155070"/>
    <x v="5"/>
  </r>
  <r>
    <x v="68"/>
    <x v="14"/>
    <n v="13289"/>
    <n v="72430"/>
    <m/>
    <n v="388"/>
    <m/>
    <n v="133"/>
    <m/>
    <n v="101"/>
    <m/>
    <n v="5954"/>
    <s v="A+"/>
    <d v="2020-05-12T00:00:00"/>
    <s v="7078aec8259446a6b063280cf2da9b2ed255b4ce"/>
    <s v="2020-05-13T20:00:00Z"/>
    <n v="306"/>
    <m/>
    <n v="85719"/>
    <n v="85719"/>
    <n v="85719"/>
    <n v="19"/>
    <n v="17"/>
    <n v="0"/>
    <n v="4054"/>
    <n v="377"/>
    <n v="4431"/>
    <n v="3155070"/>
    <x v="5"/>
  </r>
  <r>
    <x v="69"/>
    <x v="14"/>
    <n v="13675"/>
    <n v="75619"/>
    <m/>
    <n v="405"/>
    <m/>
    <n v="134"/>
    <m/>
    <n v="93"/>
    <m/>
    <n v="6231"/>
    <s v="A+"/>
    <d v="2020-05-13T00:00:00"/>
    <s v="132d33d134340bb424885e8380e609b02dd8752a"/>
    <s v="2020-05-14T20:00:00Z"/>
    <n v="318"/>
    <m/>
    <n v="89294"/>
    <n v="89294"/>
    <n v="89294"/>
    <n v="19"/>
    <n v="12"/>
    <n v="0"/>
    <n v="3189"/>
    <n v="386"/>
    <n v="3575"/>
    <n v="3155070"/>
    <x v="5"/>
  </r>
  <r>
    <x v="70"/>
    <x v="14"/>
    <n v="14049"/>
    <n v="79517"/>
    <m/>
    <n v="387"/>
    <m/>
    <n v="130"/>
    <m/>
    <n v="87"/>
    <m/>
    <n v="6561"/>
    <s v="A+"/>
    <d v="2020-05-14T00:00:00"/>
    <s v="568deee21a555e5c243058ca7c99349ecec9de68"/>
    <s v="2020-05-15T20:00:00Z"/>
    <n v="336"/>
    <m/>
    <n v="93566"/>
    <n v="93566"/>
    <n v="93566"/>
    <n v="19"/>
    <n v="18"/>
    <n v="0"/>
    <n v="3898"/>
    <n v="374"/>
    <n v="4272"/>
    <n v="3155070"/>
    <x v="5"/>
  </r>
  <r>
    <x v="71"/>
    <x v="14"/>
    <n v="14328"/>
    <n v="81972"/>
    <m/>
    <n v="387"/>
    <m/>
    <n v="128"/>
    <m/>
    <n v="83"/>
    <m/>
    <n v="6927"/>
    <s v="A+"/>
    <d v="2020-05-15T00:00:00"/>
    <s v="bbb10fc91d491208a93c64373e99ccec3e17c6f6"/>
    <s v="2020-05-16T20:00:00Z"/>
    <n v="346"/>
    <m/>
    <n v="96300"/>
    <n v="96300"/>
    <n v="96300"/>
    <n v="19"/>
    <n v="10"/>
    <n v="0"/>
    <n v="2455"/>
    <n v="279"/>
    <n v="2734"/>
    <n v="3155070"/>
    <x v="5"/>
  </r>
  <r>
    <x v="72"/>
    <x v="14"/>
    <n v="14651"/>
    <n v="85590"/>
    <m/>
    <n v="376"/>
    <m/>
    <n v="124"/>
    <m/>
    <n v="85"/>
    <m/>
    <n v="7154"/>
    <s v="A+"/>
    <d v="2020-05-16T13:00:00"/>
    <s v="f963862b996b61fb24eca2d72ccdce87ceff78fc"/>
    <s v="2020-05-17T20:00:00Z"/>
    <n v="351"/>
    <m/>
    <n v="100241"/>
    <n v="100241"/>
    <n v="100241"/>
    <n v="19"/>
    <n v="5"/>
    <n v="0"/>
    <n v="3618"/>
    <n v="323"/>
    <n v="3941"/>
    <n v="3155070"/>
    <x v="5"/>
  </r>
  <r>
    <x v="73"/>
    <x v="14"/>
    <n v="14955"/>
    <n v="88193"/>
    <m/>
    <n v="382"/>
    <m/>
    <n v="121"/>
    <m/>
    <n v="85"/>
    <m/>
    <n v="7324"/>
    <s v="A+"/>
    <d v="2020-05-17T13:00:00"/>
    <s v="f401b39ad0693c21562bdb03b414482fed33e182"/>
    <s v="2020-05-18T20:00:00Z"/>
    <n v="355"/>
    <m/>
    <n v="103148"/>
    <n v="103148"/>
    <n v="103148"/>
    <n v="19"/>
    <n v="4"/>
    <n v="0"/>
    <n v="2603"/>
    <n v="304"/>
    <n v="2907"/>
    <n v="3155070"/>
    <x v="5"/>
  </r>
  <r>
    <x v="74"/>
    <x v="14"/>
    <n v="15349"/>
    <n v="92299"/>
    <m/>
    <n v="383"/>
    <m/>
    <n v="126"/>
    <m/>
    <n v="83"/>
    <m/>
    <n v="8130"/>
    <s v="A+"/>
    <d v="2020-05-19T00:00:00"/>
    <s v="b7d3b6bd3d0ec0b75537b7f0cc398d924cba1f20"/>
    <s v="2020-05-19T20:00:00Z"/>
    <n v="372"/>
    <m/>
    <n v="107648"/>
    <n v="107648"/>
    <n v="107648"/>
    <n v="19"/>
    <n v="17"/>
    <n v="0"/>
    <n v="4106"/>
    <n v="394"/>
    <n v="4500"/>
    <n v="3155070"/>
    <x v="5"/>
  </r>
  <r>
    <x v="75"/>
    <x v="14"/>
    <n v="15614"/>
    <n v="95134"/>
    <m/>
    <n v="381"/>
    <m/>
    <n v="126"/>
    <m/>
    <n v="84"/>
    <m/>
    <n v="8362"/>
    <s v="A+"/>
    <d v="2020-05-20T00:00:00"/>
    <s v="351c63004cc136c1d76db041c07915f83bc9e45e"/>
    <s v="2020-05-20T20:00:00Z"/>
    <n v="388"/>
    <m/>
    <n v="110748"/>
    <n v="110748"/>
    <n v="110748"/>
    <n v="19"/>
    <n v="16"/>
    <n v="0"/>
    <n v="2835"/>
    <n v="265"/>
    <n v="3100"/>
    <n v="3155070"/>
    <x v="5"/>
  </r>
  <r>
    <x v="76"/>
    <x v="14"/>
    <n v="16170"/>
    <n v="100395"/>
    <m/>
    <n v="376"/>
    <m/>
    <n v="125"/>
    <m/>
    <n v="80"/>
    <m/>
    <n v="8672"/>
    <s v="A+"/>
    <d v="2020-05-21T00:00:00"/>
    <s v="2dd1b8bd73b25adc155a3fb41c38343e370b2606"/>
    <s v="2020-05-21T20:00:00Z"/>
    <n v="406"/>
    <m/>
    <n v="116565"/>
    <n v="116565"/>
    <n v="116565"/>
    <n v="19"/>
    <n v="18"/>
    <n v="0"/>
    <n v="5261"/>
    <n v="556"/>
    <n v="5817"/>
    <n v="3155070"/>
    <x v="5"/>
  </r>
  <r>
    <x v="77"/>
    <x v="14"/>
    <n v="16504"/>
    <n v="103746"/>
    <m/>
    <n v="362"/>
    <m/>
    <n v="123"/>
    <m/>
    <n v="79"/>
    <m/>
    <n v="9079"/>
    <s v="A+"/>
    <d v="2020-05-22T00:00:00"/>
    <s v="012236c6ebb2c0eec965a614999fc28ff88ca43a"/>
    <s v="2020-05-22T20:00:00Z"/>
    <n v="425"/>
    <m/>
    <n v="120250"/>
    <n v="120250"/>
    <n v="120250"/>
    <n v="19"/>
    <n v="19"/>
    <n v="0"/>
    <n v="3351"/>
    <n v="334"/>
    <n v="3685"/>
    <n v="3155070"/>
    <x v="5"/>
  </r>
  <r>
    <x v="78"/>
    <x v="14"/>
    <n v="16893"/>
    <n v="107048"/>
    <m/>
    <n v="362"/>
    <m/>
    <n v="111"/>
    <m/>
    <n v="70"/>
    <m/>
    <n v="9254"/>
    <s v="A+"/>
    <d v="2020-05-23T00:00:00"/>
    <s v="1835371485e509f34148b243ec5026840e5f7af6"/>
    <s v="2020-05-23T20:00:00Z"/>
    <n v="444"/>
    <m/>
    <n v="123941"/>
    <n v="123941"/>
    <n v="123941"/>
    <n v="19"/>
    <n v="19"/>
    <n v="0"/>
    <n v="3302"/>
    <n v="389"/>
    <n v="3691"/>
    <n v="3155070"/>
    <x v="5"/>
  </r>
  <r>
    <x v="79"/>
    <x v="14"/>
    <n v="17252"/>
    <n v="110504"/>
    <m/>
    <n v="363"/>
    <m/>
    <n v="114"/>
    <m/>
    <n v="61"/>
    <m/>
    <n v="9318"/>
    <s v="A+"/>
    <d v="2020-05-24T00:00:00"/>
    <s v="0574d5158aab79247b742159f7b5fa08d9310206"/>
    <s v="2020-05-24T20:00:00Z"/>
    <n v="454"/>
    <m/>
    <n v="127756"/>
    <n v="127756"/>
    <n v="127756"/>
    <n v="19"/>
    <n v="10"/>
    <n v="0"/>
    <n v="3456"/>
    <n v="359"/>
    <n v="3815"/>
    <n v="3155070"/>
    <x v="5"/>
  </r>
  <r>
    <x v="1"/>
    <x v="15"/>
    <n v="0"/>
    <n v="27"/>
    <m/>
    <m/>
    <m/>
    <m/>
    <m/>
    <m/>
    <m/>
    <m/>
    <m/>
    <m/>
    <s v="0bf2b8edd7255d08414ebd685e078de7e1ec37d8"/>
    <s v="2020-03-07T21:00:00Z"/>
    <m/>
    <m/>
    <n v="27"/>
    <n v="27"/>
    <n v="27"/>
    <n v="16"/>
    <m/>
    <m/>
    <m/>
    <m/>
    <m/>
    <n v="1787065"/>
    <x v="0"/>
  </r>
  <r>
    <x v="2"/>
    <x v="15"/>
    <n v="0"/>
    <n v="27"/>
    <m/>
    <m/>
    <m/>
    <m/>
    <m/>
    <m/>
    <m/>
    <m/>
    <m/>
    <m/>
    <s v="74d79887a243364c4c2fe7a6ad62ccbb83226f11"/>
    <s v="2020-03-08T20:00:00Z"/>
    <m/>
    <m/>
    <n v="27"/>
    <n v="27"/>
    <n v="27"/>
    <n v="16"/>
    <n v="0"/>
    <n v="0"/>
    <n v="0"/>
    <n v="0"/>
    <n v="0"/>
    <n v="1787065"/>
    <x v="0"/>
  </r>
  <r>
    <x v="3"/>
    <x v="15"/>
    <n v="0"/>
    <n v="41"/>
    <m/>
    <m/>
    <m/>
    <m/>
    <m/>
    <m/>
    <m/>
    <m/>
    <m/>
    <m/>
    <s v="1e5be216e0fe922c8600be7ad195fa2e43793e95"/>
    <s v="2020-03-09T20:00:00Z"/>
    <m/>
    <m/>
    <n v="41"/>
    <n v="41"/>
    <n v="41"/>
    <n v="16"/>
    <n v="0"/>
    <n v="0"/>
    <n v="14"/>
    <n v="0"/>
    <n v="14"/>
    <n v="1787065"/>
    <x v="0"/>
  </r>
  <r>
    <x v="4"/>
    <x v="15"/>
    <n v="0"/>
    <n v="41"/>
    <m/>
    <m/>
    <m/>
    <m/>
    <m/>
    <m/>
    <m/>
    <m/>
    <m/>
    <m/>
    <s v="c1ebeb10a4474a95cd5c68e27b35ed840bae1b1b"/>
    <s v="2020-03-10T20:00:00Z"/>
    <m/>
    <m/>
    <n v="41"/>
    <n v="41"/>
    <n v="41"/>
    <n v="16"/>
    <n v="0"/>
    <n v="0"/>
    <n v="0"/>
    <n v="0"/>
    <n v="0"/>
    <n v="1787065"/>
    <x v="0"/>
  </r>
  <r>
    <x v="5"/>
    <x v="15"/>
    <n v="0"/>
    <n v="67"/>
    <m/>
    <m/>
    <m/>
    <m/>
    <m/>
    <m/>
    <m/>
    <m/>
    <m/>
    <m/>
    <s v="71eccb6f178f32c7ebad5308d02699935f78d077"/>
    <s v="2020-03-11T20:00:00Z"/>
    <m/>
    <m/>
    <n v="67"/>
    <n v="67"/>
    <n v="67"/>
    <n v="16"/>
    <n v="0"/>
    <n v="0"/>
    <n v="26"/>
    <n v="0"/>
    <n v="26"/>
    <n v="1787065"/>
    <x v="0"/>
  </r>
  <r>
    <x v="6"/>
    <x v="15"/>
    <n v="0"/>
    <n v="93"/>
    <m/>
    <m/>
    <m/>
    <m/>
    <m/>
    <m/>
    <m/>
    <m/>
    <m/>
    <d v="2020-03-12T09:45:00"/>
    <s v="1e2caa33f353cb3c8807b74a42933558dd747e46"/>
    <s v="2020-03-12T20:00:00Z"/>
    <m/>
    <m/>
    <n v="93"/>
    <n v="93"/>
    <n v="93"/>
    <n v="16"/>
    <n v="0"/>
    <n v="0"/>
    <n v="26"/>
    <n v="0"/>
    <n v="26"/>
    <n v="1787065"/>
    <x v="0"/>
  </r>
  <r>
    <x v="7"/>
    <x v="15"/>
    <n v="0"/>
    <n v="131"/>
    <m/>
    <m/>
    <m/>
    <m/>
    <m/>
    <m/>
    <m/>
    <m/>
    <m/>
    <d v="2020-03-13T08:00:00"/>
    <s v="58f1291a9495c31c46085e8798c1b038bb6624a1"/>
    <s v="2020-03-13T20:00:00Z"/>
    <m/>
    <m/>
    <n v="131"/>
    <n v="131"/>
    <n v="131"/>
    <n v="16"/>
    <n v="0"/>
    <n v="0"/>
    <n v="38"/>
    <n v="0"/>
    <n v="38"/>
    <n v="1787065"/>
    <x v="0"/>
  </r>
  <r>
    <x v="8"/>
    <x v="15"/>
    <n v="2"/>
    <n v="174"/>
    <m/>
    <m/>
    <m/>
    <m/>
    <m/>
    <m/>
    <m/>
    <m/>
    <m/>
    <d v="2020-03-13T22:45:00"/>
    <s v="4d0d75b4146c64fd3153a0849352acea695e3e85"/>
    <s v="2020-03-14T20:00:00Z"/>
    <m/>
    <m/>
    <n v="176"/>
    <n v="176"/>
    <n v="176"/>
    <n v="16"/>
    <n v="0"/>
    <n v="0"/>
    <n v="43"/>
    <n v="2"/>
    <n v="45"/>
    <n v="1787065"/>
    <x v="0"/>
  </r>
  <r>
    <x v="9"/>
    <x v="15"/>
    <n v="5"/>
    <n v="174"/>
    <m/>
    <m/>
    <m/>
    <m/>
    <m/>
    <m/>
    <m/>
    <m/>
    <m/>
    <d v="2020-03-13T22:45:00"/>
    <s v="31de0c1380b2c971b361d530d246f0365736df62"/>
    <s v="2020-03-15T20:00:00Z"/>
    <m/>
    <m/>
    <n v="179"/>
    <n v="179"/>
    <n v="179"/>
    <n v="16"/>
    <n v="0"/>
    <n v="0"/>
    <n v="0"/>
    <n v="3"/>
    <n v="3"/>
    <n v="1787065"/>
    <x v="0"/>
  </r>
  <r>
    <x v="10"/>
    <x v="15"/>
    <n v="5"/>
    <n v="265"/>
    <m/>
    <m/>
    <m/>
    <m/>
    <m/>
    <m/>
    <m/>
    <m/>
    <m/>
    <d v="2020-03-16T15:42:00"/>
    <s v="07283b4e960f231d0efe160fe40f0f90024c6ae8"/>
    <s v="2020-03-16T20:00:00Z"/>
    <m/>
    <m/>
    <n v="270"/>
    <n v="270"/>
    <n v="270"/>
    <n v="16"/>
    <n v="0"/>
    <n v="0"/>
    <n v="91"/>
    <n v="0"/>
    <n v="91"/>
    <n v="1787065"/>
    <x v="0"/>
  </r>
  <r>
    <x v="11"/>
    <x v="15"/>
    <n v="7"/>
    <n v="346"/>
    <m/>
    <m/>
    <m/>
    <m/>
    <m/>
    <m/>
    <m/>
    <m/>
    <m/>
    <d v="2020-03-17T11:45:00"/>
    <s v="0625b1670dbc48e0397c91c2c8e089846535958d"/>
    <s v="2020-03-17T20:00:00Z"/>
    <m/>
    <m/>
    <n v="353"/>
    <n v="353"/>
    <n v="353"/>
    <n v="16"/>
    <n v="0"/>
    <n v="0"/>
    <n v="81"/>
    <n v="2"/>
    <n v="83"/>
    <n v="1787065"/>
    <x v="0"/>
  </r>
  <r>
    <x v="12"/>
    <x v="15"/>
    <n v="9"/>
    <n v="459"/>
    <m/>
    <m/>
    <m/>
    <m/>
    <m/>
    <m/>
    <m/>
    <m/>
    <m/>
    <d v="2020-03-18T10:30:00"/>
    <s v="bf5cf7d573e49c78c4574e517bdb06317b93f183"/>
    <s v="2020-03-18T20:00:00Z"/>
    <m/>
    <m/>
    <n v="468"/>
    <n v="468"/>
    <n v="468"/>
    <n v="16"/>
    <n v="0"/>
    <n v="0"/>
    <n v="113"/>
    <n v="2"/>
    <n v="115"/>
    <n v="1787065"/>
    <x v="0"/>
  </r>
  <r>
    <x v="13"/>
    <x v="15"/>
    <n v="11"/>
    <n v="459"/>
    <m/>
    <m/>
    <m/>
    <m/>
    <m/>
    <m/>
    <m/>
    <m/>
    <m/>
    <d v="2020-03-18T10:30:00"/>
    <s v="dd1dea8a4555108ad610b4ecca72fd1b3bfed7fd"/>
    <s v="2020-03-19T20:00:00Z"/>
    <m/>
    <m/>
    <n v="470"/>
    <n v="470"/>
    <n v="470"/>
    <n v="16"/>
    <n v="0"/>
    <n v="0"/>
    <n v="0"/>
    <n v="2"/>
    <n v="2"/>
    <n v="1787065"/>
    <x v="0"/>
  </r>
  <r>
    <x v="14"/>
    <x v="15"/>
    <n v="23"/>
    <n v="590"/>
    <m/>
    <m/>
    <m/>
    <m/>
    <m/>
    <m/>
    <m/>
    <m/>
    <m/>
    <d v="2020-03-19T19:00:00"/>
    <s v="e6c8e53489bdbd8c0714a37b487f376a9ac0e5fe"/>
    <s v="2020-03-20T20:00:00Z"/>
    <m/>
    <m/>
    <n v="613"/>
    <n v="613"/>
    <n v="613"/>
    <n v="16"/>
    <n v="0"/>
    <n v="0"/>
    <n v="131"/>
    <n v="12"/>
    <n v="143"/>
    <n v="1787065"/>
    <x v="0"/>
  </r>
  <r>
    <x v="15"/>
    <x v="15"/>
    <n v="31"/>
    <n v="880"/>
    <m/>
    <m/>
    <m/>
    <m/>
    <m/>
    <m/>
    <m/>
    <m/>
    <m/>
    <d v="2020-03-20T19:00:00"/>
    <s v="357375e6ed98477935cbf0f29e949ef13e86ee96"/>
    <s v="2020-03-21T20:00:00Z"/>
    <m/>
    <m/>
    <n v="911"/>
    <n v="911"/>
    <n v="911"/>
    <n v="16"/>
    <n v="0"/>
    <n v="0"/>
    <n v="290"/>
    <n v="8"/>
    <n v="298"/>
    <n v="1787065"/>
    <x v="0"/>
  </r>
  <r>
    <x v="16"/>
    <x v="15"/>
    <n v="42"/>
    <n v="1175"/>
    <m/>
    <m/>
    <m/>
    <m/>
    <m/>
    <m/>
    <m/>
    <m/>
    <m/>
    <d v="2020-03-21T19:55:00"/>
    <s v="53868749c68edfc9881fb8ab5732f71e1edd754c"/>
    <s v="2020-03-22T20:00:00Z"/>
    <n v="0"/>
    <m/>
    <n v="1217"/>
    <n v="1217"/>
    <n v="1217"/>
    <n v="16"/>
    <n v="0"/>
    <n v="0"/>
    <n v="295"/>
    <n v="11"/>
    <n v="306"/>
    <n v="1787065"/>
    <x v="0"/>
  </r>
  <r>
    <x v="17"/>
    <x v="15"/>
    <n v="47"/>
    <n v="1309"/>
    <m/>
    <m/>
    <m/>
    <m/>
    <m/>
    <m/>
    <m/>
    <m/>
    <s v="A"/>
    <d v="2020-03-22T19:00:00"/>
    <s v="185c0e4885558751e5a4dc0d1a207e2744e5ded6"/>
    <s v="2020-03-23T20:00:00Z"/>
    <n v="0"/>
    <m/>
    <n v="1356"/>
    <n v="1356"/>
    <n v="1356"/>
    <n v="16"/>
    <n v="0"/>
    <n v="0"/>
    <n v="134"/>
    <n v="5"/>
    <n v="139"/>
    <n v="1787065"/>
    <x v="0"/>
  </r>
  <r>
    <x v="18"/>
    <x v="15"/>
    <n v="50"/>
    <n v="1887"/>
    <m/>
    <m/>
    <m/>
    <m/>
    <m/>
    <m/>
    <m/>
    <m/>
    <s v="A"/>
    <d v="2020-03-23T19:00:00"/>
    <s v="769a9cb59623485f60d778f25f04d06717970572"/>
    <s v="2020-03-24T20:00:00Z"/>
    <n v="0"/>
    <m/>
    <n v="1937"/>
    <n v="1937"/>
    <n v="1937"/>
    <n v="16"/>
    <n v="0"/>
    <n v="0"/>
    <n v="578"/>
    <n v="3"/>
    <n v="581"/>
    <n v="1787065"/>
    <x v="0"/>
  </r>
  <r>
    <x v="19"/>
    <x v="15"/>
    <n v="73"/>
    <n v="1887"/>
    <m/>
    <m/>
    <m/>
    <m/>
    <m/>
    <m/>
    <m/>
    <m/>
    <s v="A"/>
    <d v="2020-03-24T19:00:00"/>
    <s v="7691a16607dbc40bec988af27fca68fb3c807328"/>
    <s v="2020-03-25T20:00:00Z"/>
    <n v="0"/>
    <m/>
    <n v="1960"/>
    <n v="1960"/>
    <n v="1960"/>
    <n v="16"/>
    <n v="0"/>
    <n v="0"/>
    <n v="0"/>
    <n v="23"/>
    <n v="23"/>
    <n v="1787065"/>
    <x v="0"/>
  </r>
  <r>
    <x v="20"/>
    <x v="15"/>
    <n v="123"/>
    <n v="2065"/>
    <m/>
    <m/>
    <m/>
    <m/>
    <m/>
    <m/>
    <m/>
    <m/>
    <s v="A"/>
    <d v="2020-03-25T19:00:00"/>
    <s v="ac731d0baf23e0b87aed73fb1a03bb2a966c0cad"/>
    <s v="2020-03-26T20:00:00Z"/>
    <n v="0"/>
    <m/>
    <n v="2188"/>
    <n v="2188"/>
    <n v="2188"/>
    <n v="16"/>
    <n v="0"/>
    <n v="0"/>
    <n v="178"/>
    <n v="50"/>
    <n v="228"/>
    <n v="1787065"/>
    <x v="0"/>
  </r>
  <r>
    <x v="21"/>
    <x v="15"/>
    <n v="189"/>
    <n v="2668"/>
    <m/>
    <m/>
    <m/>
    <m/>
    <m/>
    <m/>
    <m/>
    <m/>
    <s v="A"/>
    <d v="2020-03-26T20:00:00"/>
    <s v="206b099d81bd9c26b69ce9d1503f8c25d8c63788"/>
    <s v="2020-03-27T20:00:00Z"/>
    <n v="3"/>
    <m/>
    <n v="2857"/>
    <n v="2857"/>
    <n v="2857"/>
    <n v="16"/>
    <n v="3"/>
    <n v="0"/>
    <n v="603"/>
    <n v="66"/>
    <n v="669"/>
    <n v="1787065"/>
    <x v="0"/>
  </r>
  <r>
    <x v="22"/>
    <x v="15"/>
    <n v="230"/>
    <n v="3342"/>
    <m/>
    <m/>
    <n v="25"/>
    <m/>
    <m/>
    <m/>
    <m/>
    <m/>
    <s v="A"/>
    <d v="2020-03-27T19:00:00"/>
    <s v="03a1a0caa26ef4558a1de4a8c132387c3decd5f4"/>
    <s v="2020-03-28T20:00:00Z"/>
    <n v="4"/>
    <n v="25"/>
    <n v="3572"/>
    <n v="3572"/>
    <n v="3572"/>
    <n v="16"/>
    <n v="1"/>
    <n v="25"/>
    <n v="674"/>
    <n v="41"/>
    <n v="715"/>
    <n v="1787065"/>
    <x v="0"/>
  </r>
  <r>
    <x v="23"/>
    <x v="15"/>
    <n v="261"/>
    <n v="4021"/>
    <m/>
    <m/>
    <n v="36"/>
    <m/>
    <m/>
    <m/>
    <m/>
    <m/>
    <s v="A"/>
    <d v="2020-03-28T18:55:00"/>
    <s v="93565675f15476c00ae5575b1dc7e8c1c3ef3b21"/>
    <s v="2020-03-29T20:00:00Z"/>
    <n v="5"/>
    <n v="36"/>
    <n v="4282"/>
    <n v="4282"/>
    <n v="4282"/>
    <n v="16"/>
    <n v="1"/>
    <n v="11"/>
    <n v="679"/>
    <n v="31"/>
    <n v="710"/>
    <n v="1787065"/>
    <x v="0"/>
  </r>
  <r>
    <x v="24"/>
    <x v="15"/>
    <n v="310"/>
    <n v="4396"/>
    <m/>
    <m/>
    <n v="39"/>
    <m/>
    <m/>
    <m/>
    <m/>
    <m/>
    <s v="A"/>
    <d v="2020-03-29T19:00:00"/>
    <s v="946c7de6b5770de9fe203ab625bafee0cd3e007c"/>
    <s v="2020-03-30T20:00:00Z"/>
    <n v="6"/>
    <n v="39"/>
    <n v="4706"/>
    <n v="4706"/>
    <n v="4706"/>
    <n v="16"/>
    <n v="1"/>
    <n v="3"/>
    <n v="375"/>
    <n v="49"/>
    <n v="424"/>
    <n v="1787065"/>
    <x v="0"/>
  </r>
  <r>
    <x v="25"/>
    <x v="15"/>
    <n v="415"/>
    <n v="5297"/>
    <m/>
    <m/>
    <n v="45"/>
    <m/>
    <n v="6"/>
    <m/>
    <m/>
    <m/>
    <s v="A"/>
    <d v="2020-03-30T19:00:00"/>
    <s v="8a91d5ffd1f96930af621b6d103f7e0c65a52f5f"/>
    <s v="2020-03-31T20:00:00Z"/>
    <n v="7"/>
    <n v="45"/>
    <n v="5712"/>
    <n v="5712"/>
    <n v="5712"/>
    <n v="16"/>
    <n v="1"/>
    <n v="6"/>
    <n v="901"/>
    <n v="105"/>
    <n v="1006"/>
    <n v="1787065"/>
    <x v="0"/>
  </r>
  <r>
    <x v="26"/>
    <x v="15"/>
    <n v="525"/>
    <n v="6076"/>
    <m/>
    <m/>
    <n v="46"/>
    <m/>
    <n v="7"/>
    <m/>
    <m/>
    <m/>
    <s v="A"/>
    <d v="2020-03-31T19:00:00"/>
    <s v="1856fc33d76ed1fe3bbd2b2aa00f1d9fe145a77c"/>
    <s v="2020-04-01T20:00:00Z"/>
    <n v="9"/>
    <n v="46"/>
    <n v="6601"/>
    <n v="6601"/>
    <n v="6601"/>
    <n v="16"/>
    <n v="2"/>
    <n v="1"/>
    <n v="779"/>
    <n v="110"/>
    <n v="889"/>
    <n v="1787065"/>
    <x v="0"/>
  </r>
  <r>
    <x v="27"/>
    <x v="15"/>
    <n v="669"/>
    <n v="6613"/>
    <m/>
    <m/>
    <n v="49"/>
    <m/>
    <n v="7"/>
    <m/>
    <m/>
    <m/>
    <s v="A"/>
    <d v="2020-04-01T19:00:00"/>
    <s v="d76518f393192a28bb5bf7b3bc02107669ab7597"/>
    <s v="2020-04-02T20:00:00Z"/>
    <n v="9"/>
    <n v="49"/>
    <n v="7282"/>
    <n v="7282"/>
    <n v="7282"/>
    <n v="16"/>
    <n v="0"/>
    <n v="3"/>
    <n v="537"/>
    <n v="144"/>
    <n v="681"/>
    <n v="1787065"/>
    <x v="0"/>
  </r>
  <r>
    <x v="28"/>
    <x v="15"/>
    <n v="891"/>
    <n v="7054"/>
    <m/>
    <m/>
    <n v="56"/>
    <m/>
    <n v="7"/>
    <m/>
    <m/>
    <m/>
    <s v="A"/>
    <d v="2020-04-02T19:00:00"/>
    <s v="e7da8ab9143c8c3161be6301ae79d8f4ef1e2836"/>
    <s v="2020-04-03T20:00:00Z"/>
    <n v="9"/>
    <n v="56"/>
    <n v="7945"/>
    <n v="7945"/>
    <n v="7945"/>
    <n v="16"/>
    <n v="0"/>
    <n v="7"/>
    <n v="441"/>
    <n v="222"/>
    <n v="663"/>
    <n v="1787065"/>
    <x v="0"/>
  </r>
  <r>
    <x v="29"/>
    <x v="15"/>
    <n v="1013"/>
    <n v="7857"/>
    <m/>
    <m/>
    <n v="62"/>
    <m/>
    <n v="8"/>
    <m/>
    <m/>
    <m/>
    <s v="A"/>
    <d v="2020-04-03T19:00:00"/>
    <s v="50d8672be5e1ff6d54ccfb9287693da63aeee222"/>
    <s v="2020-04-04T20:00:00Z"/>
    <n v="10"/>
    <n v="62"/>
    <n v="8870"/>
    <n v="8870"/>
    <n v="8870"/>
    <n v="16"/>
    <n v="1"/>
    <n v="6"/>
    <n v="803"/>
    <n v="122"/>
    <n v="925"/>
    <n v="1787065"/>
    <x v="0"/>
  </r>
  <r>
    <x v="30"/>
    <x v="15"/>
    <n v="1077"/>
    <n v="9184"/>
    <m/>
    <m/>
    <n v="66"/>
    <m/>
    <n v="11"/>
    <m/>
    <m/>
    <m/>
    <s v="A"/>
    <d v="2020-04-04T19:00:00"/>
    <s v="b898143797c3cbeb04ca39d96477e3d0f912948a"/>
    <s v="2020-04-05T20:00:00Z"/>
    <n v="10"/>
    <n v="66"/>
    <n v="10261"/>
    <n v="10261"/>
    <n v="10261"/>
    <n v="16"/>
    <n v="0"/>
    <n v="4"/>
    <n v="1327"/>
    <n v="64"/>
    <n v="1391"/>
    <n v="1787065"/>
    <x v="0"/>
  </r>
  <r>
    <x v="31"/>
    <x v="15"/>
    <n v="1101"/>
    <n v="9894"/>
    <m/>
    <m/>
    <n v="77"/>
    <m/>
    <n v="16"/>
    <m/>
    <m/>
    <m/>
    <s v="A"/>
    <d v="2020-04-05T19:00:00"/>
    <s v="50b5447485020c1926c75944e973468937af5cba"/>
    <s v="2020-04-06T20:00:00Z"/>
    <n v="10"/>
    <n v="77"/>
    <n v="10995"/>
    <n v="10995"/>
    <n v="10995"/>
    <n v="16"/>
    <n v="0"/>
    <n v="11"/>
    <n v="710"/>
    <n v="24"/>
    <n v="734"/>
    <n v="1787065"/>
    <x v="0"/>
  </r>
  <r>
    <x v="32"/>
    <x v="15"/>
    <n v="1170"/>
    <n v="10076"/>
    <m/>
    <m/>
    <n v="83"/>
    <m/>
    <n v="21"/>
    <m/>
    <m/>
    <m/>
    <s v="A"/>
    <d v="2020-04-06T19:00:00"/>
    <s v="270d8fbaba8da85e8fb4a8379a1fa34c943b0250"/>
    <s v="2020-04-07T20:00:00Z"/>
    <n v="13"/>
    <n v="83"/>
    <n v="11246"/>
    <n v="11246"/>
    <n v="11246"/>
    <n v="16"/>
    <n v="3"/>
    <n v="6"/>
    <n v="182"/>
    <n v="69"/>
    <n v="251"/>
    <n v="1787065"/>
    <x v="0"/>
  </r>
  <r>
    <x v="33"/>
    <x v="15"/>
    <n v="1210"/>
    <n v="10688"/>
    <m/>
    <m/>
    <n v="93"/>
    <m/>
    <n v="24"/>
    <m/>
    <m/>
    <m/>
    <s v="A"/>
    <d v="2020-04-07T19:00:00"/>
    <s v="e71eb7dabb32c58c05a5471cb794ad8b2cb7152a"/>
    <s v="2020-04-08T20:00:00Z"/>
    <n v="15"/>
    <n v="93"/>
    <n v="11898"/>
    <n v="11898"/>
    <n v="11898"/>
    <n v="16"/>
    <n v="2"/>
    <n v="10"/>
    <n v="612"/>
    <n v="40"/>
    <n v="652"/>
    <n v="1787065"/>
    <x v="0"/>
  </r>
  <r>
    <x v="34"/>
    <x v="15"/>
    <n v="1232"/>
    <n v="11299"/>
    <m/>
    <m/>
    <n v="113"/>
    <m/>
    <n v="29"/>
    <m/>
    <m/>
    <m/>
    <s v="A"/>
    <d v="2020-04-08T19:00:00"/>
    <s v="ed494dbdac59879d1e96f9c77a88342d7776b557"/>
    <s v="2020-04-09T20:00:00Z"/>
    <n v="18"/>
    <n v="113"/>
    <n v="12531"/>
    <n v="12531"/>
    <n v="12531"/>
    <n v="16"/>
    <n v="3"/>
    <n v="20"/>
    <n v="611"/>
    <n v="22"/>
    <n v="633"/>
    <n v="1787065"/>
    <x v="0"/>
  </r>
  <r>
    <x v="35"/>
    <x v="15"/>
    <n v="1353"/>
    <n v="11741"/>
    <m/>
    <m/>
    <n v="127"/>
    <m/>
    <n v="33"/>
    <m/>
    <m/>
    <m/>
    <s v="A"/>
    <d v="2020-04-09T19:00:00"/>
    <s v="615494e7a80bd530e2c60d031251194c32e20c02"/>
    <s v="2020-04-10T20:00:00Z"/>
    <n v="24"/>
    <n v="127"/>
    <n v="13094"/>
    <n v="13094"/>
    <n v="13094"/>
    <n v="16"/>
    <n v="6"/>
    <n v="14"/>
    <n v="442"/>
    <n v="121"/>
    <n v="563"/>
    <n v="1787065"/>
    <x v="0"/>
  </r>
  <r>
    <x v="36"/>
    <x v="15"/>
    <n v="1396"/>
    <n v="12368"/>
    <m/>
    <m/>
    <n v="128"/>
    <m/>
    <n v="35"/>
    <m/>
    <m/>
    <m/>
    <s v="A"/>
    <d v="2020-04-10T19:00:00"/>
    <s v="c76eb776d570f221f568c294f282b9ac2e5dc107"/>
    <s v="2020-04-11T20:00:00Z"/>
    <n v="25"/>
    <n v="128"/>
    <n v="13764"/>
    <n v="13764"/>
    <n v="13764"/>
    <n v="16"/>
    <n v="1"/>
    <n v="1"/>
    <n v="627"/>
    <n v="43"/>
    <n v="670"/>
    <n v="1787065"/>
    <x v="0"/>
  </r>
  <r>
    <x v="37"/>
    <x v="15"/>
    <n v="1407"/>
    <n v="12901"/>
    <m/>
    <m/>
    <n v="131"/>
    <m/>
    <n v="38"/>
    <m/>
    <m/>
    <m/>
    <s v="A"/>
    <d v="2020-04-11T19:00:00"/>
    <s v="20d340a75145c1d863ead3de6dd5a3e1b38ede6e"/>
    <s v="2020-04-12T20:00:00Z"/>
    <n v="27"/>
    <n v="131"/>
    <n v="14308"/>
    <n v="14308"/>
    <n v="14308"/>
    <n v="16"/>
    <n v="2"/>
    <n v="3"/>
    <n v="533"/>
    <n v="11"/>
    <n v="544"/>
    <n v="1787065"/>
    <x v="0"/>
  </r>
  <r>
    <x v="38"/>
    <x v="15"/>
    <n v="1426"/>
    <n v="13455"/>
    <m/>
    <m/>
    <n v="132"/>
    <m/>
    <n v="38"/>
    <m/>
    <m/>
    <m/>
    <s v="A"/>
    <d v="2020-04-13T19:00:00"/>
    <s v="15186f4caff96d599e998a8c631b8444fe8a360e"/>
    <s v="2020-04-13T20:00:00Z"/>
    <n v="27"/>
    <n v="132"/>
    <n v="14881"/>
    <n v="14881"/>
    <n v="14881"/>
    <n v="16"/>
    <n v="0"/>
    <n v="1"/>
    <n v="554"/>
    <n v="19"/>
    <n v="573"/>
    <n v="1787065"/>
    <x v="0"/>
  </r>
  <r>
    <x v="39"/>
    <x v="15"/>
    <n v="1453"/>
    <n v="13661"/>
    <m/>
    <m/>
    <n v="135"/>
    <m/>
    <n v="38"/>
    <m/>
    <m/>
    <m/>
    <s v="A"/>
    <d v="2020-04-14T19:00:00"/>
    <s v="4cc3807ec6c0d4b35ff060cd72fdd26d67db6652"/>
    <s v="2020-04-14T20:00:00Z"/>
    <n v="33"/>
    <n v="135"/>
    <n v="15114"/>
    <n v="15114"/>
    <n v="15114"/>
    <n v="16"/>
    <n v="6"/>
    <n v="3"/>
    <n v="206"/>
    <n v="27"/>
    <n v="233"/>
    <n v="1787065"/>
    <x v="0"/>
  </r>
  <r>
    <x v="40"/>
    <x v="15"/>
    <n v="1464"/>
    <n v="13934"/>
    <m/>
    <m/>
    <n v="141"/>
    <m/>
    <n v="43"/>
    <m/>
    <m/>
    <m/>
    <s v="A"/>
    <d v="2020-04-14T19:00:00"/>
    <s v="96d4b8b8e9c570b72c61cdd77ff59a8cf4f34dee"/>
    <s v="2020-04-15T20:00:00Z"/>
    <n v="39"/>
    <n v="141"/>
    <n v="15398"/>
    <n v="15398"/>
    <n v="15398"/>
    <n v="16"/>
    <n v="6"/>
    <n v="6"/>
    <n v="273"/>
    <n v="11"/>
    <n v="284"/>
    <n v="1787065"/>
    <x v="0"/>
  </r>
  <r>
    <x v="41"/>
    <x v="15"/>
    <n v="1587"/>
    <n v="14655"/>
    <m/>
    <m/>
    <n v="143"/>
    <m/>
    <n v="46"/>
    <m/>
    <m/>
    <m/>
    <s v="A"/>
    <d v="2020-04-16T19:00:00"/>
    <s v="482c093270807e232f9d7de79364fa67396d4183"/>
    <s v="2020-04-16T20:00:00Z"/>
    <n v="41"/>
    <n v="143"/>
    <n v="16242"/>
    <n v="16242"/>
    <n v="16242"/>
    <n v="16"/>
    <n v="2"/>
    <n v="2"/>
    <n v="721"/>
    <n v="123"/>
    <n v="844"/>
    <n v="1787065"/>
    <x v="0"/>
  </r>
  <r>
    <x v="42"/>
    <x v="15"/>
    <n v="1609"/>
    <n v="15043"/>
    <m/>
    <m/>
    <n v="148"/>
    <m/>
    <n v="51"/>
    <m/>
    <m/>
    <n v="390"/>
    <s v="A"/>
    <d v="2020-04-17T19:00:00"/>
    <s v="1952d91932e08d9329869a8884088f41c9731b57"/>
    <s v="2020-04-17T20:00:00Z"/>
    <n v="41"/>
    <n v="148"/>
    <n v="16652"/>
    <n v="16652"/>
    <n v="16652"/>
    <n v="16"/>
    <n v="0"/>
    <n v="5"/>
    <n v="388"/>
    <n v="22"/>
    <n v="410"/>
    <n v="1787065"/>
    <x v="0"/>
  </r>
  <r>
    <x v="43"/>
    <x v="15"/>
    <n v="1655"/>
    <n v="15292"/>
    <m/>
    <m/>
    <n v="151"/>
    <m/>
    <n v="53"/>
    <m/>
    <m/>
    <n v="453"/>
    <s v="A"/>
    <d v="2020-04-17T19:00:00"/>
    <s v="b1077725211ea2ee95dacffd066fefad7cb0fdf3"/>
    <s v="2020-04-18T20:00:00Z"/>
    <n v="43"/>
    <n v="151"/>
    <n v="16947"/>
    <n v="16947"/>
    <n v="16947"/>
    <n v="16"/>
    <n v="2"/>
    <n v="3"/>
    <n v="249"/>
    <n v="46"/>
    <n v="295"/>
    <n v="1787065"/>
    <x v="0"/>
  </r>
  <r>
    <x v="44"/>
    <x v="15"/>
    <n v="1668"/>
    <n v="15773"/>
    <m/>
    <m/>
    <n v="151"/>
    <m/>
    <n v="53"/>
    <m/>
    <m/>
    <n v="520"/>
    <s v="A"/>
    <d v="2020-04-19T19:00:00"/>
    <s v="c8da0239c0eab6dd97f4a773ae688bda33cf230e"/>
    <s v="2020-04-19T20:00:00Z"/>
    <n v="44"/>
    <n v="151"/>
    <n v="17441"/>
    <n v="17441"/>
    <n v="17441"/>
    <n v="16"/>
    <n v="1"/>
    <n v="0"/>
    <n v="481"/>
    <n v="13"/>
    <n v="494"/>
    <n v="1787065"/>
    <x v="0"/>
  </r>
  <r>
    <x v="45"/>
    <x v="15"/>
    <n v="1672"/>
    <n v="15773"/>
    <m/>
    <m/>
    <n v="151"/>
    <m/>
    <n v="53"/>
    <m/>
    <m/>
    <n v="585"/>
    <s v="A"/>
    <d v="2020-04-19T19:00:00"/>
    <s v="f8fe7e4f1a3a0b5ee1d0e1b2adb45c850c59f24f"/>
    <s v="2020-04-20T20:00:00Z"/>
    <n v="45"/>
    <n v="151"/>
    <n v="17445"/>
    <n v="17445"/>
    <n v="17445"/>
    <n v="16"/>
    <n v="1"/>
    <n v="0"/>
    <n v="0"/>
    <n v="4"/>
    <n v="4"/>
    <n v="1787065"/>
    <x v="0"/>
  </r>
  <r>
    <x v="46"/>
    <x v="15"/>
    <n v="1736"/>
    <n v="16071"/>
    <m/>
    <m/>
    <n v="157"/>
    <m/>
    <n v="58"/>
    <m/>
    <m/>
    <n v="660"/>
    <s v="A"/>
    <d v="2020-04-21T19:00:00"/>
    <s v="100d44bf651a1331f43cd2e40505c015773912fd"/>
    <s v="2020-04-21T20:00:00Z"/>
    <n v="48"/>
    <n v="157"/>
    <n v="17807"/>
    <n v="17807"/>
    <n v="17807"/>
    <n v="16"/>
    <n v="3"/>
    <n v="6"/>
    <n v="298"/>
    <n v="64"/>
    <n v="362"/>
    <n v="1787065"/>
    <x v="0"/>
  </r>
  <r>
    <x v="47"/>
    <x v="15"/>
    <n v="1766"/>
    <n v="16404"/>
    <m/>
    <m/>
    <n v="158"/>
    <m/>
    <n v="58"/>
    <m/>
    <m/>
    <n v="710"/>
    <s v="A"/>
    <d v="2020-04-22T19:00:00"/>
    <s v="3946e24072355aef4da4b038b511ab988ff43ae6"/>
    <s v="2020-04-22T20:00:00Z"/>
    <n v="51"/>
    <n v="158"/>
    <n v="18170"/>
    <n v="18170"/>
    <n v="18170"/>
    <n v="16"/>
    <n v="3"/>
    <n v="1"/>
    <n v="333"/>
    <n v="30"/>
    <n v="363"/>
    <n v="1787065"/>
    <x v="0"/>
  </r>
  <r>
    <x v="48"/>
    <x v="15"/>
    <n v="1802"/>
    <n v="17370"/>
    <m/>
    <m/>
    <n v="162"/>
    <m/>
    <n v="60"/>
    <m/>
    <m/>
    <n v="767"/>
    <s v="A"/>
    <d v="2020-04-23T19:00:00"/>
    <s v="5e6c215df288383286ea8fe24818a59c75fe3a73"/>
    <s v="2020-04-23T20:00:00Z"/>
    <n v="54"/>
    <n v="162"/>
    <n v="19172"/>
    <n v="19172"/>
    <n v="19172"/>
    <n v="16"/>
    <n v="3"/>
    <n v="4"/>
    <n v="966"/>
    <n v="36"/>
    <n v="1002"/>
    <n v="1787065"/>
    <x v="0"/>
  </r>
  <r>
    <x v="49"/>
    <x v="15"/>
    <n v="1836"/>
    <n v="17611"/>
    <m/>
    <m/>
    <n v="166"/>
    <m/>
    <n v="63"/>
    <m/>
    <m/>
    <n v="822"/>
    <s v="A"/>
    <d v="2020-04-24T19:00:00"/>
    <s v="3e3ec8d869830fb907ad5ace621c4c30e60152a8"/>
    <s v="2020-04-24T20:00:00Z"/>
    <n v="54"/>
    <n v="166"/>
    <n v="19447"/>
    <n v="19447"/>
    <n v="19447"/>
    <n v="16"/>
    <n v="0"/>
    <n v="4"/>
    <n v="241"/>
    <n v="34"/>
    <n v="275"/>
    <n v="1787065"/>
    <x v="0"/>
  </r>
  <r>
    <x v="50"/>
    <x v="15"/>
    <n v="1870"/>
    <n v="17611"/>
    <m/>
    <m/>
    <n v="168"/>
    <m/>
    <n v="71"/>
    <m/>
    <m/>
    <n v="867"/>
    <s v="C"/>
    <d v="2020-04-24T19:00:00"/>
    <s v="a82d32bf6d3a07a53667117ec4ba00c81e7bee45"/>
    <s v="2020-04-25T20:00:00Z"/>
    <n v="54"/>
    <n v="168"/>
    <n v="19481"/>
    <n v="19481"/>
    <n v="19481"/>
    <n v="16"/>
    <n v="0"/>
    <n v="2"/>
    <n v="0"/>
    <n v="34"/>
    <n v="34"/>
    <n v="1787065"/>
    <x v="0"/>
  </r>
  <r>
    <x v="51"/>
    <x v="15"/>
    <n v="1887"/>
    <n v="17611"/>
    <m/>
    <m/>
    <n v="169"/>
    <m/>
    <n v="72"/>
    <m/>
    <m/>
    <n v="938"/>
    <s v="C"/>
    <d v="2020-04-25T19:00:00"/>
    <s v="bc92464668298a733bd259a0f3917a382c43c04a"/>
    <s v="2020-04-26T20:00:00Z"/>
    <n v="56"/>
    <n v="169"/>
    <n v="19498"/>
    <n v="19498"/>
    <n v="19498"/>
    <n v="16"/>
    <n v="2"/>
    <n v="1"/>
    <n v="0"/>
    <n v="17"/>
    <n v="17"/>
    <n v="1787065"/>
    <x v="0"/>
  </r>
  <r>
    <x v="52"/>
    <x v="15"/>
    <n v="1897"/>
    <n v="18127"/>
    <m/>
    <m/>
    <n v="169"/>
    <m/>
    <n v="71"/>
    <m/>
    <m/>
    <n v="983"/>
    <s v="C"/>
    <d v="2020-04-26T19:00:00"/>
    <s v="15114c96ff1ca63913d5114f966a6a4d7f790983"/>
    <s v="2020-04-27T20:00:00Z"/>
    <n v="56"/>
    <n v="169"/>
    <n v="20024"/>
    <n v="20024"/>
    <n v="20024"/>
    <n v="16"/>
    <n v="0"/>
    <n v="0"/>
    <n v="516"/>
    <n v="10"/>
    <n v="526"/>
    <n v="1787065"/>
    <x v="0"/>
  </r>
  <r>
    <x v="53"/>
    <x v="15"/>
    <n v="1917"/>
    <n v="18135"/>
    <m/>
    <m/>
    <n v="172"/>
    <m/>
    <n v="73"/>
    <m/>
    <m/>
    <n v="1039"/>
    <s v="C"/>
    <d v="2020-04-27T19:00:00"/>
    <s v="df5f2b87c062b8c425b886884d464788f697195d"/>
    <s v="2020-04-28T20:00:00Z"/>
    <n v="58"/>
    <n v="172"/>
    <n v="20052"/>
    <n v="20052"/>
    <n v="20052"/>
    <n v="16"/>
    <n v="2"/>
    <n v="3"/>
    <n v="8"/>
    <n v="20"/>
    <n v="28"/>
    <n v="1787065"/>
    <x v="0"/>
  </r>
  <r>
    <x v="54"/>
    <x v="15"/>
    <n v="1952"/>
    <n v="26430"/>
    <m/>
    <m/>
    <n v="173"/>
    <m/>
    <n v="73"/>
    <m/>
    <m/>
    <n v="1087"/>
    <s v="C"/>
    <d v="2020-04-28T19:00:00"/>
    <s v="984b77089cb1d4ac35c9e15aa4cfcc586d9b719f"/>
    <s v="2020-04-29T20:00:00Z"/>
    <n v="60"/>
    <n v="173"/>
    <n v="28382"/>
    <n v="28382"/>
    <n v="28382"/>
    <n v="16"/>
    <n v="2"/>
    <n v="1"/>
    <n v="8295"/>
    <n v="35"/>
    <n v="8330"/>
    <n v="1787065"/>
    <x v="0"/>
  </r>
  <r>
    <x v="55"/>
    <x v="15"/>
    <n v="1984"/>
    <n v="26862"/>
    <m/>
    <m/>
    <n v="175"/>
    <m/>
    <n v="74"/>
    <m/>
    <m/>
    <n v="1121"/>
    <s v="C"/>
    <d v="2020-04-29T19:00:00"/>
    <s v="9519ae4e8dd07297b368e5e798eca6bc673015d6"/>
    <s v="2020-04-30T20:00:00Z"/>
    <n v="60"/>
    <n v="175"/>
    <n v="28846"/>
    <n v="28846"/>
    <n v="28846"/>
    <n v="16"/>
    <n v="0"/>
    <n v="2"/>
    <n v="432"/>
    <n v="32"/>
    <n v="464"/>
    <n v="1787065"/>
    <x v="0"/>
  </r>
  <r>
    <x v="56"/>
    <x v="15"/>
    <n v="2015"/>
    <n v="27210"/>
    <m/>
    <m/>
    <n v="178"/>
    <m/>
    <n v="75"/>
    <m/>
    <m/>
    <n v="1175"/>
    <s v="C"/>
    <d v="2020-04-30T19:00:00"/>
    <s v="7235fd2534af2acbef1fe72c58410455d74b0e88"/>
    <s v="2020-05-01T20:00:00Z"/>
    <n v="63"/>
    <n v="178"/>
    <n v="29225"/>
    <n v="29225"/>
    <n v="29225"/>
    <n v="16"/>
    <n v="3"/>
    <n v="3"/>
    <n v="348"/>
    <n v="31"/>
    <n v="379"/>
    <n v="1787065"/>
    <x v="0"/>
  </r>
  <r>
    <x v="57"/>
    <x v="15"/>
    <n v="2035"/>
    <n v="27455"/>
    <m/>
    <m/>
    <n v="178"/>
    <m/>
    <n v="76"/>
    <m/>
    <m/>
    <n v="1215"/>
    <s v="C"/>
    <d v="2020-05-01T19:00:00"/>
    <s v="ab41f85502be8d04b254f6b2f087880a8d19b1a2"/>
    <s v="2020-05-02T20:00:00Z"/>
    <n v="63"/>
    <n v="178"/>
    <n v="29490"/>
    <n v="29490"/>
    <n v="29490"/>
    <n v="16"/>
    <n v="0"/>
    <n v="0"/>
    <n v="245"/>
    <n v="20"/>
    <n v="265"/>
    <n v="1787065"/>
    <x v="0"/>
  </r>
  <r>
    <x v="58"/>
    <x v="15"/>
    <n v="2061"/>
    <n v="27746"/>
    <m/>
    <m/>
    <n v="200"/>
    <m/>
    <n v="83"/>
    <m/>
    <m/>
    <n v="1267"/>
    <s v="C"/>
    <d v="2020-05-02T19:00:00"/>
    <s v="43897d0e97a0d4836faa9683b27f14d650ac41df"/>
    <s v="2020-05-03T20:00:00Z"/>
    <n v="63"/>
    <n v="200"/>
    <n v="29807"/>
    <n v="29807"/>
    <n v="29807"/>
    <n v="16"/>
    <n v="0"/>
    <n v="22"/>
    <n v="291"/>
    <n v="26"/>
    <n v="317"/>
    <n v="1787065"/>
    <x v="0"/>
  </r>
  <r>
    <x v="59"/>
    <x v="15"/>
    <n v="2061"/>
    <n v="27746"/>
    <m/>
    <m/>
    <n v="200"/>
    <m/>
    <n v="83"/>
    <m/>
    <m/>
    <n v="1267"/>
    <s v="C"/>
    <d v="2020-05-02T19:00:00"/>
    <s v="776135d94b845104c4e4135c7af3169ef7031461"/>
    <s v="2020-05-04T20:00:00Z"/>
    <n v="64"/>
    <n v="200"/>
    <n v="29807"/>
    <n v="29807"/>
    <n v="29807"/>
    <n v="16"/>
    <n v="1"/>
    <n v="0"/>
    <n v="0"/>
    <n v="0"/>
    <n v="0"/>
    <n v="1787065"/>
    <x v="0"/>
  </r>
  <r>
    <x v="60"/>
    <x v="15"/>
    <n v="2106"/>
    <n v="28202"/>
    <m/>
    <m/>
    <n v="201"/>
    <m/>
    <n v="83"/>
    <m/>
    <m/>
    <n v="1358"/>
    <s v="C"/>
    <d v="2020-05-03T19:00:00"/>
    <s v="448b45a6b4659f99f4359f0d2b376f0329445496"/>
    <s v="2020-05-05T20:00:00Z"/>
    <n v="64"/>
    <n v="201"/>
    <n v="30308"/>
    <n v="30308"/>
    <n v="30308"/>
    <n v="16"/>
    <n v="0"/>
    <n v="1"/>
    <n v="456"/>
    <n v="45"/>
    <n v="501"/>
    <n v="1787065"/>
    <x v="0"/>
  </r>
  <r>
    <x v="61"/>
    <x v="15"/>
    <n v="2127"/>
    <n v="28418"/>
    <m/>
    <m/>
    <n v="203"/>
    <m/>
    <n v="84"/>
    <m/>
    <m/>
    <n v="1379"/>
    <s v="C"/>
    <d v="2020-05-04T19:00:00"/>
    <s v="5e06fa4cb38d9a1896745a278cf1fbeffc5879f1"/>
    <s v="2020-05-06T20:00:00Z"/>
    <n v="65"/>
    <n v="203"/>
    <n v="30545"/>
    <n v="30545"/>
    <n v="30545"/>
    <n v="16"/>
    <n v="1"/>
    <n v="2"/>
    <n v="216"/>
    <n v="21"/>
    <n v="237"/>
    <n v="1787065"/>
    <x v="0"/>
  </r>
  <r>
    <x v="62"/>
    <x v="15"/>
    <n v="2158"/>
    <n v="28732"/>
    <m/>
    <m/>
    <n v="205"/>
    <m/>
    <n v="86"/>
    <m/>
    <m/>
    <n v="1399"/>
    <s v="B"/>
    <d v="2020-05-06T19:00:00"/>
    <s v="a0694da8c4d6988ee7dcb1ee51bb2ba32aafb115"/>
    <s v="2020-05-07T20:00:00Z"/>
    <n v="66"/>
    <n v="205"/>
    <n v="30890"/>
    <n v="30890"/>
    <n v="30890"/>
    <n v="16"/>
    <n v="1"/>
    <n v="2"/>
    <n v="314"/>
    <n v="31"/>
    <n v="345"/>
    <n v="1787065"/>
    <x v="0"/>
  </r>
  <r>
    <x v="63"/>
    <x v="15"/>
    <n v="2178"/>
    <n v="29092"/>
    <m/>
    <m/>
    <n v="206"/>
    <m/>
    <n v="86"/>
    <m/>
    <m/>
    <n v="1420"/>
    <s v="B"/>
    <d v="2020-05-07T19:00:00"/>
    <s v="15167812dd966c2f2fb491c9211e5ababa67ed04"/>
    <s v="2020-05-08T20:00:00Z"/>
    <n v="67"/>
    <n v="206"/>
    <n v="31270"/>
    <n v="31270"/>
    <n v="31270"/>
    <n v="16"/>
    <n v="1"/>
    <n v="1"/>
    <n v="360"/>
    <n v="20"/>
    <n v="380"/>
    <n v="1787065"/>
    <x v="0"/>
  </r>
  <r>
    <x v="64"/>
    <x v="15"/>
    <n v="2205"/>
    <n v="29601"/>
    <m/>
    <m/>
    <n v="206"/>
    <m/>
    <n v="86"/>
    <m/>
    <m/>
    <n v="1442"/>
    <s v="B"/>
    <d v="2020-05-08T19:00:00"/>
    <s v="d6939e30457235c428c0003fe3211364639e9007"/>
    <s v="2020-05-09T20:00:00Z"/>
    <n v="67"/>
    <n v="206"/>
    <n v="31806"/>
    <n v="31806"/>
    <n v="31806"/>
    <n v="16"/>
    <n v="0"/>
    <n v="0"/>
    <n v="509"/>
    <n v="27"/>
    <n v="536"/>
    <n v="1787065"/>
    <x v="0"/>
  </r>
  <r>
    <x v="65"/>
    <x v="15"/>
    <n v="2230"/>
    <n v="29912"/>
    <m/>
    <m/>
    <n v="207"/>
    <m/>
    <n v="87"/>
    <m/>
    <m/>
    <n v="1473"/>
    <s v="B"/>
    <d v="2020-05-09T19:00:00"/>
    <s v="db58dfc95e993ed07a381d837e9ea4db4f3374a7"/>
    <s v="2020-05-10T20:00:00Z"/>
    <n v="67"/>
    <n v="207"/>
    <n v="32142"/>
    <n v="32142"/>
    <n v="32142"/>
    <n v="16"/>
    <n v="0"/>
    <n v="1"/>
    <n v="311"/>
    <n v="25"/>
    <n v="336"/>
    <n v="1787065"/>
    <x v="0"/>
  </r>
  <r>
    <x v="66"/>
    <x v="15"/>
    <n v="2230"/>
    <n v="29912"/>
    <m/>
    <m/>
    <n v="207"/>
    <m/>
    <n v="87"/>
    <m/>
    <m/>
    <n v="1473"/>
    <s v="B"/>
    <d v="2020-05-09T19:00:00"/>
    <s v="320a48fe6833d123bb557c59e853aa6f0948fc96"/>
    <s v="2020-05-11T20:00:00Z"/>
    <n v="67"/>
    <n v="207"/>
    <n v="32142"/>
    <n v="32142"/>
    <n v="32142"/>
    <n v="16"/>
    <n v="0"/>
    <n v="0"/>
    <n v="0"/>
    <n v="0"/>
    <n v="0"/>
    <n v="1787065"/>
    <x v="0"/>
  </r>
  <r>
    <x v="67"/>
    <x v="15"/>
    <n v="2260"/>
    <n v="30445"/>
    <m/>
    <m/>
    <n v="210"/>
    <m/>
    <n v="87"/>
    <m/>
    <m/>
    <n v="1508"/>
    <s v="B"/>
    <d v="2020-05-11T19:00:00"/>
    <s v="cdfbbe6e13eb9a49d4af2261bc1c8e26d78e13a9"/>
    <s v="2020-05-12T20:00:00Z"/>
    <n v="70"/>
    <n v="210"/>
    <n v="32705"/>
    <n v="32705"/>
    <n v="32705"/>
    <n v="16"/>
    <n v="3"/>
    <n v="3"/>
    <n v="533"/>
    <n v="30"/>
    <n v="563"/>
    <n v="1787065"/>
    <x v="0"/>
  </r>
  <r>
    <x v="68"/>
    <x v="15"/>
    <n v="2293"/>
    <n v="30835"/>
    <m/>
    <m/>
    <n v="214"/>
    <m/>
    <n v="88"/>
    <m/>
    <m/>
    <n v="1536"/>
    <s v="B"/>
    <d v="2020-05-12T19:00:00"/>
    <s v="3bf18933be28c366ecce611428a9a73197f586cb"/>
    <s v="2020-05-13T20:00:00Z"/>
    <n v="69"/>
    <n v="214"/>
    <n v="33128"/>
    <n v="33128"/>
    <n v="33128"/>
    <n v="16"/>
    <n v="-1"/>
    <n v="4"/>
    <n v="390"/>
    <n v="33"/>
    <n v="423"/>
    <n v="1787065"/>
    <x v="0"/>
  </r>
  <r>
    <x v="69"/>
    <x v="15"/>
    <n v="2324"/>
    <n v="31430"/>
    <m/>
    <m/>
    <n v="212"/>
    <m/>
    <n v="88"/>
    <m/>
    <m/>
    <n v="1557"/>
    <s v="B"/>
    <d v="2020-05-13T19:00:00"/>
    <s v="51b8808ae7a6e446afd5580dd162e24c302fdfdd"/>
    <s v="2020-05-14T20:00:00Z"/>
    <n v="69"/>
    <n v="212"/>
    <n v="33754"/>
    <n v="33754"/>
    <n v="33754"/>
    <n v="16"/>
    <n v="0"/>
    <n v="-2"/>
    <n v="595"/>
    <n v="31"/>
    <n v="626"/>
    <n v="1787065"/>
    <x v="0"/>
  </r>
  <r>
    <x v="70"/>
    <x v="15"/>
    <n v="2351"/>
    <n v="32394"/>
    <m/>
    <m/>
    <n v="212"/>
    <m/>
    <n v="89"/>
    <m/>
    <m/>
    <n v="1573"/>
    <s v="B"/>
    <d v="2020-05-14T19:00:00"/>
    <s v="76682158af27b10897f2c42cc7ba37217c009805"/>
    <s v="2020-05-15T20:00:00Z"/>
    <n v="72"/>
    <n v="212"/>
    <n v="34745"/>
    <n v="34745"/>
    <n v="34745"/>
    <n v="16"/>
    <n v="3"/>
    <n v="0"/>
    <n v="964"/>
    <n v="27"/>
    <n v="991"/>
    <n v="1787065"/>
    <x v="0"/>
  </r>
  <r>
    <x v="71"/>
    <x v="15"/>
    <n v="2389"/>
    <n v="33299"/>
    <m/>
    <m/>
    <n v="213"/>
    <m/>
    <n v="89"/>
    <m/>
    <m/>
    <n v="1588"/>
    <s v="B"/>
    <d v="2020-05-15T19:00:00"/>
    <s v="ef4072707fdc103bf83417a32f0b60302df4b06f"/>
    <s v="2020-05-16T20:00:00Z"/>
    <n v="73"/>
    <n v="213"/>
    <n v="35688"/>
    <n v="35688"/>
    <n v="35688"/>
    <n v="16"/>
    <n v="1"/>
    <n v="1"/>
    <n v="905"/>
    <n v="38"/>
    <n v="943"/>
    <n v="1787065"/>
    <x v="0"/>
  </r>
  <r>
    <x v="72"/>
    <x v="15"/>
    <n v="2419"/>
    <n v="34253"/>
    <m/>
    <m/>
    <n v="213"/>
    <m/>
    <n v="89"/>
    <m/>
    <m/>
    <n v="1612"/>
    <s v="B"/>
    <d v="2020-05-16T19:00:00"/>
    <s v="c02b7bdc243dcd84ced0a47a37b3447617718f05"/>
    <s v="2020-05-17T20:00:00Z"/>
    <n v="73"/>
    <n v="213"/>
    <n v="36672"/>
    <n v="36672"/>
    <n v="36672"/>
    <n v="16"/>
    <n v="0"/>
    <n v="0"/>
    <n v="954"/>
    <n v="30"/>
    <n v="984"/>
    <n v="1787065"/>
    <x v="0"/>
  </r>
  <r>
    <x v="73"/>
    <x v="15"/>
    <n v="2419"/>
    <n v="34253"/>
    <m/>
    <m/>
    <n v="213"/>
    <m/>
    <n v="89"/>
    <m/>
    <m/>
    <n v="1612"/>
    <s v="B"/>
    <d v="2020-05-16T19:00:00"/>
    <s v="2983fd157f7300a700929768358b22039cf5d916"/>
    <s v="2020-05-18T20:00:00Z"/>
    <n v="73"/>
    <n v="213"/>
    <n v="36672"/>
    <n v="36672"/>
    <n v="36672"/>
    <n v="16"/>
    <n v="0"/>
    <n v="0"/>
    <n v="0"/>
    <n v="0"/>
    <n v="0"/>
    <n v="1787065"/>
    <x v="0"/>
  </r>
  <r>
    <x v="74"/>
    <x v="15"/>
    <n v="2455"/>
    <n v="35614"/>
    <m/>
    <m/>
    <n v="213"/>
    <m/>
    <n v="89"/>
    <m/>
    <m/>
    <n v="1649"/>
    <s v="B"/>
    <d v="2020-05-18T19:00:00"/>
    <s v="7777263fde8a08771a5af00f9767259958a11d48"/>
    <s v="2020-05-19T20:00:00Z"/>
    <n v="74"/>
    <n v="213"/>
    <n v="38069"/>
    <n v="38069"/>
    <n v="38069"/>
    <n v="16"/>
    <n v="1"/>
    <n v="0"/>
    <n v="1361"/>
    <n v="36"/>
    <n v="1397"/>
    <n v="1787065"/>
    <x v="0"/>
  </r>
  <r>
    <x v="75"/>
    <x v="15"/>
    <n v="2476"/>
    <n v="36091"/>
    <m/>
    <m/>
    <n v="215"/>
    <m/>
    <n v="89"/>
    <m/>
    <m/>
    <n v="1668"/>
    <s v="B"/>
    <d v="2020-05-19T19:00:00"/>
    <s v="1c1bf50759875898ad6a6ebe8db57d27236cba19"/>
    <s v="2020-05-20T20:00:00Z"/>
    <n v="77"/>
    <n v="215"/>
    <n v="38567"/>
    <n v="38567"/>
    <n v="38567"/>
    <n v="16"/>
    <n v="3"/>
    <n v="2"/>
    <n v="477"/>
    <n v="21"/>
    <n v="498"/>
    <n v="1787065"/>
    <x v="0"/>
  </r>
  <r>
    <x v="76"/>
    <x v="15"/>
    <n v="2506"/>
    <n v="36382"/>
    <m/>
    <m/>
    <n v="221"/>
    <m/>
    <n v="91"/>
    <m/>
    <m/>
    <n v="1688"/>
    <s v="B"/>
    <d v="2020-05-20T19:00:00"/>
    <s v="9f4d46dfa5cb4cea19d4d1d926ee43bddaf0bcd8"/>
    <s v="2020-05-21T20:00:00Z"/>
    <n v="77"/>
    <n v="221"/>
    <n v="38888"/>
    <n v="38888"/>
    <n v="38888"/>
    <n v="16"/>
    <n v="0"/>
    <n v="6"/>
    <n v="291"/>
    <n v="30"/>
    <n v="321"/>
    <n v="1787065"/>
    <x v="0"/>
  </r>
  <r>
    <x v="77"/>
    <x v="15"/>
    <n v="2534"/>
    <n v="37061"/>
    <m/>
    <m/>
    <n v="223"/>
    <m/>
    <n v="92"/>
    <m/>
    <m/>
    <n v="1720"/>
    <s v="A"/>
    <d v="2020-05-21T19:00:00"/>
    <s v="ec40205991c3f09a5f03f16793be3f4c0f2e4223"/>
    <s v="2020-05-22T20:00:00Z"/>
    <n v="77"/>
    <n v="223"/>
    <n v="39595"/>
    <n v="39595"/>
    <n v="39595"/>
    <n v="16"/>
    <n v="0"/>
    <n v="2"/>
    <n v="679"/>
    <n v="28"/>
    <n v="707"/>
    <n v="1787065"/>
    <x v="0"/>
  </r>
  <r>
    <x v="78"/>
    <x v="15"/>
    <n v="2595"/>
    <n v="38014"/>
    <m/>
    <m/>
    <n v="225"/>
    <m/>
    <n v="94"/>
    <m/>
    <m/>
    <n v="1735"/>
    <s v="A"/>
    <d v="2020-05-22T19:00:00"/>
    <s v="1bc200ffd29adba1bb7907c86f8b74662bec59b3"/>
    <s v="2020-05-23T20:00:00Z"/>
    <n v="79"/>
    <n v="225"/>
    <n v="40609"/>
    <n v="40609"/>
    <n v="40609"/>
    <n v="16"/>
    <n v="2"/>
    <n v="2"/>
    <n v="953"/>
    <n v="61"/>
    <n v="1014"/>
    <n v="1787065"/>
    <x v="0"/>
  </r>
  <r>
    <x v="79"/>
    <x v="15"/>
    <n v="2626"/>
    <n v="38780"/>
    <m/>
    <m/>
    <n v="225"/>
    <m/>
    <n v="94"/>
    <m/>
    <m/>
    <n v="1755"/>
    <s v="A"/>
    <d v="2020-05-23T19:00:00"/>
    <s v="e01a59902232cb8b6b186597b03b9a211fb29c36"/>
    <s v="2020-05-24T20:00:00Z"/>
    <n v="79"/>
    <n v="225"/>
    <n v="41406"/>
    <n v="41406"/>
    <n v="41406"/>
    <n v="16"/>
    <n v="0"/>
    <n v="0"/>
    <n v="766"/>
    <n v="31"/>
    <n v="797"/>
    <n v="1787065"/>
    <x v="0"/>
  </r>
  <r>
    <x v="80"/>
    <x v="16"/>
    <n v="4"/>
    <n v="124"/>
    <n v="27"/>
    <m/>
    <m/>
    <m/>
    <m/>
    <m/>
    <m/>
    <m/>
    <m/>
    <m/>
    <s v="1f4666a02ed2c20f3501329a11f21dd241c9f440"/>
    <s v="2020-03-04T21:00:00Z"/>
    <m/>
    <m/>
    <n v="155"/>
    <n v="128"/>
    <n v="128"/>
    <n v="17"/>
    <m/>
    <m/>
    <m/>
    <m/>
    <m/>
    <n v="12671821"/>
    <x v="5"/>
  </r>
  <r>
    <x v="81"/>
    <x v="16"/>
    <n v="5"/>
    <n v="165"/>
    <n v="27"/>
    <m/>
    <m/>
    <m/>
    <m/>
    <m/>
    <m/>
    <m/>
    <m/>
    <m/>
    <s v="52ad35bdf8d9cfe96f12d24fa265e523d7287785"/>
    <s v="2020-03-05T21:00:00Z"/>
    <m/>
    <m/>
    <n v="197"/>
    <n v="170"/>
    <n v="170"/>
    <n v="17"/>
    <n v="0"/>
    <n v="0"/>
    <n v="41"/>
    <n v="1"/>
    <n v="42"/>
    <n v="12671821"/>
    <x v="5"/>
  </r>
  <r>
    <x v="0"/>
    <x v="16"/>
    <n v="5"/>
    <n v="180"/>
    <n v="35"/>
    <m/>
    <m/>
    <m/>
    <m/>
    <m/>
    <m/>
    <m/>
    <m/>
    <m/>
    <s v="aefb5dd0fb4dbe0d96e672bd50ed1334e39bf71f"/>
    <s v="2020-03-06T21:00:00Z"/>
    <m/>
    <m/>
    <n v="220"/>
    <n v="185"/>
    <n v="185"/>
    <n v="17"/>
    <n v="0"/>
    <n v="0"/>
    <n v="15"/>
    <n v="0"/>
    <n v="15"/>
    <n v="12671821"/>
    <x v="5"/>
  </r>
  <r>
    <x v="1"/>
    <x v="16"/>
    <n v="6"/>
    <n v="191"/>
    <n v="44"/>
    <m/>
    <m/>
    <m/>
    <m/>
    <m/>
    <m/>
    <m/>
    <m/>
    <m/>
    <s v="3e201a16e027059f8d3be49bd6e844e95e481780"/>
    <s v="2020-03-07T21:00:00Z"/>
    <m/>
    <m/>
    <n v="241"/>
    <n v="197"/>
    <n v="197"/>
    <n v="17"/>
    <n v="0"/>
    <n v="0"/>
    <n v="11"/>
    <n v="1"/>
    <n v="12"/>
    <n v="12671821"/>
    <x v="5"/>
  </r>
  <r>
    <x v="2"/>
    <x v="16"/>
    <n v="6"/>
    <n v="191"/>
    <n v="44"/>
    <m/>
    <m/>
    <m/>
    <m/>
    <m/>
    <m/>
    <m/>
    <m/>
    <m/>
    <s v="47d431f003050a39633e3e95d92ff5b1cdf36a48"/>
    <s v="2020-03-08T20:00:00Z"/>
    <m/>
    <m/>
    <n v="241"/>
    <n v="197"/>
    <n v="197"/>
    <n v="17"/>
    <n v="0"/>
    <n v="0"/>
    <n v="0"/>
    <n v="0"/>
    <n v="0"/>
    <n v="12671821"/>
    <x v="5"/>
  </r>
  <r>
    <x v="3"/>
    <x v="16"/>
    <n v="7"/>
    <n v="191"/>
    <n v="44"/>
    <m/>
    <m/>
    <m/>
    <m/>
    <m/>
    <m/>
    <m/>
    <m/>
    <m/>
    <s v="dc093bf66830aba5a6d67537dea6f1585aa0c3a2"/>
    <s v="2020-03-09T20:00:00Z"/>
    <m/>
    <m/>
    <n v="242"/>
    <n v="198"/>
    <n v="198"/>
    <n v="17"/>
    <n v="0"/>
    <n v="0"/>
    <n v="0"/>
    <n v="1"/>
    <n v="1"/>
    <n v="12671821"/>
    <x v="5"/>
  </r>
  <r>
    <x v="4"/>
    <x v="16"/>
    <n v="19"/>
    <n v="244"/>
    <n v="63"/>
    <m/>
    <m/>
    <m/>
    <m/>
    <m/>
    <m/>
    <m/>
    <m/>
    <m/>
    <s v="11df7db73830bcff295941a0519a6fac87cd9b66"/>
    <s v="2020-03-10T20:00:00Z"/>
    <m/>
    <m/>
    <n v="326"/>
    <n v="263"/>
    <n v="263"/>
    <n v="17"/>
    <n v="0"/>
    <n v="0"/>
    <n v="53"/>
    <n v="12"/>
    <n v="65"/>
    <n v="12671821"/>
    <x v="5"/>
  </r>
  <r>
    <x v="5"/>
    <x v="16"/>
    <n v="19"/>
    <n v="244"/>
    <n v="63"/>
    <m/>
    <m/>
    <m/>
    <m/>
    <m/>
    <m/>
    <m/>
    <m/>
    <m/>
    <s v="0004f9eb54f0230d146ed89bdbd8e44bb11e74cc"/>
    <s v="2020-03-11T20:00:00Z"/>
    <m/>
    <m/>
    <n v="326"/>
    <n v="263"/>
    <n v="263"/>
    <n v="17"/>
    <n v="0"/>
    <n v="0"/>
    <n v="0"/>
    <n v="0"/>
    <n v="0"/>
    <n v="12671821"/>
    <x v="5"/>
  </r>
  <r>
    <x v="6"/>
    <x v="16"/>
    <n v="25"/>
    <n v="266"/>
    <n v="76"/>
    <m/>
    <m/>
    <m/>
    <m/>
    <m/>
    <m/>
    <m/>
    <m/>
    <d v="2020-03-11T00:00:00"/>
    <s v="c52114081e35f219a44190dee8b1f5928155eea1"/>
    <s v="2020-03-12T20:00:00Z"/>
    <m/>
    <m/>
    <n v="367"/>
    <n v="291"/>
    <n v="291"/>
    <n v="17"/>
    <n v="0"/>
    <n v="0"/>
    <n v="22"/>
    <n v="6"/>
    <n v="28"/>
    <n v="12671821"/>
    <x v="5"/>
  </r>
  <r>
    <x v="7"/>
    <x v="16"/>
    <n v="32"/>
    <n v="294"/>
    <n v="92"/>
    <m/>
    <m/>
    <m/>
    <m/>
    <m/>
    <m/>
    <m/>
    <m/>
    <d v="2020-03-12T00:00:00"/>
    <s v="c3ac5cc0263e15199af50e0d8f5b0b9b24f4f2c8"/>
    <s v="2020-03-13T20:00:00Z"/>
    <m/>
    <m/>
    <n v="418"/>
    <n v="326"/>
    <n v="326"/>
    <n v="17"/>
    <n v="0"/>
    <n v="0"/>
    <n v="28"/>
    <n v="7"/>
    <n v="35"/>
    <n v="12671821"/>
    <x v="5"/>
  </r>
  <r>
    <x v="8"/>
    <x v="16"/>
    <n v="46"/>
    <n v="316"/>
    <n v="82"/>
    <m/>
    <m/>
    <m/>
    <m/>
    <m/>
    <m/>
    <m/>
    <m/>
    <d v="2020-03-13T00:00:00"/>
    <s v="550c3cd965dc24abf5a5a45dedc90d4b8921466c"/>
    <s v="2020-03-14T20:00:00Z"/>
    <m/>
    <m/>
    <n v="444"/>
    <n v="362"/>
    <n v="362"/>
    <n v="17"/>
    <n v="0"/>
    <n v="0"/>
    <n v="22"/>
    <n v="14"/>
    <n v="36"/>
    <n v="12671821"/>
    <x v="5"/>
  </r>
  <r>
    <x v="9"/>
    <x v="16"/>
    <n v="64"/>
    <n v="449"/>
    <n v="195"/>
    <m/>
    <m/>
    <m/>
    <m/>
    <m/>
    <m/>
    <m/>
    <m/>
    <d v="2020-03-14T00:00:00"/>
    <s v="05de4e2880cec1365fc004df213d4ba66e02e176"/>
    <s v="2020-03-15T20:00:00Z"/>
    <m/>
    <m/>
    <n v="708"/>
    <n v="513"/>
    <n v="513"/>
    <n v="17"/>
    <n v="0"/>
    <n v="0"/>
    <n v="133"/>
    <n v="18"/>
    <n v="151"/>
    <n v="12671821"/>
    <x v="5"/>
  </r>
  <r>
    <x v="10"/>
    <x v="16"/>
    <n v="93"/>
    <n v="932"/>
    <m/>
    <m/>
    <m/>
    <m/>
    <m/>
    <m/>
    <m/>
    <m/>
    <m/>
    <d v="2020-03-16T15:43:00"/>
    <s v="b4758bc7a7579774eaa3c37e1d2350f11f6acd05"/>
    <s v="2020-03-16T20:00:00Z"/>
    <m/>
    <m/>
    <n v="1025"/>
    <n v="1025"/>
    <n v="1025"/>
    <n v="17"/>
    <n v="0"/>
    <n v="0"/>
    <n v="483"/>
    <n v="29"/>
    <n v="512"/>
    <n v="12671821"/>
    <x v="5"/>
  </r>
  <r>
    <x v="11"/>
    <x v="16"/>
    <n v="159"/>
    <n v="1340"/>
    <m/>
    <m/>
    <m/>
    <m/>
    <m/>
    <m/>
    <m/>
    <m/>
    <m/>
    <d v="2020-03-16T00:00:00"/>
    <s v="03d4c52477379b33b41ca7e7f9e778da2cb5e8af"/>
    <s v="2020-03-17T20:00:00Z"/>
    <n v="1"/>
    <m/>
    <n v="1499"/>
    <n v="1499"/>
    <n v="1499"/>
    <n v="17"/>
    <n v="1"/>
    <n v="0"/>
    <n v="408"/>
    <n v="66"/>
    <n v="474"/>
    <n v="12671821"/>
    <x v="5"/>
  </r>
  <r>
    <x v="12"/>
    <x v="16"/>
    <n v="288"/>
    <n v="1763"/>
    <m/>
    <m/>
    <m/>
    <m/>
    <m/>
    <m/>
    <m/>
    <m/>
    <m/>
    <d v="2020-03-18T00:00:00"/>
    <s v="626b59c9b2c91e737bce661ef6eb7e02f49cf49c"/>
    <s v="2020-03-18T20:00:00Z"/>
    <n v="1"/>
    <m/>
    <n v="2051"/>
    <n v="2051"/>
    <n v="2051"/>
    <n v="17"/>
    <n v="0"/>
    <n v="0"/>
    <n v="423"/>
    <n v="129"/>
    <n v="552"/>
    <n v="12671821"/>
    <x v="5"/>
  </r>
  <r>
    <x v="13"/>
    <x v="16"/>
    <n v="422"/>
    <n v="2725"/>
    <m/>
    <m/>
    <m/>
    <m/>
    <m/>
    <m/>
    <m/>
    <m/>
    <m/>
    <d v="2020-03-19T00:00:00"/>
    <s v="936159c33c2080bb8b458e81cbadf87f65e125f9"/>
    <s v="2020-03-19T20:00:00Z"/>
    <n v="4"/>
    <m/>
    <n v="3147"/>
    <n v="3147"/>
    <n v="3147"/>
    <n v="17"/>
    <n v="3"/>
    <n v="0"/>
    <n v="962"/>
    <n v="134"/>
    <n v="1096"/>
    <n v="12671821"/>
    <x v="5"/>
  </r>
  <r>
    <x v="14"/>
    <x v="16"/>
    <n v="585"/>
    <n v="3696"/>
    <m/>
    <m/>
    <m/>
    <m/>
    <m/>
    <m/>
    <m/>
    <m/>
    <m/>
    <d v="2020-03-20T00:00:00"/>
    <s v="0d2c8e9e067e8a3b344a7ec63c3a64bc75377f77"/>
    <s v="2020-03-20T20:00:00Z"/>
    <n v="5"/>
    <m/>
    <n v="4281"/>
    <n v="4281"/>
    <n v="4281"/>
    <n v="17"/>
    <n v="1"/>
    <n v="0"/>
    <n v="971"/>
    <n v="163"/>
    <n v="1134"/>
    <n v="12671821"/>
    <x v="5"/>
  </r>
  <r>
    <x v="15"/>
    <x v="16"/>
    <n v="753"/>
    <n v="5488"/>
    <m/>
    <m/>
    <m/>
    <m/>
    <m/>
    <m/>
    <m/>
    <m/>
    <m/>
    <d v="2020-03-21T00:00:00"/>
    <s v="bdb59648c55a39e8fabf5c871d563c4b9351994d"/>
    <s v="2020-03-21T20:00:00Z"/>
    <n v="6"/>
    <m/>
    <n v="6241"/>
    <n v="6241"/>
    <n v="6241"/>
    <n v="17"/>
    <n v="1"/>
    <n v="0"/>
    <n v="1792"/>
    <n v="168"/>
    <n v="1960"/>
    <n v="12671821"/>
    <x v="5"/>
  </r>
  <r>
    <x v="16"/>
    <x v="16"/>
    <n v="1049"/>
    <n v="7271"/>
    <m/>
    <m/>
    <m/>
    <m/>
    <m/>
    <m/>
    <m/>
    <m/>
    <m/>
    <d v="2020-03-22T00:00:00"/>
    <s v="fdd66fb0ee203fc25f48300975504b1ec74f12ab"/>
    <s v="2020-03-22T20:00:00Z"/>
    <n v="9"/>
    <m/>
    <n v="8320"/>
    <n v="8320"/>
    <n v="8320"/>
    <n v="17"/>
    <n v="3"/>
    <n v="0"/>
    <n v="1783"/>
    <n v="296"/>
    <n v="2079"/>
    <n v="12671821"/>
    <x v="5"/>
  </r>
  <r>
    <x v="17"/>
    <x v="16"/>
    <n v="1273"/>
    <n v="8583"/>
    <m/>
    <m/>
    <m/>
    <m/>
    <m/>
    <m/>
    <m/>
    <m/>
    <s v="A"/>
    <d v="2020-03-23T00:00:00"/>
    <s v="7015844005c87317e0c37535c8304903b4af38b0"/>
    <s v="2020-03-23T20:00:00Z"/>
    <n v="12"/>
    <m/>
    <n v="9856"/>
    <n v="9856"/>
    <n v="9856"/>
    <n v="17"/>
    <n v="3"/>
    <n v="0"/>
    <n v="1312"/>
    <n v="224"/>
    <n v="1536"/>
    <n v="12671821"/>
    <x v="5"/>
  </r>
  <r>
    <x v="18"/>
    <x v="16"/>
    <n v="1535"/>
    <n v="9934"/>
    <m/>
    <m/>
    <m/>
    <m/>
    <m/>
    <m/>
    <m/>
    <m/>
    <s v="A"/>
    <d v="2020-03-24T00:00:00"/>
    <s v="8c83c1070c8cdc7a0871c8643ac563d1ee04dda5"/>
    <s v="2020-03-24T20:00:00Z"/>
    <n v="16"/>
    <m/>
    <n v="11469"/>
    <n v="11469"/>
    <n v="11469"/>
    <n v="17"/>
    <n v="4"/>
    <n v="0"/>
    <n v="1351"/>
    <n v="262"/>
    <n v="1613"/>
    <n v="12671821"/>
    <x v="5"/>
  </r>
  <r>
    <x v="19"/>
    <x v="16"/>
    <n v="1865"/>
    <n v="12344"/>
    <m/>
    <m/>
    <m/>
    <m/>
    <m/>
    <m/>
    <m/>
    <m/>
    <s v="A"/>
    <d v="2020-03-25T00:00:00"/>
    <s v="de7296dbcf66a21feb9d60b7d179967ba619f8a7"/>
    <s v="2020-03-25T20:00:00Z"/>
    <n v="19"/>
    <m/>
    <n v="14209"/>
    <n v="14209"/>
    <n v="14209"/>
    <n v="17"/>
    <n v="3"/>
    <n v="0"/>
    <n v="2410"/>
    <n v="330"/>
    <n v="2740"/>
    <n v="12671821"/>
    <x v="5"/>
  </r>
  <r>
    <x v="20"/>
    <x v="16"/>
    <n v="2538"/>
    <n v="14093"/>
    <m/>
    <m/>
    <m/>
    <m/>
    <m/>
    <m/>
    <m/>
    <m/>
    <s v="A"/>
    <d v="2020-03-26T00:00:00"/>
    <s v="e73689a554afd38adb1fcbb70fb98ee446b712f7"/>
    <s v="2020-03-26T20:00:00Z"/>
    <n v="26"/>
    <m/>
    <n v="16631"/>
    <n v="16631"/>
    <n v="16631"/>
    <n v="17"/>
    <n v="7"/>
    <n v="0"/>
    <n v="1749"/>
    <n v="673"/>
    <n v="2422"/>
    <n v="12671821"/>
    <x v="5"/>
  </r>
  <r>
    <x v="21"/>
    <x v="16"/>
    <n v="3026"/>
    <n v="18516"/>
    <m/>
    <m/>
    <m/>
    <m/>
    <m/>
    <m/>
    <m/>
    <m/>
    <s v="A"/>
    <d v="2020-03-27T00:00:00"/>
    <s v="104044606552671318c98a6916f1fe32d3f19658"/>
    <s v="2020-03-27T20:00:00Z"/>
    <n v="34"/>
    <m/>
    <n v="21542"/>
    <n v="21542"/>
    <n v="21542"/>
    <n v="17"/>
    <n v="8"/>
    <n v="0"/>
    <n v="4423"/>
    <n v="488"/>
    <n v="4911"/>
    <n v="12671821"/>
    <x v="5"/>
  </r>
  <r>
    <x v="22"/>
    <x v="16"/>
    <n v="3491"/>
    <n v="22000"/>
    <m/>
    <m/>
    <m/>
    <m/>
    <m/>
    <m/>
    <m/>
    <m/>
    <s v="A"/>
    <d v="2020-03-28T00:00:00"/>
    <s v="abc3b5d80839604051ee462a292ea27ab704230b"/>
    <s v="2020-03-28T20:00:00Z"/>
    <n v="47"/>
    <m/>
    <n v="25491"/>
    <n v="25491"/>
    <n v="25491"/>
    <n v="17"/>
    <n v="13"/>
    <n v="0"/>
    <n v="3484"/>
    <n v="465"/>
    <n v="3949"/>
    <n v="12671821"/>
    <x v="5"/>
  </r>
  <r>
    <x v="23"/>
    <x v="16"/>
    <n v="4596"/>
    <n v="23166"/>
    <m/>
    <m/>
    <m/>
    <m/>
    <m/>
    <m/>
    <m/>
    <m/>
    <s v="A"/>
    <d v="2020-03-29T00:00:00"/>
    <s v="ea483cbd69cb69672cd09f1020ab4c0bf5ad93cc"/>
    <s v="2020-03-29T20:00:00Z"/>
    <n v="65"/>
    <m/>
    <n v="27762"/>
    <n v="27762"/>
    <n v="27762"/>
    <n v="17"/>
    <n v="18"/>
    <n v="0"/>
    <n v="1166"/>
    <n v="1105"/>
    <n v="2271"/>
    <n v="12671821"/>
    <x v="5"/>
  </r>
  <r>
    <x v="24"/>
    <x v="16"/>
    <n v="5057"/>
    <n v="25389"/>
    <m/>
    <m/>
    <m/>
    <m/>
    <m/>
    <m/>
    <m/>
    <m/>
    <s v="A"/>
    <d v="2020-03-29T00:00:00"/>
    <s v="533312dff1b1b4ab9d07280d569bbfd767bb905e"/>
    <s v="2020-03-30T20:00:00Z"/>
    <n v="73"/>
    <m/>
    <n v="30446"/>
    <n v="30446"/>
    <n v="30446"/>
    <n v="17"/>
    <n v="8"/>
    <n v="0"/>
    <n v="2223"/>
    <n v="461"/>
    <n v="2684"/>
    <n v="12671821"/>
    <x v="5"/>
  </r>
  <r>
    <x v="25"/>
    <x v="16"/>
    <n v="5994"/>
    <n v="29231"/>
    <m/>
    <m/>
    <m/>
    <m/>
    <m/>
    <m/>
    <m/>
    <m/>
    <s v="A"/>
    <d v="2020-03-31T00:00:00"/>
    <s v="0699600b1755c7ce2d31f68d6cc25931fe74f7a4"/>
    <s v="2020-03-31T20:00:00Z"/>
    <n v="99"/>
    <m/>
    <n v="35225"/>
    <n v="35225"/>
    <n v="35225"/>
    <n v="17"/>
    <n v="26"/>
    <n v="0"/>
    <n v="3842"/>
    <n v="937"/>
    <n v="4779"/>
    <n v="12671821"/>
    <x v="5"/>
  </r>
  <r>
    <x v="26"/>
    <x v="16"/>
    <n v="6980"/>
    <n v="33404"/>
    <m/>
    <m/>
    <m/>
    <m/>
    <m/>
    <m/>
    <m/>
    <m/>
    <s v="A"/>
    <d v="2020-04-01T02:00:00"/>
    <s v="c9425c7ede2a3fc33ef303093f389025e28f80f2"/>
    <s v="2020-04-01T20:00:00Z"/>
    <n v="141"/>
    <m/>
    <n v="40384"/>
    <n v="40384"/>
    <n v="40384"/>
    <n v="17"/>
    <n v="42"/>
    <n v="0"/>
    <n v="4173"/>
    <n v="986"/>
    <n v="5159"/>
    <n v="12671821"/>
    <x v="5"/>
  </r>
  <r>
    <x v="27"/>
    <x v="16"/>
    <n v="7695"/>
    <n v="35961"/>
    <m/>
    <m/>
    <m/>
    <m/>
    <m/>
    <m/>
    <m/>
    <m/>
    <s v="A"/>
    <d v="2020-04-02T00:00:00"/>
    <s v="7bfa50c82e9cadbd97ea93ad51ac207aeae11b5c"/>
    <s v="2020-04-02T20:00:00Z"/>
    <n v="157"/>
    <m/>
    <n v="43656"/>
    <n v="43656"/>
    <n v="43656"/>
    <n v="17"/>
    <n v="16"/>
    <n v="0"/>
    <n v="2557"/>
    <n v="715"/>
    <n v="3272"/>
    <n v="12671821"/>
    <x v="5"/>
  </r>
  <r>
    <x v="28"/>
    <x v="16"/>
    <n v="8904"/>
    <n v="39144"/>
    <m/>
    <m/>
    <m/>
    <m/>
    <m/>
    <m/>
    <m/>
    <m/>
    <s v="A"/>
    <d v="2020-04-03T00:00:00"/>
    <s v="0b2cef0dd78d22ac1c8abca15a1b4820f376ab10"/>
    <s v="2020-04-03T20:00:00Z"/>
    <n v="210"/>
    <m/>
    <n v="48048"/>
    <n v="48048"/>
    <n v="48048"/>
    <n v="17"/>
    <n v="53"/>
    <n v="0"/>
    <n v="3183"/>
    <n v="1209"/>
    <n v="4392"/>
    <n v="12671821"/>
    <x v="5"/>
  </r>
  <r>
    <x v="29"/>
    <x v="16"/>
    <n v="10357"/>
    <n v="43224"/>
    <m/>
    <m/>
    <m/>
    <m/>
    <m/>
    <m/>
    <m/>
    <m/>
    <s v="A"/>
    <d v="2020-04-04T00:00:00"/>
    <s v="60c185422b926f6496b628a83b720ea412f3bdc1"/>
    <s v="2020-04-04T20:00:00Z"/>
    <n v="243"/>
    <m/>
    <n v="53581"/>
    <n v="53581"/>
    <n v="53581"/>
    <n v="17"/>
    <n v="33"/>
    <n v="0"/>
    <n v="4080"/>
    <n v="1453"/>
    <n v="5533"/>
    <n v="12671821"/>
    <x v="5"/>
  </r>
  <r>
    <x v="30"/>
    <x v="16"/>
    <n v="11256"/>
    <n v="47727"/>
    <m/>
    <m/>
    <m/>
    <m/>
    <m/>
    <m/>
    <m/>
    <m/>
    <s v="A"/>
    <d v="2020-04-05T00:00:00"/>
    <s v="028360c7575c832d851c2a3bb927a7c371860578"/>
    <s v="2020-04-05T20:00:00Z"/>
    <n v="274"/>
    <m/>
    <n v="58983"/>
    <n v="58983"/>
    <n v="58983"/>
    <n v="17"/>
    <n v="31"/>
    <n v="0"/>
    <n v="4503"/>
    <n v="899"/>
    <n v="5402"/>
    <n v="12671821"/>
    <x v="5"/>
  </r>
  <r>
    <x v="31"/>
    <x v="16"/>
    <n v="12262"/>
    <n v="50680"/>
    <m/>
    <m/>
    <m/>
    <m/>
    <m/>
    <m/>
    <m/>
    <m/>
    <s v="A"/>
    <d v="2020-04-06T00:00:00"/>
    <s v="37375072af04066c00dc321fda75f48cdb3a1a48"/>
    <s v="2020-04-06T20:00:00Z"/>
    <n v="307"/>
    <m/>
    <n v="62942"/>
    <n v="62942"/>
    <n v="62942"/>
    <n v="17"/>
    <n v="33"/>
    <n v="0"/>
    <n v="2953"/>
    <n v="1006"/>
    <n v="3959"/>
    <n v="12671821"/>
    <x v="5"/>
  </r>
  <r>
    <x v="32"/>
    <x v="16"/>
    <n v="13549"/>
    <n v="55183"/>
    <m/>
    <n v="3680"/>
    <m/>
    <n v="1166"/>
    <m/>
    <n v="821"/>
    <m/>
    <m/>
    <s v="A"/>
    <d v="2020-04-07T00:00:00"/>
    <s v="5c350545113d11b495c81d024b2352240843d669"/>
    <s v="2020-04-07T20:00:00Z"/>
    <n v="380"/>
    <m/>
    <n v="68732"/>
    <n v="68732"/>
    <n v="68732"/>
    <n v="17"/>
    <n v="73"/>
    <n v="0"/>
    <n v="4503"/>
    <n v="1287"/>
    <n v="5790"/>
    <n v="12671821"/>
    <x v="5"/>
  </r>
  <r>
    <x v="33"/>
    <x v="16"/>
    <n v="15078"/>
    <n v="59988"/>
    <m/>
    <n v="3680"/>
    <m/>
    <n v="1166"/>
    <m/>
    <n v="821"/>
    <m/>
    <m/>
    <s v="A"/>
    <d v="2020-04-08T00:00:00"/>
    <s v="392c377290c9304cbbae91cb0d719d6cb8b7b810"/>
    <s v="2020-04-08T20:00:00Z"/>
    <n v="462"/>
    <m/>
    <n v="75066"/>
    <n v="75066"/>
    <n v="75066"/>
    <n v="17"/>
    <n v="82"/>
    <n v="0"/>
    <n v="4805"/>
    <n v="1529"/>
    <n v="6334"/>
    <n v="12671821"/>
    <x v="5"/>
  </r>
  <r>
    <x v="34"/>
    <x v="16"/>
    <n v="16422"/>
    <n v="64435"/>
    <m/>
    <n v="3680"/>
    <m/>
    <n v="1166"/>
    <m/>
    <n v="821"/>
    <m/>
    <m/>
    <s v="A"/>
    <d v="2020-04-09T00:00:00"/>
    <s v="20e9c24658a773bd8c3379a297f72bee27f2f4c6"/>
    <s v="2020-04-09T20:00:00Z"/>
    <n v="528"/>
    <m/>
    <n v="80857"/>
    <n v="80857"/>
    <n v="80857"/>
    <n v="17"/>
    <n v="66"/>
    <n v="0"/>
    <n v="4447"/>
    <n v="1344"/>
    <n v="5791"/>
    <n v="12671821"/>
    <x v="5"/>
  </r>
  <r>
    <x v="35"/>
    <x v="16"/>
    <n v="17887"/>
    <n v="69640"/>
    <m/>
    <n v="3680"/>
    <m/>
    <n v="1166"/>
    <m/>
    <n v="821"/>
    <m/>
    <m/>
    <s v="A"/>
    <d v="2020-04-10T00:00:00"/>
    <s v="917761ab030f3e95c5190e61523ab9c1def68dfd"/>
    <s v="2020-04-10T20:00:00Z"/>
    <n v="596"/>
    <m/>
    <n v="87527"/>
    <n v="87527"/>
    <n v="87527"/>
    <n v="17"/>
    <n v="68"/>
    <n v="0"/>
    <n v="5205"/>
    <n v="1465"/>
    <n v="6670"/>
    <n v="12671821"/>
    <x v="5"/>
  </r>
  <r>
    <x v="36"/>
    <x v="16"/>
    <n v="19180"/>
    <n v="72969"/>
    <m/>
    <n v="3680"/>
    <m/>
    <n v="1166"/>
    <m/>
    <n v="821"/>
    <m/>
    <m/>
    <s v="A"/>
    <d v="2020-04-11T00:00:00"/>
    <s v="100b230e907a0d7de1a63d0a2d572543b5783be8"/>
    <s v="2020-04-11T20:00:00Z"/>
    <n v="677"/>
    <m/>
    <n v="92149"/>
    <n v="92149"/>
    <n v="92149"/>
    <n v="17"/>
    <n v="81"/>
    <n v="0"/>
    <n v="3329"/>
    <n v="1293"/>
    <n v="4622"/>
    <n v="12671821"/>
    <x v="5"/>
  </r>
  <r>
    <x v="37"/>
    <x v="16"/>
    <n v="20852"/>
    <n v="79883"/>
    <m/>
    <n v="3680"/>
    <m/>
    <n v="1166"/>
    <m/>
    <n v="821"/>
    <m/>
    <m/>
    <s v="A"/>
    <d v="2020-04-12T00:00:00"/>
    <s v="25c61ff3bf5cce038afdd3964fe48a40bfc48155"/>
    <s v="2020-04-12T20:00:00Z"/>
    <n v="720"/>
    <m/>
    <n v="100735"/>
    <n v="100735"/>
    <n v="100735"/>
    <n v="17"/>
    <n v="43"/>
    <n v="0"/>
    <n v="6914"/>
    <n v="1672"/>
    <n v="8586"/>
    <n v="12671821"/>
    <x v="5"/>
  </r>
  <r>
    <x v="38"/>
    <x v="16"/>
    <n v="22025"/>
    <n v="83743"/>
    <m/>
    <n v="3680"/>
    <m/>
    <n v="1166"/>
    <m/>
    <n v="821"/>
    <m/>
    <m/>
    <s v="A"/>
    <d v="2020-04-13T00:00:00"/>
    <s v="717d100479891245fb7835dbe5ccb37c7f62c775"/>
    <s v="2020-04-13T20:00:00Z"/>
    <n v="794"/>
    <m/>
    <n v="105768"/>
    <n v="105768"/>
    <n v="105768"/>
    <n v="17"/>
    <n v="74"/>
    <n v="0"/>
    <n v="3860"/>
    <n v="1173"/>
    <n v="5033"/>
    <n v="12671821"/>
    <x v="5"/>
  </r>
  <r>
    <x v="39"/>
    <x v="16"/>
    <n v="23247"/>
    <n v="87369"/>
    <m/>
    <n v="4283"/>
    <m/>
    <n v="1189"/>
    <m/>
    <n v="796"/>
    <m/>
    <m/>
    <s v="A"/>
    <d v="2020-04-14T00:00:00"/>
    <s v="86e30997bc7e1aea835bf8c917e0103bbbd6f11a"/>
    <s v="2020-04-14T20:00:00Z"/>
    <n v="868"/>
    <m/>
    <n v="110616"/>
    <n v="110616"/>
    <n v="110616"/>
    <n v="17"/>
    <n v="74"/>
    <n v="0"/>
    <n v="3626"/>
    <n v="1222"/>
    <n v="4848"/>
    <n v="12671821"/>
    <x v="5"/>
  </r>
  <r>
    <x v="40"/>
    <x v="16"/>
    <n v="24593"/>
    <n v="92336"/>
    <m/>
    <n v="4283"/>
    <m/>
    <n v="1189"/>
    <m/>
    <n v="796"/>
    <m/>
    <m/>
    <s v="A"/>
    <d v="2020-04-15T00:00:00"/>
    <s v="108160afe82ca8104337dee854e03836a9589e1a"/>
    <s v="2020-04-15T20:00:00Z"/>
    <n v="948"/>
    <m/>
    <n v="116929"/>
    <n v="116929"/>
    <n v="116929"/>
    <n v="17"/>
    <n v="80"/>
    <n v="0"/>
    <n v="4967"/>
    <n v="1346"/>
    <n v="6313"/>
    <n v="12671821"/>
    <x v="5"/>
  </r>
  <r>
    <x v="41"/>
    <x v="16"/>
    <n v="25733"/>
    <n v="96856"/>
    <m/>
    <n v="4423"/>
    <m/>
    <n v="1248"/>
    <m/>
    <n v="797"/>
    <m/>
    <m/>
    <s v="A"/>
    <d v="2020-04-16T00:00:00"/>
    <s v="60f41318f1c04c9cc64dcae3bb9737bb552b5bea"/>
    <s v="2020-04-16T20:00:00Z"/>
    <n v="1072"/>
    <m/>
    <n v="122589"/>
    <n v="122589"/>
    <n v="122589"/>
    <n v="17"/>
    <n v="124"/>
    <n v="0"/>
    <n v="4520"/>
    <n v="1140"/>
    <n v="5660"/>
    <n v="12671821"/>
    <x v="5"/>
  </r>
  <r>
    <x v="42"/>
    <x v="16"/>
    <n v="27575"/>
    <n v="102588"/>
    <m/>
    <n v="4454"/>
    <m/>
    <n v="1196"/>
    <m/>
    <n v="777"/>
    <m/>
    <m/>
    <s v="A"/>
    <d v="2020-04-17T00:00:00"/>
    <s v="d7e5479c4095b229b5c212d48baa225e62fbacb0"/>
    <s v="2020-04-17T20:00:00Z"/>
    <n v="1134"/>
    <m/>
    <n v="130163"/>
    <n v="130163"/>
    <n v="130163"/>
    <n v="17"/>
    <n v="62"/>
    <n v="0"/>
    <n v="5732"/>
    <n v="1842"/>
    <n v="7574"/>
    <n v="12671821"/>
    <x v="5"/>
  </r>
  <r>
    <x v="43"/>
    <x v="16"/>
    <n v="29160"/>
    <n v="108244"/>
    <m/>
    <n v="4340"/>
    <m/>
    <n v="1192"/>
    <m/>
    <n v="740"/>
    <m/>
    <m/>
    <s v="A"/>
    <d v="2020-04-18T00:00:00"/>
    <s v="7c4a6ebb3606dd6cdd2b6f6aed1f5249ee36e6f1"/>
    <s v="2020-04-18T20:00:00Z"/>
    <n v="1259"/>
    <m/>
    <n v="137404"/>
    <n v="137404"/>
    <n v="137404"/>
    <n v="17"/>
    <n v="125"/>
    <n v="0"/>
    <n v="5656"/>
    <n v="1585"/>
    <n v="7241"/>
    <n v="12671821"/>
    <x v="5"/>
  </r>
  <r>
    <x v="44"/>
    <x v="16"/>
    <n v="30357"/>
    <n v="112961"/>
    <m/>
    <n v="4314"/>
    <m/>
    <n v="1196"/>
    <m/>
    <n v="749"/>
    <m/>
    <m/>
    <s v="A"/>
    <d v="2020-04-19T00:00:00"/>
    <s v="0fb2cae0ff5350cbfbf4d0891c4a1cbb2ef14bcd"/>
    <s v="2020-04-19T20:00:00Z"/>
    <n v="1290"/>
    <m/>
    <n v="143318"/>
    <n v="143318"/>
    <n v="143318"/>
    <n v="17"/>
    <n v="31"/>
    <n v="0"/>
    <n v="4717"/>
    <n v="1197"/>
    <n v="5914"/>
    <n v="12671821"/>
    <x v="5"/>
  </r>
  <r>
    <x v="45"/>
    <x v="16"/>
    <n v="31508"/>
    <n v="116850"/>
    <m/>
    <n v="4599"/>
    <m/>
    <n v="1239"/>
    <m/>
    <n v="757"/>
    <m/>
    <m/>
    <s v="A"/>
    <d v="2020-04-20T00:00:00"/>
    <s v="583888fe4cde2d86f0ccd133a3f338a70ca2b7fe"/>
    <s v="2020-04-20T20:00:00Z"/>
    <n v="1349"/>
    <m/>
    <n v="148358"/>
    <n v="148358"/>
    <n v="148358"/>
    <n v="17"/>
    <n v="59"/>
    <n v="0"/>
    <n v="3889"/>
    <n v="1151"/>
    <n v="5040"/>
    <n v="12671821"/>
    <x v="5"/>
  </r>
  <r>
    <x v="46"/>
    <x v="16"/>
    <n v="33059"/>
    <n v="121938"/>
    <m/>
    <n v="4776"/>
    <m/>
    <n v="1226"/>
    <m/>
    <n v="781"/>
    <m/>
    <m/>
    <s v="A"/>
    <d v="2020-04-21T00:00:00"/>
    <s v="83141b4b6b9f48bb1e0dda4d5ed1dd41ed8f9232"/>
    <s v="2020-04-21T20:00:00Z"/>
    <n v="1468"/>
    <m/>
    <n v="154997"/>
    <n v="154997"/>
    <n v="154997"/>
    <n v="17"/>
    <n v="119"/>
    <n v="0"/>
    <n v="5088"/>
    <n v="1551"/>
    <n v="6639"/>
    <n v="12671821"/>
    <x v="5"/>
  </r>
  <r>
    <x v="47"/>
    <x v="16"/>
    <n v="35108"/>
    <n v="129238"/>
    <m/>
    <n v="4665"/>
    <m/>
    <n v="1220"/>
    <m/>
    <n v="747"/>
    <m/>
    <m/>
    <s v="A"/>
    <d v="2020-04-22T00:00:00"/>
    <s v="8b338b8f6d042e417369a3edaaa1e938908d9c6c"/>
    <s v="2020-04-22T20:00:00Z"/>
    <n v="1565"/>
    <m/>
    <n v="164346"/>
    <n v="164346"/>
    <n v="164346"/>
    <n v="17"/>
    <n v="97"/>
    <n v="0"/>
    <n v="7300"/>
    <n v="2049"/>
    <n v="9349"/>
    <n v="12671821"/>
    <x v="5"/>
  </r>
  <r>
    <x v="48"/>
    <x v="16"/>
    <n v="36934"/>
    <n v="136382"/>
    <m/>
    <n v="4877"/>
    <m/>
    <n v="1268"/>
    <m/>
    <n v="766"/>
    <m/>
    <m/>
    <s v="A"/>
    <d v="2020-04-23T00:00:00"/>
    <s v="e9a897ea84d5fb1a1b9a03d1b3cdeb9e66e5b87b"/>
    <s v="2020-04-23T20:00:00Z"/>
    <n v="1688"/>
    <m/>
    <n v="173316"/>
    <n v="173316"/>
    <n v="173316"/>
    <n v="17"/>
    <n v="123"/>
    <n v="0"/>
    <n v="7144"/>
    <n v="1826"/>
    <n v="8970"/>
    <n v="12671821"/>
    <x v="5"/>
  </r>
  <r>
    <x v="49"/>
    <x v="16"/>
    <n v="39658"/>
    <n v="149974"/>
    <m/>
    <n v="4828"/>
    <m/>
    <n v="1225"/>
    <m/>
    <n v="709"/>
    <m/>
    <m/>
    <s v="A"/>
    <d v="2020-04-24T00:00:00"/>
    <s v="450b2c8cec73886a10c5af8e20cef93f1d1aaf7c"/>
    <s v="2020-04-24T20:00:00Z"/>
    <n v="1795"/>
    <m/>
    <n v="189632"/>
    <n v="189632"/>
    <n v="189632"/>
    <n v="17"/>
    <n v="107"/>
    <n v="0"/>
    <n v="13592"/>
    <n v="2724"/>
    <n v="16316"/>
    <n v="12671821"/>
    <x v="5"/>
  </r>
  <r>
    <x v="50"/>
    <x v="16"/>
    <n v="41777"/>
    <n v="159840"/>
    <m/>
    <n v="4699"/>
    <m/>
    <n v="1244"/>
    <m/>
    <n v="763"/>
    <m/>
    <m/>
    <s v="A"/>
    <d v="2020-04-25T00:00:00"/>
    <s v="f0bb33f2593fce78bb7b1ad1dbb3f76a4b8f1e99"/>
    <s v="2020-04-25T20:00:00Z"/>
    <n v="1874"/>
    <m/>
    <n v="201617"/>
    <n v="201617"/>
    <n v="201617"/>
    <n v="17"/>
    <n v="79"/>
    <n v="0"/>
    <n v="9866"/>
    <n v="2119"/>
    <n v="11985"/>
    <n v="12671821"/>
    <x v="5"/>
  </r>
  <r>
    <x v="51"/>
    <x v="16"/>
    <n v="43903"/>
    <n v="171049"/>
    <m/>
    <n v="4595"/>
    <m/>
    <n v="1267"/>
    <m/>
    <n v="772"/>
    <m/>
    <m/>
    <s v="A"/>
    <d v="2020-04-26T00:00:00"/>
    <s v="c0e75f2f23875d29bbb33d7770607140f886abbd"/>
    <s v="2020-04-26T20:00:00Z"/>
    <n v="1933"/>
    <m/>
    <n v="214952"/>
    <n v="214952"/>
    <n v="214952"/>
    <n v="17"/>
    <n v="59"/>
    <n v="0"/>
    <n v="11209"/>
    <n v="2126"/>
    <n v="13335"/>
    <n v="12671821"/>
    <x v="5"/>
  </r>
  <r>
    <x v="52"/>
    <x v="16"/>
    <n v="45883"/>
    <n v="181745"/>
    <m/>
    <n v="4672"/>
    <m/>
    <n v="1249"/>
    <m/>
    <n v="763"/>
    <m/>
    <m/>
    <s v="A"/>
    <d v="2020-04-27T00:00:00"/>
    <s v="e8d34a183eff93424946852aacef72a146df70c0"/>
    <s v="2020-04-27T20:00:00Z"/>
    <n v="1983"/>
    <m/>
    <n v="227628"/>
    <n v="227628"/>
    <n v="227628"/>
    <n v="17"/>
    <n v="50"/>
    <n v="0"/>
    <n v="10696"/>
    <n v="1980"/>
    <n v="12676"/>
    <n v="12671821"/>
    <x v="5"/>
  </r>
  <r>
    <x v="53"/>
    <x v="16"/>
    <n v="48102"/>
    <n v="194087"/>
    <m/>
    <n v="4738"/>
    <m/>
    <n v="1245"/>
    <m/>
    <n v="778"/>
    <m/>
    <m/>
    <s v="A"/>
    <d v="2020-04-28T00:00:00"/>
    <s v="7d92f7ceda01feada4a05e2661a854bb7c5b1b0f"/>
    <s v="2020-04-28T20:00:00Z"/>
    <n v="2125"/>
    <m/>
    <n v="242189"/>
    <n v="242189"/>
    <n v="242189"/>
    <n v="17"/>
    <n v="142"/>
    <n v="0"/>
    <n v="12342"/>
    <n v="2219"/>
    <n v="14561"/>
    <n v="12671821"/>
    <x v="5"/>
  </r>
  <r>
    <x v="54"/>
    <x v="16"/>
    <n v="50355"/>
    <n v="206312"/>
    <m/>
    <n v="5036"/>
    <m/>
    <n v="1290"/>
    <m/>
    <n v="777"/>
    <m/>
    <m/>
    <s v="A"/>
    <d v="2020-04-29T00:00:00"/>
    <s v="a3820020f97200a72a110be592bf907e12e696ca"/>
    <s v="2020-04-29T20:00:00Z"/>
    <n v="2215"/>
    <m/>
    <n v="256667"/>
    <n v="256667"/>
    <n v="256667"/>
    <n v="17"/>
    <n v="90"/>
    <n v="0"/>
    <n v="12225"/>
    <n v="2253"/>
    <n v="14478"/>
    <n v="12671821"/>
    <x v="5"/>
  </r>
  <r>
    <x v="55"/>
    <x v="16"/>
    <n v="52918"/>
    <n v="216949"/>
    <m/>
    <n v="4953"/>
    <m/>
    <n v="1289"/>
    <m/>
    <n v="785"/>
    <m/>
    <m/>
    <s v="A"/>
    <d v="2020-04-30T00:00:00"/>
    <s v="3671aeb0dd33aca11d7a89116deb7bec73be20a2"/>
    <s v="2020-04-30T20:00:00Z"/>
    <n v="2355"/>
    <m/>
    <n v="269867"/>
    <n v="269867"/>
    <n v="269867"/>
    <n v="17"/>
    <n v="140"/>
    <n v="0"/>
    <n v="10637"/>
    <n v="2563"/>
    <n v="13200"/>
    <n v="12671821"/>
    <x v="5"/>
  </r>
  <r>
    <x v="56"/>
    <x v="16"/>
    <n v="56055"/>
    <n v="228633"/>
    <m/>
    <n v="4900"/>
    <m/>
    <n v="1263"/>
    <m/>
    <n v="777"/>
    <m/>
    <m/>
    <s v="A"/>
    <d v="2020-05-01T00:00:00"/>
    <s v="1dc105a189f22ec6f6a9496bb39320823e2315ee"/>
    <s v="2020-05-01T20:00:00Z"/>
    <n v="2457"/>
    <m/>
    <n v="284688"/>
    <n v="284688"/>
    <n v="284688"/>
    <n v="17"/>
    <n v="102"/>
    <n v="0"/>
    <n v="11684"/>
    <n v="3137"/>
    <n v="14821"/>
    <n v="12671821"/>
    <x v="5"/>
  </r>
  <r>
    <x v="57"/>
    <x v="16"/>
    <n v="58505"/>
    <n v="241391"/>
    <m/>
    <n v="4717"/>
    <m/>
    <n v="1250"/>
    <m/>
    <n v="789"/>
    <m/>
    <m/>
    <s v="A"/>
    <d v="2020-05-02T00:00:00"/>
    <s v="0bab87f3821fc68dc16c9b9f6be1f659a26f95c5"/>
    <s v="2020-05-02T20:00:00Z"/>
    <n v="2559"/>
    <m/>
    <n v="299896"/>
    <n v="299896"/>
    <n v="299896"/>
    <n v="17"/>
    <n v="102"/>
    <n v="0"/>
    <n v="12758"/>
    <n v="2450"/>
    <n v="15208"/>
    <n v="12671821"/>
    <x v="5"/>
  </r>
  <r>
    <x v="58"/>
    <x v="16"/>
    <n v="61499"/>
    <n v="257814"/>
    <m/>
    <n v="4701"/>
    <m/>
    <n v="1232"/>
    <m/>
    <n v="759"/>
    <m/>
    <m/>
    <s v="A"/>
    <d v="2020-05-02T00:00:00"/>
    <s v="b81126801cf1503f6be0e4422e23568b80bccb82"/>
    <s v="2020-05-03T20:00:00Z"/>
    <n v="2618"/>
    <m/>
    <n v="319313"/>
    <n v="319313"/>
    <n v="319313"/>
    <n v="17"/>
    <n v="59"/>
    <n v="0"/>
    <n v="16423"/>
    <n v="2994"/>
    <n v="19417"/>
    <n v="12671821"/>
    <x v="5"/>
  </r>
  <r>
    <x v="59"/>
    <x v="16"/>
    <n v="63840"/>
    <n v="269307"/>
    <m/>
    <n v="4493"/>
    <m/>
    <n v="1232"/>
    <m/>
    <n v="763"/>
    <m/>
    <m/>
    <s v="A"/>
    <d v="2020-05-04T00:00:00"/>
    <s v="d782e7b14220fd17f5a776078b0bf27fbf9514a9"/>
    <s v="2020-05-04T20:00:00Z"/>
    <n v="2662"/>
    <m/>
    <n v="333147"/>
    <n v="333147"/>
    <n v="333147"/>
    <n v="17"/>
    <n v="44"/>
    <n v="0"/>
    <n v="11493"/>
    <n v="2341"/>
    <n v="13834"/>
    <n v="12671821"/>
    <x v="5"/>
  </r>
  <r>
    <x v="60"/>
    <x v="16"/>
    <n v="65962"/>
    <n v="280324"/>
    <m/>
    <n v="4780"/>
    <m/>
    <n v="1266"/>
    <m/>
    <n v="780"/>
    <m/>
    <m/>
    <s v="A"/>
    <d v="2020-05-05T00:00:00"/>
    <s v="e21339964b8c7a6a92673f5c4e442e0c7cac79d8"/>
    <s v="2020-05-05T20:00:00Z"/>
    <n v="2838"/>
    <m/>
    <n v="346286"/>
    <n v="346286"/>
    <n v="346286"/>
    <n v="17"/>
    <n v="176"/>
    <n v="0"/>
    <n v="11017"/>
    <n v="2122"/>
    <n v="13139"/>
    <n v="12671821"/>
    <x v="5"/>
  </r>
  <r>
    <x v="61"/>
    <x v="16"/>
    <n v="68232"/>
    <n v="293028"/>
    <m/>
    <n v="4832"/>
    <m/>
    <n v="1231"/>
    <m/>
    <n v="780"/>
    <m/>
    <m/>
    <s v="A"/>
    <d v="2020-05-06T00:00:00"/>
    <s v="eda1ae6d1d4b368cd632daf32b8a7bff6e7ccc00"/>
    <s v="2020-05-06T20:00:00Z"/>
    <n v="2974"/>
    <m/>
    <n v="361260"/>
    <n v="361260"/>
    <n v="361260"/>
    <n v="17"/>
    <n v="136"/>
    <n v="0"/>
    <n v="12704"/>
    <n v="2270"/>
    <n v="14974"/>
    <n v="12671821"/>
    <x v="5"/>
  </r>
  <r>
    <x v="62"/>
    <x v="16"/>
    <n v="70873"/>
    <n v="308170"/>
    <m/>
    <n v="4862"/>
    <m/>
    <n v="1253"/>
    <m/>
    <n v="766"/>
    <m/>
    <m/>
    <s v="A"/>
    <d v="2020-05-07T00:00:00"/>
    <s v="82ce7cd91fbf0e15d62a7314630c13ab479438b5"/>
    <s v="2020-05-07T20:00:00Z"/>
    <n v="3111"/>
    <m/>
    <n v="379043"/>
    <n v="379043"/>
    <n v="379043"/>
    <n v="17"/>
    <n v="137"/>
    <n v="0"/>
    <n v="15142"/>
    <n v="2641"/>
    <n v="17783"/>
    <n v="12671821"/>
    <x v="5"/>
  </r>
  <r>
    <x v="63"/>
    <x v="16"/>
    <n v="73760"/>
    <n v="325954"/>
    <m/>
    <n v="4750"/>
    <m/>
    <n v="1222"/>
    <m/>
    <n v="727"/>
    <m/>
    <m/>
    <s v="A"/>
    <d v="2020-05-08T00:00:00"/>
    <s v="78645d0b39c50f0808f893027de4117e81e09766"/>
    <s v="2020-05-08T20:00:00Z"/>
    <n v="3241"/>
    <m/>
    <n v="399714"/>
    <n v="399714"/>
    <n v="399714"/>
    <n v="17"/>
    <n v="130"/>
    <n v="0"/>
    <n v="17784"/>
    <n v="2887"/>
    <n v="20671"/>
    <n v="12671821"/>
    <x v="5"/>
  </r>
  <r>
    <x v="64"/>
    <x v="16"/>
    <n v="76085"/>
    <n v="340246"/>
    <m/>
    <n v="4739"/>
    <m/>
    <n v="1215"/>
    <m/>
    <n v="739"/>
    <m/>
    <m/>
    <s v="A"/>
    <d v="2020-05-09T00:00:00"/>
    <s v="07903096ff837ca8e1b850ca57263f091836fab3"/>
    <s v="2020-05-09T20:00:00Z"/>
    <n v="3349"/>
    <m/>
    <n v="416331"/>
    <n v="416331"/>
    <n v="416331"/>
    <n v="17"/>
    <n v="108"/>
    <n v="0"/>
    <n v="14292"/>
    <n v="2325"/>
    <n v="16617"/>
    <n v="12671821"/>
    <x v="5"/>
  </r>
  <r>
    <x v="65"/>
    <x v="16"/>
    <n v="77741"/>
    <n v="352243"/>
    <m/>
    <n v="4293"/>
    <m/>
    <n v="1232"/>
    <m/>
    <n v="709"/>
    <m/>
    <m/>
    <s v="A"/>
    <d v="2020-05-10T00:00:00"/>
    <s v="4ad02b7be8aa92e1bb30db588bbfa73e13e1109e"/>
    <s v="2020-05-10T20:00:00Z"/>
    <n v="3406"/>
    <m/>
    <n v="429984"/>
    <n v="429984"/>
    <n v="429984"/>
    <n v="17"/>
    <n v="57"/>
    <n v="0"/>
    <n v="11997"/>
    <n v="1656"/>
    <n v="13653"/>
    <n v="12671821"/>
    <x v="5"/>
  </r>
  <r>
    <x v="66"/>
    <x v="16"/>
    <n v="79007"/>
    <n v="363418"/>
    <m/>
    <n v="4319"/>
    <m/>
    <n v="1248"/>
    <m/>
    <n v="730"/>
    <m/>
    <m/>
    <s v="A"/>
    <d v="2020-05-11T00:00:00"/>
    <s v="f44cdbee224288e9756f9c879b4330cf1a40125a"/>
    <s v="2020-05-11T20:00:00Z"/>
    <n v="3459"/>
    <m/>
    <n v="442425"/>
    <n v="442425"/>
    <n v="442425"/>
    <n v="17"/>
    <n v="53"/>
    <n v="0"/>
    <n v="11175"/>
    <n v="1266"/>
    <n v="12441"/>
    <n v="12671821"/>
    <x v="5"/>
  </r>
  <r>
    <x v="67"/>
    <x v="16"/>
    <n v="83021"/>
    <n v="388670"/>
    <m/>
    <n v="4626"/>
    <m/>
    <n v="1215"/>
    <m/>
    <n v="730"/>
    <m/>
    <m/>
    <s v="A"/>
    <d v="2020-05-12T00:00:00"/>
    <s v="7eeee0fea9bfea9b5d442150defcb14e725265a0"/>
    <s v="2020-05-12T20:00:00Z"/>
    <n v="3601"/>
    <m/>
    <n v="471691"/>
    <n v="471691"/>
    <n v="471691"/>
    <n v="17"/>
    <n v="142"/>
    <n v="0"/>
    <n v="25252"/>
    <n v="4014"/>
    <n v="29266"/>
    <n v="12671821"/>
    <x v="5"/>
  </r>
  <r>
    <x v="68"/>
    <x v="16"/>
    <n v="84698"/>
    <n v="404661"/>
    <m/>
    <n v="4563"/>
    <m/>
    <n v="1208"/>
    <m/>
    <n v="714"/>
    <m/>
    <m/>
    <s v="A"/>
    <d v="2020-05-13T00:00:00"/>
    <s v="850a3d380e16b1a41147bdf42cad86804414204a"/>
    <s v="2020-05-13T20:00:00Z"/>
    <n v="3792"/>
    <m/>
    <n v="489359"/>
    <n v="489359"/>
    <n v="489359"/>
    <n v="17"/>
    <n v="191"/>
    <n v="0"/>
    <n v="15991"/>
    <n v="1677"/>
    <n v="17668"/>
    <n v="12671821"/>
    <x v="5"/>
  </r>
  <r>
    <x v="69"/>
    <x v="16"/>
    <n v="87937"/>
    <n v="424100"/>
    <m/>
    <n v="4473"/>
    <m/>
    <n v="1132"/>
    <m/>
    <n v="689"/>
    <m/>
    <m/>
    <s v="A"/>
    <d v="2020-05-14T00:00:00"/>
    <s v="a876c20dbff144e5f0e79d1938b9715f87ac6b40"/>
    <s v="2020-05-14T20:00:00Z"/>
    <n v="3928"/>
    <m/>
    <n v="512037"/>
    <n v="512037"/>
    <n v="512037"/>
    <n v="17"/>
    <n v="136"/>
    <n v="0"/>
    <n v="19439"/>
    <n v="3239"/>
    <n v="22678"/>
    <n v="12671821"/>
    <x v="5"/>
  </r>
  <r>
    <x v="70"/>
    <x v="16"/>
    <n v="90369"/>
    <n v="448233"/>
    <m/>
    <n v="4367"/>
    <m/>
    <n v="1129"/>
    <m/>
    <n v="675"/>
    <m/>
    <m/>
    <s v="A"/>
    <d v="2020-05-15T00:00:00"/>
    <s v="beeae9be7c9b11830edb2ac7e350bc68104cfb9e"/>
    <s v="2020-05-15T20:00:00Z"/>
    <n v="4058"/>
    <m/>
    <n v="538602"/>
    <n v="538602"/>
    <n v="538602"/>
    <n v="17"/>
    <n v="130"/>
    <n v="0"/>
    <n v="24133"/>
    <n v="2432"/>
    <n v="26565"/>
    <n v="12671821"/>
    <x v="5"/>
  </r>
  <r>
    <x v="71"/>
    <x v="16"/>
    <n v="92457"/>
    <n v="469192"/>
    <m/>
    <n v="4306"/>
    <m/>
    <n v="1135"/>
    <m/>
    <n v="653"/>
    <m/>
    <m/>
    <s v="A"/>
    <d v="2020-05-16T00:00:00"/>
    <s v="780a5f44f8f1f3fce54393f2ce9dff7dd8e1ab45"/>
    <s v="2020-05-16T20:00:00Z"/>
    <n v="4129"/>
    <m/>
    <n v="561649"/>
    <n v="561649"/>
    <n v="561649"/>
    <n v="17"/>
    <n v="71"/>
    <n v="0"/>
    <n v="20959"/>
    <n v="2088"/>
    <n v="23047"/>
    <n v="12671821"/>
    <x v="5"/>
  </r>
  <r>
    <x v="72"/>
    <x v="16"/>
    <n v="94191"/>
    <n v="487753"/>
    <m/>
    <n v="4190"/>
    <m/>
    <n v="1144"/>
    <m/>
    <n v="735"/>
    <m/>
    <m/>
    <s v="A"/>
    <d v="2020-05-17T00:00:00"/>
    <s v="066bf29c654c015e7a712884a37cbcf9ab02ee61"/>
    <s v="2020-05-17T20:00:00Z"/>
    <n v="4177"/>
    <m/>
    <n v="581944"/>
    <n v="581944"/>
    <n v="581944"/>
    <n v="17"/>
    <n v="48"/>
    <n v="0"/>
    <n v="18561"/>
    <n v="1734"/>
    <n v="20295"/>
    <n v="12671821"/>
    <x v="5"/>
  </r>
  <r>
    <x v="73"/>
    <x v="16"/>
    <n v="96485"/>
    <n v="506756"/>
    <m/>
    <n v="4120"/>
    <m/>
    <n v="1096"/>
    <m/>
    <n v="636"/>
    <m/>
    <m/>
    <s v="A"/>
    <d v="2020-05-18T00:59:00"/>
    <s v="b8244579a51ceaf3c75df057dfe600686fa83b4a"/>
    <s v="2020-05-18T20:00:00Z"/>
    <n v="4234"/>
    <m/>
    <n v="603241"/>
    <n v="603241"/>
    <n v="603241"/>
    <n v="17"/>
    <n v="57"/>
    <n v="0"/>
    <n v="19003"/>
    <n v="2294"/>
    <n v="21297"/>
    <n v="12671821"/>
    <x v="5"/>
  </r>
  <r>
    <x v="74"/>
    <x v="16"/>
    <n v="98030"/>
    <n v="523654"/>
    <m/>
    <n v="4002"/>
    <m/>
    <n v="993"/>
    <m/>
    <n v="576"/>
    <m/>
    <m/>
    <s v="A"/>
    <d v="2020-05-19T00:00:00"/>
    <s v="20ee8a98aea8075e3e622fb394656c33e93c21e0"/>
    <s v="2020-05-19T20:00:00Z"/>
    <n v="4379"/>
    <m/>
    <n v="621684"/>
    <n v="621684"/>
    <n v="621684"/>
    <n v="17"/>
    <n v="145"/>
    <n v="0"/>
    <n v="16898"/>
    <n v="1545"/>
    <n v="18443"/>
    <n v="12671821"/>
    <x v="5"/>
  </r>
  <r>
    <x v="75"/>
    <x v="16"/>
    <n v="100418"/>
    <n v="542295"/>
    <m/>
    <n v="3914"/>
    <m/>
    <n v="1005"/>
    <m/>
    <n v="554"/>
    <m/>
    <m/>
    <s v="A"/>
    <d v="2020-05-20T00:00:00"/>
    <s v="e9662e68250154ce3144193073d08e9fdb4272cc"/>
    <s v="2020-05-20T20:00:00Z"/>
    <n v="4525"/>
    <m/>
    <n v="642713"/>
    <n v="642713"/>
    <n v="642713"/>
    <n v="17"/>
    <n v="146"/>
    <n v="0"/>
    <n v="18641"/>
    <n v="2388"/>
    <n v="21029"/>
    <n v="12671821"/>
    <x v="5"/>
  </r>
  <r>
    <x v="76"/>
    <x v="16"/>
    <n v="102686"/>
    <n v="569334"/>
    <m/>
    <n v="4107"/>
    <m/>
    <n v="1088"/>
    <m/>
    <n v="609"/>
    <m/>
    <m/>
    <s v="A"/>
    <d v="2020-05-21T00:00:00"/>
    <s v="3d142da9971e8be450fec3a4c0e21c17d8b103a3"/>
    <s v="2020-05-21T20:00:00Z"/>
    <n v="4607"/>
    <m/>
    <n v="672020"/>
    <n v="672020"/>
    <n v="672020"/>
    <n v="17"/>
    <n v="82"/>
    <n v="0"/>
    <n v="27039"/>
    <n v="2268"/>
    <n v="29307"/>
    <n v="12671821"/>
    <x v="5"/>
  </r>
  <r>
    <x v="77"/>
    <x v="16"/>
    <n v="105444"/>
    <n v="591689"/>
    <m/>
    <n v="3928"/>
    <m/>
    <n v="1060"/>
    <m/>
    <n v="589"/>
    <m/>
    <m/>
    <s v="A"/>
    <d v="2020-05-22T00:00:00"/>
    <s v="798096ecc1907d2bd4de3b45b84a96ca5a50e48b"/>
    <s v="2020-05-22T20:00:00Z"/>
    <n v="4715"/>
    <m/>
    <n v="697133"/>
    <n v="697133"/>
    <n v="697133"/>
    <n v="17"/>
    <n v="108"/>
    <n v="0"/>
    <n v="22355"/>
    <n v="2758"/>
    <n v="25113"/>
    <n v="12671821"/>
    <x v="5"/>
  </r>
  <r>
    <x v="78"/>
    <x v="16"/>
    <n v="107796"/>
    <n v="614451"/>
    <m/>
    <n v="3753"/>
    <m/>
    <n v="1027"/>
    <m/>
    <n v="607"/>
    <m/>
    <m/>
    <s v="A"/>
    <d v="2020-05-22T00:00:00"/>
    <s v="5053de635ec1f8f012dd6fd49232926f88b357c1"/>
    <s v="2020-05-23T20:00:00Z"/>
    <n v="4790"/>
    <m/>
    <n v="722247"/>
    <n v="722247"/>
    <n v="722247"/>
    <n v="17"/>
    <n v="75"/>
    <n v="0"/>
    <n v="22762"/>
    <n v="2352"/>
    <n v="25114"/>
    <n v="12671821"/>
    <x v="5"/>
  </r>
  <r>
    <x v="79"/>
    <x v="16"/>
    <n v="110304"/>
    <n v="637617"/>
    <m/>
    <n v="3667"/>
    <m/>
    <n v="1007"/>
    <m/>
    <n v="632"/>
    <m/>
    <m/>
    <s v="A"/>
    <d v="2020-05-24T00:00:00"/>
    <s v="85e08efb7576f429016d4cc2c21d8e298c869a6e"/>
    <s v="2020-05-24T20:00:00Z"/>
    <n v="4856"/>
    <m/>
    <n v="747921"/>
    <n v="747921"/>
    <n v="747921"/>
    <n v="17"/>
    <n v="66"/>
    <n v="0"/>
    <n v="23166"/>
    <n v="2508"/>
    <n v="25674"/>
    <n v="12671821"/>
    <x v="5"/>
  </r>
  <r>
    <x v="0"/>
    <x v="17"/>
    <n v="1"/>
    <m/>
    <m/>
    <m/>
    <m/>
    <m/>
    <m/>
    <m/>
    <m/>
    <m/>
    <m/>
    <m/>
    <s v="f8579a8ab1c335a0a01b06ee9e40dedce5e346ef"/>
    <s v="2020-03-06T21:00:00Z"/>
    <m/>
    <m/>
    <n v="1"/>
    <n v="1"/>
    <n v="1"/>
    <n v="18"/>
    <m/>
    <m/>
    <m/>
    <m/>
    <m/>
    <n v="6732219"/>
    <x v="5"/>
  </r>
  <r>
    <x v="1"/>
    <x v="17"/>
    <n v="1"/>
    <m/>
    <m/>
    <m/>
    <m/>
    <m/>
    <m/>
    <m/>
    <m/>
    <m/>
    <m/>
    <m/>
    <s v="191980e05e1e2589713f548f53686748c05d9711"/>
    <s v="2020-03-07T21:00:00Z"/>
    <m/>
    <m/>
    <n v="1"/>
    <n v="1"/>
    <n v="1"/>
    <n v="18"/>
    <n v="0"/>
    <n v="0"/>
    <n v="0"/>
    <n v="0"/>
    <n v="0"/>
    <n v="6732219"/>
    <x v="5"/>
  </r>
  <r>
    <x v="2"/>
    <x v="17"/>
    <n v="2"/>
    <m/>
    <m/>
    <m/>
    <m/>
    <m/>
    <m/>
    <m/>
    <m/>
    <m/>
    <m/>
    <m/>
    <s v="7670698a2c61ca9b45619f6f8d88da4cff52a00a"/>
    <s v="2020-03-08T20:00:00Z"/>
    <m/>
    <m/>
    <n v="2"/>
    <n v="2"/>
    <n v="2"/>
    <n v="18"/>
    <n v="0"/>
    <n v="0"/>
    <n v="0"/>
    <n v="1"/>
    <n v="1"/>
    <n v="6732219"/>
    <x v="5"/>
  </r>
  <r>
    <x v="3"/>
    <x v="17"/>
    <n v="2"/>
    <m/>
    <m/>
    <m/>
    <m/>
    <m/>
    <m/>
    <m/>
    <m/>
    <m/>
    <m/>
    <m/>
    <s v="99c5bc2a8f43601caefdbfafbed8ead17fe99383"/>
    <s v="2020-03-09T20:00:00Z"/>
    <m/>
    <m/>
    <n v="2"/>
    <n v="2"/>
    <n v="2"/>
    <n v="18"/>
    <n v="0"/>
    <n v="0"/>
    <n v="0"/>
    <n v="0"/>
    <n v="0"/>
    <n v="6732219"/>
    <x v="5"/>
  </r>
  <r>
    <x v="4"/>
    <x v="17"/>
    <n v="6"/>
    <n v="30"/>
    <m/>
    <m/>
    <m/>
    <m/>
    <m/>
    <m/>
    <m/>
    <m/>
    <m/>
    <m/>
    <s v="87388c6aa5b3c11751b6bce081f05259038c528a"/>
    <s v="2020-03-10T20:00:00Z"/>
    <m/>
    <m/>
    <n v="36"/>
    <n v="36"/>
    <n v="36"/>
    <n v="18"/>
    <n v="0"/>
    <n v="0"/>
    <n v="30"/>
    <n v="4"/>
    <n v="34"/>
    <n v="6732219"/>
    <x v="5"/>
  </r>
  <r>
    <x v="5"/>
    <x v="17"/>
    <n v="10"/>
    <n v="33"/>
    <m/>
    <m/>
    <m/>
    <m/>
    <m/>
    <m/>
    <m/>
    <m/>
    <m/>
    <m/>
    <s v="50f384cdf0aeed14014c35f1d4c6f89621327b3d"/>
    <s v="2020-03-11T20:00:00Z"/>
    <m/>
    <m/>
    <n v="43"/>
    <n v="43"/>
    <n v="43"/>
    <n v="18"/>
    <n v="0"/>
    <n v="0"/>
    <n v="3"/>
    <n v="4"/>
    <n v="7"/>
    <n v="6732219"/>
    <x v="5"/>
  </r>
  <r>
    <x v="6"/>
    <x v="17"/>
    <n v="12"/>
    <n v="52"/>
    <m/>
    <m/>
    <m/>
    <m/>
    <m/>
    <m/>
    <m/>
    <m/>
    <m/>
    <d v="2020-03-11T11:59:00"/>
    <s v="211b2a7d3bb0537c7e8866bf01e29995265f641f"/>
    <s v="2020-03-12T20:00:00Z"/>
    <m/>
    <m/>
    <n v="64"/>
    <n v="64"/>
    <n v="64"/>
    <n v="18"/>
    <n v="0"/>
    <n v="0"/>
    <n v="19"/>
    <n v="2"/>
    <n v="21"/>
    <n v="6732219"/>
    <x v="5"/>
  </r>
  <r>
    <x v="7"/>
    <x v="17"/>
    <n v="12"/>
    <n v="61"/>
    <m/>
    <m/>
    <m/>
    <m/>
    <m/>
    <m/>
    <m/>
    <m/>
    <m/>
    <d v="2020-03-12T23:59:00"/>
    <s v="e31bc476fc8b69488be7337990c174221c569bfd"/>
    <s v="2020-03-13T20:00:00Z"/>
    <m/>
    <m/>
    <n v="73"/>
    <n v="73"/>
    <n v="73"/>
    <n v="18"/>
    <n v="0"/>
    <n v="0"/>
    <n v="9"/>
    <n v="0"/>
    <n v="9"/>
    <n v="6732219"/>
    <x v="5"/>
  </r>
  <r>
    <x v="8"/>
    <x v="17"/>
    <n v="15"/>
    <n v="74"/>
    <m/>
    <m/>
    <m/>
    <m/>
    <m/>
    <m/>
    <m/>
    <m/>
    <m/>
    <d v="2020-03-13T23:59:00"/>
    <s v="5684472420086c9ace77eb3b5fbfc6755a806fe3"/>
    <s v="2020-03-14T20:00:00Z"/>
    <n v="0"/>
    <m/>
    <n v="89"/>
    <n v="89"/>
    <n v="89"/>
    <n v="18"/>
    <n v="0"/>
    <n v="0"/>
    <n v="13"/>
    <n v="3"/>
    <n v="16"/>
    <n v="6732219"/>
    <x v="5"/>
  </r>
  <r>
    <x v="9"/>
    <x v="17"/>
    <n v="19"/>
    <n v="102"/>
    <m/>
    <m/>
    <m/>
    <m/>
    <m/>
    <m/>
    <m/>
    <m/>
    <m/>
    <d v="2020-03-15T00:59:00"/>
    <s v="62de0620c7316770c3d740f360b247b78c051ac6"/>
    <s v="2020-03-15T20:00:00Z"/>
    <n v="0"/>
    <m/>
    <n v="121"/>
    <n v="121"/>
    <n v="121"/>
    <n v="18"/>
    <n v="0"/>
    <n v="0"/>
    <n v="28"/>
    <n v="4"/>
    <n v="32"/>
    <n v="6732219"/>
    <x v="5"/>
  </r>
  <r>
    <x v="10"/>
    <x v="17"/>
    <n v="24"/>
    <n v="115"/>
    <m/>
    <m/>
    <m/>
    <m/>
    <m/>
    <m/>
    <m/>
    <m/>
    <m/>
    <d v="2020-03-16T15:44:00"/>
    <s v="1e1a844f3cf17d6bfbd330cb0eb85aaf5f3ed36e"/>
    <s v="2020-03-16T20:00:00Z"/>
    <n v="1"/>
    <m/>
    <n v="139"/>
    <n v="139"/>
    <n v="139"/>
    <n v="18"/>
    <n v="1"/>
    <n v="0"/>
    <n v="13"/>
    <n v="5"/>
    <n v="18"/>
    <n v="6732219"/>
    <x v="5"/>
  </r>
  <r>
    <x v="11"/>
    <x v="17"/>
    <n v="30"/>
    <n v="129"/>
    <m/>
    <m/>
    <m/>
    <m/>
    <m/>
    <m/>
    <m/>
    <m/>
    <m/>
    <d v="2020-03-16T23:59:00"/>
    <s v="a78ba9536e6d8e9bfcba5801108d501d144cc010"/>
    <s v="2020-03-17T20:00:00Z"/>
    <n v="2"/>
    <m/>
    <n v="159"/>
    <n v="159"/>
    <n v="159"/>
    <n v="18"/>
    <n v="1"/>
    <n v="0"/>
    <n v="14"/>
    <n v="6"/>
    <n v="20"/>
    <n v="6732219"/>
    <x v="5"/>
  </r>
  <r>
    <x v="12"/>
    <x v="17"/>
    <n v="39"/>
    <n v="154"/>
    <m/>
    <m/>
    <m/>
    <m/>
    <m/>
    <m/>
    <m/>
    <m/>
    <m/>
    <d v="2020-03-17T23:59:00"/>
    <s v="dcb07b411f3b58d29f73c5c1e3826498fe4ec668"/>
    <s v="2020-03-18T20:00:00Z"/>
    <n v="2"/>
    <m/>
    <n v="193"/>
    <n v="193"/>
    <n v="193"/>
    <n v="18"/>
    <n v="0"/>
    <n v="0"/>
    <n v="25"/>
    <n v="9"/>
    <n v="34"/>
    <n v="6732219"/>
    <x v="5"/>
  </r>
  <r>
    <x v="13"/>
    <x v="17"/>
    <n v="56"/>
    <n v="324"/>
    <m/>
    <m/>
    <m/>
    <m/>
    <m/>
    <m/>
    <m/>
    <m/>
    <m/>
    <d v="2020-03-19T00:59:00"/>
    <s v="44a5f654c9e0ae86489cb787e7ac79d18d916549"/>
    <s v="2020-03-19T20:00:00Z"/>
    <n v="2"/>
    <m/>
    <n v="380"/>
    <n v="380"/>
    <n v="380"/>
    <n v="18"/>
    <n v="0"/>
    <n v="0"/>
    <n v="170"/>
    <n v="17"/>
    <n v="187"/>
    <n v="6732219"/>
    <x v="5"/>
  </r>
  <r>
    <x v="14"/>
    <x v="17"/>
    <n v="79"/>
    <n v="475"/>
    <m/>
    <m/>
    <m/>
    <m/>
    <m/>
    <m/>
    <m/>
    <m/>
    <m/>
    <d v="2020-03-20T00:59:00"/>
    <s v="b393f22b3dc04bc490cf82c796f70a94c3eb3b8f"/>
    <s v="2020-03-20T20:00:00Z"/>
    <n v="2"/>
    <m/>
    <n v="554"/>
    <n v="554"/>
    <n v="554"/>
    <n v="18"/>
    <n v="0"/>
    <n v="0"/>
    <n v="151"/>
    <n v="23"/>
    <n v="174"/>
    <n v="6732219"/>
    <x v="5"/>
  </r>
  <r>
    <x v="15"/>
    <x v="17"/>
    <n v="126"/>
    <n v="707"/>
    <m/>
    <m/>
    <n v="1"/>
    <m/>
    <m/>
    <m/>
    <m/>
    <m/>
    <m/>
    <d v="2020-03-21T00:59:00"/>
    <s v="6eda9677d49081678c78017f82c5510053aced3f"/>
    <s v="2020-03-21T20:00:00Z"/>
    <n v="4"/>
    <n v="1"/>
    <n v="833"/>
    <n v="833"/>
    <n v="833"/>
    <n v="18"/>
    <n v="2"/>
    <n v="1"/>
    <n v="232"/>
    <n v="47"/>
    <n v="279"/>
    <n v="6732219"/>
    <x v="5"/>
  </r>
  <r>
    <x v="16"/>
    <x v="17"/>
    <n v="201"/>
    <n v="1293"/>
    <m/>
    <m/>
    <n v="1"/>
    <m/>
    <m/>
    <m/>
    <m/>
    <m/>
    <m/>
    <d v="2020-03-13T00:59:00"/>
    <s v="c819ec0c992adca61f1555b7dab422d788b2a35a"/>
    <s v="2020-03-22T20:00:00Z"/>
    <n v="6"/>
    <n v="1"/>
    <n v="1494"/>
    <n v="1494"/>
    <n v="1494"/>
    <n v="18"/>
    <n v="2"/>
    <n v="0"/>
    <n v="586"/>
    <n v="75"/>
    <n v="661"/>
    <n v="6732219"/>
    <x v="5"/>
  </r>
  <r>
    <x v="17"/>
    <x v="17"/>
    <n v="259"/>
    <n v="1701"/>
    <m/>
    <m/>
    <n v="1"/>
    <m/>
    <m/>
    <m/>
    <m/>
    <m/>
    <s v="B"/>
    <d v="2020-03-23T11:00:00"/>
    <s v="4806327043321cf60f4af5b1c9583c1993f0418c"/>
    <s v="2020-03-23T20:00:00Z"/>
    <n v="7"/>
    <n v="1"/>
    <n v="1960"/>
    <n v="1960"/>
    <n v="1960"/>
    <n v="18"/>
    <n v="1"/>
    <n v="0"/>
    <n v="408"/>
    <n v="58"/>
    <n v="466"/>
    <n v="6732219"/>
    <x v="5"/>
  </r>
  <r>
    <x v="18"/>
    <x v="17"/>
    <n v="365"/>
    <n v="2566"/>
    <m/>
    <m/>
    <n v="1"/>
    <m/>
    <m/>
    <m/>
    <m/>
    <m/>
    <s v="B"/>
    <d v="2020-03-24T11:00:00"/>
    <s v="4683d94c49ef4b59c87e6ca7f76097b7e193fa5f"/>
    <s v="2020-03-24T20:00:00Z"/>
    <n v="12"/>
    <n v="1"/>
    <n v="2931"/>
    <n v="2931"/>
    <n v="2931"/>
    <n v="18"/>
    <n v="5"/>
    <n v="0"/>
    <n v="865"/>
    <n v="106"/>
    <n v="971"/>
    <n v="6732219"/>
    <x v="5"/>
  </r>
  <r>
    <x v="19"/>
    <x v="17"/>
    <n v="477"/>
    <n v="2879"/>
    <m/>
    <m/>
    <n v="1"/>
    <m/>
    <m/>
    <m/>
    <m/>
    <m/>
    <s v="B"/>
    <d v="2020-03-25T00:59:00"/>
    <s v="e0514727a9c517b5e5e7c251eaec67648c834efc"/>
    <s v="2020-03-25T20:00:00Z"/>
    <n v="14"/>
    <n v="1"/>
    <n v="3356"/>
    <n v="3356"/>
    <n v="3356"/>
    <n v="18"/>
    <n v="2"/>
    <n v="0"/>
    <n v="313"/>
    <n v="112"/>
    <n v="425"/>
    <n v="6732219"/>
    <x v="5"/>
  </r>
  <r>
    <x v="20"/>
    <x v="17"/>
    <n v="645"/>
    <n v="4006"/>
    <m/>
    <m/>
    <m/>
    <m/>
    <m/>
    <m/>
    <m/>
    <m/>
    <s v="B"/>
    <d v="2020-03-25T12:59:00"/>
    <s v="ada1e86902090d8e67fd3d8d8bb727718d514c36"/>
    <s v="2020-03-26T20:00:00Z"/>
    <n v="17"/>
    <m/>
    <n v="4651"/>
    <n v="4651"/>
    <n v="4651"/>
    <n v="18"/>
    <n v="3"/>
    <n v="0"/>
    <n v="1127"/>
    <n v="168"/>
    <n v="1295"/>
    <n v="6732219"/>
    <x v="5"/>
  </r>
  <r>
    <x v="21"/>
    <x v="17"/>
    <n v="981"/>
    <n v="5955"/>
    <m/>
    <m/>
    <m/>
    <m/>
    <m/>
    <m/>
    <m/>
    <m/>
    <s v="B"/>
    <d v="2020-03-26T12:59:00"/>
    <s v="1b9a2fa2cecd59e5f22a41230f251f93537e05c6"/>
    <s v="2020-03-27T20:00:00Z"/>
    <n v="24"/>
    <m/>
    <n v="6936"/>
    <n v="6936"/>
    <n v="6936"/>
    <n v="18"/>
    <n v="7"/>
    <n v="0"/>
    <n v="1949"/>
    <n v="336"/>
    <n v="2285"/>
    <n v="6732219"/>
    <x v="5"/>
  </r>
  <r>
    <x v="22"/>
    <x v="17"/>
    <n v="1232"/>
    <n v="7175"/>
    <m/>
    <m/>
    <m/>
    <m/>
    <m/>
    <m/>
    <m/>
    <m/>
    <s v="B"/>
    <d v="2020-03-28T11:00:00"/>
    <s v="c306ca198a535318ad7ec3cbb2db0675472168ef"/>
    <s v="2020-03-28T20:00:00Z"/>
    <n v="31"/>
    <m/>
    <n v="8407"/>
    <n v="8407"/>
    <n v="8407"/>
    <n v="18"/>
    <n v="7"/>
    <n v="0"/>
    <n v="1220"/>
    <n v="251"/>
    <n v="1471"/>
    <n v="6732219"/>
    <x v="5"/>
  </r>
  <r>
    <x v="23"/>
    <x v="17"/>
    <n v="1514"/>
    <n v="8316"/>
    <m/>
    <m/>
    <m/>
    <m/>
    <m/>
    <m/>
    <m/>
    <m/>
    <s v="B"/>
    <d v="2020-03-29T11:00:00"/>
    <s v="8ea6695b7b6d36fe098cab4c5d12ee05e53ffbfc"/>
    <s v="2020-03-29T20:00:00Z"/>
    <n v="32"/>
    <m/>
    <n v="9830"/>
    <n v="9830"/>
    <n v="9830"/>
    <n v="18"/>
    <n v="1"/>
    <n v="0"/>
    <n v="1141"/>
    <n v="282"/>
    <n v="1423"/>
    <n v="6732219"/>
    <x v="5"/>
  </r>
  <r>
    <x v="24"/>
    <x v="17"/>
    <n v="1786"/>
    <n v="9872"/>
    <m/>
    <m/>
    <m/>
    <m/>
    <m/>
    <m/>
    <m/>
    <m/>
    <s v="B"/>
    <d v="2020-03-29T12:59:00"/>
    <s v="cbacb6f7b0af11baca016b7fb9f8c7a72da91514"/>
    <s v="2020-03-30T20:00:00Z"/>
    <n v="35"/>
    <m/>
    <n v="11658"/>
    <n v="11658"/>
    <n v="11658"/>
    <n v="18"/>
    <n v="3"/>
    <n v="0"/>
    <n v="1556"/>
    <n v="272"/>
    <n v="1828"/>
    <n v="6732219"/>
    <x v="5"/>
  </r>
  <r>
    <x v="25"/>
    <x v="17"/>
    <n v="2159"/>
    <n v="11214"/>
    <m/>
    <m/>
    <m/>
    <m/>
    <m/>
    <m/>
    <m/>
    <m/>
    <s v="B"/>
    <d v="2020-03-30T12:59:00"/>
    <s v="8c03f75821efb2250e80e618c0b6f2089a6f1b20"/>
    <s v="2020-03-31T20:00:00Z"/>
    <n v="49"/>
    <m/>
    <n v="13373"/>
    <n v="13373"/>
    <n v="13373"/>
    <n v="18"/>
    <n v="14"/>
    <n v="0"/>
    <n v="1342"/>
    <n v="373"/>
    <n v="1715"/>
    <n v="6732219"/>
    <x v="5"/>
  </r>
  <r>
    <x v="26"/>
    <x v="17"/>
    <n v="2565"/>
    <n v="11810"/>
    <m/>
    <m/>
    <m/>
    <m/>
    <m/>
    <m/>
    <m/>
    <m/>
    <s v="B"/>
    <d v="2020-04-01T00:59:00"/>
    <s v="0d32c4eb618bf0bf80237541f05df7ee301bcfd2"/>
    <s v="2020-04-01T20:00:00Z"/>
    <n v="65"/>
    <m/>
    <n v="14375"/>
    <n v="14375"/>
    <n v="14375"/>
    <n v="18"/>
    <n v="16"/>
    <n v="0"/>
    <n v="596"/>
    <n v="406"/>
    <n v="1002"/>
    <n v="6732219"/>
    <x v="5"/>
  </r>
  <r>
    <x v="27"/>
    <x v="17"/>
    <n v="3039"/>
    <n v="13246"/>
    <m/>
    <m/>
    <m/>
    <m/>
    <m/>
    <m/>
    <m/>
    <m/>
    <s v="B"/>
    <d v="2020-04-01T23:59:00"/>
    <s v="859cdd019fe61ad8a48a9cb5208227e707f34bef"/>
    <s v="2020-04-02T20:00:00Z"/>
    <n v="78"/>
    <m/>
    <n v="16285"/>
    <n v="16285"/>
    <n v="16285"/>
    <n v="18"/>
    <n v="13"/>
    <n v="0"/>
    <n v="1436"/>
    <n v="474"/>
    <n v="1910"/>
    <n v="6732219"/>
    <x v="5"/>
  </r>
  <r>
    <x v="28"/>
    <x v="17"/>
    <n v="3437"/>
    <n v="14398"/>
    <m/>
    <m/>
    <m/>
    <m/>
    <m/>
    <m/>
    <m/>
    <m/>
    <s v="B"/>
    <d v="2020-04-02T23:59:00"/>
    <s v="d1821aafae6dc70b91598705334f57816e852905"/>
    <s v="2020-04-03T20:00:00Z"/>
    <n v="102"/>
    <m/>
    <n v="17835"/>
    <n v="17835"/>
    <n v="17835"/>
    <n v="18"/>
    <n v="24"/>
    <n v="0"/>
    <n v="1152"/>
    <n v="398"/>
    <n v="1550"/>
    <n v="6732219"/>
    <x v="5"/>
  </r>
  <r>
    <x v="29"/>
    <x v="17"/>
    <n v="3953"/>
    <n v="15847"/>
    <m/>
    <m/>
    <m/>
    <m/>
    <m/>
    <m/>
    <m/>
    <m/>
    <s v="B"/>
    <d v="2020-04-02T23:59:00"/>
    <s v="86e3e30e7908025e25aae55ab89d40dcf3db47a2"/>
    <s v="2020-04-04T20:00:00Z"/>
    <n v="116"/>
    <m/>
    <n v="19800"/>
    <n v="19800"/>
    <n v="19800"/>
    <n v="18"/>
    <n v="14"/>
    <n v="0"/>
    <n v="1449"/>
    <n v="516"/>
    <n v="1965"/>
    <n v="6732219"/>
    <x v="5"/>
  </r>
  <r>
    <x v="30"/>
    <x v="17"/>
    <n v="4411"/>
    <n v="18241"/>
    <m/>
    <m/>
    <m/>
    <m/>
    <m/>
    <m/>
    <m/>
    <m/>
    <s v="B"/>
    <d v="2020-04-04T11:59:00"/>
    <s v="b052bdd8a680a779f4a79dd2102a50a02cb46410"/>
    <s v="2020-04-05T20:00:00Z"/>
    <n v="127"/>
    <m/>
    <n v="22652"/>
    <n v="22652"/>
    <n v="22652"/>
    <n v="18"/>
    <n v="11"/>
    <n v="0"/>
    <n v="2394"/>
    <n v="458"/>
    <n v="2852"/>
    <n v="6732219"/>
    <x v="5"/>
  </r>
  <r>
    <x v="31"/>
    <x v="17"/>
    <n v="4944"/>
    <n v="21247"/>
    <m/>
    <m/>
    <m/>
    <n v="924"/>
    <m/>
    <n v="507"/>
    <m/>
    <m/>
    <s v="B"/>
    <d v="2020-04-06T14:00:00"/>
    <s v="8586e8d00f159fbb60cd4afac33e76f3a5368885"/>
    <s v="2020-04-06T20:00:00Z"/>
    <n v="139"/>
    <m/>
    <n v="26191"/>
    <n v="26191"/>
    <n v="26191"/>
    <n v="18"/>
    <n v="12"/>
    <n v="0"/>
    <n v="3006"/>
    <n v="533"/>
    <n v="3539"/>
    <n v="6732219"/>
    <x v="5"/>
  </r>
  <r>
    <x v="32"/>
    <x v="17"/>
    <n v="5507"/>
    <n v="23257"/>
    <m/>
    <m/>
    <m/>
    <n v="924"/>
    <m/>
    <n v="507"/>
    <m/>
    <m/>
    <s v="B"/>
    <d v="2020-04-06T23:59:00"/>
    <s v="fc2df1ca427310fea53703a621a4d379433bfbd9"/>
    <s v="2020-04-07T20:00:00Z"/>
    <n v="173"/>
    <m/>
    <n v="28764"/>
    <n v="28764"/>
    <n v="28764"/>
    <n v="18"/>
    <n v="34"/>
    <n v="0"/>
    <n v="2010"/>
    <n v="563"/>
    <n v="2573"/>
    <n v="6732219"/>
    <x v="5"/>
  </r>
  <r>
    <x v="33"/>
    <x v="17"/>
    <n v="5943"/>
    <n v="24926"/>
    <m/>
    <m/>
    <m/>
    <n v="924"/>
    <m/>
    <n v="507"/>
    <m/>
    <m/>
    <s v="B"/>
    <d v="2020-04-08T02:45:00"/>
    <s v="86a7bd6299f4d7ec6a95722a614d175eacbd4a15"/>
    <s v="2020-04-08T20:00:00Z"/>
    <n v="203"/>
    <m/>
    <n v="30869"/>
    <n v="30869"/>
    <n v="30869"/>
    <n v="18"/>
    <n v="30"/>
    <n v="0"/>
    <n v="1669"/>
    <n v="436"/>
    <n v="2105"/>
    <n v="6732219"/>
    <x v="5"/>
  </r>
  <r>
    <x v="34"/>
    <x v="17"/>
    <n v="6351"/>
    <n v="25782"/>
    <m/>
    <m/>
    <m/>
    <n v="924"/>
    <m/>
    <n v="507"/>
    <m/>
    <m/>
    <s v="B"/>
    <d v="2020-04-08T23:59:00"/>
    <s v="a2dd454cbebb1333fbae0cd88dde58dd232a7ddb"/>
    <s v="2020-04-09T20:00:00Z"/>
    <n v="245"/>
    <m/>
    <n v="32133"/>
    <n v="32133"/>
    <n v="32133"/>
    <n v="18"/>
    <n v="42"/>
    <n v="0"/>
    <n v="856"/>
    <n v="408"/>
    <n v="1264"/>
    <n v="6732219"/>
    <x v="5"/>
  </r>
  <r>
    <x v="35"/>
    <x v="17"/>
    <n v="6907"/>
    <n v="28133"/>
    <m/>
    <m/>
    <m/>
    <n v="820"/>
    <m/>
    <n v="497"/>
    <m/>
    <m/>
    <s v="B"/>
    <d v="2020-04-10T10:00:00"/>
    <s v="b1405e7b67921aaf898bb3d7cc56aafb046760ec"/>
    <s v="2020-04-10T20:00:00Z"/>
    <n v="300"/>
    <m/>
    <n v="35040"/>
    <n v="35040"/>
    <n v="35040"/>
    <n v="18"/>
    <n v="55"/>
    <n v="0"/>
    <n v="2351"/>
    <n v="556"/>
    <n v="2907"/>
    <n v="6732219"/>
    <x v="5"/>
  </r>
  <r>
    <x v="36"/>
    <x v="17"/>
    <n v="7435"/>
    <n v="31780"/>
    <m/>
    <m/>
    <m/>
    <n v="820"/>
    <m/>
    <n v="497"/>
    <m/>
    <m/>
    <s v="B"/>
    <d v="2020-04-10T23:59:00"/>
    <s v="d6583da0f546e2c120e27a1a7310ad8ece4a4117"/>
    <s v="2020-04-11T20:00:00Z"/>
    <n v="330"/>
    <m/>
    <n v="39215"/>
    <n v="39215"/>
    <n v="39215"/>
    <n v="18"/>
    <n v="30"/>
    <n v="0"/>
    <n v="3647"/>
    <n v="528"/>
    <n v="4175"/>
    <n v="6732219"/>
    <x v="5"/>
  </r>
  <r>
    <x v="37"/>
    <x v="17"/>
    <n v="7928"/>
    <n v="34561"/>
    <m/>
    <m/>
    <m/>
    <n v="820"/>
    <m/>
    <n v="497"/>
    <m/>
    <m/>
    <s v="B"/>
    <d v="2020-04-11T11:59:00"/>
    <s v="8914f6941ff2d922ff3aede644cb2d629cd9d0c3"/>
    <s v="2020-04-12T20:00:00Z"/>
    <n v="343"/>
    <m/>
    <n v="42489"/>
    <n v="42489"/>
    <n v="42489"/>
    <n v="18"/>
    <n v="13"/>
    <n v="0"/>
    <n v="2781"/>
    <n v="493"/>
    <n v="3274"/>
    <n v="6732219"/>
    <x v="5"/>
  </r>
  <r>
    <x v="38"/>
    <x v="17"/>
    <n v="8236"/>
    <n v="36303"/>
    <m/>
    <m/>
    <m/>
    <n v="740"/>
    <m/>
    <n v="459"/>
    <m/>
    <m/>
    <s v="B"/>
    <d v="2020-04-12T23:59:00"/>
    <s v="489cbbd51dc1d531e34ebb4c7036816ea61bbbac"/>
    <s v="2020-04-13T20:00:00Z"/>
    <n v="350"/>
    <m/>
    <n v="44539"/>
    <n v="44539"/>
    <n v="44539"/>
    <n v="18"/>
    <n v="7"/>
    <n v="0"/>
    <n v="1742"/>
    <n v="308"/>
    <n v="2050"/>
    <n v="6732219"/>
    <x v="5"/>
  </r>
  <r>
    <x v="39"/>
    <x v="17"/>
    <n v="8527"/>
    <n v="37490"/>
    <m/>
    <m/>
    <m/>
    <n v="721"/>
    <m/>
    <n v="435"/>
    <m/>
    <m/>
    <s v="B"/>
    <d v="2020-04-14T13:00:00"/>
    <s v="494a985ff9e75e358bd2cb017f003e52843bffe4"/>
    <s v="2020-04-14T20:00:00Z"/>
    <n v="388"/>
    <m/>
    <n v="46017"/>
    <n v="46017"/>
    <n v="46017"/>
    <n v="18"/>
    <n v="38"/>
    <n v="0"/>
    <n v="1187"/>
    <n v="291"/>
    <n v="1478"/>
    <n v="6732219"/>
    <x v="5"/>
  </r>
  <r>
    <x v="40"/>
    <x v="17"/>
    <n v="8955"/>
    <n v="39441"/>
    <m/>
    <m/>
    <m/>
    <n v="737"/>
    <m/>
    <n v="422"/>
    <m/>
    <m/>
    <s v="B"/>
    <d v="2020-04-14T11:59:00"/>
    <s v="47826170c9e1317ac5812c4b169b91ee00f7c930"/>
    <s v="2020-04-15T20:00:00Z"/>
    <n v="436"/>
    <m/>
    <n v="48396"/>
    <n v="48396"/>
    <n v="48396"/>
    <n v="18"/>
    <n v="48"/>
    <n v="0"/>
    <n v="1951"/>
    <n v="428"/>
    <n v="2379"/>
    <n v="6732219"/>
    <x v="5"/>
  </r>
  <r>
    <x v="41"/>
    <x v="17"/>
    <n v="9542"/>
    <n v="41573"/>
    <m/>
    <m/>
    <m/>
    <n v="696"/>
    <m/>
    <n v="426"/>
    <m/>
    <m/>
    <s v="B"/>
    <d v="2020-04-15T23:59:00"/>
    <s v="d2471004d7d97596a155ea7f5fd0cdea68bc0bd4"/>
    <s v="2020-04-16T20:00:00Z"/>
    <n v="477"/>
    <m/>
    <n v="51115"/>
    <n v="51115"/>
    <n v="51115"/>
    <n v="18"/>
    <n v="41"/>
    <n v="0"/>
    <n v="2132"/>
    <n v="587"/>
    <n v="2719"/>
    <n v="6732219"/>
    <x v="5"/>
  </r>
  <r>
    <x v="42"/>
    <x v="17"/>
    <n v="10154"/>
    <n v="44631"/>
    <m/>
    <m/>
    <m/>
    <n v="638"/>
    <m/>
    <n v="417"/>
    <m/>
    <m/>
    <s v="B"/>
    <d v="2020-04-16T23:59:00"/>
    <s v="dabfe7c81b447677373a32bc0a8bd435aa953321"/>
    <s v="2020-04-17T20:00:00Z"/>
    <n v="519"/>
    <m/>
    <n v="54785"/>
    <n v="54785"/>
    <n v="54785"/>
    <n v="18"/>
    <n v="42"/>
    <n v="0"/>
    <n v="3058"/>
    <n v="612"/>
    <n v="3670"/>
    <n v="6732219"/>
    <x v="5"/>
  </r>
  <r>
    <x v="43"/>
    <x v="17"/>
    <n v="10641"/>
    <n v="46232"/>
    <m/>
    <m/>
    <m/>
    <n v="663"/>
    <m/>
    <n v="360"/>
    <m/>
    <m/>
    <s v="B"/>
    <d v="2020-04-17T23:59:00"/>
    <s v="8f1f95dfb5ff34234faa39b370bca643bb61bb53"/>
    <s v="2020-04-18T20:00:00Z"/>
    <n v="545"/>
    <m/>
    <n v="56873"/>
    <n v="56873"/>
    <n v="56873"/>
    <n v="18"/>
    <n v="26"/>
    <n v="0"/>
    <n v="1601"/>
    <n v="487"/>
    <n v="2088"/>
    <n v="6732219"/>
    <x v="5"/>
  </r>
  <r>
    <x v="44"/>
    <x v="17"/>
    <n v="11210"/>
    <n v="49932"/>
    <m/>
    <m/>
    <m/>
    <n v="649"/>
    <m/>
    <n v="342"/>
    <m/>
    <m/>
    <s v="B"/>
    <d v="2020-04-18T23:59:00"/>
    <s v="1c8eeb40c1b34cf76c155504ffb737c1d65348b6"/>
    <s v="2020-04-19T20:00:00Z"/>
    <n v="562"/>
    <m/>
    <n v="61142"/>
    <n v="61142"/>
    <n v="61142"/>
    <n v="18"/>
    <n v="17"/>
    <n v="0"/>
    <n v="3700"/>
    <n v="569"/>
    <n v="4269"/>
    <n v="6732219"/>
    <x v="5"/>
  </r>
  <r>
    <x v="45"/>
    <x v="17"/>
    <n v="11686"/>
    <n v="52953"/>
    <m/>
    <m/>
    <m/>
    <n v="669"/>
    <m/>
    <n v="353"/>
    <m/>
    <m/>
    <s v="B"/>
    <d v="2020-04-19T23:59:00"/>
    <s v="a7044248ca8965900a72d61c0b451eadaee3e04c"/>
    <s v="2020-04-20T20:00:00Z"/>
    <n v="569"/>
    <m/>
    <n v="64639"/>
    <n v="64639"/>
    <n v="64639"/>
    <n v="18"/>
    <n v="7"/>
    <n v="0"/>
    <n v="3021"/>
    <n v="476"/>
    <n v="3497"/>
    <n v="6732219"/>
    <x v="5"/>
  </r>
  <r>
    <x v="46"/>
    <x v="17"/>
    <n v="12097"/>
    <n v="55167"/>
    <m/>
    <m/>
    <m/>
    <n v="676"/>
    <m/>
    <n v="368"/>
    <m/>
    <m/>
    <s v="B"/>
    <d v="2020-04-20T23:59:00"/>
    <s v="0bf1cce3ba995abe1f75bc846e8e0669f1a7d7a1"/>
    <s v="2020-04-21T20:00:00Z"/>
    <n v="630"/>
    <m/>
    <n v="67264"/>
    <n v="67264"/>
    <n v="67264"/>
    <n v="18"/>
    <n v="61"/>
    <n v="0"/>
    <n v="2214"/>
    <n v="411"/>
    <n v="2625"/>
    <n v="6732219"/>
    <x v="5"/>
  </r>
  <r>
    <x v="47"/>
    <x v="17"/>
    <n v="12438"/>
    <n v="57032"/>
    <m/>
    <m/>
    <m/>
    <n v="633"/>
    <m/>
    <n v="334"/>
    <m/>
    <m/>
    <s v="B"/>
    <d v="2020-04-21T23:59:00"/>
    <s v="289665de212272ea328e935fe8b7c8283d67b65b"/>
    <s v="2020-04-22T20:00:00Z"/>
    <n v="661"/>
    <m/>
    <n v="69470"/>
    <n v="69470"/>
    <n v="69470"/>
    <n v="18"/>
    <n v="31"/>
    <n v="0"/>
    <n v="1865"/>
    <n v="341"/>
    <n v="2206"/>
    <n v="6732219"/>
    <x v="5"/>
  </r>
  <r>
    <x v="48"/>
    <x v="17"/>
    <n v="13039"/>
    <n v="59001"/>
    <m/>
    <m/>
    <m/>
    <n v="652"/>
    <m/>
    <n v="333"/>
    <m/>
    <m/>
    <s v="B"/>
    <d v="2020-04-22T23:59:00"/>
    <s v="4446a9a6fc8d3c961861184bd9bca6b26c35f6af"/>
    <s v="2020-04-23T20:00:00Z"/>
    <n v="706"/>
    <m/>
    <n v="72040"/>
    <n v="72040"/>
    <n v="72040"/>
    <n v="18"/>
    <n v="45"/>
    <n v="0"/>
    <n v="1969"/>
    <n v="601"/>
    <n v="2570"/>
    <n v="6732219"/>
    <x v="5"/>
  </r>
  <r>
    <x v="49"/>
    <x v="17"/>
    <n v="13680"/>
    <n v="61873"/>
    <m/>
    <m/>
    <m/>
    <n v="621"/>
    <m/>
    <n v="325"/>
    <m/>
    <m/>
    <s v="B"/>
    <d v="2020-04-23T23:59:00"/>
    <s v="82db7e0b77148236e60f15915caf238597ca48d0"/>
    <s v="2020-04-24T20:00:00Z"/>
    <n v="741"/>
    <m/>
    <n v="75553"/>
    <n v="75553"/>
    <n v="75553"/>
    <n v="18"/>
    <n v="35"/>
    <n v="0"/>
    <n v="2872"/>
    <n v="641"/>
    <n v="3513"/>
    <n v="6732219"/>
    <x v="5"/>
  </r>
  <r>
    <x v="50"/>
    <x v="17"/>
    <n v="14395"/>
    <n v="65379"/>
    <m/>
    <n v="1515"/>
    <m/>
    <n v="598"/>
    <m/>
    <n v="324"/>
    <m/>
    <m/>
    <s v="B"/>
    <d v="2020-04-24T23:59:00"/>
    <s v="89c8bc59c0f8a9af3e7c62cd8a4d35c1eb69866c"/>
    <s v="2020-04-25T20:00:00Z"/>
    <n v="785"/>
    <m/>
    <n v="79774"/>
    <n v="79774"/>
    <n v="79774"/>
    <n v="18"/>
    <n v="44"/>
    <n v="0"/>
    <n v="3506"/>
    <n v="715"/>
    <n v="4221"/>
    <n v="6732219"/>
    <x v="5"/>
  </r>
  <r>
    <x v="51"/>
    <x v="17"/>
    <n v="15012"/>
    <n v="66696"/>
    <m/>
    <n v="1446"/>
    <m/>
    <n v="589"/>
    <m/>
    <n v="310"/>
    <m/>
    <m/>
    <s v="B"/>
    <d v="2020-04-25T23:59:00"/>
    <s v="88b158f5e73d75db240945f2809c7d4c57b7688e"/>
    <s v="2020-04-26T20:00:00Z"/>
    <n v="813"/>
    <m/>
    <n v="81708"/>
    <n v="81708"/>
    <n v="81708"/>
    <n v="18"/>
    <n v="28"/>
    <n v="0"/>
    <n v="1317"/>
    <n v="617"/>
    <n v="1934"/>
    <n v="6732219"/>
    <x v="5"/>
  </r>
  <r>
    <x v="52"/>
    <x v="17"/>
    <n v="15961"/>
    <n v="68515"/>
    <m/>
    <n v="1493"/>
    <m/>
    <n v="581"/>
    <m/>
    <n v="284"/>
    <m/>
    <m/>
    <s v="B"/>
    <d v="2020-04-26T23:59:00"/>
    <s v="2b107c01dadcfbf22816c5a3faa3f5a20a4aa267"/>
    <s v="2020-04-27T20:00:00Z"/>
    <n v="844"/>
    <m/>
    <n v="84476"/>
    <n v="84476"/>
    <n v="84476"/>
    <n v="18"/>
    <n v="31"/>
    <n v="0"/>
    <n v="1819"/>
    <n v="949"/>
    <n v="2768"/>
    <n v="6732219"/>
    <x v="5"/>
  </r>
  <r>
    <x v="53"/>
    <x v="17"/>
    <n v="16588"/>
    <n v="70593"/>
    <m/>
    <n v="1518"/>
    <m/>
    <n v="546"/>
    <m/>
    <n v="275"/>
    <m/>
    <m/>
    <s v="B"/>
    <d v="2020-04-27T23:59:00"/>
    <s v="1e377adbd97825b77bb73e8a25ea961992c339c2"/>
    <s v="2020-04-28T20:00:00Z"/>
    <n v="901"/>
    <m/>
    <n v="87181"/>
    <n v="87181"/>
    <n v="87181"/>
    <n v="18"/>
    <n v="57"/>
    <n v="0"/>
    <n v="2078"/>
    <n v="627"/>
    <n v="2705"/>
    <n v="6732219"/>
    <x v="5"/>
  </r>
  <r>
    <x v="54"/>
    <x v="17"/>
    <n v="17182"/>
    <n v="74368"/>
    <m/>
    <n v="1484"/>
    <m/>
    <n v="570"/>
    <m/>
    <n v="262"/>
    <m/>
    <m/>
    <s v="A"/>
    <d v="2020-04-28T23:59:00"/>
    <s v="e6b223517664a7d500b5779298d8d3dac6709fec"/>
    <s v="2020-04-29T20:00:00Z"/>
    <n v="1065"/>
    <m/>
    <n v="91550"/>
    <n v="91550"/>
    <n v="91550"/>
    <n v="18"/>
    <n v="164"/>
    <n v="0"/>
    <n v="3775"/>
    <n v="594"/>
    <n v="4369"/>
    <n v="6732219"/>
    <x v="5"/>
  </r>
  <r>
    <x v="55"/>
    <x v="17"/>
    <n v="17835"/>
    <n v="77163"/>
    <m/>
    <n v="1466"/>
    <m/>
    <n v="549"/>
    <m/>
    <n v="275"/>
    <m/>
    <m/>
    <s v="A+"/>
    <d v="2020-04-29T23:59:00"/>
    <s v="1a5558be667c6471c1bd326046f5bbf4331c20cd"/>
    <s v="2020-04-30T20:00:00Z"/>
    <n v="1114"/>
    <m/>
    <n v="94998"/>
    <n v="94998"/>
    <n v="94998"/>
    <n v="18"/>
    <n v="49"/>
    <n v="0"/>
    <n v="2795"/>
    <n v="653"/>
    <n v="3448"/>
    <n v="6732219"/>
    <x v="5"/>
  </r>
  <r>
    <x v="56"/>
    <x v="17"/>
    <n v="18630"/>
    <n v="81009"/>
    <m/>
    <n v="1431"/>
    <m/>
    <n v="514"/>
    <m/>
    <n v="257"/>
    <m/>
    <m/>
    <s v="A+"/>
    <d v="2020-04-30T23:59:00"/>
    <s v="1914f3b41bfb11b61a4b274457232a718319303e"/>
    <s v="2020-05-01T20:00:00Z"/>
    <n v="1175"/>
    <m/>
    <n v="99639"/>
    <n v="99639"/>
    <n v="99639"/>
    <n v="18"/>
    <n v="61"/>
    <n v="0"/>
    <n v="3846"/>
    <n v="795"/>
    <n v="4641"/>
    <n v="6732219"/>
    <x v="5"/>
  </r>
  <r>
    <x v="57"/>
    <x v="17"/>
    <n v="19295"/>
    <n v="84846"/>
    <m/>
    <n v="1456"/>
    <m/>
    <n v="487"/>
    <m/>
    <n v="244"/>
    <m/>
    <m/>
    <s v="A+"/>
    <d v="2020-05-01T23:59:00"/>
    <s v="40fcb7d9db6507d7ce812030f0bd2dc9b23267ec"/>
    <s v="2020-05-02T20:00:00Z"/>
    <n v="1229"/>
    <m/>
    <n v="104141"/>
    <n v="104141"/>
    <n v="104141"/>
    <n v="18"/>
    <n v="54"/>
    <n v="0"/>
    <n v="3837"/>
    <n v="665"/>
    <n v="4502"/>
    <n v="6732219"/>
    <x v="5"/>
  </r>
  <r>
    <x v="58"/>
    <x v="17"/>
    <n v="19933"/>
    <n v="88926"/>
    <m/>
    <n v="1398"/>
    <m/>
    <n v="476"/>
    <m/>
    <n v="242"/>
    <m/>
    <m/>
    <s v="A+"/>
    <d v="2020-05-02T23:59:00"/>
    <s v="7f8859ede28b3a66f66bed1eba7e5658a1ef46a3"/>
    <s v="2020-05-03T20:00:00Z"/>
    <n v="1246"/>
    <m/>
    <n v="108859"/>
    <n v="108859"/>
    <n v="108859"/>
    <n v="18"/>
    <n v="17"/>
    <n v="0"/>
    <n v="4080"/>
    <n v="638"/>
    <n v="4718"/>
    <n v="6732219"/>
    <x v="5"/>
  </r>
  <r>
    <x v="59"/>
    <x v="17"/>
    <n v="20507"/>
    <n v="92790"/>
    <m/>
    <n v="1449"/>
    <m/>
    <n v="483"/>
    <m/>
    <n v="249"/>
    <m/>
    <m/>
    <s v="A+"/>
    <d v="2020-05-03T23:59:00"/>
    <s v="cacb77641fa61a9a97cf795c1c2f7c33f543e8c8"/>
    <s v="2020-05-04T20:00:00Z"/>
    <n v="1264"/>
    <m/>
    <n v="113297"/>
    <n v="113297"/>
    <n v="113297"/>
    <n v="18"/>
    <n v="18"/>
    <n v="0"/>
    <n v="3864"/>
    <n v="574"/>
    <n v="4438"/>
    <n v="6732219"/>
    <x v="5"/>
  </r>
  <r>
    <x v="60"/>
    <x v="17"/>
    <n v="21033"/>
    <n v="94801"/>
    <m/>
    <n v="1537"/>
    <m/>
    <n v="480"/>
    <m/>
    <n v="272"/>
    <m/>
    <m/>
    <s v="A+"/>
    <d v="2020-05-04T23:59:00"/>
    <s v="24f7f8571c40557ecd256e61727a7a074590bd94"/>
    <s v="2020-05-05T20:00:00Z"/>
    <n v="1326"/>
    <m/>
    <n v="115834"/>
    <n v="115834"/>
    <n v="115834"/>
    <n v="18"/>
    <n v="62"/>
    <n v="0"/>
    <n v="2011"/>
    <n v="526"/>
    <n v="2537"/>
    <n v="6732219"/>
    <x v="5"/>
  </r>
  <r>
    <x v="61"/>
    <x v="17"/>
    <n v="21870"/>
    <n v="98626"/>
    <m/>
    <n v="1558"/>
    <m/>
    <n v="526"/>
    <m/>
    <n v="281"/>
    <m/>
    <m/>
    <s v="A+"/>
    <d v="2020-05-05T23:59:00"/>
    <s v="450d1525e1996806cca1824d571c37abf2f676be"/>
    <s v="2020-05-06T20:00:00Z"/>
    <n v="1377"/>
    <m/>
    <n v="120496"/>
    <n v="120496"/>
    <n v="120496"/>
    <n v="18"/>
    <n v="51"/>
    <n v="0"/>
    <n v="3825"/>
    <n v="837"/>
    <n v="4662"/>
    <n v="6732219"/>
    <x v="5"/>
  </r>
  <r>
    <x v="62"/>
    <x v="17"/>
    <n v="22503"/>
    <n v="102279"/>
    <m/>
    <n v="1457"/>
    <m/>
    <n v="487"/>
    <m/>
    <n v="228"/>
    <m/>
    <m/>
    <s v="A+"/>
    <d v="2020-05-06T23:59:00"/>
    <s v="1fe31f4de1b9953584f2953cc3e389c7ea30357f"/>
    <s v="2020-05-07T20:00:00Z"/>
    <n v="1414"/>
    <m/>
    <n v="124782"/>
    <n v="124782"/>
    <n v="124782"/>
    <n v="18"/>
    <n v="37"/>
    <n v="0"/>
    <n v="3653"/>
    <n v="633"/>
    <n v="4286"/>
    <n v="6732219"/>
    <x v="5"/>
  </r>
  <r>
    <x v="63"/>
    <x v="17"/>
    <n v="23146"/>
    <n v="106982"/>
    <m/>
    <n v="1379"/>
    <n v="4389"/>
    <n v="481"/>
    <n v="990"/>
    <n v="219"/>
    <m/>
    <m/>
    <s v="A+"/>
    <d v="2020-05-07T23:59:00"/>
    <s v="480f314902b86ee3045123da9a2ff0e9dc6e796a"/>
    <s v="2020-05-08T20:00:00Z"/>
    <n v="1447"/>
    <n v="4389"/>
    <n v="130128"/>
    <n v="130128"/>
    <n v="130128"/>
    <n v="18"/>
    <n v="33"/>
    <n v="4389"/>
    <n v="4703"/>
    <n v="643"/>
    <n v="5346"/>
    <n v="6732219"/>
    <x v="5"/>
  </r>
  <r>
    <x v="64"/>
    <x v="17"/>
    <n v="23732"/>
    <n v="111954"/>
    <m/>
    <n v="1361"/>
    <n v="4389"/>
    <n v="458"/>
    <n v="990"/>
    <n v="213"/>
    <m/>
    <m/>
    <s v="A+"/>
    <d v="2020-05-08T23:59:00"/>
    <s v="9ecb3e3d8b25dcc8428abaf3b34416ded6a7cc1f"/>
    <s v="2020-05-09T20:00:00Z"/>
    <n v="1490"/>
    <n v="4389"/>
    <n v="135686"/>
    <n v="135686"/>
    <n v="135686"/>
    <n v="18"/>
    <n v="43"/>
    <n v="0"/>
    <n v="4972"/>
    <n v="586"/>
    <n v="5558"/>
    <n v="6732219"/>
    <x v="5"/>
  </r>
  <r>
    <x v="65"/>
    <x v="17"/>
    <n v="24126"/>
    <n v="115903"/>
    <m/>
    <n v="1328"/>
    <n v="4389"/>
    <n v="462"/>
    <n v="990"/>
    <n v="205"/>
    <m/>
    <m/>
    <s v="A+"/>
    <d v="2020-05-09T23:59:00"/>
    <s v="61f42e3076ad88cad0e3b26405c5f0d608837b14"/>
    <s v="2020-05-10T20:00:00Z"/>
    <n v="1508"/>
    <n v="4389"/>
    <n v="140029"/>
    <n v="140029"/>
    <n v="140029"/>
    <n v="18"/>
    <n v="18"/>
    <n v="0"/>
    <n v="3949"/>
    <n v="394"/>
    <n v="4343"/>
    <n v="6732219"/>
    <x v="5"/>
  </r>
  <r>
    <x v="66"/>
    <x v="17"/>
    <n v="24627"/>
    <n v="122061"/>
    <m/>
    <n v="1346"/>
    <n v="4389"/>
    <n v="452"/>
    <n v="990"/>
    <n v="213"/>
    <m/>
    <m/>
    <s v="A+"/>
    <d v="2020-05-10T23:59:00"/>
    <s v="a57c95bf26ced24d8dba4841fca0b3ed92f8ddfd"/>
    <s v="2020-05-11T20:00:00Z"/>
    <n v="1540"/>
    <n v="4389"/>
    <n v="146688"/>
    <n v="146688"/>
    <n v="146688"/>
    <n v="18"/>
    <n v="32"/>
    <n v="0"/>
    <n v="6158"/>
    <n v="501"/>
    <n v="6659"/>
    <n v="6732219"/>
    <x v="5"/>
  </r>
  <r>
    <x v="67"/>
    <x v="17"/>
    <n v="25127"/>
    <n v="125383"/>
    <m/>
    <n v="1283"/>
    <n v="4389"/>
    <n v="472"/>
    <m/>
    <n v="212"/>
    <m/>
    <m/>
    <s v="A+"/>
    <d v="2020-05-11T23:59:00"/>
    <s v="ec63c274fb44ab277a9da75afd8d13931ce0bd12"/>
    <s v="2020-05-12T20:00:00Z"/>
    <n v="1578"/>
    <n v="4389"/>
    <n v="150510"/>
    <n v="150510"/>
    <n v="150510"/>
    <n v="18"/>
    <n v="38"/>
    <n v="0"/>
    <n v="3322"/>
    <n v="500"/>
    <n v="3822"/>
    <n v="6732219"/>
    <x v="5"/>
  </r>
  <r>
    <x v="68"/>
    <x v="17"/>
    <n v="25473"/>
    <n v="128610"/>
    <m/>
    <n v="1336"/>
    <n v="4389"/>
    <n v="481"/>
    <n v="990"/>
    <n v="217"/>
    <m/>
    <m/>
    <s v="A+"/>
    <d v="2020-05-12T23:59:00"/>
    <s v="571f1446b987b3bcd5bb0e77dfa164f4f65b7c47"/>
    <s v="2020-05-13T20:00:00Z"/>
    <n v="1619"/>
    <n v="4389"/>
    <n v="154083"/>
    <n v="154083"/>
    <n v="154083"/>
    <n v="18"/>
    <n v="41"/>
    <n v="0"/>
    <n v="3227"/>
    <n v="346"/>
    <n v="3573"/>
    <n v="6732219"/>
    <x v="5"/>
  </r>
  <r>
    <x v="69"/>
    <x v="17"/>
    <n v="26053"/>
    <n v="134186"/>
    <m/>
    <n v="1381"/>
    <n v="4389"/>
    <n v="488"/>
    <n v="990"/>
    <n v="217"/>
    <m/>
    <m/>
    <s v="A+"/>
    <d v="2020-05-13T23:59:00"/>
    <s v="6c625a3b8e3a729824c368ea58f1b9b2c39a4ddc"/>
    <s v="2020-05-14T20:00:00Z"/>
    <n v="1646"/>
    <n v="4389"/>
    <n v="160239"/>
    <n v="160239"/>
    <n v="160239"/>
    <n v="18"/>
    <n v="27"/>
    <n v="0"/>
    <n v="5576"/>
    <n v="580"/>
    <n v="6156"/>
    <n v="6732219"/>
    <x v="5"/>
  </r>
  <r>
    <x v="70"/>
    <x v="17"/>
    <n v="26655"/>
    <n v="138793"/>
    <m/>
    <n v="1294"/>
    <n v="4389"/>
    <n v="492"/>
    <n v="990"/>
    <n v="213"/>
    <m/>
    <m/>
    <s v="A+"/>
    <d v="2020-05-14T23:59:00"/>
    <s v="ca875b5ae6440b327c99b92adde8d4b44ff04098"/>
    <s v="2020-05-15T20:00:00Z"/>
    <n v="1691"/>
    <n v="4389"/>
    <n v="165448"/>
    <n v="165448"/>
    <n v="165448"/>
    <n v="18"/>
    <n v="45"/>
    <n v="0"/>
    <n v="4607"/>
    <n v="602"/>
    <n v="5209"/>
    <n v="6732219"/>
    <x v="5"/>
  </r>
  <r>
    <x v="71"/>
    <x v="17"/>
    <n v="27280"/>
    <n v="144078"/>
    <m/>
    <n v="1274"/>
    <n v="4389"/>
    <n v="426"/>
    <n v="990"/>
    <n v="199"/>
    <m/>
    <m/>
    <s v="A+"/>
    <d v="2020-05-15T23:59:00"/>
    <s v="948b0408d66d5d1fd7c7ac97e005c135ad8f77cb"/>
    <s v="2020-05-16T20:00:00Z"/>
    <n v="1741"/>
    <n v="4389"/>
    <n v="171358"/>
    <n v="171358"/>
    <n v="171358"/>
    <n v="18"/>
    <n v="50"/>
    <n v="0"/>
    <n v="5285"/>
    <n v="625"/>
    <n v="5910"/>
    <n v="6732219"/>
    <x v="5"/>
  </r>
  <r>
    <x v="72"/>
    <x v="17"/>
    <n v="27778"/>
    <n v="149465"/>
    <m/>
    <n v="1246"/>
    <n v="4389"/>
    <n v="441"/>
    <n v="990"/>
    <n v="205"/>
    <m/>
    <m/>
    <s v="A+"/>
    <d v="2020-05-16T23:59:00"/>
    <s v="370425930245713eaf4ab036c5043c16ac39f0b7"/>
    <s v="2020-05-17T20:00:00Z"/>
    <n v="1751"/>
    <n v="4389"/>
    <n v="177243"/>
    <n v="177243"/>
    <n v="177243"/>
    <n v="18"/>
    <n v="10"/>
    <n v="0"/>
    <n v="5387"/>
    <n v="498"/>
    <n v="5885"/>
    <n v="6732219"/>
    <x v="5"/>
  </r>
  <r>
    <x v="73"/>
    <x v="17"/>
    <n v="28255"/>
    <n v="155657"/>
    <m/>
    <n v="1244"/>
    <n v="4389"/>
    <n v="426"/>
    <n v="990"/>
    <n v="212"/>
    <m/>
    <m/>
    <s v="A+"/>
    <d v="2020-05-17T23:59:00"/>
    <s v="9f5ed277223fc4aeaa539e2398d3b72394fedd55"/>
    <s v="2020-05-18T20:00:00Z"/>
    <n v="1765"/>
    <n v="4389"/>
    <n v="183912"/>
    <n v="183912"/>
    <n v="183912"/>
    <n v="18"/>
    <n v="14"/>
    <n v="0"/>
    <n v="6192"/>
    <n v="477"/>
    <n v="6669"/>
    <n v="6732219"/>
    <x v="5"/>
  </r>
  <r>
    <x v="74"/>
    <x v="17"/>
    <n v="28705"/>
    <n v="160625"/>
    <m/>
    <n v="1268"/>
    <n v="4389"/>
    <n v="421"/>
    <n v="990"/>
    <n v="206"/>
    <m/>
    <m/>
    <s v="A+"/>
    <d v="2020-05-18T23:59:00"/>
    <s v="2ac16300adaff2df6ad4bbe17d2643c4bb6f257f"/>
    <s v="2020-05-19T20:00:00Z"/>
    <n v="1824"/>
    <n v="4389"/>
    <n v="189330"/>
    <n v="189330"/>
    <n v="189330"/>
    <n v="18"/>
    <n v="59"/>
    <n v="0"/>
    <n v="4968"/>
    <n v="450"/>
    <n v="5418"/>
    <n v="6732219"/>
    <x v="5"/>
  </r>
  <r>
    <x v="75"/>
    <x v="17"/>
    <n v="29274"/>
    <n v="166464"/>
    <m/>
    <n v="1288"/>
    <n v="4389"/>
    <n v="431"/>
    <n v="990"/>
    <n v="197"/>
    <m/>
    <m/>
    <s v="A+"/>
    <d v="2020-05-19T23:59:00"/>
    <s v="75cb7f6a63e07b80d2754800059960dd752bdb0e"/>
    <s v="2020-05-20T20:00:00Z"/>
    <n v="1864"/>
    <n v="4389"/>
    <n v="195738"/>
    <n v="195738"/>
    <n v="195738"/>
    <n v="18"/>
    <n v="40"/>
    <n v="0"/>
    <n v="5839"/>
    <n v="569"/>
    <n v="6408"/>
    <n v="6732219"/>
    <x v="5"/>
  </r>
  <r>
    <x v="76"/>
    <x v="17"/>
    <n v="29936"/>
    <n v="173059"/>
    <m/>
    <n v="1166"/>
    <n v="4389"/>
    <n v="409"/>
    <n v="990"/>
    <n v="175"/>
    <m/>
    <m/>
    <s v="A+"/>
    <d v="2020-05-20T23:59:00"/>
    <s v="26ccacf5afa83acaaa19a2b0f36c69949c34aa80"/>
    <s v="2020-05-21T20:00:00Z"/>
    <n v="1913"/>
    <n v="4389"/>
    <n v="202995"/>
    <n v="202995"/>
    <n v="202995"/>
    <n v="18"/>
    <n v="49"/>
    <n v="0"/>
    <n v="6595"/>
    <n v="662"/>
    <n v="7257"/>
    <n v="6732219"/>
    <x v="5"/>
  </r>
  <r>
    <x v="77"/>
    <x v="17"/>
    <n v="30409"/>
    <n v="178152"/>
    <m/>
    <n v="1203"/>
    <n v="5285"/>
    <n v="416"/>
    <n v="1166"/>
    <n v="173"/>
    <m/>
    <m/>
    <s v="A+"/>
    <d v="2020-05-21T23:59:00"/>
    <s v="7794ed06ad45df5d6af76f26772c681ba8a2d375"/>
    <s v="2020-05-22T20:00:00Z"/>
    <n v="1941"/>
    <n v="5285"/>
    <n v="208561"/>
    <n v="208561"/>
    <n v="208561"/>
    <n v="18"/>
    <n v="28"/>
    <n v="896"/>
    <n v="5093"/>
    <n v="473"/>
    <n v="5566"/>
    <n v="6732219"/>
    <x v="5"/>
  </r>
  <r>
    <x v="78"/>
    <x v="17"/>
    <n v="30901"/>
    <n v="184032"/>
    <m/>
    <n v="1138"/>
    <n v="5285"/>
    <n v="403"/>
    <n v="1166"/>
    <n v="173"/>
    <m/>
    <m/>
    <s v="A+"/>
    <d v="2020-05-22T23:59:00"/>
    <s v="df7f2d61912ee6e616b2d90ecc31ba13a21593c8"/>
    <s v="2020-05-23T20:00:00Z"/>
    <n v="1943"/>
    <n v="5285"/>
    <n v="214933"/>
    <n v="214933"/>
    <n v="214933"/>
    <n v="18"/>
    <n v="2"/>
    <n v="0"/>
    <n v="5880"/>
    <n v="492"/>
    <n v="6372"/>
    <n v="6732219"/>
    <x v="5"/>
  </r>
  <r>
    <x v="79"/>
    <x v="17"/>
    <n v="31376"/>
    <n v="189425"/>
    <m/>
    <n v="1112"/>
    <n v="5285"/>
    <n v="396"/>
    <n v="1166"/>
    <n v="173"/>
    <m/>
    <m/>
    <s v="A+"/>
    <d v="2020-05-23T23:59:00"/>
    <s v="ed5ea3fa0a667435cb2753ff6debdb9dc04fcbcc"/>
    <s v="2020-05-24T20:00:00Z"/>
    <n v="1976"/>
    <n v="5285"/>
    <n v="220801"/>
    <n v="220801"/>
    <n v="220801"/>
    <n v="18"/>
    <n v="33"/>
    <n v="0"/>
    <n v="5393"/>
    <n v="475"/>
    <n v="5868"/>
    <n v="6732219"/>
    <x v="5"/>
  </r>
  <r>
    <x v="0"/>
    <x v="18"/>
    <n v="0"/>
    <n v="4"/>
    <n v="0"/>
    <m/>
    <m/>
    <m/>
    <m/>
    <m/>
    <m/>
    <m/>
    <m/>
    <m/>
    <s v="043a41366454b33e5ea110d7b997b8f21cfff928"/>
    <s v="2020-03-06T21:00:00Z"/>
    <m/>
    <m/>
    <n v="4"/>
    <n v="4"/>
    <n v="4"/>
    <n v="20"/>
    <m/>
    <m/>
    <m/>
    <m/>
    <m/>
    <n v="2913314"/>
    <x v="5"/>
  </r>
  <r>
    <x v="1"/>
    <x v="18"/>
    <n v="0"/>
    <n v="11"/>
    <n v="2"/>
    <m/>
    <m/>
    <m/>
    <m/>
    <m/>
    <m/>
    <m/>
    <m/>
    <m/>
    <s v="b6565e5de52f29c2a932405afa210c5fe0449ac2"/>
    <s v="2020-03-07T21:00:00Z"/>
    <m/>
    <m/>
    <n v="13"/>
    <n v="11"/>
    <n v="11"/>
    <n v="20"/>
    <n v="0"/>
    <n v="0"/>
    <n v="7"/>
    <n v="0"/>
    <n v="7"/>
    <n v="2913314"/>
    <x v="5"/>
  </r>
  <r>
    <x v="2"/>
    <x v="18"/>
    <n v="1"/>
    <n v="11"/>
    <n v="0"/>
    <m/>
    <m/>
    <m/>
    <m/>
    <m/>
    <m/>
    <m/>
    <m/>
    <m/>
    <s v="3e2b2c3293e7d6325ea3c825b469948ef11daf7e"/>
    <s v="2020-03-08T20:00:00Z"/>
    <m/>
    <m/>
    <n v="12"/>
    <n v="12"/>
    <n v="12"/>
    <n v="20"/>
    <n v="0"/>
    <n v="0"/>
    <n v="0"/>
    <n v="1"/>
    <n v="1"/>
    <n v="2913314"/>
    <x v="5"/>
  </r>
  <r>
    <x v="3"/>
    <x v="18"/>
    <n v="1"/>
    <n v="11"/>
    <n v="0"/>
    <m/>
    <m/>
    <m/>
    <m/>
    <m/>
    <m/>
    <m/>
    <m/>
    <m/>
    <s v="448e16b98086ad2c26474874e672b32fa5908d7c"/>
    <s v="2020-03-09T20:00:00Z"/>
    <m/>
    <m/>
    <n v="12"/>
    <n v="12"/>
    <n v="12"/>
    <n v="20"/>
    <n v="0"/>
    <n v="0"/>
    <n v="0"/>
    <n v="0"/>
    <n v="0"/>
    <n v="2913314"/>
    <x v="5"/>
  </r>
  <r>
    <x v="4"/>
    <x v="18"/>
    <n v="1"/>
    <n v="17"/>
    <n v="21"/>
    <m/>
    <m/>
    <m/>
    <m/>
    <m/>
    <m/>
    <m/>
    <m/>
    <m/>
    <s v="c6bca0b0680cbcafd2e35513703ac1b853a132c8"/>
    <s v="2020-03-10T20:00:00Z"/>
    <m/>
    <m/>
    <n v="39"/>
    <n v="18"/>
    <n v="18"/>
    <n v="20"/>
    <n v="0"/>
    <n v="0"/>
    <n v="6"/>
    <n v="0"/>
    <n v="6"/>
    <n v="2913314"/>
    <x v="5"/>
  </r>
  <r>
    <x v="5"/>
    <x v="18"/>
    <n v="1"/>
    <n v="41"/>
    <m/>
    <m/>
    <m/>
    <m/>
    <m/>
    <m/>
    <m/>
    <m/>
    <m/>
    <m/>
    <s v="72c012d297b01fb6956f253e77e1f80fce188701"/>
    <s v="2020-03-11T20:00:00Z"/>
    <m/>
    <m/>
    <n v="42"/>
    <n v="42"/>
    <n v="42"/>
    <n v="20"/>
    <n v="0"/>
    <n v="0"/>
    <n v="24"/>
    <n v="0"/>
    <n v="24"/>
    <n v="2913314"/>
    <x v="5"/>
  </r>
  <r>
    <x v="6"/>
    <x v="18"/>
    <n v="4"/>
    <n v="41"/>
    <m/>
    <m/>
    <m/>
    <m/>
    <m/>
    <m/>
    <m/>
    <m/>
    <m/>
    <d v="2020-03-12T00:00:00"/>
    <s v="09957a196d5e23871891efcf4069e82eff7840b5"/>
    <s v="2020-03-12T20:00:00Z"/>
    <m/>
    <m/>
    <n v="45"/>
    <n v="45"/>
    <n v="45"/>
    <n v="20"/>
    <n v="0"/>
    <n v="0"/>
    <n v="0"/>
    <n v="3"/>
    <n v="3"/>
    <n v="2913314"/>
    <x v="5"/>
  </r>
  <r>
    <x v="7"/>
    <x v="18"/>
    <n v="6"/>
    <n v="93"/>
    <m/>
    <m/>
    <m/>
    <m/>
    <m/>
    <m/>
    <m/>
    <m/>
    <m/>
    <d v="2020-03-13T11:00:00"/>
    <s v="bfad5c0b1af8ed4acdcaff2260d78a4d1e11186a"/>
    <s v="2020-03-13T20:00:00Z"/>
    <m/>
    <m/>
    <n v="99"/>
    <n v="99"/>
    <n v="99"/>
    <n v="20"/>
    <n v="0"/>
    <n v="0"/>
    <n v="52"/>
    <n v="2"/>
    <n v="54"/>
    <n v="2913314"/>
    <x v="5"/>
  </r>
  <r>
    <x v="8"/>
    <x v="18"/>
    <n v="6"/>
    <n v="93"/>
    <m/>
    <m/>
    <m/>
    <m/>
    <m/>
    <m/>
    <m/>
    <m/>
    <m/>
    <d v="2020-03-13T11:00:00"/>
    <s v="ff604ae7e106e952911a81abef80c475d6d75c6a"/>
    <s v="2020-03-14T20:00:00Z"/>
    <n v="1"/>
    <m/>
    <n v="99"/>
    <n v="99"/>
    <n v="99"/>
    <n v="20"/>
    <n v="1"/>
    <n v="0"/>
    <n v="0"/>
    <n v="0"/>
    <n v="0"/>
    <n v="2913314"/>
    <x v="5"/>
  </r>
  <r>
    <x v="9"/>
    <x v="18"/>
    <n v="8"/>
    <n v="135"/>
    <m/>
    <m/>
    <m/>
    <m/>
    <m/>
    <m/>
    <m/>
    <m/>
    <m/>
    <d v="2020-03-14T13:00:00"/>
    <s v="45d60d5a98e8443e79b40a6b9ecc02344213c877"/>
    <s v="2020-03-15T20:00:00Z"/>
    <n v="1"/>
    <m/>
    <n v="143"/>
    <n v="143"/>
    <n v="143"/>
    <n v="20"/>
    <n v="0"/>
    <n v="0"/>
    <n v="42"/>
    <n v="2"/>
    <n v="44"/>
    <n v="2913314"/>
    <x v="5"/>
  </r>
  <r>
    <x v="10"/>
    <x v="18"/>
    <n v="11"/>
    <n v="166"/>
    <m/>
    <m/>
    <m/>
    <m/>
    <m/>
    <m/>
    <m/>
    <m/>
    <m/>
    <d v="2020-03-16T16:17:00"/>
    <s v="74f6c1c9c68d5a612d3e4c99e8a789b33ae1bb73"/>
    <s v="2020-03-16T20:00:00Z"/>
    <n v="1"/>
    <m/>
    <n v="177"/>
    <n v="177"/>
    <n v="177"/>
    <n v="20"/>
    <n v="0"/>
    <n v="0"/>
    <n v="31"/>
    <n v="3"/>
    <n v="34"/>
    <n v="2913314"/>
    <x v="5"/>
  </r>
  <r>
    <x v="11"/>
    <x v="18"/>
    <n v="15"/>
    <n v="382"/>
    <m/>
    <m/>
    <m/>
    <m/>
    <m/>
    <m/>
    <m/>
    <m/>
    <m/>
    <d v="2020-03-17T13:00:00"/>
    <s v="250cfd121077cca9a3fd6a9170d83159857e1dd0"/>
    <s v="2020-03-17T20:00:00Z"/>
    <n v="1"/>
    <m/>
    <n v="397"/>
    <n v="397"/>
    <n v="397"/>
    <n v="20"/>
    <n v="0"/>
    <n v="0"/>
    <n v="216"/>
    <n v="4"/>
    <n v="220"/>
    <n v="2913314"/>
    <x v="5"/>
  </r>
  <r>
    <x v="12"/>
    <x v="18"/>
    <n v="16"/>
    <n v="417"/>
    <m/>
    <m/>
    <m/>
    <m/>
    <m/>
    <m/>
    <m/>
    <m/>
    <m/>
    <d v="2020-03-17T15:30:00"/>
    <s v="9fb82fa34211b0efee830b287502ffbb83f372c3"/>
    <s v="2020-03-18T20:00:00Z"/>
    <n v="1"/>
    <m/>
    <n v="433"/>
    <n v="433"/>
    <n v="433"/>
    <n v="20"/>
    <n v="0"/>
    <n v="0"/>
    <n v="35"/>
    <n v="1"/>
    <n v="36"/>
    <n v="2913314"/>
    <x v="5"/>
  </r>
  <r>
    <x v="13"/>
    <x v="18"/>
    <n v="34"/>
    <n v="417"/>
    <m/>
    <m/>
    <m/>
    <m/>
    <m/>
    <m/>
    <m/>
    <m/>
    <m/>
    <d v="2020-03-19T11:00:00"/>
    <s v="3e179b33ab482d2a66401182b771976b22d7696d"/>
    <s v="2020-03-19T20:00:00Z"/>
    <n v="1"/>
    <m/>
    <n v="451"/>
    <n v="451"/>
    <n v="451"/>
    <n v="20"/>
    <n v="0"/>
    <n v="0"/>
    <n v="0"/>
    <n v="18"/>
    <n v="18"/>
    <n v="2913314"/>
    <x v="5"/>
  </r>
  <r>
    <x v="14"/>
    <x v="18"/>
    <n v="44"/>
    <n v="417"/>
    <m/>
    <m/>
    <m/>
    <m/>
    <m/>
    <m/>
    <m/>
    <m/>
    <m/>
    <d v="2020-03-20T11:00:00"/>
    <s v="5ac90e55acb39552bfc148acdfd3de65aeb10872"/>
    <s v="2020-03-20T20:00:00Z"/>
    <n v="1"/>
    <m/>
    <n v="461"/>
    <n v="461"/>
    <n v="461"/>
    <n v="20"/>
    <n v="0"/>
    <n v="0"/>
    <n v="0"/>
    <n v="10"/>
    <n v="10"/>
    <n v="2913314"/>
    <x v="5"/>
  </r>
  <r>
    <x v="15"/>
    <x v="18"/>
    <n v="55"/>
    <n v="417"/>
    <m/>
    <m/>
    <m/>
    <m/>
    <m/>
    <m/>
    <m/>
    <m/>
    <m/>
    <d v="2020-03-21T11:00:00"/>
    <s v="30c7f37cad7a203e524cd2e70561552ae09dd844"/>
    <s v="2020-03-21T20:00:00Z"/>
    <n v="2"/>
    <m/>
    <n v="472"/>
    <n v="472"/>
    <n v="472"/>
    <n v="20"/>
    <n v="1"/>
    <n v="0"/>
    <n v="0"/>
    <n v="11"/>
    <n v="11"/>
    <n v="2913314"/>
    <x v="5"/>
  </r>
  <r>
    <x v="16"/>
    <x v="18"/>
    <n v="64"/>
    <n v="417"/>
    <m/>
    <m/>
    <m/>
    <m/>
    <m/>
    <m/>
    <m/>
    <m/>
    <m/>
    <d v="2020-03-21T11:00:00"/>
    <s v="a80b13f76279d9092d3b9e05b02f7d3ad2d02b5f"/>
    <s v="2020-03-22T20:00:00Z"/>
    <n v="2"/>
    <m/>
    <n v="481"/>
    <n v="481"/>
    <n v="481"/>
    <n v="20"/>
    <n v="0"/>
    <n v="0"/>
    <n v="0"/>
    <n v="9"/>
    <n v="9"/>
    <n v="2913314"/>
    <x v="5"/>
  </r>
  <r>
    <x v="17"/>
    <x v="18"/>
    <n v="82"/>
    <n v="417"/>
    <m/>
    <m/>
    <m/>
    <m/>
    <m/>
    <m/>
    <m/>
    <m/>
    <s v="B"/>
    <d v="2020-03-23T11:00:00"/>
    <s v="e30731efb5d3903dec024877368f0ed8d4d6770b"/>
    <s v="2020-03-23T20:00:00Z"/>
    <n v="2"/>
    <m/>
    <n v="499"/>
    <n v="499"/>
    <n v="499"/>
    <n v="20"/>
    <n v="0"/>
    <n v="0"/>
    <n v="0"/>
    <n v="18"/>
    <n v="18"/>
    <n v="2913314"/>
    <x v="5"/>
  </r>
  <r>
    <x v="18"/>
    <x v="18"/>
    <n v="98"/>
    <n v="2086"/>
    <m/>
    <m/>
    <m/>
    <m/>
    <m/>
    <m/>
    <m/>
    <m/>
    <s v="B"/>
    <d v="2020-03-24T12:00:00"/>
    <s v="822db51e8ea8c56f0a348580fbd41d49a7f38a9b"/>
    <s v="2020-03-24T20:00:00Z"/>
    <n v="2"/>
    <m/>
    <n v="2184"/>
    <n v="2184"/>
    <n v="2184"/>
    <n v="20"/>
    <n v="0"/>
    <n v="0"/>
    <n v="1669"/>
    <n v="16"/>
    <n v="1685"/>
    <n v="2913314"/>
    <x v="5"/>
  </r>
  <r>
    <x v="19"/>
    <x v="18"/>
    <n v="126"/>
    <n v="2360"/>
    <m/>
    <m/>
    <m/>
    <m/>
    <m/>
    <m/>
    <m/>
    <m/>
    <s v="B"/>
    <d v="2020-03-25T12:00:00"/>
    <s v="eff5ae2c80d18f37224e21751ae8abb04d582857"/>
    <s v="2020-03-25T20:00:00Z"/>
    <n v="3"/>
    <m/>
    <n v="2486"/>
    <n v="2486"/>
    <n v="2486"/>
    <n v="20"/>
    <n v="1"/>
    <n v="0"/>
    <n v="274"/>
    <n v="28"/>
    <n v="302"/>
    <n v="2913314"/>
    <x v="5"/>
  </r>
  <r>
    <x v="20"/>
    <x v="18"/>
    <n v="168"/>
    <n v="2869"/>
    <m/>
    <m/>
    <m/>
    <m/>
    <m/>
    <m/>
    <m/>
    <m/>
    <s v="B"/>
    <d v="2020-03-26T12:00:00"/>
    <s v="1d94d92e3b84173f37d2c5291f6c3489e4bacb0b"/>
    <s v="2020-03-26T20:00:00Z"/>
    <n v="3"/>
    <m/>
    <n v="3037"/>
    <n v="3037"/>
    <n v="3037"/>
    <n v="20"/>
    <n v="0"/>
    <n v="0"/>
    <n v="509"/>
    <n v="42"/>
    <n v="551"/>
    <n v="2913314"/>
    <x v="5"/>
  </r>
  <r>
    <x v="21"/>
    <x v="18"/>
    <n v="202"/>
    <n v="3229"/>
    <m/>
    <m/>
    <n v="27"/>
    <m/>
    <m/>
    <m/>
    <m/>
    <m/>
    <s v="B"/>
    <d v="2020-03-27T09:00:00"/>
    <s v="6c06b7270fa10695968029fa4a2a932ff4bd4455"/>
    <s v="2020-03-27T20:00:00Z"/>
    <n v="4"/>
    <n v="27"/>
    <n v="3431"/>
    <n v="3431"/>
    <n v="3431"/>
    <n v="20"/>
    <n v="1"/>
    <n v="27"/>
    <n v="360"/>
    <n v="34"/>
    <n v="394"/>
    <n v="2913314"/>
    <x v="5"/>
  </r>
  <r>
    <x v="22"/>
    <x v="18"/>
    <n v="261"/>
    <n v="3671"/>
    <m/>
    <m/>
    <n v="27"/>
    <m/>
    <m/>
    <m/>
    <m/>
    <m/>
    <s v="B"/>
    <d v="2020-03-27T09:00:00"/>
    <s v="ae5e094172ef3ff8bea1761ff4bc02b671d18e37"/>
    <s v="2020-03-28T20:00:00Z"/>
    <n v="5"/>
    <n v="27"/>
    <n v="3932"/>
    <n v="3932"/>
    <n v="3932"/>
    <n v="20"/>
    <n v="1"/>
    <n v="0"/>
    <n v="442"/>
    <n v="59"/>
    <n v="501"/>
    <n v="2913314"/>
    <x v="5"/>
  </r>
  <r>
    <x v="23"/>
    <x v="18"/>
    <n v="319"/>
    <n v="4194"/>
    <m/>
    <m/>
    <n v="55"/>
    <m/>
    <m/>
    <m/>
    <m/>
    <m/>
    <s v="B"/>
    <d v="2020-03-29T11:00:00"/>
    <s v="629d35ed2e28a968ee69512aec9fb1d6cf4dbe26"/>
    <s v="2020-03-29T20:00:00Z"/>
    <n v="6"/>
    <n v="55"/>
    <n v="4513"/>
    <n v="4513"/>
    <n v="4513"/>
    <n v="20"/>
    <n v="1"/>
    <n v="28"/>
    <n v="523"/>
    <n v="58"/>
    <n v="581"/>
    <n v="2913314"/>
    <x v="5"/>
  </r>
  <r>
    <x v="24"/>
    <x v="18"/>
    <n v="368"/>
    <n v="4554"/>
    <m/>
    <m/>
    <n v="66"/>
    <m/>
    <m/>
    <m/>
    <m/>
    <m/>
    <s v="B"/>
    <d v="2020-03-30T11:00:00"/>
    <s v="fc76449fa64fa0b03b402fdd31a81a03dcdabff9"/>
    <s v="2020-03-30T20:00:00Z"/>
    <n v="8"/>
    <n v="66"/>
    <n v="4922"/>
    <n v="4922"/>
    <n v="4922"/>
    <n v="20"/>
    <n v="2"/>
    <n v="11"/>
    <n v="360"/>
    <n v="49"/>
    <n v="409"/>
    <n v="2913314"/>
    <x v="5"/>
  </r>
  <r>
    <x v="25"/>
    <x v="18"/>
    <n v="428"/>
    <n v="4996"/>
    <m/>
    <m/>
    <n v="79"/>
    <m/>
    <m/>
    <m/>
    <m/>
    <m/>
    <s v="B"/>
    <d v="2020-03-31T11:00:00"/>
    <s v="19ab0642e85c4dd0be80c550de159788b609879f"/>
    <s v="2020-03-31T20:00:00Z"/>
    <n v="9"/>
    <n v="79"/>
    <n v="5424"/>
    <n v="5424"/>
    <n v="5424"/>
    <n v="20"/>
    <n v="1"/>
    <n v="13"/>
    <n v="442"/>
    <n v="60"/>
    <n v="502"/>
    <n v="2913314"/>
    <x v="5"/>
  </r>
  <r>
    <x v="26"/>
    <x v="18"/>
    <n v="482"/>
    <n v="5411"/>
    <m/>
    <m/>
    <n v="114"/>
    <m/>
    <m/>
    <m/>
    <m/>
    <m/>
    <s v="B"/>
    <d v="2020-04-01T11:00:00"/>
    <s v="61319fe7179d606c6e16191ab239be098d78602f"/>
    <s v="2020-04-01T20:00:00Z"/>
    <n v="10"/>
    <n v="114"/>
    <n v="5893"/>
    <n v="5893"/>
    <n v="5893"/>
    <n v="20"/>
    <n v="1"/>
    <n v="35"/>
    <n v="415"/>
    <n v="54"/>
    <n v="469"/>
    <n v="2913314"/>
    <x v="5"/>
  </r>
  <r>
    <x v="27"/>
    <x v="18"/>
    <n v="552"/>
    <n v="6059"/>
    <m/>
    <m/>
    <n v="138"/>
    <m/>
    <m/>
    <m/>
    <m/>
    <m/>
    <s v="B"/>
    <d v="2020-04-02T12:00:00"/>
    <s v="05c6523583718e789d65e9d7b19ee251b9145bf2"/>
    <s v="2020-04-02T20:00:00Z"/>
    <n v="13"/>
    <n v="138"/>
    <n v="6611"/>
    <n v="6611"/>
    <n v="6611"/>
    <n v="20"/>
    <n v="3"/>
    <n v="24"/>
    <n v="648"/>
    <n v="70"/>
    <n v="718"/>
    <n v="2913314"/>
    <x v="5"/>
  </r>
  <r>
    <x v="28"/>
    <x v="18"/>
    <n v="620"/>
    <n v="6454"/>
    <m/>
    <m/>
    <n v="151"/>
    <m/>
    <m/>
    <m/>
    <m/>
    <m/>
    <s v="B"/>
    <d v="2020-04-03T12:00:00"/>
    <s v="9a79bab996650d6230588741c888a7123ae9e692"/>
    <s v="2020-04-03T20:00:00Z"/>
    <n v="17"/>
    <n v="151"/>
    <n v="7074"/>
    <n v="7074"/>
    <n v="7074"/>
    <n v="20"/>
    <n v="4"/>
    <n v="13"/>
    <n v="395"/>
    <n v="68"/>
    <n v="463"/>
    <n v="2913314"/>
    <x v="5"/>
  </r>
  <r>
    <x v="29"/>
    <x v="18"/>
    <n v="698"/>
    <n v="6880"/>
    <m/>
    <m/>
    <n v="172"/>
    <m/>
    <m/>
    <m/>
    <m/>
    <m/>
    <s v="B"/>
    <d v="2020-04-04T12:00:00"/>
    <s v="3b275ff593516712ccd9f2a28c8ca9c8ee4f7241"/>
    <s v="2020-04-04T20:00:00Z"/>
    <n v="21"/>
    <n v="172"/>
    <n v="7578"/>
    <n v="7578"/>
    <n v="7578"/>
    <n v="20"/>
    <n v="4"/>
    <n v="21"/>
    <n v="426"/>
    <n v="78"/>
    <n v="504"/>
    <n v="2913314"/>
    <x v="5"/>
  </r>
  <r>
    <x v="30"/>
    <x v="18"/>
    <n v="747"/>
    <n v="7476"/>
    <m/>
    <m/>
    <n v="183"/>
    <m/>
    <m/>
    <m/>
    <m/>
    <m/>
    <s v="B"/>
    <d v="2020-04-05T12:00:00"/>
    <s v="a65ae415b49ecc4840648e7d550639963c13dad2"/>
    <s v="2020-04-05T20:00:00Z"/>
    <n v="22"/>
    <n v="183"/>
    <n v="8223"/>
    <n v="8223"/>
    <n v="8223"/>
    <n v="20"/>
    <n v="1"/>
    <n v="11"/>
    <n v="596"/>
    <n v="49"/>
    <n v="645"/>
    <n v="2913314"/>
    <x v="5"/>
  </r>
  <r>
    <x v="31"/>
    <x v="18"/>
    <n v="845"/>
    <n v="8239"/>
    <m/>
    <m/>
    <n v="198"/>
    <m/>
    <m/>
    <m/>
    <m/>
    <m/>
    <s v="B"/>
    <d v="2020-04-06T12:00:00"/>
    <s v="01e8134ef78b859f9e74e3e81f7e4acaf31c128d"/>
    <s v="2020-04-06T20:00:00Z"/>
    <n v="25"/>
    <n v="198"/>
    <n v="9084"/>
    <n v="9084"/>
    <n v="9084"/>
    <n v="20"/>
    <n v="3"/>
    <n v="15"/>
    <n v="763"/>
    <n v="98"/>
    <n v="861"/>
    <n v="2913314"/>
    <x v="5"/>
  </r>
  <r>
    <x v="32"/>
    <x v="18"/>
    <n v="900"/>
    <n v="8614"/>
    <m/>
    <m/>
    <n v="223"/>
    <m/>
    <m/>
    <m/>
    <m/>
    <m/>
    <s v="B"/>
    <d v="2020-04-07T12:00:00"/>
    <s v="4aedd6be5b9697ccfd2096706966841aad478d18"/>
    <s v="2020-04-07T20:00:00Z"/>
    <n v="27"/>
    <n v="223"/>
    <n v="9514"/>
    <n v="9514"/>
    <n v="9514"/>
    <n v="20"/>
    <n v="2"/>
    <n v="25"/>
    <n v="375"/>
    <n v="55"/>
    <n v="430"/>
    <n v="2913314"/>
    <x v="5"/>
  </r>
  <r>
    <x v="33"/>
    <x v="18"/>
    <n v="1046"/>
    <n v="9137"/>
    <m/>
    <m/>
    <n v="223"/>
    <m/>
    <m/>
    <m/>
    <m/>
    <m/>
    <s v="B"/>
    <d v="2020-04-07T12:00:00"/>
    <s v="f96d32a96b67cbedbea5f4e98cde88b5b024fb3a"/>
    <s v="2020-04-08T20:00:00Z"/>
    <n v="38"/>
    <n v="223"/>
    <n v="10183"/>
    <n v="10183"/>
    <n v="10183"/>
    <n v="20"/>
    <n v="11"/>
    <n v="0"/>
    <n v="523"/>
    <n v="146"/>
    <n v="669"/>
    <n v="2913314"/>
    <x v="5"/>
  </r>
  <r>
    <x v="34"/>
    <x v="18"/>
    <n v="1106"/>
    <n v="9669"/>
    <m/>
    <m/>
    <n v="263"/>
    <m/>
    <m/>
    <m/>
    <m/>
    <m/>
    <s v="B"/>
    <d v="2020-04-09T12:00:00"/>
    <s v="a3dda5e40d2f83081d09d43e57401f3c494b7ebd"/>
    <s v="2020-04-09T20:00:00Z"/>
    <n v="42"/>
    <n v="263"/>
    <n v="10775"/>
    <n v="10775"/>
    <n v="10775"/>
    <n v="20"/>
    <n v="4"/>
    <n v="40"/>
    <n v="532"/>
    <n v="60"/>
    <n v="592"/>
    <n v="2913314"/>
    <x v="5"/>
  </r>
  <r>
    <x v="35"/>
    <x v="18"/>
    <n v="1166"/>
    <n v="10248"/>
    <m/>
    <m/>
    <n v="274"/>
    <m/>
    <m/>
    <m/>
    <m/>
    <m/>
    <s v="B"/>
    <d v="2020-04-10T09:30:00"/>
    <s v="353cf136f94817eb650f5788806e31d83ded7da1"/>
    <s v="2020-04-10T20:00:00Z"/>
    <n v="50"/>
    <n v="274"/>
    <n v="11414"/>
    <n v="11414"/>
    <n v="11414"/>
    <n v="20"/>
    <n v="8"/>
    <n v="11"/>
    <n v="579"/>
    <n v="60"/>
    <n v="639"/>
    <n v="2913314"/>
    <x v="5"/>
  </r>
  <r>
    <x v="36"/>
    <x v="18"/>
    <n v="1268"/>
    <n v="11075"/>
    <m/>
    <m/>
    <n v="293"/>
    <m/>
    <m/>
    <m/>
    <m/>
    <m/>
    <s v="B"/>
    <d v="2020-04-11T11:00:00"/>
    <s v="15258ea4c78b65e4d7af5a105c2b056f301d5ec2"/>
    <s v="2020-04-11T20:00:00Z"/>
    <n v="55"/>
    <n v="293"/>
    <n v="12343"/>
    <n v="12343"/>
    <n v="12343"/>
    <n v="20"/>
    <n v="5"/>
    <n v="19"/>
    <n v="827"/>
    <n v="102"/>
    <n v="929"/>
    <n v="2913314"/>
    <x v="5"/>
  </r>
  <r>
    <x v="37"/>
    <x v="18"/>
    <n v="1337"/>
    <n v="11916"/>
    <m/>
    <m/>
    <n v="298"/>
    <m/>
    <m/>
    <m/>
    <m/>
    <m/>
    <s v="B"/>
    <d v="2020-04-12T12:00:00"/>
    <s v="0c871b42264b82a78e4dd2c78ccf7bf387498085"/>
    <s v="2020-04-12T20:00:00Z"/>
    <n v="56"/>
    <n v="298"/>
    <n v="13253"/>
    <n v="13253"/>
    <n v="13253"/>
    <n v="20"/>
    <n v="1"/>
    <n v="5"/>
    <n v="841"/>
    <n v="69"/>
    <n v="910"/>
    <n v="2913314"/>
    <x v="5"/>
  </r>
  <r>
    <x v="38"/>
    <x v="18"/>
    <n v="1376"/>
    <n v="12488"/>
    <m/>
    <m/>
    <n v="309"/>
    <m/>
    <m/>
    <m/>
    <m/>
    <m/>
    <s v="B"/>
    <d v="2020-04-13T11:30:00"/>
    <s v="6796780235f8f3923e7f0f20d67f4e372e1835d1"/>
    <s v="2020-04-13T20:00:00Z"/>
    <n v="62"/>
    <n v="309"/>
    <n v="13864"/>
    <n v="13864"/>
    <n v="13864"/>
    <n v="20"/>
    <n v="6"/>
    <n v="11"/>
    <n v="572"/>
    <n v="39"/>
    <n v="611"/>
    <n v="2913314"/>
    <x v="5"/>
  </r>
  <r>
    <x v="39"/>
    <x v="18"/>
    <n v="1426"/>
    <n v="12721"/>
    <m/>
    <m/>
    <n v="327"/>
    <m/>
    <m/>
    <m/>
    <m/>
    <m/>
    <s v="B"/>
    <d v="2020-04-14T12:00:00"/>
    <s v="b656123e532bff95913ad2a2f25b9ac0d0ee7c7c"/>
    <s v="2020-04-14T20:00:00Z"/>
    <n v="69"/>
    <n v="327"/>
    <n v="14147"/>
    <n v="14147"/>
    <n v="14147"/>
    <n v="20"/>
    <n v="7"/>
    <n v="18"/>
    <n v="233"/>
    <n v="50"/>
    <n v="283"/>
    <n v="2913314"/>
    <x v="5"/>
  </r>
  <r>
    <x v="40"/>
    <x v="18"/>
    <n v="1494"/>
    <n v="13174"/>
    <m/>
    <m/>
    <n v="342"/>
    <m/>
    <m/>
    <m/>
    <m/>
    <m/>
    <s v="B"/>
    <d v="2020-04-15T11:30:00"/>
    <s v="90d94c9ee65e4770432be801ea530b24195053e5"/>
    <s v="2020-04-15T20:00:00Z"/>
    <n v="76"/>
    <n v="342"/>
    <n v="14668"/>
    <n v="14668"/>
    <n v="14668"/>
    <n v="20"/>
    <n v="7"/>
    <n v="15"/>
    <n v="453"/>
    <n v="68"/>
    <n v="521"/>
    <n v="2913314"/>
    <x v="5"/>
  </r>
  <r>
    <x v="41"/>
    <x v="18"/>
    <n v="1588"/>
    <n v="14534"/>
    <m/>
    <m/>
    <n v="359"/>
    <m/>
    <m/>
    <m/>
    <m/>
    <m/>
    <s v="B"/>
    <d v="2020-04-16T12:00:00"/>
    <s v="62e469d40faeddc49e983ae69a68c15daa8072f8"/>
    <s v="2020-04-16T20:00:00Z"/>
    <n v="80"/>
    <n v="359"/>
    <n v="16122"/>
    <n v="16122"/>
    <n v="16122"/>
    <n v="20"/>
    <n v="4"/>
    <n v="17"/>
    <n v="1360"/>
    <n v="94"/>
    <n v="1454"/>
    <n v="2913314"/>
    <x v="5"/>
  </r>
  <r>
    <x v="42"/>
    <x v="18"/>
    <n v="1705"/>
    <n v="15196"/>
    <m/>
    <m/>
    <n v="375"/>
    <m/>
    <m/>
    <m/>
    <m/>
    <m/>
    <s v="B"/>
    <d v="2020-04-17T12:00:00"/>
    <s v="9d932369c01ab2d77ba8402f7e3308568e767fbf"/>
    <s v="2020-04-17T20:00:00Z"/>
    <n v="84"/>
    <n v="375"/>
    <n v="16901"/>
    <n v="16901"/>
    <n v="16901"/>
    <n v="20"/>
    <n v="4"/>
    <n v="16"/>
    <n v="662"/>
    <n v="117"/>
    <n v="779"/>
    <n v="2913314"/>
    <x v="5"/>
  </r>
  <r>
    <x v="43"/>
    <x v="18"/>
    <n v="1790"/>
    <n v="15886"/>
    <m/>
    <m/>
    <n v="383"/>
    <m/>
    <m/>
    <m/>
    <m/>
    <m/>
    <s v="B"/>
    <d v="2020-04-18T12:00:00"/>
    <s v="b1f3b48a6d2a1a16a039933018943f497794aa03"/>
    <s v="2020-04-18T20:00:00Z"/>
    <n v="86"/>
    <n v="383"/>
    <n v="17676"/>
    <n v="17676"/>
    <n v="17676"/>
    <n v="20"/>
    <n v="2"/>
    <n v="8"/>
    <n v="690"/>
    <n v="85"/>
    <n v="775"/>
    <n v="2913314"/>
    <x v="5"/>
  </r>
  <r>
    <x v="44"/>
    <x v="18"/>
    <n v="1849"/>
    <n v="16281"/>
    <m/>
    <m/>
    <n v="390"/>
    <m/>
    <m/>
    <m/>
    <m/>
    <m/>
    <s v="B"/>
    <d v="2020-04-19T12:00:00"/>
    <s v="80a42449030ccb8ef418f40c3bcd50cf06128690"/>
    <s v="2020-04-19T20:00:00Z"/>
    <n v="92"/>
    <n v="390"/>
    <n v="18130"/>
    <n v="18130"/>
    <n v="18130"/>
    <n v="20"/>
    <n v="6"/>
    <n v="7"/>
    <n v="395"/>
    <n v="59"/>
    <n v="454"/>
    <n v="2913314"/>
    <x v="5"/>
  </r>
  <r>
    <x v="45"/>
    <x v="18"/>
    <n v="1986"/>
    <n v="16775"/>
    <m/>
    <m/>
    <n v="405"/>
    <m/>
    <m/>
    <m/>
    <m/>
    <m/>
    <s v="B"/>
    <d v="2020-04-20T12:00:00"/>
    <s v="8a7676f0eb1b9233e0f2b1538dc2cd7d904414bb"/>
    <s v="2020-04-20T20:00:00Z"/>
    <n v="100"/>
    <n v="405"/>
    <n v="18761"/>
    <n v="18761"/>
    <n v="18761"/>
    <n v="20"/>
    <n v="8"/>
    <n v="15"/>
    <n v="494"/>
    <n v="137"/>
    <n v="631"/>
    <n v="2913314"/>
    <x v="5"/>
  </r>
  <r>
    <x v="46"/>
    <x v="18"/>
    <n v="2025"/>
    <n v="17076"/>
    <m/>
    <m/>
    <n v="419"/>
    <m/>
    <m/>
    <m/>
    <m/>
    <m/>
    <s v="B"/>
    <d v="2020-04-21T12:00:00"/>
    <s v="4c0020670a2df9e3c0a804abb5c70534d0bc6736"/>
    <s v="2020-04-21T20:00:00Z"/>
    <n v="107"/>
    <n v="419"/>
    <n v="19101"/>
    <n v="19101"/>
    <n v="19101"/>
    <n v="20"/>
    <n v="7"/>
    <n v="14"/>
    <n v="301"/>
    <n v="39"/>
    <n v="340"/>
    <n v="2913314"/>
    <x v="5"/>
  </r>
  <r>
    <x v="47"/>
    <x v="18"/>
    <n v="2211"/>
    <n v="17992"/>
    <m/>
    <m/>
    <n v="432"/>
    <m/>
    <m/>
    <m/>
    <m/>
    <m/>
    <s v="B"/>
    <d v="2020-04-22T12:00:00"/>
    <s v="094121aa582cd63290480b4cbfb6361372deb7d7"/>
    <s v="2020-04-22T20:00:00Z"/>
    <n v="110"/>
    <n v="432"/>
    <n v="20203"/>
    <n v="20203"/>
    <n v="20203"/>
    <n v="20"/>
    <n v="3"/>
    <n v="13"/>
    <n v="916"/>
    <n v="186"/>
    <n v="1102"/>
    <n v="2913314"/>
    <x v="5"/>
  </r>
  <r>
    <x v="48"/>
    <x v="18"/>
    <n v="2482"/>
    <n v="18836"/>
    <m/>
    <m/>
    <n v="442"/>
    <m/>
    <m/>
    <m/>
    <m/>
    <m/>
    <s v="B"/>
    <d v="2020-04-23T10:45:00"/>
    <s v="2be7cfde5cb523c2c5566ba9d801b95005108fb9"/>
    <s v="2020-04-23T20:00:00Z"/>
    <n v="112"/>
    <n v="442"/>
    <n v="21318"/>
    <n v="21318"/>
    <n v="21318"/>
    <n v="20"/>
    <n v="2"/>
    <n v="10"/>
    <n v="844"/>
    <n v="271"/>
    <n v="1115"/>
    <n v="2913314"/>
    <x v="5"/>
  </r>
  <r>
    <x v="49"/>
    <x v="18"/>
    <n v="2777"/>
    <n v="20811"/>
    <m/>
    <m/>
    <n v="457"/>
    <m/>
    <m/>
    <m/>
    <m/>
    <m/>
    <s v="B"/>
    <d v="2020-04-24T10:00:00"/>
    <s v="b5d41c46f1adc26776bb44875802e8b7cba23c36"/>
    <s v="2020-04-24T20:00:00Z"/>
    <n v="111"/>
    <n v="457"/>
    <n v="23588"/>
    <n v="23588"/>
    <n v="23588"/>
    <n v="20"/>
    <n v="-1"/>
    <n v="15"/>
    <n v="1975"/>
    <n v="295"/>
    <n v="2270"/>
    <n v="2913314"/>
    <x v="5"/>
  </r>
  <r>
    <x v="50"/>
    <x v="18"/>
    <n v="3056"/>
    <n v="22143"/>
    <m/>
    <m/>
    <n v="474"/>
    <m/>
    <m/>
    <m/>
    <m/>
    <m/>
    <s v="C"/>
    <d v="2020-04-25T11:00:00"/>
    <s v="30dae57b4cc358992e1c4d1920ee30bdaa2f8faa"/>
    <s v="2020-04-25T20:00:00Z"/>
    <n v="117"/>
    <n v="474"/>
    <n v="25199"/>
    <n v="25199"/>
    <n v="25199"/>
    <n v="20"/>
    <n v="6"/>
    <n v="17"/>
    <n v="1332"/>
    <n v="279"/>
    <n v="1611"/>
    <n v="2913314"/>
    <x v="5"/>
  </r>
  <r>
    <x v="51"/>
    <x v="18"/>
    <n v="3174"/>
    <n v="23053"/>
    <m/>
    <m/>
    <n v="485"/>
    <m/>
    <m/>
    <m/>
    <m/>
    <m/>
    <s v="C"/>
    <d v="2020-04-26T11:00:00"/>
    <s v="060dcb99cea0b0671a55dd1370e6bf4b1334cd17"/>
    <s v="2020-04-26T20:00:00Z"/>
    <n v="118"/>
    <n v="485"/>
    <n v="26227"/>
    <n v="26227"/>
    <n v="26227"/>
    <n v="20"/>
    <n v="1"/>
    <n v="11"/>
    <n v="910"/>
    <n v="118"/>
    <n v="1028"/>
    <n v="2913314"/>
    <x v="5"/>
  </r>
  <r>
    <x v="52"/>
    <x v="18"/>
    <n v="3328"/>
    <n v="23839"/>
    <m/>
    <m/>
    <n v="496"/>
    <m/>
    <m/>
    <m/>
    <m/>
    <m/>
    <s v="C"/>
    <d v="2020-04-26T11:00:00"/>
    <s v="53a2430f9d6221057685156e56cfa9b29ea9d725"/>
    <s v="2020-04-27T20:00:00Z"/>
    <n v="120"/>
    <n v="496"/>
    <n v="27167"/>
    <n v="27167"/>
    <n v="27167"/>
    <n v="20"/>
    <n v="2"/>
    <n v="11"/>
    <n v="786"/>
    <n v="154"/>
    <n v="940"/>
    <n v="2913314"/>
    <x v="5"/>
  </r>
  <r>
    <x v="53"/>
    <x v="18"/>
    <n v="3491"/>
    <n v="24599"/>
    <m/>
    <m/>
    <n v="504"/>
    <m/>
    <m/>
    <m/>
    <m/>
    <m/>
    <s v="C"/>
    <d v="2020-04-28T10:00:00"/>
    <s v="c96251c65cef6359d29830dd92548a4aecf38501"/>
    <s v="2020-04-28T20:00:00Z"/>
    <n v="124"/>
    <n v="504"/>
    <n v="28090"/>
    <n v="28090"/>
    <n v="28090"/>
    <n v="20"/>
    <n v="4"/>
    <n v="8"/>
    <n v="760"/>
    <n v="163"/>
    <n v="923"/>
    <n v="2913314"/>
    <x v="5"/>
  </r>
  <r>
    <x v="54"/>
    <x v="18"/>
    <n v="3738"/>
    <n v="25720"/>
    <m/>
    <m/>
    <n v="515"/>
    <m/>
    <n v="198"/>
    <m/>
    <n v="88"/>
    <n v="266"/>
    <s v="A"/>
    <d v="2020-04-29T10:00:00"/>
    <s v="fe5679eb4d87fd0f81fc331441a6c25679ed45a6"/>
    <s v="2020-04-29T20:00:00Z"/>
    <n v="125"/>
    <n v="515"/>
    <n v="29458"/>
    <n v="29458"/>
    <n v="29458"/>
    <n v="20"/>
    <n v="1"/>
    <n v="11"/>
    <n v="1121"/>
    <n v="247"/>
    <n v="1368"/>
    <n v="2913314"/>
    <x v="5"/>
  </r>
  <r>
    <x v="55"/>
    <x v="18"/>
    <n v="4238"/>
    <n v="27388"/>
    <m/>
    <m/>
    <n v="523"/>
    <m/>
    <n v="201"/>
    <m/>
    <n v="93"/>
    <n v="272"/>
    <s v="A"/>
    <d v="2020-04-30T10:00:00"/>
    <s v="fee4c8634da0a20250037042e9f60b056441565d"/>
    <s v="2020-04-30T20:00:00Z"/>
    <n v="129"/>
    <n v="523"/>
    <n v="31626"/>
    <n v="31626"/>
    <n v="31626"/>
    <n v="20"/>
    <n v="4"/>
    <n v="8"/>
    <n v="1668"/>
    <n v="500"/>
    <n v="2168"/>
    <n v="2913314"/>
    <x v="5"/>
  </r>
  <r>
    <x v="56"/>
    <x v="18"/>
    <n v="4449"/>
    <n v="28585"/>
    <m/>
    <m/>
    <n v="534"/>
    <m/>
    <n v="206"/>
    <m/>
    <n v="96"/>
    <n v="280"/>
    <s v="A"/>
    <d v="2020-05-01T10:00:00"/>
    <s v="082fc564cfac6fd7b09af7fc0ec5713c4a815a6d"/>
    <s v="2020-05-01T20:00:00Z"/>
    <n v="130"/>
    <n v="534"/>
    <n v="33034"/>
    <n v="33034"/>
    <n v="33034"/>
    <n v="20"/>
    <n v="1"/>
    <n v="11"/>
    <n v="1197"/>
    <n v="211"/>
    <n v="1408"/>
    <n v="2913314"/>
    <x v="5"/>
  </r>
  <r>
    <x v="57"/>
    <x v="18"/>
    <n v="4746"/>
    <n v="30196"/>
    <m/>
    <m/>
    <n v="541"/>
    <m/>
    <n v="206"/>
    <m/>
    <n v="95"/>
    <n v="286"/>
    <s v="A"/>
    <d v="2020-05-02T10:00:00"/>
    <s v="b3374ad7a16bab8b1ac68052105d321e576c7b67"/>
    <s v="2020-05-02T20:00:00Z"/>
    <n v="131"/>
    <n v="541"/>
    <n v="34942"/>
    <n v="34942"/>
    <n v="34942"/>
    <n v="20"/>
    <n v="1"/>
    <n v="7"/>
    <n v="1611"/>
    <n v="297"/>
    <n v="1908"/>
    <n v="2913314"/>
    <x v="5"/>
  </r>
  <r>
    <x v="58"/>
    <x v="18"/>
    <n v="5030"/>
    <n v="31748"/>
    <m/>
    <m/>
    <n v="547"/>
    <m/>
    <n v="209"/>
    <m/>
    <n v="95"/>
    <n v="286"/>
    <s v="A"/>
    <d v="2020-05-03T10:00:00"/>
    <s v="1319ccd5c823bb7052b44922ebea3bebb6fce268"/>
    <s v="2020-05-03T20:00:00Z"/>
    <n v="134"/>
    <n v="547"/>
    <n v="36778"/>
    <n v="36778"/>
    <n v="36778"/>
    <n v="20"/>
    <n v="3"/>
    <n v="6"/>
    <n v="1552"/>
    <n v="284"/>
    <n v="1836"/>
    <n v="2913314"/>
    <x v="5"/>
  </r>
  <r>
    <x v="59"/>
    <x v="18"/>
    <n v="5245"/>
    <n v="33358"/>
    <m/>
    <m/>
    <n v="553"/>
    <m/>
    <n v="209"/>
    <m/>
    <n v="95"/>
    <n v="291"/>
    <s v="A"/>
    <d v="2020-05-03T10:00:00"/>
    <s v="7397df9504168ef4c5f495d5a38463530f368651"/>
    <s v="2020-05-04T20:00:00Z"/>
    <n v="136"/>
    <n v="553"/>
    <n v="38603"/>
    <n v="38603"/>
    <n v="38603"/>
    <n v="20"/>
    <n v="2"/>
    <n v="6"/>
    <n v="1610"/>
    <n v="215"/>
    <n v="1825"/>
    <n v="2913314"/>
    <x v="5"/>
  </r>
  <r>
    <x v="60"/>
    <x v="18"/>
    <n v="5458"/>
    <n v="34634"/>
    <m/>
    <m/>
    <n v="566"/>
    <m/>
    <n v="212"/>
    <m/>
    <n v="95"/>
    <n v="296"/>
    <s v="A"/>
    <d v="2020-05-05T10:00:00"/>
    <s v="8ff92e3fe8a630f59bb17426fbbf5e798a9c8376"/>
    <s v="2020-05-05T20:00:00Z"/>
    <n v="137"/>
    <n v="566"/>
    <n v="40092"/>
    <n v="40092"/>
    <n v="40092"/>
    <n v="20"/>
    <n v="1"/>
    <n v="13"/>
    <n v="1276"/>
    <n v="213"/>
    <n v="1489"/>
    <n v="2913314"/>
    <x v="5"/>
  </r>
  <r>
    <x v="61"/>
    <x v="18"/>
    <n v="5734"/>
    <n v="36380"/>
    <m/>
    <m/>
    <n v="571"/>
    <m/>
    <n v="213"/>
    <m/>
    <n v="96"/>
    <n v="318"/>
    <s v="A"/>
    <d v="2020-05-06T10:00:00"/>
    <s v="6d60bb442e79635e20e0e024954da98722778a14"/>
    <s v="2020-05-06T20:00:00Z"/>
    <n v="144"/>
    <n v="571"/>
    <n v="42114"/>
    <n v="42114"/>
    <n v="42114"/>
    <n v="20"/>
    <n v="7"/>
    <n v="5"/>
    <n v="1746"/>
    <n v="276"/>
    <n v="2022"/>
    <n v="2913314"/>
    <x v="5"/>
  </r>
  <r>
    <x v="62"/>
    <x v="18"/>
    <n v="6144"/>
    <n v="38678"/>
    <m/>
    <m/>
    <n v="587"/>
    <m/>
    <n v="218"/>
    <m/>
    <n v="97"/>
    <n v="323"/>
    <s v="A"/>
    <d v="2020-05-07T10:00:00"/>
    <s v="5a13df282cb178c70abf3907da4371681e953305"/>
    <s v="2020-05-07T20:00:00Z"/>
    <n v="147"/>
    <n v="587"/>
    <n v="44822"/>
    <n v="44822"/>
    <n v="44822"/>
    <n v="20"/>
    <n v="3"/>
    <n v="16"/>
    <n v="2298"/>
    <n v="410"/>
    <n v="2708"/>
    <n v="2913314"/>
    <x v="5"/>
  </r>
  <r>
    <x v="63"/>
    <x v="18"/>
    <n v="6501"/>
    <n v="41207"/>
    <m/>
    <m/>
    <n v="608"/>
    <m/>
    <n v="223"/>
    <m/>
    <n v="99"/>
    <n v="332"/>
    <s v="A"/>
    <d v="2020-05-08T10:00:00"/>
    <s v="7a6b3519fad992c15b77ac91c033c0752ca923f6"/>
    <s v="2020-05-08T20:00:00Z"/>
    <n v="152"/>
    <n v="608"/>
    <n v="47708"/>
    <n v="47708"/>
    <n v="47708"/>
    <n v="20"/>
    <n v="5"/>
    <n v="21"/>
    <n v="2529"/>
    <n v="357"/>
    <n v="2886"/>
    <n v="2913314"/>
    <x v="5"/>
  </r>
  <r>
    <x v="64"/>
    <x v="18"/>
    <n v="6751"/>
    <n v="43182"/>
    <m/>
    <m/>
    <n v="635"/>
    <m/>
    <n v="229"/>
    <m/>
    <n v="100"/>
    <n v="350"/>
    <s v="A"/>
    <d v="2020-05-09T10:00:00"/>
    <s v="15691c476af3b027542f0107c43630ec4bb97749"/>
    <s v="2020-05-09T20:00:00Z"/>
    <n v="157"/>
    <n v="635"/>
    <n v="49933"/>
    <n v="49933"/>
    <n v="49933"/>
    <n v="20"/>
    <n v="5"/>
    <n v="27"/>
    <n v="1975"/>
    <n v="250"/>
    <n v="2225"/>
    <n v="2913314"/>
    <x v="5"/>
  </r>
  <r>
    <x v="65"/>
    <x v="18"/>
    <n v="6948"/>
    <n v="45557"/>
    <m/>
    <m/>
    <n v="657"/>
    <m/>
    <n v="231"/>
    <m/>
    <n v="101"/>
    <n v="371"/>
    <s v="A"/>
    <d v="2020-05-10T10:00:00"/>
    <s v="ba178b544ad80845a654827695bf3827b00dcebe"/>
    <s v="2020-05-10T20:00:00Z"/>
    <n v="157"/>
    <n v="657"/>
    <n v="52505"/>
    <n v="52505"/>
    <n v="52505"/>
    <n v="20"/>
    <n v="0"/>
    <n v="22"/>
    <n v="2375"/>
    <n v="197"/>
    <n v="2572"/>
    <n v="2913314"/>
    <x v="5"/>
  </r>
  <r>
    <x v="66"/>
    <x v="18"/>
    <n v="7116"/>
    <n v="46993"/>
    <m/>
    <m/>
    <n v="660"/>
    <m/>
    <n v="233"/>
    <m/>
    <n v="101"/>
    <n v="376"/>
    <s v="A"/>
    <d v="2020-05-11T10:00:00"/>
    <s v="37cb8fd29d5e89ecc06556f7e2c38e2870d68a69"/>
    <s v="2020-05-11T20:00:00Z"/>
    <n v="158"/>
    <n v="660"/>
    <n v="54109"/>
    <n v="54109"/>
    <n v="54109"/>
    <n v="20"/>
    <n v="1"/>
    <n v="3"/>
    <n v="1436"/>
    <n v="168"/>
    <n v="1604"/>
    <n v="2913314"/>
    <x v="5"/>
  </r>
  <r>
    <x v="67"/>
    <x v="18"/>
    <n v="7116"/>
    <n v="46993"/>
    <m/>
    <m/>
    <n v="660"/>
    <m/>
    <n v="233"/>
    <m/>
    <n v="101"/>
    <n v="376"/>
    <s v="A"/>
    <d v="2020-05-11T10:00:00"/>
    <s v="e4e4b08f70f7483e20e2d1ab1e8a88a904c403de"/>
    <s v="2020-05-12T20:00:00Z"/>
    <n v="158"/>
    <n v="660"/>
    <n v="54109"/>
    <n v="54109"/>
    <n v="54109"/>
    <n v="20"/>
    <n v="0"/>
    <n v="0"/>
    <n v="0"/>
    <n v="0"/>
    <n v="0"/>
    <n v="2913314"/>
    <x v="5"/>
  </r>
  <r>
    <x v="68"/>
    <x v="18"/>
    <n v="7468"/>
    <n v="50160"/>
    <m/>
    <m/>
    <n v="704"/>
    <m/>
    <n v="238"/>
    <m/>
    <n v="108"/>
    <n v="422"/>
    <s v="A"/>
    <d v="2020-05-13T10:00:00"/>
    <s v="60f9cb70675f6aa8680647af9392458ed8400983"/>
    <s v="2020-05-13T20:00:00Z"/>
    <n v="164"/>
    <n v="704"/>
    <n v="57628"/>
    <n v="57628"/>
    <n v="57628"/>
    <n v="20"/>
    <n v="6"/>
    <n v="44"/>
    <n v="3167"/>
    <n v="352"/>
    <n v="3519"/>
    <n v="2913314"/>
    <x v="5"/>
  </r>
  <r>
    <x v="69"/>
    <x v="18"/>
    <n v="7468"/>
    <n v="50160"/>
    <m/>
    <m/>
    <n v="704"/>
    <m/>
    <n v="238"/>
    <m/>
    <n v="108"/>
    <n v="422"/>
    <s v="A"/>
    <d v="2020-05-13T10:00:00"/>
    <s v="9336495b809672bcb93b80eff453b9ffacdf9046"/>
    <s v="2020-05-14T20:00:00Z"/>
    <n v="164"/>
    <n v="704"/>
    <n v="57628"/>
    <n v="57628"/>
    <n v="57628"/>
    <n v="20"/>
    <n v="0"/>
    <n v="0"/>
    <n v="0"/>
    <n v="0"/>
    <n v="0"/>
    <n v="2913314"/>
    <x v="5"/>
  </r>
  <r>
    <x v="70"/>
    <x v="18"/>
    <n v="7886"/>
    <n v="53706"/>
    <m/>
    <m/>
    <n v="724"/>
    <m/>
    <n v="246"/>
    <m/>
    <n v="112"/>
    <n v="443"/>
    <s v="A"/>
    <d v="2020-05-15T10:00:00"/>
    <s v="9f1b4f268dd09e1df9d728692dcd14f003fe72a0"/>
    <s v="2020-05-15T20:00:00Z"/>
    <n v="172"/>
    <n v="724"/>
    <n v="61592"/>
    <n v="61592"/>
    <n v="61592"/>
    <n v="20"/>
    <n v="8"/>
    <n v="20"/>
    <n v="3546"/>
    <n v="418"/>
    <n v="3964"/>
    <n v="2913314"/>
    <x v="5"/>
  </r>
  <r>
    <x v="71"/>
    <x v="18"/>
    <n v="7886"/>
    <n v="53706"/>
    <m/>
    <m/>
    <n v="724"/>
    <m/>
    <n v="246"/>
    <m/>
    <n v="112"/>
    <n v="443"/>
    <s v="A"/>
    <d v="2020-05-15T10:00:00"/>
    <s v="a7e73dc4deed8f9c44f040b62b95d223eb7b911c"/>
    <s v="2020-05-16T20:00:00Z"/>
    <n v="172"/>
    <n v="724"/>
    <n v="61592"/>
    <n v="61592"/>
    <n v="61592"/>
    <n v="20"/>
    <n v="0"/>
    <n v="0"/>
    <n v="0"/>
    <n v="0"/>
    <n v="0"/>
    <n v="2913314"/>
    <x v="5"/>
  </r>
  <r>
    <x v="72"/>
    <x v="18"/>
    <n v="7886"/>
    <n v="53706"/>
    <m/>
    <m/>
    <n v="724"/>
    <m/>
    <n v="246"/>
    <m/>
    <n v="112"/>
    <n v="443"/>
    <s v="A"/>
    <d v="2020-05-15T10:00:00"/>
    <s v="1ae19998b9836ea3a30dfa0a0245ec6d4a162ab8"/>
    <s v="2020-05-17T20:00:00Z"/>
    <n v="172"/>
    <n v="724"/>
    <n v="61592"/>
    <n v="61592"/>
    <n v="61592"/>
    <n v="20"/>
    <n v="0"/>
    <n v="0"/>
    <n v="0"/>
    <n v="0"/>
    <n v="0"/>
    <n v="2913314"/>
    <x v="5"/>
  </r>
  <r>
    <x v="73"/>
    <x v="18"/>
    <n v="8340"/>
    <n v="58650"/>
    <m/>
    <m/>
    <n v="740"/>
    <m/>
    <n v="250"/>
    <m/>
    <n v="115"/>
    <n v="465"/>
    <s v="A"/>
    <d v="2020-05-18T10:00:00"/>
    <s v="57f5aa39168f003b464c8939e435089b21596a40"/>
    <s v="2020-05-18T20:00:00Z"/>
    <n v="173"/>
    <n v="740"/>
    <n v="66990"/>
    <n v="66990"/>
    <n v="66990"/>
    <n v="20"/>
    <n v="1"/>
    <n v="16"/>
    <n v="4944"/>
    <n v="454"/>
    <n v="5398"/>
    <n v="2913314"/>
    <x v="5"/>
  </r>
  <r>
    <x v="74"/>
    <x v="18"/>
    <n v="8340"/>
    <n v="58650"/>
    <m/>
    <m/>
    <n v="740"/>
    <m/>
    <n v="250"/>
    <m/>
    <n v="115"/>
    <n v="465"/>
    <s v="A"/>
    <d v="2020-05-18T10:00:00"/>
    <s v="a8cf4a1191996cbd2b935b592fed0541b97f242c"/>
    <s v="2020-05-19T20:00:00Z"/>
    <n v="173"/>
    <n v="740"/>
    <n v="66990"/>
    <n v="66990"/>
    <n v="66990"/>
    <n v="20"/>
    <n v="0"/>
    <n v="0"/>
    <n v="0"/>
    <n v="0"/>
    <n v="0"/>
    <n v="2913314"/>
    <x v="5"/>
  </r>
  <r>
    <x v="75"/>
    <x v="18"/>
    <n v="8539"/>
    <n v="62664"/>
    <m/>
    <m/>
    <n v="760"/>
    <m/>
    <n v="258"/>
    <m/>
    <n v="116"/>
    <n v="473"/>
    <s v="A+"/>
    <d v="2020-05-20T10:00:00"/>
    <s v="239f7a0ad07da70297fe5eca1a62cf53404dcb1e"/>
    <s v="2020-05-20T20:00:00Z"/>
    <n v="178"/>
    <n v="760"/>
    <n v="71203"/>
    <n v="71203"/>
    <n v="71203"/>
    <n v="20"/>
    <n v="5"/>
    <n v="20"/>
    <n v="4014"/>
    <n v="199"/>
    <n v="4213"/>
    <n v="2913314"/>
    <x v="5"/>
  </r>
  <r>
    <x v="76"/>
    <x v="18"/>
    <n v="8539"/>
    <n v="62664"/>
    <m/>
    <m/>
    <n v="760"/>
    <m/>
    <n v="258"/>
    <m/>
    <n v="116"/>
    <n v="473"/>
    <s v="A+"/>
    <d v="2020-05-20T10:00:00"/>
    <s v="626666b38d0b59dd538677296218309d9675ddd9"/>
    <s v="2020-05-21T20:00:00Z"/>
    <n v="178"/>
    <n v="760"/>
    <n v="71203"/>
    <n v="71203"/>
    <n v="71203"/>
    <n v="20"/>
    <n v="0"/>
    <n v="0"/>
    <n v="0"/>
    <n v="0"/>
    <n v="0"/>
    <n v="2913314"/>
    <x v="5"/>
  </r>
  <r>
    <x v="77"/>
    <x v="18"/>
    <n v="8958"/>
    <n v="67476"/>
    <m/>
    <m/>
    <n v="787"/>
    <m/>
    <n v="269"/>
    <m/>
    <n v="120"/>
    <n v="485"/>
    <s v="A+"/>
    <d v="2020-05-22T10:00:00"/>
    <s v="71da73c493d5e5149fe8b5fef03cbcd597370033"/>
    <s v="2020-05-22T20:00:00Z"/>
    <n v="185"/>
    <n v="787"/>
    <n v="76434"/>
    <n v="76434"/>
    <n v="76434"/>
    <n v="20"/>
    <n v="7"/>
    <n v="27"/>
    <n v="4812"/>
    <n v="419"/>
    <n v="5231"/>
    <n v="2913314"/>
    <x v="5"/>
  </r>
  <r>
    <x v="78"/>
    <x v="18"/>
    <n v="8958"/>
    <n v="67476"/>
    <m/>
    <m/>
    <n v="787"/>
    <m/>
    <n v="269"/>
    <m/>
    <n v="120"/>
    <n v="485"/>
    <s v="A+"/>
    <d v="2020-05-22T10:00:00"/>
    <s v="b8a21019d4ab13c13e4964c1dfd97c4794464c05"/>
    <s v="2020-05-23T20:00:00Z"/>
    <n v="185"/>
    <n v="787"/>
    <n v="76434"/>
    <n v="76434"/>
    <n v="76434"/>
    <n v="20"/>
    <n v="0"/>
    <n v="0"/>
    <n v="0"/>
    <n v="0"/>
    <n v="0"/>
    <n v="2913314"/>
    <x v="5"/>
  </r>
  <r>
    <x v="79"/>
    <x v="18"/>
    <n v="8958"/>
    <n v="67476"/>
    <m/>
    <m/>
    <n v="787"/>
    <m/>
    <n v="269"/>
    <m/>
    <n v="120"/>
    <n v="485"/>
    <s v="A+"/>
    <d v="2020-05-22T10:00:00"/>
    <s v="184a858adfd67bb28348ffa844637c46bfeb9d2b"/>
    <s v="2020-05-24T20:00:00Z"/>
    <n v="185"/>
    <n v="787"/>
    <n v="76434"/>
    <n v="76434"/>
    <n v="76434"/>
    <n v="20"/>
    <n v="0"/>
    <n v="0"/>
    <n v="0"/>
    <n v="0"/>
    <n v="0"/>
    <n v="2913314"/>
    <x v="5"/>
  </r>
  <r>
    <x v="0"/>
    <x v="19"/>
    <n v="0"/>
    <n v="7"/>
    <n v="3"/>
    <m/>
    <m/>
    <m/>
    <m/>
    <m/>
    <m/>
    <m/>
    <m/>
    <m/>
    <s v="2c997ac3a43d91e37583346c0d64bcf428958298"/>
    <s v="2020-03-06T21:00:00Z"/>
    <m/>
    <m/>
    <n v="10"/>
    <n v="7"/>
    <n v="7"/>
    <n v="21"/>
    <m/>
    <m/>
    <m/>
    <m/>
    <m/>
    <n v="4467673"/>
    <x v="1"/>
  </r>
  <r>
    <x v="1"/>
    <x v="19"/>
    <n v="1"/>
    <n v="9"/>
    <m/>
    <m/>
    <m/>
    <m/>
    <m/>
    <m/>
    <m/>
    <m/>
    <m/>
    <m/>
    <s v="89643393d479c1d4f9b22201bf9374f983538c5c"/>
    <s v="2020-03-07T21:00:00Z"/>
    <m/>
    <m/>
    <n v="10"/>
    <n v="10"/>
    <n v="10"/>
    <n v="21"/>
    <n v="0"/>
    <n v="0"/>
    <n v="2"/>
    <n v="1"/>
    <n v="3"/>
    <n v="4467673"/>
    <x v="1"/>
  </r>
  <r>
    <x v="2"/>
    <x v="19"/>
    <n v="1"/>
    <n v="13"/>
    <m/>
    <m/>
    <m/>
    <m/>
    <m/>
    <m/>
    <m/>
    <m/>
    <m/>
    <m/>
    <s v="52c55102ec7eee6a54b80075369c8be5c91bb032"/>
    <s v="2020-03-08T20:00:00Z"/>
    <m/>
    <m/>
    <n v="14"/>
    <n v="14"/>
    <n v="14"/>
    <n v="21"/>
    <n v="0"/>
    <n v="0"/>
    <n v="4"/>
    <n v="0"/>
    <n v="4"/>
    <n v="4467673"/>
    <x v="1"/>
  </r>
  <r>
    <x v="3"/>
    <x v="19"/>
    <n v="4"/>
    <n v="17"/>
    <m/>
    <m/>
    <m/>
    <m/>
    <m/>
    <m/>
    <m/>
    <m/>
    <m/>
    <m/>
    <s v="a5620dea9561538bfdd8ed0055db067113e3476a"/>
    <s v="2020-03-09T20:00:00Z"/>
    <m/>
    <m/>
    <n v="21"/>
    <n v="21"/>
    <n v="21"/>
    <n v="21"/>
    <n v="0"/>
    <n v="0"/>
    <n v="4"/>
    <n v="3"/>
    <n v="7"/>
    <n v="4467673"/>
    <x v="1"/>
  </r>
  <r>
    <x v="4"/>
    <x v="19"/>
    <n v="6"/>
    <n v="28"/>
    <m/>
    <m/>
    <m/>
    <m/>
    <m/>
    <m/>
    <m/>
    <m/>
    <m/>
    <m/>
    <s v="a94a38c1e140208d2603b2afda2d42be33ebc681"/>
    <s v="2020-03-10T20:00:00Z"/>
    <m/>
    <m/>
    <n v="34"/>
    <n v="34"/>
    <n v="34"/>
    <n v="21"/>
    <n v="0"/>
    <n v="0"/>
    <n v="11"/>
    <n v="2"/>
    <n v="13"/>
    <n v="4467673"/>
    <x v="1"/>
  </r>
  <r>
    <x v="5"/>
    <x v="19"/>
    <n v="8"/>
    <n v="46"/>
    <m/>
    <m/>
    <m/>
    <m/>
    <m/>
    <m/>
    <m/>
    <m/>
    <m/>
    <m/>
    <s v="ca5a1d05cc67a03bd76386a233cc90302521de91"/>
    <s v="2020-03-11T20:00:00Z"/>
    <m/>
    <m/>
    <n v="54"/>
    <n v="54"/>
    <n v="54"/>
    <n v="21"/>
    <n v="0"/>
    <n v="0"/>
    <n v="18"/>
    <n v="2"/>
    <n v="20"/>
    <n v="4467673"/>
    <x v="1"/>
  </r>
  <r>
    <x v="6"/>
    <x v="19"/>
    <n v="8"/>
    <n v="56"/>
    <m/>
    <m/>
    <m/>
    <m/>
    <m/>
    <m/>
    <m/>
    <m/>
    <m/>
    <d v="2020-03-11T17:10:00"/>
    <s v="37a5b06582e47131204394504c26ef72ac5e8197"/>
    <s v="2020-03-12T20:00:00Z"/>
    <m/>
    <m/>
    <n v="64"/>
    <n v="64"/>
    <n v="64"/>
    <n v="21"/>
    <n v="0"/>
    <n v="0"/>
    <n v="10"/>
    <n v="0"/>
    <n v="10"/>
    <n v="4467673"/>
    <x v="1"/>
  </r>
  <r>
    <x v="7"/>
    <x v="19"/>
    <n v="11"/>
    <n v="107"/>
    <m/>
    <m/>
    <m/>
    <m/>
    <m/>
    <m/>
    <m/>
    <m/>
    <m/>
    <d v="2020-03-12T20:30:00"/>
    <s v="1dc57c916342be1f53f98f537fce1b4c5ad6146b"/>
    <s v="2020-03-13T20:00:00Z"/>
    <m/>
    <m/>
    <n v="118"/>
    <n v="118"/>
    <n v="118"/>
    <n v="21"/>
    <n v="0"/>
    <n v="0"/>
    <n v="51"/>
    <n v="3"/>
    <n v="54"/>
    <n v="4467673"/>
    <x v="1"/>
  </r>
  <r>
    <x v="8"/>
    <x v="19"/>
    <n v="14"/>
    <n v="139"/>
    <m/>
    <m/>
    <m/>
    <m/>
    <m/>
    <m/>
    <m/>
    <m/>
    <m/>
    <d v="2020-03-13T17:00:00"/>
    <s v="5636b91436a2d4fdf621acf450d255d0d59e8aa7"/>
    <s v="2020-03-14T20:00:00Z"/>
    <m/>
    <m/>
    <n v="153"/>
    <n v="153"/>
    <n v="153"/>
    <n v="21"/>
    <n v="0"/>
    <n v="0"/>
    <n v="32"/>
    <n v="3"/>
    <n v="35"/>
    <n v="4467673"/>
    <x v="1"/>
  </r>
  <r>
    <x v="9"/>
    <x v="19"/>
    <n v="16"/>
    <n v="139"/>
    <m/>
    <m/>
    <m/>
    <m/>
    <m/>
    <m/>
    <m/>
    <m/>
    <m/>
    <d v="2020-03-14T16:00:00"/>
    <s v="f22fa93c3852689366013e061f1b244cedbddd5e"/>
    <s v="2020-03-15T20:00:00Z"/>
    <m/>
    <m/>
    <n v="155"/>
    <n v="155"/>
    <n v="155"/>
    <n v="21"/>
    <n v="0"/>
    <n v="0"/>
    <n v="0"/>
    <n v="2"/>
    <n v="2"/>
    <n v="4467673"/>
    <x v="1"/>
  </r>
  <r>
    <x v="10"/>
    <x v="19"/>
    <n v="21"/>
    <n v="234"/>
    <m/>
    <m/>
    <m/>
    <m/>
    <m/>
    <m/>
    <m/>
    <m/>
    <m/>
    <d v="2020-03-16T15:45:00"/>
    <s v="1cd79e34071533aa4ff33bc4378c501ab993fcd0"/>
    <s v="2020-03-16T20:00:00Z"/>
    <n v="1"/>
    <m/>
    <n v="255"/>
    <n v="255"/>
    <n v="255"/>
    <n v="21"/>
    <n v="1"/>
    <n v="0"/>
    <n v="95"/>
    <n v="5"/>
    <n v="100"/>
    <n v="4467673"/>
    <x v="1"/>
  </r>
  <r>
    <x v="11"/>
    <x v="19"/>
    <n v="22"/>
    <n v="295"/>
    <m/>
    <m/>
    <m/>
    <m/>
    <m/>
    <m/>
    <m/>
    <m/>
    <m/>
    <d v="2020-03-16T16:00:00"/>
    <s v="4b87b0b796fc0ac207cbd4f00a3c2a479d5cba55"/>
    <s v="2020-03-17T20:00:00Z"/>
    <n v="1"/>
    <m/>
    <n v="317"/>
    <n v="317"/>
    <n v="317"/>
    <n v="21"/>
    <n v="0"/>
    <n v="0"/>
    <n v="61"/>
    <n v="1"/>
    <n v="62"/>
    <n v="4467673"/>
    <x v="1"/>
  </r>
  <r>
    <x v="12"/>
    <x v="19"/>
    <n v="26"/>
    <n v="354"/>
    <m/>
    <m/>
    <m/>
    <m/>
    <m/>
    <m/>
    <m/>
    <m/>
    <m/>
    <d v="2020-03-17T16:00:00"/>
    <s v="ee41e45bbb89fadc7a5075777da6712195beed72"/>
    <s v="2020-03-18T20:00:00Z"/>
    <n v="1"/>
    <m/>
    <n v="380"/>
    <n v="380"/>
    <n v="380"/>
    <n v="21"/>
    <n v="0"/>
    <n v="0"/>
    <n v="59"/>
    <n v="4"/>
    <n v="63"/>
    <n v="4467673"/>
    <x v="1"/>
  </r>
  <r>
    <x v="13"/>
    <x v="19"/>
    <n v="35"/>
    <n v="454"/>
    <m/>
    <m/>
    <m/>
    <m/>
    <m/>
    <m/>
    <m/>
    <m/>
    <m/>
    <d v="2020-03-18T17:00:00"/>
    <s v="3f6fdaf373a319f162b56fa128ed69eeea008adf"/>
    <s v="2020-03-19T20:00:00Z"/>
    <n v="1"/>
    <m/>
    <n v="489"/>
    <n v="489"/>
    <n v="489"/>
    <n v="21"/>
    <n v="0"/>
    <n v="0"/>
    <n v="100"/>
    <n v="9"/>
    <n v="109"/>
    <n v="4467673"/>
    <x v="1"/>
  </r>
  <r>
    <x v="14"/>
    <x v="19"/>
    <n v="47"/>
    <n v="592"/>
    <m/>
    <m/>
    <m/>
    <m/>
    <m/>
    <m/>
    <m/>
    <m/>
    <m/>
    <d v="2020-03-19T17:00:00"/>
    <s v="8b4815287e24716dec465941a133094a4726ca45"/>
    <s v="2020-03-20T20:00:00Z"/>
    <n v="1"/>
    <m/>
    <n v="639"/>
    <n v="639"/>
    <n v="639"/>
    <n v="21"/>
    <n v="0"/>
    <n v="0"/>
    <n v="138"/>
    <n v="12"/>
    <n v="150"/>
    <n v="4467673"/>
    <x v="1"/>
  </r>
  <r>
    <x v="15"/>
    <x v="19"/>
    <n v="54"/>
    <n v="714"/>
    <m/>
    <m/>
    <m/>
    <m/>
    <m/>
    <m/>
    <m/>
    <m/>
    <m/>
    <d v="2020-03-21T09:00:00"/>
    <s v="fe927b20c08510d96a0c85755fa4023c15ef579f"/>
    <s v="2020-03-21T20:00:00Z"/>
    <n v="2"/>
    <m/>
    <n v="768"/>
    <n v="768"/>
    <n v="768"/>
    <n v="21"/>
    <n v="1"/>
    <n v="0"/>
    <n v="122"/>
    <n v="7"/>
    <n v="129"/>
    <n v="4467673"/>
    <x v="1"/>
  </r>
  <r>
    <x v="16"/>
    <x v="19"/>
    <n v="99"/>
    <n v="1472"/>
    <m/>
    <m/>
    <m/>
    <m/>
    <m/>
    <m/>
    <m/>
    <m/>
    <m/>
    <d v="2020-03-22T09:00:00"/>
    <s v="88cd469a44338e2514ace0f4905d3e5171f9fe58"/>
    <s v="2020-03-22T20:00:00Z"/>
    <n v="3"/>
    <m/>
    <n v="1571"/>
    <n v="1571"/>
    <n v="1571"/>
    <n v="21"/>
    <n v="1"/>
    <n v="0"/>
    <n v="758"/>
    <n v="45"/>
    <n v="803"/>
    <n v="4467673"/>
    <x v="1"/>
  </r>
  <r>
    <x v="17"/>
    <x v="19"/>
    <n v="104"/>
    <n v="1762"/>
    <m/>
    <m/>
    <m/>
    <m/>
    <m/>
    <m/>
    <m/>
    <m/>
    <s v="A"/>
    <d v="2020-03-23T09:00:00"/>
    <s v="ecb8b56863bc8515ffd33e10ef045bf3ca540647"/>
    <s v="2020-03-23T20:00:00Z"/>
    <n v="3"/>
    <m/>
    <n v="1866"/>
    <n v="1866"/>
    <n v="1866"/>
    <n v="21"/>
    <n v="0"/>
    <n v="0"/>
    <n v="290"/>
    <n v="5"/>
    <n v="295"/>
    <n v="4467673"/>
    <x v="1"/>
  </r>
  <r>
    <x v="18"/>
    <x v="19"/>
    <n v="124"/>
    <n v="1762"/>
    <m/>
    <m/>
    <m/>
    <m/>
    <m/>
    <m/>
    <m/>
    <m/>
    <s v="A"/>
    <d v="2020-03-23T17:00:00"/>
    <s v="79e01bcfcda37bb6f6552da61ebb6c568744d590"/>
    <s v="2020-03-24T20:00:00Z"/>
    <n v="4"/>
    <m/>
    <n v="1886"/>
    <n v="1886"/>
    <n v="1886"/>
    <n v="21"/>
    <n v="1"/>
    <n v="0"/>
    <n v="0"/>
    <n v="20"/>
    <n v="20"/>
    <n v="4467673"/>
    <x v="1"/>
  </r>
  <r>
    <x v="19"/>
    <x v="19"/>
    <n v="157"/>
    <n v="2865"/>
    <m/>
    <m/>
    <m/>
    <m/>
    <m/>
    <m/>
    <m/>
    <m/>
    <s v="A"/>
    <d v="2020-03-24T17:00:00"/>
    <s v="9e498b0e1f0b9065656aa85dceca3fec2935fad8"/>
    <s v="2020-03-25T20:00:00Z"/>
    <n v="4"/>
    <m/>
    <n v="3022"/>
    <n v="3022"/>
    <n v="3022"/>
    <n v="21"/>
    <n v="0"/>
    <n v="0"/>
    <n v="1103"/>
    <n v="33"/>
    <n v="1136"/>
    <n v="4467673"/>
    <x v="1"/>
  </r>
  <r>
    <x v="20"/>
    <x v="19"/>
    <n v="198"/>
    <n v="3102"/>
    <m/>
    <m/>
    <m/>
    <m/>
    <m/>
    <m/>
    <m/>
    <m/>
    <s v="A"/>
    <d v="2020-03-25T17:00:00"/>
    <s v="c04eee9e8fdbd29f42975e04031170f7b3ef5eb8"/>
    <s v="2020-03-26T20:00:00Z"/>
    <n v="4"/>
    <m/>
    <n v="3300"/>
    <n v="3300"/>
    <n v="3300"/>
    <n v="21"/>
    <n v="0"/>
    <n v="0"/>
    <n v="237"/>
    <n v="41"/>
    <n v="278"/>
    <n v="4467673"/>
    <x v="1"/>
  </r>
  <r>
    <x v="21"/>
    <x v="19"/>
    <n v="248"/>
    <n v="3768"/>
    <m/>
    <m/>
    <m/>
    <m/>
    <m/>
    <m/>
    <m/>
    <m/>
    <s v="A"/>
    <d v="2020-03-26T17:00:00"/>
    <s v="e4f10985eeb5da1b0d4cb5a35e440d601108a636"/>
    <s v="2020-03-27T20:00:00Z"/>
    <n v="6"/>
    <m/>
    <n v="4016"/>
    <n v="4016"/>
    <n v="4016"/>
    <n v="21"/>
    <n v="2"/>
    <n v="0"/>
    <n v="666"/>
    <n v="50"/>
    <n v="716"/>
    <n v="4467673"/>
    <x v="1"/>
  </r>
  <r>
    <x v="22"/>
    <x v="19"/>
    <n v="302"/>
    <n v="4821"/>
    <m/>
    <m/>
    <m/>
    <m/>
    <m/>
    <m/>
    <m/>
    <m/>
    <s v="A"/>
    <d v="2020-03-27T17:00:00"/>
    <s v="8039941271343acc82676fc4fce0ee428a8666dd"/>
    <s v="2020-03-28T20:00:00Z"/>
    <n v="8"/>
    <m/>
    <n v="5123"/>
    <n v="5123"/>
    <n v="5123"/>
    <n v="21"/>
    <n v="2"/>
    <n v="0"/>
    <n v="1053"/>
    <n v="54"/>
    <n v="1107"/>
    <n v="4467673"/>
    <x v="1"/>
  </r>
  <r>
    <x v="23"/>
    <x v="19"/>
    <n v="394"/>
    <n v="5147"/>
    <m/>
    <m/>
    <m/>
    <m/>
    <m/>
    <m/>
    <m/>
    <m/>
    <s v="A"/>
    <d v="2020-03-28T17:00:00"/>
    <s v="edfbd9732693ab5d92b1477532c3cc7b9780906d"/>
    <s v="2020-03-29T20:00:00Z"/>
    <n v="9"/>
    <m/>
    <n v="5541"/>
    <n v="5541"/>
    <n v="5541"/>
    <n v="21"/>
    <n v="1"/>
    <n v="0"/>
    <n v="326"/>
    <n v="92"/>
    <n v="418"/>
    <n v="4467673"/>
    <x v="1"/>
  </r>
  <r>
    <x v="24"/>
    <x v="19"/>
    <n v="439"/>
    <n v="5579"/>
    <m/>
    <m/>
    <m/>
    <m/>
    <m/>
    <m/>
    <m/>
    <m/>
    <s v="A"/>
    <d v="2020-03-29T17:00:00"/>
    <s v="1de77fadf0bad9b5749f921331973b5e3885a66f"/>
    <s v="2020-03-30T20:00:00Z"/>
    <n v="9"/>
    <m/>
    <n v="6018"/>
    <n v="6018"/>
    <n v="6018"/>
    <n v="21"/>
    <n v="0"/>
    <n v="0"/>
    <n v="432"/>
    <n v="45"/>
    <n v="477"/>
    <n v="4467673"/>
    <x v="1"/>
  </r>
  <r>
    <x v="25"/>
    <x v="19"/>
    <n v="480"/>
    <n v="6330"/>
    <m/>
    <m/>
    <m/>
    <m/>
    <m/>
    <m/>
    <m/>
    <m/>
    <s v="A"/>
    <d v="2020-03-30T17:00:00"/>
    <s v="3afbeaab5adaddec917c047424b022e408bf7e63"/>
    <s v="2020-03-31T20:00:00Z"/>
    <n v="11"/>
    <m/>
    <n v="6810"/>
    <n v="6810"/>
    <n v="6810"/>
    <n v="21"/>
    <n v="2"/>
    <n v="0"/>
    <n v="751"/>
    <n v="41"/>
    <n v="792"/>
    <n v="4467673"/>
    <x v="1"/>
  </r>
  <r>
    <x v="26"/>
    <x v="19"/>
    <n v="591"/>
    <n v="6965"/>
    <m/>
    <m/>
    <m/>
    <m/>
    <m/>
    <m/>
    <m/>
    <m/>
    <s v="A"/>
    <d v="2020-03-31T17:00:00"/>
    <s v="1a5cb88298d45c1fa2b5ba405b4f50a7a4af73db"/>
    <s v="2020-04-01T20:00:00Z"/>
    <n v="17"/>
    <m/>
    <n v="7556"/>
    <n v="7556"/>
    <n v="7556"/>
    <n v="21"/>
    <n v="6"/>
    <n v="0"/>
    <n v="635"/>
    <n v="111"/>
    <n v="746"/>
    <n v="4467673"/>
    <x v="1"/>
  </r>
  <r>
    <x v="27"/>
    <x v="19"/>
    <n v="680"/>
    <n v="7220"/>
    <m/>
    <m/>
    <m/>
    <m/>
    <m/>
    <m/>
    <m/>
    <m/>
    <s v="A"/>
    <d v="2020-04-01T17:00:00"/>
    <s v="f64f6dc1cd1cc7cb81f8585de7351d08722c2113"/>
    <s v="2020-04-02T20:00:00Z"/>
    <n v="20"/>
    <m/>
    <n v="7900"/>
    <n v="7900"/>
    <n v="7900"/>
    <n v="21"/>
    <n v="3"/>
    <n v="0"/>
    <n v="255"/>
    <n v="89"/>
    <n v="344"/>
    <n v="4467673"/>
    <x v="1"/>
  </r>
  <r>
    <x v="28"/>
    <x v="19"/>
    <n v="770"/>
    <n v="12034"/>
    <m/>
    <m/>
    <m/>
    <m/>
    <m/>
    <m/>
    <m/>
    <m/>
    <s v="A"/>
    <d v="2020-04-02T17:00:00"/>
    <s v="71360df79d4183efe78dbbf74b7f08d20e563df7"/>
    <s v="2020-04-03T20:00:00Z"/>
    <n v="31"/>
    <m/>
    <n v="12804"/>
    <n v="12804"/>
    <n v="12804"/>
    <n v="21"/>
    <n v="11"/>
    <n v="0"/>
    <n v="4814"/>
    <n v="90"/>
    <n v="4904"/>
    <n v="4467673"/>
    <x v="1"/>
  </r>
  <r>
    <x v="29"/>
    <x v="19"/>
    <n v="831"/>
    <n v="14741"/>
    <m/>
    <m/>
    <m/>
    <m/>
    <m/>
    <m/>
    <m/>
    <m/>
    <s v="A"/>
    <d v="2020-04-03T17:00:00"/>
    <s v="a8414c3fb46a5d701098a89d0c0863581f1a9b35"/>
    <s v="2020-04-04T20:00:00Z"/>
    <n v="37"/>
    <m/>
    <n v="15572"/>
    <n v="15572"/>
    <n v="15572"/>
    <n v="21"/>
    <n v="6"/>
    <n v="0"/>
    <n v="2707"/>
    <n v="61"/>
    <n v="2768"/>
    <n v="4467673"/>
    <x v="1"/>
  </r>
  <r>
    <x v="30"/>
    <x v="19"/>
    <n v="917"/>
    <n v="15746"/>
    <m/>
    <m/>
    <m/>
    <m/>
    <m/>
    <m/>
    <m/>
    <m/>
    <s v="A"/>
    <d v="2020-04-04T17:00:00"/>
    <s v="3067cdf46aaa338ed15460187acfff460d1af2c2"/>
    <s v="2020-04-05T20:00:00Z"/>
    <n v="40"/>
    <m/>
    <n v="16663"/>
    <n v="16663"/>
    <n v="16663"/>
    <n v="21"/>
    <n v="3"/>
    <n v="0"/>
    <n v="1005"/>
    <n v="86"/>
    <n v="1091"/>
    <n v="4467673"/>
    <x v="1"/>
  </r>
  <r>
    <x v="31"/>
    <x v="19"/>
    <n v="955"/>
    <n v="17812"/>
    <m/>
    <m/>
    <m/>
    <m/>
    <m/>
    <m/>
    <m/>
    <m/>
    <s v="A"/>
    <d v="2020-04-05T17:00:00"/>
    <s v="eb79ae8ceb19e703b8fa1dc6b05cee05e37afd23"/>
    <s v="2020-04-06T20:00:00Z"/>
    <n v="45"/>
    <m/>
    <n v="18767"/>
    <n v="18767"/>
    <n v="18767"/>
    <n v="21"/>
    <n v="5"/>
    <n v="0"/>
    <n v="2066"/>
    <n v="38"/>
    <n v="2104"/>
    <n v="4467673"/>
    <x v="1"/>
  </r>
  <r>
    <x v="32"/>
    <x v="19"/>
    <n v="1008"/>
    <n v="18947"/>
    <m/>
    <m/>
    <m/>
    <m/>
    <m/>
    <m/>
    <m/>
    <m/>
    <s v="A"/>
    <d v="2020-04-06T17:00:00"/>
    <s v="e8a15e2eedd890922f50cb539af467909b92d42e"/>
    <s v="2020-04-07T20:00:00Z"/>
    <n v="59"/>
    <m/>
    <n v="19955"/>
    <n v="19955"/>
    <n v="19955"/>
    <n v="21"/>
    <n v="14"/>
    <n v="0"/>
    <n v="1135"/>
    <n v="53"/>
    <n v="1188"/>
    <n v="4467673"/>
    <x v="1"/>
  </r>
  <r>
    <x v="33"/>
    <x v="19"/>
    <n v="1149"/>
    <n v="20455"/>
    <m/>
    <m/>
    <m/>
    <m/>
    <m/>
    <m/>
    <m/>
    <m/>
    <s v="A"/>
    <d v="2020-04-07T17:00:00"/>
    <s v="26f2065a5cd8e1e67d1aa34c3d5a79f7eb08fa40"/>
    <s v="2020-04-08T20:00:00Z"/>
    <n v="65"/>
    <m/>
    <n v="21604"/>
    <n v="21604"/>
    <n v="21604"/>
    <n v="21"/>
    <n v="6"/>
    <n v="0"/>
    <n v="1508"/>
    <n v="141"/>
    <n v="1649"/>
    <n v="4467673"/>
    <x v="1"/>
  </r>
  <r>
    <x v="34"/>
    <x v="19"/>
    <n v="1346"/>
    <n v="20455"/>
    <m/>
    <m/>
    <m/>
    <m/>
    <m/>
    <m/>
    <m/>
    <m/>
    <s v="A"/>
    <d v="2020-04-08T17:00:00"/>
    <s v="94102ebf5a9e7e3ac13a38595e4d8cf39d7019ff"/>
    <s v="2020-04-09T20:00:00Z"/>
    <n v="73"/>
    <m/>
    <n v="21801"/>
    <n v="21801"/>
    <n v="21801"/>
    <n v="21"/>
    <n v="8"/>
    <n v="0"/>
    <n v="0"/>
    <n v="197"/>
    <n v="197"/>
    <n v="4467673"/>
    <x v="1"/>
  </r>
  <r>
    <x v="35"/>
    <x v="19"/>
    <n v="1693"/>
    <n v="22595"/>
    <m/>
    <n v="271"/>
    <n v="459"/>
    <n v="105"/>
    <n v="177"/>
    <m/>
    <m/>
    <n v="464"/>
    <s v="A"/>
    <d v="2020-04-10T17:00:00"/>
    <s v="b5d516c88a1d7ac6460abc1d5bd0ca5971adb9ac"/>
    <s v="2020-04-10T20:00:00Z"/>
    <n v="90"/>
    <n v="459"/>
    <n v="24288"/>
    <n v="24288"/>
    <n v="24288"/>
    <n v="21"/>
    <n v="17"/>
    <n v="459"/>
    <n v="2140"/>
    <n v="347"/>
    <n v="2487"/>
    <n v="4467673"/>
    <x v="1"/>
  </r>
  <r>
    <x v="36"/>
    <x v="19"/>
    <n v="1693"/>
    <n v="22595"/>
    <m/>
    <n v="271"/>
    <n v="459"/>
    <n v="105"/>
    <n v="177"/>
    <m/>
    <m/>
    <n v="464"/>
    <s v="A"/>
    <d v="2020-04-10T17:00:00"/>
    <s v="026914690bbb9576b2ec1184671143fe68d4bd8f"/>
    <s v="2020-04-11T20:00:00Z"/>
    <n v="90"/>
    <n v="459"/>
    <n v="24288"/>
    <n v="24288"/>
    <n v="24288"/>
    <n v="21"/>
    <n v="0"/>
    <n v="0"/>
    <n v="0"/>
    <n v="0"/>
    <n v="0"/>
    <n v="4467673"/>
    <x v="1"/>
  </r>
  <r>
    <x v="37"/>
    <x v="19"/>
    <n v="1840"/>
    <n v="22727"/>
    <m/>
    <n v="271"/>
    <n v="459"/>
    <n v="105"/>
    <n v="177"/>
    <m/>
    <m/>
    <n v="464"/>
    <s v="A"/>
    <d v="2020-04-11T17:00:00"/>
    <s v="5f19c6cdd17970d7ace7702b2d3f4093d8ade0a0"/>
    <s v="2020-04-12T20:00:00Z"/>
    <n v="94"/>
    <n v="459"/>
    <n v="24567"/>
    <n v="24567"/>
    <n v="24567"/>
    <n v="21"/>
    <n v="4"/>
    <n v="0"/>
    <n v="132"/>
    <n v="147"/>
    <n v="279"/>
    <n v="4467673"/>
    <x v="1"/>
  </r>
  <r>
    <x v="38"/>
    <x v="19"/>
    <n v="1963"/>
    <n v="23903"/>
    <m/>
    <n v="289"/>
    <n v="667"/>
    <n v="136"/>
    <n v="256"/>
    <m/>
    <m/>
    <n v="607"/>
    <s v="A"/>
    <d v="2020-04-13T17:00:00"/>
    <s v="2fef44bdc2f93da3044edf1efc786b9b04e3d9db"/>
    <s v="2020-04-13T20:00:00Z"/>
    <n v="97"/>
    <n v="667"/>
    <n v="25866"/>
    <n v="25866"/>
    <n v="25866"/>
    <n v="21"/>
    <n v="3"/>
    <n v="208"/>
    <n v="1176"/>
    <n v="123"/>
    <n v="1299"/>
    <n v="4467673"/>
    <x v="1"/>
  </r>
  <r>
    <x v="39"/>
    <x v="19"/>
    <n v="2048"/>
    <n v="24635"/>
    <m/>
    <n v="299"/>
    <n v="673"/>
    <n v="136"/>
    <n v="259"/>
    <m/>
    <m/>
    <n v="629"/>
    <s v="A"/>
    <d v="2020-04-14T17:00:00"/>
    <s v="4d0988bf89788f5a4b9c90b9bb04ff99cfb7d06f"/>
    <s v="2020-04-14T20:00:00Z"/>
    <n v="104"/>
    <n v="673"/>
    <n v="26683"/>
    <n v="26683"/>
    <n v="26683"/>
    <n v="21"/>
    <n v="7"/>
    <n v="6"/>
    <n v="732"/>
    <n v="85"/>
    <n v="817"/>
    <n v="4467673"/>
    <x v="1"/>
  </r>
  <r>
    <x v="40"/>
    <x v="19"/>
    <n v="2210"/>
    <n v="25487"/>
    <m/>
    <n v="305"/>
    <n v="687"/>
    <n v="137"/>
    <n v="263"/>
    <m/>
    <m/>
    <n v="653"/>
    <s v="A"/>
    <d v="2020-04-14T17:00:00"/>
    <s v="3b70f2bb6555d32a196205076fe07a4ff6e9a02b"/>
    <s v="2020-04-15T20:00:00Z"/>
    <n v="115"/>
    <n v="687"/>
    <n v="27697"/>
    <n v="27697"/>
    <n v="27697"/>
    <n v="21"/>
    <n v="11"/>
    <n v="14"/>
    <n v="852"/>
    <n v="162"/>
    <n v="1014"/>
    <n v="4467673"/>
    <x v="1"/>
  </r>
  <r>
    <x v="41"/>
    <x v="19"/>
    <n v="2291"/>
    <n v="26033"/>
    <m/>
    <n v="412"/>
    <n v="807"/>
    <n v="252"/>
    <n v="367"/>
    <m/>
    <m/>
    <n v="862"/>
    <s v="A"/>
    <d v="2020-04-16T17:00:00"/>
    <s v="330e05db97eac816ee6fd6f4c7c0c45a3659ca96"/>
    <s v="2020-04-16T20:00:00Z"/>
    <n v="122"/>
    <n v="807"/>
    <n v="28324"/>
    <n v="28324"/>
    <n v="28324"/>
    <n v="21"/>
    <n v="7"/>
    <n v="120"/>
    <n v="546"/>
    <n v="81"/>
    <n v="627"/>
    <n v="4467673"/>
    <x v="1"/>
  </r>
  <r>
    <x v="42"/>
    <x v="19"/>
    <n v="2429"/>
    <n v="27318"/>
    <m/>
    <n v="477"/>
    <n v="971"/>
    <n v="333"/>
    <n v="506"/>
    <m/>
    <m/>
    <n v="956"/>
    <s v="A"/>
    <d v="2020-04-17T17:00:00"/>
    <s v="8ccd72890c0517078d0e044a5c4063c2de061f28"/>
    <s v="2020-04-17T20:00:00Z"/>
    <n v="129"/>
    <n v="971"/>
    <n v="29747"/>
    <n v="29747"/>
    <n v="29747"/>
    <n v="21"/>
    <n v="7"/>
    <n v="164"/>
    <n v="1285"/>
    <n v="138"/>
    <n v="1423"/>
    <n v="4467673"/>
    <x v="1"/>
  </r>
  <r>
    <x v="43"/>
    <x v="19"/>
    <n v="2522"/>
    <n v="28074"/>
    <m/>
    <n v="360"/>
    <n v="1008"/>
    <n v="227"/>
    <n v="514"/>
    <m/>
    <m/>
    <n v="979"/>
    <s v="A"/>
    <d v="2020-04-17T17:00:00"/>
    <s v="0999653bdf2eafbb13f74bfb2b9ebfde15057d6b"/>
    <s v="2020-04-18T20:00:00Z"/>
    <n v="137"/>
    <n v="1008"/>
    <n v="30596"/>
    <n v="30596"/>
    <n v="30596"/>
    <n v="21"/>
    <n v="8"/>
    <n v="37"/>
    <n v="756"/>
    <n v="93"/>
    <n v="849"/>
    <n v="4467673"/>
    <x v="1"/>
  </r>
  <r>
    <x v="44"/>
    <x v="19"/>
    <n v="2707"/>
    <n v="29518"/>
    <m/>
    <n v="274"/>
    <n v="1059"/>
    <n v="155"/>
    <n v="534"/>
    <m/>
    <m/>
    <n v="1174"/>
    <s v="A"/>
    <d v="2020-04-19T17:00:00"/>
    <s v="cbbc8c4eb54b8bed3c367848ada9004f9ba3cb15"/>
    <s v="2020-04-19T20:00:00Z"/>
    <n v="144"/>
    <n v="1059"/>
    <n v="32225"/>
    <n v="32225"/>
    <n v="32225"/>
    <n v="21"/>
    <n v="7"/>
    <n v="51"/>
    <n v="1444"/>
    <n v="185"/>
    <n v="1629"/>
    <n v="4467673"/>
    <x v="1"/>
  </r>
  <r>
    <x v="45"/>
    <x v="19"/>
    <n v="2960"/>
    <n v="29612"/>
    <m/>
    <n v="274"/>
    <n v="1059"/>
    <n v="155"/>
    <n v="534"/>
    <m/>
    <m/>
    <n v="1174"/>
    <s v="A"/>
    <d v="2020-04-19T17:00:00"/>
    <s v="3b8f16f73872913ae958b42672a3bedc64d0b540"/>
    <s v="2020-04-20T20:00:00Z"/>
    <n v="148"/>
    <n v="1059"/>
    <n v="32572"/>
    <n v="32572"/>
    <n v="32572"/>
    <n v="21"/>
    <n v="4"/>
    <n v="0"/>
    <n v="94"/>
    <n v="253"/>
    <n v="347"/>
    <n v="4467673"/>
    <x v="1"/>
  </r>
  <r>
    <x v="46"/>
    <x v="19"/>
    <n v="3050"/>
    <n v="29770"/>
    <m/>
    <n v="263"/>
    <n v="1059"/>
    <n v="147"/>
    <n v="582"/>
    <m/>
    <m/>
    <n v="1174"/>
    <s v="A"/>
    <d v="2020-04-21T17:00:00"/>
    <s v="ea2e66655dba0e2712754719254bd1fbce22a3ec"/>
    <s v="2020-04-21T20:00:00Z"/>
    <n v="154"/>
    <n v="1059"/>
    <n v="32820"/>
    <n v="32820"/>
    <n v="32820"/>
    <n v="21"/>
    <n v="6"/>
    <n v="0"/>
    <n v="158"/>
    <n v="90"/>
    <n v="248"/>
    <n v="4467673"/>
    <x v="1"/>
  </r>
  <r>
    <x v="47"/>
    <x v="19"/>
    <n v="3192"/>
    <n v="30136"/>
    <m/>
    <n v="286"/>
    <n v="1076"/>
    <n v="165"/>
    <n v="558"/>
    <m/>
    <m/>
    <n v="1266"/>
    <s v="A"/>
    <d v="2020-04-22T17:00:00"/>
    <s v="6614991b1cd55cdcb78f5c2aed3815683dc54fef"/>
    <s v="2020-04-22T20:00:00Z"/>
    <n v="171"/>
    <n v="1076"/>
    <n v="33328"/>
    <n v="33328"/>
    <n v="33328"/>
    <n v="21"/>
    <n v="17"/>
    <n v="17"/>
    <n v="366"/>
    <n v="142"/>
    <n v="508"/>
    <n v="4467673"/>
    <x v="1"/>
  </r>
  <r>
    <x v="48"/>
    <x v="19"/>
    <n v="3373"/>
    <n v="32702"/>
    <m/>
    <n v="301"/>
    <n v="1105"/>
    <n v="161"/>
    <n v="564"/>
    <m/>
    <m/>
    <n v="1311"/>
    <s v="A"/>
    <d v="2020-04-23T17:00:00"/>
    <s v="9f9dacb74550305e5cf0c5500334d52ca7a115d0"/>
    <s v="2020-04-23T20:00:00Z"/>
    <n v="185"/>
    <n v="1105"/>
    <n v="36075"/>
    <n v="36075"/>
    <n v="36075"/>
    <n v="21"/>
    <n v="14"/>
    <n v="29"/>
    <n v="2566"/>
    <n v="181"/>
    <n v="2747"/>
    <n v="4467673"/>
    <x v="1"/>
  </r>
  <r>
    <x v="49"/>
    <x v="19"/>
    <n v="3481"/>
    <n v="39363"/>
    <m/>
    <n v="302"/>
    <n v="1115"/>
    <n v="163"/>
    <n v="570"/>
    <m/>
    <m/>
    <n v="1335"/>
    <s v="A"/>
    <d v="2020-04-24T17:00:00"/>
    <s v="5575526767b02839b26689b98c2648024c8a12fe"/>
    <s v="2020-04-24T20:00:00Z"/>
    <n v="191"/>
    <n v="1115"/>
    <n v="42844"/>
    <n v="42844"/>
    <n v="42844"/>
    <n v="21"/>
    <n v="6"/>
    <n v="10"/>
    <n v="6661"/>
    <n v="108"/>
    <n v="6769"/>
    <n v="4467673"/>
    <x v="1"/>
  </r>
  <r>
    <x v="50"/>
    <x v="19"/>
    <n v="3779"/>
    <n v="41183"/>
    <m/>
    <n v="303"/>
    <n v="1143"/>
    <n v="164"/>
    <n v="575"/>
    <m/>
    <m/>
    <n v="1341"/>
    <s v="A"/>
    <d v="2020-04-24T17:00:00"/>
    <s v="3d4dcfc4f1268839fd39641e3bf01766f50052b6"/>
    <s v="2020-04-25T20:00:00Z"/>
    <n v="200"/>
    <n v="1143"/>
    <n v="44962"/>
    <n v="44962"/>
    <n v="44962"/>
    <n v="21"/>
    <n v="9"/>
    <n v="28"/>
    <n v="1820"/>
    <n v="298"/>
    <n v="2118"/>
    <n v="4467673"/>
    <x v="1"/>
  </r>
  <r>
    <x v="51"/>
    <x v="19"/>
    <n v="3905"/>
    <n v="42653"/>
    <m/>
    <n v="301"/>
    <n v="1266"/>
    <n v="164"/>
    <n v="605"/>
    <m/>
    <m/>
    <n v="1501"/>
    <s v="A"/>
    <d v="2020-04-25T17:00:00"/>
    <s v="06996037449a479364019c20b5f639a6cb2bdf09"/>
    <s v="2020-04-26T20:00:00Z"/>
    <n v="205"/>
    <n v="1266"/>
    <n v="46558"/>
    <n v="46558"/>
    <n v="46558"/>
    <n v="21"/>
    <n v="5"/>
    <n v="123"/>
    <n v="1470"/>
    <n v="126"/>
    <n v="1596"/>
    <n v="4467673"/>
    <x v="1"/>
  </r>
  <r>
    <x v="52"/>
    <x v="19"/>
    <n v="4074"/>
    <n v="44400"/>
    <m/>
    <n v="308"/>
    <n v="1274"/>
    <n v="166"/>
    <n v="608"/>
    <m/>
    <m/>
    <n v="1511"/>
    <s v="A"/>
    <d v="2020-04-26T17:00:00"/>
    <s v="bfde663eda37d669e7d9ba1eb67b43fde2f4a6c1"/>
    <s v="2020-04-27T20:00:00Z"/>
    <n v="208"/>
    <n v="1274"/>
    <n v="48474"/>
    <n v="48474"/>
    <n v="48474"/>
    <n v="21"/>
    <n v="3"/>
    <n v="8"/>
    <n v="1747"/>
    <n v="169"/>
    <n v="1916"/>
    <n v="4467673"/>
    <x v="1"/>
  </r>
  <r>
    <x v="53"/>
    <x v="19"/>
    <n v="4146"/>
    <n v="44653"/>
    <m/>
    <n v="313"/>
    <n v="1281"/>
    <n v="165"/>
    <n v="612"/>
    <m/>
    <m/>
    <n v="1521"/>
    <s v="A"/>
    <d v="2020-04-27T17:00:00"/>
    <s v="c9a617024cab2af3c3e4f5c071b5cb4c9769557a"/>
    <s v="2020-04-28T20:00:00Z"/>
    <n v="213"/>
    <n v="1281"/>
    <n v="48799"/>
    <n v="48799"/>
    <n v="48799"/>
    <n v="21"/>
    <n v="5"/>
    <n v="7"/>
    <n v="253"/>
    <n v="72"/>
    <n v="325"/>
    <n v="4467673"/>
    <x v="1"/>
  </r>
  <r>
    <x v="54"/>
    <x v="19"/>
    <n v="4375"/>
    <n v="48036"/>
    <m/>
    <n v="320"/>
    <n v="1331"/>
    <n v="170"/>
    <n v="625"/>
    <m/>
    <m/>
    <n v="1617"/>
    <s v="A"/>
    <d v="2020-04-28T17:00:00"/>
    <s v="c06571863871a29854a16bb57c1130be50278dff"/>
    <s v="2020-04-29T20:00:00Z"/>
    <n v="225"/>
    <n v="1331"/>
    <n v="52411"/>
    <n v="52411"/>
    <n v="52411"/>
    <n v="21"/>
    <n v="12"/>
    <n v="50"/>
    <n v="3383"/>
    <n v="229"/>
    <n v="3612"/>
    <n v="4467673"/>
    <x v="1"/>
  </r>
  <r>
    <x v="55"/>
    <x v="19"/>
    <n v="4539"/>
    <n v="49562"/>
    <m/>
    <n v="325"/>
    <n v="1359"/>
    <n v="176"/>
    <n v="636"/>
    <m/>
    <m/>
    <n v="1668"/>
    <s v="A"/>
    <d v="2020-04-29T17:00:00"/>
    <s v="bc98483e6eaa28680769f3dfe4f6c548de169f4b"/>
    <s v="2020-04-30T20:00:00Z"/>
    <n v="235"/>
    <n v="1359"/>
    <n v="54101"/>
    <n v="54101"/>
    <n v="54101"/>
    <n v="21"/>
    <n v="10"/>
    <n v="28"/>
    <n v="1526"/>
    <n v="164"/>
    <n v="1690"/>
    <n v="4467673"/>
    <x v="1"/>
  </r>
  <r>
    <x v="56"/>
    <x v="19"/>
    <n v="4708"/>
    <n v="51904"/>
    <m/>
    <n v="330"/>
    <n v="1375"/>
    <n v="178"/>
    <n v="642"/>
    <m/>
    <m/>
    <n v="1675"/>
    <s v="A"/>
    <d v="2020-04-30T17:00:00"/>
    <s v="5c910b8cd2c45e96c3db28eef44a888155189c09"/>
    <s v="2020-05-01T20:00:00Z"/>
    <n v="240"/>
    <n v="1375"/>
    <n v="56612"/>
    <n v="56612"/>
    <n v="56612"/>
    <n v="21"/>
    <n v="5"/>
    <n v="16"/>
    <n v="2342"/>
    <n v="169"/>
    <n v="2511"/>
    <n v="4467673"/>
    <x v="1"/>
  </r>
  <r>
    <x v="57"/>
    <x v="19"/>
    <n v="4879"/>
    <n v="52770"/>
    <m/>
    <n v="334"/>
    <n v="1411"/>
    <n v="178"/>
    <n v="652"/>
    <m/>
    <m/>
    <n v="1752"/>
    <s v="A"/>
    <d v="2020-05-01T17:00:00"/>
    <s v="e62f7a6a57ad70b6776669619e289a70f5824e26"/>
    <s v="2020-05-02T20:00:00Z"/>
    <n v="248"/>
    <n v="1411"/>
    <n v="57649"/>
    <n v="57649"/>
    <n v="57649"/>
    <n v="21"/>
    <n v="8"/>
    <n v="36"/>
    <n v="866"/>
    <n v="171"/>
    <n v="1037"/>
    <n v="4467673"/>
    <x v="1"/>
  </r>
  <r>
    <x v="58"/>
    <x v="19"/>
    <n v="4879"/>
    <n v="52770"/>
    <m/>
    <n v="334"/>
    <n v="1411"/>
    <n v="178"/>
    <n v="652"/>
    <m/>
    <m/>
    <n v="1752"/>
    <s v="A"/>
    <d v="2020-05-01T17:00:00"/>
    <s v="e6d1a477154abc49199c5d075ac25e5598c72fcd"/>
    <s v="2020-05-03T20:00:00Z"/>
    <n v="248"/>
    <n v="1411"/>
    <n v="57649"/>
    <n v="57649"/>
    <n v="57649"/>
    <n v="21"/>
    <n v="0"/>
    <n v="0"/>
    <n v="0"/>
    <n v="0"/>
    <n v="0"/>
    <n v="4467673"/>
    <x v="1"/>
  </r>
  <r>
    <x v="59"/>
    <x v="19"/>
    <n v="5130"/>
    <n v="53279"/>
    <m/>
    <n v="329"/>
    <n v="1519"/>
    <n v="170"/>
    <n v="654"/>
    <m/>
    <m/>
    <n v="1892"/>
    <s v="A"/>
    <d v="2020-05-03T17:00:00"/>
    <s v="901067b70511db39ff4fb9a602e0c82c1b666b7d"/>
    <s v="2020-05-04T20:00:00Z"/>
    <n v="253"/>
    <n v="1519"/>
    <n v="58409"/>
    <n v="58409"/>
    <n v="58409"/>
    <n v="21"/>
    <n v="5"/>
    <n v="108"/>
    <n v="509"/>
    <n v="251"/>
    <n v="760"/>
    <n v="4467673"/>
    <x v="1"/>
  </r>
  <r>
    <x v="60"/>
    <x v="19"/>
    <n v="5245"/>
    <n v="54802"/>
    <m/>
    <n v="333"/>
    <n v="1529"/>
    <n v="174"/>
    <n v="659"/>
    <m/>
    <m/>
    <n v="1892"/>
    <s v="A"/>
    <d v="2020-05-04T17:00:00"/>
    <s v="5bc7150780989d3c773ad0a7b6087632a7c24912"/>
    <s v="2020-05-05T20:00:00Z"/>
    <n v="261"/>
    <n v="1529"/>
    <n v="60047"/>
    <n v="60047"/>
    <n v="60047"/>
    <n v="21"/>
    <n v="8"/>
    <n v="10"/>
    <n v="1523"/>
    <n v="115"/>
    <n v="1638"/>
    <n v="4467673"/>
    <x v="1"/>
  </r>
  <r>
    <x v="61"/>
    <x v="19"/>
    <n v="5822"/>
    <n v="55192"/>
    <m/>
    <n v="347"/>
    <n v="1603"/>
    <n v="189"/>
    <n v="685"/>
    <m/>
    <m/>
    <n v="2058"/>
    <s v="A"/>
    <d v="2020-05-05T17:00:00"/>
    <s v="96e56ce4aa0fe3ba8da39c2c26eff12d135d2a5f"/>
    <s v="2020-05-06T20:00:00Z"/>
    <n v="275"/>
    <n v="1603"/>
    <n v="61014"/>
    <n v="61014"/>
    <n v="61014"/>
    <n v="21"/>
    <n v="14"/>
    <n v="74"/>
    <n v="390"/>
    <n v="577"/>
    <n v="967"/>
    <n v="4467673"/>
    <x v="1"/>
  </r>
  <r>
    <x v="62"/>
    <x v="19"/>
    <n v="5934"/>
    <n v="72672"/>
    <m/>
    <n v="351"/>
    <n v="1616"/>
    <n v="190"/>
    <n v="693"/>
    <m/>
    <m/>
    <n v="2125"/>
    <s v="A"/>
    <d v="2020-05-06T17:00:00"/>
    <s v="c1007b50ec510ff1927027e94df83bfb58b439e7"/>
    <s v="2020-05-07T20:00:00Z"/>
    <n v="283"/>
    <n v="1616"/>
    <n v="78606"/>
    <n v="78606"/>
    <n v="78606"/>
    <n v="21"/>
    <n v="8"/>
    <n v="13"/>
    <n v="17480"/>
    <n v="112"/>
    <n v="17592"/>
    <n v="4467673"/>
    <x v="1"/>
  </r>
  <r>
    <x v="63"/>
    <x v="19"/>
    <n v="6129"/>
    <n v="75272"/>
    <m/>
    <n v="356"/>
    <n v="1684"/>
    <n v="199"/>
    <n v="714"/>
    <m/>
    <m/>
    <n v="2177"/>
    <s v="A"/>
    <d v="2020-05-07T17:00:00"/>
    <s v="ffe9736e32f92a5c53a18f0b0d6c1b5abb0778eb"/>
    <s v="2020-05-08T20:00:00Z"/>
    <n v="294"/>
    <n v="1684"/>
    <n v="81401"/>
    <n v="81401"/>
    <n v="81401"/>
    <n v="21"/>
    <n v="11"/>
    <n v="68"/>
    <n v="2600"/>
    <n v="195"/>
    <n v="2795"/>
    <n v="4467673"/>
    <x v="1"/>
  </r>
  <r>
    <x v="64"/>
    <x v="19"/>
    <n v="6288"/>
    <n v="80159"/>
    <m/>
    <n v="369"/>
    <n v="1696"/>
    <n v="210"/>
    <n v="723"/>
    <m/>
    <m/>
    <n v="2266"/>
    <s v="A"/>
    <d v="2020-05-08T17:00:00"/>
    <s v="0910882e8d226007c371901b42299d6684d61741"/>
    <s v="2020-05-09T20:00:00Z"/>
    <n v="298"/>
    <n v="1696"/>
    <n v="86447"/>
    <n v="86447"/>
    <n v="86447"/>
    <n v="21"/>
    <n v="4"/>
    <n v="12"/>
    <n v="4887"/>
    <n v="159"/>
    <n v="5046"/>
    <n v="4467673"/>
    <x v="1"/>
  </r>
  <r>
    <x v="65"/>
    <x v="19"/>
    <n v="6440"/>
    <n v="80483"/>
    <m/>
    <n v="394"/>
    <n v="1757"/>
    <n v="226"/>
    <n v="758"/>
    <m/>
    <m/>
    <n v="2308"/>
    <s v="A"/>
    <d v="2020-05-09T17:00:00"/>
    <s v="f83a17b5bd4ea2dc5974c49812e17a75bb6559be"/>
    <s v="2020-05-10T20:00:00Z"/>
    <n v="304"/>
    <n v="1757"/>
    <n v="86923"/>
    <n v="86923"/>
    <n v="86923"/>
    <n v="21"/>
    <n v="6"/>
    <n v="61"/>
    <n v="324"/>
    <n v="152"/>
    <n v="476"/>
    <n v="4467673"/>
    <x v="1"/>
  </r>
  <r>
    <x v="66"/>
    <x v="19"/>
    <n v="6440"/>
    <n v="80483"/>
    <m/>
    <n v="394"/>
    <n v="1757"/>
    <n v="226"/>
    <n v="758"/>
    <m/>
    <m/>
    <n v="2308"/>
    <s v="A"/>
    <d v="2020-05-09T17:00:00"/>
    <s v="65bd44bbae0cf8f21518a61a2cf25ccc1bd682fc"/>
    <s v="2020-05-11T20:00:00Z"/>
    <n v="304"/>
    <n v="1757"/>
    <n v="86923"/>
    <n v="86923"/>
    <n v="86923"/>
    <n v="21"/>
    <n v="0"/>
    <n v="0"/>
    <n v="0"/>
    <n v="0"/>
    <n v="0"/>
    <n v="4467673"/>
    <x v="1"/>
  </r>
  <r>
    <x v="67"/>
    <x v="19"/>
    <n v="6677"/>
    <n v="97347"/>
    <m/>
    <n v="383"/>
    <n v="1767"/>
    <n v="220"/>
    <n v="768"/>
    <m/>
    <m/>
    <n v="2335"/>
    <s v="A+"/>
    <d v="2020-05-11T17:00:00"/>
    <s v="49f080fd95b649d6f35a2acacf5d6189f063f556"/>
    <s v="2020-05-12T20:00:00Z"/>
    <n v="311"/>
    <n v="1767"/>
    <n v="104024"/>
    <n v="104024"/>
    <n v="104024"/>
    <n v="21"/>
    <n v="7"/>
    <n v="10"/>
    <n v="16864"/>
    <n v="237"/>
    <n v="17101"/>
    <n v="4467673"/>
    <x v="1"/>
  </r>
  <r>
    <x v="68"/>
    <x v="19"/>
    <n v="6853"/>
    <n v="103781"/>
    <m/>
    <n v="379"/>
    <n v="1825"/>
    <n v="215"/>
    <n v="783"/>
    <m/>
    <m/>
    <n v="2546"/>
    <s v="A+"/>
    <d v="2020-05-12T17:00:00"/>
    <s v="e62d39fb90ce7f21c28c982cb8b93123839ad7b3"/>
    <s v="2020-05-13T20:00:00Z"/>
    <n v="321"/>
    <n v="1825"/>
    <n v="110634"/>
    <n v="110634"/>
    <n v="110634"/>
    <n v="21"/>
    <n v="10"/>
    <n v="58"/>
    <n v="6434"/>
    <n v="176"/>
    <n v="6610"/>
    <n v="4467673"/>
    <x v="1"/>
  </r>
  <r>
    <x v="69"/>
    <x v="19"/>
    <n v="7080"/>
    <n v="110315"/>
    <m/>
    <n v="377"/>
    <n v="1835"/>
    <n v="215"/>
    <n v="784"/>
    <m/>
    <m/>
    <n v="2649"/>
    <s v="A+"/>
    <d v="2020-05-13T17:00:00"/>
    <s v="974c86ea643c02fbba54fa1c3d4c9a722df886bf"/>
    <s v="2020-05-14T20:00:00Z"/>
    <n v="326"/>
    <n v="1835"/>
    <n v="117395"/>
    <n v="117395"/>
    <n v="117395"/>
    <n v="21"/>
    <n v="5"/>
    <n v="10"/>
    <n v="6534"/>
    <n v="227"/>
    <n v="6761"/>
    <n v="4467673"/>
    <x v="1"/>
  </r>
  <r>
    <x v="70"/>
    <x v="19"/>
    <n v="7225"/>
    <n v="114053"/>
    <m/>
    <n v="385"/>
    <n v="1887"/>
    <n v="220"/>
    <n v="794"/>
    <m/>
    <m/>
    <n v="2712"/>
    <s v="A+"/>
    <d v="2020-05-14T17:00:00"/>
    <s v="f6a5783ab7b4b4673fc7840a3d8e13c456996bf1"/>
    <s v="2020-05-15T20:00:00Z"/>
    <n v="328"/>
    <n v="1887"/>
    <n v="121278"/>
    <n v="121278"/>
    <n v="121278"/>
    <n v="21"/>
    <n v="2"/>
    <n v="52"/>
    <n v="3738"/>
    <n v="145"/>
    <n v="3883"/>
    <n v="4467673"/>
    <x v="1"/>
  </r>
  <r>
    <x v="71"/>
    <x v="19"/>
    <n v="7444"/>
    <n v="120290"/>
    <m/>
    <n v="381"/>
    <n v="1896"/>
    <n v="218"/>
    <n v="797"/>
    <m/>
    <m/>
    <n v="2739"/>
    <s v="A+"/>
    <d v="2020-05-15T17:00:00"/>
    <s v="a34e71d03d90952edfb034c5ad98c8870c0543be"/>
    <s v="2020-05-16T20:00:00Z"/>
    <n v="332"/>
    <n v="1896"/>
    <n v="127734"/>
    <n v="127734"/>
    <n v="127734"/>
    <n v="21"/>
    <n v="4"/>
    <n v="9"/>
    <n v="6237"/>
    <n v="219"/>
    <n v="6456"/>
    <n v="4467673"/>
    <x v="1"/>
  </r>
  <r>
    <x v="72"/>
    <x v="19"/>
    <n v="7688"/>
    <n v="121997"/>
    <m/>
    <n v="381"/>
    <n v="1896"/>
    <n v="218"/>
    <n v="797"/>
    <m/>
    <m/>
    <n v="2768"/>
    <s v="A+"/>
    <d v="2020-05-16T17:19:00"/>
    <s v="a864ee71b15b969194a8b89c5d36f95916bf3077"/>
    <s v="2020-05-17T20:00:00Z"/>
    <n v="334"/>
    <n v="1896"/>
    <n v="129685"/>
    <n v="129685"/>
    <n v="129685"/>
    <n v="21"/>
    <n v="2"/>
    <n v="0"/>
    <n v="1707"/>
    <n v="244"/>
    <n v="1951"/>
    <n v="4467673"/>
    <x v="1"/>
  </r>
  <r>
    <x v="73"/>
    <x v="19"/>
    <n v="7688"/>
    <n v="121997"/>
    <m/>
    <n v="381"/>
    <n v="1896"/>
    <n v="218"/>
    <n v="797"/>
    <m/>
    <m/>
    <n v="2768"/>
    <s v="A+"/>
    <d v="2020-05-16T17:19:00"/>
    <s v="bbc248dee1f365eb947a8c7e1533fd22e9e814b3"/>
    <s v="2020-05-18T20:00:00Z"/>
    <n v="334"/>
    <n v="1896"/>
    <n v="129685"/>
    <n v="129685"/>
    <n v="129685"/>
    <n v="21"/>
    <n v="0"/>
    <n v="0"/>
    <n v="0"/>
    <n v="0"/>
    <n v="0"/>
    <n v="4467673"/>
    <x v="1"/>
  </r>
  <r>
    <x v="74"/>
    <x v="19"/>
    <n v="8069"/>
    <n v="145917"/>
    <m/>
    <n v="447"/>
    <n v="1980"/>
    <n v="277"/>
    <n v="866"/>
    <m/>
    <m/>
    <n v="2826"/>
    <s v="A+"/>
    <d v="2020-05-19T17:00:00"/>
    <s v="79e80ea07072d2a9ad366228cdcd2474ab231b5a"/>
    <s v="2020-05-19T20:00:00Z"/>
    <n v="366"/>
    <n v="1980"/>
    <n v="153986"/>
    <n v="153986"/>
    <n v="153986"/>
    <n v="21"/>
    <n v="32"/>
    <n v="84"/>
    <n v="23920"/>
    <n v="381"/>
    <n v="24301"/>
    <n v="4467673"/>
    <x v="1"/>
  </r>
  <r>
    <x v="75"/>
    <x v="19"/>
    <n v="8069"/>
    <n v="145917"/>
    <m/>
    <n v="443"/>
    <n v="2010"/>
    <n v="269"/>
    <n v="875"/>
    <m/>
    <m/>
    <n v="2826"/>
    <s v="A"/>
    <d v="2020-05-19T17:00:00"/>
    <s v="75c889317de52b4219bf1f3fdeb47314e48fcc97"/>
    <s v="2020-05-20T20:00:00Z"/>
    <n v="366"/>
    <n v="2010"/>
    <n v="153986"/>
    <n v="153986"/>
    <n v="153986"/>
    <n v="21"/>
    <n v="0"/>
    <n v="30"/>
    <n v="0"/>
    <n v="0"/>
    <n v="0"/>
    <n v="4467673"/>
    <x v="1"/>
  </r>
  <r>
    <x v="76"/>
    <x v="19"/>
    <n v="8167"/>
    <n v="150505"/>
    <m/>
    <n v="474"/>
    <n v="2016"/>
    <n v="98"/>
    <n v="879"/>
    <m/>
    <m/>
    <n v="2919"/>
    <s v="A"/>
    <d v="2020-05-20T17:00:00"/>
    <s v="83f24d7104acb10518efe11b535382ccf4493674"/>
    <s v="2020-05-21T20:00:00Z"/>
    <n v="376"/>
    <n v="2016"/>
    <n v="158672"/>
    <n v="158672"/>
    <n v="158672"/>
    <n v="21"/>
    <n v="10"/>
    <n v="6"/>
    <n v="4588"/>
    <n v="98"/>
    <n v="4686"/>
    <n v="4467673"/>
    <x v="1"/>
  </r>
  <r>
    <x v="77"/>
    <x v="19"/>
    <n v="8286"/>
    <n v="157954"/>
    <m/>
    <n v="475"/>
    <n v="2041"/>
    <n v="92"/>
    <n v="886"/>
    <m/>
    <m/>
    <n v="3008"/>
    <s v="A"/>
    <d v="2020-05-21T17:00:00"/>
    <s v="ef2e99815d928b0de737889e27a365adca3d2f30"/>
    <s v="2020-05-22T20:00:00Z"/>
    <n v="386"/>
    <n v="2041"/>
    <n v="166240"/>
    <n v="166240"/>
    <n v="166240"/>
    <n v="21"/>
    <n v="10"/>
    <n v="25"/>
    <n v="7449"/>
    <n v="119"/>
    <n v="7568"/>
    <n v="4467673"/>
    <x v="1"/>
  </r>
  <r>
    <x v="78"/>
    <x v="19"/>
    <n v="8426"/>
    <n v="163033"/>
    <m/>
    <n v="477"/>
    <n v="2076"/>
    <n v="90"/>
    <n v="889"/>
    <m/>
    <m/>
    <n v="3069"/>
    <s v="A"/>
    <d v="2020-05-22T17:00:00"/>
    <s v="76763da0a3066c21caddb7758055945b1e595495"/>
    <s v="2020-05-23T20:00:00Z"/>
    <n v="391"/>
    <n v="2076"/>
    <n v="171459"/>
    <n v="171459"/>
    <n v="171459"/>
    <n v="21"/>
    <n v="5"/>
    <n v="35"/>
    <n v="5079"/>
    <n v="140"/>
    <n v="5219"/>
    <n v="4467673"/>
    <x v="1"/>
  </r>
  <r>
    <x v="79"/>
    <x v="19"/>
    <n v="8571"/>
    <n v="161285"/>
    <m/>
    <n v="484"/>
    <n v="2131"/>
    <n v="89"/>
    <n v="897"/>
    <m/>
    <m/>
    <n v="3102"/>
    <s v="A"/>
    <d v="2020-05-23T00:00:00"/>
    <s v="4ce8e430d4a9d05f4373ccc6f6eedfab7bc2379e"/>
    <s v="2020-05-24T20:00:00Z"/>
    <n v="391"/>
    <n v="2131"/>
    <n v="169856"/>
    <n v="169856"/>
    <n v="169856"/>
    <n v="21"/>
    <n v="0"/>
    <n v="55"/>
    <n v="-1748"/>
    <n v="145"/>
    <n v="-1603"/>
    <n v="4467673"/>
    <x v="1"/>
  </r>
  <r>
    <x v="1"/>
    <x v="20"/>
    <n v="0"/>
    <m/>
    <m/>
    <m/>
    <m/>
    <m/>
    <m/>
    <m/>
    <m/>
    <m/>
    <m/>
    <m/>
    <s v="7d07dd36414e2fc61fb9a73c7a06cc8447db3530"/>
    <s v="2020-03-07T21:00:00Z"/>
    <m/>
    <m/>
    <n v="0"/>
    <n v="0"/>
    <n v="0"/>
    <n v="22"/>
    <m/>
    <m/>
    <m/>
    <m/>
    <m/>
    <n v="4648794"/>
    <x v="1"/>
  </r>
  <r>
    <x v="2"/>
    <x v="20"/>
    <n v="0"/>
    <n v="5"/>
    <m/>
    <m/>
    <m/>
    <m/>
    <m/>
    <m/>
    <m/>
    <m/>
    <m/>
    <m/>
    <s v="2a463172f3bbea55dc4b4a53b87bb3b66e4e7913"/>
    <s v="2020-03-08T20:00:00Z"/>
    <m/>
    <m/>
    <n v="5"/>
    <n v="5"/>
    <n v="5"/>
    <n v="22"/>
    <n v="0"/>
    <n v="0"/>
    <n v="5"/>
    <n v="0"/>
    <n v="5"/>
    <n v="4648794"/>
    <x v="1"/>
  </r>
  <r>
    <x v="3"/>
    <x v="20"/>
    <n v="1"/>
    <n v="5"/>
    <m/>
    <m/>
    <m/>
    <m/>
    <m/>
    <m/>
    <m/>
    <m/>
    <m/>
    <m/>
    <s v="6fce2175ae402c29f015b4cd8fa23e24725fcdc3"/>
    <s v="2020-03-09T20:00:00Z"/>
    <m/>
    <m/>
    <n v="6"/>
    <n v="6"/>
    <n v="6"/>
    <n v="22"/>
    <n v="0"/>
    <n v="0"/>
    <n v="0"/>
    <n v="1"/>
    <n v="1"/>
    <n v="4648794"/>
    <x v="1"/>
  </r>
  <r>
    <x v="4"/>
    <x v="20"/>
    <n v="1"/>
    <n v="11"/>
    <m/>
    <m/>
    <m/>
    <m/>
    <m/>
    <m/>
    <m/>
    <m/>
    <m/>
    <m/>
    <s v="359ed3be2532bb96f427b5b89a56938ca9480ce5"/>
    <s v="2020-03-10T20:00:00Z"/>
    <m/>
    <m/>
    <n v="12"/>
    <n v="12"/>
    <n v="12"/>
    <n v="22"/>
    <n v="0"/>
    <n v="0"/>
    <n v="6"/>
    <n v="0"/>
    <n v="6"/>
    <n v="4648794"/>
    <x v="1"/>
  </r>
  <r>
    <x v="5"/>
    <x v="20"/>
    <n v="6"/>
    <n v="37"/>
    <m/>
    <m/>
    <m/>
    <m/>
    <m/>
    <m/>
    <m/>
    <m/>
    <m/>
    <m/>
    <s v="1aab27af026a6b0066fc0524e1038304b16cf525"/>
    <s v="2020-03-11T20:00:00Z"/>
    <m/>
    <m/>
    <n v="43"/>
    <n v="43"/>
    <n v="43"/>
    <n v="22"/>
    <n v="0"/>
    <n v="0"/>
    <n v="26"/>
    <n v="5"/>
    <n v="31"/>
    <n v="4648794"/>
    <x v="1"/>
  </r>
  <r>
    <x v="6"/>
    <x v="20"/>
    <n v="14"/>
    <n v="37"/>
    <m/>
    <m/>
    <m/>
    <m/>
    <m/>
    <m/>
    <m/>
    <m/>
    <m/>
    <d v="2020-03-12T10:30:00"/>
    <s v="80c783b5f63eea4ae1829493ab5f508ba1118ab6"/>
    <s v="2020-03-12T20:00:00Z"/>
    <m/>
    <m/>
    <n v="51"/>
    <n v="51"/>
    <n v="51"/>
    <n v="22"/>
    <n v="0"/>
    <n v="0"/>
    <n v="0"/>
    <n v="8"/>
    <n v="8"/>
    <n v="4648794"/>
    <x v="1"/>
  </r>
  <r>
    <x v="7"/>
    <x v="20"/>
    <n v="36"/>
    <n v="37"/>
    <m/>
    <m/>
    <m/>
    <m/>
    <m/>
    <m/>
    <m/>
    <m/>
    <m/>
    <d v="2020-03-13T16:00:00"/>
    <s v="bd8ea09e5b1b69d79883251b91431ca933901d08"/>
    <s v="2020-03-13T20:00:00Z"/>
    <m/>
    <m/>
    <n v="73"/>
    <n v="73"/>
    <n v="73"/>
    <n v="22"/>
    <n v="0"/>
    <n v="0"/>
    <n v="0"/>
    <n v="22"/>
    <n v="22"/>
    <n v="4648794"/>
    <x v="1"/>
  </r>
  <r>
    <x v="8"/>
    <x v="20"/>
    <n v="51"/>
    <n v="109"/>
    <m/>
    <m/>
    <m/>
    <m/>
    <m/>
    <m/>
    <m/>
    <m/>
    <m/>
    <d v="2020-03-14T12:15:00"/>
    <s v="7fd66e8f1a3a01f99888cfa4e92eb9459cc2a838"/>
    <s v="2020-03-14T20:00:00Z"/>
    <m/>
    <m/>
    <n v="160"/>
    <n v="160"/>
    <n v="160"/>
    <n v="22"/>
    <n v="0"/>
    <n v="0"/>
    <n v="72"/>
    <n v="15"/>
    <n v="87"/>
    <n v="4648794"/>
    <x v="1"/>
  </r>
  <r>
    <x v="9"/>
    <x v="20"/>
    <n v="90"/>
    <n v="156"/>
    <m/>
    <m/>
    <m/>
    <m/>
    <m/>
    <m/>
    <m/>
    <m/>
    <m/>
    <d v="2020-03-15T11:30:00"/>
    <s v="82ddd941105403c8d3f0fb44070276aab397a332"/>
    <s v="2020-03-15T20:00:00Z"/>
    <n v="2"/>
    <m/>
    <n v="246"/>
    <n v="246"/>
    <n v="246"/>
    <n v="22"/>
    <n v="2"/>
    <n v="0"/>
    <n v="47"/>
    <n v="39"/>
    <n v="86"/>
    <n v="4648794"/>
    <x v="1"/>
  </r>
  <r>
    <x v="10"/>
    <x v="20"/>
    <n v="115"/>
    <n v="188"/>
    <m/>
    <m/>
    <m/>
    <m/>
    <m/>
    <m/>
    <m/>
    <m/>
    <m/>
    <d v="2020-03-16T15:50:00"/>
    <s v="703182c5bc9a328779c97950b7e9b50892f335b1"/>
    <s v="2020-03-16T20:00:00Z"/>
    <n v="2"/>
    <m/>
    <n v="303"/>
    <n v="303"/>
    <n v="303"/>
    <n v="22"/>
    <n v="0"/>
    <n v="0"/>
    <n v="32"/>
    <n v="25"/>
    <n v="57"/>
    <n v="4648794"/>
    <x v="1"/>
  </r>
  <r>
    <x v="11"/>
    <x v="20"/>
    <n v="137"/>
    <n v="286"/>
    <m/>
    <m/>
    <m/>
    <m/>
    <m/>
    <m/>
    <m/>
    <m/>
    <m/>
    <d v="2020-03-17T10:30:00"/>
    <s v="d1bf1313ada51c87e5fe574741c75f0c06117e52"/>
    <s v="2020-03-17T20:00:00Z"/>
    <n v="4"/>
    <m/>
    <n v="423"/>
    <n v="423"/>
    <n v="423"/>
    <n v="22"/>
    <n v="2"/>
    <n v="0"/>
    <n v="98"/>
    <n v="22"/>
    <n v="120"/>
    <n v="4648794"/>
    <x v="1"/>
  </r>
  <r>
    <x v="12"/>
    <x v="20"/>
    <n v="240"/>
    <n v="335"/>
    <m/>
    <m/>
    <m/>
    <m/>
    <m/>
    <m/>
    <m/>
    <m/>
    <m/>
    <d v="2020-03-18T00:00:00"/>
    <s v="40c81639e8e1837123d0743ff34978deb0721b14"/>
    <s v="2020-03-18T20:00:00Z"/>
    <n v="6"/>
    <m/>
    <n v="575"/>
    <n v="575"/>
    <n v="575"/>
    <n v="22"/>
    <n v="2"/>
    <n v="0"/>
    <n v="49"/>
    <n v="103"/>
    <n v="152"/>
    <n v="4648794"/>
    <x v="1"/>
  </r>
  <r>
    <x v="13"/>
    <x v="20"/>
    <n v="347"/>
    <n v="458"/>
    <m/>
    <m/>
    <m/>
    <m/>
    <m/>
    <m/>
    <m/>
    <m/>
    <m/>
    <d v="2020-03-19T10:30:00"/>
    <s v="5d28fad455f9f5603634125b1944a61265090e0b"/>
    <s v="2020-03-19T20:00:00Z"/>
    <n v="8"/>
    <m/>
    <n v="805"/>
    <n v="805"/>
    <n v="805"/>
    <n v="22"/>
    <n v="2"/>
    <n v="0"/>
    <n v="123"/>
    <n v="107"/>
    <n v="230"/>
    <n v="4648794"/>
    <x v="1"/>
  </r>
  <r>
    <x v="14"/>
    <x v="20"/>
    <n v="473"/>
    <n v="568"/>
    <m/>
    <m/>
    <m/>
    <m/>
    <m/>
    <m/>
    <m/>
    <m/>
    <m/>
    <d v="2020-03-20T15:30:00"/>
    <s v="98cce02eca5663435a48083902ed814f1e8bfc42"/>
    <s v="2020-03-20T20:00:00Z"/>
    <n v="12"/>
    <m/>
    <n v="1041"/>
    <n v="1041"/>
    <n v="1041"/>
    <n v="22"/>
    <n v="4"/>
    <n v="0"/>
    <n v="110"/>
    <n v="126"/>
    <n v="236"/>
    <n v="4648794"/>
    <x v="1"/>
  </r>
  <r>
    <x v="15"/>
    <x v="20"/>
    <n v="580"/>
    <n v="2180"/>
    <m/>
    <m/>
    <m/>
    <m/>
    <m/>
    <m/>
    <m/>
    <m/>
    <m/>
    <d v="2020-03-21T10:30:00"/>
    <s v="b0e27f8ec2ac6075cd3aba0d8a6267f2b3942ecc"/>
    <s v="2020-03-21T20:00:00Z"/>
    <n v="16"/>
    <m/>
    <n v="2760"/>
    <n v="2760"/>
    <n v="2760"/>
    <n v="22"/>
    <n v="4"/>
    <n v="0"/>
    <n v="1612"/>
    <n v="107"/>
    <n v="1719"/>
    <n v="4648794"/>
    <x v="1"/>
  </r>
  <r>
    <x v="16"/>
    <x v="20"/>
    <n v="837"/>
    <n v="2661"/>
    <m/>
    <m/>
    <m/>
    <m/>
    <m/>
    <m/>
    <m/>
    <m/>
    <m/>
    <d v="2020-03-22T10:00:00"/>
    <s v="b583f2540f47c592482ce101079c06088ec75d76"/>
    <s v="2020-03-22T20:00:00Z"/>
    <n v="20"/>
    <m/>
    <n v="3498"/>
    <n v="3498"/>
    <n v="3498"/>
    <n v="22"/>
    <n v="4"/>
    <n v="0"/>
    <n v="481"/>
    <n v="257"/>
    <n v="738"/>
    <n v="4648794"/>
    <x v="1"/>
  </r>
  <r>
    <x v="17"/>
    <x v="20"/>
    <n v="1172"/>
    <n v="4776"/>
    <m/>
    <m/>
    <m/>
    <m/>
    <m/>
    <m/>
    <m/>
    <m/>
    <s v="B"/>
    <d v="2020-03-23T13:00:00"/>
    <s v="b909e40e1f6f8a390fded287a3d37235c874103b"/>
    <s v="2020-03-23T20:00:00Z"/>
    <n v="34"/>
    <m/>
    <n v="5948"/>
    <n v="5948"/>
    <n v="5948"/>
    <n v="22"/>
    <n v="14"/>
    <n v="0"/>
    <n v="2115"/>
    <n v="335"/>
    <n v="2450"/>
    <n v="4648794"/>
    <x v="1"/>
  </r>
  <r>
    <x v="18"/>
    <x v="20"/>
    <n v="1388"/>
    <n v="7215"/>
    <m/>
    <n v="271"/>
    <m/>
    <m/>
    <m/>
    <m/>
    <m/>
    <m/>
    <s v="A"/>
    <d v="2020-03-24T13:00:00"/>
    <s v="82a3e98716612c5e4b74b1685382feebd71e6af8"/>
    <s v="2020-03-24T20:00:00Z"/>
    <n v="46"/>
    <m/>
    <n v="8603"/>
    <n v="8603"/>
    <n v="8603"/>
    <n v="22"/>
    <n v="12"/>
    <n v="0"/>
    <n v="2439"/>
    <n v="216"/>
    <n v="2655"/>
    <n v="4648794"/>
    <x v="1"/>
  </r>
  <r>
    <x v="19"/>
    <x v="20"/>
    <n v="1795"/>
    <n v="9656"/>
    <m/>
    <n v="491"/>
    <m/>
    <m/>
    <m/>
    <n v="163"/>
    <m/>
    <m/>
    <s v="A"/>
    <d v="2020-03-25T13:00:00"/>
    <s v="8baff56a70fb107ca5d5bb21b467f249cc54aeab"/>
    <s v="2020-03-25T20:00:00Z"/>
    <n v="65"/>
    <m/>
    <n v="11451"/>
    <n v="11451"/>
    <n v="11451"/>
    <n v="22"/>
    <n v="19"/>
    <n v="0"/>
    <n v="2441"/>
    <n v="407"/>
    <n v="2848"/>
    <n v="4648794"/>
    <x v="1"/>
  </r>
  <r>
    <x v="20"/>
    <x v="20"/>
    <n v="2305"/>
    <n v="15724"/>
    <m/>
    <n v="676"/>
    <m/>
    <m/>
    <m/>
    <n v="239"/>
    <m/>
    <m/>
    <s v="A"/>
    <d v="2020-03-26T15:00:00"/>
    <s v="bddced6e06c416818a74177202b7bd46cd1efeea"/>
    <s v="2020-03-26T20:00:00Z"/>
    <n v="83"/>
    <m/>
    <n v="18029"/>
    <n v="18029"/>
    <n v="18029"/>
    <n v="22"/>
    <n v="18"/>
    <n v="0"/>
    <n v="6068"/>
    <n v="510"/>
    <n v="6578"/>
    <n v="4648794"/>
    <x v="1"/>
  </r>
  <r>
    <x v="21"/>
    <x v="20"/>
    <n v="2746"/>
    <n v="18613"/>
    <m/>
    <n v="773"/>
    <m/>
    <m/>
    <m/>
    <n v="270"/>
    <m/>
    <m/>
    <s v="A"/>
    <d v="2020-03-27T13:00:00"/>
    <s v="2fc5c8ee702d72cebe9a33e26b958a8bf0adcb89"/>
    <s v="2020-03-27T20:00:00Z"/>
    <n v="119"/>
    <m/>
    <n v="21359"/>
    <n v="21359"/>
    <n v="21359"/>
    <n v="22"/>
    <n v="36"/>
    <n v="0"/>
    <n v="2889"/>
    <n v="441"/>
    <n v="3330"/>
    <n v="4648794"/>
    <x v="1"/>
  </r>
  <r>
    <x v="22"/>
    <x v="20"/>
    <n v="3315"/>
    <n v="21846"/>
    <m/>
    <n v="927"/>
    <m/>
    <m/>
    <m/>
    <n v="336"/>
    <m/>
    <m/>
    <s v="A"/>
    <d v="2020-03-28T13:00:00"/>
    <s v="3ae95b27a3fa47fe754a21a5bc2b0eedacb50153"/>
    <s v="2020-03-28T20:00:00Z"/>
    <n v="137"/>
    <m/>
    <n v="25161"/>
    <n v="25161"/>
    <n v="25161"/>
    <n v="22"/>
    <n v="18"/>
    <n v="0"/>
    <n v="3233"/>
    <n v="569"/>
    <n v="3802"/>
    <n v="4648794"/>
    <x v="1"/>
  </r>
  <r>
    <x v="23"/>
    <x v="20"/>
    <n v="3540"/>
    <n v="24331"/>
    <m/>
    <n v="1127"/>
    <m/>
    <m/>
    <m/>
    <n v="380"/>
    <m/>
    <m/>
    <s v="A"/>
    <d v="2020-03-29T13:00:00"/>
    <s v="dbd60b673d986516d0c1a847bd26436776bc189f"/>
    <s v="2020-03-29T20:00:00Z"/>
    <n v="151"/>
    <m/>
    <n v="27871"/>
    <n v="27871"/>
    <n v="27871"/>
    <n v="22"/>
    <n v="14"/>
    <n v="0"/>
    <n v="2485"/>
    <n v="225"/>
    <n v="2710"/>
    <n v="4648794"/>
    <x v="1"/>
  </r>
  <r>
    <x v="24"/>
    <x v="20"/>
    <n v="4025"/>
    <n v="30008"/>
    <m/>
    <n v="1185"/>
    <m/>
    <m/>
    <m/>
    <n v="385"/>
    <m/>
    <m/>
    <s v="A"/>
    <d v="2020-03-30T13:00:00"/>
    <s v="02d2ff35a0a030bb1450d4f793b11e2ff5dfdacb"/>
    <s v="2020-03-30T20:00:00Z"/>
    <n v="185"/>
    <m/>
    <n v="34033"/>
    <n v="34033"/>
    <n v="34033"/>
    <n v="22"/>
    <n v="34"/>
    <n v="0"/>
    <n v="5677"/>
    <n v="485"/>
    <n v="6162"/>
    <n v="4648794"/>
    <x v="1"/>
  </r>
  <r>
    <x v="25"/>
    <x v="20"/>
    <n v="5237"/>
    <n v="33730"/>
    <m/>
    <n v="1355"/>
    <m/>
    <m/>
    <m/>
    <n v="438"/>
    <m/>
    <m/>
    <s v="A"/>
    <d v="2020-03-31T13:00:00"/>
    <s v="c5012f4a5317a6c370013bc1c889f61ecf9c121a"/>
    <s v="2020-03-31T20:00:00Z"/>
    <n v="239"/>
    <m/>
    <n v="38967"/>
    <n v="38967"/>
    <n v="38967"/>
    <n v="22"/>
    <n v="54"/>
    <n v="0"/>
    <n v="3722"/>
    <n v="1212"/>
    <n v="4934"/>
    <n v="4648794"/>
    <x v="1"/>
  </r>
  <r>
    <x v="26"/>
    <x v="20"/>
    <n v="6424"/>
    <n v="39352"/>
    <m/>
    <n v="1498"/>
    <m/>
    <m/>
    <m/>
    <n v="490"/>
    <m/>
    <m/>
    <s v="A"/>
    <d v="2020-04-01T13:00:00"/>
    <s v="58885ad06e0c1bb6f19199017d5f0524a1d61b65"/>
    <s v="2020-04-01T20:00:00Z"/>
    <n v="273"/>
    <m/>
    <n v="45776"/>
    <n v="45776"/>
    <n v="45776"/>
    <n v="22"/>
    <n v="34"/>
    <n v="0"/>
    <n v="5622"/>
    <n v="1187"/>
    <n v="6809"/>
    <n v="4648794"/>
    <x v="1"/>
  </r>
  <r>
    <x v="27"/>
    <x v="20"/>
    <n v="9150"/>
    <n v="41936"/>
    <m/>
    <n v="1639"/>
    <m/>
    <m/>
    <m/>
    <n v="507"/>
    <m/>
    <m/>
    <s v="A"/>
    <d v="2020-04-02T13:00:00"/>
    <s v="072fc59f253ae1d4d41cc04ef94727dc761b6edd"/>
    <s v="2020-04-02T20:00:00Z"/>
    <n v="310"/>
    <m/>
    <n v="51086"/>
    <n v="51086"/>
    <n v="51086"/>
    <n v="22"/>
    <n v="37"/>
    <n v="0"/>
    <n v="2584"/>
    <n v="2726"/>
    <n v="5310"/>
    <n v="4648794"/>
    <x v="1"/>
  </r>
  <r>
    <x v="28"/>
    <x v="20"/>
    <n v="10297"/>
    <n v="43348"/>
    <m/>
    <n v="1707"/>
    <m/>
    <m/>
    <m/>
    <n v="535"/>
    <m/>
    <m/>
    <s v="A"/>
    <d v="2020-04-03T13:00:00"/>
    <s v="91fb339619b9cebe5ad540b64030f50d18ed6008"/>
    <s v="2020-04-03T20:00:00Z"/>
    <n v="370"/>
    <m/>
    <n v="53645"/>
    <n v="53645"/>
    <n v="53645"/>
    <n v="22"/>
    <n v="60"/>
    <n v="0"/>
    <n v="1412"/>
    <n v="1147"/>
    <n v="2559"/>
    <n v="4648794"/>
    <x v="1"/>
  </r>
  <r>
    <x v="29"/>
    <x v="20"/>
    <n v="12496"/>
    <n v="46002"/>
    <m/>
    <n v="1726"/>
    <m/>
    <m/>
    <m/>
    <n v="571"/>
    <m/>
    <m/>
    <s v="A"/>
    <d v="2020-04-04T13:40:00"/>
    <s v="b1edfeb206285d6beb8939a6da10362a48569840"/>
    <s v="2020-04-04T20:00:00Z"/>
    <n v="409"/>
    <m/>
    <n v="58498"/>
    <n v="58498"/>
    <n v="58498"/>
    <n v="22"/>
    <n v="39"/>
    <n v="0"/>
    <n v="2654"/>
    <n v="2199"/>
    <n v="4853"/>
    <n v="4648794"/>
    <x v="1"/>
  </r>
  <r>
    <x v="30"/>
    <x v="20"/>
    <n v="13010"/>
    <n v="47315"/>
    <m/>
    <n v="1803"/>
    <m/>
    <m/>
    <m/>
    <n v="561"/>
    <m/>
    <m/>
    <s v="A"/>
    <d v="2020-04-05T13:00:00"/>
    <s v="7f49cd9fac471ff403739c372c2db3608fcbae55"/>
    <s v="2020-04-05T20:00:00Z"/>
    <n v="477"/>
    <m/>
    <n v="60325"/>
    <n v="60325"/>
    <n v="60325"/>
    <n v="22"/>
    <n v="68"/>
    <n v="0"/>
    <n v="1313"/>
    <n v="514"/>
    <n v="1827"/>
    <n v="4648794"/>
    <x v="1"/>
  </r>
  <r>
    <x v="31"/>
    <x v="20"/>
    <n v="14867"/>
    <n v="54299"/>
    <m/>
    <n v="1981"/>
    <m/>
    <m/>
    <m/>
    <n v="552"/>
    <m/>
    <m/>
    <s v="A"/>
    <d v="2020-04-06T13:00:00"/>
    <s v="03da4db158c4cc114d17ed5c79258329341fdd5e"/>
    <s v="2020-04-06T20:00:00Z"/>
    <n v="512"/>
    <m/>
    <n v="69166"/>
    <n v="69166"/>
    <n v="69166"/>
    <n v="22"/>
    <n v="35"/>
    <n v="0"/>
    <n v="6984"/>
    <n v="1857"/>
    <n v="8841"/>
    <n v="4648794"/>
    <x v="1"/>
  </r>
  <r>
    <x v="32"/>
    <x v="20"/>
    <n v="16284"/>
    <n v="58371"/>
    <m/>
    <n v="1996"/>
    <m/>
    <m/>
    <m/>
    <n v="519"/>
    <m/>
    <m/>
    <s v="A"/>
    <d v="2020-04-07T13:00:00"/>
    <s v="83fb05a719bdf4e08311f0a0f9686ce512cbec5c"/>
    <s v="2020-04-07T20:00:00Z"/>
    <n v="582"/>
    <m/>
    <n v="74655"/>
    <n v="74655"/>
    <n v="74655"/>
    <n v="22"/>
    <n v="70"/>
    <n v="0"/>
    <n v="4072"/>
    <n v="1417"/>
    <n v="5489"/>
    <n v="4648794"/>
    <x v="1"/>
  </r>
  <r>
    <x v="33"/>
    <x v="20"/>
    <n v="17030"/>
    <n v="64376"/>
    <m/>
    <n v="1983"/>
    <m/>
    <m/>
    <m/>
    <n v="490"/>
    <m/>
    <m/>
    <s v="A"/>
    <d v="2020-04-08T13:00:00"/>
    <s v="7fbcc016c35945cc558b68d151d41a2e30e72b80"/>
    <s v="2020-04-08T20:00:00Z"/>
    <n v="652"/>
    <m/>
    <n v="81406"/>
    <n v="81406"/>
    <n v="81406"/>
    <n v="22"/>
    <n v="70"/>
    <n v="0"/>
    <n v="6005"/>
    <n v="746"/>
    <n v="6751"/>
    <n v="4648794"/>
    <x v="1"/>
  </r>
  <r>
    <x v="34"/>
    <x v="20"/>
    <n v="18283"/>
    <n v="68636"/>
    <m/>
    <n v="2014"/>
    <m/>
    <m/>
    <m/>
    <n v="473"/>
    <m/>
    <m/>
    <s v="A"/>
    <d v="2020-04-09T13:00:00"/>
    <s v="7df1bcab9684688806eb81c3c0272f06b6c29374"/>
    <s v="2020-04-09T20:00:00Z"/>
    <n v="702"/>
    <m/>
    <n v="86919"/>
    <n v="86919"/>
    <n v="86919"/>
    <n v="22"/>
    <n v="50"/>
    <n v="0"/>
    <n v="4260"/>
    <n v="1253"/>
    <n v="5513"/>
    <n v="4648794"/>
    <x v="1"/>
  </r>
  <r>
    <x v="35"/>
    <x v="20"/>
    <n v="19253"/>
    <n v="73027"/>
    <m/>
    <n v="2054"/>
    <m/>
    <m/>
    <m/>
    <n v="479"/>
    <m/>
    <m/>
    <s v="A"/>
    <d v="2020-04-10T13:00:00"/>
    <s v="bc440f37a24b708ac2daea04a8323ad652b20058"/>
    <s v="2020-04-10T20:00:00Z"/>
    <n v="755"/>
    <m/>
    <n v="92280"/>
    <n v="92280"/>
    <n v="92280"/>
    <n v="22"/>
    <n v="53"/>
    <n v="0"/>
    <n v="4391"/>
    <n v="970"/>
    <n v="5361"/>
    <n v="4648794"/>
    <x v="1"/>
  </r>
  <r>
    <x v="36"/>
    <x v="20"/>
    <n v="20014"/>
    <n v="76901"/>
    <m/>
    <n v="2067"/>
    <m/>
    <m/>
    <m/>
    <n v="470"/>
    <m/>
    <m/>
    <s v="A"/>
    <d v="2020-04-11T13:00:00"/>
    <s v="4c3e29c850283fcf033a4d65958845db934f6ab3"/>
    <s v="2020-04-11T20:00:00Z"/>
    <n v="806"/>
    <m/>
    <n v="96915"/>
    <n v="96915"/>
    <n v="96915"/>
    <n v="22"/>
    <n v="51"/>
    <n v="0"/>
    <n v="3874"/>
    <n v="761"/>
    <n v="4635"/>
    <n v="4648794"/>
    <x v="1"/>
  </r>
  <r>
    <x v="37"/>
    <x v="20"/>
    <n v="20595"/>
    <n v="83450"/>
    <m/>
    <n v="2084"/>
    <m/>
    <m/>
    <m/>
    <n v="458"/>
    <m/>
    <m/>
    <s v="A"/>
    <d v="2020-04-12T13:00:00"/>
    <s v="92180c96dd14d0d5bc1e3ebf8b9d5c8fb83c80aa"/>
    <s v="2020-04-12T20:00:00Z"/>
    <n v="840"/>
    <m/>
    <n v="104045"/>
    <n v="104045"/>
    <n v="104045"/>
    <n v="22"/>
    <n v="34"/>
    <n v="0"/>
    <n v="6549"/>
    <n v="581"/>
    <n v="7130"/>
    <n v="4648794"/>
    <x v="1"/>
  </r>
  <r>
    <x v="38"/>
    <x v="20"/>
    <n v="21016"/>
    <n v="87075"/>
    <m/>
    <n v="2134"/>
    <m/>
    <m/>
    <m/>
    <n v="461"/>
    <m/>
    <m/>
    <s v="A"/>
    <d v="2020-04-13T13:00:00"/>
    <s v="1ceb37f89780979e34956615420134376e543ef6"/>
    <s v="2020-04-13T20:00:00Z"/>
    <n v="884"/>
    <m/>
    <n v="108091"/>
    <n v="108091"/>
    <n v="108091"/>
    <n v="22"/>
    <n v="44"/>
    <n v="0"/>
    <n v="3625"/>
    <n v="421"/>
    <n v="4046"/>
    <n v="4648794"/>
    <x v="1"/>
  </r>
  <r>
    <x v="39"/>
    <x v="20"/>
    <n v="21518"/>
    <n v="96904"/>
    <m/>
    <n v="1977"/>
    <m/>
    <m/>
    <m/>
    <n v="436"/>
    <m/>
    <m/>
    <s v="A"/>
    <d v="2020-04-13T13:00:00"/>
    <s v="66fe07f75d823430436470743438bfd150c83cc3"/>
    <s v="2020-04-14T20:00:00Z"/>
    <n v="1013"/>
    <m/>
    <n v="118422"/>
    <n v="118422"/>
    <n v="118422"/>
    <n v="22"/>
    <n v="129"/>
    <n v="0"/>
    <n v="9829"/>
    <n v="502"/>
    <n v="10331"/>
    <n v="4648794"/>
    <x v="1"/>
  </r>
  <r>
    <x v="40"/>
    <x v="20"/>
    <n v="21951"/>
    <n v="99977"/>
    <m/>
    <n v="1943"/>
    <m/>
    <m/>
    <m/>
    <n v="425"/>
    <m/>
    <m/>
    <s v="A"/>
    <d v="2020-04-15T13:00:00"/>
    <s v="5a70bafcf19e57aa18291a421fe30ed1181820ff"/>
    <s v="2020-04-15T20:00:00Z"/>
    <n v="1103"/>
    <m/>
    <n v="121928"/>
    <n v="121928"/>
    <n v="121928"/>
    <n v="22"/>
    <n v="90"/>
    <n v="0"/>
    <n v="3073"/>
    <n v="433"/>
    <n v="3506"/>
    <n v="4648794"/>
    <x v="1"/>
  </r>
  <r>
    <x v="41"/>
    <x v="20"/>
    <n v="22532"/>
    <n v="104054"/>
    <m/>
    <n v="1914"/>
    <m/>
    <m/>
    <m/>
    <n v="396"/>
    <m/>
    <m/>
    <s v="A"/>
    <d v="2020-04-16T13:00:00"/>
    <s v="beba250d2fdc508dcc173fc36e0b5a04438d4ac2"/>
    <s v="2020-04-16T20:00:00Z"/>
    <n v="1156"/>
    <m/>
    <n v="126586"/>
    <n v="126586"/>
    <n v="126586"/>
    <n v="22"/>
    <n v="53"/>
    <n v="0"/>
    <n v="4077"/>
    <n v="581"/>
    <n v="4658"/>
    <n v="4648794"/>
    <x v="1"/>
  </r>
  <r>
    <x v="42"/>
    <x v="20"/>
    <n v="23118"/>
    <n v="108869"/>
    <m/>
    <n v="1868"/>
    <m/>
    <m/>
    <m/>
    <n v="363"/>
    <m/>
    <m/>
    <s v="A"/>
    <d v="2020-04-17T13:00:00"/>
    <s v="5cad43048c0ddf14b339eafeda3ff60a7ef3b80a"/>
    <s v="2020-04-17T20:00:00Z"/>
    <n v="1213"/>
    <m/>
    <n v="131987"/>
    <n v="131987"/>
    <n v="131987"/>
    <n v="22"/>
    <n v="57"/>
    <n v="0"/>
    <n v="4815"/>
    <n v="586"/>
    <n v="5401"/>
    <n v="4648794"/>
    <x v="1"/>
  </r>
  <r>
    <x v="43"/>
    <x v="20"/>
    <n v="23580"/>
    <n v="114419"/>
    <m/>
    <n v="1761"/>
    <m/>
    <m/>
    <m/>
    <n v="347"/>
    <m/>
    <m/>
    <s v="A"/>
    <d v="2020-04-18T13:00:00"/>
    <s v="f2cd00ecb108ee909dfccd014025dbfa1744f89f"/>
    <s v="2020-04-18T20:00:00Z"/>
    <n v="1267"/>
    <m/>
    <n v="137999"/>
    <n v="137999"/>
    <n v="137999"/>
    <n v="22"/>
    <n v="54"/>
    <n v="0"/>
    <n v="5550"/>
    <n v="462"/>
    <n v="6012"/>
    <n v="4648794"/>
    <x v="1"/>
  </r>
  <r>
    <x v="44"/>
    <x v="20"/>
    <n v="23928"/>
    <n v="111420"/>
    <m/>
    <n v="1748"/>
    <m/>
    <m/>
    <m/>
    <n v="349"/>
    <m/>
    <m/>
    <s v="A"/>
    <d v="2020-04-19T13:00:00"/>
    <s v="96e4ade27ef5b0a8bb7174ec21847d75de056d37"/>
    <s v="2020-04-19T20:00:00Z"/>
    <n v="1296"/>
    <m/>
    <n v="135348"/>
    <n v="135348"/>
    <n v="135348"/>
    <n v="22"/>
    <n v="29"/>
    <n v="0"/>
    <n v="-2999"/>
    <n v="348"/>
    <n v="-2651"/>
    <n v="4648794"/>
    <x v="1"/>
  </r>
  <r>
    <x v="45"/>
    <x v="20"/>
    <n v="24523"/>
    <n v="111588"/>
    <m/>
    <n v="1794"/>
    <m/>
    <m/>
    <m/>
    <n v="332"/>
    <m/>
    <m/>
    <s v="A"/>
    <d v="2020-04-20T13:00:00"/>
    <s v="38abf630dad92ebdb931c40d3c1716294e651e24"/>
    <s v="2020-04-20T20:00:00Z"/>
    <n v="1328"/>
    <m/>
    <n v="136111"/>
    <n v="136111"/>
    <n v="136111"/>
    <n v="22"/>
    <n v="32"/>
    <n v="0"/>
    <n v="168"/>
    <n v="595"/>
    <n v="763"/>
    <n v="4648794"/>
    <x v="1"/>
  </r>
  <r>
    <x v="46"/>
    <x v="20"/>
    <n v="24854"/>
    <n v="111588"/>
    <m/>
    <n v="1798"/>
    <m/>
    <m/>
    <m/>
    <n v="297"/>
    <m/>
    <m/>
    <s v="A"/>
    <d v="2020-04-21T13:00:00"/>
    <s v="89077be9d0223c4afaa0f40c976eb5f4310adfba"/>
    <s v="2020-04-21T20:00:00Z"/>
    <n v="1405"/>
    <m/>
    <n v="136442"/>
    <n v="136442"/>
    <n v="136442"/>
    <n v="22"/>
    <n v="77"/>
    <n v="0"/>
    <n v="0"/>
    <n v="331"/>
    <n v="331"/>
    <n v="4648794"/>
    <x v="1"/>
  </r>
  <r>
    <x v="47"/>
    <x v="20"/>
    <n v="25258"/>
    <n v="111588"/>
    <m/>
    <n v="1747"/>
    <m/>
    <m/>
    <m/>
    <n v="287"/>
    <m/>
    <n v="14927"/>
    <s v="A"/>
    <d v="2020-04-22T13:00:00"/>
    <s v="f167fd75485e91fac92c15b9290f966e37b574ea"/>
    <s v="2020-04-22T20:00:00Z"/>
    <n v="1473"/>
    <m/>
    <n v="136846"/>
    <n v="136846"/>
    <n v="136846"/>
    <n v="22"/>
    <n v="68"/>
    <n v="0"/>
    <n v="0"/>
    <n v="404"/>
    <n v="404"/>
    <n v="4648794"/>
    <x v="1"/>
  </r>
  <r>
    <x v="48"/>
    <x v="20"/>
    <n v="25739"/>
    <n v="111774"/>
    <m/>
    <n v="1727"/>
    <m/>
    <m/>
    <m/>
    <n v="274"/>
    <m/>
    <n v="14927"/>
    <s v="A"/>
    <d v="2020-04-23T13:00:00"/>
    <s v="cebcffc50b11dcedea770f9b1587f04f0d009fe8"/>
    <s v="2020-04-23T20:00:00Z"/>
    <n v="1540"/>
    <m/>
    <n v="137513"/>
    <n v="137513"/>
    <n v="137513"/>
    <n v="22"/>
    <n v="67"/>
    <n v="0"/>
    <n v="186"/>
    <n v="481"/>
    <n v="667"/>
    <n v="4648794"/>
    <x v="1"/>
  </r>
  <r>
    <x v="49"/>
    <x v="20"/>
    <n v="26140"/>
    <n v="111972"/>
    <m/>
    <n v="1697"/>
    <m/>
    <m/>
    <m/>
    <n v="286"/>
    <m/>
    <n v="14927"/>
    <s v="A"/>
    <d v="2020-04-24T13:00:00"/>
    <s v="b3f2d2af35a4820068aedfc9150b4547437d7d2a"/>
    <s v="2020-04-24T20:00:00Z"/>
    <n v="1601"/>
    <m/>
    <n v="138112"/>
    <n v="138112"/>
    <n v="138112"/>
    <n v="22"/>
    <n v="61"/>
    <n v="0"/>
    <n v="198"/>
    <n v="401"/>
    <n v="599"/>
    <n v="4648794"/>
    <x v="1"/>
  </r>
  <r>
    <x v="50"/>
    <x v="20"/>
    <n v="26512"/>
    <n v="112490"/>
    <m/>
    <n v="1700"/>
    <m/>
    <m/>
    <m/>
    <n v="268"/>
    <m/>
    <n v="14927"/>
    <s v="B"/>
    <d v="2020-04-25T13:00:00"/>
    <s v="ece985b725dc43e92e028c17a874aa4ce4b9ab8a"/>
    <s v="2020-04-25T20:00:00Z"/>
    <n v="1644"/>
    <m/>
    <n v="139002"/>
    <n v="139002"/>
    <n v="139002"/>
    <n v="22"/>
    <n v="43"/>
    <n v="0"/>
    <n v="518"/>
    <n v="372"/>
    <n v="890"/>
    <n v="4648794"/>
    <x v="1"/>
  </r>
  <r>
    <x v="51"/>
    <x v="20"/>
    <n v="26773"/>
    <n v="116263"/>
    <m/>
    <n v="1701"/>
    <m/>
    <m/>
    <m/>
    <n v="265"/>
    <m/>
    <n v="14927"/>
    <s v="B"/>
    <d v="2020-04-26T13:00:00"/>
    <s v="4d28d1dd8d41f2f22d82a4fdd2cfe3e671a56a8a"/>
    <s v="2020-04-26T20:00:00Z"/>
    <n v="1670"/>
    <m/>
    <n v="143036"/>
    <n v="143036"/>
    <n v="143036"/>
    <n v="22"/>
    <n v="26"/>
    <n v="0"/>
    <n v="3773"/>
    <n v="261"/>
    <n v="4034"/>
    <n v="4648794"/>
    <x v="1"/>
  </r>
  <r>
    <x v="52"/>
    <x v="20"/>
    <n v="27068"/>
    <n v="119921"/>
    <m/>
    <n v="1683"/>
    <m/>
    <m/>
    <m/>
    <n v="262"/>
    <m/>
    <n v="17303"/>
    <s v="B"/>
    <d v="2020-04-27T13:00:00"/>
    <s v="73cc56a93adf3be56864c8b48206b5399898529e"/>
    <s v="2020-04-27T20:00:00Z"/>
    <n v="1697"/>
    <m/>
    <n v="146989"/>
    <n v="146989"/>
    <n v="146989"/>
    <n v="22"/>
    <n v="27"/>
    <n v="0"/>
    <n v="3658"/>
    <n v="295"/>
    <n v="3953"/>
    <n v="4648794"/>
    <x v="1"/>
  </r>
  <r>
    <x v="53"/>
    <x v="20"/>
    <n v="27286"/>
    <n v="123822"/>
    <m/>
    <n v="1666"/>
    <m/>
    <m/>
    <m/>
    <n v="244"/>
    <m/>
    <n v="17303"/>
    <s v="B"/>
    <d v="2020-04-28T13:00:00"/>
    <s v="7658c301aabeb4206a1b3943ded2e46cb66b93cc"/>
    <s v="2020-04-28T20:00:00Z"/>
    <n v="1758"/>
    <m/>
    <n v="151108"/>
    <n v="151108"/>
    <n v="151108"/>
    <n v="22"/>
    <n v="61"/>
    <n v="0"/>
    <n v="3901"/>
    <n v="218"/>
    <n v="4119"/>
    <n v="4648794"/>
    <x v="1"/>
  </r>
  <r>
    <x v="54"/>
    <x v="20"/>
    <n v="27660"/>
    <n v="128908"/>
    <m/>
    <n v="1629"/>
    <m/>
    <m/>
    <m/>
    <n v="244"/>
    <m/>
    <n v="17303"/>
    <s v="B"/>
    <d v="2020-04-29T13:00:00"/>
    <s v="cc85366d334d4f3d3f8ee44f917949833888e137"/>
    <s v="2020-04-29T20:00:00Z"/>
    <n v="1802"/>
    <m/>
    <n v="156568"/>
    <n v="156568"/>
    <n v="156568"/>
    <n v="22"/>
    <n v="44"/>
    <n v="0"/>
    <n v="5086"/>
    <n v="374"/>
    <n v="5460"/>
    <n v="4648794"/>
    <x v="1"/>
  </r>
  <r>
    <x v="55"/>
    <x v="20"/>
    <n v="28001"/>
    <n v="133308"/>
    <m/>
    <n v="1601"/>
    <m/>
    <m/>
    <m/>
    <n v="231"/>
    <m/>
    <n v="17303"/>
    <s v="B"/>
    <d v="2020-04-30T13:00:00"/>
    <s v="af5eddab59ffd8e3bf9418e6dedcd259a47a9a9d"/>
    <s v="2020-04-30T20:00:00Z"/>
    <n v="1862"/>
    <m/>
    <n v="161309"/>
    <n v="161309"/>
    <n v="161309"/>
    <n v="22"/>
    <n v="60"/>
    <n v="0"/>
    <n v="4400"/>
    <n v="341"/>
    <n v="4741"/>
    <n v="4648794"/>
    <x v="1"/>
  </r>
  <r>
    <x v="56"/>
    <x v="20"/>
    <n v="28711"/>
    <n v="139540"/>
    <m/>
    <n v="1607"/>
    <m/>
    <m/>
    <m/>
    <n v="230"/>
    <m/>
    <n v="17303"/>
    <s v="B"/>
    <d v="2020-05-01T13:00:00"/>
    <s v="505b179cabe29c0e460064f746e888f56c9d9155"/>
    <s v="2020-05-01T20:00:00Z"/>
    <n v="1927"/>
    <m/>
    <n v="168251"/>
    <n v="168251"/>
    <n v="168251"/>
    <n v="22"/>
    <n v="65"/>
    <n v="0"/>
    <n v="6232"/>
    <n v="710"/>
    <n v="6942"/>
    <n v="4648794"/>
    <x v="1"/>
  </r>
  <r>
    <x v="57"/>
    <x v="20"/>
    <n v="29140"/>
    <n v="143718"/>
    <m/>
    <n v="1545"/>
    <m/>
    <m/>
    <m/>
    <n v="208"/>
    <m/>
    <n v="17303"/>
    <s v="B"/>
    <d v="2020-05-02T13:00:00"/>
    <s v="6de25d471d324a23d27fc2c524f2c0a49a4d876b"/>
    <s v="2020-05-02T20:00:00Z"/>
    <n v="1950"/>
    <m/>
    <n v="172858"/>
    <n v="172858"/>
    <n v="172858"/>
    <n v="22"/>
    <n v="23"/>
    <n v="0"/>
    <n v="4178"/>
    <n v="429"/>
    <n v="4607"/>
    <n v="4648794"/>
    <x v="1"/>
  </r>
  <r>
    <x v="58"/>
    <x v="20"/>
    <n v="29340"/>
    <n v="146820"/>
    <m/>
    <n v="1530"/>
    <m/>
    <m/>
    <m/>
    <n v="213"/>
    <m/>
    <n v="17303"/>
    <s v="B"/>
    <d v="2020-05-03T13:00:00"/>
    <s v="2abd020ba879c45f70881e888e89e1e3408616b7"/>
    <s v="2020-05-03T20:00:00Z"/>
    <n v="1969"/>
    <m/>
    <n v="176160"/>
    <n v="176160"/>
    <n v="176160"/>
    <n v="22"/>
    <n v="19"/>
    <n v="0"/>
    <n v="3102"/>
    <n v="200"/>
    <n v="3302"/>
    <n v="4648794"/>
    <x v="1"/>
  </r>
  <r>
    <x v="59"/>
    <x v="20"/>
    <n v="29673"/>
    <n v="151258"/>
    <m/>
    <n v="1502"/>
    <m/>
    <m/>
    <m/>
    <n v="220"/>
    <m/>
    <n v="20316"/>
    <s v="B"/>
    <d v="2020-05-04T13:00:00"/>
    <s v="8cfe135421928424d6f2dfbf4dde55ebc329b3f7"/>
    <s v="2020-05-04T20:00:00Z"/>
    <n v="2064"/>
    <m/>
    <n v="180931"/>
    <n v="180931"/>
    <n v="180931"/>
    <n v="22"/>
    <n v="95"/>
    <n v="0"/>
    <n v="4438"/>
    <n v="333"/>
    <n v="4771"/>
    <n v="4648794"/>
    <x v="1"/>
  </r>
  <r>
    <x v="60"/>
    <x v="20"/>
    <n v="29996"/>
    <n v="158235"/>
    <m/>
    <n v="1512"/>
    <m/>
    <m/>
    <m/>
    <n v="194"/>
    <m/>
    <n v="20316"/>
    <s v="B"/>
    <d v="2020-05-05T13:00:00"/>
    <s v="59a66c5d31e3245daa4f058dcbc9f04d64545ffa"/>
    <s v="2020-05-05T20:00:00Z"/>
    <n v="2115"/>
    <m/>
    <n v="188231"/>
    <n v="188231"/>
    <n v="188231"/>
    <n v="22"/>
    <n v="51"/>
    <n v="0"/>
    <n v="6977"/>
    <n v="323"/>
    <n v="7300"/>
    <n v="4648794"/>
    <x v="1"/>
  </r>
  <r>
    <x v="61"/>
    <x v="20"/>
    <n v="30399"/>
    <n v="164273"/>
    <m/>
    <n v="1465"/>
    <m/>
    <m/>
    <m/>
    <n v="187"/>
    <m/>
    <n v="20316"/>
    <s v="B"/>
    <d v="2020-05-06T16:30:00"/>
    <s v="62716c5f09422fc6f556ef9767252c7200ab5314"/>
    <s v="2020-05-06T20:00:00Z"/>
    <n v="2115"/>
    <m/>
    <n v="194672"/>
    <n v="194672"/>
    <n v="194672"/>
    <n v="22"/>
    <n v="0"/>
    <n v="0"/>
    <n v="6038"/>
    <n v="403"/>
    <n v="6441"/>
    <n v="4648794"/>
    <x v="1"/>
  </r>
  <r>
    <x v="62"/>
    <x v="20"/>
    <n v="30652"/>
    <n v="170115"/>
    <m/>
    <n v="1432"/>
    <m/>
    <m/>
    <m/>
    <n v="189"/>
    <m/>
    <n v="20316"/>
    <s v="B"/>
    <d v="2020-05-07T13:00:00"/>
    <s v="4e34eecd9233497ec6fa6a74780769e3b6fb89d0"/>
    <s v="2020-05-07T20:00:00Z"/>
    <n v="2208"/>
    <m/>
    <n v="200767"/>
    <n v="200767"/>
    <n v="200767"/>
    <n v="22"/>
    <n v="93"/>
    <n v="0"/>
    <n v="5842"/>
    <n v="253"/>
    <n v="6095"/>
    <n v="4648794"/>
    <x v="1"/>
  </r>
  <r>
    <x v="63"/>
    <x v="20"/>
    <n v="30855"/>
    <n v="171561"/>
    <m/>
    <n v="1359"/>
    <m/>
    <m/>
    <m/>
    <n v="185"/>
    <m/>
    <n v="20316"/>
    <s v="B"/>
    <d v="2020-05-08T13:00:00"/>
    <s v="798d2fa2bbbc9f6a6faa4f36f30a21ad47e7481a"/>
    <s v="2020-05-08T20:00:00Z"/>
    <n v="2227"/>
    <m/>
    <n v="202416"/>
    <n v="202416"/>
    <n v="202416"/>
    <n v="22"/>
    <n v="19"/>
    <n v="0"/>
    <n v="1446"/>
    <n v="203"/>
    <n v="1649"/>
    <n v="4648794"/>
    <x v="1"/>
  </r>
  <r>
    <x v="64"/>
    <x v="20"/>
    <n v="31417"/>
    <n v="180740"/>
    <m/>
    <n v="1333"/>
    <m/>
    <m/>
    <m/>
    <n v="165"/>
    <m/>
    <n v="20316"/>
    <s v="B"/>
    <d v="2020-05-09T13:00:00"/>
    <s v="1de5ed273e90a6e5fdbbb696fcb928a2ab4606b3"/>
    <s v="2020-05-09T20:00:00Z"/>
    <n v="2267"/>
    <m/>
    <n v="212157"/>
    <n v="212157"/>
    <n v="212157"/>
    <n v="22"/>
    <n v="40"/>
    <n v="0"/>
    <n v="9179"/>
    <n v="562"/>
    <n v="9741"/>
    <n v="4648794"/>
    <x v="1"/>
  </r>
  <r>
    <x v="65"/>
    <x v="20"/>
    <n v="31600"/>
    <n v="184272"/>
    <m/>
    <n v="1324"/>
    <m/>
    <m/>
    <m/>
    <n v="161"/>
    <m/>
    <n v="20316"/>
    <s v="B"/>
    <d v="2020-05-10T13:00:00"/>
    <s v="a7949c9c91fd8ecf8e3c4d85cc8308867da5c044"/>
    <s v="2020-05-10T20:00:00Z"/>
    <n v="2286"/>
    <m/>
    <n v="215872"/>
    <n v="215872"/>
    <n v="215872"/>
    <n v="22"/>
    <n v="19"/>
    <n v="0"/>
    <n v="3532"/>
    <n v="183"/>
    <n v="3715"/>
    <n v="4648794"/>
    <x v="1"/>
  </r>
  <r>
    <x v="66"/>
    <x v="20"/>
    <n v="31815"/>
    <n v="189015"/>
    <m/>
    <n v="1310"/>
    <m/>
    <m/>
    <m/>
    <n v="157"/>
    <m/>
    <n v="22608"/>
    <s v="B"/>
    <d v="2020-05-11T13:00:00"/>
    <s v="882c80ef83db3a2040f72edd1c0b65c14bcf63be"/>
    <s v="2020-05-11T20:00:00Z"/>
    <n v="2308"/>
    <m/>
    <n v="220830"/>
    <n v="220830"/>
    <n v="220830"/>
    <n v="22"/>
    <n v="22"/>
    <n v="0"/>
    <n v="4743"/>
    <n v="215"/>
    <n v="4958"/>
    <n v="4648794"/>
    <x v="1"/>
  </r>
  <r>
    <x v="67"/>
    <x v="20"/>
    <n v="32050"/>
    <n v="195962"/>
    <m/>
    <n v="1320"/>
    <m/>
    <m/>
    <m/>
    <n v="146"/>
    <m/>
    <n v="22608"/>
    <s v="B"/>
    <d v="2020-05-12T13:00:00"/>
    <s v="725798364fbd1d9d469c7f8d7a9f48c9d6dc5826"/>
    <s v="2020-05-12T20:00:00Z"/>
    <n v="2347"/>
    <m/>
    <n v="228012"/>
    <n v="228012"/>
    <n v="228012"/>
    <n v="22"/>
    <n v="39"/>
    <n v="0"/>
    <n v="6947"/>
    <n v="235"/>
    <n v="7182"/>
    <n v="4648794"/>
    <x v="1"/>
  </r>
  <r>
    <x v="68"/>
    <x v="20"/>
    <n v="32662"/>
    <n v="205242"/>
    <m/>
    <n v="1194"/>
    <m/>
    <m/>
    <m/>
    <n v="147"/>
    <m/>
    <n v="22608"/>
    <s v="B"/>
    <d v="2020-05-13T13:00:00"/>
    <s v="0f10a4ca63459290d22c161e545e63eaca3a62d4"/>
    <s v="2020-05-13T20:00:00Z"/>
    <n v="2381"/>
    <m/>
    <n v="237904"/>
    <n v="237904"/>
    <n v="237904"/>
    <n v="22"/>
    <n v="34"/>
    <n v="0"/>
    <n v="9280"/>
    <n v="612"/>
    <n v="9892"/>
    <n v="4648794"/>
    <x v="1"/>
  </r>
  <r>
    <x v="69"/>
    <x v="20"/>
    <n v="33489"/>
    <n v="214099"/>
    <m/>
    <n v="1193"/>
    <m/>
    <m/>
    <m/>
    <n v="140"/>
    <m/>
    <n v="22608"/>
    <s v="B"/>
    <d v="2020-05-14T13:00:00"/>
    <s v="d4c7186772b7c37de7ad8a1263e57da38205e75d"/>
    <s v="2020-05-14T20:00:00Z"/>
    <n v="2417"/>
    <m/>
    <n v="247588"/>
    <n v="247588"/>
    <n v="247588"/>
    <n v="22"/>
    <n v="36"/>
    <n v="0"/>
    <n v="8857"/>
    <n v="827"/>
    <n v="9684"/>
    <n v="4648794"/>
    <x v="1"/>
  </r>
  <r>
    <x v="70"/>
    <x v="20"/>
    <n v="33837"/>
    <n v="219352"/>
    <m/>
    <n v="1091"/>
    <m/>
    <m/>
    <m/>
    <n v="132"/>
    <m/>
    <n v="22608"/>
    <s v="B"/>
    <d v="2020-05-15T13:00:00"/>
    <s v="653ddbe0dc6d7d773f91f0940e5fd83f6f0e0848"/>
    <s v="2020-05-15T20:00:00Z"/>
    <n v="2448"/>
    <m/>
    <n v="253189"/>
    <n v="253189"/>
    <n v="253189"/>
    <n v="22"/>
    <n v="31"/>
    <n v="0"/>
    <n v="5253"/>
    <n v="348"/>
    <n v="5601"/>
    <n v="4648794"/>
    <x v="1"/>
  </r>
  <r>
    <x v="71"/>
    <x v="20"/>
    <n v="34117"/>
    <n v="225625"/>
    <m/>
    <n v="1028"/>
    <m/>
    <m/>
    <m/>
    <n v="123"/>
    <m/>
    <n v="22608"/>
    <s v="B"/>
    <d v="2020-05-16T13:00:00"/>
    <s v="696861698bc263b7e289611adc9aeb453b785477"/>
    <s v="2020-05-16T20:00:00Z"/>
    <n v="2479"/>
    <m/>
    <n v="259742"/>
    <n v="259742"/>
    <n v="259742"/>
    <n v="22"/>
    <n v="31"/>
    <n v="0"/>
    <n v="6273"/>
    <n v="280"/>
    <n v="6553"/>
    <n v="4648794"/>
    <x v="1"/>
  </r>
  <r>
    <x v="72"/>
    <x v="20"/>
    <n v="34432"/>
    <n v="230738"/>
    <m/>
    <n v="1019"/>
    <m/>
    <m/>
    <m/>
    <n v="111"/>
    <m/>
    <n v="22608"/>
    <s v="B"/>
    <d v="2020-05-17T13:00:00"/>
    <s v="0eb37699053395eeec68eef15a22eb7e17998941"/>
    <s v="2020-05-17T20:00:00Z"/>
    <n v="2491"/>
    <m/>
    <n v="265170"/>
    <n v="265170"/>
    <n v="265170"/>
    <n v="22"/>
    <n v="12"/>
    <n v="0"/>
    <n v="5113"/>
    <n v="315"/>
    <n v="5428"/>
    <n v="4648794"/>
    <x v="1"/>
  </r>
  <r>
    <x v="73"/>
    <x v="20"/>
    <n v="34709"/>
    <n v="235039"/>
    <m/>
    <n v="1031"/>
    <m/>
    <m/>
    <m/>
    <n v="118"/>
    <m/>
    <n v="26249"/>
    <s v="B"/>
    <d v="2020-05-18T13:00:00"/>
    <s v="262daea05432ee16b7615659a9c2211f852b79f6"/>
    <s v="2020-05-18T20:00:00Z"/>
    <n v="2563"/>
    <m/>
    <n v="269748"/>
    <n v="269748"/>
    <n v="269748"/>
    <n v="22"/>
    <n v="72"/>
    <n v="0"/>
    <n v="4301"/>
    <n v="277"/>
    <n v="4578"/>
    <n v="4648794"/>
    <x v="1"/>
  </r>
  <r>
    <x v="74"/>
    <x v="20"/>
    <n v="35038"/>
    <n v="243035"/>
    <m/>
    <n v="1004"/>
    <m/>
    <m/>
    <m/>
    <n v="112"/>
    <m/>
    <n v="26249"/>
    <s v="B"/>
    <d v="2020-05-19T13:00:00"/>
    <s v="c648941afd18baa2fe5552138234362adaadd7e4"/>
    <s v="2020-05-19T20:00:00Z"/>
    <n v="2581"/>
    <m/>
    <n v="278073"/>
    <n v="278073"/>
    <n v="278073"/>
    <n v="22"/>
    <n v="18"/>
    <n v="0"/>
    <n v="7996"/>
    <n v="329"/>
    <n v="8325"/>
    <n v="4648794"/>
    <x v="1"/>
  </r>
  <r>
    <x v="75"/>
    <x v="20"/>
    <n v="35316"/>
    <n v="250654"/>
    <m/>
    <n v="931"/>
    <m/>
    <m/>
    <m/>
    <n v="110"/>
    <m/>
    <n v="26249"/>
    <s v="B"/>
    <d v="2020-05-20T13:00:00"/>
    <s v="4ebe431eb0773c78da2988a42f34370d0e67f6c9"/>
    <s v="2020-05-20T20:00:00Z"/>
    <n v="2608"/>
    <m/>
    <n v="285970"/>
    <n v="285970"/>
    <n v="285970"/>
    <n v="22"/>
    <n v="27"/>
    <n v="0"/>
    <n v="7619"/>
    <n v="278"/>
    <n v="7897"/>
    <n v="4648794"/>
    <x v="1"/>
  </r>
  <r>
    <x v="76"/>
    <x v="20"/>
    <n v="36504"/>
    <n v="268877"/>
    <m/>
    <n v="884"/>
    <m/>
    <m/>
    <m/>
    <n v="107"/>
    <m/>
    <n v="26249"/>
    <s v="B"/>
    <d v="2020-05-21T13:00:00"/>
    <s v="4678aff3cdd254e20318753f4e7d68c3ce5f2bec"/>
    <s v="2020-05-21T20:00:00Z"/>
    <n v="2629"/>
    <m/>
    <n v="305381"/>
    <n v="305381"/>
    <n v="305381"/>
    <n v="22"/>
    <n v="21"/>
    <n v="0"/>
    <n v="18223"/>
    <n v="1188"/>
    <n v="19411"/>
    <n v="4648794"/>
    <x v="1"/>
  </r>
  <r>
    <x v="77"/>
    <x v="20"/>
    <n v="36925"/>
    <n v="274883"/>
    <m/>
    <n v="867"/>
    <m/>
    <m/>
    <m/>
    <n v="104"/>
    <m/>
    <n v="26249"/>
    <s v="B"/>
    <d v="2020-05-22T13:00:00"/>
    <s v="3fe32f1ed1f11247a57d8a7d4baef8b595fb43b9"/>
    <s v="2020-05-22T20:00:00Z"/>
    <n v="2668"/>
    <m/>
    <n v="311808"/>
    <n v="311808"/>
    <n v="311808"/>
    <n v="22"/>
    <n v="39"/>
    <n v="0"/>
    <n v="6006"/>
    <n v="421"/>
    <n v="6427"/>
    <n v="4648794"/>
    <x v="1"/>
  </r>
  <r>
    <x v="78"/>
    <x v="20"/>
    <n v="37040"/>
    <n v="277407"/>
    <m/>
    <n v="836"/>
    <m/>
    <m/>
    <m/>
    <n v="112"/>
    <m/>
    <n v="26249"/>
    <s v="B"/>
    <d v="2020-05-23T13:00:00"/>
    <s v="8c7fd09006ff7c90f1f2a2b3fe452294884ba3f4"/>
    <s v="2020-05-23T20:00:00Z"/>
    <n v="2668"/>
    <m/>
    <n v="314447"/>
    <n v="314447"/>
    <n v="314447"/>
    <n v="22"/>
    <n v="0"/>
    <n v="0"/>
    <n v="2524"/>
    <n v="115"/>
    <n v="2639"/>
    <n v="4648794"/>
    <x v="1"/>
  </r>
  <r>
    <x v="79"/>
    <x v="20"/>
    <n v="37169"/>
    <n v="278867"/>
    <m/>
    <n v="813"/>
    <m/>
    <m/>
    <m/>
    <n v="102"/>
    <m/>
    <n v="26249"/>
    <s v="B"/>
    <d v="2020-05-24T13:00:00"/>
    <s v="74162acfc6620ccecde3c53897ec22767c0d90b6"/>
    <s v="2020-05-24T20:00:00Z"/>
    <n v="2690"/>
    <m/>
    <n v="316036"/>
    <n v="316036"/>
    <n v="316036"/>
    <n v="22"/>
    <n v="22"/>
    <n v="0"/>
    <n v="1460"/>
    <n v="129"/>
    <n v="1589"/>
    <n v="4648794"/>
    <x v="1"/>
  </r>
  <r>
    <x v="6"/>
    <x v="21"/>
    <n v="8"/>
    <m/>
    <m/>
    <m/>
    <m/>
    <m/>
    <m/>
    <m/>
    <m/>
    <m/>
    <m/>
    <d v="2020-03-11T00:00:00"/>
    <s v="33c8f9ad36eda440d682d570e89204700e4901f3"/>
    <s v="2020-03-12T20:00:00Z"/>
    <m/>
    <m/>
    <n v="8"/>
    <n v="8"/>
    <n v="8"/>
    <n v="25"/>
    <m/>
    <m/>
    <m/>
    <m/>
    <m/>
    <n v="6949503"/>
    <x v="3"/>
  </r>
  <r>
    <x v="7"/>
    <x v="21"/>
    <n v="23"/>
    <m/>
    <m/>
    <m/>
    <m/>
    <m/>
    <m/>
    <m/>
    <m/>
    <m/>
    <m/>
    <d v="2020-03-13T16:00:00"/>
    <s v="ed4f25676495f469b38cf2ffcf01042d49e88d78"/>
    <s v="2020-03-13T20:00:00Z"/>
    <m/>
    <m/>
    <n v="23"/>
    <n v="23"/>
    <n v="23"/>
    <n v="25"/>
    <n v="0"/>
    <n v="0"/>
    <n v="0"/>
    <n v="15"/>
    <n v="15"/>
    <n v="6949503"/>
    <x v="3"/>
  </r>
  <r>
    <x v="8"/>
    <x v="21"/>
    <n v="38"/>
    <m/>
    <m/>
    <m/>
    <m/>
    <m/>
    <m/>
    <m/>
    <m/>
    <m/>
    <m/>
    <d v="2020-03-14T16:00:00"/>
    <s v="28ef086def2b7f2cc37eee236cf297586e900cf7"/>
    <s v="2020-03-14T20:00:00Z"/>
    <m/>
    <m/>
    <n v="38"/>
    <n v="38"/>
    <n v="38"/>
    <n v="25"/>
    <n v="0"/>
    <n v="0"/>
    <n v="0"/>
    <n v="15"/>
    <n v="15"/>
    <n v="6949503"/>
    <x v="3"/>
  </r>
  <r>
    <x v="9"/>
    <x v="21"/>
    <n v="64"/>
    <n v="584"/>
    <m/>
    <m/>
    <m/>
    <m/>
    <m/>
    <m/>
    <m/>
    <m/>
    <m/>
    <d v="2020-03-14T16:00:00"/>
    <s v="9c32341783c45e6a3ae740a728e6acfaf830c678"/>
    <s v="2020-03-15T20:00:00Z"/>
    <m/>
    <m/>
    <n v="648"/>
    <n v="648"/>
    <n v="648"/>
    <n v="25"/>
    <n v="0"/>
    <n v="0"/>
    <n v="584"/>
    <n v="26"/>
    <n v="610"/>
    <n v="6949503"/>
    <x v="3"/>
  </r>
  <r>
    <x v="10"/>
    <x v="21"/>
    <n v="97"/>
    <n v="1199"/>
    <m/>
    <m/>
    <m/>
    <m/>
    <m/>
    <m/>
    <m/>
    <m/>
    <m/>
    <d v="2020-03-16T15:48:00"/>
    <s v="e59c715ab646368c3c7225bf0413256b1d4c7da6"/>
    <s v="2020-03-16T20:00:00Z"/>
    <m/>
    <m/>
    <n v="1296"/>
    <n v="1296"/>
    <n v="1296"/>
    <n v="25"/>
    <n v="0"/>
    <n v="0"/>
    <n v="615"/>
    <n v="33"/>
    <n v="648"/>
    <n v="6949503"/>
    <x v="3"/>
  </r>
  <r>
    <x v="11"/>
    <x v="21"/>
    <n v="118"/>
    <n v="1633"/>
    <m/>
    <m/>
    <m/>
    <m/>
    <m/>
    <m/>
    <m/>
    <m/>
    <m/>
    <d v="2020-03-16T16:00:00"/>
    <s v="036062f6ee2569040579055ccffc66e3d068d75e"/>
    <s v="2020-03-17T20:00:00Z"/>
    <m/>
    <m/>
    <n v="1751"/>
    <n v="1751"/>
    <n v="1751"/>
    <n v="25"/>
    <n v="0"/>
    <n v="0"/>
    <n v="434"/>
    <n v="21"/>
    <n v="455"/>
    <n v="6949503"/>
    <x v="3"/>
  </r>
  <r>
    <x v="12"/>
    <x v="21"/>
    <n v="156"/>
    <n v="2115"/>
    <m/>
    <m/>
    <m/>
    <m/>
    <m/>
    <m/>
    <m/>
    <m/>
    <m/>
    <d v="2020-03-18T16:00:00"/>
    <s v="b2221d52fc1f377763c3af6491e89fb6c0e5e5cf"/>
    <s v="2020-03-18T20:00:00Z"/>
    <n v="2"/>
    <m/>
    <n v="2271"/>
    <n v="2271"/>
    <n v="2271"/>
    <n v="25"/>
    <n v="2"/>
    <n v="0"/>
    <n v="482"/>
    <n v="38"/>
    <n v="520"/>
    <n v="6949503"/>
    <x v="3"/>
  </r>
  <r>
    <x v="13"/>
    <x v="21"/>
    <n v="229"/>
    <n v="2918"/>
    <m/>
    <m/>
    <m/>
    <m/>
    <m/>
    <m/>
    <m/>
    <m/>
    <m/>
    <d v="2020-03-19T11:30:00"/>
    <s v="3188ba2f263b4d972999d889114b0ed26ebff83e"/>
    <s v="2020-03-19T20:00:00Z"/>
    <n v="3"/>
    <m/>
    <n v="3147"/>
    <n v="3147"/>
    <n v="3147"/>
    <n v="25"/>
    <n v="1"/>
    <n v="0"/>
    <n v="803"/>
    <n v="73"/>
    <n v="876"/>
    <n v="6949503"/>
    <x v="3"/>
  </r>
  <r>
    <x v="14"/>
    <x v="21"/>
    <n v="314"/>
    <n v="3795"/>
    <m/>
    <m/>
    <m/>
    <m/>
    <m/>
    <m/>
    <m/>
    <m/>
    <m/>
    <d v="2020-03-20T16:00:00"/>
    <s v="fbb2ca94fd12b061247a3bcc3fea88c0208b0377"/>
    <s v="2020-03-20T20:00:00Z"/>
    <n v="5"/>
    <m/>
    <n v="4109"/>
    <n v="4109"/>
    <n v="4109"/>
    <n v="25"/>
    <n v="2"/>
    <n v="0"/>
    <n v="877"/>
    <n v="85"/>
    <n v="962"/>
    <n v="6949503"/>
    <x v="3"/>
  </r>
  <r>
    <x v="15"/>
    <x v="21"/>
    <n v="426"/>
    <n v="4799"/>
    <m/>
    <m/>
    <n v="61"/>
    <m/>
    <m/>
    <m/>
    <m/>
    <m/>
    <m/>
    <d v="2020-03-21T16:00:00"/>
    <s v="e600ca928fc6a15ed775e849e1b7bf9619c844cd"/>
    <s v="2020-03-21T20:00:00Z"/>
    <n v="7"/>
    <n v="61"/>
    <n v="5225"/>
    <n v="5225"/>
    <n v="5225"/>
    <n v="25"/>
    <n v="2"/>
    <n v="61"/>
    <n v="1004"/>
    <n v="112"/>
    <n v="1116"/>
    <n v="6949503"/>
    <x v="3"/>
  </r>
  <r>
    <x v="16"/>
    <x v="21"/>
    <n v="547"/>
    <n v="5476"/>
    <m/>
    <m/>
    <n v="71"/>
    <m/>
    <m/>
    <m/>
    <m/>
    <m/>
    <m/>
    <d v="2020-03-22T16:00:00"/>
    <s v="f35e651e27a808654757bdf97133ad0b3d2db999"/>
    <s v="2020-03-22T20:00:00Z"/>
    <n v="11"/>
    <n v="71"/>
    <n v="6023"/>
    <n v="6023"/>
    <n v="6023"/>
    <n v="25"/>
    <n v="4"/>
    <n v="10"/>
    <n v="677"/>
    <n v="121"/>
    <n v="798"/>
    <n v="6949503"/>
    <x v="3"/>
  </r>
  <r>
    <x v="17"/>
    <x v="21"/>
    <n v="678"/>
    <n v="8263"/>
    <m/>
    <m/>
    <n v="79"/>
    <m/>
    <m/>
    <m/>
    <m/>
    <m/>
    <s v="B"/>
    <d v="2020-03-23T12:30:00"/>
    <s v="7e25fc50045298a3678688fe9a1d57f0fb893475"/>
    <s v="2020-03-23T20:00:00Z"/>
    <n v="17"/>
    <n v="79"/>
    <n v="8941"/>
    <n v="8941"/>
    <n v="8941"/>
    <n v="25"/>
    <n v="6"/>
    <n v="8"/>
    <n v="2787"/>
    <n v="131"/>
    <n v="2918"/>
    <n v="6949503"/>
    <x v="3"/>
  </r>
  <r>
    <x v="18"/>
    <x v="21"/>
    <n v="1060"/>
    <n v="12714"/>
    <m/>
    <m/>
    <n v="94"/>
    <m/>
    <m/>
    <m/>
    <m/>
    <m/>
    <s v="B"/>
    <d v="2020-03-24T12:30:00"/>
    <s v="f64fa88ca121311a73c44c6f81825d2eedd143d1"/>
    <s v="2020-03-24T20:00:00Z"/>
    <n v="26"/>
    <n v="94"/>
    <n v="13774"/>
    <n v="13774"/>
    <n v="13774"/>
    <n v="25"/>
    <n v="9"/>
    <n v="15"/>
    <n v="4451"/>
    <n v="382"/>
    <n v="4833"/>
    <n v="6949503"/>
    <x v="3"/>
  </r>
  <r>
    <x v="19"/>
    <x v="21"/>
    <n v="1739"/>
    <n v="18079"/>
    <m/>
    <m/>
    <n v="103"/>
    <m/>
    <m/>
    <m/>
    <m/>
    <m/>
    <s v="B"/>
    <d v="2020-03-25T16:00:00"/>
    <s v="8fc0b57aa2284fc9f533074786edff9096721eb1"/>
    <s v="2020-03-25T20:00:00Z"/>
    <n v="33"/>
    <n v="103"/>
    <n v="19818"/>
    <n v="19818"/>
    <n v="19818"/>
    <n v="25"/>
    <n v="7"/>
    <n v="9"/>
    <n v="5365"/>
    <n v="679"/>
    <n v="6044"/>
    <n v="6949503"/>
    <x v="3"/>
  </r>
  <r>
    <x v="20"/>
    <x v="21"/>
    <n v="2318"/>
    <n v="21327"/>
    <m/>
    <m/>
    <n v="219"/>
    <m/>
    <m/>
    <m/>
    <m/>
    <m/>
    <s v="B"/>
    <d v="2020-03-26T12:30:00"/>
    <s v="08d76813a076b49074eb6af95db1c792035ab0b6"/>
    <s v="2020-03-26T20:00:00Z"/>
    <n v="42"/>
    <n v="219"/>
    <n v="23645"/>
    <n v="23645"/>
    <n v="23645"/>
    <n v="25"/>
    <n v="9"/>
    <n v="116"/>
    <n v="3248"/>
    <n v="579"/>
    <n v="3827"/>
    <n v="6949503"/>
    <x v="3"/>
  </r>
  <r>
    <x v="21"/>
    <x v="21"/>
    <n v="3151"/>
    <n v="26244"/>
    <m/>
    <m/>
    <n v="219"/>
    <m/>
    <m/>
    <m/>
    <m/>
    <m/>
    <s v="B"/>
    <d v="2020-03-27T12:30:00"/>
    <s v="c42d64799a8cb6bd234becbe6cf9b33d9fafd5a0"/>
    <s v="2020-03-27T20:00:00Z"/>
    <n v="57"/>
    <n v="219"/>
    <n v="29395"/>
    <n v="29395"/>
    <n v="29395"/>
    <n v="25"/>
    <n v="15"/>
    <n v="0"/>
    <n v="4917"/>
    <n v="833"/>
    <n v="5750"/>
    <n v="6949503"/>
    <x v="3"/>
  </r>
  <r>
    <x v="22"/>
    <x v="21"/>
    <n v="4158"/>
    <n v="30915"/>
    <m/>
    <m/>
    <n v="350"/>
    <m/>
    <m/>
    <m/>
    <m/>
    <m/>
    <s v="B"/>
    <d v="2020-03-27T12:30:00"/>
    <s v="c5661444338774ff0dd1106cdd745a9ef7d8f88f"/>
    <s v="2020-03-28T20:00:00Z"/>
    <n v="72"/>
    <n v="350"/>
    <n v="35073"/>
    <n v="35073"/>
    <n v="35073"/>
    <n v="25"/>
    <n v="15"/>
    <n v="131"/>
    <n v="4671"/>
    <n v="1007"/>
    <n v="5678"/>
    <n v="6949503"/>
    <x v="3"/>
  </r>
  <r>
    <x v="23"/>
    <x v="21"/>
    <n v="4856"/>
    <n v="34234"/>
    <m/>
    <m/>
    <n v="399"/>
    <m/>
    <m/>
    <m/>
    <m/>
    <m/>
    <s v="B"/>
    <d v="2020-03-28T12:30:00"/>
    <s v="53e238ddcbea39356aec1b6db641b79d81fdaea1"/>
    <s v="2020-03-29T20:00:00Z"/>
    <n v="99"/>
    <n v="399"/>
    <n v="39090"/>
    <n v="39090"/>
    <n v="39090"/>
    <n v="25"/>
    <n v="27"/>
    <n v="49"/>
    <n v="3319"/>
    <n v="698"/>
    <n v="4017"/>
    <n v="6949503"/>
    <x v="3"/>
  </r>
  <r>
    <x v="24"/>
    <x v="21"/>
    <n v="5653"/>
    <n v="37166"/>
    <m/>
    <m/>
    <n v="453"/>
    <m/>
    <m/>
    <m/>
    <m/>
    <m/>
    <s v="B"/>
    <d v="2020-03-30T16:15:00"/>
    <s v="1675e1a01a3ffc64db3a6a4c2e9de93e56a05537"/>
    <s v="2020-03-30T20:00:00Z"/>
    <n v="124"/>
    <n v="453"/>
    <n v="42819"/>
    <n v="42819"/>
    <n v="42819"/>
    <n v="25"/>
    <n v="25"/>
    <n v="54"/>
    <n v="2932"/>
    <n v="797"/>
    <n v="3729"/>
    <n v="6949503"/>
    <x v="3"/>
  </r>
  <r>
    <x v="25"/>
    <x v="21"/>
    <n v="6521"/>
    <n v="40440"/>
    <m/>
    <m/>
    <n v="562"/>
    <m/>
    <m/>
    <m/>
    <m/>
    <m/>
    <s v="B"/>
    <d v="2020-03-31T12:30:00"/>
    <s v="7ca3714b678bc6d0480f26e49a2db37a5b4d931d"/>
    <s v="2020-03-31T20:00:00Z"/>
    <n v="153"/>
    <n v="562"/>
    <n v="46961"/>
    <n v="46961"/>
    <n v="46961"/>
    <n v="25"/>
    <n v="29"/>
    <n v="109"/>
    <n v="3274"/>
    <n v="868"/>
    <n v="4142"/>
    <n v="6949503"/>
    <x v="3"/>
  </r>
  <r>
    <x v="26"/>
    <x v="21"/>
    <n v="7639"/>
    <n v="44125"/>
    <m/>
    <m/>
    <n v="682"/>
    <m/>
    <m/>
    <m/>
    <m/>
    <m/>
    <s v="B"/>
    <d v="2020-03-31T12:30:00"/>
    <s v="384d6254ade5e885ae52455cef3d91bacc5f3cc4"/>
    <s v="2020-04-01T20:00:00Z"/>
    <n v="187"/>
    <n v="682"/>
    <n v="51764"/>
    <n v="51764"/>
    <n v="51764"/>
    <n v="25"/>
    <n v="34"/>
    <n v="120"/>
    <n v="3685"/>
    <n v="1118"/>
    <n v="4803"/>
    <n v="6949503"/>
    <x v="3"/>
  </r>
  <r>
    <x v="27"/>
    <x v="21"/>
    <n v="8867"/>
    <n v="47767"/>
    <m/>
    <m/>
    <n v="813"/>
    <m/>
    <m/>
    <m/>
    <m/>
    <m/>
    <s v="B"/>
    <d v="2020-04-02T16:00:00"/>
    <s v="52a48fa52d46911b39824b7e5ecc002cdfcd83b5"/>
    <s v="2020-04-02T20:00:00Z"/>
    <n v="229"/>
    <n v="813"/>
    <n v="56634"/>
    <n v="56634"/>
    <n v="56634"/>
    <n v="25"/>
    <n v="42"/>
    <n v="131"/>
    <n v="3642"/>
    <n v="1228"/>
    <n v="4870"/>
    <n v="6949503"/>
    <x v="3"/>
  </r>
  <r>
    <x v="28"/>
    <x v="21"/>
    <n v="10303"/>
    <n v="52685"/>
    <m/>
    <m/>
    <n v="966"/>
    <m/>
    <m/>
    <m/>
    <m/>
    <m/>
    <s v="B"/>
    <d v="2020-04-03T12:30:00"/>
    <s v="00f02e532d9b4e61f24a257d33891b5c3275589b"/>
    <s v="2020-04-03T20:00:00Z"/>
    <n v="265"/>
    <n v="966"/>
    <n v="62988"/>
    <n v="62988"/>
    <n v="62988"/>
    <n v="25"/>
    <n v="36"/>
    <n v="153"/>
    <n v="4918"/>
    <n v="1436"/>
    <n v="6354"/>
    <n v="6949503"/>
    <x v="3"/>
  </r>
  <r>
    <x v="29"/>
    <x v="21"/>
    <n v="11637"/>
    <n v="57191"/>
    <m/>
    <n v="1370"/>
    <n v="1370"/>
    <m/>
    <m/>
    <m/>
    <m/>
    <m/>
    <s v="B"/>
    <d v="2020-04-04T12:30:00"/>
    <s v="242bb0edba7f49fb5fd75db15132da0e194f2caf"/>
    <s v="2020-04-04T20:00:00Z"/>
    <n v="304"/>
    <n v="1370"/>
    <n v="68828"/>
    <n v="68828"/>
    <n v="68828"/>
    <n v="25"/>
    <n v="39"/>
    <n v="404"/>
    <n v="4506"/>
    <n v="1334"/>
    <n v="5840"/>
    <n v="6949503"/>
    <x v="3"/>
  </r>
  <r>
    <x v="30"/>
    <x v="21"/>
    <n v="12402"/>
    <n v="59565"/>
    <m/>
    <n v="1632"/>
    <n v="1632"/>
    <m/>
    <m/>
    <m/>
    <m/>
    <m/>
    <s v="B"/>
    <d v="2020-04-05T12:30:00"/>
    <s v="8afb901ea410e0a097fcb0740103c8632065372a"/>
    <s v="2020-04-05T20:00:00Z"/>
    <n v="370"/>
    <n v="1632"/>
    <n v="71967"/>
    <n v="71967"/>
    <n v="71967"/>
    <n v="25"/>
    <n v="66"/>
    <n v="262"/>
    <n v="2374"/>
    <n v="765"/>
    <n v="3139"/>
    <n v="6949503"/>
    <x v="3"/>
  </r>
  <r>
    <x v="31"/>
    <x v="21"/>
    <n v="13739"/>
    <n v="62720"/>
    <m/>
    <n v="1667"/>
    <n v="1667"/>
    <m/>
    <m/>
    <m/>
    <m/>
    <m/>
    <s v="B"/>
    <d v="2020-04-06T12:30:00"/>
    <s v="92fe6407240a8971ee08b7dcfa70b33ea3476044"/>
    <s v="2020-04-06T20:00:00Z"/>
    <n v="448"/>
    <n v="1667"/>
    <n v="76459"/>
    <n v="76459"/>
    <n v="76459"/>
    <n v="25"/>
    <n v="78"/>
    <n v="35"/>
    <n v="3155"/>
    <n v="1337"/>
    <n v="4492"/>
    <n v="6949503"/>
    <x v="3"/>
  </r>
  <r>
    <x v="32"/>
    <x v="21"/>
    <n v="15104"/>
    <n v="66270"/>
    <m/>
    <n v="1831"/>
    <n v="1831"/>
    <m/>
    <m/>
    <m/>
    <m/>
    <m/>
    <s v="B"/>
    <d v="2020-04-07T12:30:00"/>
    <s v="feaae2686b8d2ee1a310f095aa5d9f84252a957f"/>
    <s v="2020-04-07T20:00:00Z"/>
    <n v="515"/>
    <n v="1831"/>
    <n v="81374"/>
    <n v="81374"/>
    <n v="81374"/>
    <n v="25"/>
    <n v="67"/>
    <n v="164"/>
    <n v="3550"/>
    <n v="1365"/>
    <n v="4915"/>
    <n v="6949503"/>
    <x v="3"/>
  </r>
  <r>
    <x v="33"/>
    <x v="21"/>
    <n v="16692"/>
    <n v="70849"/>
    <m/>
    <n v="2119"/>
    <n v="2119"/>
    <m/>
    <m/>
    <m/>
    <m/>
    <m/>
    <s v="B"/>
    <d v="2020-04-08T12:30:00"/>
    <s v="69ef7f3af46d28616da685ec7a54f9d6d1c3ef47"/>
    <s v="2020-04-08T20:00:00Z"/>
    <n v="615"/>
    <n v="2119"/>
    <n v="87541"/>
    <n v="87541"/>
    <n v="87541"/>
    <n v="25"/>
    <n v="100"/>
    <n v="288"/>
    <n v="4579"/>
    <n v="1588"/>
    <n v="6167"/>
    <n v="6949503"/>
    <x v="3"/>
  </r>
  <r>
    <x v="34"/>
    <x v="21"/>
    <n v="18843"/>
    <n v="76146"/>
    <m/>
    <n v="2302"/>
    <n v="2302"/>
    <m/>
    <m/>
    <m/>
    <m/>
    <m/>
    <s v="B"/>
    <d v="2020-04-09T12:30:00"/>
    <s v="c3707e97b1200655e13e6ee7f49c643351082ddf"/>
    <s v="2020-04-09T20:00:00Z"/>
    <n v="725"/>
    <n v="2302"/>
    <n v="94989"/>
    <n v="94989"/>
    <n v="94989"/>
    <n v="25"/>
    <n v="110"/>
    <n v="183"/>
    <n v="5297"/>
    <n v="2151"/>
    <n v="7448"/>
    <n v="6949503"/>
    <x v="3"/>
  </r>
  <r>
    <x v="35"/>
    <x v="21"/>
    <n v="20878"/>
    <n v="81564"/>
    <m/>
    <n v="2435"/>
    <n v="2435"/>
    <m/>
    <m/>
    <m/>
    <m/>
    <m/>
    <s v="B"/>
    <d v="2020-04-10T12:30:00"/>
    <s v="bd8ab000ee6ee7a5a020a8bb386b1eb7246d8c35"/>
    <s v="2020-04-10T20:00:00Z"/>
    <n v="832"/>
    <n v="2435"/>
    <n v="102442"/>
    <n v="102442"/>
    <n v="102442"/>
    <n v="25"/>
    <n v="107"/>
    <n v="133"/>
    <n v="5418"/>
    <n v="2035"/>
    <n v="7453"/>
    <n v="6949503"/>
    <x v="3"/>
  </r>
  <r>
    <x v="36"/>
    <x v="21"/>
    <n v="22766"/>
    <n v="86115"/>
    <m/>
    <n v="2507"/>
    <n v="2507"/>
    <m/>
    <m/>
    <m/>
    <m/>
    <m/>
    <s v="B"/>
    <d v="2020-04-11T12:30:00"/>
    <s v="390a710a9a9334a794b56f6625560b11668064d7"/>
    <s v="2020-04-11T20:00:00Z"/>
    <n v="946"/>
    <n v="2507"/>
    <n v="108881"/>
    <n v="108881"/>
    <n v="108881"/>
    <n v="25"/>
    <n v="114"/>
    <n v="72"/>
    <n v="4551"/>
    <n v="1888"/>
    <n v="6439"/>
    <n v="6949503"/>
    <x v="3"/>
  </r>
  <r>
    <x v="37"/>
    <x v="21"/>
    <n v="25381"/>
    <n v="91463"/>
    <m/>
    <n v="2514"/>
    <n v="2514"/>
    <m/>
    <m/>
    <m/>
    <m/>
    <m/>
    <s v="B"/>
    <d v="2020-04-12T16:00:00"/>
    <s v="9d151b754a3c8fff7e950e6dfb015a67f8879821"/>
    <s v="2020-04-12T20:00:00Z"/>
    <n v="1056"/>
    <n v="2514"/>
    <n v="116844"/>
    <n v="116844"/>
    <n v="116844"/>
    <n v="25"/>
    <n v="110"/>
    <n v="7"/>
    <n v="5348"/>
    <n v="2615"/>
    <n v="7963"/>
    <n v="6949503"/>
    <x v="3"/>
  </r>
  <r>
    <x v="38"/>
    <x v="21"/>
    <n v="26794"/>
    <n v="95500"/>
    <m/>
    <n v="3485"/>
    <n v="3485"/>
    <m/>
    <m/>
    <m/>
    <m/>
    <m/>
    <s v="B"/>
    <d v="2020-04-13T10:00:00"/>
    <s v="a10aab3987971a677afef8f6ddaad918ad1036d6"/>
    <s v="2020-04-13T20:00:00Z"/>
    <n v="1211"/>
    <n v="3485"/>
    <n v="122294"/>
    <n v="122294"/>
    <n v="122294"/>
    <n v="25"/>
    <n v="155"/>
    <n v="971"/>
    <n v="4037"/>
    <n v="1413"/>
    <n v="5450"/>
    <n v="6949503"/>
    <x v="3"/>
  </r>
  <r>
    <x v="39"/>
    <x v="21"/>
    <n v="28109"/>
    <n v="98820"/>
    <m/>
    <n v="3616"/>
    <n v="3616"/>
    <m/>
    <m/>
    <m/>
    <m/>
    <m/>
    <s v="B"/>
    <d v="2020-04-14T10:00:00"/>
    <s v="14208e5fcf43fc55d10b65384ce29d2e6c650a66"/>
    <s v="2020-04-14T20:00:00Z"/>
    <n v="1329"/>
    <n v="3616"/>
    <n v="126929"/>
    <n v="126929"/>
    <n v="126929"/>
    <n v="25"/>
    <n v="118"/>
    <n v="131"/>
    <n v="3320"/>
    <n v="1315"/>
    <n v="4635"/>
    <n v="6949503"/>
    <x v="3"/>
  </r>
  <r>
    <x v="40"/>
    <x v="21"/>
    <n v="29970"/>
    <n v="102790"/>
    <m/>
    <n v="3637"/>
    <n v="3637"/>
    <n v="973"/>
    <m/>
    <m/>
    <m/>
    <m/>
    <s v="B"/>
    <d v="2020-04-15T10:00:00"/>
    <s v="208059e879c379e73e7dcd5ba1f9551f63afde30"/>
    <s v="2020-04-15T20:00:00Z"/>
    <n v="1502"/>
    <n v="3637"/>
    <n v="132760"/>
    <n v="132760"/>
    <n v="132760"/>
    <n v="25"/>
    <n v="173"/>
    <n v="21"/>
    <n v="3970"/>
    <n v="1861"/>
    <n v="5831"/>
    <n v="6949503"/>
    <x v="3"/>
  </r>
  <r>
    <x v="41"/>
    <x v="21"/>
    <n v="32492"/>
    <n v="110098"/>
    <m/>
    <n v="3726"/>
    <n v="3726"/>
    <n v="973"/>
    <m/>
    <m/>
    <m/>
    <m/>
    <s v="B"/>
    <d v="2020-04-16T10:00:00"/>
    <s v="1a5f7948be62c5cbdc6f84266a94e8fd0362848d"/>
    <s v="2020-04-16T20:00:00Z"/>
    <n v="1667"/>
    <n v="3726"/>
    <n v="142590"/>
    <n v="142590"/>
    <n v="142590"/>
    <n v="25"/>
    <n v="165"/>
    <n v="89"/>
    <n v="7308"/>
    <n v="2522"/>
    <n v="9830"/>
    <n v="6949503"/>
    <x v="3"/>
  </r>
  <r>
    <x v="42"/>
    <x v="21"/>
    <n v="35125"/>
    <n v="117195"/>
    <m/>
    <n v="3756"/>
    <n v="3756"/>
    <n v="987"/>
    <m/>
    <m/>
    <m/>
    <m/>
    <s v="B"/>
    <d v="2020-04-16T10:00:00"/>
    <s v="564dd41f10ca94fcf08cfc60ff43f8bc97741e63"/>
    <s v="2020-04-17T20:00:00Z"/>
    <n v="1822"/>
    <n v="3756"/>
    <n v="152320"/>
    <n v="152320"/>
    <n v="152320"/>
    <n v="25"/>
    <n v="155"/>
    <n v="30"/>
    <n v="7097"/>
    <n v="2633"/>
    <n v="9730"/>
    <n v="6949503"/>
    <x v="3"/>
  </r>
  <r>
    <x v="43"/>
    <x v="21"/>
    <n v="37527"/>
    <n v="124604"/>
    <m/>
    <n v="3728"/>
    <n v="3728"/>
    <n v="987"/>
    <m/>
    <m/>
    <m/>
    <m/>
    <s v="B"/>
    <d v="2020-04-17T16:00:00"/>
    <s v="01ab64cbbbeb5c55f9be6438aa6ed1efc4f97036"/>
    <s v="2020-04-18T20:00:00Z"/>
    <n v="1983"/>
    <n v="3728"/>
    <n v="162131"/>
    <n v="162131"/>
    <n v="162131"/>
    <n v="25"/>
    <n v="161"/>
    <n v="-28"/>
    <n v="7409"/>
    <n v="2402"/>
    <n v="9811"/>
    <n v="6949503"/>
    <x v="3"/>
  </r>
  <r>
    <x v="44"/>
    <x v="21"/>
    <n v="39820"/>
    <n v="129295"/>
    <m/>
    <n v="3789"/>
    <n v="3789"/>
    <n v="987"/>
    <m/>
    <m/>
    <m/>
    <m/>
    <s v="B"/>
    <d v="2020-04-19T16:00:00"/>
    <s v="f9be253a4b7da67584fddf961235fd5a86322eb7"/>
    <s v="2020-04-19T20:00:00Z"/>
    <n v="2146"/>
    <n v="3789"/>
    <n v="169115"/>
    <n v="169115"/>
    <n v="169115"/>
    <n v="25"/>
    <n v="163"/>
    <n v="61"/>
    <n v="4691"/>
    <n v="2293"/>
    <n v="6984"/>
    <n v="6949503"/>
    <x v="3"/>
  </r>
  <r>
    <x v="45"/>
    <x v="21"/>
    <n v="41416"/>
    <n v="136046"/>
    <m/>
    <n v="3872"/>
    <n v="3872"/>
    <n v="987"/>
    <m/>
    <m/>
    <m/>
    <m/>
    <s v="B"/>
    <d v="2020-04-19T16:00:00"/>
    <s v="b0b76a2bc89eab3190b9fdeaf955c35c1a52c82e"/>
    <s v="2020-04-20T20:00:00Z"/>
    <n v="2303"/>
    <n v="3872"/>
    <n v="177462"/>
    <n v="177462"/>
    <n v="177462"/>
    <n v="25"/>
    <n v="157"/>
    <n v="83"/>
    <n v="6751"/>
    <n v="1596"/>
    <n v="8347"/>
    <n v="6949503"/>
    <x v="3"/>
  </r>
  <r>
    <x v="46"/>
    <x v="21"/>
    <n v="43168"/>
    <n v="141444"/>
    <m/>
    <n v="3977"/>
    <n v="4009"/>
    <n v="1040"/>
    <m/>
    <m/>
    <m/>
    <m/>
    <s v="B"/>
    <d v="2020-04-21T16:00:00"/>
    <s v="a8f32b361f0f591ed7a1661f78446f619fe376a2"/>
    <s v="2020-04-21T20:00:00Z"/>
    <n v="2449"/>
    <n v="4009"/>
    <n v="184612"/>
    <n v="184612"/>
    <n v="184612"/>
    <n v="25"/>
    <n v="146"/>
    <n v="137"/>
    <n v="5398"/>
    <n v="1752"/>
    <n v="7150"/>
    <n v="6949503"/>
    <x v="3"/>
  </r>
  <r>
    <x v="47"/>
    <x v="21"/>
    <n v="44913"/>
    <n v="144789"/>
    <m/>
    <n v="3890"/>
    <n v="4256"/>
    <n v="1050"/>
    <m/>
    <m/>
    <m/>
    <m/>
    <s v="B"/>
    <d v="2020-04-22T16:00:00"/>
    <s v="f6e0182b548ceff26a49dbc5650a0551b819253f"/>
    <s v="2020-04-22T20:00:00Z"/>
    <n v="2597"/>
    <n v="4256"/>
    <n v="189702"/>
    <n v="189702"/>
    <n v="189702"/>
    <n v="25"/>
    <n v="148"/>
    <n v="247"/>
    <n v="3345"/>
    <n v="1745"/>
    <n v="5090"/>
    <n v="6949503"/>
    <x v="3"/>
  </r>
  <r>
    <x v="48"/>
    <x v="21"/>
    <n v="47992"/>
    <n v="156324"/>
    <m/>
    <n v="3851"/>
    <n v="4493"/>
    <n v="1034"/>
    <m/>
    <m/>
    <m/>
    <m/>
    <s v="B"/>
    <d v="2020-04-22T16:00:00"/>
    <s v="f695f30270629b80947a6f60087073793a9f7780"/>
    <s v="2020-04-23T20:00:00Z"/>
    <n v="2769"/>
    <n v="4493"/>
    <n v="204316"/>
    <n v="204316"/>
    <n v="204316"/>
    <n v="25"/>
    <n v="172"/>
    <n v="237"/>
    <n v="11535"/>
    <n v="3079"/>
    <n v="14614"/>
    <n v="6949503"/>
    <x v="3"/>
  </r>
  <r>
    <x v="49"/>
    <x v="21"/>
    <n v="50969"/>
    <n v="164244"/>
    <m/>
    <n v="3847"/>
    <n v="4752"/>
    <n v="1034"/>
    <m/>
    <m/>
    <m/>
    <m/>
    <s v="B"/>
    <d v="2020-04-24T12:00:00"/>
    <s v="8e1f31feed42d831c493c743a7f6c89283468373"/>
    <s v="2020-04-24T20:00:00Z"/>
    <n v="2877"/>
    <n v="4752"/>
    <n v="215213"/>
    <n v="215213"/>
    <n v="215213"/>
    <n v="25"/>
    <n v="108"/>
    <n v="259"/>
    <n v="7920"/>
    <n v="2977"/>
    <n v="10897"/>
    <n v="6949503"/>
    <x v="3"/>
  </r>
  <r>
    <x v="50"/>
    <x v="21"/>
    <n v="53348"/>
    <n v="173497"/>
    <m/>
    <n v="3879"/>
    <n v="4965"/>
    <n v="1058"/>
    <m/>
    <m/>
    <m/>
    <m/>
    <s v="B"/>
    <d v="2020-04-25T16:00:00"/>
    <s v="9a3326f2aeee57bdb3495bfb650239ad688f0878"/>
    <s v="2020-04-25T20:00:00Z"/>
    <n v="2877"/>
    <n v="4965"/>
    <n v="226845"/>
    <n v="226845"/>
    <n v="226845"/>
    <n v="25"/>
    <n v="0"/>
    <n v="213"/>
    <n v="9253"/>
    <n v="2379"/>
    <n v="11632"/>
    <n v="6949503"/>
    <x v="3"/>
  </r>
  <r>
    <x v="51"/>
    <x v="21"/>
    <n v="54938"/>
    <n v="181162"/>
    <m/>
    <n v="3879"/>
    <n v="5104"/>
    <n v="1077"/>
    <m/>
    <m/>
    <m/>
    <m/>
    <s v="B"/>
    <d v="2020-04-26T16:00:00"/>
    <s v="cfb119d1a92fa393b14a3cfaff062c3c549b4cbf"/>
    <s v="2020-04-26T20:00:00Z"/>
    <n v="2899"/>
    <n v="5104"/>
    <n v="236100"/>
    <n v="236100"/>
    <n v="236100"/>
    <n v="25"/>
    <n v="22"/>
    <n v="139"/>
    <n v="7665"/>
    <n v="1590"/>
    <n v="9255"/>
    <n v="6949503"/>
    <x v="3"/>
  </r>
  <r>
    <x v="52"/>
    <x v="21"/>
    <n v="56462"/>
    <n v="188425"/>
    <m/>
    <n v="3892"/>
    <n v="5237"/>
    <n v="1089"/>
    <m/>
    <m/>
    <m/>
    <m/>
    <s v="B"/>
    <d v="2020-04-27T16:00:00"/>
    <s v="fb18ae5a100535fb7ee61c53b6423cd43613f1d9"/>
    <s v="2020-04-27T20:00:00Z"/>
    <n v="3003"/>
    <n v="5237"/>
    <n v="244887"/>
    <n v="244887"/>
    <n v="244887"/>
    <n v="25"/>
    <n v="104"/>
    <n v="133"/>
    <n v="7263"/>
    <n v="1524"/>
    <n v="8787"/>
    <n v="6949503"/>
    <x v="3"/>
  </r>
  <r>
    <x v="53"/>
    <x v="21"/>
    <n v="58302"/>
    <n v="196198"/>
    <m/>
    <n v="3875"/>
    <n v="5515"/>
    <n v="1005"/>
    <m/>
    <m/>
    <m/>
    <m/>
    <s v="B"/>
    <d v="2020-04-28T16:00:00"/>
    <s v="57a44ae2a16048d73f271414ec949f95397751a0"/>
    <s v="2020-04-28T20:00:00Z"/>
    <n v="3153"/>
    <n v="5515"/>
    <n v="254500"/>
    <n v="254500"/>
    <n v="254500"/>
    <n v="25"/>
    <n v="150"/>
    <n v="278"/>
    <n v="7773"/>
    <n v="1840"/>
    <n v="9613"/>
    <n v="6949503"/>
    <x v="3"/>
  </r>
  <r>
    <x v="54"/>
    <x v="21"/>
    <n v="60265"/>
    <n v="205353"/>
    <m/>
    <n v="3856"/>
    <n v="5758"/>
    <n v="1011"/>
    <m/>
    <m/>
    <m/>
    <m/>
    <s v="A"/>
    <d v="2020-04-29T16:00:00"/>
    <s v="4d4d35a60f188e678f025b499398ae1d7dbf7f33"/>
    <s v="2020-04-29T20:00:00Z"/>
    <n v="3405"/>
    <n v="5758"/>
    <n v="265618"/>
    <n v="265618"/>
    <n v="265618"/>
    <n v="25"/>
    <n v="252"/>
    <n v="243"/>
    <n v="9155"/>
    <n v="1963"/>
    <n v="11118"/>
    <n v="6949503"/>
    <x v="3"/>
  </r>
  <r>
    <x v="55"/>
    <x v="21"/>
    <n v="62205"/>
    <n v="213442"/>
    <m/>
    <n v="3803"/>
    <n v="5942"/>
    <n v="1001"/>
    <m/>
    <m/>
    <m/>
    <m/>
    <s v="A"/>
    <d v="2020-04-30T16:00:00"/>
    <s v="277e06348b7900c485b8ccf0ed10ea0879e8fbb4"/>
    <s v="2020-04-30T20:00:00Z"/>
    <n v="3562"/>
    <n v="5942"/>
    <n v="275647"/>
    <n v="275647"/>
    <n v="275647"/>
    <n v="25"/>
    <n v="157"/>
    <n v="184"/>
    <n v="8089"/>
    <n v="1940"/>
    <n v="10029"/>
    <n v="6949503"/>
    <x v="3"/>
  </r>
  <r>
    <x v="56"/>
    <x v="21"/>
    <n v="64311"/>
    <n v="225325"/>
    <m/>
    <n v="3716"/>
    <n v="6169"/>
    <n v="947"/>
    <m/>
    <m/>
    <m/>
    <m/>
    <s v="A"/>
    <d v="2020-05-01T12:00:00"/>
    <s v="bc06e4a6772895745b676c30b586815ed2353265"/>
    <s v="2020-05-01T20:00:00Z"/>
    <n v="3716"/>
    <n v="6169"/>
    <n v="289636"/>
    <n v="289636"/>
    <n v="289636"/>
    <n v="25"/>
    <n v="154"/>
    <n v="227"/>
    <n v="11883"/>
    <n v="2106"/>
    <n v="13989"/>
    <n v="6949503"/>
    <x v="3"/>
  </r>
  <r>
    <x v="57"/>
    <x v="21"/>
    <n v="66263"/>
    <n v="232731"/>
    <m/>
    <n v="3601"/>
    <n v="6378"/>
    <n v="921"/>
    <m/>
    <m/>
    <m/>
    <m/>
    <s v="A"/>
    <d v="2020-05-02T12:00:00"/>
    <s v="fae32f3a32cdb4bc1170f267062acef3f4f5b3a2"/>
    <s v="2020-05-02T20:00:00Z"/>
    <n v="3846"/>
    <n v="6378"/>
    <n v="298994"/>
    <n v="298994"/>
    <n v="298994"/>
    <n v="25"/>
    <n v="130"/>
    <n v="209"/>
    <n v="7406"/>
    <n v="1952"/>
    <n v="9358"/>
    <n v="6949503"/>
    <x v="3"/>
  </r>
  <r>
    <x v="58"/>
    <x v="21"/>
    <n v="68087"/>
    <n v="246559"/>
    <m/>
    <n v="3617"/>
    <n v="6507"/>
    <n v="904"/>
    <m/>
    <m/>
    <m/>
    <m/>
    <s v="A"/>
    <d v="2020-05-03T16:00:00"/>
    <s v="ed7caecfe102b62bcac6f165dae94c701b763918"/>
    <s v="2020-05-03T20:00:00Z"/>
    <n v="4004"/>
    <n v="6507"/>
    <n v="314646"/>
    <n v="314646"/>
    <n v="314646"/>
    <n v="25"/>
    <n v="158"/>
    <n v="129"/>
    <n v="13828"/>
    <n v="1824"/>
    <n v="15652"/>
    <n v="6949503"/>
    <x v="3"/>
  </r>
  <r>
    <x v="59"/>
    <x v="21"/>
    <n v="69087"/>
    <n v="255181"/>
    <m/>
    <n v="3539"/>
    <n v="6622"/>
    <n v="908"/>
    <m/>
    <m/>
    <m/>
    <m/>
    <s v="A"/>
    <d v="2020-05-04T12:00:00"/>
    <s v="1a42a1168f01996116b23e1093cccd1672716e08"/>
    <s v="2020-05-04T20:00:00Z"/>
    <n v="4090"/>
    <n v="6622"/>
    <n v="324268"/>
    <n v="324268"/>
    <n v="324268"/>
    <n v="25"/>
    <n v="86"/>
    <n v="115"/>
    <n v="8622"/>
    <n v="1000"/>
    <n v="9622"/>
    <n v="6949503"/>
    <x v="3"/>
  </r>
  <r>
    <x v="60"/>
    <x v="21"/>
    <n v="70271"/>
    <n v="263078"/>
    <m/>
    <n v="3542"/>
    <n v="6831"/>
    <n v="914"/>
    <m/>
    <m/>
    <m/>
    <m/>
    <s v="A"/>
    <d v="2020-05-05T12:00:00"/>
    <s v="3593a34b4fe8246a23128a3ebc6649733d8dea6f"/>
    <s v="2020-05-05T20:00:00Z"/>
    <n v="4212"/>
    <n v="6831"/>
    <n v="333349"/>
    <n v="333349"/>
    <n v="333349"/>
    <n v="25"/>
    <n v="122"/>
    <n v="209"/>
    <n v="7897"/>
    <n v="1184"/>
    <n v="9081"/>
    <n v="6949503"/>
    <x v="3"/>
  </r>
  <r>
    <x v="61"/>
    <x v="21"/>
    <n v="72025"/>
    <n v="267614"/>
    <m/>
    <n v="3564"/>
    <n v="7080"/>
    <n v="922"/>
    <m/>
    <m/>
    <m/>
    <m/>
    <s v="A"/>
    <d v="2020-05-06T12:00:00"/>
    <s v="eaf763bb35728c31df949ba03dbcb5f36e8445f7"/>
    <s v="2020-05-06T20:00:00Z"/>
    <n v="4420"/>
    <n v="7080"/>
    <n v="339639"/>
    <n v="339639"/>
    <n v="339639"/>
    <n v="25"/>
    <n v="208"/>
    <n v="249"/>
    <n v="4536"/>
    <n v="1754"/>
    <n v="6290"/>
    <n v="6949503"/>
    <x v="3"/>
  </r>
  <r>
    <x v="62"/>
    <x v="21"/>
    <n v="73721"/>
    <n v="277911"/>
    <m/>
    <n v="3436"/>
    <n v="7237"/>
    <n v="852"/>
    <m/>
    <m/>
    <m/>
    <m/>
    <s v="A"/>
    <d v="2020-05-07T12:00:00"/>
    <s v="4a4162d0489acdb1a31af6ff3affba97e0177f77"/>
    <s v="2020-05-07T20:00:00Z"/>
    <n v="4552"/>
    <n v="7237"/>
    <n v="351632"/>
    <n v="351632"/>
    <n v="351632"/>
    <n v="25"/>
    <n v="132"/>
    <n v="157"/>
    <n v="10297"/>
    <n v="1696"/>
    <n v="11993"/>
    <n v="6949503"/>
    <x v="3"/>
  </r>
  <r>
    <x v="63"/>
    <x v="21"/>
    <n v="75333"/>
    <n v="290690"/>
    <m/>
    <n v="3349"/>
    <n v="7434"/>
    <n v="826"/>
    <m/>
    <m/>
    <m/>
    <m/>
    <s v="A"/>
    <d v="2020-05-08T10:00:00"/>
    <s v="29288f59af3b7848a4383bf253e8f5f8c76e24c7"/>
    <s v="2020-05-08T20:00:00Z"/>
    <n v="4702"/>
    <n v="7434"/>
    <n v="366023"/>
    <n v="366023"/>
    <n v="366023"/>
    <n v="25"/>
    <n v="150"/>
    <n v="197"/>
    <n v="12779"/>
    <n v="1612"/>
    <n v="14391"/>
    <n v="6949503"/>
    <x v="3"/>
  </r>
  <r>
    <x v="64"/>
    <x v="21"/>
    <n v="76743"/>
    <n v="299794"/>
    <m/>
    <n v="3229"/>
    <n v="7551"/>
    <n v="814"/>
    <m/>
    <m/>
    <m/>
    <m/>
    <s v="A"/>
    <d v="2020-05-09T12:00:00"/>
    <s v="a15a99f24710a2be0d1eeaaf078b522c1294f8bf"/>
    <s v="2020-05-09T20:00:00Z"/>
    <n v="4840"/>
    <n v="7551"/>
    <n v="376537"/>
    <n v="376537"/>
    <n v="376537"/>
    <n v="25"/>
    <n v="138"/>
    <n v="117"/>
    <n v="9104"/>
    <n v="1410"/>
    <n v="10514"/>
    <n v="6949503"/>
    <x v="3"/>
  </r>
  <r>
    <x v="65"/>
    <x v="21"/>
    <n v="77793"/>
    <n v="310596"/>
    <m/>
    <n v="3128"/>
    <n v="7617"/>
    <n v="810"/>
    <m/>
    <m/>
    <m/>
    <m/>
    <s v="A"/>
    <d v="2020-05-10T10:00:00"/>
    <s v="9576e492f559b32690054f3fa3411e2be1cca071"/>
    <s v="2020-05-10T20:00:00Z"/>
    <n v="4979"/>
    <n v="7617"/>
    <n v="388389"/>
    <n v="388389"/>
    <n v="388389"/>
    <n v="25"/>
    <n v="139"/>
    <n v="66"/>
    <n v="10802"/>
    <n v="1050"/>
    <n v="11852"/>
    <n v="6949503"/>
    <x v="3"/>
  </r>
  <r>
    <x v="66"/>
    <x v="21"/>
    <n v="78462"/>
    <n v="316266"/>
    <m/>
    <n v="3102"/>
    <n v="7732"/>
    <n v="813"/>
    <m/>
    <m/>
    <m/>
    <m/>
    <s v="A"/>
    <d v="2020-05-11T10:00:00"/>
    <s v="6e951327a5d89abb820241523b201fdd432bb5e9"/>
    <s v="2020-05-11T20:00:00Z"/>
    <n v="5108"/>
    <n v="7732"/>
    <n v="394728"/>
    <n v="394728"/>
    <n v="394728"/>
    <n v="25"/>
    <n v="129"/>
    <n v="115"/>
    <n v="5670"/>
    <n v="669"/>
    <n v="6339"/>
    <n v="6949503"/>
    <x v="3"/>
  </r>
  <r>
    <x v="67"/>
    <x v="21"/>
    <n v="79332"/>
    <n v="322164"/>
    <m/>
    <n v="3127"/>
    <n v="7842"/>
    <n v="818"/>
    <m/>
    <m/>
    <m/>
    <m/>
    <s v="A+"/>
    <d v="2020-05-12T10:00:00"/>
    <s v="c0ec660677afe7ab283ad8476d692eac9ab0c5c5"/>
    <s v="2020-05-12T20:00:00Z"/>
    <n v="5141"/>
    <n v="7842"/>
    <n v="401496"/>
    <n v="401496"/>
    <n v="401496"/>
    <n v="25"/>
    <n v="33"/>
    <n v="110"/>
    <n v="5898"/>
    <n v="870"/>
    <n v="6768"/>
    <n v="6949503"/>
    <x v="3"/>
  </r>
  <r>
    <x v="68"/>
    <x v="21"/>
    <n v="80497"/>
    <n v="329535"/>
    <m/>
    <n v="3101"/>
    <n v="8032"/>
    <n v="794"/>
    <m/>
    <m/>
    <m/>
    <m/>
    <s v="A+"/>
    <d v="2020-05-13T10:00:00"/>
    <s v="0361f85391c9351ec6cd8a1a6679b819bba00927"/>
    <s v="2020-05-13T20:00:00Z"/>
    <n v="5315"/>
    <n v="8032"/>
    <n v="410032"/>
    <n v="410032"/>
    <n v="410032"/>
    <n v="25"/>
    <n v="174"/>
    <n v="190"/>
    <n v="7371"/>
    <n v="1165"/>
    <n v="8536"/>
    <n v="6949503"/>
    <x v="3"/>
  </r>
  <r>
    <x v="69"/>
    <x v="21"/>
    <n v="82182"/>
    <n v="342179"/>
    <m/>
    <n v="2859"/>
    <n v="8207"/>
    <n v="781"/>
    <m/>
    <m/>
    <m/>
    <m/>
    <s v="A+"/>
    <d v="2020-05-13T10:00:00"/>
    <s v="dde4f439c0bf5c6d3f4ff4acab6d3ccf8a968afc"/>
    <s v="2020-05-14T20:00:00Z"/>
    <n v="5482"/>
    <n v="8207"/>
    <n v="424361"/>
    <n v="424361"/>
    <n v="424361"/>
    <n v="25"/>
    <n v="167"/>
    <n v="175"/>
    <n v="12644"/>
    <n v="1685"/>
    <n v="14329"/>
    <n v="6949503"/>
    <x v="3"/>
  </r>
  <r>
    <x v="70"/>
    <x v="21"/>
    <n v="83421"/>
    <n v="352258"/>
    <m/>
    <n v="2767"/>
    <n v="8314"/>
    <n v="749"/>
    <m/>
    <m/>
    <m/>
    <m/>
    <s v="A+"/>
    <d v="2020-05-14T10:00:00"/>
    <s v="81928ad2704f6448278c92c1818face4b76c8e21"/>
    <s v="2020-05-15T20:00:00Z"/>
    <n v="5592"/>
    <n v="8314"/>
    <n v="435679"/>
    <n v="435679"/>
    <n v="435679"/>
    <n v="25"/>
    <n v="110"/>
    <n v="107"/>
    <n v="10079"/>
    <n v="1239"/>
    <n v="11318"/>
    <n v="6949503"/>
    <x v="3"/>
  </r>
  <r>
    <x v="71"/>
    <x v="21"/>
    <n v="84933"/>
    <n v="363156"/>
    <m/>
    <n v="2692"/>
    <n v="8456"/>
    <n v="747"/>
    <m/>
    <m/>
    <m/>
    <m/>
    <s v="A+"/>
    <d v="2020-05-16T10:00:00"/>
    <s v="c2aaf8eedf0b66b9dd89117cd1b5691dc0f8d815"/>
    <s v="2020-05-16T20:00:00Z"/>
    <n v="5705"/>
    <n v="8456"/>
    <n v="448089"/>
    <n v="448089"/>
    <n v="448089"/>
    <n v="25"/>
    <n v="113"/>
    <n v="142"/>
    <n v="10898"/>
    <n v="1512"/>
    <n v="12410"/>
    <n v="6949503"/>
    <x v="3"/>
  </r>
  <r>
    <x v="72"/>
    <x v="21"/>
    <n v="86010"/>
    <n v="374816"/>
    <m/>
    <n v="2597"/>
    <n v="8539"/>
    <n v="702"/>
    <m/>
    <m/>
    <m/>
    <m/>
    <s v="A+"/>
    <d v="2020-05-17T10:00:00"/>
    <s v="3ee5dc3a064857c633de13fcf0d4e9d3e80f262e"/>
    <s v="2020-05-17T20:00:00Z"/>
    <n v="5797"/>
    <n v="8539"/>
    <n v="460826"/>
    <n v="460826"/>
    <n v="460826"/>
    <n v="25"/>
    <n v="92"/>
    <n v="83"/>
    <n v="11660"/>
    <n v="1077"/>
    <n v="12737"/>
    <n v="6949503"/>
    <x v="3"/>
  </r>
  <r>
    <x v="73"/>
    <x v="21"/>
    <n v="86010"/>
    <n v="374816"/>
    <m/>
    <n v="2597"/>
    <n v="8539"/>
    <n v="702"/>
    <m/>
    <m/>
    <m/>
    <m/>
    <s v="A+"/>
    <d v="2020-05-17T10:00:00"/>
    <s v="7d19fbf3be434c0bc4af0894ac0300d3731e1239"/>
    <s v="2020-05-18T20:00:00Z"/>
    <n v="5797"/>
    <n v="8539"/>
    <n v="460826"/>
    <n v="460826"/>
    <n v="460826"/>
    <n v="25"/>
    <n v="0"/>
    <n v="0"/>
    <n v="0"/>
    <n v="0"/>
    <n v="0"/>
    <n v="6949503"/>
    <x v="3"/>
  </r>
  <r>
    <x v="74"/>
    <x v="21"/>
    <n v="87925"/>
    <n v="389015"/>
    <m/>
    <n v="2472"/>
    <n v="8766"/>
    <n v="672"/>
    <m/>
    <m/>
    <m/>
    <m/>
    <s v="A+"/>
    <d v="2020-05-19T10:00:00"/>
    <s v="fac9faee8e84a07de4fe7e5f336f3c7d5c7570ee"/>
    <s v="2020-05-19T20:00:00Z"/>
    <n v="5938"/>
    <n v="8766"/>
    <n v="476940"/>
    <n v="476940"/>
    <n v="476940"/>
    <n v="25"/>
    <n v="141"/>
    <n v="227"/>
    <n v="14199"/>
    <n v="1915"/>
    <n v="16114"/>
    <n v="6949503"/>
    <x v="3"/>
  </r>
  <r>
    <x v="75"/>
    <x v="21"/>
    <n v="88970"/>
    <n v="400983"/>
    <m/>
    <n v="2518"/>
    <n v="8897"/>
    <n v="675"/>
    <m/>
    <m/>
    <m/>
    <m/>
    <s v="A"/>
    <d v="2020-05-20T10:00:00"/>
    <s v="dc7f6504182e05be1016791a23d13850fe30b54c"/>
    <s v="2020-05-20T20:00:00Z"/>
    <n v="6066"/>
    <n v="8897"/>
    <n v="489953"/>
    <n v="489953"/>
    <n v="489953"/>
    <n v="25"/>
    <n v="128"/>
    <n v="131"/>
    <n v="11968"/>
    <n v="1045"/>
    <n v="13013"/>
    <n v="6949503"/>
    <x v="3"/>
  </r>
  <r>
    <x v="76"/>
    <x v="21"/>
    <n v="90084"/>
    <n v="411402"/>
    <m/>
    <n v="2396"/>
    <n v="9040"/>
    <n v="647"/>
    <m/>
    <m/>
    <m/>
    <m/>
    <s v="A"/>
    <d v="2020-05-21T10:00:00"/>
    <s v="0e7bc320a926fcfef12e04e2168f447e94f9cebc"/>
    <s v="2020-05-21T20:00:00Z"/>
    <n v="6148"/>
    <n v="9040"/>
    <n v="501486"/>
    <n v="501486"/>
    <n v="501486"/>
    <n v="25"/>
    <n v="82"/>
    <n v="143"/>
    <n v="10419"/>
    <n v="1114"/>
    <n v="11533"/>
    <n v="6949503"/>
    <x v="3"/>
  </r>
  <r>
    <x v="77"/>
    <x v="21"/>
    <n v="90889"/>
    <n v="420755"/>
    <m/>
    <n v="2323"/>
    <n v="9162"/>
    <n v="628"/>
    <m/>
    <m/>
    <m/>
    <m/>
    <s v="A"/>
    <d v="2020-05-22T10:00:00"/>
    <s v="b9b7162848a82c080d7098c9c00341cdb3cf83f7"/>
    <s v="2020-05-22T20:00:00Z"/>
    <n v="6228"/>
    <n v="9162"/>
    <n v="511644"/>
    <n v="511644"/>
    <n v="511644"/>
    <n v="25"/>
    <n v="80"/>
    <n v="122"/>
    <n v="9353"/>
    <n v="805"/>
    <n v="10158"/>
    <n v="6949503"/>
    <x v="3"/>
  </r>
  <r>
    <x v="78"/>
    <x v="21"/>
    <n v="91662"/>
    <n v="429324"/>
    <m/>
    <n v="2237"/>
    <n v="9260"/>
    <n v="610"/>
    <m/>
    <m/>
    <m/>
    <m/>
    <s v="A"/>
    <d v="2020-05-23T10:00:00"/>
    <s v="5923343ed237cf3138824774e54f72b1a9de9172"/>
    <s v="2020-05-23T20:00:00Z"/>
    <n v="6304"/>
    <n v="9260"/>
    <n v="520986"/>
    <n v="520986"/>
    <n v="520986"/>
    <n v="25"/>
    <n v="76"/>
    <n v="98"/>
    <n v="8569"/>
    <n v="773"/>
    <n v="9342"/>
    <n v="6949503"/>
    <x v="3"/>
  </r>
  <r>
    <x v="79"/>
    <x v="21"/>
    <n v="92675"/>
    <n v="439698"/>
    <m/>
    <n v="2169"/>
    <n v="9308"/>
    <n v="558"/>
    <m/>
    <m/>
    <m/>
    <m/>
    <s v="A"/>
    <d v="2020-05-24T10:00:00"/>
    <s v="3634f229b8aba3cf304aa5b3083fa20d8ae5e1a1"/>
    <s v="2020-05-24T20:00:00Z"/>
    <n v="6372"/>
    <n v="9308"/>
    <n v="532373"/>
    <n v="532373"/>
    <n v="532373"/>
    <n v="25"/>
    <n v="68"/>
    <n v="48"/>
    <n v="10374"/>
    <n v="1013"/>
    <n v="11387"/>
    <n v="6949503"/>
    <x v="3"/>
  </r>
  <r>
    <x v="81"/>
    <x v="22"/>
    <n v="0"/>
    <n v="17"/>
    <n v="14"/>
    <m/>
    <m/>
    <m/>
    <m/>
    <m/>
    <m/>
    <m/>
    <m/>
    <m/>
    <s v="85fa1a3fe9701ca65cb1541f48b9113f4072c654"/>
    <s v="2020-03-05T21:00:00Z"/>
    <m/>
    <m/>
    <n v="31"/>
    <n v="17"/>
    <n v="17"/>
    <n v="24"/>
    <m/>
    <m/>
    <m/>
    <m/>
    <m/>
    <n v="6045680"/>
    <x v="1"/>
  </r>
  <r>
    <x v="0"/>
    <x v="22"/>
    <n v="3"/>
    <n v="26"/>
    <n v="12"/>
    <m/>
    <m/>
    <m/>
    <m/>
    <m/>
    <m/>
    <m/>
    <m/>
    <m/>
    <s v="a4122db6651a784e6386395db74ff158427569b9"/>
    <s v="2020-03-06T21:00:00Z"/>
    <m/>
    <m/>
    <n v="41"/>
    <n v="29"/>
    <n v="29"/>
    <n v="24"/>
    <n v="0"/>
    <n v="0"/>
    <n v="9"/>
    <n v="3"/>
    <n v="12"/>
    <n v="6045680"/>
    <x v="1"/>
  </r>
  <r>
    <x v="1"/>
    <x v="22"/>
    <n v="3"/>
    <n v="41"/>
    <m/>
    <m/>
    <m/>
    <m/>
    <m/>
    <m/>
    <m/>
    <m/>
    <m/>
    <m/>
    <s v="0c20b23be3f19a6682068932991fedc37dd7067a"/>
    <s v="2020-03-07T21:00:00Z"/>
    <m/>
    <m/>
    <n v="44"/>
    <n v="44"/>
    <n v="44"/>
    <n v="24"/>
    <n v="0"/>
    <n v="0"/>
    <n v="15"/>
    <n v="0"/>
    <n v="15"/>
    <n v="6045680"/>
    <x v="1"/>
  </r>
  <r>
    <x v="2"/>
    <x v="22"/>
    <n v="3"/>
    <n v="52"/>
    <m/>
    <m/>
    <m/>
    <m/>
    <m/>
    <m/>
    <m/>
    <m/>
    <m/>
    <m/>
    <s v="38e304fe40863f3ded54ddeab964f486e923a482"/>
    <s v="2020-03-08T20:00:00Z"/>
    <m/>
    <m/>
    <n v="55"/>
    <n v="55"/>
    <n v="55"/>
    <n v="24"/>
    <n v="0"/>
    <n v="0"/>
    <n v="11"/>
    <n v="0"/>
    <n v="11"/>
    <n v="6045680"/>
    <x v="1"/>
  </r>
  <r>
    <x v="3"/>
    <x v="22"/>
    <n v="5"/>
    <n v="73"/>
    <m/>
    <m/>
    <m/>
    <m/>
    <m/>
    <m/>
    <m/>
    <m/>
    <m/>
    <m/>
    <s v="bc6492d93531172381cf3debb19db8f5f9da278c"/>
    <s v="2020-03-09T20:00:00Z"/>
    <m/>
    <m/>
    <n v="78"/>
    <n v="78"/>
    <n v="78"/>
    <n v="24"/>
    <n v="0"/>
    <n v="0"/>
    <n v="21"/>
    <n v="2"/>
    <n v="23"/>
    <n v="6045680"/>
    <x v="1"/>
  </r>
  <r>
    <x v="4"/>
    <x v="22"/>
    <n v="6"/>
    <n v="89"/>
    <m/>
    <m/>
    <m/>
    <m/>
    <m/>
    <m/>
    <m/>
    <m/>
    <m/>
    <m/>
    <s v="488eae7cee4e37e69139928af6421b7aa41c7c00"/>
    <s v="2020-03-10T20:00:00Z"/>
    <m/>
    <m/>
    <n v="95"/>
    <n v="95"/>
    <n v="95"/>
    <n v="24"/>
    <n v="0"/>
    <n v="0"/>
    <n v="16"/>
    <n v="1"/>
    <n v="17"/>
    <n v="6045680"/>
    <x v="1"/>
  </r>
  <r>
    <x v="5"/>
    <x v="22"/>
    <n v="9"/>
    <n v="94"/>
    <m/>
    <m/>
    <m/>
    <m/>
    <m/>
    <m/>
    <m/>
    <m/>
    <m/>
    <m/>
    <s v="8fc87b4c236b50c967f5bf481b41f6f95b2b7ec8"/>
    <s v="2020-03-11T20:00:00Z"/>
    <m/>
    <m/>
    <n v="103"/>
    <n v="103"/>
    <n v="103"/>
    <n v="24"/>
    <n v="0"/>
    <n v="0"/>
    <n v="5"/>
    <n v="3"/>
    <n v="8"/>
    <n v="6045680"/>
    <x v="1"/>
  </r>
  <r>
    <x v="6"/>
    <x v="22"/>
    <n v="12"/>
    <n v="94"/>
    <m/>
    <m/>
    <m/>
    <m/>
    <m/>
    <m/>
    <m/>
    <m/>
    <m/>
    <d v="2020-03-12T00:00:00"/>
    <s v="b045cc538c9ada3a8e9950e7d98a70e218f4c471"/>
    <s v="2020-03-12T20:00:00Z"/>
    <m/>
    <m/>
    <n v="106"/>
    <n v="106"/>
    <n v="106"/>
    <n v="24"/>
    <n v="0"/>
    <n v="0"/>
    <n v="0"/>
    <n v="3"/>
    <n v="3"/>
    <n v="6045680"/>
    <x v="1"/>
  </r>
  <r>
    <x v="7"/>
    <x v="22"/>
    <n v="17"/>
    <n v="94"/>
    <m/>
    <m/>
    <m/>
    <m/>
    <m/>
    <m/>
    <m/>
    <m/>
    <m/>
    <d v="2020-03-13T00:00:00"/>
    <s v="fb5d33899365ea79e5d4ec83a30686a23e331188"/>
    <s v="2020-03-13T20:00:00Z"/>
    <m/>
    <m/>
    <n v="111"/>
    <n v="111"/>
    <n v="111"/>
    <n v="24"/>
    <n v="0"/>
    <n v="0"/>
    <n v="0"/>
    <n v="5"/>
    <n v="5"/>
    <n v="6045680"/>
    <x v="1"/>
  </r>
  <r>
    <x v="8"/>
    <x v="22"/>
    <n v="26"/>
    <n v="94"/>
    <m/>
    <m/>
    <m/>
    <m/>
    <m/>
    <m/>
    <m/>
    <m/>
    <m/>
    <d v="2020-03-14T00:00:00"/>
    <s v="c96a7f95f435a01e6e07ad1a1b17d2f3761ccfc9"/>
    <s v="2020-03-14T20:00:00Z"/>
    <m/>
    <m/>
    <n v="120"/>
    <n v="120"/>
    <n v="120"/>
    <n v="24"/>
    <n v="0"/>
    <n v="0"/>
    <n v="0"/>
    <n v="9"/>
    <n v="9"/>
    <n v="6045680"/>
    <x v="1"/>
  </r>
  <r>
    <x v="9"/>
    <x v="22"/>
    <n v="31"/>
    <n v="94"/>
    <m/>
    <m/>
    <m/>
    <m/>
    <m/>
    <m/>
    <m/>
    <m/>
    <m/>
    <d v="2020-03-15T00:00:00"/>
    <s v="f5f213de355e0b68b37e6d21b7a17ed246d38597"/>
    <s v="2020-03-15T20:00:00Z"/>
    <m/>
    <m/>
    <n v="125"/>
    <n v="125"/>
    <n v="125"/>
    <n v="24"/>
    <n v="0"/>
    <n v="0"/>
    <n v="0"/>
    <n v="5"/>
    <n v="5"/>
    <n v="6045680"/>
    <x v="1"/>
  </r>
  <r>
    <x v="10"/>
    <x v="22"/>
    <n v="37"/>
    <n v="94"/>
    <m/>
    <m/>
    <m/>
    <m/>
    <m/>
    <m/>
    <m/>
    <m/>
    <m/>
    <d v="2020-03-16T15:49:00"/>
    <s v="9461bade2c29da977203f6b3dfa9b3b13ca4c065"/>
    <s v="2020-03-16T20:00:00Z"/>
    <m/>
    <m/>
    <n v="131"/>
    <n v="131"/>
    <n v="131"/>
    <n v="24"/>
    <n v="0"/>
    <n v="0"/>
    <n v="0"/>
    <n v="6"/>
    <n v="6"/>
    <n v="6045680"/>
    <x v="1"/>
  </r>
  <r>
    <x v="11"/>
    <x v="22"/>
    <n v="57"/>
    <n v="94"/>
    <m/>
    <m/>
    <m/>
    <m/>
    <m/>
    <m/>
    <m/>
    <m/>
    <m/>
    <d v="2020-03-17T10:00:00"/>
    <s v="c29d57f96fc92511bc3d828ceb05cdb6a1edf8a6"/>
    <s v="2020-03-17T20:00:00Z"/>
    <m/>
    <m/>
    <n v="151"/>
    <n v="151"/>
    <n v="151"/>
    <n v="24"/>
    <n v="0"/>
    <n v="0"/>
    <n v="0"/>
    <n v="20"/>
    <n v="20"/>
    <n v="6045680"/>
    <x v="1"/>
  </r>
  <r>
    <x v="12"/>
    <x v="22"/>
    <n v="85"/>
    <n v="94"/>
    <m/>
    <m/>
    <m/>
    <m/>
    <m/>
    <m/>
    <m/>
    <m/>
    <m/>
    <d v="2020-03-18T10:00:00"/>
    <s v="440886fe99f7c2e165b09c670871079e4facea29"/>
    <s v="2020-03-18T20:00:00Z"/>
    <m/>
    <m/>
    <n v="179"/>
    <n v="179"/>
    <n v="179"/>
    <n v="24"/>
    <n v="0"/>
    <n v="0"/>
    <n v="0"/>
    <n v="28"/>
    <n v="28"/>
    <n v="6045680"/>
    <x v="1"/>
  </r>
  <r>
    <x v="13"/>
    <x v="22"/>
    <n v="107"/>
    <n v="94"/>
    <m/>
    <m/>
    <m/>
    <m/>
    <m/>
    <m/>
    <m/>
    <m/>
    <m/>
    <d v="2020-03-19T10:00:00"/>
    <s v="1ce41f5ecdc759daf656cb52e25546390bd57da7"/>
    <s v="2020-03-19T20:00:00Z"/>
    <n v="1"/>
    <m/>
    <n v="201"/>
    <n v="201"/>
    <n v="201"/>
    <n v="24"/>
    <n v="1"/>
    <n v="0"/>
    <n v="0"/>
    <n v="22"/>
    <n v="22"/>
    <n v="6045680"/>
    <x v="1"/>
  </r>
  <r>
    <x v="14"/>
    <x v="22"/>
    <n v="149"/>
    <n v="94"/>
    <m/>
    <m/>
    <m/>
    <m/>
    <m/>
    <m/>
    <m/>
    <m/>
    <m/>
    <d v="2020-03-20T10:00:00"/>
    <s v="986c1f546e6d722997440961f9197bc40d0371f4"/>
    <s v="2020-03-20T20:00:00Z"/>
    <n v="1"/>
    <m/>
    <n v="243"/>
    <n v="243"/>
    <n v="243"/>
    <n v="24"/>
    <n v="0"/>
    <n v="0"/>
    <n v="0"/>
    <n v="42"/>
    <n v="42"/>
    <n v="6045680"/>
    <x v="1"/>
  </r>
  <r>
    <x v="15"/>
    <x v="22"/>
    <n v="190"/>
    <n v="94"/>
    <m/>
    <m/>
    <m/>
    <m/>
    <m/>
    <m/>
    <m/>
    <m/>
    <m/>
    <d v="2020-03-21T10:00:00"/>
    <s v="9ced6ad9dcb36e55a0685db3e05978d9a55021ea"/>
    <s v="2020-03-21T20:00:00Z"/>
    <n v="2"/>
    <m/>
    <n v="284"/>
    <n v="284"/>
    <n v="284"/>
    <n v="24"/>
    <n v="1"/>
    <n v="0"/>
    <n v="0"/>
    <n v="41"/>
    <n v="41"/>
    <n v="6045680"/>
    <x v="1"/>
  </r>
  <r>
    <x v="16"/>
    <x v="22"/>
    <n v="244"/>
    <n v="94"/>
    <m/>
    <m/>
    <m/>
    <m/>
    <m/>
    <m/>
    <m/>
    <m/>
    <m/>
    <d v="2020-03-22T10:00:00"/>
    <s v="897f0c375b571a4b73bcc1db59694e1da968cc83"/>
    <s v="2020-03-22T20:00:00Z"/>
    <n v="3"/>
    <m/>
    <n v="338"/>
    <n v="338"/>
    <n v="338"/>
    <n v="24"/>
    <n v="1"/>
    <n v="0"/>
    <n v="0"/>
    <n v="54"/>
    <n v="54"/>
    <n v="6045680"/>
    <x v="1"/>
  </r>
  <r>
    <x v="17"/>
    <x v="22"/>
    <n v="288"/>
    <n v="94"/>
    <m/>
    <m/>
    <m/>
    <m/>
    <m/>
    <m/>
    <m/>
    <m/>
    <s v="D"/>
    <d v="2020-03-23T10:00:00"/>
    <s v="0d4f8f43f5785f1aed116ce5758d29040de8fc38"/>
    <s v="2020-03-23T20:00:00Z"/>
    <n v="3"/>
    <m/>
    <n v="382"/>
    <n v="382"/>
    <n v="382"/>
    <n v="24"/>
    <n v="0"/>
    <n v="0"/>
    <n v="0"/>
    <n v="44"/>
    <n v="44"/>
    <n v="6045680"/>
    <x v="1"/>
  </r>
  <r>
    <x v="18"/>
    <x v="22"/>
    <n v="349"/>
    <n v="94"/>
    <m/>
    <m/>
    <m/>
    <m/>
    <m/>
    <m/>
    <m/>
    <m/>
    <s v="D"/>
    <d v="2020-03-24T10:00:00"/>
    <s v="722cc80779568114ba5bb4546835eb4a72af43a3"/>
    <s v="2020-03-24T20:00:00Z"/>
    <n v="3"/>
    <m/>
    <n v="443"/>
    <n v="443"/>
    <n v="443"/>
    <n v="24"/>
    <n v="0"/>
    <n v="0"/>
    <n v="0"/>
    <n v="61"/>
    <n v="61"/>
    <n v="6045680"/>
    <x v="1"/>
  </r>
  <r>
    <x v="19"/>
    <x v="22"/>
    <n v="423"/>
    <n v="94"/>
    <m/>
    <m/>
    <m/>
    <m/>
    <m/>
    <m/>
    <m/>
    <m/>
    <s v="D"/>
    <d v="2020-03-25T10:00:00"/>
    <s v="6c0147642e1ae196ee36c3e0da51510e90183ebb"/>
    <s v="2020-03-25T20:00:00Z"/>
    <n v="4"/>
    <m/>
    <n v="517"/>
    <n v="517"/>
    <n v="517"/>
    <n v="24"/>
    <n v="1"/>
    <n v="0"/>
    <n v="0"/>
    <n v="74"/>
    <n v="74"/>
    <n v="6045680"/>
    <x v="1"/>
  </r>
  <r>
    <x v="20"/>
    <x v="22"/>
    <n v="580"/>
    <n v="94"/>
    <m/>
    <m/>
    <n v="132"/>
    <m/>
    <m/>
    <m/>
    <m/>
    <m/>
    <s v="D"/>
    <d v="2020-03-26T10:00:00"/>
    <s v="1d5357ae89d708bab091026700f814cc4923632d"/>
    <s v="2020-03-26T20:00:00Z"/>
    <n v="4"/>
    <n v="132"/>
    <n v="674"/>
    <n v="674"/>
    <n v="674"/>
    <n v="24"/>
    <n v="0"/>
    <n v="132"/>
    <n v="0"/>
    <n v="157"/>
    <n v="157"/>
    <n v="6045680"/>
    <x v="1"/>
  </r>
  <r>
    <x v="21"/>
    <x v="22"/>
    <n v="774"/>
    <n v="94"/>
    <m/>
    <m/>
    <n v="173"/>
    <m/>
    <m/>
    <m/>
    <m/>
    <n v="25"/>
    <s v="D"/>
    <d v="2020-03-27T10:00:00"/>
    <s v="733d24f89ec9db50d437f5ac4f6665fed4f95119"/>
    <s v="2020-03-27T20:00:00Z"/>
    <n v="5"/>
    <n v="173"/>
    <n v="868"/>
    <n v="868"/>
    <n v="868"/>
    <n v="24"/>
    <n v="1"/>
    <n v="41"/>
    <n v="0"/>
    <n v="194"/>
    <n v="194"/>
    <n v="6045680"/>
    <x v="1"/>
  </r>
  <r>
    <x v="22"/>
    <x v="22"/>
    <n v="992"/>
    <n v="11516"/>
    <m/>
    <m/>
    <n v="226"/>
    <m/>
    <m/>
    <m/>
    <m/>
    <m/>
    <s v="D"/>
    <d v="2020-03-28T10:00:00"/>
    <s v="6b10ef68ac2045c0ae255bac0540aff4be8cefc6"/>
    <s v="2020-03-28T20:00:00Z"/>
    <n v="5"/>
    <n v="226"/>
    <n v="12508"/>
    <n v="12508"/>
    <n v="12508"/>
    <n v="24"/>
    <n v="0"/>
    <n v="53"/>
    <n v="11422"/>
    <n v="218"/>
    <n v="11640"/>
    <n v="6045680"/>
    <x v="1"/>
  </r>
  <r>
    <x v="23"/>
    <x v="22"/>
    <n v="1239"/>
    <n v="12354"/>
    <m/>
    <m/>
    <n v="277"/>
    <m/>
    <m/>
    <m/>
    <m/>
    <m/>
    <s v="D"/>
    <d v="2020-03-29T10:00:00"/>
    <s v="ac864b4f8e67b679db6077d9402b8eb13b55bc7e"/>
    <s v="2020-03-29T20:00:00Z"/>
    <n v="10"/>
    <n v="277"/>
    <n v="13593"/>
    <n v="13593"/>
    <n v="13593"/>
    <n v="24"/>
    <n v="5"/>
    <n v="51"/>
    <n v="838"/>
    <n v="247"/>
    <n v="1085"/>
    <n v="6045680"/>
    <x v="1"/>
  </r>
  <r>
    <x v="24"/>
    <x v="22"/>
    <n v="1413"/>
    <n v="13316"/>
    <m/>
    <m/>
    <n v="353"/>
    <m/>
    <m/>
    <m/>
    <m/>
    <m/>
    <s v="A"/>
    <d v="2020-03-30T10:00:00"/>
    <s v="3d4508879a35831793fcb0ee01c73efc83c42ac9"/>
    <s v="2020-03-30T20:00:00Z"/>
    <n v="15"/>
    <n v="353"/>
    <n v="14729"/>
    <n v="14729"/>
    <n v="14729"/>
    <n v="24"/>
    <n v="5"/>
    <n v="76"/>
    <n v="962"/>
    <n v="174"/>
    <n v="1136"/>
    <n v="6045680"/>
    <x v="1"/>
  </r>
  <r>
    <x v="25"/>
    <x v="22"/>
    <n v="1660"/>
    <n v="14868"/>
    <m/>
    <m/>
    <n v="429"/>
    <m/>
    <m/>
    <m/>
    <m/>
    <m/>
    <s v="A"/>
    <d v="2020-03-31T10:00:00"/>
    <s v="56cb4a94c7ee61348b7deaa5940859954769e4e2"/>
    <s v="2020-03-31T20:00:00Z"/>
    <n v="18"/>
    <n v="429"/>
    <n v="16528"/>
    <n v="16528"/>
    <n v="16528"/>
    <n v="24"/>
    <n v="3"/>
    <n v="76"/>
    <n v="1552"/>
    <n v="247"/>
    <n v="1799"/>
    <n v="6045680"/>
    <x v="1"/>
  </r>
  <r>
    <x v="26"/>
    <x v="22"/>
    <n v="1985"/>
    <n v="17233"/>
    <m/>
    <m/>
    <n v="522"/>
    <m/>
    <m/>
    <m/>
    <m/>
    <m/>
    <s v="A"/>
    <d v="2020-04-01T10:00:00"/>
    <s v="f7b80ecc2acfbe61289a29d1a603fbe418c5fe86"/>
    <s v="2020-04-01T20:00:00Z"/>
    <n v="31"/>
    <n v="522"/>
    <n v="19218"/>
    <n v="19218"/>
    <n v="19218"/>
    <n v="24"/>
    <n v="13"/>
    <n v="93"/>
    <n v="2365"/>
    <n v="325"/>
    <n v="2690"/>
    <n v="6045680"/>
    <x v="1"/>
  </r>
  <r>
    <x v="27"/>
    <x v="22"/>
    <n v="2331"/>
    <n v="18890"/>
    <m/>
    <m/>
    <n v="582"/>
    <m/>
    <m/>
    <m/>
    <m/>
    <n v="81"/>
    <s v="A"/>
    <d v="2020-04-02T10:00:00"/>
    <s v="39f8d4438aafec71e5a2fcc8660fc310d7f29a16"/>
    <s v="2020-04-02T20:00:00Z"/>
    <n v="36"/>
    <n v="582"/>
    <n v="21221"/>
    <n v="21221"/>
    <n v="21221"/>
    <n v="24"/>
    <n v="5"/>
    <n v="60"/>
    <n v="1657"/>
    <n v="346"/>
    <n v="2003"/>
    <n v="6045680"/>
    <x v="1"/>
  </r>
  <r>
    <x v="28"/>
    <x v="22"/>
    <n v="2758"/>
    <n v="20932"/>
    <m/>
    <m/>
    <n v="664"/>
    <m/>
    <m/>
    <m/>
    <m/>
    <n v="159"/>
    <s v="A"/>
    <d v="2020-04-03T10:00:00"/>
    <s v="1f1ec05c4dd356e3a5c5f05128171f4edc6668aa"/>
    <s v="2020-04-03T20:00:00Z"/>
    <n v="42"/>
    <n v="664"/>
    <n v="23690"/>
    <n v="23690"/>
    <n v="23690"/>
    <n v="24"/>
    <n v="6"/>
    <n v="82"/>
    <n v="2042"/>
    <n v="427"/>
    <n v="2469"/>
    <n v="6045680"/>
    <x v="1"/>
  </r>
  <r>
    <x v="29"/>
    <x v="22"/>
    <n v="3125"/>
    <n v="22485"/>
    <m/>
    <m/>
    <n v="821"/>
    <m/>
    <m/>
    <m/>
    <m/>
    <n v="159"/>
    <s v="A"/>
    <d v="2020-04-04T10:00:00"/>
    <s v="8d1b8af2cee45aee5c9345a9ce214ee490e64132"/>
    <s v="2020-04-04T20:00:00Z"/>
    <n v="53"/>
    <n v="821"/>
    <n v="25610"/>
    <n v="25610"/>
    <n v="25610"/>
    <n v="24"/>
    <n v="11"/>
    <n v="157"/>
    <n v="1553"/>
    <n v="367"/>
    <n v="1920"/>
    <n v="6045680"/>
    <x v="1"/>
  </r>
  <r>
    <x v="30"/>
    <x v="22"/>
    <n v="3609"/>
    <n v="24728"/>
    <m/>
    <m/>
    <n v="936"/>
    <m/>
    <m/>
    <m/>
    <m/>
    <n v="159"/>
    <s v="A"/>
    <d v="2020-04-05T10:00:00"/>
    <s v="05576a6aa37bcb3ae5b8c2654d888e2486bc2d46"/>
    <s v="2020-04-05T20:00:00Z"/>
    <n v="67"/>
    <n v="936"/>
    <n v="28337"/>
    <n v="28337"/>
    <n v="28337"/>
    <n v="24"/>
    <n v="14"/>
    <n v="115"/>
    <n v="2243"/>
    <n v="484"/>
    <n v="2727"/>
    <n v="6045680"/>
    <x v="1"/>
  </r>
  <r>
    <x v="31"/>
    <x v="22"/>
    <n v="4045"/>
    <n v="25572"/>
    <m/>
    <m/>
    <n v="1059"/>
    <m/>
    <m/>
    <m/>
    <m/>
    <n v="184"/>
    <s v="A"/>
    <d v="2020-04-06T10:00:00"/>
    <s v="ca2116b13b1421ff525155aaedef9487ec2b8aaa"/>
    <s v="2020-04-06T20:00:00Z"/>
    <n v="91"/>
    <n v="1059"/>
    <n v="29617"/>
    <n v="29617"/>
    <n v="29617"/>
    <n v="24"/>
    <n v="24"/>
    <n v="123"/>
    <n v="844"/>
    <n v="436"/>
    <n v="1280"/>
    <n v="6045680"/>
    <x v="1"/>
  </r>
  <r>
    <x v="32"/>
    <x v="22"/>
    <n v="4371"/>
    <n v="27256"/>
    <m/>
    <m/>
    <n v="1106"/>
    <m/>
    <m/>
    <m/>
    <m/>
    <n v="288"/>
    <s v="A"/>
    <d v="2020-04-07T10:00:00"/>
    <s v="b05b05647ae61796dc891dbf9d8e742e2b8bccbd"/>
    <s v="2020-04-07T20:00:00Z"/>
    <n v="103"/>
    <n v="1106"/>
    <n v="31627"/>
    <n v="31627"/>
    <n v="31627"/>
    <n v="24"/>
    <n v="12"/>
    <n v="47"/>
    <n v="1684"/>
    <n v="326"/>
    <n v="2010"/>
    <n v="6045680"/>
    <x v="1"/>
  </r>
  <r>
    <x v="33"/>
    <x v="22"/>
    <n v="5529"/>
    <n v="32933"/>
    <m/>
    <m/>
    <n v="1210"/>
    <m/>
    <m/>
    <m/>
    <m/>
    <n v="365"/>
    <s v="A"/>
    <d v="2020-04-08T10:00:00"/>
    <s v="6446fac46405ef87cbde555e72dca50ceed52b49"/>
    <s v="2020-04-08T20:00:00Z"/>
    <n v="124"/>
    <n v="1210"/>
    <n v="38462"/>
    <n v="38462"/>
    <n v="38462"/>
    <n v="24"/>
    <n v="21"/>
    <n v="104"/>
    <n v="5677"/>
    <n v="1158"/>
    <n v="6835"/>
    <n v="6045680"/>
    <x v="1"/>
  </r>
  <r>
    <x v="34"/>
    <x v="22"/>
    <n v="6185"/>
    <n v="35344"/>
    <m/>
    <m/>
    <n v="1348"/>
    <m/>
    <m/>
    <m/>
    <m/>
    <n v="376"/>
    <s v="A"/>
    <d v="2020-04-09T10:00:00"/>
    <s v="2150d352956ca2a4fa67a4cf5ac1ce3be5d29d19"/>
    <s v="2020-04-09T20:00:00Z"/>
    <n v="138"/>
    <n v="1348"/>
    <n v="41529"/>
    <n v="41529"/>
    <n v="41529"/>
    <n v="24"/>
    <n v="14"/>
    <n v="138"/>
    <n v="2411"/>
    <n v="656"/>
    <n v="3067"/>
    <n v="6045680"/>
    <x v="1"/>
  </r>
  <r>
    <x v="35"/>
    <x v="22"/>
    <n v="6968"/>
    <n v="37480"/>
    <m/>
    <m/>
    <n v="1413"/>
    <m/>
    <m/>
    <m/>
    <m/>
    <n v="397"/>
    <s v="A"/>
    <d v="2020-04-10T10:00:00"/>
    <s v="aa3b7f19e3a7e78fdf9ae5354137bf1706bd3e01"/>
    <s v="2020-04-10T20:00:00Z"/>
    <n v="171"/>
    <n v="1413"/>
    <n v="44448"/>
    <n v="44448"/>
    <n v="44448"/>
    <n v="24"/>
    <n v="33"/>
    <n v="65"/>
    <n v="2136"/>
    <n v="783"/>
    <n v="2919"/>
    <n v="6045680"/>
    <x v="1"/>
  </r>
  <r>
    <x v="36"/>
    <x v="22"/>
    <n v="7694"/>
    <n v="39544"/>
    <m/>
    <m/>
    <n v="1709"/>
    <m/>
    <m/>
    <m/>
    <m/>
    <n v="431"/>
    <s v="A"/>
    <d v="2020-04-11T10:00:00"/>
    <s v="2ddb13a518e5cbb668c5d1e76eebe48e52a8d6eb"/>
    <s v="2020-04-11T20:00:00Z"/>
    <n v="206"/>
    <n v="1709"/>
    <n v="47238"/>
    <n v="47238"/>
    <n v="47238"/>
    <n v="24"/>
    <n v="35"/>
    <n v="296"/>
    <n v="2064"/>
    <n v="726"/>
    <n v="2790"/>
    <n v="6045680"/>
    <x v="1"/>
  </r>
  <r>
    <x v="37"/>
    <x v="22"/>
    <n v="8225"/>
    <n v="41539"/>
    <m/>
    <m/>
    <n v="1860"/>
    <m/>
    <m/>
    <m/>
    <m/>
    <n v="456"/>
    <s v="A"/>
    <d v="2020-04-12T10:00:00"/>
    <s v="8ba0b53279f8efd87986afb76267a02ebd5637bd"/>
    <s v="2020-04-12T20:00:00Z"/>
    <n v="235"/>
    <n v="1860"/>
    <n v="49764"/>
    <n v="49764"/>
    <n v="49764"/>
    <n v="24"/>
    <n v="29"/>
    <n v="151"/>
    <n v="1995"/>
    <n v="531"/>
    <n v="2526"/>
    <n v="6045680"/>
    <x v="1"/>
  </r>
  <r>
    <x v="38"/>
    <x v="22"/>
    <n v="8936"/>
    <n v="42815"/>
    <m/>
    <m/>
    <n v="1975"/>
    <m/>
    <m/>
    <m/>
    <m/>
    <n v="603"/>
    <s v="A"/>
    <d v="2020-04-13T10:00:00"/>
    <s v="13aa01da2013a38100c411620dc4be2ac1b7b54f"/>
    <s v="2020-04-13T20:00:00Z"/>
    <n v="262"/>
    <n v="1975"/>
    <n v="51751"/>
    <n v="51751"/>
    <n v="51751"/>
    <n v="24"/>
    <n v="27"/>
    <n v="115"/>
    <n v="1276"/>
    <n v="711"/>
    <n v="1987"/>
    <n v="6045680"/>
    <x v="1"/>
  </r>
  <r>
    <x v="39"/>
    <x v="22"/>
    <n v="9472"/>
    <n v="44261"/>
    <m/>
    <m/>
    <n v="2122"/>
    <m/>
    <m/>
    <m/>
    <m/>
    <n v="607"/>
    <s v="A"/>
    <d v="2020-04-14T10:00:00"/>
    <s v="7791ef97ecb5dc2a461c316abff41cf8b0948f60"/>
    <s v="2020-04-14T20:00:00Z"/>
    <n v="302"/>
    <n v="2122"/>
    <n v="53733"/>
    <n v="53733"/>
    <n v="53733"/>
    <n v="24"/>
    <n v="40"/>
    <n v="147"/>
    <n v="1446"/>
    <n v="536"/>
    <n v="1982"/>
    <n v="6045680"/>
    <x v="1"/>
  </r>
  <r>
    <x v="40"/>
    <x v="22"/>
    <n v="10032"/>
    <n v="45731"/>
    <m/>
    <m/>
    <n v="2231"/>
    <m/>
    <m/>
    <m/>
    <m/>
    <n v="607"/>
    <s v="A"/>
    <d v="2020-04-15T10:00:00"/>
    <s v="805353d49487c9e05ae2e402270cae3aafd63a7b"/>
    <s v="2020-04-15T20:00:00Z"/>
    <n v="413"/>
    <n v="2231"/>
    <n v="55763"/>
    <n v="55763"/>
    <n v="55763"/>
    <n v="24"/>
    <n v="111"/>
    <n v="109"/>
    <n v="1470"/>
    <n v="560"/>
    <n v="2030"/>
    <n v="6045680"/>
    <x v="1"/>
  </r>
  <r>
    <x v="41"/>
    <x v="22"/>
    <n v="10784"/>
    <n v="48059"/>
    <m/>
    <m/>
    <n v="2451"/>
    <m/>
    <m/>
    <m/>
    <m/>
    <n v="736"/>
    <s v="A"/>
    <d v="2020-04-16T10:00:00"/>
    <s v="8818e1bb2d6cc6619f9c4f24bc810585c139e0ac"/>
    <s v="2020-04-16T20:00:00Z"/>
    <n v="459"/>
    <n v="2451"/>
    <n v="58843"/>
    <n v="58843"/>
    <n v="58843"/>
    <n v="24"/>
    <n v="46"/>
    <n v="220"/>
    <n v="2328"/>
    <n v="752"/>
    <n v="3080"/>
    <n v="6045680"/>
    <x v="1"/>
  </r>
  <r>
    <x v="42"/>
    <x v="22"/>
    <n v="11572"/>
    <n v="50437"/>
    <m/>
    <m/>
    <n v="2612"/>
    <m/>
    <m/>
    <m/>
    <m/>
    <n v="736"/>
    <s v="A"/>
    <d v="2020-04-17T10:00:00"/>
    <s v="90e8f9f77bc769fc634e2ed4239e4e34835b85a5"/>
    <s v="2020-04-17T20:00:00Z"/>
    <n v="494"/>
    <n v="2612"/>
    <n v="62009"/>
    <n v="62009"/>
    <n v="62009"/>
    <n v="24"/>
    <n v="35"/>
    <n v="161"/>
    <n v="2378"/>
    <n v="788"/>
    <n v="3166"/>
    <n v="6045680"/>
    <x v="1"/>
  </r>
  <r>
    <x v="43"/>
    <x v="22"/>
    <n v="12308"/>
    <n v="53062"/>
    <m/>
    <m/>
    <n v="2757"/>
    <m/>
    <m/>
    <m/>
    <m/>
    <n v="771"/>
    <s v="A"/>
    <d v="2020-04-18T10:00:00"/>
    <s v="0794942510e72aeb5d4622be52e41d16d26dda60"/>
    <s v="2020-04-18T20:00:00Z"/>
    <n v="534"/>
    <n v="2757"/>
    <n v="65370"/>
    <n v="65370"/>
    <n v="65370"/>
    <n v="24"/>
    <n v="40"/>
    <n v="145"/>
    <n v="2625"/>
    <n v="736"/>
    <n v="3361"/>
    <n v="6045680"/>
    <x v="1"/>
  </r>
  <r>
    <x v="44"/>
    <x v="22"/>
    <n v="12830"/>
    <n v="55061"/>
    <m/>
    <m/>
    <n v="2886"/>
    <m/>
    <m/>
    <m/>
    <m/>
    <n v="914"/>
    <s v="A"/>
    <d v="2020-04-19T10:00:00"/>
    <s v="a6c152d3e1948a3a284659500e93ee5326944581"/>
    <s v="2020-04-19T20:00:00Z"/>
    <n v="548"/>
    <n v="2886"/>
    <n v="67891"/>
    <n v="67891"/>
    <n v="67891"/>
    <n v="24"/>
    <n v="14"/>
    <n v="129"/>
    <n v="1999"/>
    <n v="522"/>
    <n v="2521"/>
    <n v="6045680"/>
    <x v="1"/>
  </r>
  <r>
    <x v="45"/>
    <x v="22"/>
    <n v="13684"/>
    <n v="57713"/>
    <m/>
    <m/>
    <n v="3014"/>
    <m/>
    <m/>
    <m/>
    <m/>
    <n v="917"/>
    <s v="A"/>
    <d v="2020-04-20T10:00:00"/>
    <s v="eba3c9c49d453b7c1f6842ecee003e64cbeebd8e"/>
    <s v="2020-04-20T20:00:00Z"/>
    <n v="582"/>
    <n v="3014"/>
    <n v="71397"/>
    <n v="71397"/>
    <n v="71397"/>
    <n v="24"/>
    <n v="34"/>
    <n v="128"/>
    <n v="2652"/>
    <n v="854"/>
    <n v="3506"/>
    <n v="6045680"/>
    <x v="1"/>
  </r>
  <r>
    <x v="46"/>
    <x v="22"/>
    <n v="14193"/>
    <n v="59442"/>
    <m/>
    <n v="1433"/>
    <n v="3158"/>
    <n v="526"/>
    <m/>
    <m/>
    <m/>
    <n v="930"/>
    <s v="A"/>
    <d v="2020-04-21T10:00:00"/>
    <s v="8b970f31e5f547127490c3a8c75c0d4dfce9b752"/>
    <s v="2020-04-21T20:00:00Z"/>
    <n v="652"/>
    <n v="3158"/>
    <n v="73635"/>
    <n v="73635"/>
    <n v="73635"/>
    <n v="24"/>
    <n v="70"/>
    <n v="144"/>
    <n v="1729"/>
    <n v="509"/>
    <n v="2238"/>
    <n v="6045680"/>
    <x v="1"/>
  </r>
  <r>
    <x v="47"/>
    <x v="22"/>
    <n v="14775"/>
    <n v="61754"/>
    <m/>
    <n v="1432"/>
    <n v="3325"/>
    <n v="527"/>
    <m/>
    <m/>
    <m/>
    <n v="981"/>
    <s v="A"/>
    <d v="2020-04-21T10:00:00"/>
    <s v="a4c31581c81a87f7b42a665efeaaeba8ab880e53"/>
    <s v="2020-04-22T20:00:00Z"/>
    <n v="698"/>
    <n v="3325"/>
    <n v="76529"/>
    <n v="76529"/>
    <n v="76529"/>
    <n v="24"/>
    <n v="46"/>
    <n v="167"/>
    <n v="2312"/>
    <n v="582"/>
    <n v="2894"/>
    <n v="6045680"/>
    <x v="1"/>
  </r>
  <r>
    <x v="48"/>
    <x v="22"/>
    <n v="15737"/>
    <n v="64363"/>
    <m/>
    <n v="1405"/>
    <n v="3477"/>
    <n v="515"/>
    <m/>
    <m/>
    <m/>
    <n v="1040"/>
    <s v="A"/>
    <d v="2020-04-23T10:00:00"/>
    <s v="b41928e5b2d705bb1e1a807b7de587b5d3de392a"/>
    <s v="2020-04-23T20:00:00Z"/>
    <n v="748"/>
    <n v="3477"/>
    <n v="80100"/>
    <n v="80100"/>
    <n v="80100"/>
    <n v="24"/>
    <n v="50"/>
    <n v="152"/>
    <n v="2609"/>
    <n v="962"/>
    <n v="3571"/>
    <n v="6045680"/>
    <x v="1"/>
  </r>
  <r>
    <x v="49"/>
    <x v="22"/>
    <n v="16616"/>
    <n v="68100"/>
    <m/>
    <n v="1425"/>
    <n v="3618"/>
    <n v="547"/>
    <m/>
    <m/>
    <m/>
    <n v="1108"/>
    <s v="A"/>
    <d v="2020-04-24T10:00:00"/>
    <s v="968879e8fb197066eb97203a0dab89ef84532217"/>
    <s v="2020-04-24T20:00:00Z"/>
    <n v="798"/>
    <n v="3618"/>
    <n v="84716"/>
    <n v="84716"/>
    <n v="84716"/>
    <n v="24"/>
    <n v="50"/>
    <n v="141"/>
    <n v="3737"/>
    <n v="879"/>
    <n v="4616"/>
    <n v="6045680"/>
    <x v="1"/>
  </r>
  <r>
    <x v="50"/>
    <x v="22"/>
    <n v="17766"/>
    <n v="71357"/>
    <m/>
    <n v="1408"/>
    <n v="3760"/>
    <n v="538"/>
    <m/>
    <m/>
    <m/>
    <n v="1165"/>
    <s v="A"/>
    <d v="2020-04-25T10:00:00"/>
    <s v="669090633c8833dc5b83f490f51ecc904a53e4b8"/>
    <s v="2020-04-25T20:00:00Z"/>
    <n v="875"/>
    <n v="3760"/>
    <n v="89123"/>
    <n v="89123"/>
    <n v="89123"/>
    <n v="24"/>
    <n v="77"/>
    <n v="142"/>
    <n v="3257"/>
    <n v="1150"/>
    <n v="4407"/>
    <n v="6045680"/>
    <x v="1"/>
  </r>
  <r>
    <x v="51"/>
    <x v="22"/>
    <n v="18581"/>
    <n v="78084"/>
    <m/>
    <n v="1463"/>
    <n v="3962"/>
    <n v="530"/>
    <m/>
    <m/>
    <m/>
    <n v="1177"/>
    <s v="A"/>
    <d v="2020-04-26T10:00:00"/>
    <s v="40a280451cc65d41dd97406b392dea4617c58b86"/>
    <s v="2020-04-26T20:00:00Z"/>
    <n v="910"/>
    <n v="3962"/>
    <n v="96665"/>
    <n v="96665"/>
    <n v="96665"/>
    <n v="24"/>
    <n v="35"/>
    <n v="202"/>
    <n v="6727"/>
    <n v="815"/>
    <n v="7542"/>
    <n v="6045680"/>
    <x v="1"/>
  </r>
  <r>
    <x v="52"/>
    <x v="22"/>
    <n v="19487"/>
    <n v="85489"/>
    <m/>
    <n v="1513"/>
    <n v="4101"/>
    <n v="535"/>
    <m/>
    <m/>
    <m/>
    <n v="1263"/>
    <s v="A"/>
    <d v="2020-04-27T10:00:00"/>
    <s v="b73a7a706bf12620657b80b6afde0cee3128e02f"/>
    <s v="2020-04-27T20:00:00Z"/>
    <n v="945"/>
    <n v="4101"/>
    <n v="104976"/>
    <n v="104976"/>
    <n v="104976"/>
    <n v="24"/>
    <n v="35"/>
    <n v="139"/>
    <n v="7405"/>
    <n v="906"/>
    <n v="8311"/>
    <n v="6045680"/>
    <x v="1"/>
  </r>
  <r>
    <x v="53"/>
    <x v="22"/>
    <n v="20113"/>
    <n v="87672"/>
    <m/>
    <n v="1528"/>
    <n v="4268"/>
    <n v="551"/>
    <m/>
    <m/>
    <m/>
    <n v="1295"/>
    <s v="A"/>
    <d v="2020-04-28T10:00:00"/>
    <s v="f565989c4734d1a8f4f9d6c365098494ced879f7"/>
    <s v="2020-04-28T20:00:00Z"/>
    <n v="1016"/>
    <n v="4268"/>
    <n v="107785"/>
    <n v="107785"/>
    <n v="107785"/>
    <n v="24"/>
    <n v="71"/>
    <n v="167"/>
    <n v="2183"/>
    <n v="626"/>
    <n v="2809"/>
    <n v="6045680"/>
    <x v="1"/>
  </r>
  <r>
    <x v="54"/>
    <x v="22"/>
    <n v="20849"/>
    <n v="90080"/>
    <m/>
    <n v="1610"/>
    <n v="4402"/>
    <n v="586"/>
    <m/>
    <m/>
    <m/>
    <n v="1361"/>
    <s v="A"/>
    <d v="2020-04-29T10:00:00"/>
    <s v="614cbd1ee3d73611d56e0725e5a75fc68c50ae13"/>
    <s v="2020-04-29T20:00:00Z"/>
    <n v="1078"/>
    <n v="4402"/>
    <n v="110929"/>
    <n v="110929"/>
    <n v="110929"/>
    <n v="24"/>
    <n v="62"/>
    <n v="134"/>
    <n v="2408"/>
    <n v="736"/>
    <n v="3144"/>
    <n v="6045680"/>
    <x v="1"/>
  </r>
  <r>
    <x v="55"/>
    <x v="22"/>
    <n v="21742"/>
    <n v="92617"/>
    <m/>
    <n v="1711"/>
    <n v="4559"/>
    <n v="590"/>
    <m/>
    <m/>
    <m/>
    <n v="1432"/>
    <s v="A"/>
    <d v="2020-04-30T10:00:00"/>
    <s v="b165947d0d332191ee6df78b0c5bf8dbbbf56f97"/>
    <s v="2020-04-30T20:00:00Z"/>
    <n v="1140"/>
    <n v="4559"/>
    <n v="114359"/>
    <n v="114359"/>
    <n v="114359"/>
    <n v="24"/>
    <n v="62"/>
    <n v="157"/>
    <n v="2537"/>
    <n v="893"/>
    <n v="3430"/>
    <n v="6045680"/>
    <x v="1"/>
  </r>
  <r>
    <x v="56"/>
    <x v="22"/>
    <n v="23472"/>
    <n v="97511"/>
    <m/>
    <n v="1668"/>
    <n v="4718"/>
    <n v="568"/>
    <m/>
    <m/>
    <m/>
    <n v="1517"/>
    <s v="A"/>
    <d v="2020-05-01T10:00:00"/>
    <s v="52f17a7d3fc6ce10546305e0dcb654a75c0bb76d"/>
    <s v="2020-05-01T20:00:00Z"/>
    <n v="1192"/>
    <n v="4718"/>
    <n v="120983"/>
    <n v="120983"/>
    <n v="120983"/>
    <n v="24"/>
    <n v="52"/>
    <n v="159"/>
    <n v="4894"/>
    <n v="1730"/>
    <n v="6624"/>
    <n v="6045680"/>
    <x v="1"/>
  </r>
  <r>
    <x v="57"/>
    <x v="22"/>
    <n v="24473"/>
    <n v="101049"/>
    <m/>
    <n v="1657"/>
    <n v="4910"/>
    <n v="566"/>
    <m/>
    <m/>
    <m/>
    <n v="1590"/>
    <s v="A"/>
    <d v="2020-05-02T10:00:00"/>
    <s v="5b6a6b2154b816e1e8db6855adcc43a634e8ccb8"/>
    <s v="2020-05-02T20:00:00Z"/>
    <n v="1251"/>
    <n v="4910"/>
    <n v="125522"/>
    <n v="125522"/>
    <n v="125522"/>
    <n v="24"/>
    <n v="59"/>
    <n v="192"/>
    <n v="3538"/>
    <n v="1001"/>
    <n v="4539"/>
    <n v="6045680"/>
    <x v="1"/>
  </r>
  <r>
    <x v="58"/>
    <x v="22"/>
    <n v="25462"/>
    <n v="107332"/>
    <m/>
    <n v="1635"/>
    <n v="5051"/>
    <n v="565"/>
    <m/>
    <m/>
    <m/>
    <n v="1666"/>
    <s v="A"/>
    <d v="2020-05-03T10:00:00"/>
    <s v="5be6db1574edb7d751959d95c9eb8aea8873e6a5"/>
    <s v="2020-05-03T20:00:00Z"/>
    <n v="1281"/>
    <n v="5051"/>
    <n v="132794"/>
    <n v="132794"/>
    <n v="132794"/>
    <n v="24"/>
    <n v="30"/>
    <n v="141"/>
    <n v="6283"/>
    <n v="989"/>
    <n v="7272"/>
    <n v="6045680"/>
    <x v="1"/>
  </r>
  <r>
    <x v="59"/>
    <x v="22"/>
    <n v="26408"/>
    <n v="110587"/>
    <m/>
    <n v="1649"/>
    <n v="5199"/>
    <n v="563"/>
    <m/>
    <m/>
    <m/>
    <n v="1695"/>
    <s v="A"/>
    <d v="2020-05-04T10:00:00"/>
    <s v="cc43d2ca1c387c2964f811b8af214ce8c50b6cc0"/>
    <s v="2020-05-04T20:00:00Z"/>
    <n v="1317"/>
    <n v="5199"/>
    <n v="136995"/>
    <n v="136995"/>
    <n v="136995"/>
    <n v="24"/>
    <n v="36"/>
    <n v="148"/>
    <n v="3255"/>
    <n v="946"/>
    <n v="4201"/>
    <n v="6045680"/>
    <x v="1"/>
  </r>
  <r>
    <x v="60"/>
    <x v="22"/>
    <n v="27117"/>
    <n v="112986"/>
    <m/>
    <n v="1693"/>
    <n v="5337"/>
    <n v="573"/>
    <m/>
    <m/>
    <m/>
    <n v="1810"/>
    <s v="A"/>
    <d v="2020-05-05T10:00:00"/>
    <s v="d3cefd3286163525658d9cb622d3576b72f71b31"/>
    <s v="2020-05-05T20:00:00Z"/>
    <n v="1390"/>
    <n v="5337"/>
    <n v="140103"/>
    <n v="140103"/>
    <n v="140103"/>
    <n v="24"/>
    <n v="73"/>
    <n v="138"/>
    <n v="2399"/>
    <n v="709"/>
    <n v="3108"/>
    <n v="6045680"/>
    <x v="1"/>
  </r>
  <r>
    <x v="61"/>
    <x v="22"/>
    <n v="28163"/>
    <n v="115849"/>
    <m/>
    <n v="1707"/>
    <n v="5497"/>
    <n v="584"/>
    <m/>
    <m/>
    <m/>
    <n v="1903"/>
    <s v="A"/>
    <d v="2020-05-06T10:00:00"/>
    <s v="59b43e670179ff1df5dced4ce775c1929464ecbb"/>
    <s v="2020-05-06T20:00:00Z"/>
    <n v="1437"/>
    <n v="5497"/>
    <n v="144012"/>
    <n v="144012"/>
    <n v="144012"/>
    <n v="24"/>
    <n v="47"/>
    <n v="160"/>
    <n v="2863"/>
    <n v="1046"/>
    <n v="3909"/>
    <n v="6045680"/>
    <x v="1"/>
  </r>
  <r>
    <x v="62"/>
    <x v="22"/>
    <n v="29374"/>
    <n v="119226"/>
    <m/>
    <n v="1683"/>
    <n v="5663"/>
    <n v="584"/>
    <m/>
    <m/>
    <m/>
    <n v="2029"/>
    <s v="A"/>
    <d v="2020-05-07T10:00:00"/>
    <s v="de1008533f73b0a33b71be20ad889273392a7734"/>
    <s v="2020-05-07T20:00:00Z"/>
    <n v="1503"/>
    <n v="5663"/>
    <n v="148600"/>
    <n v="148600"/>
    <n v="148600"/>
    <n v="24"/>
    <n v="66"/>
    <n v="166"/>
    <n v="3377"/>
    <n v="1211"/>
    <n v="4588"/>
    <n v="6045680"/>
    <x v="1"/>
  </r>
  <r>
    <x v="63"/>
    <x v="22"/>
    <n v="30485"/>
    <n v="121702"/>
    <m/>
    <n v="1674"/>
    <n v="5811"/>
    <n v="571"/>
    <m/>
    <m/>
    <m/>
    <n v="2041"/>
    <s v="A"/>
    <d v="2020-05-08T10:00:00"/>
    <s v="a40950a18445cbc462e6d21b498783fa36ae1bbd"/>
    <s v="2020-05-08T20:00:00Z"/>
    <n v="1560"/>
    <n v="5811"/>
    <n v="152187"/>
    <n v="152187"/>
    <n v="152187"/>
    <n v="24"/>
    <n v="57"/>
    <n v="148"/>
    <n v="2476"/>
    <n v="1111"/>
    <n v="3587"/>
    <n v="6045680"/>
    <x v="1"/>
  </r>
  <r>
    <x v="64"/>
    <x v="22"/>
    <n v="31534"/>
    <n v="124494"/>
    <m/>
    <n v="1665"/>
    <n v="5932"/>
    <n v="575"/>
    <m/>
    <m/>
    <m/>
    <n v="2159"/>
    <m/>
    <d v="2020-05-09T10:00:00"/>
    <s v="060cc4193d34af758c039f658476fcae0084f322"/>
    <s v="2020-05-09T20:00:00Z"/>
    <n v="1614"/>
    <n v="5932"/>
    <n v="156028"/>
    <n v="156028"/>
    <n v="156028"/>
    <n v="24"/>
    <n v="54"/>
    <n v="121"/>
    <n v="2792"/>
    <n v="1049"/>
    <n v="3841"/>
    <n v="6045680"/>
    <x v="1"/>
  </r>
  <r>
    <x v="65"/>
    <x v="22"/>
    <n v="32587"/>
    <n v="127344"/>
    <m/>
    <n v="1640"/>
    <n v="5955"/>
    <n v="611"/>
    <m/>
    <m/>
    <m/>
    <n v="2293"/>
    <m/>
    <d v="2020-05-10T10:00:00"/>
    <s v="b7cb3d9e88496eb85ce756d3a094bdad5f916ca0"/>
    <s v="2020-05-10T20:00:00Z"/>
    <n v="1644"/>
    <n v="5955"/>
    <n v="159931"/>
    <n v="159931"/>
    <n v="159931"/>
    <n v="24"/>
    <n v="30"/>
    <n v="23"/>
    <n v="2850"/>
    <n v="1053"/>
    <n v="3903"/>
    <n v="6045680"/>
    <x v="1"/>
  </r>
  <r>
    <x v="66"/>
    <x v="22"/>
    <n v="33373"/>
    <n v="131407"/>
    <m/>
    <n v="1544"/>
    <n v="6183"/>
    <n v="585"/>
    <m/>
    <m/>
    <m/>
    <n v="2298"/>
    <m/>
    <d v="2020-05-11T10:00:00"/>
    <s v="18b34eceb38d5a6ff1b85aebb7018b36d8ef661a"/>
    <s v="2020-05-11T20:00:00Z"/>
    <n v="1683"/>
    <n v="6183"/>
    <n v="164780"/>
    <n v="164780"/>
    <n v="164780"/>
    <n v="24"/>
    <n v="39"/>
    <n v="228"/>
    <n v="4063"/>
    <n v="786"/>
    <n v="4849"/>
    <n v="6045680"/>
    <x v="1"/>
  </r>
  <r>
    <x v="67"/>
    <x v="22"/>
    <n v="34061"/>
    <n v="135442"/>
    <m/>
    <n v="1563"/>
    <n v="6287"/>
    <n v="590"/>
    <m/>
    <m/>
    <m/>
    <n v="2394"/>
    <m/>
    <d v="2020-05-12T10:00:00"/>
    <s v="1b2bdc997453e056cd3567e9331675dee5759225"/>
    <s v="2020-05-12T20:00:00Z"/>
    <n v="1756"/>
    <n v="6287"/>
    <n v="169503"/>
    <n v="169503"/>
    <n v="169503"/>
    <n v="24"/>
    <n v="73"/>
    <n v="104"/>
    <n v="4035"/>
    <n v="688"/>
    <n v="4723"/>
    <n v="6045680"/>
    <x v="1"/>
  </r>
  <r>
    <x v="68"/>
    <x v="22"/>
    <n v="34812"/>
    <n v="138762"/>
    <m/>
    <n v="1550"/>
    <n v="6404"/>
    <n v="572"/>
    <m/>
    <m/>
    <m/>
    <n v="2456"/>
    <m/>
    <d v="2020-05-13T10:00:00"/>
    <s v="f9cc0944f478cc08e0e95735b65e1cef089c6deb"/>
    <s v="2020-05-13T20:00:00Z"/>
    <n v="1809"/>
    <n v="6404"/>
    <n v="173574"/>
    <n v="173574"/>
    <n v="173574"/>
    <n v="24"/>
    <n v="53"/>
    <n v="117"/>
    <n v="3320"/>
    <n v="751"/>
    <n v="4071"/>
    <n v="6045680"/>
    <x v="1"/>
  </r>
  <r>
    <x v="69"/>
    <x v="22"/>
    <n v="35903"/>
    <n v="142551"/>
    <m/>
    <n v="1538"/>
    <n v="6553"/>
    <n v="569"/>
    <m/>
    <m/>
    <m/>
    <n v="2569"/>
    <m/>
    <d v="2020-05-14T10:00:00"/>
    <s v="6f833fc13c26af144289698bd73562356958fcc0"/>
    <s v="2020-05-14T20:00:00Z"/>
    <n v="1866"/>
    <n v="6553"/>
    <n v="178454"/>
    <n v="178454"/>
    <n v="178454"/>
    <n v="24"/>
    <n v="57"/>
    <n v="149"/>
    <n v="3789"/>
    <n v="1091"/>
    <n v="4880"/>
    <n v="6045680"/>
    <x v="1"/>
  </r>
  <r>
    <x v="70"/>
    <x v="22"/>
    <n v="36986"/>
    <n v="145840"/>
    <m/>
    <n v="1496"/>
    <n v="6679"/>
    <n v="598"/>
    <m/>
    <m/>
    <m/>
    <n v="2685"/>
    <m/>
    <d v="2020-05-15T10:00:00"/>
    <s v="2cb4a6832706a6ca86893ad03ad287c3211c9594"/>
    <s v="2020-05-15T20:00:00Z"/>
    <n v="1911"/>
    <n v="6679"/>
    <n v="182826"/>
    <n v="182826"/>
    <n v="182826"/>
    <n v="24"/>
    <n v="45"/>
    <n v="126"/>
    <n v="3289"/>
    <n v="1083"/>
    <n v="4372"/>
    <n v="6045680"/>
    <x v="1"/>
  </r>
  <r>
    <x v="71"/>
    <x v="22"/>
    <n v="37968"/>
    <n v="152207"/>
    <m/>
    <n v="1500"/>
    <n v="6755"/>
    <n v="598"/>
    <m/>
    <m/>
    <m/>
    <n v="2806"/>
    <m/>
    <d v="2020-05-16T10:00:00"/>
    <s v="22e93a3141b4021287cb034c6038ec14cb6f0f85"/>
    <s v="2020-05-16T20:00:00Z"/>
    <n v="1957"/>
    <n v="6755"/>
    <n v="190175"/>
    <n v="190175"/>
    <n v="190175"/>
    <n v="24"/>
    <n v="46"/>
    <n v="76"/>
    <n v="6367"/>
    <n v="982"/>
    <n v="7349"/>
    <n v="6045680"/>
    <x v="1"/>
  </r>
  <r>
    <x v="72"/>
    <x v="22"/>
    <n v="38804"/>
    <n v="156122"/>
    <m/>
    <n v="1460"/>
    <n v="6993"/>
    <n v="562"/>
    <m/>
    <m/>
    <m/>
    <n v="2816"/>
    <m/>
    <d v="2020-05-17T10:00:00"/>
    <s v="081dd702b5b76b95a909f169533b8dd0d6fc146b"/>
    <s v="2020-05-17T20:00:00Z"/>
    <n v="1992"/>
    <n v="6993"/>
    <n v="194926"/>
    <n v="194926"/>
    <n v="194926"/>
    <n v="24"/>
    <n v="35"/>
    <n v="238"/>
    <n v="3915"/>
    <n v="836"/>
    <n v="4751"/>
    <n v="6045680"/>
    <x v="1"/>
  </r>
  <r>
    <x v="73"/>
    <x v="22"/>
    <n v="39762"/>
    <n v="161744"/>
    <m/>
    <n v="1447"/>
    <n v="7086"/>
    <n v="555"/>
    <m/>
    <m/>
    <m/>
    <n v="2817"/>
    <m/>
    <d v="2020-05-18T10:00:00"/>
    <s v="715b7c0e8acb291d17431bb3293beac4d31fa0e2"/>
    <s v="2020-05-18T20:00:00Z"/>
    <n v="2023"/>
    <n v="7086"/>
    <n v="201506"/>
    <n v="201506"/>
    <n v="201506"/>
    <n v="24"/>
    <n v="31"/>
    <n v="93"/>
    <n v="5622"/>
    <n v="958"/>
    <n v="6580"/>
    <n v="6045680"/>
    <x v="1"/>
  </r>
  <r>
    <x v="74"/>
    <x v="22"/>
    <n v="41546"/>
    <n v="167112"/>
    <m/>
    <n v="1421"/>
    <n v="7199"/>
    <n v="537"/>
    <m/>
    <m/>
    <m/>
    <n v="2868"/>
    <m/>
    <d v="2020-05-19T10:00:00"/>
    <s v="3bcccf53d70b3c42480e80e8e01b2017a845e5f4"/>
    <s v="2020-05-19T20:00:00Z"/>
    <n v="2081"/>
    <n v="7199"/>
    <n v="208658"/>
    <n v="208658"/>
    <n v="208658"/>
    <n v="24"/>
    <n v="58"/>
    <n v="113"/>
    <n v="5368"/>
    <n v="1784"/>
    <n v="7152"/>
    <n v="6045680"/>
    <x v="1"/>
  </r>
  <r>
    <x v="75"/>
    <x v="22"/>
    <n v="42323"/>
    <n v="173007"/>
    <m/>
    <n v="1410"/>
    <n v="7393"/>
    <n v="539"/>
    <m/>
    <m/>
    <m/>
    <n v="2993"/>
    <m/>
    <d v="2020-05-20T10:00:00"/>
    <s v="ede4b150de2fd83dca080e1f391f518df1c9b3fb"/>
    <s v="2020-05-20T20:00:00Z"/>
    <n v="2123"/>
    <n v="7393"/>
    <n v="215330"/>
    <n v="215330"/>
    <n v="215330"/>
    <n v="24"/>
    <n v="42"/>
    <n v="194"/>
    <n v="5895"/>
    <n v="777"/>
    <n v="6672"/>
    <n v="6045680"/>
    <x v="1"/>
  </r>
  <r>
    <x v="76"/>
    <x v="22"/>
    <n v="43531"/>
    <n v="176702"/>
    <m/>
    <n v="1374"/>
    <n v="7485"/>
    <n v="526"/>
    <m/>
    <m/>
    <m/>
    <n v="3099"/>
    <m/>
    <d v="2020-05-21T10:00:00"/>
    <s v="194acef93e2429371b318828f6ff48b331e8e2a1"/>
    <s v="2020-05-21T20:00:00Z"/>
    <n v="2159"/>
    <n v="7485"/>
    <n v="220233"/>
    <n v="220233"/>
    <n v="220233"/>
    <n v="24"/>
    <n v="36"/>
    <n v="92"/>
    <n v="3695"/>
    <n v="1208"/>
    <n v="4903"/>
    <n v="6045680"/>
    <x v="1"/>
  </r>
  <r>
    <x v="77"/>
    <x v="22"/>
    <n v="44424"/>
    <n v="183478"/>
    <m/>
    <n v="1329"/>
    <n v="7634"/>
    <n v="506"/>
    <m/>
    <m/>
    <m/>
    <n v="3243"/>
    <m/>
    <d v="2020-05-22T10:00:00"/>
    <s v="2132b5d74331f5751aeea210edbb604c441359a4"/>
    <s v="2020-05-22T20:00:00Z"/>
    <n v="2207"/>
    <n v="7634"/>
    <n v="227902"/>
    <n v="227902"/>
    <n v="227902"/>
    <n v="24"/>
    <n v="48"/>
    <n v="149"/>
    <n v="6776"/>
    <n v="893"/>
    <n v="7669"/>
    <n v="6045680"/>
    <x v="1"/>
  </r>
  <r>
    <x v="78"/>
    <x v="22"/>
    <n v="45495"/>
    <n v="186832"/>
    <m/>
    <n v="1320"/>
    <n v="7825"/>
    <n v="524"/>
    <m/>
    <m/>
    <m/>
    <n v="3283"/>
    <m/>
    <d v="2020-05-23T10:00:00"/>
    <s v="ba1b517c10fd2628a646fed61c80e14d3d4273d6"/>
    <s v="2020-05-23T20:00:00Z"/>
    <n v="2243"/>
    <n v="7825"/>
    <n v="232327"/>
    <n v="232327"/>
    <n v="232327"/>
    <n v="24"/>
    <n v="36"/>
    <n v="191"/>
    <n v="3354"/>
    <n v="1071"/>
    <n v="4425"/>
    <n v="6045680"/>
    <x v="1"/>
  </r>
  <r>
    <x v="79"/>
    <x v="22"/>
    <n v="46313"/>
    <n v="194049"/>
    <m/>
    <n v="1290"/>
    <n v="7939"/>
    <n v="503"/>
    <m/>
    <m/>
    <m/>
    <n v="3319"/>
    <m/>
    <d v="2020-05-24T10:00:00"/>
    <s v="f6e87da6336669e12199d540fc2c322ecd83d293"/>
    <s v="2020-05-24T20:00:00Z"/>
    <n v="2277"/>
    <n v="7939"/>
    <n v="240362"/>
    <n v="240362"/>
    <n v="240362"/>
    <n v="24"/>
    <n v="34"/>
    <n v="114"/>
    <n v="7217"/>
    <n v="818"/>
    <n v="8035"/>
    <n v="6045680"/>
    <x v="1"/>
  </r>
  <r>
    <x v="1"/>
    <x v="23"/>
    <n v="0"/>
    <n v="1"/>
    <m/>
    <m/>
    <m/>
    <m/>
    <m/>
    <m/>
    <m/>
    <m/>
    <m/>
    <m/>
    <s v="afeaee168d226837676a11a7aca8114cb50f864b"/>
    <s v="2020-03-07T21:00:00Z"/>
    <m/>
    <m/>
    <n v="1"/>
    <n v="1"/>
    <n v="1"/>
    <n v="23"/>
    <m/>
    <m/>
    <m/>
    <m/>
    <m/>
    <n v="1344212"/>
    <x v="3"/>
  </r>
  <r>
    <x v="2"/>
    <x v="23"/>
    <n v="0"/>
    <n v="1"/>
    <m/>
    <m/>
    <m/>
    <m/>
    <m/>
    <m/>
    <m/>
    <m/>
    <m/>
    <m/>
    <s v="3d24dd61bfa082a97f29b84ef0dc60f6f2380b32"/>
    <s v="2020-03-08T20:00:00Z"/>
    <m/>
    <m/>
    <n v="1"/>
    <n v="1"/>
    <n v="1"/>
    <n v="23"/>
    <n v="0"/>
    <n v="0"/>
    <n v="0"/>
    <n v="0"/>
    <n v="0"/>
    <n v="1344212"/>
    <x v="3"/>
  </r>
  <r>
    <x v="3"/>
    <x v="23"/>
    <n v="0"/>
    <n v="1"/>
    <m/>
    <m/>
    <m/>
    <m/>
    <m/>
    <m/>
    <m/>
    <m/>
    <m/>
    <m/>
    <s v="232bbbf5b1d6623364f1624cdceca7b7e4ffb988"/>
    <s v="2020-03-09T20:00:00Z"/>
    <m/>
    <m/>
    <n v="1"/>
    <n v="1"/>
    <n v="1"/>
    <n v="23"/>
    <n v="0"/>
    <n v="0"/>
    <n v="0"/>
    <n v="0"/>
    <n v="0"/>
    <n v="1344212"/>
    <x v="3"/>
  </r>
  <r>
    <x v="4"/>
    <x v="23"/>
    <n v="0"/>
    <n v="20"/>
    <n v="5"/>
    <m/>
    <m/>
    <m/>
    <m/>
    <m/>
    <m/>
    <m/>
    <m/>
    <m/>
    <s v="b0e0dbf007a9a9fcbbebeb82e267755cd026e953"/>
    <s v="2020-03-10T20:00:00Z"/>
    <m/>
    <m/>
    <n v="25"/>
    <n v="20"/>
    <n v="20"/>
    <n v="23"/>
    <n v="0"/>
    <n v="0"/>
    <n v="19"/>
    <n v="0"/>
    <n v="19"/>
    <n v="1344212"/>
    <x v="3"/>
  </r>
  <r>
    <x v="5"/>
    <x v="23"/>
    <n v="0"/>
    <n v="42"/>
    <n v="5"/>
    <m/>
    <m/>
    <m/>
    <m/>
    <m/>
    <m/>
    <m/>
    <m/>
    <m/>
    <s v="0ddac8633d226be8538d32dea5a8c925b5154acf"/>
    <s v="2020-03-11T20:00:00Z"/>
    <m/>
    <m/>
    <n v="47"/>
    <n v="42"/>
    <n v="42"/>
    <n v="23"/>
    <n v="0"/>
    <n v="0"/>
    <n v="22"/>
    <n v="0"/>
    <n v="22"/>
    <n v="1344212"/>
    <x v="3"/>
  </r>
  <r>
    <x v="6"/>
    <x v="23"/>
    <n v="1"/>
    <n v="65"/>
    <n v="20"/>
    <m/>
    <m/>
    <m/>
    <m/>
    <m/>
    <m/>
    <m/>
    <m/>
    <d v="2020-03-12T13:00:00"/>
    <s v="21ab9f643b305cc25bf778d45628085162802271"/>
    <s v="2020-03-12T20:00:00Z"/>
    <m/>
    <m/>
    <n v="86"/>
    <n v="66"/>
    <n v="66"/>
    <n v="23"/>
    <n v="0"/>
    <n v="0"/>
    <n v="23"/>
    <n v="1"/>
    <n v="24"/>
    <n v="1344212"/>
    <x v="3"/>
  </r>
  <r>
    <x v="7"/>
    <x v="23"/>
    <n v="3"/>
    <n v="91"/>
    <n v="17"/>
    <m/>
    <m/>
    <m/>
    <m/>
    <m/>
    <m/>
    <m/>
    <m/>
    <d v="2020-03-13T14:00:00"/>
    <s v="d674d7825063b2929c3fbcae00cadd690e5776b5"/>
    <s v="2020-03-13T20:00:00Z"/>
    <m/>
    <m/>
    <n v="111"/>
    <n v="94"/>
    <n v="94"/>
    <n v="23"/>
    <n v="0"/>
    <n v="0"/>
    <n v="26"/>
    <n v="2"/>
    <n v="28"/>
    <n v="1344212"/>
    <x v="3"/>
  </r>
  <r>
    <x v="8"/>
    <x v="23"/>
    <n v="3"/>
    <n v="91"/>
    <n v="17"/>
    <m/>
    <m/>
    <m/>
    <m/>
    <m/>
    <m/>
    <m/>
    <m/>
    <d v="2020-03-13T14:00:00"/>
    <s v="38ab39e4c87d4c96299af3b4aaf88f628155b6c3"/>
    <s v="2020-03-14T20:00:00Z"/>
    <m/>
    <m/>
    <n v="111"/>
    <n v="94"/>
    <n v="94"/>
    <n v="23"/>
    <n v="0"/>
    <n v="0"/>
    <n v="0"/>
    <n v="0"/>
    <n v="0"/>
    <n v="1344212"/>
    <x v="3"/>
  </r>
  <r>
    <x v="9"/>
    <x v="23"/>
    <n v="3"/>
    <n v="91"/>
    <n v="17"/>
    <m/>
    <m/>
    <m/>
    <m/>
    <m/>
    <m/>
    <m/>
    <m/>
    <d v="2020-03-13T14:00:00"/>
    <s v="3528400dd2a489e3d8cd3ee71de35a7534cd23f5"/>
    <s v="2020-03-15T20:00:00Z"/>
    <m/>
    <m/>
    <n v="111"/>
    <n v="94"/>
    <n v="94"/>
    <n v="23"/>
    <n v="0"/>
    <n v="0"/>
    <n v="0"/>
    <n v="0"/>
    <n v="0"/>
    <n v="1344212"/>
    <x v="3"/>
  </r>
  <r>
    <x v="10"/>
    <x v="23"/>
    <n v="17"/>
    <n v="764"/>
    <m/>
    <m/>
    <m/>
    <m/>
    <m/>
    <m/>
    <m/>
    <m/>
    <m/>
    <d v="2020-03-16T15:51:00"/>
    <s v="44e3f5dcb8e1a9bab9382df3055dfbff4dc731ba"/>
    <s v="2020-03-16T20:00:00Z"/>
    <m/>
    <m/>
    <n v="781"/>
    <n v="781"/>
    <n v="781"/>
    <n v="23"/>
    <n v="0"/>
    <n v="0"/>
    <n v="673"/>
    <n v="14"/>
    <n v="687"/>
    <n v="1344212"/>
    <x v="3"/>
  </r>
  <r>
    <x v="11"/>
    <x v="23"/>
    <n v="32"/>
    <n v="1303"/>
    <m/>
    <m/>
    <m/>
    <m/>
    <m/>
    <m/>
    <m/>
    <m/>
    <m/>
    <d v="2020-03-17T12:00:00"/>
    <s v="943d325d5745c00a46310b9b2c6eb020163b1d65"/>
    <s v="2020-03-17T20:00:00Z"/>
    <m/>
    <m/>
    <n v="1335"/>
    <n v="1335"/>
    <n v="1335"/>
    <n v="23"/>
    <n v="0"/>
    <n v="0"/>
    <n v="539"/>
    <n v="15"/>
    <n v="554"/>
    <n v="1344212"/>
    <x v="3"/>
  </r>
  <r>
    <x v="12"/>
    <x v="23"/>
    <n v="43"/>
    <n v="1670"/>
    <m/>
    <m/>
    <m/>
    <m/>
    <m/>
    <m/>
    <m/>
    <m/>
    <m/>
    <d v="2020-03-18T12:00:00"/>
    <s v="f8ec8ac62077b73cbef0078cb2b8c099fe309708"/>
    <s v="2020-03-18T20:00:00Z"/>
    <m/>
    <m/>
    <n v="1713"/>
    <n v="1713"/>
    <n v="1713"/>
    <n v="23"/>
    <n v="0"/>
    <n v="0"/>
    <n v="367"/>
    <n v="11"/>
    <n v="378"/>
    <n v="1344212"/>
    <x v="3"/>
  </r>
  <r>
    <x v="13"/>
    <x v="23"/>
    <n v="53"/>
    <n v="2004"/>
    <m/>
    <m/>
    <m/>
    <m/>
    <m/>
    <m/>
    <m/>
    <m/>
    <m/>
    <d v="2020-03-19T12:15:00"/>
    <s v="67a67e0318524fe1dc2f7a679d93f8073b034de5"/>
    <s v="2020-03-19T20:00:00Z"/>
    <m/>
    <m/>
    <n v="2057"/>
    <n v="2057"/>
    <n v="2057"/>
    <n v="23"/>
    <n v="0"/>
    <n v="0"/>
    <n v="334"/>
    <n v="10"/>
    <n v="344"/>
    <n v="1344212"/>
    <x v="3"/>
  </r>
  <r>
    <x v="14"/>
    <x v="23"/>
    <n v="57"/>
    <n v="2264"/>
    <m/>
    <m/>
    <m/>
    <m/>
    <m/>
    <m/>
    <m/>
    <m/>
    <m/>
    <d v="2020-03-20T11:00:00"/>
    <s v="530faad333217ca7ac115e0ee0f5e113a2b598eb"/>
    <s v="2020-03-20T20:00:00Z"/>
    <m/>
    <m/>
    <n v="2321"/>
    <n v="2321"/>
    <n v="2321"/>
    <n v="23"/>
    <n v="0"/>
    <n v="0"/>
    <n v="260"/>
    <n v="4"/>
    <n v="264"/>
    <n v="1344212"/>
    <x v="3"/>
  </r>
  <r>
    <x v="15"/>
    <x v="23"/>
    <n v="73"/>
    <n v="2264"/>
    <m/>
    <m/>
    <m/>
    <m/>
    <m/>
    <m/>
    <m/>
    <m/>
    <m/>
    <d v="2020-03-21T13:30:00"/>
    <s v="3bb0e46a9ee15335be0c3270a1d2bb5e7ec31fd9"/>
    <s v="2020-03-21T20:00:00Z"/>
    <m/>
    <m/>
    <n v="2337"/>
    <n v="2337"/>
    <n v="2337"/>
    <n v="23"/>
    <n v="0"/>
    <n v="0"/>
    <n v="0"/>
    <n v="16"/>
    <n v="16"/>
    <n v="1344212"/>
    <x v="3"/>
  </r>
  <r>
    <x v="16"/>
    <x v="23"/>
    <n v="89"/>
    <n v="2264"/>
    <m/>
    <m/>
    <m/>
    <m/>
    <m/>
    <m/>
    <m/>
    <m/>
    <m/>
    <d v="2020-03-22T12:15:00"/>
    <s v="8052b9c8fa717462e6311a49ff662c98cb6eb496"/>
    <s v="2020-03-22T20:00:00Z"/>
    <m/>
    <m/>
    <n v="2353"/>
    <n v="2353"/>
    <n v="2353"/>
    <n v="23"/>
    <n v="0"/>
    <n v="0"/>
    <n v="0"/>
    <n v="16"/>
    <n v="16"/>
    <n v="1344212"/>
    <x v="3"/>
  </r>
  <r>
    <x v="17"/>
    <x v="23"/>
    <n v="107"/>
    <n v="2791"/>
    <m/>
    <m/>
    <m/>
    <m/>
    <m/>
    <m/>
    <m/>
    <m/>
    <s v="A"/>
    <d v="2020-03-23T11:30:00"/>
    <s v="b9593d94a3aaf47b37fdf4aa82f5d1d57d8ccbfd"/>
    <s v="2020-03-23T20:00:00Z"/>
    <m/>
    <m/>
    <n v="2898"/>
    <n v="2898"/>
    <n v="2898"/>
    <n v="23"/>
    <n v="0"/>
    <n v="0"/>
    <n v="527"/>
    <n v="18"/>
    <n v="545"/>
    <n v="1344212"/>
    <x v="3"/>
  </r>
  <r>
    <x v="18"/>
    <x v="23"/>
    <n v="125"/>
    <n v="3014"/>
    <m/>
    <m/>
    <m/>
    <m/>
    <m/>
    <m/>
    <m/>
    <m/>
    <s v="A"/>
    <d v="2020-03-24T12:00:00"/>
    <s v="aec5ab38c72838c8c03b42523975db73cdbaa10e"/>
    <s v="2020-03-24T20:00:00Z"/>
    <m/>
    <m/>
    <n v="3139"/>
    <n v="3139"/>
    <n v="3139"/>
    <n v="23"/>
    <n v="0"/>
    <n v="0"/>
    <n v="223"/>
    <n v="18"/>
    <n v="241"/>
    <n v="1344212"/>
    <x v="3"/>
  </r>
  <r>
    <x v="19"/>
    <x v="23"/>
    <n v="149"/>
    <n v="3177"/>
    <m/>
    <m/>
    <m/>
    <m/>
    <m/>
    <m/>
    <m/>
    <n v="7"/>
    <s v="A"/>
    <d v="2020-03-25T11:30:00"/>
    <s v="9ded9120137caeb97729277372b43f1a70ef8f4f"/>
    <s v="2020-03-25T20:00:00Z"/>
    <m/>
    <m/>
    <n v="3326"/>
    <n v="3326"/>
    <n v="3326"/>
    <n v="23"/>
    <n v="0"/>
    <n v="0"/>
    <n v="163"/>
    <n v="24"/>
    <n v="187"/>
    <n v="1344212"/>
    <x v="3"/>
  </r>
  <r>
    <x v="20"/>
    <x v="23"/>
    <n v="155"/>
    <n v="3394"/>
    <m/>
    <m/>
    <m/>
    <m/>
    <m/>
    <m/>
    <m/>
    <n v="16"/>
    <s v="A"/>
    <d v="2020-03-26T11:00:00"/>
    <s v="0dff50b7860a38e97521d2795e7df0adec7354a7"/>
    <s v="2020-03-26T20:00:00Z"/>
    <m/>
    <m/>
    <n v="3549"/>
    <n v="3549"/>
    <n v="3549"/>
    <n v="23"/>
    <n v="0"/>
    <n v="0"/>
    <n v="217"/>
    <n v="6"/>
    <n v="223"/>
    <n v="1344212"/>
    <x v="3"/>
  </r>
  <r>
    <x v="21"/>
    <x v="23"/>
    <n v="168"/>
    <n v="3394"/>
    <m/>
    <m/>
    <m/>
    <m/>
    <m/>
    <m/>
    <m/>
    <n v="24"/>
    <s v="A"/>
    <d v="2020-03-27T11:30:00"/>
    <s v="dbeb268328393dc92180927617e14dcb6f056b64"/>
    <s v="2020-03-27T20:00:00Z"/>
    <n v="1"/>
    <m/>
    <n v="3562"/>
    <n v="3562"/>
    <n v="3562"/>
    <n v="23"/>
    <n v="1"/>
    <n v="0"/>
    <n v="0"/>
    <n v="13"/>
    <n v="13"/>
    <n v="1344212"/>
    <x v="3"/>
  </r>
  <r>
    <x v="22"/>
    <x v="23"/>
    <n v="211"/>
    <n v="3394"/>
    <m/>
    <m/>
    <m/>
    <m/>
    <m/>
    <m/>
    <m/>
    <n v="36"/>
    <s v="A"/>
    <d v="2020-03-28T10:30:00"/>
    <s v="0836dc21f397994016d08fef22c52f0070e36917"/>
    <s v="2020-03-28T20:00:00Z"/>
    <n v="1"/>
    <m/>
    <n v="3605"/>
    <n v="3605"/>
    <n v="3605"/>
    <n v="23"/>
    <n v="0"/>
    <n v="0"/>
    <n v="0"/>
    <n v="43"/>
    <n v="43"/>
    <n v="1344212"/>
    <x v="3"/>
  </r>
  <r>
    <x v="23"/>
    <x v="23"/>
    <n v="253"/>
    <n v="3394"/>
    <m/>
    <m/>
    <m/>
    <m/>
    <m/>
    <m/>
    <m/>
    <n v="41"/>
    <s v="A"/>
    <d v="2020-03-29T14:20:00"/>
    <s v="ae7854e5bb58c8a8e3eb00a6b9f3810cbe0ed996"/>
    <s v="2020-03-29T20:00:00Z"/>
    <n v="3"/>
    <m/>
    <n v="3647"/>
    <n v="3647"/>
    <n v="3647"/>
    <n v="23"/>
    <n v="2"/>
    <n v="0"/>
    <n v="0"/>
    <n v="42"/>
    <n v="42"/>
    <n v="1344212"/>
    <x v="3"/>
  </r>
  <r>
    <x v="24"/>
    <x v="23"/>
    <n v="275"/>
    <n v="3394"/>
    <m/>
    <m/>
    <n v="49"/>
    <m/>
    <m/>
    <m/>
    <m/>
    <n v="41"/>
    <s v="A"/>
    <d v="2020-03-30T12:00:00"/>
    <s v="8cf8924ae332ffd044eef8d08a77199b2f9df5a6"/>
    <s v="2020-03-30T20:00:00Z"/>
    <n v="3"/>
    <n v="49"/>
    <n v="3669"/>
    <n v="3669"/>
    <n v="3669"/>
    <n v="23"/>
    <n v="0"/>
    <n v="49"/>
    <n v="0"/>
    <n v="22"/>
    <n v="22"/>
    <n v="1344212"/>
    <x v="3"/>
  </r>
  <r>
    <x v="25"/>
    <x v="23"/>
    <n v="303"/>
    <n v="6088"/>
    <m/>
    <m/>
    <n v="57"/>
    <m/>
    <m/>
    <m/>
    <m/>
    <n v="68"/>
    <s v="A"/>
    <d v="2020-03-31T10:30:00"/>
    <s v="7b83fb27f5e65bb8d50f63302166dc420b7d212f"/>
    <s v="2020-03-31T20:00:00Z"/>
    <n v="5"/>
    <n v="57"/>
    <n v="6391"/>
    <n v="6391"/>
    <n v="6391"/>
    <n v="23"/>
    <n v="2"/>
    <n v="8"/>
    <n v="2694"/>
    <n v="28"/>
    <n v="2722"/>
    <n v="1344212"/>
    <x v="3"/>
  </r>
  <r>
    <x v="26"/>
    <x v="23"/>
    <n v="344"/>
    <n v="6088"/>
    <m/>
    <m/>
    <n v="63"/>
    <m/>
    <m/>
    <m/>
    <m/>
    <n v="80"/>
    <s v="A"/>
    <d v="2020-04-01T11:00:00"/>
    <s v="8d983aa0d19decc3071a7a7ded16ea055f21dc54"/>
    <s v="2020-04-01T20:00:00Z"/>
    <n v="7"/>
    <n v="63"/>
    <n v="6432"/>
    <n v="6432"/>
    <n v="6432"/>
    <n v="23"/>
    <n v="2"/>
    <n v="6"/>
    <n v="0"/>
    <n v="41"/>
    <n v="41"/>
    <n v="1344212"/>
    <x v="3"/>
  </r>
  <r>
    <x v="27"/>
    <x v="23"/>
    <n v="376"/>
    <n v="6088"/>
    <m/>
    <m/>
    <n v="68"/>
    <m/>
    <m/>
    <m/>
    <m/>
    <n v="94"/>
    <s v="A"/>
    <d v="2020-04-02T10:00:00"/>
    <s v="2122936ed43bb34b5d6514923716d4e6b7a3608e"/>
    <s v="2020-04-02T20:00:00Z"/>
    <n v="7"/>
    <n v="68"/>
    <n v="6464"/>
    <n v="6464"/>
    <n v="6464"/>
    <n v="23"/>
    <n v="0"/>
    <n v="5"/>
    <n v="0"/>
    <n v="32"/>
    <n v="32"/>
    <n v="1344212"/>
    <x v="3"/>
  </r>
  <r>
    <x v="28"/>
    <x v="23"/>
    <n v="432"/>
    <n v="6088"/>
    <m/>
    <m/>
    <n v="75"/>
    <m/>
    <m/>
    <m/>
    <m/>
    <n v="113"/>
    <s v="A"/>
    <d v="2020-04-03T12:00:00"/>
    <s v="ff7ce1cb02ed3bf2b85c24bc2c7f8b6bc59edcd8"/>
    <s v="2020-04-03T20:00:00Z"/>
    <n v="9"/>
    <n v="75"/>
    <n v="6520"/>
    <n v="6520"/>
    <n v="6520"/>
    <n v="23"/>
    <n v="2"/>
    <n v="7"/>
    <n v="0"/>
    <n v="56"/>
    <n v="56"/>
    <n v="1344212"/>
    <x v="3"/>
  </r>
  <r>
    <x v="29"/>
    <x v="23"/>
    <n v="456"/>
    <n v="6088"/>
    <m/>
    <m/>
    <n v="83"/>
    <m/>
    <m/>
    <m/>
    <m/>
    <n v="140"/>
    <s v="A"/>
    <d v="2020-04-04T11:00:00"/>
    <s v="9f093ebf0b8e2f58cb5b2e972b3812c042d4e908"/>
    <s v="2020-04-04T20:00:00Z"/>
    <n v="10"/>
    <n v="83"/>
    <n v="6544"/>
    <n v="6544"/>
    <n v="6544"/>
    <n v="23"/>
    <n v="1"/>
    <n v="8"/>
    <n v="0"/>
    <n v="24"/>
    <n v="24"/>
    <n v="1344212"/>
    <x v="3"/>
  </r>
  <r>
    <x v="30"/>
    <x v="23"/>
    <n v="470"/>
    <n v="6088"/>
    <m/>
    <m/>
    <n v="86"/>
    <m/>
    <m/>
    <m/>
    <m/>
    <n v="156"/>
    <s v="A"/>
    <d v="2020-04-05T11:00:00"/>
    <s v="4814403baa5768898bd7a7b6ea80f4ab5fa67554"/>
    <s v="2020-04-05T20:00:00Z"/>
    <n v="10"/>
    <n v="86"/>
    <n v="6558"/>
    <n v="6558"/>
    <n v="6558"/>
    <n v="23"/>
    <n v="0"/>
    <n v="3"/>
    <n v="0"/>
    <n v="14"/>
    <n v="14"/>
    <n v="1344212"/>
    <x v="3"/>
  </r>
  <r>
    <x v="31"/>
    <x v="23"/>
    <n v="499"/>
    <n v="6088"/>
    <m/>
    <m/>
    <n v="92"/>
    <m/>
    <m/>
    <m/>
    <m/>
    <n v="158"/>
    <s v="A"/>
    <d v="2020-04-06T11:00:00"/>
    <s v="941f06892de9dbcdaa19e57444ecf1bc28cd528f"/>
    <s v="2020-04-06T20:00:00Z"/>
    <n v="10"/>
    <n v="92"/>
    <n v="6587"/>
    <n v="6587"/>
    <n v="6587"/>
    <n v="23"/>
    <n v="0"/>
    <n v="6"/>
    <n v="0"/>
    <n v="29"/>
    <n v="29"/>
    <n v="1344212"/>
    <x v="3"/>
  </r>
  <r>
    <x v="32"/>
    <x v="23"/>
    <n v="519"/>
    <n v="6088"/>
    <m/>
    <m/>
    <n v="99"/>
    <m/>
    <m/>
    <m/>
    <m/>
    <n v="176"/>
    <s v="A"/>
    <d v="2020-04-07T11:45:00"/>
    <s v="fad10cbd2cd4e4ddea073cdee8e26030597845e7"/>
    <s v="2020-04-07T20:00:00Z"/>
    <n v="12"/>
    <n v="99"/>
    <n v="6607"/>
    <n v="6607"/>
    <n v="6607"/>
    <n v="23"/>
    <n v="2"/>
    <n v="7"/>
    <n v="0"/>
    <n v="20"/>
    <n v="20"/>
    <n v="1344212"/>
    <x v="3"/>
  </r>
  <r>
    <x v="33"/>
    <x v="23"/>
    <n v="537"/>
    <n v="6088"/>
    <m/>
    <m/>
    <n v="101"/>
    <m/>
    <m/>
    <m/>
    <m/>
    <n v="187"/>
    <s v="A"/>
    <d v="2020-04-08T11:00:00"/>
    <s v="cf407af1f6eb02937e5519280933a02548938679"/>
    <s v="2020-04-08T20:00:00Z"/>
    <n v="14"/>
    <n v="101"/>
    <n v="6625"/>
    <n v="6625"/>
    <n v="6625"/>
    <n v="23"/>
    <n v="2"/>
    <n v="2"/>
    <n v="0"/>
    <n v="18"/>
    <n v="18"/>
    <n v="1344212"/>
    <x v="3"/>
  </r>
  <r>
    <x v="34"/>
    <x v="23"/>
    <n v="560"/>
    <n v="6088"/>
    <m/>
    <m/>
    <n v="105"/>
    <m/>
    <m/>
    <m/>
    <m/>
    <n v="202"/>
    <s v="A"/>
    <d v="2020-04-09T11:00:00"/>
    <s v="11c2db8e6663828e4197d7bc5829e9527e9418da"/>
    <s v="2020-04-09T20:00:00Z"/>
    <n v="16"/>
    <n v="105"/>
    <n v="6648"/>
    <n v="6648"/>
    <n v="6648"/>
    <n v="23"/>
    <n v="2"/>
    <n v="4"/>
    <n v="0"/>
    <n v="23"/>
    <n v="23"/>
    <n v="1344212"/>
    <x v="3"/>
  </r>
  <r>
    <x v="35"/>
    <x v="23"/>
    <n v="586"/>
    <n v="6088"/>
    <m/>
    <m/>
    <n v="111"/>
    <m/>
    <m/>
    <m/>
    <m/>
    <n v="246"/>
    <s v="A"/>
    <d v="2020-04-10T12:00:00"/>
    <s v="11b3197b875b016ef915c786e0b1d9040ec83aba"/>
    <s v="2020-04-10T20:00:00Z"/>
    <n v="17"/>
    <n v="111"/>
    <n v="6674"/>
    <n v="6674"/>
    <n v="6674"/>
    <n v="23"/>
    <n v="1"/>
    <n v="6"/>
    <n v="0"/>
    <n v="26"/>
    <n v="26"/>
    <n v="1344212"/>
    <x v="3"/>
  </r>
  <r>
    <x v="36"/>
    <x v="23"/>
    <n v="616"/>
    <n v="6088"/>
    <m/>
    <m/>
    <n v="114"/>
    <m/>
    <m/>
    <m/>
    <m/>
    <n v="256"/>
    <s v="A"/>
    <d v="2020-04-11T11:00:00"/>
    <s v="92c07d997c7ca9a34e81112f40b81ef0298089a1"/>
    <s v="2020-04-11T20:00:00Z"/>
    <n v="19"/>
    <n v="114"/>
    <n v="6704"/>
    <n v="6704"/>
    <n v="6704"/>
    <n v="23"/>
    <n v="2"/>
    <n v="3"/>
    <n v="0"/>
    <n v="30"/>
    <n v="30"/>
    <n v="1344212"/>
    <x v="3"/>
  </r>
  <r>
    <x v="37"/>
    <x v="23"/>
    <n v="633"/>
    <n v="6088"/>
    <m/>
    <m/>
    <n v="120"/>
    <m/>
    <m/>
    <m/>
    <m/>
    <n v="266"/>
    <s v="A"/>
    <d v="2020-04-12T10:30:00"/>
    <s v="c2cc4907c9866e00fede3ab0ad2d106e946af695"/>
    <s v="2020-04-12T20:00:00Z"/>
    <n v="19"/>
    <n v="120"/>
    <n v="6721"/>
    <n v="6721"/>
    <n v="6721"/>
    <n v="23"/>
    <n v="0"/>
    <n v="6"/>
    <n v="0"/>
    <n v="17"/>
    <n v="17"/>
    <n v="1344212"/>
    <x v="3"/>
  </r>
  <r>
    <x v="38"/>
    <x v="23"/>
    <n v="698"/>
    <n v="11608"/>
    <m/>
    <n v="22"/>
    <n v="124"/>
    <m/>
    <m/>
    <m/>
    <m/>
    <n v="273"/>
    <s v="A"/>
    <d v="2020-04-13T11:45:00"/>
    <s v="45c86faaf51473415956b43db2e5469e59fbefd0"/>
    <s v="2020-04-13T20:00:00Z"/>
    <n v="19"/>
    <n v="124"/>
    <n v="12306"/>
    <n v="12306"/>
    <n v="12306"/>
    <n v="23"/>
    <n v="0"/>
    <n v="4"/>
    <n v="5520"/>
    <n v="65"/>
    <n v="5585"/>
    <n v="1344212"/>
    <x v="3"/>
  </r>
  <r>
    <x v="39"/>
    <x v="23"/>
    <n v="734"/>
    <n v="11608"/>
    <m/>
    <n v="58"/>
    <n v="124"/>
    <n v="21"/>
    <m/>
    <n v="9"/>
    <m/>
    <n v="292"/>
    <s v="A"/>
    <d v="2020-04-14T11:45:00"/>
    <s v="c9021f736d76d5db3e6c7b24efd332a55bfcb475"/>
    <s v="2020-04-14T20:00:00Z"/>
    <n v="20"/>
    <n v="124"/>
    <n v="12342"/>
    <n v="12342"/>
    <n v="12342"/>
    <n v="23"/>
    <n v="1"/>
    <n v="0"/>
    <n v="0"/>
    <n v="36"/>
    <n v="36"/>
    <n v="1344212"/>
    <x v="3"/>
  </r>
  <r>
    <x v="40"/>
    <x v="23"/>
    <n v="770"/>
    <n v="14076"/>
    <m/>
    <n v="48"/>
    <n v="126"/>
    <n v="22"/>
    <m/>
    <n v="9"/>
    <m/>
    <n v="305"/>
    <s v="A"/>
    <d v="2020-04-15T12:00:00"/>
    <s v="7e3b34217593df99e8d53eb4baebea95cca163f8"/>
    <s v="2020-04-15T20:00:00Z"/>
    <n v="24"/>
    <n v="126"/>
    <n v="14846"/>
    <n v="14846"/>
    <n v="14846"/>
    <n v="23"/>
    <n v="4"/>
    <n v="2"/>
    <n v="2468"/>
    <n v="36"/>
    <n v="2504"/>
    <n v="1344212"/>
    <x v="3"/>
  </r>
  <r>
    <x v="41"/>
    <x v="23"/>
    <n v="796"/>
    <n v="14076"/>
    <m/>
    <n v="47"/>
    <n v="130"/>
    <n v="20"/>
    <m/>
    <n v="7"/>
    <m/>
    <n v="333"/>
    <s v="A"/>
    <d v="2020-04-16T11:45:00"/>
    <s v="672014ade8b845ebd19f6d0257ae15f0e234b3bc"/>
    <s v="2020-04-16T20:00:00Z"/>
    <n v="27"/>
    <n v="130"/>
    <n v="14872"/>
    <n v="14872"/>
    <n v="14872"/>
    <n v="23"/>
    <n v="3"/>
    <n v="4"/>
    <n v="0"/>
    <n v="26"/>
    <n v="26"/>
    <n v="1344212"/>
    <x v="3"/>
  </r>
  <r>
    <x v="42"/>
    <x v="23"/>
    <n v="827"/>
    <n v="14076"/>
    <m/>
    <n v="55"/>
    <n v="133"/>
    <n v="28"/>
    <m/>
    <n v="8"/>
    <m/>
    <n v="352"/>
    <s v="A"/>
    <d v="2020-04-17T11:45:00"/>
    <s v="3ec0b7a50af80a0eee4d4d2c7eafd639300891f2"/>
    <s v="2020-04-17T20:00:00Z"/>
    <n v="29"/>
    <n v="133"/>
    <n v="14903"/>
    <n v="14903"/>
    <n v="14903"/>
    <n v="23"/>
    <n v="2"/>
    <n v="3"/>
    <n v="0"/>
    <n v="31"/>
    <n v="31"/>
    <n v="1344212"/>
    <x v="3"/>
  </r>
  <r>
    <x v="43"/>
    <x v="23"/>
    <n v="847"/>
    <n v="14076"/>
    <m/>
    <n v="49"/>
    <n v="136"/>
    <n v="20"/>
    <m/>
    <n v="12"/>
    <m/>
    <n v="382"/>
    <s v="A"/>
    <d v="2020-04-18T15:00:00"/>
    <s v="e07a30dc6c6a44436345c8efc238e8d01d612e6c"/>
    <s v="2020-04-18T20:00:00Z"/>
    <n v="32"/>
    <n v="136"/>
    <n v="14923"/>
    <n v="14923"/>
    <n v="14923"/>
    <n v="23"/>
    <n v="3"/>
    <n v="3"/>
    <n v="0"/>
    <n v="20"/>
    <n v="20"/>
    <n v="1344212"/>
    <x v="3"/>
  </r>
  <r>
    <x v="44"/>
    <x v="23"/>
    <n v="867"/>
    <n v="14076"/>
    <m/>
    <n v="46"/>
    <n v="136"/>
    <n v="18"/>
    <m/>
    <n v="9"/>
    <m/>
    <n v="393"/>
    <s v="A"/>
    <d v="2020-04-19T11:15:00"/>
    <s v="ea3c8c6aefd4f7f46a18825ea19ee0c7516f836c"/>
    <s v="2020-04-19T20:00:00Z"/>
    <n v="34"/>
    <n v="136"/>
    <n v="14943"/>
    <n v="14943"/>
    <n v="14943"/>
    <n v="23"/>
    <n v="2"/>
    <n v="0"/>
    <n v="0"/>
    <n v="20"/>
    <n v="20"/>
    <n v="1344212"/>
    <x v="3"/>
  </r>
  <r>
    <x v="45"/>
    <x v="23"/>
    <n v="875"/>
    <n v="14076"/>
    <m/>
    <n v="39"/>
    <n v="138"/>
    <n v="16"/>
    <m/>
    <n v="9"/>
    <m/>
    <n v="414"/>
    <s v="A"/>
    <d v="2020-04-20T11:15:00"/>
    <s v="beb8d967cbc0ff9345f35494afe2651d2c990a3d"/>
    <s v="2020-04-20T20:00:00Z"/>
    <n v="35"/>
    <n v="138"/>
    <n v="14951"/>
    <n v="14951"/>
    <n v="14951"/>
    <n v="23"/>
    <n v="1"/>
    <n v="2"/>
    <n v="0"/>
    <n v="8"/>
    <n v="8"/>
    <n v="1344212"/>
    <x v="3"/>
  </r>
  <r>
    <x v="46"/>
    <x v="23"/>
    <n v="888"/>
    <n v="14076"/>
    <m/>
    <n v="40"/>
    <n v="139"/>
    <n v="16"/>
    <m/>
    <n v="8"/>
    <m/>
    <n v="443"/>
    <s v="A"/>
    <d v="2020-04-21T11:45:00"/>
    <s v="58845e780c3adccba8524a27fdb3390f36b8c812"/>
    <s v="2020-04-21T20:00:00Z"/>
    <n v="36"/>
    <n v="139"/>
    <n v="14964"/>
    <n v="14964"/>
    <n v="14964"/>
    <n v="23"/>
    <n v="1"/>
    <n v="1"/>
    <n v="0"/>
    <n v="13"/>
    <n v="13"/>
    <n v="1344212"/>
    <x v="3"/>
  </r>
  <r>
    <x v="47"/>
    <x v="23"/>
    <n v="907"/>
    <n v="16784"/>
    <m/>
    <n v="42"/>
    <n v="144"/>
    <n v="18"/>
    <m/>
    <n v="10"/>
    <m/>
    <n v="455"/>
    <s v="A"/>
    <d v="2020-04-22T11:45:00"/>
    <s v="fc7f482d7857e4d5239a231c762f0cd9920f40e5"/>
    <s v="2020-04-22T20:00:00Z"/>
    <n v="39"/>
    <n v="144"/>
    <n v="17691"/>
    <n v="17691"/>
    <n v="17691"/>
    <n v="23"/>
    <n v="3"/>
    <n v="5"/>
    <n v="2708"/>
    <n v="19"/>
    <n v="2727"/>
    <n v="1344212"/>
    <x v="3"/>
  </r>
  <r>
    <x v="48"/>
    <x v="23"/>
    <n v="937"/>
    <n v="16784"/>
    <m/>
    <n v="42"/>
    <n v="150"/>
    <n v="18"/>
    <m/>
    <n v="11"/>
    <m/>
    <n v="485"/>
    <s v="A"/>
    <d v="2020-04-23T11:45:00"/>
    <s v="9423261924fb50b198f5853faacc4899d8df0256"/>
    <s v="2020-04-23T20:00:00Z"/>
    <n v="44"/>
    <n v="150"/>
    <n v="17721"/>
    <n v="17721"/>
    <n v="17721"/>
    <n v="23"/>
    <n v="5"/>
    <n v="6"/>
    <n v="0"/>
    <n v="30"/>
    <n v="30"/>
    <n v="1344212"/>
    <x v="3"/>
  </r>
  <r>
    <x v="49"/>
    <x v="23"/>
    <n v="965"/>
    <n v="16784"/>
    <m/>
    <n v="39"/>
    <n v="152"/>
    <n v="17"/>
    <m/>
    <n v="7"/>
    <m/>
    <n v="499"/>
    <s v="A"/>
    <d v="2020-04-24T12:00:00"/>
    <s v="fdc863695510b65dceb83215cd27654150d86ef6"/>
    <s v="2020-04-24T20:00:00Z"/>
    <n v="47"/>
    <n v="152"/>
    <n v="17749"/>
    <n v="17749"/>
    <n v="17749"/>
    <n v="23"/>
    <n v="3"/>
    <n v="2"/>
    <n v="0"/>
    <n v="28"/>
    <n v="28"/>
    <n v="1344212"/>
    <x v="3"/>
  </r>
  <r>
    <x v="50"/>
    <x v="23"/>
    <n v="990"/>
    <n v="16784"/>
    <m/>
    <n v="39"/>
    <n v="156"/>
    <n v="17"/>
    <m/>
    <n v="7"/>
    <m/>
    <n v="519"/>
    <s v="B"/>
    <d v="2020-04-25T12:00:00"/>
    <s v="d6c979d6301b0873a399119fdee024cfc9a050b1"/>
    <s v="2020-04-25T20:00:00Z"/>
    <n v="50"/>
    <n v="156"/>
    <n v="17774"/>
    <n v="17774"/>
    <n v="17774"/>
    <n v="23"/>
    <n v="3"/>
    <n v="4"/>
    <n v="0"/>
    <n v="25"/>
    <n v="25"/>
    <n v="1344212"/>
    <x v="3"/>
  </r>
  <r>
    <x v="51"/>
    <x v="23"/>
    <n v="1015"/>
    <n v="16784"/>
    <m/>
    <n v="39"/>
    <n v="159"/>
    <n v="19"/>
    <m/>
    <n v="7"/>
    <m/>
    <n v="532"/>
    <s v="B"/>
    <d v="2020-04-26T10:30:00"/>
    <s v="08dc607fddc37dbd8a8c7fc0227e5bcaa5e14648"/>
    <s v="2020-04-26T20:00:00Z"/>
    <n v="50"/>
    <n v="159"/>
    <n v="17799"/>
    <n v="17799"/>
    <n v="17799"/>
    <n v="23"/>
    <n v="0"/>
    <n v="3"/>
    <n v="0"/>
    <n v="25"/>
    <n v="25"/>
    <n v="1344212"/>
    <x v="3"/>
  </r>
  <r>
    <x v="52"/>
    <x v="23"/>
    <n v="1023"/>
    <n v="16784"/>
    <m/>
    <n v="39"/>
    <n v="161"/>
    <n v="16"/>
    <m/>
    <n v="7"/>
    <m/>
    <n v="549"/>
    <s v="B"/>
    <d v="2020-04-27T11:15:00"/>
    <s v="fef5dd04756543794c11d0acd7f45db7c409fa41"/>
    <s v="2020-04-27T20:00:00Z"/>
    <n v="51"/>
    <n v="161"/>
    <n v="17807"/>
    <n v="17807"/>
    <n v="17807"/>
    <n v="23"/>
    <n v="1"/>
    <n v="2"/>
    <n v="0"/>
    <n v="8"/>
    <n v="8"/>
    <n v="1344212"/>
    <x v="3"/>
  </r>
  <r>
    <x v="53"/>
    <x v="23"/>
    <n v="1040"/>
    <n v="16784"/>
    <m/>
    <n v="33"/>
    <n v="163"/>
    <n v="17"/>
    <m/>
    <n v="7"/>
    <m/>
    <n v="585"/>
    <s v="B"/>
    <d v="2020-04-28T11:45:00"/>
    <s v="fbcd2a5be3b8520d727c90b50d360b0a4b94d0c2"/>
    <s v="2020-04-28T20:00:00Z"/>
    <n v="51"/>
    <n v="163"/>
    <n v="17824"/>
    <n v="17824"/>
    <n v="17824"/>
    <n v="23"/>
    <n v="0"/>
    <n v="2"/>
    <n v="0"/>
    <n v="17"/>
    <n v="17"/>
    <n v="1344212"/>
    <x v="3"/>
  </r>
  <r>
    <x v="54"/>
    <x v="23"/>
    <n v="1056"/>
    <n v="19546"/>
    <m/>
    <n v="32"/>
    <n v="166"/>
    <n v="17"/>
    <m/>
    <n v="7"/>
    <m/>
    <n v="615"/>
    <s v="B"/>
    <d v="2020-04-29T12:00:00"/>
    <s v="797bca64026f8ea2b1791509fa0d7ce1d31732b5"/>
    <s v="2020-04-29T20:00:00Z"/>
    <n v="52"/>
    <n v="166"/>
    <n v="20602"/>
    <n v="20602"/>
    <n v="20602"/>
    <n v="23"/>
    <n v="1"/>
    <n v="3"/>
    <n v="2762"/>
    <n v="16"/>
    <n v="2778"/>
    <n v="1344212"/>
    <x v="3"/>
  </r>
  <r>
    <x v="55"/>
    <x v="23"/>
    <n v="1095"/>
    <n v="19546"/>
    <m/>
    <n v="35"/>
    <n v="170"/>
    <n v="18"/>
    <m/>
    <n v="8"/>
    <m/>
    <n v="631"/>
    <s v="B"/>
    <d v="2020-04-30T11:45:00"/>
    <s v="d0893a8a60cb74857e22a7fde01d2807146f099d"/>
    <s v="2020-04-30T20:00:00Z"/>
    <n v="53"/>
    <n v="170"/>
    <n v="20641"/>
    <n v="20641"/>
    <n v="20641"/>
    <n v="23"/>
    <n v="1"/>
    <n v="4"/>
    <n v="0"/>
    <n v="39"/>
    <n v="39"/>
    <n v="1344212"/>
    <x v="3"/>
  </r>
  <r>
    <x v="56"/>
    <x v="23"/>
    <n v="1123"/>
    <n v="19546"/>
    <m/>
    <n v="37"/>
    <n v="177"/>
    <n v="17"/>
    <m/>
    <n v="9"/>
    <m/>
    <n v="657"/>
    <s v="B"/>
    <d v="2020-05-01T11:45:00"/>
    <s v="a0dee3661c58b578b032e8238c8a6685fa8d30fe"/>
    <s v="2020-05-01T20:00:00Z"/>
    <n v="55"/>
    <n v="177"/>
    <n v="20669"/>
    <n v="20669"/>
    <n v="20669"/>
    <n v="23"/>
    <n v="2"/>
    <n v="7"/>
    <n v="0"/>
    <n v="28"/>
    <n v="28"/>
    <n v="1344212"/>
    <x v="3"/>
  </r>
  <r>
    <x v="57"/>
    <x v="23"/>
    <n v="1152"/>
    <n v="19546"/>
    <m/>
    <n v="36"/>
    <n v="181"/>
    <n v="19"/>
    <m/>
    <n v="10"/>
    <m/>
    <n v="689"/>
    <s v="B"/>
    <d v="2020-05-02T11:45:00"/>
    <s v="6626009cc00bc186075a361707c32a6b3b9830b9"/>
    <s v="2020-05-02T20:00:00Z"/>
    <n v="56"/>
    <n v="181"/>
    <n v="20698"/>
    <n v="20698"/>
    <n v="20698"/>
    <n v="23"/>
    <n v="1"/>
    <n v="4"/>
    <n v="0"/>
    <n v="29"/>
    <n v="29"/>
    <n v="1344212"/>
    <x v="3"/>
  </r>
  <r>
    <x v="58"/>
    <x v="23"/>
    <n v="1185"/>
    <n v="19546"/>
    <m/>
    <n v="33"/>
    <n v="183"/>
    <n v="18"/>
    <m/>
    <n v="12"/>
    <m/>
    <n v="706"/>
    <s v="B"/>
    <d v="2020-05-03T11:45:00"/>
    <s v="1a2972c923961f74a197a82706ad5671bfbc3578"/>
    <s v="2020-05-03T20:00:00Z"/>
    <n v="57"/>
    <n v="183"/>
    <n v="20731"/>
    <n v="20731"/>
    <n v="20731"/>
    <n v="23"/>
    <n v="1"/>
    <n v="2"/>
    <n v="0"/>
    <n v="33"/>
    <n v="33"/>
    <n v="1344212"/>
    <x v="3"/>
  </r>
  <r>
    <x v="59"/>
    <x v="23"/>
    <n v="1205"/>
    <n v="19546"/>
    <m/>
    <n v="37"/>
    <n v="186"/>
    <n v="18"/>
    <m/>
    <n v="11"/>
    <m/>
    <n v="720"/>
    <s v="B"/>
    <d v="2020-05-03T11:59:00"/>
    <s v="a63eb3cab6a90294c5517d7af8356f42051983ad"/>
    <s v="2020-05-04T20:00:00Z"/>
    <n v="57"/>
    <n v="186"/>
    <n v="20751"/>
    <n v="20751"/>
    <n v="20751"/>
    <n v="23"/>
    <n v="0"/>
    <n v="3"/>
    <n v="0"/>
    <n v="20"/>
    <n v="20"/>
    <n v="1344212"/>
    <x v="3"/>
  </r>
  <r>
    <x v="60"/>
    <x v="23"/>
    <n v="1226"/>
    <n v="19546"/>
    <m/>
    <n v="36"/>
    <n v="187"/>
    <n v="18"/>
    <m/>
    <n v="12"/>
    <m/>
    <n v="741"/>
    <s v="B"/>
    <d v="2020-05-04T11:59:00"/>
    <s v="e8f401f6d9b9ad47aa3c5ab29b4770a2a59e0c65"/>
    <s v="2020-05-05T20:00:00Z"/>
    <n v="61"/>
    <n v="187"/>
    <n v="20772"/>
    <n v="20772"/>
    <n v="20772"/>
    <n v="23"/>
    <n v="4"/>
    <n v="1"/>
    <n v="0"/>
    <n v="21"/>
    <n v="21"/>
    <n v="1344212"/>
    <x v="3"/>
  </r>
  <r>
    <x v="61"/>
    <x v="23"/>
    <n v="1254"/>
    <n v="22092"/>
    <m/>
    <n v="37"/>
    <n v="191"/>
    <n v="18"/>
    <m/>
    <n v="12"/>
    <m/>
    <n v="766"/>
    <s v="B"/>
    <d v="2020-05-06T12:30:00"/>
    <s v="5585f4006defe24fc5152cf16d4a80e29d11e948"/>
    <s v="2020-05-06T20:00:00Z"/>
    <n v="62"/>
    <n v="191"/>
    <n v="23346"/>
    <n v="23346"/>
    <n v="23346"/>
    <n v="23"/>
    <n v="1"/>
    <n v="4"/>
    <n v="2546"/>
    <n v="28"/>
    <n v="2574"/>
    <n v="1344212"/>
    <x v="3"/>
  </r>
  <r>
    <x v="62"/>
    <x v="23"/>
    <n v="1330"/>
    <n v="22092"/>
    <m/>
    <n v="39"/>
    <n v="192"/>
    <n v="16"/>
    <m/>
    <n v="11"/>
    <m/>
    <n v="787"/>
    <s v="B"/>
    <d v="2020-05-07T11:45:00"/>
    <s v="819d62c177516d7fe51974426a6fd6efce816172"/>
    <s v="2020-05-07T20:00:00Z"/>
    <n v="62"/>
    <n v="192"/>
    <n v="23422"/>
    <n v="23422"/>
    <n v="23422"/>
    <n v="23"/>
    <n v="0"/>
    <n v="1"/>
    <n v="0"/>
    <n v="76"/>
    <n v="76"/>
    <n v="1344212"/>
    <x v="3"/>
  </r>
  <r>
    <x v="63"/>
    <x v="23"/>
    <n v="1374"/>
    <n v="22092"/>
    <m/>
    <n v="44"/>
    <n v="194"/>
    <n v="23"/>
    <m/>
    <n v="10"/>
    <m/>
    <n v="836"/>
    <s v="B"/>
    <d v="2020-05-08T12:00:00"/>
    <s v="d701dbb55751d5f7ab76b969a0937a06dfffa41e"/>
    <s v="2020-05-08T20:00:00Z"/>
    <n v="63"/>
    <n v="194"/>
    <n v="23466"/>
    <n v="23466"/>
    <n v="23466"/>
    <n v="23"/>
    <n v="1"/>
    <n v="2"/>
    <n v="0"/>
    <n v="44"/>
    <n v="44"/>
    <n v="1344212"/>
    <x v="3"/>
  </r>
  <r>
    <x v="64"/>
    <x v="23"/>
    <n v="1408"/>
    <n v="22092"/>
    <m/>
    <n v="43"/>
    <n v="198"/>
    <n v="22"/>
    <m/>
    <n v="10"/>
    <m/>
    <n v="857"/>
    <s v="B"/>
    <d v="2020-05-09T12:00:00"/>
    <s v="83cc15a0c0ad23dbf8634ca0c93a986d99a22d93"/>
    <s v="2020-05-09T20:00:00Z"/>
    <n v="64"/>
    <n v="198"/>
    <n v="23500"/>
    <n v="23500"/>
    <n v="23500"/>
    <n v="23"/>
    <n v="1"/>
    <n v="4"/>
    <n v="0"/>
    <n v="34"/>
    <n v="34"/>
    <n v="1344212"/>
    <x v="3"/>
  </r>
  <r>
    <x v="65"/>
    <x v="23"/>
    <n v="1436"/>
    <n v="22092"/>
    <m/>
    <n v="36"/>
    <n v="199"/>
    <n v="17"/>
    <m/>
    <n v="10"/>
    <m/>
    <n v="861"/>
    <s v="B"/>
    <d v="2020-05-10T11:30:00"/>
    <s v="8461ff8b72c814e211682b26c9e699e173e3ca65"/>
    <s v="2020-05-10T20:00:00Z"/>
    <n v="64"/>
    <n v="199"/>
    <n v="23528"/>
    <n v="23528"/>
    <n v="23528"/>
    <n v="23"/>
    <n v="0"/>
    <n v="1"/>
    <n v="0"/>
    <n v="28"/>
    <n v="28"/>
    <n v="1344212"/>
    <x v="3"/>
  </r>
  <r>
    <x v="66"/>
    <x v="23"/>
    <n v="1462"/>
    <n v="22092"/>
    <m/>
    <n v="37"/>
    <n v="200"/>
    <n v="17"/>
    <m/>
    <n v="9"/>
    <m/>
    <n v="872"/>
    <s v="B"/>
    <d v="2020-05-11T12:00:00"/>
    <s v="c25684830089eb770ad7aedc26e6565286ebfbab"/>
    <s v="2020-05-11T20:00:00Z"/>
    <n v="65"/>
    <n v="200"/>
    <n v="23554"/>
    <n v="23554"/>
    <n v="23554"/>
    <n v="23"/>
    <n v="1"/>
    <n v="1"/>
    <n v="0"/>
    <n v="26"/>
    <n v="26"/>
    <n v="1344212"/>
    <x v="3"/>
  </r>
  <r>
    <x v="67"/>
    <x v="23"/>
    <n v="1477"/>
    <n v="22092"/>
    <m/>
    <n v="34"/>
    <n v="202"/>
    <n v="17"/>
    <m/>
    <n v="8"/>
    <m/>
    <n v="913"/>
    <s v="B"/>
    <d v="2020-05-12T12:30:00"/>
    <s v="8d555f344de837c9297183826a631604f9095d84"/>
    <s v="2020-05-12T20:00:00Z"/>
    <n v="65"/>
    <n v="202"/>
    <n v="23569"/>
    <n v="23569"/>
    <n v="23569"/>
    <n v="23"/>
    <n v="0"/>
    <n v="2"/>
    <n v="0"/>
    <n v="15"/>
    <n v="15"/>
    <n v="1344212"/>
    <x v="3"/>
  </r>
  <r>
    <x v="68"/>
    <x v="23"/>
    <n v="1515"/>
    <n v="22092"/>
    <m/>
    <n v="41"/>
    <n v="204"/>
    <n v="20"/>
    <m/>
    <n v="7"/>
    <m/>
    <n v="943"/>
    <s v="B"/>
    <d v="2020-05-13T12:30:00"/>
    <s v="20cebe6a0dde50f21335799472837100f364019c"/>
    <s v="2020-05-13T20:00:00Z"/>
    <n v="66"/>
    <n v="204"/>
    <n v="23607"/>
    <n v="23607"/>
    <n v="23607"/>
    <n v="23"/>
    <n v="1"/>
    <n v="2"/>
    <n v="0"/>
    <n v="38"/>
    <n v="38"/>
    <n v="1344212"/>
    <x v="3"/>
  </r>
  <r>
    <x v="69"/>
    <x v="23"/>
    <n v="1565"/>
    <n v="22092"/>
    <m/>
    <n v="37"/>
    <n v="207"/>
    <n v="18"/>
    <m/>
    <n v="7"/>
    <m/>
    <n v="958"/>
    <s v="B"/>
    <d v="2020-05-14T12:30:00"/>
    <s v="c9e3bd1005fd7a9893bcdd12f8ba68b6f1f71d3c"/>
    <s v="2020-05-14T20:00:00Z"/>
    <n v="69"/>
    <n v="207"/>
    <n v="23657"/>
    <n v="23657"/>
    <n v="23657"/>
    <n v="23"/>
    <n v="3"/>
    <n v="3"/>
    <n v="0"/>
    <n v="50"/>
    <n v="50"/>
    <n v="1344212"/>
    <x v="3"/>
  </r>
  <r>
    <x v="70"/>
    <x v="23"/>
    <n v="1603"/>
    <n v="22092"/>
    <m/>
    <n v="35"/>
    <n v="211"/>
    <n v="16"/>
    <m/>
    <n v="8"/>
    <m/>
    <n v="993"/>
    <s v="B"/>
    <d v="2020-05-15T12:00:00"/>
    <s v="0a71b98212d1edb4afad76a1aae5b3d3e00340ef"/>
    <s v="2020-05-15T20:00:00Z"/>
    <n v="69"/>
    <n v="211"/>
    <n v="23695"/>
    <n v="23695"/>
    <n v="23695"/>
    <n v="23"/>
    <n v="0"/>
    <n v="4"/>
    <n v="0"/>
    <n v="38"/>
    <n v="38"/>
    <n v="1344212"/>
    <x v="3"/>
  </r>
  <r>
    <x v="71"/>
    <x v="23"/>
    <n v="1648"/>
    <n v="22092"/>
    <m/>
    <n v="37"/>
    <n v="214"/>
    <n v="19"/>
    <m/>
    <n v="10"/>
    <m/>
    <n v="1012"/>
    <s v="B"/>
    <d v="2020-05-16T12:00:00"/>
    <s v="436d3613b3c416c8d4675e1c6aa98cf01ea5fea8"/>
    <s v="2020-05-16T20:00:00Z"/>
    <n v="70"/>
    <n v="214"/>
    <n v="23740"/>
    <n v="23740"/>
    <n v="23740"/>
    <n v="23"/>
    <n v="1"/>
    <n v="3"/>
    <n v="0"/>
    <n v="45"/>
    <n v="45"/>
    <n v="1344212"/>
    <x v="3"/>
  </r>
  <r>
    <x v="72"/>
    <x v="23"/>
    <n v="1687"/>
    <n v="22092"/>
    <m/>
    <n v="37"/>
    <n v="216"/>
    <n v="16"/>
    <m/>
    <n v="11"/>
    <m/>
    <n v="1028"/>
    <s v="B"/>
    <d v="2020-05-17T11:30:00"/>
    <s v="019aefc12708232fd38f9a3c8250553b6ce8cfd0"/>
    <s v="2020-05-17T20:00:00Z"/>
    <n v="70"/>
    <n v="216"/>
    <n v="23779"/>
    <n v="23779"/>
    <n v="23779"/>
    <n v="23"/>
    <n v="0"/>
    <n v="2"/>
    <n v="0"/>
    <n v="39"/>
    <n v="39"/>
    <n v="1344212"/>
    <x v="3"/>
  </r>
  <r>
    <x v="73"/>
    <x v="23"/>
    <n v="1713"/>
    <n v="22092"/>
    <m/>
    <n v="42"/>
    <n v="223"/>
    <n v="16"/>
    <m/>
    <n v="10"/>
    <m/>
    <n v="1053"/>
    <s v="B"/>
    <d v="2020-05-18T12:15:00"/>
    <s v="1dec2adb62139c5dd7f8f83d925ded3f4f1adea7"/>
    <s v="2020-05-18T20:00:00Z"/>
    <n v="71"/>
    <n v="223"/>
    <n v="23805"/>
    <n v="23805"/>
    <n v="23805"/>
    <n v="23"/>
    <n v="1"/>
    <n v="7"/>
    <n v="0"/>
    <n v="26"/>
    <n v="26"/>
    <n v="1344212"/>
    <x v="3"/>
  </r>
  <r>
    <x v="74"/>
    <x v="23"/>
    <n v="1741"/>
    <n v="22092"/>
    <m/>
    <n v="44"/>
    <n v="225"/>
    <n v="19"/>
    <m/>
    <n v="11"/>
    <m/>
    <n v="1088"/>
    <s v="B"/>
    <d v="2020-05-19T11:30:00"/>
    <s v="5490eaf2acab20db9c49b8f38af115e308c86540"/>
    <s v="2020-05-19T20:00:00Z"/>
    <n v="73"/>
    <n v="225"/>
    <n v="23833"/>
    <n v="23833"/>
    <n v="23833"/>
    <n v="23"/>
    <n v="2"/>
    <n v="2"/>
    <n v="0"/>
    <n v="28"/>
    <n v="28"/>
    <n v="1344212"/>
    <x v="3"/>
  </r>
  <r>
    <x v="75"/>
    <x v="23"/>
    <n v="1819"/>
    <n v="35450"/>
    <m/>
    <n v="43"/>
    <n v="231"/>
    <n v="24"/>
    <m/>
    <n v="12"/>
    <m/>
    <n v="1100"/>
    <s v="B"/>
    <d v="2020-05-20T12:30:00"/>
    <s v="6841cbc18f413f5e98ec420d21c42b7feb1774bd"/>
    <s v="2020-05-20T20:00:00Z"/>
    <n v="73"/>
    <n v="231"/>
    <n v="37269"/>
    <n v="37269"/>
    <n v="37269"/>
    <n v="23"/>
    <n v="0"/>
    <n v="6"/>
    <n v="13358"/>
    <n v="78"/>
    <n v="13436"/>
    <n v="1344212"/>
    <x v="3"/>
  </r>
  <r>
    <x v="76"/>
    <x v="23"/>
    <n v="1877"/>
    <n v="35450"/>
    <m/>
    <n v="41"/>
    <n v="235"/>
    <n v="21"/>
    <m/>
    <n v="12"/>
    <m/>
    <n v="1145"/>
    <s v="B"/>
    <d v="2020-05-21T12:00:00"/>
    <s v="c1cf73ecc2d5cf88c254316a3d68f2a58686f3ec"/>
    <s v="2020-05-21T20:00:00Z"/>
    <n v="73"/>
    <n v="235"/>
    <n v="37327"/>
    <n v="37327"/>
    <n v="37327"/>
    <n v="23"/>
    <n v="0"/>
    <n v="4"/>
    <n v="0"/>
    <n v="58"/>
    <n v="58"/>
    <n v="1344212"/>
    <x v="3"/>
  </r>
  <r>
    <x v="77"/>
    <x v="23"/>
    <n v="1948"/>
    <n v="35450"/>
    <m/>
    <n v="45"/>
    <n v="240"/>
    <n v="21"/>
    <m/>
    <n v="12"/>
    <m/>
    <n v="1192"/>
    <s v="B"/>
    <d v="2020-05-22T12:30:00"/>
    <s v="3e69a3d100f55a18302ddd2e922011e23f91d801"/>
    <s v="2020-05-22T20:00:00Z"/>
    <n v="75"/>
    <n v="240"/>
    <n v="37398"/>
    <n v="37398"/>
    <n v="37398"/>
    <n v="23"/>
    <n v="2"/>
    <n v="5"/>
    <n v="0"/>
    <n v="71"/>
    <n v="71"/>
    <n v="1344212"/>
    <x v="3"/>
  </r>
  <r>
    <x v="78"/>
    <x v="23"/>
    <n v="2013"/>
    <n v="35450"/>
    <m/>
    <n v="50"/>
    <n v="243"/>
    <n v="26"/>
    <m/>
    <n v="11"/>
    <m/>
    <n v="1232"/>
    <s v="B"/>
    <d v="2020-05-23T11:00:00"/>
    <s v="d99dcee5d5d9d6ead66cf84f8742333b2e6c98d0"/>
    <s v="2020-05-23T20:00:00Z"/>
    <n v="77"/>
    <n v="243"/>
    <n v="37463"/>
    <n v="37463"/>
    <n v="37463"/>
    <n v="23"/>
    <n v="2"/>
    <n v="3"/>
    <n v="0"/>
    <n v="65"/>
    <n v="65"/>
    <n v="1344212"/>
    <x v="3"/>
  </r>
  <r>
    <x v="79"/>
    <x v="23"/>
    <n v="2055"/>
    <n v="35450"/>
    <m/>
    <n v="59"/>
    <n v="252"/>
    <n v="27"/>
    <m/>
    <n v="13"/>
    <m/>
    <n v="1263"/>
    <s v="B"/>
    <d v="2020-05-24T13:00:00"/>
    <s v="6deedaf1509bf086ac9c603b464a6bf836c8f119"/>
    <s v="2020-05-24T20:00:00Z"/>
    <n v="78"/>
    <n v="252"/>
    <n v="37505"/>
    <n v="37505"/>
    <n v="37505"/>
    <n v="23"/>
    <n v="1"/>
    <n v="9"/>
    <n v="0"/>
    <n v="42"/>
    <n v="42"/>
    <n v="1344212"/>
    <x v="3"/>
  </r>
  <r>
    <x v="82"/>
    <x v="24"/>
    <n v="9"/>
    <m/>
    <m/>
    <m/>
    <m/>
    <m/>
    <m/>
    <m/>
    <m/>
    <m/>
    <m/>
    <m/>
    <s v="71fa7b135fe366ace844861e259e735627b78ea9"/>
    <s v="2020-03-01T21:00:00Z"/>
    <m/>
    <m/>
    <n v="9"/>
    <n v="9"/>
    <n v="9"/>
    <n v="26"/>
    <m/>
    <m/>
    <m/>
    <m/>
    <m/>
    <n v="9986857"/>
    <x v="5"/>
  </r>
  <r>
    <x v="83"/>
    <x v="24"/>
    <n v="18"/>
    <m/>
    <m/>
    <m/>
    <m/>
    <m/>
    <m/>
    <m/>
    <m/>
    <m/>
    <m/>
    <m/>
    <s v="3d890472b4a0b5933dffc2a439eae075d4e30b5f"/>
    <s v="2020-03-02T21:00:00Z"/>
    <m/>
    <m/>
    <n v="18"/>
    <n v="18"/>
    <n v="18"/>
    <n v="26"/>
    <n v="0"/>
    <n v="0"/>
    <n v="0"/>
    <n v="9"/>
    <n v="9"/>
    <n v="9986857"/>
    <x v="5"/>
  </r>
  <r>
    <x v="84"/>
    <x v="24"/>
    <n v="34"/>
    <m/>
    <m/>
    <m/>
    <m/>
    <m/>
    <m/>
    <m/>
    <m/>
    <m/>
    <m/>
    <m/>
    <s v="613f7e791dccdeb9ae2e48572f3d09042e14e713"/>
    <s v="2020-03-03T21:00:00Z"/>
    <m/>
    <m/>
    <n v="34"/>
    <n v="34"/>
    <n v="34"/>
    <n v="26"/>
    <n v="0"/>
    <n v="0"/>
    <n v="0"/>
    <n v="16"/>
    <n v="16"/>
    <n v="9986857"/>
    <x v="5"/>
  </r>
  <r>
    <x v="80"/>
    <x v="24"/>
    <n v="52"/>
    <m/>
    <m/>
    <m/>
    <m/>
    <m/>
    <m/>
    <m/>
    <m/>
    <m/>
    <m/>
    <m/>
    <s v="7450e2ddfe6040869d0eb1f53d62b1394e8420e3"/>
    <s v="2020-03-04T21:00:00Z"/>
    <m/>
    <m/>
    <n v="52"/>
    <n v="52"/>
    <n v="52"/>
    <n v="26"/>
    <n v="0"/>
    <n v="0"/>
    <n v="0"/>
    <n v="18"/>
    <n v="18"/>
    <n v="9986857"/>
    <x v="5"/>
  </r>
  <r>
    <x v="81"/>
    <x v="24"/>
    <n v="72"/>
    <n v="8"/>
    <n v="0"/>
    <m/>
    <m/>
    <m/>
    <m/>
    <m/>
    <m/>
    <m/>
    <m/>
    <m/>
    <s v="63da318bb6edb4505ec09639b6162218c96702a2"/>
    <s v="2020-03-05T21:00:00Z"/>
    <m/>
    <m/>
    <n v="80"/>
    <n v="80"/>
    <n v="80"/>
    <n v="26"/>
    <n v="0"/>
    <n v="0"/>
    <n v="8"/>
    <n v="20"/>
    <n v="28"/>
    <n v="9986857"/>
    <x v="5"/>
  </r>
  <r>
    <x v="0"/>
    <x v="24"/>
    <n v="98"/>
    <n v="8"/>
    <n v="8"/>
    <m/>
    <m/>
    <m/>
    <m/>
    <m/>
    <m/>
    <m/>
    <m/>
    <m/>
    <s v="cf7574b935cf64ed2da4920f61015c16e3e7752f"/>
    <s v="2020-03-06T21:00:00Z"/>
    <m/>
    <m/>
    <n v="114"/>
    <n v="106"/>
    <n v="106"/>
    <n v="26"/>
    <n v="0"/>
    <n v="0"/>
    <n v="0"/>
    <n v="26"/>
    <n v="26"/>
    <n v="9986857"/>
    <x v="5"/>
  </r>
  <r>
    <x v="1"/>
    <x v="24"/>
    <n v="128"/>
    <n v="18"/>
    <n v="9"/>
    <m/>
    <m/>
    <m/>
    <m/>
    <m/>
    <m/>
    <m/>
    <m/>
    <m/>
    <s v="2f6cb47591f067a90241ecadcc014a4e07df57d2"/>
    <s v="2020-03-07T21:00:00Z"/>
    <m/>
    <m/>
    <n v="155"/>
    <n v="146"/>
    <n v="146"/>
    <n v="26"/>
    <n v="0"/>
    <n v="0"/>
    <n v="10"/>
    <n v="30"/>
    <n v="40"/>
    <n v="9986857"/>
    <x v="5"/>
  </r>
  <r>
    <x v="2"/>
    <x v="24"/>
    <n v="168"/>
    <n v="26"/>
    <n v="10"/>
    <m/>
    <m/>
    <m/>
    <m/>
    <m/>
    <m/>
    <m/>
    <m/>
    <m/>
    <s v="b49f3d2f69affd288189a802203dc7a5ece93b40"/>
    <s v="2020-03-08T20:00:00Z"/>
    <m/>
    <m/>
    <n v="204"/>
    <n v="194"/>
    <n v="194"/>
    <n v="26"/>
    <n v="0"/>
    <n v="0"/>
    <n v="8"/>
    <n v="40"/>
    <n v="48"/>
    <n v="9986857"/>
    <x v="5"/>
  </r>
  <r>
    <x v="3"/>
    <x v="24"/>
    <n v="254"/>
    <n v="36"/>
    <n v="11"/>
    <m/>
    <m/>
    <m/>
    <m/>
    <m/>
    <m/>
    <m/>
    <m/>
    <m/>
    <s v="dbede44656da71b55009c6472a56b2ef7a65b656"/>
    <s v="2020-03-09T20:00:00Z"/>
    <m/>
    <m/>
    <n v="301"/>
    <n v="290"/>
    <n v="290"/>
    <n v="26"/>
    <n v="0"/>
    <n v="0"/>
    <n v="10"/>
    <n v="86"/>
    <n v="96"/>
    <n v="9986857"/>
    <x v="5"/>
  </r>
  <r>
    <x v="4"/>
    <x v="24"/>
    <n v="358"/>
    <n v="39"/>
    <n v="24"/>
    <m/>
    <m/>
    <m/>
    <m/>
    <m/>
    <m/>
    <m/>
    <m/>
    <m/>
    <s v="1dd36776e499a4697f2ab9f07b6ab2fdabaf22d8"/>
    <s v="2020-03-10T20:00:00Z"/>
    <m/>
    <m/>
    <n v="421"/>
    <n v="397"/>
    <n v="397"/>
    <n v="26"/>
    <n v="0"/>
    <n v="0"/>
    <n v="3"/>
    <n v="104"/>
    <n v="107"/>
    <n v="9986857"/>
    <x v="5"/>
  </r>
  <r>
    <x v="5"/>
    <x v="24"/>
    <n v="497"/>
    <n v="57"/>
    <n v="18"/>
    <m/>
    <m/>
    <m/>
    <m/>
    <m/>
    <m/>
    <m/>
    <m/>
    <m/>
    <s v="7330b9b2e5536ce3def8a389537ce0792b0aebf5"/>
    <s v="2020-03-11T20:00:00Z"/>
    <m/>
    <m/>
    <n v="572"/>
    <n v="554"/>
    <n v="554"/>
    <n v="26"/>
    <n v="0"/>
    <n v="0"/>
    <n v="18"/>
    <n v="139"/>
    <n v="157"/>
    <n v="9986857"/>
    <x v="5"/>
  </r>
  <r>
    <x v="6"/>
    <x v="24"/>
    <n v="702"/>
    <n v="91"/>
    <n v="27"/>
    <m/>
    <m/>
    <m/>
    <m/>
    <m/>
    <m/>
    <m/>
    <m/>
    <d v="2020-03-11T19:00:00"/>
    <s v="8f4bfb63e53492b2662349b3c6824b383a96d996"/>
    <s v="2020-03-12T20:00:00Z"/>
    <m/>
    <m/>
    <n v="820"/>
    <n v="793"/>
    <n v="793"/>
    <n v="26"/>
    <n v="0"/>
    <n v="0"/>
    <n v="34"/>
    <n v="205"/>
    <n v="239"/>
    <n v="9986857"/>
    <x v="5"/>
  </r>
  <r>
    <x v="7"/>
    <x v="24"/>
    <n v="945"/>
    <n v="133"/>
    <n v="26"/>
    <m/>
    <m/>
    <m/>
    <m/>
    <m/>
    <m/>
    <m/>
    <m/>
    <d v="2020-03-13T00:00:00"/>
    <s v="9be4f0a3fa17e1c5dd3be9bf35211ba387613822"/>
    <s v="2020-03-13T20:00:00Z"/>
    <m/>
    <m/>
    <n v="1104"/>
    <n v="1078"/>
    <n v="1078"/>
    <n v="26"/>
    <n v="0"/>
    <n v="0"/>
    <n v="42"/>
    <n v="243"/>
    <n v="285"/>
    <n v="9986857"/>
    <x v="5"/>
  </r>
  <r>
    <x v="8"/>
    <x v="24"/>
    <n v="1196"/>
    <n v="205"/>
    <n v="26"/>
    <m/>
    <m/>
    <m/>
    <m/>
    <m/>
    <m/>
    <m/>
    <m/>
    <d v="2020-03-13T00:00:00"/>
    <s v="f60dbbb8f4bfffe9fe9995fde413285a96cf941e"/>
    <s v="2020-03-14T20:00:00Z"/>
    <m/>
    <m/>
    <n v="1427"/>
    <n v="1401"/>
    <n v="1401"/>
    <n v="26"/>
    <n v="0"/>
    <n v="0"/>
    <n v="72"/>
    <n v="251"/>
    <n v="323"/>
    <n v="9986857"/>
    <x v="5"/>
  </r>
  <r>
    <x v="9"/>
    <x v="24"/>
    <n v="1480"/>
    <n v="205"/>
    <n v="26"/>
    <m/>
    <m/>
    <m/>
    <m/>
    <m/>
    <m/>
    <m/>
    <m/>
    <d v="2020-03-14T00:00:00"/>
    <s v="f92161865af389703c51ff087a345891f9947bfa"/>
    <s v="2020-03-15T20:00:00Z"/>
    <m/>
    <m/>
    <n v="1711"/>
    <n v="1685"/>
    <n v="1685"/>
    <n v="26"/>
    <n v="0"/>
    <n v="0"/>
    <n v="0"/>
    <n v="284"/>
    <n v="284"/>
    <n v="9986857"/>
    <x v="5"/>
  </r>
  <r>
    <x v="10"/>
    <x v="24"/>
    <n v="1933"/>
    <n v="272"/>
    <n v="30"/>
    <m/>
    <m/>
    <m/>
    <m/>
    <m/>
    <m/>
    <m/>
    <m/>
    <d v="2020-03-16T15:52:00"/>
    <s v="0dad1f4a67e296edffd8e0d3d5e0a639d4e9252b"/>
    <s v="2020-03-16T20:00:00Z"/>
    <m/>
    <m/>
    <n v="2235"/>
    <n v="2205"/>
    <n v="2205"/>
    <n v="26"/>
    <n v="0"/>
    <n v="0"/>
    <n v="67"/>
    <n v="453"/>
    <n v="520"/>
    <n v="9986857"/>
    <x v="5"/>
  </r>
  <r>
    <x v="11"/>
    <x v="24"/>
    <n v="2393"/>
    <n v="626"/>
    <m/>
    <m/>
    <m/>
    <m/>
    <m/>
    <m/>
    <m/>
    <m/>
    <m/>
    <d v="2020-03-17T14:00:00"/>
    <s v="668ae17b5b09827a0d17a301c5b3507f5e14f173"/>
    <s v="2020-03-17T20:00:00Z"/>
    <m/>
    <m/>
    <n v="3019"/>
    <n v="3019"/>
    <n v="3019"/>
    <n v="26"/>
    <n v="0"/>
    <n v="0"/>
    <n v="354"/>
    <n v="460"/>
    <n v="814"/>
    <n v="9986857"/>
    <x v="5"/>
  </r>
  <r>
    <x v="12"/>
    <x v="24"/>
    <n v="2913"/>
    <n v="1215"/>
    <m/>
    <m/>
    <m/>
    <m/>
    <m/>
    <m/>
    <m/>
    <m/>
    <m/>
    <d v="2020-03-18T14:00:00"/>
    <s v="2125f01a1437fb16067e7b2d01f1e7c45410f836"/>
    <s v="2020-03-18T20:00:00Z"/>
    <m/>
    <m/>
    <n v="4128"/>
    <n v="4128"/>
    <n v="4128"/>
    <n v="26"/>
    <n v="0"/>
    <n v="0"/>
    <n v="589"/>
    <n v="520"/>
    <n v="1109"/>
    <n v="9986857"/>
    <x v="5"/>
  </r>
  <r>
    <x v="13"/>
    <x v="24"/>
    <n v="3392"/>
    <n v="1785"/>
    <m/>
    <m/>
    <m/>
    <m/>
    <m/>
    <m/>
    <m/>
    <m/>
    <m/>
    <d v="2020-03-19T15:00:00"/>
    <s v="4478ecbc50eed65b9f63798dcefa86e3d58858f4"/>
    <s v="2020-03-19T20:00:00Z"/>
    <n v="3"/>
    <m/>
    <n v="5177"/>
    <n v="5177"/>
    <n v="5177"/>
    <n v="26"/>
    <n v="3"/>
    <n v="0"/>
    <n v="570"/>
    <n v="479"/>
    <n v="1049"/>
    <n v="9986857"/>
    <x v="5"/>
  </r>
  <r>
    <x v="14"/>
    <x v="24"/>
    <n v="4027"/>
    <n v="2746"/>
    <m/>
    <m/>
    <m/>
    <m/>
    <m/>
    <m/>
    <m/>
    <m/>
    <m/>
    <d v="2020-03-20T15:00:00"/>
    <s v="a6d3c1c40162f3ad60bde7e7d6640e61e45898ee"/>
    <s v="2020-03-20T20:00:00Z"/>
    <n v="3"/>
    <m/>
    <n v="6773"/>
    <n v="6773"/>
    <n v="6773"/>
    <n v="26"/>
    <n v="0"/>
    <n v="0"/>
    <n v="961"/>
    <n v="635"/>
    <n v="1596"/>
    <n v="9986857"/>
    <x v="5"/>
  </r>
  <r>
    <x v="15"/>
    <x v="24"/>
    <n v="4543"/>
    <n v="3696"/>
    <m/>
    <m/>
    <m/>
    <m/>
    <m/>
    <m/>
    <m/>
    <m/>
    <m/>
    <d v="2020-03-21T13:44:00"/>
    <s v="08fb0718923da500d186369ff5b8725ff6feca71"/>
    <s v="2020-03-21T20:00:00Z"/>
    <n v="5"/>
    <m/>
    <n v="8239"/>
    <n v="8239"/>
    <n v="8239"/>
    <n v="26"/>
    <n v="2"/>
    <n v="0"/>
    <n v="950"/>
    <n v="516"/>
    <n v="1466"/>
    <n v="9986857"/>
    <x v="5"/>
  </r>
  <r>
    <x v="16"/>
    <x v="24"/>
    <n v="5098"/>
    <n v="3712"/>
    <m/>
    <m/>
    <m/>
    <m/>
    <m/>
    <m/>
    <m/>
    <m/>
    <m/>
    <d v="2020-03-22T15:00:00"/>
    <s v="a481c35630b318e877be798106138d9369a98320"/>
    <s v="2020-03-22T20:00:00Z"/>
    <n v="8"/>
    <m/>
    <n v="8810"/>
    <n v="8810"/>
    <n v="8810"/>
    <n v="26"/>
    <n v="3"/>
    <n v="0"/>
    <n v="16"/>
    <n v="555"/>
    <n v="571"/>
    <n v="9986857"/>
    <x v="5"/>
  </r>
  <r>
    <x v="17"/>
    <x v="24"/>
    <n v="5789"/>
    <n v="4697"/>
    <m/>
    <m/>
    <m/>
    <m/>
    <m/>
    <m/>
    <m/>
    <m/>
    <s v="D"/>
    <d v="2020-03-23T11:00:00"/>
    <s v="c7c08d256b2b151ced5f92ea35972f92a116f24a"/>
    <s v="2020-03-23T20:00:00Z"/>
    <n v="15"/>
    <m/>
    <n v="10486"/>
    <n v="10486"/>
    <n v="10486"/>
    <n v="26"/>
    <n v="7"/>
    <n v="0"/>
    <n v="985"/>
    <n v="691"/>
    <n v="1676"/>
    <n v="9986857"/>
    <x v="5"/>
  </r>
  <r>
    <x v="18"/>
    <x v="24"/>
    <n v="6441"/>
    <n v="5796"/>
    <m/>
    <m/>
    <m/>
    <m/>
    <m/>
    <m/>
    <m/>
    <m/>
    <s v="D"/>
    <d v="2020-03-24T11:00:00"/>
    <s v="79741e9b4a2a371cafd36b54d7916057a6ab8373"/>
    <s v="2020-03-24T20:00:00Z"/>
    <n v="24"/>
    <m/>
    <n v="12237"/>
    <n v="12237"/>
    <n v="12237"/>
    <n v="26"/>
    <n v="9"/>
    <n v="0"/>
    <n v="1099"/>
    <n v="652"/>
    <n v="1751"/>
    <n v="9986857"/>
    <x v="5"/>
  </r>
  <r>
    <x v="19"/>
    <x v="24"/>
    <n v="7060"/>
    <n v="7537"/>
    <m/>
    <m/>
    <m/>
    <m/>
    <m/>
    <m/>
    <m/>
    <m/>
    <s v="D"/>
    <d v="2020-03-25T15:00:00"/>
    <s v="78552b7d4f9bc3b5419ef76d6c750b379272a3a2"/>
    <s v="2020-03-25T20:00:00Z"/>
    <n v="43"/>
    <m/>
    <n v="14597"/>
    <n v="14597"/>
    <n v="14597"/>
    <n v="26"/>
    <n v="19"/>
    <n v="0"/>
    <n v="1741"/>
    <n v="619"/>
    <n v="2360"/>
    <n v="9986857"/>
    <x v="5"/>
  </r>
  <r>
    <x v="20"/>
    <x v="24"/>
    <n v="7767"/>
    <n v="10305"/>
    <m/>
    <m/>
    <m/>
    <m/>
    <m/>
    <m/>
    <m/>
    <m/>
    <s v="D"/>
    <d v="2020-03-26T11:00:00"/>
    <s v="a300d070c2cd56bf617afea3c1efbb6ef2254387"/>
    <s v="2020-03-26T20:00:00Z"/>
    <n v="60"/>
    <m/>
    <n v="18072"/>
    <n v="18072"/>
    <n v="18072"/>
    <n v="26"/>
    <n v="17"/>
    <n v="0"/>
    <n v="2768"/>
    <n v="707"/>
    <n v="3475"/>
    <n v="9986857"/>
    <x v="5"/>
  </r>
  <r>
    <x v="21"/>
    <x v="24"/>
    <n v="8659"/>
    <n v="12639"/>
    <m/>
    <m/>
    <m/>
    <m/>
    <m/>
    <m/>
    <m/>
    <m/>
    <s v="B"/>
    <d v="2020-03-27T11:00:00"/>
    <s v="9e7ebd82e83a16519be4d26333e4d5cc101a4053"/>
    <s v="2020-03-27T20:00:00Z"/>
    <n v="92"/>
    <m/>
    <n v="21298"/>
    <n v="21298"/>
    <n v="21298"/>
    <n v="26"/>
    <n v="32"/>
    <n v="0"/>
    <n v="2334"/>
    <n v="892"/>
    <n v="3226"/>
    <n v="9986857"/>
    <x v="5"/>
  </r>
  <r>
    <x v="22"/>
    <x v="24"/>
    <n v="9287"/>
    <n v="14183"/>
    <m/>
    <m/>
    <m/>
    <m/>
    <m/>
    <m/>
    <m/>
    <m/>
    <s v="B"/>
    <d v="2020-03-27T16:00:00"/>
    <s v="6d73c5bc2e0a867a1844e2bf0fb14ebaf9bb3046"/>
    <s v="2020-03-28T20:00:00Z"/>
    <n v="92"/>
    <m/>
    <n v="23470"/>
    <n v="23470"/>
    <n v="23470"/>
    <n v="26"/>
    <n v="0"/>
    <n v="0"/>
    <n v="1544"/>
    <n v="628"/>
    <n v="2172"/>
    <n v="9986857"/>
    <x v="5"/>
  </r>
  <r>
    <x v="23"/>
    <x v="24"/>
    <n v="10010"/>
    <n v="15676"/>
    <m/>
    <m/>
    <m/>
    <m/>
    <m/>
    <m/>
    <m/>
    <m/>
    <s v="B"/>
    <d v="2020-03-28T14:00:00"/>
    <s v="e6b8203963f99feb0d8d0d107900ae9899e3e0c3"/>
    <s v="2020-03-29T20:00:00Z"/>
    <n v="132"/>
    <m/>
    <n v="25686"/>
    <n v="25686"/>
    <n v="25686"/>
    <n v="26"/>
    <n v="40"/>
    <n v="0"/>
    <n v="1493"/>
    <n v="723"/>
    <n v="2216"/>
    <n v="9986857"/>
    <x v="5"/>
  </r>
  <r>
    <x v="24"/>
    <x v="24"/>
    <n v="10901"/>
    <n v="21183"/>
    <m/>
    <m/>
    <m/>
    <m/>
    <m/>
    <m/>
    <m/>
    <m/>
    <s v="B"/>
    <d v="2020-03-30T16:00:00"/>
    <s v="6cd1832421e9bdafaafd48c6c58535a3db77b1a5"/>
    <s v="2020-03-30T20:00:00Z"/>
    <n v="184"/>
    <m/>
    <n v="32084"/>
    <n v="32084"/>
    <n v="32084"/>
    <n v="26"/>
    <n v="52"/>
    <n v="0"/>
    <n v="5507"/>
    <n v="891"/>
    <n v="6398"/>
    <n v="9986857"/>
    <x v="5"/>
  </r>
  <r>
    <x v="25"/>
    <x v="24"/>
    <n v="11875"/>
    <n v="23979"/>
    <m/>
    <m/>
    <m/>
    <m/>
    <m/>
    <m/>
    <m/>
    <m/>
    <s v="B"/>
    <d v="2020-03-31T11:00:00"/>
    <s v="0f74896b5aabf6b4e9c043d6948c587964af0a05"/>
    <s v="2020-03-31T20:00:00Z"/>
    <n v="259"/>
    <m/>
    <n v="35854"/>
    <n v="35854"/>
    <n v="35854"/>
    <n v="26"/>
    <n v="75"/>
    <n v="0"/>
    <n v="2796"/>
    <n v="974"/>
    <n v="3770"/>
    <n v="9986857"/>
    <x v="5"/>
  </r>
  <r>
    <x v="26"/>
    <x v="24"/>
    <n v="12888"/>
    <n v="27237"/>
    <m/>
    <m/>
    <m/>
    <m/>
    <m/>
    <m/>
    <m/>
    <m/>
    <s v="B"/>
    <d v="2020-04-01T16:00:00"/>
    <s v="f110081a6ddcde598a9b05cfb01140510f89b119"/>
    <s v="2020-04-01T20:00:00Z"/>
    <n v="337"/>
    <m/>
    <n v="40125"/>
    <n v="40125"/>
    <n v="40125"/>
    <n v="26"/>
    <n v="78"/>
    <n v="0"/>
    <n v="3258"/>
    <n v="1013"/>
    <n v="4271"/>
    <n v="9986857"/>
    <x v="5"/>
  </r>
  <r>
    <x v="27"/>
    <x v="24"/>
    <n v="14117"/>
    <n v="30368"/>
    <m/>
    <m/>
    <m/>
    <m/>
    <m/>
    <m/>
    <m/>
    <m/>
    <s v="B"/>
    <d v="2020-04-02T11:00:00"/>
    <s v="f0064a3912bc78f616a0e7cabf175ad52168fe60"/>
    <s v="2020-04-02T20:00:00Z"/>
    <n v="417"/>
    <m/>
    <n v="44485"/>
    <n v="44485"/>
    <n v="44485"/>
    <n v="26"/>
    <n v="80"/>
    <n v="0"/>
    <n v="3131"/>
    <n v="1229"/>
    <n v="4360"/>
    <n v="9986857"/>
    <x v="5"/>
  </r>
  <r>
    <x v="28"/>
    <x v="24"/>
    <n v="15252"/>
    <n v="33670"/>
    <m/>
    <m/>
    <m/>
    <m/>
    <m/>
    <m/>
    <m/>
    <n v="56"/>
    <s v="B"/>
    <d v="2020-04-03T11:00:00"/>
    <s v="c166ae553d8969b34d5da144e5365b43525739e7"/>
    <s v="2020-04-03T20:00:00Z"/>
    <n v="479"/>
    <m/>
    <n v="48922"/>
    <n v="48922"/>
    <n v="48922"/>
    <n v="26"/>
    <n v="62"/>
    <n v="0"/>
    <n v="3302"/>
    <n v="1135"/>
    <n v="4437"/>
    <n v="9986857"/>
    <x v="5"/>
  </r>
  <r>
    <x v="29"/>
    <x v="24"/>
    <n v="16395"/>
    <n v="37405"/>
    <m/>
    <m/>
    <m/>
    <m/>
    <m/>
    <m/>
    <m/>
    <n v="56"/>
    <s v="B"/>
    <d v="2020-04-04T11:00:00"/>
    <s v="f9e3a7cf29b62ce26da69b0961418f4e4da4ce84"/>
    <s v="2020-04-04T20:00:00Z"/>
    <n v="540"/>
    <m/>
    <n v="53800"/>
    <n v="53800"/>
    <n v="53800"/>
    <n v="26"/>
    <n v="61"/>
    <n v="0"/>
    <n v="3735"/>
    <n v="1143"/>
    <n v="4878"/>
    <n v="9986857"/>
    <x v="5"/>
  </r>
  <r>
    <x v="30"/>
    <x v="24"/>
    <n v="17567"/>
    <n v="40331"/>
    <m/>
    <m/>
    <m/>
    <m/>
    <m/>
    <m/>
    <m/>
    <n v="56"/>
    <s v="B"/>
    <d v="2020-04-05T11:00:00"/>
    <s v="4eb9c36f867db3d243b0b82dd26ad18aa5e720a3"/>
    <s v="2020-04-05T20:00:00Z"/>
    <n v="617"/>
    <m/>
    <n v="57898"/>
    <n v="57898"/>
    <n v="57898"/>
    <n v="26"/>
    <n v="77"/>
    <n v="0"/>
    <n v="2926"/>
    <n v="1172"/>
    <n v="4098"/>
    <n v="9986857"/>
    <x v="5"/>
  </r>
  <r>
    <x v="31"/>
    <x v="24"/>
    <n v="18850"/>
    <n v="43120"/>
    <m/>
    <m/>
    <m/>
    <m/>
    <m/>
    <m/>
    <m/>
    <n v="56"/>
    <s v="B"/>
    <d v="2020-04-06T11:00:00"/>
    <s v="406969c0a33e34681b6738111a1aaebc965b07d5"/>
    <s v="2020-04-06T20:00:00Z"/>
    <n v="727"/>
    <m/>
    <n v="61970"/>
    <n v="61970"/>
    <n v="61970"/>
    <n v="26"/>
    <n v="110"/>
    <n v="0"/>
    <n v="2789"/>
    <n v="1283"/>
    <n v="4072"/>
    <n v="9986857"/>
    <x v="5"/>
  </r>
  <r>
    <x v="32"/>
    <x v="24"/>
    <n v="19823"/>
    <n v="45550"/>
    <m/>
    <m/>
    <m/>
    <m/>
    <m/>
    <m/>
    <m/>
    <n v="56"/>
    <s v="B"/>
    <d v="2020-04-07T11:00:00"/>
    <s v="f9a166835a12d4df4131993ce836c3f0aea9dbe6"/>
    <s v="2020-04-07T20:00:00Z"/>
    <n v="845"/>
    <m/>
    <n v="65373"/>
    <n v="65373"/>
    <n v="65373"/>
    <n v="26"/>
    <n v="118"/>
    <n v="0"/>
    <n v="2430"/>
    <n v="973"/>
    <n v="3403"/>
    <n v="9986857"/>
    <x v="5"/>
  </r>
  <r>
    <x v="33"/>
    <x v="24"/>
    <n v="20589"/>
    <n v="45550"/>
    <m/>
    <m/>
    <m/>
    <m/>
    <m/>
    <m/>
    <m/>
    <n v="56"/>
    <s v="B"/>
    <d v="2020-04-08T11:00:00"/>
    <s v="db57d360de8b7d44f6e310cfc8bd8de3fe224cee"/>
    <s v="2020-04-08T20:00:00Z"/>
    <n v="959"/>
    <m/>
    <n v="66139"/>
    <n v="66139"/>
    <n v="66139"/>
    <n v="26"/>
    <n v="114"/>
    <n v="0"/>
    <n v="0"/>
    <n v="766"/>
    <n v="766"/>
    <n v="9986857"/>
    <x v="5"/>
  </r>
  <r>
    <x v="34"/>
    <x v="24"/>
    <n v="21504"/>
    <n v="45550"/>
    <m/>
    <n v="3826"/>
    <m/>
    <n v="1628"/>
    <m/>
    <n v="1434"/>
    <m/>
    <n v="56"/>
    <s v="B"/>
    <d v="2020-04-09T11:00:00"/>
    <s v="6b3895dd6d55becf9979252146fd4fe4113d0649"/>
    <s v="2020-04-09T20:00:00Z"/>
    <n v="1076"/>
    <m/>
    <n v="67054"/>
    <n v="67054"/>
    <n v="67054"/>
    <n v="26"/>
    <n v="117"/>
    <n v="0"/>
    <n v="0"/>
    <n v="915"/>
    <n v="915"/>
    <n v="9986857"/>
    <x v="5"/>
  </r>
  <r>
    <x v="35"/>
    <x v="24"/>
    <n v="22783"/>
    <n v="49261"/>
    <m/>
    <n v="3823"/>
    <m/>
    <n v="1663"/>
    <m/>
    <n v="1394"/>
    <m/>
    <n v="56"/>
    <s v="B"/>
    <d v="2020-04-10T11:00:00"/>
    <s v="f221d5e7926fd2cf764f39b4acfaa9decdfaf754"/>
    <s v="2020-04-10T20:00:00Z"/>
    <n v="1281"/>
    <m/>
    <n v="72044"/>
    <n v="72044"/>
    <n v="72044"/>
    <n v="26"/>
    <n v="205"/>
    <n v="0"/>
    <n v="3711"/>
    <n v="1279"/>
    <n v="4990"/>
    <n v="9986857"/>
    <x v="5"/>
  </r>
  <r>
    <x v="36"/>
    <x v="24"/>
    <n v="23993"/>
    <n v="52021"/>
    <m/>
    <n v="3636"/>
    <m/>
    <n v="1582"/>
    <m/>
    <n v="1441"/>
    <m/>
    <n v="595"/>
    <s v="B"/>
    <d v="2020-04-11T11:00:00"/>
    <s v="b2a7823aafa81a217fb6d15c2457417d81248cab"/>
    <s v="2020-04-11T20:00:00Z"/>
    <n v="1392"/>
    <m/>
    <n v="76014"/>
    <n v="76014"/>
    <n v="76014"/>
    <n v="26"/>
    <n v="111"/>
    <n v="0"/>
    <n v="2760"/>
    <n v="1210"/>
    <n v="3970"/>
    <n v="9986857"/>
    <x v="5"/>
  </r>
  <r>
    <x v="37"/>
    <x v="24"/>
    <n v="24638"/>
    <n v="54799"/>
    <m/>
    <n v="3636"/>
    <m/>
    <n v="1582"/>
    <m/>
    <n v="1441"/>
    <m/>
    <n v="433"/>
    <s v="B"/>
    <d v="2020-04-12T11:00:00"/>
    <s v="e3bde5edaaa5c9e7316d174ff839c4a075eb2a71"/>
    <s v="2020-04-12T20:00:00Z"/>
    <n v="1487"/>
    <m/>
    <n v="79437"/>
    <n v="79437"/>
    <n v="79437"/>
    <n v="26"/>
    <n v="95"/>
    <n v="0"/>
    <n v="2778"/>
    <n v="645"/>
    <n v="3423"/>
    <n v="9986857"/>
    <x v="5"/>
  </r>
  <r>
    <x v="38"/>
    <x v="24"/>
    <n v="25635"/>
    <n v="57009"/>
    <m/>
    <n v="3986"/>
    <m/>
    <n v="1570"/>
    <m/>
    <n v="1365"/>
    <m/>
    <n v="447"/>
    <s v="B"/>
    <d v="2020-04-13T11:00:00"/>
    <s v="4399404e8c90772e2804bd8b7a318d6ebf398d71"/>
    <s v="2020-04-13T20:00:00Z"/>
    <n v="1602"/>
    <m/>
    <n v="82644"/>
    <n v="82644"/>
    <n v="82644"/>
    <n v="26"/>
    <n v="115"/>
    <n v="0"/>
    <n v="2210"/>
    <n v="997"/>
    <n v="3207"/>
    <n v="9986857"/>
    <x v="5"/>
  </r>
  <r>
    <x v="39"/>
    <x v="24"/>
    <n v="27001"/>
    <n v="59225"/>
    <m/>
    <n v="3910"/>
    <m/>
    <n v="1497"/>
    <m/>
    <n v="1235"/>
    <m/>
    <n v="452"/>
    <s v="B"/>
    <d v="2020-04-14T11:00:00"/>
    <s v="c89f9fc1f6a3439789444ef7388c5f2dcb52d70a"/>
    <s v="2020-04-14T20:00:00Z"/>
    <n v="1768"/>
    <m/>
    <n v="86226"/>
    <n v="86226"/>
    <n v="86226"/>
    <n v="26"/>
    <n v="166"/>
    <n v="0"/>
    <n v="2216"/>
    <n v="1366"/>
    <n v="3582"/>
    <n v="9986857"/>
    <x v="5"/>
  </r>
  <r>
    <x v="40"/>
    <x v="24"/>
    <n v="28059"/>
    <n v="61638"/>
    <m/>
    <n v="3918"/>
    <m/>
    <n v="1468"/>
    <m/>
    <n v="1212"/>
    <m/>
    <n v="452"/>
    <s v="B"/>
    <d v="2020-04-15T11:00:00"/>
    <s v="8c0de37f5acdde21f5c71a12d3bf52313eebc874"/>
    <s v="2020-04-15T20:00:00Z"/>
    <n v="1921"/>
    <m/>
    <n v="89697"/>
    <n v="89697"/>
    <n v="89697"/>
    <n v="26"/>
    <n v="153"/>
    <n v="0"/>
    <n v="2413"/>
    <n v="1058"/>
    <n v="3471"/>
    <n v="9986857"/>
    <x v="5"/>
  </r>
  <r>
    <x v="41"/>
    <x v="24"/>
    <n v="29263"/>
    <n v="65023"/>
    <m/>
    <n v="3809"/>
    <m/>
    <n v="1447"/>
    <m/>
    <n v="1211"/>
    <m/>
    <n v="617"/>
    <s v="B"/>
    <d v="2020-04-16T11:00:00"/>
    <s v="d38e75f7b08c8f53abceb81cea0d397d5d541575"/>
    <s v="2020-04-16T20:00:00Z"/>
    <n v="2093"/>
    <m/>
    <n v="94286"/>
    <n v="94286"/>
    <n v="94286"/>
    <n v="26"/>
    <n v="172"/>
    <n v="0"/>
    <n v="3385"/>
    <n v="1204"/>
    <n v="4589"/>
    <n v="9986857"/>
    <x v="5"/>
  </r>
  <r>
    <x v="42"/>
    <x v="24"/>
    <n v="30023"/>
    <n v="68936"/>
    <m/>
    <n v="3674"/>
    <m/>
    <n v="1428"/>
    <m/>
    <n v="1167"/>
    <m/>
    <n v="629"/>
    <s v="B"/>
    <d v="2020-04-17T11:00:00"/>
    <s v="4200c1c182e477d6a0d4fd5da182094be5024bf3"/>
    <s v="2020-04-17T20:00:00Z"/>
    <n v="2227"/>
    <m/>
    <n v="98959"/>
    <n v="98959"/>
    <n v="98959"/>
    <n v="26"/>
    <n v="134"/>
    <n v="0"/>
    <n v="3913"/>
    <n v="760"/>
    <n v="4673"/>
    <n v="9986857"/>
    <x v="5"/>
  </r>
  <r>
    <x v="43"/>
    <x v="24"/>
    <n v="30791"/>
    <n v="68936"/>
    <m/>
    <n v="3634"/>
    <m/>
    <n v="1423"/>
    <m/>
    <n v="1203"/>
    <m/>
    <n v="3237"/>
    <s v="B"/>
    <d v="2020-04-18T11:00:00"/>
    <s v="2d5b47d442e01c4a53cfcc76e5587f88ba2226bb"/>
    <s v="2020-04-18T20:00:00Z"/>
    <n v="2308"/>
    <m/>
    <n v="99727"/>
    <n v="99727"/>
    <n v="99727"/>
    <n v="26"/>
    <n v="81"/>
    <n v="0"/>
    <n v="0"/>
    <n v="768"/>
    <n v="768"/>
    <n v="9986857"/>
    <x v="5"/>
  </r>
  <r>
    <x v="44"/>
    <x v="24"/>
    <n v="31424"/>
    <n v="78237"/>
    <m/>
    <n v="3403"/>
    <m/>
    <n v="1344"/>
    <m/>
    <n v="1115"/>
    <m/>
    <n v="3237"/>
    <s v="B"/>
    <d v="2020-04-19T11:00:00"/>
    <s v="6c66546727d250f45fc000b77be67c14ef3eb506"/>
    <s v="2020-04-19T20:00:00Z"/>
    <n v="2391"/>
    <m/>
    <n v="109661"/>
    <n v="109661"/>
    <n v="109661"/>
    <n v="26"/>
    <n v="83"/>
    <n v="0"/>
    <n v="9301"/>
    <n v="633"/>
    <n v="9934"/>
    <n v="9986857"/>
    <x v="5"/>
  </r>
  <r>
    <x v="45"/>
    <x v="24"/>
    <n v="32000"/>
    <n v="81798"/>
    <m/>
    <n v="3374"/>
    <m/>
    <n v="1346"/>
    <m/>
    <n v="1102"/>
    <m/>
    <n v="3237"/>
    <s v="B"/>
    <d v="2020-04-20T11:00:00"/>
    <s v="ac04a67cda8fbbc4db201cc16cc9e18cde447fcf"/>
    <s v="2020-04-20T20:00:00Z"/>
    <n v="2468"/>
    <m/>
    <n v="113798"/>
    <n v="113798"/>
    <n v="113798"/>
    <n v="26"/>
    <n v="77"/>
    <n v="0"/>
    <n v="3561"/>
    <n v="576"/>
    <n v="4137"/>
    <n v="9986857"/>
    <x v="5"/>
  </r>
  <r>
    <x v="46"/>
    <x v="24"/>
    <n v="32967"/>
    <n v="84259"/>
    <m/>
    <n v="3357"/>
    <m/>
    <n v="1346"/>
    <m/>
    <n v="1107"/>
    <m/>
    <n v="3237"/>
    <s v="B"/>
    <d v="2020-04-21T11:00:00"/>
    <s v="95e2a1b08f9cd288c7e4fbb16b8934266cb39cdb"/>
    <s v="2020-04-21T20:00:00Z"/>
    <n v="2700"/>
    <m/>
    <n v="117226"/>
    <n v="117226"/>
    <n v="117226"/>
    <n v="26"/>
    <n v="232"/>
    <n v="0"/>
    <n v="2461"/>
    <n v="967"/>
    <n v="3428"/>
    <n v="9986857"/>
    <x v="5"/>
  </r>
  <r>
    <x v="47"/>
    <x v="24"/>
    <n v="33966"/>
    <n v="84259"/>
    <m/>
    <n v="3305"/>
    <m/>
    <n v="1350"/>
    <m/>
    <n v="1065"/>
    <m/>
    <n v="3237"/>
    <s v="B"/>
    <d v="2020-04-22T11:00:00"/>
    <s v="281540e98a97714fa2a2cf70ae026a7b537c648d"/>
    <s v="2020-04-22T20:00:00Z"/>
    <n v="2813"/>
    <m/>
    <n v="118225"/>
    <n v="118225"/>
    <n v="118225"/>
    <n v="26"/>
    <n v="113"/>
    <n v="0"/>
    <n v="0"/>
    <n v="999"/>
    <n v="999"/>
    <n v="9986857"/>
    <x v="5"/>
  </r>
  <r>
    <x v="48"/>
    <x v="24"/>
    <n v="35291"/>
    <n v="93030"/>
    <m/>
    <n v="3611"/>
    <m/>
    <n v="1148"/>
    <m/>
    <n v="1027"/>
    <m/>
    <n v="3237"/>
    <s v="B"/>
    <d v="2020-04-23T16:00:00"/>
    <s v="fdff33877e7c61ed5cbaa758f023da6141fe6215"/>
    <s v="2020-04-23T20:00:00Z"/>
    <n v="2977"/>
    <m/>
    <n v="128321"/>
    <n v="128321"/>
    <n v="128321"/>
    <n v="26"/>
    <n v="164"/>
    <n v="0"/>
    <n v="8771"/>
    <n v="1325"/>
    <n v="10096"/>
    <n v="9986857"/>
    <x v="5"/>
  </r>
  <r>
    <x v="49"/>
    <x v="24"/>
    <n v="36641"/>
    <n v="99655"/>
    <m/>
    <n v="3022"/>
    <m/>
    <n v="1176"/>
    <m/>
    <n v="965"/>
    <m/>
    <n v="3237"/>
    <s v="B"/>
    <d v="2020-04-24T11:00:00"/>
    <s v="d676f31a2582055ccdff24b4107bb1c72802d63b"/>
    <s v="2020-04-24T20:00:00Z"/>
    <n v="3085"/>
    <m/>
    <n v="136296"/>
    <n v="136296"/>
    <n v="136296"/>
    <n v="26"/>
    <n v="108"/>
    <n v="0"/>
    <n v="6625"/>
    <n v="1350"/>
    <n v="7975"/>
    <n v="9986857"/>
    <x v="5"/>
  </r>
  <r>
    <x v="50"/>
    <x v="24"/>
    <n v="37203"/>
    <n v="106841"/>
    <m/>
    <n v="2889"/>
    <m/>
    <n v="1164"/>
    <m/>
    <n v="934"/>
    <m/>
    <n v="8342"/>
    <s v="A+"/>
    <d v="2020-04-25T11:00:00"/>
    <s v="3185415f7bb7846ba5ae333ae79da04e8df2e02f"/>
    <s v="2020-04-25T20:00:00Z"/>
    <n v="3274"/>
    <m/>
    <n v="144044"/>
    <n v="144044"/>
    <n v="144044"/>
    <n v="26"/>
    <n v="189"/>
    <n v="0"/>
    <n v="7186"/>
    <n v="562"/>
    <n v="7748"/>
    <n v="9986857"/>
    <x v="5"/>
  </r>
  <r>
    <x v="51"/>
    <x v="24"/>
    <n v="37778"/>
    <n v="113228"/>
    <m/>
    <n v="2757"/>
    <m/>
    <n v="1099"/>
    <m/>
    <n v="871"/>
    <m/>
    <n v="8342"/>
    <s v="A+"/>
    <d v="2020-04-26T11:00:00"/>
    <s v="d341cf05b932d50502e809574980705057eaab82"/>
    <s v="2020-04-26T20:00:00Z"/>
    <n v="3315"/>
    <m/>
    <n v="151006"/>
    <n v="151006"/>
    <n v="151006"/>
    <n v="26"/>
    <n v="41"/>
    <n v="0"/>
    <n v="6387"/>
    <n v="575"/>
    <n v="6962"/>
    <n v="9986857"/>
    <x v="5"/>
  </r>
  <r>
    <x v="52"/>
    <x v="24"/>
    <n v="38210"/>
    <n v="119550"/>
    <m/>
    <n v="2667"/>
    <m/>
    <n v="1059"/>
    <m/>
    <n v="832"/>
    <m/>
    <n v="8342"/>
    <s v="A+"/>
    <d v="2020-04-27T11:00:00"/>
    <s v="dec324880d5323c316ea1e785a28e18c56bb1b6a"/>
    <s v="2020-04-27T20:00:00Z"/>
    <n v="3407"/>
    <m/>
    <n v="157760"/>
    <n v="157760"/>
    <n v="157760"/>
    <n v="26"/>
    <n v="92"/>
    <n v="0"/>
    <n v="6322"/>
    <n v="432"/>
    <n v="6754"/>
    <n v="9986857"/>
    <x v="5"/>
  </r>
  <r>
    <x v="53"/>
    <x v="24"/>
    <n v="39262"/>
    <n v="125543"/>
    <m/>
    <n v="2623"/>
    <m/>
    <n v="1027"/>
    <m/>
    <n v="801"/>
    <m/>
    <n v="8342"/>
    <s v="A+"/>
    <d v="2020-04-28T11:00:00"/>
    <s v="b84979a5e070dc307b5943c039063b7972e7c889"/>
    <s v="2020-04-28T20:00:00Z"/>
    <n v="3567"/>
    <m/>
    <n v="164805"/>
    <n v="164805"/>
    <n v="164805"/>
    <n v="26"/>
    <n v="160"/>
    <n v="0"/>
    <n v="5993"/>
    <n v="1052"/>
    <n v="7045"/>
    <n v="9986857"/>
    <x v="5"/>
  </r>
  <r>
    <x v="54"/>
    <x v="24"/>
    <n v="40399"/>
    <n v="131953"/>
    <m/>
    <n v="2498"/>
    <m/>
    <n v="997"/>
    <m/>
    <n v="778"/>
    <m/>
    <n v="8342"/>
    <s v="A+"/>
    <d v="2020-04-29T11:00:00"/>
    <s v="1eaed93124b65bc476689005358cdab2a93313cb"/>
    <s v="2020-04-29T20:00:00Z"/>
    <n v="3670"/>
    <m/>
    <n v="172352"/>
    <n v="172352"/>
    <n v="172352"/>
    <n v="26"/>
    <n v="103"/>
    <n v="0"/>
    <n v="6410"/>
    <n v="1137"/>
    <n v="7547"/>
    <n v="9986857"/>
    <x v="5"/>
  </r>
  <r>
    <x v="55"/>
    <x v="24"/>
    <n v="41379"/>
    <n v="138888"/>
    <m/>
    <n v="2319"/>
    <m/>
    <n v="966"/>
    <m/>
    <n v="760"/>
    <m/>
    <n v="8342"/>
    <s v="A+"/>
    <d v="2020-04-30T11:00:00"/>
    <s v="009e87a5ef6129fe5cdc6c132d30e1983af628cf"/>
    <s v="2020-04-30T20:00:00Z"/>
    <n v="3789"/>
    <m/>
    <n v="180267"/>
    <n v="180267"/>
    <n v="180267"/>
    <n v="26"/>
    <n v="119"/>
    <n v="0"/>
    <n v="6935"/>
    <n v="980"/>
    <n v="7915"/>
    <n v="9986857"/>
    <x v="5"/>
  </r>
  <r>
    <x v="56"/>
    <x v="24"/>
    <n v="42356"/>
    <n v="148149"/>
    <m/>
    <n v="2319"/>
    <m/>
    <n v="966"/>
    <m/>
    <n v="760"/>
    <m/>
    <n v="8342"/>
    <s v="A+"/>
    <d v="2020-05-01T11:00:00"/>
    <s v="e93ca07e28f09145410e22ddd446db68443e76ff"/>
    <s v="2020-05-01T20:00:00Z"/>
    <n v="3866"/>
    <m/>
    <n v="190505"/>
    <n v="190505"/>
    <n v="190505"/>
    <n v="26"/>
    <n v="77"/>
    <n v="0"/>
    <n v="9261"/>
    <n v="977"/>
    <n v="10238"/>
    <n v="9986857"/>
    <x v="5"/>
  </r>
  <r>
    <x v="57"/>
    <x v="24"/>
    <n v="43207"/>
    <n v="158502"/>
    <m/>
    <n v="2100"/>
    <m/>
    <n v="850"/>
    <m/>
    <n v="713"/>
    <m/>
    <n v="15659"/>
    <s v="A+"/>
    <d v="2020-05-02T11:00:00"/>
    <s v="41a8cf48ccd74f645e91e4d9c28d6748c80ae539"/>
    <s v="2020-05-02T20:00:00Z"/>
    <n v="4020"/>
    <m/>
    <n v="201709"/>
    <n v="201709"/>
    <n v="201709"/>
    <n v="26"/>
    <n v="154"/>
    <n v="0"/>
    <n v="10353"/>
    <n v="851"/>
    <n v="11204"/>
    <n v="9986857"/>
    <x v="5"/>
  </r>
  <r>
    <x v="58"/>
    <x v="24"/>
    <n v="43754"/>
    <n v="168778"/>
    <m/>
    <n v="2100"/>
    <m/>
    <n v="850"/>
    <m/>
    <n v="713"/>
    <m/>
    <n v="15659"/>
    <s v="A+"/>
    <d v="2020-05-03T11:00:00"/>
    <s v="fb2d8e3fb14b5306bff426f0750228fa947bcabf"/>
    <s v="2020-05-03T20:00:00Z"/>
    <n v="4049"/>
    <m/>
    <n v="212532"/>
    <n v="212532"/>
    <n v="212532"/>
    <n v="26"/>
    <n v="29"/>
    <n v="0"/>
    <n v="10276"/>
    <n v="547"/>
    <n v="10823"/>
    <n v="9986857"/>
    <x v="5"/>
  </r>
  <r>
    <x v="59"/>
    <x v="24"/>
    <n v="43950"/>
    <n v="178439"/>
    <m/>
    <n v="1948"/>
    <m/>
    <n v="839"/>
    <m/>
    <n v="670"/>
    <m/>
    <n v="15659"/>
    <s v="A+"/>
    <d v="2020-05-03T11:00:00"/>
    <s v="f5df8b21c547527c7b78f612ea21e209d42d3642"/>
    <s v="2020-05-04T20:00:00Z"/>
    <n v="4049"/>
    <m/>
    <n v="222389"/>
    <n v="222389"/>
    <n v="222389"/>
    <n v="26"/>
    <n v="0"/>
    <n v="0"/>
    <n v="9661"/>
    <n v="196"/>
    <n v="9857"/>
    <n v="9986857"/>
    <x v="5"/>
  </r>
  <r>
    <x v="60"/>
    <x v="24"/>
    <n v="44397"/>
    <n v="178439"/>
    <m/>
    <n v="1948"/>
    <m/>
    <n v="839"/>
    <m/>
    <n v="670"/>
    <m/>
    <n v="15659"/>
    <s v="A+"/>
    <d v="2020-05-05T11:00:00"/>
    <s v="f59ef5db99fd14e9a762c8a5febf4c372ce0dbac"/>
    <s v="2020-05-05T20:00:00Z"/>
    <n v="4179"/>
    <m/>
    <n v="222836"/>
    <n v="222836"/>
    <n v="222836"/>
    <n v="26"/>
    <n v="130"/>
    <n v="0"/>
    <n v="0"/>
    <n v="447"/>
    <n v="447"/>
    <n v="9986857"/>
    <x v="5"/>
  </r>
  <r>
    <x v="61"/>
    <x v="24"/>
    <n v="45054"/>
    <n v="188177"/>
    <m/>
    <n v="1818"/>
    <m/>
    <n v="794"/>
    <m/>
    <n v="617"/>
    <m/>
    <n v="15659"/>
    <s v="A+"/>
    <d v="2020-05-06T11:00:00"/>
    <s v="9e38e78bba7be5cf34eb0df657b37e1f0a0dedcb"/>
    <s v="2020-05-06T20:00:00Z"/>
    <n v="4250"/>
    <m/>
    <n v="233231"/>
    <n v="233231"/>
    <n v="233231"/>
    <n v="26"/>
    <n v="71"/>
    <n v="0"/>
    <n v="9738"/>
    <n v="657"/>
    <n v="10395"/>
    <n v="9986857"/>
    <x v="5"/>
  </r>
  <r>
    <x v="62"/>
    <x v="24"/>
    <n v="45646"/>
    <n v="201416"/>
    <m/>
    <n v="1697"/>
    <m/>
    <n v="753"/>
    <m/>
    <n v="612"/>
    <m/>
    <n v="15659"/>
    <s v="A+"/>
    <d v="2020-05-07T11:00:00"/>
    <s v="aa0d78a7edb6a243a5ae934d898e4283692bb73c"/>
    <s v="2020-05-07T20:00:00Z"/>
    <n v="4343"/>
    <m/>
    <n v="247062"/>
    <n v="247062"/>
    <n v="247062"/>
    <n v="26"/>
    <n v="93"/>
    <n v="0"/>
    <n v="13239"/>
    <n v="592"/>
    <n v="13831"/>
    <n v="9986857"/>
    <x v="5"/>
  </r>
  <r>
    <x v="63"/>
    <x v="24"/>
    <n v="46326"/>
    <n v="213927"/>
    <m/>
    <n v="1637"/>
    <m/>
    <n v="725"/>
    <m/>
    <n v="570"/>
    <m/>
    <n v="15659"/>
    <s v="A+"/>
    <d v="2020-05-08T11:00:00"/>
    <s v="5656716f32beca12ba86a75347a1dfa804135f2b"/>
    <s v="2020-05-08T20:00:00Z"/>
    <n v="4393"/>
    <m/>
    <n v="260253"/>
    <n v="260253"/>
    <n v="260253"/>
    <n v="26"/>
    <n v="50"/>
    <n v="0"/>
    <n v="12511"/>
    <n v="680"/>
    <n v="13191"/>
    <n v="9986857"/>
    <x v="5"/>
  </r>
  <r>
    <x v="64"/>
    <x v="24"/>
    <n v="46756"/>
    <n v="226730"/>
    <m/>
    <n v="1531"/>
    <m/>
    <n v="683"/>
    <m/>
    <n v="539"/>
    <m/>
    <n v="22686"/>
    <s v="A+"/>
    <d v="2020-05-09T11:00:00"/>
    <s v="2983b0ff047740cd05d6590a66d492e30a5873b7"/>
    <s v="2020-05-09T20:00:00Z"/>
    <n v="4526"/>
    <m/>
    <n v="273486"/>
    <n v="273486"/>
    <n v="273486"/>
    <n v="26"/>
    <n v="133"/>
    <n v="0"/>
    <n v="12803"/>
    <n v="430"/>
    <n v="13233"/>
    <n v="9986857"/>
    <x v="5"/>
  </r>
  <r>
    <x v="65"/>
    <x v="24"/>
    <n v="47138"/>
    <n v="238540"/>
    <m/>
    <n v="1437"/>
    <m/>
    <n v="674"/>
    <m/>
    <n v="536"/>
    <m/>
    <n v="22686"/>
    <s v="A+"/>
    <d v="2020-05-10T11:00:00"/>
    <s v="71718f2c1a21e702418aca594f0d9f731b4d6626"/>
    <s v="2020-05-10T20:00:00Z"/>
    <n v="4551"/>
    <m/>
    <n v="285678"/>
    <n v="285678"/>
    <n v="285678"/>
    <n v="26"/>
    <n v="25"/>
    <n v="0"/>
    <n v="11810"/>
    <n v="382"/>
    <n v="12192"/>
    <n v="9986857"/>
    <x v="5"/>
  </r>
  <r>
    <x v="66"/>
    <x v="24"/>
    <n v="47552"/>
    <n v="251396"/>
    <m/>
    <n v="1424"/>
    <m/>
    <n v="685"/>
    <m/>
    <n v="557"/>
    <m/>
    <n v="22686"/>
    <s v="A+"/>
    <d v="2020-05-11T11:00:00"/>
    <s v="a5d0f888a8b221813babc8a27f5015b598c9a9c2"/>
    <s v="2020-05-11T20:00:00Z"/>
    <n v="4584"/>
    <m/>
    <n v="298948"/>
    <n v="298948"/>
    <n v="298948"/>
    <n v="26"/>
    <n v="33"/>
    <n v="0"/>
    <n v="12856"/>
    <n v="414"/>
    <n v="13270"/>
    <n v="9986857"/>
    <x v="5"/>
  </r>
  <r>
    <x v="67"/>
    <x v="24"/>
    <n v="48021"/>
    <n v="259869"/>
    <m/>
    <n v="1384"/>
    <m/>
    <n v="693"/>
    <m/>
    <n v="525"/>
    <m/>
    <n v="22686"/>
    <s v="A+"/>
    <d v="2020-05-12T11:00:00"/>
    <s v="f89a13701a2f7ee5383d462bde185e0e48ce1c94"/>
    <s v="2020-05-12T20:00:00Z"/>
    <n v="4674"/>
    <m/>
    <n v="307890"/>
    <n v="307890"/>
    <n v="307890"/>
    <n v="26"/>
    <n v="90"/>
    <n v="0"/>
    <n v="8473"/>
    <n v="469"/>
    <n v="8942"/>
    <n v="9986857"/>
    <x v="5"/>
  </r>
  <r>
    <x v="68"/>
    <x v="24"/>
    <n v="48391"/>
    <n v="259869"/>
    <m/>
    <n v="1384"/>
    <m/>
    <n v="693"/>
    <m/>
    <n v="525"/>
    <m/>
    <n v="22686"/>
    <s v="A+"/>
    <d v="2020-05-13T11:00:00"/>
    <s v="8c362386bb61b44481f31cefb3e2fb6a6607884a"/>
    <s v="2020-05-13T20:00:00Z"/>
    <n v="4714"/>
    <m/>
    <n v="308260"/>
    <n v="308260"/>
    <n v="308260"/>
    <n v="26"/>
    <n v="40"/>
    <n v="0"/>
    <n v="0"/>
    <n v="370"/>
    <n v="370"/>
    <n v="9986857"/>
    <x v="5"/>
  </r>
  <r>
    <x v="69"/>
    <x v="24"/>
    <n v="49582"/>
    <n v="286301"/>
    <m/>
    <n v="1330"/>
    <m/>
    <n v="653"/>
    <m/>
    <n v="515"/>
    <m/>
    <n v="22686"/>
    <s v="A+"/>
    <d v="2020-05-14T11:00:00"/>
    <s v="728134334478e07a42d3e0e291ec3f7c0293d756"/>
    <s v="2020-05-14T20:00:00Z"/>
    <n v="4787"/>
    <m/>
    <n v="335883"/>
    <n v="335883"/>
    <n v="335883"/>
    <n v="26"/>
    <n v="73"/>
    <n v="0"/>
    <n v="26432"/>
    <n v="1191"/>
    <n v="27623"/>
    <n v="9986857"/>
    <x v="5"/>
  </r>
  <r>
    <x v="70"/>
    <x v="24"/>
    <n v="50079"/>
    <n v="307417"/>
    <m/>
    <n v="1256"/>
    <m/>
    <n v="532"/>
    <m/>
    <n v="440"/>
    <m/>
    <n v="22686"/>
    <s v="A+"/>
    <d v="2020-05-14T11:00:00"/>
    <s v="dd9ffb53da782e1777a84cbbd982c96f4118268e"/>
    <s v="2020-05-15T20:00:00Z"/>
    <n v="4825"/>
    <m/>
    <n v="357496"/>
    <n v="357496"/>
    <n v="357496"/>
    <n v="26"/>
    <n v="38"/>
    <n v="0"/>
    <n v="21116"/>
    <n v="497"/>
    <n v="21613"/>
    <n v="9986857"/>
    <x v="5"/>
  </r>
  <r>
    <x v="71"/>
    <x v="24"/>
    <n v="50504"/>
    <n v="307417"/>
    <m/>
    <n v="1256"/>
    <m/>
    <n v="532"/>
    <m/>
    <n v="440"/>
    <m/>
    <n v="28234"/>
    <s v="A+"/>
    <d v="2020-05-16T11:00:00"/>
    <s v="48990fdbfd5afd62d8c974307181622d7694d606"/>
    <s v="2020-05-16T20:00:00Z"/>
    <n v="4880"/>
    <m/>
    <n v="357921"/>
    <n v="357921"/>
    <n v="357921"/>
    <n v="26"/>
    <n v="55"/>
    <n v="0"/>
    <n v="0"/>
    <n v="425"/>
    <n v="425"/>
    <n v="9986857"/>
    <x v="5"/>
  </r>
  <r>
    <x v="72"/>
    <x v="24"/>
    <n v="51142"/>
    <n v="345816"/>
    <m/>
    <n v="1114"/>
    <m/>
    <n v="488"/>
    <m/>
    <n v="434"/>
    <m/>
    <n v="28234"/>
    <s v="A+"/>
    <d v="2020-05-16T11:00:00"/>
    <s v="afa5e6a23217b238cbf9b76fdb8e431afba9ba3f"/>
    <s v="2020-05-17T20:00:00Z"/>
    <n v="4891"/>
    <m/>
    <n v="396958"/>
    <n v="396958"/>
    <n v="396958"/>
    <n v="26"/>
    <n v="11"/>
    <n v="0"/>
    <n v="38399"/>
    <n v="638"/>
    <n v="39037"/>
    <n v="9986857"/>
    <x v="5"/>
  </r>
  <r>
    <x v="73"/>
    <x v="24"/>
    <n v="51915"/>
    <n v="358263"/>
    <m/>
    <n v="1075"/>
    <m/>
    <n v="473"/>
    <m/>
    <n v="418"/>
    <m/>
    <n v="28234"/>
    <s v="A+"/>
    <d v="2020-05-18T11:00:00"/>
    <s v="1c42e7d17a41be59313595a01a457da9bfd24551"/>
    <s v="2020-05-18T20:00:00Z"/>
    <n v="4915"/>
    <m/>
    <n v="410178"/>
    <n v="410178"/>
    <n v="410178"/>
    <n v="26"/>
    <n v="24"/>
    <n v="0"/>
    <n v="12447"/>
    <n v="773"/>
    <n v="13220"/>
    <n v="9986857"/>
    <x v="5"/>
  </r>
  <r>
    <x v="74"/>
    <x v="24"/>
    <n v="52350"/>
    <n v="370554"/>
    <m/>
    <n v="1079"/>
    <m/>
    <n v="486"/>
    <m/>
    <n v="351"/>
    <m/>
    <n v="28234"/>
    <s v="A+"/>
    <d v="2020-05-19T11:00:00"/>
    <s v="91eb15cd9c5c3b030bf6eceb304e1f07edcf9ac0"/>
    <s v="2020-05-19T20:00:00Z"/>
    <n v="5017"/>
    <m/>
    <n v="422904"/>
    <n v="422904"/>
    <n v="422904"/>
    <n v="26"/>
    <n v="102"/>
    <n v="0"/>
    <n v="12291"/>
    <n v="435"/>
    <n v="12726"/>
    <n v="9986857"/>
    <x v="5"/>
  </r>
  <r>
    <x v="75"/>
    <x v="24"/>
    <n v="53009"/>
    <n v="384063"/>
    <m/>
    <n v="1066"/>
    <m/>
    <n v="492"/>
    <m/>
    <n v="332"/>
    <m/>
    <n v="28234"/>
    <s v="A+"/>
    <d v="2020-05-20T11:00:00"/>
    <s v="9ed106ed0c86b787c8dc359de7ca9ce7a2ea1fe7"/>
    <s v="2020-05-20T20:00:00Z"/>
    <n v="5060"/>
    <m/>
    <n v="437072"/>
    <n v="437072"/>
    <n v="437072"/>
    <n v="26"/>
    <n v="43"/>
    <n v="0"/>
    <n v="13509"/>
    <n v="659"/>
    <n v="14168"/>
    <n v="9986857"/>
    <x v="5"/>
  </r>
  <r>
    <x v="76"/>
    <x v="24"/>
    <n v="53510"/>
    <n v="401230"/>
    <m/>
    <n v="1054"/>
    <m/>
    <n v="472"/>
    <m/>
    <n v="361"/>
    <m/>
    <n v="28234"/>
    <s v="A+"/>
    <d v="2020-05-21T11:00:00"/>
    <s v="b16f8c24c013fcafb64e3730c67c4912b4f8b3cd"/>
    <s v="2020-05-21T20:00:00Z"/>
    <n v="5129"/>
    <m/>
    <n v="454740"/>
    <n v="454740"/>
    <n v="454740"/>
    <n v="26"/>
    <n v="69"/>
    <n v="0"/>
    <n v="17167"/>
    <n v="501"/>
    <n v="17668"/>
    <n v="9986857"/>
    <x v="5"/>
  </r>
  <r>
    <x v="77"/>
    <x v="24"/>
    <n v="53913"/>
    <n v="417871"/>
    <m/>
    <n v="955"/>
    <m/>
    <n v="470"/>
    <m/>
    <n v="348"/>
    <m/>
    <n v="28234"/>
    <s v="A+"/>
    <d v="2020-05-22T11:00:00"/>
    <s v="ba9230a269f38923057aecf3e5eb3f21ee4b7eb9"/>
    <s v="2020-05-22T20:00:00Z"/>
    <n v="5158"/>
    <m/>
    <n v="471784"/>
    <n v="471784"/>
    <n v="471784"/>
    <n v="26"/>
    <n v="29"/>
    <n v="0"/>
    <n v="16641"/>
    <n v="403"/>
    <n v="17044"/>
    <n v="9986857"/>
    <x v="5"/>
  </r>
  <r>
    <x v="78"/>
    <x v="24"/>
    <n v="54365"/>
    <n v="396553"/>
    <m/>
    <n v="953"/>
    <m/>
    <n v="449"/>
    <m/>
    <n v="319"/>
    <m/>
    <n v="33168"/>
    <s v="A+"/>
    <d v="2020-05-22T11:00:00"/>
    <s v="6c1f72fd08fba7a9291de04925ab6e894bd326a3"/>
    <s v="2020-05-23T20:00:00Z"/>
    <n v="5223"/>
    <m/>
    <n v="450918"/>
    <n v="450918"/>
    <n v="450918"/>
    <n v="26"/>
    <n v="65"/>
    <n v="0"/>
    <n v="-21318"/>
    <n v="452"/>
    <n v="-20866"/>
    <n v="9986857"/>
    <x v="5"/>
  </r>
  <r>
    <x v="79"/>
    <x v="24"/>
    <n v="54679"/>
    <n v="396553"/>
    <m/>
    <n v="953"/>
    <m/>
    <n v="449"/>
    <m/>
    <n v="319"/>
    <m/>
    <n v="33168"/>
    <s v="A+"/>
    <d v="2020-05-24T11:00:00"/>
    <s v="4b13e73a7fd1f79ef1c6f6013ac1bb54eaf712c1"/>
    <s v="2020-05-24T20:00:00Z"/>
    <n v="5228"/>
    <m/>
    <n v="451232"/>
    <n v="451232"/>
    <n v="451232"/>
    <n v="26"/>
    <n v="5"/>
    <n v="0"/>
    <n v="0"/>
    <n v="314"/>
    <n v="314"/>
    <n v="9986857"/>
    <x v="5"/>
  </r>
  <r>
    <x v="0"/>
    <x v="25"/>
    <n v="0"/>
    <n v="36"/>
    <m/>
    <m/>
    <m/>
    <m/>
    <m/>
    <m/>
    <m/>
    <m/>
    <m/>
    <m/>
    <s v="3f99c55624ce49a84bd26e05225c3c7da95c303f"/>
    <s v="2020-03-06T21:00:00Z"/>
    <m/>
    <m/>
    <n v="36"/>
    <n v="36"/>
    <n v="36"/>
    <n v="27"/>
    <m/>
    <m/>
    <m/>
    <m/>
    <m/>
    <n v="5639632"/>
    <x v="5"/>
  </r>
  <r>
    <x v="1"/>
    <x v="25"/>
    <n v="1"/>
    <n v="48"/>
    <m/>
    <m/>
    <m/>
    <m/>
    <m/>
    <m/>
    <m/>
    <m/>
    <m/>
    <m/>
    <s v="0dcf33b4923666ce04eb228497ee56d2206ad2d7"/>
    <s v="2020-03-07T21:00:00Z"/>
    <m/>
    <m/>
    <n v="49"/>
    <n v="49"/>
    <n v="49"/>
    <n v="27"/>
    <n v="0"/>
    <n v="0"/>
    <n v="12"/>
    <n v="1"/>
    <n v="13"/>
    <n v="5639632"/>
    <x v="5"/>
  </r>
  <r>
    <x v="2"/>
    <x v="25"/>
    <n v="1"/>
    <n v="48"/>
    <m/>
    <m/>
    <m/>
    <m/>
    <m/>
    <m/>
    <m/>
    <m/>
    <m/>
    <m/>
    <s v="7d153b18b6336551aad4dbcdbdd4a8a97b1fa8de"/>
    <s v="2020-03-08T20:00:00Z"/>
    <m/>
    <m/>
    <n v="49"/>
    <n v="49"/>
    <n v="49"/>
    <n v="27"/>
    <n v="0"/>
    <n v="0"/>
    <n v="0"/>
    <n v="0"/>
    <n v="0"/>
    <n v="5639632"/>
    <x v="5"/>
  </r>
  <r>
    <x v="3"/>
    <x v="25"/>
    <n v="2"/>
    <n v="80"/>
    <m/>
    <m/>
    <m/>
    <m/>
    <m/>
    <m/>
    <m/>
    <m/>
    <m/>
    <m/>
    <s v="6175956e53af5d9d3e3d1a73715cfa374ec933aa"/>
    <s v="2020-03-09T20:00:00Z"/>
    <m/>
    <m/>
    <n v="82"/>
    <n v="82"/>
    <n v="82"/>
    <n v="27"/>
    <n v="0"/>
    <n v="0"/>
    <n v="32"/>
    <n v="1"/>
    <n v="33"/>
    <n v="5639632"/>
    <x v="5"/>
  </r>
  <r>
    <x v="4"/>
    <x v="25"/>
    <n v="3"/>
    <n v="132"/>
    <m/>
    <m/>
    <m/>
    <m/>
    <m/>
    <m/>
    <m/>
    <m/>
    <m/>
    <m/>
    <s v="e1bfbb03bca27ec7e7797e6c212d1d02fdbb4e0f"/>
    <s v="2020-03-10T20:00:00Z"/>
    <m/>
    <m/>
    <n v="135"/>
    <n v="135"/>
    <n v="135"/>
    <n v="27"/>
    <n v="0"/>
    <n v="0"/>
    <n v="52"/>
    <n v="1"/>
    <n v="53"/>
    <n v="5639632"/>
    <x v="5"/>
  </r>
  <r>
    <x v="5"/>
    <x v="25"/>
    <n v="5"/>
    <n v="217"/>
    <m/>
    <m/>
    <m/>
    <m/>
    <m/>
    <m/>
    <m/>
    <m/>
    <m/>
    <m/>
    <s v="ee873ffab8eb2b95b24d08c93b147719c340ec51"/>
    <s v="2020-03-11T20:00:00Z"/>
    <m/>
    <m/>
    <n v="222"/>
    <n v="222"/>
    <n v="222"/>
    <n v="27"/>
    <n v="0"/>
    <n v="0"/>
    <n v="85"/>
    <n v="2"/>
    <n v="87"/>
    <n v="5639632"/>
    <x v="5"/>
  </r>
  <r>
    <x v="6"/>
    <x v="25"/>
    <n v="9"/>
    <n v="307"/>
    <m/>
    <m/>
    <m/>
    <m/>
    <m/>
    <m/>
    <m/>
    <m/>
    <m/>
    <d v="2020-03-12T00:00:00"/>
    <s v="6340d601b63b98be39ca1524899751b56e60ce90"/>
    <s v="2020-03-12T20:00:00Z"/>
    <m/>
    <m/>
    <n v="316"/>
    <n v="316"/>
    <n v="316"/>
    <n v="27"/>
    <n v="0"/>
    <n v="0"/>
    <n v="90"/>
    <n v="4"/>
    <n v="94"/>
    <n v="5639632"/>
    <x v="5"/>
  </r>
  <r>
    <x v="7"/>
    <x v="25"/>
    <n v="14"/>
    <n v="541"/>
    <m/>
    <m/>
    <m/>
    <m/>
    <m/>
    <m/>
    <m/>
    <m/>
    <m/>
    <d v="2020-03-13T00:00:00"/>
    <s v="b7413b9900e0a34c3070ad7b0d37f07ec428c2c7"/>
    <s v="2020-03-13T20:00:00Z"/>
    <m/>
    <m/>
    <n v="555"/>
    <n v="555"/>
    <n v="555"/>
    <n v="27"/>
    <n v="0"/>
    <n v="0"/>
    <n v="234"/>
    <n v="5"/>
    <n v="239"/>
    <n v="5639632"/>
    <x v="5"/>
  </r>
  <r>
    <x v="8"/>
    <x v="25"/>
    <n v="21"/>
    <n v="847"/>
    <m/>
    <m/>
    <m/>
    <m/>
    <m/>
    <m/>
    <m/>
    <m/>
    <m/>
    <d v="2020-03-14T00:00:00"/>
    <s v="86447649ea9f3d9639bf778d4b070303cf4cc559"/>
    <s v="2020-03-14T20:00:00Z"/>
    <m/>
    <m/>
    <n v="868"/>
    <n v="868"/>
    <n v="868"/>
    <n v="27"/>
    <n v="0"/>
    <n v="0"/>
    <n v="306"/>
    <n v="7"/>
    <n v="313"/>
    <n v="5639632"/>
    <x v="5"/>
  </r>
  <r>
    <x v="9"/>
    <x v="25"/>
    <n v="35"/>
    <n v="1387"/>
    <m/>
    <m/>
    <m/>
    <m/>
    <m/>
    <m/>
    <m/>
    <m/>
    <m/>
    <d v="2020-03-15T00:00:00"/>
    <s v="c43ce5a0cc00941a0a080d8487b0b1e38b47ca06"/>
    <s v="2020-03-15T20:00:00Z"/>
    <m/>
    <m/>
    <n v="1422"/>
    <n v="1422"/>
    <n v="1422"/>
    <n v="27"/>
    <n v="0"/>
    <n v="0"/>
    <n v="540"/>
    <n v="14"/>
    <n v="554"/>
    <n v="5639632"/>
    <x v="5"/>
  </r>
  <r>
    <x v="10"/>
    <x v="25"/>
    <n v="54"/>
    <n v="1839"/>
    <m/>
    <m/>
    <m/>
    <m/>
    <m/>
    <m/>
    <m/>
    <m/>
    <m/>
    <d v="2020-03-16T15:52:00"/>
    <s v="77b1a7a30f2a0bdc3a218552a0f04bf32d6704fb"/>
    <s v="2020-03-16T20:00:00Z"/>
    <m/>
    <m/>
    <n v="1893"/>
    <n v="1893"/>
    <n v="1893"/>
    <n v="27"/>
    <n v="0"/>
    <n v="0"/>
    <n v="452"/>
    <n v="19"/>
    <n v="471"/>
    <n v="5639632"/>
    <x v="5"/>
  </r>
  <r>
    <x v="11"/>
    <x v="25"/>
    <n v="60"/>
    <n v="2276"/>
    <m/>
    <m/>
    <m/>
    <m/>
    <m/>
    <m/>
    <m/>
    <m/>
    <m/>
    <d v="2020-03-17T00:00:00"/>
    <s v="a131ab57908c35d3a81355c263a5bdfd9049e462"/>
    <s v="2020-03-17T20:00:00Z"/>
    <m/>
    <m/>
    <n v="2336"/>
    <n v="2336"/>
    <n v="2336"/>
    <n v="27"/>
    <n v="0"/>
    <n v="0"/>
    <n v="437"/>
    <n v="6"/>
    <n v="443"/>
    <n v="5639632"/>
    <x v="5"/>
  </r>
  <r>
    <x v="12"/>
    <x v="25"/>
    <n v="77"/>
    <n v="2685"/>
    <m/>
    <m/>
    <m/>
    <m/>
    <m/>
    <m/>
    <m/>
    <m/>
    <m/>
    <d v="2020-03-18T00:00:00"/>
    <s v="0a0c2c93cb3cfebf009e647227823fef48f3a20f"/>
    <s v="2020-03-18T20:00:00Z"/>
    <m/>
    <m/>
    <n v="2762"/>
    <n v="2762"/>
    <n v="2762"/>
    <n v="27"/>
    <n v="0"/>
    <n v="0"/>
    <n v="409"/>
    <n v="17"/>
    <n v="426"/>
    <n v="5639632"/>
    <x v="5"/>
  </r>
  <r>
    <x v="13"/>
    <x v="25"/>
    <n v="89"/>
    <n v="2949"/>
    <m/>
    <m/>
    <m/>
    <m/>
    <m/>
    <m/>
    <m/>
    <m/>
    <m/>
    <d v="2020-03-19T00:00:00"/>
    <s v="fe3caa05cbfaecea82c925908d44f6a5cdf7b283"/>
    <s v="2020-03-19T20:00:00Z"/>
    <m/>
    <m/>
    <n v="3038"/>
    <n v="3038"/>
    <n v="3038"/>
    <n v="27"/>
    <n v="0"/>
    <n v="0"/>
    <n v="264"/>
    <n v="12"/>
    <n v="276"/>
    <n v="5639632"/>
    <x v="5"/>
  </r>
  <r>
    <x v="14"/>
    <x v="25"/>
    <n v="115"/>
    <n v="3741"/>
    <m/>
    <m/>
    <m/>
    <m/>
    <m/>
    <m/>
    <m/>
    <m/>
    <m/>
    <d v="2020-03-20T00:00:00"/>
    <s v="d6456d258a6dbf9bfab58a3e0e49b20d99f81c43"/>
    <s v="2020-03-20T20:00:00Z"/>
    <m/>
    <m/>
    <n v="3856"/>
    <n v="3856"/>
    <n v="3856"/>
    <n v="27"/>
    <n v="0"/>
    <n v="0"/>
    <n v="792"/>
    <n v="26"/>
    <n v="818"/>
    <n v="5639632"/>
    <x v="5"/>
  </r>
  <r>
    <x v="15"/>
    <x v="25"/>
    <n v="138"/>
    <n v="3952"/>
    <m/>
    <m/>
    <m/>
    <m/>
    <m/>
    <m/>
    <m/>
    <m/>
    <m/>
    <d v="2020-03-21T00:00:00"/>
    <s v="ef69371b3cac3f387b10ee5aa206664447d9de5d"/>
    <s v="2020-03-21T20:00:00Z"/>
    <n v="1"/>
    <m/>
    <n v="4090"/>
    <n v="4090"/>
    <n v="4090"/>
    <n v="27"/>
    <n v="1"/>
    <n v="0"/>
    <n v="211"/>
    <n v="23"/>
    <n v="234"/>
    <n v="5639632"/>
    <x v="5"/>
  </r>
  <r>
    <x v="16"/>
    <x v="25"/>
    <n v="169"/>
    <n v="4511"/>
    <m/>
    <m/>
    <n v="12"/>
    <m/>
    <m/>
    <m/>
    <m/>
    <m/>
    <m/>
    <d v="2020-03-21T12:10:00"/>
    <s v="a02f3a9a39fa92d725fcdce0d4e7025a9953ed94"/>
    <s v="2020-03-22T20:00:00Z"/>
    <n v="1"/>
    <n v="12"/>
    <n v="4680"/>
    <n v="4680"/>
    <n v="4680"/>
    <n v="27"/>
    <n v="0"/>
    <n v="12"/>
    <n v="559"/>
    <n v="31"/>
    <n v="590"/>
    <n v="5639632"/>
    <x v="5"/>
  </r>
  <r>
    <x v="17"/>
    <x v="25"/>
    <n v="235"/>
    <n v="4511"/>
    <m/>
    <m/>
    <n v="17"/>
    <m/>
    <m/>
    <m/>
    <m/>
    <m/>
    <s v="A"/>
    <d v="2020-03-23T00:00:00"/>
    <s v="4e22f8ce82aedc29b8f8df5fb2b7480832334218"/>
    <s v="2020-03-23T20:00:00Z"/>
    <n v="1"/>
    <n v="17"/>
    <n v="4746"/>
    <n v="4746"/>
    <n v="4746"/>
    <n v="27"/>
    <n v="0"/>
    <n v="5"/>
    <n v="0"/>
    <n v="66"/>
    <n v="66"/>
    <n v="5639632"/>
    <x v="5"/>
  </r>
  <r>
    <x v="18"/>
    <x v="25"/>
    <n v="262"/>
    <n v="5550"/>
    <m/>
    <m/>
    <n v="21"/>
    <m/>
    <m/>
    <m/>
    <m/>
    <m/>
    <s v="A"/>
    <d v="2020-03-24T00:00:00"/>
    <s v="eafcae4da89815acd6305bfe51463dfae87e1c94"/>
    <s v="2020-03-24T20:00:00Z"/>
    <n v="1"/>
    <n v="21"/>
    <n v="5812"/>
    <n v="5812"/>
    <n v="5812"/>
    <n v="27"/>
    <n v="0"/>
    <n v="4"/>
    <n v="1039"/>
    <n v="27"/>
    <n v="1066"/>
    <n v="5639632"/>
    <x v="5"/>
  </r>
  <r>
    <x v="19"/>
    <x v="25"/>
    <n v="287"/>
    <n v="11188"/>
    <m/>
    <n v="26"/>
    <n v="35"/>
    <m/>
    <m/>
    <m/>
    <m/>
    <n v="121"/>
    <s v="A"/>
    <d v="2020-03-25T00:00:00"/>
    <s v="77859160f5bf758dc8739db9354797e941a58212"/>
    <s v="2020-03-25T20:00:00Z"/>
    <n v="1"/>
    <n v="35"/>
    <n v="11475"/>
    <n v="11475"/>
    <n v="11475"/>
    <n v="27"/>
    <n v="0"/>
    <n v="14"/>
    <n v="5638"/>
    <n v="25"/>
    <n v="5663"/>
    <n v="5639632"/>
    <x v="5"/>
  </r>
  <r>
    <x v="20"/>
    <x v="25"/>
    <n v="346"/>
    <n v="12604"/>
    <m/>
    <n v="31"/>
    <n v="41"/>
    <m/>
    <m/>
    <m/>
    <m/>
    <m/>
    <s v="A"/>
    <d v="2020-03-26T13:15:00"/>
    <s v="6aad9324340b3006e5c50b07aafedd156f830b77"/>
    <s v="2020-03-26T20:00:00Z"/>
    <n v="2"/>
    <n v="41"/>
    <n v="12950"/>
    <n v="12950"/>
    <n v="12950"/>
    <n v="27"/>
    <n v="1"/>
    <n v="6"/>
    <n v="1416"/>
    <n v="59"/>
    <n v="1475"/>
    <n v="5639632"/>
    <x v="5"/>
  </r>
  <r>
    <x v="21"/>
    <x v="25"/>
    <n v="398"/>
    <n v="13605"/>
    <m/>
    <n v="34"/>
    <n v="51"/>
    <m/>
    <n v="17"/>
    <m/>
    <m/>
    <n v="176"/>
    <s v="A"/>
    <d v="2020-03-27T00:00:00"/>
    <s v="5aa8bd4a31ed5254969ece08d285695f5910befc"/>
    <s v="2020-03-27T20:00:00Z"/>
    <n v="4"/>
    <n v="51"/>
    <n v="14003"/>
    <n v="14003"/>
    <n v="14003"/>
    <n v="27"/>
    <n v="2"/>
    <n v="10"/>
    <n v="1001"/>
    <n v="52"/>
    <n v="1053"/>
    <n v="5639632"/>
    <x v="5"/>
  </r>
  <r>
    <x v="22"/>
    <x v="25"/>
    <n v="441"/>
    <n v="15688"/>
    <m/>
    <n v="30"/>
    <n v="57"/>
    <m/>
    <n v="17"/>
    <m/>
    <m/>
    <n v="215"/>
    <s v="A"/>
    <d v="2020-03-28T00:00:00"/>
    <s v="4739496d35bfef611bf4d3707a52c34537d4e1d7"/>
    <s v="2020-03-28T20:00:00Z"/>
    <n v="5"/>
    <n v="57"/>
    <n v="16129"/>
    <n v="16129"/>
    <n v="16129"/>
    <n v="27"/>
    <n v="1"/>
    <n v="6"/>
    <n v="2083"/>
    <n v="43"/>
    <n v="2126"/>
    <n v="5639632"/>
    <x v="5"/>
  </r>
  <r>
    <x v="23"/>
    <x v="25"/>
    <n v="503"/>
    <n v="17154"/>
    <m/>
    <n v="39"/>
    <n v="75"/>
    <m/>
    <n v="17"/>
    <m/>
    <m/>
    <n v="243"/>
    <s v="A"/>
    <d v="2020-03-29T00:00:00"/>
    <s v="bbadc23b5563ba7518bc34e0457f53aa0f982460"/>
    <s v="2020-03-29T20:00:00Z"/>
    <n v="9"/>
    <n v="75"/>
    <n v="17657"/>
    <n v="17657"/>
    <n v="17657"/>
    <n v="27"/>
    <n v="4"/>
    <n v="18"/>
    <n v="1466"/>
    <n v="62"/>
    <n v="1528"/>
    <n v="5639632"/>
    <x v="5"/>
  </r>
  <r>
    <x v="24"/>
    <x v="25"/>
    <n v="576"/>
    <n v="18246"/>
    <m/>
    <n v="56"/>
    <n v="92"/>
    <n v="24"/>
    <n v="24"/>
    <m/>
    <m/>
    <m/>
    <s v="A"/>
    <d v="2020-03-30T00:00:00"/>
    <s v="8e1254ef51d0b04f0d5c9a7a1198dc6c6f3ca70e"/>
    <s v="2020-03-30T20:00:00Z"/>
    <n v="10"/>
    <n v="92"/>
    <n v="18822"/>
    <n v="18822"/>
    <n v="18822"/>
    <n v="27"/>
    <n v="1"/>
    <n v="17"/>
    <n v="1092"/>
    <n v="73"/>
    <n v="1165"/>
    <n v="5639632"/>
    <x v="5"/>
  </r>
  <r>
    <x v="25"/>
    <x v="25"/>
    <n v="629"/>
    <n v="19151"/>
    <m/>
    <n v="56"/>
    <n v="112"/>
    <n v="26"/>
    <n v="26"/>
    <m/>
    <m/>
    <m/>
    <s v="A"/>
    <d v="2020-03-31T00:00:00"/>
    <s v="79fcf14bafe6ac3a80bcbeb722f90e5d93a9eacc"/>
    <s v="2020-03-31T20:00:00Z"/>
    <n v="12"/>
    <n v="112"/>
    <n v="19780"/>
    <n v="19780"/>
    <n v="19780"/>
    <n v="27"/>
    <n v="2"/>
    <n v="20"/>
    <n v="905"/>
    <n v="53"/>
    <n v="958"/>
    <n v="5639632"/>
    <x v="5"/>
  </r>
  <r>
    <x v="26"/>
    <x v="25"/>
    <n v="689"/>
    <n v="20502"/>
    <m/>
    <n v="54"/>
    <n v="122"/>
    <n v="27"/>
    <n v="27"/>
    <m/>
    <m/>
    <m/>
    <s v="A"/>
    <d v="2020-04-01T12:00:00"/>
    <s v="d3f794797d9b10bbf91740a7fbfca3beb9575a65"/>
    <s v="2020-04-01T20:00:00Z"/>
    <n v="17"/>
    <n v="122"/>
    <n v="21191"/>
    <n v="21191"/>
    <n v="21191"/>
    <n v="27"/>
    <n v="5"/>
    <n v="10"/>
    <n v="1351"/>
    <n v="60"/>
    <n v="1411"/>
    <n v="5639632"/>
    <x v="5"/>
  </r>
  <r>
    <x v="27"/>
    <x v="25"/>
    <n v="742"/>
    <n v="21652"/>
    <m/>
    <n v="75"/>
    <n v="138"/>
    <n v="38"/>
    <n v="38"/>
    <m/>
    <m/>
    <m/>
    <s v="A"/>
    <d v="2020-04-02T12:00:00"/>
    <s v="bfcb97db7faf170c44a2dc19c18d62bfe3ac9924"/>
    <s v="2020-04-02T20:00:00Z"/>
    <n v="18"/>
    <n v="138"/>
    <n v="22394"/>
    <n v="22394"/>
    <n v="22394"/>
    <n v="27"/>
    <n v="1"/>
    <n v="16"/>
    <n v="1150"/>
    <n v="53"/>
    <n v="1203"/>
    <n v="5639632"/>
    <x v="5"/>
  </r>
  <r>
    <x v="28"/>
    <x v="25"/>
    <n v="789"/>
    <n v="23438"/>
    <m/>
    <n v="86"/>
    <n v="156"/>
    <n v="40"/>
    <n v="40"/>
    <m/>
    <m/>
    <m/>
    <s v="A"/>
    <d v="2020-04-02T17:00:00"/>
    <s v="e85961bd1e98dbd903c152397ee2815f260dfcb4"/>
    <s v="2020-04-03T20:00:00Z"/>
    <n v="22"/>
    <n v="156"/>
    <n v="24227"/>
    <n v="24227"/>
    <n v="24227"/>
    <n v="27"/>
    <n v="4"/>
    <n v="18"/>
    <n v="1786"/>
    <n v="47"/>
    <n v="1833"/>
    <n v="5639632"/>
    <x v="5"/>
  </r>
  <r>
    <x v="29"/>
    <x v="25"/>
    <n v="865"/>
    <n v="24558"/>
    <m/>
    <n v="95"/>
    <n v="180"/>
    <n v="42"/>
    <n v="69"/>
    <m/>
    <m/>
    <n v="416"/>
    <s v="A"/>
    <d v="2020-04-04T12:00:00"/>
    <s v="c7bfecaebdb500e540486ce50e70a2b17fb1a52d"/>
    <s v="2020-04-04T20:00:00Z"/>
    <n v="24"/>
    <n v="180"/>
    <n v="25423"/>
    <n v="25423"/>
    <n v="25423"/>
    <n v="27"/>
    <n v="2"/>
    <n v="24"/>
    <n v="1120"/>
    <n v="76"/>
    <n v="1196"/>
    <n v="5639632"/>
    <x v="5"/>
  </r>
  <r>
    <x v="30"/>
    <x v="25"/>
    <n v="935"/>
    <n v="25842"/>
    <m/>
    <n v="106"/>
    <n v="202"/>
    <n v="48"/>
    <n v="77"/>
    <m/>
    <m/>
    <n v="422"/>
    <s v="A"/>
    <d v="2020-04-04T17:00:00"/>
    <s v="6781c7da5b0258daddd8b0f4e6e9f8af174dbc72"/>
    <s v="2020-04-05T20:00:00Z"/>
    <n v="29"/>
    <n v="202"/>
    <n v="26777"/>
    <n v="26777"/>
    <n v="26777"/>
    <n v="27"/>
    <n v="5"/>
    <n v="22"/>
    <n v="1284"/>
    <n v="70"/>
    <n v="1354"/>
    <n v="5639632"/>
    <x v="5"/>
  </r>
  <r>
    <x v="31"/>
    <x v="25"/>
    <n v="986"/>
    <n v="27142"/>
    <m/>
    <n v="115"/>
    <n v="223"/>
    <n v="57"/>
    <n v="90"/>
    <m/>
    <m/>
    <n v="440"/>
    <s v="A"/>
    <d v="2020-04-06T17:11:00"/>
    <s v="335ece08e6bf93545952865bfe8b90f1318264d0"/>
    <s v="2020-04-06T20:00:00Z"/>
    <n v="30"/>
    <n v="223"/>
    <n v="28128"/>
    <n v="28128"/>
    <n v="28128"/>
    <n v="27"/>
    <n v="1"/>
    <n v="21"/>
    <n v="1300"/>
    <n v="51"/>
    <n v="1351"/>
    <n v="5639632"/>
    <x v="5"/>
  </r>
  <r>
    <x v="32"/>
    <x v="25"/>
    <n v="1069"/>
    <n v="28191"/>
    <m/>
    <n v="120"/>
    <n v="242"/>
    <n v="64"/>
    <n v="100"/>
    <m/>
    <m/>
    <n v="515"/>
    <s v="A"/>
    <d v="2020-04-06T17:00:00"/>
    <s v="f0e71d3b42957e2947097c684a7268dcec088b33"/>
    <s v="2020-04-07T20:00:00Z"/>
    <n v="34"/>
    <n v="242"/>
    <n v="29260"/>
    <n v="29260"/>
    <n v="29260"/>
    <n v="27"/>
    <n v="4"/>
    <n v="19"/>
    <n v="1049"/>
    <n v="83"/>
    <n v="1132"/>
    <n v="5639632"/>
    <x v="5"/>
  </r>
  <r>
    <x v="33"/>
    <x v="25"/>
    <n v="1154"/>
    <n v="29599"/>
    <m/>
    <n v="135"/>
    <n v="271"/>
    <n v="64"/>
    <n v="105"/>
    <m/>
    <m/>
    <n v="593"/>
    <s v="A"/>
    <d v="2020-04-08T17:00:00"/>
    <s v="f551e336f1a39ae4fb7ca3064794743b5d0e4616"/>
    <s v="2020-04-08T20:00:00Z"/>
    <n v="39"/>
    <n v="271"/>
    <n v="30753"/>
    <n v="30753"/>
    <n v="30753"/>
    <n v="27"/>
    <n v="5"/>
    <n v="29"/>
    <n v="1408"/>
    <n v="85"/>
    <n v="1493"/>
    <n v="5639632"/>
    <x v="5"/>
  </r>
  <r>
    <x v="34"/>
    <x v="25"/>
    <n v="1242"/>
    <n v="31052"/>
    <m/>
    <n v="145"/>
    <n v="293"/>
    <n v="63"/>
    <n v="119"/>
    <m/>
    <m/>
    <n v="625"/>
    <s v="A"/>
    <d v="2020-04-09T12:00:00"/>
    <s v="08468afa4526857da9483f83b8b0ba03c5259502"/>
    <s v="2020-04-09T20:00:00Z"/>
    <n v="50"/>
    <n v="293"/>
    <n v="32294"/>
    <n v="32294"/>
    <n v="32294"/>
    <n v="27"/>
    <n v="11"/>
    <n v="22"/>
    <n v="1453"/>
    <n v="88"/>
    <n v="1541"/>
    <n v="5639632"/>
    <x v="5"/>
  </r>
  <r>
    <x v="35"/>
    <x v="25"/>
    <n v="1336"/>
    <n v="32558"/>
    <m/>
    <n v="143"/>
    <n v="317"/>
    <n v="64"/>
    <n v="131"/>
    <m/>
    <m/>
    <n v="675"/>
    <s v="A"/>
    <d v="2020-04-09T17:00:00"/>
    <s v="48eab0d6a718a3621f0ee0a14ec73d87daad8ea3"/>
    <s v="2020-04-10T20:00:00Z"/>
    <n v="57"/>
    <n v="317"/>
    <n v="33894"/>
    <n v="33894"/>
    <n v="33894"/>
    <n v="27"/>
    <n v="7"/>
    <n v="24"/>
    <n v="1506"/>
    <n v="94"/>
    <n v="1600"/>
    <n v="5639632"/>
    <x v="5"/>
  </r>
  <r>
    <x v="36"/>
    <x v="25"/>
    <n v="1427"/>
    <n v="33977"/>
    <m/>
    <n v="145"/>
    <n v="340"/>
    <n v="69"/>
    <n v="138"/>
    <m/>
    <m/>
    <n v="729"/>
    <s v="A"/>
    <d v="2020-04-10T17:00:00"/>
    <s v="1834acc68688ebfc3380a8cd949bd18b41f8b60f"/>
    <s v="2020-04-11T20:00:00Z"/>
    <n v="64"/>
    <n v="340"/>
    <n v="35404"/>
    <n v="35404"/>
    <n v="35404"/>
    <n v="27"/>
    <n v="7"/>
    <n v="23"/>
    <n v="1419"/>
    <n v="91"/>
    <n v="1510"/>
    <n v="5639632"/>
    <x v="5"/>
  </r>
  <r>
    <x v="37"/>
    <x v="25"/>
    <n v="1621"/>
    <n v="35800"/>
    <m/>
    <n v="157"/>
    <n v="361"/>
    <n v="74"/>
    <n v="146"/>
    <m/>
    <m/>
    <n v="772"/>
    <s v="A"/>
    <d v="2020-04-11T21:00:00"/>
    <s v="9c3d1347432fa2755d921ef7f42d168520fca1b7"/>
    <s v="2020-04-12T20:00:00Z"/>
    <n v="70"/>
    <n v="361"/>
    <n v="37421"/>
    <n v="37421"/>
    <n v="37421"/>
    <n v="27"/>
    <n v="6"/>
    <n v="21"/>
    <n v="1823"/>
    <n v="194"/>
    <n v="2017"/>
    <n v="5639632"/>
    <x v="5"/>
  </r>
  <r>
    <x v="38"/>
    <x v="25"/>
    <n v="1650"/>
    <n v="36777"/>
    <m/>
    <n v="157"/>
    <n v="361"/>
    <n v="74"/>
    <n v="146"/>
    <m/>
    <m/>
    <n v="772"/>
    <s v="A"/>
    <d v="2020-04-12T17:00:00"/>
    <s v="1d3d152d5e05a9a8f24c626c4c096d6c0d627dd1"/>
    <s v="2020-04-13T20:00:00Z"/>
    <n v="70"/>
    <n v="361"/>
    <n v="38427"/>
    <n v="38427"/>
    <n v="38427"/>
    <n v="27"/>
    <n v="0"/>
    <n v="0"/>
    <n v="977"/>
    <n v="29"/>
    <n v="1006"/>
    <n v="5639632"/>
    <x v="5"/>
  </r>
  <r>
    <x v="39"/>
    <x v="25"/>
    <n v="1695"/>
    <n v="37546"/>
    <m/>
    <n v="177"/>
    <n v="405"/>
    <n v="75"/>
    <n v="155"/>
    <m/>
    <m/>
    <n v="830"/>
    <s v="A"/>
    <d v="2020-04-13T17:00:00"/>
    <s v="e66b2e9fffafcbe7534a7541f905fa294d5fa2f9"/>
    <s v="2020-04-14T20:00:00Z"/>
    <n v="79"/>
    <n v="405"/>
    <n v="39241"/>
    <n v="39241"/>
    <n v="39241"/>
    <n v="27"/>
    <n v="9"/>
    <n v="44"/>
    <n v="769"/>
    <n v="45"/>
    <n v="814"/>
    <n v="5639632"/>
    <x v="5"/>
  </r>
  <r>
    <x v="40"/>
    <x v="25"/>
    <n v="1809"/>
    <n v="38433"/>
    <m/>
    <n v="197"/>
    <n v="445"/>
    <n v="93"/>
    <n v="175"/>
    <m/>
    <m/>
    <n v="853"/>
    <s v="A"/>
    <d v="2020-04-14T17:00:00"/>
    <s v="03875148433633e47e159f05d85cee22b2d78ffc"/>
    <s v="2020-04-15T20:00:00Z"/>
    <n v="87"/>
    <n v="445"/>
    <n v="40242"/>
    <n v="40242"/>
    <n v="40242"/>
    <n v="27"/>
    <n v="8"/>
    <n v="40"/>
    <n v="887"/>
    <n v="114"/>
    <n v="1001"/>
    <n v="5639632"/>
    <x v="5"/>
  </r>
  <r>
    <x v="41"/>
    <x v="25"/>
    <n v="1912"/>
    <n v="39763"/>
    <m/>
    <n v="213"/>
    <n v="475"/>
    <n v="103"/>
    <n v="188"/>
    <m/>
    <m/>
    <n v="926"/>
    <s v="A"/>
    <d v="2020-04-15T17:00:00"/>
    <s v="a10c536f26d28bd19125e6a23bbccc6f8ddae053"/>
    <s v="2020-04-16T20:00:00Z"/>
    <n v="94"/>
    <n v="475"/>
    <n v="41675"/>
    <n v="41675"/>
    <n v="41675"/>
    <n v="27"/>
    <n v="7"/>
    <n v="30"/>
    <n v="1330"/>
    <n v="103"/>
    <n v="1433"/>
    <n v="5639632"/>
    <x v="5"/>
  </r>
  <r>
    <x v="42"/>
    <x v="25"/>
    <n v="2071"/>
    <n v="40982"/>
    <m/>
    <n v="223"/>
    <n v="518"/>
    <n v="106"/>
    <n v="202"/>
    <m/>
    <m/>
    <n v="955"/>
    <s v="A"/>
    <d v="2020-04-16T17:00:00"/>
    <s v="e38c56f26ae25e8fdb839745b57db732a51a85d7"/>
    <s v="2020-04-17T20:00:00Z"/>
    <n v="111"/>
    <n v="518"/>
    <n v="43053"/>
    <n v="43053"/>
    <n v="43053"/>
    <n v="27"/>
    <n v="17"/>
    <n v="43"/>
    <n v="1219"/>
    <n v="159"/>
    <n v="1378"/>
    <n v="5639632"/>
    <x v="5"/>
  </r>
  <r>
    <x v="43"/>
    <x v="25"/>
    <n v="2213"/>
    <n v="42055"/>
    <m/>
    <n v="239"/>
    <n v="561"/>
    <n v="111"/>
    <n v="215"/>
    <m/>
    <m/>
    <n v="997"/>
    <s v="A"/>
    <d v="2020-04-17T17:00:00"/>
    <s v="69ebe9dfd6ee629a2283357c5f11dc0a51ead316"/>
    <s v="2020-04-18T20:00:00Z"/>
    <n v="121"/>
    <n v="561"/>
    <n v="44268"/>
    <n v="44268"/>
    <n v="44268"/>
    <n v="27"/>
    <n v="10"/>
    <n v="43"/>
    <n v="1073"/>
    <n v="142"/>
    <n v="1215"/>
    <n v="5639632"/>
    <x v="5"/>
  </r>
  <r>
    <x v="44"/>
    <x v="25"/>
    <n v="2356"/>
    <n v="43360"/>
    <m/>
    <n v="228"/>
    <n v="574"/>
    <n v="116"/>
    <n v="226"/>
    <m/>
    <m/>
    <n v="1026"/>
    <s v="A"/>
    <d v="2020-04-19T12:00:00"/>
    <s v="ac98dcd53d478cc1c63633657246476594bdb9ec"/>
    <s v="2020-04-19T20:00:00Z"/>
    <n v="134"/>
    <n v="574"/>
    <n v="45716"/>
    <n v="45716"/>
    <n v="45716"/>
    <n v="27"/>
    <n v="13"/>
    <n v="13"/>
    <n v="1305"/>
    <n v="143"/>
    <n v="1448"/>
    <n v="5639632"/>
    <x v="5"/>
  </r>
  <r>
    <x v="45"/>
    <x v="25"/>
    <n v="2470"/>
    <n v="44380"/>
    <m/>
    <n v="237"/>
    <n v="602"/>
    <n v="126"/>
    <n v="241"/>
    <m/>
    <m/>
    <n v="1059"/>
    <s v="A"/>
    <d v="2020-04-20T12:00:00"/>
    <s v="b77a8f706f27e40e4b48ed70b2078a811a288c03"/>
    <s v="2020-04-20T20:00:00Z"/>
    <n v="143"/>
    <n v="602"/>
    <n v="46850"/>
    <n v="46850"/>
    <n v="46850"/>
    <n v="27"/>
    <n v="9"/>
    <n v="28"/>
    <n v="1020"/>
    <n v="114"/>
    <n v="1134"/>
    <n v="5639632"/>
    <x v="5"/>
  </r>
  <r>
    <x v="46"/>
    <x v="25"/>
    <n v="2567"/>
    <n v="45130"/>
    <m/>
    <n v="237"/>
    <n v="629"/>
    <n v="117"/>
    <n v="253"/>
    <m/>
    <m/>
    <n v="1094"/>
    <s v="A"/>
    <d v="2020-04-20T17:00:00"/>
    <s v="6271bcac91140a1831cdbb59c72321517e80548c"/>
    <s v="2020-04-21T20:00:00Z"/>
    <n v="160"/>
    <n v="629"/>
    <n v="47697"/>
    <n v="47697"/>
    <n v="47697"/>
    <n v="27"/>
    <n v="17"/>
    <n v="27"/>
    <n v="750"/>
    <n v="97"/>
    <n v="847"/>
    <n v="5639632"/>
    <x v="5"/>
  </r>
  <r>
    <x v="47"/>
    <x v="25"/>
    <n v="2721"/>
    <n v="46623"/>
    <m/>
    <n v="240"/>
    <n v="660"/>
    <n v="107"/>
    <n v="262"/>
    <m/>
    <m/>
    <n v="1138"/>
    <s v="A"/>
    <d v="2020-04-21T17:00:00"/>
    <s v="0130f531d19b9aa3cbcb2a0ed7e08828b9e17bff"/>
    <s v="2020-04-22T20:00:00Z"/>
    <n v="179"/>
    <n v="660"/>
    <n v="49344"/>
    <n v="49344"/>
    <n v="49344"/>
    <n v="27"/>
    <n v="19"/>
    <n v="31"/>
    <n v="1493"/>
    <n v="154"/>
    <n v="1647"/>
    <n v="5639632"/>
    <x v="5"/>
  </r>
  <r>
    <x v="48"/>
    <x v="25"/>
    <n v="2942"/>
    <n v="48606"/>
    <m/>
    <n v="268"/>
    <n v="712"/>
    <n v="104"/>
    <n v="274"/>
    <m/>
    <m/>
    <n v="1336"/>
    <s v="A"/>
    <d v="2020-04-22T17:00:00"/>
    <s v="f953fbb946e0b87fc837c07e725c44240179d793"/>
    <s v="2020-04-23T20:00:00Z"/>
    <n v="200"/>
    <n v="712"/>
    <n v="51548"/>
    <n v="51548"/>
    <n v="51548"/>
    <n v="27"/>
    <n v="21"/>
    <n v="52"/>
    <n v="1983"/>
    <n v="221"/>
    <n v="2204"/>
    <n v="5639632"/>
    <x v="5"/>
  </r>
  <r>
    <x v="49"/>
    <x v="25"/>
    <n v="3185"/>
    <n v="50602"/>
    <m/>
    <n v="278"/>
    <n v="756"/>
    <n v="111"/>
    <n v="281"/>
    <m/>
    <m/>
    <n v="1373"/>
    <s v="A"/>
    <d v="2020-04-23T17:00:00"/>
    <s v="df101e18cc2867626879d8c7949dfdc003a2e79c"/>
    <s v="2020-04-24T20:00:00Z"/>
    <n v="221"/>
    <n v="756"/>
    <n v="53787"/>
    <n v="53787"/>
    <n v="53787"/>
    <n v="27"/>
    <n v="21"/>
    <n v="44"/>
    <n v="1996"/>
    <n v="243"/>
    <n v="2239"/>
    <n v="5639632"/>
    <x v="5"/>
  </r>
  <r>
    <x v="50"/>
    <x v="25"/>
    <n v="3446"/>
    <n v="53151"/>
    <m/>
    <n v="288"/>
    <n v="797"/>
    <n v="109"/>
    <n v="291"/>
    <m/>
    <m/>
    <n v="1410"/>
    <s v="A"/>
    <d v="2020-04-24T17:00:00"/>
    <s v="6c06e1fddecba4a5e25ab5005cb3454b7b57cd8d"/>
    <s v="2020-04-25T20:00:00Z"/>
    <n v="244"/>
    <n v="797"/>
    <n v="56597"/>
    <n v="56597"/>
    <n v="56597"/>
    <n v="27"/>
    <n v="23"/>
    <n v="41"/>
    <n v="2549"/>
    <n v="261"/>
    <n v="2810"/>
    <n v="5639632"/>
    <x v="5"/>
  </r>
  <r>
    <x v="51"/>
    <x v="25"/>
    <n v="3602"/>
    <n v="55385"/>
    <m/>
    <n v="285"/>
    <n v="829"/>
    <n v="115"/>
    <n v="301"/>
    <m/>
    <m/>
    <n v="1502"/>
    <s v="A"/>
    <d v="2020-04-26T12:00:00"/>
    <s v="83131cc7391f8a31ce64f544be092aa9e56a1133"/>
    <s v="2020-04-26T20:00:00Z"/>
    <n v="272"/>
    <n v="829"/>
    <n v="58987"/>
    <n v="58987"/>
    <n v="58987"/>
    <n v="27"/>
    <n v="28"/>
    <n v="32"/>
    <n v="2234"/>
    <n v="156"/>
    <n v="2390"/>
    <n v="5639632"/>
    <x v="5"/>
  </r>
  <r>
    <x v="52"/>
    <x v="25"/>
    <n v="3816"/>
    <n v="57452"/>
    <m/>
    <n v="292"/>
    <n v="861"/>
    <n v="122"/>
    <n v="316"/>
    <m/>
    <m/>
    <n v="1556"/>
    <s v="A"/>
    <d v="2020-04-26T17:00:00"/>
    <s v="057bb569f80b1d9ec9a17586d374e757533183e3"/>
    <s v="2020-04-27T20:00:00Z"/>
    <n v="286"/>
    <n v="861"/>
    <n v="61268"/>
    <n v="61268"/>
    <n v="61268"/>
    <n v="27"/>
    <n v="14"/>
    <n v="32"/>
    <n v="2067"/>
    <n v="214"/>
    <n v="2281"/>
    <n v="5639632"/>
    <x v="5"/>
  </r>
  <r>
    <x v="53"/>
    <x v="25"/>
    <n v="4181"/>
    <n v="59648"/>
    <m/>
    <n v="314"/>
    <n v="912"/>
    <n v="120"/>
    <n v="324"/>
    <m/>
    <m/>
    <n v="1611"/>
    <s v="A"/>
    <d v="2020-04-27T17:00:00"/>
    <s v="2765133a2e855c9f4dd60c6b415b3fa8c9898979"/>
    <s v="2020-04-28T20:00:00Z"/>
    <n v="301"/>
    <n v="912"/>
    <n v="63829"/>
    <n v="63829"/>
    <n v="63829"/>
    <n v="27"/>
    <n v="15"/>
    <n v="51"/>
    <n v="2196"/>
    <n v="365"/>
    <n v="2561"/>
    <n v="5639632"/>
    <x v="5"/>
  </r>
  <r>
    <x v="54"/>
    <x v="25"/>
    <n v="4644"/>
    <n v="62100"/>
    <m/>
    <n v="320"/>
    <n v="950"/>
    <n v="119"/>
    <n v="337"/>
    <m/>
    <m/>
    <n v="1724"/>
    <s v="A"/>
    <d v="2020-04-28T17:00:00"/>
    <s v="b43362ceafea91f587bb9460653d3c75b02f32b6"/>
    <s v="2020-04-29T20:00:00Z"/>
    <n v="319"/>
    <n v="950"/>
    <n v="66744"/>
    <n v="66744"/>
    <n v="66744"/>
    <n v="27"/>
    <n v="18"/>
    <n v="38"/>
    <n v="2452"/>
    <n v="463"/>
    <n v="2915"/>
    <n v="5639632"/>
    <x v="5"/>
  </r>
  <r>
    <x v="55"/>
    <x v="25"/>
    <n v="5136"/>
    <n v="65140"/>
    <m/>
    <n v="365"/>
    <n v="1044"/>
    <n v="130"/>
    <n v="358"/>
    <m/>
    <m/>
    <n v="1829"/>
    <s v="A"/>
    <d v="2020-04-29T17:00:00"/>
    <s v="6620252ef6edf1eb2ff049ca547931a81fb890ce"/>
    <s v="2020-04-30T20:00:00Z"/>
    <n v="343"/>
    <n v="1044"/>
    <n v="70276"/>
    <n v="70276"/>
    <n v="70276"/>
    <n v="27"/>
    <n v="24"/>
    <n v="94"/>
    <n v="3040"/>
    <n v="492"/>
    <n v="3532"/>
    <n v="5639632"/>
    <x v="5"/>
  </r>
  <r>
    <x v="56"/>
    <x v="25"/>
    <n v="5730"/>
    <n v="69099"/>
    <m/>
    <n v="369"/>
    <n v="1096"/>
    <n v="118"/>
    <n v="380"/>
    <m/>
    <m/>
    <n v="1911"/>
    <s v="A"/>
    <d v="2020-04-30T17:00:00"/>
    <s v="42abfae501b9428333fa203e513bea3e979156e0"/>
    <s v="2020-05-01T20:00:00Z"/>
    <n v="371"/>
    <n v="1096"/>
    <n v="74829"/>
    <n v="74829"/>
    <n v="74829"/>
    <n v="27"/>
    <n v="28"/>
    <n v="52"/>
    <n v="3959"/>
    <n v="594"/>
    <n v="4553"/>
    <n v="5639632"/>
    <x v="5"/>
  </r>
  <r>
    <x v="57"/>
    <x v="25"/>
    <n v="6228"/>
    <n v="72779"/>
    <m/>
    <n v="389"/>
    <n v="1159"/>
    <n v="135"/>
    <n v="404"/>
    <m/>
    <m/>
    <n v="2002"/>
    <s v="A"/>
    <d v="2020-05-01T17:00:00"/>
    <s v="d4ab9b0412c7da5ac81bc49cfe19e4b6611c578e"/>
    <s v="2020-05-02T20:00:00Z"/>
    <n v="395"/>
    <n v="1159"/>
    <n v="79007"/>
    <n v="79007"/>
    <n v="79007"/>
    <n v="27"/>
    <n v="24"/>
    <n v="63"/>
    <n v="3680"/>
    <n v="498"/>
    <n v="4178"/>
    <n v="5639632"/>
    <x v="5"/>
  </r>
  <r>
    <x v="58"/>
    <x v="25"/>
    <n v="6663"/>
    <n v="75969"/>
    <m/>
    <n v="373"/>
    <n v="1199"/>
    <n v="155"/>
    <n v="426"/>
    <m/>
    <m/>
    <n v="2596"/>
    <s v="A"/>
    <d v="2020-05-02T17:00:00"/>
    <s v="162a628bf43a0658ca39b36be6037b7a5061ab08"/>
    <s v="2020-05-03T20:00:00Z"/>
    <n v="419"/>
    <n v="1199"/>
    <n v="82632"/>
    <n v="82632"/>
    <n v="82632"/>
    <n v="27"/>
    <n v="24"/>
    <n v="40"/>
    <n v="3190"/>
    <n v="435"/>
    <n v="3625"/>
    <n v="5639632"/>
    <x v="5"/>
  </r>
  <r>
    <x v="59"/>
    <x v="25"/>
    <n v="7234"/>
    <n v="78707"/>
    <m/>
    <n v="396"/>
    <n v="1271"/>
    <n v="166"/>
    <n v="444"/>
    <m/>
    <m/>
    <n v="3784"/>
    <s v="A"/>
    <d v="2020-05-04T00:00:00"/>
    <s v="0035985a09e25bd764347334e4fd551dcdce2991"/>
    <s v="2020-05-04T20:00:00Z"/>
    <n v="428"/>
    <n v="1271"/>
    <n v="85941"/>
    <n v="85941"/>
    <n v="85941"/>
    <n v="27"/>
    <n v="9"/>
    <n v="72"/>
    <n v="2738"/>
    <n v="571"/>
    <n v="3309"/>
    <n v="5639632"/>
    <x v="5"/>
  </r>
  <r>
    <x v="60"/>
    <x v="25"/>
    <n v="7851"/>
    <n v="80158"/>
    <m/>
    <n v="434"/>
    <n v="1350"/>
    <n v="182"/>
    <n v="475"/>
    <m/>
    <m/>
    <n v="4159"/>
    <s v="A"/>
    <d v="2020-05-04T17:00:00"/>
    <s v="38f73da04e6a3332c1fe0fcb31278dfe24c2c236"/>
    <s v="2020-05-05T20:00:00Z"/>
    <n v="455"/>
    <n v="1350"/>
    <n v="88009"/>
    <n v="88009"/>
    <n v="88009"/>
    <n v="27"/>
    <n v="27"/>
    <n v="79"/>
    <n v="1451"/>
    <n v="617"/>
    <n v="2068"/>
    <n v="5639632"/>
    <x v="5"/>
  </r>
  <r>
    <x v="61"/>
    <x v="25"/>
    <n v="8579"/>
    <n v="84653"/>
    <m/>
    <n v="443"/>
    <n v="1405"/>
    <n v="180"/>
    <n v="488"/>
    <m/>
    <m/>
    <n v="4520"/>
    <s v="A"/>
    <d v="2020-05-05T17:00:00"/>
    <s v="b63c0c178d7c3f4365a7242db0f24cd49b238661"/>
    <s v="2020-05-06T20:00:00Z"/>
    <n v="485"/>
    <n v="1405"/>
    <n v="93232"/>
    <n v="93232"/>
    <n v="93232"/>
    <n v="27"/>
    <n v="30"/>
    <n v="55"/>
    <n v="4495"/>
    <n v="728"/>
    <n v="5223"/>
    <n v="5639632"/>
    <x v="5"/>
  </r>
  <r>
    <x v="62"/>
    <x v="25"/>
    <n v="9365"/>
    <n v="88056"/>
    <m/>
    <n v="435"/>
    <n v="1459"/>
    <n v="182"/>
    <n v="512"/>
    <m/>
    <m/>
    <n v="4800"/>
    <s v="A"/>
    <d v="2020-05-06T17:00:00"/>
    <s v="1af49c226145e62235319ec849c0957642ea4588"/>
    <s v="2020-05-07T20:00:00Z"/>
    <n v="508"/>
    <n v="1459"/>
    <n v="97421"/>
    <n v="97421"/>
    <n v="97421"/>
    <n v="27"/>
    <n v="23"/>
    <n v="54"/>
    <n v="3403"/>
    <n v="786"/>
    <n v="4189"/>
    <n v="5639632"/>
    <x v="5"/>
  </r>
  <r>
    <x v="63"/>
    <x v="25"/>
    <n v="10088"/>
    <n v="91182"/>
    <m/>
    <n v="473"/>
    <n v="1549"/>
    <n v="198"/>
    <n v="540"/>
    <m/>
    <m/>
    <n v="5163"/>
    <s v="A"/>
    <d v="2020-05-07T17:00:00"/>
    <s v="84d5bc4313c3341bed05796c58f0f5c8118999b4"/>
    <s v="2020-05-08T20:00:00Z"/>
    <n v="534"/>
    <n v="1549"/>
    <n v="101270"/>
    <n v="101270"/>
    <n v="101270"/>
    <n v="27"/>
    <n v="26"/>
    <n v="90"/>
    <n v="3126"/>
    <n v="723"/>
    <n v="3849"/>
    <n v="5639632"/>
    <x v="5"/>
  </r>
  <r>
    <x v="64"/>
    <x v="25"/>
    <n v="10790"/>
    <n v="95473"/>
    <m/>
    <n v="476"/>
    <n v="1612"/>
    <n v="180"/>
    <n v="556"/>
    <m/>
    <m/>
    <n v="5764"/>
    <s v="A"/>
    <d v="2020-05-08T17:00:00"/>
    <s v="baea496224e24c911262aa754d4cbf231a04eb10"/>
    <s v="2020-05-09T20:00:00Z"/>
    <n v="558"/>
    <n v="1612"/>
    <n v="106263"/>
    <n v="106263"/>
    <n v="106263"/>
    <n v="27"/>
    <n v="24"/>
    <n v="63"/>
    <n v="4291"/>
    <n v="702"/>
    <n v="4993"/>
    <n v="5639632"/>
    <x v="5"/>
  </r>
  <r>
    <x v="65"/>
    <x v="25"/>
    <n v="11271"/>
    <n v="99817"/>
    <m/>
    <n v="434"/>
    <n v="1657"/>
    <n v="199"/>
    <n v="581"/>
    <m/>
    <m/>
    <n v="6304"/>
    <s v="A"/>
    <d v="2020-05-09T17:00:00"/>
    <s v="70cfe68a1823a8bff7ff71f1f3126bffd00a226f"/>
    <s v="2020-05-10T20:00:00Z"/>
    <n v="578"/>
    <n v="1657"/>
    <n v="111088"/>
    <n v="111088"/>
    <n v="111088"/>
    <n v="27"/>
    <n v="20"/>
    <n v="45"/>
    <n v="4344"/>
    <n v="481"/>
    <n v="4825"/>
    <n v="5639632"/>
    <x v="5"/>
  </r>
  <r>
    <x v="66"/>
    <x v="25"/>
    <n v="11799"/>
    <n v="103982"/>
    <m/>
    <n v="452"/>
    <n v="1716"/>
    <n v="194"/>
    <n v="600"/>
    <m/>
    <m/>
    <n v="6945"/>
    <s v="A"/>
    <d v="2020-05-10T17:00:00"/>
    <s v="ecafaae09dc0d562862664aff3f747447fd8284b"/>
    <s v="2020-05-11T20:00:00Z"/>
    <n v="591"/>
    <n v="1716"/>
    <n v="115781"/>
    <n v="115781"/>
    <n v="115781"/>
    <n v="27"/>
    <n v="13"/>
    <n v="59"/>
    <n v="4165"/>
    <n v="528"/>
    <n v="4693"/>
    <n v="5639632"/>
    <x v="5"/>
  </r>
  <r>
    <x v="67"/>
    <x v="25"/>
    <n v="12494"/>
    <n v="108340"/>
    <m/>
    <n v="496"/>
    <n v="1799"/>
    <n v="199"/>
    <n v="625"/>
    <m/>
    <m/>
    <n v="7609"/>
    <s v="A"/>
    <d v="2020-05-11T17:00:00"/>
    <s v="94e73ef963e7f3b480431b17800b26277fe73864"/>
    <s v="2020-05-12T20:00:00Z"/>
    <n v="614"/>
    <n v="1799"/>
    <n v="120834"/>
    <n v="120834"/>
    <n v="120834"/>
    <n v="27"/>
    <n v="23"/>
    <n v="83"/>
    <n v="4358"/>
    <n v="695"/>
    <n v="5053"/>
    <n v="5639632"/>
    <x v="5"/>
  </r>
  <r>
    <x v="68"/>
    <x v="25"/>
    <n v="12917"/>
    <n v="109118"/>
    <m/>
    <n v="494"/>
    <n v="1851"/>
    <n v="199"/>
    <n v="647"/>
    <m/>
    <m/>
    <n v="8149"/>
    <s v="A+"/>
    <d v="2020-05-12T17:00:00"/>
    <s v="cb2b7b13c5966374bc33f734f8cf46a79339ad71"/>
    <s v="2020-05-13T20:00:00Z"/>
    <n v="638"/>
    <n v="1851"/>
    <n v="122035"/>
    <n v="122035"/>
    <n v="122035"/>
    <n v="27"/>
    <n v="24"/>
    <n v="52"/>
    <n v="778"/>
    <n v="423"/>
    <n v="1201"/>
    <n v="5639632"/>
    <x v="5"/>
  </r>
  <r>
    <x v="69"/>
    <x v="25"/>
    <n v="13435"/>
    <n v="115317"/>
    <m/>
    <n v="498"/>
    <n v="1915"/>
    <n v="203"/>
    <n v="663"/>
    <m/>
    <m/>
    <n v="8473"/>
    <s v="A+"/>
    <d v="2020-05-13T17:00:00"/>
    <s v="ac8a7a1ac321ed491129848882ce0bb688ec72e5"/>
    <s v="2020-05-14T20:00:00Z"/>
    <n v="663"/>
    <n v="1915"/>
    <n v="128752"/>
    <n v="128752"/>
    <n v="128752"/>
    <n v="27"/>
    <n v="25"/>
    <n v="64"/>
    <n v="6199"/>
    <n v="518"/>
    <n v="6717"/>
    <n v="5639632"/>
    <x v="5"/>
  </r>
  <r>
    <x v="70"/>
    <x v="25"/>
    <n v="14240"/>
    <n v="120429"/>
    <m/>
    <n v="498"/>
    <n v="1985"/>
    <n v="200"/>
    <n v="679"/>
    <m/>
    <m/>
    <n v="8820"/>
    <s v="A+"/>
    <d v="2020-05-14T17:00:00"/>
    <s v="d1508d33e157adcf74822567b643aa93636abbac"/>
    <s v="2020-05-15T20:00:00Z"/>
    <n v="692"/>
    <n v="1985"/>
    <n v="134669"/>
    <n v="134669"/>
    <n v="134669"/>
    <n v="27"/>
    <n v="29"/>
    <n v="70"/>
    <n v="5112"/>
    <n v="805"/>
    <n v="5917"/>
    <n v="5639632"/>
    <x v="5"/>
  </r>
  <r>
    <x v="71"/>
    <x v="25"/>
    <n v="14969"/>
    <n v="128312"/>
    <m/>
    <n v="493"/>
    <n v="2039"/>
    <n v="225"/>
    <n v="700"/>
    <m/>
    <m/>
    <n v="9571"/>
    <s v="A+"/>
    <d v="2020-05-15T17:00:00"/>
    <s v="f5b34f94adcca495e741bde78e5b190fcdaa9328"/>
    <s v="2020-05-16T20:00:00Z"/>
    <n v="709"/>
    <n v="2039"/>
    <n v="143281"/>
    <n v="143281"/>
    <n v="143281"/>
    <n v="27"/>
    <n v="17"/>
    <n v="54"/>
    <n v="7883"/>
    <n v="729"/>
    <n v="8612"/>
    <n v="5639632"/>
    <x v="5"/>
  </r>
  <r>
    <x v="72"/>
    <x v="25"/>
    <n v="15668"/>
    <n v="134917"/>
    <m/>
    <n v="487"/>
    <n v="2090"/>
    <n v="221"/>
    <n v="716"/>
    <m/>
    <m/>
    <n v="10175"/>
    <s v="A+"/>
    <d v="2020-05-16T17:00:00"/>
    <s v="2b5d044039c4633ebd06cfc705cc607357ab6535"/>
    <s v="2020-05-17T20:00:00Z"/>
    <n v="731"/>
    <n v="2090"/>
    <n v="150585"/>
    <n v="150585"/>
    <n v="150585"/>
    <n v="27"/>
    <n v="22"/>
    <n v="51"/>
    <n v="6605"/>
    <n v="699"/>
    <n v="7304"/>
    <n v="5639632"/>
    <x v="5"/>
  </r>
  <r>
    <x v="73"/>
    <x v="25"/>
    <n v="16372"/>
    <n v="140234"/>
    <m/>
    <n v="488"/>
    <n v="2128"/>
    <n v="229"/>
    <n v="731"/>
    <m/>
    <m/>
    <n v="10764"/>
    <s v="A+"/>
    <d v="2020-05-17T17:00:00"/>
    <s v="9da7fabf094cdfe74748f834aa430603c126c592"/>
    <s v="2020-05-18T20:00:00Z"/>
    <n v="740"/>
    <n v="2128"/>
    <n v="156606"/>
    <n v="156606"/>
    <n v="156606"/>
    <n v="27"/>
    <n v="9"/>
    <n v="38"/>
    <n v="5317"/>
    <n v="704"/>
    <n v="6021"/>
    <n v="5639632"/>
    <x v="5"/>
  </r>
  <r>
    <x v="74"/>
    <x v="25"/>
    <n v="17029"/>
    <n v="144806"/>
    <m/>
    <n v="545"/>
    <n v="2221"/>
    <n v="229"/>
    <n v="750"/>
    <m/>
    <m/>
    <n v="11540"/>
    <s v="A+"/>
    <d v="2020-05-18T17:00:00"/>
    <s v="5a05e01d4f5cd85ba962df08829beb4bfb464206"/>
    <s v="2020-05-19T20:00:00Z"/>
    <n v="757"/>
    <n v="2221"/>
    <n v="161835"/>
    <n v="161835"/>
    <n v="161835"/>
    <n v="27"/>
    <n v="17"/>
    <n v="93"/>
    <n v="4572"/>
    <n v="657"/>
    <n v="5229"/>
    <n v="5639632"/>
    <x v="5"/>
  </r>
  <r>
    <x v="75"/>
    <x v="25"/>
    <n v="17670"/>
    <n v="149668"/>
    <m/>
    <n v="550"/>
    <n v="2308"/>
    <n v="212"/>
    <n v="773"/>
    <m/>
    <m/>
    <n v="12227"/>
    <s v="A"/>
    <d v="2020-05-19T17:00:00"/>
    <s v="690fdbcf2ba8608cbc8354c36acc8f0964bde1c9"/>
    <s v="2020-05-20T20:00:00Z"/>
    <n v="786"/>
    <n v="2308"/>
    <n v="167338"/>
    <n v="167338"/>
    <n v="167338"/>
    <n v="27"/>
    <n v="29"/>
    <n v="87"/>
    <n v="4862"/>
    <n v="641"/>
    <n v="5503"/>
    <n v="5639632"/>
    <x v="5"/>
  </r>
  <r>
    <x v="76"/>
    <x v="25"/>
    <n v="18200"/>
    <n v="155356"/>
    <m/>
    <n v="566"/>
    <n v="2380"/>
    <n v="229"/>
    <n v="787"/>
    <m/>
    <m/>
    <n v="12488"/>
    <s v="A"/>
    <d v="2020-05-20T17:00:00"/>
    <s v="8bc3ccb2aa02ef646d1d1f3fa1c18a509046bc14"/>
    <s v="2020-05-21T20:00:00Z"/>
    <n v="818"/>
    <n v="2380"/>
    <n v="173556"/>
    <n v="173556"/>
    <n v="173556"/>
    <n v="27"/>
    <n v="32"/>
    <n v="72"/>
    <n v="5688"/>
    <n v="530"/>
    <n v="6218"/>
    <n v="5639632"/>
    <x v="5"/>
  </r>
  <r>
    <x v="77"/>
    <x v="25"/>
    <n v="19005"/>
    <n v="161966"/>
    <m/>
    <n v="534"/>
    <n v="2432"/>
    <n v="233"/>
    <n v="806"/>
    <m/>
    <m/>
    <n v="12696"/>
    <s v="A"/>
    <d v="2020-05-21T17:00:00"/>
    <s v="946e5fb83209950d8797896b5fdb01ad096fce66"/>
    <s v="2020-05-22T20:00:00Z"/>
    <n v="851"/>
    <n v="2432"/>
    <n v="180971"/>
    <n v="180971"/>
    <n v="180971"/>
    <n v="27"/>
    <n v="33"/>
    <n v="52"/>
    <n v="6610"/>
    <n v="805"/>
    <n v="7415"/>
    <n v="5639632"/>
    <x v="5"/>
  </r>
  <r>
    <x v="78"/>
    <x v="25"/>
    <n v="19845"/>
    <n v="169648"/>
    <m/>
    <n v="568"/>
    <n v="2534"/>
    <n v="215"/>
    <n v="832"/>
    <m/>
    <m/>
    <n v="13485"/>
    <s v="A"/>
    <d v="2020-05-22T17:00:00"/>
    <s v="dc42441d818b24a6162f1696bc6033a463b798dc"/>
    <s v="2020-05-23T20:00:00Z"/>
    <n v="861"/>
    <n v="2534"/>
    <n v="189493"/>
    <n v="189493"/>
    <n v="189493"/>
    <n v="27"/>
    <n v="10"/>
    <n v="102"/>
    <n v="7682"/>
    <n v="840"/>
    <n v="8522"/>
    <n v="5639632"/>
    <x v="5"/>
  </r>
  <r>
    <x v="79"/>
    <x v="25"/>
    <n v="20573"/>
    <n v="177391"/>
    <m/>
    <n v="553"/>
    <n v="2588"/>
    <n v="207"/>
    <n v="841"/>
    <m/>
    <m/>
    <n v="14115"/>
    <s v="A"/>
    <d v="2020-05-23T17:00:00"/>
    <s v="4fc1803ba15b839a2efdfb2d0d97de97290fbda6"/>
    <s v="2020-05-24T20:00:00Z"/>
    <n v="878"/>
    <n v="2588"/>
    <n v="197964"/>
    <n v="197964"/>
    <n v="197964"/>
    <n v="27"/>
    <n v="17"/>
    <n v="54"/>
    <n v="7743"/>
    <n v="728"/>
    <n v="8471"/>
    <n v="5639632"/>
    <x v="5"/>
  </r>
  <r>
    <x v="1"/>
    <x v="26"/>
    <n v="0"/>
    <m/>
    <m/>
    <m/>
    <m/>
    <m/>
    <m/>
    <m/>
    <m/>
    <m/>
    <m/>
    <m/>
    <s v="e33e1d45dd81ff303affa23c8eef9cd21b248f5f"/>
    <s v="2020-03-07T21:00:00Z"/>
    <m/>
    <m/>
    <n v="0"/>
    <n v="0"/>
    <n v="0"/>
    <n v="29"/>
    <m/>
    <m/>
    <m/>
    <m/>
    <m/>
    <n v="6137428"/>
    <x v="5"/>
  </r>
  <r>
    <x v="2"/>
    <x v="26"/>
    <n v="1"/>
    <m/>
    <m/>
    <m/>
    <m/>
    <m/>
    <m/>
    <m/>
    <m/>
    <m/>
    <m/>
    <m/>
    <s v="0a1ee3936fc3d9b360c1b01063f24e521206b1e4"/>
    <s v="2020-03-08T20:00:00Z"/>
    <m/>
    <m/>
    <n v="1"/>
    <n v="1"/>
    <n v="1"/>
    <n v="29"/>
    <n v="0"/>
    <n v="0"/>
    <n v="0"/>
    <n v="1"/>
    <n v="1"/>
    <n v="6137428"/>
    <x v="5"/>
  </r>
  <r>
    <x v="3"/>
    <x v="26"/>
    <n v="1"/>
    <m/>
    <m/>
    <m/>
    <m/>
    <m/>
    <m/>
    <m/>
    <m/>
    <m/>
    <m/>
    <m/>
    <s v="3265e61b1bc002b1526c6f3c5edea16048a5e84f"/>
    <s v="2020-03-09T20:00:00Z"/>
    <m/>
    <m/>
    <n v="1"/>
    <n v="1"/>
    <n v="1"/>
    <n v="29"/>
    <n v="0"/>
    <n v="0"/>
    <n v="0"/>
    <n v="0"/>
    <n v="0"/>
    <n v="6137428"/>
    <x v="5"/>
  </r>
  <r>
    <x v="4"/>
    <x v="26"/>
    <n v="1"/>
    <m/>
    <m/>
    <m/>
    <m/>
    <m/>
    <m/>
    <m/>
    <m/>
    <m/>
    <m/>
    <m/>
    <s v="fe9d3dc01407c6959d9c0f092c43b1b73565d872"/>
    <s v="2020-03-10T20:00:00Z"/>
    <m/>
    <m/>
    <n v="1"/>
    <n v="1"/>
    <n v="1"/>
    <n v="29"/>
    <n v="0"/>
    <n v="0"/>
    <n v="0"/>
    <n v="0"/>
    <n v="0"/>
    <n v="6137428"/>
    <x v="5"/>
  </r>
  <r>
    <x v="5"/>
    <x v="26"/>
    <n v="1"/>
    <m/>
    <m/>
    <m/>
    <m/>
    <m/>
    <m/>
    <m/>
    <m/>
    <m/>
    <m/>
    <m/>
    <s v="3072cff2a497155871e1c3ddeeab4e0e04903236"/>
    <s v="2020-03-11T20:00:00Z"/>
    <m/>
    <m/>
    <n v="1"/>
    <n v="1"/>
    <n v="1"/>
    <n v="29"/>
    <n v="0"/>
    <n v="0"/>
    <n v="0"/>
    <n v="0"/>
    <n v="0"/>
    <n v="6137428"/>
    <x v="5"/>
  </r>
  <r>
    <x v="6"/>
    <x v="26"/>
    <n v="1"/>
    <n v="64"/>
    <m/>
    <m/>
    <m/>
    <m/>
    <m/>
    <m/>
    <m/>
    <m/>
    <m/>
    <d v="2020-03-11T00:00:00"/>
    <s v="e1f7594b0769ea4b3628cffdf5d3745a5c65140f"/>
    <s v="2020-03-12T20:00:00Z"/>
    <m/>
    <m/>
    <n v="65"/>
    <n v="65"/>
    <n v="65"/>
    <n v="29"/>
    <n v="0"/>
    <n v="0"/>
    <n v="64"/>
    <n v="0"/>
    <n v="64"/>
    <n v="6137428"/>
    <x v="5"/>
  </r>
  <r>
    <x v="7"/>
    <x v="26"/>
    <n v="2"/>
    <n v="71"/>
    <m/>
    <m/>
    <m/>
    <m/>
    <m/>
    <m/>
    <m/>
    <m/>
    <m/>
    <d v="2020-03-12T17:45:00"/>
    <s v="a990b1f20ead0c53e536552a5b3b4e84fca96b96"/>
    <s v="2020-03-13T20:00:00Z"/>
    <m/>
    <m/>
    <n v="73"/>
    <n v="73"/>
    <n v="73"/>
    <n v="29"/>
    <n v="0"/>
    <n v="0"/>
    <n v="7"/>
    <n v="1"/>
    <n v="8"/>
    <n v="6137428"/>
    <x v="5"/>
  </r>
  <r>
    <x v="8"/>
    <x v="26"/>
    <n v="4"/>
    <n v="90"/>
    <m/>
    <m/>
    <m/>
    <m/>
    <m/>
    <m/>
    <m/>
    <m/>
    <m/>
    <d v="2020-03-13T18:10:00"/>
    <s v="9597743458ab5656b57e92b28ba7cd52bcb71de6"/>
    <s v="2020-03-14T20:00:00Z"/>
    <n v="0"/>
    <m/>
    <n v="94"/>
    <n v="94"/>
    <n v="94"/>
    <n v="29"/>
    <n v="0"/>
    <n v="0"/>
    <n v="19"/>
    <n v="2"/>
    <n v="21"/>
    <n v="6137428"/>
    <x v="5"/>
  </r>
  <r>
    <x v="9"/>
    <x v="26"/>
    <n v="5"/>
    <n v="122"/>
    <m/>
    <m/>
    <m/>
    <m/>
    <m/>
    <m/>
    <m/>
    <m/>
    <m/>
    <d v="2020-03-14T22:00:00"/>
    <s v="649f36bebe6fc4eabd58091c3f20155ce34efc78"/>
    <s v="2020-03-15T20:00:00Z"/>
    <n v="0"/>
    <m/>
    <n v="127"/>
    <n v="127"/>
    <n v="127"/>
    <n v="29"/>
    <n v="0"/>
    <n v="0"/>
    <n v="32"/>
    <n v="1"/>
    <n v="33"/>
    <n v="6137428"/>
    <x v="5"/>
  </r>
  <r>
    <x v="10"/>
    <x v="26"/>
    <n v="6"/>
    <n v="164"/>
    <m/>
    <m/>
    <m/>
    <m/>
    <m/>
    <m/>
    <m/>
    <m/>
    <m/>
    <d v="2020-03-16T15:52:00"/>
    <s v="cab8246b62c2aed8057e64fce8d032dbea8f0cc5"/>
    <s v="2020-03-16T20:00:00Z"/>
    <n v="0"/>
    <m/>
    <n v="170"/>
    <n v="170"/>
    <n v="170"/>
    <n v="29"/>
    <n v="0"/>
    <n v="0"/>
    <n v="42"/>
    <n v="1"/>
    <n v="43"/>
    <n v="6137428"/>
    <x v="5"/>
  </r>
  <r>
    <x v="11"/>
    <x v="26"/>
    <n v="8"/>
    <n v="207"/>
    <m/>
    <m/>
    <m/>
    <m/>
    <m/>
    <m/>
    <m/>
    <m/>
    <m/>
    <d v="2020-03-16T20:00:00"/>
    <s v="f643f2dd61e40777be62a571714b369b53b8bc72"/>
    <s v="2020-03-17T20:00:00Z"/>
    <n v="0"/>
    <m/>
    <n v="215"/>
    <n v="215"/>
    <n v="215"/>
    <n v="29"/>
    <n v="0"/>
    <n v="0"/>
    <n v="43"/>
    <n v="2"/>
    <n v="45"/>
    <n v="6137428"/>
    <x v="5"/>
  </r>
  <r>
    <x v="12"/>
    <x v="26"/>
    <n v="13"/>
    <n v="253"/>
    <m/>
    <m/>
    <m/>
    <m/>
    <m/>
    <m/>
    <m/>
    <m/>
    <m/>
    <d v="2020-03-17T19:15:00"/>
    <s v="3ff121940b6155f5627fb5b15067a58c10a7fb42"/>
    <s v="2020-03-18T20:00:00Z"/>
    <n v="0"/>
    <m/>
    <n v="266"/>
    <n v="266"/>
    <n v="266"/>
    <n v="29"/>
    <n v="0"/>
    <n v="0"/>
    <n v="46"/>
    <n v="5"/>
    <n v="51"/>
    <n v="6137428"/>
    <x v="5"/>
  </r>
  <r>
    <x v="13"/>
    <x v="26"/>
    <n v="24"/>
    <n v="308"/>
    <m/>
    <m/>
    <m/>
    <m/>
    <m/>
    <m/>
    <m/>
    <m/>
    <m/>
    <d v="2020-03-18T20:00:00"/>
    <s v="4b64158f7354396fb911af095db36f9d0d18e56f"/>
    <s v="2020-03-19T20:00:00Z"/>
    <n v="1"/>
    <m/>
    <n v="332"/>
    <n v="332"/>
    <n v="332"/>
    <n v="29"/>
    <n v="1"/>
    <n v="0"/>
    <n v="55"/>
    <n v="11"/>
    <n v="66"/>
    <n v="6137428"/>
    <x v="5"/>
  </r>
  <r>
    <x v="14"/>
    <x v="26"/>
    <n v="47"/>
    <n v="369"/>
    <m/>
    <m/>
    <m/>
    <m/>
    <m/>
    <m/>
    <m/>
    <m/>
    <m/>
    <d v="2020-03-20T10:05:00"/>
    <s v="46a8439036d794e92c4fce683179a5aa0083172e"/>
    <s v="2020-03-20T20:00:00Z"/>
    <n v="1"/>
    <m/>
    <n v="416"/>
    <n v="416"/>
    <n v="416"/>
    <n v="29"/>
    <n v="0"/>
    <n v="0"/>
    <n v="61"/>
    <n v="23"/>
    <n v="84"/>
    <n v="6137428"/>
    <x v="5"/>
  </r>
  <r>
    <x v="15"/>
    <x v="26"/>
    <n v="73"/>
    <n v="369"/>
    <m/>
    <m/>
    <m/>
    <m/>
    <m/>
    <m/>
    <m/>
    <m/>
    <m/>
    <d v="2020-03-20T22:00:00"/>
    <s v="e87fdda103d3823089231443898b8eabe52a789c"/>
    <s v="2020-03-21T20:00:00Z"/>
    <n v="3"/>
    <m/>
    <n v="442"/>
    <n v="442"/>
    <n v="442"/>
    <n v="29"/>
    <n v="2"/>
    <n v="0"/>
    <n v="0"/>
    <n v="26"/>
    <n v="26"/>
    <n v="6137428"/>
    <x v="5"/>
  </r>
  <r>
    <x v="16"/>
    <x v="26"/>
    <n v="90"/>
    <n v="369"/>
    <m/>
    <m/>
    <m/>
    <m/>
    <m/>
    <m/>
    <m/>
    <m/>
    <m/>
    <d v="2020-03-21T22:00:00"/>
    <s v="8acb19ab32326b612304c5c08df11317f736c659"/>
    <s v="2020-03-22T20:00:00Z"/>
    <n v="3"/>
    <m/>
    <n v="459"/>
    <n v="459"/>
    <n v="459"/>
    <n v="29"/>
    <n v="0"/>
    <n v="0"/>
    <n v="0"/>
    <n v="17"/>
    <n v="17"/>
    <n v="6137428"/>
    <x v="5"/>
  </r>
  <r>
    <x v="17"/>
    <x v="26"/>
    <n v="183"/>
    <n v="369"/>
    <m/>
    <m/>
    <m/>
    <m/>
    <m/>
    <m/>
    <m/>
    <m/>
    <s v="C"/>
    <d v="2020-03-23T15:00:00"/>
    <s v="a33ce32abaef2428aa8f6a3d45fc86c6ddc584b6"/>
    <s v="2020-03-23T20:00:00Z"/>
    <n v="3"/>
    <m/>
    <n v="552"/>
    <n v="552"/>
    <n v="552"/>
    <n v="29"/>
    <n v="0"/>
    <n v="0"/>
    <n v="0"/>
    <n v="93"/>
    <n v="93"/>
    <n v="6137428"/>
    <x v="5"/>
  </r>
  <r>
    <x v="18"/>
    <x v="26"/>
    <n v="183"/>
    <n v="369"/>
    <m/>
    <m/>
    <m/>
    <m/>
    <m/>
    <m/>
    <m/>
    <m/>
    <s v="C"/>
    <d v="2020-03-23T15:00:00"/>
    <s v="60a11eb8f416803b66f1e70bd33e71fe87224a99"/>
    <s v="2020-03-24T20:00:00Z"/>
    <n v="3"/>
    <m/>
    <n v="552"/>
    <n v="552"/>
    <n v="552"/>
    <n v="29"/>
    <n v="0"/>
    <n v="0"/>
    <n v="0"/>
    <n v="0"/>
    <n v="0"/>
    <n v="6137428"/>
    <x v="5"/>
  </r>
  <r>
    <x v="19"/>
    <x v="26"/>
    <n v="356"/>
    <n v="369"/>
    <m/>
    <m/>
    <m/>
    <m/>
    <m/>
    <m/>
    <m/>
    <m/>
    <s v="C"/>
    <d v="2020-03-24T16:00:00"/>
    <s v="77c3e4bcd9a89c33db0b0c6bd872a79ed9efa6ea"/>
    <s v="2020-03-25T20:00:00Z"/>
    <n v="8"/>
    <m/>
    <n v="725"/>
    <n v="725"/>
    <n v="725"/>
    <n v="29"/>
    <n v="5"/>
    <n v="0"/>
    <n v="0"/>
    <n v="173"/>
    <n v="173"/>
    <n v="6137428"/>
    <x v="5"/>
  </r>
  <r>
    <x v="20"/>
    <x v="26"/>
    <n v="502"/>
    <n v="369"/>
    <m/>
    <m/>
    <m/>
    <m/>
    <m/>
    <m/>
    <m/>
    <m/>
    <s v="C"/>
    <d v="2020-03-26T15:00:00"/>
    <s v="2b8690ad06bec833d05800cf511ab76690b4e9ab"/>
    <s v="2020-03-26T20:00:00Z"/>
    <n v="8"/>
    <m/>
    <n v="871"/>
    <n v="871"/>
    <n v="871"/>
    <n v="29"/>
    <n v="0"/>
    <n v="0"/>
    <n v="0"/>
    <n v="146"/>
    <n v="146"/>
    <n v="6137428"/>
    <x v="5"/>
  </r>
  <r>
    <x v="21"/>
    <x v="26"/>
    <n v="669"/>
    <n v="369"/>
    <m/>
    <m/>
    <m/>
    <m/>
    <m/>
    <m/>
    <m/>
    <m/>
    <s v="C"/>
    <d v="2020-03-27T00:00:00"/>
    <s v="deb09d39dfad307c9285bd2dfc3282abd166f644"/>
    <s v="2020-03-27T20:00:00Z"/>
    <n v="8"/>
    <m/>
    <n v="1038"/>
    <n v="1038"/>
    <n v="1038"/>
    <n v="29"/>
    <n v="0"/>
    <n v="0"/>
    <n v="0"/>
    <n v="167"/>
    <n v="167"/>
    <n v="6137428"/>
    <x v="5"/>
  </r>
  <r>
    <x v="22"/>
    <x v="26"/>
    <n v="838"/>
    <n v="10082"/>
    <m/>
    <m/>
    <m/>
    <m/>
    <m/>
    <m/>
    <m/>
    <m/>
    <s v="C"/>
    <d v="2020-03-28T15:00:00"/>
    <s v="4309c8eddc27e0747325fc9ff0c5bb9b5f95b504"/>
    <s v="2020-03-28T20:00:00Z"/>
    <n v="10"/>
    <m/>
    <n v="10920"/>
    <n v="10920"/>
    <n v="10920"/>
    <n v="29"/>
    <n v="2"/>
    <n v="0"/>
    <n v="9713"/>
    <n v="169"/>
    <n v="9882"/>
    <n v="6137428"/>
    <x v="5"/>
  </r>
  <r>
    <x v="23"/>
    <x v="26"/>
    <n v="838"/>
    <n v="11547"/>
    <m/>
    <m/>
    <m/>
    <m/>
    <m/>
    <m/>
    <m/>
    <m/>
    <s v="C"/>
    <d v="2020-03-28T15:00:00"/>
    <s v="af59b95a77defc26a4d1ba166541a0d3b8d8fe3c"/>
    <s v="2020-03-29T20:00:00Z"/>
    <n v="10"/>
    <m/>
    <n v="12385"/>
    <n v="12385"/>
    <n v="12385"/>
    <n v="29"/>
    <n v="0"/>
    <n v="0"/>
    <n v="1465"/>
    <n v="0"/>
    <n v="1465"/>
    <n v="6137428"/>
    <x v="5"/>
  </r>
  <r>
    <x v="24"/>
    <x v="26"/>
    <n v="1031"/>
    <n v="13204"/>
    <m/>
    <m/>
    <m/>
    <m/>
    <m/>
    <m/>
    <m/>
    <m/>
    <s v="C"/>
    <d v="2020-03-30T16:00:00"/>
    <s v="8ea65a46d8becbfdabbcc06090486ba98c3f6ec8"/>
    <s v="2020-03-30T20:00:00Z"/>
    <n v="13"/>
    <m/>
    <n v="14235"/>
    <n v="14235"/>
    <n v="14235"/>
    <n v="29"/>
    <n v="3"/>
    <n v="0"/>
    <n v="1657"/>
    <n v="193"/>
    <n v="1850"/>
    <n v="6137428"/>
    <x v="5"/>
  </r>
  <r>
    <x v="25"/>
    <x v="26"/>
    <n v="1327"/>
    <n v="14614"/>
    <m/>
    <m/>
    <m/>
    <m/>
    <m/>
    <m/>
    <m/>
    <m/>
    <s v="C"/>
    <d v="2020-03-31T15:00:00"/>
    <s v="f6f3d884d544c7a73c03431474f776dd1730c40f"/>
    <s v="2020-03-31T20:00:00Z"/>
    <n v="14"/>
    <m/>
    <n v="15941"/>
    <n v="15941"/>
    <n v="15941"/>
    <n v="29"/>
    <n v="1"/>
    <n v="0"/>
    <n v="1410"/>
    <n v="296"/>
    <n v="1706"/>
    <n v="6137428"/>
    <x v="5"/>
  </r>
  <r>
    <x v="26"/>
    <x v="26"/>
    <n v="1581"/>
    <n v="15846"/>
    <m/>
    <m/>
    <m/>
    <m/>
    <m/>
    <m/>
    <m/>
    <m/>
    <s v="C"/>
    <d v="2020-04-01T15:00:00"/>
    <s v="eb21c196ff9fdf675f025aea2567d53c1c2fbc28"/>
    <s v="2020-04-01T20:00:00Z"/>
    <n v="18"/>
    <m/>
    <n v="17427"/>
    <n v="17427"/>
    <n v="17427"/>
    <n v="29"/>
    <n v="4"/>
    <n v="0"/>
    <n v="1232"/>
    <n v="254"/>
    <n v="1486"/>
    <n v="6137428"/>
    <x v="5"/>
  </r>
  <r>
    <x v="27"/>
    <x v="26"/>
    <n v="1834"/>
    <n v="17849"/>
    <m/>
    <m/>
    <m/>
    <m/>
    <m/>
    <m/>
    <m/>
    <m/>
    <s v="C"/>
    <d v="2020-04-02T15:00:00"/>
    <s v="9b46daae56bf71b2388a694c6f38371cd9539e66"/>
    <s v="2020-04-02T20:00:00Z"/>
    <n v="19"/>
    <m/>
    <n v="19683"/>
    <n v="19683"/>
    <n v="19683"/>
    <n v="29"/>
    <n v="1"/>
    <n v="0"/>
    <n v="2003"/>
    <n v="253"/>
    <n v="2256"/>
    <n v="6137428"/>
    <x v="5"/>
  </r>
  <r>
    <x v="28"/>
    <x v="26"/>
    <n v="2113"/>
    <n v="19357"/>
    <m/>
    <m/>
    <m/>
    <m/>
    <m/>
    <m/>
    <m/>
    <m/>
    <s v="C"/>
    <d v="2020-04-03T15:00:00"/>
    <s v="24e19de34286327f54180e306b39fc8c56f1ee3e"/>
    <s v="2020-04-03T20:00:00Z"/>
    <n v="19"/>
    <m/>
    <n v="21470"/>
    <n v="21470"/>
    <n v="21470"/>
    <n v="29"/>
    <n v="0"/>
    <n v="0"/>
    <n v="1508"/>
    <n v="279"/>
    <n v="1787"/>
    <n v="6137428"/>
    <x v="5"/>
  </r>
  <r>
    <x v="29"/>
    <x v="26"/>
    <n v="2291"/>
    <n v="22614"/>
    <m/>
    <n v="413"/>
    <m/>
    <m/>
    <m/>
    <m/>
    <m/>
    <m/>
    <s v="C"/>
    <d v="2020-04-04T15:00:00"/>
    <s v="6f374ffbfb6ef05e73fc861e4f6486d7238c6188"/>
    <s v="2020-04-04T20:00:00Z"/>
    <n v="24"/>
    <m/>
    <n v="24905"/>
    <n v="24905"/>
    <n v="24905"/>
    <n v="29"/>
    <n v="5"/>
    <n v="0"/>
    <n v="3257"/>
    <n v="178"/>
    <n v="3435"/>
    <n v="6137428"/>
    <x v="5"/>
  </r>
  <r>
    <x v="30"/>
    <x v="26"/>
    <n v="2367"/>
    <n v="24882"/>
    <m/>
    <n v="424"/>
    <m/>
    <m/>
    <m/>
    <m/>
    <m/>
    <m/>
    <s v="C"/>
    <d v="2020-04-05T15:00:00"/>
    <s v="d1e49f2389c6e0f20a58e417a427e95cd5c0d46c"/>
    <s v="2020-04-05T20:00:00Z"/>
    <n v="34"/>
    <m/>
    <n v="27249"/>
    <n v="27249"/>
    <n v="27249"/>
    <n v="29"/>
    <n v="10"/>
    <n v="0"/>
    <n v="2268"/>
    <n v="76"/>
    <n v="2344"/>
    <n v="6137428"/>
    <x v="5"/>
  </r>
  <r>
    <x v="31"/>
    <x v="26"/>
    <n v="2722"/>
    <n v="27113"/>
    <m/>
    <n v="439"/>
    <m/>
    <m/>
    <m/>
    <m/>
    <m/>
    <m/>
    <s v="A"/>
    <d v="2020-04-06T16:28:00"/>
    <s v="199583f7e9ed24b2c7df261fed98e14ab52de661"/>
    <s v="2020-04-06T20:00:00Z"/>
    <n v="39"/>
    <m/>
    <n v="29835"/>
    <n v="29835"/>
    <n v="29835"/>
    <n v="29"/>
    <n v="5"/>
    <n v="0"/>
    <n v="2231"/>
    <n v="355"/>
    <n v="2586"/>
    <n v="6137428"/>
    <x v="5"/>
  </r>
  <r>
    <x v="32"/>
    <x v="26"/>
    <n v="3037"/>
    <n v="28932"/>
    <m/>
    <n v="508"/>
    <m/>
    <m/>
    <m/>
    <m/>
    <m/>
    <m/>
    <s v="A"/>
    <d v="2020-04-07T15:00:00"/>
    <s v="cae0da068a529200b50c5ee9f833be1953e37733"/>
    <s v="2020-04-07T20:00:00Z"/>
    <n v="53"/>
    <m/>
    <n v="31969"/>
    <n v="31969"/>
    <n v="31969"/>
    <n v="29"/>
    <n v="14"/>
    <n v="0"/>
    <n v="1819"/>
    <n v="315"/>
    <n v="2134"/>
    <n v="6137428"/>
    <x v="5"/>
  </r>
  <r>
    <x v="33"/>
    <x v="26"/>
    <n v="3327"/>
    <n v="30783"/>
    <m/>
    <n v="519"/>
    <m/>
    <m/>
    <m/>
    <m/>
    <m/>
    <m/>
    <s v="A"/>
    <d v="2020-04-08T15:00:00"/>
    <s v="3de03b31d6c7655b2e4d633500661f518cea3dc7"/>
    <s v="2020-04-08T20:00:00Z"/>
    <n v="58"/>
    <m/>
    <n v="34110"/>
    <n v="34110"/>
    <n v="34110"/>
    <n v="29"/>
    <n v="5"/>
    <n v="0"/>
    <n v="1851"/>
    <n v="290"/>
    <n v="2141"/>
    <n v="6137428"/>
    <x v="5"/>
  </r>
  <r>
    <x v="34"/>
    <x v="26"/>
    <n v="3539"/>
    <n v="34955"/>
    <m/>
    <n v="568"/>
    <m/>
    <m/>
    <m/>
    <m/>
    <m/>
    <m/>
    <s v="A"/>
    <d v="2020-04-09T15:00:00"/>
    <s v="dd1cf5eddd633dbe8f588908f7f4ab50b887f4a0"/>
    <s v="2020-04-09T20:00:00Z"/>
    <n v="77"/>
    <m/>
    <n v="38494"/>
    <n v="38494"/>
    <n v="38494"/>
    <n v="29"/>
    <n v="19"/>
    <n v="0"/>
    <n v="4172"/>
    <n v="212"/>
    <n v="4384"/>
    <n v="6137428"/>
    <x v="5"/>
  </r>
  <r>
    <x v="35"/>
    <x v="26"/>
    <n v="3799"/>
    <n v="36941"/>
    <m/>
    <n v="568"/>
    <m/>
    <m/>
    <m/>
    <m/>
    <m/>
    <m/>
    <s v="A"/>
    <d v="2020-04-10T15:00:00"/>
    <s v="dbebd870875f930e4754654989c3124c4ec8f52f"/>
    <s v="2020-04-10T20:00:00Z"/>
    <n v="96"/>
    <m/>
    <n v="40740"/>
    <n v="40740"/>
    <n v="40740"/>
    <n v="29"/>
    <n v="19"/>
    <n v="0"/>
    <n v="1986"/>
    <n v="260"/>
    <n v="2246"/>
    <n v="6137428"/>
    <x v="5"/>
  </r>
  <r>
    <x v="36"/>
    <x v="26"/>
    <n v="4024"/>
    <n v="39148"/>
    <m/>
    <n v="506"/>
    <m/>
    <m/>
    <m/>
    <m/>
    <m/>
    <m/>
    <s v="A"/>
    <d v="2020-04-11T15:00:00"/>
    <s v="56328595eb22919c369c7a3bf47fb3e9ebee5ef6"/>
    <s v="2020-04-11T20:00:00Z"/>
    <n v="109"/>
    <m/>
    <n v="43172"/>
    <n v="43172"/>
    <n v="43172"/>
    <n v="29"/>
    <n v="13"/>
    <n v="0"/>
    <n v="2207"/>
    <n v="225"/>
    <n v="2432"/>
    <n v="6137428"/>
    <x v="5"/>
  </r>
  <r>
    <x v="37"/>
    <x v="26"/>
    <n v="4160"/>
    <n v="41040"/>
    <m/>
    <n v="988"/>
    <m/>
    <m/>
    <m/>
    <m/>
    <m/>
    <m/>
    <s v="A"/>
    <d v="2020-04-12T15:00:00"/>
    <s v="a66517033d0b97e85b25957fa90a82dc03d00a07"/>
    <s v="2020-04-12T20:00:00Z"/>
    <n v="110"/>
    <m/>
    <n v="45200"/>
    <n v="45200"/>
    <n v="45200"/>
    <n v="29"/>
    <n v="1"/>
    <n v="0"/>
    <n v="1892"/>
    <n v="136"/>
    <n v="2028"/>
    <n v="6137428"/>
    <x v="5"/>
  </r>
  <r>
    <x v="38"/>
    <x v="26"/>
    <n v="4388"/>
    <n v="41040"/>
    <m/>
    <n v="988"/>
    <m/>
    <m/>
    <m/>
    <m/>
    <m/>
    <m/>
    <s v="A"/>
    <d v="2020-04-13T15:00:00"/>
    <s v="4767c1210c29df38f8cc89481392728204cbc88c"/>
    <s v="2020-04-13T20:00:00Z"/>
    <n v="114"/>
    <m/>
    <n v="45428"/>
    <n v="45428"/>
    <n v="45428"/>
    <n v="29"/>
    <n v="4"/>
    <n v="0"/>
    <n v="0"/>
    <n v="228"/>
    <n v="228"/>
    <n v="6137428"/>
    <x v="5"/>
  </r>
  <r>
    <x v="39"/>
    <x v="26"/>
    <n v="4686"/>
    <n v="43292"/>
    <m/>
    <n v="1041"/>
    <m/>
    <m/>
    <m/>
    <m/>
    <m/>
    <m/>
    <s v="A"/>
    <d v="2020-04-14T15:00:00"/>
    <s v="86fc94a42cdc64c7fcadd162b6bec8cd03e247b7"/>
    <s v="2020-04-14T20:00:00Z"/>
    <n v="133"/>
    <m/>
    <n v="47978"/>
    <n v="47978"/>
    <n v="47978"/>
    <n v="29"/>
    <n v="19"/>
    <n v="0"/>
    <n v="2252"/>
    <n v="298"/>
    <n v="2550"/>
    <n v="6137428"/>
    <x v="5"/>
  </r>
  <r>
    <x v="40"/>
    <x v="26"/>
    <n v="4895"/>
    <n v="44117"/>
    <m/>
    <n v="1024"/>
    <m/>
    <m/>
    <m/>
    <m/>
    <m/>
    <m/>
    <s v="A"/>
    <d v="2020-04-15T15:00:00"/>
    <s v="3d3fe8e5fde130c829812e63dae4b55436490e6d"/>
    <s v="2020-04-15T20:00:00Z"/>
    <n v="147"/>
    <m/>
    <n v="49012"/>
    <n v="49012"/>
    <n v="49012"/>
    <n v="29"/>
    <n v="14"/>
    <n v="0"/>
    <n v="825"/>
    <n v="209"/>
    <n v="1034"/>
    <n v="6137428"/>
    <x v="5"/>
  </r>
  <r>
    <x v="41"/>
    <x v="26"/>
    <n v="5111"/>
    <n v="45537"/>
    <m/>
    <n v="1043"/>
    <m/>
    <m/>
    <m/>
    <m/>
    <m/>
    <m/>
    <s v="A"/>
    <d v="2020-04-16T15:00:00"/>
    <s v="3729b5a4d5698ee86f42eee794f15a30049a191d"/>
    <s v="2020-04-16T20:00:00Z"/>
    <n v="152"/>
    <m/>
    <n v="50648"/>
    <n v="50648"/>
    <n v="50648"/>
    <n v="29"/>
    <n v="5"/>
    <n v="0"/>
    <n v="1420"/>
    <n v="216"/>
    <n v="1636"/>
    <n v="6137428"/>
    <x v="5"/>
  </r>
  <r>
    <x v="42"/>
    <x v="26"/>
    <n v="5283"/>
    <n v="46434"/>
    <m/>
    <n v="1043"/>
    <m/>
    <m/>
    <m/>
    <m/>
    <m/>
    <m/>
    <s v="A"/>
    <d v="2020-04-17T15:00:00"/>
    <s v="5ad1941f7522a506b668711ef44d1f6881ee8c12"/>
    <s v="2020-04-17T20:00:00Z"/>
    <n v="165"/>
    <m/>
    <n v="51717"/>
    <n v="51717"/>
    <n v="51717"/>
    <n v="29"/>
    <n v="13"/>
    <n v="0"/>
    <n v="897"/>
    <n v="172"/>
    <n v="1069"/>
    <n v="6137428"/>
    <x v="5"/>
  </r>
  <r>
    <x v="43"/>
    <x v="26"/>
    <n v="5517"/>
    <n v="48242"/>
    <m/>
    <n v="875"/>
    <m/>
    <m/>
    <m/>
    <m/>
    <m/>
    <m/>
    <s v="A"/>
    <d v="2020-04-18T15:00:00"/>
    <s v="d592b0c82c965fb0d7298d490d1d62f06a780074"/>
    <s v="2020-04-18T20:00:00Z"/>
    <n v="175"/>
    <m/>
    <n v="53759"/>
    <n v="53759"/>
    <n v="53759"/>
    <n v="29"/>
    <n v="10"/>
    <n v="0"/>
    <n v="1808"/>
    <n v="234"/>
    <n v="2042"/>
    <n v="6137428"/>
    <x v="5"/>
  </r>
  <r>
    <x v="44"/>
    <x v="26"/>
    <n v="5667"/>
    <n v="48242"/>
    <m/>
    <n v="875"/>
    <m/>
    <m/>
    <m/>
    <m/>
    <m/>
    <m/>
    <s v="A"/>
    <d v="2020-04-19T15:00:00"/>
    <s v="44ebbe4ce36927e83468750f4784b100689ab315"/>
    <s v="2020-04-19T20:00:00Z"/>
    <n v="176"/>
    <m/>
    <n v="53909"/>
    <n v="53909"/>
    <n v="53909"/>
    <n v="29"/>
    <n v="1"/>
    <n v="0"/>
    <n v="0"/>
    <n v="150"/>
    <n v="150"/>
    <n v="6137428"/>
    <x v="5"/>
  </r>
  <r>
    <x v="45"/>
    <x v="26"/>
    <n v="5807"/>
    <n v="50206"/>
    <m/>
    <n v="873"/>
    <m/>
    <m/>
    <m/>
    <m/>
    <m/>
    <m/>
    <s v="A"/>
    <d v="2020-04-20T15:00:00"/>
    <s v="540cce0f343724ac39beacb4724768faa22863a5"/>
    <s v="2020-04-20T20:00:00Z"/>
    <n v="177"/>
    <m/>
    <n v="56013"/>
    <n v="56013"/>
    <n v="56013"/>
    <n v="29"/>
    <n v="1"/>
    <n v="0"/>
    <n v="1964"/>
    <n v="140"/>
    <n v="2104"/>
    <n v="6137428"/>
    <x v="5"/>
  </r>
  <r>
    <x v="46"/>
    <x v="26"/>
    <n v="5941"/>
    <n v="51179"/>
    <m/>
    <n v="1001"/>
    <m/>
    <m/>
    <m/>
    <m/>
    <m/>
    <m/>
    <s v="A"/>
    <d v="2020-04-21T15:00:00"/>
    <s v="59baf56600a84d8356f665c9209bcde87df8c091"/>
    <s v="2020-04-21T20:00:00Z"/>
    <n v="189"/>
    <m/>
    <n v="57120"/>
    <n v="57120"/>
    <n v="57120"/>
    <n v="29"/>
    <n v="12"/>
    <n v="0"/>
    <n v="973"/>
    <n v="134"/>
    <n v="1107"/>
    <n v="6137428"/>
    <x v="5"/>
  </r>
  <r>
    <x v="47"/>
    <x v="26"/>
    <n v="6137"/>
    <n v="52019"/>
    <m/>
    <n v="1001"/>
    <m/>
    <m/>
    <m/>
    <m/>
    <m/>
    <m/>
    <s v="A"/>
    <d v="2020-04-22T15:00:00"/>
    <s v="d6e088157b1f9bf0f33f7c73208da0d447908b13"/>
    <s v="2020-04-22T20:00:00Z"/>
    <n v="208"/>
    <m/>
    <n v="58156"/>
    <n v="58156"/>
    <n v="58156"/>
    <n v="29"/>
    <n v="19"/>
    <n v="0"/>
    <n v="840"/>
    <n v="196"/>
    <n v="1036"/>
    <n v="6137428"/>
    <x v="5"/>
  </r>
  <r>
    <x v="48"/>
    <x v="26"/>
    <n v="6321"/>
    <n v="53129"/>
    <m/>
    <n v="884"/>
    <m/>
    <m/>
    <m/>
    <m/>
    <m/>
    <m/>
    <s v="A"/>
    <d v="2020-04-23T15:00:00"/>
    <s v="8694f4ae5f918a4aca5bf24015172fe6c9b2287e"/>
    <s v="2020-04-23T20:00:00Z"/>
    <n v="218"/>
    <m/>
    <n v="59450"/>
    <n v="59450"/>
    <n v="59450"/>
    <n v="29"/>
    <n v="10"/>
    <n v="0"/>
    <n v="1110"/>
    <n v="184"/>
    <n v="1294"/>
    <n v="6137428"/>
    <x v="5"/>
  </r>
  <r>
    <x v="49"/>
    <x v="26"/>
    <n v="6625"/>
    <n v="58582"/>
    <m/>
    <n v="877"/>
    <m/>
    <m/>
    <m/>
    <m/>
    <m/>
    <m/>
    <s v="A"/>
    <d v="2020-04-24T00:00:00"/>
    <s v="e607f056b5209622e3757fbb0148db1a6076abc6"/>
    <s v="2020-04-24T20:00:00Z"/>
    <n v="262"/>
    <m/>
    <n v="65207"/>
    <n v="65207"/>
    <n v="65207"/>
    <n v="29"/>
    <n v="44"/>
    <n v="0"/>
    <n v="5453"/>
    <n v="304"/>
    <n v="5757"/>
    <n v="6137428"/>
    <x v="5"/>
  </r>
  <r>
    <x v="50"/>
    <x v="26"/>
    <n v="6826"/>
    <n v="60392"/>
    <m/>
    <n v="850"/>
    <m/>
    <m/>
    <m/>
    <n v="142"/>
    <m/>
    <m/>
    <s v="B"/>
    <d v="2020-04-25T15:00:00"/>
    <s v="55c393c1bf82cc4c3086f5d319d138b90138a62f"/>
    <s v="2020-04-25T20:00:00Z"/>
    <n v="273"/>
    <m/>
    <n v="67218"/>
    <n v="67218"/>
    <n v="67218"/>
    <n v="29"/>
    <n v="11"/>
    <n v="0"/>
    <n v="1810"/>
    <n v="201"/>
    <n v="2011"/>
    <n v="6137428"/>
    <x v="5"/>
  </r>
  <r>
    <x v="51"/>
    <x v="26"/>
    <n v="6997"/>
    <n v="62751"/>
    <m/>
    <n v="679"/>
    <m/>
    <m/>
    <m/>
    <n v="109"/>
    <m/>
    <m/>
    <s v="B"/>
    <d v="2020-04-26T15:00:00"/>
    <s v="c5eb46e4afbbd1369bbc58eceb0c4be60b287582"/>
    <s v="2020-04-26T20:00:00Z"/>
    <n v="274"/>
    <m/>
    <n v="69748"/>
    <n v="69748"/>
    <n v="69748"/>
    <n v="29"/>
    <n v="1"/>
    <n v="0"/>
    <n v="2359"/>
    <n v="171"/>
    <n v="2530"/>
    <n v="6137428"/>
    <x v="5"/>
  </r>
  <r>
    <x v="52"/>
    <x v="26"/>
    <n v="7171"/>
    <n v="63935"/>
    <m/>
    <n v="679"/>
    <m/>
    <m/>
    <m/>
    <n v="109"/>
    <m/>
    <m/>
    <s v="B"/>
    <d v="2020-04-27T15:00:00"/>
    <s v="eafa29e3b6343ea6102706b1d36bf5e594909c41"/>
    <s v="2020-04-27T20:00:00Z"/>
    <n v="288"/>
    <m/>
    <n v="71106"/>
    <n v="71106"/>
    <n v="71106"/>
    <n v="29"/>
    <n v="14"/>
    <n v="0"/>
    <n v="1184"/>
    <n v="174"/>
    <n v="1358"/>
    <n v="6137428"/>
    <x v="5"/>
  </r>
  <r>
    <x v="53"/>
    <x v="26"/>
    <n v="7303"/>
    <n v="66200"/>
    <m/>
    <n v="655"/>
    <m/>
    <m/>
    <m/>
    <n v="105"/>
    <m/>
    <m/>
    <s v="B"/>
    <d v="2020-04-28T15:00:00"/>
    <s v="f91d9393b7dc28a6d0b0e003c77e18d636021307"/>
    <s v="2020-04-28T20:00:00Z"/>
    <n v="314"/>
    <m/>
    <n v="73503"/>
    <n v="73503"/>
    <n v="73503"/>
    <n v="29"/>
    <n v="26"/>
    <n v="0"/>
    <n v="2265"/>
    <n v="132"/>
    <n v="2397"/>
    <n v="6137428"/>
    <x v="5"/>
  </r>
  <r>
    <x v="54"/>
    <x v="26"/>
    <n v="7425"/>
    <n v="69734"/>
    <m/>
    <n v="891"/>
    <m/>
    <m/>
    <m/>
    <n v="125"/>
    <m/>
    <m/>
    <s v="A"/>
    <d v="2020-04-29T15:00:00"/>
    <s v="8610aa97755b5c16ce4d9ed3a11280bb1b6fab57"/>
    <s v="2020-04-29T20:00:00Z"/>
    <n v="318"/>
    <m/>
    <n v="77159"/>
    <n v="77159"/>
    <n v="77159"/>
    <n v="29"/>
    <n v="4"/>
    <n v="0"/>
    <n v="3534"/>
    <n v="122"/>
    <n v="3656"/>
    <n v="6137428"/>
    <x v="5"/>
  </r>
  <r>
    <x v="55"/>
    <x v="26"/>
    <n v="7562"/>
    <n v="73125"/>
    <m/>
    <n v="853"/>
    <m/>
    <m/>
    <m/>
    <n v="141"/>
    <m/>
    <m/>
    <s v="A"/>
    <d v="2020-04-30T15:00:00"/>
    <s v="26c7328139ea43597e9df30bca2e4213a288cc0f"/>
    <s v="2020-04-30T20:00:00Z"/>
    <n v="329"/>
    <m/>
    <n v="80687"/>
    <n v="80687"/>
    <n v="80687"/>
    <n v="29"/>
    <n v="11"/>
    <n v="0"/>
    <n v="3391"/>
    <n v="137"/>
    <n v="3528"/>
    <n v="6137428"/>
    <x v="5"/>
  </r>
  <r>
    <x v="56"/>
    <x v="26"/>
    <n v="7835"/>
    <n v="74590"/>
    <m/>
    <n v="883"/>
    <m/>
    <m/>
    <m/>
    <n v="137"/>
    <m/>
    <m/>
    <s v="A"/>
    <d v="2020-05-01T15:00:00"/>
    <s v="b13246dbfba5c2e6b3e55c721f127d86f6d4c178"/>
    <s v="2020-05-01T20:00:00Z"/>
    <n v="337"/>
    <m/>
    <n v="82425"/>
    <n v="82425"/>
    <n v="82425"/>
    <n v="29"/>
    <n v="8"/>
    <n v="0"/>
    <n v="1465"/>
    <n v="273"/>
    <n v="1738"/>
    <n v="6137428"/>
    <x v="5"/>
  </r>
  <r>
    <x v="57"/>
    <x v="26"/>
    <n v="8154"/>
    <n v="74590"/>
    <m/>
    <n v="896"/>
    <m/>
    <m/>
    <m/>
    <n v="141"/>
    <m/>
    <m/>
    <s v="A"/>
    <d v="2020-05-02T15:10:00"/>
    <s v="c6b8d1f733bf6f62375cde902780463292f9f9ab"/>
    <s v="2020-05-02T20:00:00Z"/>
    <n v="351"/>
    <m/>
    <n v="82744"/>
    <n v="82744"/>
    <n v="82744"/>
    <n v="29"/>
    <n v="14"/>
    <n v="0"/>
    <n v="0"/>
    <n v="319"/>
    <n v="319"/>
    <n v="6137428"/>
    <x v="5"/>
  </r>
  <r>
    <x v="58"/>
    <x v="26"/>
    <n v="8386"/>
    <n v="74590"/>
    <m/>
    <n v="896"/>
    <m/>
    <m/>
    <m/>
    <n v="141"/>
    <m/>
    <m/>
    <s v="A"/>
    <d v="2020-05-03T15:00:00"/>
    <s v="c5bb5a599a40c9851dee2c2d7939a7361ff79ac5"/>
    <s v="2020-05-03T20:00:00Z"/>
    <n v="352"/>
    <m/>
    <n v="82976"/>
    <n v="82976"/>
    <n v="82976"/>
    <n v="29"/>
    <n v="1"/>
    <n v="0"/>
    <n v="0"/>
    <n v="232"/>
    <n v="232"/>
    <n v="6137428"/>
    <x v="5"/>
  </r>
  <r>
    <x v="59"/>
    <x v="26"/>
    <n v="8754"/>
    <n v="82697"/>
    <m/>
    <n v="858"/>
    <m/>
    <m/>
    <m/>
    <n v="135"/>
    <m/>
    <m/>
    <s v="A"/>
    <d v="2020-05-04T15:00:00"/>
    <s v="bca5f7ea8a928f46d220926cfcc9264277013820"/>
    <s v="2020-05-04T20:00:00Z"/>
    <n v="358"/>
    <m/>
    <n v="91451"/>
    <n v="91451"/>
    <n v="91451"/>
    <n v="29"/>
    <n v="6"/>
    <n v="0"/>
    <n v="8107"/>
    <n v="368"/>
    <n v="8475"/>
    <n v="6137428"/>
    <x v="5"/>
  </r>
  <r>
    <x v="60"/>
    <x v="26"/>
    <n v="8916"/>
    <n v="86150"/>
    <m/>
    <n v="893"/>
    <m/>
    <m/>
    <m/>
    <n v="139"/>
    <m/>
    <m/>
    <s v="A"/>
    <d v="2020-05-05T15:00:00"/>
    <s v="82fb3c9723b2a8a539659d6d8ee54258f76b9f05"/>
    <s v="2020-05-05T20:00:00Z"/>
    <n v="377"/>
    <m/>
    <n v="95066"/>
    <n v="95066"/>
    <n v="95066"/>
    <n v="29"/>
    <n v="19"/>
    <n v="0"/>
    <n v="3453"/>
    <n v="162"/>
    <n v="3615"/>
    <n v="6137428"/>
    <x v="5"/>
  </r>
  <r>
    <x v="61"/>
    <x v="26"/>
    <n v="9102"/>
    <n v="91645"/>
    <m/>
    <n v="953"/>
    <m/>
    <m/>
    <m/>
    <n v="134"/>
    <m/>
    <m/>
    <s v="B"/>
    <d v="2020-05-06T15:00:00"/>
    <s v="83cade9d495af2d80dd15645fddc3fa36bbd41a7"/>
    <s v="2020-05-06T20:00:00Z"/>
    <n v="396"/>
    <m/>
    <n v="100747"/>
    <n v="100747"/>
    <n v="100747"/>
    <n v="29"/>
    <n v="19"/>
    <n v="0"/>
    <n v="5495"/>
    <n v="186"/>
    <n v="5681"/>
    <n v="6137428"/>
    <x v="5"/>
  </r>
  <r>
    <x v="62"/>
    <x v="26"/>
    <n v="9341"/>
    <n v="94281"/>
    <m/>
    <n v="917"/>
    <m/>
    <m/>
    <m/>
    <n v="141"/>
    <m/>
    <m/>
    <s v="B"/>
    <d v="2020-05-07T15:00:00"/>
    <s v="003c3cd7ee7fee4e0d716617af71259804d51b74"/>
    <s v="2020-05-07T20:00:00Z"/>
    <n v="418"/>
    <m/>
    <n v="103622"/>
    <n v="103622"/>
    <n v="103622"/>
    <n v="29"/>
    <n v="22"/>
    <n v="0"/>
    <n v="2636"/>
    <n v="239"/>
    <n v="2875"/>
    <n v="6137428"/>
    <x v="5"/>
  </r>
  <r>
    <x v="63"/>
    <x v="26"/>
    <n v="9489"/>
    <n v="99232"/>
    <m/>
    <n v="832"/>
    <m/>
    <m/>
    <m/>
    <n v="143"/>
    <m/>
    <m/>
    <s v="B"/>
    <d v="2020-05-08T15:00:00"/>
    <s v="cb8a506b2bf8d309aea553ac9a5d36b2bbf75c37"/>
    <s v="2020-05-08T20:00:00Z"/>
    <n v="449"/>
    <m/>
    <n v="108721"/>
    <n v="108721"/>
    <n v="108721"/>
    <n v="29"/>
    <n v="31"/>
    <n v="0"/>
    <n v="4951"/>
    <n v="148"/>
    <n v="5099"/>
    <n v="6137428"/>
    <x v="5"/>
  </r>
  <r>
    <x v="64"/>
    <x v="26"/>
    <n v="9666"/>
    <n v="99232"/>
    <m/>
    <n v="855"/>
    <m/>
    <m/>
    <m/>
    <n v="144"/>
    <m/>
    <m/>
    <s v="B"/>
    <d v="2020-05-09T15:00:00"/>
    <s v="c9372e6290aa65a2399a140ab0012a42780210b6"/>
    <s v="2020-05-09T20:00:00Z"/>
    <n v="472"/>
    <m/>
    <n v="108898"/>
    <n v="108898"/>
    <n v="108898"/>
    <n v="29"/>
    <n v="23"/>
    <n v="0"/>
    <n v="0"/>
    <n v="177"/>
    <n v="177"/>
    <n v="6137428"/>
    <x v="5"/>
  </r>
  <r>
    <x v="65"/>
    <x v="26"/>
    <n v="9844"/>
    <n v="105702"/>
    <m/>
    <n v="824"/>
    <m/>
    <m/>
    <m/>
    <n v="137"/>
    <m/>
    <m/>
    <s v="B"/>
    <d v="2020-05-10T15:00:00"/>
    <s v="4d092ef5d6d737c9e01a97f8ca03f88f8e1b773c"/>
    <s v="2020-05-10T20:00:00Z"/>
    <n v="482"/>
    <m/>
    <n v="115546"/>
    <n v="115546"/>
    <n v="115546"/>
    <n v="29"/>
    <n v="10"/>
    <n v="0"/>
    <n v="6470"/>
    <n v="178"/>
    <n v="6648"/>
    <n v="6137428"/>
    <x v="5"/>
  </r>
  <r>
    <x v="66"/>
    <x v="26"/>
    <n v="9918"/>
    <n v="105702"/>
    <m/>
    <n v="824"/>
    <m/>
    <m/>
    <m/>
    <n v="137"/>
    <m/>
    <m/>
    <s v="B"/>
    <d v="2020-05-11T15:00:00"/>
    <s v="0a40716dc1fc6b5028e3a0b211783ea46f043cd9"/>
    <s v="2020-05-11T20:00:00Z"/>
    <n v="488"/>
    <m/>
    <n v="115620"/>
    <n v="115620"/>
    <n v="115620"/>
    <n v="29"/>
    <n v="6"/>
    <n v="0"/>
    <n v="0"/>
    <n v="74"/>
    <n v="74"/>
    <n v="6137428"/>
    <x v="5"/>
  </r>
  <r>
    <x v="67"/>
    <x v="26"/>
    <n v="10006"/>
    <n v="111290"/>
    <m/>
    <n v="787"/>
    <m/>
    <m/>
    <m/>
    <n v="140"/>
    <m/>
    <m/>
    <s v="B"/>
    <d v="2020-05-12T15:00:00"/>
    <s v="a0b380a66f7e018682c96854e0dc4ebd6529dba4"/>
    <s v="2020-05-12T20:00:00Z"/>
    <n v="524"/>
    <m/>
    <n v="121296"/>
    <n v="121296"/>
    <n v="121296"/>
    <n v="29"/>
    <n v="36"/>
    <n v="0"/>
    <n v="5588"/>
    <n v="88"/>
    <n v="5676"/>
    <n v="6137428"/>
    <x v="5"/>
  </r>
  <r>
    <x v="68"/>
    <x v="26"/>
    <n v="10142"/>
    <n v="114000"/>
    <m/>
    <n v="771"/>
    <m/>
    <m/>
    <m/>
    <n v="129"/>
    <m/>
    <m/>
    <s v="B"/>
    <d v="2020-05-13T15:00:00"/>
    <s v="2a5d4cdbefd6105fb82708c9457a7883d72e52d6"/>
    <s v="2020-05-13T20:00:00Z"/>
    <n v="542"/>
    <m/>
    <n v="124142"/>
    <n v="124142"/>
    <n v="124142"/>
    <n v="29"/>
    <n v="18"/>
    <n v="0"/>
    <n v="2710"/>
    <n v="136"/>
    <n v="2846"/>
    <n v="6137428"/>
    <x v="5"/>
  </r>
  <r>
    <x v="69"/>
    <x v="26"/>
    <n v="10317"/>
    <n v="116793"/>
    <m/>
    <n v="796"/>
    <m/>
    <m/>
    <m/>
    <n v="115"/>
    <m/>
    <m/>
    <s v="B"/>
    <d v="2020-05-14T15:00:00"/>
    <s v="973eabc5c0120a25364c84d49207a1a0e8fed7a8"/>
    <s v="2020-05-14T20:00:00Z"/>
    <n v="562"/>
    <m/>
    <n v="127110"/>
    <n v="127110"/>
    <n v="127110"/>
    <n v="29"/>
    <n v="20"/>
    <n v="0"/>
    <n v="2793"/>
    <n v="175"/>
    <n v="2968"/>
    <n v="6137428"/>
    <x v="5"/>
  </r>
  <r>
    <x v="70"/>
    <x v="26"/>
    <n v="10456"/>
    <n v="124002"/>
    <m/>
    <n v="812"/>
    <m/>
    <m/>
    <m/>
    <n v="120"/>
    <m/>
    <m/>
    <s v="B"/>
    <d v="2020-05-15T15:00:00"/>
    <s v="2b67ad198e9984e2fc656375303b71067dc62d76"/>
    <s v="2020-05-15T20:00:00Z"/>
    <n v="576"/>
    <m/>
    <n v="134458"/>
    <n v="134458"/>
    <n v="134458"/>
    <n v="29"/>
    <n v="14"/>
    <n v="0"/>
    <n v="7209"/>
    <n v="139"/>
    <n v="7348"/>
    <n v="6137428"/>
    <x v="5"/>
  </r>
  <r>
    <x v="71"/>
    <x v="26"/>
    <n v="10675"/>
    <n v="128665"/>
    <m/>
    <n v="775"/>
    <m/>
    <m/>
    <m/>
    <n v="116"/>
    <m/>
    <m/>
    <s v="B"/>
    <d v="2020-05-16T15:00:00"/>
    <s v="7c6502d1ae945fc1eb70302bce4477dfb2fe23ff"/>
    <s v="2020-05-16T20:00:00Z"/>
    <n v="589"/>
    <m/>
    <n v="139340"/>
    <n v="139340"/>
    <n v="139340"/>
    <n v="29"/>
    <n v="13"/>
    <n v="0"/>
    <n v="4663"/>
    <n v="219"/>
    <n v="4882"/>
    <n v="6137428"/>
    <x v="5"/>
  </r>
  <r>
    <x v="72"/>
    <x v="26"/>
    <n v="10789"/>
    <n v="135466"/>
    <m/>
    <n v="775"/>
    <m/>
    <m/>
    <m/>
    <n v="116"/>
    <m/>
    <m/>
    <s v="B"/>
    <d v="2020-05-17T15:00:00"/>
    <s v="d53a5240bcbfd8ee5879991d1b8118413c7ec932"/>
    <s v="2020-05-17T20:00:00Z"/>
    <n v="594"/>
    <m/>
    <n v="146255"/>
    <n v="146255"/>
    <n v="146255"/>
    <n v="29"/>
    <n v="5"/>
    <n v="0"/>
    <n v="6801"/>
    <n v="114"/>
    <n v="6915"/>
    <n v="6137428"/>
    <x v="5"/>
  </r>
  <r>
    <x v="73"/>
    <x v="26"/>
    <n v="10945"/>
    <n v="140393"/>
    <m/>
    <n v="570"/>
    <m/>
    <m/>
    <m/>
    <n v="91"/>
    <m/>
    <m/>
    <s v="B"/>
    <d v="2020-05-18T15:00:00"/>
    <s v="99b7dbaaf87d66c48cf6609e107c4fab00bf2cb1"/>
    <s v="2020-05-18T20:00:00Z"/>
    <n v="605"/>
    <m/>
    <n v="151338"/>
    <n v="151338"/>
    <n v="151338"/>
    <n v="29"/>
    <n v="11"/>
    <n v="0"/>
    <n v="4927"/>
    <n v="156"/>
    <n v="5083"/>
    <n v="6137428"/>
    <x v="5"/>
  </r>
  <r>
    <x v="74"/>
    <x v="26"/>
    <n v="11080"/>
    <n v="143030"/>
    <m/>
    <n v="721"/>
    <m/>
    <m/>
    <m/>
    <n v="103"/>
    <m/>
    <m/>
    <s v="B"/>
    <d v="2020-05-19T15:00:00"/>
    <s v="b65c4dd135699e9167a6222a15f990b7e62b83e6"/>
    <s v="2020-05-19T20:00:00Z"/>
    <n v="616"/>
    <m/>
    <n v="154110"/>
    <n v="154110"/>
    <n v="154110"/>
    <n v="29"/>
    <n v="11"/>
    <n v="0"/>
    <n v="2637"/>
    <n v="135"/>
    <n v="2772"/>
    <n v="6137428"/>
    <x v="5"/>
  </r>
  <r>
    <x v="75"/>
    <x v="26"/>
    <n v="11232"/>
    <n v="150752"/>
    <m/>
    <n v="546"/>
    <m/>
    <m/>
    <m/>
    <n v="103"/>
    <m/>
    <m/>
    <s v="B"/>
    <d v="2020-05-20T15:00:00"/>
    <s v="59c63344f909faedc336a6f4ddbb045ca5af86fe"/>
    <s v="2020-05-20T20:00:00Z"/>
    <n v="631"/>
    <m/>
    <n v="161984"/>
    <n v="161984"/>
    <n v="161984"/>
    <n v="29"/>
    <n v="15"/>
    <n v="0"/>
    <n v="7722"/>
    <n v="152"/>
    <n v="7874"/>
    <n v="6137428"/>
    <x v="5"/>
  </r>
  <r>
    <x v="76"/>
    <x v="26"/>
    <n v="11340"/>
    <n v="150752"/>
    <m/>
    <n v="697"/>
    <m/>
    <m/>
    <m/>
    <n v="99"/>
    <m/>
    <m/>
    <s v="B"/>
    <d v="2020-05-21T15:00:00"/>
    <s v="58a28730eec21788141b0c5103dc56a1d2f3a0b0"/>
    <s v="2020-05-21T20:00:00Z"/>
    <n v="661"/>
    <m/>
    <n v="162092"/>
    <n v="162092"/>
    <n v="162092"/>
    <n v="29"/>
    <n v="30"/>
    <n v="0"/>
    <n v="0"/>
    <n v="108"/>
    <n v="108"/>
    <n v="6137428"/>
    <x v="5"/>
  </r>
  <r>
    <x v="77"/>
    <x v="26"/>
    <n v="11558"/>
    <n v="161388"/>
    <m/>
    <n v="711"/>
    <m/>
    <m/>
    <m/>
    <n v="93"/>
    <m/>
    <m/>
    <s v="B"/>
    <d v="2020-05-22T15:00:00"/>
    <s v="d52d2c063b683fbf5074dc25cc68b5c39edc3344"/>
    <s v="2020-05-22T20:00:00Z"/>
    <n v="671"/>
    <m/>
    <n v="172946"/>
    <n v="172946"/>
    <n v="172946"/>
    <n v="29"/>
    <n v="10"/>
    <n v="0"/>
    <n v="10636"/>
    <n v="218"/>
    <n v="10854"/>
    <n v="6137428"/>
    <x v="5"/>
  </r>
  <r>
    <x v="78"/>
    <x v="26"/>
    <n v="11752"/>
    <n v="136552"/>
    <m/>
    <n v="742"/>
    <m/>
    <m/>
    <m/>
    <n v="94"/>
    <m/>
    <m/>
    <s v="B"/>
    <d v="2020-05-23T15:00:00"/>
    <s v="dbf12fe0ca801ae8cc181d71eb96f0e838ce82e8"/>
    <s v="2020-05-23T20:00:00Z"/>
    <n v="676"/>
    <m/>
    <n v="148304"/>
    <n v="148304"/>
    <n v="148304"/>
    <n v="29"/>
    <n v="5"/>
    <n v="0"/>
    <n v="-24836"/>
    <n v="194"/>
    <n v="-24642"/>
    <n v="6137428"/>
    <x v="5"/>
  </r>
  <r>
    <x v="79"/>
    <x v="26"/>
    <n v="11988"/>
    <n v="139631"/>
    <m/>
    <n v="742"/>
    <m/>
    <m/>
    <m/>
    <n v="94"/>
    <m/>
    <m/>
    <s v="B"/>
    <d v="2020-05-24T15:00:00"/>
    <s v="978b7c851e1f51e5ef95ae425deee1e5869f0c0f"/>
    <s v="2020-05-24T20:00:00Z"/>
    <n v="681"/>
    <m/>
    <n v="151619"/>
    <n v="151619"/>
    <n v="151619"/>
    <n v="29"/>
    <n v="5"/>
    <n v="0"/>
    <n v="3079"/>
    <n v="236"/>
    <n v="3315"/>
    <n v="6137428"/>
    <x v="5"/>
  </r>
  <r>
    <x v="10"/>
    <x v="27"/>
    <n v="0"/>
    <m/>
    <m/>
    <m/>
    <m/>
    <m/>
    <m/>
    <m/>
    <m/>
    <m/>
    <m/>
    <d v="2020-03-16T15:55:00"/>
    <s v="c86069f43abe32f2db6c4c7e52e4d3fab1049414"/>
    <s v="2020-03-16T20:00:00Z"/>
    <m/>
    <m/>
    <n v="0"/>
    <n v="0"/>
    <n v="0"/>
    <n v="69"/>
    <m/>
    <m/>
    <m/>
    <m/>
    <m/>
    <e v="#N/A"/>
    <x v="2"/>
  </r>
  <r>
    <x v="11"/>
    <x v="27"/>
    <n v="0"/>
    <m/>
    <m/>
    <m/>
    <m/>
    <m/>
    <m/>
    <m/>
    <m/>
    <m/>
    <m/>
    <d v="2020-03-17T01:30:00"/>
    <s v="43bcdbfe588b2e86c034adcfd000d2e690ffda65"/>
    <s v="2020-03-17T20:00:00Z"/>
    <m/>
    <m/>
    <n v="0"/>
    <n v="0"/>
    <n v="0"/>
    <n v="69"/>
    <n v="0"/>
    <n v="0"/>
    <n v="0"/>
    <n v="0"/>
    <n v="0"/>
    <e v="#N/A"/>
    <x v="2"/>
  </r>
  <r>
    <x v="12"/>
    <x v="27"/>
    <n v="0"/>
    <m/>
    <m/>
    <m/>
    <m/>
    <m/>
    <m/>
    <m/>
    <m/>
    <m/>
    <m/>
    <d v="2020-03-18T03:30:00"/>
    <s v="a0a820975afbc1927fd3067661e16278a1a760cd"/>
    <s v="2020-03-18T20:00:00Z"/>
    <n v="0"/>
    <m/>
    <n v="0"/>
    <n v="0"/>
    <n v="0"/>
    <n v="69"/>
    <n v="0"/>
    <n v="0"/>
    <n v="0"/>
    <n v="0"/>
    <n v="0"/>
    <e v="#N/A"/>
    <x v="2"/>
  </r>
  <r>
    <x v="13"/>
    <x v="27"/>
    <n v="0"/>
    <m/>
    <m/>
    <m/>
    <m/>
    <m/>
    <m/>
    <m/>
    <m/>
    <m/>
    <m/>
    <d v="2020-03-19T01:30:00"/>
    <s v="1def757560099005da5a8744902d8d323d2156f3"/>
    <s v="2020-03-19T20:00:00Z"/>
    <n v="0"/>
    <m/>
    <n v="0"/>
    <n v="0"/>
    <n v="0"/>
    <n v="69"/>
    <n v="0"/>
    <n v="0"/>
    <n v="0"/>
    <n v="0"/>
    <n v="0"/>
    <e v="#N/A"/>
    <x v="2"/>
  </r>
  <r>
    <x v="14"/>
    <x v="27"/>
    <n v="0"/>
    <m/>
    <m/>
    <m/>
    <m/>
    <m/>
    <m/>
    <m/>
    <m/>
    <m/>
    <m/>
    <d v="2020-03-20T01:30:00"/>
    <s v="35e22e6d40bff22834775bb846e2c8bcac54ff55"/>
    <s v="2020-03-20T20:00:00Z"/>
    <n v="0"/>
    <m/>
    <n v="0"/>
    <n v="0"/>
    <n v="0"/>
    <n v="69"/>
    <n v="0"/>
    <n v="0"/>
    <n v="0"/>
    <n v="0"/>
    <n v="0"/>
    <e v="#N/A"/>
    <x v="2"/>
  </r>
  <r>
    <x v="15"/>
    <x v="27"/>
    <n v="0"/>
    <m/>
    <m/>
    <m/>
    <m/>
    <m/>
    <m/>
    <m/>
    <m/>
    <m/>
    <m/>
    <d v="2020-03-21T02:30:00"/>
    <s v="4ca5a77ad4d0eb51252ebe658c5ddb47e3536ecc"/>
    <s v="2020-03-21T20:00:00Z"/>
    <n v="0"/>
    <m/>
    <n v="0"/>
    <n v="0"/>
    <n v="0"/>
    <n v="69"/>
    <n v="0"/>
    <n v="0"/>
    <n v="0"/>
    <n v="0"/>
    <n v="0"/>
    <e v="#N/A"/>
    <x v="2"/>
  </r>
  <r>
    <x v="16"/>
    <x v="27"/>
    <n v="0"/>
    <m/>
    <m/>
    <m/>
    <m/>
    <m/>
    <m/>
    <m/>
    <m/>
    <m/>
    <m/>
    <d v="2020-03-22T01:30:00"/>
    <s v="86ce066ddb74fe1a280397894e69b83d7e1f28cf"/>
    <s v="2020-03-22T20:00:00Z"/>
    <n v="0"/>
    <m/>
    <n v="0"/>
    <n v="0"/>
    <n v="0"/>
    <n v="69"/>
    <n v="0"/>
    <n v="0"/>
    <n v="0"/>
    <n v="0"/>
    <n v="0"/>
    <e v="#N/A"/>
    <x v="2"/>
  </r>
  <r>
    <x v="17"/>
    <x v="27"/>
    <n v="0"/>
    <m/>
    <m/>
    <m/>
    <m/>
    <m/>
    <m/>
    <m/>
    <m/>
    <m/>
    <m/>
    <d v="2020-03-23T01:30:00"/>
    <s v="ccda8eb6129360727e49ba43a082b95465002058"/>
    <s v="2020-03-23T20:00:00Z"/>
    <n v="0"/>
    <m/>
    <n v="0"/>
    <n v="0"/>
    <n v="0"/>
    <n v="69"/>
    <n v="0"/>
    <n v="0"/>
    <n v="0"/>
    <n v="0"/>
    <n v="0"/>
    <e v="#N/A"/>
    <x v="2"/>
  </r>
  <r>
    <x v="18"/>
    <x v="27"/>
    <n v="0"/>
    <m/>
    <m/>
    <m/>
    <m/>
    <m/>
    <m/>
    <m/>
    <m/>
    <m/>
    <m/>
    <d v="2020-03-23T01:30:00"/>
    <s v="976f5806247900c4d1e954b21b55c23b8e92c344"/>
    <s v="2020-03-24T20:00:00Z"/>
    <n v="0"/>
    <m/>
    <n v="0"/>
    <n v="0"/>
    <n v="0"/>
    <n v="69"/>
    <n v="0"/>
    <n v="0"/>
    <n v="0"/>
    <n v="0"/>
    <n v="0"/>
    <e v="#N/A"/>
    <x v="2"/>
  </r>
  <r>
    <x v="19"/>
    <x v="27"/>
    <n v="0"/>
    <m/>
    <m/>
    <m/>
    <m/>
    <m/>
    <m/>
    <m/>
    <m/>
    <m/>
    <m/>
    <d v="2020-03-24T18:30:00"/>
    <s v="2e31c4a48db2f02c03df645f1080fb2d62114660"/>
    <s v="2020-03-25T20:00:00Z"/>
    <n v="0"/>
    <m/>
    <n v="0"/>
    <n v="0"/>
    <n v="0"/>
    <n v="69"/>
    <n v="0"/>
    <n v="0"/>
    <n v="0"/>
    <n v="0"/>
    <n v="0"/>
    <e v="#N/A"/>
    <x v="2"/>
  </r>
  <r>
    <x v="20"/>
    <x v="27"/>
    <n v="0"/>
    <m/>
    <m/>
    <m/>
    <m/>
    <m/>
    <m/>
    <m/>
    <m/>
    <m/>
    <m/>
    <d v="2020-03-26T01:30:00"/>
    <s v="aa3edb7e40429d19b9ad9f42423783b4c739df13"/>
    <s v="2020-03-26T20:00:00Z"/>
    <n v="0"/>
    <m/>
    <n v="0"/>
    <n v="0"/>
    <n v="0"/>
    <n v="69"/>
    <n v="0"/>
    <n v="0"/>
    <n v="0"/>
    <n v="0"/>
    <n v="0"/>
    <e v="#N/A"/>
    <x v="2"/>
  </r>
  <r>
    <x v="21"/>
    <x v="27"/>
    <n v="0"/>
    <m/>
    <m/>
    <m/>
    <m/>
    <m/>
    <m/>
    <m/>
    <m/>
    <m/>
    <m/>
    <d v="2020-03-26T13:30:00"/>
    <s v="721770b120e4ef791be79ddd8f3e616e480529da"/>
    <s v="2020-03-27T20:00:00Z"/>
    <n v="0"/>
    <m/>
    <n v="0"/>
    <n v="0"/>
    <n v="0"/>
    <n v="69"/>
    <n v="0"/>
    <n v="0"/>
    <n v="0"/>
    <n v="0"/>
    <n v="0"/>
    <e v="#N/A"/>
    <x v="2"/>
  </r>
  <r>
    <x v="22"/>
    <x v="27"/>
    <n v="2"/>
    <m/>
    <m/>
    <m/>
    <m/>
    <m/>
    <m/>
    <m/>
    <m/>
    <m/>
    <m/>
    <d v="2020-03-28T04:30:00"/>
    <s v="5bcad74fdf307c34a5d48407e2fd96b0c2772fbc"/>
    <s v="2020-03-28T20:00:00Z"/>
    <m/>
    <m/>
    <n v="2"/>
    <n v="2"/>
    <n v="2"/>
    <n v="69"/>
    <n v="0"/>
    <n v="0"/>
    <n v="0"/>
    <n v="2"/>
    <n v="2"/>
    <e v="#N/A"/>
    <x v="2"/>
  </r>
  <r>
    <x v="23"/>
    <x v="27"/>
    <n v="2"/>
    <m/>
    <m/>
    <m/>
    <m/>
    <m/>
    <m/>
    <m/>
    <m/>
    <m/>
    <m/>
    <d v="2020-03-29T01:30:00"/>
    <s v="1ccb8e609dd54b9c60a16e9d24925609277e4eba"/>
    <s v="2020-03-29T20:00:00Z"/>
    <m/>
    <m/>
    <n v="2"/>
    <n v="2"/>
    <n v="2"/>
    <n v="69"/>
    <n v="0"/>
    <n v="0"/>
    <n v="0"/>
    <n v="0"/>
    <n v="0"/>
    <e v="#N/A"/>
    <x v="2"/>
  </r>
  <r>
    <x v="24"/>
    <x v="27"/>
    <n v="2"/>
    <m/>
    <m/>
    <m/>
    <m/>
    <m/>
    <m/>
    <m/>
    <m/>
    <m/>
    <m/>
    <d v="2020-03-30T01:30:00"/>
    <s v="65a7c55492404c9fc5ed3760913620db776ad92a"/>
    <s v="2020-03-30T20:00:00Z"/>
    <m/>
    <m/>
    <n v="2"/>
    <n v="2"/>
    <n v="2"/>
    <n v="69"/>
    <n v="0"/>
    <n v="0"/>
    <n v="0"/>
    <n v="0"/>
    <n v="0"/>
    <e v="#N/A"/>
    <x v="2"/>
  </r>
  <r>
    <x v="25"/>
    <x v="27"/>
    <n v="2"/>
    <m/>
    <m/>
    <m/>
    <m/>
    <m/>
    <m/>
    <m/>
    <m/>
    <m/>
    <m/>
    <d v="2020-03-30T18:30:00"/>
    <s v="b908332c29b5a7283c5fc050c4ce488a2fe2d11f"/>
    <s v="2020-03-31T20:00:00Z"/>
    <m/>
    <m/>
    <n v="2"/>
    <n v="2"/>
    <n v="2"/>
    <n v="69"/>
    <n v="0"/>
    <n v="0"/>
    <n v="0"/>
    <n v="0"/>
    <n v="0"/>
    <e v="#N/A"/>
    <x v="2"/>
  </r>
  <r>
    <x v="26"/>
    <x v="27"/>
    <n v="6"/>
    <m/>
    <m/>
    <m/>
    <m/>
    <m/>
    <m/>
    <m/>
    <m/>
    <m/>
    <m/>
    <d v="2020-03-31T21:50:00"/>
    <s v="f77ac94600fd74b12b7e1a4ce1960f81653e78a3"/>
    <s v="2020-04-01T20:00:00Z"/>
    <m/>
    <m/>
    <n v="6"/>
    <n v="6"/>
    <n v="6"/>
    <n v="69"/>
    <n v="0"/>
    <n v="0"/>
    <n v="0"/>
    <n v="4"/>
    <n v="4"/>
    <e v="#N/A"/>
    <x v="2"/>
  </r>
  <r>
    <x v="27"/>
    <x v="27"/>
    <n v="8"/>
    <n v="13"/>
    <n v="12"/>
    <m/>
    <m/>
    <m/>
    <m/>
    <m/>
    <m/>
    <m/>
    <m/>
    <d v="2020-04-02T03:00:00"/>
    <s v="d262dee2db5a69a5af72b3e987d1b6d7d3a68dbb"/>
    <s v="2020-04-02T20:00:00Z"/>
    <n v="1"/>
    <m/>
    <n v="33"/>
    <n v="21"/>
    <n v="21"/>
    <n v="69"/>
    <n v="1"/>
    <n v="0"/>
    <n v="13"/>
    <n v="2"/>
    <n v="15"/>
    <e v="#N/A"/>
    <x v="2"/>
  </r>
  <r>
    <x v="28"/>
    <x v="27"/>
    <n v="8"/>
    <n v="13"/>
    <n v="10"/>
    <m/>
    <m/>
    <m/>
    <m/>
    <m/>
    <m/>
    <m/>
    <m/>
    <d v="2020-04-02T18:30:00"/>
    <s v="af45c500ab63a0a790b1a8843da8df48052d76cd"/>
    <s v="2020-04-03T20:00:00Z"/>
    <n v="1"/>
    <m/>
    <n v="31"/>
    <n v="21"/>
    <n v="21"/>
    <n v="69"/>
    <n v="0"/>
    <n v="0"/>
    <n v="0"/>
    <n v="0"/>
    <n v="0"/>
    <e v="#N/A"/>
    <x v="2"/>
  </r>
  <r>
    <x v="29"/>
    <x v="27"/>
    <n v="8"/>
    <n v="13"/>
    <n v="10"/>
    <m/>
    <m/>
    <m/>
    <m/>
    <m/>
    <m/>
    <m/>
    <m/>
    <d v="2020-04-03T13:30:00"/>
    <s v="075b90a76bcee262f6294982935dc4d4e499332a"/>
    <s v="2020-04-04T20:00:00Z"/>
    <n v="1"/>
    <m/>
    <n v="31"/>
    <n v="21"/>
    <n v="21"/>
    <n v="69"/>
    <n v="0"/>
    <n v="0"/>
    <n v="0"/>
    <n v="0"/>
    <n v="0"/>
    <e v="#N/A"/>
    <x v="2"/>
  </r>
  <r>
    <x v="30"/>
    <x v="27"/>
    <n v="8"/>
    <n v="13"/>
    <n v="10"/>
    <m/>
    <m/>
    <m/>
    <m/>
    <m/>
    <m/>
    <m/>
    <m/>
    <d v="2020-04-04T18:30:00"/>
    <s v="d8dca952111844ccd61f4db7fc78a68f06d65166"/>
    <s v="2020-04-05T20:00:00Z"/>
    <n v="1"/>
    <m/>
    <n v="31"/>
    <n v="21"/>
    <n v="21"/>
    <n v="69"/>
    <n v="0"/>
    <n v="0"/>
    <n v="0"/>
    <n v="0"/>
    <n v="0"/>
    <e v="#N/A"/>
    <x v="2"/>
  </r>
  <r>
    <x v="31"/>
    <x v="27"/>
    <n v="8"/>
    <n v="13"/>
    <n v="10"/>
    <m/>
    <m/>
    <m/>
    <m/>
    <m/>
    <m/>
    <m/>
    <m/>
    <d v="2020-04-06T02:57:00"/>
    <s v="94a74f1e789c163021b21f07042aad2ec6fe3d62"/>
    <s v="2020-04-06T20:00:00Z"/>
    <n v="1"/>
    <m/>
    <n v="31"/>
    <n v="21"/>
    <n v="21"/>
    <n v="69"/>
    <n v="0"/>
    <n v="0"/>
    <n v="0"/>
    <n v="0"/>
    <n v="0"/>
    <e v="#N/A"/>
    <x v="2"/>
  </r>
  <r>
    <x v="32"/>
    <x v="27"/>
    <n v="8"/>
    <n v="15"/>
    <m/>
    <m/>
    <m/>
    <m/>
    <m/>
    <m/>
    <m/>
    <m/>
    <m/>
    <d v="2020-04-07T05:39:00"/>
    <s v="a71407bbfc58c37a3bec279f6b2bc0927062e352"/>
    <s v="2020-04-07T20:00:00Z"/>
    <n v="2"/>
    <m/>
    <n v="23"/>
    <n v="23"/>
    <n v="23"/>
    <n v="69"/>
    <n v="1"/>
    <n v="0"/>
    <n v="2"/>
    <n v="0"/>
    <n v="2"/>
    <e v="#N/A"/>
    <x v="2"/>
  </r>
  <r>
    <x v="33"/>
    <x v="27"/>
    <n v="11"/>
    <n v="27"/>
    <n v="9"/>
    <m/>
    <m/>
    <m/>
    <m/>
    <m/>
    <m/>
    <m/>
    <m/>
    <d v="2020-04-08T00:00:00"/>
    <s v="f03ea0ed7517200fdcbeb3e530f5ccae0ef20086"/>
    <s v="2020-04-08T20:00:00Z"/>
    <n v="2"/>
    <m/>
    <n v="47"/>
    <n v="38"/>
    <n v="38"/>
    <n v="69"/>
    <n v="0"/>
    <n v="0"/>
    <n v="12"/>
    <n v="3"/>
    <n v="15"/>
    <e v="#N/A"/>
    <x v="2"/>
  </r>
  <r>
    <x v="34"/>
    <x v="27"/>
    <n v="11"/>
    <n v="27"/>
    <n v="9"/>
    <m/>
    <m/>
    <m/>
    <m/>
    <m/>
    <m/>
    <m/>
    <m/>
    <d v="2020-04-08T00:00:00"/>
    <s v="f7ac648f01f2c91e38d3876e6fb05f67f2f72807"/>
    <s v="2020-04-09T20:00:00Z"/>
    <n v="2"/>
    <m/>
    <n v="47"/>
    <n v="38"/>
    <n v="38"/>
    <n v="69"/>
    <n v="0"/>
    <n v="0"/>
    <n v="0"/>
    <n v="0"/>
    <n v="0"/>
    <e v="#N/A"/>
    <x v="2"/>
  </r>
  <r>
    <x v="35"/>
    <x v="27"/>
    <n v="11"/>
    <n v="27"/>
    <n v="9"/>
    <m/>
    <m/>
    <m/>
    <m/>
    <m/>
    <m/>
    <m/>
    <m/>
    <d v="2020-04-10T00:00:00"/>
    <s v="4103654fecc778a9d9307a099bc0178aa5432958"/>
    <s v="2020-04-10T20:00:00Z"/>
    <n v="2"/>
    <m/>
    <n v="47"/>
    <n v="38"/>
    <n v="38"/>
    <n v="69"/>
    <n v="0"/>
    <n v="0"/>
    <n v="0"/>
    <n v="0"/>
    <n v="0"/>
    <e v="#N/A"/>
    <x v="2"/>
  </r>
  <r>
    <x v="36"/>
    <x v="27"/>
    <n v="11"/>
    <n v="27"/>
    <n v="9"/>
    <m/>
    <m/>
    <m/>
    <m/>
    <m/>
    <m/>
    <m/>
    <m/>
    <d v="2020-04-11T00:00:00"/>
    <s v="187b17a38ecd4cf70c41a2140801208c5637c718"/>
    <s v="2020-04-11T20:00:00Z"/>
    <n v="2"/>
    <m/>
    <n v="47"/>
    <n v="38"/>
    <n v="38"/>
    <n v="69"/>
    <n v="0"/>
    <n v="0"/>
    <n v="0"/>
    <n v="0"/>
    <n v="0"/>
    <e v="#N/A"/>
    <x v="2"/>
  </r>
  <r>
    <x v="37"/>
    <x v="27"/>
    <n v="11"/>
    <n v="27"/>
    <n v="9"/>
    <m/>
    <m/>
    <m/>
    <m/>
    <m/>
    <m/>
    <m/>
    <m/>
    <d v="2020-04-11T00:00:00"/>
    <s v="2650510b7591047a789d878d6b957f7a66cb0f15"/>
    <s v="2020-04-12T20:00:00Z"/>
    <n v="2"/>
    <m/>
    <n v="47"/>
    <n v="38"/>
    <n v="38"/>
    <n v="69"/>
    <n v="0"/>
    <n v="0"/>
    <n v="0"/>
    <n v="0"/>
    <n v="0"/>
    <e v="#N/A"/>
    <x v="2"/>
  </r>
  <r>
    <x v="38"/>
    <x v="27"/>
    <n v="11"/>
    <n v="27"/>
    <n v="9"/>
    <m/>
    <m/>
    <m/>
    <m/>
    <m/>
    <m/>
    <m/>
    <m/>
    <d v="2020-04-12T00:00:00"/>
    <s v="0035b1ccdb8b9309cc1cb55a11dd611564f9cbeb"/>
    <s v="2020-04-13T20:00:00Z"/>
    <n v="2"/>
    <m/>
    <n v="47"/>
    <n v="38"/>
    <n v="38"/>
    <n v="69"/>
    <n v="0"/>
    <n v="0"/>
    <n v="0"/>
    <n v="0"/>
    <n v="0"/>
    <e v="#N/A"/>
    <x v="2"/>
  </r>
  <r>
    <x v="39"/>
    <x v="27"/>
    <n v="13"/>
    <n v="27"/>
    <n v="7"/>
    <m/>
    <m/>
    <m/>
    <m/>
    <m/>
    <m/>
    <m/>
    <m/>
    <d v="2020-04-14T00:00:00"/>
    <s v="d005c2e743292090da0e3ac3bfbc6b3bdea2d89e"/>
    <s v="2020-04-14T20:00:00Z"/>
    <n v="2"/>
    <m/>
    <n v="47"/>
    <n v="40"/>
    <n v="40"/>
    <n v="69"/>
    <n v="0"/>
    <n v="0"/>
    <n v="0"/>
    <n v="2"/>
    <n v="2"/>
    <e v="#N/A"/>
    <x v="2"/>
  </r>
  <r>
    <x v="40"/>
    <x v="27"/>
    <n v="13"/>
    <n v="27"/>
    <n v="7"/>
    <m/>
    <m/>
    <m/>
    <m/>
    <m/>
    <m/>
    <m/>
    <m/>
    <d v="2020-04-14T00:00:00"/>
    <s v="4c47fde986cba4247beb12c1e39ba668a4a568fe"/>
    <s v="2020-04-15T20:00:00Z"/>
    <n v="2"/>
    <m/>
    <n v="47"/>
    <n v="40"/>
    <n v="40"/>
    <n v="69"/>
    <n v="0"/>
    <n v="0"/>
    <n v="0"/>
    <n v="0"/>
    <n v="0"/>
    <e v="#N/A"/>
    <x v="2"/>
  </r>
  <r>
    <x v="41"/>
    <x v="27"/>
    <n v="13"/>
    <n v="27"/>
    <n v="7"/>
    <m/>
    <m/>
    <m/>
    <m/>
    <m/>
    <m/>
    <m/>
    <m/>
    <d v="2020-04-15T00:00:00"/>
    <s v="9854af700703f8a69749addb2e776cbadd5b0271"/>
    <s v="2020-04-16T20:00:00Z"/>
    <n v="2"/>
    <m/>
    <n v="47"/>
    <n v="40"/>
    <n v="40"/>
    <n v="69"/>
    <n v="0"/>
    <n v="0"/>
    <n v="0"/>
    <n v="0"/>
    <n v="0"/>
    <e v="#N/A"/>
    <x v="2"/>
  </r>
  <r>
    <x v="42"/>
    <x v="27"/>
    <n v="13"/>
    <n v="42"/>
    <n v="4"/>
    <m/>
    <m/>
    <m/>
    <m/>
    <m/>
    <m/>
    <m/>
    <m/>
    <d v="2020-04-17T19:15:00"/>
    <s v="64bbbae9779f17663c65a143ae1f015230ebf17a"/>
    <s v="2020-04-17T20:00:00Z"/>
    <n v="2"/>
    <m/>
    <n v="59"/>
    <n v="55"/>
    <n v="55"/>
    <n v="69"/>
    <n v="0"/>
    <n v="0"/>
    <n v="15"/>
    <n v="0"/>
    <n v="15"/>
    <e v="#N/A"/>
    <x v="2"/>
  </r>
  <r>
    <x v="43"/>
    <x v="27"/>
    <n v="14"/>
    <n v="42"/>
    <n v="4"/>
    <m/>
    <m/>
    <m/>
    <m/>
    <m/>
    <m/>
    <n v="9"/>
    <m/>
    <d v="2020-04-17T19:15:00"/>
    <s v="3bccd2f5aaeae2f7b657340e39577aa5ab0eebe8"/>
    <s v="2020-04-18T20:00:00Z"/>
    <n v="2"/>
    <m/>
    <n v="60"/>
    <n v="56"/>
    <n v="56"/>
    <n v="69"/>
    <n v="0"/>
    <n v="0"/>
    <n v="0"/>
    <n v="1"/>
    <n v="1"/>
    <e v="#N/A"/>
    <x v="2"/>
  </r>
  <r>
    <x v="44"/>
    <x v="27"/>
    <n v="14"/>
    <n v="42"/>
    <n v="4"/>
    <m/>
    <m/>
    <m/>
    <m/>
    <m/>
    <m/>
    <n v="9"/>
    <m/>
    <d v="2020-04-19T00:00:00"/>
    <s v="e12786d33112c0e47c27d0260fc7e44b1dd56717"/>
    <s v="2020-04-19T20:00:00Z"/>
    <n v="2"/>
    <m/>
    <n v="60"/>
    <n v="56"/>
    <n v="56"/>
    <n v="69"/>
    <n v="0"/>
    <n v="0"/>
    <n v="0"/>
    <n v="0"/>
    <n v="0"/>
    <e v="#N/A"/>
    <x v="2"/>
  </r>
  <r>
    <x v="45"/>
    <x v="27"/>
    <n v="14"/>
    <n v="51"/>
    <m/>
    <m/>
    <m/>
    <m/>
    <m/>
    <m/>
    <m/>
    <n v="11"/>
    <m/>
    <d v="2020-04-20T00:00:00"/>
    <s v="143a2d6edbe1f7695036432c74441ee6f2b96e8f"/>
    <s v="2020-04-20T20:00:00Z"/>
    <n v="2"/>
    <m/>
    <n v="65"/>
    <n v="65"/>
    <n v="65"/>
    <n v="69"/>
    <n v="0"/>
    <n v="0"/>
    <n v="9"/>
    <n v="0"/>
    <n v="9"/>
    <e v="#N/A"/>
    <x v="2"/>
  </r>
  <r>
    <x v="46"/>
    <x v="27"/>
    <n v="14"/>
    <n v="51"/>
    <m/>
    <m/>
    <m/>
    <m/>
    <m/>
    <m/>
    <m/>
    <n v="11"/>
    <m/>
    <d v="2020-04-21T19:25:00"/>
    <s v="ee7de9815bf3212896a1b8e1e17ea19b5dcc374b"/>
    <s v="2020-04-21T20:00:00Z"/>
    <n v="2"/>
    <m/>
    <n v="65"/>
    <n v="65"/>
    <n v="65"/>
    <n v="69"/>
    <n v="0"/>
    <n v="0"/>
    <n v="0"/>
    <n v="0"/>
    <n v="0"/>
    <e v="#N/A"/>
    <x v="2"/>
  </r>
  <r>
    <x v="47"/>
    <x v="27"/>
    <n v="14"/>
    <n v="51"/>
    <m/>
    <m/>
    <m/>
    <m/>
    <m/>
    <m/>
    <m/>
    <n v="11"/>
    <m/>
    <d v="2020-04-23T00:00:00"/>
    <s v="664a96538149b0d2bc51216597002166421ea872"/>
    <s v="2020-04-22T20:00:00Z"/>
    <n v="2"/>
    <m/>
    <n v="65"/>
    <n v="65"/>
    <n v="65"/>
    <n v="69"/>
    <n v="0"/>
    <n v="0"/>
    <n v="0"/>
    <n v="0"/>
    <n v="0"/>
    <e v="#N/A"/>
    <x v="2"/>
  </r>
  <r>
    <x v="48"/>
    <x v="27"/>
    <n v="14"/>
    <n v="51"/>
    <m/>
    <m/>
    <m/>
    <m/>
    <m/>
    <m/>
    <m/>
    <n v="11"/>
    <m/>
    <d v="2020-04-23T22:35:00"/>
    <s v="f83c51fa2871673226747964e99b18944d2b26f3"/>
    <s v="2020-04-23T20:00:00Z"/>
    <n v="2"/>
    <m/>
    <n v="65"/>
    <n v="65"/>
    <n v="65"/>
    <n v="69"/>
    <n v="0"/>
    <n v="0"/>
    <n v="0"/>
    <n v="0"/>
    <n v="0"/>
    <e v="#N/A"/>
    <x v="2"/>
  </r>
  <r>
    <x v="49"/>
    <x v="27"/>
    <n v="14"/>
    <n v="51"/>
    <m/>
    <m/>
    <m/>
    <m/>
    <m/>
    <m/>
    <m/>
    <n v="11"/>
    <m/>
    <d v="2020-04-24T00:00:00"/>
    <s v="faec6e446507afc43917cd52b2dd9065d2f150ad"/>
    <s v="2020-04-24T20:00:00Z"/>
    <n v="2"/>
    <m/>
    <n v="65"/>
    <n v="65"/>
    <n v="65"/>
    <n v="69"/>
    <n v="0"/>
    <n v="0"/>
    <n v="0"/>
    <n v="0"/>
    <n v="0"/>
    <e v="#N/A"/>
    <x v="2"/>
  </r>
  <r>
    <x v="50"/>
    <x v="27"/>
    <n v="14"/>
    <n v="51"/>
    <m/>
    <m/>
    <m/>
    <m/>
    <m/>
    <m/>
    <m/>
    <n v="11"/>
    <s v="D"/>
    <d v="2020-04-25T00:00:00"/>
    <s v="7dcb3f05f839f2b63e1f4d441f3440405b303eda"/>
    <s v="2020-04-25T20:00:00Z"/>
    <n v="2"/>
    <m/>
    <n v="65"/>
    <n v="65"/>
    <n v="65"/>
    <n v="69"/>
    <n v="0"/>
    <n v="0"/>
    <n v="0"/>
    <n v="0"/>
    <n v="0"/>
    <e v="#N/A"/>
    <x v="2"/>
  </r>
  <r>
    <x v="51"/>
    <x v="27"/>
    <n v="14"/>
    <n v="51"/>
    <m/>
    <m/>
    <m/>
    <m/>
    <m/>
    <m/>
    <m/>
    <n v="11"/>
    <s v="D"/>
    <d v="2020-04-26T00:00:00"/>
    <s v="2d145adb826225c104c52ae5912b85d1b6867c65"/>
    <s v="2020-04-26T20:00:00Z"/>
    <n v="2"/>
    <m/>
    <n v="65"/>
    <n v="65"/>
    <n v="65"/>
    <n v="69"/>
    <n v="0"/>
    <n v="0"/>
    <n v="0"/>
    <n v="0"/>
    <n v="0"/>
    <e v="#N/A"/>
    <x v="2"/>
  </r>
  <r>
    <x v="52"/>
    <x v="27"/>
    <n v="14"/>
    <n v="51"/>
    <m/>
    <m/>
    <m/>
    <m/>
    <m/>
    <m/>
    <m/>
    <n v="11"/>
    <s v="D"/>
    <d v="2020-04-27T00:00:00"/>
    <s v="d33319cc0c917cf64d655bb8654ce9bf02e9b4a1"/>
    <s v="2020-04-27T20:00:00Z"/>
    <n v="2"/>
    <m/>
    <n v="65"/>
    <n v="65"/>
    <n v="65"/>
    <n v="69"/>
    <n v="0"/>
    <n v="0"/>
    <n v="0"/>
    <n v="0"/>
    <n v="0"/>
    <e v="#N/A"/>
    <x v="2"/>
  </r>
  <r>
    <x v="53"/>
    <x v="27"/>
    <n v="14"/>
    <n v="51"/>
    <m/>
    <m/>
    <m/>
    <m/>
    <m/>
    <m/>
    <m/>
    <n v="12"/>
    <s v="D"/>
    <d v="2020-04-28T00:00:00"/>
    <s v="1a9f5f05a2d88229862c13a0ff9198af538dcfc0"/>
    <s v="2020-04-28T20:00:00Z"/>
    <n v="2"/>
    <m/>
    <n v="65"/>
    <n v="65"/>
    <n v="65"/>
    <n v="69"/>
    <n v="0"/>
    <n v="0"/>
    <n v="0"/>
    <n v="0"/>
    <n v="0"/>
    <e v="#N/A"/>
    <x v="2"/>
  </r>
  <r>
    <x v="54"/>
    <x v="27"/>
    <n v="14"/>
    <n v="210"/>
    <m/>
    <m/>
    <m/>
    <m/>
    <m/>
    <m/>
    <m/>
    <n v="12"/>
    <s v="D"/>
    <d v="2020-04-29T02:30:00"/>
    <s v="3746443d5ab1e99f0b5e4c2fb2525f81a8ab4ca4"/>
    <s v="2020-04-29T20:00:00Z"/>
    <n v="2"/>
    <m/>
    <n v="224"/>
    <n v="224"/>
    <n v="224"/>
    <n v="69"/>
    <n v="0"/>
    <n v="0"/>
    <n v="159"/>
    <n v="0"/>
    <n v="159"/>
    <e v="#N/A"/>
    <x v="2"/>
  </r>
  <r>
    <x v="55"/>
    <x v="27"/>
    <n v="14"/>
    <n v="585"/>
    <m/>
    <m/>
    <m/>
    <m/>
    <m/>
    <m/>
    <m/>
    <n v="12"/>
    <s v="D"/>
    <d v="2020-04-30T07:00:00"/>
    <s v="681d2bc85dba2117a711f66ce5752b6fbf996991"/>
    <s v="2020-04-30T20:00:00Z"/>
    <n v="2"/>
    <m/>
    <n v="599"/>
    <n v="599"/>
    <n v="599"/>
    <n v="69"/>
    <n v="0"/>
    <n v="0"/>
    <n v="375"/>
    <n v="0"/>
    <n v="375"/>
    <e v="#N/A"/>
    <x v="2"/>
  </r>
  <r>
    <x v="56"/>
    <x v="27"/>
    <n v="14"/>
    <n v="749"/>
    <m/>
    <m/>
    <m/>
    <m/>
    <m/>
    <m/>
    <m/>
    <n v="12"/>
    <s v="D"/>
    <d v="2020-05-01T06:27:00"/>
    <s v="5154cfb9ef528f1b0e72cf26052a24e3e5c7a2f1"/>
    <s v="2020-05-01T20:00:00Z"/>
    <n v="2"/>
    <m/>
    <n v="763"/>
    <n v="763"/>
    <n v="763"/>
    <n v="69"/>
    <n v="0"/>
    <n v="0"/>
    <n v="164"/>
    <n v="0"/>
    <n v="164"/>
    <e v="#N/A"/>
    <x v="2"/>
  </r>
  <r>
    <x v="57"/>
    <x v="27"/>
    <n v="14"/>
    <n v="934"/>
    <m/>
    <m/>
    <m/>
    <m/>
    <m/>
    <m/>
    <m/>
    <n v="12"/>
    <s v="D"/>
    <d v="2020-05-02T06:37:00"/>
    <s v="638d9bf115f9b4069ba2b43b1b6442ced126bbac"/>
    <s v="2020-05-02T20:00:00Z"/>
    <n v="2"/>
    <m/>
    <n v="948"/>
    <n v="948"/>
    <n v="948"/>
    <n v="69"/>
    <n v="0"/>
    <n v="0"/>
    <n v="185"/>
    <n v="0"/>
    <n v="185"/>
    <e v="#N/A"/>
    <x v="2"/>
  </r>
  <r>
    <x v="58"/>
    <x v="27"/>
    <n v="14"/>
    <n v="1321"/>
    <m/>
    <m/>
    <m/>
    <m/>
    <m/>
    <m/>
    <m/>
    <n v="12"/>
    <s v="D"/>
    <d v="2020-05-03T00:00:00"/>
    <s v="c0a11ea4264741d8542e008930fefda14cd2b2e9"/>
    <s v="2020-05-03T20:00:00Z"/>
    <n v="2"/>
    <m/>
    <n v="1335"/>
    <n v="1335"/>
    <n v="1335"/>
    <n v="69"/>
    <n v="0"/>
    <n v="0"/>
    <n v="387"/>
    <n v="0"/>
    <n v="387"/>
    <e v="#N/A"/>
    <x v="2"/>
  </r>
  <r>
    <x v="59"/>
    <x v="27"/>
    <n v="14"/>
    <n v="1321"/>
    <m/>
    <m/>
    <m/>
    <m/>
    <m/>
    <m/>
    <m/>
    <n v="12"/>
    <s v="D"/>
    <d v="2020-05-04T00:00:00"/>
    <s v="1584828f338684ae067581e50ede927948384af2"/>
    <s v="2020-05-04T20:00:00Z"/>
    <n v="2"/>
    <m/>
    <n v="1335"/>
    <n v="1335"/>
    <n v="1335"/>
    <n v="69"/>
    <n v="0"/>
    <n v="0"/>
    <n v="0"/>
    <n v="0"/>
    <n v="0"/>
    <e v="#N/A"/>
    <x v="2"/>
  </r>
  <r>
    <x v="60"/>
    <x v="27"/>
    <n v="14"/>
    <n v="1783"/>
    <m/>
    <m/>
    <m/>
    <m/>
    <m/>
    <m/>
    <m/>
    <n v="12"/>
    <s v="D"/>
    <d v="2020-05-05T00:00:00"/>
    <s v="f974f99e211b2591c47910c40c7ff8077c6bdd43"/>
    <s v="2020-05-05T20:00:00Z"/>
    <n v="2"/>
    <m/>
    <n v="1797"/>
    <n v="1797"/>
    <n v="1797"/>
    <n v="69"/>
    <n v="0"/>
    <n v="0"/>
    <n v="462"/>
    <n v="0"/>
    <n v="462"/>
    <e v="#N/A"/>
    <x v="2"/>
  </r>
  <r>
    <x v="61"/>
    <x v="27"/>
    <n v="15"/>
    <n v="1783"/>
    <m/>
    <m/>
    <m/>
    <m/>
    <m/>
    <m/>
    <m/>
    <n v="12"/>
    <s v="D"/>
    <d v="2020-05-06T00:00:00"/>
    <s v="f6a6a075e4e2c599a9d8e3a158338b373b9481e1"/>
    <s v="2020-05-06T20:00:00Z"/>
    <n v="2"/>
    <m/>
    <n v="1798"/>
    <n v="1798"/>
    <n v="1798"/>
    <n v="69"/>
    <n v="0"/>
    <n v="0"/>
    <n v="0"/>
    <n v="1"/>
    <n v="1"/>
    <e v="#N/A"/>
    <x v="2"/>
  </r>
  <r>
    <x v="62"/>
    <x v="27"/>
    <n v="15"/>
    <n v="1783"/>
    <m/>
    <m/>
    <m/>
    <m/>
    <m/>
    <m/>
    <m/>
    <n v="12"/>
    <s v="D"/>
    <d v="2020-05-06T00:00:00"/>
    <s v="1c0a293a28ccb3c8bc4b1aa682d2da319e5c9216"/>
    <s v="2020-05-07T20:00:00Z"/>
    <n v="2"/>
    <m/>
    <n v="1798"/>
    <n v="1798"/>
    <n v="1798"/>
    <n v="69"/>
    <n v="0"/>
    <n v="0"/>
    <n v="0"/>
    <n v="0"/>
    <n v="0"/>
    <e v="#N/A"/>
    <x v="2"/>
  </r>
  <r>
    <x v="63"/>
    <x v="27"/>
    <n v="15"/>
    <n v="2321"/>
    <m/>
    <m/>
    <m/>
    <m/>
    <m/>
    <m/>
    <m/>
    <n v="12"/>
    <s v="D"/>
    <d v="2020-05-08T00:00:00"/>
    <s v="9b862d1a90dcf2b8daf2821e698b2f42772cf4aa"/>
    <s v="2020-05-08T20:00:00Z"/>
    <n v="2"/>
    <m/>
    <n v="2336"/>
    <n v="2336"/>
    <n v="2336"/>
    <n v="69"/>
    <n v="0"/>
    <n v="0"/>
    <n v="538"/>
    <n v="0"/>
    <n v="538"/>
    <e v="#N/A"/>
    <x v="2"/>
  </r>
  <r>
    <x v="64"/>
    <x v="27"/>
    <n v="16"/>
    <n v="2321"/>
    <m/>
    <m/>
    <m/>
    <m/>
    <m/>
    <m/>
    <m/>
    <n v="12"/>
    <s v="D"/>
    <d v="2020-05-09T00:00:00"/>
    <s v="25968ca5353100812e3d2bd7af971757c31661bb"/>
    <s v="2020-05-09T20:00:00Z"/>
    <n v="2"/>
    <m/>
    <n v="2337"/>
    <n v="2337"/>
    <n v="2337"/>
    <n v="69"/>
    <n v="0"/>
    <n v="0"/>
    <n v="0"/>
    <n v="1"/>
    <n v="1"/>
    <e v="#N/A"/>
    <x v="2"/>
  </r>
  <r>
    <x v="65"/>
    <x v="27"/>
    <n v="16"/>
    <n v="2321"/>
    <m/>
    <m/>
    <m/>
    <m/>
    <m/>
    <m/>
    <m/>
    <n v="12"/>
    <s v="D"/>
    <d v="2020-05-09T00:00:00"/>
    <s v="4e2f076c96c9aa0af76db8d66919c94b87714bce"/>
    <s v="2020-05-10T20:00:00Z"/>
    <n v="2"/>
    <m/>
    <n v="2337"/>
    <n v="2337"/>
    <n v="2337"/>
    <n v="69"/>
    <n v="0"/>
    <n v="0"/>
    <n v="0"/>
    <n v="0"/>
    <n v="0"/>
    <e v="#N/A"/>
    <x v="2"/>
  </r>
  <r>
    <x v="66"/>
    <x v="27"/>
    <n v="19"/>
    <n v="2676"/>
    <m/>
    <m/>
    <m/>
    <m/>
    <m/>
    <m/>
    <m/>
    <n v="12"/>
    <s v="D"/>
    <d v="2020-05-11T00:00:00"/>
    <s v="5083b9724765025f257e7b96c00732bf25063219"/>
    <s v="2020-05-11T20:00:00Z"/>
    <n v="2"/>
    <m/>
    <n v="2695"/>
    <n v="2695"/>
    <n v="2695"/>
    <n v="69"/>
    <n v="0"/>
    <n v="0"/>
    <n v="355"/>
    <n v="3"/>
    <n v="358"/>
    <e v="#N/A"/>
    <x v="2"/>
  </r>
  <r>
    <x v="67"/>
    <x v="27"/>
    <n v="19"/>
    <n v="2854"/>
    <m/>
    <m/>
    <m/>
    <m/>
    <m/>
    <m/>
    <m/>
    <n v="12"/>
    <s v="D"/>
    <d v="2020-05-12T00:00:00"/>
    <s v="de6e7a04c4dcd1ab903b996dfb4990a2a9981bba"/>
    <s v="2020-05-12T20:00:00Z"/>
    <n v="2"/>
    <m/>
    <n v="2873"/>
    <n v="2873"/>
    <n v="2873"/>
    <n v="69"/>
    <n v="0"/>
    <n v="0"/>
    <n v="178"/>
    <n v="0"/>
    <n v="178"/>
    <e v="#N/A"/>
    <x v="2"/>
  </r>
  <r>
    <x v="68"/>
    <x v="27"/>
    <n v="19"/>
    <n v="3021"/>
    <m/>
    <m/>
    <m/>
    <m/>
    <m/>
    <m/>
    <m/>
    <n v="12"/>
    <s v="D"/>
    <d v="2020-05-13T00:00:00"/>
    <s v="928c81f38edb611befb506b92974b588a3693a02"/>
    <s v="2020-05-13T20:00:00Z"/>
    <n v="2"/>
    <m/>
    <n v="3040"/>
    <n v="3040"/>
    <n v="3040"/>
    <n v="69"/>
    <n v="0"/>
    <n v="0"/>
    <n v="167"/>
    <n v="0"/>
    <n v="167"/>
    <e v="#N/A"/>
    <x v="2"/>
  </r>
  <r>
    <x v="69"/>
    <x v="27"/>
    <n v="19"/>
    <n v="3306"/>
    <m/>
    <m/>
    <m/>
    <m/>
    <m/>
    <m/>
    <m/>
    <n v="12"/>
    <s v="D"/>
    <d v="2020-05-14T00:00:00"/>
    <s v="b08bc9764ef8dee231d256d47380136ed58e572e"/>
    <s v="2020-05-14T20:00:00Z"/>
    <n v="2"/>
    <m/>
    <n v="3325"/>
    <n v="3325"/>
    <n v="3325"/>
    <n v="69"/>
    <n v="0"/>
    <n v="0"/>
    <n v="285"/>
    <n v="0"/>
    <n v="285"/>
    <e v="#N/A"/>
    <x v="2"/>
  </r>
  <r>
    <x v="70"/>
    <x v="27"/>
    <n v="19"/>
    <n v="3306"/>
    <m/>
    <m/>
    <m/>
    <m/>
    <m/>
    <m/>
    <m/>
    <n v="12"/>
    <s v="D"/>
    <d v="2020-05-15T00:00:00"/>
    <s v="79ca91de44d0d00f007685f7d287220129f782ca"/>
    <s v="2020-05-15T20:00:00Z"/>
    <n v="2"/>
    <m/>
    <n v="3325"/>
    <n v="3325"/>
    <n v="3325"/>
    <n v="69"/>
    <n v="0"/>
    <n v="0"/>
    <n v="0"/>
    <n v="0"/>
    <n v="0"/>
    <e v="#N/A"/>
    <x v="2"/>
  </r>
  <r>
    <x v="71"/>
    <x v="27"/>
    <n v="21"/>
    <n v="3318"/>
    <m/>
    <m/>
    <m/>
    <m/>
    <m/>
    <m/>
    <m/>
    <n v="12"/>
    <s v="D"/>
    <d v="2020-05-16T00:00:00"/>
    <s v="fe92d141e882ff840ef4edb479a0e4fb474c3992"/>
    <s v="2020-05-16T20:00:00Z"/>
    <n v="2"/>
    <m/>
    <n v="3339"/>
    <n v="3339"/>
    <n v="3339"/>
    <n v="69"/>
    <n v="0"/>
    <n v="0"/>
    <n v="12"/>
    <n v="2"/>
    <n v="14"/>
    <e v="#N/A"/>
    <x v="2"/>
  </r>
  <r>
    <x v="72"/>
    <x v="27"/>
    <n v="21"/>
    <n v="3318"/>
    <m/>
    <m/>
    <m/>
    <m/>
    <m/>
    <m/>
    <m/>
    <n v="12"/>
    <s v="D"/>
    <d v="2020-05-16T00:00:00"/>
    <s v="3bd2f352ea2d32d232e70ba958174c3eef76c1e1"/>
    <s v="2020-05-17T20:00:00Z"/>
    <n v="2"/>
    <m/>
    <n v="3339"/>
    <n v="3339"/>
    <n v="3339"/>
    <n v="69"/>
    <n v="0"/>
    <n v="0"/>
    <n v="0"/>
    <n v="0"/>
    <n v="0"/>
    <e v="#N/A"/>
    <x v="2"/>
  </r>
  <r>
    <x v="73"/>
    <x v="27"/>
    <n v="21"/>
    <n v="3399"/>
    <m/>
    <m/>
    <m/>
    <m/>
    <m/>
    <m/>
    <m/>
    <n v="12"/>
    <s v="D"/>
    <d v="2020-05-18T00:00:00"/>
    <s v="503a9c4190cc900e012f12368b1c60946a23f0f8"/>
    <s v="2020-05-18T20:00:00Z"/>
    <n v="2"/>
    <m/>
    <n v="3420"/>
    <n v="3420"/>
    <n v="3420"/>
    <n v="69"/>
    <n v="0"/>
    <n v="0"/>
    <n v="81"/>
    <n v="0"/>
    <n v="81"/>
    <e v="#N/A"/>
    <x v="2"/>
  </r>
  <r>
    <x v="74"/>
    <x v="27"/>
    <n v="21"/>
    <n v="3796"/>
    <m/>
    <m/>
    <m/>
    <m/>
    <m/>
    <m/>
    <m/>
    <n v="13"/>
    <s v="D"/>
    <d v="2020-05-19T00:00:00"/>
    <s v="b6a3840e4b6f316ecabc721922d4aeffd5ce20df"/>
    <s v="2020-05-19T20:00:00Z"/>
    <n v="2"/>
    <m/>
    <n v="3817"/>
    <n v="3817"/>
    <n v="3817"/>
    <n v="69"/>
    <n v="0"/>
    <n v="0"/>
    <n v="397"/>
    <n v="0"/>
    <n v="397"/>
    <e v="#N/A"/>
    <x v="2"/>
  </r>
  <r>
    <x v="75"/>
    <x v="27"/>
    <n v="21"/>
    <n v="3796"/>
    <m/>
    <m/>
    <m/>
    <m/>
    <m/>
    <m/>
    <m/>
    <n v="13"/>
    <s v="D"/>
    <d v="2020-05-20T00:00:00"/>
    <s v="f4d221a70d23824b1748360f53c42cd204089fab"/>
    <s v="2020-05-20T20:00:00Z"/>
    <n v="2"/>
    <m/>
    <n v="3817"/>
    <n v="3817"/>
    <n v="3817"/>
    <n v="69"/>
    <n v="0"/>
    <n v="0"/>
    <n v="0"/>
    <n v="0"/>
    <n v="0"/>
    <e v="#N/A"/>
    <x v="2"/>
  </r>
  <r>
    <x v="76"/>
    <x v="27"/>
    <n v="22"/>
    <n v="4067"/>
    <m/>
    <m/>
    <m/>
    <m/>
    <m/>
    <m/>
    <m/>
    <n v="13"/>
    <s v="D"/>
    <d v="2020-05-21T00:00:00"/>
    <s v="b6b4a4a6c1581cfd51584a7e201cb371332ebc73"/>
    <s v="2020-05-21T20:00:00Z"/>
    <n v="2"/>
    <m/>
    <n v="4089"/>
    <n v="4089"/>
    <n v="4089"/>
    <n v="69"/>
    <n v="0"/>
    <n v="0"/>
    <n v="271"/>
    <n v="1"/>
    <n v="272"/>
    <e v="#N/A"/>
    <x v="2"/>
  </r>
  <r>
    <x v="77"/>
    <x v="27"/>
    <n v="22"/>
    <n v="4296"/>
    <m/>
    <m/>
    <m/>
    <m/>
    <m/>
    <m/>
    <m/>
    <n v="13"/>
    <s v="D"/>
    <d v="2020-05-22T00:00:00"/>
    <s v="7f11d155e5c3103a4d0511615c033c3bfe2801ad"/>
    <s v="2020-05-22T20:00:00Z"/>
    <n v="2"/>
    <m/>
    <n v="4318"/>
    <n v="4318"/>
    <n v="4318"/>
    <n v="69"/>
    <n v="0"/>
    <n v="0"/>
    <n v="229"/>
    <n v="0"/>
    <n v="229"/>
    <e v="#N/A"/>
    <x v="2"/>
  </r>
  <r>
    <x v="78"/>
    <x v="27"/>
    <n v="22"/>
    <n v="4296"/>
    <m/>
    <m/>
    <m/>
    <m/>
    <m/>
    <m/>
    <m/>
    <n v="13"/>
    <s v="D"/>
    <d v="2020-05-22T00:00:00"/>
    <s v="8d2310f319a00c34376f2e842cd8da24d77b3e83"/>
    <s v="2020-05-23T20:00:00Z"/>
    <n v="2"/>
    <m/>
    <n v="4318"/>
    <n v="4318"/>
    <n v="4318"/>
    <n v="69"/>
    <n v="0"/>
    <n v="0"/>
    <n v="0"/>
    <n v="0"/>
    <n v="0"/>
    <e v="#N/A"/>
    <x v="2"/>
  </r>
  <r>
    <x v="79"/>
    <x v="27"/>
    <n v="22"/>
    <n v="4735"/>
    <m/>
    <m/>
    <m/>
    <m/>
    <m/>
    <m/>
    <m/>
    <n v="13"/>
    <s v="D"/>
    <d v="2020-05-24T00:00:00"/>
    <s v="b5e47f613bfdd301b3b2ce15f3b2811081a044a6"/>
    <s v="2020-05-24T20:00:00Z"/>
    <n v="2"/>
    <m/>
    <n v="4757"/>
    <n v="4757"/>
    <n v="4757"/>
    <n v="69"/>
    <n v="0"/>
    <n v="0"/>
    <n v="439"/>
    <n v="0"/>
    <n v="439"/>
    <e v="#N/A"/>
    <x v="2"/>
  </r>
  <r>
    <x v="1"/>
    <x v="28"/>
    <n v="0"/>
    <m/>
    <m/>
    <m/>
    <m/>
    <m/>
    <m/>
    <m/>
    <m/>
    <m/>
    <m/>
    <m/>
    <s v="40dea4d35d2040a06761e09b925181e8adf39c86"/>
    <s v="2020-03-07T21:00:00Z"/>
    <m/>
    <m/>
    <n v="0"/>
    <n v="0"/>
    <n v="0"/>
    <n v="28"/>
    <m/>
    <m/>
    <m/>
    <m/>
    <m/>
    <n v="2976149"/>
    <x v="1"/>
  </r>
  <r>
    <x v="2"/>
    <x v="28"/>
    <n v="0"/>
    <m/>
    <m/>
    <m/>
    <m/>
    <m/>
    <m/>
    <m/>
    <m/>
    <m/>
    <m/>
    <m/>
    <s v="aa2b94c74cebbdf8cd2e045e4b97924f09af65b2"/>
    <s v="2020-03-08T20:00:00Z"/>
    <m/>
    <m/>
    <n v="0"/>
    <n v="0"/>
    <n v="0"/>
    <n v="28"/>
    <n v="0"/>
    <n v="0"/>
    <n v="0"/>
    <n v="0"/>
    <n v="0"/>
    <n v="2976149"/>
    <x v="1"/>
  </r>
  <r>
    <x v="3"/>
    <x v="28"/>
    <n v="0"/>
    <m/>
    <m/>
    <m/>
    <m/>
    <m/>
    <m/>
    <m/>
    <m/>
    <m/>
    <m/>
    <m/>
    <s v="2bdea2f6c500751a901d7c8919976f27de7eac46"/>
    <s v="2020-03-09T20:00:00Z"/>
    <m/>
    <m/>
    <n v="0"/>
    <n v="0"/>
    <n v="0"/>
    <n v="28"/>
    <n v="0"/>
    <n v="0"/>
    <n v="0"/>
    <n v="0"/>
    <n v="0"/>
    <n v="2976149"/>
    <x v="1"/>
  </r>
  <r>
    <x v="4"/>
    <x v="28"/>
    <n v="0"/>
    <m/>
    <m/>
    <m/>
    <m/>
    <m/>
    <m/>
    <m/>
    <m/>
    <m/>
    <m/>
    <m/>
    <s v="1a422b939eaff2655d3ae45649aaf19af62a4f86"/>
    <s v="2020-03-10T20:00:00Z"/>
    <m/>
    <m/>
    <n v="0"/>
    <n v="0"/>
    <n v="0"/>
    <n v="28"/>
    <n v="0"/>
    <n v="0"/>
    <n v="0"/>
    <n v="0"/>
    <n v="0"/>
    <n v="2976149"/>
    <x v="1"/>
  </r>
  <r>
    <x v="5"/>
    <x v="28"/>
    <n v="0"/>
    <n v="20"/>
    <m/>
    <m/>
    <m/>
    <m/>
    <m/>
    <m/>
    <m/>
    <m/>
    <m/>
    <m/>
    <s v="a3bffe28438a767a178189225b6b052e060a640b"/>
    <s v="2020-03-11T20:00:00Z"/>
    <m/>
    <m/>
    <n v="20"/>
    <n v="20"/>
    <n v="20"/>
    <n v="28"/>
    <n v="0"/>
    <n v="0"/>
    <n v="20"/>
    <n v="0"/>
    <n v="20"/>
    <n v="2976149"/>
    <x v="1"/>
  </r>
  <r>
    <x v="6"/>
    <x v="28"/>
    <n v="1"/>
    <n v="41"/>
    <m/>
    <m/>
    <m/>
    <m/>
    <m/>
    <m/>
    <m/>
    <m/>
    <m/>
    <d v="2020-03-11T13:20:00"/>
    <s v="6508f7c8a3a2f6abce192472eaeff77a4822926e"/>
    <s v="2020-03-12T20:00:00Z"/>
    <m/>
    <m/>
    <n v="42"/>
    <n v="42"/>
    <n v="42"/>
    <n v="28"/>
    <n v="0"/>
    <n v="0"/>
    <n v="21"/>
    <n v="1"/>
    <n v="22"/>
    <n v="2976149"/>
    <x v="1"/>
  </r>
  <r>
    <x v="7"/>
    <x v="28"/>
    <n v="4"/>
    <n v="41"/>
    <m/>
    <m/>
    <m/>
    <m/>
    <m/>
    <m/>
    <m/>
    <m/>
    <m/>
    <d v="2020-03-12T00:00:00"/>
    <s v="9db4826bd6f035e45707de615cff223844bf7a2d"/>
    <s v="2020-03-13T20:00:00Z"/>
    <m/>
    <m/>
    <n v="45"/>
    <n v="45"/>
    <n v="45"/>
    <n v="28"/>
    <n v="0"/>
    <n v="0"/>
    <n v="0"/>
    <n v="3"/>
    <n v="3"/>
    <n v="2976149"/>
    <x v="1"/>
  </r>
  <r>
    <x v="8"/>
    <x v="28"/>
    <n v="6"/>
    <n v="84"/>
    <m/>
    <m/>
    <m/>
    <m/>
    <m/>
    <m/>
    <m/>
    <m/>
    <m/>
    <d v="2020-03-13T18:35:00"/>
    <s v="b72bc6479db07cd84f7eeaa81de4c4e7b6fd4369"/>
    <s v="2020-03-14T20:00:00Z"/>
    <m/>
    <m/>
    <n v="90"/>
    <n v="90"/>
    <n v="90"/>
    <n v="28"/>
    <n v="0"/>
    <n v="0"/>
    <n v="43"/>
    <n v="2"/>
    <n v="45"/>
    <n v="2976149"/>
    <x v="1"/>
  </r>
  <r>
    <x v="9"/>
    <x v="28"/>
    <n v="10"/>
    <n v="84"/>
    <m/>
    <m/>
    <m/>
    <m/>
    <m/>
    <m/>
    <m/>
    <m/>
    <m/>
    <d v="2020-03-14T00:00:00"/>
    <s v="3e325cbafd0dab5ea331227ed6063c059d236cfc"/>
    <s v="2020-03-15T20:00:00Z"/>
    <m/>
    <m/>
    <n v="94"/>
    <n v="94"/>
    <n v="94"/>
    <n v="28"/>
    <n v="0"/>
    <n v="0"/>
    <n v="0"/>
    <n v="4"/>
    <n v="4"/>
    <n v="2976149"/>
    <x v="1"/>
  </r>
  <r>
    <x v="10"/>
    <x v="28"/>
    <n v="12"/>
    <n v="277"/>
    <m/>
    <m/>
    <m/>
    <m/>
    <m/>
    <m/>
    <m/>
    <m/>
    <m/>
    <d v="2020-03-16T15:52:00"/>
    <s v="a1007f4d96a55949b6a839dd283a0e86369a5925"/>
    <s v="2020-03-16T20:00:00Z"/>
    <m/>
    <m/>
    <n v="289"/>
    <n v="289"/>
    <n v="289"/>
    <n v="28"/>
    <n v="0"/>
    <n v="0"/>
    <n v="193"/>
    <n v="2"/>
    <n v="195"/>
    <n v="2976149"/>
    <x v="1"/>
  </r>
  <r>
    <x v="11"/>
    <x v="28"/>
    <n v="21"/>
    <n v="368"/>
    <m/>
    <m/>
    <m/>
    <m/>
    <m/>
    <m/>
    <m/>
    <m/>
    <m/>
    <d v="2020-03-17T00:00:00"/>
    <s v="1a89dbd294697f854bbfca888e4f95f03675ba68"/>
    <s v="2020-03-17T20:00:00Z"/>
    <m/>
    <m/>
    <n v="389"/>
    <n v="389"/>
    <n v="389"/>
    <n v="28"/>
    <n v="0"/>
    <n v="0"/>
    <n v="91"/>
    <n v="9"/>
    <n v="100"/>
    <n v="2976149"/>
    <x v="1"/>
  </r>
  <r>
    <x v="12"/>
    <x v="28"/>
    <n v="34"/>
    <n v="479"/>
    <m/>
    <m/>
    <m/>
    <m/>
    <m/>
    <m/>
    <m/>
    <m/>
    <m/>
    <d v="2020-03-18T00:00:00"/>
    <s v="3e737e52391268ae91f783493b00eb018f3af943"/>
    <s v="2020-03-18T20:00:00Z"/>
    <m/>
    <m/>
    <n v="513"/>
    <n v="513"/>
    <n v="513"/>
    <n v="28"/>
    <n v="0"/>
    <n v="0"/>
    <n v="111"/>
    <n v="13"/>
    <n v="124"/>
    <n v="2976149"/>
    <x v="1"/>
  </r>
  <r>
    <x v="13"/>
    <x v="28"/>
    <n v="50"/>
    <n v="552"/>
    <m/>
    <m/>
    <m/>
    <m/>
    <m/>
    <m/>
    <m/>
    <m/>
    <m/>
    <d v="2020-03-19T00:00:00"/>
    <s v="1a2cdaacab2980d884cbcebafc23d81c0379f114"/>
    <s v="2020-03-19T20:00:00Z"/>
    <m/>
    <m/>
    <n v="602"/>
    <n v="602"/>
    <n v="602"/>
    <n v="28"/>
    <n v="0"/>
    <n v="0"/>
    <n v="73"/>
    <n v="16"/>
    <n v="89"/>
    <n v="2976149"/>
    <x v="1"/>
  </r>
  <r>
    <x v="14"/>
    <x v="28"/>
    <n v="80"/>
    <n v="695"/>
    <m/>
    <m/>
    <m/>
    <m/>
    <m/>
    <m/>
    <m/>
    <m/>
    <m/>
    <d v="2020-03-20T11:35:00"/>
    <s v="2101901e491663b010b5383bc69316111dd412c0"/>
    <s v="2020-03-20T20:00:00Z"/>
    <n v="1"/>
    <m/>
    <n v="775"/>
    <n v="775"/>
    <n v="775"/>
    <n v="28"/>
    <n v="1"/>
    <n v="0"/>
    <n v="143"/>
    <n v="30"/>
    <n v="173"/>
    <n v="2976149"/>
    <x v="1"/>
  </r>
  <r>
    <x v="15"/>
    <x v="28"/>
    <n v="140"/>
    <n v="695"/>
    <m/>
    <m/>
    <m/>
    <m/>
    <m/>
    <m/>
    <m/>
    <m/>
    <m/>
    <d v="2020-03-20T19:00:00"/>
    <s v="02d711dca0bc2b08cf6d31d9a1e33c1c810680a9"/>
    <s v="2020-03-21T20:00:00Z"/>
    <n v="1"/>
    <m/>
    <n v="835"/>
    <n v="835"/>
    <n v="835"/>
    <n v="28"/>
    <n v="0"/>
    <n v="0"/>
    <n v="0"/>
    <n v="60"/>
    <n v="60"/>
    <n v="2976149"/>
    <x v="1"/>
  </r>
  <r>
    <x v="16"/>
    <x v="28"/>
    <n v="207"/>
    <n v="1114"/>
    <m/>
    <m/>
    <n v="33"/>
    <m/>
    <m/>
    <m/>
    <m/>
    <m/>
    <m/>
    <d v="2020-03-22T11:20:00"/>
    <s v="dbe44a236e83e149bd62ce3f41006c27edee0f94"/>
    <s v="2020-03-22T20:00:00Z"/>
    <n v="1"/>
    <n v="33"/>
    <n v="1321"/>
    <n v="1321"/>
    <n v="1321"/>
    <n v="28"/>
    <n v="0"/>
    <n v="33"/>
    <n v="419"/>
    <n v="67"/>
    <n v="486"/>
    <n v="2976149"/>
    <x v="1"/>
  </r>
  <r>
    <x v="17"/>
    <x v="28"/>
    <n v="249"/>
    <n v="1143"/>
    <m/>
    <m/>
    <n v="33"/>
    <m/>
    <m/>
    <m/>
    <m/>
    <m/>
    <s v="B"/>
    <d v="2020-03-22T19:22:00"/>
    <s v="7d69afc691914fdbfbc4e9627d86b8f152fad170"/>
    <s v="2020-03-23T20:00:00Z"/>
    <n v="1"/>
    <n v="33"/>
    <n v="1392"/>
    <n v="1392"/>
    <n v="1392"/>
    <n v="28"/>
    <n v="0"/>
    <n v="0"/>
    <n v="29"/>
    <n v="42"/>
    <n v="71"/>
    <n v="2976149"/>
    <x v="1"/>
  </r>
  <r>
    <x v="18"/>
    <x v="28"/>
    <n v="320"/>
    <n v="1552"/>
    <m/>
    <m/>
    <n v="86"/>
    <m/>
    <m/>
    <m/>
    <m/>
    <m/>
    <s v="B"/>
    <d v="2020-03-23T19:00:00"/>
    <s v="41ca10d1c0ef99f41ee9e7830ff0647ac806cd19"/>
    <s v="2020-03-24T20:00:00Z"/>
    <n v="1"/>
    <n v="86"/>
    <n v="1872"/>
    <n v="1872"/>
    <n v="1872"/>
    <n v="28"/>
    <n v="0"/>
    <n v="53"/>
    <n v="409"/>
    <n v="71"/>
    <n v="480"/>
    <n v="2976149"/>
    <x v="1"/>
  </r>
  <r>
    <x v="19"/>
    <x v="28"/>
    <n v="377"/>
    <n v="1566"/>
    <m/>
    <m/>
    <n v="117"/>
    <m/>
    <m/>
    <m/>
    <m/>
    <m/>
    <s v="B"/>
    <d v="2020-03-24T20:00:00"/>
    <s v="7dfa4d9527fb84f5c29f853ed3707365541a247d"/>
    <s v="2020-03-25T20:00:00Z"/>
    <n v="2"/>
    <n v="117"/>
    <n v="1943"/>
    <n v="1943"/>
    <n v="1943"/>
    <n v="28"/>
    <n v="1"/>
    <n v="31"/>
    <n v="14"/>
    <n v="57"/>
    <n v="71"/>
    <n v="2976149"/>
    <x v="1"/>
  </r>
  <r>
    <x v="20"/>
    <x v="28"/>
    <n v="485"/>
    <n v="2291"/>
    <m/>
    <m/>
    <n v="150"/>
    <m/>
    <m/>
    <m/>
    <m/>
    <m/>
    <s v="B"/>
    <d v="2020-03-26T00:00:00"/>
    <s v="1235b6a0cd406d77cdfc6801ecd2c10315cb94b0"/>
    <s v="2020-03-26T20:00:00Z"/>
    <n v="6"/>
    <n v="150"/>
    <n v="2776"/>
    <n v="2776"/>
    <n v="2776"/>
    <n v="28"/>
    <n v="4"/>
    <n v="33"/>
    <n v="725"/>
    <n v="108"/>
    <n v="833"/>
    <n v="2976149"/>
    <x v="1"/>
  </r>
  <r>
    <x v="21"/>
    <x v="28"/>
    <n v="579"/>
    <n v="2560"/>
    <m/>
    <m/>
    <n v="185"/>
    <m/>
    <m/>
    <m/>
    <m/>
    <m/>
    <s v="B"/>
    <d v="2020-03-26T19:00:00"/>
    <s v="023e0e2c67538edb60ca3c9bbe2ec122b137d070"/>
    <s v="2020-03-27T20:00:00Z"/>
    <n v="8"/>
    <n v="185"/>
    <n v="3139"/>
    <n v="3139"/>
    <n v="3139"/>
    <n v="28"/>
    <n v="2"/>
    <n v="35"/>
    <n v="269"/>
    <n v="94"/>
    <n v="363"/>
    <n v="2976149"/>
    <x v="1"/>
  </r>
  <r>
    <x v="22"/>
    <x v="28"/>
    <n v="663"/>
    <n v="2560"/>
    <m/>
    <m/>
    <n v="219"/>
    <m/>
    <m/>
    <m/>
    <m/>
    <m/>
    <s v="B"/>
    <d v="2020-03-28T00:00:00"/>
    <s v="be3b6c992b20af4c366a4651675355813f62dddc"/>
    <s v="2020-03-28T20:00:00Z"/>
    <n v="13"/>
    <n v="219"/>
    <n v="3223"/>
    <n v="3223"/>
    <n v="3223"/>
    <n v="28"/>
    <n v="5"/>
    <n v="34"/>
    <n v="0"/>
    <n v="84"/>
    <n v="84"/>
    <n v="2976149"/>
    <x v="1"/>
  </r>
  <r>
    <x v="23"/>
    <x v="28"/>
    <n v="758"/>
    <n v="2560"/>
    <m/>
    <m/>
    <n v="235"/>
    <m/>
    <m/>
    <m/>
    <m/>
    <m/>
    <s v="B"/>
    <d v="2020-03-28T19:00:00"/>
    <s v="0b0ada4710a1a1c63c048e4b05fa77f0b49ad3b9"/>
    <s v="2020-03-29T20:00:00Z"/>
    <n v="14"/>
    <n v="235"/>
    <n v="3318"/>
    <n v="3318"/>
    <n v="3318"/>
    <n v="28"/>
    <n v="1"/>
    <n v="16"/>
    <n v="0"/>
    <n v="95"/>
    <n v="95"/>
    <n v="2976149"/>
    <x v="1"/>
  </r>
  <r>
    <x v="24"/>
    <x v="28"/>
    <n v="847"/>
    <n v="2989"/>
    <m/>
    <m/>
    <n v="195"/>
    <m/>
    <m/>
    <m/>
    <m/>
    <m/>
    <s v="B"/>
    <d v="2020-03-29T19:00:00"/>
    <s v="6db2730eab948a4b333bf3e9d735fe0400dfc18d"/>
    <s v="2020-03-30T20:00:00Z"/>
    <n v="16"/>
    <n v="195"/>
    <n v="3836"/>
    <n v="3836"/>
    <n v="3836"/>
    <n v="28"/>
    <n v="2"/>
    <n v="-40"/>
    <n v="429"/>
    <n v="89"/>
    <n v="518"/>
    <n v="2976149"/>
    <x v="1"/>
  </r>
  <r>
    <x v="25"/>
    <x v="28"/>
    <n v="937"/>
    <n v="3537"/>
    <m/>
    <m/>
    <n v="211"/>
    <m/>
    <m/>
    <m/>
    <m/>
    <m/>
    <s v="B"/>
    <d v="2020-03-30T19:00:00"/>
    <s v="dee58e609dbbbc59e0c4818672de4ff2fcbe104c"/>
    <s v="2020-03-31T20:00:00Z"/>
    <n v="20"/>
    <n v="211"/>
    <n v="4474"/>
    <n v="4474"/>
    <n v="4474"/>
    <n v="28"/>
    <n v="4"/>
    <n v="16"/>
    <n v="548"/>
    <n v="90"/>
    <n v="638"/>
    <n v="2976149"/>
    <x v="1"/>
  </r>
  <r>
    <x v="26"/>
    <x v="28"/>
    <n v="1073"/>
    <n v="3712"/>
    <m/>
    <m/>
    <n v="332"/>
    <m/>
    <m/>
    <m/>
    <m/>
    <m/>
    <s v="B"/>
    <d v="2020-03-31T19:00:00"/>
    <s v="a983393e324c3f0954e1a1039ddfa386071e7cdb"/>
    <s v="2020-04-01T20:00:00Z"/>
    <n v="22"/>
    <n v="332"/>
    <n v="4785"/>
    <n v="4785"/>
    <n v="4785"/>
    <n v="28"/>
    <n v="2"/>
    <n v="121"/>
    <n v="175"/>
    <n v="136"/>
    <n v="311"/>
    <n v="2976149"/>
    <x v="1"/>
  </r>
  <r>
    <x v="27"/>
    <x v="28"/>
    <n v="1177"/>
    <n v="4753"/>
    <m/>
    <m/>
    <n v="360"/>
    <m/>
    <m/>
    <m/>
    <m/>
    <m/>
    <s v="B"/>
    <d v="2020-04-01T19:00:00"/>
    <s v="c9ea4548a472a931f7884718a7d20712be4a668d"/>
    <s v="2020-04-02T20:00:00Z"/>
    <n v="26"/>
    <n v="360"/>
    <n v="5930"/>
    <n v="5930"/>
    <n v="5930"/>
    <n v="28"/>
    <n v="4"/>
    <n v="28"/>
    <n v="1041"/>
    <n v="104"/>
    <n v="1145"/>
    <n v="2976149"/>
    <x v="1"/>
  </r>
  <r>
    <x v="28"/>
    <x v="28"/>
    <n v="1358"/>
    <n v="4753"/>
    <m/>
    <m/>
    <n v="420"/>
    <m/>
    <m/>
    <m/>
    <m/>
    <m/>
    <s v="B"/>
    <d v="2020-04-02T19:00:00"/>
    <s v="ef6d6250f891f2f7b9579b146fce35d95d4adba4"/>
    <s v="2020-04-03T20:00:00Z"/>
    <n v="29"/>
    <n v="420"/>
    <n v="6111"/>
    <n v="6111"/>
    <n v="6111"/>
    <n v="28"/>
    <n v="3"/>
    <n v="60"/>
    <n v="0"/>
    <n v="181"/>
    <n v="181"/>
    <n v="2976149"/>
    <x v="1"/>
  </r>
  <r>
    <x v="29"/>
    <x v="28"/>
    <n v="1455"/>
    <n v="5133"/>
    <m/>
    <m/>
    <n v="436"/>
    <m/>
    <m/>
    <m/>
    <m/>
    <m/>
    <s v="B"/>
    <d v="2020-04-03T19:00:00"/>
    <s v="97dcdcef09fe306252674d70c23bfce9a9ac23c8"/>
    <s v="2020-04-04T20:00:00Z"/>
    <n v="35"/>
    <n v="436"/>
    <n v="6588"/>
    <n v="6588"/>
    <n v="6588"/>
    <n v="28"/>
    <n v="6"/>
    <n v="16"/>
    <n v="380"/>
    <n v="97"/>
    <n v="477"/>
    <n v="2976149"/>
    <x v="1"/>
  </r>
  <r>
    <x v="30"/>
    <x v="28"/>
    <n v="1638"/>
    <n v="5580"/>
    <m/>
    <m/>
    <n v="475"/>
    <m/>
    <m/>
    <m/>
    <m/>
    <m/>
    <s v="B"/>
    <d v="2020-04-04T19:00:00"/>
    <s v="0047e3cb18db13ec186265aacc7af335508ef92a"/>
    <s v="2020-04-05T20:00:00Z"/>
    <n v="43"/>
    <n v="475"/>
    <n v="7218"/>
    <n v="7218"/>
    <n v="7218"/>
    <n v="28"/>
    <n v="8"/>
    <n v="39"/>
    <n v="447"/>
    <n v="183"/>
    <n v="630"/>
    <n v="2976149"/>
    <x v="1"/>
  </r>
  <r>
    <x v="31"/>
    <x v="28"/>
    <n v="1738"/>
    <n v="18632"/>
    <m/>
    <m/>
    <n v="475"/>
    <m/>
    <m/>
    <m/>
    <m/>
    <m/>
    <s v="A"/>
    <d v="2020-04-06T16:33:00"/>
    <s v="e94706b48537a9596904a81dce9cfddb117940f4"/>
    <s v="2020-04-06T20:00:00Z"/>
    <n v="51"/>
    <n v="475"/>
    <n v="20370"/>
    <n v="20370"/>
    <n v="20370"/>
    <n v="28"/>
    <n v="8"/>
    <n v="0"/>
    <n v="13052"/>
    <n v="100"/>
    <n v="13152"/>
    <n v="2976149"/>
    <x v="1"/>
  </r>
  <r>
    <x v="32"/>
    <x v="28"/>
    <n v="1915"/>
    <n v="18632"/>
    <m/>
    <m/>
    <n v="377"/>
    <m/>
    <m/>
    <m/>
    <m/>
    <m/>
    <s v="A"/>
    <d v="2020-04-07T19:00:00"/>
    <s v="e1f75f9741b5f11b2c4f2e525e1d3f08ce2a5dcd"/>
    <s v="2020-04-07T20:00:00Z"/>
    <n v="59"/>
    <n v="377"/>
    <n v="20547"/>
    <n v="20547"/>
    <n v="20547"/>
    <n v="28"/>
    <n v="8"/>
    <n v="-98"/>
    <n v="0"/>
    <n v="177"/>
    <n v="177"/>
    <n v="2976149"/>
    <x v="1"/>
  </r>
  <r>
    <x v="33"/>
    <x v="28"/>
    <n v="2003"/>
    <n v="18632"/>
    <m/>
    <m/>
    <n v="410"/>
    <m/>
    <m/>
    <m/>
    <m/>
    <m/>
    <s v="A"/>
    <d v="2020-04-07T19:00:00"/>
    <s v="425a94011e188e1099e81ad09680f497f6c3e7ef"/>
    <s v="2020-04-08T20:00:00Z"/>
    <n v="67"/>
    <n v="410"/>
    <n v="20635"/>
    <n v="20635"/>
    <n v="20635"/>
    <n v="28"/>
    <n v="8"/>
    <n v="33"/>
    <n v="0"/>
    <n v="88"/>
    <n v="88"/>
    <n v="2976149"/>
    <x v="1"/>
  </r>
  <r>
    <x v="34"/>
    <x v="28"/>
    <n v="2260"/>
    <n v="18632"/>
    <m/>
    <m/>
    <n v="441"/>
    <m/>
    <m/>
    <m/>
    <m/>
    <m/>
    <s v="A"/>
    <d v="2020-04-08T00:00:00"/>
    <s v="5c0f4eeef13d6eda7b49558e78e49124c950c8ad"/>
    <s v="2020-04-09T20:00:00Z"/>
    <n v="76"/>
    <n v="441"/>
    <n v="20892"/>
    <n v="20892"/>
    <n v="20892"/>
    <n v="28"/>
    <n v="9"/>
    <n v="31"/>
    <n v="0"/>
    <n v="257"/>
    <n v="257"/>
    <n v="2976149"/>
    <x v="1"/>
  </r>
  <r>
    <x v="35"/>
    <x v="28"/>
    <n v="2469"/>
    <n v="18632"/>
    <m/>
    <m/>
    <n v="482"/>
    <m/>
    <m/>
    <m/>
    <m/>
    <m/>
    <s v="A"/>
    <d v="2020-04-09T19:00:00"/>
    <s v="afacd44c0d14a7ad7710082e77732f1dc53c9625"/>
    <s v="2020-04-10T20:00:00Z"/>
    <n v="82"/>
    <n v="482"/>
    <n v="21101"/>
    <n v="21101"/>
    <n v="21101"/>
    <n v="28"/>
    <n v="6"/>
    <n v="41"/>
    <n v="0"/>
    <n v="209"/>
    <n v="209"/>
    <n v="2976149"/>
    <x v="1"/>
  </r>
  <r>
    <x v="36"/>
    <x v="28"/>
    <n v="2642"/>
    <n v="18632"/>
    <m/>
    <m/>
    <n v="528"/>
    <m/>
    <m/>
    <m/>
    <m/>
    <m/>
    <s v="A"/>
    <d v="2020-04-10T19:00:00"/>
    <s v="2faeb4542e275d1b05dad5a6e7b40c1fb0fbaa68"/>
    <s v="2020-04-11T20:00:00Z"/>
    <n v="93"/>
    <n v="528"/>
    <n v="21274"/>
    <n v="21274"/>
    <n v="21274"/>
    <n v="28"/>
    <n v="11"/>
    <n v="46"/>
    <n v="0"/>
    <n v="173"/>
    <n v="173"/>
    <n v="2976149"/>
    <x v="1"/>
  </r>
  <r>
    <x v="37"/>
    <x v="28"/>
    <n v="2781"/>
    <n v="18632"/>
    <m/>
    <m/>
    <n v="548"/>
    <m/>
    <m/>
    <m/>
    <m/>
    <m/>
    <s v="A"/>
    <d v="2020-04-11T19:00:00"/>
    <s v="d8730b62b9e1eac4d4e041aa4bd5c5ba08b4161d"/>
    <s v="2020-04-12T20:00:00Z"/>
    <n v="96"/>
    <n v="548"/>
    <n v="21413"/>
    <n v="21413"/>
    <n v="21413"/>
    <n v="28"/>
    <n v="3"/>
    <n v="20"/>
    <n v="0"/>
    <n v="139"/>
    <n v="139"/>
    <n v="2976149"/>
    <x v="1"/>
  </r>
  <r>
    <x v="38"/>
    <x v="28"/>
    <n v="2942"/>
    <n v="28042"/>
    <m/>
    <m/>
    <n v="549"/>
    <n v="124"/>
    <m/>
    <n v="84"/>
    <m/>
    <m/>
    <s v="A"/>
    <d v="2020-04-13T00:00:00"/>
    <s v="198b7f3b03024ef001e523907574ae1e950da676"/>
    <s v="2020-04-13T20:00:00Z"/>
    <n v="98"/>
    <n v="549"/>
    <n v="30984"/>
    <n v="30984"/>
    <n v="30984"/>
    <n v="28"/>
    <n v="2"/>
    <n v="1"/>
    <n v="9410"/>
    <n v="161"/>
    <n v="9571"/>
    <n v="2976149"/>
    <x v="1"/>
  </r>
  <r>
    <x v="39"/>
    <x v="28"/>
    <n v="3087"/>
    <n v="34791"/>
    <m/>
    <m/>
    <n v="596"/>
    <n v="154"/>
    <m/>
    <n v="99"/>
    <m/>
    <m/>
    <s v="A"/>
    <d v="2020-04-13T19:00:00"/>
    <s v="c66d189100ed089a1303e11cffd8846f8ec58218"/>
    <s v="2020-04-14T20:00:00Z"/>
    <n v="111"/>
    <n v="596"/>
    <n v="37878"/>
    <n v="37878"/>
    <n v="37878"/>
    <n v="28"/>
    <n v="13"/>
    <n v="47"/>
    <n v="6749"/>
    <n v="145"/>
    <n v="6894"/>
    <n v="2976149"/>
    <x v="1"/>
  </r>
  <r>
    <x v="40"/>
    <x v="28"/>
    <n v="3360"/>
    <n v="34791"/>
    <m/>
    <m/>
    <n v="645"/>
    <n v="154"/>
    <m/>
    <n v="99"/>
    <m/>
    <m/>
    <s v="A"/>
    <d v="2020-04-14T19:00:00"/>
    <s v="2b33b6715fdea3749dcd0c0d10c5a05fa883f054"/>
    <s v="2020-04-15T20:00:00Z"/>
    <n v="122"/>
    <n v="645"/>
    <n v="38151"/>
    <n v="38151"/>
    <n v="38151"/>
    <n v="28"/>
    <n v="11"/>
    <n v="49"/>
    <n v="0"/>
    <n v="273"/>
    <n v="273"/>
    <n v="2976149"/>
    <x v="1"/>
  </r>
  <r>
    <x v="41"/>
    <x v="28"/>
    <n v="3624"/>
    <n v="34791"/>
    <m/>
    <m/>
    <n v="682"/>
    <n v="154"/>
    <m/>
    <n v="99"/>
    <m/>
    <m/>
    <s v="A"/>
    <d v="2020-04-15T19:00:00"/>
    <s v="ef04138350fc1944bb66b55b5fa0e2bac893d797"/>
    <s v="2020-04-16T20:00:00Z"/>
    <n v="129"/>
    <n v="682"/>
    <n v="38415"/>
    <n v="38415"/>
    <n v="38415"/>
    <n v="28"/>
    <n v="7"/>
    <n v="37"/>
    <n v="0"/>
    <n v="264"/>
    <n v="264"/>
    <n v="2976149"/>
    <x v="1"/>
  </r>
  <r>
    <x v="42"/>
    <x v="28"/>
    <n v="3793"/>
    <n v="34791"/>
    <m/>
    <m/>
    <n v="736"/>
    <n v="154"/>
    <m/>
    <n v="99"/>
    <m/>
    <m/>
    <s v="A"/>
    <d v="2020-04-16T19:00:00"/>
    <s v="e1156807e44cefa80cb641bc3bc33515577428db"/>
    <s v="2020-04-17T20:00:00Z"/>
    <n v="140"/>
    <n v="736"/>
    <n v="38584"/>
    <n v="38584"/>
    <n v="38584"/>
    <n v="28"/>
    <n v="11"/>
    <n v="54"/>
    <n v="0"/>
    <n v="169"/>
    <n v="169"/>
    <n v="2976149"/>
    <x v="1"/>
  </r>
  <r>
    <x v="43"/>
    <x v="28"/>
    <n v="3974"/>
    <n v="34791"/>
    <m/>
    <m/>
    <n v="782"/>
    <n v="154"/>
    <m/>
    <n v="99"/>
    <m/>
    <m/>
    <s v="A"/>
    <d v="2020-04-17T19:00:00"/>
    <s v="7319b32e2ea30bdf4a39778ef6bebd4f3eeb5675"/>
    <s v="2020-04-18T20:00:00Z"/>
    <n v="152"/>
    <n v="782"/>
    <n v="38765"/>
    <n v="38765"/>
    <n v="38765"/>
    <n v="28"/>
    <n v="12"/>
    <n v="46"/>
    <n v="0"/>
    <n v="181"/>
    <n v="181"/>
    <n v="2976149"/>
    <x v="1"/>
  </r>
  <r>
    <x v="44"/>
    <x v="28"/>
    <n v="4274"/>
    <n v="34791"/>
    <m/>
    <m/>
    <n v="808"/>
    <n v="138"/>
    <m/>
    <n v="79"/>
    <m/>
    <m/>
    <s v="A"/>
    <d v="2020-04-18T19:00:00"/>
    <s v="01a63fe694b592c138ba4d52a94516e781e6c369"/>
    <s v="2020-04-19T20:00:00Z"/>
    <n v="159"/>
    <n v="808"/>
    <n v="39065"/>
    <n v="39065"/>
    <n v="39065"/>
    <n v="28"/>
    <n v="7"/>
    <n v="26"/>
    <n v="0"/>
    <n v="300"/>
    <n v="300"/>
    <n v="2976149"/>
    <x v="1"/>
  </r>
  <r>
    <x v="45"/>
    <x v="28"/>
    <n v="4512"/>
    <n v="46922"/>
    <m/>
    <n v="548"/>
    <n v="819"/>
    <n v="146"/>
    <m/>
    <n v="89"/>
    <m/>
    <m/>
    <s v="A"/>
    <d v="2020-04-19T19:00:00"/>
    <s v="b734c4f702a37b03450b6d3d99b6bf29dbd21377"/>
    <s v="2020-04-20T20:00:00Z"/>
    <n v="169"/>
    <n v="819"/>
    <n v="51434"/>
    <n v="51434"/>
    <n v="51434"/>
    <n v="28"/>
    <n v="10"/>
    <n v="11"/>
    <n v="12131"/>
    <n v="238"/>
    <n v="12369"/>
    <n v="2976149"/>
    <x v="1"/>
  </r>
  <r>
    <x v="46"/>
    <x v="28"/>
    <n v="4716"/>
    <n v="47648"/>
    <m/>
    <n v="548"/>
    <n v="858"/>
    <n v="146"/>
    <m/>
    <n v="89"/>
    <m/>
    <m/>
    <s v="A"/>
    <d v="2020-04-20T19:00:00"/>
    <s v="b954421ce8a9a46202b344f6091990546b8929bb"/>
    <s v="2020-04-21T20:00:00Z"/>
    <n v="183"/>
    <n v="858"/>
    <n v="52364"/>
    <n v="52364"/>
    <n v="52364"/>
    <n v="28"/>
    <n v="14"/>
    <n v="39"/>
    <n v="726"/>
    <n v="204"/>
    <n v="930"/>
    <n v="2976149"/>
    <x v="1"/>
  </r>
  <r>
    <x v="47"/>
    <x v="28"/>
    <n v="4894"/>
    <n v="48941"/>
    <m/>
    <n v="628"/>
    <n v="910"/>
    <n v="162"/>
    <m/>
    <n v="86"/>
    <m/>
    <m/>
    <s v="A"/>
    <d v="2020-04-21T19:00:00"/>
    <s v="99343c781907dacfb196bf1322311a55e5f63ae7"/>
    <s v="2020-04-22T20:00:00Z"/>
    <n v="193"/>
    <n v="910"/>
    <n v="53835"/>
    <n v="53835"/>
    <n v="53835"/>
    <n v="28"/>
    <n v="10"/>
    <n v="52"/>
    <n v="1293"/>
    <n v="178"/>
    <n v="1471"/>
    <n v="2976149"/>
    <x v="1"/>
  </r>
  <r>
    <x v="48"/>
    <x v="28"/>
    <n v="5153"/>
    <n v="50236"/>
    <m/>
    <n v="595"/>
    <n v="946"/>
    <n v="156"/>
    <m/>
    <n v="78"/>
    <m/>
    <m/>
    <s v="A"/>
    <d v="2020-04-22T19:00:00"/>
    <s v="eda4ddcac66aa68b62388921f40f8330b956fc4a"/>
    <s v="2020-04-23T20:00:00Z"/>
    <n v="201"/>
    <n v="946"/>
    <n v="55389"/>
    <n v="55389"/>
    <n v="55389"/>
    <n v="28"/>
    <n v="8"/>
    <n v="36"/>
    <n v="1295"/>
    <n v="259"/>
    <n v="1554"/>
    <n v="2976149"/>
    <x v="1"/>
  </r>
  <r>
    <x v="49"/>
    <x v="28"/>
    <n v="5434"/>
    <n v="50236"/>
    <m/>
    <n v="586"/>
    <n v="970"/>
    <n v="148"/>
    <m/>
    <n v="74"/>
    <m/>
    <m/>
    <s v="A"/>
    <d v="2020-04-23T19:00:00"/>
    <s v="bff6b5663bc794f79a1969d64edcb5cbd639181f"/>
    <s v="2020-04-24T20:00:00Z"/>
    <n v="209"/>
    <n v="970"/>
    <n v="55670"/>
    <n v="55670"/>
    <n v="55670"/>
    <n v="28"/>
    <n v="8"/>
    <n v="24"/>
    <n v="0"/>
    <n v="281"/>
    <n v="281"/>
    <n v="2976149"/>
    <x v="1"/>
  </r>
  <r>
    <x v="50"/>
    <x v="28"/>
    <n v="5718"/>
    <n v="53239"/>
    <m/>
    <n v="649"/>
    <n v="996"/>
    <n v="152"/>
    <m/>
    <n v="78"/>
    <m/>
    <m/>
    <s v="B"/>
    <d v="2020-04-24T19:00:00"/>
    <s v="94427f34942b359d9242573bfcee466a876818fc"/>
    <s v="2020-04-25T20:00:00Z"/>
    <n v="221"/>
    <n v="996"/>
    <n v="58957"/>
    <n v="58957"/>
    <n v="58957"/>
    <n v="28"/>
    <n v="12"/>
    <n v="26"/>
    <n v="3003"/>
    <n v="284"/>
    <n v="3287"/>
    <n v="2976149"/>
    <x v="1"/>
  </r>
  <r>
    <x v="51"/>
    <x v="28"/>
    <n v="5911"/>
    <n v="54877"/>
    <m/>
    <n v="644"/>
    <n v="1001"/>
    <n v="146"/>
    <m/>
    <n v="67"/>
    <m/>
    <m/>
    <s v="B"/>
    <d v="2020-04-25T00:00:00"/>
    <s v="0315479b31f5a6c36818eadc52066adc2db6bc81"/>
    <s v="2020-04-26T20:00:00Z"/>
    <n v="227"/>
    <n v="1001"/>
    <n v="60788"/>
    <n v="60788"/>
    <n v="60788"/>
    <n v="28"/>
    <n v="6"/>
    <n v="5"/>
    <n v="1638"/>
    <n v="193"/>
    <n v="1831"/>
    <n v="2976149"/>
    <x v="1"/>
  </r>
  <r>
    <x v="52"/>
    <x v="28"/>
    <n v="6094"/>
    <n v="57368"/>
    <m/>
    <n v="590"/>
    <n v="1060"/>
    <n v="142"/>
    <m/>
    <n v="71"/>
    <m/>
    <m/>
    <s v="B"/>
    <d v="2020-04-26T19:00:00"/>
    <s v="578126a119e5c74556d9be8eb706ba157fb4db2e"/>
    <s v="2020-04-27T20:00:00Z"/>
    <n v="229"/>
    <n v="1060"/>
    <n v="63462"/>
    <n v="63462"/>
    <n v="63462"/>
    <n v="28"/>
    <n v="2"/>
    <n v="59"/>
    <n v="2491"/>
    <n v="183"/>
    <n v="2674"/>
    <n v="2976149"/>
    <x v="1"/>
  </r>
  <r>
    <x v="53"/>
    <x v="28"/>
    <n v="6342"/>
    <n v="58070"/>
    <m/>
    <n v="639"/>
    <n v="1088"/>
    <n v="162"/>
    <m/>
    <n v="77"/>
    <m/>
    <m/>
    <s v="B"/>
    <d v="2020-04-27T19:00:00"/>
    <s v="b9c4e11052e310ffc6eb2fba0471ee2434c30bff"/>
    <s v="2020-04-28T20:00:00Z"/>
    <n v="239"/>
    <n v="1088"/>
    <n v="64412"/>
    <n v="64412"/>
    <n v="64412"/>
    <n v="28"/>
    <n v="10"/>
    <n v="28"/>
    <n v="702"/>
    <n v="248"/>
    <n v="950"/>
    <n v="2976149"/>
    <x v="1"/>
  </r>
  <r>
    <x v="54"/>
    <x v="28"/>
    <n v="6569"/>
    <n v="59525"/>
    <m/>
    <n v="677"/>
    <n v="1126"/>
    <n v="151"/>
    <m/>
    <n v="69"/>
    <m/>
    <n v="3413"/>
    <s v="B"/>
    <d v="2020-04-28T19:00:00"/>
    <s v="b06a36178522b7a8c539c269cb28674f08d2d244"/>
    <s v="2020-04-29T20:00:00Z"/>
    <n v="250"/>
    <n v="1126"/>
    <n v="66094"/>
    <n v="66094"/>
    <n v="66094"/>
    <n v="28"/>
    <n v="11"/>
    <n v="38"/>
    <n v="1455"/>
    <n v="227"/>
    <n v="1682"/>
    <n v="2976149"/>
    <x v="1"/>
  </r>
  <r>
    <x v="55"/>
    <x v="28"/>
    <n v="6815"/>
    <n v="59525"/>
    <m/>
    <n v="639"/>
    <n v="1175"/>
    <n v="146"/>
    <m/>
    <n v="72"/>
    <m/>
    <n v="3413"/>
    <s v="B"/>
    <d v="2020-04-29T19:00:00"/>
    <s v="dc2287dde5b5e508c9b69ad45d5dfbf9495e56a3"/>
    <s v="2020-04-30T20:00:00Z"/>
    <n v="261"/>
    <n v="1175"/>
    <n v="66340"/>
    <n v="66340"/>
    <n v="66340"/>
    <n v="28"/>
    <n v="11"/>
    <n v="49"/>
    <n v="0"/>
    <n v="246"/>
    <n v="246"/>
    <n v="2976149"/>
    <x v="1"/>
  </r>
  <r>
    <x v="56"/>
    <x v="28"/>
    <n v="7212"/>
    <n v="64336"/>
    <m/>
    <n v="651"/>
    <n v="1226"/>
    <n v="160"/>
    <m/>
    <n v="75"/>
    <m/>
    <n v="3413"/>
    <s v="B"/>
    <d v="2020-04-30T00:00:00"/>
    <s v="c6e75549e0703e89fdcdb2c378a728be8378c1cc"/>
    <s v="2020-05-01T20:00:00Z"/>
    <n v="281"/>
    <n v="1226"/>
    <n v="71548"/>
    <n v="71548"/>
    <n v="71548"/>
    <n v="28"/>
    <n v="20"/>
    <n v="51"/>
    <n v="4811"/>
    <n v="397"/>
    <n v="5208"/>
    <n v="2976149"/>
    <x v="1"/>
  </r>
  <r>
    <x v="57"/>
    <x v="28"/>
    <n v="7441"/>
    <n v="67034"/>
    <m/>
    <n v="632"/>
    <n v="1265"/>
    <n v="142"/>
    <m/>
    <n v="71"/>
    <m/>
    <n v="3413"/>
    <s v="B"/>
    <d v="2020-05-01T19:00:00"/>
    <s v="7c6cd9731c919bf9ce0583c02c32f31b0010afee"/>
    <s v="2020-05-02T20:00:00Z"/>
    <n v="291"/>
    <n v="1265"/>
    <n v="74475"/>
    <n v="74475"/>
    <n v="74475"/>
    <n v="28"/>
    <n v="10"/>
    <n v="39"/>
    <n v="2698"/>
    <n v="229"/>
    <n v="2927"/>
    <n v="2976149"/>
    <x v="1"/>
  </r>
  <r>
    <x v="58"/>
    <x v="28"/>
    <n v="7550"/>
    <n v="70043"/>
    <m/>
    <n v="667"/>
    <n v="1298"/>
    <n v="143"/>
    <m/>
    <n v="73"/>
    <m/>
    <n v="3413"/>
    <s v="B"/>
    <d v="2020-05-02T19:00:00"/>
    <s v="c5b335c0e101eb6bb3413333733803abee8c66a8"/>
    <s v="2020-05-03T20:00:00Z"/>
    <n v="303"/>
    <n v="1298"/>
    <n v="77593"/>
    <n v="77593"/>
    <n v="77593"/>
    <n v="28"/>
    <n v="12"/>
    <n v="33"/>
    <n v="3009"/>
    <n v="109"/>
    <n v="3118"/>
    <n v="2976149"/>
    <x v="1"/>
  </r>
  <r>
    <x v="59"/>
    <x v="28"/>
    <n v="7877"/>
    <n v="71800"/>
    <m/>
    <n v="646"/>
    <n v="1316"/>
    <n v="145"/>
    <m/>
    <n v="78"/>
    <m/>
    <n v="4421"/>
    <s v="B"/>
    <d v="2020-05-03T19:00:00"/>
    <s v="c17ddbae32885a7e8e2b24adac32a266a1f309ff"/>
    <s v="2020-05-04T20:00:00Z"/>
    <n v="310"/>
    <n v="1316"/>
    <n v="79677"/>
    <n v="79677"/>
    <n v="79677"/>
    <n v="28"/>
    <n v="7"/>
    <n v="18"/>
    <n v="1757"/>
    <n v="327"/>
    <n v="2084"/>
    <n v="2976149"/>
    <x v="1"/>
  </r>
  <r>
    <x v="60"/>
    <x v="28"/>
    <n v="8207"/>
    <n v="72101"/>
    <m/>
    <n v="645"/>
    <n v="1352"/>
    <n v="162"/>
    <m/>
    <n v="77"/>
    <m/>
    <n v="4421"/>
    <s v="B"/>
    <d v="2020-05-04T19:00:00"/>
    <s v="35c010c9b6fcdcabd627b0bcf993a21631e152f7"/>
    <s v="2020-05-05T20:00:00Z"/>
    <n v="342"/>
    <n v="1352"/>
    <n v="80308"/>
    <n v="80308"/>
    <n v="80308"/>
    <n v="28"/>
    <n v="32"/>
    <n v="36"/>
    <n v="301"/>
    <n v="330"/>
    <n v="631"/>
    <n v="2976149"/>
    <x v="1"/>
  </r>
  <r>
    <x v="61"/>
    <x v="28"/>
    <n v="8424"/>
    <n v="72101"/>
    <m/>
    <n v="618"/>
    <n v="1392"/>
    <n v="144"/>
    <m/>
    <n v="79"/>
    <m/>
    <n v="4421"/>
    <s v="B"/>
    <d v="2020-05-05T19:00:00"/>
    <s v="eb78fb694b490eddb3fbe9246f9f01e290ca18c6"/>
    <s v="2020-05-06T20:00:00Z"/>
    <n v="374"/>
    <n v="1392"/>
    <n v="80525"/>
    <n v="80525"/>
    <n v="80525"/>
    <n v="28"/>
    <n v="32"/>
    <n v="40"/>
    <n v="0"/>
    <n v="217"/>
    <n v="217"/>
    <n v="2976149"/>
    <x v="1"/>
  </r>
  <r>
    <x v="62"/>
    <x v="28"/>
    <n v="8686"/>
    <n v="72101"/>
    <m/>
    <n v="650"/>
    <n v="1442"/>
    <n v="139"/>
    <m/>
    <n v="71"/>
    <m/>
    <n v="4421"/>
    <s v="A"/>
    <d v="2020-05-06T19:00:00"/>
    <s v="6c68bff7548724b2a7e075c6737181f3e013970a"/>
    <s v="2020-05-07T20:00:00Z"/>
    <n v="396"/>
    <n v="1442"/>
    <n v="80787"/>
    <n v="80787"/>
    <n v="80787"/>
    <n v="28"/>
    <n v="22"/>
    <n v="50"/>
    <n v="0"/>
    <n v="262"/>
    <n v="262"/>
    <n v="2976149"/>
    <x v="1"/>
  </r>
  <r>
    <x v="63"/>
    <x v="28"/>
    <n v="9090"/>
    <n v="72101"/>
    <m/>
    <n v="632"/>
    <n v="1478"/>
    <n v="123"/>
    <m/>
    <n v="58"/>
    <m/>
    <n v="4421"/>
    <s v="A"/>
    <d v="2020-05-07T19:00:00"/>
    <s v="2a05739132b693efbe465d1f48b8f6948a37a25e"/>
    <s v="2020-05-08T20:00:00Z"/>
    <n v="409"/>
    <n v="1478"/>
    <n v="81191"/>
    <n v="81191"/>
    <n v="81191"/>
    <n v="28"/>
    <n v="13"/>
    <n v="36"/>
    <n v="0"/>
    <n v="404"/>
    <n v="404"/>
    <n v="2976149"/>
    <x v="1"/>
  </r>
  <r>
    <x v="64"/>
    <x v="28"/>
    <n v="9378"/>
    <n v="72101"/>
    <m/>
    <n v="607"/>
    <n v="1512"/>
    <n v="133"/>
    <m/>
    <n v="76"/>
    <m/>
    <n v="4421"/>
    <s v="A"/>
    <d v="2020-05-08T19:00:00"/>
    <s v="e0169a98c606eae96e19a7fc08e46e53e93979f9"/>
    <s v="2020-05-09T20:00:00Z"/>
    <n v="421"/>
    <n v="1512"/>
    <n v="81479"/>
    <n v="81479"/>
    <n v="81479"/>
    <n v="28"/>
    <n v="12"/>
    <n v="34"/>
    <n v="0"/>
    <n v="288"/>
    <n v="288"/>
    <n v="2976149"/>
    <x v="1"/>
  </r>
  <r>
    <x v="65"/>
    <x v="28"/>
    <n v="9501"/>
    <n v="72101"/>
    <m/>
    <n v="645"/>
    <n v="1531"/>
    <n v="141"/>
    <m/>
    <n v="78"/>
    <m/>
    <n v="4421"/>
    <s v="A"/>
    <d v="2020-05-09T19:00:00"/>
    <s v="ca5e3d96f8f1031bf700e1bd9f00e60ea02bb544"/>
    <s v="2020-05-10T20:00:00Z"/>
    <n v="430"/>
    <n v="1531"/>
    <n v="81602"/>
    <n v="81602"/>
    <n v="81602"/>
    <n v="28"/>
    <n v="9"/>
    <n v="19"/>
    <n v="0"/>
    <n v="123"/>
    <n v="123"/>
    <n v="2976149"/>
    <x v="1"/>
  </r>
  <r>
    <x v="66"/>
    <x v="28"/>
    <n v="9674"/>
    <n v="86211"/>
    <m/>
    <n v="507"/>
    <n v="1546"/>
    <n v="132"/>
    <m/>
    <n v="68"/>
    <m/>
    <n v="6268"/>
    <s v="A"/>
    <d v="2020-05-10T19:00:00"/>
    <s v="7b98e0ac888e25cb18aced67458df0e038dbf2cb"/>
    <s v="2020-05-11T20:00:00Z"/>
    <n v="435"/>
    <n v="1546"/>
    <n v="95885"/>
    <n v="95885"/>
    <n v="95885"/>
    <n v="28"/>
    <n v="5"/>
    <n v="15"/>
    <n v="14110"/>
    <n v="173"/>
    <n v="14283"/>
    <n v="2976149"/>
    <x v="1"/>
  </r>
  <r>
    <x v="67"/>
    <x v="28"/>
    <n v="9908"/>
    <n v="87784"/>
    <m/>
    <n v="604"/>
    <n v="1582"/>
    <n v="146"/>
    <m/>
    <n v="75"/>
    <m/>
    <n v="6268"/>
    <s v="A"/>
    <d v="2020-05-11T19:00:00"/>
    <s v="c2ad322a2ca23780c0423744f1c8d342b86e2cde"/>
    <s v="2020-05-12T20:00:00Z"/>
    <n v="457"/>
    <n v="1582"/>
    <n v="97692"/>
    <n v="97692"/>
    <n v="97692"/>
    <n v="28"/>
    <n v="22"/>
    <n v="36"/>
    <n v="1573"/>
    <n v="234"/>
    <n v="1807"/>
    <n v="2976149"/>
    <x v="1"/>
  </r>
  <r>
    <x v="68"/>
    <x v="28"/>
    <n v="10090"/>
    <n v="89958"/>
    <m/>
    <n v="604"/>
    <n v="1616"/>
    <n v="150"/>
    <m/>
    <n v="79"/>
    <m/>
    <n v="6268"/>
    <s v="A"/>
    <d v="2020-05-12T19:00:00"/>
    <s v="5694ba1eb7d050ab826606ab2f4fcaeb33d28ca1"/>
    <s v="2020-05-13T20:00:00Z"/>
    <n v="465"/>
    <n v="1616"/>
    <n v="100048"/>
    <n v="100048"/>
    <n v="100048"/>
    <n v="28"/>
    <n v="8"/>
    <n v="34"/>
    <n v="2174"/>
    <n v="182"/>
    <n v="2356"/>
    <n v="2976149"/>
    <x v="1"/>
  </r>
  <r>
    <x v="69"/>
    <x v="28"/>
    <n v="10483"/>
    <n v="94843"/>
    <m/>
    <n v="589"/>
    <n v="1667"/>
    <n v="131"/>
    <m/>
    <n v="72"/>
    <m/>
    <n v="6268"/>
    <s v="A"/>
    <d v="2020-05-13T19:00:00"/>
    <s v="113111017b63e87323c208beee6256a988b5efb6"/>
    <s v="2020-05-14T20:00:00Z"/>
    <n v="480"/>
    <n v="1667"/>
    <n v="105326"/>
    <n v="105326"/>
    <n v="105326"/>
    <n v="28"/>
    <n v="15"/>
    <n v="51"/>
    <n v="4885"/>
    <n v="393"/>
    <n v="5278"/>
    <n v="2976149"/>
    <x v="1"/>
  </r>
  <r>
    <x v="70"/>
    <x v="28"/>
    <n v="10801"/>
    <n v="96022"/>
    <m/>
    <n v="573"/>
    <n v="1712"/>
    <n v="172"/>
    <m/>
    <n v="81"/>
    <m/>
    <n v="6268"/>
    <s v="A"/>
    <d v="2020-05-14T19:00:00"/>
    <s v="d774a232a25ab76a1be9a328d59ac4462a49dddb"/>
    <s v="2020-05-15T20:00:00Z"/>
    <n v="493"/>
    <n v="1712"/>
    <n v="106823"/>
    <n v="106823"/>
    <n v="106823"/>
    <n v="28"/>
    <n v="13"/>
    <n v="45"/>
    <n v="1179"/>
    <n v="318"/>
    <n v="1497"/>
    <n v="2976149"/>
    <x v="1"/>
  </r>
  <r>
    <x v="71"/>
    <x v="28"/>
    <n v="11123"/>
    <n v="97353"/>
    <m/>
    <n v="641"/>
    <n v="1748"/>
    <n v="170"/>
    <m/>
    <n v="81"/>
    <m/>
    <n v="6268"/>
    <s v="A"/>
    <d v="2020-05-15T19:00:00"/>
    <s v="c25651155b534ad1142b20adb93fc65679cfb9a6"/>
    <s v="2020-05-16T20:00:00Z"/>
    <n v="510"/>
    <n v="1748"/>
    <n v="108476"/>
    <n v="108476"/>
    <n v="108476"/>
    <n v="28"/>
    <n v="17"/>
    <n v="36"/>
    <n v="1331"/>
    <n v="322"/>
    <n v="1653"/>
    <n v="2976149"/>
    <x v="1"/>
  </r>
  <r>
    <x v="72"/>
    <x v="28"/>
    <n v="11296"/>
    <n v="101830"/>
    <m/>
    <n v="608"/>
    <n v="1773"/>
    <n v="158"/>
    <m/>
    <n v="81"/>
    <m/>
    <n v="6268"/>
    <s v="A"/>
    <d v="2020-05-16T19:00:00"/>
    <s v="60b23dfc42bf80c51d2e94541429c32677047acc"/>
    <s v="2020-05-17T20:00:00Z"/>
    <n v="521"/>
    <n v="1773"/>
    <n v="113126"/>
    <n v="113126"/>
    <n v="113126"/>
    <n v="28"/>
    <n v="11"/>
    <n v="25"/>
    <n v="4477"/>
    <n v="173"/>
    <n v="4650"/>
    <n v="2976149"/>
    <x v="1"/>
  </r>
  <r>
    <x v="73"/>
    <x v="28"/>
    <n v="11432"/>
    <n v="104335"/>
    <m/>
    <n v="559"/>
    <n v="1805"/>
    <n v="141"/>
    <m/>
    <n v="75"/>
    <m/>
    <n v="7681"/>
    <s v="A"/>
    <d v="2020-05-17T19:00:00"/>
    <s v="dec246c0223df492f414005653860e9047276f91"/>
    <s v="2020-05-18T20:00:00Z"/>
    <n v="528"/>
    <n v="1805"/>
    <n v="115767"/>
    <n v="115767"/>
    <n v="115767"/>
    <n v="28"/>
    <n v="7"/>
    <n v="32"/>
    <n v="2505"/>
    <n v="136"/>
    <n v="2641"/>
    <n v="2976149"/>
    <x v="1"/>
  </r>
  <r>
    <x v="74"/>
    <x v="28"/>
    <n v="11704"/>
    <n v="106056"/>
    <m/>
    <n v="611"/>
    <n v="1840"/>
    <n v="153"/>
    <m/>
    <n v="87"/>
    <m/>
    <n v="7681"/>
    <s v="A"/>
    <d v="2020-05-18T19:00:00"/>
    <s v="b0ef85c7dbd6395f2f3b20a36ba7a9a19e78d385"/>
    <s v="2020-05-19T20:00:00Z"/>
    <n v="554"/>
    <n v="1840"/>
    <n v="117760"/>
    <n v="117760"/>
    <n v="117760"/>
    <n v="28"/>
    <n v="26"/>
    <n v="35"/>
    <n v="1721"/>
    <n v="272"/>
    <n v="1993"/>
    <n v="2976149"/>
    <x v="1"/>
  </r>
  <r>
    <x v="75"/>
    <x v="28"/>
    <n v="11967"/>
    <n v="108713"/>
    <m/>
    <n v="644"/>
    <n v="1901"/>
    <n v="157"/>
    <m/>
    <n v="89"/>
    <m/>
    <n v="7681"/>
    <s v="A"/>
    <d v="2020-05-19T19:00:00"/>
    <s v="a4bc97dd1cd3490d15cf952d63c36adfa9f22697"/>
    <s v="2020-05-20T20:00:00Z"/>
    <n v="570"/>
    <n v="1901"/>
    <n v="120680"/>
    <n v="120680"/>
    <n v="120680"/>
    <n v="28"/>
    <n v="16"/>
    <n v="61"/>
    <n v="2657"/>
    <n v="263"/>
    <n v="2920"/>
    <n v="2976149"/>
    <x v="1"/>
  </r>
  <r>
    <x v="76"/>
    <x v="28"/>
    <n v="12222"/>
    <n v="113748"/>
    <m/>
    <n v="638"/>
    <n v="1932"/>
    <n v="158"/>
    <m/>
    <n v="92"/>
    <m/>
    <n v="7681"/>
    <s v="A"/>
    <d v="2020-05-20T19:00:00"/>
    <s v="0f579959d7d347b05ee5532fa3b2d8ce0f5b5898"/>
    <s v="2020-05-21T20:00:00Z"/>
    <n v="580"/>
    <n v="1932"/>
    <n v="125970"/>
    <n v="125970"/>
    <n v="125970"/>
    <n v="28"/>
    <n v="10"/>
    <n v="31"/>
    <n v="5035"/>
    <n v="255"/>
    <n v="5290"/>
    <n v="2976149"/>
    <x v="1"/>
  </r>
  <r>
    <x v="77"/>
    <x v="28"/>
    <n v="12624"/>
    <n v="125349"/>
    <m/>
    <n v="557"/>
    <n v="1966"/>
    <n v="159"/>
    <m/>
    <n v="85"/>
    <m/>
    <n v="7681"/>
    <s v="A"/>
    <d v="2020-05-21T19:00:00"/>
    <s v="1c6e893d0476d64e1c68ed63b4d7e28638e75277"/>
    <s v="2020-05-22T20:00:00Z"/>
    <n v="596"/>
    <n v="1966"/>
    <n v="137973"/>
    <n v="137973"/>
    <n v="137973"/>
    <n v="28"/>
    <n v="16"/>
    <n v="34"/>
    <n v="11601"/>
    <n v="402"/>
    <n v="12003"/>
    <n v="2976149"/>
    <x v="1"/>
  </r>
  <r>
    <x v="78"/>
    <x v="28"/>
    <n v="13005"/>
    <n v="121215"/>
    <m/>
    <n v="590"/>
    <n v="1996"/>
    <n v="154"/>
    <m/>
    <n v="93"/>
    <m/>
    <n v="7681"/>
    <s v="A"/>
    <d v="2020-05-22T19:00:00"/>
    <s v="4930dfca82770985239d56c771c15bdab045314e"/>
    <s v="2020-05-23T20:00:00Z"/>
    <n v="616"/>
    <n v="1996"/>
    <n v="134220"/>
    <n v="134220"/>
    <n v="134220"/>
    <n v="28"/>
    <n v="20"/>
    <n v="30"/>
    <n v="-4134"/>
    <n v="381"/>
    <n v="-3753"/>
    <n v="2976149"/>
    <x v="1"/>
  </r>
  <r>
    <x v="79"/>
    <x v="28"/>
    <n v="13252"/>
    <n v="124650"/>
    <m/>
    <n v="512"/>
    <n v="2023"/>
    <n v="150"/>
    <m/>
    <n v="73"/>
    <m/>
    <n v="7681"/>
    <s v="A"/>
    <d v="2020-05-23T19:00:00"/>
    <s v="922b39078ce169d4e4abcdea367b4f4c9d625bf5"/>
    <s v="2020-05-24T20:00:00Z"/>
    <n v="625"/>
    <n v="2023"/>
    <n v="137902"/>
    <n v="137902"/>
    <n v="137902"/>
    <n v="28"/>
    <n v="9"/>
    <n v="27"/>
    <n v="3435"/>
    <n v="247"/>
    <n v="3682"/>
    <n v="2976149"/>
    <x v="1"/>
  </r>
  <r>
    <x v="1"/>
    <x v="29"/>
    <n v="0"/>
    <n v="11"/>
    <m/>
    <m/>
    <m/>
    <m/>
    <m/>
    <m/>
    <m/>
    <m/>
    <m/>
    <m/>
    <s v="349b051740ecea1fa29094692e6362c54bffde25"/>
    <s v="2020-03-07T21:00:00Z"/>
    <m/>
    <m/>
    <n v="11"/>
    <n v="11"/>
    <n v="11"/>
    <n v="30"/>
    <m/>
    <m/>
    <m/>
    <m/>
    <m/>
    <n v="1068778"/>
    <x v="0"/>
  </r>
  <r>
    <x v="2"/>
    <x v="29"/>
    <n v="0"/>
    <n v="11"/>
    <m/>
    <m/>
    <m/>
    <m/>
    <m/>
    <m/>
    <m/>
    <m/>
    <m/>
    <m/>
    <s v="a5c6f8a22086b58fb50b8deb0e2720e835c9db52"/>
    <s v="2020-03-08T20:00:00Z"/>
    <m/>
    <m/>
    <n v="11"/>
    <n v="11"/>
    <n v="11"/>
    <n v="30"/>
    <n v="0"/>
    <n v="0"/>
    <n v="0"/>
    <n v="0"/>
    <n v="0"/>
    <n v="1068778"/>
    <x v="0"/>
  </r>
  <r>
    <x v="3"/>
    <x v="29"/>
    <n v="0"/>
    <n v="11"/>
    <m/>
    <m/>
    <m/>
    <m/>
    <m/>
    <m/>
    <m/>
    <m/>
    <m/>
    <m/>
    <s v="f6819f90117fa709c8ef0832df658498b334960b"/>
    <s v="2020-03-09T20:00:00Z"/>
    <m/>
    <m/>
    <n v="11"/>
    <n v="11"/>
    <n v="11"/>
    <n v="30"/>
    <n v="0"/>
    <n v="0"/>
    <n v="0"/>
    <n v="0"/>
    <n v="0"/>
    <n v="1068778"/>
    <x v="0"/>
  </r>
  <r>
    <x v="4"/>
    <x v="29"/>
    <n v="0"/>
    <n v="15"/>
    <m/>
    <m/>
    <m/>
    <m/>
    <m/>
    <m/>
    <m/>
    <m/>
    <m/>
    <m/>
    <s v="57eda92ebbef98d7b70c8cc5107565bf39cd53e3"/>
    <s v="2020-03-10T20:00:00Z"/>
    <m/>
    <m/>
    <n v="15"/>
    <n v="15"/>
    <n v="15"/>
    <n v="30"/>
    <n v="0"/>
    <n v="0"/>
    <n v="4"/>
    <n v="0"/>
    <n v="4"/>
    <n v="1068778"/>
    <x v="0"/>
  </r>
  <r>
    <x v="5"/>
    <x v="29"/>
    <n v="0"/>
    <n v="21"/>
    <m/>
    <m/>
    <m/>
    <m/>
    <m/>
    <m/>
    <m/>
    <m/>
    <m/>
    <m/>
    <s v="91042afeab1e85f5b8e3526a908517f433314aa7"/>
    <s v="2020-03-11T20:00:00Z"/>
    <m/>
    <m/>
    <n v="21"/>
    <n v="21"/>
    <n v="21"/>
    <n v="30"/>
    <n v="0"/>
    <n v="0"/>
    <n v="6"/>
    <n v="0"/>
    <n v="6"/>
    <n v="1068778"/>
    <x v="0"/>
  </r>
  <r>
    <x v="6"/>
    <x v="29"/>
    <n v="1"/>
    <n v="34"/>
    <m/>
    <m/>
    <m/>
    <m/>
    <m/>
    <m/>
    <m/>
    <m/>
    <m/>
    <d v="2020-03-11T19:00:00"/>
    <s v="6cbfe3f5546429d7e9088a36eff9bdc621c28f10"/>
    <s v="2020-03-12T20:00:00Z"/>
    <m/>
    <m/>
    <n v="35"/>
    <n v="35"/>
    <n v="35"/>
    <n v="30"/>
    <n v="0"/>
    <n v="0"/>
    <n v="13"/>
    <n v="1"/>
    <n v="14"/>
    <n v="1068778"/>
    <x v="0"/>
  </r>
  <r>
    <x v="7"/>
    <x v="29"/>
    <n v="1"/>
    <n v="55"/>
    <m/>
    <m/>
    <m/>
    <m/>
    <m/>
    <m/>
    <m/>
    <m/>
    <m/>
    <d v="2020-03-12T19:00:00"/>
    <s v="48a7e3825e2729f75577cdbfac00125504a6f7dd"/>
    <s v="2020-03-13T20:00:00Z"/>
    <m/>
    <m/>
    <n v="56"/>
    <n v="56"/>
    <n v="56"/>
    <n v="30"/>
    <n v="0"/>
    <n v="0"/>
    <n v="21"/>
    <n v="0"/>
    <n v="21"/>
    <n v="1068778"/>
    <x v="0"/>
  </r>
  <r>
    <x v="8"/>
    <x v="29"/>
    <n v="5"/>
    <n v="103"/>
    <m/>
    <m/>
    <m/>
    <m/>
    <m/>
    <m/>
    <m/>
    <m/>
    <m/>
    <d v="2020-03-13T19:00:00"/>
    <s v="c5d48c025c06e3b5b6031a5455ece22f3120dd88"/>
    <s v="2020-03-14T20:00:00Z"/>
    <m/>
    <m/>
    <n v="108"/>
    <n v="108"/>
    <n v="108"/>
    <n v="30"/>
    <n v="0"/>
    <n v="0"/>
    <n v="48"/>
    <n v="4"/>
    <n v="52"/>
    <n v="1068778"/>
    <x v="0"/>
  </r>
  <r>
    <x v="9"/>
    <x v="29"/>
    <n v="7"/>
    <n v="103"/>
    <n v="57"/>
    <m/>
    <m/>
    <m/>
    <m/>
    <m/>
    <m/>
    <m/>
    <m/>
    <d v="2020-03-14T17:52:00"/>
    <s v="ad0ec46de164a5a986bb0f525b748a8e77b9da95"/>
    <s v="2020-03-15T20:00:00Z"/>
    <m/>
    <m/>
    <n v="167"/>
    <n v="110"/>
    <n v="110"/>
    <n v="30"/>
    <n v="0"/>
    <n v="0"/>
    <n v="0"/>
    <n v="2"/>
    <n v="2"/>
    <n v="1068778"/>
    <x v="0"/>
  </r>
  <r>
    <x v="10"/>
    <x v="29"/>
    <n v="7"/>
    <n v="198"/>
    <m/>
    <m/>
    <m/>
    <m/>
    <m/>
    <m/>
    <m/>
    <m/>
    <m/>
    <d v="2020-03-16T15:51:00"/>
    <s v="63200125a76c44bc3c52c6d7db0ec15d8e904c2d"/>
    <s v="2020-03-16T20:00:00Z"/>
    <m/>
    <m/>
    <n v="205"/>
    <n v="205"/>
    <n v="205"/>
    <n v="30"/>
    <n v="0"/>
    <n v="0"/>
    <n v="95"/>
    <n v="0"/>
    <n v="95"/>
    <n v="1068778"/>
    <x v="0"/>
  </r>
  <r>
    <x v="11"/>
    <x v="29"/>
    <n v="8"/>
    <n v="303"/>
    <m/>
    <m/>
    <m/>
    <m/>
    <m/>
    <m/>
    <m/>
    <m/>
    <m/>
    <d v="2020-03-16T21:22:00"/>
    <s v="616f564552d2323bed901c587caad69779081814"/>
    <s v="2020-03-17T20:00:00Z"/>
    <m/>
    <m/>
    <n v="311"/>
    <n v="311"/>
    <n v="311"/>
    <n v="30"/>
    <n v="0"/>
    <n v="0"/>
    <n v="105"/>
    <n v="1"/>
    <n v="106"/>
    <n v="1068778"/>
    <x v="0"/>
  </r>
  <r>
    <x v="12"/>
    <x v="29"/>
    <n v="10"/>
    <n v="499"/>
    <m/>
    <m/>
    <m/>
    <m/>
    <m/>
    <m/>
    <m/>
    <m/>
    <m/>
    <d v="2020-03-18T10:15:00"/>
    <s v="80017e33fbf888f7478ed161bfcbf603cec7611f"/>
    <s v="2020-03-18T20:00:00Z"/>
    <m/>
    <m/>
    <n v="509"/>
    <n v="509"/>
    <n v="509"/>
    <n v="30"/>
    <n v="0"/>
    <n v="0"/>
    <n v="196"/>
    <n v="2"/>
    <n v="198"/>
    <n v="1068778"/>
    <x v="0"/>
  </r>
  <r>
    <x v="13"/>
    <x v="29"/>
    <n v="12"/>
    <n v="761"/>
    <m/>
    <m/>
    <m/>
    <m/>
    <m/>
    <m/>
    <m/>
    <m/>
    <m/>
    <d v="2020-03-18T23:23:00"/>
    <s v="f75c175942c8591bce86e4dfbf8cb912ac0d56db"/>
    <s v="2020-03-19T20:00:00Z"/>
    <m/>
    <m/>
    <n v="773"/>
    <n v="773"/>
    <n v="773"/>
    <n v="30"/>
    <n v="0"/>
    <n v="0"/>
    <n v="262"/>
    <n v="2"/>
    <n v="264"/>
    <n v="1068778"/>
    <x v="0"/>
  </r>
  <r>
    <x v="14"/>
    <x v="29"/>
    <n v="16"/>
    <n v="931"/>
    <m/>
    <m/>
    <m/>
    <m/>
    <m/>
    <m/>
    <m/>
    <m/>
    <m/>
    <d v="2020-03-19T22:11:00"/>
    <s v="3f278c4e6c85804ab658f99eff2b112ebf97c279"/>
    <s v="2020-03-20T20:00:00Z"/>
    <m/>
    <m/>
    <n v="947"/>
    <n v="947"/>
    <n v="947"/>
    <n v="30"/>
    <n v="0"/>
    <n v="0"/>
    <n v="170"/>
    <n v="4"/>
    <n v="174"/>
    <n v="1068778"/>
    <x v="0"/>
  </r>
  <r>
    <x v="15"/>
    <x v="29"/>
    <n v="20"/>
    <n v="1146"/>
    <m/>
    <m/>
    <m/>
    <m/>
    <m/>
    <m/>
    <m/>
    <m/>
    <m/>
    <d v="2020-03-20T21:24:00"/>
    <s v="f5505d9cb48bfe3c878aecf0b86485dd36270c39"/>
    <s v="2020-03-21T20:00:00Z"/>
    <m/>
    <m/>
    <n v="1166"/>
    <n v="1166"/>
    <n v="1166"/>
    <n v="30"/>
    <n v="0"/>
    <n v="0"/>
    <n v="215"/>
    <n v="4"/>
    <n v="219"/>
    <n v="1068778"/>
    <x v="0"/>
  </r>
  <r>
    <x v="16"/>
    <x v="29"/>
    <n v="31"/>
    <n v="1146"/>
    <m/>
    <m/>
    <m/>
    <m/>
    <m/>
    <m/>
    <m/>
    <m/>
    <m/>
    <d v="2020-03-22T00:00:00"/>
    <s v="77745b3217cb0d82c60680a338cccf513b69f141"/>
    <s v="2020-03-22T20:00:00Z"/>
    <m/>
    <m/>
    <n v="1177"/>
    <n v="1177"/>
    <n v="1177"/>
    <n v="30"/>
    <n v="0"/>
    <n v="0"/>
    <n v="0"/>
    <n v="11"/>
    <n v="11"/>
    <n v="1068778"/>
    <x v="0"/>
  </r>
  <r>
    <x v="17"/>
    <x v="29"/>
    <n v="34"/>
    <n v="1146"/>
    <m/>
    <m/>
    <m/>
    <m/>
    <m/>
    <m/>
    <m/>
    <m/>
    <s v="C"/>
    <d v="2020-03-23T10:00:00"/>
    <s v="5d38741a904278d7d73291c05fc5d095ff8c2a8e"/>
    <s v="2020-03-23T20:00:00Z"/>
    <m/>
    <m/>
    <n v="1180"/>
    <n v="1180"/>
    <n v="1180"/>
    <n v="30"/>
    <n v="0"/>
    <n v="0"/>
    <n v="0"/>
    <n v="3"/>
    <n v="3"/>
    <n v="1068778"/>
    <x v="0"/>
  </r>
  <r>
    <x v="18"/>
    <x v="29"/>
    <n v="46"/>
    <n v="1643"/>
    <m/>
    <m/>
    <m/>
    <m/>
    <m/>
    <m/>
    <m/>
    <m/>
    <s v="C"/>
    <d v="2020-03-24T10:00:00"/>
    <s v="d39ccbf3cb45eee20bc61ffe9d550483eb1bdeb6"/>
    <s v="2020-03-24T20:00:00Z"/>
    <m/>
    <m/>
    <n v="1689"/>
    <n v="1689"/>
    <n v="1689"/>
    <n v="30"/>
    <n v="0"/>
    <n v="0"/>
    <n v="497"/>
    <n v="12"/>
    <n v="509"/>
    <n v="1068778"/>
    <x v="0"/>
  </r>
  <r>
    <x v="19"/>
    <x v="29"/>
    <n v="53"/>
    <n v="1948"/>
    <m/>
    <m/>
    <m/>
    <m/>
    <m/>
    <m/>
    <m/>
    <m/>
    <s v="C"/>
    <d v="2020-03-25T10:00:00"/>
    <s v="8133dfd85159c45052a9b6bb0d24fea0080690d9"/>
    <s v="2020-03-25T20:00:00Z"/>
    <m/>
    <m/>
    <n v="2001"/>
    <n v="2001"/>
    <n v="2001"/>
    <n v="30"/>
    <n v="0"/>
    <n v="0"/>
    <n v="305"/>
    <n v="7"/>
    <n v="312"/>
    <n v="1068778"/>
    <x v="0"/>
  </r>
  <r>
    <x v="20"/>
    <x v="29"/>
    <n v="71"/>
    <n v="2128"/>
    <m/>
    <m/>
    <n v="1"/>
    <m/>
    <m/>
    <m/>
    <m/>
    <m/>
    <s v="C"/>
    <d v="2020-03-26T10:00:00"/>
    <s v="8b718f1b0e83974f2df3f4d58e19504275854026"/>
    <s v="2020-03-26T20:00:00Z"/>
    <m/>
    <n v="1"/>
    <n v="2199"/>
    <n v="2199"/>
    <n v="2199"/>
    <n v="30"/>
    <n v="0"/>
    <n v="1"/>
    <n v="180"/>
    <n v="18"/>
    <n v="198"/>
    <n v="1068778"/>
    <x v="0"/>
  </r>
  <r>
    <x v="21"/>
    <x v="29"/>
    <n v="108"/>
    <n v="2590"/>
    <m/>
    <m/>
    <n v="7"/>
    <m/>
    <m/>
    <m/>
    <m/>
    <m/>
    <s v="A"/>
    <d v="2020-03-27T10:00:00"/>
    <s v="dd6c46ddd24878dac57fdbfe1370e1ca2527ca60"/>
    <s v="2020-03-27T20:00:00Z"/>
    <m/>
    <n v="7"/>
    <n v="2698"/>
    <n v="2698"/>
    <n v="2698"/>
    <n v="30"/>
    <n v="0"/>
    <n v="6"/>
    <n v="462"/>
    <n v="37"/>
    <n v="499"/>
    <n v="1068778"/>
    <x v="0"/>
  </r>
  <r>
    <x v="22"/>
    <x v="29"/>
    <n v="129"/>
    <n v="3256"/>
    <m/>
    <m/>
    <n v="7"/>
    <m/>
    <m/>
    <m/>
    <m/>
    <m/>
    <s v="A"/>
    <d v="2020-03-28T12:30:00"/>
    <s v="a550cf68190ead3c7bc61cd1531b6ac153504f3a"/>
    <s v="2020-03-28T20:00:00Z"/>
    <n v="1"/>
    <n v="7"/>
    <n v="3385"/>
    <n v="3385"/>
    <n v="3385"/>
    <n v="30"/>
    <n v="1"/>
    <n v="0"/>
    <n v="666"/>
    <n v="21"/>
    <n v="687"/>
    <n v="1068778"/>
    <x v="0"/>
  </r>
  <r>
    <x v="23"/>
    <x v="29"/>
    <n v="154"/>
    <n v="4143"/>
    <m/>
    <m/>
    <n v="8"/>
    <m/>
    <m/>
    <m/>
    <m/>
    <m/>
    <s v="A"/>
    <d v="2020-03-29T10:00:00"/>
    <s v="2e61c6e39be677d15dedc9642f600646457bcec0"/>
    <s v="2020-03-29T20:00:00Z"/>
    <n v="1"/>
    <n v="8"/>
    <n v="4297"/>
    <n v="4297"/>
    <n v="4297"/>
    <n v="30"/>
    <n v="0"/>
    <n v="1"/>
    <n v="887"/>
    <n v="25"/>
    <n v="912"/>
    <n v="1068778"/>
    <x v="0"/>
  </r>
  <r>
    <x v="24"/>
    <x v="29"/>
    <n v="171"/>
    <n v="4143"/>
    <m/>
    <m/>
    <n v="10"/>
    <m/>
    <m/>
    <m/>
    <m/>
    <m/>
    <s v="A"/>
    <d v="2020-03-30T10:00:00"/>
    <s v="4e4e5ee3bbfdbaf870bf5239190a9bfabde24cdd"/>
    <s v="2020-03-30T20:00:00Z"/>
    <n v="4"/>
    <n v="10"/>
    <n v="4314"/>
    <n v="4314"/>
    <n v="4314"/>
    <n v="30"/>
    <n v="3"/>
    <n v="2"/>
    <n v="0"/>
    <n v="17"/>
    <n v="17"/>
    <n v="1068778"/>
    <x v="0"/>
  </r>
  <r>
    <x v="25"/>
    <x v="29"/>
    <n v="184"/>
    <n v="4234"/>
    <m/>
    <m/>
    <n v="14"/>
    <m/>
    <m/>
    <m/>
    <m/>
    <m/>
    <s v="A"/>
    <d v="2020-03-31T10:00:00"/>
    <s v="4bf6d316b2bf2c832493840a54056f6a11089623"/>
    <s v="2020-03-31T20:00:00Z"/>
    <n v="4"/>
    <n v="14"/>
    <n v="4418"/>
    <n v="4418"/>
    <n v="4418"/>
    <n v="30"/>
    <n v="0"/>
    <n v="4"/>
    <n v="91"/>
    <n v="13"/>
    <n v="104"/>
    <n v="1068778"/>
    <x v="0"/>
  </r>
  <r>
    <x v="26"/>
    <x v="29"/>
    <n v="208"/>
    <n v="4710"/>
    <m/>
    <m/>
    <n v="17"/>
    <m/>
    <m/>
    <m/>
    <m/>
    <m/>
    <s v="A"/>
    <d v="2020-04-01T10:00:00"/>
    <s v="12ce187899e98d0eb42158307b5267d3aaaf216f"/>
    <s v="2020-04-01T20:00:00Z"/>
    <n v="5"/>
    <n v="17"/>
    <n v="4918"/>
    <n v="4918"/>
    <n v="4918"/>
    <n v="30"/>
    <n v="1"/>
    <n v="3"/>
    <n v="476"/>
    <n v="24"/>
    <n v="500"/>
    <n v="1068778"/>
    <x v="0"/>
  </r>
  <r>
    <x v="27"/>
    <x v="29"/>
    <n v="227"/>
    <n v="5093"/>
    <m/>
    <m/>
    <n v="20"/>
    <m/>
    <m/>
    <m/>
    <m/>
    <m/>
    <s v="A"/>
    <d v="2020-04-02T10:00:00"/>
    <s v="7310cab2ca40b5c5f4095ba313ef3e1d84afd3f9"/>
    <s v="2020-04-02T20:00:00Z"/>
    <n v="5"/>
    <n v="20"/>
    <n v="5320"/>
    <n v="5320"/>
    <n v="5320"/>
    <n v="30"/>
    <n v="0"/>
    <n v="3"/>
    <n v="383"/>
    <n v="19"/>
    <n v="402"/>
    <n v="1068778"/>
    <x v="0"/>
  </r>
  <r>
    <x v="28"/>
    <x v="29"/>
    <n v="243"/>
    <n v="5333"/>
    <m/>
    <m/>
    <n v="24"/>
    <m/>
    <m/>
    <m/>
    <m/>
    <m/>
    <s v="A"/>
    <d v="2020-04-03T10:00:00"/>
    <s v="b74aa36eedee733ed53a9a8a430d7cbc7b8c09be"/>
    <s v="2020-04-03T20:00:00Z"/>
    <n v="5"/>
    <n v="24"/>
    <n v="5576"/>
    <n v="5576"/>
    <n v="5576"/>
    <n v="30"/>
    <n v="0"/>
    <n v="4"/>
    <n v="240"/>
    <n v="16"/>
    <n v="256"/>
    <n v="1068778"/>
    <x v="0"/>
  </r>
  <r>
    <x v="29"/>
    <x v="29"/>
    <n v="265"/>
    <n v="5912"/>
    <m/>
    <m/>
    <n v="24"/>
    <m/>
    <m/>
    <m/>
    <m/>
    <m/>
    <s v="A"/>
    <d v="2020-04-04T10:00:00"/>
    <s v="044faefd306ec816c3d0436d152f916a19158566"/>
    <s v="2020-04-04T20:00:00Z"/>
    <n v="5"/>
    <n v="24"/>
    <n v="6177"/>
    <n v="6177"/>
    <n v="6177"/>
    <n v="30"/>
    <n v="0"/>
    <n v="0"/>
    <n v="579"/>
    <n v="22"/>
    <n v="601"/>
    <n v="1068778"/>
    <x v="0"/>
  </r>
  <r>
    <x v="30"/>
    <x v="29"/>
    <n v="286"/>
    <n v="6317"/>
    <m/>
    <m/>
    <n v="24"/>
    <m/>
    <m/>
    <m/>
    <m/>
    <m/>
    <s v="A"/>
    <d v="2020-04-05T10:00:00"/>
    <s v="d1137189523e5447c6854c3f17c2e2ba186237f7"/>
    <s v="2020-04-05T20:00:00Z"/>
    <n v="6"/>
    <n v="24"/>
    <n v="6603"/>
    <n v="6603"/>
    <n v="6603"/>
    <n v="30"/>
    <n v="1"/>
    <n v="0"/>
    <n v="405"/>
    <n v="21"/>
    <n v="426"/>
    <n v="1068778"/>
    <x v="0"/>
  </r>
  <r>
    <x v="31"/>
    <x v="29"/>
    <n v="299"/>
    <n v="6491"/>
    <m/>
    <m/>
    <n v="24"/>
    <m/>
    <m/>
    <m/>
    <m/>
    <m/>
    <s v="A"/>
    <d v="2020-04-06T10:00:00"/>
    <s v="b9f1650346438bfd21d9f2a18a904680c48dba15"/>
    <s v="2020-04-06T20:00:00Z"/>
    <n v="6"/>
    <n v="24"/>
    <n v="6790"/>
    <n v="6790"/>
    <n v="6790"/>
    <n v="30"/>
    <n v="0"/>
    <n v="0"/>
    <n v="174"/>
    <n v="13"/>
    <n v="187"/>
    <n v="1068778"/>
    <x v="0"/>
  </r>
  <r>
    <x v="32"/>
    <x v="29"/>
    <n v="319"/>
    <n v="6666"/>
    <m/>
    <m/>
    <n v="28"/>
    <m/>
    <m/>
    <m/>
    <m/>
    <m/>
    <s v="A"/>
    <d v="2020-04-07T13:28:00"/>
    <s v="9c9b06492b31cb45fad457d8ddc7286439a6d4e9"/>
    <s v="2020-04-07T20:00:00Z"/>
    <n v="6"/>
    <n v="28"/>
    <n v="6985"/>
    <n v="6985"/>
    <n v="6985"/>
    <n v="30"/>
    <n v="0"/>
    <n v="4"/>
    <n v="175"/>
    <n v="20"/>
    <n v="195"/>
    <n v="1068778"/>
    <x v="0"/>
  </r>
  <r>
    <x v="33"/>
    <x v="29"/>
    <n v="332"/>
    <n v="7066"/>
    <m/>
    <m/>
    <n v="31"/>
    <m/>
    <m/>
    <m/>
    <m/>
    <n v="135"/>
    <s v="A"/>
    <d v="2020-04-08T13:45:00"/>
    <s v="f3bbbf0831d3ed7999d4a39a2f646990a8ccad92"/>
    <s v="2020-04-08T20:00:00Z"/>
    <n v="6"/>
    <n v="31"/>
    <n v="7398"/>
    <n v="7398"/>
    <n v="7398"/>
    <n v="30"/>
    <n v="0"/>
    <n v="3"/>
    <n v="400"/>
    <n v="13"/>
    <n v="413"/>
    <n v="1068778"/>
    <x v="0"/>
  </r>
  <r>
    <x v="34"/>
    <x v="29"/>
    <n v="354"/>
    <n v="7506"/>
    <m/>
    <n v="13"/>
    <n v="36"/>
    <m/>
    <m/>
    <m/>
    <m/>
    <n v="157"/>
    <s v="A"/>
    <d v="2020-04-09T13:33:00"/>
    <s v="661e44b2b976907c3afe787400ae4881976c5a59"/>
    <s v="2020-04-09T20:00:00Z"/>
    <n v="6"/>
    <n v="36"/>
    <n v="7860"/>
    <n v="7860"/>
    <n v="7860"/>
    <n v="30"/>
    <n v="0"/>
    <n v="5"/>
    <n v="440"/>
    <n v="22"/>
    <n v="462"/>
    <n v="1068778"/>
    <x v="0"/>
  </r>
  <r>
    <x v="35"/>
    <x v="29"/>
    <n v="365"/>
    <n v="7932"/>
    <m/>
    <n v="29"/>
    <n v="41"/>
    <m/>
    <m/>
    <m/>
    <m/>
    <n v="165"/>
    <s v="A"/>
    <d v="2020-04-10T11:25:00"/>
    <s v="af7442f49c23e66b77e939b366412d35a2f9607d"/>
    <s v="2020-04-10T20:00:00Z"/>
    <n v="6"/>
    <n v="41"/>
    <n v="8297"/>
    <n v="8297"/>
    <n v="8297"/>
    <n v="30"/>
    <n v="0"/>
    <n v="5"/>
    <n v="426"/>
    <n v="11"/>
    <n v="437"/>
    <n v="1068778"/>
    <x v="0"/>
  </r>
  <r>
    <x v="36"/>
    <x v="29"/>
    <n v="377"/>
    <n v="8204"/>
    <m/>
    <n v="21"/>
    <n v="46"/>
    <m/>
    <m/>
    <m/>
    <m/>
    <n v="169"/>
    <s v="A"/>
    <d v="2020-04-10T00:00:00"/>
    <s v="b0963f72d5a9728307bac46c6fcc96713542f5fc"/>
    <s v="2020-04-11T20:00:00Z"/>
    <n v="6"/>
    <n v="46"/>
    <n v="8581"/>
    <n v="8581"/>
    <n v="8581"/>
    <n v="30"/>
    <n v="0"/>
    <n v="5"/>
    <n v="272"/>
    <n v="12"/>
    <n v="284"/>
    <n v="1068778"/>
    <x v="0"/>
  </r>
  <r>
    <x v="37"/>
    <x v="29"/>
    <n v="387"/>
    <n v="8526"/>
    <m/>
    <n v="22"/>
    <n v="47"/>
    <m/>
    <m/>
    <m/>
    <m/>
    <n v="169"/>
    <s v="A"/>
    <d v="2020-04-12T10:21:00"/>
    <s v="616ed98fe70349a54287bde379fc0998a50746eb"/>
    <s v="2020-04-12T20:00:00Z"/>
    <n v="6"/>
    <n v="47"/>
    <n v="8913"/>
    <n v="8913"/>
    <n v="8913"/>
    <n v="30"/>
    <n v="0"/>
    <n v="1"/>
    <n v="322"/>
    <n v="10"/>
    <n v="332"/>
    <n v="1068778"/>
    <x v="0"/>
  </r>
  <r>
    <x v="38"/>
    <x v="29"/>
    <n v="394"/>
    <n v="8704"/>
    <m/>
    <n v="21"/>
    <n v="47"/>
    <m/>
    <m/>
    <m/>
    <m/>
    <n v="171"/>
    <s v="A"/>
    <d v="2020-04-13T13:11:00"/>
    <s v="34039c422d2dc1eb358fe57e1864873168ca78cd"/>
    <s v="2020-04-13T20:00:00Z"/>
    <n v="7"/>
    <n v="47"/>
    <n v="9098"/>
    <n v="9098"/>
    <n v="9098"/>
    <n v="30"/>
    <n v="1"/>
    <n v="0"/>
    <n v="178"/>
    <n v="7"/>
    <n v="185"/>
    <n v="1068778"/>
    <x v="0"/>
  </r>
  <r>
    <x v="39"/>
    <x v="29"/>
    <n v="399"/>
    <n v="8835"/>
    <m/>
    <n v="24"/>
    <n v="50"/>
    <m/>
    <m/>
    <m/>
    <m/>
    <n v="197"/>
    <s v="A"/>
    <d v="2020-04-14T11:56:00"/>
    <s v="4a64cfcd9b352b05b6162d78c0149f3fde3b92a5"/>
    <s v="2020-04-14T20:00:00Z"/>
    <n v="7"/>
    <n v="50"/>
    <n v="9234"/>
    <n v="9234"/>
    <n v="9234"/>
    <n v="30"/>
    <n v="0"/>
    <n v="3"/>
    <n v="131"/>
    <n v="5"/>
    <n v="136"/>
    <n v="1068778"/>
    <x v="0"/>
  </r>
  <r>
    <x v="40"/>
    <x v="29"/>
    <n v="404"/>
    <n v="9179"/>
    <m/>
    <n v="21"/>
    <n v="51"/>
    <m/>
    <m/>
    <m/>
    <m/>
    <n v="209"/>
    <s v="A"/>
    <d v="2020-04-15T11:59:00"/>
    <s v="99b2e8ee53c98a1da05db3317bca007ed89aad70"/>
    <s v="2020-04-15T20:00:00Z"/>
    <n v="7"/>
    <n v="51"/>
    <n v="9583"/>
    <n v="9583"/>
    <n v="9583"/>
    <n v="30"/>
    <n v="0"/>
    <n v="1"/>
    <n v="344"/>
    <n v="5"/>
    <n v="349"/>
    <n v="1068778"/>
    <x v="0"/>
  </r>
  <r>
    <x v="41"/>
    <x v="29"/>
    <n v="415"/>
    <n v="9521"/>
    <m/>
    <n v="21"/>
    <n v="52"/>
    <m/>
    <m/>
    <m/>
    <m/>
    <n v="218"/>
    <s v="A"/>
    <d v="2020-04-16T11:44:00"/>
    <s v="f62755b7f1a1a019c9cf81fd443afb5d7e53ac1d"/>
    <s v="2020-04-16T20:00:00Z"/>
    <n v="7"/>
    <n v="52"/>
    <n v="9936"/>
    <n v="9936"/>
    <n v="9936"/>
    <n v="30"/>
    <n v="0"/>
    <n v="1"/>
    <n v="342"/>
    <n v="11"/>
    <n v="353"/>
    <n v="1068778"/>
    <x v="0"/>
  </r>
  <r>
    <x v="42"/>
    <x v="29"/>
    <n v="422"/>
    <n v="9822"/>
    <m/>
    <n v="21"/>
    <n v="54"/>
    <m/>
    <m/>
    <m/>
    <m/>
    <n v="233"/>
    <s v="A"/>
    <d v="2020-04-17T10:44:00"/>
    <s v="b6a8fbb8b8c81156279f7ecf1ff7d3f02b357e37"/>
    <s v="2020-04-17T20:00:00Z"/>
    <n v="8"/>
    <n v="54"/>
    <n v="10244"/>
    <n v="10244"/>
    <n v="10244"/>
    <n v="30"/>
    <n v="1"/>
    <n v="2"/>
    <n v="301"/>
    <n v="7"/>
    <n v="308"/>
    <n v="1068778"/>
    <x v="0"/>
  </r>
  <r>
    <x v="43"/>
    <x v="29"/>
    <n v="426"/>
    <n v="10143"/>
    <m/>
    <n v="17"/>
    <n v="55"/>
    <m/>
    <m/>
    <m/>
    <m/>
    <n v="234"/>
    <s v="A"/>
    <d v="2020-04-18T10:18:00"/>
    <s v="2b2e75cdfaef2abfdcd2138da803f3b5e5b13638"/>
    <s v="2020-04-18T20:00:00Z"/>
    <n v="10"/>
    <n v="55"/>
    <n v="10569"/>
    <n v="10569"/>
    <n v="10569"/>
    <n v="30"/>
    <n v="2"/>
    <n v="1"/>
    <n v="321"/>
    <n v="4"/>
    <n v="325"/>
    <n v="1068778"/>
    <x v="0"/>
  </r>
  <r>
    <x v="44"/>
    <x v="29"/>
    <n v="433"/>
    <n v="10465"/>
    <m/>
    <n v="18"/>
    <n v="55"/>
    <m/>
    <m/>
    <m/>
    <m/>
    <n v="243"/>
    <s v="A"/>
    <d v="2020-04-19T11:40:00"/>
    <s v="62cfb766c33dfcdaaa482f39585e261c63f9e730"/>
    <s v="2020-04-19T20:00:00Z"/>
    <n v="10"/>
    <n v="55"/>
    <n v="10898"/>
    <n v="10898"/>
    <n v="10898"/>
    <n v="30"/>
    <n v="0"/>
    <n v="0"/>
    <n v="322"/>
    <n v="7"/>
    <n v="329"/>
    <n v="1068778"/>
    <x v="0"/>
  </r>
  <r>
    <x v="45"/>
    <x v="29"/>
    <n v="433"/>
    <n v="10618"/>
    <m/>
    <n v="19"/>
    <n v="57"/>
    <m/>
    <m/>
    <m/>
    <m/>
    <n v="243"/>
    <s v="A"/>
    <d v="2020-04-20T11:00:00"/>
    <s v="f54d522c346625fb599af8de28975eac874c9f0a"/>
    <s v="2020-04-20T20:00:00Z"/>
    <n v="10"/>
    <n v="57"/>
    <n v="11051"/>
    <n v="11051"/>
    <n v="11051"/>
    <n v="30"/>
    <n v="0"/>
    <n v="2"/>
    <n v="153"/>
    <n v="0"/>
    <n v="153"/>
    <n v="1068778"/>
    <x v="0"/>
  </r>
  <r>
    <x v="46"/>
    <x v="29"/>
    <n v="437"/>
    <n v="10804"/>
    <m/>
    <n v="14"/>
    <n v="59"/>
    <m/>
    <m/>
    <m/>
    <m/>
    <n v="273"/>
    <s v="A"/>
    <d v="2020-04-21T11:56:00"/>
    <s v="1d54a1fedac1d2438b60f1798a16768f176c1404"/>
    <s v="2020-04-21T20:00:00Z"/>
    <n v="12"/>
    <n v="59"/>
    <n v="11241"/>
    <n v="11241"/>
    <n v="11241"/>
    <n v="30"/>
    <n v="2"/>
    <n v="2"/>
    <n v="186"/>
    <n v="4"/>
    <n v="190"/>
    <n v="1068778"/>
    <x v="0"/>
  </r>
  <r>
    <x v="47"/>
    <x v="29"/>
    <n v="439"/>
    <n v="11144"/>
    <m/>
    <n v="13"/>
    <n v="59"/>
    <m/>
    <m/>
    <m/>
    <m/>
    <n v="296"/>
    <s v="A"/>
    <d v="2020-04-22T00:00:00"/>
    <s v="10012d42402e7b692a7e006267c9b81eb06aa0e7"/>
    <s v="2020-04-22T20:00:00Z"/>
    <n v="14"/>
    <n v="59"/>
    <n v="11583"/>
    <n v="11583"/>
    <n v="11583"/>
    <n v="30"/>
    <n v="2"/>
    <n v="0"/>
    <n v="340"/>
    <n v="2"/>
    <n v="342"/>
    <n v="1068778"/>
    <x v="0"/>
  </r>
  <r>
    <x v="48"/>
    <x v="29"/>
    <n v="442"/>
    <n v="11433"/>
    <m/>
    <n v="13"/>
    <n v="59"/>
    <m/>
    <m/>
    <m/>
    <m/>
    <n v="306"/>
    <s v="A"/>
    <d v="2020-04-23T00:00:00"/>
    <s v="5704dfb8e374ed43db61d73db82e10b3f7ee833d"/>
    <s v="2020-04-23T20:00:00Z"/>
    <n v="14"/>
    <n v="59"/>
    <n v="11875"/>
    <n v="11875"/>
    <n v="11875"/>
    <n v="30"/>
    <n v="0"/>
    <n v="0"/>
    <n v="289"/>
    <n v="3"/>
    <n v="292"/>
    <n v="1068778"/>
    <x v="0"/>
  </r>
  <r>
    <x v="49"/>
    <x v="29"/>
    <n v="444"/>
    <n v="11683"/>
    <m/>
    <n v="12"/>
    <n v="59"/>
    <m/>
    <m/>
    <m/>
    <m/>
    <n v="325"/>
    <s v="A"/>
    <d v="2020-04-24T00:00:00"/>
    <s v="c749ab04061eb7b5477cf1c33811038e4146e99c"/>
    <s v="2020-04-24T20:00:00Z"/>
    <n v="14"/>
    <n v="59"/>
    <n v="12127"/>
    <n v="12127"/>
    <n v="12127"/>
    <n v="30"/>
    <n v="0"/>
    <n v="0"/>
    <n v="250"/>
    <n v="2"/>
    <n v="252"/>
    <n v="1068778"/>
    <x v="0"/>
  </r>
  <r>
    <x v="50"/>
    <x v="29"/>
    <n v="445"/>
    <n v="12052"/>
    <m/>
    <n v="11"/>
    <n v="61"/>
    <m/>
    <m/>
    <m/>
    <m/>
    <n v="339"/>
    <s v="C"/>
    <d v="2020-04-25T00:00:00"/>
    <s v="0cbc0b356c4f761431ce993232ed00c339efa9b4"/>
    <s v="2020-04-25T20:00:00Z"/>
    <n v="14"/>
    <n v="61"/>
    <n v="12497"/>
    <n v="12497"/>
    <n v="12497"/>
    <n v="30"/>
    <n v="0"/>
    <n v="2"/>
    <n v="369"/>
    <n v="1"/>
    <n v="370"/>
    <n v="1068778"/>
    <x v="0"/>
  </r>
  <r>
    <x v="51"/>
    <x v="29"/>
    <n v="448"/>
    <n v="12414"/>
    <m/>
    <n v="11"/>
    <n v="61"/>
    <m/>
    <m/>
    <m/>
    <m/>
    <n v="339"/>
    <s v="C"/>
    <d v="2020-04-26T00:00:00"/>
    <s v="4c3994f126d35404816d9846b4aa9a6a89a9a266"/>
    <s v="2020-04-26T20:00:00Z"/>
    <n v="14"/>
    <n v="61"/>
    <n v="12862"/>
    <n v="12862"/>
    <n v="12862"/>
    <n v="30"/>
    <n v="0"/>
    <n v="0"/>
    <n v="362"/>
    <n v="3"/>
    <n v="365"/>
    <n v="1068778"/>
    <x v="0"/>
  </r>
  <r>
    <x v="52"/>
    <x v="29"/>
    <n v="449"/>
    <n v="12584"/>
    <m/>
    <n v="11"/>
    <n v="61"/>
    <m/>
    <m/>
    <m/>
    <m/>
    <n v="352"/>
    <s v="C"/>
    <d v="2020-04-27T00:00:00"/>
    <s v="4a1f2762f9240a017c2311cabf8d4ac86b37e66c"/>
    <s v="2020-04-27T20:00:00Z"/>
    <n v="14"/>
    <n v="61"/>
    <n v="13033"/>
    <n v="13033"/>
    <n v="13033"/>
    <n v="30"/>
    <n v="0"/>
    <n v="0"/>
    <n v="170"/>
    <n v="1"/>
    <n v="171"/>
    <n v="1068778"/>
    <x v="0"/>
  </r>
  <r>
    <x v="53"/>
    <x v="29"/>
    <n v="451"/>
    <n v="12740"/>
    <m/>
    <n v="10"/>
    <n v="61"/>
    <m/>
    <m/>
    <m/>
    <m/>
    <n v="356"/>
    <s v="C"/>
    <d v="2020-04-28T00:00:00"/>
    <s v="86f2b476f4981c120142250e3b8cadd853fb2f94"/>
    <s v="2020-04-28T20:00:00Z"/>
    <n v="15"/>
    <n v="61"/>
    <n v="13191"/>
    <n v="13191"/>
    <n v="13191"/>
    <n v="30"/>
    <n v="1"/>
    <n v="0"/>
    <n v="156"/>
    <n v="2"/>
    <n v="158"/>
    <n v="1068778"/>
    <x v="0"/>
  </r>
  <r>
    <x v="54"/>
    <x v="29"/>
    <n v="451"/>
    <n v="13077"/>
    <m/>
    <n v="5"/>
    <n v="61"/>
    <m/>
    <m/>
    <m/>
    <m/>
    <n v="382"/>
    <s v="C"/>
    <d v="2020-04-29T00:00:00"/>
    <s v="84470951831936bbf425a1d1ddc2d2cfe3941cd4"/>
    <s v="2020-04-29T20:00:00Z"/>
    <n v="16"/>
    <n v="61"/>
    <n v="13528"/>
    <n v="13528"/>
    <n v="13528"/>
    <n v="30"/>
    <n v="1"/>
    <n v="0"/>
    <n v="337"/>
    <n v="0"/>
    <n v="337"/>
    <n v="1068778"/>
    <x v="0"/>
  </r>
  <r>
    <x v="55"/>
    <x v="29"/>
    <n v="453"/>
    <n v="13461"/>
    <m/>
    <n v="5"/>
    <n v="61"/>
    <m/>
    <m/>
    <m/>
    <m/>
    <n v="392"/>
    <s v="C"/>
    <d v="2020-04-30T00:00:00"/>
    <s v="313655b4240373e98870028e1cb49c2bf94cefcb"/>
    <s v="2020-04-30T20:00:00Z"/>
    <n v="16"/>
    <n v="61"/>
    <n v="13914"/>
    <n v="13914"/>
    <n v="13914"/>
    <n v="30"/>
    <n v="0"/>
    <n v="0"/>
    <n v="384"/>
    <n v="2"/>
    <n v="386"/>
    <n v="1068778"/>
    <x v="0"/>
  </r>
  <r>
    <x v="56"/>
    <x v="29"/>
    <n v="453"/>
    <n v="13750"/>
    <m/>
    <n v="5"/>
    <n v="61"/>
    <m/>
    <m/>
    <m/>
    <m/>
    <n v="397"/>
    <s v="C"/>
    <d v="2020-04-30T00:00:00"/>
    <s v="fada72b64ad3891eaac498b0b7021eee3b0e51fa"/>
    <s v="2020-05-01T20:00:00Z"/>
    <n v="16"/>
    <n v="61"/>
    <n v="14203"/>
    <n v="14203"/>
    <n v="14203"/>
    <n v="30"/>
    <n v="0"/>
    <n v="0"/>
    <n v="289"/>
    <n v="0"/>
    <n v="289"/>
    <n v="1068778"/>
    <x v="0"/>
  </r>
  <r>
    <x v="57"/>
    <x v="29"/>
    <n v="455"/>
    <n v="14180"/>
    <m/>
    <n v="5"/>
    <n v="61"/>
    <m/>
    <m/>
    <m/>
    <m/>
    <n v="404"/>
    <s v="C"/>
    <d v="2020-05-02T00:00:00"/>
    <s v="3d2879316075d363d82c90e7b93f8ef91fe26088"/>
    <s v="2020-05-02T20:00:00Z"/>
    <n v="16"/>
    <n v="61"/>
    <n v="14635"/>
    <n v="14635"/>
    <n v="14635"/>
    <n v="30"/>
    <n v="0"/>
    <n v="0"/>
    <n v="430"/>
    <n v="2"/>
    <n v="432"/>
    <n v="1068778"/>
    <x v="0"/>
  </r>
  <r>
    <x v="58"/>
    <x v="29"/>
    <n v="455"/>
    <n v="14552"/>
    <m/>
    <n v="5"/>
    <n v="61"/>
    <m/>
    <m/>
    <m/>
    <m/>
    <n v="404"/>
    <s v="C"/>
    <d v="2020-05-03T00:00:00"/>
    <s v="bc96f2c8b5d2da48705596282b459b2d63b6264f"/>
    <s v="2020-05-03T20:00:00Z"/>
    <n v="16"/>
    <n v="61"/>
    <n v="15007"/>
    <n v="15007"/>
    <n v="15007"/>
    <n v="30"/>
    <n v="0"/>
    <n v="0"/>
    <n v="372"/>
    <n v="0"/>
    <n v="372"/>
    <n v="1068778"/>
    <x v="0"/>
  </r>
  <r>
    <x v="59"/>
    <x v="29"/>
    <n v="457"/>
    <n v="14631"/>
    <m/>
    <n v="6"/>
    <n v="62"/>
    <m/>
    <m/>
    <m/>
    <m/>
    <n v="404"/>
    <s v="C"/>
    <d v="2020-05-04T00:00:00"/>
    <s v="92e9c803d236d3326eb1bced9f906b1885f4094f"/>
    <s v="2020-05-04T20:00:00Z"/>
    <n v="16"/>
    <n v="62"/>
    <n v="15088"/>
    <n v="15088"/>
    <n v="15088"/>
    <n v="30"/>
    <n v="0"/>
    <n v="1"/>
    <n v="79"/>
    <n v="2"/>
    <n v="81"/>
    <n v="1068778"/>
    <x v="0"/>
  </r>
  <r>
    <x v="60"/>
    <x v="29"/>
    <n v="456"/>
    <n v="14816"/>
    <m/>
    <n v="6"/>
    <n v="62"/>
    <m/>
    <m/>
    <m/>
    <m/>
    <n v="410"/>
    <s v="C"/>
    <d v="2020-05-05T00:00:00"/>
    <s v="f6410c7bdf2b59d94fe6cc88584d1b65a1a9b226"/>
    <s v="2020-05-05T20:00:00Z"/>
    <n v="16"/>
    <n v="62"/>
    <n v="15272"/>
    <n v="15272"/>
    <n v="15272"/>
    <n v="30"/>
    <n v="0"/>
    <n v="0"/>
    <n v="185"/>
    <n v="-1"/>
    <n v="184"/>
    <n v="1068778"/>
    <x v="0"/>
  </r>
  <r>
    <x v="61"/>
    <x v="29"/>
    <n v="456"/>
    <n v="19248"/>
    <m/>
    <n v="6"/>
    <n v="62"/>
    <m/>
    <m/>
    <m/>
    <m/>
    <n v="417"/>
    <s v="C"/>
    <d v="2020-05-06T00:00:00"/>
    <s v="40d67b45ae316f1e7a5aeaa3195f66937aace9ad"/>
    <s v="2020-05-06T20:00:00Z"/>
    <n v="16"/>
    <n v="62"/>
    <n v="19704"/>
    <n v="19704"/>
    <n v="19704"/>
    <n v="30"/>
    <n v="0"/>
    <n v="0"/>
    <n v="4432"/>
    <n v="0"/>
    <n v="4432"/>
    <n v="1068778"/>
    <x v="0"/>
  </r>
  <r>
    <x v="62"/>
    <x v="29"/>
    <n v="456"/>
    <n v="19791"/>
    <m/>
    <n v="6"/>
    <n v="62"/>
    <m/>
    <m/>
    <m/>
    <m/>
    <n v="417"/>
    <s v="C"/>
    <d v="2020-05-07T00:00:00"/>
    <s v="54d050cadd9864444637a853f909837d2c4fe04c"/>
    <s v="2020-05-07T20:00:00Z"/>
    <n v="16"/>
    <n v="62"/>
    <n v="20247"/>
    <n v="20247"/>
    <n v="20247"/>
    <n v="30"/>
    <n v="0"/>
    <n v="0"/>
    <n v="543"/>
    <n v="0"/>
    <n v="543"/>
    <n v="1068778"/>
    <x v="0"/>
  </r>
  <r>
    <x v="63"/>
    <x v="29"/>
    <n v="458"/>
    <n v="20487"/>
    <m/>
    <n v="6"/>
    <n v="62"/>
    <m/>
    <m/>
    <m/>
    <m/>
    <n v="420"/>
    <s v="C"/>
    <d v="2020-05-08T00:00:00"/>
    <s v="f9b1fb8909ff1e1e651d265138da62419eab8ba0"/>
    <s v="2020-05-08T20:00:00Z"/>
    <n v="16"/>
    <n v="62"/>
    <n v="20945"/>
    <n v="20945"/>
    <n v="20945"/>
    <n v="30"/>
    <n v="0"/>
    <n v="0"/>
    <n v="696"/>
    <n v="2"/>
    <n v="698"/>
    <n v="1068778"/>
    <x v="0"/>
  </r>
  <r>
    <x v="64"/>
    <x v="29"/>
    <n v="458"/>
    <n v="20871"/>
    <m/>
    <n v="4"/>
    <n v="62"/>
    <m/>
    <m/>
    <m/>
    <m/>
    <n v="422"/>
    <s v="C"/>
    <d v="2020-05-09T00:00:00"/>
    <s v="ac92d036b372c0d34819356dcf2a6610651bb95a"/>
    <s v="2020-05-09T20:00:00Z"/>
    <n v="16"/>
    <n v="62"/>
    <n v="21329"/>
    <n v="21329"/>
    <n v="21329"/>
    <n v="30"/>
    <n v="0"/>
    <n v="0"/>
    <n v="384"/>
    <n v="0"/>
    <n v="384"/>
    <n v="1068778"/>
    <x v="0"/>
  </r>
  <r>
    <x v="65"/>
    <x v="29"/>
    <n v="458"/>
    <n v="21246"/>
    <m/>
    <n v="4"/>
    <n v="62"/>
    <m/>
    <m/>
    <m/>
    <m/>
    <n v="422"/>
    <s v="C"/>
    <d v="2020-05-09T00:00:00"/>
    <s v="9382d786231437ead678156c85e50de4579d627b"/>
    <s v="2020-05-10T20:00:00Z"/>
    <n v="16"/>
    <n v="62"/>
    <n v="21704"/>
    <n v="21704"/>
    <n v="21704"/>
    <n v="30"/>
    <n v="0"/>
    <n v="0"/>
    <n v="375"/>
    <n v="0"/>
    <n v="375"/>
    <n v="1068778"/>
    <x v="0"/>
  </r>
  <r>
    <x v="66"/>
    <x v="29"/>
    <n v="459"/>
    <n v="22113"/>
    <m/>
    <n v="4"/>
    <n v="62"/>
    <m/>
    <m/>
    <m/>
    <m/>
    <n v="423"/>
    <s v="C"/>
    <d v="2020-05-10T00:00:00"/>
    <s v="8bbba487e4da82581b0cf57a838d1c0a9b85971f"/>
    <s v="2020-05-11T20:00:00Z"/>
    <n v="16"/>
    <n v="62"/>
    <n v="22572"/>
    <n v="22572"/>
    <n v="22572"/>
    <n v="30"/>
    <n v="0"/>
    <n v="0"/>
    <n v="867"/>
    <n v="1"/>
    <n v="868"/>
    <n v="1068778"/>
    <x v="0"/>
  </r>
  <r>
    <x v="67"/>
    <x v="29"/>
    <n v="461"/>
    <n v="22574"/>
    <m/>
    <n v="4"/>
    <n v="63"/>
    <m/>
    <m/>
    <m/>
    <m/>
    <n v="425"/>
    <s v="B"/>
    <d v="2020-05-12T00:00:00"/>
    <s v="2b3dc441154f5955223ec8be3d6b25315ae87038"/>
    <s v="2020-05-12T20:00:00Z"/>
    <n v="16"/>
    <n v="63"/>
    <n v="23035"/>
    <n v="23035"/>
    <n v="23035"/>
    <n v="30"/>
    <n v="0"/>
    <n v="1"/>
    <n v="461"/>
    <n v="2"/>
    <n v="463"/>
    <n v="1068778"/>
    <x v="0"/>
  </r>
  <r>
    <x v="68"/>
    <x v="29"/>
    <n v="462"/>
    <n v="23390"/>
    <m/>
    <n v="3"/>
    <n v="63"/>
    <m/>
    <m/>
    <m/>
    <m/>
    <n v="430"/>
    <s v="B"/>
    <d v="2020-05-13T00:00:00"/>
    <s v="361e8774d1eb2ee74016227b7b2c8e1aa970c248"/>
    <s v="2020-05-13T20:00:00Z"/>
    <n v="16"/>
    <n v="63"/>
    <n v="23852"/>
    <n v="23852"/>
    <n v="23852"/>
    <n v="30"/>
    <n v="0"/>
    <n v="0"/>
    <n v="816"/>
    <n v="1"/>
    <n v="817"/>
    <n v="1068778"/>
    <x v="0"/>
  </r>
  <r>
    <x v="69"/>
    <x v="29"/>
    <n v="462"/>
    <n v="24087"/>
    <m/>
    <n v="3"/>
    <n v="63"/>
    <m/>
    <m/>
    <m/>
    <m/>
    <n v="431"/>
    <s v="B"/>
    <d v="2020-05-14T00:00:00"/>
    <s v="cd4417db3e0c03025a90d79157fa5ca3dcea6372"/>
    <s v="2020-05-14T20:00:00Z"/>
    <n v="16"/>
    <n v="63"/>
    <n v="24549"/>
    <n v="24549"/>
    <n v="24549"/>
    <n v="30"/>
    <n v="0"/>
    <n v="0"/>
    <n v="697"/>
    <n v="0"/>
    <n v="697"/>
    <n v="1068778"/>
    <x v="0"/>
  </r>
  <r>
    <x v="70"/>
    <x v="29"/>
    <n v="466"/>
    <n v="24952"/>
    <m/>
    <n v="3"/>
    <n v="63"/>
    <m/>
    <m/>
    <m/>
    <m/>
    <n v="431"/>
    <s v="B"/>
    <d v="2020-05-15T00:00:00"/>
    <s v="ae1e5f8325427cd9c49130a4ad24cc3cd7345317"/>
    <s v="2020-05-15T20:00:00Z"/>
    <n v="16"/>
    <n v="63"/>
    <n v="25418"/>
    <n v="25418"/>
    <n v="25418"/>
    <n v="30"/>
    <n v="0"/>
    <n v="0"/>
    <n v="865"/>
    <n v="4"/>
    <n v="869"/>
    <n v="1068778"/>
    <x v="0"/>
  </r>
  <r>
    <x v="71"/>
    <x v="29"/>
    <n v="468"/>
    <n v="25623"/>
    <m/>
    <n v="3"/>
    <n v="63"/>
    <m/>
    <m/>
    <m/>
    <m/>
    <n v="431"/>
    <s v="B"/>
    <d v="2020-05-16T00:00:00"/>
    <s v="be317bee944f675389cdf640bba65cac8f659b97"/>
    <s v="2020-05-16T20:00:00Z"/>
    <n v="16"/>
    <n v="63"/>
    <n v="26091"/>
    <n v="26091"/>
    <n v="26091"/>
    <n v="30"/>
    <n v="0"/>
    <n v="0"/>
    <n v="671"/>
    <n v="2"/>
    <n v="673"/>
    <n v="1068778"/>
    <x v="0"/>
  </r>
  <r>
    <x v="72"/>
    <x v="29"/>
    <n v="468"/>
    <n v="26417"/>
    <m/>
    <n v="3"/>
    <n v="63"/>
    <m/>
    <m/>
    <m/>
    <m/>
    <n v="431"/>
    <s v="B"/>
    <d v="2020-05-17T00:00:00"/>
    <s v="ff771f7abaa79ff6458360c6f8af771dc6607f05"/>
    <s v="2020-05-17T20:00:00Z"/>
    <n v="16"/>
    <n v="63"/>
    <n v="26885"/>
    <n v="26885"/>
    <n v="26885"/>
    <n v="30"/>
    <n v="0"/>
    <n v="0"/>
    <n v="794"/>
    <n v="0"/>
    <n v="794"/>
    <n v="1068778"/>
    <x v="0"/>
  </r>
  <r>
    <x v="73"/>
    <x v="29"/>
    <n v="470"/>
    <n v="27697"/>
    <m/>
    <n v="4"/>
    <n v="64"/>
    <m/>
    <m/>
    <m/>
    <m/>
    <n v="434"/>
    <s v="B"/>
    <d v="2020-05-18T00:00:00"/>
    <s v="aedd55fbadfbe3d1e8ff4dad5c7a9dfc3124d940"/>
    <s v="2020-05-18T20:00:00Z"/>
    <n v="16"/>
    <n v="64"/>
    <n v="28167"/>
    <n v="28167"/>
    <n v="28167"/>
    <n v="30"/>
    <n v="0"/>
    <n v="1"/>
    <n v="1280"/>
    <n v="2"/>
    <n v="1282"/>
    <n v="1068778"/>
    <x v="0"/>
  </r>
  <r>
    <x v="74"/>
    <x v="29"/>
    <n v="471"/>
    <n v="28479"/>
    <m/>
    <n v="5"/>
    <n v="65"/>
    <m/>
    <m/>
    <m/>
    <m/>
    <n v="437"/>
    <s v="B"/>
    <d v="2020-05-19T00:00:00"/>
    <s v="594a65cefc3118f5aaa66b60198a8c32892e5e5a"/>
    <s v="2020-05-19T20:00:00Z"/>
    <n v="16"/>
    <n v="65"/>
    <n v="28950"/>
    <n v="28950"/>
    <n v="28950"/>
    <n v="30"/>
    <n v="0"/>
    <n v="1"/>
    <n v="782"/>
    <n v="1"/>
    <n v="783"/>
    <n v="1068778"/>
    <x v="0"/>
  </r>
  <r>
    <x v="75"/>
    <x v="29"/>
    <n v="478"/>
    <n v="29248"/>
    <m/>
    <n v="3"/>
    <n v="65"/>
    <m/>
    <m/>
    <m/>
    <m/>
    <n v="440"/>
    <s v="C"/>
    <d v="2020-05-20T00:00:00"/>
    <s v="2f3881f0a568e83a0c15c272c4bc075eeda1211f"/>
    <s v="2020-05-20T20:00:00Z"/>
    <n v="16"/>
    <n v="65"/>
    <n v="29726"/>
    <n v="29726"/>
    <n v="29726"/>
    <n v="30"/>
    <n v="0"/>
    <n v="0"/>
    <n v="769"/>
    <n v="7"/>
    <n v="776"/>
    <n v="1068778"/>
    <x v="0"/>
  </r>
  <r>
    <x v="76"/>
    <x v="29"/>
    <n v="479"/>
    <n v="30045"/>
    <m/>
    <n v="3"/>
    <n v="65"/>
    <m/>
    <m/>
    <m/>
    <m/>
    <n v="440"/>
    <s v="C"/>
    <d v="2020-05-21T00:00:00"/>
    <s v="fcfcb1304d4d1f7b07b37b6c3693f1ceba3ac1e9"/>
    <s v="2020-05-21T20:00:00Z"/>
    <n v="16"/>
    <n v="65"/>
    <n v="30524"/>
    <n v="30524"/>
    <n v="30524"/>
    <n v="30"/>
    <n v="0"/>
    <n v="0"/>
    <n v="797"/>
    <n v="1"/>
    <n v="798"/>
    <n v="1068778"/>
    <x v="0"/>
  </r>
  <r>
    <x v="77"/>
    <x v="29"/>
    <n v="479"/>
    <n v="31378"/>
    <m/>
    <n v="3"/>
    <n v="65"/>
    <m/>
    <m/>
    <m/>
    <m/>
    <n v="441"/>
    <s v="C"/>
    <d v="2020-05-22T12:05:00"/>
    <s v="b41a4537a10f197ec81175fe9571c61fd0b9845d"/>
    <s v="2020-05-22T20:00:00Z"/>
    <n v="16"/>
    <n v="65"/>
    <n v="31857"/>
    <n v="31857"/>
    <n v="31857"/>
    <n v="30"/>
    <n v="0"/>
    <n v="0"/>
    <n v="1333"/>
    <n v="0"/>
    <n v="1333"/>
    <n v="1068778"/>
    <x v="0"/>
  </r>
  <r>
    <x v="78"/>
    <x v="29"/>
    <n v="479"/>
    <n v="32173"/>
    <m/>
    <n v="3"/>
    <n v="65"/>
    <m/>
    <m/>
    <m/>
    <m/>
    <n v="441"/>
    <s v="C"/>
    <d v="2020-05-23T00:00:00"/>
    <s v="7f0f5f57cd383c3604e88ed71822b59ed35152f9"/>
    <s v="2020-05-23T20:00:00Z"/>
    <n v="16"/>
    <n v="65"/>
    <n v="32652"/>
    <n v="32652"/>
    <n v="32652"/>
    <n v="30"/>
    <n v="0"/>
    <n v="0"/>
    <n v="795"/>
    <n v="0"/>
    <n v="795"/>
    <n v="1068778"/>
    <x v="0"/>
  </r>
  <r>
    <x v="79"/>
    <x v="29"/>
    <n v="479"/>
    <n v="32902"/>
    <m/>
    <n v="3"/>
    <n v="65"/>
    <m/>
    <m/>
    <m/>
    <m/>
    <n v="441"/>
    <s v="C"/>
    <d v="2020-05-24T11:58:00"/>
    <s v="316d0f751c9a728314a9746cf9d33a9c47161838"/>
    <s v="2020-05-24T20:00:00Z"/>
    <n v="16"/>
    <n v="65"/>
    <n v="33381"/>
    <n v="33381"/>
    <n v="33381"/>
    <n v="30"/>
    <n v="0"/>
    <n v="0"/>
    <n v="729"/>
    <n v="0"/>
    <n v="729"/>
    <n v="1068778"/>
    <x v="0"/>
  </r>
  <r>
    <x v="80"/>
    <x v="30"/>
    <n v="1"/>
    <m/>
    <m/>
    <m/>
    <m/>
    <m/>
    <m/>
    <m/>
    <m/>
    <m/>
    <m/>
    <m/>
    <s v="d8fbccf4201c099f09e0f4eb0dc3ac8efc3960d0"/>
    <s v="2020-03-04T21:00:00Z"/>
    <m/>
    <m/>
    <n v="1"/>
    <n v="1"/>
    <n v="1"/>
    <n v="37"/>
    <m/>
    <m/>
    <m/>
    <m/>
    <m/>
    <n v="10488084"/>
    <x v="1"/>
  </r>
  <r>
    <x v="81"/>
    <x v="30"/>
    <n v="1"/>
    <m/>
    <m/>
    <m/>
    <m/>
    <m/>
    <m/>
    <m/>
    <m/>
    <m/>
    <m/>
    <m/>
    <s v="617c543b5123f7c3799ae001f61986ced141caa0"/>
    <s v="2020-03-05T21:00:00Z"/>
    <m/>
    <m/>
    <n v="1"/>
    <n v="1"/>
    <n v="1"/>
    <n v="37"/>
    <n v="0"/>
    <n v="0"/>
    <n v="0"/>
    <n v="0"/>
    <n v="0"/>
    <n v="10488084"/>
    <x v="1"/>
  </r>
  <r>
    <x v="0"/>
    <x v="30"/>
    <n v="2"/>
    <m/>
    <m/>
    <m/>
    <m/>
    <m/>
    <m/>
    <m/>
    <m/>
    <m/>
    <m/>
    <m/>
    <s v="76b370143afbf8a55b52fba203cb806bd7ea5abf"/>
    <s v="2020-03-06T21:00:00Z"/>
    <m/>
    <m/>
    <n v="2"/>
    <n v="2"/>
    <n v="2"/>
    <n v="37"/>
    <n v="0"/>
    <n v="0"/>
    <n v="0"/>
    <n v="1"/>
    <n v="1"/>
    <n v="10488084"/>
    <x v="1"/>
  </r>
  <r>
    <x v="1"/>
    <x v="30"/>
    <n v="2"/>
    <m/>
    <m/>
    <m/>
    <m/>
    <m/>
    <m/>
    <m/>
    <m/>
    <m/>
    <m/>
    <m/>
    <s v="93461a3ca9a1af26be01f4545b04ae1bccacd4e4"/>
    <s v="2020-03-07T21:00:00Z"/>
    <m/>
    <m/>
    <n v="2"/>
    <n v="2"/>
    <n v="2"/>
    <n v="37"/>
    <n v="0"/>
    <n v="0"/>
    <n v="0"/>
    <n v="0"/>
    <n v="0"/>
    <n v="10488084"/>
    <x v="1"/>
  </r>
  <r>
    <x v="2"/>
    <x v="30"/>
    <n v="2"/>
    <m/>
    <m/>
    <m/>
    <m/>
    <m/>
    <m/>
    <m/>
    <m/>
    <m/>
    <m/>
    <m/>
    <s v="c56e8a8ce34107a07d0f172c1aef704fc63fd2d6"/>
    <s v="2020-03-08T20:00:00Z"/>
    <m/>
    <m/>
    <n v="2"/>
    <n v="2"/>
    <n v="2"/>
    <n v="37"/>
    <n v="0"/>
    <n v="0"/>
    <n v="0"/>
    <n v="0"/>
    <n v="0"/>
    <n v="10488084"/>
    <x v="1"/>
  </r>
  <r>
    <x v="3"/>
    <x v="30"/>
    <n v="2"/>
    <m/>
    <m/>
    <m/>
    <m/>
    <m/>
    <m/>
    <m/>
    <m/>
    <m/>
    <m/>
    <m/>
    <s v="c831a500b66fc8689c46677043ebb3622e40223f"/>
    <s v="2020-03-09T20:00:00Z"/>
    <m/>
    <m/>
    <n v="2"/>
    <n v="2"/>
    <n v="2"/>
    <n v="37"/>
    <n v="0"/>
    <n v="0"/>
    <n v="0"/>
    <n v="0"/>
    <n v="0"/>
    <n v="10488084"/>
    <x v="1"/>
  </r>
  <r>
    <x v="4"/>
    <x v="30"/>
    <n v="7"/>
    <m/>
    <m/>
    <m/>
    <m/>
    <m/>
    <m/>
    <m/>
    <m/>
    <m/>
    <m/>
    <m/>
    <s v="a10b191f176149f5664cd01e625714253ac9b5c3"/>
    <s v="2020-03-10T20:00:00Z"/>
    <m/>
    <m/>
    <n v="7"/>
    <n v="7"/>
    <n v="7"/>
    <n v="37"/>
    <n v="0"/>
    <n v="0"/>
    <n v="0"/>
    <n v="5"/>
    <n v="5"/>
    <n v="10488084"/>
    <x v="1"/>
  </r>
  <r>
    <x v="5"/>
    <x v="30"/>
    <n v="7"/>
    <m/>
    <m/>
    <m/>
    <m/>
    <m/>
    <m/>
    <m/>
    <m/>
    <m/>
    <m/>
    <m/>
    <s v="68d7887db18fba2c67fbbb0a443ec50045ef70f5"/>
    <s v="2020-03-11T20:00:00Z"/>
    <m/>
    <m/>
    <n v="7"/>
    <n v="7"/>
    <n v="7"/>
    <n v="37"/>
    <n v="0"/>
    <n v="0"/>
    <n v="0"/>
    <n v="0"/>
    <n v="0"/>
    <n v="10488084"/>
    <x v="1"/>
  </r>
  <r>
    <x v="6"/>
    <x v="30"/>
    <n v="12"/>
    <n v="60"/>
    <m/>
    <m/>
    <m/>
    <m/>
    <m/>
    <m/>
    <m/>
    <m/>
    <m/>
    <d v="2020-03-12T08:00:00"/>
    <s v="671f3237bbfd84baf2ccbc2a8589c19fd1efe294"/>
    <s v="2020-03-12T20:00:00Z"/>
    <m/>
    <m/>
    <n v="72"/>
    <n v="72"/>
    <n v="72"/>
    <n v="37"/>
    <n v="0"/>
    <n v="0"/>
    <n v="60"/>
    <n v="5"/>
    <n v="65"/>
    <n v="10488084"/>
    <x v="1"/>
  </r>
  <r>
    <x v="7"/>
    <x v="30"/>
    <n v="15"/>
    <n v="86"/>
    <m/>
    <m/>
    <m/>
    <m/>
    <m/>
    <m/>
    <m/>
    <m/>
    <m/>
    <d v="2020-03-13T08:45:00"/>
    <s v="61c5c0fdfb45101cb74df222e40d734d2e24b9ef"/>
    <s v="2020-03-13T20:00:00Z"/>
    <m/>
    <m/>
    <n v="101"/>
    <n v="101"/>
    <n v="101"/>
    <n v="37"/>
    <n v="0"/>
    <n v="0"/>
    <n v="26"/>
    <n v="3"/>
    <n v="29"/>
    <n v="10488084"/>
    <x v="1"/>
  </r>
  <r>
    <x v="8"/>
    <x v="30"/>
    <n v="23"/>
    <n v="137"/>
    <m/>
    <m/>
    <m/>
    <m/>
    <m/>
    <m/>
    <m/>
    <m/>
    <m/>
    <d v="2020-03-14T12:00:00"/>
    <s v="fd97b3510add467eb3cac0cc2233a02a97e9c90e"/>
    <s v="2020-03-14T20:00:00Z"/>
    <m/>
    <m/>
    <n v="160"/>
    <n v="160"/>
    <n v="160"/>
    <n v="37"/>
    <n v="0"/>
    <n v="0"/>
    <n v="51"/>
    <n v="8"/>
    <n v="59"/>
    <n v="10488084"/>
    <x v="1"/>
  </r>
  <r>
    <x v="9"/>
    <x v="30"/>
    <n v="32"/>
    <n v="227"/>
    <n v="151"/>
    <m/>
    <m/>
    <m/>
    <m/>
    <m/>
    <m/>
    <m/>
    <m/>
    <d v="2020-03-15T10:30:00"/>
    <s v="38eec98c6bc9fc90d3227b95cd73edcf08916754"/>
    <s v="2020-03-15T20:00:00Z"/>
    <m/>
    <m/>
    <n v="410"/>
    <n v="259"/>
    <n v="259"/>
    <n v="37"/>
    <n v="0"/>
    <n v="0"/>
    <n v="90"/>
    <n v="9"/>
    <n v="99"/>
    <n v="10488084"/>
    <x v="1"/>
  </r>
  <r>
    <x v="10"/>
    <x v="30"/>
    <n v="33"/>
    <n v="296"/>
    <n v="151"/>
    <m/>
    <m/>
    <m/>
    <m/>
    <m/>
    <m/>
    <m/>
    <m/>
    <d v="2020-03-16T15:33:00"/>
    <s v="a157dd7bf48595b12550e838fcefdbc5c42f0795"/>
    <s v="2020-03-16T20:00:00Z"/>
    <n v="0"/>
    <m/>
    <n v="480"/>
    <n v="329"/>
    <n v="329"/>
    <n v="37"/>
    <n v="0"/>
    <n v="0"/>
    <n v="69"/>
    <n v="1"/>
    <n v="70"/>
    <n v="10488084"/>
    <x v="1"/>
  </r>
  <r>
    <x v="11"/>
    <x v="30"/>
    <n v="40"/>
    <n v="474"/>
    <m/>
    <m/>
    <m/>
    <m/>
    <m/>
    <m/>
    <m/>
    <m/>
    <m/>
    <d v="2020-03-17T08:51:00"/>
    <s v="4e236bc3725cc06617c1c4d02dad63e966d10077"/>
    <s v="2020-03-17T20:00:00Z"/>
    <n v="0"/>
    <m/>
    <n v="514"/>
    <n v="514"/>
    <n v="514"/>
    <n v="37"/>
    <n v="0"/>
    <n v="0"/>
    <n v="178"/>
    <n v="7"/>
    <n v="185"/>
    <n v="10488084"/>
    <x v="1"/>
  </r>
  <r>
    <x v="12"/>
    <x v="30"/>
    <n v="63"/>
    <n v="1787"/>
    <m/>
    <m/>
    <m/>
    <m/>
    <m/>
    <m/>
    <m/>
    <m/>
    <m/>
    <d v="2020-03-18T10:44:00"/>
    <s v="4b4543bbf95134b857abb09a4569ff3c3c65865a"/>
    <s v="2020-03-18T20:00:00Z"/>
    <n v="0"/>
    <m/>
    <n v="1850"/>
    <n v="1850"/>
    <n v="1850"/>
    <n v="37"/>
    <n v="0"/>
    <n v="0"/>
    <n v="1313"/>
    <n v="23"/>
    <n v="1336"/>
    <n v="10488084"/>
    <x v="1"/>
  </r>
  <r>
    <x v="13"/>
    <x v="30"/>
    <n v="97"/>
    <n v="2408"/>
    <m/>
    <m/>
    <m/>
    <m/>
    <m/>
    <m/>
    <m/>
    <m/>
    <m/>
    <d v="2020-03-19T09:45:00"/>
    <s v="587e174f2a9998836dac650b58e7c84be17e3874"/>
    <s v="2020-03-19T20:00:00Z"/>
    <n v="0"/>
    <m/>
    <n v="2505"/>
    <n v="2505"/>
    <n v="2505"/>
    <n v="37"/>
    <n v="0"/>
    <n v="0"/>
    <n v="621"/>
    <n v="34"/>
    <n v="655"/>
    <n v="10488084"/>
    <x v="1"/>
  </r>
  <r>
    <x v="14"/>
    <x v="30"/>
    <n v="137"/>
    <n v="3096"/>
    <m/>
    <m/>
    <m/>
    <m/>
    <m/>
    <m/>
    <m/>
    <m/>
    <m/>
    <d v="2020-03-20T09:35:00"/>
    <s v="cffc82dad7fa0202dbd118dcf48d7e729062e902"/>
    <s v="2020-03-20T20:00:00Z"/>
    <n v="0"/>
    <m/>
    <n v="3233"/>
    <n v="3233"/>
    <n v="3233"/>
    <n v="37"/>
    <n v="0"/>
    <n v="0"/>
    <n v="688"/>
    <n v="40"/>
    <n v="728"/>
    <n v="10488084"/>
    <x v="1"/>
  </r>
  <r>
    <x v="15"/>
    <x v="30"/>
    <n v="184"/>
    <n v="5092"/>
    <m/>
    <m/>
    <m/>
    <m/>
    <m/>
    <m/>
    <m/>
    <m/>
    <m/>
    <d v="2020-03-21T10:30:00"/>
    <s v="625afde07e4d5c4c50cec7f266a4d2b6cb3b6aa6"/>
    <s v="2020-03-21T20:00:00Z"/>
    <n v="0"/>
    <m/>
    <n v="5276"/>
    <n v="5276"/>
    <n v="5276"/>
    <n v="37"/>
    <n v="0"/>
    <n v="0"/>
    <n v="1996"/>
    <n v="47"/>
    <n v="2043"/>
    <n v="10488084"/>
    <x v="1"/>
  </r>
  <r>
    <x v="16"/>
    <x v="30"/>
    <n v="255"/>
    <n v="6183"/>
    <m/>
    <m/>
    <m/>
    <m/>
    <m/>
    <m/>
    <m/>
    <m/>
    <m/>
    <d v="2020-03-22T10:16:00"/>
    <s v="c90f96825071c0c2910d2430136dbccd1816c6f4"/>
    <s v="2020-03-22T20:00:00Z"/>
    <n v="0"/>
    <m/>
    <n v="6438"/>
    <n v="6438"/>
    <n v="6438"/>
    <n v="37"/>
    <n v="0"/>
    <n v="0"/>
    <n v="1091"/>
    <n v="71"/>
    <n v="1162"/>
    <n v="10488084"/>
    <x v="1"/>
  </r>
  <r>
    <x v="17"/>
    <x v="30"/>
    <n v="297"/>
    <n v="8141"/>
    <m/>
    <m/>
    <m/>
    <m/>
    <m/>
    <m/>
    <m/>
    <m/>
    <s v="A"/>
    <d v="2020-03-23T15:00:00"/>
    <s v="40dccdf2e6bc35cbc482daa7d74d10cb91213b35"/>
    <s v="2020-03-23T20:00:00Z"/>
    <n v="0"/>
    <m/>
    <n v="8438"/>
    <n v="8438"/>
    <n v="8438"/>
    <n v="37"/>
    <n v="0"/>
    <n v="0"/>
    <n v="1958"/>
    <n v="42"/>
    <n v="2000"/>
    <n v="10488084"/>
    <x v="1"/>
  </r>
  <r>
    <x v="18"/>
    <x v="30"/>
    <n v="398"/>
    <n v="8141"/>
    <m/>
    <m/>
    <m/>
    <m/>
    <m/>
    <m/>
    <m/>
    <m/>
    <s v="A"/>
    <d v="2020-03-24T09:45:00"/>
    <s v="151a641a4502a9bff0afadad12d201ba20194222"/>
    <s v="2020-03-24T20:00:00Z"/>
    <n v="0"/>
    <m/>
    <n v="8539"/>
    <n v="8539"/>
    <n v="8539"/>
    <n v="37"/>
    <n v="0"/>
    <n v="0"/>
    <n v="0"/>
    <n v="101"/>
    <n v="101"/>
    <n v="10488084"/>
    <x v="1"/>
  </r>
  <r>
    <x v="19"/>
    <x v="30"/>
    <n v="504"/>
    <n v="9985"/>
    <m/>
    <n v="29"/>
    <m/>
    <m/>
    <m/>
    <m/>
    <m/>
    <m/>
    <s v="A"/>
    <d v="2020-03-25T16:30:00"/>
    <s v="3177426b21c214c8a3f1902738013e2ad3022ad9"/>
    <s v="2020-03-25T20:00:00Z"/>
    <n v="1"/>
    <m/>
    <n v="10489"/>
    <n v="10489"/>
    <n v="10489"/>
    <n v="37"/>
    <n v="1"/>
    <n v="0"/>
    <n v="1844"/>
    <n v="106"/>
    <n v="1950"/>
    <n v="10488084"/>
    <x v="1"/>
  </r>
  <r>
    <x v="20"/>
    <x v="30"/>
    <n v="636"/>
    <n v="12274"/>
    <m/>
    <n v="29"/>
    <m/>
    <m/>
    <m/>
    <m/>
    <m/>
    <m/>
    <s v="A"/>
    <d v="2020-03-26T12:36:00"/>
    <s v="54c14b8a4b8682a4e195b22c49876da5d2cedf3b"/>
    <s v="2020-03-26T20:00:00Z"/>
    <n v="2"/>
    <m/>
    <n v="12910"/>
    <n v="12910"/>
    <n v="12910"/>
    <n v="37"/>
    <n v="1"/>
    <n v="0"/>
    <n v="2289"/>
    <n v="132"/>
    <n v="2421"/>
    <n v="10488084"/>
    <x v="1"/>
  </r>
  <r>
    <x v="21"/>
    <x v="30"/>
    <n v="763"/>
    <n v="14373"/>
    <m/>
    <n v="77"/>
    <m/>
    <m/>
    <m/>
    <m/>
    <m/>
    <m/>
    <s v="A"/>
    <d v="2020-03-27T11:40:00"/>
    <s v="48bb94361fd0567d187af19d12522fb895e78ca8"/>
    <s v="2020-03-27T20:00:00Z"/>
    <n v="3"/>
    <m/>
    <n v="15136"/>
    <n v="15136"/>
    <n v="15136"/>
    <n v="37"/>
    <n v="1"/>
    <n v="0"/>
    <n v="2099"/>
    <n v="127"/>
    <n v="2226"/>
    <n v="10488084"/>
    <x v="1"/>
  </r>
  <r>
    <x v="22"/>
    <x v="30"/>
    <n v="935"/>
    <n v="16592"/>
    <m/>
    <n v="87"/>
    <m/>
    <m/>
    <m/>
    <m/>
    <m/>
    <m/>
    <s v="A"/>
    <d v="2020-03-28T10:55:00"/>
    <s v="1c756c6fe9bc72219d425a091fe36b19e1989dd2"/>
    <s v="2020-03-28T20:00:00Z"/>
    <n v="4"/>
    <m/>
    <n v="17527"/>
    <n v="17527"/>
    <n v="17527"/>
    <n v="37"/>
    <n v="1"/>
    <n v="0"/>
    <n v="2219"/>
    <n v="172"/>
    <n v="2391"/>
    <n v="10488084"/>
    <x v="1"/>
  </r>
  <r>
    <x v="23"/>
    <x v="30"/>
    <n v="1040"/>
    <n v="17905"/>
    <m/>
    <n v="91"/>
    <m/>
    <m/>
    <m/>
    <m/>
    <m/>
    <m/>
    <s v="A"/>
    <d v="2020-03-29T10:35:00"/>
    <s v="2575ab34fa9d1bb24a7cd56cd2b2cec2cd79b613"/>
    <s v="2020-03-29T20:00:00Z"/>
    <n v="4"/>
    <m/>
    <n v="18945"/>
    <n v="18945"/>
    <n v="18945"/>
    <n v="37"/>
    <n v="0"/>
    <n v="0"/>
    <n v="1313"/>
    <n v="105"/>
    <n v="1418"/>
    <n v="10488084"/>
    <x v="1"/>
  </r>
  <r>
    <x v="24"/>
    <x v="30"/>
    <n v="1307"/>
    <n v="19557"/>
    <m/>
    <n v="137"/>
    <m/>
    <m/>
    <m/>
    <m/>
    <m/>
    <m/>
    <s v="A"/>
    <d v="2020-03-30T11:00:00"/>
    <s v="d18f7d1fd85e2fa6a7f41ff59952b0710dad0b38"/>
    <s v="2020-03-30T20:00:00Z"/>
    <n v="6"/>
    <m/>
    <n v="20864"/>
    <n v="20864"/>
    <n v="20864"/>
    <n v="37"/>
    <n v="2"/>
    <n v="0"/>
    <n v="1652"/>
    <n v="267"/>
    <n v="1919"/>
    <n v="10488084"/>
    <x v="1"/>
  </r>
  <r>
    <x v="25"/>
    <x v="30"/>
    <n v="1498"/>
    <n v="21608"/>
    <m/>
    <n v="157"/>
    <m/>
    <m/>
    <m/>
    <m/>
    <m/>
    <m/>
    <s v="A"/>
    <d v="2020-03-31T09:05:00"/>
    <s v="db4ca42edb018a371ec5592b6fa1496568098b74"/>
    <s v="2020-03-31T20:00:00Z"/>
    <n v="8"/>
    <m/>
    <n v="23106"/>
    <n v="23106"/>
    <n v="23106"/>
    <n v="37"/>
    <n v="2"/>
    <n v="0"/>
    <n v="2051"/>
    <n v="191"/>
    <n v="2242"/>
    <n v="10488084"/>
    <x v="1"/>
  </r>
  <r>
    <x v="26"/>
    <x v="30"/>
    <n v="1584"/>
    <n v="24659"/>
    <m/>
    <n v="204"/>
    <m/>
    <m/>
    <m/>
    <m/>
    <m/>
    <m/>
    <s v="A"/>
    <d v="2020-04-01T11:00:00"/>
    <s v="8ddbb88d02bcd0607b48747e1c9a3401d53bd1e7"/>
    <s v="2020-04-01T20:00:00Z"/>
    <n v="10"/>
    <m/>
    <n v="26243"/>
    <n v="26243"/>
    <n v="26243"/>
    <n v="37"/>
    <n v="2"/>
    <n v="0"/>
    <n v="3051"/>
    <n v="86"/>
    <n v="3137"/>
    <n v="10488084"/>
    <x v="1"/>
  </r>
  <r>
    <x v="27"/>
    <x v="30"/>
    <n v="1857"/>
    <n v="26822"/>
    <m/>
    <n v="184"/>
    <m/>
    <m/>
    <m/>
    <m/>
    <m/>
    <m/>
    <s v="A"/>
    <d v="2020-04-02T14:00:00"/>
    <s v="43f561371ad0486d793604e795e7ae264c086ac3"/>
    <s v="2020-04-02T20:00:00Z"/>
    <n v="16"/>
    <m/>
    <n v="28679"/>
    <n v="28679"/>
    <n v="28679"/>
    <n v="37"/>
    <n v="6"/>
    <n v="0"/>
    <n v="2163"/>
    <n v="273"/>
    <n v="2436"/>
    <n v="10488084"/>
    <x v="1"/>
  </r>
  <r>
    <x v="28"/>
    <x v="30"/>
    <n v="2093"/>
    <n v="29505"/>
    <m/>
    <n v="184"/>
    <m/>
    <m/>
    <m/>
    <m/>
    <m/>
    <m/>
    <s v="A"/>
    <d v="2020-04-03T13:55:00"/>
    <s v="93d44ae84523393ea79d247c465de8d38588b236"/>
    <s v="2020-04-03T20:00:00Z"/>
    <n v="19"/>
    <m/>
    <n v="31598"/>
    <n v="31598"/>
    <n v="31598"/>
    <n v="37"/>
    <n v="3"/>
    <n v="0"/>
    <n v="2683"/>
    <n v="236"/>
    <n v="2919"/>
    <n v="10488084"/>
    <x v="1"/>
  </r>
  <r>
    <x v="29"/>
    <x v="30"/>
    <n v="2402"/>
    <n v="36371"/>
    <m/>
    <n v="271"/>
    <m/>
    <m/>
    <m/>
    <m/>
    <m/>
    <m/>
    <s v="A"/>
    <d v="2020-04-04T11:00:00"/>
    <s v="b87e0be3398cd0bdf787bebd5bb44da0752e3e2c"/>
    <s v="2020-04-04T20:00:00Z"/>
    <n v="24"/>
    <m/>
    <n v="38773"/>
    <n v="38773"/>
    <n v="38773"/>
    <n v="37"/>
    <n v="5"/>
    <n v="0"/>
    <n v="6866"/>
    <n v="309"/>
    <n v="7175"/>
    <n v="10488084"/>
    <x v="1"/>
  </r>
  <r>
    <x v="30"/>
    <x v="30"/>
    <n v="2585"/>
    <n v="37460"/>
    <m/>
    <n v="261"/>
    <m/>
    <m/>
    <m/>
    <m/>
    <m/>
    <m/>
    <s v="A"/>
    <d v="2020-04-05T11:00:00"/>
    <s v="9068c626b45bdb5ff9aa9ce4fd092d7bd666dce9"/>
    <s v="2020-04-05T20:00:00Z"/>
    <n v="31"/>
    <m/>
    <n v="40045"/>
    <n v="40045"/>
    <n v="40045"/>
    <n v="37"/>
    <n v="7"/>
    <n v="0"/>
    <n v="1089"/>
    <n v="183"/>
    <n v="1272"/>
    <n v="10488084"/>
    <x v="1"/>
  </r>
  <r>
    <x v="31"/>
    <x v="30"/>
    <n v="2870"/>
    <n v="37856"/>
    <m/>
    <n v="270"/>
    <m/>
    <m/>
    <m/>
    <m/>
    <m/>
    <m/>
    <s v="A"/>
    <d v="2020-04-06T11:00:00"/>
    <s v="83f3be16a399342f6a709875bea7c3070211cc74"/>
    <s v="2020-04-06T20:00:00Z"/>
    <n v="33"/>
    <m/>
    <n v="40726"/>
    <n v="40726"/>
    <n v="40726"/>
    <n v="37"/>
    <n v="2"/>
    <n v="0"/>
    <n v="396"/>
    <n v="285"/>
    <n v="681"/>
    <n v="10488084"/>
    <x v="1"/>
  </r>
  <r>
    <x v="32"/>
    <x v="30"/>
    <n v="3221"/>
    <n v="37861"/>
    <m/>
    <n v="354"/>
    <m/>
    <m/>
    <m/>
    <m/>
    <m/>
    <m/>
    <s v="A"/>
    <d v="2020-04-07T10:15:00"/>
    <s v="42731310d02235c7c24ba6e02f3c036ca5c0f4c9"/>
    <s v="2020-04-07T20:00:00Z"/>
    <n v="46"/>
    <m/>
    <n v="41082"/>
    <n v="41082"/>
    <n v="41082"/>
    <n v="37"/>
    <n v="13"/>
    <n v="0"/>
    <n v="5"/>
    <n v="351"/>
    <n v="356"/>
    <n v="10488084"/>
    <x v="1"/>
  </r>
  <r>
    <x v="33"/>
    <x v="30"/>
    <n v="3426"/>
    <n v="39561"/>
    <m/>
    <n v="386"/>
    <m/>
    <m/>
    <m/>
    <m/>
    <m/>
    <m/>
    <s v="A"/>
    <d v="2020-04-08T11:00:00"/>
    <s v="97ac0d264bd841b853d84e2f6b8d3e54d84639fe"/>
    <s v="2020-04-08T20:00:00Z"/>
    <n v="53"/>
    <m/>
    <n v="42987"/>
    <n v="42987"/>
    <n v="42987"/>
    <n v="37"/>
    <n v="7"/>
    <n v="0"/>
    <n v="1700"/>
    <n v="205"/>
    <n v="1905"/>
    <n v="10488084"/>
    <x v="1"/>
  </r>
  <r>
    <x v="34"/>
    <x v="30"/>
    <n v="3651"/>
    <n v="44158"/>
    <m/>
    <n v="398"/>
    <m/>
    <m/>
    <m/>
    <m/>
    <m/>
    <m/>
    <s v="A"/>
    <d v="2020-04-09T11:00:00"/>
    <s v="77ea783344d6389abfc2843090bab59abd7e5d30"/>
    <s v="2020-04-09T20:00:00Z"/>
    <n v="65"/>
    <m/>
    <n v="47809"/>
    <n v="47809"/>
    <n v="47809"/>
    <n v="37"/>
    <n v="12"/>
    <n v="0"/>
    <n v="4597"/>
    <n v="225"/>
    <n v="4822"/>
    <n v="10488084"/>
    <x v="1"/>
  </r>
  <r>
    <x v="35"/>
    <x v="30"/>
    <n v="3908"/>
    <n v="53737"/>
    <m/>
    <n v="423"/>
    <m/>
    <m/>
    <m/>
    <m/>
    <m/>
    <m/>
    <s v="A"/>
    <d v="2020-04-10T11:00:00"/>
    <s v="38fbbfb79456e061d8075c0b8cca51dba34aa0fb"/>
    <s v="2020-04-10T20:00:00Z"/>
    <n v="74"/>
    <m/>
    <n v="57645"/>
    <n v="57645"/>
    <n v="57645"/>
    <n v="37"/>
    <n v="9"/>
    <n v="0"/>
    <n v="9579"/>
    <n v="257"/>
    <n v="9836"/>
    <n v="10488084"/>
    <x v="1"/>
  </r>
  <r>
    <x v="36"/>
    <x v="30"/>
    <n v="4312"/>
    <n v="56081"/>
    <m/>
    <n v="362"/>
    <m/>
    <m/>
    <m/>
    <m/>
    <m/>
    <m/>
    <s v="A"/>
    <d v="2020-04-11T11:00:00"/>
    <s v="499285a83edd743eb822dda9d344d6c0fa619ab0"/>
    <s v="2020-04-11T20:00:00Z"/>
    <n v="80"/>
    <m/>
    <n v="60393"/>
    <n v="60393"/>
    <n v="60393"/>
    <n v="37"/>
    <n v="6"/>
    <n v="0"/>
    <n v="2344"/>
    <n v="404"/>
    <n v="2748"/>
    <n v="10488084"/>
    <x v="1"/>
  </r>
  <r>
    <x v="37"/>
    <x v="30"/>
    <n v="4520"/>
    <n v="57619"/>
    <m/>
    <n v="331"/>
    <m/>
    <m/>
    <m/>
    <m/>
    <m/>
    <m/>
    <s v="A"/>
    <d v="2020-04-12T10:45:00"/>
    <s v="bf0c40d554df30d66fe1bd2b8a2a6937eb4501b0"/>
    <s v="2020-04-12T20:00:00Z"/>
    <n v="81"/>
    <m/>
    <n v="62139"/>
    <n v="62139"/>
    <n v="62139"/>
    <n v="37"/>
    <n v="1"/>
    <n v="0"/>
    <n v="1538"/>
    <n v="208"/>
    <n v="1746"/>
    <n v="10488084"/>
    <x v="1"/>
  </r>
  <r>
    <x v="38"/>
    <x v="30"/>
    <n v="4816"/>
    <n v="58572"/>
    <m/>
    <n v="313"/>
    <m/>
    <m/>
    <m/>
    <m/>
    <m/>
    <m/>
    <s v="A"/>
    <d v="2020-04-13T11:00:00"/>
    <s v="6e1bec7ffa1a3c0fd9ec3c0995f90306806e3ff5"/>
    <s v="2020-04-13T20:00:00Z"/>
    <n v="86"/>
    <m/>
    <n v="63388"/>
    <n v="63388"/>
    <n v="63388"/>
    <n v="37"/>
    <n v="5"/>
    <n v="0"/>
    <n v="953"/>
    <n v="296"/>
    <n v="1249"/>
    <n v="10488084"/>
    <x v="1"/>
  </r>
  <r>
    <x v="39"/>
    <x v="30"/>
    <n v="5024"/>
    <n v="60015"/>
    <m/>
    <n v="418"/>
    <m/>
    <m/>
    <m/>
    <m/>
    <m/>
    <m/>
    <s v="A"/>
    <d v="2020-04-14T11:00:00"/>
    <s v="61a7bec12a49e0cdc8826687cca3dc18fc6290b8"/>
    <s v="2020-04-14T20:00:00Z"/>
    <n v="108"/>
    <m/>
    <n v="65039"/>
    <n v="65039"/>
    <n v="65039"/>
    <n v="37"/>
    <n v="22"/>
    <n v="0"/>
    <n v="1443"/>
    <n v="208"/>
    <n v="1651"/>
    <n v="10488084"/>
    <x v="1"/>
  </r>
  <r>
    <x v="40"/>
    <x v="30"/>
    <n v="5123"/>
    <n v="62704"/>
    <m/>
    <n v="431"/>
    <m/>
    <m/>
    <m/>
    <m/>
    <m/>
    <m/>
    <s v="A"/>
    <d v="2020-04-15T11:00:00"/>
    <s v="4b7902742c325ef8fe0ec1484a287748ab608ccb"/>
    <s v="2020-04-15T20:00:00Z"/>
    <n v="117"/>
    <m/>
    <n v="67827"/>
    <n v="67827"/>
    <n v="67827"/>
    <n v="37"/>
    <n v="9"/>
    <n v="0"/>
    <n v="2689"/>
    <n v="99"/>
    <n v="2788"/>
    <n v="10488084"/>
    <x v="1"/>
  </r>
  <r>
    <x v="41"/>
    <x v="30"/>
    <n v="5465"/>
    <n v="65452"/>
    <m/>
    <n v="452"/>
    <m/>
    <m/>
    <m/>
    <m/>
    <m/>
    <m/>
    <s v="A"/>
    <d v="2020-04-16T10:45:00"/>
    <s v="7537b6a77581df10ff2cffc79558a4b1ae037561"/>
    <s v="2020-04-16T20:00:00Z"/>
    <n v="131"/>
    <m/>
    <n v="70917"/>
    <n v="70917"/>
    <n v="70917"/>
    <n v="37"/>
    <n v="14"/>
    <n v="0"/>
    <n v="2748"/>
    <n v="342"/>
    <n v="3090"/>
    <n v="10488084"/>
    <x v="1"/>
  </r>
  <r>
    <x v="42"/>
    <x v="30"/>
    <n v="5859"/>
    <n v="67122"/>
    <m/>
    <n v="429"/>
    <m/>
    <m/>
    <m/>
    <m/>
    <m/>
    <m/>
    <s v="A"/>
    <d v="2020-04-17T11:00:00"/>
    <s v="58f85b57bf4eb57217d82c015703d3da6c5ff98d"/>
    <s v="2020-04-17T20:00:00Z"/>
    <n v="152"/>
    <m/>
    <n v="72981"/>
    <n v="72981"/>
    <n v="72981"/>
    <n v="37"/>
    <n v="21"/>
    <n v="0"/>
    <n v="1670"/>
    <n v="394"/>
    <n v="2064"/>
    <n v="10488084"/>
    <x v="1"/>
  </r>
  <r>
    <x v="43"/>
    <x v="30"/>
    <n v="6140"/>
    <n v="70071"/>
    <m/>
    <n v="388"/>
    <m/>
    <m/>
    <m/>
    <m/>
    <m/>
    <m/>
    <s v="A"/>
    <d v="2020-04-18T11:00:00"/>
    <s v="58614346a958be19ebcbf51e6c389c1e869ac60a"/>
    <s v="2020-04-18T20:00:00Z"/>
    <n v="164"/>
    <m/>
    <n v="76211"/>
    <n v="76211"/>
    <n v="76211"/>
    <n v="37"/>
    <n v="12"/>
    <n v="0"/>
    <n v="2949"/>
    <n v="281"/>
    <n v="3230"/>
    <n v="10488084"/>
    <x v="1"/>
  </r>
  <r>
    <x v="44"/>
    <x v="30"/>
    <n v="6493"/>
    <n v="72279"/>
    <m/>
    <n v="465"/>
    <m/>
    <m/>
    <m/>
    <m/>
    <m/>
    <m/>
    <s v="A"/>
    <d v="2020-04-19T11:00:00"/>
    <s v="d3fca6428ed30931e642397804cf0a59e9b0ba76"/>
    <s v="2020-04-19T20:00:00Z"/>
    <n v="172"/>
    <m/>
    <n v="78772"/>
    <n v="78772"/>
    <n v="78772"/>
    <n v="37"/>
    <n v="8"/>
    <n v="0"/>
    <n v="2208"/>
    <n v="353"/>
    <n v="2561"/>
    <n v="10488084"/>
    <x v="1"/>
  </r>
  <r>
    <x v="45"/>
    <x v="30"/>
    <n v="6764"/>
    <n v="72720"/>
    <m/>
    <n v="373"/>
    <m/>
    <m/>
    <m/>
    <m/>
    <m/>
    <m/>
    <s v="A"/>
    <d v="2020-04-20T10:35:00"/>
    <s v="cba31b0de262f1285f0e5e73075bc925d94d897c"/>
    <s v="2020-04-20T20:00:00Z"/>
    <n v="179"/>
    <m/>
    <n v="79484"/>
    <n v="79484"/>
    <n v="79484"/>
    <n v="37"/>
    <n v="7"/>
    <n v="0"/>
    <n v="441"/>
    <n v="271"/>
    <n v="712"/>
    <n v="10488084"/>
    <x v="1"/>
  </r>
  <r>
    <x v="46"/>
    <x v="30"/>
    <n v="6951"/>
    <n v="76380"/>
    <m/>
    <n v="427"/>
    <m/>
    <m/>
    <m/>
    <m/>
    <m/>
    <m/>
    <s v="A"/>
    <d v="2020-04-21T10:35:00"/>
    <s v="a2fa33ef18fa59ade611b4cb369e9ce5866e60cd"/>
    <s v="2020-04-21T20:00:00Z"/>
    <n v="213"/>
    <m/>
    <n v="83331"/>
    <n v="83331"/>
    <n v="83331"/>
    <n v="37"/>
    <n v="34"/>
    <n v="0"/>
    <n v="3660"/>
    <n v="187"/>
    <n v="3847"/>
    <n v="10488084"/>
    <x v="1"/>
  </r>
  <r>
    <x v="47"/>
    <x v="30"/>
    <n v="7220"/>
    <n v="83116"/>
    <m/>
    <n v="434"/>
    <m/>
    <m/>
    <m/>
    <m/>
    <m/>
    <m/>
    <s v="A"/>
    <d v="2020-04-22T11:00:00"/>
    <s v="50b74d0c3e1c7d03123998034dd49994d8e8aa1d"/>
    <s v="2020-04-22T20:00:00Z"/>
    <n v="242"/>
    <m/>
    <n v="90336"/>
    <n v="90336"/>
    <n v="90336"/>
    <n v="37"/>
    <n v="29"/>
    <n v="0"/>
    <n v="6736"/>
    <n v="269"/>
    <n v="7005"/>
    <n v="10488084"/>
    <x v="1"/>
  </r>
  <r>
    <x v="48"/>
    <x v="30"/>
    <n v="7608"/>
    <n v="88577"/>
    <m/>
    <n v="486"/>
    <m/>
    <m/>
    <m/>
    <m/>
    <m/>
    <m/>
    <s v="A"/>
    <d v="2020-04-23T11:00:00"/>
    <s v="15a2b024cc3590458f36542a5060dc2aed7d8527"/>
    <s v="2020-04-23T20:00:00Z"/>
    <n v="253"/>
    <m/>
    <n v="96185"/>
    <n v="96185"/>
    <n v="96185"/>
    <n v="37"/>
    <n v="11"/>
    <n v="0"/>
    <n v="5461"/>
    <n v="388"/>
    <n v="5849"/>
    <n v="10488084"/>
    <x v="1"/>
  </r>
  <r>
    <x v="49"/>
    <x v="30"/>
    <n v="8052"/>
    <n v="92532"/>
    <m/>
    <n v="477"/>
    <m/>
    <m/>
    <m/>
    <m/>
    <m/>
    <m/>
    <s v="A"/>
    <d v="2020-04-24T11:00:00"/>
    <s v="9400d89043eeed758e17a48dd99586e61681c11f"/>
    <s v="2020-04-24T20:00:00Z"/>
    <n v="269"/>
    <m/>
    <n v="100584"/>
    <n v="100584"/>
    <n v="100584"/>
    <n v="37"/>
    <n v="16"/>
    <n v="0"/>
    <n v="3955"/>
    <n v="444"/>
    <n v="4399"/>
    <n v="10488084"/>
    <x v="1"/>
  </r>
  <r>
    <x v="50"/>
    <x v="30"/>
    <n v="8623"/>
    <n v="96642"/>
    <m/>
    <n v="456"/>
    <m/>
    <m/>
    <m/>
    <m/>
    <m/>
    <m/>
    <s v="B"/>
    <d v="2020-04-25T11:00:00"/>
    <s v="d990298ad058e5ebd91fcf9041789c609c2a946d"/>
    <s v="2020-04-25T20:00:00Z"/>
    <n v="289"/>
    <m/>
    <n v="105265"/>
    <n v="105265"/>
    <n v="105265"/>
    <n v="37"/>
    <n v="20"/>
    <n v="0"/>
    <n v="4110"/>
    <n v="571"/>
    <n v="4681"/>
    <n v="10488084"/>
    <x v="1"/>
  </r>
  <r>
    <x v="51"/>
    <x v="30"/>
    <n v="8830"/>
    <n v="99064"/>
    <m/>
    <n v="451"/>
    <m/>
    <m/>
    <m/>
    <m/>
    <m/>
    <m/>
    <s v="B"/>
    <d v="2020-04-26T11:00:00"/>
    <s v="b6fe23e4c582b0130ebc7c5929d51ee111b315df"/>
    <s v="2020-04-26T20:00:00Z"/>
    <n v="299"/>
    <m/>
    <n v="107894"/>
    <n v="107894"/>
    <n v="107894"/>
    <n v="37"/>
    <n v="10"/>
    <n v="0"/>
    <n v="2422"/>
    <n v="207"/>
    <n v="2629"/>
    <n v="10488084"/>
    <x v="1"/>
  </r>
  <r>
    <x v="52"/>
    <x v="30"/>
    <n v="9142"/>
    <n v="100778"/>
    <m/>
    <n v="473"/>
    <m/>
    <m/>
    <m/>
    <m/>
    <m/>
    <m/>
    <s v="B"/>
    <d v="2020-04-27T10:20:00"/>
    <s v="0807ba3c14d6e11d839eec0eb2eebd7618fb86ea"/>
    <s v="2020-04-27T20:00:00Z"/>
    <n v="306"/>
    <m/>
    <n v="109920"/>
    <n v="109920"/>
    <n v="109920"/>
    <n v="37"/>
    <n v="7"/>
    <n v="0"/>
    <n v="1714"/>
    <n v="312"/>
    <n v="2026"/>
    <n v="10488084"/>
    <x v="1"/>
  </r>
  <r>
    <x v="53"/>
    <x v="30"/>
    <n v="9568"/>
    <n v="103184"/>
    <m/>
    <n v="463"/>
    <m/>
    <m/>
    <m/>
    <m/>
    <m/>
    <m/>
    <s v="B"/>
    <d v="2020-04-28T11:00:00"/>
    <s v="92472bbae66c5dda9088675a85e04ec090b096b0"/>
    <s v="2020-04-28T20:00:00Z"/>
    <n v="342"/>
    <m/>
    <n v="112752"/>
    <n v="112752"/>
    <n v="112752"/>
    <n v="37"/>
    <n v="36"/>
    <n v="0"/>
    <n v="2406"/>
    <n v="426"/>
    <n v="2832"/>
    <n v="10488084"/>
    <x v="1"/>
  </r>
  <r>
    <x v="54"/>
    <x v="30"/>
    <n v="9948"/>
    <n v="108492"/>
    <m/>
    <n v="551"/>
    <m/>
    <m/>
    <m/>
    <m/>
    <m/>
    <m/>
    <s v="B"/>
    <d v="2020-04-29T11:00:00"/>
    <s v="850abe890cb5ce76ed3a2f6f0e8ff80f6f7f53e3"/>
    <s v="2020-04-29T20:00:00Z"/>
    <n v="354"/>
    <m/>
    <n v="118440"/>
    <n v="118440"/>
    <n v="118440"/>
    <n v="37"/>
    <n v="12"/>
    <n v="0"/>
    <n v="5308"/>
    <n v="380"/>
    <n v="5688"/>
    <n v="10488084"/>
    <x v="1"/>
  </r>
  <r>
    <x v="55"/>
    <x v="30"/>
    <n v="10509"/>
    <n v="117527"/>
    <m/>
    <n v="546"/>
    <m/>
    <m/>
    <m/>
    <m/>
    <m/>
    <m/>
    <s v="B"/>
    <d v="2020-04-30T11:00:00"/>
    <s v="156a63e224c3a98e2235c3c3dad55ac6b1a3e57b"/>
    <s v="2020-04-30T20:00:00Z"/>
    <n v="378"/>
    <m/>
    <n v="128036"/>
    <n v="128036"/>
    <n v="128036"/>
    <n v="37"/>
    <n v="24"/>
    <n v="0"/>
    <n v="9035"/>
    <n v="561"/>
    <n v="9596"/>
    <n v="10488084"/>
    <x v="1"/>
  </r>
  <r>
    <x v="56"/>
    <x v="30"/>
    <n v="10923"/>
    <n v="122909"/>
    <m/>
    <n v="547"/>
    <m/>
    <m/>
    <m/>
    <m/>
    <m/>
    <m/>
    <s v="B"/>
    <d v="2020-05-01T11:00:00"/>
    <s v="c526f70242e2979dd05b53b03f4289d0183972c9"/>
    <s v="2020-05-01T20:00:00Z"/>
    <n v="399"/>
    <m/>
    <n v="133832"/>
    <n v="133832"/>
    <n v="133832"/>
    <n v="37"/>
    <n v="21"/>
    <n v="0"/>
    <n v="5382"/>
    <n v="414"/>
    <n v="5796"/>
    <n v="10488084"/>
    <x v="1"/>
  </r>
  <r>
    <x v="57"/>
    <x v="30"/>
    <n v="11509"/>
    <n v="127966"/>
    <m/>
    <n v="502"/>
    <m/>
    <m/>
    <m/>
    <m/>
    <m/>
    <m/>
    <s v="B"/>
    <d v="2020-05-02T11:00:00"/>
    <s v="c7c8b509451ecd281ea6bb6fcf4fc5a3050fd6ed"/>
    <s v="2020-05-02T20:00:00Z"/>
    <n v="420"/>
    <m/>
    <n v="139475"/>
    <n v="139475"/>
    <n v="139475"/>
    <n v="37"/>
    <n v="21"/>
    <n v="0"/>
    <n v="5057"/>
    <n v="586"/>
    <n v="5643"/>
    <n v="10488084"/>
    <x v="1"/>
  </r>
  <r>
    <x v="58"/>
    <x v="30"/>
    <n v="11664"/>
    <n v="132171"/>
    <m/>
    <n v="475"/>
    <m/>
    <m/>
    <m/>
    <m/>
    <m/>
    <m/>
    <s v="B"/>
    <d v="2020-05-03T11:00:00"/>
    <s v="a624f8f089146cb8bf2d24aafdb6e06b3c1d3c32"/>
    <s v="2020-05-03T20:00:00Z"/>
    <n v="422"/>
    <m/>
    <n v="143835"/>
    <n v="143835"/>
    <n v="143835"/>
    <n v="37"/>
    <n v="2"/>
    <n v="0"/>
    <n v="4205"/>
    <n v="155"/>
    <n v="4360"/>
    <n v="10488084"/>
    <x v="1"/>
  </r>
  <r>
    <x v="59"/>
    <x v="30"/>
    <n v="11848"/>
    <n v="134591"/>
    <m/>
    <n v="498"/>
    <m/>
    <m/>
    <m/>
    <m/>
    <m/>
    <m/>
    <s v="B"/>
    <d v="2020-05-04T10:50:00"/>
    <s v="45557785725faaec19a051dca4d5ee194af62d89"/>
    <s v="2020-05-04T20:00:00Z"/>
    <n v="430"/>
    <m/>
    <n v="146439"/>
    <n v="146439"/>
    <n v="146439"/>
    <n v="37"/>
    <n v="8"/>
    <n v="0"/>
    <n v="2420"/>
    <n v="184"/>
    <n v="2604"/>
    <n v="10488084"/>
    <x v="1"/>
  </r>
  <r>
    <x v="60"/>
    <x v="30"/>
    <n v="12256"/>
    <n v="139544"/>
    <m/>
    <n v="534"/>
    <m/>
    <m/>
    <m/>
    <m/>
    <m/>
    <m/>
    <s v="B"/>
    <d v="2020-05-05T11:00:00"/>
    <s v="71eed4dbf332c52c2b433209f5a051c552b9df27"/>
    <s v="2020-05-05T20:00:00Z"/>
    <n v="452"/>
    <m/>
    <n v="151800"/>
    <n v="151800"/>
    <n v="151800"/>
    <n v="37"/>
    <n v="22"/>
    <n v="0"/>
    <n v="4953"/>
    <n v="408"/>
    <n v="5361"/>
    <n v="10488084"/>
    <x v="1"/>
  </r>
  <r>
    <x v="61"/>
    <x v="30"/>
    <n v="12758"/>
    <n v="151724"/>
    <m/>
    <n v="516"/>
    <m/>
    <m/>
    <m/>
    <m/>
    <m/>
    <m/>
    <s v="B"/>
    <d v="2020-05-06T10:45:00"/>
    <s v="fd59df96bae6345ac96a11d053d90a94aaac3c29"/>
    <s v="2020-05-06T20:00:00Z"/>
    <n v="477"/>
    <m/>
    <n v="164482"/>
    <n v="164482"/>
    <n v="164482"/>
    <n v="37"/>
    <n v="25"/>
    <n v="0"/>
    <n v="12180"/>
    <n v="502"/>
    <n v="12682"/>
    <n v="10488084"/>
    <x v="1"/>
  </r>
  <r>
    <x v="62"/>
    <x v="30"/>
    <n v="13397"/>
    <n v="157931"/>
    <m/>
    <n v="525"/>
    <m/>
    <m/>
    <m/>
    <m/>
    <m/>
    <m/>
    <s v="B"/>
    <d v="2020-05-07T11:00:00"/>
    <s v="acd644e9ced8bc6b35ad5790e35258d0170296b4"/>
    <s v="2020-05-07T20:00:00Z"/>
    <n v="507"/>
    <m/>
    <n v="171328"/>
    <n v="171328"/>
    <n v="171328"/>
    <n v="37"/>
    <n v="30"/>
    <n v="0"/>
    <n v="6207"/>
    <n v="639"/>
    <n v="6846"/>
    <n v="10488084"/>
    <x v="1"/>
  </r>
  <r>
    <x v="63"/>
    <x v="30"/>
    <n v="13868"/>
    <n v="164745"/>
    <m/>
    <n v="515"/>
    <m/>
    <m/>
    <m/>
    <m/>
    <m/>
    <m/>
    <s v="B"/>
    <d v="2020-05-08T11:00:00"/>
    <s v="2c94b28d0a88a51d057b9357ce342276e9a20f08"/>
    <s v="2020-05-08T20:00:00Z"/>
    <n v="527"/>
    <m/>
    <n v="178613"/>
    <n v="178613"/>
    <n v="178613"/>
    <n v="37"/>
    <n v="20"/>
    <n v="0"/>
    <n v="6814"/>
    <n v="471"/>
    <n v="7285"/>
    <n v="10488084"/>
    <x v="1"/>
  </r>
  <r>
    <x v="64"/>
    <x v="30"/>
    <n v="14360"/>
    <n v="172002"/>
    <m/>
    <n v="513"/>
    <m/>
    <m/>
    <m/>
    <m/>
    <m/>
    <m/>
    <s v="B"/>
    <d v="2020-05-09T10:45:00"/>
    <s v="dddfb01ff698f851a6f67e7ac06637a366484c2f"/>
    <s v="2020-05-09T20:00:00Z"/>
    <n v="544"/>
    <m/>
    <n v="186362"/>
    <n v="186362"/>
    <n v="186362"/>
    <n v="37"/>
    <n v="17"/>
    <n v="0"/>
    <n v="7257"/>
    <n v="492"/>
    <n v="7749"/>
    <n v="10488084"/>
    <x v="1"/>
  </r>
  <r>
    <x v="65"/>
    <x v="30"/>
    <n v="14764"/>
    <n v="177371"/>
    <m/>
    <n v="442"/>
    <m/>
    <m/>
    <m/>
    <m/>
    <m/>
    <m/>
    <s v="B"/>
    <d v="2020-05-10T11:00:00"/>
    <s v="237b748945e3f2d99668906b48183b665328d5ff"/>
    <s v="2020-05-10T20:00:00Z"/>
    <n v="547"/>
    <m/>
    <n v="192135"/>
    <n v="192135"/>
    <n v="192135"/>
    <n v="37"/>
    <n v="3"/>
    <n v="0"/>
    <n v="5369"/>
    <n v="404"/>
    <n v="5773"/>
    <n v="10488084"/>
    <x v="1"/>
  </r>
  <r>
    <x v="66"/>
    <x v="30"/>
    <n v="15045"/>
    <n v="180820"/>
    <m/>
    <n v="464"/>
    <m/>
    <m/>
    <m/>
    <m/>
    <m/>
    <n v="9115"/>
    <s v="B"/>
    <d v="2020-05-11T14:00:00"/>
    <s v="df1be569ae745bfd298a930e35362f09b2dad0c9"/>
    <s v="2020-05-11T20:00:00Z"/>
    <n v="550"/>
    <m/>
    <n v="195865"/>
    <n v="195865"/>
    <n v="195865"/>
    <n v="37"/>
    <n v="3"/>
    <n v="0"/>
    <n v="3449"/>
    <n v="281"/>
    <n v="3730"/>
    <n v="10488084"/>
    <x v="1"/>
  </r>
  <r>
    <x v="67"/>
    <x v="30"/>
    <n v="15346"/>
    <n v="186898"/>
    <m/>
    <n v="475"/>
    <m/>
    <m/>
    <m/>
    <m/>
    <m/>
    <n v="9115"/>
    <s v="A"/>
    <d v="2020-05-12T11:00:00"/>
    <s v="99811235d4384d8dc44fb9b020be9a445fca0410"/>
    <s v="2020-05-12T20:00:00Z"/>
    <n v="577"/>
    <m/>
    <n v="202244"/>
    <n v="202244"/>
    <n v="202244"/>
    <n v="37"/>
    <n v="27"/>
    <n v="0"/>
    <n v="6078"/>
    <n v="301"/>
    <n v="6379"/>
    <n v="10488084"/>
    <x v="1"/>
  </r>
  <r>
    <x v="68"/>
    <x v="30"/>
    <n v="15816"/>
    <n v="194641"/>
    <m/>
    <n v="521"/>
    <m/>
    <m/>
    <m/>
    <m/>
    <m/>
    <n v="9115"/>
    <s v="A"/>
    <d v="2020-05-13T10:40:00"/>
    <s v="f2c7adc6470979e3d0020cdec2a2c65ad8ae8958"/>
    <s v="2020-05-13T20:00:00Z"/>
    <n v="597"/>
    <m/>
    <n v="210457"/>
    <n v="210457"/>
    <n v="210457"/>
    <n v="37"/>
    <n v="20"/>
    <n v="0"/>
    <n v="7743"/>
    <n v="470"/>
    <n v="8213"/>
    <n v="10488084"/>
    <x v="1"/>
  </r>
  <r>
    <x v="69"/>
    <x v="30"/>
    <n v="16507"/>
    <n v="202761"/>
    <m/>
    <n v="507"/>
    <m/>
    <m/>
    <m/>
    <m/>
    <m/>
    <n v="9115"/>
    <s v="A"/>
    <d v="2020-05-14T11:00:00"/>
    <s v="1ec07a85eac921f142afb5c7a7428f2109300cf1"/>
    <s v="2020-05-14T20:00:00Z"/>
    <n v="615"/>
    <m/>
    <n v="219268"/>
    <n v="219268"/>
    <n v="219268"/>
    <n v="37"/>
    <n v="18"/>
    <n v="0"/>
    <n v="8120"/>
    <n v="691"/>
    <n v="8811"/>
    <n v="10488084"/>
    <x v="1"/>
  </r>
  <r>
    <x v="70"/>
    <x v="30"/>
    <n v="17129"/>
    <n v="214418"/>
    <m/>
    <n v="492"/>
    <m/>
    <m/>
    <m/>
    <m/>
    <m/>
    <n v="9115"/>
    <s v="A"/>
    <d v="2020-05-15T11:00:00"/>
    <s v="fa4ea6838c5c4342686f68cfc1be06e505f7a6ec"/>
    <s v="2020-05-15T20:00:00Z"/>
    <n v="641"/>
    <m/>
    <n v="231547"/>
    <n v="231547"/>
    <n v="231547"/>
    <n v="37"/>
    <n v="26"/>
    <n v="0"/>
    <n v="11657"/>
    <n v="622"/>
    <n v="12279"/>
    <n v="10488084"/>
    <x v="1"/>
  </r>
  <r>
    <x v="71"/>
    <x v="30"/>
    <n v="17982"/>
    <n v="220604"/>
    <m/>
    <n v="481"/>
    <m/>
    <m/>
    <m/>
    <m/>
    <m/>
    <n v="9115"/>
    <s v="A"/>
    <d v="2020-05-16T11:00:00"/>
    <s v="2d07a8a77e59adfb616974b22f30fa7390268eda"/>
    <s v="2020-05-16T20:00:00Z"/>
    <n v="652"/>
    <m/>
    <n v="238586"/>
    <n v="238586"/>
    <n v="238586"/>
    <n v="37"/>
    <n v="11"/>
    <n v="0"/>
    <n v="6186"/>
    <n v="853"/>
    <n v="7039"/>
    <n v="10488084"/>
    <x v="1"/>
  </r>
  <r>
    <x v="72"/>
    <x v="30"/>
    <n v="18512"/>
    <n v="230432"/>
    <m/>
    <n v="493"/>
    <m/>
    <m/>
    <m/>
    <m/>
    <m/>
    <n v="9115"/>
    <s v="A"/>
    <d v="2020-05-17T11:00:00"/>
    <s v="bcb44ec6dd0d583582c78f0f9b9da5660a8d8f08"/>
    <s v="2020-05-17T20:00:00Z"/>
    <n v="659"/>
    <m/>
    <n v="248944"/>
    <n v="248944"/>
    <n v="248944"/>
    <n v="37"/>
    <n v="7"/>
    <n v="0"/>
    <n v="9828"/>
    <n v="530"/>
    <n v="10358"/>
    <n v="10488084"/>
    <x v="1"/>
  </r>
  <r>
    <x v="73"/>
    <x v="30"/>
    <n v="19023"/>
    <n v="236732"/>
    <m/>
    <n v="511"/>
    <m/>
    <m/>
    <m/>
    <m/>
    <m/>
    <n v="11637"/>
    <s v="A"/>
    <d v="2020-05-18T11:00:00"/>
    <s v="513d24870fbaf0eb3f49e4b5da7298e4fc2ca05f"/>
    <s v="2020-05-18T20:00:00Z"/>
    <n v="661"/>
    <m/>
    <n v="255755"/>
    <n v="255755"/>
    <n v="255755"/>
    <n v="37"/>
    <n v="2"/>
    <n v="0"/>
    <n v="6300"/>
    <n v="511"/>
    <n v="6811"/>
    <n v="10488084"/>
    <x v="1"/>
  </r>
  <r>
    <x v="74"/>
    <x v="30"/>
    <n v="19700"/>
    <n v="245308"/>
    <m/>
    <n v="585"/>
    <m/>
    <m/>
    <m/>
    <m/>
    <m/>
    <n v="11637"/>
    <s v="A"/>
    <d v="2020-05-19T14:00:00"/>
    <s v="a72347562abef512e54cbe7193193d3db0ecf1e9"/>
    <s v="2020-05-19T20:00:00Z"/>
    <n v="691"/>
    <m/>
    <n v="265008"/>
    <n v="265008"/>
    <n v="265008"/>
    <n v="37"/>
    <n v="30"/>
    <n v="0"/>
    <n v="8576"/>
    <n v="677"/>
    <n v="9253"/>
    <n v="10488084"/>
    <x v="1"/>
  </r>
  <r>
    <x v="75"/>
    <x v="30"/>
    <n v="20122"/>
    <n v="257481"/>
    <m/>
    <n v="554"/>
    <m/>
    <m/>
    <m/>
    <m/>
    <m/>
    <n v="11637"/>
    <s v="A"/>
    <d v="2020-05-20T12:15:00"/>
    <s v="f1570109d8fcd76a1d363b2c41d9a0ab7bfc387a"/>
    <s v="2020-05-20T20:00:00Z"/>
    <n v="702"/>
    <m/>
    <n v="277603"/>
    <n v="277603"/>
    <n v="277603"/>
    <n v="37"/>
    <n v="11"/>
    <n v="0"/>
    <n v="12173"/>
    <n v="422"/>
    <n v="12595"/>
    <n v="10488084"/>
    <x v="1"/>
  </r>
  <r>
    <x v="76"/>
    <x v="30"/>
    <n v="20860"/>
    <n v="269785"/>
    <m/>
    <n v="578"/>
    <m/>
    <m/>
    <m/>
    <m/>
    <m/>
    <n v="11637"/>
    <s v="A"/>
    <d v="2020-05-21T13:50:00"/>
    <s v="1ab0915bdcb27abc0c678ac56c564a54947b5db4"/>
    <s v="2020-05-21T20:00:00Z"/>
    <n v="716"/>
    <m/>
    <n v="290645"/>
    <n v="290645"/>
    <n v="290645"/>
    <n v="37"/>
    <n v="14"/>
    <n v="0"/>
    <n v="12304"/>
    <n v="738"/>
    <n v="13042"/>
    <n v="10488084"/>
    <x v="1"/>
  </r>
  <r>
    <x v="77"/>
    <x v="30"/>
    <n v="21618"/>
    <n v="281606"/>
    <m/>
    <n v="568"/>
    <m/>
    <m/>
    <m/>
    <m/>
    <m/>
    <n v="11637"/>
    <s v="A"/>
    <d v="2020-05-22T10:51:00"/>
    <s v="3bec9b266254164e12de8f31a17f2a42ec738af8"/>
    <s v="2020-05-22T20:00:00Z"/>
    <n v="728"/>
    <m/>
    <n v="303224"/>
    <n v="303224"/>
    <n v="303224"/>
    <n v="37"/>
    <n v="12"/>
    <n v="0"/>
    <n v="11821"/>
    <n v="758"/>
    <n v="12579"/>
    <n v="10488084"/>
    <x v="1"/>
  </r>
  <r>
    <x v="78"/>
    <x v="30"/>
    <n v="22725"/>
    <n v="306857"/>
    <m/>
    <n v="589"/>
    <m/>
    <m/>
    <m/>
    <m/>
    <m/>
    <n v="11637"/>
    <s v="A"/>
    <d v="2020-05-23T11:33:00"/>
    <s v="1413424793b38579a0212610a786d19df0d781ed"/>
    <s v="2020-05-23T20:00:00Z"/>
    <n v="737"/>
    <m/>
    <n v="329582"/>
    <n v="329582"/>
    <n v="329582"/>
    <n v="37"/>
    <n v="9"/>
    <n v="0"/>
    <n v="25251"/>
    <n v="1107"/>
    <n v="26358"/>
    <n v="10488084"/>
    <x v="1"/>
  </r>
  <r>
    <x v="79"/>
    <x v="30"/>
    <n v="23222"/>
    <n v="313434"/>
    <m/>
    <n v="587"/>
    <m/>
    <m/>
    <m/>
    <m/>
    <m/>
    <n v="11637"/>
    <s v="A"/>
    <d v="2020-05-24T11:15:00"/>
    <s v="92f0e0c193ac611a28de8c77a2baa19a93e13c1e"/>
    <s v="2020-05-24T20:00:00Z"/>
    <n v="744"/>
    <m/>
    <n v="336656"/>
    <n v="336656"/>
    <n v="336656"/>
    <n v="37"/>
    <n v="7"/>
    <n v="0"/>
    <n v="6577"/>
    <n v="497"/>
    <n v="7074"/>
    <n v="10488084"/>
    <x v="1"/>
  </r>
  <r>
    <x v="1"/>
    <x v="31"/>
    <n v="0"/>
    <n v="0"/>
    <m/>
    <m/>
    <m/>
    <m/>
    <m/>
    <m/>
    <m/>
    <m/>
    <m/>
    <m/>
    <s v="8d295a105c5096f6ad7d6b54ad041a5f581c0c75"/>
    <s v="2020-03-07T21:00:00Z"/>
    <m/>
    <m/>
    <n v="0"/>
    <n v="0"/>
    <n v="0"/>
    <n v="38"/>
    <m/>
    <m/>
    <m/>
    <m/>
    <m/>
    <n v="762062"/>
    <x v="5"/>
  </r>
  <r>
    <x v="2"/>
    <x v="31"/>
    <n v="0"/>
    <n v="0"/>
    <m/>
    <m/>
    <m/>
    <m/>
    <m/>
    <m/>
    <m/>
    <m/>
    <m/>
    <m/>
    <s v="97b4ec337606cb0c007c83e239e2423501d6e9fc"/>
    <s v="2020-03-08T20:00:00Z"/>
    <m/>
    <m/>
    <n v="0"/>
    <n v="0"/>
    <n v="0"/>
    <n v="38"/>
    <n v="0"/>
    <n v="0"/>
    <n v="0"/>
    <n v="0"/>
    <n v="0"/>
    <n v="762062"/>
    <x v="5"/>
  </r>
  <r>
    <x v="3"/>
    <x v="31"/>
    <n v="0"/>
    <n v="0"/>
    <m/>
    <m/>
    <m/>
    <m/>
    <m/>
    <m/>
    <m/>
    <m/>
    <m/>
    <m/>
    <s v="5885fd57e5596a6a3b56e153e63d32b9b6e6550e"/>
    <s v="2020-03-09T20:00:00Z"/>
    <m/>
    <m/>
    <n v="0"/>
    <n v="0"/>
    <n v="0"/>
    <n v="38"/>
    <n v="0"/>
    <n v="0"/>
    <n v="0"/>
    <n v="0"/>
    <n v="0"/>
    <n v="762062"/>
    <x v="5"/>
  </r>
  <r>
    <x v="4"/>
    <x v="31"/>
    <n v="0"/>
    <n v="6"/>
    <n v="2"/>
    <m/>
    <m/>
    <m/>
    <m/>
    <m/>
    <m/>
    <m/>
    <m/>
    <m/>
    <s v="ada6c1f9a68785d97faa58ac7f7c84c39d1c18b8"/>
    <s v="2020-03-10T20:00:00Z"/>
    <m/>
    <m/>
    <n v="8"/>
    <n v="6"/>
    <n v="6"/>
    <n v="38"/>
    <n v="0"/>
    <n v="0"/>
    <n v="6"/>
    <n v="0"/>
    <n v="6"/>
    <n v="762062"/>
    <x v="5"/>
  </r>
  <r>
    <x v="5"/>
    <x v="31"/>
    <n v="0"/>
    <n v="7"/>
    <n v="6"/>
    <m/>
    <m/>
    <m/>
    <m/>
    <m/>
    <m/>
    <m/>
    <m/>
    <m/>
    <s v="330f48b67b5b673b5a24c02f38c3ef5bd2b00079"/>
    <s v="2020-03-11T20:00:00Z"/>
    <m/>
    <m/>
    <n v="13"/>
    <n v="7"/>
    <n v="7"/>
    <n v="38"/>
    <n v="0"/>
    <n v="0"/>
    <n v="1"/>
    <n v="0"/>
    <n v="1"/>
    <n v="762062"/>
    <x v="5"/>
  </r>
  <r>
    <x v="6"/>
    <x v="31"/>
    <n v="1"/>
    <n v="12"/>
    <n v="14"/>
    <m/>
    <m/>
    <m/>
    <m/>
    <m/>
    <m/>
    <m/>
    <m/>
    <d v="2020-03-11T00:00:00"/>
    <s v="01b362bcaca6ad23c3f26ecdcb9c77f1ae9ccc5e"/>
    <s v="2020-03-12T20:00:00Z"/>
    <m/>
    <m/>
    <n v="27"/>
    <n v="13"/>
    <n v="13"/>
    <n v="38"/>
    <n v="0"/>
    <n v="0"/>
    <n v="5"/>
    <n v="1"/>
    <n v="6"/>
    <n v="762062"/>
    <x v="5"/>
  </r>
  <r>
    <x v="7"/>
    <x v="31"/>
    <n v="1"/>
    <n v="39"/>
    <n v="12"/>
    <m/>
    <m/>
    <m/>
    <m/>
    <m/>
    <m/>
    <m/>
    <m/>
    <d v="2020-03-13T13:00:00"/>
    <s v="973369596661807ff4d381a988464dec48e0c41b"/>
    <s v="2020-03-13T20:00:00Z"/>
    <n v="0"/>
    <m/>
    <n v="52"/>
    <n v="40"/>
    <n v="40"/>
    <n v="38"/>
    <n v="0"/>
    <n v="0"/>
    <n v="27"/>
    <n v="0"/>
    <n v="27"/>
    <n v="762062"/>
    <x v="5"/>
  </r>
  <r>
    <x v="8"/>
    <x v="31"/>
    <n v="1"/>
    <n v="54"/>
    <n v="14"/>
    <m/>
    <m/>
    <m/>
    <m/>
    <m/>
    <m/>
    <m/>
    <m/>
    <d v="2020-03-13T13:00:00"/>
    <s v="a37a739a2b5c3041cdd3cbac1fc81362329d8c61"/>
    <s v="2020-03-14T20:00:00Z"/>
    <n v="0"/>
    <m/>
    <n v="69"/>
    <n v="55"/>
    <n v="55"/>
    <n v="38"/>
    <n v="0"/>
    <n v="0"/>
    <n v="15"/>
    <n v="0"/>
    <n v="15"/>
    <n v="762062"/>
    <x v="5"/>
  </r>
  <r>
    <x v="9"/>
    <x v="31"/>
    <n v="1"/>
    <n v="95"/>
    <n v="4"/>
    <m/>
    <m/>
    <m/>
    <m/>
    <m/>
    <m/>
    <m/>
    <m/>
    <d v="2020-03-15T12:00:00"/>
    <s v="f4a07c6a84246894fb79cb8989eb1b2099fa42ee"/>
    <s v="2020-03-15T20:00:00Z"/>
    <n v="0"/>
    <m/>
    <n v="100"/>
    <n v="96"/>
    <n v="96"/>
    <n v="38"/>
    <n v="0"/>
    <n v="0"/>
    <n v="41"/>
    <n v="0"/>
    <n v="41"/>
    <n v="762062"/>
    <x v="5"/>
  </r>
  <r>
    <x v="10"/>
    <x v="31"/>
    <n v="1"/>
    <n v="123"/>
    <n v="0"/>
    <m/>
    <m/>
    <m/>
    <m/>
    <m/>
    <m/>
    <m/>
    <m/>
    <d v="2020-03-16T15:45:00"/>
    <s v="cf57821f8ae2f1d2d7a40e95e49d684195c9e70a"/>
    <s v="2020-03-16T20:00:00Z"/>
    <n v="0"/>
    <m/>
    <n v="124"/>
    <n v="124"/>
    <n v="124"/>
    <n v="38"/>
    <n v="0"/>
    <n v="0"/>
    <n v="28"/>
    <n v="0"/>
    <n v="28"/>
    <n v="762062"/>
    <x v="5"/>
  </r>
  <r>
    <x v="11"/>
    <x v="31"/>
    <n v="3"/>
    <n v="220"/>
    <n v="0"/>
    <m/>
    <m/>
    <m/>
    <m/>
    <m/>
    <m/>
    <m/>
    <m/>
    <d v="2020-03-17T00:00:00"/>
    <s v="5f2e29628a2a9c3a6db8da4e7ab787080b68bef1"/>
    <s v="2020-03-17T20:00:00Z"/>
    <n v="0"/>
    <m/>
    <n v="223"/>
    <n v="223"/>
    <n v="223"/>
    <n v="38"/>
    <n v="0"/>
    <n v="0"/>
    <n v="97"/>
    <n v="2"/>
    <n v="99"/>
    <n v="762062"/>
    <x v="5"/>
  </r>
  <r>
    <x v="12"/>
    <x v="31"/>
    <n v="6"/>
    <n v="268"/>
    <m/>
    <m/>
    <m/>
    <m/>
    <m/>
    <m/>
    <m/>
    <m/>
    <m/>
    <d v="2020-03-18T00:00:00"/>
    <s v="7025327657c052706a93a8be09abf4bd8f054b96"/>
    <s v="2020-03-18T20:00:00Z"/>
    <n v="0"/>
    <m/>
    <n v="274"/>
    <n v="274"/>
    <n v="274"/>
    <n v="38"/>
    <n v="0"/>
    <n v="0"/>
    <n v="48"/>
    <n v="3"/>
    <n v="51"/>
    <n v="762062"/>
    <x v="5"/>
  </r>
  <r>
    <x v="13"/>
    <x v="31"/>
    <n v="15"/>
    <n v="493"/>
    <m/>
    <m/>
    <m/>
    <m/>
    <m/>
    <m/>
    <m/>
    <m/>
    <m/>
    <d v="2020-03-19T00:00:00"/>
    <s v="e40b18195198c2b1bf6e644113303785d4b44d30"/>
    <s v="2020-03-19T20:00:00Z"/>
    <n v="0"/>
    <m/>
    <n v="508"/>
    <n v="508"/>
    <n v="508"/>
    <n v="38"/>
    <n v="0"/>
    <n v="0"/>
    <n v="225"/>
    <n v="9"/>
    <n v="234"/>
    <n v="762062"/>
    <x v="5"/>
  </r>
  <r>
    <x v="14"/>
    <x v="31"/>
    <n v="20"/>
    <n v="800"/>
    <m/>
    <m/>
    <m/>
    <m/>
    <m/>
    <m/>
    <m/>
    <m/>
    <m/>
    <d v="2020-03-20T00:00:00"/>
    <s v="fc60e38fb70309ed9a37763acde6537a0b660f46"/>
    <s v="2020-03-20T20:00:00Z"/>
    <n v="0"/>
    <m/>
    <n v="820"/>
    <n v="820"/>
    <n v="820"/>
    <n v="38"/>
    <n v="0"/>
    <n v="0"/>
    <n v="307"/>
    <n v="5"/>
    <n v="312"/>
    <n v="762062"/>
    <x v="5"/>
  </r>
  <r>
    <x v="15"/>
    <x v="31"/>
    <n v="28"/>
    <n v="1141"/>
    <m/>
    <m/>
    <n v="3"/>
    <m/>
    <m/>
    <m/>
    <m/>
    <m/>
    <m/>
    <d v="2020-03-21T11:56:00"/>
    <s v="1ada4b659febd794094e04557db9c5ee771df494"/>
    <s v="2020-03-21T20:00:00Z"/>
    <n v="0"/>
    <n v="3"/>
    <n v="1169"/>
    <n v="1169"/>
    <n v="1169"/>
    <n v="38"/>
    <n v="0"/>
    <n v="3"/>
    <n v="341"/>
    <n v="8"/>
    <n v="349"/>
    <n v="762062"/>
    <x v="5"/>
  </r>
  <r>
    <x v="16"/>
    <x v="31"/>
    <n v="28"/>
    <n v="1260"/>
    <m/>
    <m/>
    <n v="3"/>
    <m/>
    <m/>
    <m/>
    <m/>
    <m/>
    <m/>
    <d v="2020-03-22T11:39:00"/>
    <s v="58ff20c48f486143ef2209c34ed6207e981ec896"/>
    <s v="2020-03-22T20:00:00Z"/>
    <n v="0"/>
    <n v="3"/>
    <n v="1288"/>
    <n v="1288"/>
    <n v="1288"/>
    <n v="38"/>
    <n v="0"/>
    <n v="0"/>
    <n v="119"/>
    <n v="0"/>
    <n v="119"/>
    <n v="762062"/>
    <x v="5"/>
  </r>
  <r>
    <x v="17"/>
    <x v="31"/>
    <n v="30"/>
    <n v="1353"/>
    <m/>
    <m/>
    <n v="4"/>
    <m/>
    <m/>
    <m/>
    <m/>
    <m/>
    <s v="B"/>
    <d v="2020-03-23T12:11:00"/>
    <s v="19c0e58439521d42fafc10b466e4f017ec7716ed"/>
    <s v="2020-03-23T20:00:00Z"/>
    <n v="0"/>
    <n v="4"/>
    <n v="1383"/>
    <n v="1383"/>
    <n v="1383"/>
    <n v="38"/>
    <n v="0"/>
    <n v="1"/>
    <n v="93"/>
    <n v="2"/>
    <n v="95"/>
    <n v="762062"/>
    <x v="5"/>
  </r>
  <r>
    <x v="18"/>
    <x v="31"/>
    <n v="34"/>
    <n v="1454"/>
    <m/>
    <m/>
    <n v="5"/>
    <m/>
    <m/>
    <m/>
    <m/>
    <m/>
    <s v="B"/>
    <d v="2020-03-24T11:17:00"/>
    <s v="d3e06dfc76164d709e9a584702f432aa4dfd5953"/>
    <s v="2020-03-24T20:00:00Z"/>
    <n v="0"/>
    <n v="5"/>
    <n v="1488"/>
    <n v="1488"/>
    <n v="1488"/>
    <n v="38"/>
    <n v="0"/>
    <n v="1"/>
    <n v="101"/>
    <n v="4"/>
    <n v="105"/>
    <n v="762062"/>
    <x v="5"/>
  </r>
  <r>
    <x v="19"/>
    <x v="31"/>
    <n v="39"/>
    <n v="1734"/>
    <m/>
    <m/>
    <n v="8"/>
    <m/>
    <m/>
    <m/>
    <m/>
    <m/>
    <s v="B"/>
    <d v="2020-03-25T11:47:00"/>
    <s v="a760a3e145e7656c4403478f7c492704d44732a7"/>
    <s v="2020-03-25T20:00:00Z"/>
    <n v="0"/>
    <n v="8"/>
    <n v="1773"/>
    <n v="1773"/>
    <n v="1773"/>
    <n v="38"/>
    <n v="0"/>
    <n v="3"/>
    <n v="280"/>
    <n v="5"/>
    <n v="285"/>
    <n v="762062"/>
    <x v="5"/>
  </r>
  <r>
    <x v="20"/>
    <x v="31"/>
    <n v="52"/>
    <n v="2039"/>
    <m/>
    <m/>
    <n v="10"/>
    <m/>
    <m/>
    <m/>
    <m/>
    <m/>
    <s v="B"/>
    <d v="2020-03-26T11:37:00"/>
    <s v="99d4afdbfd84b3272c93abf3574e54cc5db0b625"/>
    <s v="2020-03-26T20:00:00Z"/>
    <n v="0"/>
    <n v="10"/>
    <n v="2091"/>
    <n v="2091"/>
    <n v="2091"/>
    <n v="38"/>
    <n v="0"/>
    <n v="2"/>
    <n v="305"/>
    <n v="13"/>
    <n v="318"/>
    <n v="762062"/>
    <x v="5"/>
  </r>
  <r>
    <x v="21"/>
    <x v="31"/>
    <n v="65"/>
    <n v="2427"/>
    <m/>
    <m/>
    <n v="13"/>
    <m/>
    <m/>
    <m/>
    <m/>
    <n v="15"/>
    <s v="B"/>
    <d v="2020-03-27T11:31:00"/>
    <s v="448213f30a90ca4508be99c8a14b790d8f6ab387"/>
    <s v="2020-03-27T20:00:00Z"/>
    <n v="0"/>
    <n v="13"/>
    <n v="2492"/>
    <n v="2492"/>
    <n v="2492"/>
    <n v="38"/>
    <n v="0"/>
    <n v="3"/>
    <n v="388"/>
    <n v="13"/>
    <n v="401"/>
    <n v="762062"/>
    <x v="5"/>
  </r>
  <r>
    <x v="22"/>
    <x v="31"/>
    <n v="83"/>
    <n v="2809"/>
    <m/>
    <m/>
    <n v="16"/>
    <m/>
    <m/>
    <m/>
    <m/>
    <n v="16"/>
    <s v="B"/>
    <d v="2020-03-28T12:00:00"/>
    <s v="2740776204678ac4243b5fb70a7901c184231b86"/>
    <s v="2020-03-28T20:00:00Z"/>
    <n v="1"/>
    <n v="16"/>
    <n v="2892"/>
    <n v="2892"/>
    <n v="2892"/>
    <n v="38"/>
    <n v="1"/>
    <n v="3"/>
    <n v="382"/>
    <n v="18"/>
    <n v="400"/>
    <n v="762062"/>
    <x v="5"/>
  </r>
  <r>
    <x v="23"/>
    <x v="31"/>
    <n v="98"/>
    <n v="3355"/>
    <m/>
    <m/>
    <n v="17"/>
    <m/>
    <m/>
    <m/>
    <m/>
    <n v="18"/>
    <s v="B"/>
    <d v="2020-03-29T12:00:00"/>
    <s v="49f6f8cab5562696e21d0f7ff4385a48c44b3625"/>
    <s v="2020-03-29T20:00:00Z"/>
    <n v="1"/>
    <n v="17"/>
    <n v="3453"/>
    <n v="3453"/>
    <n v="3453"/>
    <n v="38"/>
    <n v="0"/>
    <n v="1"/>
    <n v="546"/>
    <n v="15"/>
    <n v="561"/>
    <n v="762062"/>
    <x v="5"/>
  </r>
  <r>
    <x v="24"/>
    <x v="31"/>
    <n v="109"/>
    <n v="3728"/>
    <m/>
    <m/>
    <n v="19"/>
    <m/>
    <m/>
    <m/>
    <m/>
    <n v="19"/>
    <s v="B"/>
    <d v="2020-03-30T12:00:00"/>
    <s v="01942159e87fca9128166b49bbcabafe5ce49ced"/>
    <s v="2020-03-30T20:00:00Z"/>
    <n v="2"/>
    <n v="19"/>
    <n v="3837"/>
    <n v="3837"/>
    <n v="3837"/>
    <n v="38"/>
    <n v="1"/>
    <n v="2"/>
    <n v="373"/>
    <n v="11"/>
    <n v="384"/>
    <n v="762062"/>
    <x v="5"/>
  </r>
  <r>
    <x v="25"/>
    <x v="31"/>
    <n v="126"/>
    <n v="4131"/>
    <m/>
    <m/>
    <n v="21"/>
    <m/>
    <m/>
    <m/>
    <m/>
    <n v="30"/>
    <s v="B"/>
    <d v="2020-03-31T18:00:00"/>
    <s v="ad73cee72b0fe747752fe68e23cb3bc61f407bd4"/>
    <s v="2020-03-31T20:00:00Z"/>
    <n v="3"/>
    <n v="21"/>
    <n v="4257"/>
    <n v="4257"/>
    <n v="4257"/>
    <n v="38"/>
    <n v="1"/>
    <n v="2"/>
    <n v="403"/>
    <n v="17"/>
    <n v="420"/>
    <n v="762062"/>
    <x v="5"/>
  </r>
  <r>
    <x v="26"/>
    <x v="31"/>
    <n v="142"/>
    <n v="4351"/>
    <m/>
    <m/>
    <n v="23"/>
    <m/>
    <m/>
    <m/>
    <m/>
    <n v="34"/>
    <s v="B"/>
    <d v="2020-04-01T12:00:00"/>
    <s v="d18580f006b6df087def17405e2268718e5b9510"/>
    <s v="2020-04-01T20:00:00Z"/>
    <n v="3"/>
    <n v="23"/>
    <n v="4493"/>
    <n v="4493"/>
    <n v="4493"/>
    <n v="38"/>
    <n v="0"/>
    <n v="2"/>
    <n v="220"/>
    <n v="16"/>
    <n v="236"/>
    <n v="762062"/>
    <x v="5"/>
  </r>
  <r>
    <x v="27"/>
    <x v="31"/>
    <n v="159"/>
    <n v="4821"/>
    <m/>
    <m/>
    <n v="28"/>
    <m/>
    <m/>
    <m/>
    <m/>
    <n v="43"/>
    <s v="B"/>
    <d v="2020-04-02T12:56:00"/>
    <s v="ab24e7c794ddd424ba7f7ac8552c2bedfa5fe693"/>
    <s v="2020-04-02T20:00:00Z"/>
    <n v="3"/>
    <n v="28"/>
    <n v="4980"/>
    <n v="4980"/>
    <n v="4980"/>
    <n v="38"/>
    <n v="0"/>
    <n v="5"/>
    <n v="470"/>
    <n v="17"/>
    <n v="487"/>
    <n v="762062"/>
    <x v="5"/>
  </r>
  <r>
    <x v="28"/>
    <x v="31"/>
    <n v="173"/>
    <n v="5625"/>
    <m/>
    <m/>
    <n v="29"/>
    <m/>
    <m/>
    <m/>
    <m/>
    <n v="55"/>
    <s v="B"/>
    <d v="2020-04-03T13:50:00"/>
    <s v="c617c2d3b8b1812d6033b1ca56ebbbaed5d4af38"/>
    <s v="2020-04-03T20:00:00Z"/>
    <n v="3"/>
    <n v="29"/>
    <n v="5798"/>
    <n v="5798"/>
    <n v="5798"/>
    <n v="38"/>
    <n v="0"/>
    <n v="1"/>
    <n v="804"/>
    <n v="14"/>
    <n v="818"/>
    <n v="762062"/>
    <x v="5"/>
  </r>
  <r>
    <x v="29"/>
    <x v="31"/>
    <n v="186"/>
    <n v="6021"/>
    <m/>
    <m/>
    <n v="30"/>
    <m/>
    <m/>
    <m/>
    <m/>
    <n v="63"/>
    <s v="B"/>
    <d v="2020-04-04T13:00:00"/>
    <s v="8da85757012c4347dbe4cd22c808710dbedd267c"/>
    <s v="2020-04-04T20:00:00Z"/>
    <n v="3"/>
    <n v="30"/>
    <n v="6207"/>
    <n v="6207"/>
    <n v="6207"/>
    <n v="38"/>
    <n v="0"/>
    <n v="1"/>
    <n v="396"/>
    <n v="13"/>
    <n v="409"/>
    <n v="762062"/>
    <x v="5"/>
  </r>
  <r>
    <x v="30"/>
    <x v="31"/>
    <n v="207"/>
    <n v="6580"/>
    <m/>
    <n v="20"/>
    <n v="31"/>
    <m/>
    <m/>
    <m/>
    <m/>
    <n v="63"/>
    <s v="B"/>
    <d v="2020-04-05T12:51:00"/>
    <s v="ef67c0333eaed271d8f31652c1a82b5d085acb7a"/>
    <s v="2020-04-05T20:00:00Z"/>
    <n v="3"/>
    <n v="31"/>
    <n v="6787"/>
    <n v="6787"/>
    <n v="6787"/>
    <n v="38"/>
    <n v="0"/>
    <n v="1"/>
    <n v="559"/>
    <n v="21"/>
    <n v="580"/>
    <n v="762062"/>
    <x v="5"/>
  </r>
  <r>
    <x v="31"/>
    <x v="31"/>
    <n v="225"/>
    <n v="6988"/>
    <m/>
    <n v="19"/>
    <n v="32"/>
    <m/>
    <m/>
    <m/>
    <m/>
    <n v="74"/>
    <s v="B"/>
    <d v="2020-04-06T13:05:00"/>
    <s v="a2cd500e0af338667f11697275eda797164bf678"/>
    <s v="2020-04-06T20:00:00Z"/>
    <n v="3"/>
    <n v="32"/>
    <n v="7213"/>
    <n v="7213"/>
    <n v="7213"/>
    <n v="38"/>
    <n v="0"/>
    <n v="1"/>
    <n v="408"/>
    <n v="18"/>
    <n v="426"/>
    <n v="762062"/>
    <x v="5"/>
  </r>
  <r>
    <x v="32"/>
    <x v="31"/>
    <n v="237"/>
    <n v="7466"/>
    <m/>
    <n v="18"/>
    <n v="33"/>
    <m/>
    <m/>
    <m/>
    <m/>
    <n v="82"/>
    <s v="B"/>
    <d v="2020-04-07T13:00:00"/>
    <s v="56acac8b5ffd862c62bb49e60e9d53684a766ef1"/>
    <s v="2020-04-07T20:00:00Z"/>
    <n v="4"/>
    <n v="33"/>
    <n v="7703"/>
    <n v="7703"/>
    <n v="7703"/>
    <n v="38"/>
    <n v="1"/>
    <n v="1"/>
    <n v="478"/>
    <n v="12"/>
    <n v="490"/>
    <n v="762062"/>
    <x v="5"/>
  </r>
  <r>
    <x v="33"/>
    <x v="31"/>
    <n v="251"/>
    <n v="8301"/>
    <m/>
    <n v="16"/>
    <n v="34"/>
    <m/>
    <m/>
    <m/>
    <m/>
    <n v="98"/>
    <s v="B"/>
    <d v="2020-04-08T13:54:00"/>
    <s v="dc0289da8b9a466f66391bce7f30cdc93db3b5c6"/>
    <s v="2020-04-08T20:00:00Z"/>
    <n v="4"/>
    <n v="34"/>
    <n v="8552"/>
    <n v="8552"/>
    <n v="8552"/>
    <n v="38"/>
    <n v="0"/>
    <n v="1"/>
    <n v="835"/>
    <n v="14"/>
    <n v="849"/>
    <n v="762062"/>
    <x v="5"/>
  </r>
  <r>
    <x v="34"/>
    <x v="31"/>
    <n v="269"/>
    <n v="8721"/>
    <m/>
    <n v="14"/>
    <n v="34"/>
    <m/>
    <m/>
    <m/>
    <m/>
    <n v="101"/>
    <s v="B"/>
    <d v="2020-04-09T13:00:00"/>
    <s v="d273aea75571cb25f2b48767af2b900879f06ca6"/>
    <s v="2020-04-09T20:00:00Z"/>
    <n v="5"/>
    <n v="34"/>
    <n v="8990"/>
    <n v="8990"/>
    <n v="8990"/>
    <n v="38"/>
    <n v="1"/>
    <n v="0"/>
    <n v="420"/>
    <n v="18"/>
    <n v="438"/>
    <n v="762062"/>
    <x v="5"/>
  </r>
  <r>
    <x v="35"/>
    <x v="31"/>
    <n v="278"/>
    <n v="9330"/>
    <m/>
    <n v="13"/>
    <n v="36"/>
    <m/>
    <m/>
    <m/>
    <m/>
    <n v="105"/>
    <s v="B"/>
    <d v="2020-04-10T13:00:00"/>
    <s v="fc4f42e6828d806c56909736634fa39da4d5aecf"/>
    <s v="2020-04-10T20:00:00Z"/>
    <n v="6"/>
    <n v="36"/>
    <n v="9608"/>
    <n v="9608"/>
    <n v="9608"/>
    <n v="38"/>
    <n v="1"/>
    <n v="2"/>
    <n v="609"/>
    <n v="9"/>
    <n v="618"/>
    <n v="762062"/>
    <x v="5"/>
  </r>
  <r>
    <x v="36"/>
    <x v="31"/>
    <n v="293"/>
    <n v="9787"/>
    <m/>
    <n v="10"/>
    <n v="36"/>
    <m/>
    <m/>
    <m/>
    <m/>
    <n v="119"/>
    <s v="B"/>
    <d v="2020-04-11T13:00:00"/>
    <s v="8468d1adaf5b9d317f4cefb765efa0c1736ca3d6"/>
    <s v="2020-04-11T20:00:00Z"/>
    <n v="7"/>
    <n v="36"/>
    <n v="10080"/>
    <n v="10080"/>
    <n v="10080"/>
    <n v="38"/>
    <n v="1"/>
    <n v="0"/>
    <n v="457"/>
    <n v="15"/>
    <n v="472"/>
    <n v="762062"/>
    <x v="5"/>
  </r>
  <r>
    <x v="37"/>
    <x v="31"/>
    <n v="308"/>
    <n v="10042"/>
    <m/>
    <n v="12"/>
    <n v="39"/>
    <m/>
    <m/>
    <m/>
    <m/>
    <n v="121"/>
    <s v="B"/>
    <d v="2020-04-12T12:58:00"/>
    <s v="054779b15d36f6768985230ab0d0df0f482bd441"/>
    <s v="2020-04-12T20:00:00Z"/>
    <n v="8"/>
    <n v="39"/>
    <n v="10350"/>
    <n v="10350"/>
    <n v="10350"/>
    <n v="38"/>
    <n v="1"/>
    <n v="3"/>
    <n v="255"/>
    <n v="15"/>
    <n v="270"/>
    <n v="762062"/>
    <x v="5"/>
  </r>
  <r>
    <x v="38"/>
    <x v="31"/>
    <n v="331"/>
    <n v="10450"/>
    <m/>
    <n v="13"/>
    <n v="40"/>
    <m/>
    <m/>
    <m/>
    <m/>
    <n v="127"/>
    <s v="B"/>
    <d v="2020-04-13T13:00:00"/>
    <s v="4d5bac586aa26d219fcb811172e2b2b4df51f0e4"/>
    <s v="2020-04-13T20:00:00Z"/>
    <n v="8"/>
    <n v="40"/>
    <n v="10781"/>
    <n v="10781"/>
    <n v="10781"/>
    <n v="38"/>
    <n v="0"/>
    <n v="1"/>
    <n v="408"/>
    <n v="23"/>
    <n v="431"/>
    <n v="762062"/>
    <x v="5"/>
  </r>
  <r>
    <x v="39"/>
    <x v="31"/>
    <n v="341"/>
    <n v="10575"/>
    <m/>
    <n v="13"/>
    <n v="42"/>
    <m/>
    <m/>
    <m/>
    <m/>
    <n v="138"/>
    <s v="B"/>
    <d v="2020-04-14T13:00:00"/>
    <s v="9f4a7303b31f7ec41b2b47f9061f8c5ab7fab25c"/>
    <s v="2020-04-14T20:00:00Z"/>
    <n v="9"/>
    <n v="42"/>
    <n v="10916"/>
    <n v="10916"/>
    <n v="10916"/>
    <n v="38"/>
    <n v="1"/>
    <n v="2"/>
    <n v="125"/>
    <n v="10"/>
    <n v="135"/>
    <n v="762062"/>
    <x v="5"/>
  </r>
  <r>
    <x v="40"/>
    <x v="31"/>
    <n v="365"/>
    <n v="10952"/>
    <m/>
    <n v="13"/>
    <n v="44"/>
    <m/>
    <m/>
    <m/>
    <m/>
    <n v="142"/>
    <s v="B"/>
    <d v="2020-04-15T13:00:00"/>
    <s v="5865fb194cf31634edf34ab287e0f0c87d7cea33"/>
    <s v="2020-04-15T20:00:00Z"/>
    <n v="9"/>
    <n v="44"/>
    <n v="11317"/>
    <n v="11317"/>
    <n v="11317"/>
    <n v="38"/>
    <n v="0"/>
    <n v="2"/>
    <n v="377"/>
    <n v="24"/>
    <n v="401"/>
    <n v="762062"/>
    <x v="5"/>
  </r>
  <r>
    <x v="41"/>
    <x v="31"/>
    <n v="393"/>
    <n v="11311"/>
    <m/>
    <n v="14"/>
    <n v="45"/>
    <m/>
    <m/>
    <m/>
    <m/>
    <n v="163"/>
    <s v="B"/>
    <d v="2020-04-16T13:00:00"/>
    <s v="48bb505538f89b6aa47644f43bb429770379a665"/>
    <s v="2020-04-16T20:00:00Z"/>
    <n v="9"/>
    <n v="45"/>
    <n v="11704"/>
    <n v="11704"/>
    <n v="11704"/>
    <n v="38"/>
    <n v="0"/>
    <n v="1"/>
    <n v="359"/>
    <n v="28"/>
    <n v="387"/>
    <n v="762062"/>
    <x v="5"/>
  </r>
  <r>
    <x v="42"/>
    <x v="31"/>
    <n v="439"/>
    <n v="11903"/>
    <m/>
    <n v="16"/>
    <n v="47"/>
    <m/>
    <m/>
    <m/>
    <m/>
    <n v="172"/>
    <s v="B"/>
    <d v="2020-04-17T13:00:00"/>
    <s v="85f8dd4556f552641a60eae0086a5dedb740ec93"/>
    <s v="2020-04-17T20:00:00Z"/>
    <n v="9"/>
    <n v="47"/>
    <n v="12342"/>
    <n v="12342"/>
    <n v="12342"/>
    <n v="38"/>
    <n v="0"/>
    <n v="2"/>
    <n v="592"/>
    <n v="46"/>
    <n v="638"/>
    <n v="762062"/>
    <x v="5"/>
  </r>
  <r>
    <x v="43"/>
    <x v="31"/>
    <n v="528"/>
    <n v="12435"/>
    <m/>
    <n v="13"/>
    <n v="47"/>
    <m/>
    <m/>
    <m/>
    <m/>
    <n v="183"/>
    <s v="B"/>
    <d v="2020-04-18T13:08:00"/>
    <s v="82c0a51bf82259a8797027be36b950fb80a9d8fd"/>
    <s v="2020-04-18T20:00:00Z"/>
    <n v="9"/>
    <n v="47"/>
    <n v="12963"/>
    <n v="12963"/>
    <n v="12963"/>
    <n v="38"/>
    <n v="0"/>
    <n v="0"/>
    <n v="532"/>
    <n v="89"/>
    <n v="621"/>
    <n v="762062"/>
    <x v="5"/>
  </r>
  <r>
    <x v="44"/>
    <x v="31"/>
    <n v="585"/>
    <n v="13045"/>
    <m/>
    <n v="15"/>
    <n v="51"/>
    <m/>
    <m/>
    <m/>
    <m/>
    <n v="189"/>
    <s v="B"/>
    <d v="2020-04-19T13:00:00"/>
    <s v="030542b9e991bc5778f546d0408d280dad1ef1f5"/>
    <s v="2020-04-19T20:00:00Z"/>
    <n v="10"/>
    <n v="51"/>
    <n v="13630"/>
    <n v="13630"/>
    <n v="13630"/>
    <n v="38"/>
    <n v="1"/>
    <n v="4"/>
    <n v="610"/>
    <n v="57"/>
    <n v="667"/>
    <n v="762062"/>
    <x v="5"/>
  </r>
  <r>
    <x v="45"/>
    <x v="31"/>
    <n v="627"/>
    <n v="14120"/>
    <m/>
    <n v="17"/>
    <n v="53"/>
    <m/>
    <m/>
    <m/>
    <m/>
    <n v="189"/>
    <s v="B"/>
    <d v="2020-04-20T13:00:00"/>
    <s v="908db4b086c4b63d6b9a9c88ab4bb4b3618073af"/>
    <s v="2020-04-20T20:00:00Z"/>
    <n v="13"/>
    <n v="53"/>
    <n v="14747"/>
    <n v="14747"/>
    <n v="14747"/>
    <n v="38"/>
    <n v="3"/>
    <n v="2"/>
    <n v="1075"/>
    <n v="42"/>
    <n v="1117"/>
    <n v="762062"/>
    <x v="5"/>
  </r>
  <r>
    <x v="46"/>
    <x v="31"/>
    <n v="644"/>
    <n v="14343"/>
    <m/>
    <n v="17"/>
    <n v="54"/>
    <m/>
    <m/>
    <m/>
    <m/>
    <n v="214"/>
    <s v="B"/>
    <d v="2020-04-20T13:17:00"/>
    <s v="f4fd190ba31aebbea5e92d63044c73eb2c9ecebb"/>
    <s v="2020-04-21T20:00:00Z"/>
    <n v="13"/>
    <n v="54"/>
    <n v="14987"/>
    <n v="14987"/>
    <n v="14987"/>
    <n v="38"/>
    <n v="0"/>
    <n v="1"/>
    <n v="223"/>
    <n v="17"/>
    <n v="240"/>
    <n v="762062"/>
    <x v="5"/>
  </r>
  <r>
    <x v="47"/>
    <x v="31"/>
    <n v="679"/>
    <n v="14910"/>
    <m/>
    <n v="23"/>
    <n v="62"/>
    <m/>
    <m/>
    <m/>
    <m/>
    <n v="229"/>
    <s v="B"/>
    <d v="2020-04-22T13:10:00"/>
    <s v="5afe195020e0b0d9ca874af732d20550d1db32cc"/>
    <s v="2020-04-22T20:00:00Z"/>
    <n v="14"/>
    <n v="62"/>
    <n v="15589"/>
    <n v="15589"/>
    <n v="15589"/>
    <n v="38"/>
    <n v="1"/>
    <n v="8"/>
    <n v="567"/>
    <n v="35"/>
    <n v="602"/>
    <n v="762062"/>
    <x v="5"/>
  </r>
  <r>
    <x v="48"/>
    <x v="31"/>
    <n v="709"/>
    <n v="15621"/>
    <m/>
    <n v="18"/>
    <n v="65"/>
    <m/>
    <m/>
    <m/>
    <m/>
    <n v="269"/>
    <s v="B"/>
    <d v="2020-04-23T13:02:00"/>
    <s v="5cd3e6906dcc6b3a839bacfdc5c80a6ce9456b08"/>
    <s v="2020-04-23T20:00:00Z"/>
    <n v="15"/>
    <n v="65"/>
    <n v="16330"/>
    <n v="16330"/>
    <n v="16330"/>
    <n v="38"/>
    <n v="1"/>
    <n v="3"/>
    <n v="711"/>
    <n v="30"/>
    <n v="741"/>
    <n v="762062"/>
    <x v="5"/>
  </r>
  <r>
    <x v="49"/>
    <x v="31"/>
    <n v="748"/>
    <n v="16701"/>
    <m/>
    <n v="17"/>
    <n v="67"/>
    <m/>
    <m/>
    <m/>
    <m/>
    <n v="285"/>
    <s v="B"/>
    <d v="2020-04-24T13:00:00"/>
    <s v="1b5c86957d68cb55c7141d4181de11c268c121b0"/>
    <s v="2020-04-24T20:00:00Z"/>
    <n v="15"/>
    <n v="67"/>
    <n v="17449"/>
    <n v="17449"/>
    <n v="17449"/>
    <n v="38"/>
    <n v="0"/>
    <n v="2"/>
    <n v="1080"/>
    <n v="39"/>
    <n v="1119"/>
    <n v="762062"/>
    <x v="5"/>
  </r>
  <r>
    <x v="50"/>
    <x v="31"/>
    <n v="803"/>
    <n v="18547"/>
    <m/>
    <n v="17"/>
    <n v="70"/>
    <m/>
    <m/>
    <m/>
    <m/>
    <n v="310"/>
    <s v="C"/>
    <d v="2020-04-25T13:00:00"/>
    <s v="6209dc62a4f26ee6994f531e1d922e500799308a"/>
    <s v="2020-04-25T20:00:00Z"/>
    <n v="16"/>
    <n v="70"/>
    <n v="19350"/>
    <n v="19350"/>
    <n v="19350"/>
    <n v="38"/>
    <n v="1"/>
    <n v="3"/>
    <n v="1846"/>
    <n v="55"/>
    <n v="1901"/>
    <n v="762062"/>
    <x v="5"/>
  </r>
  <r>
    <x v="51"/>
    <x v="31"/>
    <n v="867"/>
    <n v="19850"/>
    <m/>
    <n v="18"/>
    <n v="71"/>
    <m/>
    <m/>
    <m/>
    <m/>
    <n v="326"/>
    <s v="C"/>
    <d v="2020-04-26T13:00:00"/>
    <s v="75b8a2cc2498153ff856ba77ceac6d59d9567269"/>
    <s v="2020-04-26T20:00:00Z"/>
    <n v="17"/>
    <n v="71"/>
    <n v="20717"/>
    <n v="20717"/>
    <n v="20717"/>
    <n v="38"/>
    <n v="1"/>
    <n v="1"/>
    <n v="1303"/>
    <n v="64"/>
    <n v="1367"/>
    <n v="762062"/>
    <x v="5"/>
  </r>
  <r>
    <x v="52"/>
    <x v="31"/>
    <n v="942"/>
    <n v="21492"/>
    <m/>
    <n v="23"/>
    <n v="77"/>
    <m/>
    <m/>
    <m/>
    <m/>
    <n v="350"/>
    <s v="C"/>
    <d v="2020-04-27T13:00:00"/>
    <s v="5c52b8288bf66fd5f5072095b5180a09e85d1468"/>
    <s v="2020-04-27T20:00:00Z"/>
    <n v="19"/>
    <n v="77"/>
    <n v="22434"/>
    <n v="22434"/>
    <n v="22434"/>
    <n v="38"/>
    <n v="2"/>
    <n v="6"/>
    <n v="1642"/>
    <n v="75"/>
    <n v="1717"/>
    <n v="762062"/>
    <x v="5"/>
  </r>
  <r>
    <x v="53"/>
    <x v="31"/>
    <n v="991"/>
    <n v="22732"/>
    <m/>
    <n v="25"/>
    <n v="79"/>
    <m/>
    <m/>
    <m/>
    <m/>
    <n v="409"/>
    <s v="C"/>
    <d v="2020-04-28T13:00:00"/>
    <s v="3b899f51655795d2c5817cbc98767a6254846f57"/>
    <s v="2020-04-28T20:00:00Z"/>
    <n v="19"/>
    <n v="79"/>
    <n v="23723"/>
    <n v="23723"/>
    <n v="23723"/>
    <n v="38"/>
    <n v="0"/>
    <n v="2"/>
    <n v="1240"/>
    <n v="49"/>
    <n v="1289"/>
    <n v="762062"/>
    <x v="5"/>
  </r>
  <r>
    <x v="54"/>
    <x v="31"/>
    <n v="1033"/>
    <n v="24503"/>
    <m/>
    <n v="28"/>
    <n v="82"/>
    <m/>
    <m/>
    <m/>
    <m/>
    <n v="437"/>
    <s v="C"/>
    <d v="2020-04-29T13:00:00"/>
    <s v="156236728a3a7408da45fe6481a4152f0a1111af"/>
    <s v="2020-04-29T20:00:00Z"/>
    <n v="19"/>
    <n v="82"/>
    <n v="25536"/>
    <n v="25536"/>
    <n v="25536"/>
    <n v="38"/>
    <n v="0"/>
    <n v="3"/>
    <n v="1771"/>
    <n v="42"/>
    <n v="1813"/>
    <n v="762062"/>
    <x v="5"/>
  </r>
  <r>
    <x v="55"/>
    <x v="31"/>
    <n v="1067"/>
    <n v="26393"/>
    <m/>
    <n v="30"/>
    <n v="85"/>
    <m/>
    <m/>
    <m/>
    <m/>
    <n v="458"/>
    <s v="C"/>
    <d v="2020-04-30T13:00:00"/>
    <s v="abe0b6e74726dd7b400b19ab257cb8ce1a7f85cd"/>
    <s v="2020-04-30T20:00:00Z"/>
    <n v="19"/>
    <n v="85"/>
    <n v="27460"/>
    <n v="27460"/>
    <n v="27460"/>
    <n v="38"/>
    <n v="0"/>
    <n v="3"/>
    <n v="1890"/>
    <n v="34"/>
    <n v="1924"/>
    <n v="762062"/>
    <x v="5"/>
  </r>
  <r>
    <x v="56"/>
    <x v="31"/>
    <n v="1107"/>
    <n v="28418"/>
    <m/>
    <n v="27"/>
    <n v="86"/>
    <m/>
    <m/>
    <m/>
    <m/>
    <n v="482"/>
    <s v="C"/>
    <d v="2020-05-01T13:00:00"/>
    <s v="fff18f8bb77f7edb8a74cd89e7b4a3fa4abefcec"/>
    <s v="2020-05-01T20:00:00Z"/>
    <n v="23"/>
    <n v="86"/>
    <n v="29525"/>
    <n v="29525"/>
    <n v="29525"/>
    <n v="38"/>
    <n v="4"/>
    <n v="1"/>
    <n v="2025"/>
    <n v="40"/>
    <n v="2065"/>
    <n v="762062"/>
    <x v="5"/>
  </r>
  <r>
    <x v="57"/>
    <x v="31"/>
    <n v="1153"/>
    <n v="30394"/>
    <m/>
    <n v="32"/>
    <n v="90"/>
    <m/>
    <m/>
    <m/>
    <m/>
    <n v="510"/>
    <s v="C"/>
    <d v="2020-05-02T13:00:00"/>
    <s v="28061b11e9963834ad277da182a8afc16890e738"/>
    <s v="2020-05-02T20:00:00Z"/>
    <n v="24"/>
    <n v="90"/>
    <n v="31547"/>
    <n v="31547"/>
    <n v="31547"/>
    <n v="38"/>
    <n v="1"/>
    <n v="4"/>
    <n v="1976"/>
    <n v="46"/>
    <n v="2022"/>
    <n v="762062"/>
    <x v="5"/>
  </r>
  <r>
    <x v="58"/>
    <x v="31"/>
    <n v="1191"/>
    <n v="32162"/>
    <m/>
    <n v="31"/>
    <n v="90"/>
    <m/>
    <m/>
    <m/>
    <m/>
    <n v="517"/>
    <s v="C"/>
    <d v="2020-05-03T13:00:00"/>
    <s v="150909d1f7deb01e242915b072c67ab3b91241ce"/>
    <s v="2020-05-03T20:00:00Z"/>
    <n v="25"/>
    <n v="90"/>
    <n v="33353"/>
    <n v="33353"/>
    <n v="33353"/>
    <n v="38"/>
    <n v="1"/>
    <n v="0"/>
    <n v="1768"/>
    <n v="38"/>
    <n v="1806"/>
    <n v="762062"/>
    <x v="5"/>
  </r>
  <r>
    <x v="59"/>
    <x v="31"/>
    <n v="1225"/>
    <n v="33529"/>
    <m/>
    <n v="31"/>
    <n v="94"/>
    <m/>
    <m/>
    <m/>
    <m/>
    <n v="540"/>
    <s v="C"/>
    <d v="2020-05-04T13:00:00"/>
    <s v="b75982b63a2764f33a67e11c6044c8a13f5271b4"/>
    <s v="2020-05-04T20:00:00Z"/>
    <n v="25"/>
    <n v="94"/>
    <n v="34754"/>
    <n v="34754"/>
    <n v="34754"/>
    <n v="38"/>
    <n v="0"/>
    <n v="4"/>
    <n v="1367"/>
    <n v="34"/>
    <n v="1401"/>
    <n v="762062"/>
    <x v="5"/>
  </r>
  <r>
    <x v="60"/>
    <x v="31"/>
    <n v="1266"/>
    <n v="35155"/>
    <m/>
    <n v="31"/>
    <n v="95"/>
    <m/>
    <m/>
    <m/>
    <m/>
    <n v="559"/>
    <s v="C"/>
    <d v="2020-05-05T13:00:00"/>
    <s v="99506c09c06027bed7c1ec571a7e7bb4e07b4608"/>
    <s v="2020-05-05T20:00:00Z"/>
    <n v="25"/>
    <n v="95"/>
    <n v="36421"/>
    <n v="36421"/>
    <n v="36421"/>
    <n v="38"/>
    <n v="0"/>
    <n v="1"/>
    <n v="1626"/>
    <n v="41"/>
    <n v="1667"/>
    <n v="762062"/>
    <x v="5"/>
  </r>
  <r>
    <x v="61"/>
    <x v="31"/>
    <n v="1323"/>
    <n v="37309"/>
    <m/>
    <n v="32"/>
    <n v="97"/>
    <m/>
    <m/>
    <m/>
    <m/>
    <n v="582"/>
    <s v="C"/>
    <d v="2020-05-06T13:00:00"/>
    <s v="1ca558b4a74d6468948080fde98352bb743c0c1d"/>
    <s v="2020-05-06T20:00:00Z"/>
    <n v="31"/>
    <n v="97"/>
    <n v="38632"/>
    <n v="38632"/>
    <n v="38632"/>
    <n v="38"/>
    <n v="6"/>
    <n v="2"/>
    <n v="2154"/>
    <n v="57"/>
    <n v="2211"/>
    <n v="762062"/>
    <x v="5"/>
  </r>
  <r>
    <x v="62"/>
    <x v="31"/>
    <n v="1371"/>
    <n v="39496"/>
    <m/>
    <n v="35"/>
    <n v="102"/>
    <m/>
    <m/>
    <m/>
    <m/>
    <n v="601"/>
    <s v="C"/>
    <d v="2020-05-07T13:00:00"/>
    <s v="9da56a0ac56b6cadf8701583326864f913bd9dc9"/>
    <s v="2020-05-07T20:00:00Z"/>
    <n v="31"/>
    <n v="102"/>
    <n v="40867"/>
    <n v="40867"/>
    <n v="40867"/>
    <n v="38"/>
    <n v="0"/>
    <n v="5"/>
    <n v="2187"/>
    <n v="48"/>
    <n v="2235"/>
    <n v="762062"/>
    <x v="5"/>
  </r>
  <r>
    <x v="63"/>
    <x v="31"/>
    <n v="1425"/>
    <n v="41076"/>
    <m/>
    <n v="33"/>
    <n v="104"/>
    <m/>
    <m/>
    <m/>
    <m/>
    <n v="714"/>
    <s v="C"/>
    <d v="2020-05-08T13:00:00"/>
    <s v="c2f0bdf76280ec4d5932cf4ceb476c215b3c6be2"/>
    <s v="2020-05-08T20:00:00Z"/>
    <n v="33"/>
    <n v="104"/>
    <n v="42501"/>
    <n v="42501"/>
    <n v="42501"/>
    <n v="38"/>
    <n v="2"/>
    <n v="2"/>
    <n v="1580"/>
    <n v="54"/>
    <n v="1634"/>
    <n v="762062"/>
    <x v="5"/>
  </r>
  <r>
    <x v="64"/>
    <x v="31"/>
    <n v="1464"/>
    <n v="42469"/>
    <m/>
    <n v="34"/>
    <n v="110"/>
    <m/>
    <m/>
    <m/>
    <m/>
    <n v="762"/>
    <s v="C"/>
    <d v="2020-05-09T13:00:00"/>
    <s v="6de891a9f16398f6255ae3c05cb8ae53df709a0b"/>
    <s v="2020-05-09T20:00:00Z"/>
    <n v="35"/>
    <n v="110"/>
    <n v="43933"/>
    <n v="43933"/>
    <n v="43933"/>
    <n v="38"/>
    <n v="2"/>
    <n v="6"/>
    <n v="1393"/>
    <n v="39"/>
    <n v="1432"/>
    <n v="762062"/>
    <x v="5"/>
  </r>
  <r>
    <x v="65"/>
    <x v="31"/>
    <n v="1491"/>
    <n v="43378"/>
    <m/>
    <n v="29"/>
    <n v="110"/>
    <m/>
    <m/>
    <m/>
    <m/>
    <n v="792"/>
    <s v="C"/>
    <d v="2020-05-10T12:10:00"/>
    <s v="28e21e109ad3b087f521e481bb62497823ce324d"/>
    <s v="2020-05-10T20:00:00Z"/>
    <n v="35"/>
    <n v="110"/>
    <n v="44869"/>
    <n v="44869"/>
    <n v="44869"/>
    <n v="38"/>
    <n v="0"/>
    <n v="0"/>
    <n v="909"/>
    <n v="27"/>
    <n v="936"/>
    <n v="762062"/>
    <x v="5"/>
  </r>
  <r>
    <x v="66"/>
    <x v="31"/>
    <n v="1518"/>
    <n v="45496"/>
    <m/>
    <n v="34"/>
    <n v="115"/>
    <m/>
    <m/>
    <m/>
    <m/>
    <n v="846"/>
    <s v="C"/>
    <d v="2020-05-11T12:10:00"/>
    <s v="0d5f52057ed67028f24db06f823d35bd8a25a4fa"/>
    <s v="2020-05-11T20:00:00Z"/>
    <n v="36"/>
    <n v="115"/>
    <n v="47014"/>
    <n v="47014"/>
    <n v="47014"/>
    <n v="38"/>
    <n v="1"/>
    <n v="5"/>
    <n v="2118"/>
    <n v="27"/>
    <n v="2145"/>
    <n v="762062"/>
    <x v="5"/>
  </r>
  <r>
    <x v="67"/>
    <x v="31"/>
    <n v="1571"/>
    <n v="46261"/>
    <m/>
    <n v="38"/>
    <n v="122"/>
    <m/>
    <m/>
    <m/>
    <m/>
    <n v="877"/>
    <s v="C"/>
    <d v="2020-05-12T12:10:00"/>
    <s v="6439186903c6409dca9c56820e62dc85e6ab838e"/>
    <s v="2020-05-12T20:00:00Z"/>
    <n v="38"/>
    <n v="122"/>
    <n v="47832"/>
    <n v="47832"/>
    <n v="47832"/>
    <n v="38"/>
    <n v="2"/>
    <n v="7"/>
    <n v="765"/>
    <n v="53"/>
    <n v="818"/>
    <n v="762062"/>
    <x v="5"/>
  </r>
  <r>
    <x v="68"/>
    <x v="31"/>
    <n v="1647"/>
    <n v="47298"/>
    <m/>
    <n v="37"/>
    <n v="127"/>
    <m/>
    <m/>
    <m/>
    <m/>
    <n v="969"/>
    <s v="C"/>
    <d v="2020-05-13T13:00:00"/>
    <s v="318a9e66fa74eb4f693061ca3eee2b00fa2f8025"/>
    <s v="2020-05-13T20:00:00Z"/>
    <n v="40"/>
    <n v="127"/>
    <n v="48945"/>
    <n v="48945"/>
    <n v="48945"/>
    <n v="38"/>
    <n v="2"/>
    <n v="5"/>
    <n v="1037"/>
    <n v="76"/>
    <n v="1113"/>
    <n v="762062"/>
    <x v="5"/>
  </r>
  <r>
    <x v="69"/>
    <x v="31"/>
    <n v="1647"/>
    <n v="48599"/>
    <m/>
    <n v="38"/>
    <n v="129"/>
    <m/>
    <m/>
    <m/>
    <m/>
    <n v="1007"/>
    <s v="C"/>
    <d v="2020-05-14T13:00:00"/>
    <s v="0b141c449c1b04fdfeb11c7fbb05245f0f8387f4"/>
    <s v="2020-05-14T20:00:00Z"/>
    <n v="40"/>
    <n v="129"/>
    <n v="50246"/>
    <n v="50246"/>
    <n v="50246"/>
    <n v="38"/>
    <n v="0"/>
    <n v="2"/>
    <n v="1301"/>
    <n v="0"/>
    <n v="1301"/>
    <n v="762062"/>
    <x v="5"/>
  </r>
  <r>
    <x v="70"/>
    <x v="31"/>
    <n v="1761"/>
    <n v="49954"/>
    <m/>
    <n v="35"/>
    <n v="130"/>
    <m/>
    <m/>
    <m/>
    <m/>
    <n v="1071"/>
    <s v="C"/>
    <d v="2020-05-15T13:00:00"/>
    <s v="c7e05e3eabb93e0e01c62c40640c3dee07f92094"/>
    <s v="2020-05-15T20:00:00Z"/>
    <n v="42"/>
    <n v="130"/>
    <n v="51715"/>
    <n v="51715"/>
    <n v="51715"/>
    <n v="38"/>
    <n v="2"/>
    <n v="1"/>
    <n v="1355"/>
    <n v="114"/>
    <n v="1469"/>
    <n v="762062"/>
    <x v="5"/>
  </r>
  <r>
    <x v="71"/>
    <x v="31"/>
    <n v="1848"/>
    <n v="51639"/>
    <m/>
    <n v="33"/>
    <n v="130"/>
    <m/>
    <m/>
    <m/>
    <m/>
    <n v="1111"/>
    <s v="C"/>
    <d v="2020-05-16T13:00:00"/>
    <s v="7c167acf2eb3a0c18831eac7d26e3e1c5fe067ca"/>
    <s v="2020-05-16T20:00:00Z"/>
    <n v="42"/>
    <n v="130"/>
    <n v="53487"/>
    <n v="53487"/>
    <n v="53487"/>
    <n v="38"/>
    <n v="0"/>
    <n v="0"/>
    <n v="1685"/>
    <n v="87"/>
    <n v="1772"/>
    <n v="762062"/>
    <x v="5"/>
  </r>
  <r>
    <x v="72"/>
    <x v="31"/>
    <n v="1900"/>
    <n v="53321"/>
    <m/>
    <n v="30"/>
    <n v="130"/>
    <m/>
    <m/>
    <m/>
    <m/>
    <n v="1178"/>
    <s v="C"/>
    <d v="2020-05-17T13:00:00"/>
    <s v="a8d20aa9876b5d472628a95749091307c2117524"/>
    <s v="2020-05-17T20:00:00Z"/>
    <n v="43"/>
    <n v="130"/>
    <n v="55221"/>
    <n v="55221"/>
    <n v="55221"/>
    <n v="38"/>
    <n v="1"/>
    <n v="0"/>
    <n v="1682"/>
    <n v="52"/>
    <n v="1734"/>
    <n v="762062"/>
    <x v="5"/>
  </r>
  <r>
    <x v="73"/>
    <x v="31"/>
    <n v="1931"/>
    <n v="54630"/>
    <m/>
    <n v="32"/>
    <n v="133"/>
    <m/>
    <m/>
    <m/>
    <m/>
    <n v="1219"/>
    <s v="C"/>
    <d v="2020-05-18T13:00:00"/>
    <s v="a066d02c602f753e043d52019887772dde64a142"/>
    <s v="2020-05-18T20:00:00Z"/>
    <n v="44"/>
    <n v="133"/>
    <n v="56561"/>
    <n v="56561"/>
    <n v="56561"/>
    <n v="38"/>
    <n v="1"/>
    <n v="3"/>
    <n v="1309"/>
    <n v="31"/>
    <n v="1340"/>
    <n v="762062"/>
    <x v="5"/>
  </r>
  <r>
    <x v="74"/>
    <x v="31"/>
    <n v="1994"/>
    <n v="55737"/>
    <m/>
    <n v="32"/>
    <n v="135"/>
    <m/>
    <m/>
    <m/>
    <m/>
    <n v="1269"/>
    <s v="C"/>
    <d v="2020-05-19T13:00:00"/>
    <s v="ef2518560bf19d40d014e7591ffd90126d437848"/>
    <s v="2020-05-19T20:00:00Z"/>
    <n v="45"/>
    <n v="135"/>
    <n v="57731"/>
    <n v="57731"/>
    <n v="57731"/>
    <n v="38"/>
    <n v="1"/>
    <n v="2"/>
    <n v="1107"/>
    <n v="63"/>
    <n v="1170"/>
    <n v="762062"/>
    <x v="5"/>
  </r>
  <r>
    <x v="75"/>
    <x v="31"/>
    <n v="2095"/>
    <n v="57105"/>
    <m/>
    <n v="38"/>
    <n v="142"/>
    <m/>
    <m/>
    <m/>
    <m/>
    <n v="1302"/>
    <s v="C"/>
    <d v="2020-05-20T01:59:00"/>
    <s v="40a29c111a2b27e46383d54173de85d184681ef1"/>
    <s v="2020-05-20T20:00:00Z"/>
    <n v="49"/>
    <n v="142"/>
    <n v="59200"/>
    <n v="59200"/>
    <n v="59200"/>
    <n v="38"/>
    <n v="4"/>
    <n v="7"/>
    <n v="1368"/>
    <n v="101"/>
    <n v="1469"/>
    <n v="762062"/>
    <x v="5"/>
  </r>
  <r>
    <x v="76"/>
    <x v="31"/>
    <n v="2229"/>
    <n v="59050"/>
    <m/>
    <n v="39"/>
    <n v="144"/>
    <m/>
    <m/>
    <m/>
    <m/>
    <n v="1340"/>
    <s v="C"/>
    <d v="2020-05-21T01:59:00"/>
    <s v="afb948360fc7e62d070e8dcbd0f199bfb6401e25"/>
    <s v="2020-05-21T20:00:00Z"/>
    <n v="51"/>
    <n v="144"/>
    <n v="61279"/>
    <n v="61279"/>
    <n v="61279"/>
    <n v="38"/>
    <n v="2"/>
    <n v="2"/>
    <n v="1945"/>
    <n v="134"/>
    <n v="2079"/>
    <n v="762062"/>
    <x v="5"/>
  </r>
  <r>
    <x v="77"/>
    <x v="31"/>
    <n v="2317"/>
    <n v="60513"/>
    <m/>
    <n v="39"/>
    <n v="147"/>
    <m/>
    <m/>
    <m/>
    <m/>
    <n v="1405"/>
    <s v="C"/>
    <d v="2020-05-22T13:00:00"/>
    <s v="e71548eb4f151c14963f7087ecfabc63a41cefb3"/>
    <s v="2020-05-22T20:00:00Z"/>
    <n v="52"/>
    <n v="147"/>
    <n v="62830"/>
    <n v="62830"/>
    <n v="62830"/>
    <n v="38"/>
    <n v="1"/>
    <n v="3"/>
    <n v="1463"/>
    <n v="88"/>
    <n v="1551"/>
    <n v="762062"/>
    <x v="5"/>
  </r>
  <r>
    <x v="78"/>
    <x v="31"/>
    <n v="2365"/>
    <n v="61783"/>
    <m/>
    <n v="39"/>
    <n v="150"/>
    <m/>
    <m/>
    <m/>
    <m/>
    <n v="1451"/>
    <s v="C"/>
    <d v="2020-05-23T13:00:00"/>
    <s v="6c63814efb82b749ad368459ec216f053e2e59e7"/>
    <s v="2020-05-23T20:00:00Z"/>
    <n v="52"/>
    <n v="150"/>
    <n v="64148"/>
    <n v="64148"/>
    <n v="64148"/>
    <n v="38"/>
    <n v="0"/>
    <n v="3"/>
    <n v="1270"/>
    <n v="48"/>
    <n v="1318"/>
    <n v="762062"/>
    <x v="5"/>
  </r>
  <r>
    <x v="79"/>
    <x v="31"/>
    <n v="2418"/>
    <n v="63070"/>
    <m/>
    <n v="40"/>
    <n v="152"/>
    <m/>
    <m/>
    <m/>
    <m/>
    <n v="1496"/>
    <s v="C"/>
    <d v="2020-05-24T13:00:00"/>
    <s v="fc92eee02ceaa8742316a23b15def169a0fd961b"/>
    <s v="2020-05-24T20:00:00Z"/>
    <n v="53"/>
    <n v="152"/>
    <n v="65488"/>
    <n v="65488"/>
    <n v="65488"/>
    <n v="38"/>
    <n v="1"/>
    <n v="2"/>
    <n v="1287"/>
    <n v="53"/>
    <n v="1340"/>
    <n v="762062"/>
    <x v="5"/>
  </r>
  <r>
    <x v="81"/>
    <x v="32"/>
    <n v="0"/>
    <n v="17"/>
    <n v="5"/>
    <m/>
    <m/>
    <m/>
    <m/>
    <m/>
    <m/>
    <m/>
    <m/>
    <m/>
    <s v="78fdecb8b138d96a697d162fdab1f17ed2a654a2"/>
    <s v="2020-03-05T21:00:00Z"/>
    <m/>
    <m/>
    <n v="22"/>
    <n v="17"/>
    <n v="17"/>
    <n v="31"/>
    <m/>
    <m/>
    <m/>
    <m/>
    <m/>
    <n v="1934408"/>
    <x v="5"/>
  </r>
  <r>
    <x v="0"/>
    <x v="32"/>
    <n v="0"/>
    <n v="17"/>
    <n v="5"/>
    <m/>
    <m/>
    <m/>
    <m/>
    <m/>
    <m/>
    <m/>
    <m/>
    <m/>
    <s v="4da4aa1917093700e076592f71964a143da1f0a6"/>
    <s v="2020-03-06T21:00:00Z"/>
    <m/>
    <m/>
    <n v="22"/>
    <n v="17"/>
    <n v="17"/>
    <n v="31"/>
    <n v="0"/>
    <n v="0"/>
    <n v="0"/>
    <n v="0"/>
    <n v="0"/>
    <n v="1934408"/>
    <x v="5"/>
  </r>
  <r>
    <x v="1"/>
    <x v="32"/>
    <n v="1"/>
    <n v="17"/>
    <n v="5"/>
    <m/>
    <m/>
    <m/>
    <m/>
    <m/>
    <m/>
    <m/>
    <m/>
    <m/>
    <s v="59f574e17c5d499448ef13332a96c79a5dd9dc4a"/>
    <s v="2020-03-07T21:00:00Z"/>
    <m/>
    <m/>
    <n v="23"/>
    <n v="18"/>
    <n v="18"/>
    <n v="31"/>
    <n v="0"/>
    <n v="0"/>
    <n v="0"/>
    <n v="1"/>
    <n v="1"/>
    <n v="1934408"/>
    <x v="5"/>
  </r>
  <r>
    <x v="2"/>
    <x v="32"/>
    <n v="1"/>
    <n v="17"/>
    <n v="5"/>
    <m/>
    <m/>
    <m/>
    <m/>
    <m/>
    <m/>
    <m/>
    <m/>
    <m/>
    <s v="4abc76fe92b57a5ca22a4a9cc44eb3e10b8536c4"/>
    <s v="2020-03-08T20:00:00Z"/>
    <m/>
    <m/>
    <n v="23"/>
    <n v="18"/>
    <n v="18"/>
    <n v="31"/>
    <n v="0"/>
    <n v="0"/>
    <n v="0"/>
    <n v="0"/>
    <n v="0"/>
    <n v="1934408"/>
    <x v="5"/>
  </r>
  <r>
    <x v="3"/>
    <x v="32"/>
    <n v="3"/>
    <n v="36"/>
    <n v="9"/>
    <m/>
    <m/>
    <m/>
    <m/>
    <m/>
    <m/>
    <m/>
    <m/>
    <m/>
    <s v="6cf406a9f3175cfc2177d5d12d328ba636840e85"/>
    <s v="2020-03-09T20:00:00Z"/>
    <m/>
    <m/>
    <n v="48"/>
    <n v="39"/>
    <n v="39"/>
    <n v="31"/>
    <n v="0"/>
    <n v="0"/>
    <n v="19"/>
    <n v="2"/>
    <n v="21"/>
    <n v="1934408"/>
    <x v="5"/>
  </r>
  <r>
    <x v="4"/>
    <x v="32"/>
    <n v="3"/>
    <n v="47"/>
    <n v="16"/>
    <m/>
    <m/>
    <m/>
    <m/>
    <m/>
    <m/>
    <m/>
    <m/>
    <m/>
    <s v="fe24d76ce16aba1481419c8d2c4ac36516bf2214"/>
    <s v="2020-03-10T20:00:00Z"/>
    <m/>
    <m/>
    <n v="66"/>
    <n v="50"/>
    <n v="50"/>
    <n v="31"/>
    <n v="0"/>
    <n v="0"/>
    <n v="11"/>
    <n v="0"/>
    <n v="11"/>
    <n v="1934408"/>
    <x v="5"/>
  </r>
  <r>
    <x v="5"/>
    <x v="32"/>
    <n v="5"/>
    <n v="47"/>
    <n v="16"/>
    <m/>
    <m/>
    <m/>
    <m/>
    <m/>
    <m/>
    <m/>
    <m/>
    <m/>
    <s v="866aa890cd81f36382290eb62de8def5006b6d25"/>
    <s v="2020-03-11T20:00:00Z"/>
    <m/>
    <m/>
    <n v="68"/>
    <n v="52"/>
    <n v="52"/>
    <n v="31"/>
    <n v="0"/>
    <n v="0"/>
    <n v="0"/>
    <n v="2"/>
    <n v="2"/>
    <n v="1934408"/>
    <x v="5"/>
  </r>
  <r>
    <x v="6"/>
    <x v="32"/>
    <n v="10"/>
    <n v="80"/>
    <n v="33"/>
    <m/>
    <m/>
    <m/>
    <m/>
    <m/>
    <m/>
    <m/>
    <m/>
    <d v="2020-03-12T00:00:00"/>
    <s v="8b5177c84b7cce5a61d81a92d96664285e9489ba"/>
    <s v="2020-03-12T20:00:00Z"/>
    <m/>
    <m/>
    <n v="123"/>
    <n v="90"/>
    <n v="90"/>
    <n v="31"/>
    <n v="0"/>
    <n v="0"/>
    <n v="33"/>
    <n v="5"/>
    <n v="38"/>
    <n v="1934408"/>
    <x v="5"/>
  </r>
  <r>
    <x v="7"/>
    <x v="32"/>
    <n v="13"/>
    <n v="80"/>
    <n v="33"/>
    <m/>
    <m/>
    <m/>
    <m/>
    <m/>
    <m/>
    <m/>
    <m/>
    <d v="2020-03-13T00:00:00"/>
    <s v="eb0a4560d5bbc95f2d1203f3d511be4fb955bbb4"/>
    <s v="2020-03-13T20:00:00Z"/>
    <m/>
    <m/>
    <n v="126"/>
    <n v="93"/>
    <n v="93"/>
    <n v="31"/>
    <n v="0"/>
    <n v="0"/>
    <n v="0"/>
    <n v="3"/>
    <n v="3"/>
    <n v="1934408"/>
    <x v="5"/>
  </r>
  <r>
    <x v="8"/>
    <x v="32"/>
    <n v="14"/>
    <n v="80"/>
    <n v="33"/>
    <m/>
    <m/>
    <m/>
    <m/>
    <m/>
    <m/>
    <m/>
    <m/>
    <d v="2020-03-13T00:00:00"/>
    <s v="887486b687f374269ecaff0104eb056129205b11"/>
    <s v="2020-03-14T20:00:00Z"/>
    <m/>
    <m/>
    <n v="127"/>
    <n v="94"/>
    <n v="94"/>
    <n v="31"/>
    <n v="0"/>
    <n v="0"/>
    <n v="0"/>
    <n v="1"/>
    <n v="1"/>
    <n v="1934408"/>
    <x v="5"/>
  </r>
  <r>
    <x v="9"/>
    <x v="32"/>
    <n v="17"/>
    <n v="80"/>
    <n v="33"/>
    <m/>
    <m/>
    <m/>
    <m/>
    <m/>
    <m/>
    <m/>
    <m/>
    <d v="2020-03-15T00:00:00"/>
    <s v="55730094870a8f157622b83eef7f493687a97e83"/>
    <s v="2020-03-15T20:00:00Z"/>
    <m/>
    <m/>
    <n v="130"/>
    <n v="97"/>
    <n v="97"/>
    <n v="31"/>
    <n v="0"/>
    <n v="0"/>
    <n v="0"/>
    <n v="3"/>
    <n v="3"/>
    <n v="1934408"/>
    <x v="5"/>
  </r>
  <r>
    <x v="10"/>
    <x v="32"/>
    <n v="18"/>
    <n v="170"/>
    <m/>
    <m/>
    <m/>
    <m/>
    <m/>
    <m/>
    <m/>
    <m/>
    <m/>
    <d v="2020-03-16T15:32:00"/>
    <s v="e70d8257bb02191aaca25b49f27d3f1e774fb6a1"/>
    <s v="2020-03-16T20:00:00Z"/>
    <m/>
    <m/>
    <n v="188"/>
    <n v="188"/>
    <n v="188"/>
    <n v="31"/>
    <n v="0"/>
    <n v="0"/>
    <n v="90"/>
    <n v="1"/>
    <n v="91"/>
    <n v="1934408"/>
    <x v="5"/>
  </r>
  <r>
    <x v="11"/>
    <x v="32"/>
    <n v="21"/>
    <n v="206"/>
    <m/>
    <m/>
    <m/>
    <m/>
    <m/>
    <m/>
    <m/>
    <m/>
    <m/>
    <d v="2020-03-17T00:00:00"/>
    <s v="e12aad551e68a14f9b664597f8b297ffb598a3d9"/>
    <s v="2020-03-17T20:00:00Z"/>
    <m/>
    <m/>
    <n v="227"/>
    <n v="227"/>
    <n v="227"/>
    <n v="31"/>
    <n v="0"/>
    <n v="0"/>
    <n v="36"/>
    <n v="3"/>
    <n v="39"/>
    <n v="1934408"/>
    <x v="5"/>
  </r>
  <r>
    <x v="12"/>
    <x v="32"/>
    <n v="24"/>
    <n v="206"/>
    <m/>
    <m/>
    <m/>
    <m/>
    <m/>
    <m/>
    <m/>
    <m/>
    <m/>
    <d v="2020-03-18T00:00:00"/>
    <s v="673f9c509f5c8fb758b90fd6743e1956e23dfcc6"/>
    <s v="2020-03-18T20:00:00Z"/>
    <m/>
    <m/>
    <n v="230"/>
    <n v="230"/>
    <n v="230"/>
    <n v="31"/>
    <n v="0"/>
    <n v="0"/>
    <n v="0"/>
    <n v="3"/>
    <n v="3"/>
    <n v="1934408"/>
    <x v="5"/>
  </r>
  <r>
    <x v="13"/>
    <x v="32"/>
    <n v="27"/>
    <n v="240"/>
    <m/>
    <m/>
    <m/>
    <m/>
    <m/>
    <m/>
    <m/>
    <m/>
    <m/>
    <d v="2020-03-18T14:00:00"/>
    <s v="691044363cdc9c04963611246595fabbc05aa9cd"/>
    <s v="2020-03-19T20:00:00Z"/>
    <n v="0"/>
    <m/>
    <n v="267"/>
    <n v="267"/>
    <n v="267"/>
    <n v="31"/>
    <n v="0"/>
    <n v="0"/>
    <n v="34"/>
    <n v="3"/>
    <n v="37"/>
    <n v="1934408"/>
    <x v="5"/>
  </r>
  <r>
    <x v="14"/>
    <x v="32"/>
    <n v="32"/>
    <n v="240"/>
    <m/>
    <m/>
    <m/>
    <m/>
    <m/>
    <m/>
    <m/>
    <m/>
    <m/>
    <d v="2020-03-19T00:00:00"/>
    <s v="afe941b22231fc86e9fbfedf9d0c4df757c8195b"/>
    <s v="2020-03-20T20:00:00Z"/>
    <n v="0"/>
    <m/>
    <n v="272"/>
    <n v="272"/>
    <n v="272"/>
    <n v="31"/>
    <n v="0"/>
    <n v="0"/>
    <n v="0"/>
    <n v="5"/>
    <n v="5"/>
    <n v="1934408"/>
    <x v="5"/>
  </r>
  <r>
    <x v="15"/>
    <x v="32"/>
    <n v="38"/>
    <n v="356"/>
    <m/>
    <m/>
    <m/>
    <m/>
    <m/>
    <m/>
    <m/>
    <m/>
    <m/>
    <d v="2020-03-20T00:00:00"/>
    <s v="84e390adfb1d9fca6becc45064ecc838a9576989"/>
    <s v="2020-03-21T20:00:00Z"/>
    <n v="0"/>
    <m/>
    <n v="394"/>
    <n v="394"/>
    <n v="394"/>
    <n v="31"/>
    <n v="0"/>
    <n v="0"/>
    <n v="116"/>
    <n v="6"/>
    <n v="122"/>
    <n v="1934408"/>
    <x v="5"/>
  </r>
  <r>
    <x v="16"/>
    <x v="32"/>
    <n v="48"/>
    <n v="356"/>
    <m/>
    <m/>
    <m/>
    <m/>
    <m/>
    <m/>
    <m/>
    <m/>
    <m/>
    <d v="2020-03-21T00:00:00"/>
    <s v="6f44613da8786f96608b1371a22a2e7caafd9023"/>
    <s v="2020-03-22T20:00:00Z"/>
    <n v="0"/>
    <m/>
    <n v="404"/>
    <n v="404"/>
    <n v="404"/>
    <n v="31"/>
    <n v="0"/>
    <n v="0"/>
    <n v="0"/>
    <n v="10"/>
    <n v="10"/>
    <n v="1934408"/>
    <x v="5"/>
  </r>
  <r>
    <x v="17"/>
    <x v="32"/>
    <n v="50"/>
    <n v="356"/>
    <m/>
    <m/>
    <m/>
    <m/>
    <m/>
    <m/>
    <m/>
    <m/>
    <s v="A"/>
    <d v="2020-03-21T00:00:00"/>
    <s v="63f29c5fe556f16a1d7ea1e4cc3de79842288934"/>
    <s v="2020-03-23T20:00:00Z"/>
    <n v="0"/>
    <m/>
    <n v="406"/>
    <n v="406"/>
    <n v="406"/>
    <n v="31"/>
    <n v="0"/>
    <n v="0"/>
    <n v="0"/>
    <n v="2"/>
    <n v="2"/>
    <n v="1934408"/>
    <x v="5"/>
  </r>
  <r>
    <x v="18"/>
    <x v="32"/>
    <n v="52"/>
    <n v="975"/>
    <m/>
    <m/>
    <m/>
    <m/>
    <m/>
    <m/>
    <m/>
    <m/>
    <s v="A"/>
    <d v="2020-03-23T00:00:00"/>
    <s v="1d6fe6bf66b605e6b2613fd15e863b56c0a6f4d4"/>
    <s v="2020-03-24T20:00:00Z"/>
    <n v="0"/>
    <m/>
    <n v="1027"/>
    <n v="1027"/>
    <n v="1027"/>
    <n v="31"/>
    <n v="0"/>
    <n v="0"/>
    <n v="619"/>
    <n v="2"/>
    <n v="621"/>
    <n v="1934408"/>
    <x v="5"/>
  </r>
  <r>
    <x v="19"/>
    <x v="32"/>
    <n v="61"/>
    <n v="1304"/>
    <m/>
    <m/>
    <m/>
    <m/>
    <m/>
    <m/>
    <m/>
    <m/>
    <s v="A"/>
    <d v="2020-03-24T00:00:00"/>
    <s v="1be4f5286d3409d2878e9402bd33116e1217025f"/>
    <s v="2020-03-25T20:00:00Z"/>
    <n v="0"/>
    <m/>
    <n v="1365"/>
    <n v="1365"/>
    <n v="1365"/>
    <n v="31"/>
    <n v="0"/>
    <n v="0"/>
    <n v="329"/>
    <n v="9"/>
    <n v="338"/>
    <n v="1934408"/>
    <x v="5"/>
  </r>
  <r>
    <x v="20"/>
    <x v="32"/>
    <n v="73"/>
    <n v="1584"/>
    <m/>
    <m/>
    <m/>
    <m/>
    <m/>
    <m/>
    <m/>
    <m/>
    <s v="A"/>
    <d v="2020-03-26T14:00:00"/>
    <s v="32db2a0581e793197ce51e654af4bcdfa07dc9fd"/>
    <s v="2020-03-26T20:00:00Z"/>
    <n v="0"/>
    <m/>
    <n v="1657"/>
    <n v="1657"/>
    <n v="1657"/>
    <n v="31"/>
    <n v="0"/>
    <n v="0"/>
    <n v="280"/>
    <n v="12"/>
    <n v="292"/>
    <n v="1934408"/>
    <x v="5"/>
  </r>
  <r>
    <x v="21"/>
    <x v="32"/>
    <n v="85"/>
    <n v="1761"/>
    <m/>
    <m/>
    <m/>
    <m/>
    <m/>
    <m/>
    <m/>
    <m/>
    <s v="A"/>
    <d v="2020-03-27T14:30:00"/>
    <s v="761bcd32966118d4da256c994e84d23b3909c082"/>
    <s v="2020-03-27T20:00:00Z"/>
    <n v="0"/>
    <m/>
    <n v="1846"/>
    <n v="1846"/>
    <n v="1846"/>
    <n v="31"/>
    <n v="0"/>
    <n v="0"/>
    <n v="177"/>
    <n v="12"/>
    <n v="189"/>
    <n v="1934408"/>
    <x v="5"/>
  </r>
  <r>
    <x v="22"/>
    <x v="32"/>
    <n v="96"/>
    <n v="1904"/>
    <m/>
    <m/>
    <m/>
    <m/>
    <m/>
    <m/>
    <m/>
    <m/>
    <s v="A"/>
    <d v="2020-03-28T14:40:00"/>
    <s v="8e68e3e432ab8be0e8e28c340074fd9cc5c737dd"/>
    <s v="2020-03-28T20:00:00Z"/>
    <n v="2"/>
    <m/>
    <n v="2000"/>
    <n v="2000"/>
    <n v="2000"/>
    <n v="31"/>
    <n v="2"/>
    <n v="0"/>
    <n v="143"/>
    <n v="11"/>
    <n v="154"/>
    <n v="1934408"/>
    <x v="5"/>
  </r>
  <r>
    <x v="23"/>
    <x v="32"/>
    <n v="108"/>
    <n v="1968"/>
    <n v="4"/>
    <m/>
    <m/>
    <m/>
    <m/>
    <m/>
    <m/>
    <m/>
    <s v="A"/>
    <d v="2020-03-28T20:05:00"/>
    <s v="8c016329bbd223e1e338865542978888caf255b9"/>
    <s v="2020-03-29T20:00:00Z"/>
    <n v="2"/>
    <m/>
    <n v="2080"/>
    <n v="2076"/>
    <n v="2076"/>
    <n v="31"/>
    <n v="0"/>
    <n v="0"/>
    <n v="64"/>
    <n v="12"/>
    <n v="76"/>
    <n v="1934408"/>
    <x v="5"/>
  </r>
  <r>
    <x v="24"/>
    <x v="32"/>
    <n v="145"/>
    <n v="2584"/>
    <n v="5"/>
    <m/>
    <m/>
    <m/>
    <m/>
    <m/>
    <m/>
    <m/>
    <s v="A"/>
    <d v="2020-03-30T14:30:00"/>
    <s v="8b0022e5ce7647a99ac436ccb7ad1d2e60839af1"/>
    <s v="2020-03-30T20:00:00Z"/>
    <n v="2"/>
    <m/>
    <n v="2734"/>
    <n v="2729"/>
    <n v="2729"/>
    <n v="31"/>
    <n v="0"/>
    <n v="0"/>
    <n v="616"/>
    <n v="37"/>
    <n v="653"/>
    <n v="1934408"/>
    <x v="5"/>
  </r>
  <r>
    <x v="25"/>
    <x v="32"/>
    <n v="172"/>
    <n v="2931"/>
    <n v="8"/>
    <m/>
    <m/>
    <m/>
    <m/>
    <m/>
    <m/>
    <m/>
    <s v="A"/>
    <d v="2020-03-31T14:00:00"/>
    <s v="8dc42c9146d0e75f4ed9f3239129e6c5565ac62e"/>
    <s v="2020-03-31T20:00:00Z"/>
    <n v="3"/>
    <m/>
    <n v="3111"/>
    <n v="3103"/>
    <n v="3103"/>
    <n v="31"/>
    <n v="1"/>
    <n v="0"/>
    <n v="347"/>
    <n v="27"/>
    <n v="374"/>
    <n v="1934408"/>
    <x v="5"/>
  </r>
  <r>
    <x v="26"/>
    <x v="32"/>
    <n v="210"/>
    <n v="3475"/>
    <n v="8"/>
    <m/>
    <m/>
    <m/>
    <m/>
    <m/>
    <m/>
    <m/>
    <s v="A"/>
    <d v="2020-04-01T14:00:00"/>
    <s v="95c1465715bea3b1968ac22d6f4e09781a3fe918"/>
    <s v="2020-04-01T20:00:00Z"/>
    <n v="4"/>
    <m/>
    <n v="3693"/>
    <n v="3685"/>
    <n v="3685"/>
    <n v="31"/>
    <n v="1"/>
    <n v="0"/>
    <n v="544"/>
    <n v="38"/>
    <n v="582"/>
    <n v="1934408"/>
    <x v="5"/>
  </r>
  <r>
    <x v="27"/>
    <x v="32"/>
    <n v="246"/>
    <n v="3978"/>
    <n v="11"/>
    <m/>
    <m/>
    <m/>
    <m/>
    <m/>
    <m/>
    <m/>
    <s v="A"/>
    <d v="2020-04-02T14:00:00"/>
    <s v="7425b5da1252c2d80bbfbcac3918ca2f56b69b7c"/>
    <s v="2020-04-02T20:00:00Z"/>
    <n v="5"/>
    <m/>
    <n v="4235"/>
    <n v="4224"/>
    <n v="4224"/>
    <n v="31"/>
    <n v="1"/>
    <n v="0"/>
    <n v="503"/>
    <n v="36"/>
    <n v="539"/>
    <n v="1934408"/>
    <x v="5"/>
  </r>
  <r>
    <x v="28"/>
    <x v="32"/>
    <n v="279"/>
    <n v="4487"/>
    <n v="11"/>
    <m/>
    <m/>
    <m/>
    <m/>
    <m/>
    <m/>
    <m/>
    <s v="A"/>
    <d v="2020-04-03T13:50:00"/>
    <s v="3e6c4ef3a306e2c09bd10d96400a042076db7c9b"/>
    <s v="2020-04-03T20:00:00Z"/>
    <n v="6"/>
    <m/>
    <n v="4777"/>
    <n v="4766"/>
    <n v="4766"/>
    <n v="31"/>
    <n v="1"/>
    <n v="0"/>
    <n v="509"/>
    <n v="33"/>
    <n v="542"/>
    <n v="1934408"/>
    <x v="5"/>
  </r>
  <r>
    <x v="29"/>
    <x v="32"/>
    <n v="321"/>
    <n v="5058"/>
    <n v="10"/>
    <m/>
    <m/>
    <m/>
    <m/>
    <m/>
    <m/>
    <m/>
    <s v="A"/>
    <d v="2020-04-04T14:05:00"/>
    <s v="2910274f7e3b512c3bea20ba90901dd0e687355c"/>
    <s v="2020-04-04T20:00:00Z"/>
    <n v="6"/>
    <m/>
    <n v="5389"/>
    <n v="5379"/>
    <n v="5379"/>
    <n v="31"/>
    <n v="0"/>
    <n v="0"/>
    <n v="571"/>
    <n v="42"/>
    <n v="613"/>
    <n v="1934408"/>
    <x v="5"/>
  </r>
  <r>
    <x v="30"/>
    <x v="32"/>
    <n v="363"/>
    <n v="5558"/>
    <n v="12"/>
    <m/>
    <m/>
    <m/>
    <m/>
    <m/>
    <m/>
    <m/>
    <s v="A"/>
    <d v="2020-04-05T13:50:00"/>
    <s v="62578131398666df086d00d5b3466f0b8bdb64f0"/>
    <s v="2020-04-05T20:00:00Z"/>
    <n v="8"/>
    <m/>
    <n v="5933"/>
    <n v="5921"/>
    <n v="5921"/>
    <n v="31"/>
    <n v="2"/>
    <n v="0"/>
    <n v="500"/>
    <n v="42"/>
    <n v="542"/>
    <n v="1934408"/>
    <x v="5"/>
  </r>
  <r>
    <x v="31"/>
    <x v="32"/>
    <n v="409"/>
    <n v="6378"/>
    <n v="8"/>
    <m/>
    <m/>
    <m/>
    <m/>
    <m/>
    <m/>
    <m/>
    <s v="A"/>
    <d v="2020-04-06T13:38:00"/>
    <s v="8eec59dc0d6aba42fcfb8ea5b5af7804c666dd3f"/>
    <s v="2020-04-06T20:00:00Z"/>
    <n v="8"/>
    <m/>
    <n v="6795"/>
    <n v="6787"/>
    <n v="6787"/>
    <n v="31"/>
    <n v="0"/>
    <n v="0"/>
    <n v="820"/>
    <n v="46"/>
    <n v="866"/>
    <n v="1934408"/>
    <x v="5"/>
  </r>
  <r>
    <x v="32"/>
    <x v="32"/>
    <n v="447"/>
    <n v="6811"/>
    <m/>
    <m/>
    <m/>
    <m/>
    <m/>
    <m/>
    <m/>
    <m/>
    <s v="A"/>
    <d v="2020-04-07T14:38:00"/>
    <s v="d0863d756bafcd5d989ec214d579053a07042085"/>
    <s v="2020-04-07T20:00:00Z"/>
    <n v="10"/>
    <m/>
    <n v="7258"/>
    <n v="7258"/>
    <n v="7258"/>
    <n v="31"/>
    <n v="2"/>
    <n v="0"/>
    <n v="433"/>
    <n v="38"/>
    <n v="471"/>
    <n v="1934408"/>
    <x v="5"/>
  </r>
  <r>
    <x v="33"/>
    <x v="32"/>
    <n v="519"/>
    <n v="7442"/>
    <m/>
    <m/>
    <m/>
    <m/>
    <m/>
    <m/>
    <m/>
    <m/>
    <s v="A"/>
    <d v="2020-04-08T13:45:00"/>
    <s v="70587f033bb60a13f8355defa9c58aef5445883a"/>
    <s v="2020-04-08T20:00:00Z"/>
    <n v="12"/>
    <m/>
    <n v="7961"/>
    <n v="7961"/>
    <n v="7961"/>
    <n v="31"/>
    <n v="2"/>
    <n v="0"/>
    <n v="631"/>
    <n v="72"/>
    <n v="703"/>
    <n v="1934408"/>
    <x v="5"/>
  </r>
  <r>
    <x v="34"/>
    <x v="32"/>
    <n v="567"/>
    <n v="8116"/>
    <m/>
    <m/>
    <m/>
    <m/>
    <m/>
    <m/>
    <m/>
    <m/>
    <s v="A"/>
    <d v="2020-04-09T13:36:00"/>
    <s v="8295e02ec055c0263f51a76dded6304ae1483af7"/>
    <s v="2020-04-09T20:00:00Z"/>
    <n v="14"/>
    <m/>
    <n v="8683"/>
    <n v="8683"/>
    <n v="8683"/>
    <n v="31"/>
    <n v="2"/>
    <n v="0"/>
    <n v="674"/>
    <n v="48"/>
    <n v="722"/>
    <n v="1934408"/>
    <x v="5"/>
  </r>
  <r>
    <x v="35"/>
    <x v="32"/>
    <n v="635"/>
    <n v="8719"/>
    <m/>
    <m/>
    <m/>
    <m/>
    <m/>
    <m/>
    <m/>
    <m/>
    <s v="A"/>
    <d v="2020-04-10T13:50:00"/>
    <s v="6b30849d9f6ea1fe5bfdecf0ddcbedfff1643fcb"/>
    <s v="2020-04-10T20:00:00Z"/>
    <n v="15"/>
    <m/>
    <n v="9354"/>
    <n v="9354"/>
    <n v="9354"/>
    <n v="31"/>
    <n v="1"/>
    <n v="0"/>
    <n v="603"/>
    <n v="68"/>
    <n v="671"/>
    <n v="1934408"/>
    <x v="5"/>
  </r>
  <r>
    <x v="36"/>
    <x v="32"/>
    <n v="700"/>
    <n v="9285"/>
    <m/>
    <m/>
    <m/>
    <m/>
    <m/>
    <m/>
    <m/>
    <m/>
    <s v="A"/>
    <d v="2020-04-11T14:00:00"/>
    <s v="b0b36a476e8efe49d68d16442d9bb3cbfcd5f2c5"/>
    <s v="2020-04-11T20:00:00Z"/>
    <n v="17"/>
    <m/>
    <n v="9985"/>
    <n v="9985"/>
    <n v="9985"/>
    <n v="31"/>
    <n v="2"/>
    <n v="0"/>
    <n v="566"/>
    <n v="65"/>
    <n v="631"/>
    <n v="1934408"/>
    <x v="5"/>
  </r>
  <r>
    <x v="37"/>
    <x v="32"/>
    <n v="791"/>
    <n v="9900"/>
    <m/>
    <m/>
    <m/>
    <m/>
    <m/>
    <m/>
    <m/>
    <m/>
    <s v="A"/>
    <d v="2020-04-12T13:40:00"/>
    <s v="d65d87d047488e8d7b15e86a177a03b1aeee61b9"/>
    <s v="2020-04-12T20:00:00Z"/>
    <n v="17"/>
    <m/>
    <n v="10691"/>
    <n v="10691"/>
    <n v="10691"/>
    <n v="31"/>
    <n v="0"/>
    <n v="0"/>
    <n v="615"/>
    <n v="91"/>
    <n v="706"/>
    <n v="1934408"/>
    <x v="5"/>
  </r>
  <r>
    <x v="38"/>
    <x v="32"/>
    <n v="814"/>
    <n v="10158"/>
    <m/>
    <m/>
    <m/>
    <m/>
    <m/>
    <m/>
    <m/>
    <m/>
    <s v="A"/>
    <d v="2020-04-13T20:03:00"/>
    <s v="e4ea927f3942914cebacd8c0034e884d1f461846"/>
    <s v="2020-04-13T20:00:00Z"/>
    <n v="17"/>
    <m/>
    <n v="10972"/>
    <n v="10972"/>
    <n v="10972"/>
    <n v="31"/>
    <n v="0"/>
    <n v="0"/>
    <n v="258"/>
    <n v="23"/>
    <n v="281"/>
    <n v="1934408"/>
    <x v="5"/>
  </r>
  <r>
    <x v="39"/>
    <x v="32"/>
    <n v="871"/>
    <n v="10486"/>
    <m/>
    <m/>
    <m/>
    <m/>
    <m/>
    <m/>
    <m/>
    <m/>
    <s v="A"/>
    <d v="2020-04-14T19:45:00"/>
    <s v="6237171a5c0aa381aa824756fba407b38e03b06f"/>
    <s v="2020-04-14T20:00:00Z"/>
    <n v="18"/>
    <m/>
    <n v="11357"/>
    <n v="11357"/>
    <n v="11357"/>
    <n v="31"/>
    <n v="1"/>
    <n v="0"/>
    <n v="328"/>
    <n v="57"/>
    <n v="385"/>
    <n v="1934408"/>
    <x v="5"/>
  </r>
  <r>
    <x v="40"/>
    <x v="32"/>
    <n v="901"/>
    <n v="10828"/>
    <m/>
    <m/>
    <m/>
    <m/>
    <m/>
    <m/>
    <m/>
    <m/>
    <s v="A"/>
    <d v="2020-04-14T19:45:00"/>
    <s v="4f46c760b0dc8cd795ea8d34159a99bd3c5c2782"/>
    <s v="2020-04-15T20:00:00Z"/>
    <n v="20"/>
    <m/>
    <n v="11729"/>
    <n v="11729"/>
    <n v="11729"/>
    <n v="31"/>
    <n v="2"/>
    <n v="0"/>
    <n v="342"/>
    <n v="30"/>
    <n v="372"/>
    <n v="1934408"/>
    <x v="5"/>
  </r>
  <r>
    <x v="41"/>
    <x v="32"/>
    <n v="952"/>
    <n v="11342"/>
    <m/>
    <m/>
    <m/>
    <m/>
    <m/>
    <m/>
    <m/>
    <m/>
    <s v="A"/>
    <d v="2020-04-16T19:40:00"/>
    <s v="b72b537c011498e86822d738edd57788348c117b"/>
    <s v="2020-04-16T20:00:00Z"/>
    <n v="21"/>
    <m/>
    <n v="12294"/>
    <n v="12294"/>
    <n v="12294"/>
    <n v="31"/>
    <n v="1"/>
    <n v="0"/>
    <n v="514"/>
    <n v="51"/>
    <n v="565"/>
    <n v="1934408"/>
    <x v="5"/>
  </r>
  <r>
    <x v="42"/>
    <x v="32"/>
    <n v="1066"/>
    <n v="12038"/>
    <m/>
    <m/>
    <m/>
    <m/>
    <m/>
    <m/>
    <m/>
    <m/>
    <s v="A"/>
    <d v="2020-04-17T19:42:00"/>
    <s v="8e0911fefd129a6050b599528237defa0ea002f7"/>
    <s v="2020-04-17T20:00:00Z"/>
    <n v="24"/>
    <m/>
    <n v="13104"/>
    <n v="13104"/>
    <n v="13104"/>
    <n v="31"/>
    <n v="3"/>
    <n v="0"/>
    <n v="696"/>
    <n v="114"/>
    <n v="810"/>
    <n v="1934408"/>
    <x v="5"/>
  </r>
  <r>
    <x v="43"/>
    <x v="32"/>
    <n v="1138"/>
    <n v="12539"/>
    <m/>
    <m/>
    <m/>
    <m/>
    <m/>
    <m/>
    <m/>
    <m/>
    <s v="A"/>
    <d v="2020-04-17T19:42:00"/>
    <s v="ee26d743bc12af182a6cc73cdcc0bc8142e5ade6"/>
    <s v="2020-04-18T20:00:00Z"/>
    <n v="24"/>
    <m/>
    <n v="13677"/>
    <n v="13677"/>
    <n v="13677"/>
    <n v="31"/>
    <n v="0"/>
    <n v="0"/>
    <n v="501"/>
    <n v="72"/>
    <n v="573"/>
    <n v="1934408"/>
    <x v="5"/>
  </r>
  <r>
    <x v="44"/>
    <x v="32"/>
    <n v="1287"/>
    <n v="13288"/>
    <m/>
    <m/>
    <m/>
    <m/>
    <m/>
    <m/>
    <m/>
    <m/>
    <s v="A"/>
    <d v="2020-04-19T19:45:00"/>
    <s v="acc3eb557a9bcd0dc7e3c7b2a4a8db77d9de2a31"/>
    <s v="2020-04-19T20:00:00Z"/>
    <n v="28"/>
    <m/>
    <n v="14575"/>
    <n v="14575"/>
    <n v="14575"/>
    <n v="31"/>
    <n v="4"/>
    <n v="0"/>
    <n v="749"/>
    <n v="149"/>
    <n v="898"/>
    <n v="1934408"/>
    <x v="5"/>
  </r>
  <r>
    <x v="45"/>
    <x v="32"/>
    <n v="1474"/>
    <n v="14206"/>
    <m/>
    <m/>
    <m/>
    <m/>
    <m/>
    <m/>
    <m/>
    <m/>
    <s v="A"/>
    <d v="2020-04-19T19:45:00"/>
    <s v="c8a484879646349082118b52e561ca1c1d75c03c"/>
    <s v="2020-04-20T20:00:00Z"/>
    <n v="28"/>
    <m/>
    <n v="15680"/>
    <n v="15680"/>
    <n v="15680"/>
    <n v="31"/>
    <n v="0"/>
    <n v="0"/>
    <n v="918"/>
    <n v="187"/>
    <n v="1105"/>
    <n v="1934408"/>
    <x v="5"/>
  </r>
  <r>
    <x v="46"/>
    <x v="32"/>
    <n v="1648"/>
    <n v="14724"/>
    <m/>
    <m/>
    <m/>
    <m/>
    <m/>
    <m/>
    <m/>
    <m/>
    <s v="A"/>
    <d v="2020-04-21T19:45:00"/>
    <s v="99ca56f1f829fb5725da2a81479d8553b3253b83"/>
    <s v="2020-04-21T20:00:00Z"/>
    <n v="33"/>
    <m/>
    <n v="16372"/>
    <n v="16372"/>
    <n v="16372"/>
    <n v="31"/>
    <n v="5"/>
    <n v="0"/>
    <n v="518"/>
    <n v="174"/>
    <n v="692"/>
    <n v="1934408"/>
    <x v="5"/>
  </r>
  <r>
    <x v="47"/>
    <x v="32"/>
    <n v="1722"/>
    <n v="14957"/>
    <m/>
    <m/>
    <m/>
    <m/>
    <m/>
    <m/>
    <m/>
    <m/>
    <s v="A"/>
    <d v="2020-04-22T19:45:00"/>
    <s v="3e4a9a5437208d4fa764a6fc1affae3dd9bf535b"/>
    <s v="2020-04-22T20:00:00Z"/>
    <n v="38"/>
    <m/>
    <n v="16679"/>
    <n v="16679"/>
    <n v="16679"/>
    <n v="31"/>
    <n v="5"/>
    <n v="0"/>
    <n v="233"/>
    <n v="74"/>
    <n v="307"/>
    <n v="1934408"/>
    <x v="5"/>
  </r>
  <r>
    <x v="48"/>
    <x v="32"/>
    <n v="1813"/>
    <n v="15547"/>
    <m/>
    <m/>
    <m/>
    <m/>
    <m/>
    <m/>
    <m/>
    <m/>
    <s v="A"/>
    <d v="2020-04-23T19:45:00"/>
    <s v="3be5438766e2e262557b5b384fca69aac6028788"/>
    <s v="2020-04-23T20:00:00Z"/>
    <n v="45"/>
    <m/>
    <n v="17360"/>
    <n v="17360"/>
    <n v="17360"/>
    <n v="31"/>
    <n v="7"/>
    <n v="0"/>
    <n v="590"/>
    <n v="91"/>
    <n v="681"/>
    <n v="1934408"/>
    <x v="5"/>
  </r>
  <r>
    <x v="49"/>
    <x v="32"/>
    <n v="2124"/>
    <n v="16488"/>
    <m/>
    <m/>
    <m/>
    <m/>
    <m/>
    <m/>
    <m/>
    <m/>
    <s v="A"/>
    <d v="2020-04-24T19:45:00"/>
    <s v="000007641434292a415d60540bdbf88e872c5a39"/>
    <s v="2020-04-24T20:00:00Z"/>
    <n v="47"/>
    <m/>
    <n v="18612"/>
    <n v="18612"/>
    <n v="18612"/>
    <n v="31"/>
    <n v="2"/>
    <n v="0"/>
    <n v="941"/>
    <n v="311"/>
    <n v="1252"/>
    <n v="1934408"/>
    <x v="5"/>
  </r>
  <r>
    <x v="50"/>
    <x v="32"/>
    <n v="2421"/>
    <n v="17552"/>
    <m/>
    <m/>
    <m/>
    <m/>
    <m/>
    <m/>
    <m/>
    <m/>
    <s v="D"/>
    <d v="2020-04-24T19:45:00"/>
    <s v="831fd32ad42849803c66060509567bdbc90f0215"/>
    <s v="2020-04-25T20:00:00Z"/>
    <n v="50"/>
    <m/>
    <n v="19973"/>
    <n v="19973"/>
    <n v="19973"/>
    <n v="31"/>
    <n v="3"/>
    <n v="0"/>
    <n v="1064"/>
    <n v="297"/>
    <n v="1361"/>
    <n v="1934408"/>
    <x v="5"/>
  </r>
  <r>
    <x v="51"/>
    <x v="32"/>
    <n v="2732"/>
    <n v="18496"/>
    <m/>
    <m/>
    <m/>
    <m/>
    <m/>
    <m/>
    <m/>
    <m/>
    <s v="D"/>
    <d v="2020-04-25T19:45:00"/>
    <s v="e66b79878ed81532842baeb6708bd451e96dba0e"/>
    <s v="2020-04-26T20:00:00Z"/>
    <n v="53"/>
    <m/>
    <n v="21228"/>
    <n v="21228"/>
    <n v="21228"/>
    <n v="31"/>
    <n v="3"/>
    <n v="0"/>
    <n v="944"/>
    <n v="311"/>
    <n v="1255"/>
    <n v="1934408"/>
    <x v="5"/>
  </r>
  <r>
    <x v="52"/>
    <x v="32"/>
    <n v="3028"/>
    <n v="19335"/>
    <m/>
    <m/>
    <m/>
    <m/>
    <m/>
    <m/>
    <m/>
    <m/>
    <s v="D"/>
    <d v="2020-04-26T19:45:00"/>
    <s v="8914914a0bc0de8a9c58080c8d47e30f51ff3ed4"/>
    <s v="2020-04-27T20:00:00Z"/>
    <n v="56"/>
    <m/>
    <n v="22363"/>
    <n v="22363"/>
    <n v="22363"/>
    <n v="31"/>
    <n v="3"/>
    <n v="0"/>
    <n v="839"/>
    <n v="296"/>
    <n v="1135"/>
    <n v="1934408"/>
    <x v="5"/>
  </r>
  <r>
    <x v="53"/>
    <x v="32"/>
    <n v="3358"/>
    <n v="20247"/>
    <m/>
    <m/>
    <m/>
    <m/>
    <m/>
    <m/>
    <m/>
    <m/>
    <s v="D"/>
    <d v="2020-04-27T19:45:00"/>
    <s v="c61ed3fe4906118a1073a0bc179686af276a20d1"/>
    <s v="2020-04-28T20:00:00Z"/>
    <n v="55"/>
    <m/>
    <n v="23605"/>
    <n v="23605"/>
    <n v="23605"/>
    <n v="31"/>
    <n v="-1"/>
    <n v="0"/>
    <n v="912"/>
    <n v="330"/>
    <n v="1242"/>
    <n v="1934408"/>
    <x v="5"/>
  </r>
  <r>
    <x v="54"/>
    <x v="32"/>
    <n v="3374"/>
    <n v="20257"/>
    <m/>
    <m/>
    <m/>
    <m/>
    <m/>
    <m/>
    <m/>
    <m/>
    <s v="D"/>
    <d v="2020-04-28T19:45:00"/>
    <s v="9f8c56f4d1a013b98a283dbc99f426826215379f"/>
    <s v="2020-04-29T20:00:00Z"/>
    <n v="55"/>
    <m/>
    <n v="23631"/>
    <n v="23631"/>
    <n v="23631"/>
    <n v="31"/>
    <n v="0"/>
    <n v="0"/>
    <n v="10"/>
    <n v="16"/>
    <n v="26"/>
    <n v="1934408"/>
    <x v="5"/>
  </r>
  <r>
    <x v="55"/>
    <x v="32"/>
    <n v="3784"/>
    <n v="21537"/>
    <m/>
    <m/>
    <m/>
    <m/>
    <m/>
    <m/>
    <m/>
    <m/>
    <s v="D"/>
    <d v="2020-04-29T19:45:00"/>
    <s v="7abcebf8062197d3a685dae32a43ffb4ac0a7e39"/>
    <s v="2020-04-30T20:00:00Z"/>
    <n v="68"/>
    <m/>
    <n v="25321"/>
    <n v="25321"/>
    <n v="25321"/>
    <n v="31"/>
    <n v="13"/>
    <n v="0"/>
    <n v="1280"/>
    <n v="410"/>
    <n v="1690"/>
    <n v="1934408"/>
    <x v="5"/>
  </r>
  <r>
    <x v="56"/>
    <x v="32"/>
    <n v="4281"/>
    <n v="23104"/>
    <m/>
    <m/>
    <m/>
    <m/>
    <m/>
    <m/>
    <m/>
    <m/>
    <s v="D"/>
    <d v="2020-04-30T19:45:00"/>
    <s v="b1276d260f7b5e4f9fb2c7a42e967564327a1a9d"/>
    <s v="2020-05-01T20:00:00Z"/>
    <n v="70"/>
    <m/>
    <n v="27385"/>
    <n v="27385"/>
    <n v="27385"/>
    <n v="31"/>
    <n v="2"/>
    <n v="0"/>
    <n v="1567"/>
    <n v="497"/>
    <n v="2064"/>
    <n v="1934408"/>
    <x v="5"/>
  </r>
  <r>
    <x v="57"/>
    <x v="32"/>
    <n v="4838"/>
    <n v="24510"/>
    <m/>
    <m/>
    <m/>
    <m/>
    <m/>
    <m/>
    <m/>
    <m/>
    <s v="D"/>
    <d v="2020-05-01T19:45:00"/>
    <s v="8bed52d44b5c6482eecd50126c38bf220aadcedb"/>
    <s v="2020-05-02T20:00:00Z"/>
    <n v="73"/>
    <m/>
    <n v="29348"/>
    <n v="29348"/>
    <n v="29348"/>
    <n v="31"/>
    <n v="3"/>
    <n v="0"/>
    <n v="1406"/>
    <n v="557"/>
    <n v="1963"/>
    <n v="1934408"/>
    <x v="5"/>
  </r>
  <r>
    <x v="58"/>
    <x v="32"/>
    <n v="5326"/>
    <n v="25936"/>
    <m/>
    <m/>
    <m/>
    <m/>
    <m/>
    <m/>
    <m/>
    <m/>
    <s v="D"/>
    <d v="2020-05-02T19:45:00"/>
    <s v="0f4ac06427802580555079d268d3ddd90688d76d"/>
    <s v="2020-05-03T20:00:00Z"/>
    <n v="76"/>
    <m/>
    <n v="31262"/>
    <n v="31262"/>
    <n v="31262"/>
    <n v="31"/>
    <n v="3"/>
    <n v="0"/>
    <n v="1426"/>
    <n v="488"/>
    <n v="1914"/>
    <n v="1934408"/>
    <x v="5"/>
  </r>
  <r>
    <x v="59"/>
    <x v="32"/>
    <n v="5910"/>
    <n v="27844"/>
    <m/>
    <m/>
    <m/>
    <m/>
    <m/>
    <m/>
    <m/>
    <m/>
    <s v="D"/>
    <d v="2020-05-03T20:45:00"/>
    <s v="d124d557ce38ca32a6f6902a2e50a8321133bb87"/>
    <s v="2020-05-04T20:00:00Z"/>
    <n v="78"/>
    <m/>
    <n v="33754"/>
    <n v="33754"/>
    <n v="33754"/>
    <n v="31"/>
    <n v="2"/>
    <n v="0"/>
    <n v="1908"/>
    <n v="584"/>
    <n v="2492"/>
    <n v="1934408"/>
    <x v="5"/>
  </r>
  <r>
    <x v="60"/>
    <x v="32"/>
    <n v="6083"/>
    <n v="28526"/>
    <m/>
    <m/>
    <m/>
    <m/>
    <m/>
    <m/>
    <m/>
    <m/>
    <s v="D"/>
    <d v="2020-05-03T20:45:00"/>
    <s v="f05a556fe3dc264585731aa10567937679347eaf"/>
    <s v="2020-05-05T20:00:00Z"/>
    <n v="78"/>
    <m/>
    <n v="34609"/>
    <n v="34609"/>
    <n v="34609"/>
    <n v="31"/>
    <n v="0"/>
    <n v="0"/>
    <n v="682"/>
    <n v="173"/>
    <n v="855"/>
    <n v="1934408"/>
    <x v="5"/>
  </r>
  <r>
    <x v="61"/>
    <x v="32"/>
    <n v="6438"/>
    <n v="29690"/>
    <m/>
    <m/>
    <m/>
    <m/>
    <m/>
    <m/>
    <m/>
    <m/>
    <s v="D"/>
    <d v="2020-05-05T17:45:00"/>
    <s v="5c976a58216c68bfb17c950e17a8a96022f3ed54"/>
    <s v="2020-05-06T20:00:00Z"/>
    <n v="82"/>
    <m/>
    <n v="36128"/>
    <n v="36128"/>
    <n v="36128"/>
    <n v="31"/>
    <n v="4"/>
    <n v="0"/>
    <n v="1164"/>
    <n v="355"/>
    <n v="1519"/>
    <n v="1934408"/>
    <x v="5"/>
  </r>
  <r>
    <x v="62"/>
    <x v="32"/>
    <n v="6771"/>
    <n v="30987"/>
    <m/>
    <m/>
    <m/>
    <m/>
    <m/>
    <m/>
    <m/>
    <m/>
    <s v="D"/>
    <d v="2020-05-06T17:45:00"/>
    <s v="6ffe9539528470c9307a11c2010883d59b68285b"/>
    <s v="2020-05-07T20:00:00Z"/>
    <n v="86"/>
    <m/>
    <n v="37758"/>
    <n v="37758"/>
    <n v="37758"/>
    <n v="31"/>
    <n v="4"/>
    <n v="0"/>
    <n v="1297"/>
    <n v="333"/>
    <n v="1630"/>
    <n v="1934408"/>
    <x v="5"/>
  </r>
  <r>
    <x v="63"/>
    <x v="32"/>
    <n v="7190"/>
    <n v="33222"/>
    <m/>
    <m/>
    <m/>
    <m/>
    <m/>
    <m/>
    <m/>
    <m/>
    <s v="D"/>
    <d v="2020-05-07T17:45:00"/>
    <s v="48a33e436baca69ed6b034feec23e236d8251ba1"/>
    <s v="2020-05-08T20:00:00Z"/>
    <n v="90"/>
    <m/>
    <n v="40412"/>
    <n v="40412"/>
    <n v="40412"/>
    <n v="31"/>
    <n v="4"/>
    <n v="0"/>
    <n v="2235"/>
    <n v="419"/>
    <n v="2654"/>
    <n v="1934408"/>
    <x v="5"/>
  </r>
  <r>
    <x v="64"/>
    <x v="32"/>
    <n v="7831"/>
    <n v="35145"/>
    <m/>
    <m/>
    <m/>
    <m/>
    <m/>
    <m/>
    <m/>
    <m/>
    <s v="D"/>
    <d v="2020-05-08T18:45:00"/>
    <s v="07a1d730030d712883b30e99ed55a06c6d91ce47"/>
    <s v="2020-05-09T20:00:00Z"/>
    <n v="92"/>
    <m/>
    <n v="42976"/>
    <n v="42976"/>
    <n v="42976"/>
    <n v="31"/>
    <n v="2"/>
    <n v="0"/>
    <n v="1923"/>
    <n v="641"/>
    <n v="2564"/>
    <n v="1934408"/>
    <x v="5"/>
  </r>
  <r>
    <x v="65"/>
    <x v="32"/>
    <n v="8234"/>
    <n v="37335"/>
    <m/>
    <m/>
    <m/>
    <m/>
    <m/>
    <m/>
    <m/>
    <m/>
    <s v="D"/>
    <d v="2020-05-09T19:45:00"/>
    <s v="5879712120a4aa09dd5b869db7972f4819c0e903"/>
    <s v="2020-05-10T20:00:00Z"/>
    <n v="96"/>
    <m/>
    <n v="45569"/>
    <n v="45569"/>
    <n v="45569"/>
    <n v="31"/>
    <n v="4"/>
    <n v="0"/>
    <n v="2190"/>
    <n v="403"/>
    <n v="2593"/>
    <n v="1934408"/>
    <x v="5"/>
  </r>
  <r>
    <x v="66"/>
    <x v="32"/>
    <n v="8315"/>
    <n v="37924"/>
    <m/>
    <m/>
    <m/>
    <m/>
    <m/>
    <m/>
    <m/>
    <m/>
    <s v="D"/>
    <d v="2020-05-10T19:45:00"/>
    <s v="e58065fd1954d908292eee28a9f7fa0147c1658f"/>
    <s v="2020-05-11T20:00:00Z"/>
    <n v="98"/>
    <m/>
    <n v="46239"/>
    <n v="46239"/>
    <n v="46239"/>
    <n v="31"/>
    <n v="2"/>
    <n v="0"/>
    <n v="589"/>
    <n v="81"/>
    <n v="670"/>
    <n v="1934408"/>
    <x v="5"/>
  </r>
  <r>
    <x v="67"/>
    <x v="32"/>
    <n v="8572"/>
    <n v="39371"/>
    <m/>
    <n v="192"/>
    <m/>
    <n v="81"/>
    <m/>
    <n v="56"/>
    <m/>
    <m/>
    <s v="B"/>
    <d v="2020-05-11T20:05:00"/>
    <s v="82de0819c060549c93f72549b792b5de897151e2"/>
    <s v="2020-05-12T20:00:00Z"/>
    <n v="100"/>
    <m/>
    <n v="47943"/>
    <n v="47943"/>
    <n v="47943"/>
    <n v="31"/>
    <n v="2"/>
    <n v="0"/>
    <n v="1447"/>
    <n v="257"/>
    <n v="1704"/>
    <n v="1934408"/>
    <x v="5"/>
  </r>
  <r>
    <x v="68"/>
    <x v="32"/>
    <n v="8692"/>
    <n v="41033"/>
    <m/>
    <n v="192"/>
    <m/>
    <n v="81"/>
    <m/>
    <n v="56"/>
    <m/>
    <m/>
    <s v="B"/>
    <d v="2020-05-12T20:00:00"/>
    <s v="03d5496c5e3e98969ecdb244cab1cd95b25900c0"/>
    <s v="2020-05-13T20:00:00Z"/>
    <n v="103"/>
    <m/>
    <n v="49725"/>
    <n v="49725"/>
    <n v="49725"/>
    <n v="31"/>
    <n v="3"/>
    <n v="0"/>
    <n v="1662"/>
    <n v="120"/>
    <n v="1782"/>
    <n v="1934408"/>
    <x v="5"/>
  </r>
  <r>
    <x v="69"/>
    <x v="32"/>
    <n v="9075"/>
    <n v="44266"/>
    <m/>
    <m/>
    <m/>
    <m/>
    <m/>
    <m/>
    <m/>
    <m/>
    <s v="C"/>
    <d v="2020-05-13T20:00:00"/>
    <s v="8e26a97f89cbcf4abc6a04c143417b5fcc9e55a9"/>
    <s v="2020-05-14T20:00:00Z"/>
    <n v="107"/>
    <m/>
    <n v="53341"/>
    <n v="53341"/>
    <n v="53341"/>
    <n v="31"/>
    <n v="4"/>
    <n v="0"/>
    <n v="3233"/>
    <n v="383"/>
    <n v="3616"/>
    <n v="1934408"/>
    <x v="5"/>
  </r>
  <r>
    <x v="70"/>
    <x v="32"/>
    <n v="9416"/>
    <n v="47799"/>
    <m/>
    <m/>
    <m/>
    <m/>
    <m/>
    <m/>
    <m/>
    <m/>
    <s v="C"/>
    <d v="2020-05-14T15:45:00"/>
    <s v="685e51f1e2467d7b22ec7a87334726f3c6fa7386"/>
    <s v="2020-05-15T20:00:00Z"/>
    <n v="113"/>
    <m/>
    <n v="57215"/>
    <n v="57215"/>
    <n v="57215"/>
    <n v="31"/>
    <n v="6"/>
    <n v="0"/>
    <n v="3533"/>
    <n v="341"/>
    <n v="3874"/>
    <n v="1934408"/>
    <x v="5"/>
  </r>
  <r>
    <x v="71"/>
    <x v="32"/>
    <n v="9772"/>
    <n v="50206"/>
    <m/>
    <m/>
    <m/>
    <m/>
    <m/>
    <m/>
    <m/>
    <m/>
    <s v="C"/>
    <d v="2020-05-15T15:45:00"/>
    <s v="41aae3f2c25b0f3f29f4c1422a17fe71a1cd7593"/>
    <s v="2020-05-16T20:00:00Z"/>
    <n v="119"/>
    <m/>
    <n v="59978"/>
    <n v="59978"/>
    <n v="59978"/>
    <n v="31"/>
    <n v="6"/>
    <n v="0"/>
    <n v="2407"/>
    <n v="356"/>
    <n v="2763"/>
    <n v="1934408"/>
    <x v="5"/>
  </r>
  <r>
    <x v="72"/>
    <x v="32"/>
    <n v="10220"/>
    <n v="55420"/>
    <m/>
    <m/>
    <m/>
    <m/>
    <m/>
    <m/>
    <m/>
    <m/>
    <s v="C"/>
    <d v="2020-05-16T18:15:00"/>
    <s v="7c50194650a79122ae543459a1168a556a82b27e"/>
    <s v="2020-05-17T20:00:00Z"/>
    <n v="123"/>
    <m/>
    <n v="65640"/>
    <n v="65640"/>
    <n v="65640"/>
    <n v="31"/>
    <n v="4"/>
    <n v="0"/>
    <n v="5214"/>
    <n v="448"/>
    <n v="5662"/>
    <n v="1934408"/>
    <x v="5"/>
  </r>
  <r>
    <x v="73"/>
    <x v="32"/>
    <n v="10348"/>
    <n v="57153"/>
    <m/>
    <m/>
    <m/>
    <m/>
    <m/>
    <m/>
    <m/>
    <m/>
    <s v="C"/>
    <d v="2020-05-17T20:00:00"/>
    <s v="e13e73f97593d330d40ea184c240290509605ad4"/>
    <s v="2020-05-18T20:00:00Z"/>
    <n v="123"/>
    <m/>
    <n v="67501"/>
    <n v="67501"/>
    <n v="67501"/>
    <n v="31"/>
    <n v="0"/>
    <n v="0"/>
    <n v="1733"/>
    <n v="128"/>
    <n v="1861"/>
    <n v="1934408"/>
    <x v="5"/>
  </r>
  <r>
    <x v="74"/>
    <x v="32"/>
    <n v="10625"/>
    <n v="59359"/>
    <m/>
    <m/>
    <m/>
    <m/>
    <m/>
    <m/>
    <m/>
    <m/>
    <s v="C"/>
    <d v="2020-05-18T20:00:00"/>
    <s v="7beac64c4470d7aba2cb6330532e3e4613e5c9b6"/>
    <s v="2020-05-19T20:00:00Z"/>
    <n v="125"/>
    <m/>
    <n v="69984"/>
    <n v="69984"/>
    <n v="69984"/>
    <n v="31"/>
    <n v="2"/>
    <n v="0"/>
    <n v="2206"/>
    <n v="277"/>
    <n v="2483"/>
    <n v="1934408"/>
    <x v="5"/>
  </r>
  <r>
    <x v="75"/>
    <x v="32"/>
    <n v="10846"/>
    <n v="61289"/>
    <m/>
    <m/>
    <m/>
    <m/>
    <m/>
    <m/>
    <m/>
    <m/>
    <s v="D"/>
    <d v="2020-05-19T19:00:00"/>
    <s v="d6b6f2ef9b9710b1f1929af124f35f2d1048a919"/>
    <s v="2020-05-20T20:00:00Z"/>
    <n v="132"/>
    <m/>
    <n v="72135"/>
    <n v="72135"/>
    <n v="72135"/>
    <n v="31"/>
    <n v="7"/>
    <n v="0"/>
    <n v="1930"/>
    <n v="221"/>
    <n v="2151"/>
    <n v="1934408"/>
    <x v="5"/>
  </r>
  <r>
    <x v="76"/>
    <x v="32"/>
    <n v="11122"/>
    <n v="64518"/>
    <m/>
    <m/>
    <m/>
    <m/>
    <m/>
    <m/>
    <m/>
    <m/>
    <s v="D"/>
    <d v="2020-05-20T19:55:00"/>
    <s v="e17aedcd9fefaae0e5c2260a0d30fcb3817a7418"/>
    <s v="2020-05-21T20:00:00Z"/>
    <n v="138"/>
    <m/>
    <n v="75640"/>
    <n v="75640"/>
    <n v="75640"/>
    <n v="31"/>
    <n v="6"/>
    <n v="0"/>
    <n v="3229"/>
    <n v="276"/>
    <n v="3505"/>
    <n v="1934408"/>
    <x v="5"/>
  </r>
  <r>
    <x v="77"/>
    <x v="32"/>
    <n v="11425"/>
    <n v="66994"/>
    <m/>
    <m/>
    <m/>
    <m/>
    <m/>
    <m/>
    <m/>
    <m/>
    <s v="D"/>
    <d v="2020-05-21T19:50:00"/>
    <s v="90cf0c618887cb4bbf28747bba4ba937ac692b0f"/>
    <s v="2020-05-22T20:00:00Z"/>
    <n v="143"/>
    <m/>
    <n v="78419"/>
    <n v="78419"/>
    <n v="78419"/>
    <n v="31"/>
    <n v="5"/>
    <n v="0"/>
    <n v="2476"/>
    <n v="303"/>
    <n v="2779"/>
    <n v="1934408"/>
    <x v="5"/>
  </r>
  <r>
    <x v="78"/>
    <x v="32"/>
    <n v="11662"/>
    <n v="68320"/>
    <m/>
    <m/>
    <m/>
    <m/>
    <m/>
    <m/>
    <m/>
    <m/>
    <s v="D"/>
    <d v="2020-05-22T19:45:00"/>
    <s v="f7ea29edcd357f85a64f085ad128e61b435c6930"/>
    <s v="2020-05-23T20:00:00Z"/>
    <n v="147"/>
    <m/>
    <n v="79982"/>
    <n v="79982"/>
    <n v="79982"/>
    <n v="31"/>
    <n v="4"/>
    <n v="0"/>
    <n v="1326"/>
    <n v="237"/>
    <n v="1563"/>
    <n v="1934408"/>
    <x v="5"/>
  </r>
  <r>
    <x v="79"/>
    <x v="32"/>
    <n v="11989"/>
    <n v="71216"/>
    <m/>
    <m/>
    <m/>
    <m/>
    <m/>
    <m/>
    <m/>
    <m/>
    <s v="D"/>
    <d v="2020-05-23T16:15:00"/>
    <s v="3d304501087f8af887f6a53bfd2a3b4fb18d109f"/>
    <s v="2020-05-24T20:00:00Z"/>
    <n v="147"/>
    <m/>
    <n v="83205"/>
    <n v="83205"/>
    <n v="83205"/>
    <n v="31"/>
    <n v="0"/>
    <n v="0"/>
    <n v="2896"/>
    <n v="327"/>
    <n v="3223"/>
    <n v="1934408"/>
    <x v="5"/>
  </r>
  <r>
    <x v="80"/>
    <x v="33"/>
    <n v="2"/>
    <n v="10"/>
    <n v="7"/>
    <m/>
    <m/>
    <m/>
    <m/>
    <m/>
    <m/>
    <m/>
    <m/>
    <m/>
    <s v="fa607ecdd159feac0bac39d9b098bf1b400130f7"/>
    <s v="2020-03-04T21:00:00Z"/>
    <m/>
    <m/>
    <n v="19"/>
    <n v="12"/>
    <n v="12"/>
    <n v="33"/>
    <m/>
    <m/>
    <m/>
    <m/>
    <m/>
    <n v="1359711"/>
    <x v="3"/>
  </r>
  <r>
    <x v="81"/>
    <x v="33"/>
    <n v="2"/>
    <n v="16"/>
    <n v="4"/>
    <m/>
    <m/>
    <m/>
    <m/>
    <m/>
    <m/>
    <m/>
    <m/>
    <m/>
    <s v="f583e0349115a83f612799f6a9de5cc96c63609c"/>
    <s v="2020-03-05T21:00:00Z"/>
    <m/>
    <m/>
    <n v="22"/>
    <n v="18"/>
    <n v="18"/>
    <n v="33"/>
    <n v="0"/>
    <n v="0"/>
    <n v="6"/>
    <n v="0"/>
    <n v="6"/>
    <n v="1359711"/>
    <x v="3"/>
  </r>
  <r>
    <x v="0"/>
    <x v="33"/>
    <n v="2"/>
    <n v="20"/>
    <n v="3"/>
    <m/>
    <m/>
    <m/>
    <m/>
    <m/>
    <m/>
    <m/>
    <m/>
    <m/>
    <s v="d68d89a7bae5125de1462192e799c357f3ca5e1c"/>
    <s v="2020-03-06T21:00:00Z"/>
    <m/>
    <m/>
    <n v="25"/>
    <n v="22"/>
    <n v="22"/>
    <n v="33"/>
    <n v="0"/>
    <n v="0"/>
    <n v="4"/>
    <n v="0"/>
    <n v="4"/>
    <n v="1359711"/>
    <x v="3"/>
  </r>
  <r>
    <x v="1"/>
    <x v="33"/>
    <n v="2"/>
    <n v="20"/>
    <n v="3"/>
    <m/>
    <m/>
    <m/>
    <m/>
    <m/>
    <m/>
    <m/>
    <m/>
    <m/>
    <s v="1b5f43397f84d6acc68d8c0d82fa50018168f06f"/>
    <s v="2020-03-07T21:00:00Z"/>
    <m/>
    <m/>
    <n v="25"/>
    <n v="22"/>
    <n v="22"/>
    <n v="33"/>
    <n v="0"/>
    <n v="0"/>
    <n v="0"/>
    <n v="0"/>
    <n v="0"/>
    <n v="1359711"/>
    <x v="3"/>
  </r>
  <r>
    <x v="2"/>
    <x v="33"/>
    <n v="4"/>
    <n v="38"/>
    <n v="5"/>
    <m/>
    <m/>
    <m/>
    <m/>
    <m/>
    <m/>
    <m/>
    <m/>
    <m/>
    <s v="e446f431c1e396669b38931c08c5675f38727c82"/>
    <s v="2020-03-08T20:00:00Z"/>
    <m/>
    <m/>
    <n v="47"/>
    <n v="42"/>
    <n v="42"/>
    <n v="33"/>
    <n v="0"/>
    <n v="0"/>
    <n v="18"/>
    <n v="2"/>
    <n v="20"/>
    <n v="1359711"/>
    <x v="3"/>
  </r>
  <r>
    <x v="3"/>
    <x v="33"/>
    <n v="4"/>
    <n v="38"/>
    <n v="5"/>
    <m/>
    <m/>
    <m/>
    <m/>
    <m/>
    <m/>
    <m/>
    <m/>
    <m/>
    <s v="039e3f63afe2af4b1484141ceab697ce4ccd7556"/>
    <s v="2020-03-09T20:00:00Z"/>
    <m/>
    <m/>
    <n v="47"/>
    <n v="42"/>
    <n v="42"/>
    <n v="33"/>
    <n v="0"/>
    <n v="0"/>
    <n v="0"/>
    <n v="0"/>
    <n v="0"/>
    <n v="1359711"/>
    <x v="3"/>
  </r>
  <r>
    <x v="4"/>
    <x v="33"/>
    <n v="4"/>
    <n v="38"/>
    <n v="5"/>
    <m/>
    <m/>
    <m/>
    <m/>
    <m/>
    <m/>
    <m/>
    <m/>
    <m/>
    <s v="dc219020cc0d324aa724add379febca0df24ae64"/>
    <s v="2020-03-10T20:00:00Z"/>
    <m/>
    <m/>
    <n v="47"/>
    <n v="42"/>
    <n v="42"/>
    <n v="33"/>
    <n v="0"/>
    <n v="0"/>
    <n v="0"/>
    <n v="0"/>
    <n v="0"/>
    <n v="1359711"/>
    <x v="3"/>
  </r>
  <r>
    <x v="5"/>
    <x v="33"/>
    <n v="4"/>
    <n v="38"/>
    <n v="5"/>
    <m/>
    <m/>
    <m/>
    <m/>
    <m/>
    <m/>
    <m/>
    <m/>
    <m/>
    <s v="22e9ac174530ddfe0b122b8dcc14d7da99402e6d"/>
    <s v="2020-03-11T20:00:00Z"/>
    <m/>
    <m/>
    <n v="47"/>
    <n v="42"/>
    <n v="42"/>
    <n v="33"/>
    <n v="0"/>
    <n v="0"/>
    <n v="0"/>
    <n v="0"/>
    <n v="0"/>
    <n v="1359711"/>
    <x v="3"/>
  </r>
  <r>
    <x v="6"/>
    <x v="33"/>
    <n v="6"/>
    <n v="94"/>
    <n v="21"/>
    <m/>
    <m/>
    <m/>
    <m/>
    <m/>
    <m/>
    <m/>
    <m/>
    <d v="2020-03-12T09:00:00"/>
    <s v="ae0a0e6d78d8d3ef4d5865293f8847bc134fb16b"/>
    <s v="2020-03-12T20:00:00Z"/>
    <m/>
    <m/>
    <n v="121"/>
    <n v="100"/>
    <n v="100"/>
    <n v="33"/>
    <n v="0"/>
    <n v="0"/>
    <n v="56"/>
    <n v="2"/>
    <n v="58"/>
    <n v="1359711"/>
    <x v="3"/>
  </r>
  <r>
    <x v="7"/>
    <x v="33"/>
    <n v="6"/>
    <n v="94"/>
    <n v="21"/>
    <m/>
    <m/>
    <m/>
    <m/>
    <m/>
    <m/>
    <m/>
    <m/>
    <d v="2020-03-12T09:00:00"/>
    <s v="f7c3d9fc2f313896dd166210690ea67135d79162"/>
    <s v="2020-03-13T20:00:00Z"/>
    <m/>
    <m/>
    <n v="121"/>
    <n v="100"/>
    <n v="100"/>
    <n v="33"/>
    <n v="0"/>
    <n v="0"/>
    <n v="0"/>
    <n v="0"/>
    <n v="0"/>
    <n v="1359711"/>
    <x v="3"/>
  </r>
  <r>
    <x v="8"/>
    <x v="33"/>
    <n v="7"/>
    <n v="212"/>
    <n v="31"/>
    <m/>
    <m/>
    <m/>
    <m/>
    <m/>
    <m/>
    <m/>
    <m/>
    <d v="2020-03-14T09:00:00"/>
    <s v="ccef356ffe646fc79b0fbe41406316614b4d2ea8"/>
    <s v="2020-03-14T20:00:00Z"/>
    <m/>
    <m/>
    <n v="250"/>
    <n v="219"/>
    <n v="219"/>
    <n v="33"/>
    <n v="0"/>
    <n v="0"/>
    <n v="118"/>
    <n v="1"/>
    <n v="119"/>
    <n v="1359711"/>
    <x v="3"/>
  </r>
  <r>
    <x v="9"/>
    <x v="33"/>
    <n v="13"/>
    <n v="271"/>
    <n v="95"/>
    <m/>
    <m/>
    <m/>
    <m/>
    <m/>
    <m/>
    <m/>
    <m/>
    <d v="2020-03-15T09:00:00"/>
    <s v="5913fa782980f78a0ea615671faee6f5c25d3582"/>
    <s v="2020-03-15T20:00:00Z"/>
    <m/>
    <m/>
    <n v="379"/>
    <n v="284"/>
    <n v="284"/>
    <n v="33"/>
    <n v="0"/>
    <n v="0"/>
    <n v="59"/>
    <n v="6"/>
    <n v="65"/>
    <n v="1359711"/>
    <x v="3"/>
  </r>
  <r>
    <x v="10"/>
    <x v="33"/>
    <n v="13"/>
    <n v="271"/>
    <n v="95"/>
    <m/>
    <m/>
    <m/>
    <m/>
    <m/>
    <m/>
    <m/>
    <m/>
    <d v="2020-03-16T15:12:00"/>
    <s v="b607c5cdc5a0f3a3648223da2b7b16b273364962"/>
    <s v="2020-03-16T20:00:00Z"/>
    <m/>
    <m/>
    <n v="379"/>
    <n v="284"/>
    <n v="284"/>
    <n v="33"/>
    <n v="0"/>
    <n v="0"/>
    <n v="0"/>
    <n v="0"/>
    <n v="0"/>
    <n v="1359711"/>
    <x v="3"/>
  </r>
  <r>
    <x v="11"/>
    <x v="33"/>
    <n v="17"/>
    <n v="355"/>
    <n v="195"/>
    <m/>
    <m/>
    <m/>
    <m/>
    <m/>
    <m/>
    <m/>
    <m/>
    <d v="2020-03-16T09:00:00"/>
    <s v="d1d7c529ea4ff7a2ae1ac2f2d3b5f198eb04c5b4"/>
    <s v="2020-03-17T20:00:00Z"/>
    <m/>
    <m/>
    <n v="567"/>
    <n v="372"/>
    <n v="372"/>
    <n v="33"/>
    <n v="0"/>
    <n v="0"/>
    <n v="84"/>
    <n v="4"/>
    <n v="88"/>
    <n v="1359711"/>
    <x v="3"/>
  </r>
  <r>
    <x v="12"/>
    <x v="33"/>
    <n v="26"/>
    <n v="513"/>
    <n v="208"/>
    <m/>
    <m/>
    <m/>
    <m/>
    <m/>
    <m/>
    <m/>
    <m/>
    <d v="2020-03-17T09:00:00"/>
    <s v="cfdc234086c0a98144465c9bd20e06ccbcae5537"/>
    <s v="2020-03-18T20:00:00Z"/>
    <m/>
    <m/>
    <n v="747"/>
    <n v="539"/>
    <n v="539"/>
    <n v="33"/>
    <n v="0"/>
    <n v="0"/>
    <n v="158"/>
    <n v="9"/>
    <n v="167"/>
    <n v="1359711"/>
    <x v="3"/>
  </r>
  <r>
    <x v="13"/>
    <x v="33"/>
    <n v="39"/>
    <n v="621"/>
    <n v="231"/>
    <m/>
    <m/>
    <m/>
    <m/>
    <m/>
    <m/>
    <m/>
    <m/>
    <d v="2020-03-18T09:00:00"/>
    <s v="fc46fa069ba89048b9194e2d0adda947ed337b25"/>
    <s v="2020-03-19T20:00:00Z"/>
    <m/>
    <m/>
    <n v="891"/>
    <n v="660"/>
    <n v="660"/>
    <n v="33"/>
    <n v="0"/>
    <n v="0"/>
    <n v="108"/>
    <n v="13"/>
    <n v="121"/>
    <n v="1359711"/>
    <x v="3"/>
  </r>
  <r>
    <x v="14"/>
    <x v="33"/>
    <n v="44"/>
    <n v="745"/>
    <n v="631"/>
    <m/>
    <m/>
    <m/>
    <m/>
    <m/>
    <m/>
    <m/>
    <m/>
    <d v="2020-03-19T09:00:00"/>
    <s v="1dea046789bad1e28758b2d292f819fbfc2cf935"/>
    <s v="2020-03-20T20:00:00Z"/>
    <m/>
    <m/>
    <n v="1420"/>
    <n v="789"/>
    <n v="789"/>
    <n v="33"/>
    <n v="0"/>
    <n v="0"/>
    <n v="124"/>
    <n v="5"/>
    <n v="129"/>
    <n v="1359711"/>
    <x v="3"/>
  </r>
  <r>
    <x v="15"/>
    <x v="33"/>
    <n v="55"/>
    <n v="973"/>
    <n v="942"/>
    <m/>
    <m/>
    <m/>
    <m/>
    <m/>
    <m/>
    <m/>
    <m/>
    <d v="2020-03-20T09:00:00"/>
    <s v="3aa08a176b1227f55b62e32a3a4522a8c953d907"/>
    <s v="2020-03-21T20:00:00Z"/>
    <m/>
    <m/>
    <n v="1970"/>
    <n v="1028"/>
    <n v="1028"/>
    <n v="33"/>
    <n v="0"/>
    <n v="0"/>
    <n v="228"/>
    <n v="11"/>
    <n v="239"/>
    <n v="1359711"/>
    <x v="3"/>
  </r>
  <r>
    <x v="16"/>
    <x v="33"/>
    <n v="65"/>
    <n v="1188"/>
    <n v="959"/>
    <m/>
    <m/>
    <m/>
    <m/>
    <m/>
    <m/>
    <m/>
    <m/>
    <d v="2020-03-21T09:00:00"/>
    <s v="86911330247703697a7cfe68ee6c89d6b86f8c43"/>
    <s v="2020-03-22T20:00:00Z"/>
    <m/>
    <m/>
    <n v="2212"/>
    <n v="1253"/>
    <n v="1253"/>
    <n v="33"/>
    <n v="0"/>
    <n v="0"/>
    <n v="215"/>
    <n v="10"/>
    <n v="225"/>
    <n v="1359711"/>
    <x v="3"/>
  </r>
  <r>
    <x v="17"/>
    <x v="33"/>
    <n v="78"/>
    <n v="1374"/>
    <n v="889"/>
    <m/>
    <m/>
    <m/>
    <m/>
    <m/>
    <m/>
    <m/>
    <s v="B"/>
    <d v="2020-03-22T09:00:00"/>
    <s v="73fe18c0ece67c5247b6c07b112353ee0c2d6f24"/>
    <s v="2020-03-23T20:00:00Z"/>
    <m/>
    <m/>
    <n v="2341"/>
    <n v="1452"/>
    <n v="1452"/>
    <n v="33"/>
    <n v="0"/>
    <n v="0"/>
    <n v="186"/>
    <n v="13"/>
    <n v="199"/>
    <n v="1359711"/>
    <x v="3"/>
  </r>
  <r>
    <x v="18"/>
    <x v="33"/>
    <n v="101"/>
    <n v="1447"/>
    <n v="869"/>
    <m/>
    <n v="11"/>
    <m/>
    <m/>
    <m/>
    <m/>
    <m/>
    <s v="B"/>
    <d v="2020-03-23T09:00:00"/>
    <s v="7df1edb98807080ad6a0e86d3888733fbd47b0e7"/>
    <s v="2020-03-24T20:00:00Z"/>
    <n v="1"/>
    <n v="11"/>
    <n v="2417"/>
    <n v="1548"/>
    <n v="1548"/>
    <n v="33"/>
    <n v="1"/>
    <n v="11"/>
    <n v="73"/>
    <n v="23"/>
    <n v="96"/>
    <n v="1359711"/>
    <x v="3"/>
  </r>
  <r>
    <x v="19"/>
    <x v="33"/>
    <n v="108"/>
    <n v="2356"/>
    <n v="804"/>
    <m/>
    <n v="13"/>
    <m/>
    <m/>
    <m/>
    <m/>
    <m/>
    <s v="B"/>
    <d v="2020-03-25T13:30:00"/>
    <s v="a138c592a02e176a2742497450667766ea2413f7"/>
    <s v="2020-03-25T20:00:00Z"/>
    <n v="1"/>
    <n v="13"/>
    <n v="3268"/>
    <n v="2464"/>
    <n v="2464"/>
    <n v="33"/>
    <n v="0"/>
    <n v="2"/>
    <n v="909"/>
    <n v="7"/>
    <n v="916"/>
    <n v="1359711"/>
    <x v="3"/>
  </r>
  <r>
    <x v="20"/>
    <x v="33"/>
    <n v="137"/>
    <n v="3001"/>
    <n v="712"/>
    <m/>
    <n v="19"/>
    <m/>
    <m/>
    <m/>
    <m/>
    <m/>
    <s v="B"/>
    <d v="2020-03-25T09:00:00"/>
    <s v="67da08b83cbbecbc0e2cd7dabb6acf399db558cc"/>
    <s v="2020-03-26T20:00:00Z"/>
    <n v="1"/>
    <n v="19"/>
    <n v="3850"/>
    <n v="3138"/>
    <n v="3138"/>
    <n v="33"/>
    <n v="0"/>
    <n v="6"/>
    <n v="645"/>
    <n v="29"/>
    <n v="674"/>
    <n v="1359711"/>
    <x v="3"/>
  </r>
  <r>
    <x v="21"/>
    <x v="33"/>
    <n v="158"/>
    <n v="3395"/>
    <n v="592"/>
    <m/>
    <n v="25"/>
    <m/>
    <m/>
    <m/>
    <m/>
    <m/>
    <s v="B"/>
    <d v="2020-03-26T09:00:00"/>
    <s v="edf015ae3e4a7b9cfddb8811bf3a2ef0b6c9e277"/>
    <s v="2020-03-27T20:00:00Z"/>
    <n v="1"/>
    <n v="25"/>
    <n v="4145"/>
    <n v="3553"/>
    <n v="3553"/>
    <n v="33"/>
    <n v="0"/>
    <n v="6"/>
    <n v="394"/>
    <n v="21"/>
    <n v="415"/>
    <n v="1359711"/>
    <x v="3"/>
  </r>
  <r>
    <x v="22"/>
    <x v="33"/>
    <n v="187"/>
    <n v="3656"/>
    <n v="296"/>
    <m/>
    <n v="30"/>
    <m/>
    <m/>
    <m/>
    <m/>
    <m/>
    <s v="B"/>
    <d v="2020-03-27T09:00:00"/>
    <s v="cc255564acefd16e47601e8119d7ce5d98c47c39"/>
    <s v="2020-03-28T20:00:00Z"/>
    <n v="2"/>
    <n v="30"/>
    <n v="4139"/>
    <n v="3843"/>
    <n v="3843"/>
    <n v="33"/>
    <n v="1"/>
    <n v="5"/>
    <n v="261"/>
    <n v="29"/>
    <n v="290"/>
    <n v="1359711"/>
    <x v="3"/>
  </r>
  <r>
    <x v="23"/>
    <x v="33"/>
    <n v="214"/>
    <n v="4524"/>
    <n v="285"/>
    <m/>
    <n v="33"/>
    <m/>
    <m/>
    <m/>
    <m/>
    <m/>
    <s v="B"/>
    <d v="2020-03-28T09:00:00"/>
    <s v="305991cd49b7babf90ab32f93c417859d7db68c6"/>
    <s v="2020-03-29T20:00:00Z"/>
    <n v="2"/>
    <n v="33"/>
    <n v="5023"/>
    <n v="4738"/>
    <n v="4738"/>
    <n v="33"/>
    <n v="0"/>
    <n v="3"/>
    <n v="868"/>
    <n v="27"/>
    <n v="895"/>
    <n v="1359711"/>
    <x v="3"/>
  </r>
  <r>
    <x v="24"/>
    <x v="33"/>
    <n v="314"/>
    <n v="5386"/>
    <n v="144"/>
    <m/>
    <n v="45"/>
    <m/>
    <m/>
    <m/>
    <m/>
    <m/>
    <s v="B"/>
    <d v="2020-03-29T09:00:00"/>
    <s v="1293fb2ff90924a69fa734118a678c09650ed6e2"/>
    <s v="2020-03-30T20:00:00Z"/>
    <n v="3"/>
    <n v="45"/>
    <n v="5844"/>
    <n v="5700"/>
    <n v="5700"/>
    <n v="33"/>
    <n v="1"/>
    <n v="12"/>
    <n v="862"/>
    <n v="100"/>
    <n v="962"/>
    <n v="1359711"/>
    <x v="3"/>
  </r>
  <r>
    <x v="25"/>
    <x v="33"/>
    <n v="314"/>
    <n v="5413"/>
    <n v="65"/>
    <m/>
    <n v="45"/>
    <m/>
    <m/>
    <m/>
    <m/>
    <m/>
    <s v="B"/>
    <d v="2020-03-30T09:00:00"/>
    <s v="2b6586a4ca9166c26542de28ae993908bb0897db"/>
    <s v="2020-03-31T20:00:00Z"/>
    <n v="3"/>
    <n v="45"/>
    <n v="5792"/>
    <n v="5727"/>
    <n v="5727"/>
    <n v="33"/>
    <n v="0"/>
    <n v="0"/>
    <n v="27"/>
    <n v="0"/>
    <n v="27"/>
    <n v="1359711"/>
    <x v="3"/>
  </r>
  <r>
    <x v="26"/>
    <x v="33"/>
    <n v="415"/>
    <n v="5985"/>
    <n v="97"/>
    <m/>
    <n v="56"/>
    <m/>
    <m/>
    <m/>
    <m/>
    <n v="56"/>
    <s v="B"/>
    <d v="2020-04-01T09:00:00"/>
    <s v="d1e7d5f30caf6f06247c95ff7c698dfb3c229562"/>
    <s v="2020-04-01T20:00:00Z"/>
    <n v="4"/>
    <n v="56"/>
    <n v="6497"/>
    <n v="6400"/>
    <n v="6400"/>
    <n v="33"/>
    <n v="1"/>
    <n v="11"/>
    <n v="572"/>
    <n v="101"/>
    <n v="673"/>
    <n v="1359711"/>
    <x v="3"/>
  </r>
  <r>
    <x v="27"/>
    <x v="33"/>
    <n v="415"/>
    <n v="6078"/>
    <n v="126"/>
    <m/>
    <n v="58"/>
    <m/>
    <m/>
    <m/>
    <m/>
    <n v="91"/>
    <s v="B"/>
    <d v="2020-04-01T09:00:00"/>
    <s v="7ff4d43b0df330efc4a0a1156547889052412ff0"/>
    <s v="2020-04-02T20:00:00Z"/>
    <n v="4"/>
    <n v="58"/>
    <n v="6619"/>
    <n v="6493"/>
    <n v="6493"/>
    <n v="33"/>
    <n v="0"/>
    <n v="2"/>
    <n v="93"/>
    <n v="0"/>
    <n v="93"/>
    <n v="1359711"/>
    <x v="3"/>
  </r>
  <r>
    <x v="28"/>
    <x v="33"/>
    <n v="479"/>
    <n v="6575"/>
    <n v="114"/>
    <m/>
    <n v="73"/>
    <m/>
    <m/>
    <m/>
    <m/>
    <n v="101"/>
    <s v="B"/>
    <d v="2020-04-02T09:00:00"/>
    <s v="725ffa5c67f3e07c88d4c45f277990868020edd4"/>
    <s v="2020-04-03T20:00:00Z"/>
    <n v="5"/>
    <n v="73"/>
    <n v="7168"/>
    <n v="7054"/>
    <n v="7054"/>
    <n v="33"/>
    <n v="1"/>
    <n v="15"/>
    <n v="497"/>
    <n v="64"/>
    <n v="561"/>
    <n v="1359711"/>
    <x v="3"/>
  </r>
  <r>
    <x v="29"/>
    <x v="33"/>
    <n v="540"/>
    <n v="6965"/>
    <n v="94"/>
    <m/>
    <n v="80"/>
    <m/>
    <m/>
    <m/>
    <m/>
    <n v="144"/>
    <s v="B"/>
    <d v="2020-04-03T09:00:00"/>
    <s v="dd048a249ff2b83609756acb538158dcfbd6da93"/>
    <s v="2020-04-04T20:00:00Z"/>
    <n v="7"/>
    <n v="80"/>
    <n v="7599"/>
    <n v="7505"/>
    <n v="7505"/>
    <n v="33"/>
    <n v="2"/>
    <n v="7"/>
    <n v="390"/>
    <n v="61"/>
    <n v="451"/>
    <n v="1359711"/>
    <x v="3"/>
  </r>
  <r>
    <x v="30"/>
    <x v="33"/>
    <n v="621"/>
    <n v="7411"/>
    <n v="93"/>
    <m/>
    <n v="86"/>
    <m/>
    <m/>
    <m/>
    <m/>
    <n v="146"/>
    <s v="B"/>
    <d v="2020-04-04T09:00:00"/>
    <s v="f8ccba43400f4fda7bbce932bb2b3cdbeb561dc1"/>
    <s v="2020-04-05T20:00:00Z"/>
    <n v="9"/>
    <n v="86"/>
    <n v="8125"/>
    <n v="8032"/>
    <n v="8032"/>
    <n v="33"/>
    <n v="2"/>
    <n v="6"/>
    <n v="446"/>
    <n v="81"/>
    <n v="527"/>
    <n v="1359711"/>
    <x v="3"/>
  </r>
  <r>
    <x v="31"/>
    <x v="33"/>
    <n v="669"/>
    <n v="7701"/>
    <n v="101"/>
    <m/>
    <n v="92"/>
    <m/>
    <m/>
    <m/>
    <m/>
    <n v="147"/>
    <s v="B"/>
    <d v="2020-04-05T09:00:00"/>
    <s v="cdacba38bb4ad8621b5d885ec36b1627e57cfaa7"/>
    <s v="2020-04-06T20:00:00Z"/>
    <n v="9"/>
    <n v="92"/>
    <n v="8471"/>
    <n v="8370"/>
    <n v="8370"/>
    <n v="33"/>
    <n v="0"/>
    <n v="6"/>
    <n v="290"/>
    <n v="48"/>
    <n v="338"/>
    <n v="1359711"/>
    <x v="3"/>
  </r>
  <r>
    <x v="32"/>
    <x v="33"/>
    <n v="715"/>
    <n v="8019"/>
    <n v="49"/>
    <m/>
    <n v="103"/>
    <m/>
    <m/>
    <m/>
    <m/>
    <n v="151"/>
    <s v="B"/>
    <d v="2020-04-06T09:00:00"/>
    <s v="b30a14bdee39fe75c65d59a4d72b8642675d7e6a"/>
    <s v="2020-04-07T20:00:00Z"/>
    <n v="9"/>
    <n v="103"/>
    <n v="8783"/>
    <n v="8734"/>
    <n v="8734"/>
    <n v="33"/>
    <n v="0"/>
    <n v="11"/>
    <n v="318"/>
    <n v="46"/>
    <n v="364"/>
    <n v="1359711"/>
    <x v="3"/>
  </r>
  <r>
    <x v="33"/>
    <x v="33"/>
    <n v="788"/>
    <n v="8389"/>
    <n v="89"/>
    <m/>
    <n v="118"/>
    <m/>
    <m/>
    <m/>
    <m/>
    <n v="211"/>
    <s v="B"/>
    <d v="2020-04-08T15:11:00"/>
    <s v="09d979c935204b3b36e66ef0ebf545582a52d0ef"/>
    <s v="2020-04-08T20:00:00Z"/>
    <n v="18"/>
    <n v="118"/>
    <n v="9266"/>
    <n v="9177"/>
    <n v="9177"/>
    <n v="33"/>
    <n v="9"/>
    <n v="15"/>
    <n v="370"/>
    <n v="73"/>
    <n v="443"/>
    <n v="1359711"/>
    <x v="3"/>
  </r>
  <r>
    <x v="34"/>
    <x v="33"/>
    <n v="788"/>
    <n v="8763"/>
    <n v="143"/>
    <m/>
    <n v="118"/>
    <m/>
    <m/>
    <m/>
    <m/>
    <n v="227"/>
    <s v="B"/>
    <d v="2020-04-08T09:00:00"/>
    <s v="48d1b7fc1e03fb4b7c92ee19cee43413421251a3"/>
    <s v="2020-04-09T20:00:00Z"/>
    <n v="18"/>
    <n v="118"/>
    <n v="9694"/>
    <n v="9551"/>
    <n v="9551"/>
    <n v="33"/>
    <n v="0"/>
    <n v="0"/>
    <n v="374"/>
    <n v="0"/>
    <n v="374"/>
    <n v="1359711"/>
    <x v="3"/>
  </r>
  <r>
    <x v="35"/>
    <x v="33"/>
    <n v="819"/>
    <n v="9139"/>
    <n v="155"/>
    <m/>
    <n v="124"/>
    <m/>
    <m/>
    <m/>
    <m/>
    <n v="234"/>
    <s v="B"/>
    <d v="2020-04-09T09:00:00"/>
    <s v="b8ccb4fb46fe4f4574ef150119f75519f0e1eb4a"/>
    <s v="2020-04-10T20:00:00Z"/>
    <n v="21"/>
    <n v="124"/>
    <n v="10113"/>
    <n v="9958"/>
    <n v="9958"/>
    <n v="33"/>
    <n v="3"/>
    <n v="6"/>
    <n v="376"/>
    <n v="31"/>
    <n v="407"/>
    <n v="1359711"/>
    <x v="3"/>
  </r>
  <r>
    <x v="36"/>
    <x v="33"/>
    <n v="885"/>
    <n v="9608"/>
    <n v="93"/>
    <m/>
    <n v="134"/>
    <m/>
    <m/>
    <m/>
    <m/>
    <n v="234"/>
    <s v="B"/>
    <d v="2020-04-09T09:00:00"/>
    <s v="72cc0ae9a74610cdec63b2d6201a1998c2ca8f35"/>
    <s v="2020-04-11T20:00:00Z"/>
    <n v="22"/>
    <n v="134"/>
    <n v="10586"/>
    <n v="10493"/>
    <n v="10493"/>
    <n v="33"/>
    <n v="1"/>
    <n v="10"/>
    <n v="469"/>
    <n v="66"/>
    <n v="535"/>
    <n v="1359711"/>
    <x v="3"/>
  </r>
  <r>
    <x v="37"/>
    <x v="33"/>
    <n v="929"/>
    <n v="9996"/>
    <n v="119"/>
    <m/>
    <n v="146"/>
    <m/>
    <m/>
    <m/>
    <m/>
    <n v="236"/>
    <s v="B"/>
    <d v="2020-04-11T09:00:00"/>
    <s v="5969d5b38173559f2461673db51b7c18a13e1468"/>
    <s v="2020-04-12T20:00:00Z"/>
    <n v="23"/>
    <n v="146"/>
    <n v="11044"/>
    <n v="10925"/>
    <n v="10925"/>
    <n v="33"/>
    <n v="1"/>
    <n v="12"/>
    <n v="388"/>
    <n v="44"/>
    <n v="432"/>
    <n v="1359711"/>
    <x v="3"/>
  </r>
  <r>
    <x v="38"/>
    <x v="33"/>
    <n v="985"/>
    <n v="10222"/>
    <n v="125"/>
    <m/>
    <n v="152"/>
    <m/>
    <m/>
    <m/>
    <m/>
    <n v="239"/>
    <s v="B"/>
    <d v="2020-04-13T09:00:00"/>
    <s v="f18aa74aa0bce817914f8c6a25ff642cce7d9656"/>
    <s v="2020-04-13T20:00:00Z"/>
    <n v="23"/>
    <n v="152"/>
    <n v="11332"/>
    <n v="11207"/>
    <n v="11207"/>
    <n v="33"/>
    <n v="0"/>
    <n v="6"/>
    <n v="226"/>
    <n v="56"/>
    <n v="282"/>
    <n v="1359711"/>
    <x v="3"/>
  </r>
  <r>
    <x v="39"/>
    <x v="33"/>
    <n v="1020"/>
    <n v="10590"/>
    <n v="25"/>
    <n v="72"/>
    <n v="152"/>
    <m/>
    <m/>
    <m/>
    <m/>
    <n v="249"/>
    <s v="B"/>
    <d v="2020-04-14T09:00:00"/>
    <s v="7166d075f54ff6264b550d39730f99fbb7e186ca"/>
    <s v="2020-04-14T20:00:00Z"/>
    <n v="23"/>
    <n v="152"/>
    <n v="11635"/>
    <n v="11610"/>
    <n v="11610"/>
    <n v="33"/>
    <n v="0"/>
    <n v="0"/>
    <n v="368"/>
    <n v="35"/>
    <n v="403"/>
    <n v="1359711"/>
    <x v="3"/>
  </r>
  <r>
    <x v="40"/>
    <x v="33"/>
    <n v="1139"/>
    <n v="11027"/>
    <n v="121"/>
    <n v="70"/>
    <n v="178"/>
    <m/>
    <m/>
    <m/>
    <m/>
    <n v="365"/>
    <s v="B"/>
    <d v="2020-04-15T09:00:00"/>
    <s v="7437d703e80c5edffe00df1167c089bcdc86c71a"/>
    <s v="2020-04-15T20:00:00Z"/>
    <n v="32"/>
    <n v="178"/>
    <n v="12287"/>
    <n v="12166"/>
    <n v="12166"/>
    <n v="33"/>
    <n v="9"/>
    <n v="26"/>
    <n v="437"/>
    <n v="119"/>
    <n v="556"/>
    <n v="1359711"/>
    <x v="3"/>
  </r>
  <r>
    <x v="41"/>
    <x v="33"/>
    <n v="1139"/>
    <n v="11027"/>
    <n v="121"/>
    <n v="70"/>
    <n v="178"/>
    <m/>
    <m/>
    <m/>
    <m/>
    <n v="365"/>
    <s v="B"/>
    <d v="2020-04-15T09:00:00"/>
    <s v="6ddffcf8f5174afcc136c0cc9ccdc836f5bf123c"/>
    <s v="2020-04-16T20:00:00Z"/>
    <n v="32"/>
    <n v="178"/>
    <n v="12287"/>
    <n v="12166"/>
    <n v="12166"/>
    <n v="33"/>
    <n v="0"/>
    <n v="0"/>
    <n v="0"/>
    <n v="0"/>
    <n v="0"/>
    <n v="1359711"/>
    <x v="3"/>
  </r>
  <r>
    <x v="42"/>
    <x v="33"/>
    <n v="1287"/>
    <n v="11421"/>
    <n v="174"/>
    <n v="74"/>
    <n v="190"/>
    <m/>
    <m/>
    <m/>
    <m/>
    <n v="455"/>
    <s v="B"/>
    <d v="2020-04-17T09:00:00"/>
    <s v="a3c21f8a273cdddc10db8976b98eb9b47c4274f5"/>
    <s v="2020-04-17T20:00:00Z"/>
    <n v="37"/>
    <n v="190"/>
    <n v="12882"/>
    <n v="12708"/>
    <n v="12708"/>
    <n v="33"/>
    <n v="5"/>
    <n v="12"/>
    <n v="394"/>
    <n v="148"/>
    <n v="542"/>
    <n v="1359711"/>
    <x v="3"/>
  </r>
  <r>
    <x v="43"/>
    <x v="33"/>
    <n v="1287"/>
    <n v="11565"/>
    <n v="174"/>
    <n v="86"/>
    <n v="190"/>
    <m/>
    <m/>
    <m/>
    <m/>
    <n v="468"/>
    <s v="B"/>
    <d v="2020-04-17T09:00:00"/>
    <s v="66a513a6897b5f3915fd227379524d1d92e56393"/>
    <s v="2020-04-18T20:00:00Z"/>
    <n v="37"/>
    <n v="190"/>
    <n v="13026"/>
    <n v="12852"/>
    <n v="12852"/>
    <n v="33"/>
    <n v="0"/>
    <n v="0"/>
    <n v="144"/>
    <n v="0"/>
    <n v="144"/>
    <n v="1359711"/>
    <x v="3"/>
  </r>
  <r>
    <x v="44"/>
    <x v="33"/>
    <n v="1342"/>
    <n v="12082"/>
    <n v="316"/>
    <n v="85"/>
    <n v="192"/>
    <m/>
    <m/>
    <m/>
    <m/>
    <n v="513"/>
    <s v="B"/>
    <d v="2020-04-19T09:00:00"/>
    <s v="5a18c571738b1c56001c22ba7cbb29227a32bc94"/>
    <s v="2020-04-19T20:00:00Z"/>
    <n v="38"/>
    <n v="192"/>
    <n v="13740"/>
    <n v="13424"/>
    <n v="13424"/>
    <n v="33"/>
    <n v="1"/>
    <n v="2"/>
    <n v="517"/>
    <n v="55"/>
    <n v="572"/>
    <n v="1359711"/>
    <x v="3"/>
  </r>
  <r>
    <x v="45"/>
    <x v="33"/>
    <n v="1392"/>
    <n v="12726"/>
    <n v="298"/>
    <n v="79"/>
    <n v="198"/>
    <m/>
    <m/>
    <m/>
    <m/>
    <n v="521"/>
    <s v="B"/>
    <d v="2020-04-19T09:00:00"/>
    <s v="ad86cc0d4840ae00f043e959fd024d6e370fb666"/>
    <s v="2020-04-20T20:00:00Z"/>
    <n v="41"/>
    <n v="198"/>
    <n v="14416"/>
    <n v="14118"/>
    <n v="14118"/>
    <n v="33"/>
    <n v="3"/>
    <n v="6"/>
    <n v="644"/>
    <n v="50"/>
    <n v="694"/>
    <n v="1359711"/>
    <x v="3"/>
  </r>
  <r>
    <x v="46"/>
    <x v="33"/>
    <n v="1491"/>
    <n v="12848"/>
    <n v="244"/>
    <n v="78"/>
    <n v="206"/>
    <m/>
    <m/>
    <m/>
    <m/>
    <n v="521"/>
    <s v="B"/>
    <d v="2020-04-21T09:00:00"/>
    <s v="0170c95358bcfc81a718f08f637e50e04b23fd1f"/>
    <s v="2020-04-21T20:00:00Z"/>
    <n v="42"/>
    <n v="206"/>
    <n v="14583"/>
    <n v="14339"/>
    <n v="14339"/>
    <n v="33"/>
    <n v="1"/>
    <n v="8"/>
    <n v="122"/>
    <n v="99"/>
    <n v="221"/>
    <n v="1359711"/>
    <x v="3"/>
  </r>
  <r>
    <x v="47"/>
    <x v="33"/>
    <n v="1491"/>
    <n v="13550"/>
    <n v="225"/>
    <n v="94"/>
    <n v="206"/>
    <m/>
    <m/>
    <m/>
    <m/>
    <n v="546"/>
    <s v="B"/>
    <d v="2020-04-22T09:00:00"/>
    <s v="3c55c7dc42053e7e9e6574ec730b026b56bc4930"/>
    <s v="2020-04-22T20:00:00Z"/>
    <n v="42"/>
    <n v="206"/>
    <n v="15266"/>
    <n v="15041"/>
    <n v="15041"/>
    <n v="33"/>
    <n v="0"/>
    <n v="0"/>
    <n v="702"/>
    <n v="0"/>
    <n v="702"/>
    <n v="1359711"/>
    <x v="3"/>
  </r>
  <r>
    <x v="48"/>
    <x v="33"/>
    <n v="1588"/>
    <n v="14424"/>
    <n v="265"/>
    <n v="91"/>
    <n v="213"/>
    <m/>
    <m/>
    <m/>
    <m/>
    <n v="550"/>
    <s v="B"/>
    <d v="2020-04-23T09:00:00"/>
    <s v="aef7984c10b1e8cc345667682b1cfdfdfff08e9c"/>
    <s v="2020-04-23T20:00:00Z"/>
    <n v="48"/>
    <n v="213"/>
    <n v="16277"/>
    <n v="16012"/>
    <n v="16012"/>
    <n v="33"/>
    <n v="6"/>
    <n v="7"/>
    <n v="874"/>
    <n v="97"/>
    <n v="971"/>
    <n v="1359711"/>
    <x v="3"/>
  </r>
  <r>
    <x v="49"/>
    <x v="33"/>
    <n v="1670"/>
    <n v="15139"/>
    <n v="424"/>
    <n v="92"/>
    <n v="218"/>
    <m/>
    <m/>
    <m/>
    <m/>
    <n v="551"/>
    <s v="B"/>
    <d v="2020-04-23T09:00:00"/>
    <s v="4c3bcda332bf87dd3982c864e3bc1ffbe2b4fb02"/>
    <s v="2020-04-24T20:00:00Z"/>
    <n v="51"/>
    <n v="218"/>
    <n v="17233"/>
    <n v="16809"/>
    <n v="16809"/>
    <n v="33"/>
    <n v="3"/>
    <n v="5"/>
    <n v="715"/>
    <n v="82"/>
    <n v="797"/>
    <n v="1359711"/>
    <x v="3"/>
  </r>
  <r>
    <x v="50"/>
    <x v="33"/>
    <n v="1720"/>
    <n v="16007"/>
    <n v="398"/>
    <n v="89"/>
    <n v="224"/>
    <m/>
    <m/>
    <m/>
    <m/>
    <n v="578"/>
    <s v="C"/>
    <d v="2020-04-24T09:00:00"/>
    <s v="fc0faba5112f18b65462472b4f0027743deab9a0"/>
    <s v="2020-04-25T20:00:00Z"/>
    <n v="53"/>
    <n v="224"/>
    <n v="18125"/>
    <n v="17727"/>
    <n v="17727"/>
    <n v="33"/>
    <n v="2"/>
    <n v="6"/>
    <n v="868"/>
    <n v="50"/>
    <n v="918"/>
    <n v="1359711"/>
    <x v="3"/>
  </r>
  <r>
    <x v="51"/>
    <x v="33"/>
    <n v="1787"/>
    <n v="16964"/>
    <n v="550"/>
    <n v="95"/>
    <n v="238"/>
    <m/>
    <m/>
    <m/>
    <m/>
    <n v="777"/>
    <s v="C"/>
    <d v="2020-04-25T09:00:00"/>
    <s v="c54ecaa5bd31ee9c09d9372631983a3e4d31d0f3"/>
    <s v="2020-04-26T20:00:00Z"/>
    <n v="60"/>
    <n v="238"/>
    <n v="19301"/>
    <n v="18751"/>
    <n v="18751"/>
    <n v="33"/>
    <n v="7"/>
    <n v="14"/>
    <n v="957"/>
    <n v="67"/>
    <n v="1024"/>
    <n v="1359711"/>
    <x v="3"/>
  </r>
  <r>
    <x v="52"/>
    <x v="33"/>
    <n v="1864"/>
    <n v="17860"/>
    <n v="270"/>
    <n v="101"/>
    <n v="242"/>
    <m/>
    <m/>
    <m/>
    <m/>
    <n v="779"/>
    <s v="C"/>
    <d v="2020-04-26T09:00:00"/>
    <s v="9b35756d7c5b2e599e4f7e64f52108d8c98a6e19"/>
    <s v="2020-04-27T20:00:00Z"/>
    <n v="60"/>
    <n v="242"/>
    <n v="19994"/>
    <n v="19724"/>
    <n v="19724"/>
    <n v="33"/>
    <n v="0"/>
    <n v="4"/>
    <n v="896"/>
    <n v="77"/>
    <n v="973"/>
    <n v="1359711"/>
    <x v="3"/>
  </r>
  <r>
    <x v="53"/>
    <x v="33"/>
    <n v="1938"/>
    <n v="18207"/>
    <n v="223"/>
    <n v="99"/>
    <n v="246"/>
    <m/>
    <m/>
    <m/>
    <m/>
    <n v="798"/>
    <s v="C"/>
    <d v="2020-04-27T09:00:00"/>
    <s v="39869125d3e8f7ff52811e1ddee12042b8181486"/>
    <s v="2020-04-28T20:00:00Z"/>
    <n v="60"/>
    <n v="246"/>
    <n v="20368"/>
    <n v="20145"/>
    <n v="20145"/>
    <n v="33"/>
    <n v="0"/>
    <n v="4"/>
    <n v="347"/>
    <n v="74"/>
    <n v="421"/>
    <n v="1359711"/>
    <x v="3"/>
  </r>
  <r>
    <x v="54"/>
    <x v="33"/>
    <n v="2010"/>
    <n v="18736"/>
    <n v="81"/>
    <n v="106"/>
    <n v="249"/>
    <m/>
    <m/>
    <m/>
    <m/>
    <n v="936"/>
    <s v="C"/>
    <d v="2020-04-28T09:00:00"/>
    <s v="dc4d776972e971e7e1b47f7d5e8c8ec2d3a47bdc"/>
    <s v="2020-04-29T20:00:00Z"/>
    <n v="60"/>
    <n v="249"/>
    <n v="20827"/>
    <n v="20746"/>
    <n v="20746"/>
    <n v="33"/>
    <n v="0"/>
    <n v="3"/>
    <n v="529"/>
    <n v="72"/>
    <n v="601"/>
    <n v="1359711"/>
    <x v="3"/>
  </r>
  <r>
    <x v="55"/>
    <x v="33"/>
    <n v="2054"/>
    <n v="19867"/>
    <n v="272"/>
    <n v="107"/>
    <n v="259"/>
    <m/>
    <m/>
    <m/>
    <m/>
    <n v="980"/>
    <s v="C"/>
    <d v="2020-04-29T09:00:00"/>
    <s v="4f9d37a0bd56cac6eab1edc7143353ee2500ec03"/>
    <s v="2020-04-30T20:00:00Z"/>
    <n v="66"/>
    <n v="259"/>
    <n v="22193"/>
    <n v="21921"/>
    <n v="21921"/>
    <n v="33"/>
    <n v="6"/>
    <n v="10"/>
    <n v="1131"/>
    <n v="44"/>
    <n v="1175"/>
    <n v="1359711"/>
    <x v="3"/>
  </r>
  <r>
    <x v="56"/>
    <x v="33"/>
    <n v="2146"/>
    <n v="19903"/>
    <n v="302"/>
    <n v="112"/>
    <n v="262"/>
    <m/>
    <m/>
    <m/>
    <m/>
    <n v="980"/>
    <s v="C"/>
    <d v="2020-04-30T09:00:00"/>
    <s v="54ef5ba111d129324646b4de5e3dee5e700ac075"/>
    <s v="2020-05-01T20:00:00Z"/>
    <n v="72"/>
    <n v="262"/>
    <n v="22351"/>
    <n v="22049"/>
    <n v="22049"/>
    <n v="33"/>
    <n v="6"/>
    <n v="3"/>
    <n v="36"/>
    <n v="92"/>
    <n v="128"/>
    <n v="1359711"/>
    <x v="3"/>
  </r>
  <r>
    <x v="57"/>
    <x v="33"/>
    <n v="2310"/>
    <n v="22039"/>
    <n v="159"/>
    <n v="103"/>
    <n v="270"/>
    <m/>
    <m/>
    <m/>
    <m/>
    <n v="980"/>
    <s v="C"/>
    <d v="2020-05-01T09:00:00"/>
    <s v="0bb5033dd8a9962f93270005962f62643f7566f5"/>
    <s v="2020-05-02T20:00:00Z"/>
    <n v="81"/>
    <n v="270"/>
    <n v="24508"/>
    <n v="24349"/>
    <n v="24349"/>
    <n v="33"/>
    <n v="9"/>
    <n v="8"/>
    <n v="2136"/>
    <n v="164"/>
    <n v="2300"/>
    <n v="1359711"/>
    <x v="3"/>
  </r>
  <r>
    <x v="58"/>
    <x v="33"/>
    <n v="2429"/>
    <n v="25964"/>
    <n v="220"/>
    <n v="103"/>
    <n v="277"/>
    <m/>
    <m/>
    <m/>
    <m/>
    <n v="1107"/>
    <s v="C"/>
    <d v="2020-05-02T09:00:00"/>
    <s v="a28480d08d0d577941911c6faeaafc52725e20ae"/>
    <s v="2020-05-03T20:00:00Z"/>
    <n v="84"/>
    <n v="277"/>
    <n v="28613"/>
    <n v="28393"/>
    <n v="28393"/>
    <n v="33"/>
    <n v="3"/>
    <n v="7"/>
    <n v="3925"/>
    <n v="119"/>
    <n v="4044"/>
    <n v="1359711"/>
    <x v="3"/>
  </r>
  <r>
    <x v="59"/>
    <x v="33"/>
    <n v="2588"/>
    <n v="24282"/>
    <n v="244"/>
    <n v="103"/>
    <n v="286"/>
    <m/>
    <m/>
    <m/>
    <m/>
    <n v="1017"/>
    <s v="C"/>
    <d v="2020-05-03T09:00:00"/>
    <s v="849f8a3379f074307517551fbd7cf790dccd0ff5"/>
    <s v="2020-05-04T20:00:00Z"/>
    <n v="86"/>
    <n v="286"/>
    <n v="27114"/>
    <n v="26870"/>
    <n v="26870"/>
    <n v="33"/>
    <n v="2"/>
    <n v="9"/>
    <n v="-1682"/>
    <n v="159"/>
    <n v="-1523"/>
    <n v="1359711"/>
    <x v="3"/>
  </r>
  <r>
    <x v="60"/>
    <x v="33"/>
    <n v="2588"/>
    <n v="24282"/>
    <n v="79"/>
    <n v="111"/>
    <n v="286"/>
    <m/>
    <n v="82"/>
    <m/>
    <m/>
    <n v="1019"/>
    <s v="C"/>
    <d v="2020-05-04T09:00:00"/>
    <s v="d439d727676ac494e305c57b835834454be533c1"/>
    <s v="2020-05-05T20:00:00Z"/>
    <n v="86"/>
    <n v="286"/>
    <n v="26949"/>
    <n v="26870"/>
    <n v="26870"/>
    <n v="33"/>
    <n v="0"/>
    <n v="0"/>
    <n v="0"/>
    <n v="0"/>
    <n v="0"/>
    <n v="1359711"/>
    <x v="3"/>
  </r>
  <r>
    <x v="61"/>
    <x v="33"/>
    <n v="2636"/>
    <n v="25097"/>
    <n v="79"/>
    <n v="115"/>
    <n v="295"/>
    <m/>
    <n v="82"/>
    <m/>
    <m/>
    <n v="1105"/>
    <s v="B"/>
    <d v="2020-05-05T09:00:00"/>
    <s v="dee3ef9c0aa8331262a24fb54f5e0e74038c2712"/>
    <s v="2020-05-06T20:00:00Z"/>
    <n v="92"/>
    <n v="295"/>
    <n v="27812"/>
    <n v="27733"/>
    <n v="27733"/>
    <n v="33"/>
    <n v="6"/>
    <n v="9"/>
    <n v="815"/>
    <n v="48"/>
    <n v="863"/>
    <n v="1359711"/>
    <x v="3"/>
  </r>
  <r>
    <x v="62"/>
    <x v="33"/>
    <n v="2740"/>
    <n v="26066"/>
    <n v="345"/>
    <n v="113"/>
    <n v="307"/>
    <m/>
    <n v="82"/>
    <m/>
    <m/>
    <n v="1110"/>
    <s v="B"/>
    <d v="2020-05-06T09:00:00"/>
    <s v="0e030c5590ddc8f83cdc37a0e2e0bc1089aa00c3"/>
    <s v="2020-05-07T20:00:00Z"/>
    <n v="111"/>
    <n v="307"/>
    <n v="29151"/>
    <n v="28806"/>
    <n v="28806"/>
    <n v="33"/>
    <n v="19"/>
    <n v="12"/>
    <n v="969"/>
    <n v="104"/>
    <n v="1073"/>
    <n v="1359711"/>
    <x v="3"/>
  </r>
  <r>
    <x v="63"/>
    <x v="33"/>
    <n v="2843"/>
    <n v="27829"/>
    <n v="532"/>
    <n v="113"/>
    <n v="308"/>
    <m/>
    <n v="97"/>
    <m/>
    <m/>
    <n v="1165"/>
    <s v="B"/>
    <d v="2020-05-07T09:00:00"/>
    <s v="50ddf2398c6a93ee074dabace2cda40f6c82f5fa"/>
    <s v="2020-05-08T20:00:00Z"/>
    <n v="114"/>
    <n v="308"/>
    <n v="31204"/>
    <n v="30672"/>
    <n v="30672"/>
    <n v="33"/>
    <n v="3"/>
    <n v="1"/>
    <n v="1763"/>
    <n v="103"/>
    <n v="1866"/>
    <n v="1359711"/>
    <x v="3"/>
  </r>
  <r>
    <x v="64"/>
    <x v="33"/>
    <n v="2947"/>
    <n v="29351"/>
    <n v="304"/>
    <n v="112"/>
    <n v="309"/>
    <m/>
    <n v="97"/>
    <m/>
    <m/>
    <n v="1210"/>
    <s v="B"/>
    <d v="2020-05-08T09:00:00"/>
    <s v="44f3944af5938a1be615529d518dd51aa9c995eb"/>
    <s v="2020-05-09T20:00:00Z"/>
    <n v="121"/>
    <n v="309"/>
    <n v="32602"/>
    <n v="32298"/>
    <n v="32298"/>
    <n v="33"/>
    <n v="7"/>
    <n v="1"/>
    <n v="1522"/>
    <n v="104"/>
    <n v="1626"/>
    <n v="1359711"/>
    <x v="3"/>
  </r>
  <r>
    <x v="65"/>
    <x v="33"/>
    <n v="3011"/>
    <n v="30442"/>
    <n v="512"/>
    <n v="107"/>
    <n v="313"/>
    <m/>
    <n v="97"/>
    <m/>
    <m/>
    <n v="1228"/>
    <s v="B"/>
    <d v="2020-05-09T09:00:00"/>
    <s v="56fc03e3d6f03856478b30432c283600dd86ef42"/>
    <s v="2020-05-10T20:00:00Z"/>
    <n v="131"/>
    <n v="313"/>
    <n v="33965"/>
    <n v="33453"/>
    <n v="33453"/>
    <n v="33"/>
    <n v="10"/>
    <n v="4"/>
    <n v="1091"/>
    <n v="64"/>
    <n v="1155"/>
    <n v="1359711"/>
    <x v="3"/>
  </r>
  <r>
    <x v="66"/>
    <x v="33"/>
    <n v="3160"/>
    <n v="31723"/>
    <n v="261"/>
    <n v="113"/>
    <n v="318"/>
    <m/>
    <n v="97"/>
    <m/>
    <m/>
    <n v="1229"/>
    <s v="B"/>
    <d v="2020-05-10T09:00:00"/>
    <s v="1e4d21c6c7cb4723f7c568bff5bb5287f0176a6c"/>
    <s v="2020-05-11T20:00:00Z"/>
    <n v="133"/>
    <n v="318"/>
    <n v="35144"/>
    <n v="34883"/>
    <n v="34883"/>
    <n v="33"/>
    <n v="2"/>
    <n v="5"/>
    <n v="1281"/>
    <n v="149"/>
    <n v="1430"/>
    <n v="1359711"/>
    <x v="3"/>
  </r>
  <r>
    <x v="67"/>
    <x v="33"/>
    <n v="3160"/>
    <n v="32401"/>
    <n v="54"/>
    <n v="117"/>
    <n v="318"/>
    <m/>
    <n v="97"/>
    <m/>
    <m/>
    <n v="1231"/>
    <s v="B"/>
    <d v="2020-05-11T09:00:00"/>
    <s v="4ea2337b6353839aa3392a0949b5de5037f18200"/>
    <s v="2020-05-12T20:00:00Z"/>
    <n v="133"/>
    <n v="318"/>
    <n v="35615"/>
    <n v="35561"/>
    <n v="35561"/>
    <n v="33"/>
    <n v="0"/>
    <n v="0"/>
    <n v="678"/>
    <n v="0"/>
    <n v="678"/>
    <n v="1359711"/>
    <x v="3"/>
  </r>
  <r>
    <x v="68"/>
    <x v="33"/>
    <n v="3239"/>
    <n v="33977"/>
    <n v="51"/>
    <n v="121"/>
    <n v="319"/>
    <m/>
    <n v="97"/>
    <m/>
    <m/>
    <n v="1234"/>
    <s v="B"/>
    <d v="2020-05-12T09:00:00"/>
    <s v="bd2864c1732c7c51efa2c636d5a748767e45ba3b"/>
    <s v="2020-05-13T20:00:00Z"/>
    <n v="142"/>
    <n v="319"/>
    <n v="37267"/>
    <n v="37216"/>
    <n v="37216"/>
    <n v="33"/>
    <n v="9"/>
    <n v="1"/>
    <n v="1576"/>
    <n v="79"/>
    <n v="1655"/>
    <n v="1359711"/>
    <x v="3"/>
  </r>
  <r>
    <x v="69"/>
    <x v="33"/>
    <n v="3299"/>
    <n v="35876"/>
    <n v="735"/>
    <n v="126"/>
    <n v="326"/>
    <m/>
    <n v="97"/>
    <m/>
    <m/>
    <n v="1236"/>
    <s v="B"/>
    <d v="2020-05-13T09:00:00"/>
    <s v="a2354a712234d8d44acbf4b67920df1c8689bc0d"/>
    <s v="2020-05-14T20:00:00Z"/>
    <n v="150"/>
    <n v="326"/>
    <n v="39910"/>
    <n v="39175"/>
    <n v="39175"/>
    <n v="33"/>
    <n v="8"/>
    <n v="7"/>
    <n v="1899"/>
    <n v="60"/>
    <n v="1959"/>
    <n v="1359711"/>
    <x v="3"/>
  </r>
  <r>
    <x v="70"/>
    <x v="33"/>
    <n v="3464"/>
    <n v="39148"/>
    <n v="543"/>
    <n v="115"/>
    <n v="335"/>
    <m/>
    <n v="109"/>
    <m/>
    <m/>
    <n v="1247"/>
    <s v="B"/>
    <d v="2020-05-14T09:00:00"/>
    <s v="5593f127756fdfe3e5af9014ef803c2b8fb42555"/>
    <s v="2020-05-15T20:00:00Z"/>
    <n v="159"/>
    <n v="335"/>
    <n v="43155"/>
    <n v="42612"/>
    <n v="42612"/>
    <n v="33"/>
    <n v="9"/>
    <n v="9"/>
    <n v="3272"/>
    <n v="165"/>
    <n v="3437"/>
    <n v="1359711"/>
    <x v="3"/>
  </r>
  <r>
    <x v="71"/>
    <x v="33"/>
    <n v="3464"/>
    <n v="39212"/>
    <n v="1401"/>
    <n v="110"/>
    <n v="335"/>
    <m/>
    <n v="109"/>
    <m/>
    <m/>
    <n v="1254"/>
    <s v="B"/>
    <d v="2020-05-15T09:00:00"/>
    <s v="9e367dbae784781a994f8b46d3b098c2b8a59d0c"/>
    <s v="2020-05-16T20:00:00Z"/>
    <n v="159"/>
    <n v="335"/>
    <n v="44077"/>
    <n v="42676"/>
    <n v="42676"/>
    <n v="33"/>
    <n v="0"/>
    <n v="0"/>
    <n v="64"/>
    <n v="0"/>
    <n v="64"/>
    <n v="1359711"/>
    <x v="3"/>
  </r>
  <r>
    <x v="72"/>
    <x v="33"/>
    <n v="3556"/>
    <n v="41196"/>
    <n v="1216"/>
    <n v="115"/>
    <n v="347"/>
    <m/>
    <n v="109"/>
    <m/>
    <m/>
    <n v="1258"/>
    <s v="B"/>
    <d v="2020-05-16T09:00:00"/>
    <s v="bf07c588817b4f92aae46d71691ea63f79042571"/>
    <s v="2020-05-17T20:00:00Z"/>
    <n v="171"/>
    <n v="347"/>
    <n v="45968"/>
    <n v="44752"/>
    <n v="44752"/>
    <n v="33"/>
    <n v="12"/>
    <n v="12"/>
    <n v="1984"/>
    <n v="92"/>
    <n v="2076"/>
    <n v="1359711"/>
    <x v="3"/>
  </r>
  <r>
    <x v="73"/>
    <x v="33"/>
    <n v="3596"/>
    <n v="41282"/>
    <n v="1481"/>
    <n v="114"/>
    <n v="359"/>
    <m/>
    <n v="109"/>
    <m/>
    <m/>
    <n v="1268"/>
    <s v="B"/>
    <d v="2020-05-18T09:00:00"/>
    <s v="ee3c53d27dcbb35e8dae13cd8697c4077ca5ed09"/>
    <s v="2020-05-18T20:00:00Z"/>
    <n v="172"/>
    <n v="359"/>
    <n v="46359"/>
    <n v="44878"/>
    <n v="44878"/>
    <n v="33"/>
    <n v="1"/>
    <n v="12"/>
    <n v="86"/>
    <n v="40"/>
    <n v="126"/>
    <n v="1359711"/>
    <x v="3"/>
  </r>
  <r>
    <x v="74"/>
    <x v="33"/>
    <n v="3652"/>
    <n v="45822"/>
    <n v="874"/>
    <n v="109"/>
    <n v="368"/>
    <m/>
    <n v="109"/>
    <m/>
    <m/>
    <n v="1269"/>
    <s v="B"/>
    <d v="2020-05-18T09:00:00"/>
    <s v="8c2b7fc889b12a4d87ad2183b3b6607932155e5b"/>
    <s v="2020-05-19T20:00:00Z"/>
    <n v="172"/>
    <n v="368"/>
    <n v="50348"/>
    <n v="49474"/>
    <n v="49474"/>
    <n v="33"/>
    <n v="0"/>
    <n v="9"/>
    <n v="4540"/>
    <n v="56"/>
    <n v="4596"/>
    <n v="1359711"/>
    <x v="3"/>
  </r>
  <r>
    <x v="75"/>
    <x v="33"/>
    <n v="3721"/>
    <n v="47167"/>
    <n v="861"/>
    <n v="105"/>
    <n v="383"/>
    <m/>
    <n v="109"/>
    <m/>
    <m/>
    <n v="1275"/>
    <s v="B"/>
    <d v="2020-05-19T09:00:00"/>
    <s v="a959302f6fca6e30d64cde469662fde2a6739267"/>
    <s v="2020-05-20T20:00:00Z"/>
    <n v="182"/>
    <n v="383"/>
    <n v="51749"/>
    <n v="50888"/>
    <n v="50888"/>
    <n v="33"/>
    <n v="10"/>
    <n v="15"/>
    <n v="1345"/>
    <n v="69"/>
    <n v="1414"/>
    <n v="1359711"/>
    <x v="3"/>
  </r>
  <r>
    <x v="76"/>
    <x v="33"/>
    <n v="3868"/>
    <n v="48962"/>
    <n v="1434"/>
    <n v="103"/>
    <n v="385"/>
    <m/>
    <n v="109"/>
    <m/>
    <m/>
    <n v="1388"/>
    <s v="B"/>
    <d v="2020-05-20T09:00:00"/>
    <s v="8db185e85abe975fdc96ca58067e6cefd32afe99"/>
    <s v="2020-05-21T20:00:00Z"/>
    <n v="190"/>
    <n v="385"/>
    <n v="54264"/>
    <n v="52830"/>
    <n v="52830"/>
    <n v="33"/>
    <n v="8"/>
    <n v="2"/>
    <n v="1795"/>
    <n v="147"/>
    <n v="1942"/>
    <n v="1359711"/>
    <x v="3"/>
  </r>
  <r>
    <x v="77"/>
    <x v="33"/>
    <n v="3935"/>
    <n v="51165"/>
    <n v="1526"/>
    <n v="97"/>
    <n v="393"/>
    <m/>
    <n v="120"/>
    <m/>
    <m/>
    <n v="1767"/>
    <s v="B"/>
    <d v="2020-05-21T09:00:00"/>
    <s v="82d7819ccd3da61de0ecf7b4a5154234ca5d4cd3"/>
    <s v="2020-05-22T20:00:00Z"/>
    <n v="199"/>
    <n v="393"/>
    <n v="56626"/>
    <n v="55100"/>
    <n v="55100"/>
    <n v="33"/>
    <n v="9"/>
    <n v="8"/>
    <n v="2203"/>
    <n v="67"/>
    <n v="2270"/>
    <n v="1359711"/>
    <x v="3"/>
  </r>
  <r>
    <x v="78"/>
    <x v="33"/>
    <n v="4089"/>
    <n v="55450"/>
    <n v="1844"/>
    <n v="93"/>
    <n v="419"/>
    <m/>
    <n v="120"/>
    <m/>
    <m/>
    <n v="2197"/>
    <s v="B"/>
    <d v="2020-05-23T09:00:00"/>
    <s v="46b7b56fbbc836696c556f4aa9f93408ef863c52"/>
    <s v="2020-05-23T20:00:00Z"/>
    <n v="208"/>
    <n v="419"/>
    <n v="61383"/>
    <n v="59539"/>
    <n v="59539"/>
    <n v="33"/>
    <n v="9"/>
    <n v="26"/>
    <n v="4285"/>
    <n v="154"/>
    <n v="4439"/>
    <n v="1359711"/>
    <x v="3"/>
  </r>
  <r>
    <x v="79"/>
    <x v="33"/>
    <n v="4089"/>
    <n v="55450"/>
    <n v="1844"/>
    <n v="93"/>
    <n v="419"/>
    <m/>
    <n v="120"/>
    <m/>
    <m/>
    <n v="2197"/>
    <s v="B"/>
    <d v="2020-05-23T09:00:00"/>
    <s v="688b5b39f196a5198a5c19afa4512df2c76bc27b"/>
    <s v="2020-05-24T20:00:00Z"/>
    <n v="208"/>
    <n v="419"/>
    <n v="61383"/>
    <n v="59539"/>
    <n v="59539"/>
    <n v="33"/>
    <n v="0"/>
    <n v="0"/>
    <n v="0"/>
    <n v="0"/>
    <n v="0"/>
    <n v="1359711"/>
    <x v="3"/>
  </r>
  <r>
    <x v="81"/>
    <x v="34"/>
    <n v="1"/>
    <m/>
    <m/>
    <m/>
    <m/>
    <m/>
    <m/>
    <m/>
    <m/>
    <m/>
    <m/>
    <m/>
    <s v="69bcab169ca4ab08ad22162b4d96c297f77857f4"/>
    <s v="2020-03-05T21:00:00Z"/>
    <m/>
    <m/>
    <n v="1"/>
    <n v="1"/>
    <n v="1"/>
    <n v="34"/>
    <m/>
    <m/>
    <m/>
    <m/>
    <m/>
    <n v="8882190"/>
    <x v="3"/>
  </r>
  <r>
    <x v="0"/>
    <x v="34"/>
    <n v="1"/>
    <m/>
    <m/>
    <m/>
    <m/>
    <m/>
    <m/>
    <m/>
    <m/>
    <m/>
    <m/>
    <m/>
    <s v="bab7daac1ddebe5a0f49e05738b02a4283889af3"/>
    <s v="2020-03-06T21:00:00Z"/>
    <m/>
    <m/>
    <n v="1"/>
    <n v="1"/>
    <n v="1"/>
    <n v="34"/>
    <n v="0"/>
    <n v="0"/>
    <n v="0"/>
    <n v="0"/>
    <n v="0"/>
    <n v="8882190"/>
    <x v="3"/>
  </r>
  <r>
    <x v="1"/>
    <x v="34"/>
    <n v="4"/>
    <m/>
    <n v="1"/>
    <m/>
    <m/>
    <m/>
    <m/>
    <m/>
    <m/>
    <m/>
    <m/>
    <m/>
    <s v="f9f434b0dd27b6c1b26acd9ad561bdefd0b38df0"/>
    <s v="2020-03-07T21:00:00Z"/>
    <m/>
    <m/>
    <n v="5"/>
    <n v="4"/>
    <n v="4"/>
    <n v="34"/>
    <n v="0"/>
    <n v="0"/>
    <n v="0"/>
    <n v="3"/>
    <n v="3"/>
    <n v="8882190"/>
    <x v="3"/>
  </r>
  <r>
    <x v="2"/>
    <x v="34"/>
    <n v="6"/>
    <n v="31"/>
    <n v="0"/>
    <m/>
    <m/>
    <m/>
    <m/>
    <m/>
    <m/>
    <m/>
    <m/>
    <m/>
    <s v="a883188c8540b90101e8194970d91f8635c0045b"/>
    <s v="2020-03-08T20:00:00Z"/>
    <m/>
    <m/>
    <n v="37"/>
    <n v="37"/>
    <n v="37"/>
    <n v="34"/>
    <n v="0"/>
    <n v="0"/>
    <n v="31"/>
    <n v="2"/>
    <n v="33"/>
    <n v="8882190"/>
    <x v="3"/>
  </r>
  <r>
    <x v="3"/>
    <x v="34"/>
    <n v="11"/>
    <n v="35"/>
    <n v="14"/>
    <m/>
    <m/>
    <m/>
    <m/>
    <m/>
    <m/>
    <m/>
    <m/>
    <m/>
    <s v="b21196c553fc8be6533debdf45253264d9575ec8"/>
    <s v="2020-03-09T20:00:00Z"/>
    <m/>
    <m/>
    <n v="60"/>
    <n v="46"/>
    <n v="46"/>
    <n v="34"/>
    <n v="0"/>
    <n v="0"/>
    <n v="4"/>
    <n v="5"/>
    <n v="9"/>
    <n v="8882190"/>
    <x v="3"/>
  </r>
  <r>
    <x v="4"/>
    <x v="34"/>
    <n v="15"/>
    <n v="44"/>
    <n v="20"/>
    <m/>
    <m/>
    <m/>
    <m/>
    <m/>
    <m/>
    <m/>
    <m/>
    <m/>
    <s v="9320a466c773bef36cb9863c57c4c3fce5fb8ce9"/>
    <s v="2020-03-10T20:00:00Z"/>
    <m/>
    <m/>
    <n v="79"/>
    <n v="59"/>
    <n v="59"/>
    <n v="34"/>
    <n v="0"/>
    <n v="0"/>
    <n v="9"/>
    <n v="4"/>
    <n v="13"/>
    <n v="8882190"/>
    <x v="3"/>
  </r>
  <r>
    <x v="5"/>
    <x v="34"/>
    <n v="24"/>
    <n v="57"/>
    <n v="20"/>
    <m/>
    <m/>
    <m/>
    <m/>
    <m/>
    <m/>
    <m/>
    <m/>
    <m/>
    <s v="60cb4342d3b4c30a1733c72ef909bf0d7f32405f"/>
    <s v="2020-03-11T20:00:00Z"/>
    <n v="1"/>
    <m/>
    <n v="101"/>
    <n v="81"/>
    <n v="81"/>
    <n v="34"/>
    <n v="1"/>
    <n v="0"/>
    <n v="13"/>
    <n v="9"/>
    <n v="22"/>
    <n v="8882190"/>
    <x v="3"/>
  </r>
  <r>
    <x v="6"/>
    <x v="34"/>
    <n v="30"/>
    <n v="74"/>
    <n v="20"/>
    <m/>
    <m/>
    <m/>
    <m/>
    <m/>
    <m/>
    <m/>
    <m/>
    <d v="2020-03-11T12:00:00"/>
    <s v="8c4530716ebc5798fffdc1f7f0f63447ca0203f2"/>
    <s v="2020-03-12T20:00:00Z"/>
    <n v="1"/>
    <m/>
    <n v="124"/>
    <n v="104"/>
    <n v="104"/>
    <n v="34"/>
    <n v="0"/>
    <n v="0"/>
    <n v="17"/>
    <n v="6"/>
    <n v="23"/>
    <n v="8882190"/>
    <x v="3"/>
  </r>
  <r>
    <x v="7"/>
    <x v="34"/>
    <n v="50"/>
    <n v="97"/>
    <n v="80"/>
    <m/>
    <m/>
    <m/>
    <m/>
    <m/>
    <m/>
    <m/>
    <m/>
    <d v="2020-03-13T14:00:00"/>
    <s v="19cbcb9820b0b1a0969b0edba340e749c23ee218"/>
    <s v="2020-03-13T20:00:00Z"/>
    <n v="1"/>
    <m/>
    <n v="227"/>
    <n v="147"/>
    <n v="147"/>
    <n v="34"/>
    <n v="0"/>
    <n v="0"/>
    <n v="23"/>
    <n v="20"/>
    <n v="43"/>
    <n v="8882190"/>
    <x v="3"/>
  </r>
  <r>
    <x v="8"/>
    <x v="34"/>
    <n v="50"/>
    <n v="97"/>
    <n v="80"/>
    <m/>
    <m/>
    <m/>
    <m/>
    <m/>
    <m/>
    <m/>
    <m/>
    <d v="2020-03-13T14:00:00"/>
    <s v="cc7c2831163e17f703f1ec4b283b7c99043df0ae"/>
    <s v="2020-03-14T20:00:00Z"/>
    <n v="1"/>
    <m/>
    <n v="227"/>
    <n v="147"/>
    <n v="147"/>
    <n v="34"/>
    <n v="0"/>
    <n v="0"/>
    <n v="0"/>
    <n v="0"/>
    <n v="0"/>
    <n v="8882190"/>
    <x v="3"/>
  </r>
  <r>
    <x v="9"/>
    <x v="34"/>
    <n v="98"/>
    <n v="120"/>
    <n v="34"/>
    <m/>
    <m/>
    <m/>
    <m/>
    <m/>
    <m/>
    <m/>
    <m/>
    <d v="2020-03-15T13:00:00"/>
    <s v="eedf880a63e4b7538bff622c6552133c31a0184c"/>
    <s v="2020-03-15T20:00:00Z"/>
    <n v="2"/>
    <m/>
    <n v="252"/>
    <n v="218"/>
    <n v="218"/>
    <n v="34"/>
    <n v="1"/>
    <n v="0"/>
    <n v="23"/>
    <n v="48"/>
    <n v="71"/>
    <n v="8882190"/>
    <x v="3"/>
  </r>
  <r>
    <x v="10"/>
    <x v="34"/>
    <n v="178"/>
    <n v="120"/>
    <n v="20"/>
    <m/>
    <m/>
    <m/>
    <m/>
    <m/>
    <m/>
    <m/>
    <m/>
    <d v="2020-03-16T15:08:00"/>
    <s v="9295881cace819e427ec73bc8e1fae3e9af977db"/>
    <s v="2020-03-16T20:00:00Z"/>
    <n v="2"/>
    <m/>
    <n v="318"/>
    <n v="298"/>
    <n v="298"/>
    <n v="34"/>
    <n v="0"/>
    <n v="0"/>
    <n v="0"/>
    <n v="80"/>
    <n v="80"/>
    <n v="8882190"/>
    <x v="3"/>
  </r>
  <r>
    <x v="11"/>
    <x v="34"/>
    <n v="267"/>
    <n v="163"/>
    <n v="55"/>
    <m/>
    <m/>
    <m/>
    <m/>
    <m/>
    <m/>
    <m/>
    <m/>
    <d v="2020-03-17T13:00:00"/>
    <s v="3db0bb5cc0fa91f4d05c1594468a2cb2e81ddf05"/>
    <s v="2020-03-17T20:00:00Z"/>
    <n v="3"/>
    <m/>
    <n v="485"/>
    <n v="430"/>
    <n v="430"/>
    <n v="34"/>
    <n v="1"/>
    <n v="0"/>
    <n v="43"/>
    <n v="89"/>
    <n v="132"/>
    <n v="8882190"/>
    <x v="3"/>
  </r>
  <r>
    <x v="12"/>
    <x v="34"/>
    <n v="427"/>
    <n v="190"/>
    <n v="21"/>
    <m/>
    <m/>
    <m/>
    <m/>
    <m/>
    <m/>
    <m/>
    <m/>
    <d v="2020-03-17T13:00:00"/>
    <s v="96bc539aa14794d7e050e10cb4e9dd3aea3234de"/>
    <s v="2020-03-18T20:00:00Z"/>
    <n v="5"/>
    <m/>
    <n v="638"/>
    <n v="617"/>
    <n v="617"/>
    <n v="34"/>
    <n v="2"/>
    <n v="0"/>
    <n v="27"/>
    <n v="160"/>
    <n v="187"/>
    <n v="8882190"/>
    <x v="3"/>
  </r>
  <r>
    <x v="13"/>
    <x v="34"/>
    <n v="742"/>
    <n v="210"/>
    <n v="74"/>
    <m/>
    <m/>
    <m/>
    <m/>
    <m/>
    <m/>
    <m/>
    <m/>
    <d v="2020-03-19T11:30:00"/>
    <s v="c380ce11850137ddbe4c9678181d13ef5c284f22"/>
    <s v="2020-03-19T20:00:00Z"/>
    <n v="9"/>
    <m/>
    <n v="1026"/>
    <n v="952"/>
    <n v="952"/>
    <n v="34"/>
    <n v="4"/>
    <n v="0"/>
    <n v="20"/>
    <n v="315"/>
    <n v="335"/>
    <n v="8882190"/>
    <x v="3"/>
  </r>
  <r>
    <x v="14"/>
    <x v="34"/>
    <n v="890"/>
    <n v="264"/>
    <n v="86"/>
    <m/>
    <m/>
    <m/>
    <m/>
    <m/>
    <m/>
    <m/>
    <m/>
    <d v="2020-03-20T13:30:00"/>
    <s v="4d0d4c35d528b6ff69abc29317698c01c40db4ce"/>
    <s v="2020-03-20T20:00:00Z"/>
    <n v="11"/>
    <m/>
    <n v="1240"/>
    <n v="1154"/>
    <n v="1154"/>
    <n v="34"/>
    <n v="2"/>
    <n v="0"/>
    <n v="54"/>
    <n v="148"/>
    <n v="202"/>
    <n v="8882190"/>
    <x v="3"/>
  </r>
  <r>
    <x v="15"/>
    <x v="34"/>
    <n v="1327"/>
    <n v="294"/>
    <n v="40"/>
    <m/>
    <m/>
    <m/>
    <m/>
    <m/>
    <m/>
    <m/>
    <m/>
    <d v="2020-03-21T13:00:00"/>
    <s v="1f85eb4bef925c459b836a599e6acf4242b99b7e"/>
    <s v="2020-03-21T20:00:00Z"/>
    <n v="16"/>
    <m/>
    <n v="1661"/>
    <n v="1621"/>
    <n v="1621"/>
    <n v="34"/>
    <n v="5"/>
    <n v="0"/>
    <n v="30"/>
    <n v="437"/>
    <n v="467"/>
    <n v="8882190"/>
    <x v="3"/>
  </r>
  <r>
    <x v="16"/>
    <x v="34"/>
    <n v="1914"/>
    <n v="327"/>
    <n v="49"/>
    <m/>
    <m/>
    <m/>
    <m/>
    <m/>
    <m/>
    <m/>
    <m/>
    <d v="2020-03-22T13:30:00"/>
    <s v="abd0b321c43928525cc184d15d1cb5cab26b8725"/>
    <s v="2020-03-22T20:00:00Z"/>
    <n v="20"/>
    <m/>
    <n v="2290"/>
    <n v="2241"/>
    <n v="2241"/>
    <n v="34"/>
    <n v="4"/>
    <n v="0"/>
    <n v="33"/>
    <n v="587"/>
    <n v="620"/>
    <n v="8882190"/>
    <x v="3"/>
  </r>
  <r>
    <x v="17"/>
    <x v="34"/>
    <n v="2844"/>
    <n v="359"/>
    <n v="94"/>
    <m/>
    <m/>
    <m/>
    <m/>
    <m/>
    <m/>
    <m/>
    <s v="B"/>
    <d v="2020-03-23T14:00:00"/>
    <s v="db3b289905782ac76c28af1519270af96f74fb35"/>
    <s v="2020-03-23T20:00:00Z"/>
    <n v="27"/>
    <m/>
    <n v="3297"/>
    <n v="3203"/>
    <n v="3203"/>
    <n v="34"/>
    <n v="7"/>
    <n v="0"/>
    <n v="32"/>
    <n v="930"/>
    <n v="962"/>
    <n v="8882190"/>
    <x v="3"/>
  </r>
  <r>
    <x v="18"/>
    <x v="34"/>
    <n v="3675"/>
    <n v="8325"/>
    <n v="45"/>
    <m/>
    <m/>
    <m/>
    <m/>
    <m/>
    <m/>
    <m/>
    <s v="B"/>
    <d v="2020-03-24T01:30:00"/>
    <s v="1e853ac82de1b36d2e92ee4fcd68146175f02255"/>
    <s v="2020-03-24T20:00:00Z"/>
    <n v="44"/>
    <m/>
    <n v="12045"/>
    <n v="12000"/>
    <n v="12000"/>
    <n v="34"/>
    <n v="17"/>
    <n v="0"/>
    <n v="7966"/>
    <n v="831"/>
    <n v="8797"/>
    <n v="8882190"/>
    <x v="3"/>
  </r>
  <r>
    <x v="19"/>
    <x v="34"/>
    <n v="4402"/>
    <n v="10452"/>
    <m/>
    <m/>
    <m/>
    <m/>
    <m/>
    <m/>
    <m/>
    <m/>
    <s v="B"/>
    <d v="2020-03-24T01:30:00"/>
    <s v="83512456afd279745d4313688e0c2833f10313df"/>
    <s v="2020-03-25T20:00:00Z"/>
    <n v="62"/>
    <m/>
    <n v="14854"/>
    <n v="14854"/>
    <n v="14854"/>
    <n v="34"/>
    <n v="18"/>
    <n v="0"/>
    <n v="2127"/>
    <n v="727"/>
    <n v="2854"/>
    <n v="8882190"/>
    <x v="3"/>
  </r>
  <r>
    <x v="20"/>
    <x v="34"/>
    <n v="6876"/>
    <n v="13661"/>
    <m/>
    <n v="1080"/>
    <m/>
    <m/>
    <m/>
    <m/>
    <m/>
    <m/>
    <s v="B"/>
    <d v="2020-03-25T14:00:00"/>
    <s v="05d4fd1931db94a24de6cd3951c4ff9b3812dab5"/>
    <s v="2020-03-26T20:00:00Z"/>
    <n v="81"/>
    <m/>
    <n v="20537"/>
    <n v="20537"/>
    <n v="20537"/>
    <n v="34"/>
    <n v="19"/>
    <n v="0"/>
    <n v="3209"/>
    <n v="2474"/>
    <n v="5683"/>
    <n v="8882190"/>
    <x v="3"/>
  </r>
  <r>
    <x v="21"/>
    <x v="34"/>
    <n v="8825"/>
    <n v="16547"/>
    <m/>
    <n v="2000"/>
    <m/>
    <m/>
    <m/>
    <m/>
    <m/>
    <m/>
    <s v="A"/>
    <d v="2020-03-27T13:30:00"/>
    <s v="72f99280fdc8565fd36094eb44e33cf380762661"/>
    <s v="2020-03-27T20:00:00Z"/>
    <n v="108"/>
    <m/>
    <n v="25372"/>
    <n v="25372"/>
    <n v="25372"/>
    <n v="34"/>
    <n v="27"/>
    <n v="0"/>
    <n v="2886"/>
    <n v="1949"/>
    <n v="4835"/>
    <n v="8882190"/>
    <x v="3"/>
  </r>
  <r>
    <x v="22"/>
    <x v="34"/>
    <n v="11124"/>
    <n v="19386"/>
    <m/>
    <n v="2000"/>
    <m/>
    <m/>
    <m/>
    <m/>
    <m/>
    <m/>
    <s v="A"/>
    <d v="2020-03-28T13:30:00"/>
    <s v="3e3076748751e57a62347a7d715cbc49b7191b96"/>
    <s v="2020-03-28T20:00:00Z"/>
    <n v="140"/>
    <m/>
    <n v="30510"/>
    <n v="30510"/>
    <n v="30510"/>
    <n v="34"/>
    <n v="32"/>
    <n v="0"/>
    <n v="2839"/>
    <n v="2299"/>
    <n v="5138"/>
    <n v="8882190"/>
    <x v="3"/>
  </r>
  <r>
    <x v="23"/>
    <x v="34"/>
    <n v="13386"/>
    <n v="22216"/>
    <m/>
    <n v="2000"/>
    <m/>
    <m/>
    <m/>
    <m/>
    <m/>
    <m/>
    <s v="A"/>
    <d v="2020-03-29T13:30:00"/>
    <s v="0c7d90e6676635dcca262e36a335a738a5561e5d"/>
    <s v="2020-03-29T20:00:00Z"/>
    <n v="161"/>
    <m/>
    <n v="35602"/>
    <n v="35602"/>
    <n v="35602"/>
    <n v="34"/>
    <n v="21"/>
    <n v="0"/>
    <n v="2830"/>
    <n v="2262"/>
    <n v="5092"/>
    <n v="8882190"/>
    <x v="3"/>
  </r>
  <r>
    <x v="24"/>
    <x v="34"/>
    <n v="16636"/>
    <n v="25224"/>
    <m/>
    <n v="2000"/>
    <m/>
    <m/>
    <m/>
    <m/>
    <m/>
    <m/>
    <s v="A"/>
    <d v="2020-03-29T13:30:00"/>
    <s v="29d4f15d846d4ab8a298129007f2262d790ea56d"/>
    <s v="2020-03-30T20:00:00Z"/>
    <n v="198"/>
    <m/>
    <n v="41860"/>
    <n v="41860"/>
    <n v="41860"/>
    <n v="34"/>
    <n v="37"/>
    <n v="0"/>
    <n v="3008"/>
    <n v="3250"/>
    <n v="6258"/>
    <n v="8882190"/>
    <x v="3"/>
  </r>
  <r>
    <x v="25"/>
    <x v="34"/>
    <n v="18696"/>
    <n v="27077"/>
    <m/>
    <n v="2000"/>
    <m/>
    <m/>
    <m/>
    <m/>
    <m/>
    <m/>
    <s v="A"/>
    <d v="2020-03-31T13:00:00"/>
    <s v="5f9d37eeaab7850e322a91cb627cf80ed4b64f33"/>
    <s v="2020-03-31T20:00:00Z"/>
    <n v="267"/>
    <m/>
    <n v="45773"/>
    <n v="45773"/>
    <n v="45773"/>
    <n v="34"/>
    <n v="69"/>
    <n v="0"/>
    <n v="1853"/>
    <n v="2060"/>
    <n v="3913"/>
    <n v="8882190"/>
    <x v="3"/>
  </r>
  <r>
    <x v="26"/>
    <x v="34"/>
    <n v="22255"/>
    <n v="30387"/>
    <m/>
    <n v="2000"/>
    <m/>
    <m/>
    <m/>
    <m/>
    <m/>
    <m/>
    <s v="A"/>
    <d v="2020-04-01T13:00:00"/>
    <s v="ac961a85b57ce49697bca058ea777a1aefc800d7"/>
    <s v="2020-04-01T20:00:00Z"/>
    <n v="355"/>
    <m/>
    <n v="52642"/>
    <n v="52642"/>
    <n v="52642"/>
    <n v="34"/>
    <n v="88"/>
    <n v="0"/>
    <n v="3310"/>
    <n v="3559"/>
    <n v="6869"/>
    <n v="8882190"/>
    <x v="3"/>
  </r>
  <r>
    <x v="27"/>
    <x v="34"/>
    <n v="25590"/>
    <n v="33520"/>
    <m/>
    <n v="2000"/>
    <m/>
    <m/>
    <m/>
    <m/>
    <m/>
    <m/>
    <s v="A"/>
    <d v="2020-04-02T13:00:00"/>
    <s v="7505425d3c40f9b2cbcb2463390ea5f85f2d3ef1"/>
    <s v="2020-04-02T20:00:00Z"/>
    <n v="537"/>
    <m/>
    <n v="59110"/>
    <n v="59110"/>
    <n v="59110"/>
    <n v="34"/>
    <n v="182"/>
    <n v="0"/>
    <n v="3133"/>
    <n v="3335"/>
    <n v="6468"/>
    <n v="8882190"/>
    <x v="3"/>
  </r>
  <r>
    <x v="28"/>
    <x v="34"/>
    <n v="29895"/>
    <n v="37608"/>
    <m/>
    <n v="3016"/>
    <m/>
    <m/>
    <m/>
    <m/>
    <m/>
    <m/>
    <s v="A"/>
    <d v="2020-04-03T13:00:00"/>
    <s v="00547937bc069f28878b1304cf91068be67752a3"/>
    <s v="2020-04-03T20:00:00Z"/>
    <n v="646"/>
    <m/>
    <n v="67503"/>
    <n v="67503"/>
    <n v="67503"/>
    <n v="34"/>
    <n v="109"/>
    <n v="0"/>
    <n v="4088"/>
    <n v="4305"/>
    <n v="8393"/>
    <n v="8882190"/>
    <x v="3"/>
  </r>
  <r>
    <x v="29"/>
    <x v="34"/>
    <n v="34124"/>
    <n v="41232"/>
    <m/>
    <n v="4000"/>
    <m/>
    <m/>
    <m/>
    <m/>
    <m/>
    <m/>
    <s v="A"/>
    <d v="2020-04-04T13:00:00"/>
    <s v="31a1d627377614822cefe4ead3b8258cdfc02f88"/>
    <s v="2020-04-04T20:00:00Z"/>
    <n v="846"/>
    <m/>
    <n v="75356"/>
    <n v="75356"/>
    <n v="75356"/>
    <n v="34"/>
    <n v="200"/>
    <n v="0"/>
    <n v="3624"/>
    <n v="4229"/>
    <n v="7853"/>
    <n v="8882190"/>
    <x v="3"/>
  </r>
  <r>
    <x v="30"/>
    <x v="34"/>
    <n v="37505"/>
    <n v="44661"/>
    <m/>
    <n v="4000"/>
    <m/>
    <m/>
    <m/>
    <m/>
    <m/>
    <m/>
    <s v="A"/>
    <d v="2020-04-05T13:00:00"/>
    <s v="4bef04414f31a9e0907940538128be5d99f3e924"/>
    <s v="2020-04-05T20:00:00Z"/>
    <n v="917"/>
    <m/>
    <n v="82166"/>
    <n v="82166"/>
    <n v="82166"/>
    <n v="34"/>
    <n v="71"/>
    <n v="0"/>
    <n v="3429"/>
    <n v="3381"/>
    <n v="6810"/>
    <n v="8882190"/>
    <x v="3"/>
  </r>
  <r>
    <x v="31"/>
    <x v="34"/>
    <n v="41090"/>
    <n v="47942"/>
    <m/>
    <n v="6390"/>
    <m/>
    <m/>
    <m/>
    <n v="1263"/>
    <m/>
    <m/>
    <s v="A"/>
    <d v="2020-04-06T13:00:00"/>
    <s v="a74fe0e06299a4f19046463144d64c47233d712a"/>
    <s v="2020-04-06T20:00:00Z"/>
    <n v="1003"/>
    <m/>
    <n v="89032"/>
    <n v="89032"/>
    <n v="89032"/>
    <n v="34"/>
    <n v="86"/>
    <n v="0"/>
    <n v="3281"/>
    <n v="3585"/>
    <n v="6866"/>
    <n v="8882190"/>
    <x v="3"/>
  </r>
  <r>
    <x v="32"/>
    <x v="34"/>
    <n v="44416"/>
    <n v="50558"/>
    <m/>
    <n v="7017"/>
    <m/>
    <n v="1651"/>
    <m/>
    <n v="1540"/>
    <m/>
    <m/>
    <s v="A"/>
    <d v="2020-04-07T13:00:00"/>
    <s v="5a69cba0094a937021527d5e6e561e38a75b4151"/>
    <s v="2020-04-07T20:00:00Z"/>
    <n v="1232"/>
    <m/>
    <n v="94974"/>
    <n v="94974"/>
    <n v="94974"/>
    <n v="34"/>
    <n v="229"/>
    <n v="0"/>
    <n v="2616"/>
    <n v="3326"/>
    <n v="5942"/>
    <n v="8882190"/>
    <x v="3"/>
  </r>
  <r>
    <x v="33"/>
    <x v="34"/>
    <n v="47437"/>
    <n v="52979"/>
    <m/>
    <n v="7026"/>
    <m/>
    <n v="1617"/>
    <m/>
    <n v="1576"/>
    <m/>
    <m/>
    <s v="A"/>
    <d v="2020-04-08T14:08:00"/>
    <s v="746da598aad50e79b61504afd3cfb34442686923"/>
    <s v="2020-04-08T20:00:00Z"/>
    <n v="1504"/>
    <m/>
    <n v="100416"/>
    <n v="100416"/>
    <n v="100416"/>
    <n v="34"/>
    <n v="272"/>
    <n v="0"/>
    <n v="2421"/>
    <n v="3021"/>
    <n v="5442"/>
    <n v="8882190"/>
    <x v="3"/>
  </r>
  <r>
    <x v="34"/>
    <x v="34"/>
    <n v="51027"/>
    <n v="56165"/>
    <m/>
    <n v="7363"/>
    <m/>
    <n v="1523"/>
    <m/>
    <n v="1551"/>
    <m/>
    <m/>
    <s v="A"/>
    <d v="2020-04-09T08:00:00"/>
    <s v="854e96339ec4ecbc6865edf06f1bc7317313062a"/>
    <s v="2020-04-09T20:00:00Z"/>
    <n v="1700"/>
    <m/>
    <n v="107192"/>
    <n v="107192"/>
    <n v="107192"/>
    <n v="34"/>
    <n v="196"/>
    <n v="0"/>
    <n v="3186"/>
    <n v="3590"/>
    <n v="6776"/>
    <n v="8882190"/>
    <x v="3"/>
  </r>
  <r>
    <x v="35"/>
    <x v="34"/>
    <n v="54588"/>
    <n v="58935"/>
    <m/>
    <n v="7570"/>
    <m/>
    <n v="1679"/>
    <m/>
    <n v="1663"/>
    <m/>
    <n v="682"/>
    <s v="A"/>
    <d v="2020-04-10T13:00:00"/>
    <s v="01b723126abfcd5daec6878934ed34dbf08dfe75"/>
    <s v="2020-04-10T20:00:00Z"/>
    <n v="1932"/>
    <m/>
    <n v="113523"/>
    <n v="113523"/>
    <n v="113523"/>
    <n v="34"/>
    <n v="232"/>
    <n v="0"/>
    <n v="2770"/>
    <n v="3561"/>
    <n v="6331"/>
    <n v="8882190"/>
    <x v="3"/>
  </r>
  <r>
    <x v="36"/>
    <x v="34"/>
    <n v="58151"/>
    <n v="62042"/>
    <m/>
    <n v="7618"/>
    <m/>
    <n v="1746"/>
    <m/>
    <n v="1650"/>
    <m/>
    <m/>
    <s v="A"/>
    <d v="2020-04-11T13:00:00"/>
    <s v="78f470c861fdf7c6d45fd86375d24c60d548e6f5"/>
    <s v="2020-04-11T20:00:00Z"/>
    <n v="2183"/>
    <m/>
    <n v="120193"/>
    <n v="120193"/>
    <n v="120193"/>
    <n v="34"/>
    <n v="251"/>
    <n v="0"/>
    <n v="3107"/>
    <n v="3563"/>
    <n v="6670"/>
    <n v="8882190"/>
    <x v="3"/>
  </r>
  <r>
    <x v="37"/>
    <x v="34"/>
    <n v="61850"/>
    <n v="64885"/>
    <m/>
    <n v="7604"/>
    <m/>
    <n v="1914"/>
    <m/>
    <n v="1644"/>
    <m/>
    <m/>
    <s v="A"/>
    <d v="2020-04-12T13:00:00"/>
    <s v="3d2b97144348615d644a2d7685ff3e3b9b07eb23"/>
    <s v="2020-04-12T20:00:00Z"/>
    <n v="2350"/>
    <m/>
    <n v="126735"/>
    <n v="126735"/>
    <n v="126735"/>
    <n v="34"/>
    <n v="167"/>
    <n v="0"/>
    <n v="2843"/>
    <n v="3699"/>
    <n v="6542"/>
    <n v="8882190"/>
    <x v="3"/>
  </r>
  <r>
    <x v="38"/>
    <x v="34"/>
    <n v="64584"/>
    <n v="64885"/>
    <m/>
    <n v="7781"/>
    <m/>
    <n v="1886"/>
    <m/>
    <n v="1611"/>
    <m/>
    <m/>
    <s v="A"/>
    <d v="2020-04-13T14:00:00"/>
    <s v="f0f04b01d831f47a3f5ecf388761e7066160033e"/>
    <s v="2020-04-13T20:00:00Z"/>
    <n v="2443"/>
    <m/>
    <n v="129469"/>
    <n v="129469"/>
    <n v="129469"/>
    <n v="34"/>
    <n v="93"/>
    <n v="0"/>
    <n v="0"/>
    <n v="2734"/>
    <n v="2734"/>
    <n v="8882190"/>
    <x v="3"/>
  </r>
  <r>
    <x v="39"/>
    <x v="34"/>
    <n v="68824"/>
    <n v="70950"/>
    <m/>
    <n v="8185"/>
    <m/>
    <n v="2051"/>
    <m/>
    <n v="1626"/>
    <m/>
    <m/>
    <s v="A"/>
    <d v="2020-04-14T13:00:00"/>
    <s v="6291d521db3bf9068b1bf316a34cff8c8278d878"/>
    <s v="2020-04-14T20:00:00Z"/>
    <n v="2805"/>
    <m/>
    <n v="139774"/>
    <n v="139774"/>
    <n v="139774"/>
    <n v="34"/>
    <n v="362"/>
    <n v="0"/>
    <n v="6065"/>
    <n v="4240"/>
    <n v="10305"/>
    <n v="8882190"/>
    <x v="3"/>
  </r>
  <r>
    <x v="40"/>
    <x v="34"/>
    <n v="71030"/>
    <n v="72991"/>
    <m/>
    <n v="8270"/>
    <m/>
    <n v="1980"/>
    <m/>
    <n v="1705"/>
    <m/>
    <m/>
    <s v="A"/>
    <d v="2020-04-15T13:00:00"/>
    <s v="70411d7fb80ea3ae056455e78f96ef4289ff34c1"/>
    <s v="2020-04-15T20:00:00Z"/>
    <n v="3156"/>
    <m/>
    <n v="144021"/>
    <n v="144021"/>
    <n v="144021"/>
    <n v="34"/>
    <n v="351"/>
    <n v="0"/>
    <n v="2041"/>
    <n v="2206"/>
    <n v="4247"/>
    <n v="8882190"/>
    <x v="3"/>
  </r>
  <r>
    <x v="41"/>
    <x v="34"/>
    <n v="75317"/>
    <n v="76513"/>
    <m/>
    <n v="8224"/>
    <m/>
    <n v="2014"/>
    <m/>
    <n v="1645"/>
    <m/>
    <m/>
    <s v="A"/>
    <d v="2020-04-16T13:00:00"/>
    <s v="6f53830104152ffe83ea25f4f168e8080bd746fe"/>
    <s v="2020-04-16T20:00:00Z"/>
    <n v="3518"/>
    <m/>
    <n v="151830"/>
    <n v="151830"/>
    <n v="151830"/>
    <n v="34"/>
    <n v="362"/>
    <n v="0"/>
    <n v="3522"/>
    <n v="4287"/>
    <n v="7809"/>
    <n v="8882190"/>
    <x v="3"/>
  </r>
  <r>
    <x v="42"/>
    <x v="34"/>
    <n v="78467"/>
    <n v="78982"/>
    <m/>
    <n v="8011"/>
    <m/>
    <n v="1961"/>
    <m/>
    <n v="1594"/>
    <m/>
    <m/>
    <s v="A"/>
    <d v="2020-04-17T13:00:00"/>
    <s v="6018784bd37a06f5221980b7d6e83811ad5bf999"/>
    <s v="2020-04-17T20:00:00Z"/>
    <n v="3840"/>
    <m/>
    <n v="157449"/>
    <n v="157449"/>
    <n v="157449"/>
    <n v="34"/>
    <n v="322"/>
    <n v="0"/>
    <n v="2469"/>
    <n v="3150"/>
    <n v="5619"/>
    <n v="8882190"/>
    <x v="3"/>
  </r>
  <r>
    <x v="43"/>
    <x v="34"/>
    <n v="81420"/>
    <n v="81116"/>
    <m/>
    <n v="7718"/>
    <m/>
    <n v="2024"/>
    <m/>
    <n v="1641"/>
    <m/>
    <m/>
    <s v="A"/>
    <d v="2020-04-18T12:49:00"/>
    <s v="ecbb6fd911b3c8ca8f96b11a85e6a202ca86e72c"/>
    <s v="2020-04-18T20:00:00Z"/>
    <n v="4070"/>
    <m/>
    <n v="162536"/>
    <n v="162536"/>
    <n v="162536"/>
    <n v="34"/>
    <n v="230"/>
    <n v="0"/>
    <n v="2134"/>
    <n v="2953"/>
    <n v="5087"/>
    <n v="8882190"/>
    <x v="3"/>
  </r>
  <r>
    <x v="44"/>
    <x v="34"/>
    <n v="85301"/>
    <n v="85387"/>
    <m/>
    <n v="7494"/>
    <m/>
    <n v="1940"/>
    <m/>
    <n v="1628"/>
    <m/>
    <m/>
    <s v="A"/>
    <d v="2020-04-19T13:00:00"/>
    <s v="8dc8cc4c3780834d9ecf0fef1795c4c343867daf"/>
    <s v="2020-04-19T20:00:00Z"/>
    <n v="4202"/>
    <m/>
    <n v="170688"/>
    <n v="170688"/>
    <n v="170688"/>
    <n v="34"/>
    <n v="132"/>
    <n v="0"/>
    <n v="4271"/>
    <n v="3881"/>
    <n v="8152"/>
    <n v="8882190"/>
    <x v="3"/>
  </r>
  <r>
    <x v="45"/>
    <x v="34"/>
    <n v="88806"/>
    <n v="89251"/>
    <m/>
    <n v="6986"/>
    <m/>
    <n v="2018"/>
    <m/>
    <n v="1594"/>
    <m/>
    <m/>
    <s v="A"/>
    <d v="2020-04-20T13:00:00"/>
    <s v="ec5aa56b0d559cbb26683575718e12c6802c8d60"/>
    <s v="2020-04-20T20:00:00Z"/>
    <n v="4377"/>
    <m/>
    <n v="178057"/>
    <n v="178057"/>
    <n v="178057"/>
    <n v="34"/>
    <n v="175"/>
    <n v="0"/>
    <n v="3864"/>
    <n v="3505"/>
    <n v="7369"/>
    <n v="8882190"/>
    <x v="3"/>
  </r>
  <r>
    <x v="46"/>
    <x v="34"/>
    <n v="92387"/>
    <n v="92439"/>
    <m/>
    <n v="7594"/>
    <m/>
    <n v="1930"/>
    <m/>
    <n v="1501"/>
    <m/>
    <m/>
    <s v="A"/>
    <d v="2020-04-21T13:00:00"/>
    <s v="0096a8c4edd1945c20682973c66e865127457567"/>
    <s v="2020-04-21T20:00:00Z"/>
    <n v="4753"/>
    <m/>
    <n v="184826"/>
    <n v="184826"/>
    <n v="184826"/>
    <n v="34"/>
    <n v="376"/>
    <n v="0"/>
    <n v="3188"/>
    <n v="3581"/>
    <n v="6769"/>
    <n v="8882190"/>
    <x v="3"/>
  </r>
  <r>
    <x v="47"/>
    <x v="34"/>
    <n v="95865"/>
    <n v="95794"/>
    <m/>
    <n v="7210"/>
    <m/>
    <n v="1983"/>
    <m/>
    <n v="1570"/>
    <m/>
    <m/>
    <s v="A"/>
    <d v="2020-04-22T13:00:00"/>
    <s v="4b159435442726423eca078e6d5902d38965abd6"/>
    <s v="2020-04-22T20:00:00Z"/>
    <n v="5063"/>
    <m/>
    <n v="191659"/>
    <n v="191659"/>
    <n v="191659"/>
    <n v="34"/>
    <n v="310"/>
    <n v="0"/>
    <n v="3355"/>
    <n v="3478"/>
    <n v="6833"/>
    <n v="8882190"/>
    <x v="3"/>
  </r>
  <r>
    <x v="48"/>
    <x v="34"/>
    <n v="99989"/>
    <n v="100159"/>
    <m/>
    <n v="7240"/>
    <m/>
    <n v="1990"/>
    <m/>
    <n v="1462"/>
    <m/>
    <m/>
    <s v="A"/>
    <d v="2020-04-23T13:00:00"/>
    <s v="4bef794eec6f925642ac74bb2fc249a4fae4c95a"/>
    <s v="2020-04-23T20:00:00Z"/>
    <n v="5368"/>
    <m/>
    <n v="200148"/>
    <n v="200148"/>
    <n v="200148"/>
    <n v="34"/>
    <n v="305"/>
    <n v="0"/>
    <n v="4365"/>
    <n v="4124"/>
    <n v="8489"/>
    <n v="8882190"/>
    <x v="3"/>
  </r>
  <r>
    <x v="49"/>
    <x v="34"/>
    <n v="102196"/>
    <n v="103766"/>
    <m/>
    <n v="6847"/>
    <m/>
    <n v="1933"/>
    <m/>
    <n v="1487"/>
    <m/>
    <m/>
    <s v="A"/>
    <d v="2020-04-24T13:00:00"/>
    <s v="5cf816a5d9c737ac77f520ebd1133b3d38426760"/>
    <s v="2020-04-24T20:00:00Z"/>
    <n v="5617"/>
    <m/>
    <n v="205962"/>
    <n v="205962"/>
    <n v="205962"/>
    <n v="34"/>
    <n v="249"/>
    <n v="0"/>
    <n v="3607"/>
    <n v="2207"/>
    <n v="5814"/>
    <n v="8882190"/>
    <x v="3"/>
  </r>
  <r>
    <x v="50"/>
    <x v="34"/>
    <n v="105523"/>
    <n v="108163"/>
    <m/>
    <n v="6722"/>
    <m/>
    <n v="1971"/>
    <m/>
    <n v="1442"/>
    <m/>
    <m/>
    <s v="A"/>
    <d v="2020-04-25T13:00:00"/>
    <s v="1e36ec66cf93392632c933f972877f7ff93f5866"/>
    <s v="2020-04-25T20:00:00Z"/>
    <n v="5863"/>
    <m/>
    <n v="213686"/>
    <n v="213686"/>
    <n v="213686"/>
    <n v="34"/>
    <n v="246"/>
    <n v="0"/>
    <n v="4397"/>
    <n v="3327"/>
    <n v="7724"/>
    <n v="8882190"/>
    <x v="3"/>
  </r>
  <r>
    <x v="51"/>
    <x v="34"/>
    <n v="109038"/>
    <n v="114106"/>
    <m/>
    <n v="6573"/>
    <m/>
    <n v="1804"/>
    <m/>
    <n v="1418"/>
    <m/>
    <m/>
    <s v="A"/>
    <d v="2020-04-26T11:00:00"/>
    <s v="1c63b0609288fa1eb9a7cd646ab50f7489efc757"/>
    <s v="2020-04-26T20:00:00Z"/>
    <n v="5938"/>
    <m/>
    <n v="223144"/>
    <n v="223144"/>
    <n v="223144"/>
    <n v="34"/>
    <n v="75"/>
    <n v="0"/>
    <n v="5943"/>
    <n v="3515"/>
    <n v="9458"/>
    <n v="8882190"/>
    <x v="3"/>
  </r>
  <r>
    <x v="52"/>
    <x v="34"/>
    <n v="111188"/>
    <n v="116587"/>
    <m/>
    <n v="6407"/>
    <m/>
    <n v="1801"/>
    <m/>
    <n v="1303"/>
    <m/>
    <m/>
    <s v="A"/>
    <d v="2020-04-26T11:00:00"/>
    <s v="704e9323b878b2df6db0823fc632101b88cae418"/>
    <s v="2020-04-27T20:00:00Z"/>
    <n v="6044"/>
    <m/>
    <n v="227775"/>
    <n v="227775"/>
    <n v="227775"/>
    <n v="34"/>
    <n v="106"/>
    <n v="0"/>
    <n v="2481"/>
    <n v="2150"/>
    <n v="4631"/>
    <n v="8882190"/>
    <x v="3"/>
  </r>
  <r>
    <x v="53"/>
    <x v="34"/>
    <n v="113856"/>
    <n v="120503"/>
    <m/>
    <n v="6476"/>
    <m/>
    <n v="1809"/>
    <m/>
    <n v="1262"/>
    <m/>
    <n v="15642"/>
    <s v="A+"/>
    <d v="2020-04-28T13:00:00"/>
    <s v="f25f4ed36ca442a4c43a5360e7fe5985bae17fba"/>
    <s v="2020-04-28T20:00:00Z"/>
    <n v="6442"/>
    <m/>
    <n v="234359"/>
    <n v="234359"/>
    <n v="234359"/>
    <n v="34"/>
    <n v="398"/>
    <n v="0"/>
    <n v="3916"/>
    <n v="2668"/>
    <n v="6584"/>
    <n v="8882190"/>
    <x v="3"/>
  </r>
  <r>
    <x v="54"/>
    <x v="34"/>
    <n v="116264"/>
    <n v="125054"/>
    <n v="617"/>
    <n v="6289"/>
    <m/>
    <n v="1811"/>
    <m/>
    <n v="1327"/>
    <m/>
    <n v="15642"/>
    <s v="A+"/>
    <d v="2020-04-29T13:00:00"/>
    <s v="6b18cda950077888bff3efbcf3ad0490a6523d1d"/>
    <s v="2020-04-29T20:00:00Z"/>
    <n v="6770"/>
    <m/>
    <n v="241935"/>
    <n v="241318"/>
    <n v="241318"/>
    <n v="34"/>
    <n v="328"/>
    <n v="0"/>
    <n v="4551"/>
    <n v="2408"/>
    <n v="6959"/>
    <n v="8882190"/>
    <x v="3"/>
  </r>
  <r>
    <x v="55"/>
    <x v="34"/>
    <n v="118652"/>
    <n v="129266"/>
    <n v="478"/>
    <n v="6137"/>
    <m/>
    <n v="1765"/>
    <m/>
    <n v="1271"/>
    <m/>
    <n v="15642"/>
    <s v="A+"/>
    <d v="2020-04-30T13:00:00"/>
    <s v="f56cb82f813419dc609b6c2c9855c495f02f3ab2"/>
    <s v="2020-04-30T20:00:00Z"/>
    <n v="7228"/>
    <m/>
    <n v="248396"/>
    <n v="247918"/>
    <n v="247918"/>
    <n v="34"/>
    <n v="458"/>
    <n v="0"/>
    <n v="4212"/>
    <n v="2388"/>
    <n v="6600"/>
    <n v="8882190"/>
    <x v="3"/>
  </r>
  <r>
    <x v="56"/>
    <x v="34"/>
    <n v="121190"/>
    <n v="135355"/>
    <n v="583"/>
    <n v="5972"/>
    <m/>
    <n v="1724"/>
    <m/>
    <n v="1286"/>
    <m/>
    <n v="15642"/>
    <s v="A+"/>
    <d v="2020-05-01T13:00:00"/>
    <s v="04bf818537309091716016bcfd6e06b887e10ce0"/>
    <s v="2020-05-01T20:00:00Z"/>
    <n v="7538"/>
    <m/>
    <n v="257128"/>
    <n v="256545"/>
    <n v="256545"/>
    <n v="34"/>
    <n v="310"/>
    <n v="0"/>
    <n v="6089"/>
    <n v="2538"/>
    <n v="8627"/>
    <n v="8882190"/>
    <x v="3"/>
  </r>
  <r>
    <x v="57"/>
    <x v="34"/>
    <n v="123717"/>
    <n v="138595"/>
    <n v="676"/>
    <n v="5713"/>
    <m/>
    <n v="1715"/>
    <m/>
    <n v="1230"/>
    <m/>
    <n v="15642"/>
    <s v="A+"/>
    <d v="2020-05-02T13:00:00"/>
    <s v="d7497707a069d81c12c0ad7b360e123378c3c346"/>
    <s v="2020-05-02T20:00:00Z"/>
    <n v="7742"/>
    <m/>
    <n v="262988"/>
    <n v="262312"/>
    <n v="262312"/>
    <n v="34"/>
    <n v="204"/>
    <n v="0"/>
    <n v="3240"/>
    <n v="2527"/>
    <n v="5767"/>
    <n v="8882190"/>
    <x v="3"/>
  </r>
  <r>
    <x v="58"/>
    <x v="34"/>
    <n v="126744"/>
    <n v="148322"/>
    <n v="641"/>
    <n v="5317"/>
    <m/>
    <n v="1623"/>
    <m/>
    <n v="1198"/>
    <m/>
    <n v="15642"/>
    <s v="A+"/>
    <d v="2020-05-03T13:00:00"/>
    <s v="28957956d2de20c823e944c266c7c8a8afaf65f7"/>
    <s v="2020-05-03T20:00:00Z"/>
    <n v="7871"/>
    <m/>
    <n v="275707"/>
    <n v="275066"/>
    <n v="275066"/>
    <n v="34"/>
    <n v="129"/>
    <n v="0"/>
    <n v="9727"/>
    <n v="3027"/>
    <n v="12754"/>
    <n v="8882190"/>
    <x v="3"/>
  </r>
  <r>
    <x v="59"/>
    <x v="34"/>
    <n v="128269"/>
    <n v="148951"/>
    <n v="647"/>
    <n v="5287"/>
    <m/>
    <n v="1610"/>
    <m/>
    <n v="1189"/>
    <m/>
    <n v="15642"/>
    <s v="A+"/>
    <d v="2020-05-04T13:00:00"/>
    <s v="e1538483bb2cc07c5d4c6ceae02261ddc5d5222e"/>
    <s v="2020-05-04T20:00:00Z"/>
    <n v="7910"/>
    <m/>
    <n v="277867"/>
    <n v="277220"/>
    <n v="277220"/>
    <n v="34"/>
    <n v="39"/>
    <n v="0"/>
    <n v="629"/>
    <n v="1525"/>
    <n v="2154"/>
    <n v="8882190"/>
    <x v="3"/>
  </r>
  <r>
    <x v="60"/>
    <x v="34"/>
    <n v="130593"/>
    <n v="157030"/>
    <n v="550"/>
    <n v="5328"/>
    <m/>
    <n v="1534"/>
    <m/>
    <n v="1169"/>
    <m/>
    <n v="15642"/>
    <s v="A+"/>
    <d v="2020-05-05T13:00:00"/>
    <s v="0f17a7613eb59c4f6f7ab558a6dab1852c01412f"/>
    <s v="2020-05-05T20:00:00Z"/>
    <n v="8244"/>
    <m/>
    <n v="288173"/>
    <n v="287623"/>
    <n v="287623"/>
    <n v="34"/>
    <n v="334"/>
    <n v="0"/>
    <n v="8079"/>
    <n v="2324"/>
    <n v="10403"/>
    <n v="8882190"/>
    <x v="3"/>
  </r>
  <r>
    <x v="61"/>
    <x v="34"/>
    <n v="131890"/>
    <n v="157030"/>
    <n v="594"/>
    <n v="5221"/>
    <m/>
    <n v="1549"/>
    <m/>
    <n v="1146"/>
    <m/>
    <n v="15642"/>
    <s v="A+"/>
    <d v="2020-05-06T13:00:00"/>
    <s v="297c2a475992a14152995c68c5f0c14382383e75"/>
    <s v="2020-05-06T20:00:00Z"/>
    <n v="8549"/>
    <m/>
    <n v="289514"/>
    <n v="288920"/>
    <n v="288920"/>
    <n v="34"/>
    <n v="305"/>
    <n v="0"/>
    <n v="0"/>
    <n v="1297"/>
    <n v="1297"/>
    <n v="8882190"/>
    <x v="3"/>
  </r>
  <r>
    <x v="62"/>
    <x v="34"/>
    <n v="133635"/>
    <n v="159023"/>
    <n v="552"/>
    <n v="4996"/>
    <m/>
    <n v="1470"/>
    <m/>
    <n v="1107"/>
    <m/>
    <n v="15642"/>
    <s v="A+"/>
    <d v="2020-05-07T13:00:00"/>
    <s v="04f0e88155e2fe93102e54ac53b91efca0056bee"/>
    <s v="2020-05-07T20:00:00Z"/>
    <n v="8801"/>
    <m/>
    <n v="293210"/>
    <n v="292658"/>
    <n v="292658"/>
    <n v="34"/>
    <n v="252"/>
    <n v="0"/>
    <n v="1993"/>
    <n v="1745"/>
    <n v="3738"/>
    <n v="8882190"/>
    <x v="3"/>
  </r>
  <r>
    <x v="63"/>
    <x v="34"/>
    <n v="135454"/>
    <n v="163305"/>
    <n v="553"/>
    <n v="4605"/>
    <m/>
    <n v="1439"/>
    <m/>
    <n v="1089"/>
    <m/>
    <n v="15642"/>
    <s v="A+"/>
    <d v="2020-05-08T13:00:00"/>
    <s v="c674982e32236def6d6881374f8fd46abda975f5"/>
    <s v="2020-05-08T20:00:00Z"/>
    <n v="8952"/>
    <m/>
    <n v="299312"/>
    <n v="298759"/>
    <n v="298759"/>
    <n v="34"/>
    <n v="151"/>
    <n v="0"/>
    <n v="4282"/>
    <n v="1819"/>
    <n v="6101"/>
    <n v="8882190"/>
    <x v="3"/>
  </r>
  <r>
    <x v="64"/>
    <x v="34"/>
    <n v="137085"/>
    <n v="168121"/>
    <n v="557"/>
    <n v="4628"/>
    <m/>
    <n v="1416"/>
    <m/>
    <n v="1054"/>
    <m/>
    <n v="15642"/>
    <s v="A+"/>
    <d v="2020-05-09T13:00:00"/>
    <s v="ca160df21f97ad632bd433115355785cca9cf372"/>
    <s v="2020-05-09T20:00:00Z"/>
    <n v="9116"/>
    <m/>
    <n v="305763"/>
    <n v="305206"/>
    <n v="305206"/>
    <n v="34"/>
    <n v="164"/>
    <n v="0"/>
    <n v="4816"/>
    <n v="1631"/>
    <n v="6447"/>
    <n v="8882190"/>
    <x v="3"/>
  </r>
  <r>
    <x v="65"/>
    <x v="34"/>
    <n v="138532"/>
    <n v="173915"/>
    <n v="591"/>
    <n v="4308"/>
    <m/>
    <n v="1338"/>
    <m/>
    <n v="994"/>
    <m/>
    <n v="15642"/>
    <s v="A+"/>
    <d v="2020-05-10T13:00:00"/>
    <s v="2d4fa753c18d1324c8040c9faab55ee1d031a979"/>
    <s v="2020-05-10T20:00:00Z"/>
    <n v="9255"/>
    <m/>
    <n v="313038"/>
    <n v="312447"/>
    <n v="312447"/>
    <n v="34"/>
    <n v="139"/>
    <n v="0"/>
    <n v="5794"/>
    <n v="1447"/>
    <n v="7241"/>
    <n v="8882190"/>
    <x v="3"/>
  </r>
  <r>
    <x v="66"/>
    <x v="34"/>
    <n v="139945"/>
    <n v="285988"/>
    <m/>
    <n v="4195"/>
    <m/>
    <n v="1255"/>
    <m/>
    <n v="970"/>
    <m/>
    <n v="15642"/>
    <s v="A+"/>
    <d v="2020-05-11T13:00:00"/>
    <s v="94fa78b2e3195af312b3de2382d6da9df5a34c2d"/>
    <s v="2020-05-11T20:00:00Z"/>
    <n v="9310"/>
    <m/>
    <n v="425933"/>
    <n v="425933"/>
    <n v="425933"/>
    <n v="34"/>
    <n v="55"/>
    <n v="0"/>
    <n v="112073"/>
    <n v="1413"/>
    <n v="113486"/>
    <n v="8882190"/>
    <x v="3"/>
  </r>
  <r>
    <x v="67"/>
    <x v="34"/>
    <n v="140743"/>
    <n v="292317"/>
    <m/>
    <n v="4328"/>
    <m/>
    <n v="1306"/>
    <m/>
    <n v="982"/>
    <m/>
    <n v="15642"/>
    <s v="A+"/>
    <d v="2020-05-12T13:00:00"/>
    <s v="a551c9bb3078185c8537e653e9855a75e1844e2f"/>
    <s v="2020-05-12T20:00:00Z"/>
    <n v="9508"/>
    <m/>
    <n v="433060"/>
    <n v="433060"/>
    <n v="433060"/>
    <n v="34"/>
    <n v="198"/>
    <n v="0"/>
    <n v="6329"/>
    <n v="798"/>
    <n v="7127"/>
    <n v="8882190"/>
    <x v="3"/>
  </r>
  <r>
    <x v="68"/>
    <x v="34"/>
    <n v="141560"/>
    <n v="299890"/>
    <m/>
    <n v="4226"/>
    <m/>
    <n v="1226"/>
    <m/>
    <n v="928"/>
    <m/>
    <n v="15642"/>
    <s v="A+"/>
    <d v="2020-05-13T13:00:00"/>
    <s v="f080f7b1131f2cd1e51e3984e7275eafd2fbf137"/>
    <s v="2020-05-13T20:00:00Z"/>
    <n v="9702"/>
    <m/>
    <n v="441450"/>
    <n v="441450"/>
    <n v="441450"/>
    <n v="34"/>
    <n v="194"/>
    <n v="0"/>
    <n v="7573"/>
    <n v="817"/>
    <n v="8390"/>
    <n v="8882190"/>
    <x v="3"/>
  </r>
  <r>
    <x v="69"/>
    <x v="34"/>
    <n v="142704"/>
    <n v="308992"/>
    <m/>
    <n v="3958"/>
    <m/>
    <n v="1157"/>
    <m/>
    <n v="898"/>
    <m/>
    <n v="15642"/>
    <s v="A+"/>
    <d v="2020-05-14T13:00:00"/>
    <s v="3bbe31c305d3d528719662b3798df23dc133f3f2"/>
    <s v="2020-05-14T20:00:00Z"/>
    <n v="9946"/>
    <m/>
    <n v="451696"/>
    <n v="451696"/>
    <n v="451696"/>
    <n v="34"/>
    <n v="244"/>
    <n v="0"/>
    <n v="9102"/>
    <n v="1144"/>
    <n v="10246"/>
    <n v="8882190"/>
    <x v="3"/>
  </r>
  <r>
    <x v="70"/>
    <x v="34"/>
    <n v="143905"/>
    <n v="319067"/>
    <m/>
    <n v="3823"/>
    <m/>
    <n v="1127"/>
    <m/>
    <n v="865"/>
    <m/>
    <n v="15642"/>
    <s v="A+"/>
    <d v="2020-05-15T13:00:00"/>
    <s v="45b3cca36b07757bb1dd2905e39af31f77ee1de4"/>
    <s v="2020-05-15T20:00:00Z"/>
    <n v="10138"/>
    <m/>
    <n v="462972"/>
    <n v="462972"/>
    <n v="462972"/>
    <n v="34"/>
    <n v="192"/>
    <n v="0"/>
    <n v="10075"/>
    <n v="1201"/>
    <n v="11276"/>
    <n v="8882190"/>
    <x v="3"/>
  </r>
  <r>
    <x v="71"/>
    <x v="34"/>
    <n v="145089"/>
    <n v="330135"/>
    <m/>
    <n v="3564"/>
    <m/>
    <n v="1061"/>
    <m/>
    <n v="846"/>
    <m/>
    <n v="22939"/>
    <s v="A+"/>
    <d v="2020-05-16T13:00:00"/>
    <s v="a1d5ee1890ca01342f04526d2be0d2997e662e3e"/>
    <s v="2020-05-16T20:00:00Z"/>
    <n v="10249"/>
    <m/>
    <n v="475224"/>
    <n v="475224"/>
    <n v="475224"/>
    <n v="34"/>
    <n v="111"/>
    <n v="0"/>
    <n v="11068"/>
    <n v="1184"/>
    <n v="12252"/>
    <n v="8882190"/>
    <x v="3"/>
  </r>
  <r>
    <x v="72"/>
    <x v="34"/>
    <n v="146334"/>
    <n v="341231"/>
    <m/>
    <n v="3411"/>
    <m/>
    <n v="1030"/>
    <m/>
    <n v="819"/>
    <m/>
    <n v="23299"/>
    <s v="A+"/>
    <d v="2020-05-17T13:00:00"/>
    <s v="7a422af8f551e1f526391977393630697a5f6e7e"/>
    <s v="2020-05-17T20:00:00Z"/>
    <n v="10356"/>
    <m/>
    <n v="487565"/>
    <n v="487565"/>
    <n v="487565"/>
    <n v="34"/>
    <n v="107"/>
    <n v="0"/>
    <n v="11096"/>
    <n v="1245"/>
    <n v="12341"/>
    <n v="8882190"/>
    <x v="3"/>
  </r>
  <r>
    <x v="73"/>
    <x v="34"/>
    <n v="148039"/>
    <n v="357530"/>
    <m/>
    <n v="3509"/>
    <m/>
    <n v="1053"/>
    <m/>
    <n v="819"/>
    <m/>
    <n v="23496"/>
    <s v="A+"/>
    <d v="2020-05-18T13:00:00"/>
    <s v="9fd971392a15734029c07e9cd8e5b37935afb141"/>
    <s v="2020-05-18T20:00:00Z"/>
    <n v="10435"/>
    <m/>
    <n v="505569"/>
    <n v="505569"/>
    <n v="505569"/>
    <n v="34"/>
    <n v="79"/>
    <n v="0"/>
    <n v="16299"/>
    <n v="1705"/>
    <n v="18004"/>
    <n v="8882190"/>
    <x v="3"/>
  </r>
  <r>
    <x v="74"/>
    <x v="34"/>
    <n v="149013"/>
    <n v="371169"/>
    <m/>
    <n v="3481"/>
    <m/>
    <n v="977"/>
    <m/>
    <n v="789"/>
    <m/>
    <n v="23657"/>
    <s v="A+"/>
    <d v="2020-05-19T13:00:00"/>
    <s v="3c01d496dd178d7a0d9b550d33b3fb3266aa39e2"/>
    <s v="2020-05-19T20:00:00Z"/>
    <n v="10586"/>
    <m/>
    <n v="520182"/>
    <n v="520182"/>
    <n v="520182"/>
    <n v="34"/>
    <n v="151"/>
    <n v="0"/>
    <n v="13639"/>
    <n v="974"/>
    <n v="14613"/>
    <n v="8882190"/>
    <x v="3"/>
  </r>
  <r>
    <x v="75"/>
    <x v="34"/>
    <n v="150399"/>
    <n v="380944"/>
    <m/>
    <n v="3405"/>
    <m/>
    <n v="969"/>
    <m/>
    <n v="750"/>
    <m/>
    <n v="23945"/>
    <s v="A+"/>
    <d v="2020-05-20T13:00:00"/>
    <s v="76a32369f16763bc8b9c6061998dde4298477d12"/>
    <s v="2020-05-20T20:00:00Z"/>
    <n v="10747"/>
    <m/>
    <n v="531343"/>
    <n v="531343"/>
    <n v="531343"/>
    <n v="34"/>
    <n v="161"/>
    <n v="0"/>
    <n v="9775"/>
    <n v="1386"/>
    <n v="11161"/>
    <n v="8882190"/>
    <x v="3"/>
  </r>
  <r>
    <x v="76"/>
    <x v="34"/>
    <n v="151472"/>
    <n v="392802"/>
    <m/>
    <n v="3208"/>
    <m/>
    <n v="896"/>
    <m/>
    <n v="700"/>
    <m/>
    <n v="24236"/>
    <s v="A+"/>
    <d v="2020-05-21T13:00:00"/>
    <s v="fffea701a74faf65d45e1fff0e8c902e6ab8ba27"/>
    <s v="2020-05-21T20:00:00Z"/>
    <n v="10843"/>
    <m/>
    <n v="544274"/>
    <n v="544274"/>
    <n v="544274"/>
    <n v="34"/>
    <n v="96"/>
    <n v="0"/>
    <n v="11858"/>
    <n v="1073"/>
    <n v="12931"/>
    <n v="8882190"/>
    <x v="3"/>
  </r>
  <r>
    <x v="77"/>
    <x v="34"/>
    <n v="152719"/>
    <n v="402595"/>
    <m/>
    <n v="3049"/>
    <m/>
    <n v="846"/>
    <m/>
    <n v="674"/>
    <m/>
    <n v="24491"/>
    <s v="A+"/>
    <d v="2020-05-22T13:00:00"/>
    <s v="bbd4cb6e09dbbb1bab39a0694510d211894b4f66"/>
    <s v="2020-05-22T20:00:00Z"/>
    <n v="10985"/>
    <m/>
    <n v="555314"/>
    <n v="555314"/>
    <n v="555314"/>
    <n v="34"/>
    <n v="142"/>
    <n v="0"/>
    <n v="9793"/>
    <n v="1247"/>
    <n v="11040"/>
    <n v="8882190"/>
    <x v="3"/>
  </r>
  <r>
    <x v="78"/>
    <x v="34"/>
    <n v="153104"/>
    <n v="425631"/>
    <m/>
    <n v="2974"/>
    <m/>
    <n v="806"/>
    <m/>
    <n v="611"/>
    <m/>
    <n v="24762"/>
    <s v="A+"/>
    <d v="2020-05-23T13:00:00"/>
    <s v="316bc46d169cf4b9d49c0c34d2096dbd3a757db3"/>
    <s v="2020-05-23T20:00:00Z"/>
    <n v="11081"/>
    <m/>
    <n v="578735"/>
    <n v="578735"/>
    <n v="578735"/>
    <n v="34"/>
    <n v="96"/>
    <n v="0"/>
    <n v="23036"/>
    <n v="385"/>
    <n v="23421"/>
    <n v="8882190"/>
    <x v="3"/>
  </r>
  <r>
    <x v="79"/>
    <x v="34"/>
    <n v="154154"/>
    <n v="449653"/>
    <m/>
    <n v="2857"/>
    <m/>
    <n v="760"/>
    <m/>
    <n v="639"/>
    <m/>
    <n v="25040"/>
    <s v="A+"/>
    <d v="2020-05-24T13:00:00"/>
    <s v="dab3bba187896cc21a3e3731fcb01010492ff4c9"/>
    <s v="2020-05-24T20:00:00Z"/>
    <n v="11133"/>
    <m/>
    <n v="603807"/>
    <n v="603807"/>
    <n v="603807"/>
    <n v="34"/>
    <n v="52"/>
    <n v="0"/>
    <n v="24022"/>
    <n v="1050"/>
    <n v="25072"/>
    <n v="8882190"/>
    <x v="3"/>
  </r>
  <r>
    <x v="0"/>
    <x v="35"/>
    <n v="0"/>
    <n v="16"/>
    <n v="0"/>
    <m/>
    <m/>
    <m/>
    <m/>
    <m/>
    <m/>
    <m/>
    <m/>
    <m/>
    <s v="4a5936fa06b30f2cfec504eea1a5c3a5e43bdc99"/>
    <s v="2020-03-06T21:00:00Z"/>
    <m/>
    <m/>
    <n v="16"/>
    <n v="16"/>
    <n v="16"/>
    <n v="35"/>
    <m/>
    <m/>
    <m/>
    <m/>
    <m/>
    <n v="2096829"/>
    <x v="0"/>
  </r>
  <r>
    <x v="1"/>
    <x v="35"/>
    <n v="0"/>
    <n v="48"/>
    <n v="0"/>
    <m/>
    <m/>
    <m/>
    <m/>
    <m/>
    <m/>
    <m/>
    <m/>
    <m/>
    <s v="4ace6733958491a30cb32f07d8ba715aa24a9bac"/>
    <s v="2020-03-07T21:00:00Z"/>
    <m/>
    <m/>
    <n v="48"/>
    <n v="48"/>
    <n v="48"/>
    <n v="35"/>
    <n v="0"/>
    <n v="0"/>
    <n v="32"/>
    <n v="0"/>
    <n v="32"/>
    <n v="2096829"/>
    <x v="0"/>
  </r>
  <r>
    <x v="2"/>
    <x v="35"/>
    <n v="0"/>
    <n v="48"/>
    <n v="0"/>
    <m/>
    <m/>
    <m/>
    <m/>
    <m/>
    <m/>
    <m/>
    <m/>
    <m/>
    <s v="932f7b01ed175adfe7533762e661dac4314e538b"/>
    <s v="2020-03-08T20:00:00Z"/>
    <m/>
    <m/>
    <n v="48"/>
    <n v="48"/>
    <n v="48"/>
    <n v="35"/>
    <n v="0"/>
    <n v="0"/>
    <n v="0"/>
    <n v="0"/>
    <n v="0"/>
    <n v="2096829"/>
    <x v="0"/>
  </r>
  <r>
    <x v="3"/>
    <x v="35"/>
    <n v="0"/>
    <n v="57"/>
    <n v="0"/>
    <m/>
    <m/>
    <m/>
    <m/>
    <m/>
    <m/>
    <m/>
    <m/>
    <m/>
    <s v="a866586692a35d3ffdcb61523909d8e8719a0c64"/>
    <s v="2020-03-09T20:00:00Z"/>
    <m/>
    <m/>
    <n v="57"/>
    <n v="57"/>
    <n v="57"/>
    <n v="35"/>
    <n v="0"/>
    <n v="0"/>
    <n v="9"/>
    <n v="0"/>
    <n v="9"/>
    <n v="2096829"/>
    <x v="0"/>
  </r>
  <r>
    <x v="4"/>
    <x v="35"/>
    <n v="0"/>
    <n v="69"/>
    <m/>
    <m/>
    <m/>
    <m/>
    <m/>
    <m/>
    <m/>
    <m/>
    <m/>
    <m/>
    <s v="49b4f8774968ab71c883f408328894622fbe3d75"/>
    <s v="2020-03-10T20:00:00Z"/>
    <m/>
    <m/>
    <n v="69"/>
    <n v="69"/>
    <n v="69"/>
    <n v="35"/>
    <n v="0"/>
    <n v="0"/>
    <n v="12"/>
    <n v="0"/>
    <n v="12"/>
    <n v="2096829"/>
    <x v="0"/>
  </r>
  <r>
    <x v="5"/>
    <x v="35"/>
    <n v="3"/>
    <n v="87"/>
    <m/>
    <m/>
    <m/>
    <m/>
    <m/>
    <m/>
    <m/>
    <m/>
    <m/>
    <m/>
    <s v="5fb0667eb7c8726c0f5877e01993e3a931632776"/>
    <s v="2020-03-11T20:00:00Z"/>
    <m/>
    <m/>
    <n v="90"/>
    <n v="90"/>
    <n v="90"/>
    <n v="35"/>
    <n v="0"/>
    <n v="0"/>
    <n v="18"/>
    <n v="3"/>
    <n v="21"/>
    <n v="2096829"/>
    <x v="0"/>
  </r>
  <r>
    <x v="6"/>
    <x v="35"/>
    <n v="5"/>
    <n v="155"/>
    <m/>
    <m/>
    <m/>
    <m/>
    <m/>
    <m/>
    <m/>
    <m/>
    <m/>
    <d v="2020-03-12T00:00:00"/>
    <s v="b5ddfad0b4a41e2fba97e9469b6accce484c2694"/>
    <s v="2020-03-12T20:00:00Z"/>
    <m/>
    <m/>
    <n v="160"/>
    <n v="160"/>
    <n v="160"/>
    <n v="35"/>
    <n v="0"/>
    <n v="0"/>
    <n v="68"/>
    <n v="2"/>
    <n v="70"/>
    <n v="2096829"/>
    <x v="0"/>
  </r>
  <r>
    <x v="7"/>
    <x v="35"/>
    <n v="10"/>
    <n v="190"/>
    <m/>
    <m/>
    <m/>
    <m/>
    <m/>
    <m/>
    <m/>
    <m/>
    <m/>
    <d v="2020-03-12T00:00:00"/>
    <s v="ca02e360148bc6f50ed84c67ee221733e9ec6667"/>
    <s v="2020-03-13T20:00:00Z"/>
    <m/>
    <m/>
    <n v="200"/>
    <n v="200"/>
    <n v="200"/>
    <n v="35"/>
    <n v="0"/>
    <n v="0"/>
    <n v="35"/>
    <n v="5"/>
    <n v="40"/>
    <n v="2096829"/>
    <x v="0"/>
  </r>
  <r>
    <x v="8"/>
    <x v="35"/>
    <n v="10"/>
    <n v="237"/>
    <m/>
    <m/>
    <m/>
    <m/>
    <m/>
    <m/>
    <m/>
    <m/>
    <m/>
    <d v="2020-03-13T00:00:00"/>
    <s v="aaa1bd70f1281b6f29c725e8b8d6c03d50920abc"/>
    <s v="2020-03-14T20:00:00Z"/>
    <m/>
    <m/>
    <n v="247"/>
    <n v="247"/>
    <n v="247"/>
    <n v="35"/>
    <n v="0"/>
    <n v="0"/>
    <n v="47"/>
    <n v="0"/>
    <n v="47"/>
    <n v="2096829"/>
    <x v="0"/>
  </r>
  <r>
    <x v="9"/>
    <x v="35"/>
    <n v="13"/>
    <n v="482"/>
    <m/>
    <m/>
    <m/>
    <m/>
    <m/>
    <m/>
    <m/>
    <m/>
    <m/>
    <d v="2020-03-13T13:00:00"/>
    <s v="6962f0e8deb868cc066753d320fca9edeac4db33"/>
    <s v="2020-03-15T20:00:00Z"/>
    <m/>
    <m/>
    <n v="495"/>
    <n v="495"/>
    <n v="495"/>
    <n v="35"/>
    <n v="0"/>
    <n v="0"/>
    <n v="245"/>
    <n v="3"/>
    <n v="248"/>
    <n v="2096829"/>
    <x v="0"/>
  </r>
  <r>
    <x v="10"/>
    <x v="35"/>
    <n v="17"/>
    <n v="566"/>
    <m/>
    <m/>
    <m/>
    <m/>
    <m/>
    <m/>
    <m/>
    <m/>
    <m/>
    <d v="2020-03-16T15:11:00"/>
    <s v="7e7cb11db9b4ff0ac5207b76d2992d38411544d2"/>
    <s v="2020-03-16T20:00:00Z"/>
    <m/>
    <m/>
    <n v="583"/>
    <n v="583"/>
    <n v="583"/>
    <n v="35"/>
    <n v="0"/>
    <n v="0"/>
    <n v="84"/>
    <n v="4"/>
    <n v="88"/>
    <n v="2096829"/>
    <x v="0"/>
  </r>
  <r>
    <x v="11"/>
    <x v="35"/>
    <n v="23"/>
    <n v="1249"/>
    <m/>
    <m/>
    <m/>
    <m/>
    <m/>
    <m/>
    <m/>
    <m/>
    <m/>
    <d v="2020-03-17T00:00:00"/>
    <s v="3412aeea5fc6c85fb331aa40e38847a1eb43702a"/>
    <s v="2020-03-17T20:00:00Z"/>
    <m/>
    <m/>
    <n v="1272"/>
    <n v="1272"/>
    <n v="1272"/>
    <n v="35"/>
    <n v="0"/>
    <n v="0"/>
    <n v="683"/>
    <n v="6"/>
    <n v="689"/>
    <n v="2096829"/>
    <x v="0"/>
  </r>
  <r>
    <x v="12"/>
    <x v="35"/>
    <n v="28"/>
    <n v="2326"/>
    <m/>
    <m/>
    <m/>
    <m/>
    <m/>
    <m/>
    <m/>
    <m/>
    <m/>
    <d v="2020-03-18T00:00:00"/>
    <s v="5b7361efa32ad8e4b4045ec5cebf1f9bf19b4604"/>
    <s v="2020-03-18T20:00:00Z"/>
    <m/>
    <m/>
    <n v="2354"/>
    <n v="2354"/>
    <n v="2354"/>
    <n v="35"/>
    <n v="0"/>
    <n v="0"/>
    <n v="1077"/>
    <n v="5"/>
    <n v="1082"/>
    <n v="2096829"/>
    <x v="0"/>
  </r>
  <r>
    <x v="13"/>
    <x v="35"/>
    <n v="35"/>
    <n v="2762"/>
    <m/>
    <m/>
    <m/>
    <m/>
    <m/>
    <m/>
    <m/>
    <m/>
    <m/>
    <d v="2020-03-19T00:00:00"/>
    <s v="38746f6db24a465ffbcaecf878daaebbf627a95c"/>
    <s v="2020-03-19T20:00:00Z"/>
    <m/>
    <m/>
    <n v="2797"/>
    <n v="2797"/>
    <n v="2797"/>
    <n v="35"/>
    <n v="0"/>
    <n v="0"/>
    <n v="436"/>
    <n v="7"/>
    <n v="443"/>
    <n v="2096829"/>
    <x v="0"/>
  </r>
  <r>
    <x v="14"/>
    <x v="35"/>
    <n v="43"/>
    <n v="3771"/>
    <m/>
    <m/>
    <m/>
    <m/>
    <m/>
    <m/>
    <m/>
    <m/>
    <m/>
    <d v="2020-03-20T00:00:00"/>
    <s v="40ce43691cf50a94d343781abf50e61222297a59"/>
    <s v="2020-03-20T20:00:00Z"/>
    <m/>
    <m/>
    <n v="3814"/>
    <n v="3814"/>
    <n v="3814"/>
    <n v="35"/>
    <n v="0"/>
    <n v="0"/>
    <n v="1009"/>
    <n v="8"/>
    <n v="1017"/>
    <n v="2096829"/>
    <x v="0"/>
  </r>
  <r>
    <x v="15"/>
    <x v="35"/>
    <n v="57"/>
    <n v="3771"/>
    <m/>
    <m/>
    <m/>
    <m/>
    <m/>
    <m/>
    <m/>
    <m/>
    <m/>
    <d v="2020-03-21T00:00:00"/>
    <s v="591ea74ab920cd98e2e1436ad98ff6028bf55c58"/>
    <s v="2020-03-21T20:00:00Z"/>
    <m/>
    <m/>
    <n v="3828"/>
    <n v="3828"/>
    <n v="3828"/>
    <n v="35"/>
    <n v="0"/>
    <n v="0"/>
    <n v="0"/>
    <n v="14"/>
    <n v="14"/>
    <n v="2096829"/>
    <x v="0"/>
  </r>
  <r>
    <x v="16"/>
    <x v="35"/>
    <n v="57"/>
    <n v="4722"/>
    <m/>
    <m/>
    <m/>
    <m/>
    <m/>
    <m/>
    <m/>
    <m/>
    <m/>
    <d v="2020-03-21T00:00:00"/>
    <s v="083019efe27992e6acd9634ad5c5d5e885dac047"/>
    <s v="2020-03-22T20:00:00Z"/>
    <m/>
    <m/>
    <n v="4779"/>
    <n v="4779"/>
    <n v="4779"/>
    <n v="35"/>
    <n v="0"/>
    <n v="0"/>
    <n v="951"/>
    <n v="0"/>
    <n v="951"/>
    <n v="2096829"/>
    <x v="0"/>
  </r>
  <r>
    <x v="17"/>
    <x v="35"/>
    <n v="65"/>
    <n v="5321"/>
    <m/>
    <m/>
    <m/>
    <m/>
    <m/>
    <m/>
    <m/>
    <m/>
    <s v="A"/>
    <d v="2020-03-22T00:00:00"/>
    <s v="dd5da89dd28313023866c789a08e91ca29dc0908"/>
    <s v="2020-03-23T20:00:00Z"/>
    <m/>
    <m/>
    <n v="5386"/>
    <n v="5386"/>
    <n v="5386"/>
    <n v="35"/>
    <n v="0"/>
    <n v="0"/>
    <n v="599"/>
    <n v="8"/>
    <n v="607"/>
    <n v="2096829"/>
    <x v="0"/>
  </r>
  <r>
    <x v="18"/>
    <x v="35"/>
    <n v="83"/>
    <n v="5890"/>
    <m/>
    <m/>
    <m/>
    <m/>
    <m/>
    <m/>
    <m/>
    <m/>
    <s v="A"/>
    <d v="2020-03-23T00:00:00"/>
    <s v="f069ef0e2f5cd10da073cdf2729c50518fa3f4d1"/>
    <s v="2020-03-24T20:00:00Z"/>
    <m/>
    <m/>
    <n v="5973"/>
    <n v="5973"/>
    <n v="5973"/>
    <n v="35"/>
    <n v="0"/>
    <n v="0"/>
    <n v="569"/>
    <n v="18"/>
    <n v="587"/>
    <n v="2096829"/>
    <x v="0"/>
  </r>
  <r>
    <x v="19"/>
    <x v="35"/>
    <n v="100"/>
    <n v="6742"/>
    <m/>
    <m/>
    <m/>
    <m/>
    <m/>
    <m/>
    <m/>
    <m/>
    <s v="A"/>
    <d v="2020-03-24T00:00:00"/>
    <s v="dca5f8f0d18de7a779591260584b5b615d2f3446"/>
    <s v="2020-03-25T20:00:00Z"/>
    <n v="1"/>
    <m/>
    <n v="6842"/>
    <n v="6842"/>
    <n v="6842"/>
    <n v="35"/>
    <n v="1"/>
    <n v="0"/>
    <n v="852"/>
    <n v="17"/>
    <n v="869"/>
    <n v="2096829"/>
    <x v="0"/>
  </r>
  <r>
    <x v="20"/>
    <x v="35"/>
    <n v="112"/>
    <n v="7681"/>
    <m/>
    <m/>
    <m/>
    <m/>
    <m/>
    <m/>
    <m/>
    <m/>
    <s v="A"/>
    <d v="2020-03-25T00:00:00"/>
    <s v="6c73f9df44f085bc31b888ed0a7f9dccfc66c479"/>
    <s v="2020-03-26T20:00:00Z"/>
    <n v="1"/>
    <m/>
    <n v="7793"/>
    <n v="7793"/>
    <n v="7793"/>
    <n v="35"/>
    <n v="0"/>
    <n v="0"/>
    <n v="939"/>
    <n v="12"/>
    <n v="951"/>
    <n v="2096829"/>
    <x v="0"/>
  </r>
  <r>
    <x v="21"/>
    <x v="35"/>
    <n v="136"/>
    <n v="8377"/>
    <m/>
    <m/>
    <m/>
    <m/>
    <m/>
    <m/>
    <m/>
    <m/>
    <s v="A"/>
    <d v="2020-03-26T00:00:00"/>
    <s v="ce48027c706375b3c6fcf6eb3d870e42c7be711f"/>
    <s v="2020-03-27T20:00:00Z"/>
    <n v="1"/>
    <m/>
    <n v="8513"/>
    <n v="8513"/>
    <n v="8513"/>
    <n v="35"/>
    <n v="0"/>
    <n v="0"/>
    <n v="696"/>
    <n v="24"/>
    <n v="720"/>
    <n v="2096829"/>
    <x v="0"/>
  </r>
  <r>
    <x v="22"/>
    <x v="35"/>
    <n v="191"/>
    <n v="9196"/>
    <m/>
    <n v="17"/>
    <m/>
    <m/>
    <m/>
    <m/>
    <m/>
    <m/>
    <s v="A"/>
    <d v="2020-03-27T00:00:00"/>
    <s v="43ca4cfa205a6717286ff3aac99fbacc8cf11d35"/>
    <s v="2020-03-28T20:00:00Z"/>
    <n v="1"/>
    <m/>
    <n v="9387"/>
    <n v="9387"/>
    <n v="9387"/>
    <n v="35"/>
    <n v="0"/>
    <n v="0"/>
    <n v="819"/>
    <n v="55"/>
    <n v="874"/>
    <n v="2096829"/>
    <x v="0"/>
  </r>
  <r>
    <x v="23"/>
    <x v="35"/>
    <n v="237"/>
    <n v="10769"/>
    <m/>
    <n v="19"/>
    <m/>
    <m/>
    <m/>
    <m/>
    <m/>
    <n v="2"/>
    <s v="A"/>
    <d v="2020-03-29T00:00:00"/>
    <s v="d8416cab16d6a68157435a738507e920ff044d31"/>
    <s v="2020-03-29T20:00:00Z"/>
    <n v="2"/>
    <m/>
    <n v="11006"/>
    <n v="11006"/>
    <n v="11006"/>
    <n v="35"/>
    <n v="1"/>
    <n v="0"/>
    <n v="1573"/>
    <n v="46"/>
    <n v="1619"/>
    <n v="2096829"/>
    <x v="0"/>
  </r>
  <r>
    <x v="24"/>
    <x v="35"/>
    <n v="237"/>
    <n v="10942"/>
    <m/>
    <n v="22"/>
    <m/>
    <m/>
    <m/>
    <m/>
    <m/>
    <n v="26"/>
    <s v="A"/>
    <d v="2020-03-29T00:00:00"/>
    <s v="8dba4eeacb51f7881523c0f0a85197f59103dec0"/>
    <s v="2020-03-30T20:00:00Z"/>
    <n v="2"/>
    <m/>
    <n v="11179"/>
    <n v="11179"/>
    <n v="11179"/>
    <n v="35"/>
    <n v="0"/>
    <n v="0"/>
    <n v="173"/>
    <n v="0"/>
    <n v="173"/>
    <n v="2096829"/>
    <x v="0"/>
  </r>
  <r>
    <x v="25"/>
    <x v="35"/>
    <n v="281"/>
    <n v="12246"/>
    <m/>
    <n v="22"/>
    <m/>
    <m/>
    <m/>
    <m/>
    <m/>
    <n v="26"/>
    <s v="A"/>
    <d v="2020-03-31T00:00:00"/>
    <s v="d6bde9fec632e1838dab5129d9b18d6fe371eb18"/>
    <s v="2020-03-31T20:00:00Z"/>
    <n v="4"/>
    <m/>
    <n v="12527"/>
    <n v="12527"/>
    <n v="12527"/>
    <n v="35"/>
    <n v="2"/>
    <n v="0"/>
    <n v="1304"/>
    <n v="44"/>
    <n v="1348"/>
    <n v="2096829"/>
    <x v="0"/>
  </r>
  <r>
    <x v="26"/>
    <x v="35"/>
    <n v="315"/>
    <n v="12925"/>
    <m/>
    <n v="24"/>
    <m/>
    <m/>
    <m/>
    <m/>
    <m/>
    <n v="26"/>
    <s v="A"/>
    <d v="2020-03-31T22:22:00"/>
    <s v="63a7ec036420ea2cd077deae2589ca9460a755b6"/>
    <s v="2020-04-01T20:00:00Z"/>
    <n v="5"/>
    <m/>
    <n v="13240"/>
    <n v="13240"/>
    <n v="13240"/>
    <n v="35"/>
    <n v="1"/>
    <n v="0"/>
    <n v="679"/>
    <n v="34"/>
    <n v="713"/>
    <n v="2096829"/>
    <x v="0"/>
  </r>
  <r>
    <x v="27"/>
    <x v="35"/>
    <n v="363"/>
    <n v="13648"/>
    <m/>
    <n v="31"/>
    <m/>
    <m/>
    <m/>
    <m/>
    <m/>
    <n v="26"/>
    <s v="A"/>
    <d v="2020-04-01T00:00:00"/>
    <s v="79c008380ad9de38f806cf5517f7d9ae025e387c"/>
    <s v="2020-04-02T20:00:00Z"/>
    <n v="6"/>
    <m/>
    <n v="14011"/>
    <n v="14011"/>
    <n v="14011"/>
    <n v="35"/>
    <n v="1"/>
    <n v="0"/>
    <n v="723"/>
    <n v="48"/>
    <n v="771"/>
    <n v="2096829"/>
    <x v="0"/>
  </r>
  <r>
    <x v="28"/>
    <x v="35"/>
    <n v="403"/>
    <n v="14375"/>
    <m/>
    <n v="31"/>
    <m/>
    <m/>
    <m/>
    <m/>
    <m/>
    <n v="26"/>
    <s v="A"/>
    <d v="2020-04-02T00:00:00"/>
    <s v="4480f4d342f609ad33838dc3d0e03fcf70d15c08"/>
    <s v="2020-04-03T20:00:00Z"/>
    <n v="7"/>
    <m/>
    <n v="14778"/>
    <n v="14778"/>
    <n v="14778"/>
    <n v="35"/>
    <n v="1"/>
    <n v="0"/>
    <n v="727"/>
    <n v="40"/>
    <n v="767"/>
    <n v="2096829"/>
    <x v="0"/>
  </r>
  <r>
    <x v="29"/>
    <x v="35"/>
    <n v="495"/>
    <n v="15137"/>
    <m/>
    <n v="41"/>
    <m/>
    <m/>
    <m/>
    <n v="18"/>
    <m/>
    <n v="26"/>
    <s v="A"/>
    <d v="2020-04-03T00:00:00"/>
    <s v="fa53c21b5e991e4bbb83336d4e548cccc74b8c65"/>
    <s v="2020-04-04T20:00:00Z"/>
    <n v="10"/>
    <m/>
    <n v="15632"/>
    <n v="15632"/>
    <n v="15632"/>
    <n v="35"/>
    <n v="3"/>
    <n v="0"/>
    <n v="762"/>
    <n v="92"/>
    <n v="854"/>
    <n v="2096829"/>
    <x v="0"/>
  </r>
  <r>
    <x v="30"/>
    <x v="35"/>
    <n v="543"/>
    <n v="16285"/>
    <m/>
    <n v="37"/>
    <m/>
    <m/>
    <m/>
    <n v="18"/>
    <m/>
    <n v="54"/>
    <s v="A"/>
    <d v="2020-04-04T00:00:00"/>
    <s v="9cfc858d993699375880170d4f4a28cbf9e2b819"/>
    <s v="2020-04-05T20:00:00Z"/>
    <n v="11"/>
    <m/>
    <n v="16828"/>
    <n v="16828"/>
    <n v="16828"/>
    <n v="35"/>
    <n v="1"/>
    <n v="0"/>
    <n v="1148"/>
    <n v="48"/>
    <n v="1196"/>
    <n v="2096829"/>
    <x v="0"/>
  </r>
  <r>
    <x v="31"/>
    <x v="35"/>
    <n v="624"/>
    <n v="18512"/>
    <m/>
    <n v="45"/>
    <m/>
    <m/>
    <m/>
    <n v="18"/>
    <m/>
    <n v="130"/>
    <s v="A"/>
    <d v="2020-04-06T00:00:00"/>
    <s v="19786798da034b299a88aafefbdc73da81616b5e"/>
    <s v="2020-04-06T20:00:00Z"/>
    <n v="12"/>
    <m/>
    <n v="19136"/>
    <n v="19136"/>
    <n v="19136"/>
    <n v="35"/>
    <n v="1"/>
    <n v="0"/>
    <n v="2227"/>
    <n v="81"/>
    <n v="2308"/>
    <n v="2096829"/>
    <x v="0"/>
  </r>
  <r>
    <x v="32"/>
    <x v="35"/>
    <n v="686"/>
    <n v="21139"/>
    <m/>
    <n v="48"/>
    <m/>
    <m/>
    <m/>
    <n v="18"/>
    <m/>
    <n v="133"/>
    <s v="A"/>
    <d v="2020-04-06T00:00:00"/>
    <s v="4fa835cc6795be27a9c5d56316eb1217d0f22fca"/>
    <s v="2020-04-07T20:00:00Z"/>
    <n v="12"/>
    <m/>
    <n v="21825"/>
    <n v="21825"/>
    <n v="21825"/>
    <n v="35"/>
    <n v="0"/>
    <n v="0"/>
    <n v="2627"/>
    <n v="62"/>
    <n v="2689"/>
    <n v="2096829"/>
    <x v="0"/>
  </r>
  <r>
    <x v="33"/>
    <x v="35"/>
    <n v="794"/>
    <n v="21451"/>
    <m/>
    <n v="51"/>
    <m/>
    <m/>
    <m/>
    <n v="18"/>
    <m/>
    <n v="171"/>
    <s v="A"/>
    <d v="2020-04-07T00:00:00"/>
    <s v="504080749d430ed62857a9342d5e68d71b6792b8"/>
    <s v="2020-04-08T20:00:00Z"/>
    <n v="13"/>
    <m/>
    <n v="22245"/>
    <n v="22245"/>
    <n v="22245"/>
    <n v="35"/>
    <n v="1"/>
    <n v="0"/>
    <n v="312"/>
    <n v="108"/>
    <n v="420"/>
    <n v="2096829"/>
    <x v="0"/>
  </r>
  <r>
    <x v="34"/>
    <x v="35"/>
    <n v="865"/>
    <n v="22942"/>
    <m/>
    <n v="59"/>
    <m/>
    <m/>
    <m/>
    <n v="18"/>
    <m/>
    <n v="201"/>
    <s v="A"/>
    <d v="2020-04-08T00:00:00"/>
    <s v="e8d21e222cbb459d754a6d6df9fab6d95f097eba"/>
    <s v="2020-04-09T20:00:00Z"/>
    <n v="16"/>
    <m/>
    <n v="23807"/>
    <n v="23807"/>
    <n v="23807"/>
    <n v="35"/>
    <n v="3"/>
    <n v="0"/>
    <n v="1491"/>
    <n v="71"/>
    <n v="1562"/>
    <n v="2096829"/>
    <x v="0"/>
  </r>
  <r>
    <x v="35"/>
    <x v="35"/>
    <n v="1091"/>
    <n v="26007"/>
    <m/>
    <n v="73"/>
    <m/>
    <m/>
    <m/>
    <n v="18"/>
    <m/>
    <n v="217"/>
    <s v="A"/>
    <d v="2020-04-10T00:00:00"/>
    <s v="0a732fb018e09ef91626a5ae2cbb69d401e3ddaa"/>
    <s v="2020-04-10T20:00:00Z"/>
    <n v="19"/>
    <m/>
    <n v="27098"/>
    <n v="27098"/>
    <n v="27098"/>
    <n v="35"/>
    <n v="3"/>
    <n v="0"/>
    <n v="3065"/>
    <n v="226"/>
    <n v="3291"/>
    <n v="2096829"/>
    <x v="0"/>
  </r>
  <r>
    <x v="36"/>
    <x v="35"/>
    <n v="1091"/>
    <n v="26007"/>
    <m/>
    <n v="75"/>
    <m/>
    <m/>
    <m/>
    <n v="18"/>
    <m/>
    <n v="235"/>
    <s v="A"/>
    <d v="2020-04-10T00:00:00"/>
    <s v="ecea73deb24eaa38d43aa7425c5d9305f8b721eb"/>
    <s v="2020-04-11T20:00:00Z"/>
    <n v="19"/>
    <m/>
    <n v="27098"/>
    <n v="27098"/>
    <n v="27098"/>
    <n v="35"/>
    <n v="0"/>
    <n v="0"/>
    <n v="0"/>
    <n v="0"/>
    <n v="0"/>
    <n v="2096829"/>
    <x v="0"/>
  </r>
  <r>
    <x v="37"/>
    <x v="35"/>
    <n v="1174"/>
    <n v="27518"/>
    <m/>
    <n v="78"/>
    <m/>
    <m/>
    <m/>
    <n v="18"/>
    <m/>
    <n v="235"/>
    <s v="A"/>
    <d v="2020-04-11T00:00:00"/>
    <s v="73258fe4cab1bd6378aeca36639820f1987343d1"/>
    <s v="2020-04-12T20:00:00Z"/>
    <n v="20"/>
    <m/>
    <n v="28692"/>
    <n v="28692"/>
    <n v="28692"/>
    <n v="35"/>
    <n v="1"/>
    <n v="0"/>
    <n v="1511"/>
    <n v="83"/>
    <n v="1594"/>
    <n v="2096829"/>
    <x v="0"/>
  </r>
  <r>
    <x v="38"/>
    <x v="35"/>
    <n v="1245"/>
    <n v="29270"/>
    <m/>
    <n v="80"/>
    <m/>
    <m/>
    <m/>
    <m/>
    <m/>
    <n v="295"/>
    <s v="A"/>
    <d v="2020-04-13T00:00:00"/>
    <s v="986a8951bd6c6fe9cdc004530bf2237b5c74f0f9"/>
    <s v="2020-04-13T20:00:00Z"/>
    <n v="26"/>
    <m/>
    <n v="30515"/>
    <n v="30515"/>
    <n v="30515"/>
    <n v="35"/>
    <n v="6"/>
    <n v="0"/>
    <n v="1752"/>
    <n v="71"/>
    <n v="1823"/>
    <n v="2096829"/>
    <x v="0"/>
  </r>
  <r>
    <x v="39"/>
    <x v="35"/>
    <n v="1345"/>
    <n v="30625"/>
    <m/>
    <n v="87"/>
    <n v="181"/>
    <m/>
    <m/>
    <m/>
    <m/>
    <n v="304"/>
    <s v="A"/>
    <d v="2020-04-14T20:56:00"/>
    <s v="d3f0e898cebe23e3858736e74b6b40a69e58499b"/>
    <s v="2020-04-14T20:00:00Z"/>
    <n v="31"/>
    <n v="181"/>
    <n v="31970"/>
    <n v="31970"/>
    <n v="31970"/>
    <n v="35"/>
    <n v="5"/>
    <n v="181"/>
    <n v="1355"/>
    <n v="100"/>
    <n v="1455"/>
    <n v="2096829"/>
    <x v="0"/>
  </r>
  <r>
    <x v="40"/>
    <x v="35"/>
    <n v="1407"/>
    <n v="31443"/>
    <m/>
    <n v="87"/>
    <n v="181"/>
    <m/>
    <m/>
    <m/>
    <m/>
    <n v="340"/>
    <s v="A"/>
    <d v="2020-04-14T18:56:00"/>
    <s v="a0a9b2145cccacca9419c4aa32a324038aaf2550"/>
    <s v="2020-04-15T20:00:00Z"/>
    <n v="36"/>
    <n v="181"/>
    <n v="32850"/>
    <n v="32850"/>
    <n v="32850"/>
    <n v="35"/>
    <n v="5"/>
    <n v="0"/>
    <n v="818"/>
    <n v="62"/>
    <n v="880"/>
    <n v="2096829"/>
    <x v="0"/>
  </r>
  <r>
    <x v="41"/>
    <x v="35"/>
    <n v="1484"/>
    <n v="31910"/>
    <m/>
    <n v="90"/>
    <n v="215"/>
    <m/>
    <m/>
    <m/>
    <m/>
    <n v="353"/>
    <s v="A"/>
    <d v="2020-04-16T19:09:00"/>
    <s v="d4551867258f4d856d1c3d3d52a03ea113a958a6"/>
    <s v="2020-04-16T20:00:00Z"/>
    <n v="36"/>
    <n v="215"/>
    <n v="33394"/>
    <n v="33394"/>
    <n v="33394"/>
    <n v="35"/>
    <n v="0"/>
    <n v="34"/>
    <n v="467"/>
    <n v="77"/>
    <n v="544"/>
    <n v="2096829"/>
    <x v="0"/>
  </r>
  <r>
    <x v="42"/>
    <x v="35"/>
    <n v="1597"/>
    <n v="32891"/>
    <m/>
    <n v="90"/>
    <n v="230"/>
    <m/>
    <m/>
    <m/>
    <m/>
    <n v="353"/>
    <s v="A"/>
    <d v="2020-04-17T20:53:00"/>
    <s v="957fa97175d9e10dff82d3517d322b68c5535da3"/>
    <s v="2020-04-17T20:00:00Z"/>
    <n v="44"/>
    <n v="230"/>
    <n v="34488"/>
    <n v="34488"/>
    <n v="34488"/>
    <n v="35"/>
    <n v="8"/>
    <n v="15"/>
    <n v="981"/>
    <n v="113"/>
    <n v="1094"/>
    <n v="2096829"/>
    <x v="0"/>
  </r>
  <r>
    <x v="43"/>
    <x v="35"/>
    <n v="1711"/>
    <n v="33902"/>
    <m/>
    <n v="96"/>
    <n v="242"/>
    <m/>
    <m/>
    <m/>
    <m/>
    <n v="382"/>
    <s v="A"/>
    <d v="2020-04-17T21:53:00"/>
    <s v="7a56c533581cffcb4bf5986d832643a4f7c2a21d"/>
    <s v="2020-04-18T20:00:00Z"/>
    <n v="51"/>
    <n v="242"/>
    <n v="35613"/>
    <n v="35613"/>
    <n v="35613"/>
    <n v="35"/>
    <n v="7"/>
    <n v="12"/>
    <n v="1011"/>
    <n v="114"/>
    <n v="1125"/>
    <n v="2096829"/>
    <x v="0"/>
  </r>
  <r>
    <x v="44"/>
    <x v="35"/>
    <n v="1798"/>
    <n v="34834"/>
    <m/>
    <n v="92"/>
    <n v="258"/>
    <m/>
    <m/>
    <m/>
    <m/>
    <n v="465"/>
    <s v="A"/>
    <d v="2020-04-19T19:46:00"/>
    <s v="30fe168033cce666159e8eaec31501b79b388c94"/>
    <s v="2020-04-19T20:00:00Z"/>
    <n v="53"/>
    <n v="258"/>
    <n v="36632"/>
    <n v="36632"/>
    <n v="36632"/>
    <n v="35"/>
    <n v="2"/>
    <n v="16"/>
    <n v="932"/>
    <n v="87"/>
    <n v="1019"/>
    <n v="2096829"/>
    <x v="0"/>
  </r>
  <r>
    <x v="45"/>
    <x v="35"/>
    <n v="1845"/>
    <n v="35197"/>
    <m/>
    <n v="103"/>
    <n v="274"/>
    <m/>
    <m/>
    <m/>
    <m/>
    <n v="487"/>
    <s v="A"/>
    <d v="2020-04-19T18:46:00"/>
    <s v="3b8e585db8418dce8dfc9c53b4adb6408a199c4b"/>
    <s v="2020-04-20T20:00:00Z"/>
    <n v="55"/>
    <n v="274"/>
    <n v="37042"/>
    <n v="37042"/>
    <n v="37042"/>
    <n v="35"/>
    <n v="2"/>
    <n v="16"/>
    <n v="363"/>
    <n v="47"/>
    <n v="410"/>
    <n v="2096829"/>
    <x v="0"/>
  </r>
  <r>
    <x v="46"/>
    <x v="35"/>
    <n v="1971"/>
    <n v="36784"/>
    <m/>
    <n v="116"/>
    <n v="291"/>
    <m/>
    <m/>
    <m/>
    <m/>
    <n v="501"/>
    <s v="A"/>
    <d v="2020-04-21T10:22:00"/>
    <s v="e236b5b6d1a15de92f2035784737ea592fda72a3"/>
    <s v="2020-04-21T20:00:00Z"/>
    <n v="58"/>
    <n v="291"/>
    <n v="38755"/>
    <n v="38755"/>
    <n v="38755"/>
    <n v="35"/>
    <n v="3"/>
    <n v="17"/>
    <n v="1587"/>
    <n v="126"/>
    <n v="1713"/>
    <n v="2096829"/>
    <x v="0"/>
  </r>
  <r>
    <x v="47"/>
    <x v="35"/>
    <n v="2072"/>
    <n v="38805"/>
    <m/>
    <n v="119"/>
    <n v="306"/>
    <m/>
    <m/>
    <m/>
    <m/>
    <n v="529"/>
    <s v="A"/>
    <d v="2020-04-22T19:11:00"/>
    <s v="976b4c8cfa4c42cab158ab455f07fcfe1bc6d2f0"/>
    <s v="2020-04-22T20:00:00Z"/>
    <n v="65"/>
    <n v="306"/>
    <n v="40877"/>
    <n v="40877"/>
    <n v="40877"/>
    <n v="35"/>
    <n v="7"/>
    <n v="15"/>
    <n v="2021"/>
    <n v="101"/>
    <n v="2122"/>
    <n v="2096829"/>
    <x v="0"/>
  </r>
  <r>
    <x v="48"/>
    <x v="35"/>
    <n v="2210"/>
    <n v="39022"/>
    <m/>
    <n v="121"/>
    <n v="331"/>
    <m/>
    <m/>
    <m/>
    <m/>
    <n v="547"/>
    <s v="A"/>
    <d v="2020-04-23T09:11:00"/>
    <s v="faeb4a71d2802bb42fa2a9719ebe3826081a26b0"/>
    <s v="2020-04-23T20:00:00Z"/>
    <n v="71"/>
    <n v="331"/>
    <n v="41232"/>
    <n v="41232"/>
    <n v="41232"/>
    <n v="35"/>
    <n v="6"/>
    <n v="25"/>
    <n v="217"/>
    <n v="138"/>
    <n v="355"/>
    <n v="2096829"/>
    <x v="0"/>
  </r>
  <r>
    <x v="49"/>
    <x v="35"/>
    <n v="2379"/>
    <n v="44184"/>
    <m/>
    <n v="123"/>
    <n v="367"/>
    <m/>
    <m/>
    <m/>
    <m/>
    <n v="573"/>
    <s v="A"/>
    <d v="2020-04-24T20:17:00"/>
    <s v="12a464d81eaba556c65b981789026c5ddc87b2e4"/>
    <s v="2020-04-24T20:00:00Z"/>
    <n v="78"/>
    <n v="367"/>
    <n v="46563"/>
    <n v="46563"/>
    <n v="46563"/>
    <n v="35"/>
    <n v="7"/>
    <n v="36"/>
    <n v="5162"/>
    <n v="169"/>
    <n v="5331"/>
    <n v="2096829"/>
    <x v="0"/>
  </r>
  <r>
    <x v="50"/>
    <x v="35"/>
    <n v="2521"/>
    <n v="48989"/>
    <m/>
    <n v="152"/>
    <n v="412"/>
    <m/>
    <m/>
    <m/>
    <m/>
    <n v="614"/>
    <s v="C"/>
    <d v="2020-04-25T13:59:00"/>
    <s v="7da7e24acccad186164d98c655a28e8ded6a1b5f"/>
    <s v="2020-04-25T20:00:00Z"/>
    <n v="84"/>
    <n v="412"/>
    <n v="51510"/>
    <n v="51510"/>
    <n v="51510"/>
    <n v="35"/>
    <n v="6"/>
    <n v="45"/>
    <n v="4805"/>
    <n v="142"/>
    <n v="4947"/>
    <n v="2096829"/>
    <x v="0"/>
  </r>
  <r>
    <x v="51"/>
    <x v="35"/>
    <n v="2660"/>
    <n v="51075"/>
    <m/>
    <n v="152"/>
    <n v="412"/>
    <m/>
    <m/>
    <m/>
    <m/>
    <n v="614"/>
    <s v="C"/>
    <d v="2020-04-25T20:24:00"/>
    <s v="f2cb2065af2d8f2be86756cb51e564a738b34ad8"/>
    <s v="2020-04-26T20:00:00Z"/>
    <n v="93"/>
    <n v="412"/>
    <n v="53735"/>
    <n v="53735"/>
    <n v="53735"/>
    <n v="35"/>
    <n v="9"/>
    <n v="0"/>
    <n v="2086"/>
    <n v="139"/>
    <n v="2225"/>
    <n v="2096829"/>
    <x v="0"/>
  </r>
  <r>
    <x v="52"/>
    <x v="35"/>
    <n v="2726"/>
    <n v="53889"/>
    <m/>
    <n v="148"/>
    <n v="412"/>
    <m/>
    <m/>
    <m/>
    <m/>
    <n v="650"/>
    <s v="C"/>
    <d v="2020-04-26T18:01:00"/>
    <s v="e714ae8df918ace6971c3fba0dd1c100669f8e54"/>
    <s v="2020-04-27T20:00:00Z"/>
    <n v="99"/>
    <n v="412"/>
    <n v="56615"/>
    <n v="56615"/>
    <n v="56615"/>
    <n v="35"/>
    <n v="6"/>
    <n v="0"/>
    <n v="2814"/>
    <n v="66"/>
    <n v="2880"/>
    <n v="2096829"/>
    <x v="0"/>
  </r>
  <r>
    <x v="53"/>
    <x v="35"/>
    <n v="2823"/>
    <n v="55980"/>
    <m/>
    <n v="155"/>
    <n v="481"/>
    <m/>
    <m/>
    <m/>
    <m/>
    <n v="666"/>
    <s v="C"/>
    <d v="2020-04-27T18:04:00"/>
    <s v="3137562ab6d93e2f60b39dfb0cc373bcfd64332a"/>
    <s v="2020-04-28T20:00:00Z"/>
    <n v="104"/>
    <n v="481"/>
    <n v="58803"/>
    <n v="58803"/>
    <n v="58803"/>
    <n v="35"/>
    <n v="5"/>
    <n v="69"/>
    <n v="2091"/>
    <n v="97"/>
    <n v="2188"/>
    <n v="2096829"/>
    <x v="0"/>
  </r>
  <r>
    <x v="54"/>
    <x v="35"/>
    <n v="2974"/>
    <n v="58771"/>
    <m/>
    <n v="157"/>
    <n v="509"/>
    <m/>
    <m/>
    <m/>
    <m/>
    <n v="705"/>
    <s v="C"/>
    <d v="2020-04-28T18:00:00"/>
    <s v="a8e95e6de8c3b17d8c8102811aba1ce07d5fd869"/>
    <s v="2020-04-29T20:00:00Z"/>
    <n v="110"/>
    <n v="509"/>
    <n v="61745"/>
    <n v="61745"/>
    <n v="61745"/>
    <n v="35"/>
    <n v="6"/>
    <n v="28"/>
    <n v="2791"/>
    <n v="151"/>
    <n v="2942"/>
    <n v="2096829"/>
    <x v="0"/>
  </r>
  <r>
    <x v="55"/>
    <x v="35"/>
    <n v="3213"/>
    <n v="61872"/>
    <m/>
    <n v="163"/>
    <n v="536"/>
    <m/>
    <m/>
    <m/>
    <m/>
    <n v="734"/>
    <s v="C"/>
    <d v="2020-04-29T20:02:00"/>
    <s v="54e6fe8038382314d403b0a85e1c710a472634fd"/>
    <s v="2020-04-30T20:00:00Z"/>
    <n v="112"/>
    <n v="536"/>
    <n v="65085"/>
    <n v="65085"/>
    <n v="65085"/>
    <n v="35"/>
    <n v="2"/>
    <n v="27"/>
    <n v="3101"/>
    <n v="239"/>
    <n v="3340"/>
    <n v="2096829"/>
    <x v="0"/>
  </r>
  <r>
    <x v="56"/>
    <x v="35"/>
    <n v="3411"/>
    <n v="64458"/>
    <m/>
    <n v="172"/>
    <n v="536"/>
    <m/>
    <m/>
    <m/>
    <m/>
    <n v="760"/>
    <s v="C"/>
    <d v="2020-05-01T10:55:00"/>
    <s v="24a4b2ab3bff777d4f9176e9c5d4c5b8272265a5"/>
    <s v="2020-05-01T20:00:00Z"/>
    <n v="123"/>
    <n v="536"/>
    <n v="67869"/>
    <n v="67869"/>
    <n v="67869"/>
    <n v="35"/>
    <n v="11"/>
    <n v="0"/>
    <n v="2586"/>
    <n v="198"/>
    <n v="2784"/>
    <n v="2096829"/>
    <x v="0"/>
  </r>
  <r>
    <x v="57"/>
    <x v="35"/>
    <n v="3513"/>
    <n v="67605"/>
    <m/>
    <n v="159"/>
    <n v="587"/>
    <m/>
    <m/>
    <m/>
    <m/>
    <n v="785"/>
    <s v="C"/>
    <d v="2020-05-01T20:02:00"/>
    <s v="6eaa3976dba8653181749a0c54532aca1d57859e"/>
    <s v="2020-05-02T20:00:00Z"/>
    <n v="131"/>
    <n v="587"/>
    <n v="71118"/>
    <n v="71118"/>
    <n v="71118"/>
    <n v="35"/>
    <n v="8"/>
    <n v="51"/>
    <n v="3147"/>
    <n v="102"/>
    <n v="3249"/>
    <n v="2096829"/>
    <x v="0"/>
  </r>
  <r>
    <x v="58"/>
    <x v="35"/>
    <n v="3732"/>
    <n v="71212"/>
    <m/>
    <n v="168"/>
    <n v="587"/>
    <m/>
    <m/>
    <m/>
    <m/>
    <n v="812"/>
    <s v="C"/>
    <d v="2020-05-02T18:00:00"/>
    <s v="9bdc954161aa300e226d7fdaea0ce3830933ec23"/>
    <s v="2020-05-03T20:00:00Z"/>
    <n v="139"/>
    <n v="587"/>
    <n v="74944"/>
    <n v="74944"/>
    <n v="74944"/>
    <n v="35"/>
    <n v="8"/>
    <n v="0"/>
    <n v="3607"/>
    <n v="219"/>
    <n v="3826"/>
    <n v="2096829"/>
    <x v="0"/>
  </r>
  <r>
    <x v="59"/>
    <x v="35"/>
    <n v="3850"/>
    <n v="74127"/>
    <m/>
    <n v="164"/>
    <n v="587"/>
    <m/>
    <m/>
    <m/>
    <m/>
    <n v="832"/>
    <s v="C"/>
    <d v="2020-05-03T17:58:00"/>
    <s v="8bf814bbd34ed96963c1951fbf72cdc73ad2269d"/>
    <s v="2020-05-04T20:00:00Z"/>
    <n v="151"/>
    <n v="587"/>
    <n v="77977"/>
    <n v="77977"/>
    <n v="77977"/>
    <n v="35"/>
    <n v="12"/>
    <n v="0"/>
    <n v="2915"/>
    <n v="118"/>
    <n v="3033"/>
    <n v="2096829"/>
    <x v="0"/>
  </r>
  <r>
    <x v="60"/>
    <x v="35"/>
    <n v="4031"/>
    <n v="77689"/>
    <m/>
    <n v="181"/>
    <n v="667"/>
    <m/>
    <m/>
    <m/>
    <m/>
    <n v="842"/>
    <s v="C"/>
    <d v="2020-05-04T17:53:00"/>
    <s v="2c66e6cd3bb6109cb641d763ca3267091982b0ab"/>
    <s v="2020-05-05T20:00:00Z"/>
    <n v="156"/>
    <n v="667"/>
    <n v="81720"/>
    <n v="81720"/>
    <n v="81720"/>
    <n v="35"/>
    <n v="5"/>
    <n v="80"/>
    <n v="3562"/>
    <n v="181"/>
    <n v="3743"/>
    <n v="2096829"/>
    <x v="0"/>
  </r>
  <r>
    <x v="61"/>
    <x v="35"/>
    <n v="4138"/>
    <n v="79113"/>
    <m/>
    <n v="178"/>
    <n v="687"/>
    <m/>
    <m/>
    <m/>
    <m/>
    <n v="964"/>
    <s v="C"/>
    <d v="2020-05-05T17:30:00"/>
    <s v="fe1c29e64bdb8167d6d666a89273efaf189f66bb"/>
    <s v="2020-05-06T20:00:00Z"/>
    <n v="162"/>
    <n v="687"/>
    <n v="83251"/>
    <n v="83251"/>
    <n v="83251"/>
    <n v="35"/>
    <n v="6"/>
    <n v="20"/>
    <n v="1424"/>
    <n v="107"/>
    <n v="1531"/>
    <n v="2096829"/>
    <x v="0"/>
  </r>
  <r>
    <x v="62"/>
    <x v="35"/>
    <n v="4291"/>
    <n v="81393"/>
    <m/>
    <n v="193"/>
    <n v="687"/>
    <m/>
    <m/>
    <m/>
    <m/>
    <n v="1073"/>
    <s v="C"/>
    <d v="2020-05-06T06:01:00"/>
    <s v="29326b71397717de1c54efc0cc5b3fc955a16670"/>
    <s v="2020-05-07T20:00:00Z"/>
    <n v="169"/>
    <n v="687"/>
    <n v="85684"/>
    <n v="85684"/>
    <n v="85684"/>
    <n v="35"/>
    <n v="7"/>
    <n v="0"/>
    <n v="2280"/>
    <n v="153"/>
    <n v="2433"/>
    <n v="2096829"/>
    <x v="0"/>
  </r>
  <r>
    <x v="63"/>
    <x v="35"/>
    <n v="4493"/>
    <n v="84539"/>
    <m/>
    <n v="197"/>
    <n v="760"/>
    <m/>
    <m/>
    <m/>
    <m/>
    <n v="1125"/>
    <s v="C"/>
    <d v="2020-05-07T06:09:00"/>
    <s v="36e32e27cf2044cca8f5e61e6ee44eede81f7fbe"/>
    <s v="2020-05-08T20:00:00Z"/>
    <n v="172"/>
    <n v="760"/>
    <n v="89032"/>
    <n v="89032"/>
    <n v="89032"/>
    <n v="35"/>
    <n v="3"/>
    <n v="73"/>
    <n v="3146"/>
    <n v="202"/>
    <n v="3348"/>
    <n v="2096829"/>
    <x v="0"/>
  </r>
  <r>
    <x v="64"/>
    <x v="35"/>
    <n v="4673"/>
    <n v="88589"/>
    <m/>
    <n v="201"/>
    <n v="789"/>
    <m/>
    <m/>
    <m/>
    <m/>
    <n v="1189"/>
    <s v="C"/>
    <d v="2020-05-08T06:05:00"/>
    <s v="ece8c1d80b607c2d7767da45b5fb04037e4beace"/>
    <s v="2020-05-09T20:00:00Z"/>
    <n v="181"/>
    <n v="789"/>
    <n v="93262"/>
    <n v="93262"/>
    <n v="93262"/>
    <n v="35"/>
    <n v="9"/>
    <n v="29"/>
    <n v="4050"/>
    <n v="180"/>
    <n v="4230"/>
    <n v="2096829"/>
    <x v="0"/>
  </r>
  <r>
    <x v="65"/>
    <x v="35"/>
    <n v="4778"/>
    <n v="92275"/>
    <m/>
    <n v="198"/>
    <n v="789"/>
    <m/>
    <m/>
    <m/>
    <m/>
    <n v="1268"/>
    <s v="C"/>
    <d v="2020-05-09T16:00:00"/>
    <s v="d6fcc501da594c6545a5f1b6d0f190e25277e46c"/>
    <s v="2020-05-10T20:00:00Z"/>
    <n v="191"/>
    <n v="789"/>
    <n v="97053"/>
    <n v="97053"/>
    <n v="97053"/>
    <n v="35"/>
    <n v="10"/>
    <n v="0"/>
    <n v="3686"/>
    <n v="105"/>
    <n v="3791"/>
    <n v="2096829"/>
    <x v="0"/>
  </r>
  <r>
    <x v="66"/>
    <x v="35"/>
    <n v="4863"/>
    <n v="97635"/>
    <m/>
    <n v="194"/>
    <n v="789"/>
    <m/>
    <m/>
    <m/>
    <m/>
    <n v="1285"/>
    <s v="C"/>
    <d v="2020-05-10T17:50:00"/>
    <s v="431ea4a184bf3daa6990f2048eadb3bbffd4e3a3"/>
    <s v="2020-05-11T20:00:00Z"/>
    <n v="200"/>
    <n v="789"/>
    <n v="102498"/>
    <n v="102498"/>
    <n v="102498"/>
    <n v="35"/>
    <n v="9"/>
    <n v="0"/>
    <n v="5360"/>
    <n v="85"/>
    <n v="5445"/>
    <n v="2096829"/>
    <x v="0"/>
  </r>
  <r>
    <x v="67"/>
    <x v="35"/>
    <n v="5069"/>
    <n v="101652"/>
    <m/>
    <n v="207"/>
    <n v="886"/>
    <m/>
    <m/>
    <m/>
    <m/>
    <n v="1300"/>
    <s v="C"/>
    <d v="2020-05-11T22:33:00"/>
    <s v="6d7039f5d1bc3661cde6775cc8c8f54088ec2a2b"/>
    <s v="2020-05-12T20:00:00Z"/>
    <n v="208"/>
    <n v="886"/>
    <n v="106721"/>
    <n v="106721"/>
    <n v="106721"/>
    <n v="35"/>
    <n v="8"/>
    <n v="97"/>
    <n v="4017"/>
    <n v="206"/>
    <n v="4223"/>
    <n v="2096829"/>
    <x v="0"/>
  </r>
  <r>
    <x v="68"/>
    <x v="35"/>
    <n v="5212"/>
    <n v="105077"/>
    <m/>
    <n v="199"/>
    <n v="886"/>
    <m/>
    <m/>
    <m/>
    <m/>
    <n v="1434"/>
    <s v="C"/>
    <d v="2020-05-12T18:05:00"/>
    <s v="cc555962aec1775c9b2aa39e2ea20c8d360ca464"/>
    <s v="2020-05-13T20:00:00Z"/>
    <n v="219"/>
    <n v="886"/>
    <n v="110289"/>
    <n v="110289"/>
    <n v="110289"/>
    <n v="35"/>
    <n v="11"/>
    <n v="0"/>
    <n v="3425"/>
    <n v="143"/>
    <n v="3568"/>
    <n v="2096829"/>
    <x v="0"/>
  </r>
  <r>
    <x v="69"/>
    <x v="35"/>
    <n v="5364"/>
    <n v="109647"/>
    <m/>
    <n v="200"/>
    <n v="886"/>
    <m/>
    <m/>
    <m/>
    <m/>
    <n v="1515"/>
    <s v="C"/>
    <d v="2020-05-13T20:20:00"/>
    <s v="d25b02d05f9c15802c397707d99d1705250d04d9"/>
    <s v="2020-05-14T20:00:00Z"/>
    <n v="231"/>
    <n v="886"/>
    <n v="115011"/>
    <n v="115011"/>
    <n v="115011"/>
    <n v="35"/>
    <n v="12"/>
    <n v="0"/>
    <n v="4570"/>
    <n v="152"/>
    <n v="4722"/>
    <n v="2096829"/>
    <x v="0"/>
  </r>
  <r>
    <x v="70"/>
    <x v="35"/>
    <n v="5503"/>
    <n v="114098"/>
    <m/>
    <n v="209"/>
    <n v="886"/>
    <m/>
    <m/>
    <m/>
    <m/>
    <n v="1576"/>
    <s v="C"/>
    <d v="2020-05-14T17:55:00"/>
    <s v="1dfaa4bc502bb6eee842aea578747c3d564e255e"/>
    <s v="2020-05-15T20:00:00Z"/>
    <n v="242"/>
    <n v="886"/>
    <n v="119601"/>
    <n v="119601"/>
    <n v="119601"/>
    <n v="35"/>
    <n v="11"/>
    <n v="0"/>
    <n v="4451"/>
    <n v="139"/>
    <n v="4590"/>
    <n v="2096829"/>
    <x v="0"/>
  </r>
  <r>
    <x v="71"/>
    <x v="35"/>
    <n v="5662"/>
    <n v="118796"/>
    <m/>
    <n v="223"/>
    <n v="886"/>
    <m/>
    <m/>
    <m/>
    <m/>
    <n v="1671"/>
    <s v="C"/>
    <d v="2020-05-15T18:01:00"/>
    <s v="69a90501b35471efd8ea0f7ca84faec9f744368d"/>
    <s v="2020-05-16T20:00:00Z"/>
    <n v="253"/>
    <n v="886"/>
    <n v="124458"/>
    <n v="124458"/>
    <n v="124458"/>
    <n v="35"/>
    <n v="11"/>
    <n v="0"/>
    <n v="4698"/>
    <n v="159"/>
    <n v="4857"/>
    <n v="2096829"/>
    <x v="0"/>
  </r>
  <r>
    <x v="72"/>
    <x v="35"/>
    <n v="5857"/>
    <n v="122727"/>
    <m/>
    <n v="208"/>
    <n v="886"/>
    <m/>
    <m/>
    <m/>
    <m/>
    <n v="1739"/>
    <s v="C"/>
    <d v="2020-05-16T18:05:00"/>
    <s v="2f144e87a3cb344b4b7ea05e40b724a4f61424c1"/>
    <s v="2020-05-17T20:00:00Z"/>
    <n v="259"/>
    <n v="886"/>
    <n v="128584"/>
    <n v="128584"/>
    <n v="128584"/>
    <n v="35"/>
    <n v="6"/>
    <n v="0"/>
    <n v="3931"/>
    <n v="195"/>
    <n v="4126"/>
    <n v="2096829"/>
    <x v="0"/>
  </r>
  <r>
    <x v="73"/>
    <x v="35"/>
    <n v="5938"/>
    <n v="127315"/>
    <m/>
    <n v="211"/>
    <n v="886"/>
    <m/>
    <m/>
    <m/>
    <m/>
    <n v="1755"/>
    <s v="C"/>
    <d v="2020-05-17T17:29:00"/>
    <s v="56b07b5a997fc8eaa080c32e1bbc9e91e1873e63"/>
    <s v="2020-05-18T20:00:00Z"/>
    <n v="265"/>
    <n v="886"/>
    <n v="133253"/>
    <n v="133253"/>
    <n v="133253"/>
    <n v="35"/>
    <n v="6"/>
    <n v="0"/>
    <n v="4588"/>
    <n v="81"/>
    <n v="4669"/>
    <n v="2096829"/>
    <x v="0"/>
  </r>
  <r>
    <x v="74"/>
    <x v="35"/>
    <n v="6096"/>
    <n v="131524"/>
    <m/>
    <n v="213"/>
    <n v="886"/>
    <m/>
    <m/>
    <m/>
    <m/>
    <n v="1796"/>
    <s v="C"/>
    <d v="2020-05-18T18:05:00"/>
    <s v="01991644c041f5c342ee9f3c1d743be67b21a2bc"/>
    <s v="2020-05-19T20:00:00Z"/>
    <n v="270"/>
    <n v="886"/>
    <n v="137620"/>
    <n v="137620"/>
    <n v="137620"/>
    <n v="35"/>
    <n v="5"/>
    <n v="0"/>
    <n v="4209"/>
    <n v="158"/>
    <n v="4367"/>
    <n v="2096829"/>
    <x v="0"/>
  </r>
  <r>
    <x v="75"/>
    <x v="35"/>
    <n v="6192"/>
    <n v="136054"/>
    <m/>
    <n v="204"/>
    <n v="1139"/>
    <m/>
    <m/>
    <m/>
    <m/>
    <n v="1882"/>
    <s v="C"/>
    <d v="2020-05-20T14:25:00"/>
    <s v="6e4040eba43846e8714e2f3695e0a0b39c055ede"/>
    <s v="2020-05-20T20:00:00Z"/>
    <n v="276"/>
    <n v="1139"/>
    <n v="142246"/>
    <n v="142246"/>
    <n v="142246"/>
    <n v="35"/>
    <n v="6"/>
    <n v="253"/>
    <n v="4530"/>
    <n v="96"/>
    <n v="4626"/>
    <n v="2096829"/>
    <x v="0"/>
  </r>
  <r>
    <x v="76"/>
    <x v="35"/>
    <n v="6317"/>
    <n v="141027"/>
    <m/>
    <n v="206"/>
    <n v="1139"/>
    <m/>
    <m/>
    <m/>
    <m/>
    <n v="1985"/>
    <s v="C"/>
    <d v="2020-05-20T18:35:00"/>
    <s v="083622de90a9568999d01563caca8c820895e463"/>
    <s v="2020-05-21T20:00:00Z"/>
    <n v="283"/>
    <n v="1139"/>
    <n v="147344"/>
    <n v="147344"/>
    <n v="147344"/>
    <n v="35"/>
    <n v="7"/>
    <n v="0"/>
    <n v="4973"/>
    <n v="125"/>
    <n v="5098"/>
    <n v="2096829"/>
    <x v="0"/>
  </r>
  <r>
    <x v="77"/>
    <x v="35"/>
    <n v="6472"/>
    <n v="146295"/>
    <m/>
    <n v="205"/>
    <n v="1139"/>
    <m/>
    <m/>
    <m/>
    <m/>
    <n v="2041"/>
    <s v="C"/>
    <d v="2020-05-21T18:00:00"/>
    <s v="0a660aa79b1d9ed1f570b5c45ebc519172f6568b"/>
    <s v="2020-05-22T20:00:00Z"/>
    <n v="294"/>
    <n v="1139"/>
    <n v="152767"/>
    <n v="152767"/>
    <n v="152767"/>
    <n v="35"/>
    <n v="11"/>
    <n v="0"/>
    <n v="5268"/>
    <n v="155"/>
    <n v="5423"/>
    <n v="2096829"/>
    <x v="0"/>
  </r>
  <r>
    <x v="78"/>
    <x v="35"/>
    <n v="6625"/>
    <n v="151758"/>
    <m/>
    <n v="206"/>
    <n v="1139"/>
    <m/>
    <m/>
    <m/>
    <m/>
    <n v="2149"/>
    <s v="C"/>
    <d v="2020-05-22T17:58:00"/>
    <s v="acb4c3e1b6d450e7be0da8b845702786ef37c504"/>
    <s v="2020-05-23T20:00:00Z"/>
    <n v="302"/>
    <n v="1139"/>
    <n v="158383"/>
    <n v="158383"/>
    <n v="158383"/>
    <n v="35"/>
    <n v="8"/>
    <n v="0"/>
    <n v="5463"/>
    <n v="153"/>
    <n v="5616"/>
    <n v="2096829"/>
    <x v="0"/>
  </r>
  <r>
    <x v="79"/>
    <x v="35"/>
    <n v="6795"/>
    <n v="162324"/>
    <m/>
    <n v="208"/>
    <n v="1139"/>
    <m/>
    <m/>
    <m/>
    <m/>
    <n v="2357"/>
    <s v="C"/>
    <d v="2020-05-23T20:01:00"/>
    <s v="bc484db314ee53516eaa39769b377101190032dc"/>
    <s v="2020-05-24T20:00:00Z"/>
    <n v="308"/>
    <n v="1139"/>
    <n v="169119"/>
    <n v="169119"/>
    <n v="169119"/>
    <n v="35"/>
    <n v="6"/>
    <n v="0"/>
    <n v="10566"/>
    <n v="170"/>
    <n v="10736"/>
    <n v="2096829"/>
    <x v="0"/>
  </r>
  <r>
    <x v="81"/>
    <x v="36"/>
    <n v="1"/>
    <n v="14"/>
    <m/>
    <m/>
    <m/>
    <m/>
    <m/>
    <m/>
    <m/>
    <m/>
    <m/>
    <m/>
    <s v="22715b4a4714c5578e8c754efce40ee572260a8d"/>
    <s v="2020-03-05T21:00:00Z"/>
    <m/>
    <m/>
    <n v="15"/>
    <n v="15"/>
    <n v="15"/>
    <n v="32"/>
    <m/>
    <m/>
    <m/>
    <m/>
    <m/>
    <n v="3080156"/>
    <x v="0"/>
  </r>
  <r>
    <x v="0"/>
    <x v="36"/>
    <n v="1"/>
    <n v="14"/>
    <m/>
    <m/>
    <m/>
    <m/>
    <m/>
    <m/>
    <m/>
    <m/>
    <m/>
    <m/>
    <s v="22766bb1621325fedc23d37400659fb20577e245"/>
    <s v="2020-03-06T21:00:00Z"/>
    <m/>
    <m/>
    <n v="15"/>
    <n v="15"/>
    <n v="15"/>
    <n v="32"/>
    <n v="0"/>
    <n v="0"/>
    <n v="0"/>
    <n v="0"/>
    <n v="0"/>
    <n v="3080156"/>
    <x v="0"/>
  </r>
  <r>
    <x v="1"/>
    <x v="36"/>
    <n v="1"/>
    <n v="14"/>
    <m/>
    <m/>
    <m/>
    <m/>
    <m/>
    <m/>
    <m/>
    <m/>
    <m/>
    <m/>
    <s v="21f61d85dbb166b2528c70c1a2b3e726846945c9"/>
    <s v="2020-03-07T21:00:00Z"/>
    <m/>
    <m/>
    <n v="15"/>
    <n v="15"/>
    <n v="15"/>
    <n v="32"/>
    <n v="0"/>
    <n v="0"/>
    <n v="0"/>
    <n v="0"/>
    <n v="0"/>
    <n v="3080156"/>
    <x v="0"/>
  </r>
  <r>
    <x v="2"/>
    <x v="36"/>
    <n v="1"/>
    <n v="14"/>
    <m/>
    <m/>
    <m/>
    <m/>
    <m/>
    <m/>
    <m/>
    <m/>
    <m/>
    <m/>
    <s v="ec3ae86bb05bdaa622f016c7a41bdf6ca23b6d30"/>
    <s v="2020-03-08T20:00:00Z"/>
    <m/>
    <m/>
    <n v="15"/>
    <n v="15"/>
    <n v="15"/>
    <n v="32"/>
    <n v="0"/>
    <n v="0"/>
    <n v="0"/>
    <n v="0"/>
    <n v="0"/>
    <n v="3080156"/>
    <x v="0"/>
  </r>
  <r>
    <x v="3"/>
    <x v="36"/>
    <n v="1"/>
    <n v="14"/>
    <m/>
    <m/>
    <m/>
    <m/>
    <m/>
    <m/>
    <m/>
    <m/>
    <m/>
    <m/>
    <s v="5220c98d865af5f5d7787aad7340147efb242185"/>
    <s v="2020-03-09T20:00:00Z"/>
    <m/>
    <m/>
    <n v="15"/>
    <n v="15"/>
    <n v="15"/>
    <n v="32"/>
    <n v="0"/>
    <n v="0"/>
    <n v="0"/>
    <n v="0"/>
    <n v="0"/>
    <n v="3080156"/>
    <x v="0"/>
  </r>
  <r>
    <x v="4"/>
    <x v="36"/>
    <n v="1"/>
    <n v="14"/>
    <m/>
    <m/>
    <m/>
    <m/>
    <m/>
    <m/>
    <m/>
    <m/>
    <m/>
    <m/>
    <s v="6381ada46e31bf651fa0846a504c825a8ab1cf76"/>
    <s v="2020-03-10T20:00:00Z"/>
    <m/>
    <m/>
    <n v="15"/>
    <n v="15"/>
    <n v="15"/>
    <n v="32"/>
    <n v="0"/>
    <n v="0"/>
    <n v="0"/>
    <n v="0"/>
    <n v="0"/>
    <n v="3080156"/>
    <x v="0"/>
  </r>
  <r>
    <x v="5"/>
    <x v="36"/>
    <n v="5"/>
    <n v="168"/>
    <m/>
    <m/>
    <m/>
    <m/>
    <m/>
    <m/>
    <m/>
    <m/>
    <m/>
    <m/>
    <s v="a4a2aeaeeaf36e62bfa811cb30c85be32c4d93f8"/>
    <s v="2020-03-11T20:00:00Z"/>
    <m/>
    <m/>
    <n v="173"/>
    <n v="173"/>
    <n v="173"/>
    <n v="32"/>
    <n v="0"/>
    <n v="0"/>
    <n v="154"/>
    <n v="4"/>
    <n v="158"/>
    <n v="3080156"/>
    <x v="0"/>
  </r>
  <r>
    <x v="6"/>
    <x v="36"/>
    <n v="7"/>
    <n v="168"/>
    <m/>
    <m/>
    <m/>
    <m/>
    <m/>
    <m/>
    <m/>
    <m/>
    <m/>
    <d v="2020-03-10T16:00:00"/>
    <s v="f3227d4b0faa877530e4c915361ef45b83bf5386"/>
    <s v="2020-03-12T20:00:00Z"/>
    <m/>
    <m/>
    <n v="175"/>
    <n v="175"/>
    <n v="175"/>
    <n v="32"/>
    <n v="0"/>
    <n v="0"/>
    <n v="0"/>
    <n v="2"/>
    <n v="2"/>
    <n v="3080156"/>
    <x v="0"/>
  </r>
  <r>
    <x v="7"/>
    <x v="36"/>
    <n v="11"/>
    <n v="168"/>
    <m/>
    <m/>
    <m/>
    <m/>
    <m/>
    <m/>
    <m/>
    <m/>
    <m/>
    <d v="2020-03-12T21:27:00"/>
    <s v="d7bd641e3ecea4ec34d8c334c1edaf7677c371ff"/>
    <s v="2020-03-13T20:00:00Z"/>
    <m/>
    <m/>
    <n v="179"/>
    <n v="179"/>
    <n v="179"/>
    <n v="32"/>
    <n v="0"/>
    <n v="0"/>
    <n v="0"/>
    <n v="4"/>
    <n v="4"/>
    <n v="3080156"/>
    <x v="0"/>
  </r>
  <r>
    <x v="8"/>
    <x v="36"/>
    <n v="20"/>
    <n v="168"/>
    <m/>
    <m/>
    <m/>
    <m/>
    <m/>
    <m/>
    <m/>
    <m/>
    <m/>
    <d v="2020-03-14T12:33:00"/>
    <s v="f4d71f689c87936424834b35f0f84aedbbbe501a"/>
    <s v="2020-03-14T20:00:00Z"/>
    <m/>
    <m/>
    <n v="188"/>
    <n v="188"/>
    <n v="188"/>
    <n v="32"/>
    <n v="0"/>
    <n v="0"/>
    <n v="0"/>
    <n v="9"/>
    <n v="9"/>
    <n v="3080156"/>
    <x v="0"/>
  </r>
  <r>
    <x v="9"/>
    <x v="36"/>
    <n v="21"/>
    <n v="168"/>
    <n v="164"/>
    <m/>
    <m/>
    <m/>
    <m/>
    <m/>
    <m/>
    <m/>
    <m/>
    <d v="2020-03-14T17:05:00"/>
    <s v="d3e2a5269dff0a1c577a1607cc4566c3c866fe3c"/>
    <s v="2020-03-15T20:00:00Z"/>
    <m/>
    <m/>
    <n v="353"/>
    <n v="189"/>
    <n v="189"/>
    <n v="32"/>
    <n v="0"/>
    <n v="0"/>
    <n v="0"/>
    <n v="1"/>
    <n v="1"/>
    <n v="3080156"/>
    <x v="0"/>
  </r>
  <r>
    <x v="10"/>
    <x v="36"/>
    <n v="45"/>
    <n v="168"/>
    <m/>
    <m/>
    <m/>
    <m/>
    <m/>
    <m/>
    <m/>
    <m/>
    <m/>
    <d v="2020-03-16T15:16:00"/>
    <s v="58fc94246e83f557bb7d8c9503358d84d32b74e3"/>
    <s v="2020-03-16T20:00:00Z"/>
    <n v="1"/>
    <m/>
    <n v="213"/>
    <n v="213"/>
    <n v="213"/>
    <n v="32"/>
    <n v="1"/>
    <n v="0"/>
    <n v="0"/>
    <n v="24"/>
    <n v="24"/>
    <n v="3080156"/>
    <x v="0"/>
  </r>
  <r>
    <x v="11"/>
    <x v="36"/>
    <n v="55"/>
    <n v="168"/>
    <m/>
    <m/>
    <m/>
    <m/>
    <m/>
    <m/>
    <m/>
    <m/>
    <m/>
    <d v="2020-03-17T15:00:00"/>
    <s v="31118e31f73e299ffda49872b137fb442e9c93dc"/>
    <s v="2020-03-17T20:00:00Z"/>
    <n v="1"/>
    <m/>
    <n v="223"/>
    <n v="223"/>
    <n v="223"/>
    <n v="32"/>
    <n v="0"/>
    <n v="0"/>
    <n v="0"/>
    <n v="10"/>
    <n v="10"/>
    <n v="3080156"/>
    <x v="0"/>
  </r>
  <r>
    <x v="12"/>
    <x v="36"/>
    <n v="55"/>
    <n v="168"/>
    <m/>
    <m/>
    <m/>
    <m/>
    <m/>
    <m/>
    <m/>
    <m/>
    <m/>
    <d v="2020-03-17T15:00:00"/>
    <s v="43dc6b77ca80f18ca7bc213e7fa94c52f85b2575"/>
    <s v="2020-03-18T20:00:00Z"/>
    <n v="1"/>
    <m/>
    <n v="223"/>
    <n v="223"/>
    <n v="223"/>
    <n v="32"/>
    <n v="0"/>
    <n v="0"/>
    <n v="0"/>
    <n v="0"/>
    <n v="0"/>
    <n v="3080156"/>
    <x v="0"/>
  </r>
  <r>
    <x v="13"/>
    <x v="36"/>
    <n v="95"/>
    <n v="1626"/>
    <m/>
    <m/>
    <m/>
    <m/>
    <m/>
    <m/>
    <m/>
    <m/>
    <m/>
    <d v="2020-03-19T00:00:00"/>
    <s v="940a5223ff18562d5087c9b079bd5263a945ac6c"/>
    <s v="2020-03-19T20:00:00Z"/>
    <n v="1"/>
    <m/>
    <n v="1721"/>
    <n v="1721"/>
    <n v="1721"/>
    <n v="32"/>
    <n v="0"/>
    <n v="0"/>
    <n v="1458"/>
    <n v="40"/>
    <n v="1498"/>
    <n v="3080156"/>
    <x v="0"/>
  </r>
  <r>
    <x v="14"/>
    <x v="36"/>
    <n v="109"/>
    <n v="1992"/>
    <m/>
    <m/>
    <m/>
    <m/>
    <m/>
    <m/>
    <m/>
    <m/>
    <m/>
    <d v="2020-03-20T02:59:00"/>
    <s v="717f9a2099af62ba60df3de77f6a8b21fb422012"/>
    <s v="2020-03-20T20:00:00Z"/>
    <n v="1"/>
    <m/>
    <n v="2101"/>
    <n v="2101"/>
    <n v="2101"/>
    <n v="32"/>
    <n v="0"/>
    <n v="0"/>
    <n v="366"/>
    <n v="14"/>
    <n v="380"/>
    <n v="3080156"/>
    <x v="0"/>
  </r>
  <r>
    <x v="15"/>
    <x v="36"/>
    <n v="124"/>
    <n v="2384"/>
    <m/>
    <m/>
    <m/>
    <m/>
    <m/>
    <m/>
    <m/>
    <m/>
    <m/>
    <d v="2020-03-21T02:59:00"/>
    <s v="8e28cf6bcba1d777aa5b96094f5258d41b2a64e1"/>
    <s v="2020-03-21T20:00:00Z"/>
    <n v="2"/>
    <m/>
    <n v="2508"/>
    <n v="2508"/>
    <n v="2508"/>
    <n v="32"/>
    <n v="1"/>
    <n v="0"/>
    <n v="392"/>
    <n v="15"/>
    <n v="407"/>
    <n v="3080156"/>
    <x v="0"/>
  </r>
  <r>
    <x v="16"/>
    <x v="36"/>
    <n v="190"/>
    <n v="2448"/>
    <m/>
    <m/>
    <m/>
    <m/>
    <m/>
    <m/>
    <m/>
    <m/>
    <m/>
    <d v="2020-03-21T14:00:00"/>
    <s v="a6638efc87821290d4eff47b0d3711c5d4436877"/>
    <s v="2020-03-22T20:00:00Z"/>
    <n v="2"/>
    <m/>
    <n v="2638"/>
    <n v="2638"/>
    <n v="2638"/>
    <n v="32"/>
    <n v="0"/>
    <n v="0"/>
    <n v="64"/>
    <n v="66"/>
    <n v="130"/>
    <n v="3080156"/>
    <x v="0"/>
  </r>
  <r>
    <x v="17"/>
    <x v="36"/>
    <n v="245"/>
    <n v="3490"/>
    <m/>
    <m/>
    <m/>
    <m/>
    <m/>
    <m/>
    <m/>
    <m/>
    <s v="A"/>
    <d v="2020-03-22T14:59:00"/>
    <s v="c9a9537f1a92f4aeafedb08c7f247cbc957eaffe"/>
    <s v="2020-03-23T20:00:00Z"/>
    <n v="4"/>
    <m/>
    <n v="3735"/>
    <n v="3735"/>
    <n v="3735"/>
    <n v="32"/>
    <n v="2"/>
    <n v="0"/>
    <n v="1042"/>
    <n v="55"/>
    <n v="1097"/>
    <n v="3080156"/>
    <x v="0"/>
  </r>
  <r>
    <x v="18"/>
    <x v="36"/>
    <n v="278"/>
    <n v="3954"/>
    <m/>
    <m/>
    <m/>
    <m/>
    <m/>
    <m/>
    <m/>
    <m/>
    <s v="A"/>
    <d v="2020-03-23T14:59:00"/>
    <s v="e9135baa8e8438a3113c06117a66af8a8a6a4c22"/>
    <s v="2020-03-24T20:00:00Z"/>
    <n v="4"/>
    <m/>
    <n v="4232"/>
    <n v="4232"/>
    <n v="4232"/>
    <n v="32"/>
    <n v="0"/>
    <n v="0"/>
    <n v="464"/>
    <n v="33"/>
    <n v="497"/>
    <n v="3080156"/>
    <x v="0"/>
  </r>
  <r>
    <x v="19"/>
    <x v="36"/>
    <n v="321"/>
    <n v="4251"/>
    <m/>
    <m/>
    <m/>
    <m/>
    <m/>
    <m/>
    <m/>
    <m/>
    <s v="A"/>
    <d v="2020-03-25T02:59:00"/>
    <s v="a10ecea0bc66ed068349c86eb16140f09300e44a"/>
    <s v="2020-03-25T20:00:00Z"/>
    <n v="6"/>
    <m/>
    <n v="4572"/>
    <n v="4572"/>
    <n v="4572"/>
    <n v="32"/>
    <n v="2"/>
    <n v="0"/>
    <n v="297"/>
    <n v="43"/>
    <n v="340"/>
    <n v="3080156"/>
    <x v="0"/>
  </r>
  <r>
    <x v="20"/>
    <x v="36"/>
    <n v="420"/>
    <n v="4697"/>
    <m/>
    <m/>
    <m/>
    <m/>
    <m/>
    <m/>
    <m/>
    <m/>
    <s v="A"/>
    <d v="2020-03-26T11:00:00"/>
    <s v="624cd3f656d1a06af370ea5f21d2eecfd1984f5e"/>
    <s v="2020-03-26T20:00:00Z"/>
    <n v="10"/>
    <m/>
    <n v="5117"/>
    <n v="5117"/>
    <n v="5117"/>
    <n v="32"/>
    <n v="4"/>
    <n v="0"/>
    <n v="446"/>
    <n v="99"/>
    <n v="545"/>
    <n v="3080156"/>
    <x v="0"/>
  </r>
  <r>
    <x v="21"/>
    <x v="36"/>
    <n v="535"/>
    <n v="6161"/>
    <m/>
    <m/>
    <m/>
    <m/>
    <m/>
    <m/>
    <m/>
    <m/>
    <s v="A"/>
    <d v="2020-03-26T23:00:00"/>
    <s v="6f16190cf940aa38fc2cac838757b7380a511d77"/>
    <s v="2020-03-27T20:00:00Z"/>
    <n v="10"/>
    <m/>
    <n v="6696"/>
    <n v="6696"/>
    <n v="6696"/>
    <n v="32"/>
    <n v="0"/>
    <n v="0"/>
    <n v="1464"/>
    <n v="115"/>
    <n v="1579"/>
    <n v="3080156"/>
    <x v="0"/>
  </r>
  <r>
    <x v="22"/>
    <x v="36"/>
    <n v="621"/>
    <n v="7901"/>
    <m/>
    <m/>
    <m/>
    <m/>
    <m/>
    <m/>
    <m/>
    <m/>
    <s v="A"/>
    <d v="2020-03-27T22:00:00"/>
    <s v="c87395fc2578b283567472f39b42b356599c61ec"/>
    <s v="2020-03-28T20:00:00Z"/>
    <n v="10"/>
    <m/>
    <n v="8522"/>
    <n v="8522"/>
    <n v="8522"/>
    <n v="32"/>
    <n v="0"/>
    <n v="0"/>
    <n v="1740"/>
    <n v="86"/>
    <n v="1826"/>
    <n v="3080156"/>
    <x v="0"/>
  </r>
  <r>
    <x v="23"/>
    <x v="36"/>
    <n v="738"/>
    <n v="8412"/>
    <m/>
    <m/>
    <m/>
    <m/>
    <m/>
    <m/>
    <m/>
    <m/>
    <s v="A"/>
    <d v="2020-03-28T21:00:00"/>
    <s v="51e3f4ea112e31e89409fadbcb1ec1c9068f767e"/>
    <s v="2020-03-29T20:00:00Z"/>
    <n v="14"/>
    <m/>
    <n v="9150"/>
    <n v="9150"/>
    <n v="9150"/>
    <n v="32"/>
    <n v="4"/>
    <n v="0"/>
    <n v="511"/>
    <n v="117"/>
    <n v="628"/>
    <n v="3080156"/>
    <x v="0"/>
  </r>
  <r>
    <x v="24"/>
    <x v="36"/>
    <n v="1008"/>
    <n v="10207"/>
    <m/>
    <m/>
    <m/>
    <m/>
    <m/>
    <m/>
    <m/>
    <m/>
    <s v="A"/>
    <d v="2020-03-30T12:00:00"/>
    <s v="7ad871bcff059484f3ca768fa10946b3a51e5183"/>
    <s v="2020-03-30T20:00:00Z"/>
    <n v="15"/>
    <m/>
    <n v="11215"/>
    <n v="11215"/>
    <n v="11215"/>
    <n v="32"/>
    <n v="1"/>
    <n v="0"/>
    <n v="1795"/>
    <n v="270"/>
    <n v="2065"/>
    <n v="3080156"/>
    <x v="0"/>
  </r>
  <r>
    <x v="25"/>
    <x v="36"/>
    <n v="1113"/>
    <n v="10681"/>
    <m/>
    <m/>
    <m/>
    <m/>
    <m/>
    <m/>
    <m/>
    <m/>
    <s v="A"/>
    <d v="2020-03-31T09:30:00"/>
    <s v="a79040d71c1d16eb812290d356c2bcf14445f7ac"/>
    <s v="2020-03-31T20:00:00Z"/>
    <n v="17"/>
    <m/>
    <n v="11794"/>
    <n v="11794"/>
    <n v="11794"/>
    <n v="32"/>
    <n v="2"/>
    <n v="0"/>
    <n v="474"/>
    <n v="105"/>
    <n v="579"/>
    <n v="3080156"/>
    <x v="0"/>
  </r>
  <r>
    <x v="26"/>
    <x v="36"/>
    <n v="1279"/>
    <n v="11519"/>
    <m/>
    <m/>
    <m/>
    <m/>
    <m/>
    <m/>
    <m/>
    <m/>
    <s v="A"/>
    <d v="2020-04-01T09:30:00"/>
    <s v="c055b4acec7a822c5d9cd244cd79dde729bbdfba"/>
    <s v="2020-04-01T20:00:00Z"/>
    <n v="26"/>
    <m/>
    <n v="12798"/>
    <n v="12798"/>
    <n v="12798"/>
    <n v="32"/>
    <n v="9"/>
    <n v="0"/>
    <n v="838"/>
    <n v="166"/>
    <n v="1004"/>
    <n v="3080156"/>
    <x v="0"/>
  </r>
  <r>
    <x v="27"/>
    <x v="36"/>
    <n v="1458"/>
    <n v="12588"/>
    <m/>
    <m/>
    <m/>
    <m/>
    <m/>
    <m/>
    <m/>
    <m/>
    <s v="A"/>
    <d v="2020-04-02T09:30:00"/>
    <s v="724e9318ff31af91a700769aaf3bb738503e33f0"/>
    <s v="2020-04-02T20:00:00Z"/>
    <n v="38"/>
    <m/>
    <n v="14046"/>
    <n v="14046"/>
    <n v="14046"/>
    <n v="32"/>
    <n v="12"/>
    <n v="0"/>
    <n v="1069"/>
    <n v="179"/>
    <n v="1248"/>
    <n v="3080156"/>
    <x v="0"/>
  </r>
  <r>
    <x v="28"/>
    <x v="36"/>
    <n v="1514"/>
    <n v="13018"/>
    <m/>
    <m/>
    <m/>
    <m/>
    <m/>
    <m/>
    <m/>
    <m/>
    <s v="A"/>
    <d v="2020-04-03T09:30:00"/>
    <s v="e7f36731071c8e0ba8e0fc36209cc709f384cb1c"/>
    <s v="2020-04-03T20:00:00Z"/>
    <n v="43"/>
    <m/>
    <n v="14532"/>
    <n v="14532"/>
    <n v="14532"/>
    <n v="32"/>
    <n v="5"/>
    <n v="0"/>
    <n v="430"/>
    <n v="56"/>
    <n v="486"/>
    <n v="3080156"/>
    <x v="0"/>
  </r>
  <r>
    <x v="29"/>
    <x v="36"/>
    <n v="1742"/>
    <n v="14421"/>
    <m/>
    <m/>
    <m/>
    <m/>
    <m/>
    <m/>
    <m/>
    <m/>
    <s v="A"/>
    <d v="2020-04-04T09:30:00"/>
    <s v="e4362847a1a965aa8c82c9037b88d938bffba591"/>
    <s v="2020-04-04T20:00:00Z"/>
    <n v="46"/>
    <m/>
    <n v="16163"/>
    <n v="16163"/>
    <n v="16163"/>
    <n v="32"/>
    <n v="3"/>
    <n v="0"/>
    <n v="1403"/>
    <n v="228"/>
    <n v="1631"/>
    <n v="3080156"/>
    <x v="0"/>
  </r>
  <r>
    <x v="30"/>
    <x v="36"/>
    <n v="1836"/>
    <n v="14995"/>
    <m/>
    <m/>
    <m/>
    <m/>
    <m/>
    <m/>
    <m/>
    <m/>
    <s v="A"/>
    <d v="2020-04-05T09:30:00"/>
    <s v="b0e111d738c821235bd616f7173fef4c0be5c0e7"/>
    <s v="2020-04-05T20:00:00Z"/>
    <n v="46"/>
    <m/>
    <n v="16831"/>
    <n v="16831"/>
    <n v="16831"/>
    <n v="32"/>
    <n v="0"/>
    <n v="0"/>
    <n v="574"/>
    <n v="94"/>
    <n v="668"/>
    <n v="3080156"/>
    <x v="0"/>
  </r>
  <r>
    <x v="31"/>
    <x v="36"/>
    <n v="1953"/>
    <n v="15676"/>
    <m/>
    <m/>
    <m/>
    <m/>
    <m/>
    <m/>
    <m/>
    <m/>
    <s v="A"/>
    <d v="2020-04-06T10:00:00"/>
    <s v="db86f16e04ed4b25a821666e2268acbc2c1756a9"/>
    <s v="2020-04-06T20:00:00Z"/>
    <n v="46"/>
    <m/>
    <n v="17629"/>
    <n v="17629"/>
    <n v="17629"/>
    <n v="32"/>
    <n v="0"/>
    <n v="0"/>
    <n v="681"/>
    <n v="117"/>
    <n v="798"/>
    <n v="3080156"/>
    <x v="0"/>
  </r>
  <r>
    <x v="32"/>
    <x v="36"/>
    <n v="2087"/>
    <n v="16552"/>
    <m/>
    <n v="282"/>
    <m/>
    <m/>
    <m/>
    <m/>
    <m/>
    <m/>
    <s v="A"/>
    <d v="2020-04-07T10:00:00"/>
    <s v="01f34c7e91f91e15d9896a5d5d167245a5ab1b9c"/>
    <s v="2020-04-07T20:00:00Z"/>
    <n v="58"/>
    <m/>
    <n v="18639"/>
    <n v="18639"/>
    <n v="18639"/>
    <n v="32"/>
    <n v="12"/>
    <n v="0"/>
    <n v="876"/>
    <n v="134"/>
    <n v="1010"/>
    <n v="3080156"/>
    <x v="0"/>
  </r>
  <r>
    <x v="33"/>
    <x v="36"/>
    <n v="2318"/>
    <n v="18248"/>
    <m/>
    <n v="282"/>
    <m/>
    <m/>
    <m/>
    <m/>
    <m/>
    <m/>
    <s v="A"/>
    <d v="2020-04-08T15:00:00"/>
    <s v="c3293543c0ffbe7b573d0d36bd6075f137264c61"/>
    <s v="2020-04-08T20:00:00Z"/>
    <n v="71"/>
    <m/>
    <n v="20566"/>
    <n v="20566"/>
    <n v="20566"/>
    <n v="32"/>
    <n v="13"/>
    <n v="0"/>
    <n v="1696"/>
    <n v="231"/>
    <n v="1927"/>
    <n v="3080156"/>
    <x v="0"/>
  </r>
  <r>
    <x v="34"/>
    <x v="36"/>
    <n v="2456"/>
    <n v="19315"/>
    <m/>
    <n v="282"/>
    <m/>
    <m/>
    <m/>
    <m/>
    <m/>
    <m/>
    <s v="A"/>
    <d v="2020-04-09T09:30:00"/>
    <s v="85cf92368b6edb22ca180eb8ca84b1fcf82684bb"/>
    <s v="2020-04-09T20:00:00Z"/>
    <n v="80"/>
    <m/>
    <n v="21771"/>
    <n v="21771"/>
    <n v="21771"/>
    <n v="32"/>
    <n v="9"/>
    <n v="0"/>
    <n v="1067"/>
    <n v="138"/>
    <n v="1205"/>
    <n v="3080156"/>
    <x v="0"/>
  </r>
  <r>
    <x v="35"/>
    <x v="36"/>
    <n v="2584"/>
    <n v="20165"/>
    <m/>
    <n v="282"/>
    <m/>
    <m/>
    <m/>
    <m/>
    <m/>
    <m/>
    <s v="A"/>
    <d v="2020-04-10T10:30:00"/>
    <s v="e0e2ec8349d1d1e669e1be9f2e20c07f25e50df5"/>
    <s v="2020-04-10T20:00:00Z"/>
    <n v="86"/>
    <m/>
    <n v="22749"/>
    <n v="22749"/>
    <n v="22749"/>
    <n v="32"/>
    <n v="6"/>
    <n v="0"/>
    <n v="850"/>
    <n v="128"/>
    <n v="978"/>
    <n v="3080156"/>
    <x v="0"/>
  </r>
  <r>
    <x v="36"/>
    <x v="36"/>
    <n v="2700"/>
    <n v="20887"/>
    <m/>
    <n v="282"/>
    <m/>
    <m/>
    <m/>
    <m/>
    <m/>
    <m/>
    <s v="A"/>
    <d v="2020-04-11T10:30:00"/>
    <s v="266140d6b6f9ac38f17e413528080ea91cd52423"/>
    <s v="2020-04-11T20:00:00Z"/>
    <n v="102"/>
    <m/>
    <n v="23587"/>
    <n v="23587"/>
    <n v="23587"/>
    <n v="32"/>
    <n v="16"/>
    <n v="0"/>
    <n v="722"/>
    <n v="116"/>
    <n v="838"/>
    <n v="3080156"/>
    <x v="0"/>
  </r>
  <r>
    <x v="37"/>
    <x v="36"/>
    <n v="2836"/>
    <n v="21775"/>
    <m/>
    <n v="282"/>
    <m/>
    <m/>
    <m/>
    <m/>
    <m/>
    <m/>
    <s v="A"/>
    <d v="2020-04-12T10:30:00"/>
    <s v="55f6de4c2992ec54f6f81f15b1fba189a04f69af"/>
    <s v="2020-04-12T20:00:00Z"/>
    <n v="112"/>
    <m/>
    <n v="24611"/>
    <n v="24611"/>
    <n v="24611"/>
    <n v="32"/>
    <n v="10"/>
    <n v="0"/>
    <n v="888"/>
    <n v="136"/>
    <n v="1024"/>
    <n v="3080156"/>
    <x v="0"/>
  </r>
  <r>
    <x v="38"/>
    <x v="36"/>
    <n v="2971"/>
    <n v="22493"/>
    <m/>
    <m/>
    <m/>
    <m/>
    <m/>
    <m/>
    <m/>
    <m/>
    <s v="A"/>
    <d v="2020-04-13T10:00:00"/>
    <s v="c01e244c960857f95dbf1cd3f41466fcfd66b80c"/>
    <s v="2020-04-13T20:00:00Z"/>
    <n v="114"/>
    <m/>
    <n v="25464"/>
    <n v="25464"/>
    <n v="25464"/>
    <n v="32"/>
    <n v="2"/>
    <n v="0"/>
    <n v="718"/>
    <n v="135"/>
    <n v="853"/>
    <n v="3080156"/>
    <x v="0"/>
  </r>
  <r>
    <x v="39"/>
    <x v="36"/>
    <n v="3088"/>
    <n v="23573"/>
    <m/>
    <m/>
    <m/>
    <m/>
    <m/>
    <m/>
    <m/>
    <m/>
    <s v="A"/>
    <d v="2020-04-14T18:00:00"/>
    <s v="3d0428534f605044d76c5d2b91144a7b12597f5d"/>
    <s v="2020-04-14T20:00:00Z"/>
    <n v="120"/>
    <m/>
    <n v="26661"/>
    <n v="26661"/>
    <n v="26661"/>
    <n v="32"/>
    <n v="6"/>
    <n v="0"/>
    <n v="1080"/>
    <n v="117"/>
    <n v="1197"/>
    <n v="3080156"/>
    <x v="0"/>
  </r>
  <r>
    <x v="40"/>
    <x v="36"/>
    <n v="3211"/>
    <n v="24444"/>
    <m/>
    <m/>
    <m/>
    <m/>
    <m/>
    <m/>
    <m/>
    <m/>
    <s v="A"/>
    <d v="2020-04-15T12:00:00"/>
    <s v="7347cb28ada84203925d01f42dd483f0819c3227"/>
    <s v="2020-04-15T20:00:00Z"/>
    <n v="131"/>
    <m/>
    <n v="27655"/>
    <n v="27655"/>
    <n v="27655"/>
    <n v="32"/>
    <n v="11"/>
    <n v="0"/>
    <n v="871"/>
    <n v="123"/>
    <n v="994"/>
    <n v="3080156"/>
    <x v="0"/>
  </r>
  <r>
    <x v="41"/>
    <x v="36"/>
    <n v="3321"/>
    <n v="25130"/>
    <m/>
    <m/>
    <m/>
    <m/>
    <m/>
    <m/>
    <m/>
    <m/>
    <s v="A"/>
    <d v="2020-04-16T19:00:00"/>
    <s v="a442df05598061dcba97c2c4a0effc91b871c46b"/>
    <s v="2020-04-16T20:00:00Z"/>
    <n v="137"/>
    <m/>
    <n v="28451"/>
    <n v="28451"/>
    <n v="28451"/>
    <n v="32"/>
    <n v="6"/>
    <n v="0"/>
    <n v="686"/>
    <n v="110"/>
    <n v="796"/>
    <n v="3080156"/>
    <x v="0"/>
  </r>
  <r>
    <x v="42"/>
    <x v="36"/>
    <n v="3524"/>
    <n v="26238"/>
    <m/>
    <m/>
    <m/>
    <m/>
    <m/>
    <m/>
    <m/>
    <m/>
    <s v="A"/>
    <d v="2020-04-17T10:00:00"/>
    <s v="28939cd4a2d03fc9f2921bedd7c5c353b1855ba1"/>
    <s v="2020-04-17T20:00:00Z"/>
    <n v="142"/>
    <m/>
    <n v="29762"/>
    <n v="29762"/>
    <n v="29762"/>
    <n v="32"/>
    <n v="5"/>
    <n v="0"/>
    <n v="1108"/>
    <n v="203"/>
    <n v="1311"/>
    <n v="3080156"/>
    <x v="0"/>
  </r>
  <r>
    <x v="43"/>
    <x v="36"/>
    <n v="3626"/>
    <n v="27125"/>
    <m/>
    <m/>
    <m/>
    <m/>
    <m/>
    <m/>
    <m/>
    <m/>
    <s v="A"/>
    <d v="2020-04-18T10:00:00"/>
    <s v="e8c7fb57e96c878693bbcebbfadfe88b681e5941"/>
    <s v="2020-04-18T20:00:00Z"/>
    <n v="151"/>
    <m/>
    <n v="30751"/>
    <n v="30751"/>
    <n v="30751"/>
    <n v="32"/>
    <n v="9"/>
    <n v="0"/>
    <n v="887"/>
    <n v="102"/>
    <n v="989"/>
    <n v="3080156"/>
    <x v="0"/>
  </r>
  <r>
    <x v="44"/>
    <x v="36"/>
    <n v="3728"/>
    <n v="27870"/>
    <m/>
    <m/>
    <m/>
    <m/>
    <m/>
    <m/>
    <m/>
    <m/>
    <s v="A"/>
    <d v="2020-04-19T11:00:00"/>
    <s v="558d86313668a0014e841fff7759dcc0086998a8"/>
    <s v="2020-04-19T20:00:00Z"/>
    <n v="155"/>
    <m/>
    <n v="31598"/>
    <n v="31598"/>
    <n v="31598"/>
    <n v="32"/>
    <n v="4"/>
    <n v="0"/>
    <n v="745"/>
    <n v="102"/>
    <n v="847"/>
    <n v="3080156"/>
    <x v="0"/>
  </r>
  <r>
    <x v="45"/>
    <x v="36"/>
    <n v="3830"/>
    <n v="28517"/>
    <m/>
    <m/>
    <m/>
    <m/>
    <m/>
    <m/>
    <m/>
    <m/>
    <s v="A"/>
    <d v="2020-04-20T10:00:00"/>
    <s v="f83e1119b54c8cb600d1538ea8709592bc664db7"/>
    <s v="2020-04-20T20:00:00Z"/>
    <n v="158"/>
    <m/>
    <n v="32347"/>
    <n v="32347"/>
    <n v="32347"/>
    <n v="32"/>
    <n v="3"/>
    <n v="0"/>
    <n v="647"/>
    <n v="102"/>
    <n v="749"/>
    <n v="3080156"/>
    <x v="0"/>
  </r>
  <r>
    <x v="46"/>
    <x v="36"/>
    <n v="3937"/>
    <n v="29118"/>
    <m/>
    <m/>
    <m/>
    <m/>
    <m/>
    <m/>
    <m/>
    <m/>
    <s v="A"/>
    <d v="2020-04-21T10:00:00"/>
    <s v="30c4143fe24444a38285ba56f74c3970354e355e"/>
    <s v="2020-04-21T20:00:00Z"/>
    <n v="163"/>
    <m/>
    <n v="33055"/>
    <n v="33055"/>
    <n v="33055"/>
    <n v="32"/>
    <n v="5"/>
    <n v="0"/>
    <n v="601"/>
    <n v="107"/>
    <n v="708"/>
    <n v="3080156"/>
    <x v="0"/>
  </r>
  <r>
    <x v="47"/>
    <x v="36"/>
    <n v="4081"/>
    <n v="29807"/>
    <m/>
    <m/>
    <m/>
    <m/>
    <m/>
    <m/>
    <m/>
    <m/>
    <s v="A"/>
    <d v="2020-04-22T10:00:00"/>
    <s v="e356b30e1adac6e6ac6f1c90faf21558d07f4f23"/>
    <s v="2020-04-22T20:00:00Z"/>
    <n v="172"/>
    <m/>
    <n v="33888"/>
    <n v="33888"/>
    <n v="33888"/>
    <n v="32"/>
    <n v="9"/>
    <n v="0"/>
    <n v="689"/>
    <n v="144"/>
    <n v="833"/>
    <n v="3080156"/>
    <x v="0"/>
  </r>
  <r>
    <x v="48"/>
    <x v="36"/>
    <n v="4208"/>
    <n v="30541"/>
    <m/>
    <m/>
    <m/>
    <m/>
    <m/>
    <m/>
    <m/>
    <m/>
    <s v="A"/>
    <d v="2020-04-23T20:00:00"/>
    <s v="c64cc251daab1b4d1db2b97081807be4645a12fd"/>
    <s v="2020-04-23T20:00:00Z"/>
    <n v="189"/>
    <m/>
    <n v="34749"/>
    <n v="34749"/>
    <n v="34749"/>
    <n v="32"/>
    <n v="17"/>
    <n v="0"/>
    <n v="734"/>
    <n v="127"/>
    <n v="861"/>
    <n v="3080156"/>
    <x v="0"/>
  </r>
  <r>
    <x v="49"/>
    <x v="36"/>
    <n v="4398"/>
    <n v="31794"/>
    <m/>
    <m/>
    <m/>
    <m/>
    <m/>
    <m/>
    <m/>
    <m/>
    <s v="A"/>
    <d v="2020-04-24T10:00:00"/>
    <s v="153e765411bb9992138322fc9d226346dd3799d4"/>
    <s v="2020-04-24T20:00:00Z"/>
    <n v="197"/>
    <m/>
    <n v="36192"/>
    <n v="36192"/>
    <n v="36192"/>
    <n v="32"/>
    <n v="8"/>
    <n v="0"/>
    <n v="1253"/>
    <n v="190"/>
    <n v="1443"/>
    <n v="3080156"/>
    <x v="0"/>
  </r>
  <r>
    <x v="50"/>
    <x v="36"/>
    <n v="4539"/>
    <n v="32669"/>
    <m/>
    <m/>
    <m/>
    <m/>
    <m/>
    <m/>
    <m/>
    <m/>
    <s v="F"/>
    <d v="2020-04-25T10:00:00"/>
    <s v="5fad93958c425ca0f1d75753315a96328403cc82"/>
    <s v="2020-04-25T20:00:00Z"/>
    <n v="204"/>
    <m/>
    <n v="37208"/>
    <n v="37208"/>
    <n v="37208"/>
    <n v="32"/>
    <n v="7"/>
    <n v="0"/>
    <n v="875"/>
    <n v="141"/>
    <n v="1016"/>
    <n v="3080156"/>
    <x v="0"/>
  </r>
  <r>
    <x v="51"/>
    <x v="36"/>
    <n v="4602"/>
    <n v="33584"/>
    <m/>
    <m/>
    <m/>
    <m/>
    <m/>
    <m/>
    <m/>
    <m/>
    <s v="F"/>
    <d v="2020-04-26T12:00:00"/>
    <s v="3d6bea067e7771df1922abbfcda4904c23ec6fd0"/>
    <s v="2020-04-26T20:00:00Z"/>
    <n v="206"/>
    <m/>
    <n v="38186"/>
    <n v="38186"/>
    <n v="38186"/>
    <n v="32"/>
    <n v="2"/>
    <n v="0"/>
    <n v="915"/>
    <n v="63"/>
    <n v="978"/>
    <n v="3080156"/>
    <x v="0"/>
  </r>
  <r>
    <x v="52"/>
    <x v="36"/>
    <n v="4690"/>
    <n v="34123"/>
    <m/>
    <m/>
    <m/>
    <m/>
    <m/>
    <m/>
    <m/>
    <m/>
    <s v="F"/>
    <d v="2020-04-27T10:00:00"/>
    <s v="9018e40618c5d0a50a53a84027eb5c7826214236"/>
    <s v="2020-04-27T20:00:00Z"/>
    <n v="206"/>
    <m/>
    <n v="38813"/>
    <n v="38813"/>
    <n v="38813"/>
    <n v="32"/>
    <n v="0"/>
    <n v="0"/>
    <n v="539"/>
    <n v="88"/>
    <n v="627"/>
    <n v="3080156"/>
    <x v="0"/>
  </r>
  <r>
    <x v="53"/>
    <x v="36"/>
    <n v="4805"/>
    <n v="35314"/>
    <m/>
    <m/>
    <m/>
    <m/>
    <m/>
    <m/>
    <m/>
    <m/>
    <s v="F"/>
    <d v="2020-04-28T10:00:00"/>
    <s v="cebcabe4c94cfec60d2a4a826a06ed7033df6573"/>
    <s v="2020-04-28T20:00:00Z"/>
    <n v="219"/>
    <m/>
    <n v="40119"/>
    <n v="40119"/>
    <n v="40119"/>
    <n v="32"/>
    <n v="13"/>
    <n v="0"/>
    <n v="1191"/>
    <n v="115"/>
    <n v="1306"/>
    <n v="3080156"/>
    <x v="0"/>
  </r>
  <r>
    <x v="54"/>
    <x v="36"/>
    <n v="4898"/>
    <n v="36130"/>
    <m/>
    <m/>
    <m/>
    <m/>
    <m/>
    <m/>
    <m/>
    <n v="100"/>
    <s v="D"/>
    <d v="2020-04-29T10:00:00"/>
    <s v="f5b1d6c6ab80c1314858a5879f023402b749f10b"/>
    <s v="2020-04-29T20:00:00Z"/>
    <n v="230"/>
    <m/>
    <n v="41028"/>
    <n v="41028"/>
    <n v="41028"/>
    <n v="32"/>
    <n v="11"/>
    <n v="0"/>
    <n v="816"/>
    <n v="93"/>
    <n v="909"/>
    <n v="3080156"/>
    <x v="0"/>
  </r>
  <r>
    <x v="55"/>
    <x v="36"/>
    <n v="4998"/>
    <n v="36988"/>
    <m/>
    <m/>
    <m/>
    <m/>
    <m/>
    <m/>
    <m/>
    <n v="158"/>
    <s v="D"/>
    <d v="2020-04-30T10:00:00"/>
    <s v="6fb38c55c1ffabc4d3bd832f96cdc3e7b2c0e427"/>
    <s v="2020-04-30T20:00:00Z"/>
    <n v="237"/>
    <m/>
    <n v="41986"/>
    <n v="41986"/>
    <n v="41986"/>
    <n v="32"/>
    <n v="7"/>
    <n v="0"/>
    <n v="858"/>
    <n v="100"/>
    <n v="958"/>
    <n v="3080156"/>
    <x v="0"/>
  </r>
  <r>
    <x v="56"/>
    <x v="36"/>
    <n v="5227"/>
    <n v="38368"/>
    <m/>
    <m/>
    <m/>
    <m/>
    <m/>
    <m/>
    <m/>
    <n v="182"/>
    <s v="D"/>
    <d v="2020-05-01T10:00:00"/>
    <s v="6fea2767eab1d49a1c0d06ded4e7e44e52973e07"/>
    <s v="2020-05-01T20:00:00Z"/>
    <n v="243"/>
    <m/>
    <n v="43595"/>
    <n v="43595"/>
    <n v="43595"/>
    <n v="32"/>
    <n v="6"/>
    <n v="0"/>
    <n v="1380"/>
    <n v="229"/>
    <n v="1609"/>
    <n v="3080156"/>
    <x v="0"/>
  </r>
  <r>
    <x v="57"/>
    <x v="36"/>
    <n v="5311"/>
    <n v="39076"/>
    <m/>
    <m/>
    <m/>
    <m/>
    <m/>
    <m/>
    <m/>
    <n v="182"/>
    <s v="D"/>
    <d v="2020-05-02T10:00:00"/>
    <s v="da6c0ad0835932f6c8acb23cfe4c2707f66e0223"/>
    <s v="2020-05-02T20:00:00Z"/>
    <n v="254"/>
    <m/>
    <n v="44387"/>
    <n v="44387"/>
    <n v="44387"/>
    <n v="32"/>
    <n v="11"/>
    <n v="0"/>
    <n v="708"/>
    <n v="84"/>
    <n v="792"/>
    <n v="3080156"/>
    <x v="0"/>
  </r>
  <r>
    <x v="58"/>
    <x v="36"/>
    <n v="5426"/>
    <n v="39843"/>
    <m/>
    <m/>
    <m/>
    <m/>
    <m/>
    <m/>
    <m/>
    <n v="182"/>
    <s v="D"/>
    <d v="2020-05-03T10:00:00"/>
    <s v="12be3eadb7ea2de1e19ea67adfe3ede9322e819d"/>
    <s v="2020-05-03T20:00:00Z"/>
    <n v="257"/>
    <m/>
    <n v="45269"/>
    <n v="45269"/>
    <n v="45269"/>
    <n v="32"/>
    <n v="3"/>
    <n v="0"/>
    <n v="767"/>
    <n v="115"/>
    <n v="882"/>
    <n v="3080156"/>
    <x v="0"/>
  </r>
  <r>
    <x v="59"/>
    <x v="36"/>
    <n v="5491"/>
    <n v="40675"/>
    <m/>
    <m/>
    <m/>
    <m/>
    <m/>
    <m/>
    <m/>
    <n v="185"/>
    <s v="D"/>
    <d v="2020-05-04T11:00:00"/>
    <s v="c77d3ff4b9ea2fee658311786263459e1a7b91a7"/>
    <s v="2020-05-04T20:00:00Z"/>
    <n v="262"/>
    <m/>
    <n v="46166"/>
    <n v="46166"/>
    <n v="46166"/>
    <n v="32"/>
    <n v="5"/>
    <n v="0"/>
    <n v="832"/>
    <n v="65"/>
    <n v="897"/>
    <n v="3080156"/>
    <x v="0"/>
  </r>
  <r>
    <x v="60"/>
    <x v="36"/>
    <n v="5594"/>
    <n v="42290"/>
    <m/>
    <m/>
    <m/>
    <m/>
    <m/>
    <m/>
    <m/>
    <n v="200"/>
    <s v="D"/>
    <d v="2020-05-05T10:00:00"/>
    <s v="07a812b256249da19674d50471105d9a2f785bed"/>
    <s v="2020-05-05T20:00:00Z"/>
    <n v="268"/>
    <m/>
    <n v="47884"/>
    <n v="47884"/>
    <n v="47884"/>
    <n v="32"/>
    <n v="6"/>
    <n v="0"/>
    <n v="1615"/>
    <n v="103"/>
    <n v="1718"/>
    <n v="3080156"/>
    <x v="0"/>
  </r>
  <r>
    <x v="61"/>
    <x v="36"/>
    <n v="5663"/>
    <n v="43612"/>
    <m/>
    <m/>
    <m/>
    <m/>
    <m/>
    <m/>
    <m/>
    <n v="203"/>
    <s v="D"/>
    <d v="2020-05-06T12:40:00"/>
    <s v="1ddcb2d39896880e12590fa07036020923051ff2"/>
    <s v="2020-05-06T20:00:00Z"/>
    <n v="276"/>
    <m/>
    <n v="49275"/>
    <n v="49275"/>
    <n v="49275"/>
    <n v="32"/>
    <n v="8"/>
    <n v="0"/>
    <n v="1322"/>
    <n v="69"/>
    <n v="1391"/>
    <n v="3080156"/>
    <x v="0"/>
  </r>
  <r>
    <x v="62"/>
    <x v="36"/>
    <n v="5766"/>
    <n v="45591"/>
    <m/>
    <m/>
    <m/>
    <m/>
    <m/>
    <m/>
    <m/>
    <n v="205"/>
    <s v="D"/>
    <d v="2020-05-07T12:40:00"/>
    <s v="45a26ef346c9e06e6f0d3470b15341fef5f5df6b"/>
    <s v="2020-05-07T20:00:00Z"/>
    <n v="286"/>
    <m/>
    <n v="51357"/>
    <n v="51357"/>
    <n v="51357"/>
    <n v="32"/>
    <n v="10"/>
    <n v="0"/>
    <n v="1979"/>
    <n v="103"/>
    <n v="2082"/>
    <n v="3080156"/>
    <x v="0"/>
  </r>
  <r>
    <x v="63"/>
    <x v="36"/>
    <n v="5884"/>
    <n v="47460"/>
    <m/>
    <m/>
    <m/>
    <m/>
    <m/>
    <m/>
    <m/>
    <n v="205"/>
    <s v="D"/>
    <d v="2020-05-08T12:50:00"/>
    <s v="fddebc83d3f09145e6d2b0fd2738051b005e0d89"/>
    <s v="2020-05-08T20:00:00Z"/>
    <n v="293"/>
    <m/>
    <n v="53344"/>
    <n v="53344"/>
    <n v="53344"/>
    <n v="32"/>
    <n v="7"/>
    <n v="0"/>
    <n v="1869"/>
    <n v="118"/>
    <n v="1987"/>
    <n v="3080156"/>
    <x v="0"/>
  </r>
  <r>
    <x v="64"/>
    <x v="36"/>
    <n v="6028"/>
    <n v="50083"/>
    <m/>
    <m/>
    <m/>
    <m/>
    <m/>
    <m/>
    <m/>
    <n v="205"/>
    <s v="D"/>
    <d v="2020-05-09T12:00:00"/>
    <s v="faaceef0577a059ce191b287172431d11dcea067"/>
    <s v="2020-05-09T20:00:00Z"/>
    <n v="301"/>
    <m/>
    <n v="56111"/>
    <n v="56111"/>
    <n v="56111"/>
    <n v="32"/>
    <n v="8"/>
    <n v="0"/>
    <n v="2623"/>
    <n v="144"/>
    <n v="2767"/>
    <n v="3080156"/>
    <x v="0"/>
  </r>
  <r>
    <x v="65"/>
    <x v="36"/>
    <n v="6098"/>
    <n v="52711"/>
    <m/>
    <n v="444"/>
    <m/>
    <n v="116"/>
    <m/>
    <n v="65"/>
    <m/>
    <n v="182"/>
    <s v="C"/>
    <d v="2020-05-10T12:30:00"/>
    <s v="283add2eae1ec5c03a43329f2900d0e7edb8d4f7"/>
    <s v="2020-05-10T20:00:00Z"/>
    <n v="306"/>
    <m/>
    <n v="58809"/>
    <n v="58809"/>
    <n v="58809"/>
    <n v="32"/>
    <n v="5"/>
    <n v="0"/>
    <n v="2628"/>
    <n v="70"/>
    <n v="2698"/>
    <n v="3080156"/>
    <x v="0"/>
  </r>
  <r>
    <x v="66"/>
    <x v="36"/>
    <n v="6152"/>
    <n v="53932"/>
    <m/>
    <n v="482"/>
    <m/>
    <n v="117"/>
    <m/>
    <n v="60"/>
    <m/>
    <n v="183"/>
    <s v="C"/>
    <d v="2020-05-11T13:30:00"/>
    <s v="835d3bc0c7cb54e6e40f6e63266d5675959a69a6"/>
    <s v="2020-05-11T20:00:00Z"/>
    <n v="306"/>
    <m/>
    <n v="60084"/>
    <n v="60084"/>
    <n v="60084"/>
    <n v="32"/>
    <n v="0"/>
    <n v="0"/>
    <n v="1221"/>
    <n v="54"/>
    <n v="1275"/>
    <n v="3080156"/>
    <x v="0"/>
  </r>
  <r>
    <x v="67"/>
    <x v="36"/>
    <n v="6311"/>
    <n v="57764"/>
    <m/>
    <n v="522"/>
    <m/>
    <n v="121"/>
    <m/>
    <n v="64"/>
    <m/>
    <n v="185"/>
    <s v="C"/>
    <d v="2020-05-12T12:30:00"/>
    <s v="a1ac2e2156586d3396c44f016461670c4d570e8e"/>
    <s v="2020-05-12T20:00:00Z"/>
    <n v="312"/>
    <m/>
    <n v="64075"/>
    <n v="64075"/>
    <n v="64075"/>
    <n v="32"/>
    <n v="6"/>
    <n v="0"/>
    <n v="3832"/>
    <n v="159"/>
    <n v="3991"/>
    <n v="3080156"/>
    <x v="0"/>
  </r>
  <r>
    <x v="68"/>
    <x v="36"/>
    <n v="6394"/>
    <n v="60278"/>
    <m/>
    <n v="522"/>
    <m/>
    <n v="121"/>
    <m/>
    <n v="64"/>
    <m/>
    <n v="198"/>
    <s v="B"/>
    <d v="2020-05-13T12:30:00"/>
    <s v="f46eef093bc1eeb5fb3866f8105008601d5bb001"/>
    <s v="2020-05-13T20:00:00Z"/>
    <n v="321"/>
    <m/>
    <n v="66672"/>
    <n v="66672"/>
    <n v="66672"/>
    <n v="32"/>
    <n v="9"/>
    <n v="0"/>
    <n v="2514"/>
    <n v="83"/>
    <n v="2597"/>
    <n v="3080156"/>
    <x v="0"/>
  </r>
  <r>
    <x v="69"/>
    <x v="36"/>
    <n v="6499"/>
    <n v="62985"/>
    <m/>
    <n v="515"/>
    <m/>
    <n v="126"/>
    <m/>
    <n v="75"/>
    <m/>
    <n v="244"/>
    <s v="B"/>
    <d v="2020-05-14T12:00:00"/>
    <s v="60c5110fdf243000ca8f3249205b7f3839f45104"/>
    <s v="2020-05-14T20:00:00Z"/>
    <n v="331"/>
    <m/>
    <n v="69484"/>
    <n v="69484"/>
    <n v="69484"/>
    <n v="32"/>
    <n v="10"/>
    <n v="0"/>
    <n v="2707"/>
    <n v="105"/>
    <n v="2812"/>
    <n v="3080156"/>
    <x v="0"/>
  </r>
  <r>
    <x v="70"/>
    <x v="36"/>
    <n v="6614"/>
    <n v="65532"/>
    <m/>
    <n v="425"/>
    <m/>
    <n v="115"/>
    <m/>
    <n v="73"/>
    <m/>
    <n v="272"/>
    <s v="B"/>
    <d v="2020-05-15T12:00:00"/>
    <s v="18254a5b6544c9ddd3b8a6ecde34dc765e2d69a7"/>
    <s v="2020-05-15T20:00:00Z"/>
    <n v="339"/>
    <m/>
    <n v="72146"/>
    <n v="72146"/>
    <n v="72146"/>
    <n v="32"/>
    <n v="8"/>
    <n v="0"/>
    <n v="2547"/>
    <n v="115"/>
    <n v="2662"/>
    <n v="3080156"/>
    <x v="0"/>
  </r>
  <r>
    <x v="71"/>
    <x v="36"/>
    <n v="6662"/>
    <n v="67002"/>
    <m/>
    <n v="423"/>
    <m/>
    <n v="105"/>
    <m/>
    <n v="65"/>
    <m/>
    <n v="272"/>
    <s v="B"/>
    <d v="2020-05-16T12:00:00"/>
    <s v="2e41b8fbad82d469691783657fe2180d379fd861"/>
    <s v="2020-05-16T20:00:00Z"/>
    <n v="345"/>
    <m/>
    <n v="73664"/>
    <n v="73664"/>
    <n v="73664"/>
    <n v="32"/>
    <n v="6"/>
    <n v="0"/>
    <n v="1470"/>
    <n v="48"/>
    <n v="1518"/>
    <n v="3080156"/>
    <x v="0"/>
  </r>
  <r>
    <x v="72"/>
    <x v="36"/>
    <n v="6857"/>
    <n v="73780"/>
    <m/>
    <n v="423"/>
    <m/>
    <n v="105"/>
    <m/>
    <n v="65"/>
    <m/>
    <n v="272"/>
    <s v="B"/>
    <d v="2020-05-17T11:00:00"/>
    <s v="453b9500d39ee3f54e47dd5880e6b0c5483bc03e"/>
    <s v="2020-05-17T20:00:00Z"/>
    <n v="349"/>
    <m/>
    <n v="80637"/>
    <n v="80637"/>
    <n v="80637"/>
    <n v="32"/>
    <n v="4"/>
    <n v="0"/>
    <n v="6778"/>
    <n v="195"/>
    <n v="6973"/>
    <n v="3080156"/>
    <x v="0"/>
  </r>
  <r>
    <x v="73"/>
    <x v="36"/>
    <n v="6906"/>
    <n v="74926"/>
    <m/>
    <n v="423"/>
    <m/>
    <n v="105"/>
    <m/>
    <n v="65"/>
    <m/>
    <n v="355"/>
    <s v="B"/>
    <d v="2020-05-18T11:00:00"/>
    <s v="cfe236e5059ddf193978f33d787dd38f82419077"/>
    <s v="2020-05-18T20:00:00Z"/>
    <n v="350"/>
    <m/>
    <n v="81832"/>
    <n v="81832"/>
    <n v="81832"/>
    <n v="32"/>
    <n v="1"/>
    <n v="0"/>
    <n v="1146"/>
    <n v="49"/>
    <n v="1195"/>
    <n v="3080156"/>
    <x v="0"/>
  </r>
  <r>
    <x v="74"/>
    <x v="36"/>
    <n v="7046"/>
    <n v="80509"/>
    <m/>
    <n v="405"/>
    <m/>
    <n v="106"/>
    <m/>
    <n v="54"/>
    <m/>
    <n v="334"/>
    <s v="B"/>
    <d v="2020-05-19T10:00:00"/>
    <s v="2486aaec39f0323aa2aabd4d973c75d91113bfba"/>
    <s v="2020-05-19T20:00:00Z"/>
    <n v="365"/>
    <m/>
    <n v="87555"/>
    <n v="87555"/>
    <n v="87555"/>
    <n v="32"/>
    <n v="15"/>
    <n v="0"/>
    <n v="5583"/>
    <n v="140"/>
    <n v="5723"/>
    <n v="3080156"/>
    <x v="0"/>
  </r>
  <r>
    <x v="75"/>
    <x v="36"/>
    <n v="7166"/>
    <n v="84005"/>
    <m/>
    <n v="437"/>
    <m/>
    <n v="107"/>
    <m/>
    <n v="60"/>
    <m/>
    <n v="336"/>
    <s v="A"/>
    <d v="2020-05-20T09:00:00"/>
    <s v="def1df55e0dc0ea2e0e82bc5215fd24ea3259444"/>
    <s v="2020-05-20T20:00:00Z"/>
    <n v="373"/>
    <m/>
    <n v="91171"/>
    <n v="91171"/>
    <n v="91171"/>
    <n v="32"/>
    <n v="8"/>
    <n v="0"/>
    <n v="3496"/>
    <n v="120"/>
    <n v="3616"/>
    <n v="3080156"/>
    <x v="0"/>
  </r>
  <r>
    <x v="76"/>
    <x v="36"/>
    <n v="7255"/>
    <n v="87127"/>
    <m/>
    <n v="410"/>
    <m/>
    <n v="92"/>
    <m/>
    <n v="52"/>
    <m/>
    <n v="339"/>
    <s v="A+"/>
    <d v="2020-05-21T10:30:00"/>
    <s v="74c4a8e7956c91d3b808412f147b246a614961cc"/>
    <s v="2020-05-21T20:00:00Z"/>
    <n v="378"/>
    <m/>
    <n v="94382"/>
    <n v="94382"/>
    <n v="94382"/>
    <n v="32"/>
    <n v="5"/>
    <n v="0"/>
    <n v="3122"/>
    <n v="89"/>
    <n v="3211"/>
    <n v="3080156"/>
    <x v="0"/>
  </r>
  <r>
    <x v="77"/>
    <x v="36"/>
    <n v="7401"/>
    <n v="92540"/>
    <m/>
    <n v="404"/>
    <m/>
    <n v="90"/>
    <m/>
    <n v="51"/>
    <m/>
    <n v="339"/>
    <s v="A+"/>
    <d v="2020-05-22T09:30:00"/>
    <s v="0ad638a1c800d8829e07a664fc969c71397d99aa"/>
    <s v="2020-05-22T20:00:00Z"/>
    <n v="381"/>
    <m/>
    <n v="99941"/>
    <n v="99941"/>
    <n v="99941"/>
    <n v="32"/>
    <n v="3"/>
    <n v="0"/>
    <n v="5413"/>
    <n v="146"/>
    <n v="5559"/>
    <n v="3080156"/>
    <x v="0"/>
  </r>
  <r>
    <x v="78"/>
    <x v="36"/>
    <n v="7696"/>
    <n v="99351"/>
    <m/>
    <n v="402"/>
    <m/>
    <n v="99"/>
    <m/>
    <n v="53"/>
    <m/>
    <n v="359"/>
    <s v="A+"/>
    <d v="2020-05-23T13:00:00"/>
    <s v="421b5bb1db29e1d99873ef90440085d6e1b08c4e"/>
    <s v="2020-05-23T20:00:00Z"/>
    <n v="388"/>
    <m/>
    <n v="107047"/>
    <n v="107047"/>
    <n v="107047"/>
    <n v="32"/>
    <n v="7"/>
    <n v="0"/>
    <n v="6811"/>
    <n v="295"/>
    <n v="7106"/>
    <n v="3080156"/>
    <x v="0"/>
  </r>
  <r>
    <x v="79"/>
    <x v="36"/>
    <n v="7770"/>
    <n v="102511"/>
    <m/>
    <n v="373"/>
    <m/>
    <n v="92"/>
    <m/>
    <n v="51"/>
    <m/>
    <n v="359"/>
    <s v="A+"/>
    <d v="2020-05-24T10:00:00"/>
    <s v="dc26d03d6d7b7d439b33a199e0f9b11e09ee953f"/>
    <s v="2020-05-24T20:00:00Z"/>
    <n v="392"/>
    <m/>
    <n v="110281"/>
    <n v="110281"/>
    <n v="110281"/>
    <n v="32"/>
    <n v="4"/>
    <n v="0"/>
    <n v="3160"/>
    <n v="74"/>
    <n v="3234"/>
    <n v="3080156"/>
    <x v="0"/>
  </r>
  <r>
    <x v="80"/>
    <x v="37"/>
    <n v="6"/>
    <n v="48"/>
    <n v="24"/>
    <m/>
    <m/>
    <m/>
    <m/>
    <m/>
    <m/>
    <m/>
    <m/>
    <m/>
    <s v="3662a819d9896d5c0e253b9738b4d6160e0f9f4d"/>
    <s v="2020-03-04T21:00:00Z"/>
    <m/>
    <m/>
    <n v="78"/>
    <n v="54"/>
    <n v="54"/>
    <n v="36"/>
    <m/>
    <m/>
    <m/>
    <m/>
    <m/>
    <n v="19453561"/>
    <x v="3"/>
  </r>
  <r>
    <x v="81"/>
    <x v="37"/>
    <n v="22"/>
    <n v="76"/>
    <n v="24"/>
    <m/>
    <m/>
    <m/>
    <m/>
    <m/>
    <m/>
    <m/>
    <m/>
    <m/>
    <s v="f5fa9d458bf8fb40664458e2710437c5e5a89aaf"/>
    <s v="2020-03-05T21:00:00Z"/>
    <m/>
    <m/>
    <n v="122"/>
    <n v="98"/>
    <n v="98"/>
    <n v="36"/>
    <n v="0"/>
    <n v="0"/>
    <n v="28"/>
    <n v="16"/>
    <n v="44"/>
    <n v="19453561"/>
    <x v="3"/>
  </r>
  <r>
    <x v="0"/>
    <x v="37"/>
    <n v="33"/>
    <n v="92"/>
    <n v="236"/>
    <m/>
    <m/>
    <m/>
    <m/>
    <m/>
    <m/>
    <m/>
    <m/>
    <m/>
    <s v="a4269189c0f37537baee7e4fd80167aa7237fa7e"/>
    <s v="2020-03-06T21:00:00Z"/>
    <m/>
    <m/>
    <n v="361"/>
    <n v="125"/>
    <n v="125"/>
    <n v="36"/>
    <n v="0"/>
    <n v="0"/>
    <n v="16"/>
    <n v="11"/>
    <n v="27"/>
    <n v="19453561"/>
    <x v="3"/>
  </r>
  <r>
    <x v="1"/>
    <x v="37"/>
    <n v="76"/>
    <n v="92"/>
    <n v="236"/>
    <m/>
    <m/>
    <m/>
    <m/>
    <m/>
    <m/>
    <m/>
    <m/>
    <m/>
    <s v="4cc604c6ed1a38fd0eac5f9526682d5eb68a6b96"/>
    <s v="2020-03-07T21:00:00Z"/>
    <m/>
    <m/>
    <n v="404"/>
    <n v="168"/>
    <n v="168"/>
    <n v="36"/>
    <n v="0"/>
    <n v="0"/>
    <n v="0"/>
    <n v="43"/>
    <n v="43"/>
    <n v="19453561"/>
    <x v="3"/>
  </r>
  <r>
    <x v="2"/>
    <x v="37"/>
    <n v="105"/>
    <n v="92"/>
    <m/>
    <m/>
    <m/>
    <m/>
    <m/>
    <m/>
    <m/>
    <m/>
    <m/>
    <m/>
    <s v="d5e8dc460e38951e9c4ed83ea6116f3d1ef964e9"/>
    <s v="2020-03-08T20:00:00Z"/>
    <m/>
    <m/>
    <n v="197"/>
    <n v="197"/>
    <n v="197"/>
    <n v="36"/>
    <n v="0"/>
    <n v="0"/>
    <n v="0"/>
    <n v="29"/>
    <n v="29"/>
    <n v="19453561"/>
    <x v="3"/>
  </r>
  <r>
    <x v="3"/>
    <x v="37"/>
    <n v="142"/>
    <n v="92"/>
    <m/>
    <m/>
    <m/>
    <m/>
    <m/>
    <m/>
    <m/>
    <m/>
    <m/>
    <m/>
    <s v="cb36363f3eca57c7bfddd3d8ea4234ed33dda5f9"/>
    <s v="2020-03-09T20:00:00Z"/>
    <m/>
    <m/>
    <n v="234"/>
    <n v="234"/>
    <n v="234"/>
    <n v="36"/>
    <n v="0"/>
    <n v="0"/>
    <n v="0"/>
    <n v="37"/>
    <n v="37"/>
    <n v="19453561"/>
    <x v="3"/>
  </r>
  <r>
    <x v="4"/>
    <x v="37"/>
    <n v="173"/>
    <n v="92"/>
    <m/>
    <m/>
    <m/>
    <m/>
    <m/>
    <m/>
    <m/>
    <m/>
    <m/>
    <m/>
    <s v="f5e6ba4c432f0d12e5c954511fc9ca0c6fcc4234"/>
    <s v="2020-03-10T20:00:00Z"/>
    <m/>
    <m/>
    <n v="265"/>
    <n v="265"/>
    <n v="265"/>
    <n v="36"/>
    <n v="0"/>
    <n v="0"/>
    <n v="0"/>
    <n v="31"/>
    <n v="31"/>
    <n v="19453561"/>
    <x v="3"/>
  </r>
  <r>
    <x v="5"/>
    <x v="37"/>
    <n v="216"/>
    <n v="92"/>
    <m/>
    <m/>
    <m/>
    <m/>
    <m/>
    <m/>
    <m/>
    <m/>
    <m/>
    <m/>
    <s v="5cf3e282f2cdc4105ecc7b65c7cf23b8dfa7b10c"/>
    <s v="2020-03-11T20:00:00Z"/>
    <m/>
    <m/>
    <n v="308"/>
    <n v="308"/>
    <n v="308"/>
    <n v="36"/>
    <n v="0"/>
    <n v="0"/>
    <n v="0"/>
    <n v="43"/>
    <n v="43"/>
    <n v="19453561"/>
    <x v="3"/>
  </r>
  <r>
    <x v="6"/>
    <x v="37"/>
    <n v="216"/>
    <n v="92"/>
    <m/>
    <m/>
    <m/>
    <m/>
    <m/>
    <m/>
    <m/>
    <m/>
    <m/>
    <d v="2020-03-11T16:00:00"/>
    <s v="43210af34819b2a2cd8d6d43d9bed655003da5a6"/>
    <s v="2020-03-12T20:00:00Z"/>
    <m/>
    <m/>
    <n v="308"/>
    <n v="308"/>
    <n v="308"/>
    <n v="36"/>
    <n v="0"/>
    <n v="0"/>
    <n v="0"/>
    <n v="0"/>
    <n v="0"/>
    <n v="19453561"/>
    <x v="3"/>
  </r>
  <r>
    <x v="7"/>
    <x v="37"/>
    <n v="421"/>
    <n v="2779"/>
    <m/>
    <m/>
    <m/>
    <m/>
    <m/>
    <m/>
    <m/>
    <m/>
    <m/>
    <d v="2020-03-12T16:00:00"/>
    <s v="6195659df336b89493178ff9cee571d77f6a5c4e"/>
    <s v="2020-03-13T20:00:00Z"/>
    <m/>
    <m/>
    <n v="3200"/>
    <n v="3200"/>
    <n v="3200"/>
    <n v="36"/>
    <n v="0"/>
    <n v="0"/>
    <n v="2687"/>
    <n v="205"/>
    <n v="2892"/>
    <n v="19453561"/>
    <x v="3"/>
  </r>
  <r>
    <x v="8"/>
    <x v="37"/>
    <n v="524"/>
    <n v="2779"/>
    <m/>
    <m/>
    <m/>
    <m/>
    <m/>
    <m/>
    <m/>
    <m/>
    <m/>
    <d v="2020-03-14T12:30:00"/>
    <s v="68e903dce4ea864cab367ecd3df55eb76d6904e8"/>
    <s v="2020-03-14T20:00:00Z"/>
    <m/>
    <m/>
    <n v="3303"/>
    <n v="3303"/>
    <n v="3303"/>
    <n v="36"/>
    <n v="0"/>
    <n v="0"/>
    <n v="0"/>
    <n v="103"/>
    <n v="103"/>
    <n v="19453561"/>
    <x v="3"/>
  </r>
  <r>
    <x v="9"/>
    <x v="37"/>
    <n v="729"/>
    <n v="4543"/>
    <m/>
    <m/>
    <m/>
    <m/>
    <m/>
    <m/>
    <m/>
    <m/>
    <m/>
    <d v="2020-03-15T00:00:00"/>
    <s v="4cdad43cc1b747b51c208a5662fdfdccec506145"/>
    <s v="2020-03-15T20:00:00Z"/>
    <n v="3"/>
    <m/>
    <n v="5272"/>
    <n v="5272"/>
    <n v="5272"/>
    <n v="36"/>
    <n v="3"/>
    <n v="0"/>
    <n v="1764"/>
    <n v="205"/>
    <n v="1969"/>
    <n v="19453561"/>
    <x v="3"/>
  </r>
  <r>
    <x v="10"/>
    <x v="37"/>
    <n v="950"/>
    <n v="4543"/>
    <m/>
    <m/>
    <m/>
    <m/>
    <m/>
    <m/>
    <m/>
    <m/>
    <m/>
    <d v="2020-03-16T16:22:00"/>
    <s v="ab1a87c7dce9b279751fd03e54e5353edc532d97"/>
    <s v="2020-03-16T20:00:00Z"/>
    <n v="7"/>
    <m/>
    <n v="5493"/>
    <n v="5493"/>
    <n v="5493"/>
    <n v="36"/>
    <n v="4"/>
    <n v="0"/>
    <n v="0"/>
    <n v="221"/>
    <n v="221"/>
    <n v="19453561"/>
    <x v="3"/>
  </r>
  <r>
    <x v="11"/>
    <x v="37"/>
    <n v="1700"/>
    <n v="5506"/>
    <m/>
    <n v="325"/>
    <m/>
    <m/>
    <m/>
    <m/>
    <m/>
    <m/>
    <m/>
    <d v="2020-03-16T15:00:00"/>
    <s v="bce556dd77f7c7e28a75313ab899acc8e4958cfe"/>
    <s v="2020-03-17T20:00:00Z"/>
    <n v="7"/>
    <m/>
    <n v="7206"/>
    <n v="7206"/>
    <n v="7206"/>
    <n v="36"/>
    <n v="0"/>
    <n v="0"/>
    <n v="963"/>
    <n v="750"/>
    <n v="1713"/>
    <n v="19453561"/>
    <x v="3"/>
  </r>
  <r>
    <x v="12"/>
    <x v="37"/>
    <n v="2382"/>
    <n v="12215"/>
    <m/>
    <n v="416"/>
    <m/>
    <m/>
    <m/>
    <m/>
    <m/>
    <m/>
    <m/>
    <d v="2020-03-18T15:05:00"/>
    <s v="2387f137d1dfbfcce5392a336b9d7133e1886e73"/>
    <s v="2020-03-18T20:00:00Z"/>
    <n v="12"/>
    <m/>
    <n v="14597"/>
    <n v="14597"/>
    <n v="14597"/>
    <n v="36"/>
    <n v="5"/>
    <n v="0"/>
    <n v="6709"/>
    <n v="682"/>
    <n v="7391"/>
    <n v="19453561"/>
    <x v="3"/>
  </r>
  <r>
    <x v="13"/>
    <x v="37"/>
    <n v="4152"/>
    <n v="18132"/>
    <m/>
    <n v="617"/>
    <m/>
    <m/>
    <m/>
    <m/>
    <m/>
    <m/>
    <m/>
    <d v="2020-03-19T13:20:00"/>
    <s v="29d7c99fe26188158e7aedf4a8ac6ee81751950a"/>
    <s v="2020-03-19T20:00:00Z"/>
    <n v="12"/>
    <m/>
    <n v="22284"/>
    <n v="22284"/>
    <n v="22284"/>
    <n v="36"/>
    <n v="0"/>
    <n v="0"/>
    <n v="5917"/>
    <n v="1770"/>
    <n v="7687"/>
    <n v="19453561"/>
    <x v="3"/>
  </r>
  <r>
    <x v="14"/>
    <x v="37"/>
    <n v="7102"/>
    <n v="25325"/>
    <m/>
    <n v="1042"/>
    <m/>
    <m/>
    <m/>
    <m/>
    <m/>
    <m/>
    <m/>
    <d v="2020-03-20T13:20:00"/>
    <s v="095d6b7dfaf049aed260c22124a93718d18a054d"/>
    <s v="2020-03-20T20:00:00Z"/>
    <n v="35"/>
    <m/>
    <n v="32427"/>
    <n v="32427"/>
    <n v="32427"/>
    <n v="36"/>
    <n v="23"/>
    <n v="0"/>
    <n v="7193"/>
    <n v="2950"/>
    <n v="10143"/>
    <n v="19453561"/>
    <x v="3"/>
  </r>
  <r>
    <x v="15"/>
    <x v="37"/>
    <n v="10356"/>
    <n v="35081"/>
    <m/>
    <n v="1436"/>
    <n v="1603"/>
    <m/>
    <m/>
    <m/>
    <m/>
    <m/>
    <m/>
    <d v="2020-03-20T21:22:00"/>
    <s v="6a0cf80f7c3e2f1ac498d63692836d8066eacf00"/>
    <s v="2020-03-21T20:00:00Z"/>
    <n v="44"/>
    <n v="1603"/>
    <n v="45437"/>
    <n v="45437"/>
    <n v="45437"/>
    <n v="36"/>
    <n v="9"/>
    <n v="1603"/>
    <n v="9756"/>
    <n v="3254"/>
    <n v="13010"/>
    <n v="19453561"/>
    <x v="3"/>
  </r>
  <r>
    <x v="16"/>
    <x v="37"/>
    <n v="15168"/>
    <n v="46233"/>
    <m/>
    <n v="2043"/>
    <n v="1974"/>
    <m/>
    <m/>
    <m/>
    <m/>
    <m/>
    <m/>
    <d v="2020-03-22T11:00:00"/>
    <s v="158fc2e8d902a0fd3ae2187878a8093152cc396d"/>
    <s v="2020-03-22T20:00:00Z"/>
    <n v="114"/>
    <n v="1974"/>
    <n v="61401"/>
    <n v="61401"/>
    <n v="61401"/>
    <n v="36"/>
    <n v="70"/>
    <n v="371"/>
    <n v="11152"/>
    <n v="4812"/>
    <n v="15964"/>
    <n v="19453561"/>
    <x v="3"/>
  </r>
  <r>
    <x v="17"/>
    <x v="37"/>
    <n v="20875"/>
    <n v="57414"/>
    <m/>
    <n v="2629"/>
    <n v="2635"/>
    <m/>
    <m/>
    <m/>
    <m/>
    <m/>
    <s v="B"/>
    <d v="2020-03-23T11:36:00"/>
    <s v="13847b3570d018bcf9a9f5cb779f6d72d04267c2"/>
    <s v="2020-03-23T20:00:00Z"/>
    <n v="114"/>
    <n v="2635"/>
    <n v="78289"/>
    <n v="78289"/>
    <n v="78289"/>
    <n v="36"/>
    <n v="0"/>
    <n v="661"/>
    <n v="11181"/>
    <n v="5707"/>
    <n v="16888"/>
    <n v="19453561"/>
    <x v="3"/>
  </r>
  <r>
    <x v="18"/>
    <x v="37"/>
    <n v="25665"/>
    <n v="65605"/>
    <m/>
    <n v="3343"/>
    <n v="3234"/>
    <m/>
    <m/>
    <m/>
    <m/>
    <m/>
    <s v="B"/>
    <d v="2020-03-24T11:30:00"/>
    <s v="b08731f515bedc235dd7e90953425c36bf60c91c"/>
    <s v="2020-03-24T20:00:00Z"/>
    <n v="210"/>
    <n v="3234"/>
    <n v="91270"/>
    <n v="91270"/>
    <n v="91270"/>
    <n v="36"/>
    <n v="96"/>
    <n v="599"/>
    <n v="8191"/>
    <n v="4790"/>
    <n v="12981"/>
    <n v="19453561"/>
    <x v="3"/>
  </r>
  <r>
    <x v="19"/>
    <x v="37"/>
    <n v="30811"/>
    <n v="72668"/>
    <m/>
    <n v="4079"/>
    <n v="3805"/>
    <m/>
    <m/>
    <m/>
    <m/>
    <m/>
    <s v="B"/>
    <d v="2020-03-25T11:45:00"/>
    <s v="8416f1590fec27b83e85b39865b220bc4e742f67"/>
    <s v="2020-03-25T20:00:00Z"/>
    <n v="285"/>
    <n v="3805"/>
    <n v="103479"/>
    <n v="103479"/>
    <n v="103479"/>
    <n v="36"/>
    <n v="75"/>
    <n v="571"/>
    <n v="7063"/>
    <n v="5146"/>
    <n v="12209"/>
    <n v="19453561"/>
    <x v="3"/>
  </r>
  <r>
    <x v="20"/>
    <x v="37"/>
    <n v="37258"/>
    <n v="84846"/>
    <m/>
    <n v="5327"/>
    <n v="6844"/>
    <n v="1290"/>
    <m/>
    <m/>
    <m/>
    <m/>
    <s v="B"/>
    <d v="2020-03-26T16:59:00"/>
    <s v="19363ab62d6ce0eea5e7c372af2d1c5c9c301cb3"/>
    <s v="2020-03-26T20:00:00Z"/>
    <n v="385"/>
    <n v="6844"/>
    <n v="122104"/>
    <n v="122104"/>
    <n v="122104"/>
    <n v="36"/>
    <n v="100"/>
    <n v="3039"/>
    <n v="12178"/>
    <n v="6447"/>
    <n v="18625"/>
    <n v="19453561"/>
    <x v="3"/>
  </r>
  <r>
    <x v="21"/>
    <x v="37"/>
    <n v="44635"/>
    <n v="101118"/>
    <m/>
    <n v="6481"/>
    <n v="8526"/>
    <n v="1583"/>
    <m/>
    <m/>
    <m/>
    <n v="2045"/>
    <s v="A"/>
    <d v="2020-03-27T11:15:00"/>
    <s v="04fc13195c2f6f99023c2a165488143fa7011847"/>
    <s v="2020-03-27T20:00:00Z"/>
    <n v="519"/>
    <n v="8526"/>
    <n v="145753"/>
    <n v="145753"/>
    <n v="145753"/>
    <n v="36"/>
    <n v="134"/>
    <n v="1682"/>
    <n v="16272"/>
    <n v="7377"/>
    <n v="23649"/>
    <n v="19453561"/>
    <x v="3"/>
  </r>
  <r>
    <x v="22"/>
    <x v="37"/>
    <n v="52318"/>
    <n v="103616"/>
    <m/>
    <n v="7328"/>
    <n v="10054"/>
    <n v="1755"/>
    <m/>
    <m/>
    <m/>
    <n v="2726"/>
    <s v="A"/>
    <d v="2020-03-28T13:15:00"/>
    <s v="bff2cfbfc7d59b136600e875ae44039201658e70"/>
    <s v="2020-03-28T20:00:00Z"/>
    <n v="728"/>
    <n v="10054"/>
    <n v="155934"/>
    <n v="155934"/>
    <n v="155934"/>
    <n v="36"/>
    <n v="209"/>
    <n v="1528"/>
    <n v="2498"/>
    <n v="7683"/>
    <n v="10181"/>
    <n v="19453561"/>
    <x v="3"/>
  </r>
  <r>
    <x v="23"/>
    <x v="37"/>
    <n v="59513"/>
    <n v="112847"/>
    <m/>
    <n v="8503"/>
    <n v="12075"/>
    <n v="2037"/>
    <m/>
    <m/>
    <m/>
    <n v="3572"/>
    <s v="A"/>
    <d v="2020-03-29T09:16:00"/>
    <s v="14ad04a515955b3a813189e392106a29b0a7cf21"/>
    <s v="2020-03-29T20:00:00Z"/>
    <n v="965"/>
    <n v="12075"/>
    <n v="172360"/>
    <n v="172360"/>
    <n v="172360"/>
    <n v="36"/>
    <n v="237"/>
    <n v="2021"/>
    <n v="9231"/>
    <n v="7195"/>
    <n v="16426"/>
    <n v="19453561"/>
    <x v="3"/>
  </r>
  <r>
    <x v="24"/>
    <x v="37"/>
    <n v="66497"/>
    <n v="119971"/>
    <m/>
    <n v="9517"/>
    <n v="13721"/>
    <n v="2352"/>
    <m/>
    <m/>
    <m/>
    <n v="4204"/>
    <s v="A"/>
    <d v="2020-03-29T09:16:00"/>
    <s v="3ce0f66b4b2a93caf488dd34387462396ba5aa3b"/>
    <s v="2020-03-30T20:00:00Z"/>
    <n v="1218"/>
    <n v="13721"/>
    <n v="186468"/>
    <n v="186468"/>
    <n v="186468"/>
    <n v="36"/>
    <n v="253"/>
    <n v="1646"/>
    <n v="7124"/>
    <n v="6984"/>
    <n v="14108"/>
    <n v="19453561"/>
    <x v="3"/>
  </r>
  <r>
    <x v="25"/>
    <x v="37"/>
    <n v="75795"/>
    <n v="129391"/>
    <m/>
    <n v="10929"/>
    <n v="15904"/>
    <n v="2710"/>
    <m/>
    <m/>
    <m/>
    <n v="4975"/>
    <s v="A"/>
    <d v="2020-03-29T09:16:00"/>
    <s v="f5f32b6d7890a1239c97ff4eedef1e4368eb11e5"/>
    <s v="2020-03-31T20:00:00Z"/>
    <n v="1550"/>
    <n v="15904"/>
    <n v="205186"/>
    <n v="205186"/>
    <n v="205186"/>
    <n v="36"/>
    <n v="332"/>
    <n v="2183"/>
    <n v="9420"/>
    <n v="9298"/>
    <n v="18718"/>
    <n v="19453561"/>
    <x v="3"/>
  </r>
  <r>
    <x v="26"/>
    <x v="37"/>
    <n v="83712"/>
    <n v="137168"/>
    <m/>
    <n v="12226"/>
    <n v="18368"/>
    <n v="3022"/>
    <m/>
    <m/>
    <m/>
    <n v="6142"/>
    <s v="A"/>
    <d v="2020-04-01T12:00:00"/>
    <s v="1d614a1bcdaa1c82f46f20e84886028b578bdf1d"/>
    <s v="2020-04-01T20:00:00Z"/>
    <n v="1941"/>
    <n v="18368"/>
    <n v="220880"/>
    <n v="220880"/>
    <n v="220880"/>
    <n v="36"/>
    <n v="391"/>
    <n v="2464"/>
    <n v="7777"/>
    <n v="7917"/>
    <n v="15694"/>
    <n v="19453561"/>
    <x v="3"/>
  </r>
  <r>
    <x v="27"/>
    <x v="37"/>
    <n v="92381"/>
    <n v="146584"/>
    <m/>
    <n v="13383"/>
    <n v="20817"/>
    <n v="3396"/>
    <m/>
    <m/>
    <m/>
    <n v="7434"/>
    <s v="A"/>
    <d v="2020-04-02T11:45:00"/>
    <s v="775f76625647df1623092ee21c45edb479690b22"/>
    <s v="2020-04-02T20:00:00Z"/>
    <n v="2373"/>
    <n v="20817"/>
    <n v="238965"/>
    <n v="238965"/>
    <n v="238965"/>
    <n v="36"/>
    <n v="432"/>
    <n v="2449"/>
    <n v="9416"/>
    <n v="8669"/>
    <n v="18085"/>
    <n v="19453561"/>
    <x v="3"/>
  </r>
  <r>
    <x v="28"/>
    <x v="37"/>
    <n v="102863"/>
    <n v="157657"/>
    <m/>
    <n v="14810"/>
    <n v="23696"/>
    <n v="3731"/>
    <m/>
    <m/>
    <m/>
    <n v="8886"/>
    <s v="A"/>
    <d v="2020-04-03T11:00:00"/>
    <s v="f6cddb01ff600916147dbbb6fe35cfd9c22409d1"/>
    <s v="2020-04-03T20:00:00Z"/>
    <n v="2935"/>
    <n v="23696"/>
    <n v="260520"/>
    <n v="260520"/>
    <n v="260520"/>
    <n v="36"/>
    <n v="562"/>
    <n v="2879"/>
    <n v="11073"/>
    <n v="10482"/>
    <n v="21555"/>
    <n v="19453561"/>
    <x v="3"/>
  </r>
  <r>
    <x v="29"/>
    <x v="37"/>
    <n v="113704"/>
    <n v="169917"/>
    <m/>
    <n v="15905"/>
    <n v="26383"/>
    <n v="4126"/>
    <m/>
    <m/>
    <m/>
    <n v="10478"/>
    <s v="A"/>
    <d v="2020-04-03T11:00:00"/>
    <s v="529325eba58201a58de23fa068761d435b790b0b"/>
    <s v="2020-04-04T20:00:00Z"/>
    <n v="3565"/>
    <n v="26383"/>
    <n v="283621"/>
    <n v="283621"/>
    <n v="283621"/>
    <n v="36"/>
    <n v="630"/>
    <n v="2687"/>
    <n v="12260"/>
    <n v="10841"/>
    <n v="23101"/>
    <n v="19453561"/>
    <x v="3"/>
  </r>
  <r>
    <x v="30"/>
    <x v="37"/>
    <n v="122031"/>
    <n v="180249"/>
    <m/>
    <n v="16479"/>
    <n v="28092"/>
    <n v="4376"/>
    <m/>
    <m/>
    <m/>
    <n v="12187"/>
    <s v="A"/>
    <d v="2020-04-04T00:00:00"/>
    <s v="86edd46199b4247433dc8387311bb1957f054ca4"/>
    <s v="2020-04-05T20:00:00Z"/>
    <n v="4159"/>
    <n v="28092"/>
    <n v="302280"/>
    <n v="302280"/>
    <n v="302280"/>
    <n v="36"/>
    <n v="594"/>
    <n v="1709"/>
    <n v="10332"/>
    <n v="8327"/>
    <n v="18659"/>
    <n v="19453561"/>
    <x v="3"/>
  </r>
  <r>
    <x v="31"/>
    <x v="37"/>
    <n v="130689"/>
    <n v="190122"/>
    <m/>
    <n v="16837"/>
    <n v="30203"/>
    <n v="4504"/>
    <m/>
    <m/>
    <m/>
    <n v="13366"/>
    <s v="A"/>
    <d v="2020-04-06T00:00:00"/>
    <s v="7157819a1cbc0028c234f57e016bf324decf9833"/>
    <s v="2020-04-06T20:00:00Z"/>
    <n v="4758"/>
    <n v="30203"/>
    <n v="320811"/>
    <n v="320811"/>
    <n v="320811"/>
    <n v="36"/>
    <n v="599"/>
    <n v="2111"/>
    <n v="9873"/>
    <n v="8658"/>
    <n v="18531"/>
    <n v="19453561"/>
    <x v="3"/>
  </r>
  <r>
    <x v="32"/>
    <x v="37"/>
    <n v="138863"/>
    <n v="201195"/>
    <m/>
    <n v="17493"/>
    <n v="32083"/>
    <n v="4593"/>
    <m/>
    <m/>
    <m/>
    <n v="14590"/>
    <s v="A"/>
    <d v="2020-04-06T00:00:00"/>
    <s v="55f26b837736acab4f58391322359e3a2f1ea173"/>
    <s v="2020-04-07T20:00:00Z"/>
    <n v="5489"/>
    <n v="32083"/>
    <n v="340058"/>
    <n v="340058"/>
    <n v="340058"/>
    <n v="36"/>
    <n v="731"/>
    <n v="1880"/>
    <n v="11073"/>
    <n v="8174"/>
    <n v="19247"/>
    <n v="19453561"/>
    <x v="3"/>
  </r>
  <r>
    <x v="33"/>
    <x v="37"/>
    <n v="149316"/>
    <n v="215837"/>
    <m/>
    <n v="18079"/>
    <n v="34432"/>
    <n v="4593"/>
    <m/>
    <m/>
    <m/>
    <n v="16353"/>
    <s v="A"/>
    <d v="2020-04-07T00:00:00"/>
    <s v="6f03c2a4ffb2a7a0801a214d9799cbf51d2e85f1"/>
    <s v="2020-04-08T20:00:00Z"/>
    <n v="6268"/>
    <n v="34432"/>
    <n v="365153"/>
    <n v="365153"/>
    <n v="365153"/>
    <n v="36"/>
    <n v="779"/>
    <n v="2349"/>
    <n v="14642"/>
    <n v="10453"/>
    <n v="25095"/>
    <n v="19453561"/>
    <x v="3"/>
  </r>
  <r>
    <x v="34"/>
    <x v="37"/>
    <n v="159937"/>
    <n v="231612"/>
    <m/>
    <n v="18279"/>
    <n v="36576"/>
    <n v="4925"/>
    <m/>
    <m/>
    <m/>
    <n v="18297"/>
    <s v="A"/>
    <d v="2020-04-09T00:00:00"/>
    <s v="afff59b2d7d4d0cc05fd29425776b6cbaa293c90"/>
    <s v="2020-04-09T20:00:00Z"/>
    <n v="7067"/>
    <n v="36576"/>
    <n v="391549"/>
    <n v="391549"/>
    <n v="391549"/>
    <n v="36"/>
    <n v="799"/>
    <n v="2144"/>
    <n v="15775"/>
    <n v="10621"/>
    <n v="26396"/>
    <n v="19453561"/>
    <x v="3"/>
  </r>
  <r>
    <x v="35"/>
    <x v="37"/>
    <n v="170512"/>
    <n v="247373"/>
    <m/>
    <n v="18569"/>
    <n v="38818"/>
    <n v="4908"/>
    <m/>
    <m/>
    <m/>
    <n v="20249"/>
    <s v="A"/>
    <d v="2020-04-10T00:00:00"/>
    <s v="09162924c4b839ad6fbd55eb290671d94941e034"/>
    <s v="2020-04-10T20:00:00Z"/>
    <n v="7844"/>
    <n v="38818"/>
    <n v="417885"/>
    <n v="417885"/>
    <n v="417885"/>
    <n v="36"/>
    <n v="777"/>
    <n v="2242"/>
    <n v="15761"/>
    <n v="10575"/>
    <n v="26336"/>
    <n v="19453561"/>
    <x v="3"/>
  </r>
  <r>
    <x v="36"/>
    <x v="37"/>
    <n v="180458"/>
    <n v="260522"/>
    <m/>
    <n v="18654"/>
    <n v="40679"/>
    <n v="5009"/>
    <m/>
    <m/>
    <m/>
    <n v="22025"/>
    <s v="A"/>
    <d v="2020-04-11T00:00:00"/>
    <s v="60d59689466fa1b6881e580773ee0d115443c6af"/>
    <s v="2020-04-11T20:00:00Z"/>
    <n v="8627"/>
    <n v="40679"/>
    <n v="440980"/>
    <n v="440980"/>
    <n v="440980"/>
    <n v="36"/>
    <n v="783"/>
    <n v="1861"/>
    <n v="13149"/>
    <n v="9946"/>
    <n v="23095"/>
    <n v="19453561"/>
    <x v="3"/>
  </r>
  <r>
    <x v="37"/>
    <x v="37"/>
    <n v="188694"/>
    <n v="272907"/>
    <m/>
    <n v="18707"/>
    <n v="42594"/>
    <n v="5198"/>
    <m/>
    <m/>
    <m/>
    <n v="23887"/>
    <s v="A"/>
    <d v="2020-04-12T00:00:00"/>
    <s v="a2b5e5ca1d9eab043b5a07364a9690228d53943c"/>
    <s v="2020-04-12T20:00:00Z"/>
    <n v="9385"/>
    <n v="42594"/>
    <n v="461601"/>
    <n v="461601"/>
    <n v="461601"/>
    <n v="36"/>
    <n v="758"/>
    <n v="1915"/>
    <n v="12385"/>
    <n v="8236"/>
    <n v="20621"/>
    <n v="19453561"/>
    <x v="3"/>
  </r>
  <r>
    <x v="38"/>
    <x v="37"/>
    <n v="195031"/>
    <n v="283326"/>
    <m/>
    <n v="18825"/>
    <n v="42637"/>
    <n v="5156"/>
    <m/>
    <m/>
    <m/>
    <n v="23887"/>
    <s v="A"/>
    <d v="2020-04-13T00:00:00"/>
    <s v="e49a38dc1ee6da48e71579b2fd0b060074e034fd"/>
    <s v="2020-04-13T20:00:00Z"/>
    <n v="10056"/>
    <n v="42637"/>
    <n v="478357"/>
    <n v="478357"/>
    <n v="478357"/>
    <n v="36"/>
    <n v="671"/>
    <n v="43"/>
    <n v="10419"/>
    <n v="6337"/>
    <n v="16756"/>
    <n v="19453561"/>
    <x v="3"/>
  </r>
  <r>
    <x v="39"/>
    <x v="37"/>
    <n v="202208"/>
    <n v="296935"/>
    <m/>
    <n v="18697"/>
    <n v="44286"/>
    <n v="5225"/>
    <m/>
    <m/>
    <m/>
    <n v="25589"/>
    <s v="A"/>
    <d v="2020-04-14T00:00:00"/>
    <s v="966bb86f839e9ca2804162af3d3538046e7de66d"/>
    <s v="2020-04-14T20:00:00Z"/>
    <n v="10834"/>
    <n v="44286"/>
    <n v="499143"/>
    <n v="499143"/>
    <n v="499143"/>
    <n v="36"/>
    <n v="778"/>
    <n v="1649"/>
    <n v="13609"/>
    <n v="7177"/>
    <n v="20786"/>
    <n v="19453561"/>
    <x v="3"/>
  </r>
  <r>
    <x v="40"/>
    <x v="37"/>
    <n v="213779"/>
    <n v="312233"/>
    <m/>
    <n v="18535"/>
    <n v="46539"/>
    <n v="5225"/>
    <m/>
    <m/>
    <m/>
    <n v="28004"/>
    <s v="A"/>
    <d v="2020-04-15T00:00:00"/>
    <s v="c11436638749dffe28483d7d3a23aa087a677a40"/>
    <s v="2020-04-15T20:00:00Z"/>
    <n v="11586"/>
    <n v="46539"/>
    <n v="526012"/>
    <n v="526012"/>
    <n v="526012"/>
    <n v="36"/>
    <n v="752"/>
    <n v="2253"/>
    <n v="15298"/>
    <n v="11571"/>
    <n v="26869"/>
    <n v="19453561"/>
    <x v="3"/>
  </r>
  <r>
    <x v="41"/>
    <x v="37"/>
    <n v="222284"/>
    <n v="328295"/>
    <m/>
    <n v="17735"/>
    <n v="48535"/>
    <n v="5091"/>
    <m/>
    <m/>
    <m/>
    <n v="30800"/>
    <s v="A"/>
    <d v="2020-04-16T00:00:00"/>
    <s v="53fb51ea5f3fc0f462195e4b14847ceaa73517e6"/>
    <s v="2020-04-16T20:00:00Z"/>
    <n v="12192"/>
    <n v="48535"/>
    <n v="550579"/>
    <n v="550579"/>
    <n v="550579"/>
    <n v="36"/>
    <n v="606"/>
    <n v="1996"/>
    <n v="16062"/>
    <n v="8505"/>
    <n v="24567"/>
    <n v="19453561"/>
    <x v="3"/>
  </r>
  <r>
    <x v="42"/>
    <x v="37"/>
    <n v="229642"/>
    <n v="343581"/>
    <m/>
    <n v="17116"/>
    <n v="50508"/>
    <n v="5059"/>
    <m/>
    <m/>
    <m/>
    <n v="33392"/>
    <s v="A"/>
    <d v="2020-04-17T14:00:00"/>
    <s v="44021a2894f3a0659b419269ff6cad05ea63c571"/>
    <s v="2020-04-17T20:00:00Z"/>
    <n v="12822"/>
    <n v="50508"/>
    <n v="573223"/>
    <n v="573223"/>
    <n v="573223"/>
    <n v="36"/>
    <n v="630"/>
    <n v="1973"/>
    <n v="15286"/>
    <n v="7358"/>
    <n v="22644"/>
    <n v="19453561"/>
    <x v="3"/>
  </r>
  <r>
    <x v="43"/>
    <x v="37"/>
    <n v="236732"/>
    <n v="359800"/>
    <m/>
    <n v="16967"/>
    <n v="52425"/>
    <n v="5016"/>
    <m/>
    <m/>
    <m/>
    <n v="35458"/>
    <s v="A"/>
    <d v="2020-04-18T00:00:00"/>
    <s v="4ad2fd5b599fc6179d536ede7719d0f24aaf5f56"/>
    <s v="2020-04-18T20:00:00Z"/>
    <n v="13362"/>
    <n v="52425"/>
    <n v="596532"/>
    <n v="596532"/>
    <n v="596532"/>
    <n v="36"/>
    <n v="540"/>
    <n v="1917"/>
    <n v="16219"/>
    <n v="7090"/>
    <n v="23309"/>
    <n v="19453561"/>
    <x v="3"/>
  </r>
  <r>
    <x v="44"/>
    <x v="37"/>
    <n v="242786"/>
    <n v="374769"/>
    <m/>
    <n v="16213"/>
    <n v="53809"/>
    <n v="5016"/>
    <m/>
    <m/>
    <m/>
    <n v="37596"/>
    <s v="A"/>
    <d v="2020-04-19T00:00:00"/>
    <s v="c07d777fa2eb54c916a185604eea75744ac21d75"/>
    <s v="2020-04-19T20:00:00Z"/>
    <n v="13869"/>
    <n v="53809"/>
    <n v="617555"/>
    <n v="617555"/>
    <n v="617555"/>
    <n v="36"/>
    <n v="507"/>
    <n v="1384"/>
    <n v="14969"/>
    <n v="6054"/>
    <n v="21023"/>
    <n v="19453561"/>
    <x v="3"/>
  </r>
  <r>
    <x v="45"/>
    <x v="37"/>
    <n v="247512"/>
    <n v="386349"/>
    <m/>
    <n v="16103"/>
    <n v="55188"/>
    <n v="5016"/>
    <m/>
    <m/>
    <m/>
    <n v="39085"/>
    <s v="A"/>
    <d v="2020-04-20T00:00:00"/>
    <s v="e5769a5285400a82169840a149ddbb3f54394b58"/>
    <s v="2020-04-20T20:00:00Z"/>
    <n v="14347"/>
    <n v="55188"/>
    <n v="633861"/>
    <n v="633861"/>
    <n v="633861"/>
    <n v="36"/>
    <n v="478"/>
    <n v="1379"/>
    <n v="11580"/>
    <n v="4726"/>
    <n v="16306"/>
    <n v="19453561"/>
    <x v="3"/>
  </r>
  <r>
    <x v="46"/>
    <x v="37"/>
    <n v="251690"/>
    <n v="397635"/>
    <m/>
    <n v="16044"/>
    <n v="56526"/>
    <n v="5016"/>
    <m/>
    <m/>
    <m/>
    <n v="40482"/>
    <s v="A"/>
    <d v="2020-04-21T00:00:00"/>
    <s v="bed8c86d7beba5d9610951b5cb6427e53a7eafe1"/>
    <s v="2020-04-21T20:00:00Z"/>
    <n v="14828"/>
    <n v="56526"/>
    <n v="649325"/>
    <n v="649325"/>
    <n v="649325"/>
    <n v="36"/>
    <n v="481"/>
    <n v="1338"/>
    <n v="11286"/>
    <n v="4178"/>
    <n v="15464"/>
    <n v="19453561"/>
    <x v="3"/>
  </r>
  <r>
    <x v="47"/>
    <x v="37"/>
    <n v="257216"/>
    <n v="412766"/>
    <m/>
    <n v="15599"/>
    <n v="57907"/>
    <n v="5016"/>
    <m/>
    <m/>
    <m/>
    <n v="42308"/>
    <s v="A"/>
    <d v="2020-04-22T00:00:00"/>
    <s v="5a991363a77735bfe5f67d504bf8ac0660b1065f"/>
    <s v="2020-04-22T20:00:00Z"/>
    <n v="15302"/>
    <n v="57907"/>
    <n v="669982"/>
    <n v="669982"/>
    <n v="669982"/>
    <n v="36"/>
    <n v="474"/>
    <n v="1381"/>
    <n v="15131"/>
    <n v="5526"/>
    <n v="20657"/>
    <n v="19453561"/>
    <x v="3"/>
  </r>
  <r>
    <x v="48"/>
    <x v="37"/>
    <n v="263460"/>
    <n v="432460"/>
    <m/>
    <n v="15021"/>
    <n v="59265"/>
    <n v="5016"/>
    <m/>
    <m/>
    <m/>
    <n v="44244"/>
    <s v="A"/>
    <d v="2020-04-23T00:00:00"/>
    <s v="0501298aeed32d6f9ed8c5bb9ab37f54d9cb8982"/>
    <s v="2020-04-23T20:00:00Z"/>
    <n v="15740"/>
    <n v="59265"/>
    <n v="695920"/>
    <n v="695920"/>
    <n v="695920"/>
    <n v="36"/>
    <n v="438"/>
    <n v="1358"/>
    <n v="19694"/>
    <n v="6244"/>
    <n v="25938"/>
    <n v="19453561"/>
    <x v="3"/>
  </r>
  <r>
    <x v="49"/>
    <x v="37"/>
    <n v="271590"/>
    <n v="459066"/>
    <m/>
    <n v="14258"/>
    <n v="60414"/>
    <n v="5016"/>
    <m/>
    <m/>
    <m/>
    <n v="46156"/>
    <s v="A"/>
    <d v="2020-04-24T00:00:00"/>
    <s v="ccbdc9d54c4ec5d1d6b847426d095f360e225264"/>
    <s v="2020-04-24T20:00:00Z"/>
    <n v="16162"/>
    <n v="60414"/>
    <n v="730656"/>
    <n v="730656"/>
    <n v="730656"/>
    <n v="36"/>
    <n v="422"/>
    <n v="1149"/>
    <n v="26606"/>
    <n v="8130"/>
    <n v="34736"/>
    <n v="19453561"/>
    <x v="3"/>
  </r>
  <r>
    <x v="50"/>
    <x v="37"/>
    <n v="282143"/>
    <n v="495425"/>
    <m/>
    <n v="13524"/>
    <n v="61459"/>
    <n v="5016"/>
    <m/>
    <m/>
    <m/>
    <n v="47935"/>
    <s v="B"/>
    <d v="2020-04-25T00:00:00"/>
    <s v="567bdc8704e75f2a6fa3063f208f9968b394a6b7"/>
    <s v="2020-04-25T20:00:00Z"/>
    <n v="16599"/>
    <n v="61459"/>
    <n v="777568"/>
    <n v="777568"/>
    <n v="777568"/>
    <n v="36"/>
    <n v="437"/>
    <n v="1045"/>
    <n v="36359"/>
    <n v="10553"/>
    <n v="46912"/>
    <n v="19453561"/>
    <x v="3"/>
  </r>
  <r>
    <x v="51"/>
    <x v="37"/>
    <n v="288045"/>
    <n v="517305"/>
    <m/>
    <n v="12839"/>
    <n v="62526"/>
    <n v="5016"/>
    <m/>
    <m/>
    <m/>
    <n v="49687"/>
    <s v="B"/>
    <d v="2020-04-26T00:00:00"/>
    <s v="e6a2c02a9afad5aeb5175c2dd206e33740c6ff47"/>
    <s v="2020-04-26T20:00:00Z"/>
    <n v="16966"/>
    <n v="62526"/>
    <n v="805350"/>
    <n v="805350"/>
    <n v="805350"/>
    <n v="36"/>
    <n v="367"/>
    <n v="1067"/>
    <n v="21880"/>
    <n v="5902"/>
    <n v="27782"/>
    <n v="19453561"/>
    <x v="3"/>
  </r>
  <r>
    <x v="52"/>
    <x v="37"/>
    <n v="291996"/>
    <n v="534099"/>
    <m/>
    <n v="12819"/>
    <n v="63570"/>
    <m/>
    <m/>
    <m/>
    <m/>
    <n v="50751"/>
    <s v="B"/>
    <d v="2020-04-27T00:00:00"/>
    <s v="e621daf236a826a05dc95cfe924c35dd3884df10"/>
    <s v="2020-04-27T20:00:00Z"/>
    <n v="17303"/>
    <n v="63570"/>
    <n v="826095"/>
    <n v="826095"/>
    <n v="826095"/>
    <n v="36"/>
    <n v="337"/>
    <n v="1044"/>
    <n v="16794"/>
    <n v="3951"/>
    <n v="20745"/>
    <n v="19453561"/>
    <x v="3"/>
  </r>
  <r>
    <x v="53"/>
    <x v="37"/>
    <n v="295106"/>
    <n v="549888"/>
    <m/>
    <n v="12645"/>
    <n v="64318"/>
    <m/>
    <m/>
    <m/>
    <m/>
    <n v="51673"/>
    <s v="B"/>
    <d v="2020-04-28T00:00:00"/>
    <s v="4d41e4e4ab0e18c4bd5a7b73cba1e8cd3bd45cd7"/>
    <s v="2020-04-28T20:00:00Z"/>
    <n v="17638"/>
    <n v="64318"/>
    <n v="844994"/>
    <n v="844994"/>
    <n v="844994"/>
    <n v="36"/>
    <n v="335"/>
    <n v="748"/>
    <n v="15789"/>
    <n v="3110"/>
    <n v="18899"/>
    <n v="19453561"/>
    <x v="3"/>
  </r>
  <r>
    <x v="54"/>
    <x v="37"/>
    <n v="299691"/>
    <n v="572790"/>
    <m/>
    <n v="12159"/>
    <n v="65397"/>
    <m/>
    <m/>
    <m/>
    <m/>
    <n v="53238"/>
    <s v="B"/>
    <d v="2020-04-29T00:00:00"/>
    <s v="2d3f87579d183c1fb170dbc1bd055d66f213d10f"/>
    <s v="2020-04-29T20:00:00Z"/>
    <n v="18015"/>
    <n v="65397"/>
    <n v="872481"/>
    <n v="872481"/>
    <n v="872481"/>
    <n v="36"/>
    <n v="377"/>
    <n v="1079"/>
    <n v="22902"/>
    <n v="4585"/>
    <n v="27487"/>
    <n v="19453561"/>
    <x v="3"/>
  </r>
  <r>
    <x v="55"/>
    <x v="37"/>
    <n v="304372"/>
    <n v="596264"/>
    <m/>
    <n v="11598"/>
    <n v="66369"/>
    <m/>
    <m/>
    <m/>
    <m/>
    <n v="54771"/>
    <s v="B"/>
    <d v="2020-04-30T00:00:00"/>
    <s v="f0a7b6ba7f4d1fa7aeb9f4bb15dc72dd7d9ce445"/>
    <s v="2020-04-30T20:00:00Z"/>
    <n v="18321"/>
    <n v="66369"/>
    <n v="900636"/>
    <n v="900636"/>
    <n v="900636"/>
    <n v="36"/>
    <n v="306"/>
    <n v="972"/>
    <n v="23474"/>
    <n v="4681"/>
    <n v="28155"/>
    <n v="19453561"/>
    <x v="3"/>
  </r>
  <r>
    <x v="56"/>
    <x v="37"/>
    <n v="308314"/>
    <n v="619124"/>
    <m/>
    <n v="10993"/>
    <n v="67180"/>
    <m/>
    <m/>
    <m/>
    <m/>
    <n v="56187"/>
    <s v="B"/>
    <d v="2020-05-01T00:00:00"/>
    <s v="0d53ffeae7eb1fd63bab5a7fff4b102eec154c87"/>
    <s v="2020-05-01T20:00:00Z"/>
    <n v="18610"/>
    <n v="67180"/>
    <n v="927438"/>
    <n v="927438"/>
    <n v="927438"/>
    <n v="36"/>
    <n v="289"/>
    <n v="811"/>
    <n v="22860"/>
    <n v="3942"/>
    <n v="26802"/>
    <n v="19453561"/>
    <x v="3"/>
  </r>
  <r>
    <x v="57"/>
    <x v="37"/>
    <n v="312977"/>
    <n v="646094"/>
    <m/>
    <n v="10350"/>
    <n v="67890"/>
    <m/>
    <m/>
    <m/>
    <m/>
    <n v="57540"/>
    <s v="B"/>
    <d v="2020-05-02T00:00:00"/>
    <s v="ca8b35a7cea1260f8ae73e966be723b767ed611d"/>
    <s v="2020-05-02T20:00:00Z"/>
    <n v="18909"/>
    <n v="67890"/>
    <n v="959071"/>
    <n v="959071"/>
    <n v="959071"/>
    <n v="36"/>
    <n v="299"/>
    <n v="710"/>
    <n v="26970"/>
    <n v="4663"/>
    <n v="31633"/>
    <n v="19453561"/>
    <x v="3"/>
  </r>
  <r>
    <x v="58"/>
    <x v="37"/>
    <n v="316415"/>
    <n v="669496"/>
    <m/>
    <n v="9786"/>
    <n v="68736"/>
    <m/>
    <m/>
    <m/>
    <m/>
    <n v="58950"/>
    <s v="B"/>
    <d v="2020-05-03T00:00:00"/>
    <s v="8269e363c3fb0c3b89f74591b6ff550750ba4882"/>
    <s v="2020-05-03T20:00:00Z"/>
    <n v="19189"/>
    <n v="68736"/>
    <n v="985911"/>
    <n v="985911"/>
    <n v="985911"/>
    <n v="36"/>
    <n v="280"/>
    <n v="846"/>
    <n v="23402"/>
    <n v="3438"/>
    <n v="26840"/>
    <n v="19453561"/>
    <x v="3"/>
  </r>
  <r>
    <x v="59"/>
    <x v="37"/>
    <n v="318953"/>
    <n v="688357"/>
    <m/>
    <n v="9647"/>
    <n v="69331"/>
    <m/>
    <m/>
    <m/>
    <m/>
    <n v="58950"/>
    <s v="B"/>
    <d v="2020-05-04T00:00:00"/>
    <s v="ba4d074a61ad40eb9e794352cffbb05e283ba506"/>
    <s v="2020-05-04T20:00:00Z"/>
    <n v="19415"/>
    <n v="69331"/>
    <n v="1007310"/>
    <n v="1007310"/>
    <n v="1007310"/>
    <n v="36"/>
    <n v="226"/>
    <n v="595"/>
    <n v="18861"/>
    <n v="2538"/>
    <n v="21399"/>
    <n v="19453561"/>
    <x v="3"/>
  </r>
  <r>
    <x v="60"/>
    <x v="37"/>
    <n v="321192"/>
    <n v="707707"/>
    <m/>
    <n v="9603"/>
    <n v="69867"/>
    <m/>
    <m/>
    <m/>
    <m/>
    <n v="58950"/>
    <s v="B"/>
    <d v="2020-05-05T00:00:00"/>
    <s v="29c3e10715681c8e3221108398fa8f4bb8572a6a"/>
    <s v="2020-05-05T20:00:00Z"/>
    <n v="19645"/>
    <n v="69867"/>
    <n v="1028899"/>
    <n v="1028899"/>
    <n v="1028899"/>
    <n v="36"/>
    <n v="230"/>
    <n v="536"/>
    <n v="19350"/>
    <n v="2239"/>
    <n v="21589"/>
    <n v="19453561"/>
    <x v="3"/>
  </r>
  <r>
    <x v="61"/>
    <x v="37"/>
    <n v="323978"/>
    <n v="731943"/>
    <m/>
    <n v="9179"/>
    <n v="70539"/>
    <m/>
    <m/>
    <m/>
    <m/>
    <n v="54597"/>
    <s v="B"/>
    <d v="2020-05-06T00:00:00"/>
    <s v="e8a0855be45dbf442e72628a2fce22a1d0e9575d"/>
    <s v="2020-05-06T20:00:00Z"/>
    <n v="19877"/>
    <n v="70539"/>
    <n v="1055921"/>
    <n v="1055921"/>
    <n v="1055921"/>
    <n v="36"/>
    <n v="232"/>
    <n v="672"/>
    <n v="24236"/>
    <n v="2786"/>
    <n v="27022"/>
    <n v="19453561"/>
    <x v="3"/>
  </r>
  <r>
    <x v="62"/>
    <x v="37"/>
    <n v="327649"/>
    <n v="762267"/>
    <m/>
    <n v="8665"/>
    <n v="71152"/>
    <n v="2976"/>
    <m/>
    <n v="2425"/>
    <m/>
    <n v="55547"/>
    <s v="B"/>
    <d v="2020-05-07T00:00:00"/>
    <s v="aa09a1b85d3fc400541054cb2c3d6b8448d876c7"/>
    <s v="2020-05-07T20:00:00Z"/>
    <n v="20828"/>
    <n v="71152"/>
    <n v="1089916"/>
    <n v="1089916"/>
    <n v="1089916"/>
    <n v="36"/>
    <n v="951"/>
    <n v="613"/>
    <n v="30324"/>
    <n v="3671"/>
    <n v="33995"/>
    <n v="19453561"/>
    <x v="3"/>
  </r>
  <r>
    <x v="63"/>
    <x v="37"/>
    <n v="330407"/>
    <n v="791136"/>
    <m/>
    <n v="8196"/>
    <n v="71679"/>
    <n v="2811"/>
    <m/>
    <n v="2295"/>
    <m/>
    <n v="56378"/>
    <s v="B"/>
    <d v="2020-05-08T00:00:00"/>
    <s v="cce93730cb4bfe975fc7b77442c3b664e71c74ee"/>
    <s v="2020-05-08T20:00:00Z"/>
    <n v="21045"/>
    <n v="71679"/>
    <n v="1121543"/>
    <n v="1121543"/>
    <n v="1121543"/>
    <n v="36"/>
    <n v="217"/>
    <n v="527"/>
    <n v="28869"/>
    <n v="2758"/>
    <n v="31627"/>
    <n v="19453561"/>
    <x v="3"/>
  </r>
  <r>
    <x v="64"/>
    <x v="37"/>
    <n v="333122"/>
    <n v="820646"/>
    <m/>
    <n v="7776"/>
    <n v="72255"/>
    <n v="2664"/>
    <m/>
    <n v="2203"/>
    <m/>
    <n v="57180"/>
    <s v="B"/>
    <d v="2020-05-09T00:00:00"/>
    <s v="052e6f0369c8bf1cdcb0e87919a4c28dd1bcbc19"/>
    <s v="2020-05-09T20:00:00Z"/>
    <n v="21271"/>
    <n v="72255"/>
    <n v="1153768"/>
    <n v="1153768"/>
    <n v="1153768"/>
    <n v="36"/>
    <n v="226"/>
    <n v="576"/>
    <n v="29510"/>
    <n v="2715"/>
    <n v="32225"/>
    <n v="19453561"/>
    <x v="3"/>
  </r>
  <r>
    <x v="65"/>
    <x v="37"/>
    <n v="335395"/>
    <n v="847603"/>
    <m/>
    <n v="7262"/>
    <n v="72715"/>
    <n v="2488"/>
    <m/>
    <n v="2073"/>
    <m/>
    <n v="58006"/>
    <s v="A"/>
    <d v="2020-05-10T00:00:00"/>
    <s v="7456280faad8dfbb520eaf338c44a80263063dcd"/>
    <s v="2020-05-10T20:00:00Z"/>
    <n v="21478"/>
    <n v="72715"/>
    <n v="1182998"/>
    <n v="1182998"/>
    <n v="1182998"/>
    <n v="36"/>
    <n v="207"/>
    <n v="460"/>
    <n v="26957"/>
    <n v="2273"/>
    <n v="29230"/>
    <n v="19453561"/>
    <x v="3"/>
  </r>
  <r>
    <x v="66"/>
    <x v="37"/>
    <n v="337055"/>
    <n v="867596"/>
    <m/>
    <n v="7226"/>
    <n v="73143"/>
    <n v="2450"/>
    <m/>
    <n v="2020"/>
    <m/>
    <n v="58363"/>
    <s v="A"/>
    <d v="2020-05-10T00:00:00"/>
    <s v="c605cd69fc6d8af2586f5f00c31106bff9a1edd9"/>
    <s v="2020-05-11T20:00:00Z"/>
    <n v="21640"/>
    <n v="73143"/>
    <n v="1204651"/>
    <n v="1204651"/>
    <n v="1204651"/>
    <n v="36"/>
    <n v="162"/>
    <n v="428"/>
    <n v="19993"/>
    <n v="1660"/>
    <n v="21653"/>
    <n v="19453561"/>
    <x v="3"/>
  </r>
  <r>
    <x v="67"/>
    <x v="37"/>
    <n v="338485"/>
    <n v="886628"/>
    <m/>
    <n v="7063"/>
    <n v="73143"/>
    <n v="2375"/>
    <m/>
    <n v="1964"/>
    <m/>
    <n v="58679"/>
    <s v="A"/>
    <d v="2020-05-12T00:00:00"/>
    <s v="557195b2b5a5899f0b86cf3d014ed6a5b11dd26a"/>
    <s v="2020-05-12T20:00:00Z"/>
    <n v="21845"/>
    <n v="73143"/>
    <n v="1225113"/>
    <n v="1225113"/>
    <n v="1225113"/>
    <n v="36"/>
    <n v="205"/>
    <n v="0"/>
    <n v="19032"/>
    <n v="1430"/>
    <n v="20462"/>
    <n v="19453561"/>
    <x v="3"/>
  </r>
  <r>
    <x v="68"/>
    <x v="37"/>
    <n v="340661"/>
    <n v="918246"/>
    <m/>
    <n v="6946"/>
    <n v="73963"/>
    <n v="2308"/>
    <m/>
    <n v="1908"/>
    <m/>
    <n v="59193"/>
    <s v="A"/>
    <d v="2020-05-13T00:00:00"/>
    <s v="1d5851bab770a5879020e77f52e0b97326cdb80b"/>
    <s v="2020-05-13T20:00:00Z"/>
    <n v="22013"/>
    <n v="73963"/>
    <n v="1258907"/>
    <n v="1258907"/>
    <n v="1258907"/>
    <n v="36"/>
    <n v="168"/>
    <n v="820"/>
    <n v="31618"/>
    <n v="2176"/>
    <n v="33794"/>
    <n v="19453561"/>
    <x v="3"/>
  </r>
  <r>
    <x v="69"/>
    <x v="37"/>
    <n v="343051"/>
    <n v="955706"/>
    <m/>
    <n v="6706"/>
    <n v="74433"/>
    <n v="2223"/>
    <m/>
    <n v="1846"/>
    <m/>
    <n v="59758"/>
    <s v="A"/>
    <d v="2020-05-14T00:00:00"/>
    <s v="d1e88d9c65cc15cd5d79fa8b1ff1d1c8579f3c5f"/>
    <s v="2020-05-14T20:00:00Z"/>
    <n v="22170"/>
    <n v="74433"/>
    <n v="1298757"/>
    <n v="1298757"/>
    <n v="1298757"/>
    <n v="36"/>
    <n v="157"/>
    <n v="470"/>
    <n v="37460"/>
    <n v="2390"/>
    <n v="39850"/>
    <n v="19453561"/>
    <x v="3"/>
  </r>
  <r>
    <x v="70"/>
    <x v="37"/>
    <n v="345813"/>
    <n v="992235"/>
    <m/>
    <n v="6394"/>
    <n v="74751"/>
    <n v="2156"/>
    <m/>
    <n v="1774"/>
    <m/>
    <n v="60302"/>
    <s v="A"/>
    <d v="2020-05-14T00:00:00"/>
    <s v="9b7193c6e15e6af3ddd33905595f6175ab1b495d"/>
    <s v="2020-05-15T20:00:00Z"/>
    <n v="22304"/>
    <n v="74751"/>
    <n v="1338048"/>
    <n v="1338048"/>
    <n v="1338048"/>
    <n v="36"/>
    <n v="134"/>
    <n v="318"/>
    <n v="36529"/>
    <n v="2762"/>
    <n v="39291"/>
    <n v="19453561"/>
    <x v="3"/>
  </r>
  <r>
    <x v="71"/>
    <x v="37"/>
    <n v="348232"/>
    <n v="1030485"/>
    <m/>
    <n v="6220"/>
    <n v="75163"/>
    <n v="2077"/>
    <m/>
    <n v="1674"/>
    <m/>
    <n v="60796"/>
    <s v="A"/>
    <d v="2020-05-16T00:00:00"/>
    <s v="622d82ace7ccf79647d53e9afa44ad8b1dacdcd6"/>
    <s v="2020-05-16T20:00:00Z"/>
    <n v="22478"/>
    <n v="75163"/>
    <n v="1378717"/>
    <n v="1378717"/>
    <n v="1378717"/>
    <n v="36"/>
    <n v="174"/>
    <n v="412"/>
    <n v="38250"/>
    <n v="2419"/>
    <n v="40669"/>
    <n v="19453561"/>
    <x v="3"/>
  </r>
  <r>
    <x v="72"/>
    <x v="37"/>
    <n v="350121"/>
    <n v="1063275"/>
    <m/>
    <n v="5897"/>
    <n v="75525"/>
    <n v="1981"/>
    <m/>
    <n v="1601"/>
    <m/>
    <n v="61381"/>
    <s v="A"/>
    <d v="2020-05-17T00:00:00"/>
    <s v="dc9b0a8798647b7ae586f484f778baef168b1936"/>
    <s v="2020-05-17T20:00:00Z"/>
    <n v="22619"/>
    <n v="75525"/>
    <n v="1413396"/>
    <n v="1413396"/>
    <n v="1413396"/>
    <n v="36"/>
    <n v="141"/>
    <n v="362"/>
    <n v="32790"/>
    <n v="1889"/>
    <n v="34679"/>
    <n v="19453561"/>
    <x v="3"/>
  </r>
  <r>
    <x v="73"/>
    <x v="37"/>
    <n v="351371"/>
    <n v="1088186"/>
    <m/>
    <n v="5840"/>
    <n v="75870"/>
    <n v="1908"/>
    <m/>
    <n v="1538"/>
    <m/>
    <n v="61681"/>
    <s v="A"/>
    <d v="2020-05-18T00:00:00"/>
    <s v="46fa5352dd39fe8d99308c648d0ba385f1fd5f4c"/>
    <s v="2020-05-18T20:00:00Z"/>
    <n v="22729"/>
    <n v="75870"/>
    <n v="1439557"/>
    <n v="1439557"/>
    <n v="1439557"/>
    <n v="36"/>
    <n v="110"/>
    <n v="345"/>
    <n v="24911"/>
    <n v="1250"/>
    <n v="26161"/>
    <n v="19453561"/>
    <x v="3"/>
  </r>
  <r>
    <x v="74"/>
    <x v="37"/>
    <n v="352845"/>
    <n v="1114894"/>
    <m/>
    <n v="5818"/>
    <n v="76168"/>
    <n v="1836"/>
    <m/>
    <n v="1481"/>
    <m/>
    <n v="61886"/>
    <s v="A"/>
    <d v="2020-05-19T00:00:00"/>
    <s v="84401a74545d19541faeed8beb09060d06a2d16d"/>
    <s v="2020-05-19T20:00:00Z"/>
    <n v="22843"/>
    <n v="76168"/>
    <n v="1467739"/>
    <n v="1467739"/>
    <n v="1467739"/>
    <n v="36"/>
    <n v="114"/>
    <n v="298"/>
    <n v="26708"/>
    <n v="1474"/>
    <n v="28182"/>
    <n v="19453561"/>
    <x v="3"/>
  </r>
  <r>
    <x v="75"/>
    <x v="37"/>
    <n v="354370"/>
    <n v="1151466"/>
    <m/>
    <n v="5570"/>
    <n v="76410"/>
    <n v="1836"/>
    <m/>
    <n v="1421"/>
    <m/>
    <n v="61886"/>
    <s v="A"/>
    <d v="2020-05-20T00:00:00"/>
    <s v="00a412db192eec4248dc52194da0117cc8819e2a"/>
    <s v="2020-05-20T20:00:00Z"/>
    <n v="22976"/>
    <n v="76410"/>
    <n v="1505836"/>
    <n v="1505836"/>
    <n v="1505836"/>
    <n v="36"/>
    <n v="133"/>
    <n v="242"/>
    <n v="36572"/>
    <n v="1525"/>
    <n v="38097"/>
    <n v="19453561"/>
    <x v="3"/>
  </r>
  <r>
    <x v="76"/>
    <x v="37"/>
    <n v="356458"/>
    <n v="1198597"/>
    <m/>
    <n v="5187"/>
    <n v="76608"/>
    <n v="1695"/>
    <m/>
    <n v="1345"/>
    <m/>
    <n v="62826"/>
    <s v="A"/>
    <d v="2020-05-21T00:00:00"/>
    <s v="0db2236bc53fc87b0d78b9fb5a05f949a1923575"/>
    <s v="2020-05-21T20:00:00Z"/>
    <n v="23083"/>
    <n v="76608"/>
    <n v="1555055"/>
    <n v="1555055"/>
    <n v="1555055"/>
    <n v="36"/>
    <n v="107"/>
    <n v="198"/>
    <n v="47131"/>
    <n v="2088"/>
    <n v="49219"/>
    <n v="19453561"/>
    <x v="3"/>
  </r>
  <r>
    <x v="77"/>
    <x v="37"/>
    <n v="358154"/>
    <n v="1242639"/>
    <m/>
    <n v="4844"/>
    <n v="76843"/>
    <n v="1581"/>
    <m/>
    <n v="1254"/>
    <m/>
    <n v="63292"/>
    <s v="A"/>
    <d v="2020-05-22T00:00:00"/>
    <s v="7a868b50c6d1915aad6db991e67706058d43cec8"/>
    <s v="2020-05-22T20:00:00Z"/>
    <n v="23195"/>
    <n v="76843"/>
    <n v="1600793"/>
    <n v="1600793"/>
    <n v="1600793"/>
    <n v="36"/>
    <n v="112"/>
    <n v="235"/>
    <n v="44042"/>
    <n v="1696"/>
    <n v="45738"/>
    <n v="19453561"/>
    <x v="3"/>
  </r>
  <r>
    <x v="78"/>
    <x v="37"/>
    <n v="359926"/>
    <n v="1292135"/>
    <m/>
    <n v="4844"/>
    <n v="77034"/>
    <n v="1581"/>
    <m/>
    <n v="1254"/>
    <m/>
    <n v="63292"/>
    <s v="A"/>
    <d v="2020-05-22T00:00:00"/>
    <s v="08b90b4fcd7078b163aba6b8daddc1b930ec41a9"/>
    <s v="2020-05-23T20:00:00Z"/>
    <n v="23282"/>
    <n v="77034"/>
    <n v="1652061"/>
    <n v="1652061"/>
    <n v="1652061"/>
    <n v="36"/>
    <n v="87"/>
    <n v="191"/>
    <n v="49496"/>
    <n v="1772"/>
    <n v="51268"/>
    <n v="19453561"/>
    <x v="3"/>
  </r>
  <r>
    <x v="79"/>
    <x v="37"/>
    <n v="361515"/>
    <n v="1338311"/>
    <m/>
    <n v="4393"/>
    <n v="77295"/>
    <n v="1406"/>
    <m/>
    <n v="1067"/>
    <m/>
    <n v="64080"/>
    <s v="A"/>
    <d v="2020-05-24T00:00:00"/>
    <s v="0721a0530e6e28aae34941837949d2a83acf4048"/>
    <s v="2020-05-24T20:00:00Z"/>
    <n v="23391"/>
    <n v="77295"/>
    <n v="1699826"/>
    <n v="1699826"/>
    <n v="1699826"/>
    <n v="36"/>
    <n v="109"/>
    <n v="261"/>
    <n v="46176"/>
    <n v="1589"/>
    <n v="47765"/>
    <n v="19453561"/>
    <x v="3"/>
  </r>
  <r>
    <x v="81"/>
    <x v="38"/>
    <n v="0"/>
    <n v="7"/>
    <n v="3"/>
    <m/>
    <m/>
    <m/>
    <m/>
    <m/>
    <m/>
    <m/>
    <m/>
    <m/>
    <s v="29c0768399eb917222bece81ac7fd820319c81ba"/>
    <s v="2020-03-05T21:00:00Z"/>
    <m/>
    <m/>
    <n v="10"/>
    <n v="7"/>
    <n v="7"/>
    <n v="39"/>
    <m/>
    <m/>
    <m/>
    <m/>
    <m/>
    <n v="11689100"/>
    <x v="5"/>
  </r>
  <r>
    <x v="0"/>
    <x v="38"/>
    <n v="0"/>
    <n v="8"/>
    <n v="2"/>
    <m/>
    <m/>
    <m/>
    <m/>
    <m/>
    <m/>
    <m/>
    <m/>
    <m/>
    <s v="381b4ac05cf9c9e9b11df2790badd5a3ce445f99"/>
    <s v="2020-03-06T21:00:00Z"/>
    <m/>
    <m/>
    <n v="10"/>
    <n v="8"/>
    <n v="8"/>
    <n v="39"/>
    <n v="0"/>
    <n v="0"/>
    <n v="1"/>
    <n v="0"/>
    <n v="1"/>
    <n v="11689100"/>
    <x v="5"/>
  </r>
  <r>
    <x v="1"/>
    <x v="38"/>
    <n v="0"/>
    <n v="9"/>
    <n v="5"/>
    <m/>
    <m/>
    <m/>
    <m/>
    <m/>
    <m/>
    <m/>
    <m/>
    <m/>
    <s v="d5faabefafefb9ad659d49f395c57e30cf9fe9c3"/>
    <s v="2020-03-07T21:00:00Z"/>
    <m/>
    <m/>
    <n v="14"/>
    <n v="9"/>
    <n v="9"/>
    <n v="39"/>
    <n v="0"/>
    <n v="0"/>
    <n v="1"/>
    <n v="0"/>
    <n v="1"/>
    <n v="11689100"/>
    <x v="5"/>
  </r>
  <r>
    <x v="2"/>
    <x v="38"/>
    <n v="0"/>
    <n v="10"/>
    <n v="4"/>
    <m/>
    <m/>
    <m/>
    <m/>
    <m/>
    <m/>
    <m/>
    <m/>
    <m/>
    <s v="7e96c001631c8cd5e22fa14d37cfb456d3e0288f"/>
    <s v="2020-03-08T20:00:00Z"/>
    <m/>
    <m/>
    <n v="14"/>
    <n v="10"/>
    <n v="10"/>
    <n v="39"/>
    <n v="0"/>
    <n v="0"/>
    <n v="1"/>
    <n v="0"/>
    <n v="1"/>
    <n v="11689100"/>
    <x v="5"/>
  </r>
  <r>
    <x v="3"/>
    <x v="38"/>
    <n v="3"/>
    <n v="11"/>
    <n v="5"/>
    <m/>
    <m/>
    <m/>
    <m/>
    <m/>
    <m/>
    <m/>
    <m/>
    <m/>
    <s v="03232f19ae6839c940887ff62c54d456be5cffd2"/>
    <s v="2020-03-09T20:00:00Z"/>
    <m/>
    <m/>
    <n v="19"/>
    <n v="14"/>
    <n v="14"/>
    <n v="39"/>
    <n v="0"/>
    <n v="0"/>
    <n v="1"/>
    <n v="3"/>
    <n v="4"/>
    <n v="11689100"/>
    <x v="5"/>
  </r>
  <r>
    <x v="4"/>
    <x v="38"/>
    <n v="3"/>
    <n v="14"/>
    <n v="15"/>
    <m/>
    <m/>
    <m/>
    <m/>
    <m/>
    <m/>
    <m/>
    <m/>
    <m/>
    <s v="faf34d6c3eb97dd3a3c45a32816d21f6420c88c8"/>
    <s v="2020-03-10T20:00:00Z"/>
    <m/>
    <m/>
    <n v="32"/>
    <n v="17"/>
    <n v="17"/>
    <n v="39"/>
    <n v="0"/>
    <n v="0"/>
    <n v="3"/>
    <n v="0"/>
    <n v="3"/>
    <n v="11689100"/>
    <x v="5"/>
  </r>
  <r>
    <x v="5"/>
    <x v="38"/>
    <n v="4"/>
    <n v="21"/>
    <n v="24"/>
    <m/>
    <m/>
    <m/>
    <m/>
    <m/>
    <m/>
    <m/>
    <m/>
    <m/>
    <s v="ed08ee2387aa0a06219d835de3d21723e8f61aaf"/>
    <s v="2020-03-11T20:00:00Z"/>
    <m/>
    <m/>
    <n v="49"/>
    <n v="25"/>
    <n v="25"/>
    <n v="39"/>
    <n v="0"/>
    <n v="0"/>
    <n v="7"/>
    <n v="1"/>
    <n v="8"/>
    <n v="11689100"/>
    <x v="5"/>
  </r>
  <r>
    <x v="6"/>
    <x v="38"/>
    <n v="5"/>
    <n v="30"/>
    <n v="52"/>
    <m/>
    <m/>
    <m/>
    <m/>
    <m/>
    <m/>
    <m/>
    <m/>
    <d v="2020-03-12T14:00:00"/>
    <s v="efa2e0774233126b4df6cd4a1b0a8503009a8770"/>
    <s v="2020-03-12T20:00:00Z"/>
    <m/>
    <m/>
    <n v="87"/>
    <n v="35"/>
    <n v="35"/>
    <n v="39"/>
    <n v="0"/>
    <n v="0"/>
    <n v="9"/>
    <n v="1"/>
    <n v="10"/>
    <n v="11689100"/>
    <x v="5"/>
  </r>
  <r>
    <x v="7"/>
    <x v="38"/>
    <n v="13"/>
    <n v="50"/>
    <n v="159"/>
    <m/>
    <m/>
    <m/>
    <m/>
    <m/>
    <m/>
    <m/>
    <m/>
    <d v="2020-03-13T15:00:00"/>
    <s v="7f90c607a28049422d4028a0f689a125f399117d"/>
    <s v="2020-03-13T20:00:00Z"/>
    <m/>
    <m/>
    <n v="222"/>
    <n v="63"/>
    <n v="63"/>
    <n v="39"/>
    <n v="0"/>
    <n v="0"/>
    <n v="20"/>
    <n v="8"/>
    <n v="28"/>
    <n v="11689100"/>
    <x v="5"/>
  </r>
  <r>
    <x v="8"/>
    <x v="38"/>
    <n v="13"/>
    <n v="50"/>
    <n v="159"/>
    <m/>
    <m/>
    <m/>
    <m/>
    <m/>
    <m/>
    <m/>
    <m/>
    <d v="2020-03-13T14:00:00"/>
    <s v="fee7f8f7c7fd1ebc32413d707a9daea1428e1fd8"/>
    <s v="2020-03-14T20:00:00Z"/>
    <m/>
    <m/>
    <n v="222"/>
    <n v="63"/>
    <n v="63"/>
    <n v="39"/>
    <n v="0"/>
    <n v="0"/>
    <n v="0"/>
    <n v="0"/>
    <n v="0"/>
    <n v="11689100"/>
    <x v="5"/>
  </r>
  <r>
    <x v="9"/>
    <x v="38"/>
    <n v="36"/>
    <n v="139"/>
    <n v="350"/>
    <m/>
    <m/>
    <m/>
    <m/>
    <m/>
    <m/>
    <m/>
    <m/>
    <d v="2020-03-15T14:00:00"/>
    <s v="06e652c8e48e3c9a2ded80086ee320edc0fb2644"/>
    <s v="2020-03-15T20:00:00Z"/>
    <m/>
    <m/>
    <n v="525"/>
    <n v="175"/>
    <n v="175"/>
    <n v="39"/>
    <n v="0"/>
    <n v="0"/>
    <n v="89"/>
    <n v="23"/>
    <n v="112"/>
    <n v="11689100"/>
    <x v="5"/>
  </r>
  <r>
    <x v="10"/>
    <x v="38"/>
    <n v="50"/>
    <n v="140"/>
    <n v="361"/>
    <m/>
    <m/>
    <m/>
    <m/>
    <m/>
    <m/>
    <m/>
    <m/>
    <d v="2020-03-16T15:36:00"/>
    <s v="6751e30a3733dca9f7ba6f05562d8dccd7faf473"/>
    <s v="2020-03-16T20:00:00Z"/>
    <m/>
    <m/>
    <n v="551"/>
    <n v="190"/>
    <n v="190"/>
    <n v="39"/>
    <n v="0"/>
    <n v="0"/>
    <n v="1"/>
    <n v="14"/>
    <n v="15"/>
    <n v="11689100"/>
    <x v="5"/>
  </r>
  <r>
    <x v="11"/>
    <x v="38"/>
    <n v="67"/>
    <n v="140"/>
    <m/>
    <m/>
    <m/>
    <m/>
    <m/>
    <m/>
    <m/>
    <m/>
    <m/>
    <d v="2020-03-17T15:00:00"/>
    <s v="bd02d04528bd3cc669a187fca7f109c868c80274"/>
    <s v="2020-03-17T20:00:00Z"/>
    <m/>
    <m/>
    <n v="207"/>
    <n v="207"/>
    <n v="207"/>
    <n v="39"/>
    <n v="0"/>
    <n v="0"/>
    <n v="0"/>
    <n v="17"/>
    <n v="17"/>
    <n v="11689100"/>
    <x v="5"/>
  </r>
  <r>
    <x v="12"/>
    <x v="38"/>
    <n v="88"/>
    <n v="140"/>
    <m/>
    <m/>
    <m/>
    <m/>
    <m/>
    <m/>
    <m/>
    <m/>
    <m/>
    <d v="2020-03-18T15:00:00"/>
    <s v="cb940db871c4d361ae2680a1e8adc6528f33affa"/>
    <s v="2020-03-18T20:00:00Z"/>
    <m/>
    <m/>
    <n v="228"/>
    <n v="228"/>
    <n v="228"/>
    <n v="39"/>
    <n v="0"/>
    <n v="0"/>
    <n v="0"/>
    <n v="21"/>
    <n v="21"/>
    <n v="11689100"/>
    <x v="5"/>
  </r>
  <r>
    <x v="13"/>
    <x v="38"/>
    <n v="119"/>
    <n v="140"/>
    <m/>
    <m/>
    <m/>
    <m/>
    <m/>
    <m/>
    <m/>
    <m/>
    <m/>
    <d v="2020-03-19T14:00:00"/>
    <s v="4ef1783959cd8e6e933c7f1037cf9d86422f7c93"/>
    <s v="2020-03-19T20:00:00Z"/>
    <m/>
    <m/>
    <n v="259"/>
    <n v="259"/>
    <n v="259"/>
    <n v="39"/>
    <n v="0"/>
    <n v="0"/>
    <n v="0"/>
    <n v="31"/>
    <n v="31"/>
    <n v="11689100"/>
    <x v="5"/>
  </r>
  <r>
    <x v="14"/>
    <x v="38"/>
    <n v="169"/>
    <n v="140"/>
    <m/>
    <m/>
    <m/>
    <m/>
    <m/>
    <m/>
    <m/>
    <m/>
    <m/>
    <d v="2020-03-20T14:00:00"/>
    <s v="57c8d7e0e3fa63168f7a074cd9c934a111580dd2"/>
    <s v="2020-03-20T20:00:00Z"/>
    <n v="1"/>
    <m/>
    <n v="309"/>
    <n v="309"/>
    <n v="309"/>
    <n v="39"/>
    <n v="1"/>
    <n v="0"/>
    <n v="0"/>
    <n v="50"/>
    <n v="50"/>
    <n v="11689100"/>
    <x v="5"/>
  </r>
  <r>
    <x v="15"/>
    <x v="38"/>
    <n v="247"/>
    <n v="140"/>
    <m/>
    <m/>
    <n v="58"/>
    <m/>
    <m/>
    <m/>
    <m/>
    <m/>
    <m/>
    <d v="2020-03-21T14:00:00"/>
    <s v="9f4353f9875110bbe7a327f2bcb9de23e8aa54ad"/>
    <s v="2020-03-21T20:00:00Z"/>
    <n v="3"/>
    <n v="58"/>
    <n v="387"/>
    <n v="387"/>
    <n v="387"/>
    <n v="39"/>
    <n v="2"/>
    <n v="58"/>
    <n v="0"/>
    <n v="78"/>
    <n v="78"/>
    <n v="11689100"/>
    <x v="5"/>
  </r>
  <r>
    <x v="16"/>
    <x v="38"/>
    <n v="351"/>
    <n v="140"/>
    <m/>
    <m/>
    <n v="83"/>
    <m/>
    <m/>
    <m/>
    <m/>
    <m/>
    <m/>
    <d v="2020-03-20T14:00:00"/>
    <s v="57bf8be935019760d541377a94752cb7f1244018"/>
    <s v="2020-03-22T20:00:00Z"/>
    <n v="3"/>
    <n v="83"/>
    <n v="491"/>
    <n v="491"/>
    <n v="491"/>
    <n v="39"/>
    <n v="0"/>
    <n v="25"/>
    <n v="0"/>
    <n v="104"/>
    <n v="104"/>
    <n v="11689100"/>
    <x v="5"/>
  </r>
  <r>
    <x v="17"/>
    <x v="38"/>
    <n v="442"/>
    <n v="140"/>
    <m/>
    <m/>
    <n v="104"/>
    <m/>
    <m/>
    <m/>
    <m/>
    <m/>
    <s v="D"/>
    <d v="2020-03-23T14:00:00"/>
    <s v="a0ce1ce8a1eabaa945e8054b77fbc4f7969a6c2d"/>
    <s v="2020-03-23T20:00:00Z"/>
    <n v="6"/>
    <n v="104"/>
    <n v="582"/>
    <n v="582"/>
    <n v="582"/>
    <n v="39"/>
    <n v="3"/>
    <n v="21"/>
    <n v="0"/>
    <n v="91"/>
    <n v="91"/>
    <n v="11689100"/>
    <x v="5"/>
  </r>
  <r>
    <x v="18"/>
    <x v="38"/>
    <n v="564"/>
    <n v="140"/>
    <m/>
    <m/>
    <n v="145"/>
    <m/>
    <m/>
    <m/>
    <m/>
    <m/>
    <s v="D"/>
    <d v="2020-03-24T14:00:00"/>
    <s v="b30c6ef605875885739e48b3ead9acda79a2c629"/>
    <s v="2020-03-24T20:00:00Z"/>
    <n v="8"/>
    <n v="145"/>
    <n v="704"/>
    <n v="704"/>
    <n v="704"/>
    <n v="39"/>
    <n v="2"/>
    <n v="41"/>
    <n v="0"/>
    <n v="122"/>
    <n v="122"/>
    <n v="11689100"/>
    <x v="5"/>
  </r>
  <r>
    <x v="19"/>
    <x v="38"/>
    <n v="704"/>
    <n v="14060"/>
    <m/>
    <m/>
    <n v="182"/>
    <m/>
    <n v="74"/>
    <m/>
    <m/>
    <m/>
    <s v="B"/>
    <d v="2020-03-25T14:00:00"/>
    <s v="63295b4f0011c06fd417eee134ea5bdd85fb6059"/>
    <s v="2020-03-25T20:00:00Z"/>
    <n v="10"/>
    <n v="182"/>
    <n v="14764"/>
    <n v="14764"/>
    <n v="14764"/>
    <n v="39"/>
    <n v="2"/>
    <n v="37"/>
    <n v="13920"/>
    <n v="140"/>
    <n v="14060"/>
    <n v="11689100"/>
    <x v="5"/>
  </r>
  <r>
    <x v="20"/>
    <x v="38"/>
    <n v="867"/>
    <n v="16449"/>
    <m/>
    <m/>
    <n v="223"/>
    <m/>
    <n v="91"/>
    <m/>
    <m/>
    <m/>
    <s v="B"/>
    <d v="2020-03-26T14:00:00"/>
    <s v="2b95bc867f64d6ac6d7af40ec6b45724a87125bd"/>
    <s v="2020-03-26T20:00:00Z"/>
    <n v="15"/>
    <n v="223"/>
    <n v="17316"/>
    <n v="17316"/>
    <n v="17316"/>
    <n v="39"/>
    <n v="5"/>
    <n v="41"/>
    <n v="2389"/>
    <n v="163"/>
    <n v="2552"/>
    <n v="11689100"/>
    <x v="5"/>
  </r>
  <r>
    <x v="21"/>
    <x v="38"/>
    <n v="1137"/>
    <n v="19012"/>
    <m/>
    <m/>
    <n v="276"/>
    <m/>
    <n v="107"/>
    <m/>
    <m/>
    <m/>
    <s v="B"/>
    <d v="2020-03-27T14:00:00"/>
    <s v="5656910a8b68eeca7a22cf8e07f319832903644f"/>
    <s v="2020-03-27T20:00:00Z"/>
    <n v="19"/>
    <n v="276"/>
    <n v="20149"/>
    <n v="20149"/>
    <n v="20149"/>
    <n v="39"/>
    <n v="4"/>
    <n v="53"/>
    <n v="2563"/>
    <n v="270"/>
    <n v="2833"/>
    <n v="11689100"/>
    <x v="5"/>
  </r>
  <r>
    <x v="22"/>
    <x v="38"/>
    <n v="1406"/>
    <n v="19012"/>
    <m/>
    <m/>
    <n v="344"/>
    <m/>
    <n v="123"/>
    <m/>
    <m/>
    <m/>
    <s v="B"/>
    <d v="2020-03-28T14:00:00"/>
    <s v="35df4a243590edcaf24b08b55c221bcdcd6fbb33"/>
    <s v="2020-03-28T20:00:00Z"/>
    <n v="25"/>
    <n v="344"/>
    <n v="20418"/>
    <n v="20418"/>
    <n v="20418"/>
    <n v="39"/>
    <n v="6"/>
    <n v="68"/>
    <n v="0"/>
    <n v="269"/>
    <n v="269"/>
    <n v="11689100"/>
    <x v="5"/>
  </r>
  <r>
    <x v="23"/>
    <x v="38"/>
    <n v="1653"/>
    <n v="19012"/>
    <m/>
    <m/>
    <n v="403"/>
    <m/>
    <n v="139"/>
    <m/>
    <m/>
    <m/>
    <s v="B"/>
    <d v="2020-03-29T14:00:00"/>
    <s v="2b46c53a1aab6ea45028152a0c0de6ca22780e74"/>
    <s v="2020-03-29T20:00:00Z"/>
    <n v="29"/>
    <n v="403"/>
    <n v="20665"/>
    <n v="20665"/>
    <n v="20665"/>
    <n v="39"/>
    <n v="4"/>
    <n v="59"/>
    <n v="0"/>
    <n v="247"/>
    <n v="247"/>
    <n v="11689100"/>
    <x v="5"/>
  </r>
  <r>
    <x v="24"/>
    <x v="38"/>
    <n v="1933"/>
    <n v="25342"/>
    <m/>
    <m/>
    <n v="475"/>
    <m/>
    <n v="163"/>
    <m/>
    <m/>
    <m/>
    <s v="B"/>
    <d v="2020-03-30T14:00:00"/>
    <s v="3fe8c1314fb7c76928d0e7dfe795138cdee7e5f7"/>
    <s v="2020-03-30T20:00:00Z"/>
    <n v="39"/>
    <n v="475"/>
    <n v="27275"/>
    <n v="27275"/>
    <n v="27275"/>
    <n v="39"/>
    <n v="10"/>
    <n v="72"/>
    <n v="6330"/>
    <n v="280"/>
    <n v="6610"/>
    <n v="11689100"/>
    <x v="5"/>
  </r>
  <r>
    <x v="25"/>
    <x v="38"/>
    <n v="2199"/>
    <n v="26992"/>
    <m/>
    <m/>
    <n v="585"/>
    <m/>
    <n v="198"/>
    <m/>
    <m/>
    <m/>
    <s v="B"/>
    <d v="2020-03-31T14:00:00"/>
    <s v="fba82bf909acefb31066b64770e0e143211cb723"/>
    <s v="2020-03-31T20:00:00Z"/>
    <n v="55"/>
    <n v="585"/>
    <n v="29191"/>
    <n v="29191"/>
    <n v="29191"/>
    <n v="39"/>
    <n v="16"/>
    <n v="110"/>
    <n v="1650"/>
    <n v="266"/>
    <n v="1916"/>
    <n v="11689100"/>
    <x v="5"/>
  </r>
  <r>
    <x v="26"/>
    <x v="38"/>
    <n v="2547"/>
    <n v="26992"/>
    <m/>
    <m/>
    <n v="679"/>
    <m/>
    <n v="222"/>
    <m/>
    <m/>
    <m/>
    <s v="B"/>
    <d v="2020-04-01T14:00:00"/>
    <s v="2bbe08e56a0239bac5b3ae9941c7ba8dd312e27d"/>
    <s v="2020-04-01T20:00:00Z"/>
    <n v="65"/>
    <n v="679"/>
    <n v="29539"/>
    <n v="29539"/>
    <n v="29539"/>
    <n v="39"/>
    <n v="10"/>
    <n v="94"/>
    <n v="0"/>
    <n v="348"/>
    <n v="348"/>
    <n v="11689100"/>
    <x v="5"/>
  </r>
  <r>
    <x v="27"/>
    <x v="38"/>
    <n v="2902"/>
    <n v="32016"/>
    <m/>
    <m/>
    <n v="802"/>
    <m/>
    <n v="260"/>
    <m/>
    <m/>
    <m/>
    <s v="B"/>
    <d v="2020-04-02T14:00:00"/>
    <s v="7e843cc7d061c4b7e7fedf31a9175b49230e4aea"/>
    <s v="2020-04-02T20:00:00Z"/>
    <n v="81"/>
    <n v="802"/>
    <n v="34918"/>
    <n v="34918"/>
    <n v="34918"/>
    <n v="39"/>
    <n v="16"/>
    <n v="123"/>
    <n v="5024"/>
    <n v="355"/>
    <n v="5379"/>
    <n v="11689100"/>
    <x v="5"/>
  </r>
  <r>
    <x v="28"/>
    <x v="38"/>
    <n v="3312"/>
    <n v="35063"/>
    <m/>
    <m/>
    <n v="895"/>
    <m/>
    <n v="288"/>
    <m/>
    <m/>
    <m/>
    <s v="B"/>
    <d v="2020-04-03T14:00:00"/>
    <s v="ea2bf2d723b66735545196a364c30165eee97d02"/>
    <s v="2020-04-03T20:00:00Z"/>
    <n v="91"/>
    <n v="895"/>
    <n v="38375"/>
    <n v="38375"/>
    <n v="38375"/>
    <n v="39"/>
    <n v="10"/>
    <n v="93"/>
    <n v="3047"/>
    <n v="410"/>
    <n v="3457"/>
    <n v="11689100"/>
    <x v="5"/>
  </r>
  <r>
    <x v="29"/>
    <x v="38"/>
    <n v="3739"/>
    <n v="38132"/>
    <m/>
    <m/>
    <n v="1006"/>
    <m/>
    <n v="326"/>
    <m/>
    <m/>
    <m/>
    <s v="B"/>
    <d v="2020-04-04T14:00:00"/>
    <s v="47c51d643a7ddf21a8b2cb82f67e5dea1cbe9106"/>
    <s v="2020-04-04T20:00:00Z"/>
    <n v="102"/>
    <n v="1006"/>
    <n v="41871"/>
    <n v="41871"/>
    <n v="41871"/>
    <n v="39"/>
    <n v="11"/>
    <n v="111"/>
    <n v="3069"/>
    <n v="427"/>
    <n v="3496"/>
    <n v="11689100"/>
    <x v="5"/>
  </r>
  <r>
    <x v="30"/>
    <x v="38"/>
    <n v="4043"/>
    <n v="39713"/>
    <m/>
    <m/>
    <n v="1104"/>
    <m/>
    <n v="346"/>
    <m/>
    <m/>
    <m/>
    <s v="B"/>
    <d v="2020-04-05T14:00:00"/>
    <s v="8adb790943cb9abcab01b70d2b7f6df99dd99893"/>
    <s v="2020-04-05T20:00:00Z"/>
    <n v="119"/>
    <n v="1104"/>
    <n v="43756"/>
    <n v="43756"/>
    <n v="43756"/>
    <n v="39"/>
    <n v="17"/>
    <n v="98"/>
    <n v="1581"/>
    <n v="304"/>
    <n v="1885"/>
    <n v="11689100"/>
    <x v="5"/>
  </r>
  <r>
    <x v="31"/>
    <x v="38"/>
    <n v="4450"/>
    <n v="43928"/>
    <m/>
    <m/>
    <n v="1214"/>
    <m/>
    <n v="371"/>
    <m/>
    <m/>
    <m/>
    <s v="B"/>
    <d v="2020-04-06T14:00:00"/>
    <s v="115fbef1d576aaa164ca1fa6df4e972e209c2dda"/>
    <s v="2020-04-06T20:00:00Z"/>
    <n v="142"/>
    <n v="1214"/>
    <n v="48378"/>
    <n v="48378"/>
    <n v="48378"/>
    <n v="39"/>
    <n v="23"/>
    <n v="110"/>
    <n v="4215"/>
    <n v="407"/>
    <n v="4622"/>
    <n v="11689100"/>
    <x v="5"/>
  </r>
  <r>
    <x v="32"/>
    <x v="38"/>
    <n v="4782"/>
    <n v="46056"/>
    <m/>
    <m/>
    <n v="1354"/>
    <m/>
    <n v="417"/>
    <m/>
    <m/>
    <m/>
    <s v="B"/>
    <d v="2020-04-07T14:00:00"/>
    <s v="f246c090ef95ec326b372e8dc484d84db97cd5f5"/>
    <s v="2020-04-07T20:00:00Z"/>
    <n v="167"/>
    <n v="1354"/>
    <n v="50838"/>
    <n v="50838"/>
    <n v="50838"/>
    <n v="39"/>
    <n v="25"/>
    <n v="140"/>
    <n v="2128"/>
    <n v="332"/>
    <n v="2460"/>
    <n v="11689100"/>
    <x v="5"/>
  </r>
  <r>
    <x v="33"/>
    <x v="38"/>
    <n v="5148"/>
    <n v="48193"/>
    <m/>
    <m/>
    <n v="1495"/>
    <m/>
    <n v="472"/>
    <m/>
    <m/>
    <m/>
    <s v="B"/>
    <d v="2020-04-08T14:00:00"/>
    <s v="59d1f173d6170fdf9810191ac0baf947688f04a1"/>
    <s v="2020-04-08T20:00:00Z"/>
    <n v="193"/>
    <n v="1495"/>
    <n v="53341"/>
    <n v="53341"/>
    <n v="53341"/>
    <n v="39"/>
    <n v="26"/>
    <n v="141"/>
    <n v="2137"/>
    <n v="366"/>
    <n v="2503"/>
    <n v="11689100"/>
    <x v="5"/>
  </r>
  <r>
    <x v="34"/>
    <x v="38"/>
    <n v="5512"/>
    <n v="50473"/>
    <m/>
    <m/>
    <n v="1612"/>
    <m/>
    <n v="497"/>
    <m/>
    <m/>
    <m/>
    <s v="B"/>
    <d v="2020-04-09T14:00:00"/>
    <s v="7cd46d18eb931e871133d25a3f84976a599a10e6"/>
    <s v="2020-04-09T20:00:00Z"/>
    <n v="213"/>
    <n v="1612"/>
    <n v="55985"/>
    <n v="55985"/>
    <n v="55985"/>
    <n v="39"/>
    <n v="20"/>
    <n v="117"/>
    <n v="2280"/>
    <n v="364"/>
    <n v="2644"/>
    <n v="11689100"/>
    <x v="5"/>
  </r>
  <r>
    <x v="35"/>
    <x v="38"/>
    <n v="5878"/>
    <n v="52695"/>
    <m/>
    <m/>
    <n v="1755"/>
    <m/>
    <n v="548"/>
    <m/>
    <m/>
    <m/>
    <s v="B"/>
    <d v="2020-04-10T14:00:00"/>
    <s v="e07afe96fb2c257159d6c59bc6717a645cf9764f"/>
    <s v="2020-04-10T20:00:00Z"/>
    <n v="231"/>
    <n v="1755"/>
    <n v="58573"/>
    <n v="58573"/>
    <n v="58573"/>
    <n v="39"/>
    <n v="18"/>
    <n v="143"/>
    <n v="2222"/>
    <n v="366"/>
    <n v="2588"/>
    <n v="11689100"/>
    <x v="5"/>
  </r>
  <r>
    <x v="36"/>
    <x v="38"/>
    <n v="6250"/>
    <n v="54221"/>
    <m/>
    <m/>
    <n v="1859"/>
    <m/>
    <n v="572"/>
    <m/>
    <m/>
    <m/>
    <s v="B"/>
    <d v="2020-04-11T14:00:00"/>
    <s v="178a8aab50ca07d5724eb59a8a4f7c73f8f92027"/>
    <s v="2020-04-11T20:00:00Z"/>
    <n v="247"/>
    <n v="1859"/>
    <n v="60471"/>
    <n v="60471"/>
    <n v="60471"/>
    <n v="39"/>
    <n v="16"/>
    <n v="104"/>
    <n v="1526"/>
    <n v="372"/>
    <n v="1898"/>
    <n v="11689100"/>
    <x v="5"/>
  </r>
  <r>
    <x v="37"/>
    <x v="38"/>
    <n v="6604"/>
    <n v="56639"/>
    <m/>
    <m/>
    <n v="1948"/>
    <m/>
    <n v="595"/>
    <m/>
    <m/>
    <m/>
    <s v="B"/>
    <d v="2020-04-12T14:00:00"/>
    <s v="13e6e1e84e14fc036aa2e18adf57cccbf38d53c7"/>
    <s v="2020-04-12T20:00:00Z"/>
    <n v="253"/>
    <n v="1948"/>
    <n v="63243"/>
    <n v="63243"/>
    <n v="63243"/>
    <n v="39"/>
    <n v="6"/>
    <n v="89"/>
    <n v="2418"/>
    <n v="354"/>
    <n v="2772"/>
    <n v="11689100"/>
    <x v="5"/>
  </r>
  <r>
    <x v="38"/>
    <x v="38"/>
    <n v="6975"/>
    <n v="58137"/>
    <m/>
    <m/>
    <n v="2033"/>
    <m/>
    <n v="613"/>
    <m/>
    <m/>
    <m/>
    <s v="B"/>
    <d v="2020-04-13T14:00:00"/>
    <s v="2e6ef212d62dee85d26529b2ec7ed275e1ae0088"/>
    <s v="2020-04-13T20:00:00Z"/>
    <n v="274"/>
    <n v="2033"/>
    <n v="65112"/>
    <n v="65112"/>
    <n v="65112"/>
    <n v="39"/>
    <n v="21"/>
    <n v="85"/>
    <n v="1498"/>
    <n v="371"/>
    <n v="1869"/>
    <n v="11689100"/>
    <x v="5"/>
  </r>
  <r>
    <x v="39"/>
    <x v="38"/>
    <n v="7280"/>
    <n v="60721"/>
    <m/>
    <m/>
    <n v="2156"/>
    <m/>
    <n v="654"/>
    <m/>
    <m/>
    <m/>
    <s v="B"/>
    <d v="2020-04-14T14:00:00"/>
    <s v="6acbcf6aae1d50412b6850393ab5bfa2b9c79bd9"/>
    <s v="2020-04-14T20:00:00Z"/>
    <n v="324"/>
    <n v="2156"/>
    <n v="68001"/>
    <n v="68001"/>
    <n v="68001"/>
    <n v="39"/>
    <n v="50"/>
    <n v="123"/>
    <n v="2584"/>
    <n v="305"/>
    <n v="2889"/>
    <n v="11689100"/>
    <x v="5"/>
  </r>
  <r>
    <x v="40"/>
    <x v="38"/>
    <n v="7791"/>
    <n v="63761"/>
    <m/>
    <m/>
    <n v="2237"/>
    <m/>
    <n v="677"/>
    <m/>
    <m/>
    <m/>
    <s v="B"/>
    <d v="2020-04-15T14:00:00"/>
    <s v="276fd42f12be4f8c087bad1145c542d2d07e639f"/>
    <s v="2020-04-15T20:00:00Z"/>
    <n v="361"/>
    <n v="2237"/>
    <n v="71552"/>
    <n v="71552"/>
    <n v="71552"/>
    <n v="39"/>
    <n v="37"/>
    <n v="81"/>
    <n v="3040"/>
    <n v="511"/>
    <n v="3551"/>
    <n v="11689100"/>
    <x v="5"/>
  </r>
  <r>
    <x v="41"/>
    <x v="38"/>
    <n v="8414"/>
    <n v="66426"/>
    <m/>
    <m/>
    <n v="2331"/>
    <m/>
    <n v="707"/>
    <m/>
    <m/>
    <m/>
    <s v="B"/>
    <d v="2020-04-16T14:00:00"/>
    <s v="6cbedc499e56e27314a4dc6c584877882d67772f"/>
    <s v="2020-04-16T20:00:00Z"/>
    <n v="389"/>
    <n v="2331"/>
    <n v="74840"/>
    <n v="74840"/>
    <n v="74840"/>
    <n v="39"/>
    <n v="28"/>
    <n v="94"/>
    <n v="2665"/>
    <n v="623"/>
    <n v="3288"/>
    <n v="11689100"/>
    <x v="5"/>
  </r>
  <r>
    <x v="42"/>
    <x v="38"/>
    <n v="9107"/>
    <n v="68819"/>
    <m/>
    <m/>
    <n v="2424"/>
    <m/>
    <n v="740"/>
    <m/>
    <m/>
    <m/>
    <s v="B"/>
    <d v="2020-04-17T14:00:00"/>
    <s v="c1ee174cb597ef6f608faa92578b5408dd41664b"/>
    <s v="2020-04-17T20:00:00Z"/>
    <n v="418"/>
    <n v="2424"/>
    <n v="77926"/>
    <n v="77926"/>
    <n v="77926"/>
    <n v="39"/>
    <n v="29"/>
    <n v="93"/>
    <n v="2393"/>
    <n v="693"/>
    <n v="3086"/>
    <n v="11689100"/>
    <x v="5"/>
  </r>
  <r>
    <x v="43"/>
    <x v="38"/>
    <n v="10222"/>
    <n v="68819"/>
    <m/>
    <m/>
    <n v="2519"/>
    <m/>
    <n v="760"/>
    <m/>
    <m/>
    <m/>
    <s v="B"/>
    <d v="2020-04-18T14:00:00"/>
    <s v="05767ed7353d0c349beca07f91d124a9c37ef063"/>
    <s v="2020-04-18T20:00:00Z"/>
    <n v="451"/>
    <n v="2519"/>
    <n v="79041"/>
    <n v="79041"/>
    <n v="79041"/>
    <n v="39"/>
    <n v="33"/>
    <n v="95"/>
    <n v="0"/>
    <n v="1115"/>
    <n v="1115"/>
    <n v="11689100"/>
    <x v="5"/>
  </r>
  <r>
    <x v="44"/>
    <x v="38"/>
    <n v="11602"/>
    <n v="75697"/>
    <m/>
    <m/>
    <n v="2565"/>
    <m/>
    <n v="765"/>
    <m/>
    <m/>
    <m/>
    <s v="B"/>
    <d v="2020-04-19T14:00:00"/>
    <s v="b2ffdfd36daec3b653ae537cfbd65384265fa651"/>
    <s v="2020-04-19T20:00:00Z"/>
    <n v="471"/>
    <n v="2565"/>
    <n v="87299"/>
    <n v="87299"/>
    <n v="87299"/>
    <n v="39"/>
    <n v="20"/>
    <n v="46"/>
    <n v="6878"/>
    <n v="1380"/>
    <n v="8258"/>
    <n v="11689100"/>
    <x v="5"/>
  </r>
  <r>
    <x v="45"/>
    <x v="38"/>
    <n v="12919"/>
    <n v="77920"/>
    <m/>
    <m/>
    <n v="2653"/>
    <m/>
    <n v="798"/>
    <m/>
    <m/>
    <m/>
    <s v="B"/>
    <d v="2020-04-20T14:00:00"/>
    <s v="c0768162cc123ef583fa656ba982394b0b837e80"/>
    <s v="2020-04-20T20:00:00Z"/>
    <n v="509"/>
    <n v="2653"/>
    <n v="90839"/>
    <n v="90839"/>
    <n v="90839"/>
    <n v="39"/>
    <n v="38"/>
    <n v="88"/>
    <n v="2223"/>
    <n v="1317"/>
    <n v="3540"/>
    <n v="11689100"/>
    <x v="5"/>
  </r>
  <r>
    <x v="46"/>
    <x v="38"/>
    <n v="13725"/>
    <n v="80989"/>
    <m/>
    <m/>
    <n v="2779"/>
    <m/>
    <n v="838"/>
    <m/>
    <m/>
    <m/>
    <s v="B"/>
    <d v="2020-04-21T14:00:00"/>
    <s v="7d64a516c32fe76141c000784e92060f7bc1c5a9"/>
    <s v="2020-04-21T20:00:00Z"/>
    <n v="557"/>
    <n v="2779"/>
    <n v="94714"/>
    <n v="94714"/>
    <n v="94714"/>
    <n v="39"/>
    <n v="48"/>
    <n v="126"/>
    <n v="3069"/>
    <n v="806"/>
    <n v="3875"/>
    <n v="11689100"/>
    <x v="5"/>
  </r>
  <r>
    <x v="47"/>
    <x v="38"/>
    <n v="14117"/>
    <n v="84389"/>
    <m/>
    <m/>
    <n v="2882"/>
    <m/>
    <n v="880"/>
    <m/>
    <m/>
    <m/>
    <s v="B"/>
    <d v="2020-04-22T14:00:00"/>
    <s v="5811e1d3be6557281277e1d3d206b8dcac440b0a"/>
    <s v="2020-04-22T20:00:00Z"/>
    <n v="610"/>
    <n v="2882"/>
    <n v="98506"/>
    <n v="98506"/>
    <n v="98506"/>
    <n v="39"/>
    <n v="53"/>
    <n v="103"/>
    <n v="3400"/>
    <n v="392"/>
    <n v="3792"/>
    <n v="11689100"/>
    <x v="5"/>
  </r>
  <r>
    <x v="48"/>
    <x v="38"/>
    <n v="14694"/>
    <n v="88183"/>
    <m/>
    <m/>
    <n v="2960"/>
    <m/>
    <n v="900"/>
    <m/>
    <m/>
    <m/>
    <s v="B"/>
    <d v="2020-04-23T14:00:00"/>
    <s v="ccf677cf4b26a3bcdcf9d8bf99c5692087bf92c2"/>
    <s v="2020-04-23T20:00:00Z"/>
    <n v="656"/>
    <n v="2960"/>
    <n v="102877"/>
    <n v="102877"/>
    <n v="102877"/>
    <n v="39"/>
    <n v="46"/>
    <n v="78"/>
    <n v="3794"/>
    <n v="577"/>
    <n v="4371"/>
    <n v="11689100"/>
    <x v="5"/>
  </r>
  <r>
    <x v="49"/>
    <x v="38"/>
    <n v="15169"/>
    <n v="92528"/>
    <m/>
    <m/>
    <n v="3053"/>
    <m/>
    <n v="920"/>
    <m/>
    <m/>
    <m/>
    <s v="B"/>
    <d v="2020-04-24T14:00:00"/>
    <s v="32bc746d39ad3cd593345b14b1286c87c045b961"/>
    <s v="2020-04-24T20:00:00Z"/>
    <n v="690"/>
    <n v="3053"/>
    <n v="107697"/>
    <n v="107697"/>
    <n v="107697"/>
    <n v="39"/>
    <n v="34"/>
    <n v="93"/>
    <n v="4345"/>
    <n v="475"/>
    <n v="4820"/>
    <n v="11689100"/>
    <x v="5"/>
  </r>
  <r>
    <x v="50"/>
    <x v="38"/>
    <n v="15587"/>
    <n v="96396"/>
    <m/>
    <m/>
    <n v="3115"/>
    <m/>
    <n v="938"/>
    <m/>
    <m/>
    <m/>
    <s v="B"/>
    <d v="2020-04-25T14:00:00"/>
    <s v="df484b3236d9468905fa45a5d22ccc5d302ce58f"/>
    <s v="2020-04-25T20:00:00Z"/>
    <n v="711"/>
    <n v="3115"/>
    <n v="111983"/>
    <n v="111983"/>
    <n v="111983"/>
    <n v="39"/>
    <n v="21"/>
    <n v="62"/>
    <n v="3868"/>
    <n v="418"/>
    <n v="4286"/>
    <n v="11689100"/>
    <x v="5"/>
  </r>
  <r>
    <x v="51"/>
    <x v="38"/>
    <n v="15963"/>
    <n v="100423"/>
    <m/>
    <m/>
    <n v="3178"/>
    <m/>
    <n v="952"/>
    <m/>
    <m/>
    <m/>
    <s v="B"/>
    <d v="2020-04-26T14:00:00"/>
    <s v="8114364a8aaff1e2dce0670c5690873730a994bf"/>
    <s v="2020-04-26T20:00:00Z"/>
    <n v="728"/>
    <n v="3178"/>
    <n v="116386"/>
    <n v="116386"/>
    <n v="116386"/>
    <n v="39"/>
    <n v="17"/>
    <n v="63"/>
    <n v="4027"/>
    <n v="376"/>
    <n v="4403"/>
    <n v="11689100"/>
    <x v="5"/>
  </r>
  <r>
    <x v="52"/>
    <x v="38"/>
    <n v="15699"/>
    <n v="103692"/>
    <m/>
    <m/>
    <n v="3232"/>
    <m/>
    <n v="978"/>
    <m/>
    <m/>
    <m/>
    <s v="B"/>
    <d v="2020-04-27T14:00:00"/>
    <s v="6ea2bcb1f783f2ebf94b4c4e16ca1452358ebbf8"/>
    <s v="2020-04-27T20:00:00Z"/>
    <n v="753"/>
    <n v="3232"/>
    <n v="119391"/>
    <n v="119391"/>
    <n v="119391"/>
    <n v="39"/>
    <n v="25"/>
    <n v="54"/>
    <n v="3269"/>
    <n v="-264"/>
    <n v="3005"/>
    <n v="11689100"/>
    <x v="5"/>
  </r>
  <r>
    <x v="53"/>
    <x v="38"/>
    <n v="16128"/>
    <n v="106578"/>
    <m/>
    <m/>
    <n v="3340"/>
    <m/>
    <n v="1004"/>
    <m/>
    <m/>
    <m/>
    <s v="B"/>
    <d v="2020-04-28T14:00:00"/>
    <s v="af6494aa5297754f15437e9938a44a4d5dfd2744"/>
    <s v="2020-04-28T20:00:00Z"/>
    <n v="799"/>
    <n v="3340"/>
    <n v="122706"/>
    <n v="122706"/>
    <n v="122706"/>
    <n v="39"/>
    <n v="46"/>
    <n v="108"/>
    <n v="2886"/>
    <n v="429"/>
    <n v="3315"/>
    <n v="11689100"/>
    <x v="5"/>
  </r>
  <r>
    <x v="54"/>
    <x v="38"/>
    <n v="17303"/>
    <n v="111605"/>
    <m/>
    <m/>
    <n v="3421"/>
    <m/>
    <n v="1014"/>
    <m/>
    <m/>
    <m/>
    <s v="B"/>
    <d v="2020-04-29T14:00:00"/>
    <s v="f4d3ef89b512b121a1a2a900b40806f3f1aab198"/>
    <s v="2020-04-29T20:00:00Z"/>
    <n v="937"/>
    <n v="3421"/>
    <n v="128908"/>
    <n v="128908"/>
    <n v="128908"/>
    <n v="39"/>
    <n v="138"/>
    <n v="81"/>
    <n v="5027"/>
    <n v="1175"/>
    <n v="6202"/>
    <n v="11689100"/>
    <x v="5"/>
  </r>
  <r>
    <x v="55"/>
    <x v="38"/>
    <n v="18027"/>
    <n v="115863"/>
    <m/>
    <m/>
    <n v="3533"/>
    <m/>
    <n v="1035"/>
    <m/>
    <m/>
    <m/>
    <s v="B"/>
    <d v="2020-04-30T14:00:00"/>
    <s v="1845c3ed2c898939606cfefa178adddff9272750"/>
    <s v="2020-04-30T20:00:00Z"/>
    <n v="975"/>
    <n v="3533"/>
    <n v="133890"/>
    <n v="133890"/>
    <n v="133890"/>
    <n v="39"/>
    <n v="38"/>
    <n v="112"/>
    <n v="4258"/>
    <n v="724"/>
    <n v="4982"/>
    <n v="11689100"/>
    <x v="5"/>
  </r>
  <r>
    <x v="56"/>
    <x v="38"/>
    <n v="18743"/>
    <n v="121763"/>
    <m/>
    <m/>
    <n v="3634"/>
    <m/>
    <n v="1056"/>
    <m/>
    <m/>
    <m/>
    <s v="B"/>
    <d v="2020-05-01T14:00:00"/>
    <s v="e837ef38a4192e5ce7b4a6e66cf7c07034549a56"/>
    <s v="2020-05-01T20:00:00Z"/>
    <n v="1002"/>
    <n v="3634"/>
    <n v="140506"/>
    <n v="140506"/>
    <n v="140506"/>
    <n v="39"/>
    <n v="27"/>
    <n v="101"/>
    <n v="5900"/>
    <n v="716"/>
    <n v="6616"/>
    <n v="11689100"/>
    <x v="5"/>
  </r>
  <r>
    <x v="57"/>
    <x v="38"/>
    <n v="19335"/>
    <n v="126484"/>
    <m/>
    <n v="1003"/>
    <n v="3712"/>
    <n v="424"/>
    <n v="1066"/>
    <n v="267"/>
    <m/>
    <m/>
    <s v="B"/>
    <d v="2020-05-02T14:00:00"/>
    <s v="5b29bd136c437f54fd4c390cab18ada8a962c0d4"/>
    <s v="2020-05-02T20:00:00Z"/>
    <n v="1021"/>
    <n v="3712"/>
    <n v="145819"/>
    <n v="145819"/>
    <n v="145819"/>
    <n v="39"/>
    <n v="19"/>
    <n v="78"/>
    <n v="4721"/>
    <n v="592"/>
    <n v="5313"/>
    <n v="11689100"/>
    <x v="5"/>
  </r>
  <r>
    <x v="58"/>
    <x v="38"/>
    <n v="19914"/>
    <n v="130252"/>
    <m/>
    <n v="931"/>
    <n v="3769"/>
    <n v="393"/>
    <n v="1078"/>
    <n v="255"/>
    <m/>
    <m/>
    <s v="B"/>
    <d v="2020-05-03T14:00:00"/>
    <s v="faadef760a1014098af2f9afc72a051c88632082"/>
    <s v="2020-05-03T20:00:00Z"/>
    <n v="1038"/>
    <n v="3769"/>
    <n v="150166"/>
    <n v="150166"/>
    <n v="150166"/>
    <n v="39"/>
    <n v="17"/>
    <n v="57"/>
    <n v="3768"/>
    <n v="579"/>
    <n v="4347"/>
    <n v="11689100"/>
    <x v="5"/>
  </r>
  <r>
    <x v="59"/>
    <x v="38"/>
    <n v="20474"/>
    <n v="134681"/>
    <m/>
    <n v="1078"/>
    <n v="3809"/>
    <n v="412"/>
    <n v="1090"/>
    <n v="275"/>
    <m/>
    <m/>
    <s v="B"/>
    <d v="2020-05-04T14:00:00"/>
    <s v="3bb8af56bf2fc6fb7949ec692f33709a7692ff45"/>
    <s v="2020-05-04T20:00:00Z"/>
    <n v="1056"/>
    <n v="3809"/>
    <n v="155155"/>
    <n v="155155"/>
    <n v="155155"/>
    <n v="39"/>
    <n v="18"/>
    <n v="40"/>
    <n v="4429"/>
    <n v="560"/>
    <n v="4989"/>
    <n v="11689100"/>
    <x v="5"/>
  </r>
  <r>
    <x v="60"/>
    <x v="38"/>
    <n v="20969"/>
    <n v="139766"/>
    <m/>
    <n v="1069"/>
    <n v="3956"/>
    <n v="402"/>
    <n v="1123"/>
    <n v="281"/>
    <m/>
    <m/>
    <s v="B"/>
    <d v="2020-05-05T14:00:00"/>
    <s v="3acdd8b604c289b8b53b3d65695a9378a96f3dc2"/>
    <s v="2020-05-05T20:00:00Z"/>
    <n v="1135"/>
    <n v="3956"/>
    <n v="160735"/>
    <n v="160735"/>
    <n v="160735"/>
    <n v="39"/>
    <n v="79"/>
    <n v="147"/>
    <n v="5085"/>
    <n v="495"/>
    <n v="5580"/>
    <n v="11689100"/>
    <x v="5"/>
  </r>
  <r>
    <x v="61"/>
    <x v="38"/>
    <n v="21576"/>
    <n v="147353"/>
    <m/>
    <n v="1045"/>
    <n v="4052"/>
    <n v="407"/>
    <n v="1151"/>
    <n v="275"/>
    <m/>
    <m/>
    <s v="B"/>
    <d v="2020-05-06T14:00:00"/>
    <s v="adcf63127af23200aef19a1f1fd29738430deb7a"/>
    <s v="2020-05-06T20:00:00Z"/>
    <n v="1225"/>
    <n v="4052"/>
    <n v="168929"/>
    <n v="168929"/>
    <n v="168929"/>
    <n v="39"/>
    <n v="90"/>
    <n v="96"/>
    <n v="7587"/>
    <n v="607"/>
    <n v="8194"/>
    <n v="11689100"/>
    <x v="5"/>
  </r>
  <r>
    <x v="62"/>
    <x v="38"/>
    <n v="22131"/>
    <n v="153928"/>
    <m/>
    <n v="1057"/>
    <n v="4140"/>
    <n v="418"/>
    <n v="1167"/>
    <n v="279"/>
    <m/>
    <m/>
    <s v="B"/>
    <d v="2020-05-07T14:00:00"/>
    <s v="ed2899c3bd0a252435cd91dfc1063d748fbddd02"/>
    <s v="2020-05-07T20:00:00Z"/>
    <n v="1271"/>
    <n v="4140"/>
    <n v="176059"/>
    <n v="176059"/>
    <n v="176059"/>
    <n v="39"/>
    <n v="46"/>
    <n v="88"/>
    <n v="6575"/>
    <n v="555"/>
    <n v="7130"/>
    <n v="11689100"/>
    <x v="5"/>
  </r>
  <r>
    <x v="63"/>
    <x v="38"/>
    <n v="23016"/>
    <n v="161300"/>
    <m/>
    <n v="1060"/>
    <n v="4218"/>
    <n v="393"/>
    <n v="1188"/>
    <n v="274"/>
    <m/>
    <m/>
    <s v="B"/>
    <d v="2020-05-08T14:00:00"/>
    <s v="c91975a5e248e1698b76b269fe427ab2548e9183"/>
    <s v="2020-05-08T20:00:00Z"/>
    <n v="1306"/>
    <n v="4218"/>
    <n v="184316"/>
    <n v="184316"/>
    <n v="184316"/>
    <n v="39"/>
    <n v="35"/>
    <n v="78"/>
    <n v="7372"/>
    <n v="885"/>
    <n v="8257"/>
    <n v="11689100"/>
    <x v="5"/>
  </r>
  <r>
    <x v="64"/>
    <x v="38"/>
    <n v="23697"/>
    <n v="172973"/>
    <m/>
    <n v="929"/>
    <n v="4300"/>
    <n v="368"/>
    <n v="1200"/>
    <n v="222"/>
    <m/>
    <m/>
    <s v="B"/>
    <d v="2020-05-09T14:00:00"/>
    <s v="d45e2038c5005e0a1c85edbd3ae52e34cd77e808"/>
    <s v="2020-05-09T20:00:00Z"/>
    <n v="1331"/>
    <n v="4300"/>
    <n v="196670"/>
    <n v="196670"/>
    <n v="196670"/>
    <n v="39"/>
    <n v="25"/>
    <n v="82"/>
    <n v="11673"/>
    <n v="681"/>
    <n v="12354"/>
    <n v="11689100"/>
    <x v="5"/>
  </r>
  <r>
    <x v="65"/>
    <x v="38"/>
    <n v="24081"/>
    <n v="180781"/>
    <m/>
    <n v="962"/>
    <n v="4351"/>
    <n v="381"/>
    <n v="1205"/>
    <n v="254"/>
    <m/>
    <m/>
    <s v="B"/>
    <d v="2020-05-10T14:00:00"/>
    <s v="53626757c056b8c0a737516abee4fd9c33ce3d32"/>
    <s v="2020-05-10T20:00:00Z"/>
    <n v="1341"/>
    <n v="4351"/>
    <n v="204862"/>
    <n v="204862"/>
    <n v="204862"/>
    <n v="39"/>
    <n v="10"/>
    <n v="51"/>
    <n v="7808"/>
    <n v="384"/>
    <n v="8192"/>
    <n v="11689100"/>
    <x v="5"/>
  </r>
  <r>
    <x v="66"/>
    <x v="38"/>
    <n v="24777"/>
    <n v="185753"/>
    <m/>
    <n v="1011"/>
    <n v="4413"/>
    <n v="391"/>
    <n v="1217"/>
    <n v="256"/>
    <m/>
    <m/>
    <s v="B"/>
    <d v="2020-05-11T14:00:00"/>
    <s v="cdf49b3d1bbbb6ee921c935e2760c07c4064d760"/>
    <s v="2020-05-11T20:00:00Z"/>
    <n v="1357"/>
    <n v="4413"/>
    <n v="210530"/>
    <n v="210530"/>
    <n v="210530"/>
    <n v="39"/>
    <n v="16"/>
    <n v="62"/>
    <n v="4972"/>
    <n v="696"/>
    <n v="5668"/>
    <n v="11689100"/>
    <x v="5"/>
  </r>
  <r>
    <x v="67"/>
    <x v="38"/>
    <n v="25250"/>
    <n v="192481"/>
    <m/>
    <n v="1032"/>
    <n v="4539"/>
    <n v="401"/>
    <n v="1232"/>
    <n v="270"/>
    <m/>
    <m/>
    <s v="B"/>
    <d v="2020-05-12T14:00:00"/>
    <s v="de8d2b78e3adb0f6a856466164f7abbfe651e297"/>
    <s v="2020-05-12T20:00:00Z"/>
    <n v="1436"/>
    <n v="4539"/>
    <n v="217731"/>
    <n v="217731"/>
    <n v="217731"/>
    <n v="39"/>
    <n v="79"/>
    <n v="126"/>
    <n v="6728"/>
    <n v="473"/>
    <n v="7201"/>
    <n v="11689100"/>
    <x v="5"/>
  </r>
  <r>
    <x v="68"/>
    <x v="38"/>
    <n v="25721"/>
    <n v="200133"/>
    <m/>
    <n v="924"/>
    <n v="4618"/>
    <n v="353"/>
    <n v="1248"/>
    <n v="244"/>
    <m/>
    <m/>
    <s v="B"/>
    <d v="2020-05-13T14:00:00"/>
    <s v="1321d9f890ba99e305ca496b34de3698619412e9"/>
    <s v="2020-05-13T20:00:00Z"/>
    <n v="1483"/>
    <n v="4618"/>
    <n v="225854"/>
    <n v="225854"/>
    <n v="225854"/>
    <n v="39"/>
    <n v="47"/>
    <n v="79"/>
    <n v="7652"/>
    <n v="471"/>
    <n v="8123"/>
    <n v="11689100"/>
    <x v="5"/>
  </r>
  <r>
    <x v="69"/>
    <x v="38"/>
    <n v="26357"/>
    <n v="206995"/>
    <m/>
    <n v="953"/>
    <n v="4718"/>
    <n v="360"/>
    <n v="1268"/>
    <n v="253"/>
    <m/>
    <m/>
    <s v="B"/>
    <d v="2020-05-14T14:00:00"/>
    <s v="8cb4d6353252db8a65a52452a1c1610c590c636d"/>
    <s v="2020-05-14T20:00:00Z"/>
    <n v="1534"/>
    <n v="4718"/>
    <n v="233352"/>
    <n v="233352"/>
    <n v="233352"/>
    <n v="39"/>
    <n v="51"/>
    <n v="100"/>
    <n v="6862"/>
    <n v="636"/>
    <n v="7498"/>
    <n v="11689100"/>
    <x v="5"/>
  </r>
  <r>
    <x v="70"/>
    <x v="38"/>
    <n v="26954"/>
    <n v="219228"/>
    <m/>
    <n v="944"/>
    <n v="4791"/>
    <n v="370"/>
    <n v="1277"/>
    <n v="260"/>
    <m/>
    <m/>
    <s v="B"/>
    <d v="2020-05-15T14:00:00"/>
    <s v="25e1d7a8e26a4568d1aac8367392b444ba9e4545"/>
    <s v="2020-05-15T20:00:00Z"/>
    <n v="1581"/>
    <n v="4791"/>
    <n v="246182"/>
    <n v="246182"/>
    <n v="246182"/>
    <n v="39"/>
    <n v="47"/>
    <n v="73"/>
    <n v="12233"/>
    <n v="597"/>
    <n v="12830"/>
    <n v="11689100"/>
    <x v="5"/>
  </r>
  <r>
    <x v="71"/>
    <x v="38"/>
    <n v="27474"/>
    <n v="219228"/>
    <m/>
    <n v="866"/>
    <n v="4870"/>
    <n v="366"/>
    <n v="1277"/>
    <n v="251"/>
    <m/>
    <m/>
    <s v="B"/>
    <d v="2020-05-16T14:00:00"/>
    <s v="81ad312198b01fb16e9bb09a267c963753aaea08"/>
    <s v="2020-05-16T20:00:00Z"/>
    <n v="1610"/>
    <n v="4870"/>
    <n v="246702"/>
    <n v="246702"/>
    <n v="246702"/>
    <n v="39"/>
    <n v="29"/>
    <n v="79"/>
    <n v="0"/>
    <n v="520"/>
    <n v="520"/>
    <n v="11689100"/>
    <x v="5"/>
  </r>
  <r>
    <x v="72"/>
    <x v="38"/>
    <n v="27923"/>
    <n v="236539"/>
    <m/>
    <n v="914"/>
    <n v="4921"/>
    <n v="343"/>
    <n v="1305"/>
    <n v="230"/>
    <m/>
    <m/>
    <s v="B"/>
    <d v="2020-05-17T14:00:00"/>
    <s v="bc090dcb6a60e739bae718c2cac30897fa63cc2b"/>
    <s v="2020-05-17T20:00:00Z"/>
    <n v="1625"/>
    <n v="4921"/>
    <n v="264462"/>
    <n v="264462"/>
    <n v="264462"/>
    <n v="39"/>
    <n v="15"/>
    <n v="51"/>
    <n v="17311"/>
    <n v="449"/>
    <n v="17760"/>
    <n v="11689100"/>
    <x v="5"/>
  </r>
  <r>
    <x v="73"/>
    <x v="38"/>
    <n v="28454"/>
    <n v="243395"/>
    <m/>
    <n v="912"/>
    <n v="4998"/>
    <n v="367"/>
    <n v="1328"/>
    <n v="247"/>
    <m/>
    <m/>
    <s v="B"/>
    <d v="2020-05-18T14:00:00"/>
    <s v="3be87dc6dc45a488db9574631a8f7e49e8e9f56e"/>
    <s v="2020-05-18T20:00:00Z"/>
    <n v="1657"/>
    <n v="4998"/>
    <n v="271849"/>
    <n v="271849"/>
    <n v="271849"/>
    <n v="39"/>
    <n v="32"/>
    <n v="77"/>
    <n v="6856"/>
    <n v="531"/>
    <n v="7387"/>
    <n v="11689100"/>
    <x v="5"/>
  </r>
  <r>
    <x v="74"/>
    <x v="38"/>
    <n v="28952"/>
    <n v="248650"/>
    <m/>
    <n v="913"/>
    <n v="5117"/>
    <n v="365"/>
    <n v="1357"/>
    <n v="234"/>
    <m/>
    <m/>
    <s v="B"/>
    <d v="2020-05-19T14:00:00"/>
    <s v="4d85dd0867c5c446dab6497062672bec2aedfaef"/>
    <s v="2020-05-19T20:00:00Z"/>
    <n v="1720"/>
    <n v="5117"/>
    <n v="277602"/>
    <n v="277602"/>
    <n v="277602"/>
    <n v="39"/>
    <n v="63"/>
    <n v="119"/>
    <n v="5255"/>
    <n v="498"/>
    <n v="5753"/>
    <n v="11689100"/>
    <x v="5"/>
  </r>
  <r>
    <x v="75"/>
    <x v="38"/>
    <n v="29436"/>
    <n v="260092"/>
    <m/>
    <n v="902"/>
    <n v="5198"/>
    <n v="333"/>
    <n v="1369"/>
    <n v="248"/>
    <m/>
    <m/>
    <s v="B"/>
    <d v="2020-05-20T14:00:00"/>
    <s v="f4e3a67b373cd29bc1ed42d8c469a2b5ef10c28a"/>
    <s v="2020-05-20T20:00:00Z"/>
    <n v="1781"/>
    <n v="5198"/>
    <n v="289528"/>
    <n v="289528"/>
    <n v="289528"/>
    <n v="39"/>
    <n v="61"/>
    <n v="81"/>
    <n v="11442"/>
    <n v="484"/>
    <n v="11926"/>
    <n v="11689100"/>
    <x v="5"/>
  </r>
  <r>
    <x v="76"/>
    <x v="38"/>
    <n v="30167"/>
    <n v="268911"/>
    <m/>
    <n v="892"/>
    <n v="5295"/>
    <n v="349"/>
    <n v="1397"/>
    <n v="258"/>
    <m/>
    <m/>
    <s v="B"/>
    <d v="2020-05-21T14:00:00"/>
    <s v="9159d7824e3afaf8c3bd894d7d146673be8221fc"/>
    <s v="2020-05-21T20:00:00Z"/>
    <n v="1836"/>
    <n v="5295"/>
    <n v="299078"/>
    <n v="299078"/>
    <n v="299078"/>
    <n v="39"/>
    <n v="55"/>
    <n v="97"/>
    <n v="8819"/>
    <n v="731"/>
    <n v="9550"/>
    <n v="11689100"/>
    <x v="5"/>
  </r>
  <r>
    <x v="77"/>
    <x v="38"/>
    <n v="30794"/>
    <n v="277006"/>
    <m/>
    <n v="879"/>
    <n v="5379"/>
    <n v="362"/>
    <n v="1416"/>
    <n v="232"/>
    <m/>
    <m/>
    <s v="B"/>
    <d v="2020-05-22T14:00:00"/>
    <s v="d66d9b143df0ba49db072a5b9eccaefab2ae7bb9"/>
    <s v="2020-05-22T20:00:00Z"/>
    <n v="1872"/>
    <n v="5379"/>
    <n v="307800"/>
    <n v="307800"/>
    <n v="307800"/>
    <n v="39"/>
    <n v="36"/>
    <n v="84"/>
    <n v="8095"/>
    <n v="627"/>
    <n v="8722"/>
    <n v="11689100"/>
    <x v="5"/>
  </r>
  <r>
    <x v="78"/>
    <x v="38"/>
    <n v="31408"/>
    <n v="285086"/>
    <m/>
    <n v="858"/>
    <n v="5437"/>
    <n v="333"/>
    <n v="1429"/>
    <n v="223"/>
    <m/>
    <m/>
    <s v="B"/>
    <d v="2020-05-23T14:00:00"/>
    <s v="d69f19c16c1d31d974ec00953f870dd5b32ebcc7"/>
    <s v="2020-05-23T20:00:00Z"/>
    <n v="1956"/>
    <n v="5437"/>
    <n v="316494"/>
    <n v="316494"/>
    <n v="316494"/>
    <n v="39"/>
    <n v="84"/>
    <n v="58"/>
    <n v="8080"/>
    <n v="614"/>
    <n v="8694"/>
    <n v="11689100"/>
    <x v="5"/>
  </r>
  <r>
    <x v="79"/>
    <x v="38"/>
    <n v="31911"/>
    <n v="292642"/>
    <m/>
    <n v="864"/>
    <n v="5476"/>
    <n v="317"/>
    <n v="1438"/>
    <n v="205"/>
    <m/>
    <m/>
    <s v="B"/>
    <d v="2020-05-23T14:00:00"/>
    <s v="dce927ecd0c4dbc2e509f0962a04e384b6d6f70a"/>
    <s v="2020-05-24T20:00:00Z"/>
    <n v="1969"/>
    <n v="5476"/>
    <n v="324553"/>
    <n v="324553"/>
    <n v="324553"/>
    <n v="39"/>
    <n v="13"/>
    <n v="39"/>
    <n v="7556"/>
    <n v="503"/>
    <n v="8059"/>
    <n v="11689100"/>
    <x v="5"/>
  </r>
  <r>
    <x v="1"/>
    <x v="39"/>
    <n v="1"/>
    <m/>
    <m/>
    <m/>
    <m/>
    <m/>
    <m/>
    <m/>
    <m/>
    <m/>
    <m/>
    <m/>
    <s v="ef50aa38dd0f9cb294fe6cfef9797134aaf15bcb"/>
    <s v="2020-03-07T21:00:00Z"/>
    <m/>
    <m/>
    <n v="1"/>
    <n v="1"/>
    <n v="1"/>
    <n v="40"/>
    <m/>
    <m/>
    <m/>
    <m/>
    <m/>
    <n v="3956971"/>
    <x v="1"/>
  </r>
  <r>
    <x v="2"/>
    <x v="39"/>
    <n v="1"/>
    <n v="8"/>
    <n v="2"/>
    <m/>
    <m/>
    <m/>
    <m/>
    <m/>
    <m/>
    <m/>
    <m/>
    <m/>
    <s v="924a45bae75321c8d772ec5cf95374daa4e3f36c"/>
    <s v="2020-03-08T20:00:00Z"/>
    <m/>
    <m/>
    <n v="11"/>
    <n v="9"/>
    <n v="9"/>
    <n v="40"/>
    <n v="0"/>
    <n v="0"/>
    <n v="8"/>
    <n v="0"/>
    <n v="8"/>
    <n v="3956971"/>
    <x v="1"/>
  </r>
  <r>
    <x v="3"/>
    <x v="39"/>
    <n v="1"/>
    <n v="8"/>
    <n v="10"/>
    <m/>
    <m/>
    <m/>
    <m/>
    <m/>
    <m/>
    <m/>
    <m/>
    <m/>
    <s v="eeb142eebe82d403131a95b29e77fbf5c1cf12bb"/>
    <s v="2020-03-09T20:00:00Z"/>
    <m/>
    <m/>
    <n v="19"/>
    <n v="9"/>
    <n v="9"/>
    <n v="40"/>
    <n v="0"/>
    <n v="0"/>
    <n v="0"/>
    <n v="0"/>
    <n v="0"/>
    <n v="3956971"/>
    <x v="1"/>
  </r>
  <r>
    <x v="4"/>
    <x v="39"/>
    <n v="2"/>
    <n v="15"/>
    <n v="11"/>
    <m/>
    <m/>
    <m/>
    <m/>
    <m/>
    <m/>
    <m/>
    <m/>
    <m/>
    <s v="00d7578add0d5b5021386a6e92390b3ca0182bbf"/>
    <s v="2020-03-10T20:00:00Z"/>
    <m/>
    <m/>
    <n v="28"/>
    <n v="17"/>
    <n v="17"/>
    <n v="40"/>
    <n v="0"/>
    <n v="0"/>
    <n v="7"/>
    <n v="1"/>
    <n v="8"/>
    <n v="3956971"/>
    <x v="1"/>
  </r>
  <r>
    <x v="5"/>
    <x v="39"/>
    <n v="2"/>
    <n v="15"/>
    <n v="11"/>
    <m/>
    <m/>
    <m/>
    <m/>
    <m/>
    <m/>
    <m/>
    <m/>
    <m/>
    <s v="203e05cbc7f8e340061e964ea7473d8b836c4c3f"/>
    <s v="2020-03-11T20:00:00Z"/>
    <m/>
    <m/>
    <n v="28"/>
    <n v="17"/>
    <n v="17"/>
    <n v="40"/>
    <n v="0"/>
    <n v="0"/>
    <n v="0"/>
    <n v="0"/>
    <n v="0"/>
    <n v="3956971"/>
    <x v="1"/>
  </r>
  <r>
    <x v="6"/>
    <x v="39"/>
    <n v="3"/>
    <n v="36"/>
    <n v="4"/>
    <m/>
    <m/>
    <m/>
    <m/>
    <m/>
    <m/>
    <m/>
    <m/>
    <d v="2020-03-11T00:00:00"/>
    <s v="840897d7f37abb8518a4e9211e0e29f6ae79e2c9"/>
    <s v="2020-03-12T20:00:00Z"/>
    <m/>
    <m/>
    <n v="43"/>
    <n v="39"/>
    <n v="39"/>
    <n v="40"/>
    <n v="0"/>
    <n v="0"/>
    <n v="21"/>
    <n v="1"/>
    <n v="22"/>
    <n v="3956971"/>
    <x v="1"/>
  </r>
  <r>
    <x v="7"/>
    <x v="39"/>
    <n v="3"/>
    <n v="36"/>
    <n v="37"/>
    <m/>
    <m/>
    <m/>
    <m/>
    <m/>
    <m/>
    <m/>
    <m/>
    <d v="2020-03-13T00:00:00"/>
    <s v="9a060e3764d89f71d47c50557499e8f0b976d261"/>
    <s v="2020-03-13T20:00:00Z"/>
    <m/>
    <m/>
    <n v="76"/>
    <n v="39"/>
    <n v="39"/>
    <n v="40"/>
    <n v="0"/>
    <n v="0"/>
    <n v="0"/>
    <n v="0"/>
    <n v="0"/>
    <n v="3956971"/>
    <x v="1"/>
  </r>
  <r>
    <x v="8"/>
    <x v="39"/>
    <n v="4"/>
    <n v="36"/>
    <n v="37"/>
    <m/>
    <m/>
    <m/>
    <m/>
    <m/>
    <m/>
    <m/>
    <m/>
    <d v="2020-03-13T22:30:00"/>
    <s v="b7461117f07cfdfdf2c4f23e7f2300222ea89daa"/>
    <s v="2020-03-14T20:00:00Z"/>
    <m/>
    <m/>
    <n v="77"/>
    <n v="40"/>
    <n v="40"/>
    <n v="40"/>
    <n v="0"/>
    <n v="0"/>
    <n v="0"/>
    <n v="1"/>
    <n v="1"/>
    <n v="3956971"/>
    <x v="1"/>
  </r>
  <r>
    <x v="9"/>
    <x v="39"/>
    <n v="9"/>
    <n v="118"/>
    <n v="12"/>
    <m/>
    <m/>
    <m/>
    <m/>
    <m/>
    <m/>
    <m/>
    <m/>
    <d v="2020-03-15T12:15:00"/>
    <s v="863bf4c25e823ff43c3439bc926f960e8eff063c"/>
    <s v="2020-03-15T20:00:00Z"/>
    <m/>
    <m/>
    <n v="139"/>
    <n v="127"/>
    <n v="127"/>
    <n v="40"/>
    <n v="0"/>
    <n v="0"/>
    <n v="82"/>
    <n v="5"/>
    <n v="87"/>
    <n v="3956971"/>
    <x v="1"/>
  </r>
  <r>
    <x v="10"/>
    <x v="39"/>
    <n v="10"/>
    <n v="174"/>
    <n v="29"/>
    <m/>
    <m/>
    <m/>
    <m/>
    <m/>
    <m/>
    <m/>
    <m/>
    <d v="2020-03-16T15:37:00"/>
    <s v="72417c0f8cb0f0958e78df0d3558f17a752efff3"/>
    <s v="2020-03-16T20:00:00Z"/>
    <m/>
    <m/>
    <n v="213"/>
    <n v="184"/>
    <n v="184"/>
    <n v="40"/>
    <n v="0"/>
    <n v="0"/>
    <n v="56"/>
    <n v="1"/>
    <n v="57"/>
    <n v="3956971"/>
    <x v="1"/>
  </r>
  <r>
    <x v="11"/>
    <x v="39"/>
    <n v="17"/>
    <n v="247"/>
    <n v="82"/>
    <m/>
    <m/>
    <m/>
    <m/>
    <m/>
    <m/>
    <m/>
    <m/>
    <d v="2020-03-17T09:15:00"/>
    <s v="6d391f8f8c87d1dccc4fcad70459c2bb54ae1508"/>
    <s v="2020-03-17T20:00:00Z"/>
    <m/>
    <m/>
    <n v="346"/>
    <n v="264"/>
    <n v="264"/>
    <n v="40"/>
    <n v="0"/>
    <n v="0"/>
    <n v="73"/>
    <n v="7"/>
    <n v="80"/>
    <n v="3956971"/>
    <x v="1"/>
  </r>
  <r>
    <x v="12"/>
    <x v="39"/>
    <n v="29"/>
    <n v="378"/>
    <n v="110"/>
    <m/>
    <m/>
    <m/>
    <m/>
    <m/>
    <m/>
    <m/>
    <m/>
    <d v="2020-03-18T08:00:00"/>
    <s v="35d97c6844aec71a0199c3913e39cfaff3d3b838"/>
    <s v="2020-03-18T20:00:00Z"/>
    <m/>
    <m/>
    <n v="517"/>
    <n v="407"/>
    <n v="407"/>
    <n v="40"/>
    <n v="0"/>
    <n v="0"/>
    <n v="131"/>
    <n v="12"/>
    <n v="143"/>
    <n v="3956971"/>
    <x v="1"/>
  </r>
  <r>
    <x v="13"/>
    <x v="39"/>
    <n v="44"/>
    <n v="466"/>
    <n v="250"/>
    <m/>
    <m/>
    <m/>
    <m/>
    <m/>
    <m/>
    <m/>
    <m/>
    <d v="2020-03-19T13:00:00"/>
    <s v="f6b8c5b94c862aabdd58c01374e4b34d4c0558ea"/>
    <s v="2020-03-19T20:00:00Z"/>
    <n v="1"/>
    <m/>
    <n v="760"/>
    <n v="510"/>
    <n v="510"/>
    <n v="40"/>
    <n v="1"/>
    <n v="0"/>
    <n v="88"/>
    <n v="15"/>
    <n v="103"/>
    <n v="3956971"/>
    <x v="1"/>
  </r>
  <r>
    <x v="14"/>
    <x v="39"/>
    <n v="49"/>
    <n v="538"/>
    <n v="374"/>
    <m/>
    <m/>
    <m/>
    <m/>
    <m/>
    <m/>
    <m/>
    <m/>
    <d v="2020-03-20T08:00:00"/>
    <s v="ad1e7d8fad796986ea43c8f55624fee36ad031e2"/>
    <s v="2020-03-20T20:00:00Z"/>
    <n v="1"/>
    <m/>
    <n v="961"/>
    <n v="587"/>
    <n v="587"/>
    <n v="40"/>
    <n v="0"/>
    <n v="0"/>
    <n v="72"/>
    <n v="5"/>
    <n v="77"/>
    <n v="3956971"/>
    <x v="1"/>
  </r>
  <r>
    <x v="15"/>
    <x v="39"/>
    <n v="53"/>
    <n v="560"/>
    <n v="144"/>
    <m/>
    <n v="10"/>
    <m/>
    <m/>
    <m/>
    <m/>
    <m/>
    <m/>
    <d v="2020-03-21T08:00:00"/>
    <s v="ddba081c2bc298e29186c34d26d175b86287fbcb"/>
    <s v="2020-03-21T20:00:00Z"/>
    <n v="1"/>
    <n v="10"/>
    <n v="757"/>
    <n v="613"/>
    <n v="613"/>
    <n v="40"/>
    <n v="0"/>
    <n v="10"/>
    <n v="22"/>
    <n v="4"/>
    <n v="26"/>
    <n v="3956971"/>
    <x v="1"/>
  </r>
  <r>
    <x v="16"/>
    <x v="39"/>
    <n v="67"/>
    <n v="669"/>
    <n v="102"/>
    <m/>
    <n v="11"/>
    <m/>
    <m/>
    <m/>
    <m/>
    <m/>
    <m/>
    <d v="2020-03-22T08:00:00"/>
    <s v="fcb081cc967661023631a03ee9a9c38648286359"/>
    <s v="2020-03-22T20:00:00Z"/>
    <n v="2"/>
    <n v="11"/>
    <n v="838"/>
    <n v="736"/>
    <n v="736"/>
    <n v="40"/>
    <n v="1"/>
    <n v="1"/>
    <n v="109"/>
    <n v="14"/>
    <n v="123"/>
    <n v="3956971"/>
    <x v="1"/>
  </r>
  <r>
    <x v="17"/>
    <x v="39"/>
    <n v="81"/>
    <n v="694"/>
    <n v="102"/>
    <m/>
    <n v="15"/>
    <m/>
    <m/>
    <m/>
    <m/>
    <m/>
    <s v="A"/>
    <d v="2020-03-23T08:00:00"/>
    <s v="2667e95c36445000a0d792cd9920a5ad67da70ec"/>
    <s v="2020-03-23T20:00:00Z"/>
    <n v="2"/>
    <n v="15"/>
    <n v="877"/>
    <n v="775"/>
    <n v="775"/>
    <n v="40"/>
    <n v="0"/>
    <n v="4"/>
    <n v="25"/>
    <n v="14"/>
    <n v="39"/>
    <n v="3956971"/>
    <x v="1"/>
  </r>
  <r>
    <x v="18"/>
    <x v="39"/>
    <n v="106"/>
    <n v="735"/>
    <m/>
    <m/>
    <n v="25"/>
    <m/>
    <m/>
    <m/>
    <m/>
    <m/>
    <s v="A"/>
    <d v="2020-03-24T08:00:00"/>
    <s v="9968e2d587a7632553b3fa63dbde368a6f664918"/>
    <s v="2020-03-24T20:00:00Z"/>
    <n v="3"/>
    <n v="25"/>
    <n v="841"/>
    <n v="841"/>
    <n v="841"/>
    <n v="40"/>
    <n v="1"/>
    <n v="10"/>
    <n v="41"/>
    <n v="25"/>
    <n v="66"/>
    <n v="3956971"/>
    <x v="1"/>
  </r>
  <r>
    <x v="19"/>
    <x v="39"/>
    <n v="164"/>
    <n v="805"/>
    <m/>
    <m/>
    <n v="59"/>
    <m/>
    <m/>
    <m/>
    <m/>
    <m/>
    <s v="A"/>
    <d v="2020-03-25T08:00:00"/>
    <s v="dec4aec43b39587f592e50a40b99647befdaeab7"/>
    <s v="2020-03-25T20:00:00Z"/>
    <n v="5"/>
    <n v="59"/>
    <n v="969"/>
    <n v="969"/>
    <n v="969"/>
    <n v="40"/>
    <n v="2"/>
    <n v="34"/>
    <n v="70"/>
    <n v="58"/>
    <n v="128"/>
    <n v="3956971"/>
    <x v="1"/>
  </r>
  <r>
    <x v="20"/>
    <x v="39"/>
    <n v="248"/>
    <n v="958"/>
    <m/>
    <m/>
    <n v="86"/>
    <m/>
    <m/>
    <m/>
    <m/>
    <m/>
    <s v="A"/>
    <d v="2020-03-26T08:00:00"/>
    <s v="8cdb4330a4bd606b04409e2988b4e31d60348189"/>
    <s v="2020-03-26T20:00:00Z"/>
    <n v="7"/>
    <n v="86"/>
    <n v="1206"/>
    <n v="1206"/>
    <n v="1206"/>
    <n v="40"/>
    <n v="2"/>
    <n v="27"/>
    <n v="153"/>
    <n v="84"/>
    <n v="237"/>
    <n v="3956971"/>
    <x v="1"/>
  </r>
  <r>
    <x v="21"/>
    <x v="39"/>
    <n v="322"/>
    <n v="1084"/>
    <m/>
    <m/>
    <n v="105"/>
    <m/>
    <m/>
    <m/>
    <m/>
    <m/>
    <s v="A"/>
    <d v="2020-03-27T08:00:00"/>
    <s v="b2b43d843fb3376f921c6c760abd9bde9bf3dfae"/>
    <s v="2020-03-27T20:00:00Z"/>
    <n v="8"/>
    <n v="105"/>
    <n v="1406"/>
    <n v="1406"/>
    <n v="1406"/>
    <n v="40"/>
    <n v="1"/>
    <n v="19"/>
    <n v="126"/>
    <n v="74"/>
    <n v="200"/>
    <n v="3956971"/>
    <x v="1"/>
  </r>
  <r>
    <x v="22"/>
    <x v="39"/>
    <n v="377"/>
    <n v="1180"/>
    <m/>
    <m/>
    <n v="126"/>
    <m/>
    <m/>
    <m/>
    <m/>
    <m/>
    <s v="A"/>
    <d v="2020-03-27T08:00:00"/>
    <s v="18e4518b4be3a9be844fc1846bfdc8c85c3daa04"/>
    <s v="2020-03-28T20:00:00Z"/>
    <n v="15"/>
    <n v="126"/>
    <n v="1557"/>
    <n v="1557"/>
    <n v="1557"/>
    <n v="40"/>
    <n v="7"/>
    <n v="21"/>
    <n v="96"/>
    <n v="55"/>
    <n v="151"/>
    <n v="3956971"/>
    <x v="1"/>
  </r>
  <r>
    <x v="23"/>
    <x v="39"/>
    <n v="429"/>
    <n v="1205"/>
    <m/>
    <m/>
    <n v="140"/>
    <m/>
    <m/>
    <m/>
    <m/>
    <m/>
    <s v="A"/>
    <d v="2020-03-29T08:00:00"/>
    <s v="f617ab40afbe93b563b4390bd071f78a64df9e7f"/>
    <s v="2020-03-29T20:00:00Z"/>
    <n v="16"/>
    <n v="140"/>
    <n v="1634"/>
    <n v="1634"/>
    <n v="1634"/>
    <n v="40"/>
    <n v="1"/>
    <n v="14"/>
    <n v="25"/>
    <n v="52"/>
    <n v="77"/>
    <n v="3956971"/>
    <x v="1"/>
  </r>
  <r>
    <x v="24"/>
    <x v="39"/>
    <n v="481"/>
    <n v="1207"/>
    <m/>
    <m/>
    <n v="153"/>
    <n v="103"/>
    <m/>
    <m/>
    <m/>
    <m/>
    <s v="B"/>
    <d v="2020-03-30T08:00:00"/>
    <s v="e2418d3a97a6f8979756913a3b919c31faaf5a02"/>
    <s v="2020-03-30T20:00:00Z"/>
    <n v="17"/>
    <n v="153"/>
    <n v="1688"/>
    <n v="1688"/>
    <n v="1688"/>
    <n v="40"/>
    <n v="1"/>
    <n v="13"/>
    <n v="2"/>
    <n v="52"/>
    <n v="54"/>
    <n v="3956971"/>
    <x v="1"/>
  </r>
  <r>
    <x v="25"/>
    <x v="39"/>
    <n v="565"/>
    <n v="1229"/>
    <m/>
    <m/>
    <n v="177"/>
    <n v="83"/>
    <m/>
    <m/>
    <m/>
    <m/>
    <s v="B"/>
    <d v="2020-03-31T08:00:00"/>
    <s v="84f4f01bc184f2a541bd5d4a1fac1b9101ef3858"/>
    <s v="2020-03-31T20:00:00Z"/>
    <n v="23"/>
    <n v="177"/>
    <n v="1794"/>
    <n v="1794"/>
    <n v="1794"/>
    <n v="40"/>
    <n v="6"/>
    <n v="24"/>
    <n v="22"/>
    <n v="84"/>
    <n v="106"/>
    <n v="3956971"/>
    <x v="1"/>
  </r>
  <r>
    <x v="26"/>
    <x v="39"/>
    <n v="719"/>
    <n v="1248"/>
    <m/>
    <n v="174"/>
    <n v="219"/>
    <n v="98"/>
    <m/>
    <m/>
    <m/>
    <m/>
    <s v="B"/>
    <d v="2020-04-01T08:00:00"/>
    <s v="be1b8240ff4bbf03606e07d6d6b9576352b5a6c1"/>
    <s v="2020-04-01T20:00:00Z"/>
    <n v="30"/>
    <n v="219"/>
    <n v="1967"/>
    <n v="1967"/>
    <n v="1967"/>
    <n v="40"/>
    <n v="7"/>
    <n v="42"/>
    <n v="19"/>
    <n v="154"/>
    <n v="173"/>
    <n v="3956971"/>
    <x v="1"/>
  </r>
  <r>
    <x v="27"/>
    <x v="39"/>
    <n v="879"/>
    <n v="1265"/>
    <m/>
    <n v="182"/>
    <n v="257"/>
    <n v="144"/>
    <m/>
    <m/>
    <m/>
    <m/>
    <s v="B"/>
    <d v="2020-04-01T08:00:00"/>
    <s v="3b06c6184cccbf4b151c5e9ba233d24116cb11a1"/>
    <s v="2020-04-02T20:00:00Z"/>
    <n v="34"/>
    <n v="257"/>
    <n v="2144"/>
    <n v="2144"/>
    <n v="2144"/>
    <n v="40"/>
    <n v="4"/>
    <n v="38"/>
    <n v="17"/>
    <n v="160"/>
    <n v="177"/>
    <n v="3956971"/>
    <x v="1"/>
  </r>
  <r>
    <x v="28"/>
    <x v="39"/>
    <n v="988"/>
    <n v="1315"/>
    <m/>
    <n v="171"/>
    <n v="289"/>
    <n v="123"/>
    <m/>
    <m/>
    <m/>
    <n v="383"/>
    <s v="B"/>
    <d v="2020-04-03T08:00:00"/>
    <s v="4481825db7c63f757ee00835b2c09f076307d233"/>
    <s v="2020-04-03T20:00:00Z"/>
    <n v="38"/>
    <n v="289"/>
    <n v="2303"/>
    <n v="2303"/>
    <n v="2303"/>
    <n v="40"/>
    <n v="4"/>
    <n v="32"/>
    <n v="50"/>
    <n v="109"/>
    <n v="159"/>
    <n v="3956971"/>
    <x v="1"/>
  </r>
  <r>
    <x v="29"/>
    <x v="39"/>
    <n v="1159"/>
    <n v="1362"/>
    <m/>
    <m/>
    <n v="316"/>
    <m/>
    <m/>
    <m/>
    <m/>
    <m/>
    <s v="B"/>
    <d v="2020-04-04T08:00:00"/>
    <s v="391606bf115a79162ec47b905f42b59b76eba267"/>
    <s v="2020-04-04T20:00:00Z"/>
    <n v="42"/>
    <n v="316"/>
    <n v="2521"/>
    <n v="2521"/>
    <n v="2521"/>
    <n v="40"/>
    <n v="4"/>
    <n v="27"/>
    <n v="47"/>
    <n v="171"/>
    <n v="218"/>
    <n v="3956971"/>
    <x v="1"/>
  </r>
  <r>
    <x v="30"/>
    <x v="39"/>
    <n v="1252"/>
    <n v="1401"/>
    <m/>
    <m/>
    <n v="330"/>
    <m/>
    <m/>
    <m/>
    <m/>
    <m/>
    <s v="B"/>
    <d v="2020-04-05T08:00:00"/>
    <s v="1c09627f64b45e6a626ac3c31033c153bfe706b3"/>
    <s v="2020-04-05T20:00:00Z"/>
    <n v="46"/>
    <n v="330"/>
    <n v="2653"/>
    <n v="2653"/>
    <n v="2653"/>
    <n v="40"/>
    <n v="4"/>
    <n v="14"/>
    <n v="39"/>
    <n v="93"/>
    <n v="132"/>
    <n v="3956971"/>
    <x v="1"/>
  </r>
  <r>
    <x v="31"/>
    <x v="39"/>
    <n v="1327"/>
    <n v="1422"/>
    <m/>
    <n v="161"/>
    <n v="340"/>
    <n v="143"/>
    <m/>
    <m/>
    <m/>
    <n v="522"/>
    <s v="B"/>
    <d v="2020-04-06T08:00:00"/>
    <s v="a8cf3fdaff21ac0bef6a2195edbfbd862edaa865"/>
    <s v="2020-04-06T20:00:00Z"/>
    <n v="51"/>
    <n v="340"/>
    <n v="2749"/>
    <n v="2749"/>
    <n v="2749"/>
    <n v="40"/>
    <n v="5"/>
    <n v="10"/>
    <n v="21"/>
    <n v="75"/>
    <n v="96"/>
    <n v="3956971"/>
    <x v="1"/>
  </r>
  <r>
    <x v="32"/>
    <x v="39"/>
    <n v="1472"/>
    <n v="11821"/>
    <m/>
    <n v="186"/>
    <n v="376"/>
    <n v="137"/>
    <m/>
    <m/>
    <m/>
    <n v="612"/>
    <s v="B"/>
    <d v="2020-04-07T08:00:00"/>
    <s v="6f7207da73f80a9a0be6e333b1150c84e5b9ef5a"/>
    <s v="2020-04-07T20:00:00Z"/>
    <n v="67"/>
    <n v="376"/>
    <n v="13293"/>
    <n v="13293"/>
    <n v="13293"/>
    <n v="40"/>
    <n v="16"/>
    <n v="36"/>
    <n v="10399"/>
    <n v="145"/>
    <n v="10544"/>
    <n v="3956971"/>
    <x v="1"/>
  </r>
  <r>
    <x v="33"/>
    <x v="39"/>
    <n v="1524"/>
    <n v="11821"/>
    <m/>
    <n v="188"/>
    <n v="390"/>
    <n v="120"/>
    <m/>
    <m/>
    <m/>
    <n v="686"/>
    <s v="B"/>
    <d v="2020-04-08T08:00:00"/>
    <s v="809aaedeaaf56eda76a105fa2812d574b6e7dbf5"/>
    <s v="2020-04-08T20:00:00Z"/>
    <n v="79"/>
    <n v="390"/>
    <n v="13345"/>
    <n v="13345"/>
    <n v="13345"/>
    <n v="40"/>
    <n v="12"/>
    <n v="14"/>
    <n v="0"/>
    <n v="52"/>
    <n v="52"/>
    <n v="3956971"/>
    <x v="1"/>
  </r>
  <r>
    <x v="34"/>
    <x v="39"/>
    <n v="1684"/>
    <n v="18595"/>
    <m/>
    <n v="188"/>
    <n v="415"/>
    <n v="120"/>
    <m/>
    <m/>
    <m/>
    <n v="686"/>
    <s v="B"/>
    <d v="2020-04-09T08:00:00"/>
    <s v="a975a9d002fb9a13bbfd4703ac9dad80dc45210a"/>
    <s v="2020-04-09T20:00:00Z"/>
    <n v="80"/>
    <n v="415"/>
    <n v="20279"/>
    <n v="20279"/>
    <n v="20279"/>
    <n v="40"/>
    <n v="1"/>
    <n v="25"/>
    <n v="6774"/>
    <n v="160"/>
    <n v="6934"/>
    <n v="3956971"/>
    <x v="1"/>
  </r>
  <r>
    <x v="35"/>
    <x v="39"/>
    <n v="1794"/>
    <n v="20370"/>
    <m/>
    <n v="186"/>
    <n v="428"/>
    <n v="122"/>
    <m/>
    <m/>
    <m/>
    <n v="790"/>
    <s v="B"/>
    <d v="2020-04-10T08:00:00"/>
    <s v="a43d3c2cc06e8c7d040180f80b50526f77da0ad1"/>
    <s v="2020-04-10T20:00:00Z"/>
    <n v="88"/>
    <n v="428"/>
    <n v="22164"/>
    <n v="22164"/>
    <n v="22164"/>
    <n v="40"/>
    <n v="8"/>
    <n v="13"/>
    <n v="1775"/>
    <n v="110"/>
    <n v="1885"/>
    <n v="3956971"/>
    <x v="1"/>
  </r>
  <r>
    <x v="36"/>
    <x v="39"/>
    <n v="1868"/>
    <n v="20790"/>
    <m/>
    <n v="383"/>
    <n v="446"/>
    <n v="191"/>
    <m/>
    <m/>
    <m/>
    <n v="865"/>
    <s v="B"/>
    <d v="2020-04-11T08:00:00"/>
    <s v="b1d8cf0c5a94095729ba0460d021b8a2d1b27903"/>
    <s v="2020-04-11T20:00:00Z"/>
    <n v="94"/>
    <n v="446"/>
    <n v="22658"/>
    <n v="22658"/>
    <n v="22658"/>
    <n v="40"/>
    <n v="6"/>
    <n v="18"/>
    <n v="420"/>
    <n v="74"/>
    <n v="494"/>
    <n v="3956971"/>
    <x v="1"/>
  </r>
  <r>
    <x v="37"/>
    <x v="39"/>
    <n v="1970"/>
    <n v="20790"/>
    <m/>
    <n v="383"/>
    <n v="446"/>
    <n v="191"/>
    <m/>
    <m/>
    <m/>
    <n v="865"/>
    <s v="B"/>
    <d v="2020-04-12T08:00:00"/>
    <s v="43e878313dada7a58b593f0cad4173d9946e88f0"/>
    <s v="2020-04-12T20:00:00Z"/>
    <n v="96"/>
    <n v="446"/>
    <n v="22760"/>
    <n v="22760"/>
    <n v="22760"/>
    <n v="40"/>
    <n v="2"/>
    <n v="0"/>
    <n v="0"/>
    <n v="102"/>
    <n v="102"/>
    <n v="3956971"/>
    <x v="1"/>
  </r>
  <r>
    <x v="38"/>
    <x v="39"/>
    <n v="2069"/>
    <n v="20790"/>
    <m/>
    <n v="383"/>
    <n v="457"/>
    <n v="191"/>
    <m/>
    <m/>
    <m/>
    <n v="865"/>
    <s v="B"/>
    <d v="2020-04-13T08:00:00"/>
    <s v="34454035c51a3415bb912b897d0a410f9376fd7d"/>
    <s v="2020-04-13T20:00:00Z"/>
    <n v="99"/>
    <n v="457"/>
    <n v="22859"/>
    <n v="22859"/>
    <n v="22859"/>
    <n v="40"/>
    <n v="3"/>
    <n v="11"/>
    <n v="0"/>
    <n v="99"/>
    <n v="99"/>
    <n v="3956971"/>
    <x v="1"/>
  </r>
  <r>
    <x v="39"/>
    <x v="39"/>
    <n v="2184"/>
    <n v="26085"/>
    <m/>
    <n v="194"/>
    <n v="488"/>
    <n v="107"/>
    <m/>
    <m/>
    <m/>
    <n v="1060"/>
    <s v="B"/>
    <d v="2020-04-14T08:00:00"/>
    <s v="6b65096dcfae879dcbfb1c6aaf1f50c98da79d27"/>
    <s v="2020-04-14T20:00:00Z"/>
    <n v="108"/>
    <n v="488"/>
    <n v="28269"/>
    <n v="28269"/>
    <n v="28269"/>
    <n v="40"/>
    <n v="9"/>
    <n v="31"/>
    <n v="5295"/>
    <n v="115"/>
    <n v="5410"/>
    <n v="3956971"/>
    <x v="1"/>
  </r>
  <r>
    <x v="40"/>
    <x v="39"/>
    <n v="2263"/>
    <n v="26956"/>
    <m/>
    <n v="194"/>
    <n v="510"/>
    <n v="107"/>
    <m/>
    <m/>
    <m/>
    <n v="1115"/>
    <s v="B"/>
    <d v="2020-04-15T08:00:00"/>
    <s v="f9ef781b7b909ddda2ea7d99af163bbc73eff30b"/>
    <s v="2020-04-15T20:00:00Z"/>
    <n v="123"/>
    <n v="510"/>
    <n v="29219"/>
    <n v="29219"/>
    <n v="29219"/>
    <n v="40"/>
    <n v="15"/>
    <n v="22"/>
    <n v="871"/>
    <n v="79"/>
    <n v="950"/>
    <n v="3956971"/>
    <x v="1"/>
  </r>
  <r>
    <x v="41"/>
    <x v="39"/>
    <n v="2357"/>
    <n v="28542"/>
    <m/>
    <n v="236"/>
    <n v="528"/>
    <n v="163"/>
    <m/>
    <m/>
    <m/>
    <n v="1240"/>
    <s v="B"/>
    <d v="2020-04-16T08:00:00"/>
    <s v="87a4db1695e61bc57eb7de7ede856fca57468514"/>
    <s v="2020-04-16T20:00:00Z"/>
    <n v="131"/>
    <n v="528"/>
    <n v="30899"/>
    <n v="30899"/>
    <n v="30899"/>
    <n v="40"/>
    <n v="8"/>
    <n v="18"/>
    <n v="1586"/>
    <n v="94"/>
    <n v="1680"/>
    <n v="3956971"/>
    <x v="1"/>
  </r>
  <r>
    <x v="42"/>
    <x v="39"/>
    <n v="2465"/>
    <n v="31155"/>
    <m/>
    <n v="325"/>
    <n v="528"/>
    <n v="155"/>
    <m/>
    <m/>
    <m/>
    <n v="1331"/>
    <s v="B"/>
    <d v="2020-04-17T11:35:00"/>
    <s v="0e33368e3433311b79a910eb1dcdbe7dc274e917"/>
    <s v="2020-04-17T20:00:00Z"/>
    <n v="136"/>
    <n v="528"/>
    <n v="33620"/>
    <n v="33620"/>
    <n v="33620"/>
    <n v="40"/>
    <n v="5"/>
    <n v="0"/>
    <n v="2613"/>
    <n v="108"/>
    <n v="2721"/>
    <n v="3956971"/>
    <x v="1"/>
  </r>
  <r>
    <x v="43"/>
    <x v="39"/>
    <n v="2570"/>
    <n v="32966"/>
    <m/>
    <n v="307"/>
    <n v="541"/>
    <n v="136"/>
    <m/>
    <m/>
    <m/>
    <n v="1515"/>
    <s v="B"/>
    <d v="2020-04-18T00:00:00"/>
    <s v="2d655271f86a414ab0ebcadb03e12f74084970c0"/>
    <s v="2020-04-18T20:00:00Z"/>
    <n v="139"/>
    <n v="541"/>
    <n v="35536"/>
    <n v="35536"/>
    <n v="35536"/>
    <n v="40"/>
    <n v="3"/>
    <n v="13"/>
    <n v="1811"/>
    <n v="105"/>
    <n v="1916"/>
    <n v="3956971"/>
    <x v="1"/>
  </r>
  <r>
    <x v="44"/>
    <x v="39"/>
    <n v="2599"/>
    <n v="32966"/>
    <m/>
    <n v="307"/>
    <n v="541"/>
    <n v="136"/>
    <m/>
    <m/>
    <m/>
    <n v="1575"/>
    <s v="B"/>
    <d v="2020-04-19T00:00:00"/>
    <s v="e8cc99a80920f7764b89be62b51f4235cff97fea"/>
    <s v="2020-04-19T20:00:00Z"/>
    <n v="140"/>
    <n v="541"/>
    <n v="35565"/>
    <n v="35565"/>
    <n v="35565"/>
    <n v="40"/>
    <n v="1"/>
    <n v="0"/>
    <n v="0"/>
    <n v="29"/>
    <n v="29"/>
    <n v="3956971"/>
    <x v="1"/>
  </r>
  <r>
    <x v="45"/>
    <x v="39"/>
    <n v="2680"/>
    <n v="32966"/>
    <m/>
    <n v="307"/>
    <n v="541"/>
    <n v="136"/>
    <m/>
    <m/>
    <m/>
    <n v="1614"/>
    <s v="B"/>
    <d v="2020-04-20T00:00:00"/>
    <s v="d5c2f362df76480860a6ea7c9fae6ebb1c799b0f"/>
    <s v="2020-04-20T20:00:00Z"/>
    <n v="143"/>
    <n v="541"/>
    <n v="35646"/>
    <n v="35646"/>
    <n v="35646"/>
    <n v="40"/>
    <n v="3"/>
    <n v="0"/>
    <n v="0"/>
    <n v="81"/>
    <n v="81"/>
    <n v="3956971"/>
    <x v="1"/>
  </r>
  <r>
    <x v="46"/>
    <x v="39"/>
    <n v="2807"/>
    <n v="41537"/>
    <m/>
    <n v="346"/>
    <n v="561"/>
    <n v="164"/>
    <m/>
    <m/>
    <m/>
    <n v="1702"/>
    <s v="B"/>
    <d v="2020-04-21T00:00:00"/>
    <s v="e38da84c5cfea87e609c23d816bc6bc6e496fcad"/>
    <s v="2020-04-21T20:00:00Z"/>
    <n v="164"/>
    <n v="561"/>
    <n v="44344"/>
    <n v="44344"/>
    <n v="44344"/>
    <n v="40"/>
    <n v="21"/>
    <n v="20"/>
    <n v="8571"/>
    <n v="127"/>
    <n v="8698"/>
    <n v="3956971"/>
    <x v="1"/>
  </r>
  <r>
    <x v="47"/>
    <x v="39"/>
    <n v="2894"/>
    <n v="43019"/>
    <m/>
    <n v="298"/>
    <n v="588"/>
    <n v="147"/>
    <m/>
    <m/>
    <m/>
    <n v="1772"/>
    <s v="B"/>
    <d v="2020-04-22T00:00:00"/>
    <s v="adc9a1ffae80e4b61cbe2b0ce5fef277259d8729"/>
    <s v="2020-04-22T20:00:00Z"/>
    <n v="170"/>
    <n v="588"/>
    <n v="45913"/>
    <n v="45913"/>
    <n v="45913"/>
    <n v="40"/>
    <n v="6"/>
    <n v="27"/>
    <n v="1482"/>
    <n v="87"/>
    <n v="1569"/>
    <n v="3956971"/>
    <x v="1"/>
  </r>
  <r>
    <x v="48"/>
    <x v="39"/>
    <n v="3017"/>
    <n v="43019"/>
    <m/>
    <n v="284"/>
    <n v="622"/>
    <n v="156"/>
    <m/>
    <m/>
    <m/>
    <n v="1884"/>
    <s v="B"/>
    <d v="2020-04-23T00:00:00"/>
    <s v="96d870d8df2b2203054dd3d9e9543d8c15b78b15"/>
    <s v="2020-04-23T20:00:00Z"/>
    <n v="179"/>
    <n v="622"/>
    <n v="46036"/>
    <n v="46036"/>
    <n v="46036"/>
    <n v="40"/>
    <n v="9"/>
    <n v="34"/>
    <n v="0"/>
    <n v="123"/>
    <n v="123"/>
    <n v="3956971"/>
    <x v="1"/>
  </r>
  <r>
    <x v="49"/>
    <x v="39"/>
    <n v="3121"/>
    <n v="43019"/>
    <m/>
    <n v="310"/>
    <n v="637"/>
    <n v="155"/>
    <m/>
    <m/>
    <m/>
    <n v="1961"/>
    <s v="B"/>
    <d v="2020-04-24T00:00:00"/>
    <s v="04eb551388304cea8e415cef28f660730f528314"/>
    <s v="2020-04-24T20:00:00Z"/>
    <n v="188"/>
    <n v="637"/>
    <n v="46140"/>
    <n v="46140"/>
    <n v="46140"/>
    <n v="40"/>
    <n v="9"/>
    <n v="15"/>
    <n v="0"/>
    <n v="104"/>
    <n v="104"/>
    <n v="3956971"/>
    <x v="1"/>
  </r>
  <r>
    <x v="50"/>
    <x v="39"/>
    <n v="3193"/>
    <n v="49891"/>
    <m/>
    <n v="306"/>
    <n v="637"/>
    <n v="150"/>
    <m/>
    <m/>
    <m/>
    <n v="2080"/>
    <s v="A"/>
    <d v="2020-04-25T00:00:00"/>
    <s v="49e14226dbdbc9d804fc5dedadbc942b71d9699e"/>
    <s v="2020-04-25T20:00:00Z"/>
    <n v="194"/>
    <n v="637"/>
    <n v="53084"/>
    <n v="53084"/>
    <n v="53084"/>
    <n v="40"/>
    <n v="6"/>
    <n v="0"/>
    <n v="6872"/>
    <n v="72"/>
    <n v="6944"/>
    <n v="3956971"/>
    <x v="1"/>
  </r>
  <r>
    <x v="51"/>
    <x v="39"/>
    <n v="3253"/>
    <n v="49891"/>
    <m/>
    <n v="306"/>
    <n v="653"/>
    <n v="150"/>
    <m/>
    <m/>
    <m/>
    <n v="2139"/>
    <s v="A"/>
    <d v="2020-04-26T00:00:00"/>
    <s v="6124531242734b864ee98ee8b00d3d1c255f6836"/>
    <s v="2020-04-26T20:00:00Z"/>
    <n v="195"/>
    <n v="653"/>
    <n v="53144"/>
    <n v="53144"/>
    <n v="53144"/>
    <n v="40"/>
    <n v="1"/>
    <n v="16"/>
    <n v="0"/>
    <n v="60"/>
    <n v="60"/>
    <n v="3956971"/>
    <x v="1"/>
  </r>
  <r>
    <x v="52"/>
    <x v="39"/>
    <n v="3280"/>
    <n v="49891"/>
    <m/>
    <n v="306"/>
    <n v="656"/>
    <n v="150"/>
    <m/>
    <m/>
    <m/>
    <n v="2167"/>
    <s v="A"/>
    <d v="2020-04-27T00:00:00"/>
    <s v="ff89cc50daee75852767d41a04b6d94bbee733a2"/>
    <s v="2020-04-27T20:00:00Z"/>
    <n v="197"/>
    <n v="656"/>
    <n v="53171"/>
    <n v="53171"/>
    <n v="53171"/>
    <n v="40"/>
    <n v="2"/>
    <n v="3"/>
    <n v="0"/>
    <n v="27"/>
    <n v="27"/>
    <n v="3956971"/>
    <x v="1"/>
  </r>
  <r>
    <x v="53"/>
    <x v="39"/>
    <n v="3410"/>
    <n v="56289"/>
    <m/>
    <n v="288"/>
    <n v="656"/>
    <n v="118"/>
    <m/>
    <m/>
    <m/>
    <n v="2260"/>
    <s v="A"/>
    <d v="2020-04-28T00:00:00"/>
    <s v="7b8fca66bf26cbd7938a59cd75a6ed3f211ffd97"/>
    <s v="2020-04-28T20:00:00Z"/>
    <n v="207"/>
    <n v="656"/>
    <n v="59699"/>
    <n v="59699"/>
    <n v="59699"/>
    <n v="40"/>
    <n v="10"/>
    <n v="0"/>
    <n v="6398"/>
    <n v="130"/>
    <n v="6528"/>
    <n v="3956971"/>
    <x v="1"/>
  </r>
  <r>
    <x v="54"/>
    <x v="39"/>
    <n v="3473"/>
    <n v="57794"/>
    <m/>
    <n v="283"/>
    <n v="693"/>
    <n v="126"/>
    <m/>
    <m/>
    <m/>
    <n v="2319"/>
    <s v="A"/>
    <d v="2020-04-29T00:00:00"/>
    <s v="b6bc69ee7b430118f65229024fbf33d3bb1d28b2"/>
    <s v="2020-04-29T20:00:00Z"/>
    <n v="214"/>
    <n v="693"/>
    <n v="61267"/>
    <n v="61267"/>
    <n v="61267"/>
    <n v="40"/>
    <n v="7"/>
    <n v="37"/>
    <n v="1505"/>
    <n v="63"/>
    <n v="1568"/>
    <n v="3956971"/>
    <x v="1"/>
  </r>
  <r>
    <x v="55"/>
    <x v="39"/>
    <n v="3618"/>
    <n v="59804"/>
    <m/>
    <n v="291"/>
    <n v="703"/>
    <n v="127"/>
    <m/>
    <m/>
    <m/>
    <n v="2401"/>
    <s v="A"/>
    <d v="2020-04-29T00:00:00"/>
    <s v="8966a3b88c23d8a9522b2710803ba7bc618fbc4d"/>
    <s v="2020-04-30T20:00:00Z"/>
    <n v="222"/>
    <n v="703"/>
    <n v="63422"/>
    <n v="63422"/>
    <n v="63422"/>
    <n v="40"/>
    <n v="8"/>
    <n v="10"/>
    <n v="2010"/>
    <n v="145"/>
    <n v="2155"/>
    <n v="3956971"/>
    <x v="1"/>
  </r>
  <r>
    <x v="56"/>
    <x v="39"/>
    <n v="3748"/>
    <n v="59804"/>
    <m/>
    <n v="255"/>
    <n v="715"/>
    <n v="113"/>
    <m/>
    <m/>
    <m/>
    <n v="2467"/>
    <s v="A"/>
    <d v="2020-05-01T00:00:00"/>
    <s v="793537a2a7b925ddefdd29693a13eacc08601128"/>
    <s v="2020-05-01T20:00:00Z"/>
    <n v="230"/>
    <n v="715"/>
    <n v="63552"/>
    <n v="63552"/>
    <n v="63552"/>
    <n v="40"/>
    <n v="8"/>
    <n v="12"/>
    <n v="0"/>
    <n v="130"/>
    <n v="130"/>
    <n v="3956971"/>
    <x v="1"/>
  </r>
  <r>
    <x v="57"/>
    <x v="39"/>
    <n v="3851"/>
    <n v="59804"/>
    <m/>
    <n v="236"/>
    <n v="743"/>
    <n v="92"/>
    <m/>
    <m/>
    <m/>
    <n v="2554"/>
    <s v="A"/>
    <d v="2020-05-02T00:00:00"/>
    <s v="0b5ce194b93627aee8399a87451f143befe06fb4"/>
    <s v="2020-05-02T20:00:00Z"/>
    <n v="238"/>
    <n v="743"/>
    <n v="63655"/>
    <n v="63655"/>
    <n v="63655"/>
    <n v="40"/>
    <n v="8"/>
    <n v="28"/>
    <n v="0"/>
    <n v="103"/>
    <n v="103"/>
    <n v="3956971"/>
    <x v="1"/>
  </r>
  <r>
    <x v="58"/>
    <x v="39"/>
    <n v="3972"/>
    <n v="59804"/>
    <m/>
    <n v="236"/>
    <n v="743"/>
    <n v="92"/>
    <m/>
    <m/>
    <m/>
    <n v="2635"/>
    <s v="A"/>
    <d v="2020-05-03T00:00:00"/>
    <s v="6432875ccdb6448681b30710a40222557cb34a21"/>
    <s v="2020-05-03T20:00:00Z"/>
    <n v="238"/>
    <n v="743"/>
    <n v="63776"/>
    <n v="63776"/>
    <n v="63776"/>
    <n v="40"/>
    <n v="0"/>
    <n v="0"/>
    <n v="0"/>
    <n v="121"/>
    <n v="121"/>
    <n v="3956971"/>
    <x v="1"/>
  </r>
  <r>
    <x v="59"/>
    <x v="39"/>
    <n v="4044"/>
    <n v="59804"/>
    <m/>
    <n v="236"/>
    <n v="753"/>
    <n v="92"/>
    <m/>
    <m/>
    <m/>
    <n v="2682"/>
    <s v="A"/>
    <d v="2020-05-03T00:00:00"/>
    <s v="992629295d8601b4f2ec511f4e420e4c7b412b15"/>
    <s v="2020-05-04T20:00:00Z"/>
    <n v="238"/>
    <n v="753"/>
    <n v="63848"/>
    <n v="63848"/>
    <n v="63848"/>
    <n v="40"/>
    <n v="0"/>
    <n v="10"/>
    <n v="0"/>
    <n v="72"/>
    <n v="72"/>
    <n v="3956971"/>
    <x v="1"/>
  </r>
  <r>
    <x v="60"/>
    <x v="39"/>
    <n v="4127"/>
    <n v="75290"/>
    <m/>
    <n v="236"/>
    <n v="773"/>
    <n v="113"/>
    <m/>
    <m/>
    <m/>
    <n v="2830"/>
    <s v="A"/>
    <d v="2020-05-05T00:00:00"/>
    <s v="3c6db41578e8e82105376eab0af843c6c1258f6a"/>
    <s v="2020-05-05T20:00:00Z"/>
    <n v="247"/>
    <n v="773"/>
    <n v="79417"/>
    <n v="79417"/>
    <n v="79417"/>
    <n v="40"/>
    <n v="9"/>
    <n v="20"/>
    <n v="15486"/>
    <n v="83"/>
    <n v="15569"/>
    <n v="3956971"/>
    <x v="1"/>
  </r>
  <r>
    <x v="61"/>
    <x v="39"/>
    <n v="4201"/>
    <n v="78689"/>
    <m/>
    <n v="230"/>
    <n v="773"/>
    <n v="102"/>
    <m/>
    <m/>
    <m/>
    <n v="2909"/>
    <s v="A"/>
    <d v="2020-05-06T00:00:00"/>
    <s v="7f28d7e4efe8483188c959d4037b4551b9082b93"/>
    <s v="2020-05-06T20:00:00Z"/>
    <n v="253"/>
    <n v="773"/>
    <n v="82890"/>
    <n v="82890"/>
    <n v="82890"/>
    <n v="40"/>
    <n v="6"/>
    <n v="0"/>
    <n v="3399"/>
    <n v="74"/>
    <n v="3473"/>
    <n v="3956971"/>
    <x v="1"/>
  </r>
  <r>
    <x v="62"/>
    <x v="39"/>
    <n v="4330"/>
    <n v="82557"/>
    <m/>
    <n v="223"/>
    <n v="805"/>
    <n v="97"/>
    <m/>
    <m/>
    <m/>
    <n v="2985"/>
    <s v="A+"/>
    <d v="2020-05-07T00:00:00"/>
    <s v="bcff317d24f0fc4cd6980da55e2599126cb50da9"/>
    <s v="2020-05-07T20:00:00Z"/>
    <n v="260"/>
    <n v="805"/>
    <n v="86887"/>
    <n v="86887"/>
    <n v="86887"/>
    <n v="40"/>
    <n v="7"/>
    <n v="32"/>
    <n v="3868"/>
    <n v="129"/>
    <n v="3997"/>
    <n v="3956971"/>
    <x v="1"/>
  </r>
  <r>
    <x v="63"/>
    <x v="39"/>
    <n v="4424"/>
    <n v="85433"/>
    <m/>
    <n v="228"/>
    <n v="805"/>
    <n v="96"/>
    <m/>
    <m/>
    <m/>
    <n v="3064"/>
    <s v="A+"/>
    <d v="2020-05-08T00:00:00"/>
    <s v="dc4244c9c33a01e9877f2d6b8f68a63a15715ca8"/>
    <s v="2020-05-08T20:00:00Z"/>
    <n v="266"/>
    <n v="805"/>
    <n v="89857"/>
    <n v="89857"/>
    <n v="89857"/>
    <n v="40"/>
    <n v="6"/>
    <n v="0"/>
    <n v="2876"/>
    <n v="94"/>
    <n v="2970"/>
    <n v="3956971"/>
    <x v="1"/>
  </r>
  <r>
    <x v="64"/>
    <x v="39"/>
    <n v="4490"/>
    <n v="91379"/>
    <m/>
    <n v="177"/>
    <n v="822"/>
    <n v="93"/>
    <m/>
    <m/>
    <m/>
    <n v="3154"/>
    <s v="A+"/>
    <d v="2020-05-09T00:00:00"/>
    <s v="72f433d39ab5748a4be4e7031f6dc27886f8bddf"/>
    <s v="2020-05-09T20:00:00Z"/>
    <n v="270"/>
    <n v="822"/>
    <n v="95869"/>
    <n v="95869"/>
    <n v="95869"/>
    <n v="40"/>
    <n v="4"/>
    <n v="17"/>
    <n v="5946"/>
    <n v="66"/>
    <n v="6012"/>
    <n v="3956971"/>
    <x v="1"/>
  </r>
  <r>
    <x v="65"/>
    <x v="39"/>
    <n v="4589"/>
    <n v="91379"/>
    <m/>
    <n v="177"/>
    <n v="826"/>
    <n v="93"/>
    <m/>
    <m/>
    <m/>
    <n v="3204"/>
    <s v="A+"/>
    <d v="2020-05-10T00:00:00"/>
    <s v="44d6bc9800e190bd47648507e02461200a188e60"/>
    <s v="2020-05-10T20:00:00Z"/>
    <n v="272"/>
    <n v="826"/>
    <n v="95968"/>
    <n v="95968"/>
    <n v="95968"/>
    <n v="40"/>
    <n v="2"/>
    <n v="4"/>
    <n v="0"/>
    <n v="99"/>
    <n v="99"/>
    <n v="3956971"/>
    <x v="1"/>
  </r>
  <r>
    <x v="66"/>
    <x v="39"/>
    <n v="4613"/>
    <n v="91379"/>
    <m/>
    <n v="177"/>
    <n v="828"/>
    <n v="93"/>
    <m/>
    <m/>
    <m/>
    <n v="3241"/>
    <s v="A+"/>
    <d v="2020-05-11T00:00:00"/>
    <s v="04935b380656454e2afe3546d5ca7532a81d5efa"/>
    <s v="2020-05-11T20:00:00Z"/>
    <n v="274"/>
    <n v="828"/>
    <n v="95992"/>
    <n v="95992"/>
    <n v="95992"/>
    <n v="40"/>
    <n v="2"/>
    <n v="2"/>
    <n v="0"/>
    <n v="24"/>
    <n v="24"/>
    <n v="3956971"/>
    <x v="1"/>
  </r>
  <r>
    <x v="67"/>
    <x v="39"/>
    <n v="4732"/>
    <n v="91379"/>
    <m/>
    <n v="190"/>
    <n v="828"/>
    <n v="83"/>
    <m/>
    <m/>
    <m/>
    <n v="3423"/>
    <s v="A+"/>
    <d v="2020-05-12T00:00:00"/>
    <s v="ab5d94f248233e426e55e603e11be5d53cb0fc1d"/>
    <s v="2020-05-12T20:00:00Z"/>
    <n v="278"/>
    <n v="828"/>
    <n v="96111"/>
    <n v="96111"/>
    <n v="96111"/>
    <n v="40"/>
    <n v="4"/>
    <n v="0"/>
    <n v="0"/>
    <n v="119"/>
    <n v="119"/>
    <n v="3956971"/>
    <x v="1"/>
  </r>
  <r>
    <x v="68"/>
    <x v="39"/>
    <n v="4852"/>
    <n v="104275"/>
    <m/>
    <n v="218"/>
    <n v="848"/>
    <n v="93"/>
    <m/>
    <m/>
    <m/>
    <n v="3559"/>
    <s v="A+"/>
    <d v="2020-05-13T00:00:00"/>
    <s v="b3ffbb4664ecaafea7c4d541c9a67a2de68fb08b"/>
    <s v="2020-05-13T20:00:00Z"/>
    <n v="278"/>
    <n v="848"/>
    <n v="109127"/>
    <n v="109127"/>
    <n v="109127"/>
    <n v="40"/>
    <n v="0"/>
    <n v="20"/>
    <n v="12896"/>
    <n v="120"/>
    <n v="13016"/>
    <n v="3956971"/>
    <x v="1"/>
  </r>
  <r>
    <x v="69"/>
    <x v="39"/>
    <n v="4962"/>
    <n v="107221"/>
    <m/>
    <n v="217"/>
    <n v="858"/>
    <n v="102"/>
    <m/>
    <m/>
    <m/>
    <n v="3660"/>
    <s v="A+"/>
    <d v="2020-05-14T00:00:00"/>
    <s v="b6161bd93c9bba3b0484642f6224df4d5c837071"/>
    <s v="2020-05-14T20:00:00Z"/>
    <n v="284"/>
    <n v="858"/>
    <n v="112183"/>
    <n v="112183"/>
    <n v="112183"/>
    <n v="40"/>
    <n v="6"/>
    <n v="10"/>
    <n v="2946"/>
    <n v="110"/>
    <n v="3056"/>
    <n v="3956971"/>
    <x v="1"/>
  </r>
  <r>
    <x v="70"/>
    <x v="39"/>
    <n v="5086"/>
    <n v="113106"/>
    <m/>
    <n v="215"/>
    <n v="863"/>
    <n v="98"/>
    <m/>
    <m/>
    <m/>
    <n v="3801"/>
    <s v="A+"/>
    <d v="2020-05-15T00:00:00"/>
    <s v="66bc81ffe572f39fcd6fb4f3d50dd9805967bf0b"/>
    <s v="2020-05-15T20:00:00Z"/>
    <n v="285"/>
    <n v="863"/>
    <n v="118192"/>
    <n v="118192"/>
    <n v="118192"/>
    <n v="40"/>
    <n v="1"/>
    <n v="5"/>
    <n v="5885"/>
    <n v="124"/>
    <n v="6009"/>
    <n v="3956971"/>
    <x v="1"/>
  </r>
  <r>
    <x v="71"/>
    <x v="39"/>
    <n v="5237"/>
    <n v="118162"/>
    <m/>
    <n v="180"/>
    <n v="878"/>
    <n v="73"/>
    <m/>
    <m/>
    <m/>
    <n v="3945"/>
    <s v="A+"/>
    <d v="2020-05-16T00:00:00"/>
    <s v="a0409ac7bf95e7b598968817bc54f0ba791f3ffb"/>
    <s v="2020-05-16T20:00:00Z"/>
    <n v="288"/>
    <n v="878"/>
    <n v="123399"/>
    <n v="123399"/>
    <n v="123399"/>
    <n v="40"/>
    <n v="3"/>
    <n v="15"/>
    <n v="5056"/>
    <n v="151"/>
    <n v="5207"/>
    <n v="3956971"/>
    <x v="1"/>
  </r>
  <r>
    <x v="72"/>
    <x v="39"/>
    <n v="5310"/>
    <n v="118162"/>
    <m/>
    <n v="180"/>
    <n v="880"/>
    <n v="73"/>
    <m/>
    <m/>
    <m/>
    <n v="3983"/>
    <s v="A+"/>
    <d v="2020-05-17T00:00:00"/>
    <s v="7260960881fb8d20695c84bee427bab0fb53af00"/>
    <s v="2020-05-17T20:00:00Z"/>
    <n v="288"/>
    <n v="880"/>
    <n v="123472"/>
    <n v="123472"/>
    <n v="123472"/>
    <n v="40"/>
    <n v="0"/>
    <n v="2"/>
    <n v="0"/>
    <n v="73"/>
    <n v="73"/>
    <n v="3956971"/>
    <x v="1"/>
  </r>
  <r>
    <x v="73"/>
    <x v="39"/>
    <n v="5398"/>
    <n v="118162"/>
    <m/>
    <n v="76"/>
    <n v="885"/>
    <n v="45"/>
    <m/>
    <m/>
    <m/>
    <n v="4008"/>
    <s v="A+"/>
    <d v="2020-05-18T00:00:00"/>
    <s v="35edd4c0871466b93d9730ca049be2c5ad7c7ea7"/>
    <s v="2020-05-18T20:00:00Z"/>
    <n v="288"/>
    <n v="885"/>
    <n v="123560"/>
    <n v="123560"/>
    <n v="123560"/>
    <n v="40"/>
    <n v="0"/>
    <n v="5"/>
    <n v="0"/>
    <n v="88"/>
    <n v="88"/>
    <n v="3956971"/>
    <x v="1"/>
  </r>
  <r>
    <x v="74"/>
    <x v="39"/>
    <n v="5489"/>
    <n v="133658"/>
    <m/>
    <n v="167"/>
    <n v="897"/>
    <n v="77"/>
    <m/>
    <m/>
    <m/>
    <n v="4135"/>
    <s v="A+"/>
    <d v="2020-05-19T00:00:00"/>
    <s v="509000f13b9a0c756930d6be3edd3acf6205bfd5"/>
    <s v="2020-05-19T20:00:00Z"/>
    <n v="294"/>
    <n v="897"/>
    <n v="139147"/>
    <n v="139147"/>
    <n v="139147"/>
    <n v="40"/>
    <n v="6"/>
    <n v="12"/>
    <n v="15496"/>
    <n v="91"/>
    <n v="15587"/>
    <n v="3956971"/>
    <x v="1"/>
  </r>
  <r>
    <x v="75"/>
    <x v="39"/>
    <n v="5532"/>
    <n v="138839"/>
    <m/>
    <n v="209"/>
    <n v="905"/>
    <n v="92"/>
    <m/>
    <m/>
    <m/>
    <n v="4266"/>
    <s v="A+"/>
    <d v="2020-05-20T00:00:00"/>
    <s v="4857c838770da31518dbb551e1f6a31e13b4ff06"/>
    <s v="2020-05-20T20:00:00Z"/>
    <n v="299"/>
    <n v="905"/>
    <n v="144371"/>
    <n v="144371"/>
    <n v="144371"/>
    <n v="40"/>
    <n v="5"/>
    <n v="8"/>
    <n v="5181"/>
    <n v="43"/>
    <n v="5224"/>
    <n v="3956971"/>
    <x v="1"/>
  </r>
  <r>
    <x v="76"/>
    <x v="39"/>
    <n v="5680"/>
    <n v="143915"/>
    <m/>
    <n v="201"/>
    <n v="917"/>
    <n v="78"/>
    <m/>
    <m/>
    <m/>
    <n v="4361"/>
    <s v="A+"/>
    <d v="2020-05-21T00:00:00"/>
    <s v="91de2a3c05e8d762829a9b0bfea9067fd6310b54"/>
    <s v="2020-05-21T20:00:00Z"/>
    <n v="304"/>
    <n v="917"/>
    <n v="149595"/>
    <n v="149595"/>
    <n v="149595"/>
    <n v="40"/>
    <n v="5"/>
    <n v="12"/>
    <n v="5076"/>
    <n v="148"/>
    <n v="5224"/>
    <n v="3956971"/>
    <x v="1"/>
  </r>
  <r>
    <x v="77"/>
    <x v="39"/>
    <n v="5849"/>
    <n v="147318"/>
    <m/>
    <n v="190"/>
    <n v="926"/>
    <n v="94"/>
    <m/>
    <m/>
    <m/>
    <n v="4533"/>
    <s v="A+"/>
    <d v="2020-05-22T00:00:00"/>
    <s v="c01a72c8ec8c639a65d6a1aff995def5db4af699"/>
    <s v="2020-05-22T20:00:00Z"/>
    <n v="307"/>
    <n v="926"/>
    <n v="153167"/>
    <n v="153167"/>
    <n v="153167"/>
    <n v="40"/>
    <n v="3"/>
    <n v="9"/>
    <n v="3403"/>
    <n v="169"/>
    <n v="3572"/>
    <n v="3956971"/>
    <x v="1"/>
  </r>
  <r>
    <x v="78"/>
    <x v="39"/>
    <n v="5960"/>
    <n v="154943"/>
    <m/>
    <n v="174"/>
    <n v="926"/>
    <n v="78"/>
    <m/>
    <m/>
    <m/>
    <n v="4645"/>
    <s v="A+"/>
    <d v="2020-05-23T00:00:00"/>
    <s v="715818f7b9006d0b9899e5ae6230887fbf9f2a88"/>
    <s v="2020-05-23T20:00:00Z"/>
    <n v="311"/>
    <n v="926"/>
    <n v="160903"/>
    <n v="160903"/>
    <n v="160903"/>
    <n v="40"/>
    <n v="4"/>
    <n v="0"/>
    <n v="7625"/>
    <n v="111"/>
    <n v="7736"/>
    <n v="3956971"/>
    <x v="1"/>
  </r>
  <r>
    <x v="79"/>
    <x v="39"/>
    <n v="6037"/>
    <n v="154943"/>
    <m/>
    <n v="174"/>
    <n v="938"/>
    <n v="78"/>
    <m/>
    <m/>
    <m/>
    <n v="4688"/>
    <s v="A+"/>
    <d v="2020-05-23T00:00:00"/>
    <s v="f8ff278f4ad71a98d3a9209ce5ea5a993bf7b83a"/>
    <s v="2020-05-24T20:00:00Z"/>
    <n v="311"/>
    <n v="938"/>
    <n v="160980"/>
    <n v="160980"/>
    <n v="160980"/>
    <n v="40"/>
    <n v="0"/>
    <n v="12"/>
    <n v="0"/>
    <n v="77"/>
    <n v="77"/>
    <n v="3956971"/>
    <x v="1"/>
  </r>
  <r>
    <x v="80"/>
    <x v="40"/>
    <n v="3"/>
    <n v="29"/>
    <n v="18"/>
    <m/>
    <m/>
    <m/>
    <m/>
    <m/>
    <m/>
    <m/>
    <m/>
    <m/>
    <s v="e17f49c9a097c9a3311bfb27c58e642343493148"/>
    <s v="2020-03-04T21:00:00Z"/>
    <m/>
    <m/>
    <n v="50"/>
    <n v="32"/>
    <n v="32"/>
    <n v="41"/>
    <m/>
    <m/>
    <m/>
    <m/>
    <m/>
    <n v="4217737"/>
    <x v="0"/>
  </r>
  <r>
    <x v="81"/>
    <x v="40"/>
    <n v="3"/>
    <n v="45"/>
    <n v="13"/>
    <m/>
    <m/>
    <m/>
    <m/>
    <m/>
    <m/>
    <m/>
    <m/>
    <m/>
    <s v="b4d76ee38f86a421639c3e8a96d0dd5cf8013fbb"/>
    <s v="2020-03-05T21:00:00Z"/>
    <m/>
    <m/>
    <n v="61"/>
    <n v="48"/>
    <n v="48"/>
    <n v="41"/>
    <n v="0"/>
    <n v="0"/>
    <n v="16"/>
    <n v="0"/>
    <n v="16"/>
    <n v="4217737"/>
    <x v="0"/>
  </r>
  <r>
    <x v="0"/>
    <x v="40"/>
    <n v="3"/>
    <n v="64"/>
    <n v="28"/>
    <m/>
    <m/>
    <m/>
    <m/>
    <m/>
    <m/>
    <m/>
    <m/>
    <m/>
    <s v="b4194ac3c360c03d1042fc1b6fe3d55acfc579ec"/>
    <s v="2020-03-06T21:00:00Z"/>
    <m/>
    <m/>
    <n v="95"/>
    <n v="67"/>
    <n v="67"/>
    <n v="41"/>
    <n v="0"/>
    <n v="0"/>
    <n v="19"/>
    <n v="0"/>
    <n v="19"/>
    <n v="4217737"/>
    <x v="0"/>
  </r>
  <r>
    <x v="1"/>
    <x v="40"/>
    <n v="7"/>
    <n v="77"/>
    <n v="40"/>
    <m/>
    <m/>
    <m/>
    <m/>
    <m/>
    <m/>
    <m/>
    <m/>
    <m/>
    <s v="621f6ebb4cd33d642301e2298173d3db7c507dbd"/>
    <s v="2020-03-07T21:00:00Z"/>
    <m/>
    <m/>
    <n v="124"/>
    <n v="84"/>
    <n v="84"/>
    <n v="41"/>
    <n v="0"/>
    <n v="0"/>
    <n v="13"/>
    <n v="4"/>
    <n v="17"/>
    <n v="4217737"/>
    <x v="0"/>
  </r>
  <r>
    <x v="2"/>
    <x v="40"/>
    <n v="14"/>
    <n v="100"/>
    <n v="53"/>
    <m/>
    <m/>
    <m/>
    <m/>
    <m/>
    <m/>
    <m/>
    <m/>
    <m/>
    <s v="8cb87639adfd052a620ef024dbfdba4ce37850dd"/>
    <s v="2020-03-08T20:00:00Z"/>
    <m/>
    <m/>
    <n v="167"/>
    <n v="114"/>
    <n v="114"/>
    <n v="41"/>
    <n v="0"/>
    <n v="0"/>
    <n v="23"/>
    <n v="7"/>
    <n v="30"/>
    <n v="4217737"/>
    <x v="0"/>
  </r>
  <r>
    <x v="3"/>
    <x v="40"/>
    <n v="14"/>
    <n v="165"/>
    <n v="52"/>
    <m/>
    <m/>
    <m/>
    <m/>
    <m/>
    <m/>
    <m/>
    <m/>
    <m/>
    <s v="d8aa8b6c66110003d1d369da2f60b767baa6ca92"/>
    <s v="2020-03-09T20:00:00Z"/>
    <m/>
    <m/>
    <n v="231"/>
    <n v="179"/>
    <n v="179"/>
    <n v="41"/>
    <n v="0"/>
    <n v="0"/>
    <n v="65"/>
    <n v="0"/>
    <n v="65"/>
    <n v="4217737"/>
    <x v="0"/>
  </r>
  <r>
    <x v="4"/>
    <x v="40"/>
    <n v="15"/>
    <n v="213"/>
    <n v="67"/>
    <m/>
    <m/>
    <m/>
    <m/>
    <m/>
    <m/>
    <m/>
    <m/>
    <m/>
    <s v="499425850c460ce9d95996930a8b678c3ac36e44"/>
    <s v="2020-03-10T20:00:00Z"/>
    <m/>
    <m/>
    <n v="295"/>
    <n v="228"/>
    <n v="228"/>
    <n v="41"/>
    <n v="0"/>
    <n v="0"/>
    <n v="48"/>
    <n v="1"/>
    <n v="49"/>
    <n v="4217737"/>
    <x v="0"/>
  </r>
  <r>
    <x v="5"/>
    <x v="40"/>
    <n v="19"/>
    <n v="286"/>
    <n v="62"/>
    <m/>
    <m/>
    <m/>
    <m/>
    <m/>
    <m/>
    <m/>
    <m/>
    <m/>
    <s v="3deb302fff68fe73b27280faaf9ed5e4c04762c2"/>
    <s v="2020-03-11T20:00:00Z"/>
    <m/>
    <m/>
    <n v="367"/>
    <n v="305"/>
    <n v="305"/>
    <n v="41"/>
    <n v="0"/>
    <n v="0"/>
    <n v="73"/>
    <n v="4"/>
    <n v="77"/>
    <n v="4217737"/>
    <x v="0"/>
  </r>
  <r>
    <x v="6"/>
    <x v="40"/>
    <n v="19"/>
    <n v="286"/>
    <n v="62"/>
    <m/>
    <m/>
    <m/>
    <m/>
    <m/>
    <m/>
    <m/>
    <m/>
    <d v="2020-03-11T13:00:00"/>
    <s v="fd5256f94b04b19c55b5d8a2b8420796a23c8e40"/>
    <s v="2020-03-12T20:00:00Z"/>
    <m/>
    <m/>
    <n v="367"/>
    <n v="305"/>
    <n v="305"/>
    <n v="41"/>
    <n v="0"/>
    <n v="0"/>
    <n v="0"/>
    <n v="0"/>
    <n v="0"/>
    <n v="4217737"/>
    <x v="0"/>
  </r>
  <r>
    <x v="7"/>
    <x v="40"/>
    <n v="30"/>
    <n v="337"/>
    <n v="157"/>
    <m/>
    <m/>
    <m/>
    <m/>
    <m/>
    <m/>
    <m/>
    <m/>
    <d v="2020-03-13T13:00:00"/>
    <s v="e0c79de152c460d3e69826d011b86f11f90bf74c"/>
    <s v="2020-03-13T20:00:00Z"/>
    <m/>
    <m/>
    <n v="524"/>
    <n v="367"/>
    <n v="367"/>
    <n v="41"/>
    <n v="0"/>
    <n v="0"/>
    <n v="51"/>
    <n v="11"/>
    <n v="62"/>
    <n v="4217737"/>
    <x v="0"/>
  </r>
  <r>
    <x v="8"/>
    <x v="40"/>
    <n v="30"/>
    <n v="337"/>
    <n v="157"/>
    <m/>
    <m/>
    <m/>
    <m/>
    <m/>
    <m/>
    <m/>
    <m/>
    <d v="2020-03-13T13:00:00"/>
    <s v="d43a9fa4f540149064a0770f96a4c81fc08102d9"/>
    <s v="2020-03-14T20:00:00Z"/>
    <m/>
    <m/>
    <n v="524"/>
    <n v="367"/>
    <n v="367"/>
    <n v="41"/>
    <n v="0"/>
    <n v="0"/>
    <n v="0"/>
    <n v="0"/>
    <n v="0"/>
    <n v="4217737"/>
    <x v="0"/>
  </r>
  <r>
    <x v="9"/>
    <x v="40"/>
    <n v="36"/>
    <n v="420"/>
    <n v="225"/>
    <m/>
    <m/>
    <m/>
    <m/>
    <m/>
    <m/>
    <m/>
    <m/>
    <d v="2020-03-14T14:00:00"/>
    <s v="d9557fbcef9290c94ea0b89de7be4c344b1af44d"/>
    <s v="2020-03-15T20:00:00Z"/>
    <m/>
    <m/>
    <n v="681"/>
    <n v="456"/>
    <n v="456"/>
    <n v="41"/>
    <n v="0"/>
    <n v="0"/>
    <n v="83"/>
    <n v="6"/>
    <n v="89"/>
    <n v="4217737"/>
    <x v="0"/>
  </r>
  <r>
    <x v="10"/>
    <x v="40"/>
    <n v="39"/>
    <n v="579"/>
    <n v="182"/>
    <m/>
    <m/>
    <m/>
    <m/>
    <m/>
    <m/>
    <m/>
    <m/>
    <d v="2020-03-16T15:38:00"/>
    <s v="a2557da9fcd10bd90e223899b7fb1df1e36d8c9f"/>
    <s v="2020-03-16T20:00:00Z"/>
    <m/>
    <m/>
    <n v="800"/>
    <n v="618"/>
    <n v="618"/>
    <n v="41"/>
    <n v="0"/>
    <n v="0"/>
    <n v="159"/>
    <n v="3"/>
    <n v="162"/>
    <n v="4217737"/>
    <x v="0"/>
  </r>
  <r>
    <x v="11"/>
    <x v="40"/>
    <n v="47"/>
    <n v="689"/>
    <n v="184"/>
    <m/>
    <m/>
    <m/>
    <m/>
    <m/>
    <m/>
    <m/>
    <m/>
    <d v="2020-03-16T13:51:00"/>
    <s v="c80cc08eca48330e6dc9cfde5f230300b1489815"/>
    <s v="2020-03-17T20:00:00Z"/>
    <m/>
    <m/>
    <n v="920"/>
    <n v="736"/>
    <n v="736"/>
    <n v="41"/>
    <n v="0"/>
    <n v="0"/>
    <n v="110"/>
    <n v="8"/>
    <n v="118"/>
    <n v="4217737"/>
    <x v="0"/>
  </r>
  <r>
    <x v="12"/>
    <x v="40"/>
    <n v="75"/>
    <n v="1118"/>
    <n v="361"/>
    <m/>
    <m/>
    <m/>
    <m/>
    <m/>
    <m/>
    <m/>
    <m/>
    <d v="2020-03-17T12:00:00"/>
    <s v="65fa0173a585e92fc43a84e6f155c86f516159b9"/>
    <s v="2020-03-18T20:00:00Z"/>
    <n v="3"/>
    <m/>
    <n v="1554"/>
    <n v="1193"/>
    <n v="1193"/>
    <n v="41"/>
    <n v="3"/>
    <n v="0"/>
    <n v="429"/>
    <n v="28"/>
    <n v="457"/>
    <n v="4217737"/>
    <x v="0"/>
  </r>
  <r>
    <x v="13"/>
    <x v="40"/>
    <n v="88"/>
    <n v="1329"/>
    <n v="437"/>
    <m/>
    <m/>
    <m/>
    <m/>
    <m/>
    <m/>
    <m/>
    <m/>
    <d v="2020-03-19T11:00:00"/>
    <s v="b12dbbfd1b26af180c4d8d20d82ddcf3b9196d6f"/>
    <s v="2020-03-19T20:00:00Z"/>
    <n v="3"/>
    <m/>
    <n v="1854"/>
    <n v="1417"/>
    <n v="1417"/>
    <n v="41"/>
    <n v="0"/>
    <n v="0"/>
    <n v="211"/>
    <n v="13"/>
    <n v="224"/>
    <n v="4217737"/>
    <x v="0"/>
  </r>
  <r>
    <x v="14"/>
    <x v="40"/>
    <n v="114"/>
    <n v="2003"/>
    <n v="433"/>
    <m/>
    <m/>
    <m/>
    <m/>
    <m/>
    <m/>
    <m/>
    <m/>
    <d v="2020-03-20T11:00:00"/>
    <s v="8599fd013560af7956452e54b211cb24647435d4"/>
    <s v="2020-03-20T20:00:00Z"/>
    <n v="3"/>
    <m/>
    <n v="2550"/>
    <n v="2117"/>
    <n v="2117"/>
    <n v="41"/>
    <n v="0"/>
    <n v="0"/>
    <n v="674"/>
    <n v="26"/>
    <n v="700"/>
    <n v="4217737"/>
    <x v="0"/>
  </r>
  <r>
    <x v="15"/>
    <x v="40"/>
    <n v="114"/>
    <n v="2003"/>
    <n v="433"/>
    <m/>
    <m/>
    <m/>
    <m/>
    <m/>
    <m/>
    <m/>
    <m/>
    <d v="2020-03-20T11:00:00"/>
    <s v="831225ef9f5fe280452135906506789b82fa77d3"/>
    <s v="2020-03-21T20:00:00Z"/>
    <n v="3"/>
    <m/>
    <n v="2550"/>
    <n v="2117"/>
    <n v="2117"/>
    <n v="41"/>
    <n v="0"/>
    <n v="0"/>
    <n v="0"/>
    <n v="0"/>
    <n v="0"/>
    <n v="4217737"/>
    <x v="0"/>
  </r>
  <r>
    <x v="16"/>
    <x v="40"/>
    <n v="161"/>
    <n v="2864"/>
    <m/>
    <m/>
    <n v="43"/>
    <m/>
    <m/>
    <m/>
    <m/>
    <m/>
    <m/>
    <d v="2020-03-22T11:00:00"/>
    <s v="947754da65727fc21c3201568f258275d40ca4f8"/>
    <s v="2020-03-22T20:00:00Z"/>
    <n v="4"/>
    <n v="43"/>
    <n v="3025"/>
    <n v="3025"/>
    <n v="3025"/>
    <n v="41"/>
    <n v="1"/>
    <n v="43"/>
    <n v="861"/>
    <n v="47"/>
    <n v="908"/>
    <n v="4217737"/>
    <x v="0"/>
  </r>
  <r>
    <x v="17"/>
    <x v="40"/>
    <n v="191"/>
    <n v="3649"/>
    <m/>
    <m/>
    <n v="56"/>
    <m/>
    <m/>
    <m/>
    <m/>
    <m/>
    <s v="A"/>
    <d v="2020-03-23T11:00:00"/>
    <s v="8ef1a77c5cf5829330e9b75b359c38d8a6c6e242"/>
    <s v="2020-03-23T20:00:00Z"/>
    <n v="5"/>
    <n v="56"/>
    <n v="3840"/>
    <n v="3840"/>
    <n v="3840"/>
    <n v="41"/>
    <n v="1"/>
    <n v="13"/>
    <n v="785"/>
    <n v="30"/>
    <n v="815"/>
    <n v="4217737"/>
    <x v="0"/>
  </r>
  <r>
    <x v="18"/>
    <x v="40"/>
    <n v="209"/>
    <n v="4350"/>
    <m/>
    <m/>
    <n v="61"/>
    <m/>
    <m/>
    <m/>
    <m/>
    <m/>
    <s v="A"/>
    <d v="2020-03-24T11:00:00"/>
    <s v="d10760c1234fe2c31823f147ac52eda1d7e5304a"/>
    <s v="2020-03-24T20:00:00Z"/>
    <n v="8"/>
    <n v="61"/>
    <n v="4559"/>
    <n v="4559"/>
    <n v="4559"/>
    <n v="41"/>
    <n v="3"/>
    <n v="5"/>
    <n v="701"/>
    <n v="18"/>
    <n v="719"/>
    <n v="4217737"/>
    <x v="0"/>
  </r>
  <r>
    <x v="19"/>
    <x v="40"/>
    <n v="209"/>
    <n v="4350"/>
    <m/>
    <m/>
    <n v="61"/>
    <m/>
    <m/>
    <m/>
    <m/>
    <m/>
    <s v="A"/>
    <d v="2020-03-24T11:00:00"/>
    <s v="ee2a72dc548151311cc376f37fcf6234ff7087bf"/>
    <s v="2020-03-25T20:00:00Z"/>
    <n v="8"/>
    <n v="61"/>
    <n v="4559"/>
    <n v="4559"/>
    <n v="4559"/>
    <n v="41"/>
    <n v="0"/>
    <n v="0"/>
    <n v="0"/>
    <n v="0"/>
    <n v="0"/>
    <n v="4217737"/>
    <x v="0"/>
  </r>
  <r>
    <x v="20"/>
    <x v="40"/>
    <n v="327"/>
    <n v="6953"/>
    <m/>
    <m/>
    <n v="90"/>
    <m/>
    <m/>
    <m/>
    <m/>
    <m/>
    <s v="A"/>
    <d v="2020-03-26T16:31:00"/>
    <s v="5e0bc42adf493acc46f4afe5d67e9ad62be2f1b9"/>
    <s v="2020-03-26T20:00:00Z"/>
    <n v="11"/>
    <n v="90"/>
    <n v="7280"/>
    <n v="7280"/>
    <n v="7280"/>
    <n v="41"/>
    <n v="3"/>
    <n v="29"/>
    <n v="2603"/>
    <n v="118"/>
    <n v="2721"/>
    <n v="4217737"/>
    <x v="0"/>
  </r>
  <r>
    <x v="21"/>
    <x v="40"/>
    <n v="414"/>
    <n v="8510"/>
    <m/>
    <n v="91"/>
    <n v="102"/>
    <m/>
    <m/>
    <n v="31"/>
    <m/>
    <m/>
    <s v="A"/>
    <d v="2020-03-27T12:30:00"/>
    <s v="299ca9adc81eee959f3c78a5381e5c03fd190141"/>
    <s v="2020-03-27T20:00:00Z"/>
    <n v="12"/>
    <n v="102"/>
    <n v="8924"/>
    <n v="8924"/>
    <n v="8924"/>
    <n v="41"/>
    <n v="1"/>
    <n v="12"/>
    <n v="1557"/>
    <n v="87"/>
    <n v="1644"/>
    <n v="4217737"/>
    <x v="0"/>
  </r>
  <r>
    <x v="22"/>
    <x v="40"/>
    <n v="479"/>
    <n v="9693"/>
    <m/>
    <n v="107"/>
    <n v="117"/>
    <m/>
    <m/>
    <n v="31"/>
    <m/>
    <m/>
    <s v="A"/>
    <d v="2020-03-27T12:30:00"/>
    <s v="c970796fd85155f49624be3e4e2b897b73d71ff9"/>
    <s v="2020-03-28T20:00:00Z"/>
    <n v="13"/>
    <n v="117"/>
    <n v="10172"/>
    <n v="10172"/>
    <n v="10172"/>
    <n v="41"/>
    <n v="1"/>
    <n v="15"/>
    <n v="1183"/>
    <n v="65"/>
    <n v="1248"/>
    <n v="4217737"/>
    <x v="0"/>
  </r>
  <r>
    <x v="23"/>
    <x v="40"/>
    <n v="548"/>
    <n v="10878"/>
    <m/>
    <n v="107"/>
    <n v="129"/>
    <m/>
    <m/>
    <n v="37"/>
    <m/>
    <m/>
    <s v="A"/>
    <d v="2020-03-29T11:00:00"/>
    <s v="5b79bed66cfbd1165fde8784cd8ea80c2c3c0c4b"/>
    <s v="2020-03-29T20:00:00Z"/>
    <n v="13"/>
    <n v="129"/>
    <n v="11426"/>
    <n v="11426"/>
    <n v="11426"/>
    <n v="41"/>
    <n v="0"/>
    <n v="12"/>
    <n v="1185"/>
    <n v="69"/>
    <n v="1254"/>
    <n v="4217737"/>
    <x v="0"/>
  </r>
  <r>
    <x v="24"/>
    <x v="40"/>
    <n v="606"/>
    <n v="12277"/>
    <m/>
    <n v="132"/>
    <n v="140"/>
    <m/>
    <m/>
    <n v="39"/>
    <m/>
    <m/>
    <s v="A"/>
    <d v="2020-03-30T11:00:00"/>
    <s v="578b5a17463612dee29eb2a9217e4734a7f735c2"/>
    <s v="2020-03-30T20:00:00Z"/>
    <n v="16"/>
    <n v="140"/>
    <n v="12883"/>
    <n v="12883"/>
    <n v="12883"/>
    <n v="41"/>
    <n v="3"/>
    <n v="11"/>
    <n v="1399"/>
    <n v="58"/>
    <n v="1457"/>
    <n v="4217737"/>
    <x v="0"/>
  </r>
  <r>
    <x v="25"/>
    <x v="40"/>
    <n v="690"/>
    <n v="13136"/>
    <m/>
    <n v="132"/>
    <n v="154"/>
    <m/>
    <m/>
    <n v="40"/>
    <m/>
    <m/>
    <s v="A"/>
    <d v="2020-03-31T11:00:00"/>
    <s v="73866d674cb80020557b0e84a477c7ffd864151a"/>
    <s v="2020-03-31T20:00:00Z"/>
    <n v="18"/>
    <n v="154"/>
    <n v="13826"/>
    <n v="13826"/>
    <n v="13826"/>
    <n v="41"/>
    <n v="2"/>
    <n v="14"/>
    <n v="859"/>
    <n v="84"/>
    <n v="943"/>
    <n v="4217737"/>
    <x v="0"/>
  </r>
  <r>
    <x v="26"/>
    <x v="40"/>
    <n v="736"/>
    <n v="13136"/>
    <m/>
    <n v="132"/>
    <n v="154"/>
    <m/>
    <m/>
    <n v="40"/>
    <m/>
    <m/>
    <s v="A"/>
    <d v="2020-03-31T11:00:00"/>
    <s v="2607d640e6726f51c2bc905697b3cf934a0ffdf2"/>
    <s v="2020-04-01T20:00:00Z"/>
    <n v="18"/>
    <n v="154"/>
    <n v="13872"/>
    <n v="13872"/>
    <n v="13872"/>
    <n v="41"/>
    <n v="0"/>
    <n v="0"/>
    <n v="0"/>
    <n v="46"/>
    <n v="46"/>
    <n v="4217737"/>
    <x v="0"/>
  </r>
  <r>
    <x v="27"/>
    <x v="40"/>
    <n v="826"/>
    <n v="15259"/>
    <m/>
    <n v="134"/>
    <n v="188"/>
    <m/>
    <m/>
    <n v="38"/>
    <m/>
    <m/>
    <s v="A"/>
    <d v="2020-04-01T11:00:00"/>
    <s v="594e3d6e968a4203f472ba01f13a1cbb4dd1008d"/>
    <s v="2020-04-02T20:00:00Z"/>
    <n v="21"/>
    <n v="188"/>
    <n v="16085"/>
    <n v="16085"/>
    <n v="16085"/>
    <n v="41"/>
    <n v="3"/>
    <n v="34"/>
    <n v="2123"/>
    <n v="90"/>
    <n v="2213"/>
    <n v="4217737"/>
    <x v="0"/>
  </r>
  <r>
    <x v="28"/>
    <x v="40"/>
    <n v="899"/>
    <n v="16535"/>
    <m/>
    <n v="188"/>
    <n v="204"/>
    <m/>
    <m/>
    <n v="38"/>
    <m/>
    <m/>
    <s v="A"/>
    <d v="2020-04-02T11:00:00"/>
    <s v="34d839252b2282b116ff49e00d7eb13c4060177d"/>
    <s v="2020-04-03T20:00:00Z"/>
    <n v="22"/>
    <n v="204"/>
    <n v="17434"/>
    <n v="17434"/>
    <n v="17434"/>
    <n v="41"/>
    <n v="1"/>
    <n v="16"/>
    <n v="1276"/>
    <n v="73"/>
    <n v="1349"/>
    <n v="4217737"/>
    <x v="0"/>
  </r>
  <r>
    <x v="29"/>
    <x v="40"/>
    <n v="999"/>
    <n v="16535"/>
    <m/>
    <m/>
    <n v="239"/>
    <m/>
    <m/>
    <n v="38"/>
    <m/>
    <m/>
    <s v="A"/>
    <d v="2020-04-03T12:00:00"/>
    <s v="6087d36677778a3083d557074042f7129b3240a1"/>
    <s v="2020-04-04T20:00:00Z"/>
    <n v="26"/>
    <n v="239"/>
    <n v="17534"/>
    <n v="17534"/>
    <n v="17534"/>
    <n v="41"/>
    <n v="4"/>
    <n v="35"/>
    <n v="0"/>
    <n v="100"/>
    <n v="100"/>
    <n v="4217737"/>
    <x v="0"/>
  </r>
  <r>
    <x v="30"/>
    <x v="40"/>
    <n v="1068"/>
    <n v="19556"/>
    <m/>
    <m/>
    <n v="258"/>
    <m/>
    <m/>
    <n v="40"/>
    <m/>
    <m/>
    <s v="A"/>
    <d v="2020-04-04T11:00:00"/>
    <s v="f1b18affbbc6838a5ca1342c5beb093f06e354c1"/>
    <s v="2020-04-05T20:00:00Z"/>
    <n v="27"/>
    <n v="258"/>
    <n v="20624"/>
    <n v="20624"/>
    <n v="20624"/>
    <n v="41"/>
    <n v="1"/>
    <n v="19"/>
    <n v="3021"/>
    <n v="69"/>
    <n v="3090"/>
    <n v="4217737"/>
    <x v="0"/>
  </r>
  <r>
    <x v="31"/>
    <x v="40"/>
    <n v="1132"/>
    <n v="20669"/>
    <m/>
    <m/>
    <n v="258"/>
    <m/>
    <m/>
    <n v="40"/>
    <m/>
    <m/>
    <s v="A"/>
    <d v="2020-04-05T11:00:00"/>
    <s v="7cef2a397ba319c40eb3cf213a5fe878d61061fb"/>
    <s v="2020-04-06T20:00:00Z"/>
    <n v="27"/>
    <n v="258"/>
    <n v="21801"/>
    <n v="21801"/>
    <n v="21801"/>
    <n v="41"/>
    <n v="0"/>
    <n v="0"/>
    <n v="1113"/>
    <n v="64"/>
    <n v="1177"/>
    <n v="4217737"/>
    <x v="0"/>
  </r>
  <r>
    <x v="32"/>
    <x v="40"/>
    <n v="1181"/>
    <n v="21826"/>
    <m/>
    <m/>
    <n v="324"/>
    <m/>
    <m/>
    <n v="69"/>
    <m/>
    <m/>
    <s v="A"/>
    <d v="2020-04-06T11:00:00"/>
    <s v="a2caec087f5e339e71e04eb5f5028b1730ff544c"/>
    <s v="2020-04-07T20:00:00Z"/>
    <n v="33"/>
    <n v="324"/>
    <n v="23007"/>
    <n v="23007"/>
    <n v="23007"/>
    <n v="41"/>
    <n v="6"/>
    <n v="66"/>
    <n v="1157"/>
    <n v="49"/>
    <n v="1206"/>
    <n v="4217737"/>
    <x v="0"/>
  </r>
  <r>
    <x v="33"/>
    <x v="40"/>
    <n v="1239"/>
    <n v="23325"/>
    <m/>
    <n v="156"/>
    <n v="324"/>
    <n v="61"/>
    <m/>
    <n v="58"/>
    <n v="69"/>
    <m/>
    <s v="A"/>
    <d v="2020-04-07T11:00:00"/>
    <s v="da4eafb81f5f1b9431a8db2eae6a5f96776226e2"/>
    <s v="2020-04-08T20:00:00Z"/>
    <n v="33"/>
    <n v="324"/>
    <n v="24564"/>
    <n v="24564"/>
    <n v="24564"/>
    <n v="41"/>
    <n v="0"/>
    <n v="0"/>
    <n v="1499"/>
    <n v="58"/>
    <n v="1557"/>
    <n v="4217737"/>
    <x v="0"/>
  </r>
  <r>
    <x v="34"/>
    <x v="40"/>
    <n v="1321"/>
    <n v="24306"/>
    <m/>
    <n v="146"/>
    <n v="326"/>
    <n v="66"/>
    <m/>
    <n v="54"/>
    <m/>
    <m/>
    <s v="A"/>
    <d v="2020-04-09T11:00:00"/>
    <s v="c15d0a74b5733827dfc61300bfe57db91e441b9d"/>
    <s v="2020-04-09T20:00:00Z"/>
    <n v="44"/>
    <n v="326"/>
    <n v="25627"/>
    <n v="25627"/>
    <n v="25627"/>
    <n v="41"/>
    <n v="11"/>
    <n v="2"/>
    <n v="981"/>
    <n v="82"/>
    <n v="1063"/>
    <n v="4217737"/>
    <x v="0"/>
  </r>
  <r>
    <x v="35"/>
    <x v="40"/>
    <n v="1321"/>
    <n v="24306"/>
    <m/>
    <n v="146"/>
    <n v="326"/>
    <n v="66"/>
    <m/>
    <n v="54"/>
    <m/>
    <m/>
    <s v="A"/>
    <d v="2020-04-09T11:00:00"/>
    <s v="a938afe1f6be0b401565936b64273f3a609fa76e"/>
    <s v="2020-04-10T20:00:00Z"/>
    <n v="44"/>
    <n v="326"/>
    <n v="25627"/>
    <n v="25627"/>
    <n v="25627"/>
    <n v="41"/>
    <n v="0"/>
    <n v="0"/>
    <n v="0"/>
    <n v="0"/>
    <n v="0"/>
    <n v="4217737"/>
    <x v="0"/>
  </r>
  <r>
    <x v="36"/>
    <x v="40"/>
    <n v="1371"/>
    <n v="25853"/>
    <m/>
    <n v="140"/>
    <n v="338"/>
    <n v="58"/>
    <m/>
    <n v="46"/>
    <m/>
    <m/>
    <s v="A"/>
    <d v="2020-04-10T11:00:00"/>
    <s v="bb1e4f995a38b802751fd45c3ef066396cbe522e"/>
    <s v="2020-04-11T20:00:00Z"/>
    <n v="48"/>
    <n v="338"/>
    <n v="27224"/>
    <n v="27224"/>
    <n v="27224"/>
    <n v="41"/>
    <n v="4"/>
    <n v="12"/>
    <n v="1547"/>
    <n v="50"/>
    <n v="1597"/>
    <n v="4217737"/>
    <x v="0"/>
  </r>
  <r>
    <x v="37"/>
    <x v="40"/>
    <n v="1527"/>
    <n v="28231"/>
    <m/>
    <n v="295"/>
    <n v="359"/>
    <n v="81"/>
    <m/>
    <n v="52"/>
    <m/>
    <m/>
    <s v="A"/>
    <d v="2020-04-12T11:00:00"/>
    <s v="52519aa8dc557098bb10b6fb3c530341de786060"/>
    <s v="2020-04-12T20:00:00Z"/>
    <n v="52"/>
    <n v="359"/>
    <n v="29758"/>
    <n v="29758"/>
    <n v="29758"/>
    <n v="41"/>
    <n v="4"/>
    <n v="21"/>
    <n v="2378"/>
    <n v="156"/>
    <n v="2534"/>
    <n v="4217737"/>
    <x v="0"/>
  </r>
  <r>
    <x v="38"/>
    <x v="40"/>
    <n v="1584"/>
    <n v="29537"/>
    <m/>
    <n v="321"/>
    <n v="369"/>
    <n v="96"/>
    <m/>
    <n v="50"/>
    <m/>
    <m/>
    <s v="A"/>
    <d v="2020-04-13T11:00:00"/>
    <s v="c262541454a8a8086a4efb0063057cba00b817f1"/>
    <s v="2020-04-13T20:00:00Z"/>
    <n v="53"/>
    <n v="369"/>
    <n v="31121"/>
    <n v="31121"/>
    <n v="31121"/>
    <n v="41"/>
    <n v="1"/>
    <n v="10"/>
    <n v="1306"/>
    <n v="57"/>
    <n v="1363"/>
    <n v="4217737"/>
    <x v="0"/>
  </r>
  <r>
    <x v="39"/>
    <x v="40"/>
    <n v="1633"/>
    <n v="30730"/>
    <m/>
    <n v="311"/>
    <n v="381"/>
    <n v="88"/>
    <m/>
    <n v="44"/>
    <m/>
    <m/>
    <s v="A"/>
    <d v="2020-04-14T11:00:00"/>
    <s v="403e478bcb9e9d829ef7c3d22e5c53bcdd5268a2"/>
    <s v="2020-04-14T20:00:00Z"/>
    <n v="55"/>
    <n v="381"/>
    <n v="32363"/>
    <n v="32363"/>
    <n v="32363"/>
    <n v="41"/>
    <n v="2"/>
    <n v="12"/>
    <n v="1193"/>
    <n v="49"/>
    <n v="1242"/>
    <n v="4217737"/>
    <x v="0"/>
  </r>
  <r>
    <x v="40"/>
    <x v="40"/>
    <n v="1663"/>
    <n v="31688"/>
    <m/>
    <n v="305"/>
    <n v="401"/>
    <n v="95"/>
    <m/>
    <n v="43"/>
    <m/>
    <m/>
    <s v="A"/>
    <d v="2020-04-15T11:00:00"/>
    <s v="402a9c7a9a57307fc62501f90a1b97dab3a4e16e"/>
    <s v="2020-04-15T20:00:00Z"/>
    <n v="58"/>
    <n v="401"/>
    <n v="33351"/>
    <n v="33351"/>
    <n v="33351"/>
    <n v="41"/>
    <n v="3"/>
    <n v="20"/>
    <n v="958"/>
    <n v="30"/>
    <n v="988"/>
    <n v="4217737"/>
    <x v="0"/>
  </r>
  <r>
    <x v="41"/>
    <x v="40"/>
    <n v="1736"/>
    <n v="33202"/>
    <m/>
    <n v="307"/>
    <n v="414"/>
    <n v="89"/>
    <m/>
    <n v="43"/>
    <m/>
    <m/>
    <s v="A"/>
    <d v="2020-04-16T11:00:00"/>
    <s v="e882a6df1a656b506650721eca501e24e1be5c40"/>
    <s v="2020-04-16T20:00:00Z"/>
    <n v="64"/>
    <n v="414"/>
    <n v="34938"/>
    <n v="34938"/>
    <n v="34938"/>
    <n v="41"/>
    <n v="6"/>
    <n v="13"/>
    <n v="1514"/>
    <n v="73"/>
    <n v="1587"/>
    <n v="4217737"/>
    <x v="0"/>
  </r>
  <r>
    <x v="42"/>
    <x v="40"/>
    <n v="1785"/>
    <n v="34536"/>
    <m/>
    <n v="301"/>
    <n v="427"/>
    <n v="69"/>
    <m/>
    <n v="41"/>
    <m/>
    <m/>
    <s v="A"/>
    <d v="2020-04-17T11:00:00"/>
    <s v="bf9c123cbf30f148f7ab9b55f720802f1ce846fa"/>
    <s v="2020-04-17T20:00:00Z"/>
    <n v="70"/>
    <n v="427"/>
    <n v="36321"/>
    <n v="36321"/>
    <n v="36321"/>
    <n v="41"/>
    <n v="6"/>
    <n v="13"/>
    <n v="1334"/>
    <n v="49"/>
    <n v="1383"/>
    <n v="4217737"/>
    <x v="0"/>
  </r>
  <r>
    <x v="43"/>
    <x v="40"/>
    <n v="1844"/>
    <n v="35739"/>
    <m/>
    <n v="290"/>
    <n v="449"/>
    <n v="74"/>
    <m/>
    <n v="37"/>
    <m/>
    <m/>
    <s v="A"/>
    <d v="2020-04-18T11:00:00"/>
    <s v="d4c89788320088f305600fccb94f38f619605e5c"/>
    <s v="2020-04-18T20:00:00Z"/>
    <n v="72"/>
    <n v="449"/>
    <n v="37583"/>
    <n v="37583"/>
    <n v="37583"/>
    <n v="41"/>
    <n v="2"/>
    <n v="22"/>
    <n v="1203"/>
    <n v="59"/>
    <n v="1262"/>
    <n v="4217737"/>
    <x v="0"/>
  </r>
  <r>
    <x v="44"/>
    <x v="40"/>
    <n v="1910"/>
    <n v="37128"/>
    <m/>
    <n v="290"/>
    <n v="456"/>
    <n v="74"/>
    <m/>
    <n v="37"/>
    <m/>
    <m/>
    <s v="A"/>
    <d v="2020-04-19T11:00:00"/>
    <s v="e67ba0a19b06b5c11ded8ee3c9de44f1ef407fa5"/>
    <s v="2020-04-19T20:00:00Z"/>
    <n v="74"/>
    <n v="456"/>
    <n v="39038"/>
    <n v="39038"/>
    <n v="39038"/>
    <n v="41"/>
    <n v="2"/>
    <n v="7"/>
    <n v="1389"/>
    <n v="66"/>
    <n v="1455"/>
    <n v="4217737"/>
    <x v="0"/>
  </r>
  <r>
    <x v="45"/>
    <x v="40"/>
    <n v="1956"/>
    <n v="38089"/>
    <m/>
    <n v="303"/>
    <n v="465"/>
    <n v="74"/>
    <m/>
    <n v="35"/>
    <m/>
    <m/>
    <s v="A"/>
    <d v="2020-04-20T11:00:00"/>
    <s v="b04e183344652e70a88da9d35894b469dfe60993"/>
    <s v="2020-04-20T20:00:00Z"/>
    <n v="75"/>
    <n v="465"/>
    <n v="40045"/>
    <n v="40045"/>
    <n v="40045"/>
    <n v="41"/>
    <n v="1"/>
    <n v="9"/>
    <n v="961"/>
    <n v="46"/>
    <n v="1007"/>
    <n v="4217737"/>
    <x v="0"/>
  </r>
  <r>
    <x v="46"/>
    <x v="40"/>
    <n v="2002"/>
    <n v="39126"/>
    <m/>
    <n v="297"/>
    <n v="471"/>
    <n v="70"/>
    <m/>
    <n v="35"/>
    <m/>
    <m/>
    <s v="A"/>
    <d v="2020-04-21T11:00:00"/>
    <s v="b044711a64671fea90ad016293befb82cb7cbec9"/>
    <s v="2020-04-21T20:00:00Z"/>
    <n v="78"/>
    <n v="471"/>
    <n v="41128"/>
    <n v="41128"/>
    <n v="41128"/>
    <n v="41"/>
    <n v="3"/>
    <n v="6"/>
    <n v="1037"/>
    <n v="46"/>
    <n v="1083"/>
    <n v="4217737"/>
    <x v="0"/>
  </r>
  <r>
    <x v="47"/>
    <x v="40"/>
    <n v="2059"/>
    <n v="39126"/>
    <m/>
    <n v="302"/>
    <n v="488"/>
    <n v="67"/>
    <m/>
    <n v="35"/>
    <m/>
    <m/>
    <s v="A"/>
    <d v="2020-04-22T11:00:00"/>
    <s v="9a70f256fc5123565d1f15931a2e037e966dee8c"/>
    <s v="2020-04-22T20:00:00Z"/>
    <n v="78"/>
    <n v="488"/>
    <n v="41185"/>
    <n v="41185"/>
    <n v="41185"/>
    <n v="41"/>
    <n v="0"/>
    <n v="17"/>
    <n v="0"/>
    <n v="57"/>
    <n v="57"/>
    <n v="4217737"/>
    <x v="0"/>
  </r>
  <r>
    <x v="48"/>
    <x v="40"/>
    <n v="2127"/>
    <n v="41849"/>
    <m/>
    <n v="304"/>
    <n v="512"/>
    <n v="74"/>
    <m/>
    <n v="36"/>
    <m/>
    <m/>
    <s v="A"/>
    <d v="2020-04-23T11:00:00"/>
    <s v="6c2682a589104ad62c83d44e26c1bf6e828a5cb3"/>
    <s v="2020-04-23T20:00:00Z"/>
    <n v="83"/>
    <n v="512"/>
    <n v="43976"/>
    <n v="43976"/>
    <n v="43976"/>
    <n v="41"/>
    <n v="5"/>
    <n v="24"/>
    <n v="2723"/>
    <n v="68"/>
    <n v="2791"/>
    <n v="4217737"/>
    <x v="0"/>
  </r>
  <r>
    <x v="49"/>
    <x v="40"/>
    <n v="2177"/>
    <n v="43315"/>
    <m/>
    <n v="258"/>
    <n v="520"/>
    <n v="56"/>
    <m/>
    <n v="29"/>
    <m/>
    <m/>
    <s v="A"/>
    <d v="2020-04-24T11:00:00"/>
    <s v="2ac367e229acbca535ffab87a77d3008fef0ed2c"/>
    <s v="2020-04-24T20:00:00Z"/>
    <n v="86"/>
    <n v="520"/>
    <n v="45492"/>
    <n v="45492"/>
    <n v="45492"/>
    <n v="41"/>
    <n v="3"/>
    <n v="8"/>
    <n v="1466"/>
    <n v="50"/>
    <n v="1516"/>
    <n v="4217737"/>
    <x v="0"/>
  </r>
  <r>
    <x v="50"/>
    <x v="40"/>
    <n v="2253"/>
    <n v="45124"/>
    <m/>
    <n v="261"/>
    <n v="536"/>
    <n v="60"/>
    <m/>
    <n v="29"/>
    <m/>
    <m/>
    <s v="B"/>
    <d v="2020-04-25T11:00:00"/>
    <s v="385950bcf85d021e679d1c8f1d6bd8f9949180c0"/>
    <s v="2020-04-25T20:00:00Z"/>
    <n v="87"/>
    <n v="536"/>
    <n v="47377"/>
    <n v="47377"/>
    <n v="47377"/>
    <n v="41"/>
    <n v="1"/>
    <n v="16"/>
    <n v="1809"/>
    <n v="76"/>
    <n v="1885"/>
    <n v="4217737"/>
    <x v="0"/>
  </r>
  <r>
    <x v="51"/>
    <x v="40"/>
    <n v="2311"/>
    <n v="46653"/>
    <m/>
    <n v="249"/>
    <n v="546"/>
    <n v="71"/>
    <m/>
    <n v="31"/>
    <m/>
    <m/>
    <s v="B"/>
    <d v="2020-04-26T11:00:00"/>
    <s v="191022916550c0fa24bafccf5031087733585a92"/>
    <s v="2020-04-26T20:00:00Z"/>
    <n v="91"/>
    <n v="546"/>
    <n v="48964"/>
    <n v="48964"/>
    <n v="48964"/>
    <n v="41"/>
    <n v="4"/>
    <n v="10"/>
    <n v="1529"/>
    <n v="58"/>
    <n v="1587"/>
    <n v="4217737"/>
    <x v="0"/>
  </r>
  <r>
    <x v="52"/>
    <x v="40"/>
    <n v="2354"/>
    <n v="48844"/>
    <m/>
    <n v="249"/>
    <n v="554"/>
    <n v="71"/>
    <m/>
    <n v="31"/>
    <m/>
    <m/>
    <s v="B"/>
    <d v="2020-04-27T11:00:00"/>
    <s v="fc5f62088c26c2b10f541913c441307b868c9ea3"/>
    <s v="2020-04-27T20:00:00Z"/>
    <n v="92"/>
    <n v="554"/>
    <n v="51198"/>
    <n v="51198"/>
    <n v="51198"/>
    <n v="41"/>
    <n v="1"/>
    <n v="8"/>
    <n v="2191"/>
    <n v="43"/>
    <n v="2234"/>
    <n v="4217737"/>
    <x v="0"/>
  </r>
  <r>
    <x v="53"/>
    <x v="40"/>
    <n v="2354"/>
    <n v="48844"/>
    <m/>
    <n v="249"/>
    <n v="554"/>
    <n v="71"/>
    <m/>
    <n v="31"/>
    <m/>
    <m/>
    <s v="B"/>
    <d v="2020-04-27T11:00:00"/>
    <s v="975d629f7d489958d8f5c0fbbad6f133f0a2377a"/>
    <s v="2020-04-28T20:00:00Z"/>
    <n v="92"/>
    <n v="554"/>
    <n v="51198"/>
    <n v="51198"/>
    <n v="51198"/>
    <n v="41"/>
    <n v="0"/>
    <n v="0"/>
    <n v="0"/>
    <n v="0"/>
    <n v="0"/>
    <n v="4217737"/>
    <x v="0"/>
  </r>
  <r>
    <x v="54"/>
    <x v="40"/>
    <n v="2446"/>
    <n v="52026"/>
    <m/>
    <n v="227"/>
    <n v="569"/>
    <n v="56"/>
    <m/>
    <n v="24"/>
    <m/>
    <m/>
    <s v="A"/>
    <d v="2020-04-29T11:00:00"/>
    <s v="0ba5d677d631054d472b7e6a0b948d4b5c328ffa"/>
    <s v="2020-04-29T20:00:00Z"/>
    <n v="101"/>
    <n v="569"/>
    <n v="54472"/>
    <n v="54472"/>
    <n v="54472"/>
    <n v="41"/>
    <n v="9"/>
    <n v="15"/>
    <n v="3182"/>
    <n v="92"/>
    <n v="3274"/>
    <n v="4217737"/>
    <x v="0"/>
  </r>
  <r>
    <x v="55"/>
    <x v="40"/>
    <n v="2510"/>
    <n v="53522"/>
    <m/>
    <n v="243"/>
    <n v="578"/>
    <n v="65"/>
    <m/>
    <n v="28"/>
    <m/>
    <m/>
    <s v="A"/>
    <d v="2020-04-30T11:00:00"/>
    <s v="6100f8b9ae5e31944e56a9a0120a3919f3b0a9d7"/>
    <s v="2020-04-30T20:00:00Z"/>
    <n v="103"/>
    <n v="578"/>
    <n v="56032"/>
    <n v="56032"/>
    <n v="56032"/>
    <n v="41"/>
    <n v="2"/>
    <n v="9"/>
    <n v="1496"/>
    <n v="64"/>
    <n v="1560"/>
    <n v="4217737"/>
    <x v="0"/>
  </r>
  <r>
    <x v="56"/>
    <x v="40"/>
    <n v="2579"/>
    <n v="55597"/>
    <m/>
    <n v="208"/>
    <n v="591"/>
    <n v="49"/>
    <m/>
    <n v="23"/>
    <m/>
    <m/>
    <s v="A"/>
    <d v="2020-05-01T11:00:00"/>
    <s v="cdcb6c3e61f4ef814e1dae8cf380d7b8d0727e0e"/>
    <s v="2020-05-01T20:00:00Z"/>
    <n v="104"/>
    <n v="591"/>
    <n v="58176"/>
    <n v="58176"/>
    <n v="58176"/>
    <n v="41"/>
    <n v="1"/>
    <n v="13"/>
    <n v="2075"/>
    <n v="69"/>
    <n v="2144"/>
    <n v="4217737"/>
    <x v="0"/>
  </r>
  <r>
    <x v="57"/>
    <x v="40"/>
    <n v="2635"/>
    <n v="57501"/>
    <m/>
    <n v="209"/>
    <n v="595"/>
    <n v="50"/>
    <m/>
    <n v="22"/>
    <m/>
    <m/>
    <s v="A"/>
    <d v="2020-05-02T11:00:00"/>
    <s v="8e9277e0f8905f92df5331581f0b39908befb204"/>
    <s v="2020-05-02T20:00:00Z"/>
    <n v="109"/>
    <n v="595"/>
    <n v="60136"/>
    <n v="60136"/>
    <n v="60136"/>
    <n v="41"/>
    <n v="5"/>
    <n v="4"/>
    <n v="1904"/>
    <n v="56"/>
    <n v="1960"/>
    <n v="4217737"/>
    <x v="0"/>
  </r>
  <r>
    <x v="58"/>
    <x v="40"/>
    <n v="2680"/>
    <n v="59374"/>
    <m/>
    <n v="205"/>
    <n v="598"/>
    <n v="46"/>
    <m/>
    <n v="21"/>
    <m/>
    <n v="860"/>
    <s v="A+"/>
    <d v="2020-05-03T11:00:00"/>
    <s v="64346cb6c25a90e06ead6ee5560742f0247f680f"/>
    <s v="2020-05-03T20:00:00Z"/>
    <n v="109"/>
    <n v="598"/>
    <n v="62054"/>
    <n v="62054"/>
    <n v="62054"/>
    <n v="41"/>
    <n v="0"/>
    <n v="3"/>
    <n v="1873"/>
    <n v="45"/>
    <n v="1918"/>
    <n v="4217737"/>
    <x v="0"/>
  </r>
  <r>
    <x v="59"/>
    <x v="40"/>
    <n v="2759"/>
    <n v="60698"/>
    <m/>
    <n v="207"/>
    <n v="608"/>
    <n v="41"/>
    <m/>
    <n v="17"/>
    <m/>
    <n v="860"/>
    <s v="A+"/>
    <d v="2020-05-04T11:00:00"/>
    <s v="92876bef1d7f1b51551df9588c950205b875ee6d"/>
    <s v="2020-05-04T20:00:00Z"/>
    <n v="109"/>
    <n v="608"/>
    <n v="63457"/>
    <n v="63457"/>
    <n v="63457"/>
    <n v="41"/>
    <n v="0"/>
    <n v="10"/>
    <n v="1324"/>
    <n v="79"/>
    <n v="1403"/>
    <n v="4217737"/>
    <x v="0"/>
  </r>
  <r>
    <x v="60"/>
    <x v="40"/>
    <n v="2839"/>
    <n v="62585"/>
    <m/>
    <n v="219"/>
    <n v="622"/>
    <n v="49"/>
    <m/>
    <n v="25"/>
    <m/>
    <n v="860"/>
    <s v="A+"/>
    <d v="2020-05-05T11:00:00"/>
    <s v="15f61d1e5752dc22b67d98736af8338d666b9085"/>
    <s v="2020-05-05T20:00:00Z"/>
    <n v="113"/>
    <n v="622"/>
    <n v="65424"/>
    <n v="65424"/>
    <n v="65424"/>
    <n v="41"/>
    <n v="4"/>
    <n v="14"/>
    <n v="1887"/>
    <n v="80"/>
    <n v="1967"/>
    <n v="4217737"/>
    <x v="0"/>
  </r>
  <r>
    <x v="61"/>
    <x v="40"/>
    <n v="2916"/>
    <n v="65060"/>
    <m/>
    <n v="191"/>
    <n v="641"/>
    <n v="47"/>
    <m/>
    <n v="20"/>
    <m/>
    <n v="1125"/>
    <s v="A+"/>
    <d v="2020-05-06T11:00:00"/>
    <s v="63841c2c96030464940dc4b754af6d391c2108b0"/>
    <s v="2020-05-06T20:00:00Z"/>
    <n v="115"/>
    <n v="641"/>
    <n v="67976"/>
    <n v="67976"/>
    <n v="67976"/>
    <n v="41"/>
    <n v="2"/>
    <n v="19"/>
    <n v="2475"/>
    <n v="77"/>
    <n v="2552"/>
    <n v="4217737"/>
    <x v="0"/>
  </r>
  <r>
    <x v="62"/>
    <x v="40"/>
    <n v="2989"/>
    <n v="67469"/>
    <m/>
    <n v="171"/>
    <n v="645"/>
    <n v="48"/>
    <m/>
    <n v="23"/>
    <m/>
    <n v="1125"/>
    <s v="A+"/>
    <d v="2020-05-07T11:00:00"/>
    <s v="e2da35f6b07bd37c500fc664735737f50e3c99e5"/>
    <s v="2020-05-07T20:00:00Z"/>
    <n v="121"/>
    <n v="645"/>
    <n v="70458"/>
    <n v="70458"/>
    <n v="70458"/>
    <n v="41"/>
    <n v="6"/>
    <n v="4"/>
    <n v="2409"/>
    <n v="73"/>
    <n v="2482"/>
    <n v="4217737"/>
    <x v="0"/>
  </r>
  <r>
    <x v="63"/>
    <x v="40"/>
    <n v="3068"/>
    <n v="69625"/>
    <m/>
    <n v="159"/>
    <n v="659"/>
    <n v="42"/>
    <m/>
    <n v="18"/>
    <m/>
    <n v="1125"/>
    <s v="A+"/>
    <d v="2020-05-08T11:00:00"/>
    <s v="0550e88698767291e1f876d477ab0e641e981c56"/>
    <s v="2020-05-08T20:00:00Z"/>
    <n v="124"/>
    <n v="659"/>
    <n v="72693"/>
    <n v="72693"/>
    <n v="72693"/>
    <n v="41"/>
    <n v="3"/>
    <n v="14"/>
    <n v="2156"/>
    <n v="79"/>
    <n v="2235"/>
    <n v="4217737"/>
    <x v="0"/>
  </r>
  <r>
    <x v="64"/>
    <x v="40"/>
    <n v="3160"/>
    <n v="71460"/>
    <m/>
    <n v="139"/>
    <n v="662"/>
    <n v="34"/>
    <m/>
    <n v="19"/>
    <m/>
    <n v="1125"/>
    <s v="A+"/>
    <d v="2020-05-09T11:00:00"/>
    <s v="0862e8c7f1b97b9126f6cff69e7b4d8806ecc27d"/>
    <s v="2020-05-09T20:00:00Z"/>
    <n v="127"/>
    <n v="662"/>
    <n v="74620"/>
    <n v="74620"/>
    <n v="74620"/>
    <n v="41"/>
    <n v="3"/>
    <n v="3"/>
    <n v="1835"/>
    <n v="92"/>
    <n v="1927"/>
    <n v="4217737"/>
    <x v="0"/>
  </r>
  <r>
    <x v="65"/>
    <x v="40"/>
    <n v="3228"/>
    <n v="72279"/>
    <m/>
    <n v="164"/>
    <n v="670"/>
    <n v="45"/>
    <m/>
    <n v="22"/>
    <m/>
    <n v="1125"/>
    <s v="A+"/>
    <d v="2020-05-10T11:00:00"/>
    <s v="26f6a9643e0572d8af19774478830f279bdcaa44"/>
    <s v="2020-05-10T20:00:00Z"/>
    <n v="127"/>
    <n v="670"/>
    <n v="75507"/>
    <n v="75507"/>
    <n v="75507"/>
    <n v="41"/>
    <n v="0"/>
    <n v="8"/>
    <n v="819"/>
    <n v="68"/>
    <n v="887"/>
    <n v="4217737"/>
    <x v="0"/>
  </r>
  <r>
    <x v="66"/>
    <x v="40"/>
    <n v="3286"/>
    <n v="74320"/>
    <m/>
    <n v="164"/>
    <n v="673"/>
    <n v="40"/>
    <m/>
    <n v="23"/>
    <m/>
    <n v="1125"/>
    <s v="A+"/>
    <d v="2020-05-11T11:00:00"/>
    <s v="04658e44200d2f00f1f31ece71de204266d1e870"/>
    <s v="2020-05-11T20:00:00Z"/>
    <n v="130"/>
    <n v="673"/>
    <n v="77606"/>
    <n v="77606"/>
    <n v="77606"/>
    <n v="41"/>
    <n v="3"/>
    <n v="3"/>
    <n v="2041"/>
    <n v="58"/>
    <n v="2099"/>
    <n v="4217737"/>
    <x v="0"/>
  </r>
  <r>
    <x v="67"/>
    <x v="40"/>
    <n v="3286"/>
    <n v="74320"/>
    <m/>
    <n v="165"/>
    <n v="673"/>
    <n v="39"/>
    <m/>
    <n v="25"/>
    <m/>
    <n v="1125"/>
    <s v="A+"/>
    <d v="2020-05-12T11:52:00"/>
    <s v="2d615f054ea8e40981ad1c1119401e4cfae83193"/>
    <s v="2020-05-12T20:00:00Z"/>
    <n v="130"/>
    <n v="673"/>
    <n v="77606"/>
    <n v="77606"/>
    <n v="77606"/>
    <n v="41"/>
    <n v="0"/>
    <n v="0"/>
    <n v="0"/>
    <n v="0"/>
    <n v="0"/>
    <n v="4217737"/>
    <x v="0"/>
  </r>
  <r>
    <x v="68"/>
    <x v="40"/>
    <n v="3416"/>
    <n v="80571"/>
    <m/>
    <n v="162"/>
    <n v="678"/>
    <n v="38"/>
    <m/>
    <n v="17"/>
    <m/>
    <n v="1406"/>
    <s v="A+"/>
    <d v="2020-05-13T11:00:00"/>
    <s v="438a05f6bb0140dd606b5e9ee9a7700f234b29c4"/>
    <s v="2020-05-13T20:00:00Z"/>
    <n v="134"/>
    <n v="678"/>
    <n v="83987"/>
    <n v="83987"/>
    <n v="83987"/>
    <n v="41"/>
    <n v="4"/>
    <n v="5"/>
    <n v="6251"/>
    <n v="130"/>
    <n v="6381"/>
    <n v="4217737"/>
    <x v="0"/>
  </r>
  <r>
    <x v="69"/>
    <x v="40"/>
    <n v="3479"/>
    <n v="80571"/>
    <m/>
    <n v="163"/>
    <n v="685"/>
    <n v="38"/>
    <m/>
    <n v="17"/>
    <m/>
    <n v="1406"/>
    <s v="A+"/>
    <d v="2020-05-14T11:00:00"/>
    <s v="e93183106b451a5d42982483bab37114bf785371"/>
    <s v="2020-05-14T20:00:00Z"/>
    <n v="137"/>
    <n v="685"/>
    <n v="84050"/>
    <n v="84050"/>
    <n v="84050"/>
    <n v="41"/>
    <n v="3"/>
    <n v="7"/>
    <n v="0"/>
    <n v="63"/>
    <n v="63"/>
    <n v="4217737"/>
    <x v="0"/>
  </r>
  <r>
    <x v="70"/>
    <x v="40"/>
    <n v="3541"/>
    <n v="85965"/>
    <m/>
    <n v="161"/>
    <n v="691"/>
    <n v="46"/>
    <m/>
    <n v="19"/>
    <m/>
    <n v="1406"/>
    <s v="A+"/>
    <d v="2020-05-15T11:00:00"/>
    <s v="c6f893a086cdb467e07874c280d349b638a672d6"/>
    <s v="2020-05-15T20:00:00Z"/>
    <n v="137"/>
    <n v="691"/>
    <n v="89506"/>
    <n v="89506"/>
    <n v="89506"/>
    <n v="41"/>
    <n v="0"/>
    <n v="6"/>
    <n v="5394"/>
    <n v="62"/>
    <n v="5456"/>
    <n v="4217737"/>
    <x v="0"/>
  </r>
  <r>
    <x v="71"/>
    <x v="40"/>
    <n v="3612"/>
    <n v="88587"/>
    <m/>
    <n v="153"/>
    <n v="699"/>
    <n v="48"/>
    <m/>
    <n v="16"/>
    <m/>
    <n v="1406"/>
    <s v="A+"/>
    <d v="2020-05-16T11:00:00"/>
    <s v="07e1ba7619fe165bed8fcb7cc1d6d8321759b2c0"/>
    <s v="2020-05-16T20:00:00Z"/>
    <n v="137"/>
    <n v="699"/>
    <n v="92199"/>
    <n v="92199"/>
    <n v="92199"/>
    <n v="41"/>
    <n v="0"/>
    <n v="8"/>
    <n v="2622"/>
    <n v="71"/>
    <n v="2693"/>
    <n v="4217737"/>
    <x v="0"/>
  </r>
  <r>
    <x v="72"/>
    <x v="40"/>
    <n v="3623"/>
    <n v="90733"/>
    <m/>
    <n v="156"/>
    <n v="703"/>
    <n v="37"/>
    <m/>
    <n v="16"/>
    <m/>
    <n v="1406"/>
    <s v="A+"/>
    <d v="2020-05-17T11:00:00"/>
    <s v="c049266a675510772272907c4a9778e017dea12c"/>
    <s v="2020-05-17T20:00:00Z"/>
    <n v="137"/>
    <n v="703"/>
    <n v="94356"/>
    <n v="94356"/>
    <n v="94356"/>
    <n v="41"/>
    <n v="0"/>
    <n v="4"/>
    <n v="2146"/>
    <n v="11"/>
    <n v="2157"/>
    <n v="4217737"/>
    <x v="0"/>
  </r>
  <r>
    <x v="73"/>
    <x v="40"/>
    <n v="3687"/>
    <n v="93628"/>
    <m/>
    <n v="137"/>
    <n v="708"/>
    <n v="43"/>
    <m/>
    <n v="13"/>
    <m/>
    <n v="1406"/>
    <s v="A+"/>
    <d v="2020-05-18T11:00:00"/>
    <s v="76df4b3283b6de456af6ebbaa60d708ded327e06"/>
    <s v="2020-05-18T20:00:00Z"/>
    <n v="138"/>
    <n v="708"/>
    <n v="97315"/>
    <n v="97315"/>
    <n v="97315"/>
    <n v="41"/>
    <n v="1"/>
    <n v="5"/>
    <n v="2895"/>
    <n v="64"/>
    <n v="2959"/>
    <n v="4217737"/>
    <x v="0"/>
  </r>
  <r>
    <x v="74"/>
    <x v="40"/>
    <n v="3726"/>
    <n v="95994"/>
    <m/>
    <n v="137"/>
    <n v="714"/>
    <n v="43"/>
    <m/>
    <n v="13"/>
    <m/>
    <n v="1406"/>
    <s v="A+"/>
    <d v="2020-05-19T11:00:00"/>
    <s v="222f371991a6b98dd31453521b89140625de29e8"/>
    <s v="2020-05-19T20:00:00Z"/>
    <n v="140"/>
    <n v="714"/>
    <n v="99720"/>
    <n v="99720"/>
    <n v="99720"/>
    <n v="41"/>
    <n v="2"/>
    <n v="6"/>
    <n v="2366"/>
    <n v="39"/>
    <n v="2405"/>
    <n v="4217737"/>
    <x v="0"/>
  </r>
  <r>
    <x v="75"/>
    <x v="40"/>
    <n v="3801"/>
    <n v="98348"/>
    <m/>
    <n v="152"/>
    <n v="723"/>
    <n v="42"/>
    <m/>
    <n v="17"/>
    <m/>
    <n v="1406"/>
    <s v="A+"/>
    <d v="2020-05-20T11:00:00"/>
    <s v="58fa223ca9b5c41b430e41eef5e3542bc4f9d4fb"/>
    <s v="2020-05-20T20:00:00Z"/>
    <n v="144"/>
    <n v="723"/>
    <n v="102149"/>
    <n v="102149"/>
    <n v="102149"/>
    <n v="41"/>
    <n v="4"/>
    <n v="9"/>
    <n v="2354"/>
    <n v="75"/>
    <n v="2429"/>
    <n v="4217737"/>
    <x v="0"/>
  </r>
  <r>
    <x v="76"/>
    <x v="40"/>
    <n v="3817"/>
    <n v="101407"/>
    <m/>
    <n v="140"/>
    <n v="732"/>
    <n v="40"/>
    <m/>
    <n v="14"/>
    <m/>
    <n v="1406"/>
    <s v="A+"/>
    <d v="2020-05-21T11:00:00"/>
    <s v="c00c835f72562e0dcb8b3787090d2296e815124c"/>
    <s v="2020-05-21T20:00:00Z"/>
    <n v="145"/>
    <n v="732"/>
    <n v="105224"/>
    <n v="105224"/>
    <n v="105224"/>
    <n v="41"/>
    <n v="1"/>
    <n v="9"/>
    <n v="3059"/>
    <n v="16"/>
    <n v="3075"/>
    <n v="4217737"/>
    <x v="0"/>
  </r>
  <r>
    <x v="77"/>
    <x v="40"/>
    <n v="3864"/>
    <n v="103975"/>
    <m/>
    <n v="146"/>
    <n v="737"/>
    <n v="47"/>
    <m/>
    <n v="16"/>
    <m/>
    <n v="1376"/>
    <s v="A+"/>
    <d v="2020-05-22T11:00:00"/>
    <s v="7b81b3f2982b91d62683cd689ddd8ccefb075397"/>
    <s v="2020-05-22T20:00:00Z"/>
    <n v="147"/>
    <n v="737"/>
    <n v="107839"/>
    <n v="107839"/>
    <n v="107839"/>
    <n v="41"/>
    <n v="2"/>
    <n v="5"/>
    <n v="2568"/>
    <n v="47"/>
    <n v="2615"/>
    <n v="4217737"/>
    <x v="0"/>
  </r>
  <r>
    <x v="78"/>
    <x v="40"/>
    <n v="3888"/>
    <n v="106319"/>
    <m/>
    <n v="102"/>
    <n v="740"/>
    <n v="41"/>
    <m/>
    <n v="15"/>
    <m/>
    <n v="1376"/>
    <s v="A+"/>
    <d v="2020-05-23T03:01:00"/>
    <s v="529006289d92df1f4a1121382c7f2096282bb49b"/>
    <s v="2020-05-23T20:00:00Z"/>
    <n v="147"/>
    <n v="740"/>
    <n v="110207"/>
    <n v="110207"/>
    <n v="110207"/>
    <n v="41"/>
    <n v="0"/>
    <n v="3"/>
    <n v="2344"/>
    <n v="24"/>
    <n v="2368"/>
    <n v="4217737"/>
    <x v="0"/>
  </r>
  <r>
    <x v="79"/>
    <x v="40"/>
    <n v="3927"/>
    <n v="108268"/>
    <m/>
    <n v="117"/>
    <n v="742"/>
    <n v="35"/>
    <m/>
    <n v="18"/>
    <m/>
    <n v="1376"/>
    <s v="A+"/>
    <d v="2020-05-24T03:01:00"/>
    <s v="cfeed309f76316d1b570d7fcb43be1a71340b8d3"/>
    <s v="2020-05-24T20:00:00Z"/>
    <n v="148"/>
    <n v="742"/>
    <n v="112195"/>
    <n v="112195"/>
    <n v="112195"/>
    <n v="41"/>
    <n v="1"/>
    <n v="2"/>
    <n v="1949"/>
    <n v="39"/>
    <n v="1988"/>
    <n v="4217737"/>
    <x v="0"/>
  </r>
  <r>
    <x v="0"/>
    <x v="41"/>
    <n v="2"/>
    <m/>
    <m/>
    <m/>
    <m/>
    <m/>
    <m/>
    <m/>
    <m/>
    <m/>
    <m/>
    <m/>
    <s v="76fdd2be8ba3baed7c28d19260169f85c79cba55"/>
    <s v="2020-03-06T21:00:00Z"/>
    <m/>
    <m/>
    <n v="2"/>
    <n v="2"/>
    <n v="2"/>
    <n v="42"/>
    <m/>
    <m/>
    <m/>
    <m/>
    <m/>
    <n v="12801989"/>
    <x v="3"/>
  </r>
  <r>
    <x v="1"/>
    <x v="41"/>
    <n v="4"/>
    <m/>
    <m/>
    <m/>
    <m/>
    <m/>
    <m/>
    <m/>
    <m/>
    <m/>
    <m/>
    <m/>
    <s v="358ccf1927a2d3976020a2cc1ca6669f5987023b"/>
    <s v="2020-03-07T21:00:00Z"/>
    <m/>
    <m/>
    <n v="4"/>
    <n v="4"/>
    <n v="4"/>
    <n v="42"/>
    <n v="0"/>
    <n v="0"/>
    <n v="0"/>
    <n v="2"/>
    <n v="2"/>
    <n v="12801989"/>
    <x v="3"/>
  </r>
  <r>
    <x v="2"/>
    <x v="41"/>
    <n v="6"/>
    <m/>
    <m/>
    <m/>
    <m/>
    <m/>
    <m/>
    <m/>
    <m/>
    <m/>
    <m/>
    <m/>
    <s v="024f7678b7ba386ef3db12d5d2cff80b0a096097"/>
    <s v="2020-03-08T20:00:00Z"/>
    <m/>
    <m/>
    <n v="6"/>
    <n v="6"/>
    <n v="6"/>
    <n v="42"/>
    <n v="0"/>
    <n v="0"/>
    <n v="0"/>
    <n v="2"/>
    <n v="2"/>
    <n v="12801989"/>
    <x v="3"/>
  </r>
  <r>
    <x v="3"/>
    <x v="41"/>
    <n v="10"/>
    <m/>
    <m/>
    <m/>
    <m/>
    <m/>
    <m/>
    <m/>
    <m/>
    <m/>
    <m/>
    <m/>
    <s v="c43be13c78ee5621148a56dafd11a999207463e6"/>
    <s v="2020-03-09T20:00:00Z"/>
    <m/>
    <m/>
    <n v="10"/>
    <n v="10"/>
    <n v="10"/>
    <n v="42"/>
    <n v="0"/>
    <n v="0"/>
    <n v="0"/>
    <n v="4"/>
    <n v="4"/>
    <n v="12801989"/>
    <x v="3"/>
  </r>
  <r>
    <x v="4"/>
    <x v="41"/>
    <n v="12"/>
    <m/>
    <m/>
    <m/>
    <m/>
    <m/>
    <m/>
    <m/>
    <m/>
    <m/>
    <m/>
    <m/>
    <s v="423c1493e2ea8ce4e24b87a9ded7c0b1301b6894"/>
    <s v="2020-03-10T20:00:00Z"/>
    <m/>
    <m/>
    <n v="12"/>
    <n v="12"/>
    <n v="12"/>
    <n v="42"/>
    <n v="0"/>
    <n v="0"/>
    <n v="0"/>
    <n v="2"/>
    <n v="2"/>
    <n v="12801989"/>
    <x v="3"/>
  </r>
  <r>
    <x v="5"/>
    <x v="41"/>
    <n v="16"/>
    <n v="88"/>
    <n v="54"/>
    <m/>
    <m/>
    <m/>
    <m/>
    <m/>
    <m/>
    <m/>
    <m/>
    <m/>
    <s v="8893339ae1005d36d38129a2266059253613f391"/>
    <s v="2020-03-11T20:00:00Z"/>
    <m/>
    <m/>
    <n v="158"/>
    <n v="104"/>
    <n v="104"/>
    <n v="42"/>
    <n v="0"/>
    <n v="0"/>
    <n v="88"/>
    <n v="4"/>
    <n v="92"/>
    <n v="12801989"/>
    <x v="3"/>
  </r>
  <r>
    <x v="6"/>
    <x v="41"/>
    <n v="22"/>
    <n v="116"/>
    <n v="81"/>
    <m/>
    <m/>
    <m/>
    <m/>
    <m/>
    <m/>
    <m/>
    <m/>
    <d v="2020-03-12T13:45:00"/>
    <s v="bc7d0a0a3f224b9e4a683d273a282365a3b98209"/>
    <s v="2020-03-12T20:00:00Z"/>
    <m/>
    <m/>
    <n v="219"/>
    <n v="138"/>
    <n v="138"/>
    <n v="42"/>
    <n v="0"/>
    <n v="0"/>
    <n v="28"/>
    <n v="6"/>
    <n v="34"/>
    <n v="12801989"/>
    <x v="3"/>
  </r>
  <r>
    <x v="7"/>
    <x v="41"/>
    <n v="41"/>
    <n v="140"/>
    <n v="130"/>
    <m/>
    <m/>
    <m/>
    <m/>
    <m/>
    <m/>
    <m/>
    <m/>
    <d v="2020-03-13T15:30:00"/>
    <s v="164c574777046319ae784f5911ab6c22d535871f"/>
    <s v="2020-03-13T20:00:00Z"/>
    <m/>
    <m/>
    <n v="311"/>
    <n v="181"/>
    <n v="181"/>
    <n v="42"/>
    <n v="0"/>
    <n v="0"/>
    <n v="24"/>
    <n v="19"/>
    <n v="43"/>
    <n v="12801989"/>
    <x v="3"/>
  </r>
  <r>
    <x v="8"/>
    <x v="41"/>
    <n v="47"/>
    <n v="205"/>
    <n v="150"/>
    <m/>
    <m/>
    <m/>
    <m/>
    <m/>
    <m/>
    <m/>
    <m/>
    <d v="2020-03-14T14:00:00"/>
    <s v="4409f1122e37791e0ddf82f8a37a71209d983de7"/>
    <s v="2020-03-14T20:00:00Z"/>
    <m/>
    <m/>
    <n v="402"/>
    <n v="252"/>
    <n v="252"/>
    <n v="42"/>
    <n v="0"/>
    <n v="0"/>
    <n v="65"/>
    <n v="6"/>
    <n v="71"/>
    <n v="12801989"/>
    <x v="3"/>
  </r>
  <r>
    <x v="9"/>
    <x v="41"/>
    <n v="63"/>
    <n v="205"/>
    <n v="183"/>
    <m/>
    <m/>
    <m/>
    <m/>
    <m/>
    <m/>
    <m/>
    <m/>
    <d v="2020-03-15T12:00:00"/>
    <s v="7d9c48485dd3e4b32a56eb813b40ff63411ab413"/>
    <s v="2020-03-15T20:00:00Z"/>
    <m/>
    <m/>
    <n v="451"/>
    <n v="268"/>
    <n v="268"/>
    <n v="42"/>
    <n v="0"/>
    <n v="0"/>
    <n v="0"/>
    <n v="16"/>
    <n v="16"/>
    <n v="12801989"/>
    <x v="3"/>
  </r>
  <r>
    <x v="10"/>
    <x v="41"/>
    <n v="76"/>
    <n v="670"/>
    <m/>
    <m/>
    <m/>
    <m/>
    <m/>
    <m/>
    <m/>
    <m/>
    <m/>
    <d v="2020-03-16T15:28:00"/>
    <s v="adca974944be7f5899add3808d0e22efb6f74311"/>
    <s v="2020-03-16T20:00:00Z"/>
    <m/>
    <m/>
    <n v="746"/>
    <n v="746"/>
    <n v="746"/>
    <n v="42"/>
    <n v="0"/>
    <n v="0"/>
    <n v="465"/>
    <n v="13"/>
    <n v="478"/>
    <n v="12801989"/>
    <x v="3"/>
  </r>
  <r>
    <x v="11"/>
    <x v="41"/>
    <n v="96"/>
    <n v="879"/>
    <m/>
    <m/>
    <m/>
    <m/>
    <m/>
    <m/>
    <m/>
    <m/>
    <m/>
    <d v="2020-03-17T12:45:00"/>
    <s v="c155e67b04c8c437da6378913036a5e7bb1ef156"/>
    <s v="2020-03-17T20:00:00Z"/>
    <m/>
    <m/>
    <n v="975"/>
    <n v="975"/>
    <n v="975"/>
    <n v="42"/>
    <n v="0"/>
    <n v="0"/>
    <n v="209"/>
    <n v="20"/>
    <n v="229"/>
    <n v="12801989"/>
    <x v="3"/>
  </r>
  <r>
    <x v="12"/>
    <x v="41"/>
    <n v="133"/>
    <n v="1187"/>
    <m/>
    <m/>
    <m/>
    <m/>
    <m/>
    <m/>
    <m/>
    <m/>
    <m/>
    <d v="2020-03-18T12:00:00"/>
    <s v="28d824731900e4a1a9f93474a73bb703ffc8eefc"/>
    <s v="2020-03-18T20:00:00Z"/>
    <n v="1"/>
    <m/>
    <n v="1320"/>
    <n v="1320"/>
    <n v="1320"/>
    <n v="42"/>
    <n v="1"/>
    <n v="0"/>
    <n v="308"/>
    <n v="37"/>
    <n v="345"/>
    <n v="12801989"/>
    <x v="3"/>
  </r>
  <r>
    <x v="13"/>
    <x v="41"/>
    <n v="185"/>
    <n v="1608"/>
    <m/>
    <m/>
    <m/>
    <m/>
    <m/>
    <m/>
    <m/>
    <m/>
    <m/>
    <d v="2020-03-19T12:00:00"/>
    <s v="dd0b0247d5b01b9fc86e2fee23f3b59e4151e9ea"/>
    <s v="2020-03-19T20:00:00Z"/>
    <n v="1"/>
    <m/>
    <n v="1793"/>
    <n v="1793"/>
    <n v="1793"/>
    <n v="42"/>
    <n v="0"/>
    <n v="0"/>
    <n v="421"/>
    <n v="52"/>
    <n v="473"/>
    <n v="12801989"/>
    <x v="3"/>
  </r>
  <r>
    <x v="14"/>
    <x v="41"/>
    <n v="268"/>
    <n v="2574"/>
    <m/>
    <m/>
    <m/>
    <m/>
    <m/>
    <m/>
    <m/>
    <m/>
    <m/>
    <d v="2020-03-20T12:00:00"/>
    <s v="2c9d0ab0ac8469adb5c067f7da7778d4d826f62c"/>
    <s v="2020-03-20T20:00:00Z"/>
    <n v="1"/>
    <m/>
    <n v="2842"/>
    <n v="2842"/>
    <n v="2842"/>
    <n v="42"/>
    <n v="0"/>
    <n v="0"/>
    <n v="966"/>
    <n v="83"/>
    <n v="1049"/>
    <n v="12801989"/>
    <x v="3"/>
  </r>
  <r>
    <x v="15"/>
    <x v="41"/>
    <n v="371"/>
    <n v="3766"/>
    <m/>
    <m/>
    <m/>
    <m/>
    <m/>
    <m/>
    <m/>
    <m/>
    <m/>
    <d v="2020-03-21T12:00:00"/>
    <s v="219ee475656cef1b36b2d3f77506d5d9dda4aa62"/>
    <s v="2020-03-21T20:00:00Z"/>
    <n v="2"/>
    <m/>
    <n v="4137"/>
    <n v="4137"/>
    <n v="4137"/>
    <n v="42"/>
    <n v="1"/>
    <n v="0"/>
    <n v="1192"/>
    <n v="103"/>
    <n v="1295"/>
    <n v="12801989"/>
    <x v="3"/>
  </r>
  <r>
    <x v="16"/>
    <x v="41"/>
    <n v="479"/>
    <n v="4964"/>
    <m/>
    <m/>
    <m/>
    <m/>
    <m/>
    <m/>
    <m/>
    <m/>
    <m/>
    <d v="2020-03-22T12:00:00"/>
    <s v="263e8d82c415eb7fc0ab8198d2a3b1157b8dd454"/>
    <s v="2020-03-22T20:00:00Z"/>
    <n v="2"/>
    <m/>
    <n v="5443"/>
    <n v="5443"/>
    <n v="5443"/>
    <n v="42"/>
    <n v="0"/>
    <n v="0"/>
    <n v="1198"/>
    <n v="108"/>
    <n v="1306"/>
    <n v="12801989"/>
    <x v="3"/>
  </r>
  <r>
    <x v="17"/>
    <x v="41"/>
    <n v="644"/>
    <n v="6595"/>
    <m/>
    <m/>
    <m/>
    <m/>
    <m/>
    <m/>
    <m/>
    <m/>
    <s v="A"/>
    <d v="2020-03-23T15:00:00"/>
    <s v="a0e94f34ae6c0853de6b1b1800c12cd01950c2c8"/>
    <s v="2020-03-23T20:00:00Z"/>
    <n v="6"/>
    <m/>
    <n v="7239"/>
    <n v="7239"/>
    <n v="7239"/>
    <n v="42"/>
    <n v="4"/>
    <n v="0"/>
    <n v="1631"/>
    <n v="165"/>
    <n v="1796"/>
    <n v="12801989"/>
    <x v="3"/>
  </r>
  <r>
    <x v="18"/>
    <x v="41"/>
    <n v="851"/>
    <n v="8643"/>
    <m/>
    <m/>
    <m/>
    <m/>
    <m/>
    <m/>
    <m/>
    <m/>
    <s v="A"/>
    <d v="2020-03-24T12:00:00"/>
    <s v="c4700dd9300214cbb3bdb952e0b52c3bee1a8fa5"/>
    <s v="2020-03-24T20:00:00Z"/>
    <n v="7"/>
    <m/>
    <n v="9494"/>
    <n v="9494"/>
    <n v="9494"/>
    <n v="42"/>
    <n v="1"/>
    <n v="0"/>
    <n v="2048"/>
    <n v="207"/>
    <n v="2255"/>
    <n v="12801989"/>
    <x v="3"/>
  </r>
  <r>
    <x v="19"/>
    <x v="41"/>
    <n v="1127"/>
    <n v="11193"/>
    <m/>
    <m/>
    <m/>
    <m/>
    <m/>
    <m/>
    <m/>
    <m/>
    <s v="A"/>
    <d v="2020-03-25T12:00:00"/>
    <s v="640fcb2d93bda2a7ddbb8adccd66d8a0d3457faa"/>
    <s v="2020-03-25T20:00:00Z"/>
    <n v="11"/>
    <m/>
    <n v="12320"/>
    <n v="12320"/>
    <n v="12320"/>
    <n v="42"/>
    <n v="4"/>
    <n v="0"/>
    <n v="2550"/>
    <n v="276"/>
    <n v="2826"/>
    <n v="12801989"/>
    <x v="3"/>
  </r>
  <r>
    <x v="20"/>
    <x v="41"/>
    <n v="1687"/>
    <n v="16441"/>
    <m/>
    <m/>
    <m/>
    <m/>
    <m/>
    <m/>
    <m/>
    <m/>
    <s v="A"/>
    <d v="2020-03-26T12:00:00"/>
    <s v="9e01f2de1cc50ad13f3477fe1e4efe1e685d7e03"/>
    <s v="2020-03-26T20:00:00Z"/>
    <n v="16"/>
    <m/>
    <n v="18128"/>
    <n v="18128"/>
    <n v="18128"/>
    <n v="42"/>
    <n v="5"/>
    <n v="0"/>
    <n v="5248"/>
    <n v="560"/>
    <n v="5808"/>
    <n v="12801989"/>
    <x v="3"/>
  </r>
  <r>
    <x v="21"/>
    <x v="41"/>
    <n v="2218"/>
    <n v="21016"/>
    <m/>
    <m/>
    <n v="241"/>
    <m/>
    <m/>
    <m/>
    <m/>
    <m/>
    <s v="A"/>
    <d v="2020-03-27T12:00:00"/>
    <s v="0a5a43609288cd2b196423b8b07edbdac1b7060a"/>
    <s v="2020-03-27T20:00:00Z"/>
    <n v="22"/>
    <n v="241"/>
    <n v="23234"/>
    <n v="23234"/>
    <n v="23234"/>
    <n v="42"/>
    <n v="6"/>
    <n v="241"/>
    <n v="4575"/>
    <n v="531"/>
    <n v="5106"/>
    <n v="12801989"/>
    <x v="3"/>
  </r>
  <r>
    <x v="22"/>
    <x v="41"/>
    <n v="2751"/>
    <n v="25254"/>
    <m/>
    <m/>
    <n v="316"/>
    <m/>
    <m/>
    <m/>
    <m/>
    <m/>
    <s v="A"/>
    <d v="2020-03-28T12:00:00"/>
    <s v="762b39d33cb6cbee04a3f1a38220ff5b1adadf2d"/>
    <s v="2020-03-28T20:00:00Z"/>
    <n v="34"/>
    <n v="316"/>
    <n v="28005"/>
    <n v="28005"/>
    <n v="28005"/>
    <n v="42"/>
    <n v="12"/>
    <n v="75"/>
    <n v="4238"/>
    <n v="533"/>
    <n v="4771"/>
    <n v="12801989"/>
    <x v="3"/>
  </r>
  <r>
    <x v="23"/>
    <x v="41"/>
    <n v="3394"/>
    <n v="30061"/>
    <m/>
    <m/>
    <n v="353"/>
    <m/>
    <m/>
    <m/>
    <m/>
    <m/>
    <s v="A"/>
    <d v="2020-03-29T12:00:00"/>
    <s v="7e6e957b76a508e202f01599190a76dc1606a77b"/>
    <s v="2020-03-29T20:00:00Z"/>
    <n v="38"/>
    <n v="353"/>
    <n v="33455"/>
    <n v="33455"/>
    <n v="33455"/>
    <n v="42"/>
    <n v="4"/>
    <n v="37"/>
    <n v="4807"/>
    <n v="643"/>
    <n v="5450"/>
    <n v="12801989"/>
    <x v="3"/>
  </r>
  <r>
    <x v="24"/>
    <x v="41"/>
    <n v="4087"/>
    <n v="33777"/>
    <m/>
    <m/>
    <n v="386"/>
    <m/>
    <m/>
    <m/>
    <m/>
    <m/>
    <s v="A"/>
    <d v="2020-03-30T12:00:00"/>
    <s v="8e2e57fbf0afac11f430e8935a84dffed485bb77"/>
    <s v="2020-03-30T20:00:00Z"/>
    <n v="49"/>
    <n v="386"/>
    <n v="37864"/>
    <n v="37864"/>
    <n v="37864"/>
    <n v="42"/>
    <n v="11"/>
    <n v="33"/>
    <n v="3716"/>
    <n v="693"/>
    <n v="4409"/>
    <n v="12801989"/>
    <x v="3"/>
  </r>
  <r>
    <x v="25"/>
    <x v="41"/>
    <n v="4843"/>
    <n v="37645"/>
    <m/>
    <m/>
    <n v="514"/>
    <m/>
    <m/>
    <m/>
    <m/>
    <m/>
    <s v="A"/>
    <d v="2020-03-31T12:00:00"/>
    <s v="4da96641b4571610eb81ebb1f5bb13e131eb881d"/>
    <s v="2020-03-31T20:00:00Z"/>
    <n v="63"/>
    <n v="514"/>
    <n v="42488"/>
    <n v="42488"/>
    <n v="42488"/>
    <n v="42"/>
    <n v="14"/>
    <n v="128"/>
    <n v="3868"/>
    <n v="756"/>
    <n v="4624"/>
    <n v="12801989"/>
    <x v="3"/>
  </r>
  <r>
    <x v="26"/>
    <x v="41"/>
    <n v="5805"/>
    <n v="42427"/>
    <m/>
    <m/>
    <n v="620"/>
    <m/>
    <m/>
    <m/>
    <m/>
    <m/>
    <s v="A"/>
    <d v="2020-04-01T12:00:00"/>
    <s v="084361b60c663b53f4e397baf3e1333964a6ec16"/>
    <s v="2020-04-01T20:00:00Z"/>
    <n v="74"/>
    <n v="620"/>
    <n v="48232"/>
    <n v="48232"/>
    <n v="48232"/>
    <n v="42"/>
    <n v="11"/>
    <n v="106"/>
    <n v="4782"/>
    <n v="962"/>
    <n v="5744"/>
    <n v="12801989"/>
    <x v="3"/>
  </r>
  <r>
    <x v="27"/>
    <x v="41"/>
    <n v="7016"/>
    <n v="47698"/>
    <m/>
    <m/>
    <n v="730"/>
    <m/>
    <m/>
    <m/>
    <m/>
    <m/>
    <s v="A"/>
    <d v="2020-04-02T12:00:00"/>
    <s v="6db8179f31ce01e09fe60c7f9e80e26a41a12e15"/>
    <s v="2020-04-02T20:00:00Z"/>
    <n v="90"/>
    <n v="730"/>
    <n v="54714"/>
    <n v="54714"/>
    <n v="54714"/>
    <n v="42"/>
    <n v="16"/>
    <n v="110"/>
    <n v="5271"/>
    <n v="1211"/>
    <n v="6482"/>
    <n v="12801989"/>
    <x v="3"/>
  </r>
  <r>
    <x v="28"/>
    <x v="41"/>
    <n v="8420"/>
    <n v="53695"/>
    <m/>
    <m/>
    <n v="852"/>
    <m/>
    <m/>
    <m/>
    <m/>
    <m/>
    <s v="A"/>
    <d v="2020-04-03T12:00:00"/>
    <s v="a87c583c1d2866402e86cb8f73bb2374359a6405"/>
    <s v="2020-04-03T20:00:00Z"/>
    <n v="102"/>
    <n v="852"/>
    <n v="62115"/>
    <n v="62115"/>
    <n v="62115"/>
    <n v="42"/>
    <n v="12"/>
    <n v="122"/>
    <n v="5997"/>
    <n v="1404"/>
    <n v="7401"/>
    <n v="12801989"/>
    <x v="3"/>
  </r>
  <r>
    <x v="29"/>
    <x v="41"/>
    <n v="10017"/>
    <n v="60013"/>
    <m/>
    <m/>
    <n v="1004"/>
    <m/>
    <m/>
    <m/>
    <m/>
    <m/>
    <s v="A"/>
    <d v="2020-04-04T12:00:00"/>
    <s v="77f373dd0f26ffa07c93d6df87ad442d2304a309"/>
    <s v="2020-04-04T20:00:00Z"/>
    <n v="136"/>
    <n v="1004"/>
    <n v="70030"/>
    <n v="70030"/>
    <n v="70030"/>
    <n v="42"/>
    <n v="34"/>
    <n v="152"/>
    <n v="6318"/>
    <n v="1597"/>
    <n v="7915"/>
    <n v="12801989"/>
    <x v="3"/>
  </r>
  <r>
    <x v="30"/>
    <x v="41"/>
    <n v="11510"/>
    <n v="66261"/>
    <m/>
    <m/>
    <n v="1072"/>
    <m/>
    <m/>
    <m/>
    <m/>
    <m/>
    <s v="A"/>
    <d v="2020-04-05T12:00:00"/>
    <s v="47b671abe077b72f600fa3b019fb2f9d1acee9f7"/>
    <s v="2020-04-05T20:00:00Z"/>
    <n v="150"/>
    <n v="1072"/>
    <n v="77771"/>
    <n v="77771"/>
    <n v="77771"/>
    <n v="42"/>
    <n v="14"/>
    <n v="68"/>
    <n v="6248"/>
    <n v="1493"/>
    <n v="7741"/>
    <n v="12801989"/>
    <x v="3"/>
  </r>
  <r>
    <x v="31"/>
    <x v="41"/>
    <n v="12980"/>
    <n v="70874"/>
    <m/>
    <m/>
    <n v="1145"/>
    <m/>
    <m/>
    <n v="533"/>
    <m/>
    <m/>
    <s v="A"/>
    <d v="2020-04-06T12:00:00"/>
    <s v="248bddf6dc4760944abe16be76b730369a39f970"/>
    <s v="2020-04-06T20:00:00Z"/>
    <n v="162"/>
    <n v="1145"/>
    <n v="83854"/>
    <n v="83854"/>
    <n v="83854"/>
    <n v="42"/>
    <n v="12"/>
    <n v="73"/>
    <n v="4613"/>
    <n v="1470"/>
    <n v="6083"/>
    <n v="12801989"/>
    <x v="3"/>
  </r>
  <r>
    <x v="32"/>
    <x v="41"/>
    <n v="14559"/>
    <n v="76719"/>
    <m/>
    <n v="1665"/>
    <m/>
    <m/>
    <m/>
    <n v="548"/>
    <m/>
    <m/>
    <s v="A"/>
    <d v="2020-04-07T13:00:00"/>
    <s v="dbc1ace64c985abbb9552fbfd0f3d852e6397418"/>
    <s v="2020-04-07T20:00:00Z"/>
    <n v="240"/>
    <m/>
    <n v="91278"/>
    <n v="91278"/>
    <n v="91278"/>
    <n v="42"/>
    <n v="78"/>
    <n v="0"/>
    <n v="5845"/>
    <n v="1579"/>
    <n v="7424"/>
    <n v="12801989"/>
    <x v="3"/>
  </r>
  <r>
    <x v="33"/>
    <x v="41"/>
    <n v="16239"/>
    <n v="82299"/>
    <m/>
    <n v="1898"/>
    <m/>
    <m/>
    <m/>
    <n v="603"/>
    <m/>
    <m/>
    <s v="A"/>
    <d v="2020-04-08T14:45:00"/>
    <s v="cb3c7c5261ca1a29bb38efe92b51eda1438b9260"/>
    <s v="2020-04-08T20:00:00Z"/>
    <n v="309"/>
    <m/>
    <n v="98538"/>
    <n v="98538"/>
    <n v="98538"/>
    <n v="42"/>
    <n v="69"/>
    <n v="0"/>
    <n v="5580"/>
    <n v="1680"/>
    <n v="7260"/>
    <n v="12801989"/>
    <x v="3"/>
  </r>
  <r>
    <x v="34"/>
    <x v="41"/>
    <n v="18228"/>
    <n v="87374"/>
    <m/>
    <n v="2051"/>
    <m/>
    <m/>
    <m/>
    <n v="592"/>
    <m/>
    <m/>
    <s v="A"/>
    <d v="2020-04-09T12:00:00"/>
    <s v="7394d73f97e52de6f5b0c06330b24aa71edc6a59"/>
    <s v="2020-04-09T20:00:00Z"/>
    <n v="338"/>
    <m/>
    <n v="105602"/>
    <n v="105602"/>
    <n v="105602"/>
    <n v="42"/>
    <n v="29"/>
    <n v="0"/>
    <n v="5075"/>
    <n v="1989"/>
    <n v="7064"/>
    <n v="12801989"/>
    <x v="3"/>
  </r>
  <r>
    <x v="35"/>
    <x v="41"/>
    <n v="19979"/>
    <n v="93040"/>
    <m/>
    <n v="2072"/>
    <m/>
    <m/>
    <m/>
    <n v="611"/>
    <m/>
    <m/>
    <s v="A"/>
    <d v="2020-04-10T12:00:00"/>
    <s v="4946e0f62f1079582fb46d0cc987d15c90766b81"/>
    <s v="2020-04-10T20:00:00Z"/>
    <n v="416"/>
    <m/>
    <n v="113019"/>
    <n v="113019"/>
    <n v="113019"/>
    <n v="42"/>
    <n v="78"/>
    <n v="0"/>
    <n v="5666"/>
    <n v="1751"/>
    <n v="7417"/>
    <n v="12801989"/>
    <x v="3"/>
  </r>
  <r>
    <x v="36"/>
    <x v="41"/>
    <n v="21655"/>
    <n v="98498"/>
    <m/>
    <n v="2115"/>
    <m/>
    <m/>
    <m/>
    <n v="639"/>
    <m/>
    <m/>
    <s v="A"/>
    <d v="2020-04-11T12:00:00"/>
    <s v="5d14e3f95510544cead308bbc6ee8940fbfe12bd"/>
    <s v="2020-04-11T20:00:00Z"/>
    <n v="494"/>
    <m/>
    <n v="120153"/>
    <n v="120153"/>
    <n v="120153"/>
    <n v="42"/>
    <n v="78"/>
    <n v="0"/>
    <n v="5458"/>
    <n v="1676"/>
    <n v="7134"/>
    <n v="12801989"/>
    <x v="3"/>
  </r>
  <r>
    <x v="37"/>
    <x v="41"/>
    <n v="22833"/>
    <n v="102057"/>
    <m/>
    <n v="2097"/>
    <m/>
    <m/>
    <m/>
    <n v="649"/>
    <m/>
    <m/>
    <s v="A"/>
    <d v="2020-04-12T12:00:00"/>
    <s v="0927d15cf2e902cfc875e2f38949f85ea999224d"/>
    <s v="2020-04-12T20:00:00Z"/>
    <n v="507"/>
    <m/>
    <n v="124890"/>
    <n v="124890"/>
    <n v="124890"/>
    <n v="42"/>
    <n v="13"/>
    <n v="0"/>
    <n v="3559"/>
    <n v="1178"/>
    <n v="4737"/>
    <n v="12801989"/>
    <x v="3"/>
  </r>
  <r>
    <x v="38"/>
    <x v="41"/>
    <n v="24199"/>
    <n v="105593"/>
    <m/>
    <n v="2243"/>
    <m/>
    <m/>
    <m/>
    <n v="669"/>
    <m/>
    <m/>
    <s v="A"/>
    <d v="2020-04-13T12:00:00"/>
    <s v="f1c5c427c4927456308686fc1a61558c3651bbd5"/>
    <s v="2020-04-13T20:00:00Z"/>
    <n v="524"/>
    <m/>
    <n v="129792"/>
    <n v="129792"/>
    <n v="129792"/>
    <n v="42"/>
    <n v="17"/>
    <n v="0"/>
    <n v="3536"/>
    <n v="1366"/>
    <n v="4902"/>
    <n v="12801989"/>
    <x v="3"/>
  </r>
  <r>
    <x v="39"/>
    <x v="41"/>
    <n v="25345"/>
    <n v="108286"/>
    <m/>
    <n v="2317"/>
    <m/>
    <m/>
    <m/>
    <n v="675"/>
    <m/>
    <m/>
    <s v="A"/>
    <d v="2020-04-14T12:00:00"/>
    <s v="d869d16d5c0430f17d1166ec87d645a8d9a2d3eb"/>
    <s v="2020-04-14T20:00:00Z"/>
    <n v="584"/>
    <m/>
    <n v="133631"/>
    <n v="133631"/>
    <n v="133631"/>
    <n v="42"/>
    <n v="60"/>
    <n v="0"/>
    <n v="2693"/>
    <n v="1146"/>
    <n v="3839"/>
    <n v="12801989"/>
    <x v="3"/>
  </r>
  <r>
    <x v="40"/>
    <x v="41"/>
    <n v="26490"/>
    <n v="111094"/>
    <m/>
    <n v="2395"/>
    <m/>
    <m/>
    <m/>
    <n v="668"/>
    <m/>
    <m/>
    <s v="A"/>
    <d v="2020-04-15T12:00:00"/>
    <s v="877ac63b219dab9825d1b6a8c0864dcaa67d0ddd"/>
    <s v="2020-04-15T20:00:00Z"/>
    <n v="647"/>
    <m/>
    <n v="137584"/>
    <n v="137584"/>
    <n v="137584"/>
    <n v="42"/>
    <n v="63"/>
    <n v="0"/>
    <n v="2808"/>
    <n v="1145"/>
    <n v="3953"/>
    <n v="12801989"/>
    <x v="3"/>
  </r>
  <r>
    <x v="41"/>
    <x v="41"/>
    <n v="27735"/>
    <n v="113735"/>
    <m/>
    <n v="2512"/>
    <m/>
    <m/>
    <m/>
    <n v="675"/>
    <m/>
    <m/>
    <s v="A"/>
    <d v="2020-04-16T12:00:00"/>
    <s v="10ad0c0c14394c6412669fa823f4369667dd0935"/>
    <s v="2020-04-16T20:00:00Z"/>
    <n v="707"/>
    <m/>
    <n v="141470"/>
    <n v="141470"/>
    <n v="141470"/>
    <n v="42"/>
    <n v="60"/>
    <n v="0"/>
    <n v="2641"/>
    <n v="1245"/>
    <n v="3886"/>
    <n v="12801989"/>
    <x v="3"/>
  </r>
  <r>
    <x v="42"/>
    <x v="41"/>
    <n v="29441"/>
    <n v="117932"/>
    <m/>
    <n v="2603"/>
    <m/>
    <m/>
    <m/>
    <n v="661"/>
    <m/>
    <m/>
    <s v="A"/>
    <d v="2020-04-17T12:00:00"/>
    <s v="f706c9b93cfe41e2bb27b018c4b5a67ad16f436e"/>
    <s v="2020-04-17T20:00:00Z"/>
    <n v="756"/>
    <m/>
    <n v="147373"/>
    <n v="147373"/>
    <n v="147373"/>
    <n v="42"/>
    <n v="49"/>
    <n v="0"/>
    <n v="4197"/>
    <n v="1706"/>
    <n v="5903"/>
    <n v="12801989"/>
    <x v="3"/>
  </r>
  <r>
    <x v="43"/>
    <x v="41"/>
    <n v="31069"/>
    <n v="122896"/>
    <m/>
    <n v="2613"/>
    <m/>
    <m/>
    <m/>
    <n v="660"/>
    <m/>
    <m/>
    <s v="A"/>
    <d v="2020-04-18T12:00:00"/>
    <s v="beb544a82e8cab5b9b31022204795823d7fc68bd"/>
    <s v="2020-04-18T20:00:00Z"/>
    <n v="836"/>
    <m/>
    <n v="153965"/>
    <n v="153965"/>
    <n v="153965"/>
    <n v="42"/>
    <n v="80"/>
    <n v="0"/>
    <n v="4964"/>
    <n v="1628"/>
    <n v="6592"/>
    <n v="12801989"/>
    <x v="3"/>
  </r>
  <r>
    <x v="44"/>
    <x v="41"/>
    <n v="32284"/>
    <n v="126570"/>
    <m/>
    <n v="2634"/>
    <m/>
    <m/>
    <m/>
    <n v="657"/>
    <m/>
    <m/>
    <s v="A"/>
    <d v="2020-04-19T13:00:00"/>
    <s v="24719e130c3e8e24579a61df4c14e6a427f4b3c2"/>
    <s v="2020-04-19T20:00:00Z"/>
    <n v="1112"/>
    <m/>
    <n v="158854"/>
    <n v="158854"/>
    <n v="158854"/>
    <n v="42"/>
    <n v="276"/>
    <n v="0"/>
    <n v="3674"/>
    <n v="1215"/>
    <n v="4889"/>
    <n v="12801989"/>
    <x v="3"/>
  </r>
  <r>
    <x v="45"/>
    <x v="41"/>
    <n v="33232"/>
    <n v="129720"/>
    <m/>
    <n v="2701"/>
    <m/>
    <m/>
    <m/>
    <n v="659"/>
    <m/>
    <m/>
    <s v="A"/>
    <d v="2020-04-20T12:00:00"/>
    <s v="0fbe6948410331db5f1677132c2dd2e1b02e612f"/>
    <s v="2020-04-20T20:00:00Z"/>
    <n v="1204"/>
    <m/>
    <n v="162952"/>
    <n v="162952"/>
    <n v="162952"/>
    <n v="42"/>
    <n v="92"/>
    <n v="0"/>
    <n v="3150"/>
    <n v="948"/>
    <n v="4098"/>
    <n v="12801989"/>
    <x v="3"/>
  </r>
  <r>
    <x v="46"/>
    <x v="41"/>
    <n v="34528"/>
    <n v="132323"/>
    <m/>
    <n v="2743"/>
    <m/>
    <m/>
    <m/>
    <n v="673"/>
    <m/>
    <m/>
    <s v="A"/>
    <d v="2020-04-21T14:00:00"/>
    <s v="8341da3db785621d30d1176d04fc0d62aee6d131"/>
    <s v="2020-04-21T20:00:00Z"/>
    <n v="1564"/>
    <m/>
    <n v="166851"/>
    <n v="166851"/>
    <n v="166851"/>
    <n v="42"/>
    <n v="360"/>
    <n v="0"/>
    <n v="2603"/>
    <n v="1296"/>
    <n v="3899"/>
    <n v="12801989"/>
    <x v="3"/>
  </r>
  <r>
    <x v="47"/>
    <x v="41"/>
    <n v="35684"/>
    <n v="136272"/>
    <m/>
    <n v="2764"/>
    <m/>
    <m/>
    <m/>
    <n v="685"/>
    <m/>
    <m/>
    <s v="A"/>
    <d v="2020-04-22T00:00:00"/>
    <s v="5aadc0d7f00e885017930c2497e09428f5ea7555"/>
    <s v="2020-04-22T20:00:00Z"/>
    <n v="1622"/>
    <m/>
    <n v="171956"/>
    <n v="171956"/>
    <n v="171956"/>
    <n v="42"/>
    <n v="58"/>
    <n v="0"/>
    <n v="3949"/>
    <n v="1156"/>
    <n v="5105"/>
    <n v="12801989"/>
    <x v="3"/>
  </r>
  <r>
    <x v="48"/>
    <x v="41"/>
    <n v="37053"/>
    <n v="142061"/>
    <m/>
    <n v="2750"/>
    <m/>
    <m/>
    <m/>
    <n v="679"/>
    <m/>
    <m/>
    <s v="A"/>
    <d v="2020-04-23T00:00:00"/>
    <s v="ef27b8dfb02f0f0adfaa30394ef1c27792c09815"/>
    <s v="2020-04-23T20:00:00Z"/>
    <n v="1421"/>
    <m/>
    <n v="179114"/>
    <n v="179114"/>
    <n v="179114"/>
    <n v="42"/>
    <n v="-201"/>
    <n v="0"/>
    <n v="5789"/>
    <n v="1369"/>
    <n v="7158"/>
    <n v="12801989"/>
    <x v="3"/>
  </r>
  <r>
    <x v="49"/>
    <x v="41"/>
    <n v="38652"/>
    <n v="147491"/>
    <m/>
    <n v="2746"/>
    <m/>
    <m/>
    <m/>
    <n v="679"/>
    <m/>
    <m/>
    <s v="A"/>
    <d v="2020-04-24T00:00:00"/>
    <s v="d050fbd9057a3bb529c8c4d46cbcb49618f8acff"/>
    <s v="2020-04-24T20:00:00Z"/>
    <n v="1492"/>
    <m/>
    <n v="186143"/>
    <n v="186143"/>
    <n v="186143"/>
    <n v="42"/>
    <n v="71"/>
    <n v="0"/>
    <n v="5430"/>
    <n v="1599"/>
    <n v="7029"/>
    <n v="12801989"/>
    <x v="3"/>
  </r>
  <r>
    <x v="50"/>
    <x v="41"/>
    <n v="40049"/>
    <n v="152886"/>
    <m/>
    <n v="2748"/>
    <m/>
    <m/>
    <m/>
    <n v="640"/>
    <m/>
    <m/>
    <s v="B"/>
    <d v="2020-04-25T00:00:00"/>
    <s v="02e636e6d2ebaae9b9f830e2644f0d16fd318c63"/>
    <s v="2020-04-25T20:00:00Z"/>
    <n v="1537"/>
    <m/>
    <n v="192935"/>
    <n v="192935"/>
    <n v="192935"/>
    <n v="42"/>
    <n v="45"/>
    <n v="0"/>
    <n v="5395"/>
    <n v="1397"/>
    <n v="6792"/>
    <n v="12801989"/>
    <x v="3"/>
  </r>
  <r>
    <x v="51"/>
    <x v="41"/>
    <n v="41165"/>
    <n v="157428"/>
    <m/>
    <n v="2736"/>
    <m/>
    <m/>
    <m/>
    <n v="632"/>
    <m/>
    <m/>
    <s v="B"/>
    <d v="2020-04-26T12:00:00"/>
    <s v="9b0a74eab5ea2b6f84716d7ae836d4dfe47b624a"/>
    <s v="2020-04-26T20:00:00Z"/>
    <n v="1550"/>
    <m/>
    <n v="198593"/>
    <n v="198593"/>
    <n v="198593"/>
    <n v="42"/>
    <n v="13"/>
    <n v="0"/>
    <n v="4542"/>
    <n v="1116"/>
    <n v="5658"/>
    <n v="12801989"/>
    <x v="3"/>
  </r>
  <r>
    <x v="52"/>
    <x v="41"/>
    <n v="42050"/>
    <n v="161372"/>
    <m/>
    <n v="2800"/>
    <m/>
    <m/>
    <m/>
    <n v="629"/>
    <m/>
    <m/>
    <s v="B"/>
    <d v="2020-04-27T12:00:00"/>
    <s v="92d39ffc2dfac4117f9f8cfaeffe635abc400174"/>
    <s v="2020-04-27T20:00:00Z"/>
    <n v="1597"/>
    <m/>
    <n v="203422"/>
    <n v="203422"/>
    <n v="203422"/>
    <n v="42"/>
    <n v="47"/>
    <n v="0"/>
    <n v="3944"/>
    <n v="885"/>
    <n v="4829"/>
    <n v="12801989"/>
    <x v="3"/>
  </r>
  <r>
    <x v="53"/>
    <x v="41"/>
    <n v="43264"/>
    <n v="165824"/>
    <m/>
    <n v="2781"/>
    <m/>
    <m/>
    <m/>
    <n v="616"/>
    <m/>
    <m/>
    <s v="B"/>
    <d v="2020-04-28T00:00:00"/>
    <s v="f811945572c641bdaf4ebcd2870a333c0beb8a45"/>
    <s v="2020-04-28T20:00:00Z"/>
    <n v="1716"/>
    <m/>
    <n v="209088"/>
    <n v="209088"/>
    <n v="209088"/>
    <n v="42"/>
    <n v="119"/>
    <n v="0"/>
    <n v="4452"/>
    <n v="1214"/>
    <n v="5666"/>
    <n v="12801989"/>
    <x v="3"/>
  </r>
  <r>
    <x v="54"/>
    <x v="41"/>
    <n v="44366"/>
    <n v="170517"/>
    <m/>
    <n v="2781"/>
    <m/>
    <m/>
    <m/>
    <n v="602"/>
    <m/>
    <m/>
    <s v="B"/>
    <d v="2020-04-29T00:00:00"/>
    <s v="45a6a0075379c47ae6192d08072bb2dfc3c40587"/>
    <s v="2020-04-29T20:00:00Z"/>
    <n v="2195"/>
    <m/>
    <n v="214883"/>
    <n v="214883"/>
    <n v="214883"/>
    <n v="42"/>
    <n v="479"/>
    <n v="0"/>
    <n v="4693"/>
    <n v="1102"/>
    <n v="5795"/>
    <n v="12801989"/>
    <x v="3"/>
  </r>
  <r>
    <x v="55"/>
    <x v="41"/>
    <n v="45763"/>
    <n v="175602"/>
    <m/>
    <n v="2707"/>
    <m/>
    <m/>
    <m/>
    <n v="556"/>
    <m/>
    <m/>
    <s v="B"/>
    <d v="2020-04-30T00:00:00"/>
    <s v="a21e5063b789a7890fcf31c1f1ff0ded2a0fe978"/>
    <s v="2020-04-30T20:00:00Z"/>
    <n v="2292"/>
    <m/>
    <n v="221365"/>
    <n v="221365"/>
    <n v="221365"/>
    <n v="42"/>
    <n v="97"/>
    <n v="0"/>
    <n v="5085"/>
    <n v="1397"/>
    <n v="6482"/>
    <n v="12801989"/>
    <x v="3"/>
  </r>
  <r>
    <x v="56"/>
    <x v="41"/>
    <n v="46971"/>
    <n v="180477"/>
    <m/>
    <n v="2683"/>
    <m/>
    <m/>
    <m/>
    <n v="590"/>
    <m/>
    <m/>
    <s v="B"/>
    <d v="2020-05-01T15:30:00"/>
    <s v="9d46559dac7e8244a33e38ab1e9e2dde3029dd43"/>
    <s v="2020-05-01T20:00:00Z"/>
    <n v="2354"/>
    <m/>
    <n v="227448"/>
    <n v="227448"/>
    <n v="227448"/>
    <n v="42"/>
    <n v="62"/>
    <n v="0"/>
    <n v="4875"/>
    <n v="1208"/>
    <n v="6083"/>
    <n v="12801989"/>
    <x v="3"/>
  </r>
  <r>
    <x v="57"/>
    <x v="41"/>
    <n v="48305"/>
    <n v="187071"/>
    <m/>
    <n v="2673"/>
    <m/>
    <m/>
    <m/>
    <n v="571"/>
    <m/>
    <m/>
    <s v="B"/>
    <d v="2020-05-02T00:00:00"/>
    <s v="6e3b05e1cc60b16ae3897ccd1169effd23e2592b"/>
    <s v="2020-05-02T20:00:00Z"/>
    <n v="2418"/>
    <m/>
    <n v="235376"/>
    <n v="235376"/>
    <n v="235376"/>
    <n v="42"/>
    <n v="64"/>
    <n v="0"/>
    <n v="6594"/>
    <n v="1334"/>
    <n v="7928"/>
    <n v="12801989"/>
    <x v="3"/>
  </r>
  <r>
    <x v="58"/>
    <x v="41"/>
    <n v="49267"/>
    <n v="191374"/>
    <m/>
    <n v="2645"/>
    <m/>
    <m/>
    <m/>
    <n v="562"/>
    <m/>
    <m/>
    <s v="B"/>
    <d v="2020-05-03T00:00:00"/>
    <s v="e9627649e063652cf6f55d5e0175d081799becfe"/>
    <s v="2020-05-03T20:00:00Z"/>
    <n v="2444"/>
    <m/>
    <n v="240641"/>
    <n v="240641"/>
    <n v="240641"/>
    <n v="42"/>
    <n v="26"/>
    <n v="0"/>
    <n v="4303"/>
    <n v="962"/>
    <n v="5265"/>
    <n v="12801989"/>
    <x v="3"/>
  </r>
  <r>
    <x v="59"/>
    <x v="41"/>
    <n v="50092"/>
    <n v="195498"/>
    <m/>
    <n v="2708"/>
    <m/>
    <m/>
    <m/>
    <n v="573"/>
    <m/>
    <m/>
    <s v="B"/>
    <d v="2020-05-04T00:00:00"/>
    <s v="5fd981f1a2c6f48ffe0fa1d85a0b41be26de8f5d"/>
    <s v="2020-05-04T20:00:00Z"/>
    <n v="2458"/>
    <m/>
    <n v="245590"/>
    <n v="245590"/>
    <n v="245590"/>
    <n v="42"/>
    <n v="14"/>
    <n v="0"/>
    <n v="4124"/>
    <n v="825"/>
    <n v="4949"/>
    <n v="12801989"/>
    <x v="3"/>
  </r>
  <r>
    <x v="60"/>
    <x v="41"/>
    <n v="50957"/>
    <n v="199925"/>
    <m/>
    <n v="2580"/>
    <m/>
    <m/>
    <m/>
    <n v="550"/>
    <m/>
    <m/>
    <s v="B"/>
    <d v="2020-05-05T00:00:00"/>
    <s v="1b812795c7e10a4eb1108793f5e2ae0f1227d51f"/>
    <s v="2020-05-05T20:00:00Z"/>
    <n v="3012"/>
    <m/>
    <n v="250882"/>
    <n v="250882"/>
    <n v="250882"/>
    <n v="42"/>
    <n v="554"/>
    <n v="0"/>
    <n v="4427"/>
    <n v="865"/>
    <n v="5292"/>
    <n v="12801989"/>
    <x v="3"/>
  </r>
  <r>
    <x v="61"/>
    <x v="41"/>
    <n v="51845"/>
    <n v="204495"/>
    <m/>
    <n v="2545"/>
    <m/>
    <m/>
    <m/>
    <n v="560"/>
    <m/>
    <m/>
    <s v="C"/>
    <d v="2020-05-06T00:00:00"/>
    <s v="542dcf3cc53de6381f5246d69aebb2b4f5f72622"/>
    <s v="2020-05-06T20:00:00Z"/>
    <n v="3106"/>
    <m/>
    <n v="256340"/>
    <n v="256340"/>
    <n v="256340"/>
    <n v="42"/>
    <n v="94"/>
    <n v="0"/>
    <n v="4570"/>
    <n v="888"/>
    <n v="5458"/>
    <n v="12801989"/>
    <x v="3"/>
  </r>
  <r>
    <x v="62"/>
    <x v="41"/>
    <n v="52915"/>
    <n v="209873"/>
    <m/>
    <n v="2420"/>
    <m/>
    <m/>
    <m/>
    <n v="539"/>
    <m/>
    <m/>
    <s v="C"/>
    <d v="2020-05-07T00:00:00"/>
    <s v="f339fc9b90b8fc5e7e00bbb2a923916ff6a49890"/>
    <s v="2020-05-07T20:00:00Z"/>
    <n v="3416"/>
    <m/>
    <n v="262788"/>
    <n v="262788"/>
    <n v="262788"/>
    <n v="42"/>
    <n v="310"/>
    <n v="0"/>
    <n v="5378"/>
    <n v="1070"/>
    <n v="6448"/>
    <n v="12801989"/>
    <x v="3"/>
  </r>
  <r>
    <x v="63"/>
    <x v="41"/>
    <n v="54238"/>
    <n v="216321"/>
    <m/>
    <n v="2342"/>
    <m/>
    <m/>
    <m/>
    <n v="517"/>
    <m/>
    <m/>
    <s v="C"/>
    <d v="2020-05-08T00:00:00"/>
    <s v="4eec00d4452c1371765038df18cbd7b5cca69ba9"/>
    <s v="2020-05-08T20:00:00Z"/>
    <n v="3616"/>
    <m/>
    <n v="270559"/>
    <n v="270559"/>
    <n v="270559"/>
    <n v="42"/>
    <n v="200"/>
    <n v="0"/>
    <n v="6448"/>
    <n v="1323"/>
    <n v="7771"/>
    <n v="12801989"/>
    <x v="3"/>
  </r>
  <r>
    <x v="64"/>
    <x v="41"/>
    <n v="55316"/>
    <n v="221791"/>
    <m/>
    <n v="2285"/>
    <m/>
    <m/>
    <m/>
    <n v="502"/>
    <m/>
    <m/>
    <s v="C"/>
    <d v="2020-05-09T00:00:00"/>
    <s v="5f8ccdfa24c0fec523066148e8777ce265a818e0"/>
    <s v="2020-05-09T20:00:00Z"/>
    <n v="3688"/>
    <m/>
    <n v="277107"/>
    <n v="277107"/>
    <n v="277107"/>
    <n v="42"/>
    <n v="72"/>
    <n v="0"/>
    <n v="5470"/>
    <n v="1078"/>
    <n v="6548"/>
    <n v="12801989"/>
    <x v="3"/>
  </r>
  <r>
    <x v="65"/>
    <x v="41"/>
    <n v="56611"/>
    <n v="227772"/>
    <m/>
    <n v="2230"/>
    <m/>
    <m/>
    <m/>
    <n v="501"/>
    <m/>
    <m/>
    <s v="C"/>
    <d v="2020-05-10T00:00:00"/>
    <s v="3da8706011af30cabe61231cac1023af05c187a5"/>
    <s v="2020-05-10T20:00:00Z"/>
    <n v="3707"/>
    <m/>
    <n v="284383"/>
    <n v="284383"/>
    <n v="284383"/>
    <n v="42"/>
    <n v="19"/>
    <n v="0"/>
    <n v="5981"/>
    <n v="1295"/>
    <n v="7276"/>
    <n v="12801989"/>
    <x v="3"/>
  </r>
  <r>
    <x v="66"/>
    <x v="41"/>
    <n v="57154"/>
    <n v="231704"/>
    <m/>
    <n v="2176"/>
    <m/>
    <m/>
    <m/>
    <n v="497"/>
    <m/>
    <m/>
    <s v="C"/>
    <d v="2020-05-11T00:00:00"/>
    <s v="76cf6b30b46ddf22c8cd3d091eea7ae6fde2279b"/>
    <s v="2020-05-11T20:00:00Z"/>
    <n v="3731"/>
    <m/>
    <n v="288858"/>
    <n v="288858"/>
    <n v="288858"/>
    <n v="42"/>
    <n v="24"/>
    <n v="0"/>
    <n v="3932"/>
    <n v="543"/>
    <n v="4475"/>
    <n v="12801989"/>
    <x v="3"/>
  </r>
  <r>
    <x v="67"/>
    <x v="41"/>
    <n v="57991"/>
    <n v="237989"/>
    <m/>
    <n v="2187"/>
    <m/>
    <m/>
    <m/>
    <n v="497"/>
    <m/>
    <m/>
    <s v="C"/>
    <d v="2020-05-12T12:00:00"/>
    <s v="fa3ba6d4689c14fb4158f6072afa997b7d6078e3"/>
    <s v="2020-05-12T20:00:00Z"/>
    <n v="3806"/>
    <m/>
    <n v="295980"/>
    <n v="295980"/>
    <n v="295980"/>
    <n v="42"/>
    <n v="75"/>
    <n v="0"/>
    <n v="6285"/>
    <n v="837"/>
    <n v="7122"/>
    <n v="12801989"/>
    <x v="3"/>
  </r>
  <r>
    <x v="68"/>
    <x v="41"/>
    <n v="58698"/>
    <n v="244171"/>
    <m/>
    <n v="2012"/>
    <m/>
    <m/>
    <m/>
    <n v="473"/>
    <m/>
    <m/>
    <s v="C"/>
    <d v="2020-05-13T00:00:00"/>
    <s v="43c50f8a017e6821f22efc238e2b98387fe5b6e7"/>
    <s v="2020-05-13T20:00:00Z"/>
    <n v="3943"/>
    <m/>
    <n v="302869"/>
    <n v="302869"/>
    <n v="302869"/>
    <n v="42"/>
    <n v="137"/>
    <n v="0"/>
    <n v="6182"/>
    <n v="707"/>
    <n v="6889"/>
    <n v="12801989"/>
    <x v="3"/>
  </r>
  <r>
    <x v="69"/>
    <x v="41"/>
    <n v="59636"/>
    <n v="251559"/>
    <m/>
    <n v="1983"/>
    <m/>
    <m/>
    <m/>
    <n v="446"/>
    <m/>
    <m/>
    <s v="C"/>
    <d v="2020-05-14T00:00:00"/>
    <s v="2705d062b62ed8fe149e4a5c3fee9b136163108a"/>
    <s v="2020-05-14T20:00:00Z"/>
    <n v="4218"/>
    <m/>
    <n v="311195"/>
    <n v="311195"/>
    <n v="311195"/>
    <n v="42"/>
    <n v="275"/>
    <n v="0"/>
    <n v="7388"/>
    <n v="938"/>
    <n v="8326"/>
    <n v="12801989"/>
    <x v="3"/>
  </r>
  <r>
    <x v="70"/>
    <x v="41"/>
    <n v="60622"/>
    <n v="259210"/>
    <m/>
    <n v="1934"/>
    <m/>
    <m/>
    <m/>
    <n v="431"/>
    <m/>
    <m/>
    <s v="C"/>
    <d v="2020-05-15T00:00:00"/>
    <s v="9b3433b7d1e782e12119dec7bfdc8482e852d7d4"/>
    <s v="2020-05-15T20:00:00Z"/>
    <n v="4342"/>
    <m/>
    <n v="319832"/>
    <n v="319832"/>
    <n v="319832"/>
    <n v="42"/>
    <n v="124"/>
    <n v="0"/>
    <n v="7651"/>
    <n v="986"/>
    <n v="8637"/>
    <n v="12801989"/>
    <x v="3"/>
  </r>
  <r>
    <x v="71"/>
    <x v="41"/>
    <n v="61611"/>
    <n v="266225"/>
    <m/>
    <n v="1873"/>
    <m/>
    <m/>
    <m/>
    <n v="429"/>
    <m/>
    <m/>
    <s v="C"/>
    <d v="2020-05-16T00:00:00"/>
    <s v="161a82440681a4267d2b5f7718eba9aa273f4964"/>
    <s v="2020-05-16T20:00:00Z"/>
    <n v="4403"/>
    <m/>
    <n v="327836"/>
    <n v="327836"/>
    <n v="327836"/>
    <n v="42"/>
    <n v="61"/>
    <n v="0"/>
    <n v="7015"/>
    <n v="989"/>
    <n v="8004"/>
    <n v="12801989"/>
    <x v="3"/>
  </r>
  <r>
    <x v="72"/>
    <x v="41"/>
    <n v="62234"/>
    <n v="270670"/>
    <m/>
    <n v="1821"/>
    <m/>
    <m/>
    <m/>
    <n v="422"/>
    <m/>
    <m/>
    <s v="C"/>
    <d v="2020-05-17T00:00:00"/>
    <s v="fe7fbf6fb00f11f6a7828b86fbf1bffc4dda9970"/>
    <s v="2020-05-17T20:00:00Z"/>
    <n v="4418"/>
    <m/>
    <n v="332904"/>
    <n v="332904"/>
    <n v="332904"/>
    <n v="42"/>
    <n v="15"/>
    <n v="0"/>
    <n v="4445"/>
    <n v="623"/>
    <n v="5068"/>
    <n v="12801989"/>
    <x v="3"/>
  </r>
  <r>
    <x v="73"/>
    <x v="41"/>
    <n v="63056"/>
    <n v="277553"/>
    <m/>
    <n v="1885"/>
    <m/>
    <m/>
    <m/>
    <n v="397"/>
    <m/>
    <m/>
    <s v="C"/>
    <d v="2020-05-18T00:00:00"/>
    <s v="2dd6c2680ac73b0f4d35d7442131b55ce6dc91a5"/>
    <s v="2020-05-18T20:00:00Z"/>
    <n v="4505"/>
    <m/>
    <n v="340609"/>
    <n v="340609"/>
    <n v="340609"/>
    <n v="42"/>
    <n v="87"/>
    <n v="0"/>
    <n v="6883"/>
    <n v="822"/>
    <n v="7705"/>
    <n v="12801989"/>
    <x v="3"/>
  </r>
  <r>
    <x v="74"/>
    <x v="41"/>
    <n v="63666"/>
    <n v="286034"/>
    <m/>
    <n v="1861"/>
    <m/>
    <m/>
    <m/>
    <n v="380"/>
    <m/>
    <m/>
    <s v="B"/>
    <d v="2020-05-18T00:00:00"/>
    <s v="d6cbdd3023cefde35bcdc7c96b95601cf362d3ee"/>
    <s v="2020-05-19T20:00:00Z"/>
    <n v="4624"/>
    <m/>
    <n v="349700"/>
    <n v="349700"/>
    <n v="349700"/>
    <n v="42"/>
    <n v="119"/>
    <n v="0"/>
    <n v="8481"/>
    <n v="610"/>
    <n v="9091"/>
    <n v="12801989"/>
    <x v="3"/>
  </r>
  <r>
    <x v="75"/>
    <x v="41"/>
    <n v="63666"/>
    <n v="286034"/>
    <m/>
    <n v="1818"/>
    <m/>
    <m/>
    <m/>
    <n v="377"/>
    <m/>
    <m/>
    <s v="B"/>
    <d v="2020-05-19T00:00:00"/>
    <s v="1de580fd8a6da3353e1d1866ead2e9f6f3ea15d5"/>
    <s v="2020-05-20T20:00:00Z"/>
    <n v="4624"/>
    <m/>
    <n v="349700"/>
    <n v="349700"/>
    <n v="349700"/>
    <n v="42"/>
    <n v="0"/>
    <n v="0"/>
    <n v="0"/>
    <n v="0"/>
    <n v="0"/>
    <n v="12801989"/>
    <x v="3"/>
  </r>
  <r>
    <x v="76"/>
    <x v="41"/>
    <n v="65392"/>
    <n v="303514"/>
    <m/>
    <n v="1654"/>
    <m/>
    <m/>
    <m/>
    <n v="361"/>
    <m/>
    <m/>
    <s v="B"/>
    <d v="2020-05-21T00:00:00"/>
    <s v="c929ade84d96ca7756c6bcedd03a2aef032844b8"/>
    <s v="2020-05-21T20:00:00Z"/>
    <n v="4869"/>
    <m/>
    <n v="368906"/>
    <n v="368906"/>
    <n v="368906"/>
    <n v="42"/>
    <n v="245"/>
    <n v="0"/>
    <n v="17480"/>
    <n v="1726"/>
    <n v="19206"/>
    <n v="12801989"/>
    <x v="3"/>
  </r>
  <r>
    <x v="77"/>
    <x v="41"/>
    <n v="66258"/>
    <n v="312743"/>
    <m/>
    <n v="1580"/>
    <m/>
    <m/>
    <m/>
    <n v="368"/>
    <m/>
    <n v="37767"/>
    <s v="A"/>
    <d v="2020-05-22T00:00:00"/>
    <s v="35051d54837bd81b2250a973576d66546500c536"/>
    <s v="2020-05-22T20:00:00Z"/>
    <n v="4984"/>
    <m/>
    <n v="379001"/>
    <n v="379001"/>
    <n v="379001"/>
    <n v="42"/>
    <n v="115"/>
    <n v="0"/>
    <n v="9229"/>
    <n v="866"/>
    <n v="10095"/>
    <n v="12801989"/>
    <x v="3"/>
  </r>
  <r>
    <x v="78"/>
    <x v="41"/>
    <n v="66983"/>
    <n v="321469"/>
    <m/>
    <n v="1560"/>
    <m/>
    <m/>
    <m/>
    <n v="348"/>
    <m/>
    <n v="39519"/>
    <s v="A"/>
    <d v="2020-05-23T00:00:00"/>
    <s v="44c6570307dfc169c9ce9ca670dbb3e5e38efba6"/>
    <s v="2020-05-23T20:00:00Z"/>
    <n v="5096"/>
    <m/>
    <n v="388452"/>
    <n v="388452"/>
    <n v="388452"/>
    <n v="42"/>
    <n v="112"/>
    <n v="0"/>
    <n v="8726"/>
    <n v="725"/>
    <n v="9451"/>
    <n v="12801989"/>
    <x v="3"/>
  </r>
  <r>
    <x v="79"/>
    <x v="41"/>
    <n v="67713"/>
    <n v="328382"/>
    <m/>
    <n v="1533"/>
    <m/>
    <m/>
    <m/>
    <n v="336"/>
    <m/>
    <n v="40627"/>
    <s v="A"/>
    <d v="2020-05-24T12:00:00"/>
    <s v="7b2af0564835c7314d49778217ce64e718511a41"/>
    <s v="2020-05-24T20:00:00Z"/>
    <n v="5124"/>
    <m/>
    <n v="396095"/>
    <n v="396095"/>
    <n v="396095"/>
    <n v="42"/>
    <n v="28"/>
    <n v="0"/>
    <n v="6913"/>
    <n v="730"/>
    <n v="7643"/>
    <n v="12801989"/>
    <x v="3"/>
  </r>
  <r>
    <x v="10"/>
    <x v="42"/>
    <n v="5"/>
    <n v="9"/>
    <m/>
    <m/>
    <m/>
    <m/>
    <m/>
    <m/>
    <m/>
    <m/>
    <m/>
    <d v="2020-03-16T15:44:00"/>
    <s v="e7cbfcada7d4875a4e281ff6ea29e69ceb073526"/>
    <s v="2020-03-16T20:00:00Z"/>
    <m/>
    <m/>
    <n v="14"/>
    <n v="14"/>
    <n v="14"/>
    <n v="72"/>
    <m/>
    <m/>
    <m/>
    <m/>
    <m/>
    <n v="3193694"/>
    <x v="4"/>
  </r>
  <r>
    <x v="11"/>
    <x v="42"/>
    <n v="5"/>
    <n v="13"/>
    <n v="4"/>
    <m/>
    <m/>
    <m/>
    <m/>
    <m/>
    <m/>
    <m/>
    <m/>
    <d v="2020-03-17T15:41:00"/>
    <s v="0a3e64e373035129a3338ac3fc25b3d9a3998d7c"/>
    <s v="2020-03-17T20:00:00Z"/>
    <m/>
    <m/>
    <n v="22"/>
    <n v="18"/>
    <n v="18"/>
    <n v="72"/>
    <n v="0"/>
    <n v="0"/>
    <n v="4"/>
    <n v="0"/>
    <n v="4"/>
    <n v="3193694"/>
    <x v="4"/>
  </r>
  <r>
    <x v="12"/>
    <x v="42"/>
    <n v="5"/>
    <n v="31"/>
    <n v="21"/>
    <m/>
    <m/>
    <m/>
    <m/>
    <m/>
    <m/>
    <m/>
    <m/>
    <d v="2020-03-17T22:00:00"/>
    <s v="33148f78b36e2cf967a7a7a9e052935be707309c"/>
    <s v="2020-03-18T20:00:00Z"/>
    <m/>
    <m/>
    <n v="57"/>
    <n v="36"/>
    <n v="36"/>
    <n v="72"/>
    <n v="0"/>
    <n v="0"/>
    <n v="18"/>
    <n v="0"/>
    <n v="18"/>
    <n v="3193694"/>
    <x v="4"/>
  </r>
  <r>
    <x v="13"/>
    <x v="42"/>
    <n v="5"/>
    <n v="56"/>
    <n v="29"/>
    <m/>
    <m/>
    <m/>
    <m/>
    <m/>
    <m/>
    <m/>
    <m/>
    <d v="2020-03-19T07:50:00"/>
    <s v="e3aab5a95e332c6338dc772a270b4299a61e16df"/>
    <s v="2020-03-19T20:00:00Z"/>
    <m/>
    <m/>
    <n v="90"/>
    <n v="61"/>
    <n v="61"/>
    <n v="72"/>
    <n v="0"/>
    <n v="0"/>
    <n v="25"/>
    <n v="0"/>
    <n v="25"/>
    <n v="3193694"/>
    <x v="4"/>
  </r>
  <r>
    <x v="14"/>
    <x v="42"/>
    <n v="14"/>
    <n v="114"/>
    <n v="52"/>
    <m/>
    <m/>
    <m/>
    <m/>
    <m/>
    <m/>
    <m/>
    <m/>
    <d v="2020-03-20T13:00:00"/>
    <s v="eb9414336fd8b0d1c249316b2f79c76fec95d0b2"/>
    <s v="2020-03-20T20:00:00Z"/>
    <m/>
    <m/>
    <n v="180"/>
    <n v="128"/>
    <n v="128"/>
    <n v="72"/>
    <n v="0"/>
    <n v="0"/>
    <n v="58"/>
    <n v="9"/>
    <n v="67"/>
    <n v="3193694"/>
    <x v="4"/>
  </r>
  <r>
    <x v="15"/>
    <x v="42"/>
    <n v="21"/>
    <n v="143"/>
    <n v="71"/>
    <m/>
    <m/>
    <m/>
    <m/>
    <m/>
    <m/>
    <m/>
    <m/>
    <d v="2020-03-21T13:00:00"/>
    <s v="02633cfd91e716dfd137fc5f751d214726bca7c4"/>
    <s v="2020-03-21T20:00:00Z"/>
    <m/>
    <m/>
    <n v="235"/>
    <n v="164"/>
    <n v="164"/>
    <n v="72"/>
    <n v="0"/>
    <n v="0"/>
    <n v="29"/>
    <n v="7"/>
    <n v="36"/>
    <n v="3193694"/>
    <x v="4"/>
  </r>
  <r>
    <x v="16"/>
    <x v="42"/>
    <n v="23"/>
    <n v="183"/>
    <n v="69"/>
    <m/>
    <m/>
    <m/>
    <m/>
    <m/>
    <m/>
    <m/>
    <m/>
    <d v="2020-03-22T07:00:00"/>
    <s v="a9223cc0317856448928393e143d61b8c8da28c9"/>
    <s v="2020-03-22T20:00:00Z"/>
    <n v="1"/>
    <m/>
    <n v="275"/>
    <n v="206"/>
    <n v="206"/>
    <n v="72"/>
    <n v="1"/>
    <n v="0"/>
    <n v="40"/>
    <n v="2"/>
    <n v="42"/>
    <n v="3193694"/>
    <x v="4"/>
  </r>
  <r>
    <x v="17"/>
    <x v="42"/>
    <n v="31"/>
    <n v="189"/>
    <n v="35"/>
    <m/>
    <m/>
    <m/>
    <m/>
    <m/>
    <m/>
    <m/>
    <s v="A"/>
    <d v="2020-03-23T07:00:00"/>
    <s v="0d462bd18c338ea8d97c5e5c03b10e97018a8a31"/>
    <s v="2020-03-23T20:00:00Z"/>
    <n v="2"/>
    <m/>
    <n v="255"/>
    <n v="220"/>
    <n v="220"/>
    <n v="72"/>
    <n v="1"/>
    <n v="0"/>
    <n v="6"/>
    <n v="8"/>
    <n v="14"/>
    <n v="3193694"/>
    <x v="4"/>
  </r>
  <r>
    <x v="18"/>
    <x v="42"/>
    <n v="39"/>
    <n v="268"/>
    <n v="42"/>
    <m/>
    <m/>
    <m/>
    <m/>
    <m/>
    <m/>
    <m/>
    <s v="A"/>
    <d v="2020-03-23T07:00:00"/>
    <s v="0ed041850e58ad93073822631b4f3a32a7370128"/>
    <s v="2020-03-24T20:00:00Z"/>
    <n v="2"/>
    <m/>
    <n v="349"/>
    <n v="307"/>
    <n v="307"/>
    <n v="72"/>
    <n v="0"/>
    <n v="0"/>
    <n v="79"/>
    <n v="8"/>
    <n v="87"/>
    <n v="3193694"/>
    <x v="4"/>
  </r>
  <r>
    <x v="19"/>
    <x v="42"/>
    <n v="51"/>
    <n v="317"/>
    <n v="70"/>
    <m/>
    <m/>
    <m/>
    <m/>
    <m/>
    <m/>
    <m/>
    <s v="A"/>
    <d v="2020-03-25T07:00:00"/>
    <s v="865cca491840856dc62844c381ef5b5f04b2f3bb"/>
    <s v="2020-03-25T20:00:00Z"/>
    <n v="2"/>
    <m/>
    <n v="438"/>
    <n v="368"/>
    <n v="368"/>
    <n v="72"/>
    <n v="0"/>
    <n v="0"/>
    <n v="49"/>
    <n v="12"/>
    <n v="61"/>
    <n v="3193694"/>
    <x v="4"/>
  </r>
  <r>
    <x v="20"/>
    <x v="42"/>
    <n v="64"/>
    <n v="377"/>
    <n v="335"/>
    <m/>
    <m/>
    <m/>
    <m/>
    <m/>
    <m/>
    <m/>
    <s v="A"/>
    <d v="2020-03-26T07:00:00"/>
    <s v="f7e3e0ebcf4d16bedcf305bd1cca17e0b823b961"/>
    <s v="2020-03-26T20:00:00Z"/>
    <n v="2"/>
    <m/>
    <n v="776"/>
    <n v="441"/>
    <n v="441"/>
    <n v="72"/>
    <n v="0"/>
    <n v="0"/>
    <n v="60"/>
    <n v="13"/>
    <n v="73"/>
    <n v="3193694"/>
    <x v="4"/>
  </r>
  <r>
    <x v="21"/>
    <x v="42"/>
    <n v="79"/>
    <n v="519"/>
    <n v="334"/>
    <m/>
    <m/>
    <m/>
    <m/>
    <m/>
    <m/>
    <m/>
    <s v="A"/>
    <d v="2020-03-27T07:00:00"/>
    <s v="630d4dab82f37bab3a5ffb6530808ae6f4889045"/>
    <s v="2020-03-27T20:00:00Z"/>
    <n v="3"/>
    <m/>
    <n v="932"/>
    <n v="598"/>
    <n v="598"/>
    <n v="72"/>
    <n v="1"/>
    <n v="0"/>
    <n v="142"/>
    <n v="15"/>
    <n v="157"/>
    <n v="3193694"/>
    <x v="4"/>
  </r>
  <r>
    <x v="22"/>
    <x v="42"/>
    <n v="100"/>
    <n v="739"/>
    <n v="792"/>
    <m/>
    <m/>
    <m/>
    <m/>
    <m/>
    <m/>
    <m/>
    <s v="A"/>
    <d v="2020-03-28T07:00:00"/>
    <s v="95379ab6295b07559a06bc4bec99b223b4a1b825"/>
    <s v="2020-03-28T20:00:00Z"/>
    <n v="3"/>
    <m/>
    <n v="1631"/>
    <n v="839"/>
    <n v="839"/>
    <n v="72"/>
    <n v="0"/>
    <n v="0"/>
    <n v="220"/>
    <n v="21"/>
    <n v="241"/>
    <n v="3193694"/>
    <x v="4"/>
  </r>
  <r>
    <x v="23"/>
    <x v="42"/>
    <n v="127"/>
    <n v="841"/>
    <n v="817"/>
    <m/>
    <m/>
    <m/>
    <m/>
    <m/>
    <m/>
    <m/>
    <s v="A"/>
    <d v="2020-03-29T07:00:00"/>
    <s v="9e41f7d73480fae0fc2e4c540e7c15762e8b4b79"/>
    <s v="2020-03-29T20:00:00Z"/>
    <n v="5"/>
    <m/>
    <n v="1785"/>
    <n v="968"/>
    <n v="968"/>
    <n v="72"/>
    <n v="2"/>
    <n v="0"/>
    <n v="102"/>
    <n v="27"/>
    <n v="129"/>
    <n v="3193694"/>
    <x v="4"/>
  </r>
  <r>
    <x v="24"/>
    <x v="42"/>
    <n v="174"/>
    <n v="931"/>
    <n v="794"/>
    <m/>
    <m/>
    <m/>
    <m/>
    <m/>
    <m/>
    <m/>
    <s v="A"/>
    <d v="2020-03-30T07:00:00"/>
    <s v="ce2a0e01ccd1c7df80ce054a8001da2fcad73bf3"/>
    <s v="2020-03-30T20:00:00Z"/>
    <n v="6"/>
    <m/>
    <n v="1899"/>
    <n v="1105"/>
    <n v="1105"/>
    <n v="72"/>
    <n v="1"/>
    <n v="0"/>
    <n v="90"/>
    <n v="47"/>
    <n v="137"/>
    <n v="3193694"/>
    <x v="4"/>
  </r>
  <r>
    <x v="25"/>
    <x v="42"/>
    <n v="239"/>
    <n v="1195"/>
    <n v="854"/>
    <m/>
    <m/>
    <m/>
    <m/>
    <m/>
    <m/>
    <m/>
    <s v="A"/>
    <d v="2020-03-30T07:00:00"/>
    <s v="2e469a2e2aed91ca0d53b02ee614b9e56d183e69"/>
    <s v="2020-03-31T20:00:00Z"/>
    <n v="8"/>
    <m/>
    <n v="2288"/>
    <n v="1434"/>
    <n v="1434"/>
    <n v="72"/>
    <n v="2"/>
    <n v="0"/>
    <n v="264"/>
    <n v="65"/>
    <n v="329"/>
    <n v="3193694"/>
    <x v="4"/>
  </r>
  <r>
    <x v="26"/>
    <x v="42"/>
    <n v="286"/>
    <n v="1409"/>
    <n v="897"/>
    <m/>
    <m/>
    <m/>
    <m/>
    <m/>
    <m/>
    <m/>
    <s v="A"/>
    <d v="2020-04-01T07:00:00"/>
    <s v="c4e269fb6e3a057d674fb76b7dd3a7407e505323"/>
    <s v="2020-04-01T20:00:00Z"/>
    <n v="11"/>
    <m/>
    <n v="2592"/>
    <n v="1695"/>
    <n v="1695"/>
    <n v="72"/>
    <n v="3"/>
    <n v="0"/>
    <n v="214"/>
    <n v="47"/>
    <n v="261"/>
    <n v="3193694"/>
    <x v="4"/>
  </r>
  <r>
    <x v="27"/>
    <x v="42"/>
    <n v="316"/>
    <n v="1604"/>
    <n v="1119"/>
    <m/>
    <m/>
    <m/>
    <m/>
    <m/>
    <m/>
    <m/>
    <s v="A"/>
    <d v="2020-04-02T07:00:00"/>
    <s v="7151e39f7c099534614525db075cfcb1503885be"/>
    <s v="2020-04-02T20:00:00Z"/>
    <n v="12"/>
    <m/>
    <n v="3039"/>
    <n v="1920"/>
    <n v="1920"/>
    <n v="72"/>
    <n v="1"/>
    <n v="0"/>
    <n v="195"/>
    <n v="30"/>
    <n v="225"/>
    <n v="3193694"/>
    <x v="4"/>
  </r>
  <r>
    <x v="28"/>
    <x v="42"/>
    <n v="378"/>
    <n v="2049"/>
    <n v="1055"/>
    <m/>
    <m/>
    <m/>
    <m/>
    <m/>
    <m/>
    <m/>
    <s v="A"/>
    <d v="2020-04-03T07:00:00"/>
    <s v="555f417361ab7c27ef5ec784794386a274013bdc"/>
    <s v="2020-04-03T20:00:00Z"/>
    <n v="15"/>
    <m/>
    <n v="3482"/>
    <n v="2427"/>
    <n v="2427"/>
    <n v="72"/>
    <n v="3"/>
    <n v="0"/>
    <n v="445"/>
    <n v="62"/>
    <n v="507"/>
    <n v="3193694"/>
    <x v="4"/>
  </r>
  <r>
    <x v="29"/>
    <x v="42"/>
    <n v="452"/>
    <n v="2605"/>
    <n v="1129"/>
    <m/>
    <m/>
    <m/>
    <m/>
    <m/>
    <m/>
    <m/>
    <s v="A"/>
    <d v="2020-04-04T07:00:00"/>
    <s v="763d733c37c66c62e524a942e7affd78d3fd6f32"/>
    <s v="2020-04-04T20:00:00Z"/>
    <n v="18"/>
    <m/>
    <n v="4186"/>
    <n v="3057"/>
    <n v="3057"/>
    <n v="72"/>
    <n v="3"/>
    <n v="0"/>
    <n v="556"/>
    <n v="74"/>
    <n v="630"/>
    <n v="3193694"/>
    <x v="4"/>
  </r>
  <r>
    <x v="30"/>
    <x v="42"/>
    <n v="475"/>
    <n v="3073"/>
    <n v="1039"/>
    <m/>
    <m/>
    <m/>
    <m/>
    <m/>
    <m/>
    <m/>
    <s v="A"/>
    <d v="2020-04-05T07:00:00"/>
    <s v="4a81a89ffa3167a1b555f433c1e2ddc116195164"/>
    <s v="2020-04-05T20:00:00Z"/>
    <n v="20"/>
    <m/>
    <n v="4587"/>
    <n v="3548"/>
    <n v="3548"/>
    <n v="72"/>
    <n v="2"/>
    <n v="0"/>
    <n v="468"/>
    <n v="23"/>
    <n v="491"/>
    <n v="3193694"/>
    <x v="4"/>
  </r>
  <r>
    <x v="31"/>
    <x v="42"/>
    <n v="513"/>
    <n v="3432"/>
    <n v="1000"/>
    <m/>
    <m/>
    <m/>
    <m/>
    <m/>
    <m/>
    <m/>
    <s v="A"/>
    <d v="2020-04-06T07:00:00"/>
    <s v="020f5cbf062d2387d2c4845ef96c07bc2082d2b0"/>
    <s v="2020-04-06T20:00:00Z"/>
    <n v="21"/>
    <m/>
    <n v="4945"/>
    <n v="3945"/>
    <n v="3945"/>
    <n v="72"/>
    <n v="1"/>
    <n v="0"/>
    <n v="359"/>
    <n v="38"/>
    <n v="397"/>
    <n v="3193694"/>
    <x v="4"/>
  </r>
  <r>
    <x v="32"/>
    <x v="42"/>
    <n v="573"/>
    <n v="3966"/>
    <n v="968"/>
    <m/>
    <m/>
    <m/>
    <m/>
    <m/>
    <m/>
    <m/>
    <s v="A"/>
    <d v="2020-04-07T07:00:00"/>
    <s v="b55008d918d95c4cff386df41d422dc76d4aa6c8"/>
    <s v="2020-04-07T20:00:00Z"/>
    <n v="23"/>
    <m/>
    <n v="5507"/>
    <n v="4539"/>
    <n v="4539"/>
    <n v="72"/>
    <n v="2"/>
    <n v="0"/>
    <n v="534"/>
    <n v="60"/>
    <n v="594"/>
    <n v="3193694"/>
    <x v="4"/>
  </r>
  <r>
    <x v="33"/>
    <x v="42"/>
    <n v="620"/>
    <n v="4266"/>
    <n v="1160"/>
    <m/>
    <m/>
    <m/>
    <m/>
    <m/>
    <m/>
    <m/>
    <s v="A"/>
    <d v="2020-04-08T09:00:00"/>
    <s v="db8e236d3c4756b756546f0917e3c9cd9a215b64"/>
    <s v="2020-04-08T20:00:00Z"/>
    <n v="24"/>
    <m/>
    <n v="6046"/>
    <n v="4886"/>
    <n v="4886"/>
    <n v="72"/>
    <n v="1"/>
    <n v="0"/>
    <n v="300"/>
    <n v="47"/>
    <n v="347"/>
    <n v="3193694"/>
    <x v="4"/>
  </r>
  <r>
    <x v="34"/>
    <x v="42"/>
    <n v="683"/>
    <n v="4703"/>
    <n v="1304"/>
    <m/>
    <m/>
    <m/>
    <m/>
    <m/>
    <m/>
    <m/>
    <s v="A"/>
    <d v="2020-04-09T07:00:00"/>
    <s v="9ce9b4da229e0415d2eba68578b4c399567249f0"/>
    <s v="2020-04-09T20:00:00Z"/>
    <n v="33"/>
    <m/>
    <n v="6690"/>
    <n v="5386"/>
    <n v="5386"/>
    <n v="72"/>
    <n v="9"/>
    <n v="0"/>
    <n v="437"/>
    <n v="63"/>
    <n v="500"/>
    <n v="3193694"/>
    <x v="4"/>
  </r>
  <r>
    <x v="35"/>
    <x v="42"/>
    <n v="725"/>
    <n v="5121"/>
    <n v="1392"/>
    <m/>
    <m/>
    <m/>
    <m/>
    <m/>
    <m/>
    <m/>
    <s v="A"/>
    <d v="2020-04-10T06:00:00"/>
    <s v="2557c9bfdb56054246b15dfacf958220b6f3af2e"/>
    <s v="2020-04-10T20:00:00Z"/>
    <n v="39"/>
    <m/>
    <n v="7238"/>
    <n v="5846"/>
    <n v="5846"/>
    <n v="72"/>
    <n v="6"/>
    <n v="0"/>
    <n v="418"/>
    <n v="42"/>
    <n v="460"/>
    <n v="3193694"/>
    <x v="4"/>
  </r>
  <r>
    <x v="36"/>
    <x v="42"/>
    <n v="788"/>
    <n v="5583"/>
    <n v="1332"/>
    <m/>
    <m/>
    <m/>
    <m/>
    <m/>
    <m/>
    <m/>
    <s v="A"/>
    <d v="2020-04-11T07:00:00"/>
    <s v="1fae83dc9ac6d45fbda9fd4388c275d0cec2fae4"/>
    <s v="2020-04-11T20:00:00Z"/>
    <n v="42"/>
    <m/>
    <n v="7703"/>
    <n v="6371"/>
    <n v="6371"/>
    <n v="72"/>
    <n v="3"/>
    <n v="0"/>
    <n v="462"/>
    <n v="63"/>
    <n v="525"/>
    <n v="3193694"/>
    <x v="4"/>
  </r>
  <r>
    <x v="37"/>
    <x v="42"/>
    <n v="897"/>
    <n v="5819"/>
    <n v="1251"/>
    <m/>
    <m/>
    <m/>
    <m/>
    <m/>
    <m/>
    <m/>
    <s v="A"/>
    <d v="2020-04-12T07:00:00"/>
    <s v="def2a5993cffb3701333607d9c0afec1927961e3"/>
    <s v="2020-04-12T20:00:00Z"/>
    <n v="44"/>
    <m/>
    <n v="7967"/>
    <n v="6716"/>
    <n v="6716"/>
    <n v="72"/>
    <n v="2"/>
    <n v="0"/>
    <n v="236"/>
    <n v="109"/>
    <n v="345"/>
    <n v="3193694"/>
    <x v="4"/>
  </r>
  <r>
    <x v="38"/>
    <x v="42"/>
    <n v="903"/>
    <n v="5960"/>
    <n v="1288"/>
    <m/>
    <m/>
    <m/>
    <m/>
    <m/>
    <m/>
    <m/>
    <s v="A"/>
    <d v="2020-04-13T06:00:00"/>
    <s v="f9deec2bb1ea1ff3f5efba8d82f345c2cde28c51"/>
    <s v="2020-04-13T20:00:00Z"/>
    <n v="45"/>
    <m/>
    <n v="8151"/>
    <n v="6863"/>
    <n v="6863"/>
    <n v="72"/>
    <n v="1"/>
    <n v="0"/>
    <n v="141"/>
    <n v="6"/>
    <n v="147"/>
    <n v="3193694"/>
    <x v="4"/>
  </r>
  <r>
    <x v="39"/>
    <x v="42"/>
    <n v="923"/>
    <n v="6284"/>
    <n v="1322"/>
    <m/>
    <m/>
    <m/>
    <m/>
    <m/>
    <m/>
    <m/>
    <s v="A"/>
    <d v="2020-04-14T07:00:00"/>
    <s v="80e3b0ada7ec50f18baa857ed8fe273a3067aa22"/>
    <s v="2020-04-14T20:00:00Z"/>
    <n v="45"/>
    <m/>
    <n v="8529"/>
    <n v="7207"/>
    <n v="7207"/>
    <n v="72"/>
    <n v="0"/>
    <n v="0"/>
    <n v="324"/>
    <n v="20"/>
    <n v="344"/>
    <n v="3193694"/>
    <x v="4"/>
  </r>
  <r>
    <x v="40"/>
    <x v="42"/>
    <n v="974"/>
    <n v="6825"/>
    <n v="1410"/>
    <m/>
    <m/>
    <m/>
    <m/>
    <m/>
    <m/>
    <m/>
    <s v="A"/>
    <d v="2020-04-15T07:00:00"/>
    <s v="8fcb3788b8b6a42ccdc9f0cd1882d331dd569459"/>
    <s v="2020-04-15T20:00:00Z"/>
    <n v="51"/>
    <m/>
    <n v="9209"/>
    <n v="7799"/>
    <n v="7799"/>
    <n v="72"/>
    <n v="6"/>
    <n v="0"/>
    <n v="541"/>
    <n v="51"/>
    <n v="592"/>
    <n v="3193694"/>
    <x v="4"/>
  </r>
  <r>
    <x v="41"/>
    <x v="42"/>
    <n v="1043"/>
    <n v="7315"/>
    <n v="1465"/>
    <m/>
    <m/>
    <m/>
    <m/>
    <m/>
    <m/>
    <m/>
    <s v="A"/>
    <d v="2020-04-16T07:00:00"/>
    <s v="d474563651be74c12631c26f7acc00707291c2fa"/>
    <s v="2020-04-16T20:00:00Z"/>
    <n v="56"/>
    <m/>
    <n v="9823"/>
    <n v="8358"/>
    <n v="8358"/>
    <n v="72"/>
    <n v="5"/>
    <n v="0"/>
    <n v="490"/>
    <n v="69"/>
    <n v="559"/>
    <n v="3193694"/>
    <x v="4"/>
  </r>
  <r>
    <x v="42"/>
    <x v="42"/>
    <n v="1068"/>
    <n v="7864"/>
    <n v="1478"/>
    <m/>
    <m/>
    <m/>
    <m/>
    <m/>
    <m/>
    <m/>
    <s v="A"/>
    <d v="2020-04-17T06:00:00"/>
    <s v="89c321ea3d08d0ffe58678716567e30501f86bc5"/>
    <s v="2020-04-17T20:00:00Z"/>
    <n v="58"/>
    <m/>
    <n v="10410"/>
    <n v="8932"/>
    <n v="8932"/>
    <n v="72"/>
    <n v="2"/>
    <n v="0"/>
    <n v="549"/>
    <n v="25"/>
    <n v="574"/>
    <n v="3193694"/>
    <x v="4"/>
  </r>
  <r>
    <x v="43"/>
    <x v="42"/>
    <n v="1118"/>
    <n v="8055"/>
    <n v="1760"/>
    <m/>
    <m/>
    <m/>
    <m/>
    <m/>
    <m/>
    <m/>
    <s v="A"/>
    <d v="2020-04-18T07:00:00"/>
    <s v="c1780e0c8e41c604bfcdf751ebd534291c02f7ed"/>
    <s v="2020-04-18T20:00:00Z"/>
    <n v="60"/>
    <m/>
    <n v="10933"/>
    <n v="9173"/>
    <n v="9173"/>
    <n v="72"/>
    <n v="2"/>
    <n v="0"/>
    <n v="191"/>
    <n v="50"/>
    <n v="241"/>
    <n v="3193694"/>
    <x v="4"/>
  </r>
  <r>
    <x v="44"/>
    <x v="42"/>
    <n v="1213"/>
    <n v="8280"/>
    <n v="1839"/>
    <m/>
    <m/>
    <m/>
    <m/>
    <m/>
    <m/>
    <m/>
    <s v="A"/>
    <d v="2020-04-19T07:00:00"/>
    <s v="37f5a90bb6cafaa45f9a09c65db7a195479865e1"/>
    <s v="2020-04-19T20:00:00Z"/>
    <n v="62"/>
    <m/>
    <n v="11332"/>
    <n v="9493"/>
    <n v="9493"/>
    <n v="72"/>
    <n v="2"/>
    <n v="0"/>
    <n v="225"/>
    <n v="95"/>
    <n v="320"/>
    <n v="3193694"/>
    <x v="4"/>
  </r>
  <r>
    <x v="45"/>
    <x v="42"/>
    <n v="1252"/>
    <n v="8486"/>
    <n v="1895"/>
    <m/>
    <m/>
    <m/>
    <m/>
    <m/>
    <m/>
    <m/>
    <s v="A"/>
    <d v="2020-04-20T06:30:00"/>
    <s v="36eecf590ddf959b3d5bed3a9d59d77a180fe60c"/>
    <s v="2020-04-20T20:00:00Z"/>
    <n v="63"/>
    <m/>
    <n v="11633"/>
    <n v="9738"/>
    <n v="9738"/>
    <n v="72"/>
    <n v="1"/>
    <n v="0"/>
    <n v="206"/>
    <n v="39"/>
    <n v="245"/>
    <n v="3193694"/>
    <x v="4"/>
  </r>
  <r>
    <x v="46"/>
    <x v="42"/>
    <n v="1298"/>
    <n v="8789"/>
    <n v="1761"/>
    <m/>
    <m/>
    <m/>
    <m/>
    <m/>
    <m/>
    <m/>
    <s v="A"/>
    <d v="2020-04-21T06:30:00"/>
    <s v="ab09d89b5cea0eb3ec47a16d5ff8ca1f84af3cc7"/>
    <s v="2020-04-21T20:00:00Z"/>
    <n v="64"/>
    <m/>
    <n v="11848"/>
    <n v="10087"/>
    <n v="10087"/>
    <n v="72"/>
    <n v="1"/>
    <n v="0"/>
    <n v="303"/>
    <n v="46"/>
    <n v="349"/>
    <n v="3193694"/>
    <x v="4"/>
  </r>
  <r>
    <x v="47"/>
    <x v="42"/>
    <n v="915"/>
    <n v="8842"/>
    <n v="1954"/>
    <m/>
    <m/>
    <m/>
    <m/>
    <m/>
    <m/>
    <m/>
    <s v="A"/>
    <d v="2020-04-22T06:05:00"/>
    <s v="85edb40b4a16370467ca1f3558d3f6a4c8c4b299"/>
    <s v="2020-04-22T20:00:00Z"/>
    <n v="67"/>
    <m/>
    <n v="11711"/>
    <n v="9757"/>
    <n v="9757"/>
    <n v="72"/>
    <n v="3"/>
    <n v="0"/>
    <n v="53"/>
    <n v="-383"/>
    <n v="-330"/>
    <n v="3193694"/>
    <x v="4"/>
  </r>
  <r>
    <x v="48"/>
    <x v="42"/>
    <n v="915"/>
    <n v="9313"/>
    <n v="1951"/>
    <m/>
    <m/>
    <m/>
    <m/>
    <m/>
    <m/>
    <m/>
    <s v="A"/>
    <d v="2020-04-23T06:20:00"/>
    <s v="3bd50d3b7c1f7add6297a53c91e30ac4db1491cc"/>
    <s v="2020-04-23T20:00:00Z"/>
    <n v="69"/>
    <m/>
    <n v="12179"/>
    <n v="10228"/>
    <n v="10228"/>
    <n v="72"/>
    <n v="2"/>
    <n v="0"/>
    <n v="471"/>
    <n v="0"/>
    <n v="471"/>
    <n v="3193694"/>
    <x v="4"/>
  </r>
  <r>
    <x v="49"/>
    <x v="42"/>
    <n v="1276"/>
    <n v="9313"/>
    <n v="1940"/>
    <m/>
    <m/>
    <m/>
    <m/>
    <m/>
    <m/>
    <m/>
    <s v="A"/>
    <d v="2020-04-24T06:30:00"/>
    <s v="a6a36ba696e70f9fd38adf09eccc920903a0e606"/>
    <s v="2020-04-24T20:00:00Z"/>
    <n v="77"/>
    <m/>
    <n v="12529"/>
    <n v="10589"/>
    <n v="10589"/>
    <n v="72"/>
    <n v="8"/>
    <n v="0"/>
    <n v="0"/>
    <n v="361"/>
    <n v="361"/>
    <n v="3193694"/>
    <x v="4"/>
  </r>
  <r>
    <x v="50"/>
    <x v="42"/>
    <n v="1307"/>
    <n v="9313"/>
    <n v="1940"/>
    <m/>
    <m/>
    <m/>
    <m/>
    <m/>
    <m/>
    <m/>
    <s v="D"/>
    <d v="2020-04-25T06:30:00"/>
    <s v="4defc2e3dc4d3270610e351c7acefa8559ede228"/>
    <s v="2020-04-25T20:00:00Z"/>
    <n v="83"/>
    <m/>
    <n v="12560"/>
    <n v="10620"/>
    <n v="10620"/>
    <n v="72"/>
    <n v="6"/>
    <n v="0"/>
    <n v="0"/>
    <n v="31"/>
    <n v="31"/>
    <n v="3193694"/>
    <x v="4"/>
  </r>
  <r>
    <x v="51"/>
    <x v="42"/>
    <n v="1371"/>
    <n v="9313"/>
    <n v="1940"/>
    <m/>
    <m/>
    <m/>
    <m/>
    <m/>
    <m/>
    <m/>
    <s v="D"/>
    <d v="2020-04-26T06:00:00"/>
    <s v="6f760e2f5cad4c6d5d9d08e8d528e69f526d95b1"/>
    <s v="2020-04-26T20:00:00Z"/>
    <n v="84"/>
    <m/>
    <n v="12624"/>
    <n v="10684"/>
    <n v="10684"/>
    <n v="72"/>
    <n v="1"/>
    <n v="0"/>
    <n v="0"/>
    <n v="64"/>
    <n v="64"/>
    <n v="3193694"/>
    <x v="4"/>
  </r>
  <r>
    <x v="52"/>
    <x v="42"/>
    <n v="1389"/>
    <n v="9313"/>
    <n v="1940"/>
    <m/>
    <m/>
    <m/>
    <m/>
    <m/>
    <m/>
    <m/>
    <s v="D"/>
    <d v="2020-04-27T06:00:00"/>
    <s v="d5049f94e056131d76cd97012700969fa8b77035"/>
    <s v="2020-04-27T20:00:00Z"/>
    <n v="84"/>
    <m/>
    <n v="12642"/>
    <n v="10702"/>
    <n v="10702"/>
    <n v="72"/>
    <n v="0"/>
    <n v="0"/>
    <n v="0"/>
    <n v="18"/>
    <n v="18"/>
    <n v="3193694"/>
    <x v="4"/>
  </r>
  <r>
    <x v="53"/>
    <x v="42"/>
    <n v="1400"/>
    <n v="9313"/>
    <n v="1940"/>
    <m/>
    <m/>
    <m/>
    <m/>
    <m/>
    <m/>
    <m/>
    <s v="D"/>
    <d v="2020-04-28T06:30:00"/>
    <s v="637eb58d1688ac31798d4050ff695a985ef84510"/>
    <s v="2020-04-28T20:00:00Z"/>
    <n v="86"/>
    <m/>
    <n v="12653"/>
    <n v="10713"/>
    <n v="10713"/>
    <n v="72"/>
    <n v="2"/>
    <n v="0"/>
    <n v="0"/>
    <n v="11"/>
    <n v="11"/>
    <n v="3193694"/>
    <x v="4"/>
  </r>
  <r>
    <x v="54"/>
    <x v="42"/>
    <n v="1433"/>
    <n v="9313"/>
    <n v="1940"/>
    <m/>
    <m/>
    <m/>
    <m/>
    <m/>
    <m/>
    <m/>
    <s v="D"/>
    <d v="2020-04-29T06:00:00"/>
    <s v="f0eef0530d24af14c8134f868a11d30f795a727e"/>
    <s v="2020-04-29T20:00:00Z"/>
    <n v="86"/>
    <m/>
    <n v="12686"/>
    <n v="10746"/>
    <n v="10746"/>
    <n v="72"/>
    <n v="0"/>
    <n v="0"/>
    <n v="0"/>
    <n v="33"/>
    <n v="33"/>
    <n v="3193694"/>
    <x v="4"/>
  </r>
  <r>
    <x v="55"/>
    <x v="42"/>
    <n v="1539"/>
    <n v="9313"/>
    <m/>
    <m/>
    <m/>
    <m/>
    <m/>
    <m/>
    <m/>
    <m/>
    <s v="D"/>
    <d v="2020-04-30T06:00:00"/>
    <s v="acf47671781904e48d5b43f44892a827b43eeaee"/>
    <s v="2020-04-30T20:00:00Z"/>
    <n v="92"/>
    <m/>
    <n v="10852"/>
    <n v="10852"/>
    <n v="10852"/>
    <n v="72"/>
    <n v="6"/>
    <n v="0"/>
    <n v="0"/>
    <n v="106"/>
    <n v="106"/>
    <n v="3193694"/>
    <x v="4"/>
  </r>
  <r>
    <x v="56"/>
    <x v="42"/>
    <n v="1575"/>
    <n v="9313"/>
    <m/>
    <m/>
    <m/>
    <m/>
    <m/>
    <m/>
    <m/>
    <m/>
    <s v="D"/>
    <d v="2020-05-01T06:00:00"/>
    <s v="0f7ab6ef7f5456fd8bd3f2f43a0b7fc9012c9633"/>
    <s v="2020-05-01T20:00:00Z"/>
    <n v="92"/>
    <m/>
    <n v="10888"/>
    <n v="10888"/>
    <n v="10888"/>
    <n v="72"/>
    <n v="0"/>
    <n v="0"/>
    <n v="0"/>
    <n v="36"/>
    <n v="36"/>
    <n v="3193694"/>
    <x v="4"/>
  </r>
  <r>
    <x v="57"/>
    <x v="42"/>
    <n v="1757"/>
    <n v="9313"/>
    <m/>
    <m/>
    <m/>
    <m/>
    <m/>
    <m/>
    <m/>
    <m/>
    <s v="D"/>
    <d v="2020-05-02T06:00:00"/>
    <s v="f9c5c66d30ee70901466361ec09a7fdd0e2ec5b3"/>
    <s v="2020-05-02T20:00:00Z"/>
    <n v="95"/>
    <m/>
    <n v="11070"/>
    <n v="11070"/>
    <n v="11070"/>
    <n v="72"/>
    <n v="3"/>
    <n v="0"/>
    <n v="0"/>
    <n v="182"/>
    <n v="182"/>
    <n v="3193694"/>
    <x v="4"/>
  </r>
  <r>
    <x v="58"/>
    <x v="42"/>
    <n v="1808"/>
    <n v="9313"/>
    <m/>
    <m/>
    <m/>
    <m/>
    <m/>
    <m/>
    <m/>
    <m/>
    <s v="D"/>
    <d v="2020-05-03T06:00:00"/>
    <s v="53217d1215268ee7b4ab580e5e35a6fc14d22cde"/>
    <s v="2020-05-03T20:00:00Z"/>
    <n v="97"/>
    <m/>
    <n v="11121"/>
    <n v="11121"/>
    <n v="11121"/>
    <n v="72"/>
    <n v="2"/>
    <n v="0"/>
    <n v="0"/>
    <n v="51"/>
    <n v="51"/>
    <n v="3193694"/>
    <x v="4"/>
  </r>
  <r>
    <x v="59"/>
    <x v="42"/>
    <n v="1843"/>
    <n v="9313"/>
    <m/>
    <m/>
    <m/>
    <m/>
    <m/>
    <m/>
    <m/>
    <m/>
    <s v="D"/>
    <d v="2020-05-04T06:00:00"/>
    <s v="468e6861a442cd42d2fb462929ef0c88a2c1826c"/>
    <s v="2020-05-04T20:00:00Z"/>
    <n v="97"/>
    <m/>
    <n v="11156"/>
    <n v="11156"/>
    <n v="11156"/>
    <n v="72"/>
    <n v="0"/>
    <n v="0"/>
    <n v="0"/>
    <n v="35"/>
    <n v="35"/>
    <n v="3193694"/>
    <x v="4"/>
  </r>
  <r>
    <x v="60"/>
    <x v="42"/>
    <n v="1924"/>
    <n v="9313"/>
    <m/>
    <m/>
    <m/>
    <m/>
    <m/>
    <m/>
    <m/>
    <m/>
    <s v="D"/>
    <d v="2020-05-05T06:00:00"/>
    <s v="1661fe4eded7da03ba9a6d93c741ad360c4bd5a6"/>
    <s v="2020-05-05T20:00:00Z"/>
    <n v="99"/>
    <m/>
    <n v="11237"/>
    <n v="11237"/>
    <n v="11237"/>
    <n v="72"/>
    <n v="2"/>
    <n v="0"/>
    <n v="0"/>
    <n v="81"/>
    <n v="81"/>
    <n v="3193694"/>
    <x v="4"/>
  </r>
  <r>
    <x v="61"/>
    <x v="42"/>
    <n v="1968"/>
    <m/>
    <m/>
    <m/>
    <m/>
    <m/>
    <m/>
    <m/>
    <m/>
    <m/>
    <s v="D"/>
    <d v="2020-05-06T06:00:00"/>
    <s v="cc901c42cb14ae77da2dd9315c3623dc138c5872"/>
    <s v="2020-05-06T20:00:00Z"/>
    <n v="99"/>
    <m/>
    <n v="1968"/>
    <n v="1968"/>
    <n v="1968"/>
    <n v="72"/>
    <n v="0"/>
    <n v="0"/>
    <n v="0"/>
    <n v="44"/>
    <n v="-9269"/>
    <n v="3193694"/>
    <x v="4"/>
  </r>
  <r>
    <x v="62"/>
    <x v="42"/>
    <n v="2031"/>
    <m/>
    <m/>
    <m/>
    <m/>
    <m/>
    <m/>
    <m/>
    <m/>
    <m/>
    <s v="D"/>
    <d v="2020-05-07T06:00:00"/>
    <s v="4527cb6b92e4ae973ae4cb053449076a5ecb3abf"/>
    <s v="2020-05-07T20:00:00Z"/>
    <n v="102"/>
    <m/>
    <n v="2031"/>
    <n v="2031"/>
    <n v="2031"/>
    <n v="72"/>
    <n v="3"/>
    <n v="0"/>
    <n v="0"/>
    <n v="63"/>
    <n v="63"/>
    <n v="3193694"/>
    <x v="4"/>
  </r>
  <r>
    <x v="63"/>
    <x v="42"/>
    <n v="2156"/>
    <m/>
    <m/>
    <n v="161"/>
    <m/>
    <m/>
    <m/>
    <n v="10"/>
    <m/>
    <m/>
    <s v="C"/>
    <d v="2020-05-08T06:00:00"/>
    <s v="cc40033a03f02f0b1744d51206e3318f51aefca2"/>
    <s v="2020-05-08T20:00:00Z"/>
    <n v="107"/>
    <m/>
    <n v="2156"/>
    <n v="2156"/>
    <n v="2156"/>
    <n v="72"/>
    <n v="5"/>
    <n v="0"/>
    <n v="0"/>
    <n v="125"/>
    <n v="125"/>
    <n v="3193694"/>
    <x v="4"/>
  </r>
  <r>
    <x v="64"/>
    <x v="42"/>
    <n v="2173"/>
    <m/>
    <m/>
    <n v="161"/>
    <m/>
    <m/>
    <m/>
    <n v="7"/>
    <m/>
    <m/>
    <s v="C"/>
    <d v="2020-05-09T05:51:00"/>
    <s v="8c628cfba2bc5516700770e7a54cd31a6b905edc"/>
    <s v="2020-05-09T20:00:00Z"/>
    <n v="108"/>
    <m/>
    <n v="2173"/>
    <n v="2173"/>
    <n v="2173"/>
    <n v="72"/>
    <n v="1"/>
    <n v="0"/>
    <n v="0"/>
    <n v="17"/>
    <n v="17"/>
    <n v="3193694"/>
    <x v="4"/>
  </r>
  <r>
    <x v="65"/>
    <x v="42"/>
    <n v="2198"/>
    <m/>
    <m/>
    <m/>
    <m/>
    <m/>
    <m/>
    <m/>
    <m/>
    <m/>
    <s v="D"/>
    <d v="2020-05-10T05:51:00"/>
    <s v="d2d87be134563714f69cf1017860a295ce53e98d"/>
    <s v="2020-05-10T20:00:00Z"/>
    <n v="111"/>
    <m/>
    <n v="2198"/>
    <n v="2198"/>
    <n v="2198"/>
    <n v="72"/>
    <n v="3"/>
    <n v="0"/>
    <n v="0"/>
    <n v="25"/>
    <n v="25"/>
    <n v="3193694"/>
    <x v="4"/>
  </r>
  <r>
    <x v="66"/>
    <x v="42"/>
    <n v="2256"/>
    <m/>
    <m/>
    <m/>
    <m/>
    <m/>
    <m/>
    <m/>
    <m/>
    <m/>
    <s v="D"/>
    <d v="2020-05-11T05:57:00"/>
    <s v="c241a9b6b383c2725aa95666ccfb34e74c9bf690"/>
    <s v="2020-05-11T20:00:00Z"/>
    <n v="113"/>
    <m/>
    <n v="2256"/>
    <n v="2256"/>
    <n v="2256"/>
    <n v="72"/>
    <n v="2"/>
    <n v="0"/>
    <n v="0"/>
    <n v="58"/>
    <n v="58"/>
    <n v="3193694"/>
    <x v="4"/>
  </r>
  <r>
    <x v="67"/>
    <x v="42"/>
    <n v="2299"/>
    <m/>
    <m/>
    <m/>
    <m/>
    <m/>
    <m/>
    <m/>
    <m/>
    <m/>
    <s v="C"/>
    <d v="2020-05-12T06:30:00"/>
    <s v="dd849b252fa9866c8bba2f82baae46c6f552e95d"/>
    <s v="2020-05-12T20:00:00Z"/>
    <n v="114"/>
    <m/>
    <n v="2299"/>
    <n v="2299"/>
    <n v="2299"/>
    <n v="72"/>
    <n v="1"/>
    <n v="0"/>
    <n v="0"/>
    <n v="43"/>
    <n v="43"/>
    <n v="3193694"/>
    <x v="4"/>
  </r>
  <r>
    <x v="68"/>
    <x v="42"/>
    <n v="2329"/>
    <m/>
    <m/>
    <m/>
    <m/>
    <n v="10"/>
    <m/>
    <n v="6"/>
    <m/>
    <m/>
    <s v="C"/>
    <d v="2020-05-12T06:30:00"/>
    <s v="57a9745f2eb1affe18e0f04f5260d6b9dbaa5fbc"/>
    <s v="2020-05-13T20:00:00Z"/>
    <n v="115"/>
    <m/>
    <n v="2329"/>
    <n v="2329"/>
    <n v="2329"/>
    <n v="72"/>
    <n v="1"/>
    <n v="0"/>
    <n v="0"/>
    <n v="30"/>
    <n v="30"/>
    <n v="3193694"/>
    <x v="4"/>
  </r>
  <r>
    <x v="69"/>
    <x v="42"/>
    <n v="2427"/>
    <m/>
    <m/>
    <n v="159"/>
    <m/>
    <n v="18"/>
    <m/>
    <n v="5"/>
    <m/>
    <m/>
    <s v="B"/>
    <d v="2020-05-14T06:30:00"/>
    <s v="b70f52c40e2003b8f2a97501f0dda4227288fede"/>
    <s v="2020-05-14T20:00:00Z"/>
    <n v="117"/>
    <m/>
    <n v="2427"/>
    <n v="2427"/>
    <n v="2427"/>
    <n v="72"/>
    <n v="2"/>
    <n v="0"/>
    <n v="0"/>
    <n v="98"/>
    <n v="98"/>
    <n v="3193694"/>
    <x v="4"/>
  </r>
  <r>
    <x v="70"/>
    <x v="42"/>
    <n v="2542"/>
    <m/>
    <m/>
    <n v="147"/>
    <m/>
    <n v="18"/>
    <m/>
    <n v="3"/>
    <m/>
    <m/>
    <s v="B"/>
    <d v="2020-05-15T05:51:00"/>
    <s v="bbd4c37cf50b40eb2fdf0dbb70777015dc114828"/>
    <s v="2020-05-15T20:00:00Z"/>
    <n v="122"/>
    <m/>
    <n v="2542"/>
    <n v="2542"/>
    <n v="2542"/>
    <n v="72"/>
    <n v="5"/>
    <n v="0"/>
    <n v="0"/>
    <n v="115"/>
    <n v="115"/>
    <n v="3193694"/>
    <x v="4"/>
  </r>
  <r>
    <x v="71"/>
    <x v="42"/>
    <n v="2589"/>
    <m/>
    <m/>
    <n v="161"/>
    <m/>
    <n v="15"/>
    <m/>
    <n v="5"/>
    <m/>
    <m/>
    <s v="B"/>
    <d v="2020-05-16T04:59:00"/>
    <s v="289f74f1265ff0d89efa36ba8091465362fcbc2c"/>
    <s v="2020-05-16T20:00:00Z"/>
    <n v="122"/>
    <m/>
    <n v="2589"/>
    <n v="2589"/>
    <n v="2589"/>
    <n v="72"/>
    <n v="0"/>
    <n v="0"/>
    <n v="0"/>
    <n v="47"/>
    <n v="47"/>
    <n v="3193694"/>
    <x v="4"/>
  </r>
  <r>
    <x v="72"/>
    <x v="42"/>
    <n v="2646"/>
    <m/>
    <m/>
    <m/>
    <m/>
    <n v="24"/>
    <m/>
    <n v="5"/>
    <m/>
    <m/>
    <s v="C"/>
    <d v="2020-05-17T05:51:00"/>
    <s v="67605ea1a500468d51da3fc7775fac72c0a325fd"/>
    <s v="2020-05-17T20:00:00Z"/>
    <n v="123"/>
    <m/>
    <n v="2646"/>
    <n v="2646"/>
    <n v="2646"/>
    <n v="72"/>
    <n v="1"/>
    <n v="0"/>
    <n v="0"/>
    <n v="57"/>
    <n v="57"/>
    <n v="3193694"/>
    <x v="4"/>
  </r>
  <r>
    <x v="73"/>
    <x v="42"/>
    <n v="2710"/>
    <m/>
    <m/>
    <m/>
    <m/>
    <n v="17"/>
    <m/>
    <n v="4"/>
    <m/>
    <m/>
    <s v="C"/>
    <d v="2020-05-18T06:30:00"/>
    <s v="9dcfdb48a759e73d65f2a9f94b6f909d67c4f774"/>
    <s v="2020-05-18T20:00:00Z"/>
    <n v="124"/>
    <m/>
    <n v="2710"/>
    <n v="2710"/>
    <n v="2710"/>
    <n v="72"/>
    <n v="1"/>
    <n v="0"/>
    <n v="0"/>
    <n v="64"/>
    <n v="64"/>
    <n v="3193694"/>
    <x v="4"/>
  </r>
  <r>
    <x v="74"/>
    <x v="42"/>
    <n v="2805"/>
    <m/>
    <m/>
    <m/>
    <m/>
    <n v="20"/>
    <m/>
    <n v="8"/>
    <m/>
    <m/>
    <s v="C"/>
    <d v="2020-05-19T05:52:00"/>
    <s v="798325aa6fb04f713d3ed32cb15ed67b6fa91571"/>
    <s v="2020-05-19T20:00:00Z"/>
    <n v="124"/>
    <m/>
    <n v="2805"/>
    <n v="2805"/>
    <n v="2805"/>
    <n v="72"/>
    <n v="0"/>
    <n v="0"/>
    <n v="0"/>
    <n v="95"/>
    <n v="95"/>
    <n v="3193694"/>
    <x v="4"/>
  </r>
  <r>
    <x v="75"/>
    <x v="42"/>
    <n v="2866"/>
    <m/>
    <m/>
    <m/>
    <m/>
    <n v="20"/>
    <m/>
    <n v="5"/>
    <m/>
    <m/>
    <s v="C"/>
    <d v="2020-05-20T06:30:00"/>
    <s v="2b90fda9806c71e1d4e7b9ec74535b0cff050187"/>
    <s v="2020-05-20T20:00:00Z"/>
    <n v="125"/>
    <m/>
    <n v="2866"/>
    <n v="2866"/>
    <n v="2866"/>
    <n v="72"/>
    <n v="1"/>
    <n v="0"/>
    <n v="0"/>
    <n v="61"/>
    <n v="61"/>
    <n v="3193694"/>
    <x v="4"/>
  </r>
  <r>
    <x v="76"/>
    <x v="42"/>
    <n v="2913"/>
    <m/>
    <m/>
    <m/>
    <m/>
    <n v="13"/>
    <m/>
    <n v="7"/>
    <m/>
    <m/>
    <s v="C"/>
    <d v="2020-05-21T05:54:00"/>
    <s v="620028b85e5cb65181adc1a0ada37c0fa08cef60"/>
    <s v="2020-05-21T20:00:00Z"/>
    <n v="126"/>
    <m/>
    <n v="2913"/>
    <n v="2913"/>
    <n v="2913"/>
    <n v="72"/>
    <n v="1"/>
    <n v="0"/>
    <n v="0"/>
    <n v="47"/>
    <n v="47"/>
    <n v="3193694"/>
    <x v="4"/>
  </r>
  <r>
    <x v="77"/>
    <x v="42"/>
    <n v="3030"/>
    <m/>
    <m/>
    <n v="96"/>
    <m/>
    <n v="12"/>
    <m/>
    <n v="6"/>
    <m/>
    <m/>
    <s v="B"/>
    <d v="2020-05-22T05:51:00"/>
    <s v="340ae58f0365cfe5afbb6ad453272ca1a5673438"/>
    <s v="2020-05-22T20:00:00Z"/>
    <n v="126"/>
    <m/>
    <n v="3030"/>
    <n v="3030"/>
    <n v="3030"/>
    <n v="72"/>
    <n v="0"/>
    <n v="0"/>
    <n v="0"/>
    <n v="117"/>
    <n v="117"/>
    <n v="3193694"/>
    <x v="4"/>
  </r>
  <r>
    <x v="78"/>
    <x v="42"/>
    <n v="3100"/>
    <m/>
    <m/>
    <n v="106"/>
    <m/>
    <n v="14"/>
    <m/>
    <n v="5"/>
    <m/>
    <m/>
    <s v="B"/>
    <d v="2020-05-23T06:30:00"/>
    <s v="891d77a311ca2fdf3d2ac8dc17ceaacc668a22b3"/>
    <s v="2020-05-23T20:00:00Z"/>
    <n v="127"/>
    <m/>
    <n v="3100"/>
    <n v="3100"/>
    <n v="3100"/>
    <n v="72"/>
    <n v="1"/>
    <n v="0"/>
    <n v="0"/>
    <n v="70"/>
    <n v="70"/>
    <n v="3193694"/>
    <x v="4"/>
  </r>
  <r>
    <x v="79"/>
    <x v="42"/>
    <n v="3189"/>
    <m/>
    <m/>
    <n v="106"/>
    <m/>
    <n v="13"/>
    <m/>
    <n v="7"/>
    <m/>
    <m/>
    <s v="B"/>
    <d v="2020-05-24T06:30:00"/>
    <s v="edb59ece31f024c6892855609e06d22adb506cef"/>
    <s v="2020-05-24T20:00:00Z"/>
    <n v="127"/>
    <m/>
    <n v="3189"/>
    <n v="3189"/>
    <n v="3189"/>
    <n v="72"/>
    <n v="0"/>
    <n v="0"/>
    <n v="0"/>
    <n v="89"/>
    <n v="89"/>
    <n v="3193694"/>
    <x v="4"/>
  </r>
  <r>
    <x v="82"/>
    <x v="43"/>
    <n v="1"/>
    <m/>
    <m/>
    <m/>
    <m/>
    <m/>
    <m/>
    <m/>
    <m/>
    <m/>
    <m/>
    <m/>
    <s v="a47f35b3ae0d55f3f465e6c83f78f53e7a701a98"/>
    <s v="2020-03-01T21:00:00Z"/>
    <m/>
    <m/>
    <n v="1"/>
    <n v="1"/>
    <n v="1"/>
    <n v="44"/>
    <m/>
    <m/>
    <m/>
    <m/>
    <m/>
    <n v="1059361"/>
    <x v="3"/>
  </r>
  <r>
    <x v="83"/>
    <x v="43"/>
    <n v="1"/>
    <m/>
    <m/>
    <m/>
    <m/>
    <m/>
    <m/>
    <m/>
    <m/>
    <m/>
    <m/>
    <m/>
    <s v="96d29f406ed1a56e5431d47fe0ff5933625087a0"/>
    <s v="2020-03-02T21:00:00Z"/>
    <m/>
    <m/>
    <n v="1"/>
    <n v="1"/>
    <n v="1"/>
    <n v="44"/>
    <n v="0"/>
    <n v="0"/>
    <n v="0"/>
    <n v="0"/>
    <n v="0"/>
    <n v="1059361"/>
    <x v="3"/>
  </r>
  <r>
    <x v="84"/>
    <x v="43"/>
    <n v="2"/>
    <n v="6"/>
    <m/>
    <m/>
    <m/>
    <m/>
    <m/>
    <m/>
    <m/>
    <m/>
    <m/>
    <m/>
    <s v="bbc5e860d9a83e7c9505a64bcad19a7946486933"/>
    <s v="2020-03-03T21:00:00Z"/>
    <m/>
    <m/>
    <n v="8"/>
    <n v="8"/>
    <n v="8"/>
    <n v="44"/>
    <n v="0"/>
    <n v="0"/>
    <n v="6"/>
    <n v="1"/>
    <n v="7"/>
    <n v="1059361"/>
    <x v="3"/>
  </r>
  <r>
    <x v="80"/>
    <x v="43"/>
    <n v="2"/>
    <n v="11"/>
    <m/>
    <m/>
    <m/>
    <m/>
    <m/>
    <m/>
    <m/>
    <m/>
    <m/>
    <m/>
    <s v="550dafb36925904ea374620f86cfa92c948777c5"/>
    <s v="2020-03-04T21:00:00Z"/>
    <m/>
    <m/>
    <n v="13"/>
    <n v="13"/>
    <n v="13"/>
    <n v="44"/>
    <n v="0"/>
    <n v="0"/>
    <n v="5"/>
    <n v="0"/>
    <n v="5"/>
    <n v="1059361"/>
    <x v="3"/>
  </r>
  <r>
    <x v="81"/>
    <x v="43"/>
    <n v="2"/>
    <n v="17"/>
    <m/>
    <m/>
    <m/>
    <m/>
    <m/>
    <m/>
    <m/>
    <m/>
    <m/>
    <m/>
    <s v="be60d675a2a6f0854da54d7eb735dcfdf01ee0f5"/>
    <s v="2020-03-05T21:00:00Z"/>
    <m/>
    <m/>
    <n v="19"/>
    <n v="19"/>
    <n v="19"/>
    <n v="44"/>
    <n v="0"/>
    <n v="0"/>
    <n v="6"/>
    <n v="0"/>
    <n v="6"/>
    <n v="1059361"/>
    <x v="3"/>
  </r>
  <r>
    <x v="0"/>
    <x v="43"/>
    <n v="3"/>
    <n v="17"/>
    <m/>
    <m/>
    <m/>
    <m/>
    <m/>
    <m/>
    <m/>
    <m/>
    <m/>
    <m/>
    <s v="3044928061ca806a3ba5285d03c8a41ccdbba4db"/>
    <s v="2020-03-06T21:00:00Z"/>
    <m/>
    <m/>
    <n v="20"/>
    <n v="20"/>
    <n v="20"/>
    <n v="44"/>
    <n v="0"/>
    <n v="0"/>
    <n v="0"/>
    <n v="1"/>
    <n v="1"/>
    <n v="1059361"/>
    <x v="3"/>
  </r>
  <r>
    <x v="1"/>
    <x v="43"/>
    <n v="2"/>
    <n v="30"/>
    <m/>
    <m/>
    <m/>
    <m/>
    <m/>
    <m/>
    <m/>
    <m/>
    <m/>
    <m/>
    <s v="bd42f0883d970f1d66a5cb4011769a21736f640c"/>
    <s v="2020-03-07T21:00:00Z"/>
    <m/>
    <m/>
    <n v="32"/>
    <n v="32"/>
    <n v="32"/>
    <n v="44"/>
    <n v="0"/>
    <n v="0"/>
    <n v="13"/>
    <n v="-1"/>
    <n v="12"/>
    <n v="1059361"/>
    <x v="3"/>
  </r>
  <r>
    <x v="2"/>
    <x v="43"/>
    <n v="3"/>
    <n v="30"/>
    <n v="12"/>
    <m/>
    <m/>
    <m/>
    <m/>
    <m/>
    <m/>
    <m/>
    <m/>
    <m/>
    <s v="8a61432a89cb8ee366a6f31c0552938ccd45f234"/>
    <s v="2020-03-08T20:00:00Z"/>
    <m/>
    <m/>
    <n v="45"/>
    <n v="33"/>
    <n v="33"/>
    <n v="44"/>
    <n v="0"/>
    <n v="0"/>
    <n v="0"/>
    <n v="1"/>
    <n v="1"/>
    <n v="1059361"/>
    <x v="3"/>
  </r>
  <r>
    <x v="3"/>
    <x v="43"/>
    <n v="3"/>
    <n v="30"/>
    <n v="6"/>
    <m/>
    <m/>
    <m/>
    <m/>
    <m/>
    <m/>
    <m/>
    <m/>
    <m/>
    <s v="d52c254e15dd06ac41a9f7d098cc0135fde41601"/>
    <s v="2020-03-09T20:00:00Z"/>
    <m/>
    <m/>
    <n v="39"/>
    <n v="33"/>
    <n v="33"/>
    <n v="44"/>
    <n v="0"/>
    <n v="0"/>
    <n v="0"/>
    <n v="0"/>
    <n v="0"/>
    <n v="1059361"/>
    <x v="3"/>
  </r>
  <r>
    <x v="4"/>
    <x v="43"/>
    <n v="3"/>
    <n v="58"/>
    <n v="6"/>
    <m/>
    <m/>
    <m/>
    <m/>
    <m/>
    <m/>
    <m/>
    <m/>
    <m/>
    <s v="7ac89ff1276334fa31b0f4c22f39acdfaaecca15"/>
    <s v="2020-03-10T20:00:00Z"/>
    <m/>
    <m/>
    <n v="67"/>
    <n v="61"/>
    <n v="61"/>
    <n v="44"/>
    <n v="0"/>
    <n v="0"/>
    <n v="28"/>
    <n v="0"/>
    <n v="28"/>
    <n v="1059361"/>
    <x v="3"/>
  </r>
  <r>
    <x v="5"/>
    <x v="43"/>
    <n v="5"/>
    <n v="94"/>
    <n v="24"/>
    <m/>
    <m/>
    <m/>
    <m/>
    <m/>
    <m/>
    <m/>
    <m/>
    <m/>
    <s v="f2501a16eee193ceb4ebda6e88672ad45fa77d13"/>
    <s v="2020-03-11T20:00:00Z"/>
    <m/>
    <m/>
    <n v="123"/>
    <n v="99"/>
    <n v="99"/>
    <n v="44"/>
    <n v="0"/>
    <n v="0"/>
    <n v="36"/>
    <n v="2"/>
    <n v="38"/>
    <n v="1059361"/>
    <x v="3"/>
  </r>
  <r>
    <x v="6"/>
    <x v="43"/>
    <n v="5"/>
    <n v="94"/>
    <n v="8"/>
    <m/>
    <m/>
    <m/>
    <m/>
    <m/>
    <m/>
    <m/>
    <m/>
    <d v="2020-03-12T00:00:00"/>
    <s v="b6430bb37b583bc85b9f05acf9d8f1120e0c9cde"/>
    <s v="2020-03-12T20:00:00Z"/>
    <m/>
    <m/>
    <n v="107"/>
    <n v="99"/>
    <n v="99"/>
    <n v="44"/>
    <n v="0"/>
    <n v="0"/>
    <n v="0"/>
    <n v="0"/>
    <n v="0"/>
    <n v="1059361"/>
    <x v="3"/>
  </r>
  <r>
    <x v="7"/>
    <x v="43"/>
    <n v="14"/>
    <n v="142"/>
    <n v="29"/>
    <m/>
    <m/>
    <m/>
    <m/>
    <m/>
    <m/>
    <m/>
    <m/>
    <d v="2020-03-13T00:00:00"/>
    <s v="aef575a87855c4fc4af81070ca6c1d846e845527"/>
    <s v="2020-03-13T20:00:00Z"/>
    <m/>
    <m/>
    <n v="185"/>
    <n v="156"/>
    <n v="156"/>
    <n v="44"/>
    <n v="0"/>
    <n v="0"/>
    <n v="48"/>
    <n v="9"/>
    <n v="57"/>
    <n v="1059361"/>
    <x v="3"/>
  </r>
  <r>
    <x v="8"/>
    <x v="43"/>
    <n v="20"/>
    <n v="198"/>
    <n v="57"/>
    <m/>
    <m/>
    <m/>
    <m/>
    <m/>
    <m/>
    <m/>
    <m/>
    <d v="2020-03-14T00:00:00"/>
    <s v="f5abfe401fdc25e192990a5948670e06c176846f"/>
    <s v="2020-03-14T20:00:00Z"/>
    <m/>
    <m/>
    <n v="275"/>
    <n v="218"/>
    <n v="218"/>
    <n v="44"/>
    <n v="0"/>
    <n v="0"/>
    <n v="56"/>
    <n v="6"/>
    <n v="62"/>
    <n v="1059361"/>
    <x v="3"/>
  </r>
  <r>
    <x v="9"/>
    <x v="43"/>
    <n v="20"/>
    <n v="271"/>
    <n v="57"/>
    <m/>
    <m/>
    <m/>
    <m/>
    <m/>
    <m/>
    <m/>
    <m/>
    <d v="2020-03-15T00:00:00"/>
    <s v="1ff1418e6faf463694511474af93369cb66ac5be"/>
    <s v="2020-03-15T20:00:00Z"/>
    <m/>
    <m/>
    <n v="348"/>
    <n v="291"/>
    <n v="291"/>
    <n v="44"/>
    <n v="0"/>
    <n v="0"/>
    <n v="73"/>
    <n v="0"/>
    <n v="73"/>
    <n v="1059361"/>
    <x v="3"/>
  </r>
  <r>
    <x v="10"/>
    <x v="43"/>
    <n v="21"/>
    <n v="308"/>
    <n v="149"/>
    <m/>
    <m/>
    <m/>
    <m/>
    <m/>
    <m/>
    <m/>
    <m/>
    <d v="2020-03-16T15:40:00"/>
    <s v="58febe33b753619ee5e390c5b5b461e0e595c5c0"/>
    <s v="2020-03-16T20:00:00Z"/>
    <m/>
    <m/>
    <n v="478"/>
    <n v="329"/>
    <n v="329"/>
    <n v="44"/>
    <n v="0"/>
    <n v="0"/>
    <n v="37"/>
    <n v="1"/>
    <n v="38"/>
    <n v="1059361"/>
    <x v="3"/>
  </r>
  <r>
    <x v="11"/>
    <x v="43"/>
    <n v="23"/>
    <n v="403"/>
    <n v="149"/>
    <m/>
    <m/>
    <m/>
    <m/>
    <m/>
    <m/>
    <m/>
    <m/>
    <d v="2020-03-17T00:00:00"/>
    <s v="4dbfdae7592aea06ad5cba132a55e0c411866cf7"/>
    <s v="2020-03-17T20:00:00Z"/>
    <m/>
    <m/>
    <n v="575"/>
    <n v="426"/>
    <n v="426"/>
    <n v="44"/>
    <n v="0"/>
    <n v="0"/>
    <n v="95"/>
    <n v="2"/>
    <n v="97"/>
    <n v="1059361"/>
    <x v="3"/>
  </r>
  <r>
    <x v="12"/>
    <x v="43"/>
    <n v="33"/>
    <n v="540"/>
    <n v="334"/>
    <m/>
    <m/>
    <m/>
    <m/>
    <m/>
    <m/>
    <m/>
    <m/>
    <d v="2020-03-18T00:00:00"/>
    <s v="ae961d1eaede756b322225132f5339ae22f0d13d"/>
    <s v="2020-03-18T20:00:00Z"/>
    <m/>
    <m/>
    <n v="907"/>
    <n v="573"/>
    <n v="573"/>
    <n v="44"/>
    <n v="0"/>
    <n v="0"/>
    <n v="137"/>
    <n v="10"/>
    <n v="147"/>
    <n v="1059361"/>
    <x v="3"/>
  </r>
  <r>
    <x v="13"/>
    <x v="43"/>
    <n v="44"/>
    <n v="654"/>
    <n v="334"/>
    <m/>
    <m/>
    <m/>
    <m/>
    <m/>
    <m/>
    <m/>
    <m/>
    <d v="2020-03-19T00:00:00"/>
    <s v="314ad1ce693955314b586efc15e17ec692240d09"/>
    <s v="2020-03-19T20:00:00Z"/>
    <m/>
    <m/>
    <n v="1032"/>
    <n v="698"/>
    <n v="698"/>
    <n v="44"/>
    <n v="0"/>
    <n v="0"/>
    <n v="114"/>
    <n v="11"/>
    <n v="125"/>
    <n v="1059361"/>
    <x v="3"/>
  </r>
  <r>
    <x v="14"/>
    <x v="43"/>
    <n v="54"/>
    <n v="800"/>
    <n v="140"/>
    <m/>
    <m/>
    <m/>
    <m/>
    <m/>
    <m/>
    <m/>
    <m/>
    <d v="2020-03-20T00:00:00"/>
    <s v="74b7d9c0e3c8566dc3d94e79d354a7ecd923b04e"/>
    <s v="2020-03-20T20:00:00Z"/>
    <m/>
    <m/>
    <n v="994"/>
    <n v="854"/>
    <n v="854"/>
    <n v="44"/>
    <n v="0"/>
    <n v="0"/>
    <n v="146"/>
    <n v="10"/>
    <n v="156"/>
    <n v="1059361"/>
    <x v="3"/>
  </r>
  <r>
    <x v="15"/>
    <x v="43"/>
    <n v="66"/>
    <n v="862"/>
    <n v="290"/>
    <m/>
    <m/>
    <m/>
    <m/>
    <m/>
    <m/>
    <m/>
    <m/>
    <d v="2020-03-21T00:00:00"/>
    <s v="78977933333fa413dc3437484f6ca40d99f60dee"/>
    <s v="2020-03-21T20:00:00Z"/>
    <m/>
    <m/>
    <n v="1218"/>
    <n v="928"/>
    <n v="928"/>
    <n v="44"/>
    <n v="0"/>
    <n v="0"/>
    <n v="62"/>
    <n v="12"/>
    <n v="74"/>
    <n v="1059361"/>
    <x v="3"/>
  </r>
  <r>
    <x v="16"/>
    <x v="43"/>
    <n v="83"/>
    <n v="932"/>
    <n v="216"/>
    <m/>
    <m/>
    <m/>
    <m/>
    <m/>
    <m/>
    <m/>
    <m/>
    <d v="2020-03-22T15:25:00"/>
    <s v="365a2fb9dd8bc3b39d97c41ad8fa885ad9e02a7d"/>
    <s v="2020-03-22T20:00:00Z"/>
    <m/>
    <m/>
    <n v="1231"/>
    <n v="1015"/>
    <n v="1015"/>
    <n v="44"/>
    <n v="0"/>
    <n v="0"/>
    <n v="70"/>
    <n v="17"/>
    <n v="87"/>
    <n v="1059361"/>
    <x v="3"/>
  </r>
  <r>
    <x v="17"/>
    <x v="43"/>
    <n v="106"/>
    <n v="1143"/>
    <n v="216"/>
    <m/>
    <m/>
    <m/>
    <m/>
    <m/>
    <m/>
    <m/>
    <s v="B"/>
    <d v="2020-03-23T15:25:00"/>
    <s v="95535f310153e2a057f51ca92a440be3e1118389"/>
    <s v="2020-03-23T20:00:00Z"/>
    <m/>
    <m/>
    <n v="1465"/>
    <n v="1249"/>
    <n v="1249"/>
    <n v="44"/>
    <n v="0"/>
    <n v="0"/>
    <n v="211"/>
    <n v="23"/>
    <n v="234"/>
    <n v="1059361"/>
    <x v="3"/>
  </r>
  <r>
    <x v="18"/>
    <x v="43"/>
    <n v="124"/>
    <n v="1200"/>
    <n v="77"/>
    <m/>
    <m/>
    <m/>
    <m/>
    <m/>
    <m/>
    <m/>
    <s v="B"/>
    <d v="2020-03-24T00:00:00"/>
    <s v="25832521d2915d7474ece874e702d6796a89d978"/>
    <s v="2020-03-24T20:00:00Z"/>
    <m/>
    <m/>
    <n v="1401"/>
    <n v="1324"/>
    <n v="1324"/>
    <n v="44"/>
    <n v="0"/>
    <n v="0"/>
    <n v="57"/>
    <n v="18"/>
    <n v="75"/>
    <n v="1059361"/>
    <x v="3"/>
  </r>
  <r>
    <x v="19"/>
    <x v="43"/>
    <n v="132"/>
    <n v="1262"/>
    <n v="196"/>
    <n v="15"/>
    <m/>
    <m/>
    <m/>
    <m/>
    <m/>
    <m/>
    <s v="B"/>
    <d v="2020-03-25T00:00:00"/>
    <s v="5d06e9807cc63d888fe7069050b2bfba323c3fbf"/>
    <s v="2020-03-25T20:00:00Z"/>
    <m/>
    <m/>
    <n v="1590"/>
    <n v="1394"/>
    <n v="1394"/>
    <n v="44"/>
    <n v="0"/>
    <n v="0"/>
    <n v="62"/>
    <n v="8"/>
    <n v="70"/>
    <n v="1059361"/>
    <x v="3"/>
  </r>
  <r>
    <x v="20"/>
    <x v="43"/>
    <n v="165"/>
    <n v="1262"/>
    <n v="181"/>
    <n v="23"/>
    <m/>
    <n v="9"/>
    <m/>
    <n v="6"/>
    <m/>
    <m/>
    <s v="B"/>
    <d v="2020-03-26T00:00:00"/>
    <s v="38aac2a020004d3037a1f9d1904e6b8a2bed8044"/>
    <s v="2020-03-26T20:00:00Z"/>
    <m/>
    <m/>
    <n v="1608"/>
    <n v="1427"/>
    <n v="1427"/>
    <n v="44"/>
    <n v="0"/>
    <n v="0"/>
    <n v="0"/>
    <n v="33"/>
    <n v="33"/>
    <n v="1059361"/>
    <x v="3"/>
  </r>
  <r>
    <x v="21"/>
    <x v="43"/>
    <n v="203"/>
    <n v="2306"/>
    <n v="138"/>
    <n v="28"/>
    <m/>
    <n v="9"/>
    <m/>
    <n v="6"/>
    <m/>
    <m/>
    <s v="B"/>
    <d v="2020-03-27T00:00:00"/>
    <s v="b3c0dc2540ec70c82ee92675fcf62f35ef5221bb"/>
    <s v="2020-03-27T20:00:00Z"/>
    <m/>
    <m/>
    <n v="2647"/>
    <n v="2509"/>
    <n v="2509"/>
    <n v="44"/>
    <n v="0"/>
    <n v="0"/>
    <n v="1044"/>
    <n v="38"/>
    <n v="1082"/>
    <n v="1059361"/>
    <x v="3"/>
  </r>
  <r>
    <x v="22"/>
    <x v="43"/>
    <n v="239"/>
    <n v="2541"/>
    <n v="138"/>
    <n v="29"/>
    <m/>
    <n v="9"/>
    <m/>
    <n v="6"/>
    <m/>
    <m/>
    <s v="B"/>
    <d v="2020-03-28T00:00:00"/>
    <s v="5ef7dcf3ac4748ad926915221e7f4f96f9bcbd2b"/>
    <s v="2020-03-28T20:00:00Z"/>
    <m/>
    <m/>
    <n v="2918"/>
    <n v="2780"/>
    <n v="2780"/>
    <n v="44"/>
    <n v="0"/>
    <n v="0"/>
    <n v="235"/>
    <n v="36"/>
    <n v="271"/>
    <n v="1059361"/>
    <x v="3"/>
  </r>
  <r>
    <x v="23"/>
    <x v="43"/>
    <n v="294"/>
    <n v="2840"/>
    <m/>
    <n v="35"/>
    <m/>
    <n v="9"/>
    <m/>
    <n v="6"/>
    <m/>
    <m/>
    <s v="B"/>
    <d v="2020-03-29T00:00:00"/>
    <s v="71d13605a1210c926ab466823b0429de165a178f"/>
    <s v="2020-03-29T20:00:00Z"/>
    <n v="3"/>
    <m/>
    <n v="3134"/>
    <n v="3134"/>
    <n v="3134"/>
    <n v="44"/>
    <n v="3"/>
    <n v="0"/>
    <n v="299"/>
    <n v="55"/>
    <n v="354"/>
    <n v="1059361"/>
    <x v="3"/>
  </r>
  <r>
    <x v="24"/>
    <x v="43"/>
    <n v="402"/>
    <n v="3187"/>
    <m/>
    <n v="41"/>
    <m/>
    <n v="9"/>
    <m/>
    <n v="6"/>
    <m/>
    <m/>
    <s v="B"/>
    <d v="2020-03-30T00:00:00"/>
    <s v="cb8295d645f0e77cb2c67157bb541d77ba4f2e29"/>
    <s v="2020-03-30T20:00:00Z"/>
    <n v="4"/>
    <m/>
    <n v="3589"/>
    <n v="3589"/>
    <n v="3589"/>
    <n v="44"/>
    <n v="1"/>
    <n v="0"/>
    <n v="347"/>
    <n v="108"/>
    <n v="455"/>
    <n v="1059361"/>
    <x v="3"/>
  </r>
  <r>
    <x v="25"/>
    <x v="43"/>
    <n v="489"/>
    <n v="3476"/>
    <m/>
    <n v="59"/>
    <m/>
    <n v="9"/>
    <m/>
    <n v="6"/>
    <m/>
    <n v="35"/>
    <s v="B"/>
    <d v="2020-03-31T00:00:00"/>
    <s v="670726ceb8f633e51bf5607fad1e9264a97dfdba"/>
    <s v="2020-03-31T20:00:00Z"/>
    <n v="8"/>
    <m/>
    <n v="3965"/>
    <n v="3965"/>
    <n v="3965"/>
    <n v="44"/>
    <n v="4"/>
    <n v="0"/>
    <n v="289"/>
    <n v="87"/>
    <n v="376"/>
    <n v="1059361"/>
    <x v="3"/>
  </r>
  <r>
    <x v="26"/>
    <x v="43"/>
    <n v="566"/>
    <n v="3831"/>
    <m/>
    <n v="60"/>
    <m/>
    <n v="14"/>
    <m/>
    <n v="6"/>
    <m/>
    <n v="35"/>
    <s v="B"/>
    <d v="2020-04-01T00:00:00"/>
    <s v="7cfe4838ffdd06a9cc439893c127496570023d1f"/>
    <s v="2020-04-01T20:00:00Z"/>
    <n v="10"/>
    <m/>
    <n v="4397"/>
    <n v="4397"/>
    <n v="4397"/>
    <n v="44"/>
    <n v="2"/>
    <n v="0"/>
    <n v="355"/>
    <n v="77"/>
    <n v="432"/>
    <n v="1059361"/>
    <x v="3"/>
  </r>
  <r>
    <x v="27"/>
    <x v="43"/>
    <n v="657"/>
    <n v="4412"/>
    <m/>
    <n v="72"/>
    <m/>
    <n v="14"/>
    <m/>
    <n v="6"/>
    <m/>
    <n v="35"/>
    <s v="B"/>
    <d v="2020-04-02T00:00:00"/>
    <s v="179ed889c9888cfb4e7bbddfc538a9e29954e420"/>
    <s v="2020-04-02T20:00:00Z"/>
    <n v="12"/>
    <m/>
    <n v="5069"/>
    <n v="5069"/>
    <n v="5069"/>
    <n v="44"/>
    <n v="2"/>
    <n v="0"/>
    <n v="581"/>
    <n v="91"/>
    <n v="672"/>
    <n v="1059361"/>
    <x v="3"/>
  </r>
  <r>
    <x v="28"/>
    <x v="43"/>
    <n v="709"/>
    <n v="4857"/>
    <m/>
    <n v="77"/>
    <m/>
    <n v="14"/>
    <m/>
    <n v="6"/>
    <m/>
    <n v="35"/>
    <s v="B"/>
    <d v="2020-04-03T00:00:00"/>
    <s v="409a564b5aa4780b7d370f68c953eeb062d20e17"/>
    <s v="2020-04-03T20:00:00Z"/>
    <n v="14"/>
    <m/>
    <n v="5566"/>
    <n v="5566"/>
    <n v="5566"/>
    <n v="44"/>
    <n v="2"/>
    <n v="0"/>
    <n v="445"/>
    <n v="52"/>
    <n v="497"/>
    <n v="1059361"/>
    <x v="3"/>
  </r>
  <r>
    <x v="29"/>
    <x v="43"/>
    <n v="806"/>
    <n v="5584"/>
    <m/>
    <n v="93"/>
    <m/>
    <n v="31"/>
    <m/>
    <n v="6"/>
    <m/>
    <n v="35"/>
    <s v="B"/>
    <d v="2020-04-04T00:00:00"/>
    <s v="c017a70ce9b7ff546280f48b68c65a2d4cc41cee"/>
    <s v="2020-04-04T20:00:00Z"/>
    <n v="17"/>
    <m/>
    <n v="6390"/>
    <n v="6390"/>
    <n v="6390"/>
    <n v="44"/>
    <n v="3"/>
    <n v="0"/>
    <n v="727"/>
    <n v="97"/>
    <n v="824"/>
    <n v="1059361"/>
    <x v="3"/>
  </r>
  <r>
    <x v="30"/>
    <x v="43"/>
    <n v="922"/>
    <n v="6259"/>
    <m/>
    <n v="103"/>
    <m/>
    <n v="33"/>
    <m/>
    <n v="6"/>
    <m/>
    <n v="35"/>
    <s v="B"/>
    <d v="2020-04-05T00:00:00"/>
    <s v="b165f5c7bfe8894a0fc9b3a3141b3ce8a8101bf7"/>
    <s v="2020-04-05T20:00:00Z"/>
    <n v="25"/>
    <m/>
    <n v="7181"/>
    <n v="7181"/>
    <n v="7181"/>
    <n v="44"/>
    <n v="8"/>
    <n v="0"/>
    <n v="675"/>
    <n v="116"/>
    <n v="791"/>
    <n v="1059361"/>
    <x v="3"/>
  </r>
  <r>
    <x v="31"/>
    <x v="43"/>
    <n v="1082"/>
    <n v="7399"/>
    <m/>
    <n v="109"/>
    <m/>
    <n v="37"/>
    <m/>
    <n v="26"/>
    <m/>
    <n v="35"/>
    <s v="B"/>
    <d v="2020-04-06T00:00:00"/>
    <s v="0d3882733cc94a956ca33bfdd12bd826a7f1881f"/>
    <s v="2020-04-06T20:00:00Z"/>
    <n v="27"/>
    <m/>
    <n v="8481"/>
    <n v="8481"/>
    <n v="8481"/>
    <n v="44"/>
    <n v="2"/>
    <n v="0"/>
    <n v="1140"/>
    <n v="160"/>
    <n v="1300"/>
    <n v="1059361"/>
    <x v="3"/>
  </r>
  <r>
    <x v="32"/>
    <x v="43"/>
    <n v="1230"/>
    <n v="9077"/>
    <m/>
    <n v="123"/>
    <m/>
    <n v="40"/>
    <m/>
    <n v="26"/>
    <m/>
    <n v="35"/>
    <s v="B"/>
    <d v="2020-04-07T00:00:00"/>
    <s v="e6a2d4a53ccd98517e916139acc762ea883075be"/>
    <s v="2020-04-07T20:00:00Z"/>
    <n v="30"/>
    <m/>
    <n v="10307"/>
    <n v="10307"/>
    <n v="10307"/>
    <n v="44"/>
    <n v="3"/>
    <n v="0"/>
    <n v="1678"/>
    <n v="148"/>
    <n v="1826"/>
    <n v="1059361"/>
    <x v="3"/>
  </r>
  <r>
    <x v="33"/>
    <x v="43"/>
    <n v="1450"/>
    <n v="10682"/>
    <m/>
    <n v="143"/>
    <m/>
    <n v="45"/>
    <m/>
    <n v="26"/>
    <m/>
    <n v="35"/>
    <s v="B"/>
    <d v="2020-04-08T00:00:00"/>
    <s v="8cf26970c0f44588c823be78ea2805d27b231e28"/>
    <s v="2020-04-08T20:00:00Z"/>
    <n v="35"/>
    <m/>
    <n v="12132"/>
    <n v="12132"/>
    <n v="12132"/>
    <n v="44"/>
    <n v="5"/>
    <n v="0"/>
    <n v="1605"/>
    <n v="220"/>
    <n v="1825"/>
    <n v="1059361"/>
    <x v="3"/>
  </r>
  <r>
    <x v="34"/>
    <x v="43"/>
    <n v="1727"/>
    <n v="10682"/>
    <m/>
    <n v="160"/>
    <m/>
    <n v="45"/>
    <m/>
    <n v="26"/>
    <m/>
    <n v="35"/>
    <s v="B"/>
    <d v="2020-04-09T00:00:00"/>
    <s v="93ac15758844936eb0cd78a11cd0ce996b2dc524"/>
    <s v="2020-04-09T20:00:00Z"/>
    <n v="43"/>
    <m/>
    <n v="12409"/>
    <n v="12409"/>
    <n v="12409"/>
    <n v="44"/>
    <n v="8"/>
    <n v="0"/>
    <n v="0"/>
    <n v="277"/>
    <n v="277"/>
    <n v="1059361"/>
    <x v="3"/>
  </r>
  <r>
    <x v="35"/>
    <x v="43"/>
    <n v="2015"/>
    <n v="12281"/>
    <m/>
    <n v="169"/>
    <m/>
    <n v="45"/>
    <m/>
    <n v="26"/>
    <m/>
    <n v="35"/>
    <s v="B"/>
    <d v="2020-04-10T00:00:00"/>
    <s v="9cee13637f94815b2a07a563ee5c13ba9ce49b10"/>
    <s v="2020-04-10T20:00:00Z"/>
    <n v="49"/>
    <m/>
    <n v="14296"/>
    <n v="14296"/>
    <n v="14296"/>
    <n v="44"/>
    <n v="6"/>
    <n v="0"/>
    <n v="1599"/>
    <n v="288"/>
    <n v="1887"/>
    <n v="1059361"/>
    <x v="3"/>
  </r>
  <r>
    <x v="36"/>
    <x v="43"/>
    <n v="2349"/>
    <n v="15858"/>
    <m/>
    <n v="183"/>
    <m/>
    <n v="50"/>
    <m/>
    <n v="26"/>
    <m/>
    <n v="35"/>
    <s v="B"/>
    <d v="2020-04-11T00:00:00"/>
    <s v="6bded5d25aa468065955ee1dca799a4d22d4f68d"/>
    <s v="2020-04-11T20:00:00Z"/>
    <n v="56"/>
    <m/>
    <n v="18207"/>
    <n v="18207"/>
    <n v="18207"/>
    <n v="44"/>
    <n v="7"/>
    <n v="0"/>
    <n v="3577"/>
    <n v="334"/>
    <n v="3911"/>
    <n v="1059361"/>
    <x v="3"/>
  </r>
  <r>
    <x v="37"/>
    <x v="43"/>
    <n v="2665"/>
    <n v="17685"/>
    <m/>
    <n v="201"/>
    <m/>
    <n v="50"/>
    <m/>
    <n v="26"/>
    <m/>
    <n v="35"/>
    <s v="B"/>
    <d v="2020-04-12T00:00:00"/>
    <s v="bc5c2698c90c85e5fdcb1e7accff23c6ed390f2c"/>
    <s v="2020-04-12T20:00:00Z"/>
    <n v="63"/>
    <m/>
    <n v="20350"/>
    <n v="20350"/>
    <n v="20350"/>
    <n v="44"/>
    <n v="7"/>
    <n v="0"/>
    <n v="1827"/>
    <n v="316"/>
    <n v="2143"/>
    <n v="1059361"/>
    <x v="3"/>
  </r>
  <r>
    <x v="38"/>
    <x v="43"/>
    <n v="2976"/>
    <n v="17685"/>
    <m/>
    <n v="197"/>
    <n v="331"/>
    <n v="50"/>
    <m/>
    <n v="26"/>
    <m/>
    <n v="135"/>
    <s v="B"/>
    <d v="2020-04-13T00:00:00"/>
    <s v="78258a2b36f044684574000c03ad0b3690a03c6a"/>
    <s v="2020-04-13T20:00:00Z"/>
    <n v="73"/>
    <n v="331"/>
    <n v="20661"/>
    <n v="20661"/>
    <n v="20661"/>
    <n v="44"/>
    <n v="10"/>
    <n v="331"/>
    <n v="0"/>
    <n v="311"/>
    <n v="311"/>
    <n v="1059361"/>
    <x v="3"/>
  </r>
  <r>
    <x v="39"/>
    <x v="43"/>
    <n v="3251"/>
    <n v="19649"/>
    <m/>
    <n v="213"/>
    <n v="331"/>
    <n v="48"/>
    <m/>
    <m/>
    <m/>
    <n v="135"/>
    <s v="B"/>
    <d v="2020-04-14T00:00:00"/>
    <s v="f475d980e978dc8eb66c5fefa032855805f59c71"/>
    <s v="2020-04-14T20:00:00Z"/>
    <n v="80"/>
    <n v="331"/>
    <n v="22900"/>
    <n v="22900"/>
    <n v="22900"/>
    <n v="44"/>
    <n v="7"/>
    <n v="0"/>
    <n v="1964"/>
    <n v="275"/>
    <n v="2239"/>
    <n v="1059361"/>
    <x v="3"/>
  </r>
  <r>
    <x v="40"/>
    <x v="43"/>
    <n v="3529"/>
    <n v="22368"/>
    <m/>
    <n v="229"/>
    <n v="331"/>
    <n v="54"/>
    <m/>
    <n v="44"/>
    <m/>
    <n v="168"/>
    <s v="B"/>
    <d v="2020-04-15T00:00:00"/>
    <s v="12ace966ac142b3d294e0add3aeffb6d1a39cb45"/>
    <s v="2020-04-15T20:00:00Z"/>
    <n v="87"/>
    <n v="331"/>
    <n v="25897"/>
    <n v="25897"/>
    <n v="25897"/>
    <n v="44"/>
    <n v="7"/>
    <n v="0"/>
    <n v="2719"/>
    <n v="278"/>
    <n v="2997"/>
    <n v="1059361"/>
    <x v="3"/>
  </r>
  <r>
    <x v="41"/>
    <x v="43"/>
    <n v="3838"/>
    <n v="24226"/>
    <m/>
    <n v="245"/>
    <n v="331"/>
    <n v="61"/>
    <m/>
    <n v="43"/>
    <m/>
    <n v="182"/>
    <s v="B"/>
    <d v="2020-04-16T00:00:00"/>
    <s v="f3a182252d930eef7df4760dd2ed4de8a11bc162"/>
    <s v="2020-04-16T20:00:00Z"/>
    <n v="105"/>
    <n v="331"/>
    <n v="28064"/>
    <n v="28064"/>
    <n v="28064"/>
    <n v="44"/>
    <n v="18"/>
    <n v="0"/>
    <n v="1858"/>
    <n v="309"/>
    <n v="2167"/>
    <n v="1059361"/>
    <x v="3"/>
  </r>
  <r>
    <x v="42"/>
    <x v="43"/>
    <n v="4177"/>
    <n v="26584"/>
    <m/>
    <n v="252"/>
    <n v="331"/>
    <n v="62"/>
    <m/>
    <n v="43"/>
    <m/>
    <n v="196"/>
    <s v="B"/>
    <d v="2020-04-17T00:00:00"/>
    <s v="18cfe4f9143aa284803f9a8b582daa4572d93886"/>
    <s v="2020-04-17T20:00:00Z"/>
    <n v="118"/>
    <n v="331"/>
    <n v="30761"/>
    <n v="30761"/>
    <n v="30761"/>
    <n v="44"/>
    <n v="13"/>
    <n v="0"/>
    <n v="2358"/>
    <n v="339"/>
    <n v="2697"/>
    <n v="1059361"/>
    <x v="3"/>
  </r>
  <r>
    <x v="43"/>
    <x v="43"/>
    <n v="4479"/>
    <n v="28335"/>
    <m/>
    <n v="293"/>
    <n v="578"/>
    <n v="67"/>
    <m/>
    <n v="43"/>
    <m/>
    <n v="217"/>
    <s v="B"/>
    <d v="2020-04-18T00:00:00"/>
    <s v="0f0643f55b03f4acd31357c9f54791da4079a700"/>
    <s v="2020-04-18T20:00:00Z"/>
    <n v="150"/>
    <n v="578"/>
    <n v="32814"/>
    <n v="32814"/>
    <n v="32814"/>
    <n v="44"/>
    <n v="32"/>
    <n v="247"/>
    <n v="1751"/>
    <n v="302"/>
    <n v="2053"/>
    <n v="1059361"/>
    <x v="3"/>
  </r>
  <r>
    <x v="44"/>
    <x v="43"/>
    <n v="4755"/>
    <n v="29993"/>
    <m/>
    <n v="298"/>
    <n v="605"/>
    <n v="66"/>
    <m/>
    <n v="37"/>
    <m/>
    <n v="244"/>
    <s v="B"/>
    <d v="2020-04-19T00:00:00"/>
    <s v="bbcf2cbdf1e8c5b0ddf75e34852f8c97e949dfb0"/>
    <s v="2020-04-19T20:00:00Z"/>
    <n v="164"/>
    <n v="605"/>
    <n v="34748"/>
    <n v="34748"/>
    <n v="34748"/>
    <n v="44"/>
    <n v="14"/>
    <n v="27"/>
    <n v="1658"/>
    <n v="276"/>
    <n v="1934"/>
    <n v="1059361"/>
    <x v="3"/>
  </r>
  <r>
    <x v="45"/>
    <x v="43"/>
    <n v="5098"/>
    <n v="31990"/>
    <m/>
    <n v="297"/>
    <n v="629"/>
    <n v="62"/>
    <m/>
    <n v="45"/>
    <m/>
    <n v="267"/>
    <s v="B"/>
    <d v="2020-04-20T00:00:00"/>
    <s v="cca8525098c08ad59a3f580e9c5c0f49f834d197"/>
    <s v="2020-04-20T20:00:00Z"/>
    <n v="175"/>
    <n v="629"/>
    <n v="37088"/>
    <n v="37088"/>
    <n v="37088"/>
    <n v="44"/>
    <n v="11"/>
    <n v="24"/>
    <n v="1997"/>
    <n v="343"/>
    <n v="2340"/>
    <n v="1059361"/>
    <x v="3"/>
  </r>
  <r>
    <x v="46"/>
    <x v="43"/>
    <n v="5467"/>
    <n v="33833"/>
    <m/>
    <n v="309"/>
    <n v="674"/>
    <n v="67"/>
    <m/>
    <n v="43"/>
    <m/>
    <n v="315"/>
    <s v="B"/>
    <d v="2020-04-21T00:00:00"/>
    <s v="e9595a4ad78cd950702d10d02c4336c2cf4f974b"/>
    <s v="2020-04-21T20:00:00Z"/>
    <n v="186"/>
    <n v="674"/>
    <n v="39300"/>
    <n v="39300"/>
    <n v="39300"/>
    <n v="44"/>
    <n v="11"/>
    <n v="45"/>
    <n v="1843"/>
    <n v="369"/>
    <n v="2212"/>
    <n v="1059361"/>
    <x v="3"/>
  </r>
  <r>
    <x v="47"/>
    <x v="43"/>
    <n v="5845"/>
    <n v="35881"/>
    <m/>
    <n v="314"/>
    <n v="717"/>
    <n v="71"/>
    <m/>
    <n v="44"/>
    <m/>
    <n v="315"/>
    <s v="B"/>
    <d v="2020-04-22T00:00:00"/>
    <s v="85626683521763aafbb5c36e31ee1bb6695659e8"/>
    <s v="2020-04-22T20:00:00Z"/>
    <n v="201"/>
    <n v="717"/>
    <n v="41726"/>
    <n v="41726"/>
    <n v="41726"/>
    <n v="44"/>
    <n v="15"/>
    <n v="43"/>
    <n v="2048"/>
    <n v="378"/>
    <n v="2426"/>
    <n v="1059361"/>
    <x v="3"/>
  </r>
  <r>
    <x v="48"/>
    <x v="43"/>
    <n v="6262"/>
    <n v="38163"/>
    <m/>
    <n v="316"/>
    <n v="757"/>
    <n v="72"/>
    <m/>
    <n v="45"/>
    <m/>
    <n v="342"/>
    <s v="B"/>
    <d v="2020-04-23T00:00:00"/>
    <s v="b87a08198811749440037af646ba09901c78ef21"/>
    <s v="2020-04-23T20:00:00Z"/>
    <n v="213"/>
    <n v="757"/>
    <n v="44425"/>
    <n v="44425"/>
    <n v="44425"/>
    <n v="44"/>
    <n v="12"/>
    <n v="40"/>
    <n v="2282"/>
    <n v="417"/>
    <n v="2699"/>
    <n v="1059361"/>
    <x v="3"/>
  </r>
  <r>
    <x v="49"/>
    <x v="43"/>
    <n v="6699"/>
    <n v="40558"/>
    <m/>
    <n v="267"/>
    <n v="576"/>
    <n v="77"/>
    <m/>
    <n v="48"/>
    <m/>
    <n v="377"/>
    <s v="B"/>
    <d v="2020-04-24T00:00:00"/>
    <s v="bd3337acf4a889e3c4efb4446c96a293a018638c"/>
    <s v="2020-04-24T20:00:00Z"/>
    <n v="202"/>
    <n v="576"/>
    <n v="47257"/>
    <n v="47257"/>
    <n v="47257"/>
    <n v="44"/>
    <n v="-11"/>
    <n v="-181"/>
    <n v="2395"/>
    <n v="437"/>
    <n v="2832"/>
    <n v="1059361"/>
    <x v="3"/>
  </r>
  <r>
    <x v="50"/>
    <x v="43"/>
    <n v="7129"/>
    <n v="43762"/>
    <m/>
    <n v="263"/>
    <n v="576"/>
    <n v="77"/>
    <m/>
    <n v="52"/>
    <m/>
    <n v="410"/>
    <s v="A+"/>
    <d v="2020-04-25T00:00:00"/>
    <s v="4e00c7d1195bc4c3ca7f656d84d201c7e44f7fc5"/>
    <s v="2020-04-25T20:00:00Z"/>
    <n v="215"/>
    <n v="576"/>
    <n v="50891"/>
    <n v="50891"/>
    <n v="50891"/>
    <n v="44"/>
    <n v="13"/>
    <n v="0"/>
    <n v="3204"/>
    <n v="430"/>
    <n v="3634"/>
    <n v="1059361"/>
    <x v="3"/>
  </r>
  <r>
    <x v="51"/>
    <x v="43"/>
    <n v="7439"/>
    <n v="45964"/>
    <m/>
    <n v="258"/>
    <n v="691"/>
    <n v="78"/>
    <m/>
    <n v="53"/>
    <m/>
    <n v="433"/>
    <s v="A+"/>
    <d v="2020-04-26T00:00:00"/>
    <s v="0ffe9c59fe3084420b3207d8b07840ec1fbdaa44"/>
    <s v="2020-04-26T20:00:00Z"/>
    <n v="226"/>
    <n v="691"/>
    <n v="53403"/>
    <n v="53403"/>
    <n v="53403"/>
    <n v="44"/>
    <n v="11"/>
    <n v="115"/>
    <n v="2202"/>
    <n v="310"/>
    <n v="2512"/>
    <n v="1059361"/>
    <x v="3"/>
  </r>
  <r>
    <x v="52"/>
    <x v="43"/>
    <n v="7708"/>
    <n v="48177"/>
    <m/>
    <n v="266"/>
    <n v="718"/>
    <n v="81"/>
    <m/>
    <n v="56"/>
    <m/>
    <n v="452"/>
    <s v="A+"/>
    <d v="2020-04-27T00:00:00"/>
    <s v="666db3886a7c98e76c33227742708546eed642c8"/>
    <s v="2020-04-27T20:00:00Z"/>
    <n v="233"/>
    <n v="718"/>
    <n v="55885"/>
    <n v="55885"/>
    <n v="55885"/>
    <n v="44"/>
    <n v="7"/>
    <n v="27"/>
    <n v="2213"/>
    <n v="269"/>
    <n v="2482"/>
    <n v="1059361"/>
    <x v="3"/>
  </r>
  <r>
    <x v="53"/>
    <x v="43"/>
    <n v="7926"/>
    <n v="49767"/>
    <m/>
    <n v="266"/>
    <n v="732"/>
    <n v="84"/>
    <m/>
    <n v="55"/>
    <m/>
    <n v="466"/>
    <s v="A+"/>
    <d v="2020-04-28T00:00:00"/>
    <s v="baa5b45b6668f88e2586655f76b3a65597f477f0"/>
    <s v="2020-04-28T20:00:00Z"/>
    <n v="239"/>
    <n v="732"/>
    <n v="57693"/>
    <n v="57693"/>
    <n v="57693"/>
    <n v="44"/>
    <n v="6"/>
    <n v="14"/>
    <n v="1590"/>
    <n v="218"/>
    <n v="1808"/>
    <n v="1059361"/>
    <x v="3"/>
  </r>
  <r>
    <x v="54"/>
    <x v="43"/>
    <n v="8247"/>
    <n v="51918"/>
    <m/>
    <n v="269"/>
    <n v="750"/>
    <n v="80"/>
    <m/>
    <n v="55"/>
    <m/>
    <n v="391"/>
    <s v="A+"/>
    <d v="2020-04-29T00:00:00"/>
    <s v="2dc242f37774cfc3ff8ea7e0b7610079b97b33aa"/>
    <s v="2020-04-29T20:00:00Z"/>
    <n v="251"/>
    <n v="750"/>
    <n v="60165"/>
    <n v="60165"/>
    <n v="60165"/>
    <n v="44"/>
    <n v="12"/>
    <n v="18"/>
    <n v="2151"/>
    <n v="321"/>
    <n v="2472"/>
    <n v="1059361"/>
    <x v="3"/>
  </r>
  <r>
    <x v="55"/>
    <x v="43"/>
    <n v="8621"/>
    <n v="55089"/>
    <m/>
    <n v="339"/>
    <n v="896"/>
    <n v="85"/>
    <m/>
    <n v="54"/>
    <m/>
    <n v="461"/>
    <s v="A+"/>
    <d v="2020-04-30T00:00:00"/>
    <s v="3fa92c251f8a44c8178809da1e3497a434c607e5"/>
    <s v="2020-04-30T20:00:00Z"/>
    <n v="266"/>
    <n v="896"/>
    <n v="63710"/>
    <n v="63710"/>
    <n v="63710"/>
    <n v="44"/>
    <n v="15"/>
    <n v="146"/>
    <n v="3171"/>
    <n v="374"/>
    <n v="3545"/>
    <n v="1059361"/>
    <x v="3"/>
  </r>
  <r>
    <x v="56"/>
    <x v="43"/>
    <n v="8962"/>
    <n v="57686"/>
    <m/>
    <n v="352"/>
    <n v="937"/>
    <n v="76"/>
    <m/>
    <n v="51"/>
    <m/>
    <n v="485"/>
    <s v="A+"/>
    <d v="2020-05-01T00:00:00"/>
    <s v="9bf93c394c2c30ee38162cfb74182284f146e31d"/>
    <s v="2020-05-01T20:00:00Z"/>
    <n v="279"/>
    <n v="937"/>
    <n v="66648"/>
    <n v="66648"/>
    <n v="66648"/>
    <n v="44"/>
    <n v="13"/>
    <n v="41"/>
    <n v="2597"/>
    <n v="341"/>
    <n v="2938"/>
    <n v="1059361"/>
    <x v="3"/>
  </r>
  <r>
    <x v="57"/>
    <x v="43"/>
    <n v="9289"/>
    <n v="60639"/>
    <m/>
    <n v="333"/>
    <n v="977"/>
    <n v="80"/>
    <m/>
    <n v="54"/>
    <m/>
    <n v="531"/>
    <s v="A+"/>
    <d v="2020-05-02T00:00:00"/>
    <s v="a5d72e21d9f89be4688138a8489b2a052a75a681"/>
    <s v="2020-05-02T20:00:00Z"/>
    <n v="296"/>
    <n v="977"/>
    <n v="69928"/>
    <n v="69928"/>
    <n v="69928"/>
    <n v="44"/>
    <n v="17"/>
    <n v="40"/>
    <n v="2953"/>
    <n v="327"/>
    <n v="3280"/>
    <n v="1059361"/>
    <x v="3"/>
  </r>
  <r>
    <x v="58"/>
    <x v="43"/>
    <n v="9477"/>
    <n v="62450"/>
    <m/>
    <n v="330"/>
    <n v="1013"/>
    <n v="83"/>
    <m/>
    <n v="59"/>
    <m/>
    <n v="565"/>
    <s v="A+"/>
    <d v="2020-05-03T00:00:00"/>
    <s v="27273132db76d9609ecd7b67c2f284819a5e9f45"/>
    <s v="2020-05-03T20:00:00Z"/>
    <n v="320"/>
    <n v="1013"/>
    <n v="71927"/>
    <n v="71927"/>
    <n v="71927"/>
    <n v="44"/>
    <n v="24"/>
    <n v="36"/>
    <n v="1811"/>
    <n v="188"/>
    <n v="1999"/>
    <n v="1059361"/>
    <x v="3"/>
  </r>
  <r>
    <x v="59"/>
    <x v="43"/>
    <n v="9652"/>
    <n v="64484"/>
    <m/>
    <n v="339"/>
    <n v="1061"/>
    <n v="84"/>
    <m/>
    <n v="61"/>
    <m/>
    <n v="601"/>
    <s v="A+"/>
    <d v="2020-05-04T00:00:00"/>
    <s v="0ebc4c71667f275e02d01aae30da3ad29bcfee9d"/>
    <s v="2020-05-04T20:00:00Z"/>
    <n v="341"/>
    <n v="1061"/>
    <n v="74136"/>
    <n v="74136"/>
    <n v="74136"/>
    <n v="44"/>
    <n v="21"/>
    <n v="48"/>
    <n v="2034"/>
    <n v="175"/>
    <n v="2209"/>
    <n v="1059361"/>
    <x v="3"/>
  </r>
  <r>
    <x v="60"/>
    <x v="43"/>
    <n v="9933"/>
    <n v="66502"/>
    <m/>
    <n v="327"/>
    <n v="1092"/>
    <n v="89"/>
    <m/>
    <n v="62"/>
    <m/>
    <n v="639"/>
    <s v="A+"/>
    <d v="2020-05-05T00:00:00"/>
    <s v="fae8f59d023bf2ca7ca77646cd1282163ee85a25"/>
    <s v="2020-05-05T20:00:00Z"/>
    <n v="355"/>
    <n v="1092"/>
    <n v="76435"/>
    <n v="76435"/>
    <n v="76435"/>
    <n v="44"/>
    <n v="14"/>
    <n v="31"/>
    <n v="2018"/>
    <n v="281"/>
    <n v="2299"/>
    <n v="1059361"/>
    <x v="3"/>
  </r>
  <r>
    <x v="61"/>
    <x v="43"/>
    <n v="10205"/>
    <n v="69168"/>
    <m/>
    <n v="324"/>
    <n v="1123"/>
    <n v="86"/>
    <m/>
    <n v="60"/>
    <m/>
    <n v="665"/>
    <s v="A+"/>
    <d v="2020-05-06T12:00:00"/>
    <s v="70dce254282fd61abf949bebc99c782a10c5edfc"/>
    <s v="2020-05-06T20:00:00Z"/>
    <n v="370"/>
    <n v="1123"/>
    <n v="79373"/>
    <n v="79373"/>
    <n v="79373"/>
    <n v="44"/>
    <n v="15"/>
    <n v="31"/>
    <n v="2666"/>
    <n v="272"/>
    <n v="2938"/>
    <n v="1059361"/>
    <x v="3"/>
  </r>
  <r>
    <x v="62"/>
    <x v="43"/>
    <n v="10530"/>
    <n v="71788"/>
    <m/>
    <n v="318"/>
    <n v="1153"/>
    <n v="82"/>
    <m/>
    <n v="56"/>
    <m/>
    <n v="696"/>
    <s v="A+"/>
    <d v="2020-05-06T12:00:00"/>
    <s v="129dc7d079af33f0aafad27af5b88a6577cf9f87"/>
    <s v="2020-05-07T20:00:00Z"/>
    <n v="388"/>
    <n v="1153"/>
    <n v="82318"/>
    <n v="82318"/>
    <n v="82318"/>
    <n v="44"/>
    <n v="18"/>
    <n v="30"/>
    <n v="2620"/>
    <n v="325"/>
    <n v="2945"/>
    <n v="1059361"/>
    <x v="3"/>
  </r>
  <r>
    <x v="63"/>
    <x v="43"/>
    <n v="10779"/>
    <n v="74487"/>
    <m/>
    <n v="312"/>
    <n v="1187"/>
    <n v="71"/>
    <m/>
    <n v="52"/>
    <m/>
    <n v="730"/>
    <s v="A+"/>
    <d v="2020-05-08T12:00:00"/>
    <s v="3065c7d768798e66b0a05bb90f027c7f9e4cdc30"/>
    <s v="2020-05-08T20:00:00Z"/>
    <n v="399"/>
    <n v="1187"/>
    <n v="85266"/>
    <n v="85266"/>
    <n v="85266"/>
    <n v="44"/>
    <n v="11"/>
    <n v="34"/>
    <n v="2699"/>
    <n v="249"/>
    <n v="2948"/>
    <n v="1059361"/>
    <x v="3"/>
  </r>
  <r>
    <x v="64"/>
    <x v="43"/>
    <n v="10989"/>
    <n v="76826"/>
    <m/>
    <n v="292"/>
    <n v="1218"/>
    <n v="77"/>
    <m/>
    <n v="56"/>
    <m/>
    <n v="772"/>
    <s v="A+"/>
    <d v="2020-05-09T12:00:00"/>
    <s v="3e24dfd5465d624d4dd95ef8ee68dcfc32db0d62"/>
    <s v="2020-05-09T20:00:00Z"/>
    <n v="418"/>
    <n v="1218"/>
    <n v="87815"/>
    <n v="87815"/>
    <n v="87815"/>
    <n v="44"/>
    <n v="19"/>
    <n v="31"/>
    <n v="2339"/>
    <n v="210"/>
    <n v="2549"/>
    <n v="1059361"/>
    <x v="3"/>
  </r>
  <r>
    <x v="65"/>
    <x v="43"/>
    <n v="11274"/>
    <n v="79939"/>
    <m/>
    <n v="283"/>
    <n v="1251"/>
    <n v="70"/>
    <m/>
    <n v="52"/>
    <m/>
    <n v="809"/>
    <s v="A+"/>
    <d v="2020-05-10T12:00:00"/>
    <s v="7a6c8a40426db438e86b3a6399dfee8addbf6c3a"/>
    <s v="2020-05-10T20:00:00Z"/>
    <n v="422"/>
    <n v="1251"/>
    <n v="91213"/>
    <n v="91213"/>
    <n v="91213"/>
    <n v="44"/>
    <n v="4"/>
    <n v="33"/>
    <n v="3113"/>
    <n v="285"/>
    <n v="3398"/>
    <n v="1059361"/>
    <x v="3"/>
  </r>
  <r>
    <x v="66"/>
    <x v="43"/>
    <n v="11450"/>
    <n v="81882"/>
    <m/>
    <n v="276"/>
    <n v="1280"/>
    <n v="73"/>
    <m/>
    <n v="52"/>
    <m/>
    <n v="841"/>
    <s v="A+"/>
    <d v="2020-05-11T12:00:00"/>
    <s v="5d97783cd28918685ef4cd8e2b2a4452ced74fc9"/>
    <s v="2020-05-11T20:00:00Z"/>
    <n v="430"/>
    <n v="1280"/>
    <n v="93332"/>
    <n v="93332"/>
    <n v="93332"/>
    <n v="44"/>
    <n v="8"/>
    <n v="29"/>
    <n v="1943"/>
    <n v="176"/>
    <n v="2119"/>
    <n v="1059361"/>
    <x v="3"/>
  </r>
  <r>
    <x v="67"/>
    <x v="43"/>
    <n v="11614"/>
    <n v="83625"/>
    <m/>
    <n v="277"/>
    <n v="1307"/>
    <n v="72"/>
    <m/>
    <n v="53"/>
    <m/>
    <n v="863"/>
    <s v="A+"/>
    <d v="2020-05-12T12:00:00"/>
    <s v="0b3efb331e4b384182d3a043259392a9b43e03e5"/>
    <s v="2020-05-12T20:00:00Z"/>
    <n v="444"/>
    <n v="1307"/>
    <n v="95239"/>
    <n v="95239"/>
    <n v="95239"/>
    <n v="44"/>
    <n v="14"/>
    <n v="27"/>
    <n v="1743"/>
    <n v="164"/>
    <n v="1907"/>
    <n v="1059361"/>
    <x v="3"/>
  </r>
  <r>
    <x v="68"/>
    <x v="43"/>
    <n v="11835"/>
    <n v="86087"/>
    <m/>
    <n v="269"/>
    <n v="1328"/>
    <n v="68"/>
    <m/>
    <n v="48"/>
    <m/>
    <n v="886"/>
    <s v="A+"/>
    <d v="2020-05-13T12:00:00"/>
    <s v="93ba1f99e544c799306fd6357827f5258cd40afd"/>
    <s v="2020-05-13T20:00:00Z"/>
    <n v="462"/>
    <n v="1328"/>
    <n v="97922"/>
    <n v="97922"/>
    <n v="97922"/>
    <n v="44"/>
    <n v="18"/>
    <n v="21"/>
    <n v="2462"/>
    <n v="221"/>
    <n v="2683"/>
    <n v="1059361"/>
    <x v="3"/>
  </r>
  <r>
    <x v="69"/>
    <x v="43"/>
    <n v="12016"/>
    <n v="89585"/>
    <m/>
    <n v="271"/>
    <n v="1351"/>
    <n v="65"/>
    <m/>
    <n v="42"/>
    <m/>
    <n v="903"/>
    <s v="A+"/>
    <d v="2020-05-14T12:00:00"/>
    <s v="3817955f87e430acd4f8aeeb10b3542de4d07e0c"/>
    <s v="2020-05-14T20:00:00Z"/>
    <n v="468"/>
    <n v="1351"/>
    <n v="101601"/>
    <n v="101601"/>
    <n v="101601"/>
    <n v="44"/>
    <n v="6"/>
    <n v="23"/>
    <n v="3498"/>
    <n v="181"/>
    <n v="3679"/>
    <n v="1059361"/>
    <x v="3"/>
  </r>
  <r>
    <x v="70"/>
    <x v="43"/>
    <n v="12219"/>
    <n v="92759"/>
    <m/>
    <n v="272"/>
    <n v="1372"/>
    <n v="63"/>
    <m/>
    <n v="41"/>
    <m/>
    <n v="919"/>
    <s v="A+"/>
    <d v="2020-05-15T12:00:00"/>
    <s v="0a5b2c3086dbcec6bac43dfc246ce34c0cebfb55"/>
    <s v="2020-05-15T20:00:00Z"/>
    <n v="479"/>
    <n v="1372"/>
    <n v="104978"/>
    <n v="104978"/>
    <n v="104978"/>
    <n v="44"/>
    <n v="11"/>
    <n v="21"/>
    <n v="3174"/>
    <n v="203"/>
    <n v="3377"/>
    <n v="1059361"/>
    <x v="3"/>
  </r>
  <r>
    <x v="71"/>
    <x v="43"/>
    <n v="12434"/>
    <n v="96046"/>
    <m/>
    <n v="273"/>
    <n v="1403"/>
    <n v="66"/>
    <m/>
    <n v="44"/>
    <m/>
    <n v="947"/>
    <s v="A+"/>
    <d v="2020-05-16T12:00:00"/>
    <s v="9bd1830c437e39445f146c19ff4f68251e59b16d"/>
    <s v="2020-05-16T20:00:00Z"/>
    <n v="489"/>
    <n v="1403"/>
    <n v="108480"/>
    <n v="108480"/>
    <n v="108480"/>
    <n v="44"/>
    <n v="10"/>
    <n v="31"/>
    <n v="3287"/>
    <n v="215"/>
    <n v="3502"/>
    <n v="1059361"/>
    <x v="3"/>
  </r>
  <r>
    <x v="72"/>
    <x v="43"/>
    <n v="12674"/>
    <n v="99876"/>
    <m/>
    <n v="260"/>
    <n v="1418"/>
    <n v="64"/>
    <m/>
    <n v="45"/>
    <m/>
    <n v="972"/>
    <s v="A+"/>
    <d v="2020-05-17T12:00:00"/>
    <s v="6e891e7a9f7d6cd357669e1540aa7ba26629361b"/>
    <s v="2020-05-17T20:00:00Z"/>
    <n v="499"/>
    <n v="1418"/>
    <n v="112550"/>
    <n v="112550"/>
    <n v="112550"/>
    <n v="44"/>
    <n v="10"/>
    <n v="15"/>
    <n v="3830"/>
    <n v="240"/>
    <n v="4070"/>
    <n v="1059361"/>
    <x v="3"/>
  </r>
  <r>
    <x v="73"/>
    <x v="43"/>
    <n v="12795"/>
    <n v="102589"/>
    <m/>
    <n v="236"/>
    <n v="1438"/>
    <n v="62"/>
    <m/>
    <n v="46"/>
    <m/>
    <n v="1012"/>
    <s v="A+"/>
    <d v="2020-05-18T12:00:00"/>
    <s v="97ab361477f2225295dbba0fdcff556235db102e"/>
    <s v="2020-05-18T20:00:00Z"/>
    <n v="506"/>
    <n v="1438"/>
    <n v="115384"/>
    <n v="115384"/>
    <n v="115384"/>
    <n v="44"/>
    <n v="7"/>
    <n v="20"/>
    <n v="2713"/>
    <n v="121"/>
    <n v="2834"/>
    <n v="1059361"/>
    <x v="3"/>
  </r>
  <r>
    <x v="74"/>
    <x v="43"/>
    <n v="12951"/>
    <n v="104295"/>
    <m/>
    <n v="247"/>
    <n v="1464"/>
    <n v="59"/>
    <m/>
    <n v="44"/>
    <m/>
    <n v="1023"/>
    <s v="A+"/>
    <d v="2020-05-19T12:00:00"/>
    <s v="0b46513d6f108a6cb38e6e90376b9f572d006918"/>
    <s v="2020-05-19T20:00:00Z"/>
    <n v="532"/>
    <n v="1464"/>
    <n v="117246"/>
    <n v="117246"/>
    <n v="117246"/>
    <n v="44"/>
    <n v="26"/>
    <n v="26"/>
    <n v="1706"/>
    <n v="156"/>
    <n v="1862"/>
    <n v="1059361"/>
    <x v="3"/>
  </r>
  <r>
    <x v="75"/>
    <x v="43"/>
    <n v="13356"/>
    <n v="107172"/>
    <m/>
    <n v="257"/>
    <n v="1486"/>
    <n v="58"/>
    <m/>
    <n v="45"/>
    <m/>
    <n v="1030"/>
    <s v="A+"/>
    <d v="2020-05-20T12:00:00"/>
    <s v="6439d6ba25e9e0cbb3dc3dc8a40c65376ec15416"/>
    <s v="2020-05-20T20:00:00Z"/>
    <n v="538"/>
    <n v="1486"/>
    <n v="120528"/>
    <n v="120528"/>
    <n v="120528"/>
    <n v="44"/>
    <n v="6"/>
    <n v="22"/>
    <n v="2877"/>
    <n v="405"/>
    <n v="3282"/>
    <n v="1059361"/>
    <x v="3"/>
  </r>
  <r>
    <x v="76"/>
    <x v="43"/>
    <n v="13571"/>
    <n v="109796"/>
    <m/>
    <n v="254"/>
    <n v="1506"/>
    <n v="56"/>
    <m/>
    <n v="41"/>
    <m/>
    <n v="1047"/>
    <s v="A+"/>
    <d v="2020-05-21T12:00:00"/>
    <s v="7fb1ef209d531907160625c025888fe2ac156a11"/>
    <s v="2020-05-21T20:00:00Z"/>
    <n v="556"/>
    <n v="1506"/>
    <n v="123367"/>
    <n v="123367"/>
    <n v="123367"/>
    <n v="44"/>
    <n v="18"/>
    <n v="20"/>
    <n v="2624"/>
    <n v="215"/>
    <n v="2839"/>
    <n v="1059361"/>
    <x v="3"/>
  </r>
  <r>
    <x v="77"/>
    <x v="43"/>
    <n v="13736"/>
    <n v="113403"/>
    <m/>
    <n v="242"/>
    <n v="1537"/>
    <n v="56"/>
    <m/>
    <n v="40"/>
    <m/>
    <n v="1084"/>
    <s v="A+"/>
    <d v="2020-05-22T00:00:00"/>
    <s v="8540d1bf91dccde56e8ae3d7c6bf612abe805e19"/>
    <s v="2020-05-22T20:00:00Z"/>
    <n v="579"/>
    <n v="1537"/>
    <n v="127139"/>
    <n v="127139"/>
    <n v="127139"/>
    <n v="44"/>
    <n v="23"/>
    <n v="31"/>
    <n v="3607"/>
    <n v="165"/>
    <n v="3772"/>
    <n v="1059361"/>
    <x v="3"/>
  </r>
  <r>
    <x v="78"/>
    <x v="43"/>
    <n v="13952"/>
    <n v="116180"/>
    <m/>
    <n v="233"/>
    <n v="1557"/>
    <n v="51"/>
    <m/>
    <n v="34"/>
    <m/>
    <n v="1106"/>
    <s v="A+"/>
    <d v="2020-05-23T00:00:00"/>
    <s v="8a35af730de20d1d45bdcf6e497b09d0430c1f47"/>
    <s v="2020-05-23T20:00:00Z"/>
    <n v="597"/>
    <n v="1557"/>
    <n v="130132"/>
    <n v="130132"/>
    <n v="130132"/>
    <n v="44"/>
    <n v="18"/>
    <n v="20"/>
    <n v="2777"/>
    <n v="216"/>
    <n v="2993"/>
    <n v="1059361"/>
    <x v="3"/>
  </r>
  <r>
    <x v="79"/>
    <x v="43"/>
    <n v="14065"/>
    <n v="118636"/>
    <m/>
    <n v="240"/>
    <n v="1580"/>
    <n v="49"/>
    <m/>
    <n v="32"/>
    <m/>
    <n v="1119"/>
    <e v="#REF!"/>
    <d v="2020-05-24T12:00:00"/>
    <s v="1ceaf272a4619102b8b7c49916d0ef7d40f554e0"/>
    <s v="2020-05-24T20:00:00Z"/>
    <n v="608"/>
    <n v="1580"/>
    <n v="132701"/>
    <n v="132701"/>
    <n v="132701"/>
    <n v="44"/>
    <n v="11"/>
    <n v="23"/>
    <n v="2456"/>
    <n v="113"/>
    <n v="2569"/>
    <n v="1059361"/>
    <x v="3"/>
  </r>
  <r>
    <x v="80"/>
    <x v="44"/>
    <n v="0"/>
    <n v="5"/>
    <m/>
    <m/>
    <m/>
    <m/>
    <m/>
    <m/>
    <m/>
    <m/>
    <m/>
    <m/>
    <s v="13b66aaf5024719271ff3c749705be58cc1e7105"/>
    <s v="2020-03-04T21:00:00Z"/>
    <m/>
    <m/>
    <n v="5"/>
    <n v="5"/>
    <n v="5"/>
    <n v="45"/>
    <m/>
    <m/>
    <m/>
    <m/>
    <m/>
    <n v="5148714"/>
    <x v="1"/>
  </r>
  <r>
    <x v="81"/>
    <x v="44"/>
    <n v="0"/>
    <n v="5"/>
    <m/>
    <m/>
    <m/>
    <m/>
    <m/>
    <m/>
    <m/>
    <m/>
    <m/>
    <m/>
    <s v="da8785eac11bfc847a62da7830707fcb73eeaf2c"/>
    <s v="2020-03-05T21:00:00Z"/>
    <m/>
    <m/>
    <n v="5"/>
    <n v="5"/>
    <n v="5"/>
    <n v="45"/>
    <n v="0"/>
    <n v="0"/>
    <n v="0"/>
    <n v="0"/>
    <n v="0"/>
    <n v="5148714"/>
    <x v="1"/>
  </r>
  <r>
    <x v="0"/>
    <x v="44"/>
    <n v="0"/>
    <n v="5"/>
    <m/>
    <m/>
    <m/>
    <m/>
    <m/>
    <m/>
    <m/>
    <m/>
    <m/>
    <m/>
    <s v="717d2fb0a3b3819a0b36edd41aacf1c8e965b529"/>
    <s v="2020-03-06T21:00:00Z"/>
    <m/>
    <m/>
    <n v="5"/>
    <n v="5"/>
    <n v="5"/>
    <n v="45"/>
    <n v="0"/>
    <n v="0"/>
    <n v="0"/>
    <n v="0"/>
    <n v="0"/>
    <n v="5148714"/>
    <x v="1"/>
  </r>
  <r>
    <x v="1"/>
    <x v="44"/>
    <n v="2"/>
    <n v="8"/>
    <m/>
    <m/>
    <m/>
    <m/>
    <m/>
    <m/>
    <m/>
    <m/>
    <m/>
    <m/>
    <s v="d342d6e7dfb7888c27f82d50ff67ebf73713c166"/>
    <s v="2020-03-07T21:00:00Z"/>
    <m/>
    <m/>
    <n v="10"/>
    <n v="10"/>
    <n v="10"/>
    <n v="45"/>
    <n v="0"/>
    <n v="0"/>
    <n v="3"/>
    <n v="2"/>
    <n v="5"/>
    <n v="5148714"/>
    <x v="1"/>
  </r>
  <r>
    <x v="2"/>
    <x v="44"/>
    <n v="2"/>
    <n v="8"/>
    <m/>
    <m/>
    <m/>
    <m/>
    <m/>
    <m/>
    <m/>
    <m/>
    <m/>
    <m/>
    <s v="6282293c5005c6e64adfe7c6c43fe80237a9b58f"/>
    <s v="2020-03-08T20:00:00Z"/>
    <m/>
    <m/>
    <n v="10"/>
    <n v="10"/>
    <n v="10"/>
    <n v="45"/>
    <n v="0"/>
    <n v="0"/>
    <n v="0"/>
    <n v="0"/>
    <n v="0"/>
    <n v="5148714"/>
    <x v="1"/>
  </r>
  <r>
    <x v="3"/>
    <x v="44"/>
    <n v="7"/>
    <n v="24"/>
    <m/>
    <m/>
    <m/>
    <m/>
    <m/>
    <m/>
    <m/>
    <m/>
    <m/>
    <m/>
    <s v="223368d6c07b9e6c7aa28a16aff61089e68a8132"/>
    <s v="2020-03-09T20:00:00Z"/>
    <m/>
    <m/>
    <n v="31"/>
    <n v="31"/>
    <n v="31"/>
    <n v="45"/>
    <n v="0"/>
    <n v="0"/>
    <n v="16"/>
    <n v="5"/>
    <n v="21"/>
    <n v="5148714"/>
    <x v="1"/>
  </r>
  <r>
    <x v="4"/>
    <x v="44"/>
    <n v="7"/>
    <n v="24"/>
    <m/>
    <m/>
    <m/>
    <m/>
    <m/>
    <m/>
    <m/>
    <m/>
    <m/>
    <m/>
    <s v="9fa59a047857d667e058c22285356f6b4a4b2f40"/>
    <s v="2020-03-10T20:00:00Z"/>
    <m/>
    <m/>
    <n v="31"/>
    <n v="31"/>
    <n v="31"/>
    <n v="45"/>
    <n v="0"/>
    <n v="0"/>
    <n v="0"/>
    <n v="0"/>
    <n v="0"/>
    <n v="5148714"/>
    <x v="1"/>
  </r>
  <r>
    <x v="5"/>
    <x v="44"/>
    <n v="9"/>
    <n v="32"/>
    <m/>
    <m/>
    <m/>
    <m/>
    <m/>
    <m/>
    <m/>
    <m/>
    <m/>
    <m/>
    <s v="d2482c6dd3356257b4d3e8fb5784121dc2e2e48a"/>
    <s v="2020-03-11T20:00:00Z"/>
    <m/>
    <m/>
    <n v="41"/>
    <n v="41"/>
    <n v="41"/>
    <n v="45"/>
    <n v="0"/>
    <n v="0"/>
    <n v="8"/>
    <n v="2"/>
    <n v="10"/>
    <n v="5148714"/>
    <x v="1"/>
  </r>
  <r>
    <x v="6"/>
    <x v="44"/>
    <n v="10"/>
    <n v="48"/>
    <m/>
    <m/>
    <m/>
    <m/>
    <m/>
    <m/>
    <m/>
    <m/>
    <m/>
    <d v="2020-03-11T17:12:00"/>
    <s v="e9c1435a2731d83fa6da3b6dca689f068428b935"/>
    <s v="2020-03-12T20:00:00Z"/>
    <m/>
    <m/>
    <n v="58"/>
    <n v="58"/>
    <n v="58"/>
    <n v="45"/>
    <n v="0"/>
    <n v="0"/>
    <n v="16"/>
    <n v="1"/>
    <n v="17"/>
    <n v="5148714"/>
    <x v="1"/>
  </r>
  <r>
    <x v="7"/>
    <x v="44"/>
    <n v="12"/>
    <n v="75"/>
    <m/>
    <m/>
    <m/>
    <m/>
    <m/>
    <m/>
    <m/>
    <m/>
    <m/>
    <d v="2020-03-12T16:05:00"/>
    <s v="e22809753572f4790682f5831d2048e49bab023d"/>
    <s v="2020-03-13T20:00:00Z"/>
    <m/>
    <m/>
    <n v="87"/>
    <n v="87"/>
    <n v="87"/>
    <n v="45"/>
    <n v="0"/>
    <n v="0"/>
    <n v="27"/>
    <n v="2"/>
    <n v="29"/>
    <n v="5148714"/>
    <x v="1"/>
  </r>
  <r>
    <x v="8"/>
    <x v="44"/>
    <n v="13"/>
    <n v="110"/>
    <m/>
    <m/>
    <m/>
    <m/>
    <m/>
    <m/>
    <m/>
    <m/>
    <m/>
    <d v="2020-03-13T17:47:00"/>
    <s v="51c624ef009e9750e5b9f27502cd31f71d55c991"/>
    <s v="2020-03-14T20:00:00Z"/>
    <m/>
    <m/>
    <n v="123"/>
    <n v="123"/>
    <n v="123"/>
    <n v="45"/>
    <n v="0"/>
    <n v="0"/>
    <n v="35"/>
    <n v="1"/>
    <n v="36"/>
    <n v="5148714"/>
    <x v="1"/>
  </r>
  <r>
    <x v="9"/>
    <x v="44"/>
    <n v="19"/>
    <n v="154"/>
    <m/>
    <m/>
    <m/>
    <m/>
    <m/>
    <m/>
    <m/>
    <m/>
    <m/>
    <d v="2020-03-14T16:18:00"/>
    <s v="1dffb0709890e322fb153086a569b7c335deb325"/>
    <s v="2020-03-15T20:00:00Z"/>
    <m/>
    <m/>
    <n v="173"/>
    <n v="173"/>
    <n v="173"/>
    <n v="45"/>
    <n v="0"/>
    <n v="0"/>
    <n v="44"/>
    <n v="6"/>
    <n v="50"/>
    <n v="5148714"/>
    <x v="1"/>
  </r>
  <r>
    <x v="10"/>
    <x v="44"/>
    <n v="28"/>
    <n v="235"/>
    <m/>
    <m/>
    <m/>
    <m/>
    <m/>
    <m/>
    <m/>
    <m/>
    <m/>
    <d v="2020-03-16T15:24:00"/>
    <s v="88616d561d34d5547e5a9070f239850782a6a622"/>
    <s v="2020-03-16T20:00:00Z"/>
    <n v="1"/>
    <m/>
    <n v="263"/>
    <n v="263"/>
    <n v="263"/>
    <n v="45"/>
    <n v="1"/>
    <n v="0"/>
    <n v="81"/>
    <n v="9"/>
    <n v="90"/>
    <n v="5148714"/>
    <x v="1"/>
  </r>
  <r>
    <x v="11"/>
    <x v="44"/>
    <n v="33"/>
    <n v="311"/>
    <m/>
    <m/>
    <m/>
    <m/>
    <m/>
    <m/>
    <m/>
    <m/>
    <m/>
    <d v="2020-03-17T12:02:00"/>
    <s v="277330a06998b32569ce824520f7a4fa463e3eb2"/>
    <s v="2020-03-17T20:00:00Z"/>
    <n v="1"/>
    <m/>
    <n v="344"/>
    <n v="344"/>
    <n v="344"/>
    <n v="45"/>
    <n v="0"/>
    <n v="0"/>
    <n v="76"/>
    <n v="5"/>
    <n v="81"/>
    <n v="5148714"/>
    <x v="1"/>
  </r>
  <r>
    <x v="12"/>
    <x v="44"/>
    <n v="60"/>
    <n v="583"/>
    <m/>
    <m/>
    <m/>
    <m/>
    <m/>
    <m/>
    <m/>
    <m/>
    <m/>
    <d v="2020-03-18T16:00:00"/>
    <s v="bc98c310c8975f735f9c831586ad15c7bbc78a79"/>
    <s v="2020-03-18T20:00:00Z"/>
    <n v="1"/>
    <m/>
    <n v="643"/>
    <n v="643"/>
    <n v="643"/>
    <n v="45"/>
    <n v="0"/>
    <n v="0"/>
    <n v="272"/>
    <n v="27"/>
    <n v="299"/>
    <n v="5148714"/>
    <x v="1"/>
  </r>
  <r>
    <x v="13"/>
    <x v="44"/>
    <n v="60"/>
    <n v="583"/>
    <m/>
    <m/>
    <m/>
    <m/>
    <m/>
    <m/>
    <m/>
    <m/>
    <m/>
    <d v="2020-03-18T16:00:00"/>
    <s v="6c5826f28b88dc0089d3b1724d818ef42f5f1d56"/>
    <s v="2020-03-19T20:00:00Z"/>
    <n v="1"/>
    <m/>
    <n v="643"/>
    <n v="643"/>
    <n v="643"/>
    <n v="45"/>
    <n v="0"/>
    <n v="0"/>
    <n v="0"/>
    <n v="0"/>
    <n v="0"/>
    <n v="5148714"/>
    <x v="1"/>
  </r>
  <r>
    <x v="14"/>
    <x v="44"/>
    <n v="81"/>
    <n v="833"/>
    <m/>
    <m/>
    <m/>
    <m/>
    <m/>
    <m/>
    <m/>
    <m/>
    <m/>
    <d v="2020-03-19T17:10:00"/>
    <s v="bbe54041e63a8b9b76529a5804806700fb9eb47a"/>
    <s v="2020-03-20T20:00:00Z"/>
    <n v="1"/>
    <m/>
    <n v="914"/>
    <n v="914"/>
    <n v="914"/>
    <n v="45"/>
    <n v="0"/>
    <n v="0"/>
    <n v="250"/>
    <n v="21"/>
    <n v="271"/>
    <n v="5148714"/>
    <x v="1"/>
  </r>
  <r>
    <x v="15"/>
    <x v="44"/>
    <n v="152"/>
    <n v="1255"/>
    <m/>
    <m/>
    <m/>
    <m/>
    <m/>
    <m/>
    <m/>
    <m/>
    <m/>
    <d v="2020-03-20T16:45:00"/>
    <s v="6e043096edd04559bb2e9579ad01849477f64d34"/>
    <s v="2020-03-21T20:00:00Z"/>
    <n v="1"/>
    <m/>
    <n v="1407"/>
    <n v="1407"/>
    <n v="1407"/>
    <n v="45"/>
    <n v="0"/>
    <n v="0"/>
    <n v="422"/>
    <n v="71"/>
    <n v="493"/>
    <n v="5148714"/>
    <x v="1"/>
  </r>
  <r>
    <x v="16"/>
    <x v="44"/>
    <n v="195"/>
    <n v="1466"/>
    <m/>
    <m/>
    <m/>
    <m/>
    <m/>
    <m/>
    <m/>
    <m/>
    <m/>
    <d v="2020-03-22T15:40:00"/>
    <s v="43d0609c89969ab6607be4c995979b9e873f886b"/>
    <s v="2020-03-22T20:00:00Z"/>
    <n v="3"/>
    <m/>
    <n v="1661"/>
    <n v="1661"/>
    <n v="1661"/>
    <n v="45"/>
    <n v="2"/>
    <n v="0"/>
    <n v="211"/>
    <n v="43"/>
    <n v="254"/>
    <n v="5148714"/>
    <x v="1"/>
  </r>
  <r>
    <x v="17"/>
    <x v="44"/>
    <n v="298"/>
    <n v="1466"/>
    <m/>
    <m/>
    <m/>
    <m/>
    <m/>
    <m/>
    <m/>
    <m/>
    <s v="A"/>
    <d v="2020-03-23T16:35:00"/>
    <s v="b9f41965cebbf933b3364de7aeb13c2b0d413b5f"/>
    <s v="2020-03-23T20:00:00Z"/>
    <n v="5"/>
    <m/>
    <n v="1764"/>
    <n v="1764"/>
    <n v="1764"/>
    <n v="45"/>
    <n v="2"/>
    <n v="0"/>
    <n v="0"/>
    <n v="103"/>
    <n v="103"/>
    <n v="5148714"/>
    <x v="1"/>
  </r>
  <r>
    <x v="18"/>
    <x v="44"/>
    <n v="298"/>
    <n v="2012"/>
    <m/>
    <m/>
    <m/>
    <m/>
    <m/>
    <m/>
    <m/>
    <m/>
    <s v="B"/>
    <d v="2020-03-23T16:35:00"/>
    <s v="d645c72133962c3ada32573c53f539d6cb619b45"/>
    <s v="2020-03-24T20:00:00Z"/>
    <n v="5"/>
    <m/>
    <n v="2310"/>
    <n v="2310"/>
    <n v="2310"/>
    <n v="45"/>
    <n v="0"/>
    <n v="0"/>
    <n v="546"/>
    <n v="0"/>
    <n v="546"/>
    <n v="5148714"/>
    <x v="1"/>
  </r>
  <r>
    <x v="19"/>
    <x v="44"/>
    <n v="424"/>
    <n v="2303"/>
    <m/>
    <m/>
    <n v="102"/>
    <m/>
    <m/>
    <m/>
    <m/>
    <m/>
    <s v="B"/>
    <d v="2020-03-24T19:30:00"/>
    <s v="9a96cb471fad8ccd06436d9df99dde75592b7fd9"/>
    <s v="2020-03-25T20:00:00Z"/>
    <n v="7"/>
    <n v="102"/>
    <n v="2727"/>
    <n v="2727"/>
    <n v="2727"/>
    <n v="45"/>
    <n v="2"/>
    <n v="102"/>
    <n v="291"/>
    <n v="126"/>
    <n v="417"/>
    <n v="5148714"/>
    <x v="1"/>
  </r>
  <r>
    <x v="20"/>
    <x v="44"/>
    <n v="456"/>
    <n v="2307"/>
    <m/>
    <m/>
    <n v="102"/>
    <m/>
    <m/>
    <m/>
    <m/>
    <m/>
    <s v="B"/>
    <d v="2020-03-26T11:00:00"/>
    <s v="63219f8ce772781f68800817aa25c53aaa88e126"/>
    <s v="2020-03-26T20:00:00Z"/>
    <n v="9"/>
    <n v="102"/>
    <n v="2763"/>
    <n v="2763"/>
    <n v="2763"/>
    <n v="45"/>
    <n v="2"/>
    <n v="0"/>
    <n v="4"/>
    <n v="32"/>
    <n v="36"/>
    <n v="5148714"/>
    <x v="1"/>
  </r>
  <r>
    <x v="21"/>
    <x v="44"/>
    <n v="456"/>
    <n v="2307"/>
    <m/>
    <m/>
    <n v="102"/>
    <m/>
    <m/>
    <m/>
    <m/>
    <m/>
    <s v="B"/>
    <d v="2020-03-26T16:35:00"/>
    <s v="5ca233424c9fbfb777a88f9ebe1b992470cc3b5c"/>
    <s v="2020-03-27T20:00:00Z"/>
    <n v="9"/>
    <n v="102"/>
    <n v="2763"/>
    <n v="2763"/>
    <n v="2763"/>
    <n v="45"/>
    <n v="0"/>
    <n v="0"/>
    <n v="0"/>
    <n v="0"/>
    <n v="0"/>
    <n v="5148714"/>
    <x v="1"/>
  </r>
  <r>
    <x v="22"/>
    <x v="44"/>
    <n v="539"/>
    <n v="2408"/>
    <m/>
    <m/>
    <n v="102"/>
    <m/>
    <m/>
    <m/>
    <m/>
    <m/>
    <s v="B"/>
    <d v="2020-03-27T16:32:00"/>
    <s v="e8d8dca5081e2e25edde42b643fe244eebc98f69"/>
    <s v="2020-03-28T20:00:00Z"/>
    <n v="13"/>
    <n v="102"/>
    <n v="2947"/>
    <n v="2947"/>
    <n v="2947"/>
    <n v="45"/>
    <n v="4"/>
    <n v="0"/>
    <n v="101"/>
    <n v="83"/>
    <n v="184"/>
    <n v="5148714"/>
    <x v="1"/>
  </r>
  <r>
    <x v="23"/>
    <x v="44"/>
    <n v="774"/>
    <n v="3015"/>
    <m/>
    <m/>
    <n v="102"/>
    <m/>
    <m/>
    <m/>
    <m/>
    <m/>
    <s v="B"/>
    <d v="2020-03-29T15:30:00"/>
    <s v="b02d5040ce2e06462fa13c0decaa934ab6217b68"/>
    <s v="2020-03-29T20:00:00Z"/>
    <n v="16"/>
    <n v="102"/>
    <n v="3789"/>
    <n v="3789"/>
    <n v="3789"/>
    <n v="45"/>
    <n v="3"/>
    <n v="0"/>
    <n v="607"/>
    <n v="235"/>
    <n v="842"/>
    <n v="5148714"/>
    <x v="1"/>
  </r>
  <r>
    <x v="24"/>
    <x v="44"/>
    <n v="925"/>
    <n v="4160"/>
    <m/>
    <m/>
    <n v="102"/>
    <m/>
    <m/>
    <m/>
    <m/>
    <m/>
    <s v="B"/>
    <d v="2020-03-30T16:00:00"/>
    <s v="d8306542c145bebb90f285d10ac766b8776dbb59"/>
    <s v="2020-03-30T20:00:00Z"/>
    <n v="18"/>
    <n v="102"/>
    <n v="5085"/>
    <n v="5085"/>
    <n v="5085"/>
    <n v="45"/>
    <n v="2"/>
    <n v="0"/>
    <n v="1145"/>
    <n v="151"/>
    <n v="1296"/>
    <n v="5148714"/>
    <x v="1"/>
  </r>
  <r>
    <x v="25"/>
    <x v="44"/>
    <n v="1083"/>
    <n v="4616"/>
    <m/>
    <m/>
    <n v="102"/>
    <m/>
    <m/>
    <m/>
    <m/>
    <m/>
    <s v="B"/>
    <d v="2020-03-31T16:31:00"/>
    <s v="4a46cca0e478a5bdffafa980b85d48b03fb95d3e"/>
    <s v="2020-03-31T20:00:00Z"/>
    <n v="22"/>
    <n v="102"/>
    <n v="5699"/>
    <n v="5699"/>
    <n v="5699"/>
    <n v="45"/>
    <n v="4"/>
    <n v="0"/>
    <n v="456"/>
    <n v="158"/>
    <n v="614"/>
    <n v="5148714"/>
    <x v="1"/>
  </r>
  <r>
    <x v="26"/>
    <x v="44"/>
    <n v="1293"/>
    <n v="5033"/>
    <m/>
    <m/>
    <n v="102"/>
    <m/>
    <m/>
    <m/>
    <m/>
    <m/>
    <s v="B"/>
    <d v="2020-04-01T15:55:00"/>
    <s v="e68c77efe106b2d20baaea8a64b05aabec2e92f4"/>
    <s v="2020-04-01T20:00:00Z"/>
    <n v="26"/>
    <n v="102"/>
    <n v="6326"/>
    <n v="6326"/>
    <n v="6326"/>
    <n v="45"/>
    <n v="4"/>
    <n v="0"/>
    <n v="417"/>
    <n v="210"/>
    <n v="627"/>
    <n v="5148714"/>
    <x v="1"/>
  </r>
  <r>
    <x v="27"/>
    <x v="44"/>
    <n v="1554"/>
    <n v="5441"/>
    <m/>
    <m/>
    <n v="241"/>
    <m/>
    <m/>
    <m/>
    <m/>
    <m/>
    <s v="B"/>
    <d v="2020-04-02T16:04:00"/>
    <s v="a2ada36eced02ef0f45b0577176f8b9b9e8c8c1b"/>
    <s v="2020-04-02T20:00:00Z"/>
    <n v="31"/>
    <n v="241"/>
    <n v="6995"/>
    <n v="6995"/>
    <n v="6995"/>
    <n v="45"/>
    <n v="5"/>
    <n v="139"/>
    <n v="408"/>
    <n v="261"/>
    <n v="669"/>
    <n v="5148714"/>
    <x v="1"/>
  </r>
  <r>
    <x v="28"/>
    <x v="44"/>
    <n v="1554"/>
    <n v="5441"/>
    <m/>
    <m/>
    <n v="241"/>
    <m/>
    <m/>
    <m/>
    <m/>
    <m/>
    <s v="B"/>
    <d v="2020-04-02T16:04:00"/>
    <s v="c18630a791c321f250b23352788afcea760d128c"/>
    <s v="2020-04-03T20:00:00Z"/>
    <n v="31"/>
    <n v="241"/>
    <n v="6995"/>
    <n v="6995"/>
    <n v="6995"/>
    <n v="45"/>
    <n v="0"/>
    <n v="0"/>
    <n v="0"/>
    <n v="0"/>
    <n v="0"/>
    <n v="5148714"/>
    <x v="1"/>
  </r>
  <r>
    <x v="29"/>
    <x v="44"/>
    <n v="1917"/>
    <n v="16397"/>
    <m/>
    <m/>
    <n v="241"/>
    <m/>
    <m/>
    <m/>
    <m/>
    <m/>
    <s v="B"/>
    <d v="2020-04-04T15:54:00"/>
    <s v="f77e7b39eabe76cf4167803caf243ccdfb46d4b5"/>
    <s v="2020-04-04T20:00:00Z"/>
    <n v="40"/>
    <n v="241"/>
    <n v="18314"/>
    <n v="18314"/>
    <n v="18314"/>
    <n v="45"/>
    <n v="9"/>
    <n v="0"/>
    <n v="10956"/>
    <n v="363"/>
    <n v="11319"/>
    <n v="5148714"/>
    <x v="1"/>
  </r>
  <r>
    <x v="30"/>
    <x v="44"/>
    <n v="2049"/>
    <n v="16927"/>
    <m/>
    <m/>
    <n v="241"/>
    <m/>
    <m/>
    <m/>
    <m/>
    <m/>
    <s v="B"/>
    <d v="2020-04-05T15:30:00"/>
    <s v="16d19cc7f9b970e7fc9cdac0aa31f6a8cf317828"/>
    <s v="2020-04-05T20:00:00Z"/>
    <n v="44"/>
    <n v="241"/>
    <n v="18976"/>
    <n v="18976"/>
    <n v="18976"/>
    <n v="45"/>
    <n v="4"/>
    <n v="0"/>
    <n v="530"/>
    <n v="132"/>
    <n v="662"/>
    <n v="5148714"/>
    <x v="1"/>
  </r>
  <r>
    <x v="31"/>
    <x v="44"/>
    <n v="2049"/>
    <n v="16927"/>
    <m/>
    <m/>
    <n v="241"/>
    <m/>
    <m/>
    <m/>
    <m/>
    <m/>
    <s v="B"/>
    <d v="2020-04-05T15:30:00"/>
    <s v="fed56482023362b33a5a9606a2d2adcafd12262c"/>
    <s v="2020-04-06T20:00:00Z"/>
    <n v="44"/>
    <n v="241"/>
    <n v="18976"/>
    <n v="18976"/>
    <n v="18976"/>
    <n v="45"/>
    <n v="0"/>
    <n v="0"/>
    <n v="0"/>
    <n v="0"/>
    <n v="0"/>
    <n v="5148714"/>
    <x v="1"/>
  </r>
  <r>
    <x v="32"/>
    <x v="44"/>
    <n v="2417"/>
    <n v="21263"/>
    <m/>
    <m/>
    <n v="241"/>
    <m/>
    <m/>
    <m/>
    <m/>
    <m/>
    <s v="B"/>
    <d v="2020-04-07T16:02:00"/>
    <s v="e1d92747f845bc7a1a4432cb4071b2508a8beeb4"/>
    <s v="2020-04-07T20:00:00Z"/>
    <n v="51"/>
    <n v="241"/>
    <n v="23680"/>
    <n v="23680"/>
    <n v="23680"/>
    <n v="45"/>
    <n v="7"/>
    <n v="0"/>
    <n v="4336"/>
    <n v="368"/>
    <n v="4704"/>
    <n v="5148714"/>
    <x v="1"/>
  </r>
  <r>
    <x v="33"/>
    <x v="44"/>
    <n v="2552"/>
    <n v="22082"/>
    <m/>
    <m/>
    <n v="241"/>
    <m/>
    <m/>
    <m/>
    <m/>
    <m/>
    <s v="B"/>
    <d v="2020-04-08T15:30:00"/>
    <s v="7309e5d10fee8a3625a11b8c5625d896ea65cf98"/>
    <s v="2020-04-08T20:00:00Z"/>
    <n v="63"/>
    <n v="241"/>
    <n v="24634"/>
    <n v="24634"/>
    <n v="24634"/>
    <n v="45"/>
    <n v="12"/>
    <n v="0"/>
    <n v="819"/>
    <n v="135"/>
    <n v="954"/>
    <n v="5148714"/>
    <x v="1"/>
  </r>
  <r>
    <x v="34"/>
    <x v="44"/>
    <n v="2792"/>
    <n v="24575"/>
    <m/>
    <m/>
    <n v="241"/>
    <m/>
    <m/>
    <m/>
    <m/>
    <m/>
    <s v="B"/>
    <d v="2020-04-09T16:08:00"/>
    <s v="5d7eb6363452e4b44c9792cc7865bd708b883ca4"/>
    <s v="2020-04-09T20:00:00Z"/>
    <n v="67"/>
    <n v="241"/>
    <n v="27367"/>
    <n v="27367"/>
    <n v="27367"/>
    <n v="45"/>
    <n v="4"/>
    <n v="0"/>
    <n v="2493"/>
    <n v="240"/>
    <n v="2733"/>
    <n v="5148714"/>
    <x v="1"/>
  </r>
  <r>
    <x v="35"/>
    <x v="44"/>
    <n v="3065"/>
    <n v="25118"/>
    <m/>
    <m/>
    <n v="496"/>
    <m/>
    <m/>
    <m/>
    <m/>
    <m/>
    <s v="B"/>
    <d v="2020-04-10T15:49:00"/>
    <s v="92ddf60239129a4a18a084ff1329dbcc201d4062"/>
    <s v="2020-04-10T20:00:00Z"/>
    <n v="72"/>
    <n v="496"/>
    <n v="28183"/>
    <n v="28183"/>
    <n v="28183"/>
    <n v="45"/>
    <n v="5"/>
    <n v="255"/>
    <n v="543"/>
    <n v="273"/>
    <n v="816"/>
    <n v="5148714"/>
    <x v="1"/>
  </r>
  <r>
    <x v="36"/>
    <x v="44"/>
    <n v="3207"/>
    <n v="26886"/>
    <m/>
    <m/>
    <n v="496"/>
    <m/>
    <m/>
    <m/>
    <m/>
    <m/>
    <s v="B"/>
    <d v="2020-04-11T15:31:00"/>
    <s v="e86b8b2397e4b339e40c4545e593b3f7aa4268bb"/>
    <s v="2020-04-11T20:00:00Z"/>
    <n v="80"/>
    <n v="496"/>
    <n v="30093"/>
    <n v="30093"/>
    <n v="30093"/>
    <n v="45"/>
    <n v="8"/>
    <n v="0"/>
    <n v="1768"/>
    <n v="142"/>
    <n v="1910"/>
    <n v="5148714"/>
    <x v="1"/>
  </r>
  <r>
    <x v="37"/>
    <x v="44"/>
    <n v="3319"/>
    <n v="28106"/>
    <m/>
    <m/>
    <n v="496"/>
    <m/>
    <m/>
    <m/>
    <m/>
    <m/>
    <s v="B"/>
    <d v="2020-04-12T15:30:00"/>
    <s v="704fd7409cd6dca97a9208ca9c1a28bef984410e"/>
    <s v="2020-04-12T20:00:00Z"/>
    <n v="82"/>
    <n v="496"/>
    <n v="31425"/>
    <n v="31425"/>
    <n v="31425"/>
    <n v="45"/>
    <n v="2"/>
    <n v="0"/>
    <n v="1220"/>
    <n v="112"/>
    <n v="1332"/>
    <n v="5148714"/>
    <x v="1"/>
  </r>
  <r>
    <x v="38"/>
    <x v="44"/>
    <n v="3319"/>
    <n v="28106"/>
    <m/>
    <m/>
    <n v="496"/>
    <m/>
    <m/>
    <m/>
    <m/>
    <m/>
    <s v="B"/>
    <d v="2020-04-13T17:26:00"/>
    <s v="5d08b3bbaaa4dca19b3da3fbb734b22e94a8557a"/>
    <s v="2020-04-13T20:00:00Z"/>
    <n v="82"/>
    <n v="496"/>
    <n v="31425"/>
    <n v="31425"/>
    <n v="31425"/>
    <n v="45"/>
    <n v="0"/>
    <n v="0"/>
    <n v="0"/>
    <n v="0"/>
    <n v="0"/>
    <n v="5148714"/>
    <x v="1"/>
  </r>
  <r>
    <x v="39"/>
    <x v="44"/>
    <n v="3553"/>
    <n v="30319"/>
    <m/>
    <m/>
    <n v="675"/>
    <m/>
    <m/>
    <m/>
    <m/>
    <m/>
    <s v="B"/>
    <d v="2020-04-14T15:55:00"/>
    <s v="a6257ee3dbc79737f2877bca12bfaa059c6bb369"/>
    <s v="2020-04-14T20:00:00Z"/>
    <n v="97"/>
    <n v="675"/>
    <n v="33872"/>
    <n v="33872"/>
    <n v="33872"/>
    <n v="45"/>
    <n v="15"/>
    <n v="179"/>
    <n v="2213"/>
    <n v="234"/>
    <n v="2447"/>
    <n v="5148714"/>
    <x v="1"/>
  </r>
  <r>
    <x v="40"/>
    <x v="44"/>
    <n v="3656"/>
    <n v="31077"/>
    <m/>
    <m/>
    <n v="675"/>
    <m/>
    <m/>
    <m/>
    <m/>
    <m/>
    <s v="B"/>
    <d v="2020-04-15T14:55:00"/>
    <s v="4e144f084cb2b72a4ffb0deb48835c3e6ccc3191"/>
    <s v="2020-04-15T20:00:00Z"/>
    <n v="107"/>
    <n v="675"/>
    <n v="34733"/>
    <n v="34733"/>
    <n v="34733"/>
    <n v="45"/>
    <n v="10"/>
    <n v="0"/>
    <n v="758"/>
    <n v="103"/>
    <n v="861"/>
    <n v="5148714"/>
    <x v="1"/>
  </r>
  <r>
    <x v="41"/>
    <x v="44"/>
    <n v="3656"/>
    <n v="31077"/>
    <m/>
    <m/>
    <n v="675"/>
    <m/>
    <m/>
    <m/>
    <m/>
    <m/>
    <s v="B"/>
    <d v="2020-04-16T17:06:00"/>
    <s v="65d688580c90a3f582d0f44fcc4ea330142e57dc"/>
    <s v="2020-04-16T20:00:00Z"/>
    <n v="107"/>
    <n v="675"/>
    <n v="34733"/>
    <n v="34733"/>
    <n v="34733"/>
    <n v="45"/>
    <n v="0"/>
    <n v="0"/>
    <n v="0"/>
    <n v="0"/>
    <n v="0"/>
    <n v="5148714"/>
    <x v="1"/>
  </r>
  <r>
    <x v="42"/>
    <x v="44"/>
    <n v="3931"/>
    <n v="32353"/>
    <m/>
    <m/>
    <n v="675"/>
    <m/>
    <m/>
    <m/>
    <m/>
    <m/>
    <s v="B"/>
    <d v="2020-04-17T16:48:00"/>
    <s v="2c6a86630766d9a4651730ee429c6d4ad96eff57"/>
    <s v="2020-04-17T20:00:00Z"/>
    <n v="109"/>
    <n v="675"/>
    <n v="36284"/>
    <n v="36284"/>
    <n v="36284"/>
    <n v="45"/>
    <n v="2"/>
    <n v="0"/>
    <n v="1276"/>
    <n v="275"/>
    <n v="1551"/>
    <n v="5148714"/>
    <x v="1"/>
  </r>
  <r>
    <x v="43"/>
    <x v="44"/>
    <n v="4246"/>
    <n v="34587"/>
    <m/>
    <m/>
    <n v="776"/>
    <m/>
    <m/>
    <m/>
    <m/>
    <n v="2633"/>
    <s v="B"/>
    <d v="2020-04-18T15:25:00"/>
    <s v="41d3450cc79dd12485e8c195a044dae6f40c6296"/>
    <s v="2020-04-18T20:00:00Z"/>
    <n v="119"/>
    <n v="776"/>
    <n v="38833"/>
    <n v="38833"/>
    <n v="38833"/>
    <n v="45"/>
    <n v="10"/>
    <n v="101"/>
    <n v="2234"/>
    <n v="315"/>
    <n v="2549"/>
    <n v="5148714"/>
    <x v="1"/>
  </r>
  <r>
    <x v="44"/>
    <x v="44"/>
    <n v="4377"/>
    <n v="36103"/>
    <m/>
    <m/>
    <n v="776"/>
    <m/>
    <m/>
    <m/>
    <m/>
    <n v="2633"/>
    <s v="B"/>
    <d v="2020-04-19T15:30:00"/>
    <s v="29eb3a2ca7ecc4f977f091d02b1df24904a179a1"/>
    <s v="2020-04-19T20:00:00Z"/>
    <n v="120"/>
    <n v="776"/>
    <n v="40480"/>
    <n v="40480"/>
    <n v="40480"/>
    <n v="45"/>
    <n v="1"/>
    <n v="0"/>
    <n v="1516"/>
    <n v="131"/>
    <n v="1647"/>
    <n v="5148714"/>
    <x v="1"/>
  </r>
  <r>
    <x v="45"/>
    <x v="44"/>
    <n v="4377"/>
    <n v="36103"/>
    <m/>
    <m/>
    <n v="776"/>
    <m/>
    <m/>
    <m/>
    <m/>
    <n v="2063"/>
    <s v="B"/>
    <d v="2020-04-19T15:30:00"/>
    <s v="4800dca459607cac7fc4378eb8a43661cb3f3e0c"/>
    <s v="2020-04-20T20:00:00Z"/>
    <n v="120"/>
    <n v="776"/>
    <n v="40480"/>
    <n v="40480"/>
    <n v="40480"/>
    <n v="45"/>
    <n v="0"/>
    <n v="0"/>
    <n v="0"/>
    <n v="0"/>
    <n v="0"/>
    <n v="5148714"/>
    <x v="1"/>
  </r>
  <r>
    <x v="46"/>
    <x v="44"/>
    <n v="4439"/>
    <n v="36838"/>
    <m/>
    <m/>
    <n v="776"/>
    <m/>
    <m/>
    <m/>
    <m/>
    <n v="2063"/>
    <s v="B"/>
    <d v="2020-04-21T16:30:00"/>
    <s v="d1fdcac8327cb0e5938df1117601ad9055c71397"/>
    <s v="2020-04-21T20:00:00Z"/>
    <n v="124"/>
    <n v="776"/>
    <n v="41277"/>
    <n v="41277"/>
    <n v="41277"/>
    <n v="45"/>
    <n v="4"/>
    <n v="0"/>
    <n v="735"/>
    <n v="62"/>
    <n v="797"/>
    <n v="5148714"/>
    <x v="1"/>
  </r>
  <r>
    <x v="47"/>
    <x v="44"/>
    <n v="4761"/>
    <n v="38350"/>
    <m/>
    <m/>
    <n v="837"/>
    <m/>
    <m/>
    <m/>
    <m/>
    <n v="3317"/>
    <s v="B"/>
    <d v="2020-04-21T23:59:00"/>
    <s v="13a54cb47238658d834fe9db94b38a2003f7301e"/>
    <s v="2020-04-22T20:00:00Z"/>
    <n v="140"/>
    <n v="837"/>
    <n v="43111"/>
    <n v="43111"/>
    <n v="43111"/>
    <n v="45"/>
    <n v="16"/>
    <n v="61"/>
    <n v="1512"/>
    <n v="322"/>
    <n v="1834"/>
    <n v="5148714"/>
    <x v="1"/>
  </r>
  <r>
    <x v="48"/>
    <x v="44"/>
    <n v="4917"/>
    <n v="39546"/>
    <m/>
    <m/>
    <n v="837"/>
    <m/>
    <m/>
    <m/>
    <m/>
    <n v="3317"/>
    <s v="B"/>
    <d v="2020-04-22T23:59:00"/>
    <s v="503a4c9bde9974d355a2f7a0ec4c0d9649b28df2"/>
    <s v="2020-04-23T20:00:00Z"/>
    <n v="150"/>
    <n v="837"/>
    <n v="44463"/>
    <n v="44463"/>
    <n v="44463"/>
    <n v="45"/>
    <n v="10"/>
    <n v="0"/>
    <n v="1196"/>
    <n v="156"/>
    <n v="1352"/>
    <n v="5148714"/>
    <x v="1"/>
  </r>
  <r>
    <x v="49"/>
    <x v="44"/>
    <n v="4917"/>
    <n v="39546"/>
    <m/>
    <m/>
    <n v="837"/>
    <m/>
    <m/>
    <m/>
    <m/>
    <n v="3317"/>
    <s v="B"/>
    <d v="2020-04-24T17:24:00"/>
    <s v="ffc7eb3f2953d7797f0da89cdea1ba557b03fe62"/>
    <s v="2020-04-24T20:00:00Z"/>
    <n v="150"/>
    <n v="837"/>
    <n v="44463"/>
    <n v="44463"/>
    <n v="44463"/>
    <n v="45"/>
    <n v="0"/>
    <n v="0"/>
    <n v="0"/>
    <n v="0"/>
    <n v="0"/>
    <n v="5148714"/>
    <x v="1"/>
  </r>
  <r>
    <x v="50"/>
    <x v="44"/>
    <n v="5253"/>
    <n v="43761"/>
    <m/>
    <m/>
    <n v="944"/>
    <m/>
    <m/>
    <m/>
    <m/>
    <n v="3701"/>
    <s v="B"/>
    <d v="2020-04-25T15:39:00"/>
    <s v="4b6861dc007fc2cad1d97db9f288cb9f4b3bf7d8"/>
    <s v="2020-04-25T20:00:00Z"/>
    <n v="166"/>
    <n v="944"/>
    <n v="49014"/>
    <n v="49014"/>
    <n v="49014"/>
    <n v="45"/>
    <n v="16"/>
    <n v="107"/>
    <n v="4215"/>
    <n v="336"/>
    <n v="4551"/>
    <n v="5148714"/>
    <x v="1"/>
  </r>
  <r>
    <x v="51"/>
    <x v="44"/>
    <n v="5490"/>
    <n v="45271"/>
    <m/>
    <m/>
    <n v="944"/>
    <m/>
    <m/>
    <m/>
    <m/>
    <n v="3701"/>
    <s v="B"/>
    <d v="2020-04-26T15:30:00"/>
    <s v="be81461758c41202ae7ae8dd2d1de6083490ecd1"/>
    <s v="2020-04-26T20:00:00Z"/>
    <n v="174"/>
    <n v="944"/>
    <n v="50761"/>
    <n v="50761"/>
    <n v="50761"/>
    <n v="45"/>
    <n v="8"/>
    <n v="0"/>
    <n v="1510"/>
    <n v="237"/>
    <n v="1747"/>
    <n v="5148714"/>
    <x v="1"/>
  </r>
  <r>
    <x v="52"/>
    <x v="44"/>
    <n v="5490"/>
    <n v="45271"/>
    <m/>
    <m/>
    <n v="944"/>
    <m/>
    <m/>
    <m/>
    <m/>
    <n v="3701"/>
    <s v="B"/>
    <d v="2020-04-26T15:30:00"/>
    <s v="df361784e562bc68884111e99f5f2faa4e2a272c"/>
    <s v="2020-04-27T20:00:00Z"/>
    <n v="174"/>
    <n v="944"/>
    <n v="50761"/>
    <n v="50761"/>
    <n v="50761"/>
    <n v="45"/>
    <n v="0"/>
    <n v="0"/>
    <n v="0"/>
    <n v="0"/>
    <n v="0"/>
    <n v="5148714"/>
    <x v="1"/>
  </r>
  <r>
    <x v="53"/>
    <x v="44"/>
    <n v="5613"/>
    <n v="46532"/>
    <m/>
    <m/>
    <n v="944"/>
    <m/>
    <m/>
    <m/>
    <m/>
    <n v="2830"/>
    <s v="B"/>
    <d v="2020-04-27T16:30:00"/>
    <s v="8612f696e380990e756d91a66f7cd37bff4f41f4"/>
    <s v="2020-04-28T20:00:00Z"/>
    <n v="177"/>
    <n v="944"/>
    <n v="52145"/>
    <n v="52145"/>
    <n v="52145"/>
    <n v="45"/>
    <n v="3"/>
    <n v="0"/>
    <n v="1261"/>
    <n v="123"/>
    <n v="1384"/>
    <n v="5148714"/>
    <x v="1"/>
  </r>
  <r>
    <x v="54"/>
    <x v="44"/>
    <n v="5881"/>
    <n v="48336"/>
    <m/>
    <m/>
    <n v="1000"/>
    <m/>
    <m/>
    <m/>
    <m/>
    <n v="3252"/>
    <s v="B"/>
    <d v="2020-04-29T15:30:00"/>
    <s v="1fcc9c253cbe09b571f5d02f0a8a9c38e79183b4"/>
    <s v="2020-04-29T20:00:00Z"/>
    <n v="203"/>
    <n v="1000"/>
    <n v="54217"/>
    <n v="54217"/>
    <n v="54217"/>
    <n v="45"/>
    <n v="26"/>
    <n v="56"/>
    <n v="1804"/>
    <n v="268"/>
    <n v="2072"/>
    <n v="5148714"/>
    <x v="1"/>
  </r>
  <r>
    <x v="55"/>
    <x v="44"/>
    <n v="6095"/>
    <n v="50417"/>
    <m/>
    <m/>
    <n v="1000"/>
    <m/>
    <m/>
    <m/>
    <m/>
    <n v="3252"/>
    <s v="B"/>
    <d v="2020-04-30T16:04:00"/>
    <s v="675b5976db8c9e8e7c821e03509cea5d1464f068"/>
    <s v="2020-04-30T20:00:00Z"/>
    <n v="244"/>
    <n v="1000"/>
    <n v="56512"/>
    <n v="56512"/>
    <n v="56512"/>
    <n v="45"/>
    <n v="41"/>
    <n v="0"/>
    <n v="2081"/>
    <n v="214"/>
    <n v="2295"/>
    <n v="5148714"/>
    <x v="1"/>
  </r>
  <r>
    <x v="56"/>
    <x v="44"/>
    <n v="6258"/>
    <n v="53121"/>
    <m/>
    <m/>
    <n v="1110"/>
    <m/>
    <m/>
    <m/>
    <m/>
    <n v="3622"/>
    <s v="B"/>
    <d v="2020-05-01T16:00:00"/>
    <s v="78d4cc9a47e000a8cbc6c0fb20e2388789c82782"/>
    <s v="2020-05-01T20:00:00Z"/>
    <n v="256"/>
    <n v="1110"/>
    <n v="59379"/>
    <n v="59379"/>
    <n v="59379"/>
    <n v="45"/>
    <n v="12"/>
    <n v="110"/>
    <n v="2704"/>
    <n v="163"/>
    <n v="2867"/>
    <n v="5148714"/>
    <x v="1"/>
  </r>
  <r>
    <x v="57"/>
    <x v="44"/>
    <n v="6489"/>
    <n v="55127"/>
    <m/>
    <m/>
    <n v="1110"/>
    <m/>
    <m/>
    <m/>
    <m/>
    <n v="3622"/>
    <s v="B"/>
    <d v="2020-05-02T15:45:00"/>
    <s v="6d068643272f8a1c86d6b02d8e129d6d584a37bf"/>
    <s v="2020-05-02T20:00:00Z"/>
    <n v="267"/>
    <n v="1110"/>
    <n v="61616"/>
    <n v="61616"/>
    <n v="61616"/>
    <n v="45"/>
    <n v="11"/>
    <n v="0"/>
    <n v="2006"/>
    <n v="231"/>
    <n v="2237"/>
    <n v="5148714"/>
    <x v="1"/>
  </r>
  <r>
    <x v="58"/>
    <x v="44"/>
    <n v="6626"/>
    <n v="57562"/>
    <m/>
    <m/>
    <n v="1110"/>
    <m/>
    <m/>
    <m/>
    <m/>
    <n v="3622"/>
    <s v="B"/>
    <d v="2020-05-03T15:30:00"/>
    <s v="72bb2dfcc255c26df4e47bb1dacc3f06325016e4"/>
    <s v="2020-05-03T20:00:00Z"/>
    <n v="275"/>
    <n v="1110"/>
    <n v="64188"/>
    <n v="64188"/>
    <n v="64188"/>
    <n v="45"/>
    <n v="8"/>
    <n v="0"/>
    <n v="2435"/>
    <n v="137"/>
    <n v="2572"/>
    <n v="5148714"/>
    <x v="1"/>
  </r>
  <r>
    <x v="59"/>
    <x v="44"/>
    <n v="6626"/>
    <n v="57562"/>
    <m/>
    <m/>
    <n v="1110"/>
    <m/>
    <m/>
    <m/>
    <m/>
    <n v="3622"/>
    <s v="B"/>
    <d v="2020-05-03T15:30:00"/>
    <s v="5ba28814df43672589896f9b5f39449971fa44ed"/>
    <s v="2020-05-04T20:00:00Z"/>
    <n v="275"/>
    <n v="1110"/>
    <n v="64188"/>
    <n v="64188"/>
    <n v="64188"/>
    <n v="45"/>
    <n v="0"/>
    <n v="0"/>
    <n v="0"/>
    <n v="0"/>
    <n v="0"/>
    <n v="5148714"/>
    <x v="1"/>
  </r>
  <r>
    <x v="60"/>
    <x v="44"/>
    <n v="6757"/>
    <n v="61014"/>
    <m/>
    <m/>
    <n v="1110"/>
    <m/>
    <m/>
    <m/>
    <m/>
    <n v="3622"/>
    <s v="B"/>
    <d v="2020-05-04T16:35:00"/>
    <s v="ded92409b1c45f1fc31073aa89b3fc1ebd9131a0"/>
    <s v="2020-05-05T20:00:00Z"/>
    <n v="283"/>
    <n v="1110"/>
    <n v="67771"/>
    <n v="67771"/>
    <n v="67771"/>
    <n v="45"/>
    <n v="8"/>
    <n v="0"/>
    <n v="3452"/>
    <n v="131"/>
    <n v="3583"/>
    <n v="5148714"/>
    <x v="1"/>
  </r>
  <r>
    <x v="61"/>
    <x v="44"/>
    <n v="6936"/>
    <n v="70546"/>
    <m/>
    <m/>
    <n v="1152"/>
    <m/>
    <m/>
    <m/>
    <m/>
    <n v="3816"/>
    <s v="B"/>
    <d v="2020-05-06T16:20:00"/>
    <s v="302fca1f21ea263ba99279a1b4bdaa849cf22076"/>
    <s v="2020-05-06T20:00:00Z"/>
    <n v="305"/>
    <n v="1152"/>
    <n v="77482"/>
    <n v="77482"/>
    <n v="77482"/>
    <n v="45"/>
    <n v="22"/>
    <n v="42"/>
    <n v="9532"/>
    <n v="179"/>
    <n v="9711"/>
    <n v="5148714"/>
    <x v="1"/>
  </r>
  <r>
    <x v="62"/>
    <x v="44"/>
    <n v="6936"/>
    <n v="70546"/>
    <m/>
    <m/>
    <n v="1152"/>
    <m/>
    <m/>
    <m/>
    <m/>
    <n v="3816"/>
    <s v="B"/>
    <d v="2020-05-06T16:20:00"/>
    <s v="ec394c556c4abcc745b3f9b63ee25296da636d2c"/>
    <s v="2020-05-07T20:00:00Z"/>
    <n v="305"/>
    <n v="1152"/>
    <n v="77482"/>
    <n v="77482"/>
    <n v="77482"/>
    <n v="45"/>
    <n v="0"/>
    <n v="0"/>
    <n v="0"/>
    <n v="0"/>
    <n v="0"/>
    <n v="5148714"/>
    <x v="1"/>
  </r>
  <r>
    <x v="63"/>
    <x v="44"/>
    <n v="7142"/>
    <n v="66300"/>
    <m/>
    <m/>
    <n v="1152"/>
    <m/>
    <m/>
    <m/>
    <m/>
    <n v="3816"/>
    <s v="B"/>
    <d v="2020-05-07T16:13:00"/>
    <s v="7c15b816d23596c0823ceb01d4f650cc109f26b4"/>
    <s v="2020-05-08T20:00:00Z"/>
    <n v="316"/>
    <n v="1152"/>
    <n v="73442"/>
    <n v="73442"/>
    <n v="73442"/>
    <n v="45"/>
    <n v="11"/>
    <n v="0"/>
    <n v="-4246"/>
    <n v="206"/>
    <n v="-4040"/>
    <n v="5148714"/>
    <x v="1"/>
  </r>
  <r>
    <x v="64"/>
    <x v="44"/>
    <n v="7531"/>
    <n v="73432"/>
    <m/>
    <m/>
    <n v="1252"/>
    <m/>
    <m/>
    <m/>
    <m/>
    <n v="4120"/>
    <s v="B"/>
    <d v="2020-05-08T16:30:00"/>
    <s v="4c1038923332fd0d07cdff110cb98fadc437f92e"/>
    <s v="2020-05-09T20:00:00Z"/>
    <n v="330"/>
    <n v="1252"/>
    <n v="80963"/>
    <n v="80963"/>
    <n v="80963"/>
    <n v="45"/>
    <n v="14"/>
    <n v="100"/>
    <n v="7132"/>
    <n v="389"/>
    <n v="7521"/>
    <n v="5148714"/>
    <x v="1"/>
  </r>
  <r>
    <x v="65"/>
    <x v="44"/>
    <n v="7653"/>
    <n v="76804"/>
    <m/>
    <m/>
    <n v="1252"/>
    <m/>
    <m/>
    <m/>
    <m/>
    <n v="4120"/>
    <s v="B"/>
    <d v="2020-05-10T16:30:00"/>
    <s v="5efcda5d5a6a295360901ab712a6805e5899de78"/>
    <s v="2020-05-10T20:00:00Z"/>
    <n v="331"/>
    <n v="1252"/>
    <n v="84457"/>
    <n v="84457"/>
    <n v="84457"/>
    <n v="45"/>
    <n v="1"/>
    <n v="0"/>
    <n v="3372"/>
    <n v="122"/>
    <n v="3494"/>
    <n v="5148714"/>
    <x v="1"/>
  </r>
  <r>
    <x v="66"/>
    <x v="44"/>
    <n v="7653"/>
    <n v="76804"/>
    <m/>
    <m/>
    <n v="1252"/>
    <m/>
    <m/>
    <m/>
    <m/>
    <n v="4120"/>
    <s v="B"/>
    <d v="2020-05-10T16:30:00"/>
    <s v="5f9e0d3a2ec058ef8d95dd9bf20de96334069a78"/>
    <s v="2020-05-11T20:00:00Z"/>
    <n v="331"/>
    <n v="1252"/>
    <n v="84457"/>
    <n v="84457"/>
    <n v="84457"/>
    <n v="45"/>
    <n v="0"/>
    <n v="0"/>
    <n v="0"/>
    <n v="0"/>
    <n v="0"/>
    <n v="5148714"/>
    <x v="1"/>
  </r>
  <r>
    <x v="67"/>
    <x v="44"/>
    <n v="7927"/>
    <n v="85213"/>
    <m/>
    <m/>
    <n v="1338"/>
    <m/>
    <m/>
    <m/>
    <m/>
    <n v="6817"/>
    <s v="A"/>
    <d v="2020-05-12T16:14:00"/>
    <s v="d9ad2effd29087d5acdaddd770ddf5116ff02f21"/>
    <s v="2020-05-12T20:00:00Z"/>
    <n v="355"/>
    <n v="1338"/>
    <n v="93140"/>
    <n v="93140"/>
    <n v="93140"/>
    <n v="45"/>
    <n v="24"/>
    <n v="86"/>
    <n v="8409"/>
    <n v="274"/>
    <n v="8683"/>
    <n v="5148714"/>
    <x v="1"/>
  </r>
  <r>
    <x v="68"/>
    <x v="44"/>
    <n v="7927"/>
    <n v="85213"/>
    <m/>
    <m/>
    <n v="1338"/>
    <m/>
    <m/>
    <m/>
    <m/>
    <n v="6817"/>
    <s v="A"/>
    <d v="2020-05-12T16:14:00"/>
    <s v="70f6e29cf342781052323ec4f1b865022490ea78"/>
    <s v="2020-05-13T20:00:00Z"/>
    <n v="355"/>
    <n v="1338"/>
    <n v="93140"/>
    <n v="93140"/>
    <n v="93140"/>
    <n v="45"/>
    <n v="0"/>
    <n v="0"/>
    <n v="0"/>
    <n v="0"/>
    <n v="0"/>
    <n v="5148714"/>
    <x v="1"/>
  </r>
  <r>
    <x v="69"/>
    <x v="44"/>
    <n v="8189"/>
    <n v="94346"/>
    <m/>
    <m/>
    <n v="1338"/>
    <m/>
    <m/>
    <m/>
    <m/>
    <n v="4914"/>
    <s v="A"/>
    <d v="2020-05-14T15:34:00"/>
    <s v="db68b8034fbc75e17c75c7a79890ecc538b49bc5"/>
    <s v="2020-05-14T20:00:00Z"/>
    <n v="371"/>
    <n v="1338"/>
    <n v="102535"/>
    <n v="102535"/>
    <n v="102535"/>
    <n v="45"/>
    <n v="16"/>
    <n v="0"/>
    <n v="9133"/>
    <n v="262"/>
    <n v="9395"/>
    <n v="5148714"/>
    <x v="1"/>
  </r>
  <r>
    <x v="70"/>
    <x v="44"/>
    <n v="8407"/>
    <n v="101209"/>
    <m/>
    <m/>
    <n v="1421"/>
    <m/>
    <m/>
    <m/>
    <m/>
    <n v="5076"/>
    <s v="A"/>
    <d v="2020-05-15T16:00:00"/>
    <s v="b84f7972ce5863e94d569b44321ecc9101e56772"/>
    <s v="2020-05-15T20:00:00Z"/>
    <n v="380"/>
    <n v="1421"/>
    <n v="109616"/>
    <n v="109616"/>
    <n v="109616"/>
    <n v="45"/>
    <n v="9"/>
    <n v="83"/>
    <n v="6863"/>
    <n v="218"/>
    <n v="7081"/>
    <n v="5148714"/>
    <x v="1"/>
  </r>
  <r>
    <x v="71"/>
    <x v="44"/>
    <n v="8407"/>
    <n v="101209"/>
    <m/>
    <m/>
    <n v="1421"/>
    <m/>
    <m/>
    <m/>
    <m/>
    <n v="5076"/>
    <s v="A"/>
    <d v="2020-05-15T16:00:00"/>
    <s v="540817a2c53e356d3d1273c72b424dc322e7782a"/>
    <s v="2020-05-16T20:00:00Z"/>
    <n v="380"/>
    <n v="1421"/>
    <n v="109616"/>
    <n v="109616"/>
    <n v="109616"/>
    <n v="45"/>
    <n v="0"/>
    <n v="0"/>
    <n v="0"/>
    <n v="0"/>
    <n v="0"/>
    <n v="5148714"/>
    <x v="1"/>
  </r>
  <r>
    <x v="72"/>
    <x v="44"/>
    <n v="8661"/>
    <n v="111670"/>
    <m/>
    <m/>
    <n v="1421"/>
    <m/>
    <m/>
    <m/>
    <m/>
    <n v="5076"/>
    <s v="A"/>
    <d v="2020-05-16T17:25:00"/>
    <s v="47390c538a14c9c1212aaba5a8ac8310b360d593"/>
    <s v="2020-05-17T20:00:00Z"/>
    <n v="380"/>
    <n v="1421"/>
    <n v="120331"/>
    <n v="120331"/>
    <n v="120331"/>
    <n v="45"/>
    <n v="0"/>
    <n v="0"/>
    <n v="10461"/>
    <n v="254"/>
    <n v="10715"/>
    <n v="5148714"/>
    <x v="1"/>
  </r>
  <r>
    <x v="73"/>
    <x v="44"/>
    <n v="8942"/>
    <n v="122617"/>
    <m/>
    <m/>
    <n v="1421"/>
    <m/>
    <m/>
    <m/>
    <m/>
    <n v="5076"/>
    <s v="A"/>
    <d v="2020-05-18T16:15:00"/>
    <s v="3a4d210f2121c07bb57c1f757389342753772472"/>
    <s v="2020-05-18T20:00:00Z"/>
    <n v="391"/>
    <n v="1421"/>
    <n v="131559"/>
    <n v="131559"/>
    <n v="131559"/>
    <n v="45"/>
    <n v="11"/>
    <n v="0"/>
    <n v="10947"/>
    <n v="281"/>
    <n v="11228"/>
    <n v="5148714"/>
    <x v="1"/>
  </r>
  <r>
    <x v="74"/>
    <x v="44"/>
    <n v="9056"/>
    <n v="126007"/>
    <m/>
    <m/>
    <n v="1444"/>
    <m/>
    <m/>
    <m/>
    <m/>
    <n v="5451"/>
    <s v="A"/>
    <d v="2020-05-19T16:00:00"/>
    <s v="1012b6dcb4873da74e5d4b8f4b22a9c34b0ad1cd"/>
    <s v="2020-05-19T20:00:00Z"/>
    <n v="399"/>
    <n v="1444"/>
    <n v="135063"/>
    <n v="135063"/>
    <n v="135063"/>
    <n v="45"/>
    <n v="8"/>
    <n v="23"/>
    <n v="3390"/>
    <n v="114"/>
    <n v="3504"/>
    <n v="5148714"/>
    <x v="1"/>
  </r>
  <r>
    <x v="75"/>
    <x v="44"/>
    <n v="9056"/>
    <n v="126007"/>
    <m/>
    <m/>
    <n v="1444"/>
    <m/>
    <m/>
    <m/>
    <m/>
    <n v="5451"/>
    <s v="A+"/>
    <d v="2020-05-19T16:00:00"/>
    <s v="4841aeea3388848e2b0cc7d34e71e216705b6bac"/>
    <s v="2020-05-20T20:00:00Z"/>
    <n v="399"/>
    <n v="1444"/>
    <n v="135063"/>
    <n v="135063"/>
    <n v="135063"/>
    <n v="45"/>
    <n v="0"/>
    <n v="0"/>
    <n v="0"/>
    <n v="0"/>
    <n v="0"/>
    <n v="5148714"/>
    <x v="1"/>
  </r>
  <r>
    <x v="76"/>
    <x v="44"/>
    <n v="9175"/>
    <n v="129063"/>
    <m/>
    <n v="414"/>
    <n v="1444"/>
    <m/>
    <m/>
    <m/>
    <m/>
    <n v="5451"/>
    <s v="A+"/>
    <d v="2020-05-20T17:55:00"/>
    <s v="931ffe010124d6a9c2ec31b28bfec18dc7aaffff"/>
    <s v="2020-05-21T20:00:00Z"/>
    <n v="407"/>
    <n v="1444"/>
    <n v="138238"/>
    <n v="138238"/>
    <n v="138238"/>
    <n v="45"/>
    <n v="8"/>
    <n v="0"/>
    <n v="3056"/>
    <n v="119"/>
    <n v="3175"/>
    <n v="5148714"/>
    <x v="1"/>
  </r>
  <r>
    <x v="77"/>
    <x v="44"/>
    <n v="9638"/>
    <n v="140385"/>
    <m/>
    <n v="429"/>
    <n v="1534"/>
    <m/>
    <m/>
    <m/>
    <m/>
    <n v="5743"/>
    <s v="A+"/>
    <d v="2020-05-22T16:00:00"/>
    <s v="64e52d6a0d09aa614256b7848d12687474e8c2eb"/>
    <s v="2020-05-22T20:00:00Z"/>
    <n v="419"/>
    <n v="1534"/>
    <n v="150023"/>
    <n v="150023"/>
    <n v="150023"/>
    <n v="45"/>
    <n v="12"/>
    <n v="90"/>
    <n v="11322"/>
    <n v="463"/>
    <n v="11785"/>
    <n v="5148714"/>
    <x v="1"/>
  </r>
  <r>
    <x v="78"/>
    <x v="44"/>
    <n v="9895"/>
    <n v="149015"/>
    <m/>
    <n v="430"/>
    <n v="1534"/>
    <m/>
    <m/>
    <m/>
    <m/>
    <n v="5743"/>
    <s v="A+"/>
    <d v="2020-05-23T15:31:00"/>
    <s v="b84ae1035ee168b1f3007c2837c319dcef0693b7"/>
    <s v="2020-05-23T20:00:00Z"/>
    <n v="425"/>
    <n v="1534"/>
    <n v="158910"/>
    <n v="158910"/>
    <n v="158910"/>
    <n v="45"/>
    <n v="6"/>
    <n v="0"/>
    <n v="8630"/>
    <n v="257"/>
    <n v="8887"/>
    <n v="5148714"/>
    <x v="1"/>
  </r>
  <r>
    <x v="79"/>
    <x v="44"/>
    <n v="10096"/>
    <n v="153851"/>
    <m/>
    <n v="461"/>
    <n v="1534"/>
    <m/>
    <m/>
    <m/>
    <m/>
    <n v="5743"/>
    <s v="A+"/>
    <d v="2020-05-24T15:33:00"/>
    <s v="785c930d599d80d5d1b8b255d071e3e02f672ba4"/>
    <s v="2020-05-24T20:00:00Z"/>
    <n v="435"/>
    <n v="1534"/>
    <n v="163947"/>
    <n v="163947"/>
    <n v="163947"/>
    <n v="45"/>
    <n v="10"/>
    <n v="0"/>
    <n v="4836"/>
    <n v="201"/>
    <n v="5037"/>
    <n v="5148714"/>
    <x v="1"/>
  </r>
  <r>
    <x v="1"/>
    <x v="45"/>
    <n v="0"/>
    <n v="5"/>
    <n v="0"/>
    <m/>
    <m/>
    <m/>
    <m/>
    <m/>
    <m/>
    <m/>
    <m/>
    <m/>
    <s v="114e4f8c3e43256bd84142fe8553272b432738ae"/>
    <s v="2020-03-07T21:00:00Z"/>
    <m/>
    <m/>
    <n v="5"/>
    <n v="5"/>
    <n v="5"/>
    <n v="46"/>
    <m/>
    <m/>
    <m/>
    <m/>
    <m/>
    <n v="884659"/>
    <x v="5"/>
  </r>
  <r>
    <x v="2"/>
    <x v="45"/>
    <n v="0"/>
    <n v="5"/>
    <n v="0"/>
    <m/>
    <m/>
    <m/>
    <m/>
    <m/>
    <m/>
    <m/>
    <m/>
    <m/>
    <s v="847d91d10e9b651b7fde11dfab0e1cd40ea3b24f"/>
    <s v="2020-03-08T20:00:00Z"/>
    <m/>
    <m/>
    <n v="5"/>
    <n v="5"/>
    <n v="5"/>
    <n v="46"/>
    <n v="0"/>
    <n v="0"/>
    <n v="0"/>
    <n v="0"/>
    <n v="0"/>
    <n v="884659"/>
    <x v="5"/>
  </r>
  <r>
    <x v="3"/>
    <x v="45"/>
    <n v="0"/>
    <n v="5"/>
    <n v="0"/>
    <m/>
    <m/>
    <m/>
    <m/>
    <m/>
    <m/>
    <m/>
    <m/>
    <m/>
    <s v="c920e44f382cffa1219af5e3dba905975991ef00"/>
    <s v="2020-03-09T20:00:00Z"/>
    <m/>
    <m/>
    <n v="5"/>
    <n v="5"/>
    <n v="5"/>
    <n v="46"/>
    <n v="0"/>
    <n v="0"/>
    <n v="0"/>
    <n v="0"/>
    <n v="0"/>
    <n v="884659"/>
    <x v="5"/>
  </r>
  <r>
    <x v="4"/>
    <x v="45"/>
    <n v="0"/>
    <n v="11"/>
    <n v="0"/>
    <m/>
    <m/>
    <m/>
    <m/>
    <m/>
    <m/>
    <m/>
    <m/>
    <m/>
    <s v="23dc68f9dd57592ed7d606c90fefcc6b012fe14d"/>
    <s v="2020-03-10T20:00:00Z"/>
    <m/>
    <m/>
    <n v="11"/>
    <n v="11"/>
    <n v="11"/>
    <n v="46"/>
    <n v="0"/>
    <n v="0"/>
    <n v="6"/>
    <n v="0"/>
    <n v="6"/>
    <n v="884659"/>
    <x v="5"/>
  </r>
  <r>
    <x v="5"/>
    <x v="45"/>
    <n v="5"/>
    <n v="13"/>
    <n v="2"/>
    <m/>
    <m/>
    <m/>
    <m/>
    <m/>
    <m/>
    <m/>
    <m/>
    <m/>
    <s v="5ed811da23fe9229ab79f73dd4c15697ab3ed3b6"/>
    <s v="2020-03-11T20:00:00Z"/>
    <m/>
    <m/>
    <n v="20"/>
    <n v="18"/>
    <n v="18"/>
    <n v="46"/>
    <n v="0"/>
    <n v="0"/>
    <n v="2"/>
    <n v="5"/>
    <n v="7"/>
    <n v="884659"/>
    <x v="5"/>
  </r>
  <r>
    <x v="6"/>
    <x v="45"/>
    <n v="8"/>
    <n v="27"/>
    <n v="11"/>
    <m/>
    <m/>
    <m/>
    <m/>
    <m/>
    <m/>
    <m/>
    <m/>
    <d v="2020-03-11T00:00:00"/>
    <s v="fa2a4555a132947a8bd5ea7b142c1dc4054bde10"/>
    <s v="2020-03-12T20:00:00Z"/>
    <m/>
    <m/>
    <n v="46"/>
    <n v="35"/>
    <n v="35"/>
    <n v="46"/>
    <n v="0"/>
    <n v="0"/>
    <n v="14"/>
    <n v="3"/>
    <n v="17"/>
    <n v="884659"/>
    <x v="5"/>
  </r>
  <r>
    <x v="7"/>
    <x v="45"/>
    <n v="9"/>
    <n v="73"/>
    <n v="11"/>
    <m/>
    <m/>
    <m/>
    <m/>
    <m/>
    <m/>
    <m/>
    <m/>
    <d v="2020-03-13T00:00:00"/>
    <s v="3f8b17024f9562c669c43aadde59991b2521d715"/>
    <s v="2020-03-13T20:00:00Z"/>
    <m/>
    <m/>
    <n v="93"/>
    <n v="82"/>
    <n v="82"/>
    <n v="46"/>
    <n v="0"/>
    <n v="0"/>
    <n v="46"/>
    <n v="1"/>
    <n v="47"/>
    <n v="884659"/>
    <x v="5"/>
  </r>
  <r>
    <x v="8"/>
    <x v="45"/>
    <n v="9"/>
    <n v="182"/>
    <n v="3"/>
    <m/>
    <m/>
    <m/>
    <m/>
    <m/>
    <m/>
    <m/>
    <m/>
    <d v="2020-03-14T00:00:00"/>
    <s v="1dc7460e261f0e6bca4ae360c9c2a197897b8489"/>
    <s v="2020-03-14T20:00:00Z"/>
    <m/>
    <m/>
    <n v="194"/>
    <n v="191"/>
    <n v="191"/>
    <n v="46"/>
    <n v="0"/>
    <n v="0"/>
    <n v="109"/>
    <n v="0"/>
    <n v="109"/>
    <n v="884659"/>
    <x v="5"/>
  </r>
  <r>
    <x v="9"/>
    <x v="45"/>
    <n v="9"/>
    <n v="327"/>
    <n v="6"/>
    <m/>
    <m/>
    <m/>
    <m/>
    <m/>
    <m/>
    <m/>
    <m/>
    <d v="2020-03-15T00:00:00"/>
    <s v="504959038baa3b32622e9ac90c7f12a46fc159aa"/>
    <s v="2020-03-15T20:00:00Z"/>
    <m/>
    <m/>
    <n v="342"/>
    <n v="336"/>
    <n v="336"/>
    <n v="46"/>
    <n v="0"/>
    <n v="0"/>
    <n v="145"/>
    <n v="0"/>
    <n v="145"/>
    <n v="884659"/>
    <x v="5"/>
  </r>
  <r>
    <x v="10"/>
    <x v="45"/>
    <n v="10"/>
    <n v="494"/>
    <n v="0"/>
    <m/>
    <m/>
    <m/>
    <m/>
    <m/>
    <m/>
    <m/>
    <m/>
    <d v="2020-03-16T15:40:00"/>
    <s v="5f7393ba35b387012022b1f235608ff19e17e841"/>
    <s v="2020-03-16T20:00:00Z"/>
    <m/>
    <m/>
    <n v="504"/>
    <n v="504"/>
    <n v="504"/>
    <n v="46"/>
    <n v="0"/>
    <n v="0"/>
    <n v="167"/>
    <n v="1"/>
    <n v="168"/>
    <n v="884659"/>
    <x v="5"/>
  </r>
  <r>
    <x v="11"/>
    <x v="45"/>
    <n v="11"/>
    <n v="551"/>
    <n v="35"/>
    <m/>
    <m/>
    <m/>
    <m/>
    <m/>
    <m/>
    <m/>
    <m/>
    <d v="2020-03-17T00:00:00"/>
    <s v="5200069484642cdc11376b70c8835fe0b486384e"/>
    <s v="2020-03-17T20:00:00Z"/>
    <m/>
    <m/>
    <n v="597"/>
    <n v="562"/>
    <n v="562"/>
    <n v="46"/>
    <n v="0"/>
    <n v="0"/>
    <n v="57"/>
    <n v="1"/>
    <n v="58"/>
    <n v="884659"/>
    <x v="5"/>
  </r>
  <r>
    <x v="12"/>
    <x v="45"/>
    <n v="11"/>
    <n v="551"/>
    <n v="350"/>
    <m/>
    <m/>
    <m/>
    <m/>
    <m/>
    <m/>
    <m/>
    <m/>
    <d v="2020-03-18T00:00:00"/>
    <s v="1b687b6ee240ac192a75127b5e870af0c7c95edd"/>
    <s v="2020-03-18T20:00:00Z"/>
    <n v="1"/>
    <m/>
    <n v="912"/>
    <n v="562"/>
    <n v="562"/>
    <n v="46"/>
    <n v="1"/>
    <n v="0"/>
    <n v="0"/>
    <n v="0"/>
    <n v="0"/>
    <n v="884659"/>
    <x v="5"/>
  </r>
  <r>
    <x v="13"/>
    <x v="45"/>
    <n v="11"/>
    <n v="551"/>
    <n v="385"/>
    <m/>
    <m/>
    <m/>
    <m/>
    <m/>
    <m/>
    <m/>
    <m/>
    <d v="2020-03-19T00:00:00"/>
    <s v="1aa7beb1461cab75d8939d2af19f5aef6c4c2b10"/>
    <s v="2020-03-19T20:00:00Z"/>
    <n v="1"/>
    <m/>
    <n v="947"/>
    <n v="562"/>
    <n v="562"/>
    <n v="46"/>
    <n v="0"/>
    <n v="0"/>
    <n v="0"/>
    <n v="0"/>
    <n v="0"/>
    <n v="884659"/>
    <x v="5"/>
  </r>
  <r>
    <x v="14"/>
    <x v="45"/>
    <n v="14"/>
    <n v="663"/>
    <n v="270"/>
    <m/>
    <m/>
    <m/>
    <m/>
    <m/>
    <m/>
    <m/>
    <m/>
    <d v="2020-03-20T00:00:00"/>
    <s v="00c536cfd1f8ceee328ba506466648f64fb8bef2"/>
    <s v="2020-03-20T20:00:00Z"/>
    <n v="1"/>
    <m/>
    <n v="947"/>
    <n v="677"/>
    <n v="677"/>
    <n v="46"/>
    <n v="0"/>
    <n v="0"/>
    <n v="112"/>
    <n v="3"/>
    <n v="115"/>
    <n v="884659"/>
    <x v="5"/>
  </r>
  <r>
    <x v="15"/>
    <x v="45"/>
    <n v="14"/>
    <n v="691"/>
    <n v="268"/>
    <m/>
    <m/>
    <m/>
    <m/>
    <m/>
    <m/>
    <m/>
    <m/>
    <d v="2020-03-21T13:00:00"/>
    <s v="98a3d491705f2c54b6a65793adb477b03dc53cd9"/>
    <s v="2020-03-21T20:00:00Z"/>
    <n v="1"/>
    <m/>
    <n v="973"/>
    <n v="705"/>
    <n v="705"/>
    <n v="46"/>
    <n v="0"/>
    <n v="0"/>
    <n v="28"/>
    <n v="0"/>
    <n v="28"/>
    <n v="884659"/>
    <x v="5"/>
  </r>
  <r>
    <x v="16"/>
    <x v="45"/>
    <n v="21"/>
    <n v="740"/>
    <n v="277"/>
    <m/>
    <m/>
    <m/>
    <m/>
    <m/>
    <m/>
    <m/>
    <m/>
    <d v="2020-03-22T12:30:00"/>
    <s v="c0477c64020d543fdc41098347ced64869fb923b"/>
    <s v="2020-03-22T20:00:00Z"/>
    <n v="1"/>
    <m/>
    <n v="1038"/>
    <n v="761"/>
    <n v="761"/>
    <n v="46"/>
    <n v="0"/>
    <n v="0"/>
    <n v="49"/>
    <n v="7"/>
    <n v="56"/>
    <n v="884659"/>
    <x v="5"/>
  </r>
  <r>
    <x v="17"/>
    <x v="45"/>
    <n v="28"/>
    <n v="762"/>
    <n v="265"/>
    <m/>
    <m/>
    <m/>
    <m/>
    <m/>
    <m/>
    <m/>
    <s v="A"/>
    <d v="2020-03-23T10:00:00"/>
    <s v="2d2498b3e5ef70186e8889068d23a885d1979a5c"/>
    <s v="2020-03-23T20:00:00Z"/>
    <n v="1"/>
    <m/>
    <n v="1055"/>
    <n v="790"/>
    <n v="790"/>
    <n v="46"/>
    <n v="0"/>
    <n v="0"/>
    <n v="22"/>
    <n v="7"/>
    <n v="29"/>
    <n v="884659"/>
    <x v="5"/>
  </r>
  <r>
    <x v="18"/>
    <x v="45"/>
    <n v="30"/>
    <n v="790"/>
    <n v="268"/>
    <m/>
    <m/>
    <m/>
    <m/>
    <m/>
    <m/>
    <m/>
    <s v="A"/>
    <d v="2020-03-24T12:30:00"/>
    <s v="97d46f70fec94ea950b3e9477c2b8c0ff45c19c1"/>
    <s v="2020-03-24T20:00:00Z"/>
    <n v="1"/>
    <m/>
    <n v="1088"/>
    <n v="820"/>
    <n v="820"/>
    <n v="46"/>
    <n v="0"/>
    <n v="0"/>
    <n v="28"/>
    <n v="2"/>
    <n v="30"/>
    <n v="884659"/>
    <x v="5"/>
  </r>
  <r>
    <x v="19"/>
    <x v="45"/>
    <n v="41"/>
    <n v="819"/>
    <n v="268"/>
    <m/>
    <m/>
    <m/>
    <m/>
    <m/>
    <m/>
    <m/>
    <s v="A"/>
    <d v="2020-03-25T13:00:00"/>
    <s v="cad2c2f0fb178164fbd96e081f007c6e0c1183ca"/>
    <s v="2020-03-25T20:00:00Z"/>
    <n v="1"/>
    <m/>
    <n v="1128"/>
    <n v="860"/>
    <n v="860"/>
    <n v="46"/>
    <n v="0"/>
    <n v="0"/>
    <n v="29"/>
    <n v="11"/>
    <n v="40"/>
    <n v="884659"/>
    <x v="5"/>
  </r>
  <r>
    <x v="20"/>
    <x v="45"/>
    <n v="46"/>
    <n v="1973"/>
    <n v="125"/>
    <m/>
    <m/>
    <m/>
    <m/>
    <m/>
    <m/>
    <n v="16"/>
    <s v="A"/>
    <d v="2020-03-25T13:00:00"/>
    <s v="45f68447ca72c5f5b4940bb67724e82d365c3996"/>
    <s v="2020-03-26T20:00:00Z"/>
    <n v="1"/>
    <m/>
    <n v="2144"/>
    <n v="2019"/>
    <n v="2019"/>
    <n v="46"/>
    <n v="0"/>
    <n v="0"/>
    <n v="1154"/>
    <n v="5"/>
    <n v="1159"/>
    <n v="884659"/>
    <x v="5"/>
  </r>
  <r>
    <x v="21"/>
    <x v="45"/>
    <n v="58"/>
    <n v="2387"/>
    <n v="20"/>
    <m/>
    <m/>
    <m/>
    <m/>
    <m/>
    <m/>
    <n v="21"/>
    <s v="A"/>
    <d v="2020-03-27T12:30:00"/>
    <s v="6bf399ee935fce63331434b46c95e49032de3b5d"/>
    <s v="2020-03-27T20:00:00Z"/>
    <n v="1"/>
    <m/>
    <n v="2465"/>
    <n v="2445"/>
    <n v="2445"/>
    <n v="46"/>
    <n v="0"/>
    <n v="0"/>
    <n v="414"/>
    <n v="12"/>
    <n v="426"/>
    <n v="884659"/>
    <x v="5"/>
  </r>
  <r>
    <x v="22"/>
    <x v="45"/>
    <n v="68"/>
    <n v="2592"/>
    <n v="0"/>
    <m/>
    <m/>
    <m/>
    <m/>
    <m/>
    <m/>
    <n v="26"/>
    <s v="A"/>
    <d v="2020-03-28T12:30:00"/>
    <s v="4ef4b3b2fbed327be659f67c86ebb2984516d840"/>
    <s v="2020-03-28T20:00:00Z"/>
    <n v="1"/>
    <m/>
    <n v="2660"/>
    <n v="2660"/>
    <n v="2660"/>
    <n v="46"/>
    <n v="0"/>
    <n v="0"/>
    <n v="205"/>
    <n v="10"/>
    <n v="215"/>
    <n v="884659"/>
    <x v="5"/>
  </r>
  <r>
    <x v="23"/>
    <x v="45"/>
    <n v="90"/>
    <n v="3127"/>
    <n v="1"/>
    <m/>
    <m/>
    <m/>
    <m/>
    <m/>
    <m/>
    <n v="29"/>
    <s v="A"/>
    <d v="2020-03-29T12:30:00"/>
    <s v="ed77b16ec6a346cb571d26e807b59fe2eee3d6ec"/>
    <s v="2020-03-29T20:00:00Z"/>
    <n v="1"/>
    <m/>
    <n v="3218"/>
    <n v="3217"/>
    <n v="3217"/>
    <n v="46"/>
    <n v="0"/>
    <n v="0"/>
    <n v="535"/>
    <n v="22"/>
    <n v="557"/>
    <n v="884659"/>
    <x v="5"/>
  </r>
  <r>
    <x v="24"/>
    <x v="45"/>
    <n v="101"/>
    <n v="3478"/>
    <n v="0"/>
    <m/>
    <m/>
    <m/>
    <m/>
    <m/>
    <m/>
    <n v="34"/>
    <s v="A"/>
    <d v="2020-03-30T12:30:00"/>
    <s v="061d41786f81b3a3e18f1796a84254ddf938f719"/>
    <s v="2020-03-30T20:00:00Z"/>
    <n v="1"/>
    <m/>
    <n v="3579"/>
    <n v="3579"/>
    <n v="3579"/>
    <n v="46"/>
    <n v="0"/>
    <n v="0"/>
    <n v="351"/>
    <n v="11"/>
    <n v="362"/>
    <n v="884659"/>
    <x v="5"/>
  </r>
  <r>
    <x v="25"/>
    <x v="45"/>
    <n v="108"/>
    <n v="3609"/>
    <n v="0"/>
    <m/>
    <n v="12"/>
    <m/>
    <m/>
    <m/>
    <m/>
    <n v="44"/>
    <s v="A"/>
    <d v="2020-03-31T12:30:00"/>
    <s v="1e2ec75b2221a16cc97f33315aef29472f2d5125"/>
    <s v="2020-03-31T20:00:00Z"/>
    <n v="1"/>
    <n v="12"/>
    <n v="3717"/>
    <n v="3717"/>
    <n v="3717"/>
    <n v="46"/>
    <n v="0"/>
    <n v="12"/>
    <n v="131"/>
    <n v="7"/>
    <n v="138"/>
    <n v="884659"/>
    <x v="5"/>
  </r>
  <r>
    <x v="26"/>
    <x v="45"/>
    <n v="129"/>
    <n v="3903"/>
    <n v="0"/>
    <m/>
    <n v="12"/>
    <m/>
    <m/>
    <m/>
    <m/>
    <n v="51"/>
    <s v="A"/>
    <d v="2020-04-01T12:30:00"/>
    <s v="c2ac95f21992ae965926e02375bef99f46c2309a"/>
    <s v="2020-04-01T20:00:00Z"/>
    <n v="2"/>
    <n v="12"/>
    <n v="4032"/>
    <n v="4032"/>
    <n v="4032"/>
    <n v="46"/>
    <n v="1"/>
    <n v="0"/>
    <n v="294"/>
    <n v="21"/>
    <n v="315"/>
    <n v="884659"/>
    <x v="5"/>
  </r>
  <r>
    <x v="27"/>
    <x v="45"/>
    <n v="165"/>
    <n v="4217"/>
    <n v="0"/>
    <m/>
    <n v="17"/>
    <m/>
    <m/>
    <m/>
    <m/>
    <n v="57"/>
    <s v="A"/>
    <d v="2020-04-01T18:00:00"/>
    <s v="4be9dfc1b6a6df08ee4bfefd338de9d939470c30"/>
    <s v="2020-04-02T20:00:00Z"/>
    <n v="2"/>
    <n v="17"/>
    <n v="4382"/>
    <n v="4382"/>
    <n v="4382"/>
    <n v="46"/>
    <n v="0"/>
    <n v="5"/>
    <n v="314"/>
    <n v="36"/>
    <n v="350"/>
    <n v="884659"/>
    <x v="5"/>
  </r>
  <r>
    <x v="28"/>
    <x v="45"/>
    <n v="187"/>
    <n v="4593"/>
    <n v="3"/>
    <m/>
    <n v="17"/>
    <m/>
    <m/>
    <m/>
    <m/>
    <n v="69"/>
    <s v="A"/>
    <d v="2020-04-03T13:21:00"/>
    <s v="2bf2b04a61596cfe07afd86eeaf0d8a43e9f51ad"/>
    <s v="2020-04-03T20:00:00Z"/>
    <n v="2"/>
    <n v="17"/>
    <n v="4783"/>
    <n v="4780"/>
    <n v="4780"/>
    <n v="46"/>
    <n v="0"/>
    <n v="0"/>
    <n v="376"/>
    <n v="22"/>
    <n v="398"/>
    <n v="884659"/>
    <x v="5"/>
  </r>
  <r>
    <x v="29"/>
    <x v="45"/>
    <n v="212"/>
    <n v="5012"/>
    <n v="1"/>
    <m/>
    <n v="19"/>
    <m/>
    <m/>
    <m/>
    <m/>
    <n v="76"/>
    <s v="A"/>
    <d v="2020-04-03T18:00:00"/>
    <s v="764ec8fd92e7c32ef3aeb292288e68fab496d074"/>
    <s v="2020-04-04T20:00:00Z"/>
    <n v="2"/>
    <n v="19"/>
    <n v="5225"/>
    <n v="5224"/>
    <n v="5224"/>
    <n v="46"/>
    <n v="0"/>
    <n v="2"/>
    <n v="419"/>
    <n v="25"/>
    <n v="444"/>
    <n v="884659"/>
    <x v="5"/>
  </r>
  <r>
    <x v="30"/>
    <x v="45"/>
    <n v="240"/>
    <n v="5353"/>
    <m/>
    <m/>
    <n v="22"/>
    <m/>
    <m/>
    <m/>
    <m/>
    <n v="84"/>
    <s v="A"/>
    <d v="2020-04-04T18:00:00"/>
    <s v="688322773fbf267d6a92aec3e0a94de84d20c7fe"/>
    <s v="2020-04-05T20:00:00Z"/>
    <n v="2"/>
    <n v="22"/>
    <n v="5593"/>
    <n v="5593"/>
    <n v="5593"/>
    <n v="46"/>
    <n v="0"/>
    <n v="3"/>
    <n v="341"/>
    <n v="28"/>
    <n v="369"/>
    <n v="884659"/>
    <x v="5"/>
  </r>
  <r>
    <x v="31"/>
    <x v="45"/>
    <n v="288"/>
    <n v="5732"/>
    <n v="0"/>
    <m/>
    <n v="23"/>
    <m/>
    <m/>
    <m/>
    <m/>
    <n v="91"/>
    <s v="A"/>
    <d v="2020-04-06T12:30:00"/>
    <s v="496cfcfa761d081dca7f76167cc8b5197ef25420"/>
    <s v="2020-04-06T20:00:00Z"/>
    <n v="4"/>
    <n v="23"/>
    <n v="6020"/>
    <n v="6020"/>
    <n v="6020"/>
    <n v="46"/>
    <n v="2"/>
    <n v="1"/>
    <n v="379"/>
    <n v="48"/>
    <n v="427"/>
    <n v="884659"/>
    <x v="5"/>
  </r>
  <r>
    <x v="32"/>
    <x v="45"/>
    <n v="320"/>
    <n v="5948"/>
    <n v="2"/>
    <m/>
    <n v="23"/>
    <m/>
    <m/>
    <m/>
    <m/>
    <n v="98"/>
    <s v="A"/>
    <d v="2020-04-06T18:00:00"/>
    <s v="c88f6784d53e0811a729fbc1837565f169f62fc5"/>
    <s v="2020-04-07T20:00:00Z"/>
    <n v="6"/>
    <n v="23"/>
    <n v="6270"/>
    <n v="6268"/>
    <n v="6268"/>
    <n v="46"/>
    <n v="2"/>
    <n v="0"/>
    <n v="216"/>
    <n v="32"/>
    <n v="248"/>
    <n v="884659"/>
    <x v="5"/>
  </r>
  <r>
    <x v="33"/>
    <x v="45"/>
    <n v="393"/>
    <n v="6355"/>
    <n v="0"/>
    <m/>
    <n v="26"/>
    <m/>
    <m/>
    <m/>
    <m/>
    <n v="146"/>
    <s v="A"/>
    <d v="2020-04-08T12:30:00"/>
    <s v="48cca70f692962931bd370a8e6827ed614a4f25b"/>
    <s v="2020-04-08T20:00:00Z"/>
    <n v="6"/>
    <n v="26"/>
    <n v="6748"/>
    <n v="6748"/>
    <n v="6748"/>
    <n v="46"/>
    <n v="0"/>
    <n v="3"/>
    <n v="407"/>
    <n v="73"/>
    <n v="480"/>
    <n v="884659"/>
    <x v="5"/>
  </r>
  <r>
    <x v="34"/>
    <x v="45"/>
    <n v="447"/>
    <n v="6700"/>
    <m/>
    <m/>
    <n v="27"/>
    <m/>
    <m/>
    <m/>
    <m/>
    <n v="161"/>
    <s v="A"/>
    <d v="2020-04-08T18:00:00"/>
    <s v="33e176925f91fefb28c890f2c3cd53ee5e7877ec"/>
    <s v="2020-04-09T20:00:00Z"/>
    <n v="6"/>
    <n v="27"/>
    <n v="7147"/>
    <n v="7147"/>
    <n v="7147"/>
    <n v="46"/>
    <n v="0"/>
    <n v="1"/>
    <n v="345"/>
    <n v="54"/>
    <n v="399"/>
    <n v="884659"/>
    <x v="5"/>
  </r>
  <r>
    <x v="35"/>
    <x v="45"/>
    <n v="536"/>
    <n v="7111"/>
    <m/>
    <m/>
    <n v="29"/>
    <m/>
    <m/>
    <m/>
    <m/>
    <n v="177"/>
    <s v="A"/>
    <d v="2020-04-09T18:00:00"/>
    <s v="7e6bc7834074d96d85843c575f3789f502cdd350"/>
    <s v="2020-04-10T20:00:00Z"/>
    <n v="6"/>
    <n v="29"/>
    <n v="7647"/>
    <n v="7647"/>
    <n v="7647"/>
    <n v="46"/>
    <n v="0"/>
    <n v="2"/>
    <n v="411"/>
    <n v="89"/>
    <n v="500"/>
    <n v="884659"/>
    <x v="5"/>
  </r>
  <r>
    <x v="36"/>
    <x v="45"/>
    <n v="626"/>
    <n v="7378"/>
    <n v="2"/>
    <m/>
    <n v="33"/>
    <m/>
    <m/>
    <m/>
    <m/>
    <n v="189"/>
    <s v="A"/>
    <d v="2020-04-10T18:00:00"/>
    <s v="035ea7382b97b5f6fb1c437bc4dcec80c2d32561"/>
    <s v="2020-04-11T20:00:00Z"/>
    <n v="6"/>
    <n v="33"/>
    <n v="8006"/>
    <n v="8004"/>
    <n v="8004"/>
    <n v="46"/>
    <n v="0"/>
    <n v="4"/>
    <n v="267"/>
    <n v="90"/>
    <n v="357"/>
    <n v="884659"/>
    <x v="5"/>
  </r>
  <r>
    <x v="37"/>
    <x v="45"/>
    <n v="730"/>
    <n v="7823"/>
    <n v="0"/>
    <m/>
    <n v="43"/>
    <m/>
    <m/>
    <m/>
    <m/>
    <n v="197"/>
    <s v="A"/>
    <d v="2020-04-11T18:00:00"/>
    <s v="ddb8d2d8f83f7e8399a0b5549eebbc602655b2d3"/>
    <s v="2020-04-12T20:00:00Z"/>
    <n v="6"/>
    <n v="43"/>
    <n v="8553"/>
    <n v="8553"/>
    <n v="8553"/>
    <n v="46"/>
    <n v="0"/>
    <n v="10"/>
    <n v="445"/>
    <n v="104"/>
    <n v="549"/>
    <n v="884659"/>
    <x v="5"/>
  </r>
  <r>
    <x v="38"/>
    <x v="45"/>
    <n v="868"/>
    <n v="8134"/>
    <n v="0"/>
    <m/>
    <n v="44"/>
    <m/>
    <m/>
    <m/>
    <m/>
    <n v="207"/>
    <s v="A"/>
    <d v="2020-04-12T18:00:00"/>
    <s v="1e4181483b5120661d72acc868a7fb51b5858238"/>
    <s v="2020-04-13T20:00:00Z"/>
    <n v="6"/>
    <n v="44"/>
    <n v="9002"/>
    <n v="9002"/>
    <n v="9002"/>
    <n v="46"/>
    <n v="0"/>
    <n v="1"/>
    <n v="311"/>
    <n v="138"/>
    <n v="449"/>
    <n v="884659"/>
    <x v="5"/>
  </r>
  <r>
    <x v="39"/>
    <x v="45"/>
    <n v="988"/>
    <n v="8308"/>
    <n v="0"/>
    <m/>
    <n v="45"/>
    <m/>
    <m/>
    <m/>
    <m/>
    <n v="261"/>
    <s v="A"/>
    <d v="2020-04-13T18:00:00"/>
    <s v="64efb5ac7f07d99e11485bd8abad0b3d42452103"/>
    <s v="2020-04-14T20:00:00Z"/>
    <n v="6"/>
    <n v="45"/>
    <n v="9296"/>
    <n v="9296"/>
    <n v="9296"/>
    <n v="46"/>
    <n v="0"/>
    <n v="1"/>
    <n v="174"/>
    <n v="120"/>
    <n v="294"/>
    <n v="884659"/>
    <x v="5"/>
  </r>
  <r>
    <x v="40"/>
    <x v="45"/>
    <n v="1168"/>
    <n v="8691"/>
    <n v="0"/>
    <m/>
    <n v="51"/>
    <m/>
    <m/>
    <m/>
    <m/>
    <n v="329"/>
    <s v="A"/>
    <d v="2020-04-15T12:30:00"/>
    <s v="6981d1e10be66d769e8230f0a6578d3f32668735"/>
    <s v="2020-04-15T20:00:00Z"/>
    <n v="6"/>
    <n v="51"/>
    <n v="9859"/>
    <n v="9859"/>
    <n v="9859"/>
    <n v="46"/>
    <n v="0"/>
    <n v="6"/>
    <n v="383"/>
    <n v="180"/>
    <n v="563"/>
    <n v="884659"/>
    <x v="5"/>
  </r>
  <r>
    <x v="41"/>
    <x v="45"/>
    <n v="1311"/>
    <n v="9239"/>
    <n v="2"/>
    <m/>
    <n v="55"/>
    <m/>
    <m/>
    <m/>
    <m/>
    <n v="373"/>
    <s v="A"/>
    <d v="2020-04-15T18:00:00"/>
    <s v="c26f685f785f5688e64749a0f31de6df312809c6"/>
    <s v="2020-04-16T20:00:00Z"/>
    <n v="7"/>
    <n v="55"/>
    <n v="10552"/>
    <n v="10550"/>
    <n v="10550"/>
    <n v="46"/>
    <n v="1"/>
    <n v="4"/>
    <n v="548"/>
    <n v="143"/>
    <n v="691"/>
    <n v="884659"/>
    <x v="5"/>
  </r>
  <r>
    <x v="42"/>
    <x v="45"/>
    <n v="1411"/>
    <n v="9651"/>
    <n v="0"/>
    <m/>
    <n v="63"/>
    <m/>
    <m/>
    <m/>
    <m/>
    <n v="457"/>
    <s v="A"/>
    <d v="2020-04-16T18:00:00"/>
    <s v="3d82af4fd025a2ad33346a3abe9846a7792f3ee0"/>
    <s v="2020-04-17T20:00:00Z"/>
    <n v="7"/>
    <n v="63"/>
    <n v="11062"/>
    <n v="11062"/>
    <n v="11062"/>
    <n v="46"/>
    <n v="0"/>
    <n v="8"/>
    <n v="412"/>
    <n v="100"/>
    <n v="512"/>
    <n v="884659"/>
    <x v="5"/>
  </r>
  <r>
    <x v="43"/>
    <x v="45"/>
    <n v="1542"/>
    <n v="10118"/>
    <n v="1"/>
    <m/>
    <n v="68"/>
    <m/>
    <m/>
    <m/>
    <m/>
    <n v="552"/>
    <s v="A"/>
    <d v="2020-04-17T18:00:00"/>
    <s v="52c9d623a9102bd8e28350d2e0cc18d6241f0b30"/>
    <s v="2020-04-18T20:00:00Z"/>
    <n v="7"/>
    <n v="68"/>
    <n v="11661"/>
    <n v="11660"/>
    <n v="11660"/>
    <n v="46"/>
    <n v="0"/>
    <n v="5"/>
    <n v="467"/>
    <n v="131"/>
    <n v="598"/>
    <n v="884659"/>
    <x v="5"/>
  </r>
  <r>
    <x v="44"/>
    <x v="45"/>
    <n v="1635"/>
    <n v="10427"/>
    <n v="0"/>
    <m/>
    <n v="74"/>
    <m/>
    <m/>
    <m/>
    <m/>
    <n v="646"/>
    <s v="A"/>
    <d v="2020-04-19T12:30:00"/>
    <s v="9124e5cae7642160658d01a62a52bd10eed076da"/>
    <s v="2020-04-19T20:00:00Z"/>
    <n v="7"/>
    <n v="74"/>
    <n v="12062"/>
    <n v="12062"/>
    <n v="12062"/>
    <n v="46"/>
    <n v="0"/>
    <n v="6"/>
    <n v="309"/>
    <n v="93"/>
    <n v="402"/>
    <n v="884659"/>
    <x v="5"/>
  </r>
  <r>
    <x v="45"/>
    <x v="45"/>
    <n v="1685"/>
    <n v="10641"/>
    <n v="0"/>
    <m/>
    <n v="87"/>
    <m/>
    <m/>
    <m/>
    <m/>
    <n v="709"/>
    <s v="A"/>
    <d v="2020-04-19T18:00:00"/>
    <s v="3e8aec97e078213afdd902ff843d4e12b4076972"/>
    <s v="2020-04-20T20:00:00Z"/>
    <n v="7"/>
    <n v="87"/>
    <n v="12326"/>
    <n v="12326"/>
    <n v="12326"/>
    <n v="46"/>
    <n v="0"/>
    <n v="13"/>
    <n v="214"/>
    <n v="50"/>
    <n v="264"/>
    <n v="884659"/>
    <x v="5"/>
  </r>
  <r>
    <x v="46"/>
    <x v="45"/>
    <n v="1755"/>
    <n v="11060"/>
    <m/>
    <n v="65"/>
    <n v="100"/>
    <m/>
    <m/>
    <m/>
    <m/>
    <n v="824"/>
    <s v="A"/>
    <d v="2020-04-20T18:00:00"/>
    <s v="24ab76274ea63c0a46b38407c1236e9f60f524e5"/>
    <s v="2020-04-21T20:00:00Z"/>
    <n v="8"/>
    <n v="100"/>
    <n v="12815"/>
    <n v="12815"/>
    <n v="12815"/>
    <n v="46"/>
    <n v="1"/>
    <n v="13"/>
    <n v="419"/>
    <n v="70"/>
    <n v="489"/>
    <n v="884659"/>
    <x v="5"/>
  </r>
  <r>
    <x v="47"/>
    <x v="45"/>
    <n v="1858"/>
    <n v="11588"/>
    <m/>
    <n v="62"/>
    <n v="111"/>
    <m/>
    <m/>
    <m/>
    <m/>
    <n v="937"/>
    <s v="A"/>
    <d v="2020-04-22T11:40:00"/>
    <s v="46fbf8f08971c032e5e15bc2b47affda9d03c4ba"/>
    <s v="2020-04-22T20:00:00Z"/>
    <n v="8"/>
    <n v="111"/>
    <n v="13446"/>
    <n v="13446"/>
    <n v="13446"/>
    <n v="46"/>
    <n v="0"/>
    <n v="11"/>
    <n v="528"/>
    <n v="103"/>
    <n v="631"/>
    <n v="884659"/>
    <x v="5"/>
  </r>
  <r>
    <x v="48"/>
    <x v="45"/>
    <n v="1956"/>
    <n v="12109"/>
    <m/>
    <n v="58"/>
    <n v="119"/>
    <m/>
    <m/>
    <m/>
    <m/>
    <n v="1064"/>
    <s v="A"/>
    <d v="2020-04-22T18:00:00"/>
    <s v="9edf89332cae1c884950623cf18f5754ad437b9b"/>
    <s v="2020-04-23T20:00:00Z"/>
    <n v="9"/>
    <n v="119"/>
    <n v="14065"/>
    <n v="14065"/>
    <n v="14065"/>
    <n v="46"/>
    <n v="1"/>
    <n v="8"/>
    <n v="521"/>
    <n v="98"/>
    <n v="619"/>
    <n v="884659"/>
    <x v="5"/>
  </r>
  <r>
    <x v="49"/>
    <x v="45"/>
    <n v="2040"/>
    <n v="12784"/>
    <m/>
    <n v="61"/>
    <n v="124"/>
    <m/>
    <m/>
    <m/>
    <m/>
    <n v="1190"/>
    <s v="A"/>
    <d v="2020-04-23T18:00:00"/>
    <s v="8017644df532a8557bf58c0bba7705d7ee597d1e"/>
    <s v="2020-04-24T20:00:00Z"/>
    <n v="10"/>
    <n v="124"/>
    <n v="14824"/>
    <n v="14824"/>
    <n v="14824"/>
    <n v="46"/>
    <n v="1"/>
    <n v="5"/>
    <n v="675"/>
    <n v="84"/>
    <n v="759"/>
    <n v="884659"/>
    <x v="5"/>
  </r>
  <r>
    <x v="50"/>
    <x v="45"/>
    <n v="2147"/>
    <n v="13449"/>
    <m/>
    <n v="61"/>
    <n v="128"/>
    <m/>
    <m/>
    <m/>
    <m/>
    <n v="1223"/>
    <s v="C"/>
    <d v="2020-04-24T18:00:00"/>
    <s v="f1da231855c6255d7f368c6612ea3a97e5060965"/>
    <s v="2020-04-25T20:00:00Z"/>
    <n v="10"/>
    <n v="128"/>
    <n v="15596"/>
    <n v="15596"/>
    <n v="15596"/>
    <n v="46"/>
    <n v="0"/>
    <n v="4"/>
    <n v="665"/>
    <n v="107"/>
    <n v="772"/>
    <n v="884659"/>
    <x v="5"/>
  </r>
  <r>
    <x v="51"/>
    <x v="45"/>
    <n v="2212"/>
    <n v="14062"/>
    <m/>
    <n v="64"/>
    <n v="135"/>
    <m/>
    <m/>
    <m/>
    <m/>
    <n v="1257"/>
    <s v="C"/>
    <d v="2020-04-25T18:00:00"/>
    <s v="c4b0777f6334fd1068e029b6add015ab9ad3b256"/>
    <s v="2020-04-26T20:00:00Z"/>
    <n v="11"/>
    <n v="135"/>
    <n v="16274"/>
    <n v="16274"/>
    <n v="16274"/>
    <n v="46"/>
    <n v="1"/>
    <n v="7"/>
    <n v="613"/>
    <n v="65"/>
    <n v="678"/>
    <n v="884659"/>
    <x v="5"/>
  </r>
  <r>
    <x v="52"/>
    <x v="45"/>
    <n v="2245"/>
    <n v="14130"/>
    <m/>
    <n v="61"/>
    <n v="150"/>
    <m/>
    <m/>
    <m/>
    <m/>
    <n v="1316"/>
    <s v="C"/>
    <d v="2020-04-26T18:00:00"/>
    <s v="e02d7ff19b7d8df322ebad547d788d1cbf7b204c"/>
    <s v="2020-04-27T20:00:00Z"/>
    <n v="11"/>
    <n v="150"/>
    <n v="16375"/>
    <n v="16375"/>
    <n v="16375"/>
    <n v="46"/>
    <n v="0"/>
    <n v="15"/>
    <n v="68"/>
    <n v="33"/>
    <n v="101"/>
    <n v="884659"/>
    <x v="5"/>
  </r>
  <r>
    <x v="53"/>
    <x v="45"/>
    <n v="2313"/>
    <n v="14299"/>
    <m/>
    <n v="69"/>
    <n v="157"/>
    <m/>
    <m/>
    <m/>
    <m/>
    <n v="1392"/>
    <s v="C"/>
    <d v="2020-04-27T18:00:00"/>
    <s v="50107de0934aea54a97d291ea9f21d70150fdc8f"/>
    <s v="2020-04-28T20:00:00Z"/>
    <n v="11"/>
    <n v="157"/>
    <n v="16612"/>
    <n v="16612"/>
    <n v="16612"/>
    <n v="46"/>
    <n v="0"/>
    <n v="7"/>
    <n v="169"/>
    <n v="68"/>
    <n v="237"/>
    <n v="884659"/>
    <x v="5"/>
  </r>
  <r>
    <x v="54"/>
    <x v="45"/>
    <n v="2373"/>
    <n v="14460"/>
    <m/>
    <n v="69"/>
    <n v="165"/>
    <m/>
    <m/>
    <m/>
    <m/>
    <n v="1492"/>
    <s v="C"/>
    <d v="2020-04-28T18:00:00"/>
    <s v="92334745cc53978a238c8df40537799a13ab4c33"/>
    <s v="2020-04-29T20:00:00Z"/>
    <n v="13"/>
    <n v="165"/>
    <n v="16833"/>
    <n v="16833"/>
    <n v="16833"/>
    <n v="46"/>
    <n v="2"/>
    <n v="8"/>
    <n v="161"/>
    <n v="60"/>
    <n v="221"/>
    <n v="884659"/>
    <x v="5"/>
  </r>
  <r>
    <x v="55"/>
    <x v="45"/>
    <n v="2449"/>
    <n v="14579"/>
    <m/>
    <n v="76"/>
    <n v="173"/>
    <m/>
    <m/>
    <m/>
    <m/>
    <n v="1573"/>
    <s v="C"/>
    <d v="2020-04-30T11:31:00"/>
    <s v="8075d5d958a13aad14d7c3f791e969c23c032dbc"/>
    <s v="2020-04-30T20:00:00Z"/>
    <n v="17"/>
    <n v="173"/>
    <n v="17028"/>
    <n v="17028"/>
    <n v="17028"/>
    <n v="46"/>
    <n v="4"/>
    <n v="8"/>
    <n v="119"/>
    <n v="76"/>
    <n v="195"/>
    <n v="884659"/>
    <x v="5"/>
  </r>
  <r>
    <x v="56"/>
    <x v="45"/>
    <n v="2525"/>
    <n v="14838"/>
    <m/>
    <n v="69"/>
    <n v="179"/>
    <m/>
    <m/>
    <m/>
    <m/>
    <n v="1686"/>
    <s v="C"/>
    <d v="2020-05-01T11:28:00"/>
    <s v="c5214198c78933a356bdbd24e187c3d2ab9d9750"/>
    <s v="2020-05-01T20:00:00Z"/>
    <n v="21"/>
    <n v="179"/>
    <n v="17363"/>
    <n v="17363"/>
    <n v="17363"/>
    <n v="46"/>
    <n v="4"/>
    <n v="6"/>
    <n v="259"/>
    <n v="76"/>
    <n v="335"/>
    <n v="884659"/>
    <x v="5"/>
  </r>
  <r>
    <x v="57"/>
    <x v="45"/>
    <n v="2588"/>
    <n v="15503"/>
    <m/>
    <n v="71"/>
    <n v="187"/>
    <m/>
    <m/>
    <m/>
    <m/>
    <n v="1759"/>
    <s v="C"/>
    <d v="2020-05-01T18:00:00"/>
    <s v="dda4b5bb049a9a0ae7b77e16882114db501e83e8"/>
    <s v="2020-05-02T20:00:00Z"/>
    <n v="21"/>
    <n v="187"/>
    <n v="18091"/>
    <n v="18091"/>
    <n v="18091"/>
    <n v="46"/>
    <n v="0"/>
    <n v="8"/>
    <n v="665"/>
    <n v="63"/>
    <n v="728"/>
    <n v="884659"/>
    <x v="5"/>
  </r>
  <r>
    <x v="58"/>
    <x v="45"/>
    <n v="2631"/>
    <n v="15786"/>
    <m/>
    <n v="71"/>
    <n v="197"/>
    <m/>
    <m/>
    <m/>
    <m/>
    <n v="1799"/>
    <s v="C"/>
    <d v="2020-05-02T18:00:00"/>
    <s v="b55dbf0cbe852237d2ef6d6c69b7e2a5ef91badd"/>
    <s v="2020-05-03T20:00:00Z"/>
    <n v="21"/>
    <n v="197"/>
    <n v="18417"/>
    <n v="18417"/>
    <n v="18417"/>
    <n v="46"/>
    <n v="0"/>
    <n v="10"/>
    <n v="283"/>
    <n v="43"/>
    <n v="326"/>
    <n v="884659"/>
    <x v="5"/>
  </r>
  <r>
    <x v="59"/>
    <x v="45"/>
    <n v="2668"/>
    <n v="16045"/>
    <m/>
    <n v="69"/>
    <n v="211"/>
    <m/>
    <m/>
    <m/>
    <m/>
    <n v="1830"/>
    <s v="C"/>
    <d v="2020-05-03T18:00:00"/>
    <s v="57a79d1b62d112553a15700a7bcf874207ccddfa"/>
    <s v="2020-05-04T20:00:00Z"/>
    <n v="21"/>
    <n v="211"/>
    <n v="18713"/>
    <n v="18713"/>
    <n v="18713"/>
    <n v="46"/>
    <n v="0"/>
    <n v="14"/>
    <n v="259"/>
    <n v="37"/>
    <n v="296"/>
    <n v="884659"/>
    <x v="5"/>
  </r>
  <r>
    <x v="60"/>
    <x v="45"/>
    <n v="2721"/>
    <n v="16301"/>
    <m/>
    <n v="75"/>
    <n v="220"/>
    <m/>
    <m/>
    <m/>
    <m/>
    <n v="1895"/>
    <s v="C"/>
    <d v="2020-05-04T18:00:00"/>
    <s v="6780ec78ae5ac9150835e01d9a2efa9d89235394"/>
    <s v="2020-05-05T20:00:00Z"/>
    <n v="24"/>
    <n v="220"/>
    <n v="19022"/>
    <n v="19022"/>
    <n v="19022"/>
    <n v="46"/>
    <n v="3"/>
    <n v="9"/>
    <n v="256"/>
    <n v="53"/>
    <n v="309"/>
    <n v="884659"/>
    <x v="5"/>
  </r>
  <r>
    <x v="61"/>
    <x v="45"/>
    <n v="2779"/>
    <n v="16637"/>
    <m/>
    <n v="72"/>
    <n v="230"/>
    <m/>
    <m/>
    <m/>
    <m/>
    <n v="1977"/>
    <s v="C"/>
    <d v="2020-05-05T18:00:00"/>
    <s v="a7e9189f4158b01eea258d33e25d971e2c7acf77"/>
    <s v="2020-05-06T20:00:00Z"/>
    <n v="29"/>
    <n v="230"/>
    <n v="19416"/>
    <n v="19416"/>
    <n v="19416"/>
    <n v="46"/>
    <n v="5"/>
    <n v="10"/>
    <n v="336"/>
    <n v="58"/>
    <n v="394"/>
    <n v="884659"/>
    <x v="5"/>
  </r>
  <r>
    <x v="62"/>
    <x v="45"/>
    <n v="2905"/>
    <n v="17209"/>
    <m/>
    <n v="70"/>
    <n v="236"/>
    <m/>
    <m/>
    <m/>
    <m/>
    <n v="2028"/>
    <s v="C"/>
    <d v="2020-05-06T18:00:00"/>
    <s v="67ae5d871efe950aafaf1eda84696df99dba7200"/>
    <s v="2020-05-07T20:00:00Z"/>
    <n v="31"/>
    <n v="236"/>
    <n v="20114"/>
    <n v="20114"/>
    <n v="20114"/>
    <n v="46"/>
    <n v="2"/>
    <n v="6"/>
    <n v="572"/>
    <n v="126"/>
    <n v="698"/>
    <n v="884659"/>
    <x v="5"/>
  </r>
  <r>
    <x v="63"/>
    <x v="45"/>
    <n v="3144"/>
    <n v="18149"/>
    <m/>
    <n v="76"/>
    <n v="247"/>
    <m/>
    <m/>
    <m/>
    <m/>
    <n v="2069"/>
    <s v="C"/>
    <d v="2020-05-07T18:00:00"/>
    <s v="6c5861ab763af95806d0b7bdc812ac1e9900c0d7"/>
    <s v="2020-05-08T20:00:00Z"/>
    <n v="31"/>
    <n v="247"/>
    <n v="21293"/>
    <n v="21293"/>
    <n v="21293"/>
    <n v="46"/>
    <n v="0"/>
    <n v="11"/>
    <n v="940"/>
    <n v="239"/>
    <n v="1179"/>
    <n v="884659"/>
    <x v="5"/>
  </r>
  <r>
    <x v="64"/>
    <x v="45"/>
    <n v="3393"/>
    <n v="19559"/>
    <m/>
    <n v="79"/>
    <n v="253"/>
    <m/>
    <m/>
    <m/>
    <m/>
    <n v="2125"/>
    <s v="C"/>
    <d v="2020-05-08T18:00:00"/>
    <s v="871e9b0c0a9ffa1699633bb87575756e29d751c3"/>
    <s v="2020-05-09T20:00:00Z"/>
    <n v="34"/>
    <n v="253"/>
    <n v="22952"/>
    <n v="22952"/>
    <n v="22952"/>
    <n v="46"/>
    <n v="3"/>
    <n v="6"/>
    <n v="1410"/>
    <n v="249"/>
    <n v="1659"/>
    <n v="884659"/>
    <x v="5"/>
  </r>
  <r>
    <x v="65"/>
    <x v="45"/>
    <n v="3517"/>
    <n v="20377"/>
    <m/>
    <n v="77"/>
    <n v="261"/>
    <m/>
    <m/>
    <m/>
    <m/>
    <n v="2147"/>
    <s v="C"/>
    <d v="2020-05-09T18:00:00"/>
    <s v="c4ff3ff4de4c2d2139e2a175fadb5397ce5c381b"/>
    <s v="2020-05-10T20:00:00Z"/>
    <n v="34"/>
    <n v="261"/>
    <n v="23894"/>
    <n v="23894"/>
    <n v="23894"/>
    <n v="46"/>
    <n v="0"/>
    <n v="8"/>
    <n v="818"/>
    <n v="124"/>
    <n v="942"/>
    <n v="884659"/>
    <x v="5"/>
  </r>
  <r>
    <x v="66"/>
    <x v="45"/>
    <n v="3614"/>
    <n v="20964"/>
    <m/>
    <n v="78"/>
    <n v="263"/>
    <m/>
    <m/>
    <m/>
    <m/>
    <n v="2187"/>
    <s v="C"/>
    <d v="2020-05-10T18:00:00"/>
    <s v="ad203958ee06caa056610e78ffd6ed44dbf5bdea"/>
    <s v="2020-05-11T20:00:00Z"/>
    <n v="34"/>
    <n v="263"/>
    <n v="24578"/>
    <n v="24578"/>
    <n v="24578"/>
    <n v="46"/>
    <n v="0"/>
    <n v="2"/>
    <n v="587"/>
    <n v="97"/>
    <n v="684"/>
    <n v="884659"/>
    <x v="5"/>
  </r>
  <r>
    <x v="67"/>
    <x v="45"/>
    <n v="3663"/>
    <n v="21534"/>
    <m/>
    <n v="74"/>
    <n v="271"/>
    <m/>
    <m/>
    <m/>
    <m/>
    <n v="2309"/>
    <s v="B"/>
    <d v="2020-05-12T11:30:00"/>
    <s v="398b44ebe956f8b3706040627f7a9fbc550424f1"/>
    <s v="2020-05-12T20:00:00Z"/>
    <n v="39"/>
    <n v="271"/>
    <n v="25197"/>
    <n v="25197"/>
    <n v="25197"/>
    <n v="46"/>
    <n v="5"/>
    <n v="8"/>
    <n v="570"/>
    <n v="49"/>
    <n v="619"/>
    <n v="884659"/>
    <x v="5"/>
  </r>
  <r>
    <x v="68"/>
    <x v="45"/>
    <n v="3732"/>
    <n v="22112"/>
    <m/>
    <n v="79"/>
    <n v="281"/>
    <m/>
    <m/>
    <m/>
    <m/>
    <n v="2367"/>
    <s v="B"/>
    <d v="2020-05-13T11:30:00"/>
    <s v="2aaa32c067f9470c0024e7f98385d39217d55398"/>
    <s v="2020-05-13T20:00:00Z"/>
    <n v="39"/>
    <n v="281"/>
    <n v="25844"/>
    <n v="25844"/>
    <n v="25844"/>
    <n v="46"/>
    <n v="0"/>
    <n v="10"/>
    <n v="578"/>
    <n v="69"/>
    <n v="647"/>
    <n v="884659"/>
    <x v="5"/>
  </r>
  <r>
    <x v="69"/>
    <x v="45"/>
    <n v="3792"/>
    <n v="22681"/>
    <m/>
    <n v="85"/>
    <n v="290"/>
    <m/>
    <m/>
    <m/>
    <m/>
    <n v="2437"/>
    <s v="B"/>
    <d v="2020-05-13T18:00:00"/>
    <s v="2ebb501ba6f33a29893f01274a8ae7a83f02aa52"/>
    <s v="2020-05-14T20:00:00Z"/>
    <n v="43"/>
    <n v="290"/>
    <n v="26473"/>
    <n v="26473"/>
    <n v="26473"/>
    <n v="46"/>
    <n v="4"/>
    <n v="9"/>
    <n v="569"/>
    <n v="60"/>
    <n v="629"/>
    <n v="884659"/>
    <x v="5"/>
  </r>
  <r>
    <x v="70"/>
    <x v="45"/>
    <n v="3887"/>
    <n v="23527"/>
    <m/>
    <n v="80"/>
    <n v="296"/>
    <m/>
    <m/>
    <m/>
    <m/>
    <n v="2574"/>
    <s v="B"/>
    <d v="2020-05-14T18:00:00"/>
    <s v="ad2bdf1acf6f736f57696ee85c7f1a4eda2211a5"/>
    <s v="2020-05-15T20:00:00Z"/>
    <n v="44"/>
    <n v="296"/>
    <n v="27414"/>
    <n v="27414"/>
    <n v="27414"/>
    <n v="46"/>
    <n v="1"/>
    <n v="6"/>
    <n v="846"/>
    <n v="95"/>
    <n v="941"/>
    <n v="884659"/>
    <x v="5"/>
  </r>
  <r>
    <x v="71"/>
    <x v="45"/>
    <n v="3959"/>
    <n v="24217"/>
    <m/>
    <n v="75"/>
    <n v="304"/>
    <m/>
    <m/>
    <m/>
    <m/>
    <n v="2673"/>
    <s v="B"/>
    <d v="2020-05-15T18:00:00"/>
    <s v="7d72cf26038d1378315afbdd832b7cfaa4195405"/>
    <s v="2020-05-16T20:00:00Z"/>
    <n v="44"/>
    <n v="304"/>
    <n v="28176"/>
    <n v="28176"/>
    <n v="28176"/>
    <n v="46"/>
    <n v="0"/>
    <n v="8"/>
    <n v="690"/>
    <n v="72"/>
    <n v="762"/>
    <n v="884659"/>
    <x v="5"/>
  </r>
  <r>
    <x v="72"/>
    <x v="45"/>
    <n v="3987"/>
    <n v="24572"/>
    <m/>
    <n v="77"/>
    <n v="312"/>
    <m/>
    <m/>
    <m/>
    <m/>
    <n v="2724"/>
    <s v="B"/>
    <d v="2020-05-16T18:00:00"/>
    <s v="688472494bd14c90d2cdc4185cc9d44de253eda4"/>
    <s v="2020-05-17T20:00:00Z"/>
    <n v="44"/>
    <n v="312"/>
    <n v="28559"/>
    <n v="28559"/>
    <n v="28559"/>
    <n v="46"/>
    <n v="0"/>
    <n v="8"/>
    <n v="355"/>
    <n v="28"/>
    <n v="383"/>
    <n v="884659"/>
    <x v="5"/>
  </r>
  <r>
    <x v="73"/>
    <x v="45"/>
    <n v="4027"/>
    <n v="25018"/>
    <m/>
    <n v="77"/>
    <n v="316"/>
    <m/>
    <m/>
    <m/>
    <m/>
    <n v="2784"/>
    <s v="B"/>
    <d v="2020-05-18T11:30:00"/>
    <s v="2f3d1de74a0b1039b0fbd5af8bd753813ad4654c"/>
    <s v="2020-05-18T20:00:00Z"/>
    <n v="44"/>
    <n v="316"/>
    <n v="29045"/>
    <n v="29045"/>
    <n v="29045"/>
    <n v="46"/>
    <n v="0"/>
    <n v="4"/>
    <n v="446"/>
    <n v="40"/>
    <n v="486"/>
    <n v="884659"/>
    <x v="5"/>
  </r>
  <r>
    <x v="74"/>
    <x v="45"/>
    <n v="4085"/>
    <n v="25624"/>
    <m/>
    <n v="75"/>
    <n v="327"/>
    <m/>
    <m/>
    <m/>
    <m/>
    <n v="2914"/>
    <s v="B"/>
    <d v="2020-05-18T18:00:00"/>
    <s v="065ca3add179e759db596b2e1101d59373f7ab47"/>
    <s v="2020-05-19T20:00:00Z"/>
    <n v="46"/>
    <n v="327"/>
    <n v="29709"/>
    <n v="29709"/>
    <n v="29709"/>
    <n v="46"/>
    <n v="2"/>
    <n v="11"/>
    <n v="606"/>
    <n v="58"/>
    <n v="664"/>
    <n v="884659"/>
    <x v="5"/>
  </r>
  <r>
    <x v="75"/>
    <x v="45"/>
    <n v="4177"/>
    <n v="26212"/>
    <m/>
    <n v="81"/>
    <n v="333"/>
    <m/>
    <m/>
    <m/>
    <m/>
    <n v="3023"/>
    <s v="C"/>
    <d v="2020-05-19T18:00:00"/>
    <s v="b9123eda67bb5f394fdedfec7dbb22455ec8ca35"/>
    <s v="2020-05-20T20:00:00Z"/>
    <n v="46"/>
    <n v="333"/>
    <n v="30389"/>
    <n v="30389"/>
    <n v="30389"/>
    <n v="46"/>
    <n v="0"/>
    <n v="6"/>
    <n v="588"/>
    <n v="92"/>
    <n v="680"/>
    <n v="884659"/>
    <x v="5"/>
  </r>
  <r>
    <x v="76"/>
    <x v="45"/>
    <n v="4250"/>
    <n v="27051"/>
    <m/>
    <n v="91"/>
    <n v="342"/>
    <m/>
    <m/>
    <m/>
    <m/>
    <n v="3145"/>
    <s v="C"/>
    <d v="2020-05-21T11:23:00"/>
    <s v="64e4e927c5599edcd73b7feb5c2223660799fb2c"/>
    <s v="2020-05-21T20:00:00Z"/>
    <n v="48"/>
    <n v="342"/>
    <n v="31301"/>
    <n v="31301"/>
    <n v="31301"/>
    <n v="46"/>
    <n v="2"/>
    <n v="9"/>
    <n v="839"/>
    <n v="73"/>
    <n v="912"/>
    <n v="884659"/>
    <x v="5"/>
  </r>
  <r>
    <x v="77"/>
    <x v="45"/>
    <n v="4356"/>
    <n v="27988"/>
    <m/>
    <n v="83"/>
    <n v="351"/>
    <m/>
    <m/>
    <m/>
    <m/>
    <n v="3267"/>
    <s v="C"/>
    <d v="2020-05-21T18:00:00"/>
    <s v="29e6c7fd137c8ea33fa0d0991c9f2526c378efad"/>
    <s v="2020-05-22T20:00:00Z"/>
    <n v="50"/>
    <n v="351"/>
    <n v="32344"/>
    <n v="32344"/>
    <n v="32344"/>
    <n v="46"/>
    <n v="2"/>
    <n v="9"/>
    <n v="937"/>
    <n v="106"/>
    <n v="1043"/>
    <n v="884659"/>
    <x v="5"/>
  </r>
  <r>
    <x v="78"/>
    <x v="45"/>
    <n v="4468"/>
    <n v="29060"/>
    <m/>
    <n v="90"/>
    <n v="358"/>
    <m/>
    <m/>
    <m/>
    <m/>
    <n v="3336"/>
    <s v="C"/>
    <d v="2020-05-22T18:00:00"/>
    <s v="2a9a3b58fe32e21cd829c7b2ea346ef0b446b0b6"/>
    <s v="2020-05-23T20:00:00Z"/>
    <n v="50"/>
    <n v="358"/>
    <n v="33528"/>
    <n v="33528"/>
    <n v="33528"/>
    <n v="46"/>
    <n v="0"/>
    <n v="7"/>
    <n v="1072"/>
    <n v="112"/>
    <n v="1184"/>
    <n v="884659"/>
    <x v="5"/>
  </r>
  <r>
    <x v="79"/>
    <x v="45"/>
    <n v="4563"/>
    <n v="30342"/>
    <m/>
    <n v="85"/>
    <n v="364"/>
    <m/>
    <m/>
    <m/>
    <m/>
    <n v="3371"/>
    <s v="C"/>
    <d v="2020-05-23T18:00:00"/>
    <s v="b8ba4e597a5fd8265243d9ad7171d46e087b51f8"/>
    <s v="2020-05-24T20:00:00Z"/>
    <n v="50"/>
    <n v="364"/>
    <n v="34905"/>
    <n v="34905"/>
    <n v="34905"/>
    <n v="46"/>
    <n v="0"/>
    <n v="6"/>
    <n v="1282"/>
    <n v="95"/>
    <n v="1377"/>
    <n v="884659"/>
    <x v="5"/>
  </r>
  <r>
    <x v="81"/>
    <x v="46"/>
    <n v="1"/>
    <m/>
    <m/>
    <m/>
    <m/>
    <m/>
    <m/>
    <m/>
    <m/>
    <m/>
    <m/>
    <m/>
    <s v="4b1a83a6240dc10f7ba70b346bac53114f3c9404"/>
    <s v="2020-03-05T21:00:00Z"/>
    <m/>
    <m/>
    <n v="1"/>
    <n v="1"/>
    <n v="1"/>
    <n v="47"/>
    <m/>
    <m/>
    <m/>
    <m/>
    <m/>
    <n v="6833174"/>
    <x v="1"/>
  </r>
  <r>
    <x v="0"/>
    <x v="46"/>
    <n v="1"/>
    <m/>
    <m/>
    <m/>
    <m/>
    <m/>
    <m/>
    <m/>
    <m/>
    <m/>
    <m/>
    <m/>
    <s v="871f71ee9dc8f32c817b68b2990dbb0d47598e7a"/>
    <s v="2020-03-06T21:00:00Z"/>
    <m/>
    <m/>
    <n v="1"/>
    <n v="1"/>
    <n v="1"/>
    <n v="47"/>
    <n v="0"/>
    <n v="0"/>
    <n v="0"/>
    <n v="0"/>
    <n v="0"/>
    <n v="6833174"/>
    <x v="1"/>
  </r>
  <r>
    <x v="1"/>
    <x v="46"/>
    <n v="1"/>
    <m/>
    <m/>
    <m/>
    <m/>
    <m/>
    <m/>
    <m/>
    <m/>
    <m/>
    <m/>
    <m/>
    <s v="295af9c9f94bbd15e48bd76f6d5df4054f43632c"/>
    <s v="2020-03-07T21:00:00Z"/>
    <m/>
    <m/>
    <n v="1"/>
    <n v="1"/>
    <n v="1"/>
    <n v="47"/>
    <n v="0"/>
    <n v="0"/>
    <n v="0"/>
    <n v="0"/>
    <n v="0"/>
    <n v="6833174"/>
    <x v="1"/>
  </r>
  <r>
    <x v="2"/>
    <x v="46"/>
    <n v="3"/>
    <m/>
    <m/>
    <m/>
    <m/>
    <m/>
    <m/>
    <m/>
    <m/>
    <m/>
    <m/>
    <m/>
    <s v="84012fc684aa24edacbcf7048cf2fe352374c9a8"/>
    <s v="2020-03-08T20:00:00Z"/>
    <m/>
    <m/>
    <n v="3"/>
    <n v="3"/>
    <n v="3"/>
    <n v="47"/>
    <n v="0"/>
    <n v="0"/>
    <n v="0"/>
    <n v="2"/>
    <n v="2"/>
    <n v="6833174"/>
    <x v="1"/>
  </r>
  <r>
    <x v="3"/>
    <x v="46"/>
    <n v="3"/>
    <m/>
    <m/>
    <m/>
    <m/>
    <m/>
    <m/>
    <m/>
    <m/>
    <m/>
    <m/>
    <m/>
    <s v="7bbb0a16ab7399a4a1c6c928deeef265d30844aa"/>
    <s v="2020-03-09T20:00:00Z"/>
    <m/>
    <m/>
    <n v="3"/>
    <n v="3"/>
    <n v="3"/>
    <n v="47"/>
    <n v="0"/>
    <n v="0"/>
    <n v="0"/>
    <n v="0"/>
    <n v="0"/>
    <n v="6833174"/>
    <x v="1"/>
  </r>
  <r>
    <x v="4"/>
    <x v="46"/>
    <n v="7"/>
    <m/>
    <m/>
    <m/>
    <m/>
    <m/>
    <m/>
    <m/>
    <m/>
    <m/>
    <m/>
    <m/>
    <s v="de6fc234b4875a8de09df905b925df491f38cadb"/>
    <s v="2020-03-10T20:00:00Z"/>
    <m/>
    <m/>
    <n v="7"/>
    <n v="7"/>
    <n v="7"/>
    <n v="47"/>
    <n v="0"/>
    <n v="0"/>
    <n v="0"/>
    <n v="4"/>
    <n v="4"/>
    <n v="6833174"/>
    <x v="1"/>
  </r>
  <r>
    <x v="5"/>
    <x v="46"/>
    <n v="7"/>
    <n v="50"/>
    <m/>
    <m/>
    <m/>
    <m/>
    <m/>
    <m/>
    <m/>
    <m/>
    <m/>
    <m/>
    <s v="363f68ca1bfcc155ee4040328de32478e999582a"/>
    <s v="2020-03-11T20:00:00Z"/>
    <m/>
    <m/>
    <n v="57"/>
    <n v="57"/>
    <n v="57"/>
    <n v="47"/>
    <n v="0"/>
    <n v="0"/>
    <n v="50"/>
    <n v="0"/>
    <n v="50"/>
    <n v="6833174"/>
    <x v="1"/>
  </r>
  <r>
    <x v="6"/>
    <x v="46"/>
    <n v="18"/>
    <n v="79"/>
    <m/>
    <m/>
    <m/>
    <m/>
    <m/>
    <m/>
    <m/>
    <m/>
    <m/>
    <d v="2020-03-12T15:00:00"/>
    <s v="20ebad0679dd87764eca29944743555507aacb87"/>
    <s v="2020-03-12T20:00:00Z"/>
    <m/>
    <m/>
    <n v="97"/>
    <n v="97"/>
    <n v="97"/>
    <n v="47"/>
    <n v="0"/>
    <n v="0"/>
    <n v="29"/>
    <n v="11"/>
    <n v="40"/>
    <n v="6833174"/>
    <x v="1"/>
  </r>
  <r>
    <x v="7"/>
    <x v="46"/>
    <n v="26"/>
    <n v="116"/>
    <m/>
    <m/>
    <m/>
    <m/>
    <m/>
    <m/>
    <m/>
    <m/>
    <m/>
    <d v="2020-03-13T00:00:00"/>
    <s v="d1d2be3542a03569c59f41ca92aaf10d85dee583"/>
    <s v="2020-03-13T20:00:00Z"/>
    <m/>
    <m/>
    <n v="142"/>
    <n v="142"/>
    <n v="142"/>
    <n v="47"/>
    <n v="0"/>
    <n v="0"/>
    <n v="37"/>
    <n v="8"/>
    <n v="45"/>
    <n v="6833174"/>
    <x v="1"/>
  </r>
  <r>
    <x v="8"/>
    <x v="46"/>
    <n v="32"/>
    <n v="130"/>
    <m/>
    <m/>
    <m/>
    <m/>
    <m/>
    <m/>
    <m/>
    <m/>
    <m/>
    <d v="2020-03-14T15:00:00"/>
    <s v="d65605771f620de5ea2ca73561d85f1303627005"/>
    <s v="2020-03-14T20:00:00Z"/>
    <m/>
    <m/>
    <n v="162"/>
    <n v="162"/>
    <n v="162"/>
    <n v="47"/>
    <n v="0"/>
    <n v="0"/>
    <n v="14"/>
    <n v="6"/>
    <n v="20"/>
    <n v="6833174"/>
    <x v="1"/>
  </r>
  <r>
    <x v="9"/>
    <x v="46"/>
    <n v="39"/>
    <n v="157"/>
    <m/>
    <m/>
    <m/>
    <m/>
    <m/>
    <m/>
    <m/>
    <m/>
    <m/>
    <d v="2020-03-15T15:00:00"/>
    <s v="989bea7cf35771bfb8ebd4d53b31cc9d9033eaba"/>
    <s v="2020-03-15T20:00:00Z"/>
    <m/>
    <m/>
    <n v="196"/>
    <n v="196"/>
    <n v="196"/>
    <n v="47"/>
    <n v="0"/>
    <n v="0"/>
    <n v="27"/>
    <n v="7"/>
    <n v="34"/>
    <n v="6833174"/>
    <x v="1"/>
  </r>
  <r>
    <x v="10"/>
    <x v="46"/>
    <n v="52"/>
    <n v="270"/>
    <m/>
    <m/>
    <m/>
    <m/>
    <m/>
    <m/>
    <m/>
    <m/>
    <m/>
    <d v="2020-03-16T15:23:00"/>
    <s v="06994d5ec61db69883a12b8d25d2ce685b3adee2"/>
    <s v="2020-03-16T20:00:00Z"/>
    <m/>
    <m/>
    <n v="322"/>
    <n v="322"/>
    <n v="322"/>
    <n v="47"/>
    <n v="0"/>
    <n v="0"/>
    <n v="113"/>
    <n v="13"/>
    <n v="126"/>
    <n v="6833174"/>
    <x v="1"/>
  </r>
  <r>
    <x v="11"/>
    <x v="46"/>
    <n v="73"/>
    <n v="330"/>
    <m/>
    <m/>
    <m/>
    <m/>
    <m/>
    <m/>
    <m/>
    <m/>
    <m/>
    <d v="2020-03-17T15:00:00"/>
    <s v="1111771f430430e8c9445eb85aeff1b6c8832341"/>
    <s v="2020-03-17T20:00:00Z"/>
    <m/>
    <m/>
    <n v="403"/>
    <n v="403"/>
    <n v="403"/>
    <n v="47"/>
    <n v="0"/>
    <n v="0"/>
    <n v="60"/>
    <n v="21"/>
    <n v="81"/>
    <n v="6833174"/>
    <x v="1"/>
  </r>
  <r>
    <x v="12"/>
    <x v="46"/>
    <n v="98"/>
    <n v="349"/>
    <m/>
    <m/>
    <m/>
    <m/>
    <m/>
    <m/>
    <m/>
    <m/>
    <m/>
    <d v="2020-03-17T15:00:00"/>
    <s v="008ada1826982989f4c340cf9f652aad0e0315bf"/>
    <s v="2020-03-18T20:00:00Z"/>
    <m/>
    <m/>
    <n v="447"/>
    <n v="447"/>
    <n v="447"/>
    <n v="47"/>
    <n v="0"/>
    <n v="0"/>
    <n v="19"/>
    <n v="25"/>
    <n v="44"/>
    <n v="6833174"/>
    <x v="1"/>
  </r>
  <r>
    <x v="13"/>
    <x v="46"/>
    <n v="154"/>
    <n v="349"/>
    <m/>
    <m/>
    <m/>
    <m/>
    <m/>
    <m/>
    <m/>
    <m/>
    <m/>
    <d v="2020-03-19T15:00:00"/>
    <s v="666137fe55bb7b36c092fe5d064cd7bf4f4be3f3"/>
    <s v="2020-03-19T20:00:00Z"/>
    <m/>
    <m/>
    <n v="503"/>
    <n v="503"/>
    <n v="503"/>
    <n v="47"/>
    <n v="0"/>
    <n v="0"/>
    <n v="0"/>
    <n v="56"/>
    <n v="56"/>
    <n v="6833174"/>
    <x v="1"/>
  </r>
  <r>
    <x v="14"/>
    <x v="46"/>
    <n v="228"/>
    <n v="563"/>
    <m/>
    <m/>
    <m/>
    <m/>
    <m/>
    <m/>
    <m/>
    <m/>
    <m/>
    <d v="2020-03-20T15:00:00"/>
    <s v="198e4984d0017d7b47fdceb68397bbd6cc3cb9f3"/>
    <s v="2020-03-20T20:00:00Z"/>
    <m/>
    <m/>
    <n v="791"/>
    <n v="791"/>
    <n v="791"/>
    <n v="47"/>
    <n v="0"/>
    <n v="0"/>
    <n v="214"/>
    <n v="74"/>
    <n v="288"/>
    <n v="6833174"/>
    <x v="1"/>
  </r>
  <r>
    <x v="15"/>
    <x v="46"/>
    <n v="371"/>
    <n v="3272"/>
    <m/>
    <m/>
    <m/>
    <m/>
    <m/>
    <m/>
    <m/>
    <m/>
    <m/>
    <d v="2020-03-20T22:48:00"/>
    <s v="8f78878b5929c5b1213feb6281ecd2a130712cc6"/>
    <s v="2020-03-21T20:00:00Z"/>
    <m/>
    <m/>
    <n v="3643"/>
    <n v="3643"/>
    <n v="3643"/>
    <n v="47"/>
    <n v="0"/>
    <n v="0"/>
    <n v="2709"/>
    <n v="143"/>
    <n v="2852"/>
    <n v="6833174"/>
    <x v="1"/>
  </r>
  <r>
    <x v="16"/>
    <x v="46"/>
    <n v="505"/>
    <n v="3272"/>
    <m/>
    <m/>
    <m/>
    <m/>
    <m/>
    <m/>
    <m/>
    <m/>
    <m/>
    <d v="2020-03-22T15:00:00"/>
    <s v="8a41c2fbc4e11313f40eb203f70ffdf28bc63002"/>
    <s v="2020-03-22T20:00:00Z"/>
    <m/>
    <m/>
    <n v="3777"/>
    <n v="3777"/>
    <n v="3777"/>
    <n v="47"/>
    <n v="0"/>
    <n v="0"/>
    <n v="0"/>
    <n v="134"/>
    <n v="134"/>
    <n v="6833174"/>
    <x v="1"/>
  </r>
  <r>
    <x v="17"/>
    <x v="46"/>
    <n v="615"/>
    <n v="3272"/>
    <m/>
    <m/>
    <m/>
    <m/>
    <m/>
    <m/>
    <m/>
    <m/>
    <s v="B"/>
    <d v="2020-03-23T15:00:00"/>
    <s v="c412fcca3ffe9234c56338745947271fd86c95f4"/>
    <s v="2020-03-23T20:00:00Z"/>
    <n v="2"/>
    <m/>
    <n v="3887"/>
    <n v="3887"/>
    <n v="3887"/>
    <n v="47"/>
    <n v="2"/>
    <n v="0"/>
    <n v="0"/>
    <n v="110"/>
    <n v="110"/>
    <n v="6833174"/>
    <x v="1"/>
  </r>
  <r>
    <x v="18"/>
    <x v="46"/>
    <n v="667"/>
    <n v="10517"/>
    <m/>
    <m/>
    <m/>
    <m/>
    <m/>
    <m/>
    <m/>
    <m/>
    <s v="A"/>
    <d v="2020-03-24T15:00:00"/>
    <s v="07240399061a62bf7c5d602d9e694522963f2d58"/>
    <s v="2020-03-24T20:00:00Z"/>
    <n v="2"/>
    <m/>
    <n v="11184"/>
    <n v="11184"/>
    <n v="11184"/>
    <n v="47"/>
    <n v="0"/>
    <n v="0"/>
    <n v="7245"/>
    <n v="52"/>
    <n v="7297"/>
    <n v="6833174"/>
    <x v="1"/>
  </r>
  <r>
    <x v="19"/>
    <x v="46"/>
    <n v="784"/>
    <n v="11012"/>
    <m/>
    <m/>
    <n v="53"/>
    <m/>
    <m/>
    <m/>
    <m/>
    <m/>
    <s v="A"/>
    <d v="2020-03-25T15:00:00"/>
    <s v="4e700622fcccb8f4b0f9862a07e7872447a34e0f"/>
    <s v="2020-03-25T20:00:00Z"/>
    <n v="3"/>
    <n v="53"/>
    <n v="11796"/>
    <n v="11796"/>
    <n v="11796"/>
    <n v="47"/>
    <n v="1"/>
    <n v="53"/>
    <n v="495"/>
    <n v="117"/>
    <n v="612"/>
    <n v="6833174"/>
    <x v="1"/>
  </r>
  <r>
    <x v="20"/>
    <x v="46"/>
    <n v="957"/>
    <n v="13952"/>
    <m/>
    <m/>
    <n v="76"/>
    <m/>
    <m/>
    <m/>
    <m/>
    <m/>
    <s v="A"/>
    <d v="2020-03-26T15:00:00"/>
    <s v="371de36b66b7f6ad704b72e3877b10162fb743b2"/>
    <s v="2020-03-26T20:00:00Z"/>
    <n v="3"/>
    <n v="76"/>
    <n v="14909"/>
    <n v="14909"/>
    <n v="14909"/>
    <n v="47"/>
    <n v="0"/>
    <n v="23"/>
    <n v="2940"/>
    <n v="173"/>
    <n v="3113"/>
    <n v="6833174"/>
    <x v="1"/>
  </r>
  <r>
    <x v="21"/>
    <x v="46"/>
    <n v="1203"/>
    <n v="14888"/>
    <m/>
    <m/>
    <n v="103"/>
    <m/>
    <m/>
    <m/>
    <m/>
    <m/>
    <s v="A"/>
    <d v="2020-03-27T15:00:00"/>
    <s v="748533ae139100c8a1181dc23662f47a07ff86c6"/>
    <s v="2020-03-27T20:00:00Z"/>
    <n v="6"/>
    <n v="103"/>
    <n v="16091"/>
    <n v="16091"/>
    <n v="16091"/>
    <n v="47"/>
    <n v="3"/>
    <n v="27"/>
    <n v="936"/>
    <n v="246"/>
    <n v="1182"/>
    <n v="6833174"/>
    <x v="1"/>
  </r>
  <r>
    <x v="22"/>
    <x v="46"/>
    <n v="1373"/>
    <n v="16965"/>
    <m/>
    <m/>
    <n v="118"/>
    <m/>
    <m/>
    <m/>
    <m/>
    <m/>
    <s v="A"/>
    <d v="2020-03-27T15:00:00"/>
    <s v="bd83a18dc39c8ee56326d83a590b8da9e19eb4b3"/>
    <s v="2020-03-28T20:00:00Z"/>
    <n v="6"/>
    <n v="118"/>
    <n v="18338"/>
    <n v="18338"/>
    <n v="18338"/>
    <n v="47"/>
    <n v="0"/>
    <n v="15"/>
    <n v="2077"/>
    <n v="170"/>
    <n v="2247"/>
    <n v="6833174"/>
    <x v="1"/>
  </r>
  <r>
    <x v="23"/>
    <x v="46"/>
    <n v="1537"/>
    <n v="19037"/>
    <m/>
    <m/>
    <n v="133"/>
    <m/>
    <m/>
    <m/>
    <m/>
    <m/>
    <s v="A"/>
    <d v="2020-03-29T15:00:00"/>
    <s v="6678f072bcffc66aa6fc663a6ffa9279be7846a7"/>
    <s v="2020-03-29T20:00:00Z"/>
    <n v="7"/>
    <n v="133"/>
    <n v="20574"/>
    <n v="20574"/>
    <n v="20574"/>
    <n v="47"/>
    <n v="1"/>
    <n v="15"/>
    <n v="2072"/>
    <n v="164"/>
    <n v="2236"/>
    <n v="6833174"/>
    <x v="1"/>
  </r>
  <r>
    <x v="24"/>
    <x v="46"/>
    <n v="1834"/>
    <n v="21470"/>
    <m/>
    <m/>
    <n v="148"/>
    <m/>
    <m/>
    <m/>
    <m/>
    <m/>
    <s v="A"/>
    <d v="2020-03-30T15:00:00"/>
    <s v="983fd57e027980ab90d8b15da66c9283a74b3d4f"/>
    <s v="2020-03-30T20:00:00Z"/>
    <n v="13"/>
    <n v="148"/>
    <n v="23304"/>
    <n v="23304"/>
    <n v="23304"/>
    <n v="47"/>
    <n v="6"/>
    <n v="15"/>
    <n v="2433"/>
    <n v="297"/>
    <n v="2730"/>
    <n v="6833174"/>
    <x v="1"/>
  </r>
  <r>
    <x v="25"/>
    <x v="46"/>
    <n v="2239"/>
    <n v="25121"/>
    <m/>
    <m/>
    <n v="175"/>
    <m/>
    <m/>
    <m/>
    <m/>
    <n v="121"/>
    <s v="A"/>
    <d v="2020-03-31T15:00:00"/>
    <s v="7b0db1f93750479d021b16de82ec4072e1ad98ed"/>
    <s v="2020-03-31T20:00:00Z"/>
    <n v="23"/>
    <n v="175"/>
    <n v="27360"/>
    <n v="27360"/>
    <n v="27360"/>
    <n v="47"/>
    <n v="10"/>
    <n v="27"/>
    <n v="3651"/>
    <n v="405"/>
    <n v="4056"/>
    <n v="6833174"/>
    <x v="1"/>
  </r>
  <r>
    <x v="26"/>
    <x v="46"/>
    <n v="2683"/>
    <n v="29769"/>
    <m/>
    <m/>
    <n v="200"/>
    <m/>
    <m/>
    <m/>
    <m/>
    <n v="137"/>
    <s v="A"/>
    <d v="2020-04-01T15:00:00"/>
    <s v="13b42a28c4d8451ddd5df60f57662cb411584544"/>
    <s v="2020-04-01T20:00:00Z"/>
    <n v="24"/>
    <n v="200"/>
    <n v="32452"/>
    <n v="32452"/>
    <n v="32452"/>
    <n v="47"/>
    <n v="1"/>
    <n v="25"/>
    <n v="4648"/>
    <n v="444"/>
    <n v="5092"/>
    <n v="6833174"/>
    <x v="1"/>
  </r>
  <r>
    <x v="27"/>
    <x v="46"/>
    <n v="2845"/>
    <n v="31766"/>
    <m/>
    <m/>
    <n v="263"/>
    <m/>
    <m/>
    <m/>
    <m/>
    <n v="220"/>
    <s v="A"/>
    <d v="2020-04-02T15:00:00"/>
    <s v="298d2f4a6c07d4bdf93bab1c86f3354ac8a38023"/>
    <s v="2020-04-02T20:00:00Z"/>
    <n v="32"/>
    <n v="263"/>
    <n v="34611"/>
    <n v="34611"/>
    <n v="34611"/>
    <n v="47"/>
    <n v="8"/>
    <n v="63"/>
    <n v="1997"/>
    <n v="162"/>
    <n v="2159"/>
    <n v="6833174"/>
    <x v="1"/>
  </r>
  <r>
    <x v="28"/>
    <x v="46"/>
    <n v="3067"/>
    <n v="34772"/>
    <m/>
    <m/>
    <n v="293"/>
    <m/>
    <m/>
    <m/>
    <m/>
    <n v="248"/>
    <s v="A"/>
    <d v="2020-04-03T15:00:00"/>
    <s v="39a4b9e9df186bdfeb4584f465c3f08adcac8a33"/>
    <s v="2020-04-03T20:00:00Z"/>
    <n v="37"/>
    <n v="293"/>
    <n v="37839"/>
    <n v="37839"/>
    <n v="37839"/>
    <n v="47"/>
    <n v="5"/>
    <n v="30"/>
    <n v="3006"/>
    <n v="222"/>
    <n v="3228"/>
    <n v="6833174"/>
    <x v="1"/>
  </r>
  <r>
    <x v="29"/>
    <x v="46"/>
    <n v="3321"/>
    <n v="38070"/>
    <m/>
    <m/>
    <n v="311"/>
    <m/>
    <m/>
    <m/>
    <m/>
    <n v="416"/>
    <s v="A"/>
    <d v="2020-04-04T15:00:00"/>
    <s v="52a9b2c2646f588f2bf597067d54cab32b8203d0"/>
    <s v="2020-04-04T20:00:00Z"/>
    <n v="43"/>
    <n v="311"/>
    <n v="41391"/>
    <n v="41391"/>
    <n v="41391"/>
    <n v="47"/>
    <n v="6"/>
    <n v="18"/>
    <n v="3298"/>
    <n v="254"/>
    <n v="3552"/>
    <n v="6833174"/>
    <x v="1"/>
  </r>
  <r>
    <x v="30"/>
    <x v="46"/>
    <n v="3633"/>
    <n v="41667"/>
    <m/>
    <m/>
    <n v="328"/>
    <m/>
    <m/>
    <m/>
    <m/>
    <n v="295"/>
    <s v="A"/>
    <d v="2020-04-04T15:00:00"/>
    <s v="2fac2b2a88b6ac45b64f85cf2ce087d6ee7c8443"/>
    <s v="2020-04-05T20:00:00Z"/>
    <n v="44"/>
    <n v="328"/>
    <n v="45300"/>
    <n v="45300"/>
    <n v="45300"/>
    <n v="47"/>
    <n v="1"/>
    <n v="17"/>
    <n v="3597"/>
    <n v="312"/>
    <n v="3909"/>
    <n v="6833174"/>
    <x v="1"/>
  </r>
  <r>
    <x v="31"/>
    <x v="46"/>
    <n v="3802"/>
    <n v="43548"/>
    <m/>
    <m/>
    <n v="352"/>
    <m/>
    <m/>
    <m/>
    <m/>
    <n v="356"/>
    <s v="A"/>
    <d v="2020-04-06T15:00:00"/>
    <s v="0b9c139c072bf8d3310e48637e5f307d31364ce4"/>
    <s v="2020-04-06T20:00:00Z"/>
    <n v="65"/>
    <n v="352"/>
    <n v="47350"/>
    <n v="47350"/>
    <n v="47350"/>
    <n v="47"/>
    <n v="21"/>
    <n v="24"/>
    <n v="1881"/>
    <n v="169"/>
    <n v="2050"/>
    <n v="6833174"/>
    <x v="1"/>
  </r>
  <r>
    <x v="32"/>
    <x v="46"/>
    <n v="4138"/>
    <n v="48736"/>
    <m/>
    <m/>
    <n v="408"/>
    <m/>
    <m/>
    <m/>
    <m/>
    <n v="466"/>
    <s v="A"/>
    <d v="2020-04-07T15:00:00"/>
    <s v="986566824fbe4173a2a72ca641ff6144d159c992"/>
    <s v="2020-04-07T20:00:00Z"/>
    <n v="72"/>
    <n v="408"/>
    <n v="52874"/>
    <n v="52874"/>
    <n v="52874"/>
    <n v="47"/>
    <n v="7"/>
    <n v="56"/>
    <n v="5188"/>
    <n v="336"/>
    <n v="5524"/>
    <n v="6833174"/>
    <x v="1"/>
  </r>
  <r>
    <x v="33"/>
    <x v="46"/>
    <n v="4362"/>
    <n v="52256"/>
    <m/>
    <m/>
    <n v="449"/>
    <m/>
    <m/>
    <m/>
    <m/>
    <n v="592"/>
    <s v="A"/>
    <d v="2020-04-08T15:00:00"/>
    <s v="26a231b21a0d8b0ee915536cf0eee1eab0eeabfb"/>
    <s v="2020-04-08T20:00:00Z"/>
    <n v="79"/>
    <n v="449"/>
    <n v="56618"/>
    <n v="56618"/>
    <n v="56618"/>
    <n v="47"/>
    <n v="7"/>
    <n v="41"/>
    <n v="3520"/>
    <n v="224"/>
    <n v="3744"/>
    <n v="6833174"/>
    <x v="1"/>
  </r>
  <r>
    <x v="34"/>
    <x v="46"/>
    <n v="4634"/>
    <n v="55215"/>
    <m/>
    <m/>
    <n v="505"/>
    <m/>
    <m/>
    <m/>
    <m/>
    <n v="921"/>
    <s v="A"/>
    <d v="2020-04-09T15:00:00"/>
    <s v="3b0c6a934a3b4d8486e5604941be99fda6883858"/>
    <s v="2020-04-09T20:00:00Z"/>
    <n v="94"/>
    <n v="505"/>
    <n v="59849"/>
    <n v="59849"/>
    <n v="59849"/>
    <n v="47"/>
    <n v="15"/>
    <n v="56"/>
    <n v="2959"/>
    <n v="272"/>
    <n v="3231"/>
    <n v="6833174"/>
    <x v="1"/>
  </r>
  <r>
    <x v="35"/>
    <x v="46"/>
    <n v="4862"/>
    <n v="57937"/>
    <m/>
    <m/>
    <n v="536"/>
    <m/>
    <m/>
    <m/>
    <m/>
    <n v="1145"/>
    <s v="A"/>
    <d v="2020-04-10T15:00:00"/>
    <s v="ccb554a6ac89dc05c2f8ec0b7da3f3d0500bf168"/>
    <s v="2020-04-10T20:00:00Z"/>
    <n v="98"/>
    <n v="536"/>
    <n v="62799"/>
    <n v="62799"/>
    <n v="62799"/>
    <n v="47"/>
    <n v="4"/>
    <n v="31"/>
    <n v="2722"/>
    <n v="228"/>
    <n v="2950"/>
    <n v="6833174"/>
    <x v="1"/>
  </r>
  <r>
    <x v="36"/>
    <x v="46"/>
    <n v="5114"/>
    <n v="61714"/>
    <m/>
    <m/>
    <n v="556"/>
    <m/>
    <m/>
    <m/>
    <m/>
    <n v="1386"/>
    <s v="A"/>
    <d v="2020-04-11T15:00:00"/>
    <s v="198d5b4ada99ad74b1712a7fe14d3216de77c031"/>
    <s v="2020-04-11T20:00:00Z"/>
    <n v="101"/>
    <n v="556"/>
    <n v="66828"/>
    <n v="66828"/>
    <n v="66828"/>
    <n v="47"/>
    <n v="3"/>
    <n v="20"/>
    <n v="3777"/>
    <n v="252"/>
    <n v="4029"/>
    <n v="6833174"/>
    <x v="1"/>
  </r>
  <r>
    <x v="37"/>
    <x v="46"/>
    <n v="5308"/>
    <n v="65369"/>
    <m/>
    <m/>
    <n v="567"/>
    <m/>
    <m/>
    <m/>
    <m/>
    <n v="1504"/>
    <s v="A"/>
    <d v="2020-04-11T15:00:00"/>
    <s v="8efac0db766cfab1489374a4fae96df946068a81"/>
    <s v="2020-04-12T20:00:00Z"/>
    <n v="101"/>
    <n v="567"/>
    <n v="70677"/>
    <n v="70677"/>
    <n v="70677"/>
    <n v="47"/>
    <n v="0"/>
    <n v="11"/>
    <n v="3655"/>
    <n v="194"/>
    <n v="3849"/>
    <n v="6833174"/>
    <x v="1"/>
  </r>
  <r>
    <x v="38"/>
    <x v="46"/>
    <n v="5610"/>
    <n v="70585"/>
    <m/>
    <m/>
    <n v="579"/>
    <m/>
    <m/>
    <m/>
    <m/>
    <n v="1671"/>
    <s v="A"/>
    <d v="2020-04-13T15:00:00"/>
    <s v="6a2492b15d9d9a72a63895b695a147730d6d2bd2"/>
    <s v="2020-04-13T20:00:00Z"/>
    <n v="109"/>
    <n v="579"/>
    <n v="76195"/>
    <n v="76195"/>
    <n v="76195"/>
    <n v="47"/>
    <n v="8"/>
    <n v="12"/>
    <n v="5216"/>
    <n v="302"/>
    <n v="5518"/>
    <n v="6833174"/>
    <x v="1"/>
  </r>
  <r>
    <x v="39"/>
    <x v="46"/>
    <n v="5823"/>
    <n v="73008"/>
    <m/>
    <m/>
    <n v="633"/>
    <m/>
    <m/>
    <m/>
    <m/>
    <n v="1969"/>
    <s v="A"/>
    <d v="2020-04-14T15:00:00"/>
    <s v="c521f280500ed9c32453f266b6340aeb0ab71132"/>
    <s v="2020-04-14T20:00:00Z"/>
    <n v="124"/>
    <n v="633"/>
    <n v="78831"/>
    <n v="78831"/>
    <n v="78831"/>
    <n v="47"/>
    <n v="15"/>
    <n v="54"/>
    <n v="2423"/>
    <n v="213"/>
    <n v="2636"/>
    <n v="6833174"/>
    <x v="1"/>
  </r>
  <r>
    <x v="40"/>
    <x v="46"/>
    <n v="6079"/>
    <n v="74817"/>
    <m/>
    <m/>
    <n v="663"/>
    <m/>
    <m/>
    <m/>
    <m/>
    <n v="2196"/>
    <s v="A"/>
    <d v="2020-04-15T15:00:00"/>
    <s v="23ab01f1a2de558482887246033bd9001765eaa5"/>
    <s v="2020-04-15T20:00:00Z"/>
    <n v="135"/>
    <n v="663"/>
    <n v="80896"/>
    <n v="80896"/>
    <n v="80896"/>
    <n v="47"/>
    <n v="11"/>
    <n v="30"/>
    <n v="1809"/>
    <n v="256"/>
    <n v="2065"/>
    <n v="6833174"/>
    <x v="1"/>
  </r>
  <r>
    <x v="41"/>
    <x v="46"/>
    <n v="6262"/>
    <n v="78787"/>
    <m/>
    <m/>
    <n v="691"/>
    <m/>
    <m/>
    <m/>
    <m/>
    <n v="2786"/>
    <s v="A"/>
    <d v="2020-04-16T15:00:00"/>
    <s v="6f5092ef000b277c8714670552a53ee588567553"/>
    <s v="2020-04-16T20:00:00Z"/>
    <n v="141"/>
    <n v="691"/>
    <n v="85049"/>
    <n v="85049"/>
    <n v="85049"/>
    <n v="47"/>
    <n v="6"/>
    <n v="28"/>
    <n v="3970"/>
    <n v="183"/>
    <n v="4153"/>
    <n v="6833174"/>
    <x v="1"/>
  </r>
  <r>
    <x v="42"/>
    <x v="46"/>
    <n v="6589"/>
    <n v="80684"/>
    <m/>
    <m/>
    <n v="711"/>
    <m/>
    <m/>
    <m/>
    <m/>
    <n v="3017"/>
    <s v="A"/>
    <d v="2020-04-17T15:00:00"/>
    <s v="bccf49e9dcab00ac0d8e92ee16d07f1655b2231b"/>
    <s v="2020-04-17T20:00:00Z"/>
    <n v="142"/>
    <n v="711"/>
    <n v="87273"/>
    <n v="87273"/>
    <n v="87273"/>
    <n v="47"/>
    <n v="1"/>
    <n v="20"/>
    <n v="1897"/>
    <n v="327"/>
    <n v="2224"/>
    <n v="6833174"/>
    <x v="1"/>
  </r>
  <r>
    <x v="43"/>
    <x v="46"/>
    <n v="6762"/>
    <n v="83824"/>
    <m/>
    <m/>
    <n v="719"/>
    <m/>
    <m/>
    <m/>
    <m/>
    <n v="3234"/>
    <s v="A"/>
    <d v="2020-04-18T15:00:00"/>
    <s v="16a0444be654f213a3302b6325f6e4fb691176a8"/>
    <s v="2020-04-18T20:00:00Z"/>
    <n v="145"/>
    <n v="719"/>
    <n v="90586"/>
    <n v="90586"/>
    <n v="90586"/>
    <n v="47"/>
    <n v="3"/>
    <n v="8"/>
    <n v="3140"/>
    <n v="173"/>
    <n v="3313"/>
    <n v="6833174"/>
    <x v="1"/>
  </r>
  <r>
    <x v="44"/>
    <x v="46"/>
    <n v="7070"/>
    <n v="90028"/>
    <m/>
    <m/>
    <n v="724"/>
    <m/>
    <m/>
    <m/>
    <m/>
    <n v="3344"/>
    <s v="A"/>
    <d v="2020-04-19T15:00:00"/>
    <s v="19d9b34c662abd6402b05fd05b914667b6722d0f"/>
    <s v="2020-04-19T20:00:00Z"/>
    <n v="148"/>
    <n v="724"/>
    <n v="97098"/>
    <n v="97098"/>
    <n v="97098"/>
    <n v="47"/>
    <n v="3"/>
    <n v="5"/>
    <n v="6204"/>
    <n v="308"/>
    <n v="6512"/>
    <n v="6833174"/>
    <x v="1"/>
  </r>
  <r>
    <x v="45"/>
    <x v="46"/>
    <n v="7238"/>
    <n v="93451"/>
    <m/>
    <m/>
    <n v="730"/>
    <m/>
    <m/>
    <m/>
    <m/>
    <n v="3575"/>
    <s v="A"/>
    <d v="2020-04-20T15:00:00"/>
    <s v="a4ee2552d990e0f9d543a9e015f399466e751f7d"/>
    <s v="2020-04-20T20:00:00Z"/>
    <n v="152"/>
    <n v="730"/>
    <n v="100689"/>
    <n v="100689"/>
    <n v="100689"/>
    <n v="47"/>
    <n v="4"/>
    <n v="6"/>
    <n v="3423"/>
    <n v="168"/>
    <n v="3591"/>
    <n v="6833174"/>
    <x v="1"/>
  </r>
  <r>
    <x v="46"/>
    <x v="46"/>
    <n v="7394"/>
    <n v="100788"/>
    <m/>
    <m/>
    <n v="760"/>
    <m/>
    <m/>
    <m/>
    <m/>
    <n v="3828"/>
    <s v="A"/>
    <d v="2020-04-21T15:00:00"/>
    <s v="2448b245719583b4a0d004fbcb4845644478e260"/>
    <s v="2020-04-21T20:00:00Z"/>
    <n v="157"/>
    <n v="760"/>
    <n v="108182"/>
    <n v="108182"/>
    <n v="108182"/>
    <n v="47"/>
    <n v="5"/>
    <n v="30"/>
    <n v="7337"/>
    <n v="156"/>
    <n v="7493"/>
    <n v="6833174"/>
    <x v="1"/>
  </r>
  <r>
    <x v="47"/>
    <x v="46"/>
    <n v="7842"/>
    <n v="107138"/>
    <m/>
    <m/>
    <n v="775"/>
    <m/>
    <m/>
    <m/>
    <m/>
    <n v="4012"/>
    <s v="A"/>
    <d v="2020-04-22T15:00:00"/>
    <s v="163f6f1224a1fad158390ad2900c5aa5f4d7aaf7"/>
    <s v="2020-04-22T20:00:00Z"/>
    <n v="166"/>
    <n v="775"/>
    <n v="114980"/>
    <n v="114980"/>
    <n v="114980"/>
    <n v="47"/>
    <n v="9"/>
    <n v="15"/>
    <n v="6350"/>
    <n v="448"/>
    <n v="6798"/>
    <n v="6833174"/>
    <x v="1"/>
  </r>
  <r>
    <x v="48"/>
    <x v="46"/>
    <n v="8266"/>
    <n v="114834"/>
    <m/>
    <m/>
    <n v="793"/>
    <m/>
    <m/>
    <m/>
    <m/>
    <n v="4193"/>
    <s v="A"/>
    <d v="2020-04-23T15:00:00"/>
    <s v="e903a8158d9b3debcee9d9d0063c646b6dbd221b"/>
    <s v="2020-04-23T20:00:00Z"/>
    <n v="170"/>
    <n v="793"/>
    <n v="123100"/>
    <n v="123100"/>
    <n v="123100"/>
    <n v="47"/>
    <n v="4"/>
    <n v="18"/>
    <n v="7696"/>
    <n v="424"/>
    <n v="8120"/>
    <n v="6833174"/>
    <x v="1"/>
  </r>
  <r>
    <x v="49"/>
    <x v="46"/>
    <n v="8726"/>
    <n v="122602"/>
    <m/>
    <m/>
    <n v="808"/>
    <m/>
    <m/>
    <m/>
    <m/>
    <n v="4370"/>
    <s v="A"/>
    <d v="2020-04-23T15:00:00"/>
    <s v="8e7c6ddc91fa77b61e5c110b8eaf53be03261038"/>
    <s v="2020-04-24T20:00:00Z"/>
    <n v="168"/>
    <n v="808"/>
    <n v="131328"/>
    <n v="131328"/>
    <n v="131328"/>
    <n v="47"/>
    <n v="-2"/>
    <n v="15"/>
    <n v="7768"/>
    <n v="460"/>
    <n v="8228"/>
    <n v="6833174"/>
    <x v="1"/>
  </r>
  <r>
    <x v="50"/>
    <x v="46"/>
    <n v="9189"/>
    <n v="132217"/>
    <m/>
    <m/>
    <n v="821"/>
    <m/>
    <m/>
    <m/>
    <m/>
    <n v="4467"/>
    <s v="B"/>
    <d v="2020-04-25T15:00:00"/>
    <s v="a68c7799182ce2b2fd692f9f2541ed972d57b52c"/>
    <s v="2020-04-25T20:00:00Z"/>
    <n v="178"/>
    <n v="821"/>
    <n v="141406"/>
    <n v="141406"/>
    <n v="141406"/>
    <n v="47"/>
    <n v="10"/>
    <n v="13"/>
    <n v="9615"/>
    <n v="463"/>
    <n v="10078"/>
    <n v="6833174"/>
    <x v="1"/>
  </r>
  <r>
    <x v="51"/>
    <x v="46"/>
    <n v="9667"/>
    <n v="137807"/>
    <m/>
    <m/>
    <n v="828"/>
    <m/>
    <m/>
    <m/>
    <m/>
    <n v="4527"/>
    <s v="B"/>
    <d v="2020-04-26T15:00:00"/>
    <s v="8208eaca9e2873360d632137b1952494512b4c1a"/>
    <s v="2020-04-26T20:00:00Z"/>
    <n v="181"/>
    <n v="828"/>
    <n v="147474"/>
    <n v="147474"/>
    <n v="147474"/>
    <n v="47"/>
    <n v="3"/>
    <n v="7"/>
    <n v="5590"/>
    <n v="478"/>
    <n v="6068"/>
    <n v="6833174"/>
    <x v="1"/>
  </r>
  <r>
    <x v="52"/>
    <x v="46"/>
    <n v="9918"/>
    <n v="144484"/>
    <m/>
    <m/>
    <n v="837"/>
    <m/>
    <m/>
    <m/>
    <m/>
    <n v="4720"/>
    <s v="B"/>
    <d v="2020-04-27T15:00:00"/>
    <s v="63282b3d508ae3ed46da50f1f1096c5e9f5011b8"/>
    <s v="2020-04-27T20:00:00Z"/>
    <n v="184"/>
    <n v="837"/>
    <n v="154402"/>
    <n v="154402"/>
    <n v="154402"/>
    <n v="47"/>
    <n v="3"/>
    <n v="9"/>
    <n v="6677"/>
    <n v="251"/>
    <n v="6928"/>
    <n v="6833174"/>
    <x v="1"/>
  </r>
  <r>
    <x v="53"/>
    <x v="46"/>
    <n v="10052"/>
    <n v="151876"/>
    <m/>
    <m/>
    <n v="894"/>
    <m/>
    <m/>
    <m/>
    <m/>
    <n v="4921"/>
    <s v="B"/>
    <d v="2020-04-28T15:00:00"/>
    <s v="d80a2665013880eddb424f1e4c3038c1fc3888c2"/>
    <s v="2020-04-28T20:00:00Z"/>
    <n v="188"/>
    <n v="894"/>
    <n v="161928"/>
    <n v="161928"/>
    <n v="161928"/>
    <n v="47"/>
    <n v="4"/>
    <n v="57"/>
    <n v="7392"/>
    <n v="134"/>
    <n v="7526"/>
    <n v="6833174"/>
    <x v="1"/>
  </r>
  <r>
    <x v="54"/>
    <x v="46"/>
    <n v="10366"/>
    <n v="158183"/>
    <m/>
    <m/>
    <n v="1013"/>
    <m/>
    <m/>
    <m/>
    <m/>
    <n v="5140"/>
    <s v="B"/>
    <d v="2020-04-28T15:00:00"/>
    <s v="6f6690231febdc3c29ddf0b791a4f61e166a7111"/>
    <s v="2020-04-29T20:00:00Z"/>
    <n v="195"/>
    <n v="1013"/>
    <n v="168549"/>
    <n v="168549"/>
    <n v="168549"/>
    <n v="47"/>
    <n v="7"/>
    <n v="119"/>
    <n v="6307"/>
    <n v="314"/>
    <n v="6621"/>
    <n v="6833174"/>
    <x v="1"/>
  </r>
  <r>
    <x v="55"/>
    <x v="46"/>
    <n v="10735"/>
    <n v="166891"/>
    <m/>
    <m/>
    <n v="1045"/>
    <m/>
    <m/>
    <m/>
    <m/>
    <n v="5338"/>
    <s v="B"/>
    <d v="2020-04-28T15:00:00"/>
    <s v="888130d0bb375f7c9aaf84050d4df6dcd8ef987b"/>
    <s v="2020-04-30T20:00:00Z"/>
    <n v="199"/>
    <n v="1045"/>
    <n v="177626"/>
    <n v="177626"/>
    <n v="177626"/>
    <n v="47"/>
    <n v="4"/>
    <n v="32"/>
    <n v="8708"/>
    <n v="369"/>
    <n v="9077"/>
    <n v="6833174"/>
    <x v="1"/>
  </r>
  <r>
    <x v="56"/>
    <x v="46"/>
    <n v="11891"/>
    <n v="174241"/>
    <m/>
    <m/>
    <n v="1113"/>
    <m/>
    <m/>
    <m/>
    <m/>
    <n v="5546"/>
    <s v="B"/>
    <d v="2020-05-01T15:00:00"/>
    <s v="5b74246bc2c84384268cb84ad95a8428e5dd1a11"/>
    <s v="2020-05-01T20:00:00Z"/>
    <n v="204"/>
    <n v="1113"/>
    <n v="186132"/>
    <n v="186132"/>
    <n v="186132"/>
    <n v="47"/>
    <n v="5"/>
    <n v="68"/>
    <n v="7350"/>
    <n v="1156"/>
    <n v="8506"/>
    <n v="6833174"/>
    <x v="1"/>
  </r>
  <r>
    <x v="57"/>
    <x v="46"/>
    <n v="12661"/>
    <n v="183615"/>
    <m/>
    <m/>
    <n v="1125"/>
    <m/>
    <m/>
    <m/>
    <m/>
    <n v="5718"/>
    <s v="B"/>
    <d v="2020-05-02T15:00:00"/>
    <s v="a92d3c57b4c2b6309ab6d13fd0d35fd705deeb89"/>
    <s v="2020-05-02T20:00:00Z"/>
    <n v="209"/>
    <n v="1125"/>
    <n v="196276"/>
    <n v="196276"/>
    <n v="196276"/>
    <n v="47"/>
    <n v="5"/>
    <n v="12"/>
    <n v="9374"/>
    <n v="770"/>
    <n v="10144"/>
    <n v="6833174"/>
    <x v="1"/>
  </r>
  <r>
    <x v="58"/>
    <x v="46"/>
    <n v="13177"/>
    <n v="191430"/>
    <m/>
    <m/>
    <n v="1135"/>
    <m/>
    <m/>
    <m/>
    <m/>
    <n v="5814"/>
    <s v="B"/>
    <d v="2020-05-03T15:00:00"/>
    <s v="3e052cacf993e44a1c4ded6f9179968d7bba1f06"/>
    <s v="2020-05-03T20:00:00Z"/>
    <n v="210"/>
    <n v="1135"/>
    <n v="204607"/>
    <n v="204607"/>
    <n v="204607"/>
    <n v="47"/>
    <n v="1"/>
    <n v="10"/>
    <n v="7815"/>
    <n v="516"/>
    <n v="8331"/>
    <n v="6833174"/>
    <x v="1"/>
  </r>
  <r>
    <x v="59"/>
    <x v="46"/>
    <n v="13571"/>
    <n v="197872"/>
    <m/>
    <m/>
    <n v="1143"/>
    <m/>
    <m/>
    <m/>
    <m/>
    <n v="6081"/>
    <s v="B"/>
    <d v="2020-05-04T15:00:00"/>
    <s v="89cd29730aed1390ac02400765c5c17823bead77"/>
    <s v="2020-05-04T20:00:00Z"/>
    <n v="219"/>
    <n v="1143"/>
    <n v="211443"/>
    <n v="211443"/>
    <n v="211443"/>
    <n v="47"/>
    <n v="9"/>
    <n v="8"/>
    <n v="6442"/>
    <n v="394"/>
    <n v="6836"/>
    <n v="6833174"/>
    <x v="1"/>
  </r>
  <r>
    <x v="60"/>
    <x v="46"/>
    <n v="13690"/>
    <n v="205172"/>
    <m/>
    <m/>
    <n v="1156"/>
    <m/>
    <m/>
    <m/>
    <m/>
    <n v="6356"/>
    <s v="B"/>
    <d v="2020-05-05T15:00:00"/>
    <s v="8ca081c6cc720fe35854cae61d5042a11c5f44a6"/>
    <s v="2020-05-05T20:00:00Z"/>
    <n v="226"/>
    <n v="1156"/>
    <n v="218862"/>
    <n v="218862"/>
    <n v="218862"/>
    <n v="47"/>
    <n v="7"/>
    <n v="13"/>
    <n v="7300"/>
    <n v="119"/>
    <n v="7419"/>
    <n v="6833174"/>
    <x v="1"/>
  </r>
  <r>
    <x v="61"/>
    <x v="46"/>
    <n v="13938"/>
    <n v="213163"/>
    <m/>
    <m/>
    <n v="1221"/>
    <m/>
    <m/>
    <m/>
    <m/>
    <n v="6564"/>
    <s v="B"/>
    <d v="2020-05-06T15:00:00"/>
    <s v="04a8d430a8070c0df8b25f6b0c2314819dbafd82"/>
    <s v="2020-05-06T20:00:00Z"/>
    <n v="239"/>
    <n v="1221"/>
    <n v="227101"/>
    <n v="227101"/>
    <n v="227101"/>
    <n v="47"/>
    <n v="13"/>
    <n v="65"/>
    <n v="7991"/>
    <n v="248"/>
    <n v="8239"/>
    <n v="6833174"/>
    <x v="1"/>
  </r>
  <r>
    <x v="62"/>
    <x v="46"/>
    <n v="14096"/>
    <n v="222232"/>
    <m/>
    <m/>
    <n v="1266"/>
    <m/>
    <m/>
    <m/>
    <m/>
    <n v="6783"/>
    <s v="B"/>
    <d v="2020-05-07T15:00:00"/>
    <s v="6cabf2a54fdece34081beb81fa812444413e5add"/>
    <s v="2020-05-07T20:00:00Z"/>
    <n v="237"/>
    <n v="1266"/>
    <n v="236328"/>
    <n v="236328"/>
    <n v="236328"/>
    <n v="47"/>
    <n v="-2"/>
    <n v="45"/>
    <n v="9069"/>
    <n v="158"/>
    <n v="9227"/>
    <n v="6833174"/>
    <x v="1"/>
  </r>
  <r>
    <x v="63"/>
    <x v="46"/>
    <n v="14441"/>
    <n v="229137"/>
    <m/>
    <m/>
    <n v="1299"/>
    <m/>
    <m/>
    <m/>
    <m/>
    <n v="7011"/>
    <s v="B"/>
    <d v="2020-05-08T00:00:00"/>
    <s v="2f7623d291130bf9523e8d7a15c854494e9002b2"/>
    <s v="2020-05-08T20:00:00Z"/>
    <n v="241"/>
    <n v="1299"/>
    <n v="243578"/>
    <n v="243578"/>
    <n v="243578"/>
    <n v="47"/>
    <n v="4"/>
    <n v="33"/>
    <n v="6905"/>
    <n v="345"/>
    <n v="7250"/>
    <n v="6833174"/>
    <x v="1"/>
  </r>
  <r>
    <x v="64"/>
    <x v="46"/>
    <n v="14768"/>
    <n v="237980"/>
    <m/>
    <m/>
    <n v="1319"/>
    <m/>
    <m/>
    <m/>
    <m/>
    <n v="7369"/>
    <s v="B"/>
    <d v="2020-05-09T00:00:00"/>
    <s v="02c32bc4a0a92449b19802a67089073494fa5ba3"/>
    <s v="2020-05-09T20:00:00Z"/>
    <n v="242"/>
    <n v="1319"/>
    <n v="252748"/>
    <n v="252748"/>
    <n v="252748"/>
    <n v="47"/>
    <n v="1"/>
    <n v="20"/>
    <n v="8843"/>
    <n v="327"/>
    <n v="9170"/>
    <n v="6833174"/>
    <x v="1"/>
  </r>
  <r>
    <x v="65"/>
    <x v="46"/>
    <n v="14985"/>
    <n v="246884"/>
    <m/>
    <m/>
    <n v="1325"/>
    <m/>
    <m/>
    <m/>
    <m/>
    <n v="7528"/>
    <s v="B"/>
    <d v="2020-05-10T00:00:00"/>
    <s v="dd509ef43a7c74f44ff5fccec68d55f63b83b373"/>
    <s v="2020-05-10T20:00:00Z"/>
    <n v="243"/>
    <n v="1325"/>
    <n v="261869"/>
    <n v="261869"/>
    <n v="261869"/>
    <n v="47"/>
    <n v="1"/>
    <n v="6"/>
    <n v="8904"/>
    <n v="217"/>
    <n v="9121"/>
    <n v="6833174"/>
    <x v="1"/>
  </r>
  <r>
    <x v="66"/>
    <x v="46"/>
    <n v="15544"/>
    <n v="257733"/>
    <m/>
    <m/>
    <n v="1344"/>
    <m/>
    <m/>
    <m/>
    <m/>
    <n v="8038"/>
    <s v="B"/>
    <d v="2020-05-11T15:00:00"/>
    <s v="c4c07a966a9529ae7ebf4274e5f2f04c52e4cfd7"/>
    <s v="2020-05-11T20:00:00Z"/>
    <n v="251"/>
    <n v="1344"/>
    <n v="273277"/>
    <n v="273277"/>
    <n v="273277"/>
    <n v="47"/>
    <n v="8"/>
    <n v="19"/>
    <n v="10849"/>
    <n v="559"/>
    <n v="11408"/>
    <n v="6833174"/>
    <x v="1"/>
  </r>
  <r>
    <x v="67"/>
    <x v="46"/>
    <n v="16111"/>
    <n v="267713"/>
    <m/>
    <m/>
    <n v="1363"/>
    <m/>
    <m/>
    <m/>
    <m/>
    <n v="8336"/>
    <s v="A"/>
    <d v="2020-05-12T16:00:00"/>
    <s v="b54071de6f6bdd53a83161c3100769996827243e"/>
    <s v="2020-05-12T20:00:00Z"/>
    <n v="265"/>
    <n v="1363"/>
    <n v="283824"/>
    <n v="283824"/>
    <n v="283824"/>
    <n v="47"/>
    <n v="14"/>
    <n v="19"/>
    <n v="9980"/>
    <n v="567"/>
    <n v="10547"/>
    <n v="6833174"/>
    <x v="1"/>
  </r>
  <r>
    <x v="68"/>
    <x v="46"/>
    <n v="16370"/>
    <n v="276547"/>
    <m/>
    <m/>
    <n v="1388"/>
    <m/>
    <m/>
    <m/>
    <m/>
    <n v="8624"/>
    <s v="A"/>
    <d v="2020-05-13T15:00:00"/>
    <s v="ebaedd06baf811ad7f323b6813a59ea7d61735bb"/>
    <s v="2020-05-13T20:00:00Z"/>
    <n v="273"/>
    <n v="1388"/>
    <n v="292917"/>
    <n v="292917"/>
    <n v="292917"/>
    <n v="47"/>
    <n v="8"/>
    <n v="25"/>
    <n v="8834"/>
    <n v="259"/>
    <n v="9093"/>
    <n v="6833174"/>
    <x v="1"/>
  </r>
  <r>
    <x v="69"/>
    <x v="46"/>
    <n v="16699"/>
    <n v="285618"/>
    <m/>
    <m/>
    <n v="1435"/>
    <m/>
    <m/>
    <m/>
    <m/>
    <n v="8881"/>
    <s v="A"/>
    <d v="2020-05-14T15:00:00"/>
    <s v="a344fd94720a960c94d1d106287801b03dcfeb48"/>
    <s v="2020-05-14T20:00:00Z"/>
    <n v="287"/>
    <n v="1435"/>
    <n v="302317"/>
    <n v="302317"/>
    <n v="302317"/>
    <n v="47"/>
    <n v="14"/>
    <n v="47"/>
    <n v="9071"/>
    <n v="329"/>
    <n v="9400"/>
    <n v="6833174"/>
    <x v="1"/>
  </r>
  <r>
    <x v="70"/>
    <x v="46"/>
    <n v="16970"/>
    <n v="292786"/>
    <m/>
    <m/>
    <n v="1454"/>
    <m/>
    <m/>
    <m/>
    <m/>
    <n v="9280"/>
    <s v="A"/>
    <d v="2020-05-15T15:00:00"/>
    <s v="a3876666a9061ffbeaacfc721940b547564a50d4"/>
    <s v="2020-05-15T20:00:00Z"/>
    <n v="290"/>
    <n v="1454"/>
    <n v="309756"/>
    <n v="309756"/>
    <n v="309756"/>
    <n v="47"/>
    <n v="3"/>
    <n v="19"/>
    <n v="7168"/>
    <n v="271"/>
    <n v="7439"/>
    <n v="6833174"/>
    <x v="1"/>
  </r>
  <r>
    <x v="71"/>
    <x v="46"/>
    <n v="17288"/>
    <n v="302913"/>
    <m/>
    <m/>
    <n v="1474"/>
    <m/>
    <m/>
    <m/>
    <m/>
    <n v="9529"/>
    <s v="A"/>
    <d v="2020-05-16T15:00:00"/>
    <s v="3bb4e51fd9e51add7b1df0fedeed808214aaa054"/>
    <s v="2020-05-16T20:00:00Z"/>
    <n v="295"/>
    <n v="1474"/>
    <n v="320201"/>
    <n v="320201"/>
    <n v="320201"/>
    <n v="47"/>
    <n v="5"/>
    <n v="20"/>
    <n v="10127"/>
    <n v="318"/>
    <n v="10445"/>
    <n v="6833174"/>
    <x v="1"/>
  </r>
  <r>
    <x v="72"/>
    <x v="46"/>
    <n v="17388"/>
    <n v="307892"/>
    <m/>
    <m/>
    <n v="1482"/>
    <m/>
    <m/>
    <m/>
    <m/>
    <n v="9652"/>
    <s v="A"/>
    <d v="2020-05-17T15:00:00"/>
    <s v="f146085ec5fef1625e3a7c50e2e700778172070f"/>
    <s v="2020-05-17T20:00:00Z"/>
    <n v="298"/>
    <n v="1482"/>
    <n v="325280"/>
    <n v="325280"/>
    <n v="325280"/>
    <n v="47"/>
    <n v="3"/>
    <n v="8"/>
    <n v="4979"/>
    <n v="100"/>
    <n v="5079"/>
    <n v="6833174"/>
    <x v="1"/>
  </r>
  <r>
    <x v="73"/>
    <x v="46"/>
    <n v="18011"/>
    <n v="319417"/>
    <m/>
    <m/>
    <n v="1489"/>
    <m/>
    <m/>
    <m/>
    <m/>
    <n v="9886"/>
    <s v="A"/>
    <d v="2020-05-18T15:00:00"/>
    <s v="96485679354c2b9efe219694dad92b358bd9df9b"/>
    <s v="2020-05-18T20:00:00Z"/>
    <n v="301"/>
    <n v="1489"/>
    <n v="337428"/>
    <n v="337428"/>
    <n v="337428"/>
    <n v="47"/>
    <n v="3"/>
    <n v="7"/>
    <n v="11525"/>
    <n v="623"/>
    <n v="12148"/>
    <n v="6833174"/>
    <x v="1"/>
  </r>
  <r>
    <x v="74"/>
    <x v="46"/>
    <n v="18378"/>
    <n v="327745"/>
    <m/>
    <m/>
    <n v="1498"/>
    <m/>
    <m/>
    <m/>
    <m/>
    <n v="10969"/>
    <s v="A"/>
    <d v="2020-05-19T15:00:00"/>
    <s v="6c82d9ab5dc36e78f8b7ffd1203784f1e4bae7ac"/>
    <s v="2020-05-19T20:00:00Z"/>
    <n v="305"/>
    <n v="1498"/>
    <n v="346123"/>
    <n v="346123"/>
    <n v="346123"/>
    <n v="47"/>
    <n v="4"/>
    <n v="9"/>
    <n v="8328"/>
    <n v="367"/>
    <n v="8695"/>
    <n v="6833174"/>
    <x v="1"/>
  </r>
  <r>
    <x v="75"/>
    <x v="46"/>
    <n v="18532"/>
    <n v="335481"/>
    <m/>
    <m/>
    <n v="1515"/>
    <m/>
    <m/>
    <m/>
    <m/>
    <n v="11783"/>
    <s v="B"/>
    <d v="2020-05-20T15:00:00"/>
    <s v="535b55c09bfa37309c56d0f1fdaa8962190742a3"/>
    <s v="2020-05-20T20:00:00Z"/>
    <n v="309"/>
    <n v="1515"/>
    <n v="354013"/>
    <n v="354013"/>
    <n v="354013"/>
    <n v="47"/>
    <n v="4"/>
    <n v="17"/>
    <n v="7736"/>
    <n v="154"/>
    <n v="7890"/>
    <n v="6833174"/>
    <x v="1"/>
  </r>
  <r>
    <x v="76"/>
    <x v="46"/>
    <n v="18961"/>
    <n v="341622"/>
    <m/>
    <m/>
    <n v="1539"/>
    <m/>
    <m/>
    <m/>
    <m/>
    <n v="12191"/>
    <s v="B"/>
    <d v="2020-05-21T15:00:00"/>
    <s v="f7984b612ac52d8e4f51ec1772634e9586e40214"/>
    <s v="2020-05-21T20:00:00Z"/>
    <n v="313"/>
    <n v="1539"/>
    <n v="360583"/>
    <n v="360583"/>
    <n v="360583"/>
    <n v="47"/>
    <n v="4"/>
    <n v="24"/>
    <n v="6141"/>
    <n v="429"/>
    <n v="6570"/>
    <n v="6833174"/>
    <x v="1"/>
  </r>
  <r>
    <x v="77"/>
    <x v="46"/>
    <n v="19394"/>
    <n v="341622"/>
    <m/>
    <m/>
    <n v="1560"/>
    <m/>
    <m/>
    <m/>
    <m/>
    <n v="12566"/>
    <s v="B"/>
    <d v="2020-05-22T15:00:00"/>
    <s v="2cc0bf95b79e25a878746f49aa12aa424ef6076f"/>
    <s v="2020-05-22T20:00:00Z"/>
    <n v="315"/>
    <n v="1560"/>
    <n v="361016"/>
    <n v="361016"/>
    <n v="361016"/>
    <n v="47"/>
    <n v="2"/>
    <n v="21"/>
    <n v="0"/>
    <n v="433"/>
    <n v="433"/>
    <n v="6833174"/>
    <x v="1"/>
  </r>
  <r>
    <x v="78"/>
    <x v="46"/>
    <n v="19789"/>
    <n v="353969"/>
    <m/>
    <m/>
    <n v="1573"/>
    <m/>
    <m/>
    <m/>
    <m/>
    <n v="12745"/>
    <s v="B"/>
    <d v="2020-05-23T15:00:00"/>
    <s v="b2389591810894ef929882ed2399aa126ce744f4"/>
    <s v="2020-05-23T20:00:00Z"/>
    <n v="329"/>
    <n v="1573"/>
    <n v="373758"/>
    <n v="373758"/>
    <n v="373758"/>
    <n v="47"/>
    <n v="14"/>
    <n v="13"/>
    <n v="12347"/>
    <n v="395"/>
    <n v="12742"/>
    <n v="6833174"/>
    <x v="1"/>
  </r>
  <r>
    <x v="79"/>
    <x v="46"/>
    <n v="20145"/>
    <n v="363431"/>
    <m/>
    <m/>
    <n v="1583"/>
    <m/>
    <m/>
    <m/>
    <m/>
    <n v="12837"/>
    <s v="B"/>
    <d v="2020-05-24T15:00:00"/>
    <s v="5dbf21da39cf6934d51e148e4bda654accf786ef"/>
    <s v="2020-05-24T20:00:00Z"/>
    <n v="336"/>
    <n v="1583"/>
    <n v="383576"/>
    <n v="383576"/>
    <n v="383576"/>
    <n v="47"/>
    <n v="7"/>
    <n v="10"/>
    <n v="9462"/>
    <n v="356"/>
    <n v="9818"/>
    <n v="6833174"/>
    <x v="1"/>
  </r>
  <r>
    <x v="80"/>
    <x v="47"/>
    <n v="1"/>
    <m/>
    <m/>
    <m/>
    <m/>
    <m/>
    <m/>
    <m/>
    <m/>
    <m/>
    <m/>
    <m/>
    <s v="475388a7b62cf53115b57ee3b3fef9f25be7d22a"/>
    <s v="2020-03-04T21:00:00Z"/>
    <m/>
    <m/>
    <n v="1"/>
    <n v="1"/>
    <n v="1"/>
    <n v="48"/>
    <m/>
    <m/>
    <m/>
    <m/>
    <m/>
    <n v="28995881"/>
    <x v="1"/>
  </r>
  <r>
    <x v="81"/>
    <x v="47"/>
    <n v="1"/>
    <m/>
    <m/>
    <m/>
    <m/>
    <m/>
    <m/>
    <m/>
    <m/>
    <m/>
    <m/>
    <m/>
    <s v="28da5dda553a784e6fc042af8ae84b8a273e51b0"/>
    <s v="2020-03-05T21:00:00Z"/>
    <m/>
    <m/>
    <n v="1"/>
    <n v="1"/>
    <n v="1"/>
    <n v="48"/>
    <n v="0"/>
    <n v="0"/>
    <n v="0"/>
    <n v="0"/>
    <n v="0"/>
    <n v="28995881"/>
    <x v="1"/>
  </r>
  <r>
    <x v="0"/>
    <x v="47"/>
    <n v="5"/>
    <m/>
    <m/>
    <m/>
    <m/>
    <m/>
    <m/>
    <m/>
    <m/>
    <m/>
    <m/>
    <m/>
    <s v="ed908d3a1d66ac92c0d1c0ef6c35fa2240318f4c"/>
    <s v="2020-03-06T21:00:00Z"/>
    <m/>
    <m/>
    <n v="5"/>
    <n v="5"/>
    <n v="5"/>
    <n v="48"/>
    <n v="0"/>
    <n v="0"/>
    <n v="0"/>
    <n v="4"/>
    <n v="4"/>
    <n v="28995881"/>
    <x v="1"/>
  </r>
  <r>
    <x v="1"/>
    <x v="47"/>
    <n v="8"/>
    <m/>
    <m/>
    <m/>
    <m/>
    <m/>
    <m/>
    <m/>
    <m/>
    <m/>
    <m/>
    <m/>
    <s v="6f1d6b5cca3d79a52466dd2371baee6aa137ca72"/>
    <s v="2020-03-07T21:00:00Z"/>
    <m/>
    <m/>
    <n v="8"/>
    <n v="8"/>
    <n v="8"/>
    <n v="48"/>
    <n v="0"/>
    <n v="0"/>
    <n v="0"/>
    <n v="3"/>
    <n v="3"/>
    <n v="28995881"/>
    <x v="1"/>
  </r>
  <r>
    <x v="2"/>
    <x v="47"/>
    <n v="8"/>
    <m/>
    <m/>
    <m/>
    <m/>
    <m/>
    <m/>
    <m/>
    <m/>
    <m/>
    <m/>
    <m/>
    <s v="7b7ff681a1cb8859cd033406312dd877625949cc"/>
    <s v="2020-03-08T20:00:00Z"/>
    <m/>
    <m/>
    <n v="8"/>
    <n v="8"/>
    <n v="8"/>
    <n v="48"/>
    <n v="0"/>
    <n v="0"/>
    <n v="0"/>
    <n v="0"/>
    <n v="0"/>
    <n v="28995881"/>
    <x v="1"/>
  </r>
  <r>
    <x v="3"/>
    <x v="47"/>
    <n v="12"/>
    <m/>
    <m/>
    <m/>
    <m/>
    <m/>
    <m/>
    <m/>
    <m/>
    <m/>
    <m/>
    <m/>
    <s v="ce1a7b6da123358ddb3f0468becb807dcd2e379e"/>
    <s v="2020-03-09T20:00:00Z"/>
    <m/>
    <m/>
    <n v="12"/>
    <n v="12"/>
    <n v="12"/>
    <n v="48"/>
    <n v="0"/>
    <n v="0"/>
    <n v="0"/>
    <n v="4"/>
    <n v="4"/>
    <n v="28995881"/>
    <x v="1"/>
  </r>
  <r>
    <x v="4"/>
    <x v="47"/>
    <n v="13"/>
    <m/>
    <m/>
    <m/>
    <m/>
    <m/>
    <m/>
    <m/>
    <m/>
    <m/>
    <m/>
    <m/>
    <s v="8f2767e624ec9bd082250395a3bae8433810be92"/>
    <s v="2020-03-10T20:00:00Z"/>
    <m/>
    <m/>
    <n v="13"/>
    <n v="13"/>
    <n v="13"/>
    <n v="48"/>
    <n v="0"/>
    <n v="0"/>
    <n v="0"/>
    <n v="1"/>
    <n v="1"/>
    <n v="28995881"/>
    <x v="1"/>
  </r>
  <r>
    <x v="5"/>
    <x v="47"/>
    <n v="21"/>
    <m/>
    <m/>
    <m/>
    <m/>
    <m/>
    <m/>
    <m/>
    <m/>
    <m/>
    <m/>
    <m/>
    <s v="cdd57a5e5141b6e094cc93557f67f00a2cfc8922"/>
    <s v="2020-03-11T20:00:00Z"/>
    <m/>
    <m/>
    <n v="21"/>
    <n v="21"/>
    <n v="21"/>
    <n v="48"/>
    <n v="0"/>
    <n v="0"/>
    <n v="0"/>
    <n v="8"/>
    <n v="8"/>
    <n v="28995881"/>
    <x v="1"/>
  </r>
  <r>
    <x v="6"/>
    <x v="47"/>
    <n v="23"/>
    <m/>
    <m/>
    <m/>
    <m/>
    <m/>
    <m/>
    <m/>
    <m/>
    <m/>
    <m/>
    <d v="2020-03-12T11:00:00"/>
    <s v="d38ecd87207406a13bc1f4b675e5c78885081682"/>
    <s v="2020-03-12T20:00:00Z"/>
    <m/>
    <m/>
    <n v="23"/>
    <n v="23"/>
    <n v="23"/>
    <n v="48"/>
    <n v="0"/>
    <n v="0"/>
    <n v="0"/>
    <n v="2"/>
    <n v="2"/>
    <n v="28995881"/>
    <x v="1"/>
  </r>
  <r>
    <x v="7"/>
    <x v="47"/>
    <n v="39"/>
    <m/>
    <m/>
    <m/>
    <m/>
    <m/>
    <m/>
    <m/>
    <m/>
    <m/>
    <m/>
    <d v="2020-03-13T00:00:00"/>
    <s v="8587599385560858292b40eea5f804187e8f8800"/>
    <s v="2020-03-13T20:00:00Z"/>
    <m/>
    <m/>
    <n v="39"/>
    <n v="39"/>
    <n v="39"/>
    <n v="48"/>
    <n v="0"/>
    <n v="0"/>
    <n v="0"/>
    <n v="16"/>
    <n v="16"/>
    <n v="28995881"/>
    <x v="1"/>
  </r>
  <r>
    <x v="8"/>
    <x v="47"/>
    <n v="51"/>
    <m/>
    <m/>
    <m/>
    <m/>
    <m/>
    <m/>
    <m/>
    <m/>
    <m/>
    <m/>
    <d v="2020-03-14T13:00:00"/>
    <s v="56ce5a6747c196b918e014253fdfc34523799baf"/>
    <s v="2020-03-14T20:00:00Z"/>
    <m/>
    <m/>
    <n v="51"/>
    <n v="51"/>
    <n v="51"/>
    <n v="48"/>
    <n v="0"/>
    <n v="0"/>
    <n v="0"/>
    <n v="12"/>
    <n v="12"/>
    <n v="28995881"/>
    <x v="1"/>
  </r>
  <r>
    <x v="9"/>
    <x v="47"/>
    <n v="56"/>
    <m/>
    <m/>
    <m/>
    <m/>
    <m/>
    <m/>
    <m/>
    <m/>
    <m/>
    <m/>
    <d v="2020-03-15T13:00:00"/>
    <s v="381cd8bb00ec3e8a158b395952ee4606b6d371c6"/>
    <s v="2020-03-15T20:00:00Z"/>
    <m/>
    <m/>
    <n v="56"/>
    <n v="56"/>
    <n v="56"/>
    <n v="48"/>
    <n v="0"/>
    <n v="0"/>
    <n v="0"/>
    <n v="5"/>
    <n v="5"/>
    <n v="28995881"/>
    <x v="1"/>
  </r>
  <r>
    <x v="10"/>
    <x v="47"/>
    <n v="57"/>
    <m/>
    <m/>
    <m/>
    <m/>
    <m/>
    <m/>
    <m/>
    <m/>
    <m/>
    <m/>
    <d v="2020-03-16T15:21:00"/>
    <s v="61002af3ab1ba6971324f11f1589de52dbd3af61"/>
    <s v="2020-03-16T20:00:00Z"/>
    <m/>
    <m/>
    <n v="57"/>
    <n v="57"/>
    <n v="57"/>
    <n v="48"/>
    <n v="0"/>
    <n v="0"/>
    <n v="0"/>
    <n v="1"/>
    <n v="1"/>
    <n v="28995881"/>
    <x v="1"/>
  </r>
  <r>
    <x v="11"/>
    <x v="47"/>
    <n v="64"/>
    <n v="1204"/>
    <m/>
    <m/>
    <m/>
    <m/>
    <m/>
    <m/>
    <m/>
    <m/>
    <m/>
    <d v="2020-03-17T13:00:00"/>
    <s v="338691daf793e8d98f338ea86b6a7dba69a84353"/>
    <s v="2020-03-17T20:00:00Z"/>
    <n v="1"/>
    <m/>
    <n v="1268"/>
    <n v="1268"/>
    <n v="1268"/>
    <n v="48"/>
    <n v="1"/>
    <n v="0"/>
    <n v="1204"/>
    <n v="7"/>
    <n v="1211"/>
    <n v="28995881"/>
    <x v="1"/>
  </r>
  <r>
    <x v="12"/>
    <x v="47"/>
    <n v="83"/>
    <n v="1824"/>
    <m/>
    <m/>
    <m/>
    <m/>
    <m/>
    <m/>
    <m/>
    <m/>
    <m/>
    <d v="2020-03-18T13:00:00"/>
    <s v="06be026230031b92469361a920e8765decf48742"/>
    <s v="2020-03-18T20:00:00Z"/>
    <n v="2"/>
    <m/>
    <n v="1907"/>
    <n v="1907"/>
    <n v="1907"/>
    <n v="48"/>
    <n v="1"/>
    <n v="0"/>
    <n v="620"/>
    <n v="19"/>
    <n v="639"/>
    <n v="28995881"/>
    <x v="1"/>
  </r>
  <r>
    <x v="13"/>
    <x v="47"/>
    <n v="143"/>
    <n v="2212"/>
    <m/>
    <m/>
    <m/>
    <m/>
    <m/>
    <m/>
    <m/>
    <m/>
    <m/>
    <d v="2020-03-19T13:00:00"/>
    <s v="efc3d4edcff2f658e420c3ca4361a14b6436e9da"/>
    <s v="2020-03-19T20:00:00Z"/>
    <n v="3"/>
    <m/>
    <n v="2355"/>
    <n v="2355"/>
    <n v="2355"/>
    <n v="48"/>
    <n v="1"/>
    <n v="0"/>
    <n v="388"/>
    <n v="60"/>
    <n v="448"/>
    <n v="28995881"/>
    <x v="1"/>
  </r>
  <r>
    <x v="14"/>
    <x v="47"/>
    <n v="194"/>
    <n v="5083"/>
    <m/>
    <m/>
    <m/>
    <m/>
    <m/>
    <m/>
    <m/>
    <m/>
    <m/>
    <d v="2020-03-20T13:00:00"/>
    <s v="23bf3cf557b06275baeec7fb3da8fbce4009e33a"/>
    <s v="2020-03-20T20:00:00Z"/>
    <n v="5"/>
    <m/>
    <n v="5277"/>
    <n v="5277"/>
    <n v="5277"/>
    <n v="48"/>
    <n v="2"/>
    <n v="0"/>
    <n v="2871"/>
    <n v="51"/>
    <n v="2922"/>
    <n v="28995881"/>
    <x v="1"/>
  </r>
  <r>
    <x v="15"/>
    <x v="47"/>
    <n v="304"/>
    <n v="6218"/>
    <m/>
    <m/>
    <m/>
    <m/>
    <m/>
    <m/>
    <m/>
    <m/>
    <m/>
    <d v="2020-03-21T13:00:00"/>
    <s v="8e1276b48eda51dc0495f80dd6b663c52feeb0fe"/>
    <s v="2020-03-21T20:00:00Z"/>
    <n v="5"/>
    <m/>
    <n v="6522"/>
    <n v="6522"/>
    <n v="6522"/>
    <n v="48"/>
    <n v="0"/>
    <n v="0"/>
    <n v="1135"/>
    <n v="110"/>
    <n v="1245"/>
    <n v="28995881"/>
    <x v="1"/>
  </r>
  <r>
    <x v="16"/>
    <x v="47"/>
    <n v="334"/>
    <n v="8422"/>
    <m/>
    <m/>
    <m/>
    <m/>
    <m/>
    <m/>
    <m/>
    <m/>
    <m/>
    <d v="2020-03-21T21:00:00"/>
    <s v="8156ddffdc59ddaf52d4bcebb89c0f5f34ef7445"/>
    <s v="2020-03-22T20:00:00Z"/>
    <n v="5"/>
    <m/>
    <n v="8756"/>
    <n v="8756"/>
    <n v="8756"/>
    <n v="48"/>
    <n v="0"/>
    <n v="0"/>
    <n v="2204"/>
    <n v="30"/>
    <n v="2234"/>
    <n v="28995881"/>
    <x v="1"/>
  </r>
  <r>
    <x v="17"/>
    <x v="47"/>
    <n v="352"/>
    <n v="9703"/>
    <m/>
    <m/>
    <m/>
    <m/>
    <m/>
    <m/>
    <m/>
    <m/>
    <s v="A"/>
    <d v="2020-03-23T13:00:00"/>
    <s v="07e9dee831230ca7dc26bb043584140a45d7e5aa"/>
    <s v="2020-03-23T20:00:00Z"/>
    <n v="8"/>
    <m/>
    <n v="10055"/>
    <n v="10055"/>
    <n v="10055"/>
    <n v="48"/>
    <n v="3"/>
    <n v="0"/>
    <n v="1281"/>
    <n v="18"/>
    <n v="1299"/>
    <n v="28995881"/>
    <x v="1"/>
  </r>
  <r>
    <x v="18"/>
    <x v="47"/>
    <n v="410"/>
    <n v="10757"/>
    <m/>
    <m/>
    <m/>
    <m/>
    <m/>
    <m/>
    <m/>
    <m/>
    <s v="A"/>
    <d v="2020-03-23T21:00:00"/>
    <s v="894d8614af5c592964d2a9e576a4231a2583a29d"/>
    <s v="2020-03-24T20:00:00Z"/>
    <n v="9"/>
    <m/>
    <n v="11167"/>
    <n v="11167"/>
    <n v="11167"/>
    <n v="48"/>
    <n v="1"/>
    <n v="0"/>
    <n v="1054"/>
    <n v="58"/>
    <n v="1112"/>
    <n v="28995881"/>
    <x v="1"/>
  </r>
  <r>
    <x v="19"/>
    <x v="47"/>
    <n v="974"/>
    <n v="12520"/>
    <m/>
    <m/>
    <m/>
    <m/>
    <m/>
    <m/>
    <m/>
    <m/>
    <s v="A"/>
    <d v="2020-03-25T12:30:00"/>
    <s v="58e98207985c7f64fa0cbd333ac2014f4ef5375f"/>
    <s v="2020-03-25T20:00:00Z"/>
    <n v="12"/>
    <m/>
    <n v="13494"/>
    <n v="13494"/>
    <n v="13494"/>
    <n v="48"/>
    <n v="3"/>
    <n v="0"/>
    <n v="1763"/>
    <n v="564"/>
    <n v="2327"/>
    <n v="28995881"/>
    <x v="1"/>
  </r>
  <r>
    <x v="20"/>
    <x v="47"/>
    <n v="1396"/>
    <n v="20028"/>
    <m/>
    <m/>
    <m/>
    <m/>
    <m/>
    <m/>
    <m/>
    <m/>
    <s v="A"/>
    <d v="2020-03-26T13:00:00"/>
    <s v="8d05dc79f19635cc610e7fd2ddc4788cd14b74da"/>
    <s v="2020-03-26T20:00:00Z"/>
    <n v="18"/>
    <m/>
    <n v="21424"/>
    <n v="21424"/>
    <n v="21424"/>
    <n v="48"/>
    <n v="6"/>
    <n v="0"/>
    <n v="7508"/>
    <n v="422"/>
    <n v="7930"/>
    <n v="28995881"/>
    <x v="1"/>
  </r>
  <r>
    <x v="21"/>
    <x v="47"/>
    <n v="1731"/>
    <n v="21935"/>
    <m/>
    <m/>
    <m/>
    <m/>
    <m/>
    <m/>
    <m/>
    <m/>
    <s v="A"/>
    <d v="2020-03-27T13:00:00"/>
    <s v="2b18573393e9a459979c059753837f3f11e28995"/>
    <s v="2020-03-27T20:00:00Z"/>
    <n v="23"/>
    <m/>
    <n v="23666"/>
    <n v="23666"/>
    <n v="23666"/>
    <n v="48"/>
    <n v="5"/>
    <n v="0"/>
    <n v="1907"/>
    <n v="335"/>
    <n v="2242"/>
    <n v="28995881"/>
    <x v="1"/>
  </r>
  <r>
    <x v="22"/>
    <x v="47"/>
    <n v="2052"/>
    <n v="23208"/>
    <m/>
    <m/>
    <m/>
    <m/>
    <m/>
    <m/>
    <m/>
    <m/>
    <s v="A"/>
    <d v="2020-03-28T12:45:00"/>
    <s v="1731582d2f3336e58d58889c13bd45c05149c515"/>
    <s v="2020-03-28T20:00:00Z"/>
    <n v="27"/>
    <m/>
    <n v="25260"/>
    <n v="25260"/>
    <n v="25260"/>
    <n v="48"/>
    <n v="4"/>
    <n v="0"/>
    <n v="1273"/>
    <n v="321"/>
    <n v="1594"/>
    <n v="28995881"/>
    <x v="1"/>
  </r>
  <r>
    <x v="23"/>
    <x v="47"/>
    <n v="2552"/>
    <n v="23208"/>
    <m/>
    <m/>
    <m/>
    <m/>
    <m/>
    <m/>
    <m/>
    <m/>
    <s v="A"/>
    <d v="2020-03-29T13:45:00"/>
    <s v="67244c50e7a878fd67c221dc8ab7fe1d4e50835c"/>
    <s v="2020-03-29T20:00:00Z"/>
    <n v="34"/>
    <m/>
    <n v="25760"/>
    <n v="25760"/>
    <n v="25760"/>
    <n v="48"/>
    <n v="7"/>
    <n v="0"/>
    <n v="0"/>
    <n v="500"/>
    <n v="500"/>
    <n v="28995881"/>
    <x v="1"/>
  </r>
  <r>
    <x v="24"/>
    <x v="47"/>
    <n v="2877"/>
    <n v="33003"/>
    <m/>
    <m/>
    <m/>
    <m/>
    <m/>
    <m/>
    <m/>
    <n v="38"/>
    <s v="A"/>
    <d v="2020-03-30T12:45:00"/>
    <s v="c921c88eb1bf2827b20f8a533ec778d959a89d1a"/>
    <s v="2020-03-30T20:00:00Z"/>
    <n v="34"/>
    <m/>
    <n v="35880"/>
    <n v="35880"/>
    <n v="35880"/>
    <n v="48"/>
    <n v="0"/>
    <n v="0"/>
    <n v="9795"/>
    <n v="325"/>
    <n v="10120"/>
    <n v="28995881"/>
    <x v="1"/>
  </r>
  <r>
    <x v="25"/>
    <x v="47"/>
    <n v="3266"/>
    <n v="39726"/>
    <m/>
    <n v="196"/>
    <m/>
    <m/>
    <m/>
    <m/>
    <m/>
    <n v="38"/>
    <s v="A"/>
    <d v="2020-03-31T13:45:00"/>
    <s v="35dc801ba2cef6824b0c9a97c5a2f57f3bb52804"/>
    <s v="2020-03-31T20:00:00Z"/>
    <n v="41"/>
    <m/>
    <n v="42992"/>
    <n v="42992"/>
    <n v="42992"/>
    <n v="48"/>
    <n v="7"/>
    <n v="0"/>
    <n v="6723"/>
    <n v="389"/>
    <n v="7112"/>
    <n v="28995881"/>
    <x v="1"/>
  </r>
  <r>
    <x v="26"/>
    <x v="47"/>
    <n v="3997"/>
    <n v="43860"/>
    <m/>
    <n v="196"/>
    <m/>
    <m/>
    <m/>
    <m/>
    <m/>
    <n v="38"/>
    <s v="A"/>
    <d v="2020-03-31T21:00:00"/>
    <s v="b46e747cecd02ee1955bde8adb6bfa7edc1a27f2"/>
    <s v="2020-04-01T20:00:00Z"/>
    <n v="58"/>
    <m/>
    <n v="47857"/>
    <n v="47857"/>
    <n v="47857"/>
    <n v="48"/>
    <n v="17"/>
    <n v="0"/>
    <n v="4134"/>
    <n v="731"/>
    <n v="4865"/>
    <n v="28995881"/>
    <x v="1"/>
  </r>
  <r>
    <x v="27"/>
    <x v="47"/>
    <n v="4669"/>
    <n v="46010"/>
    <m/>
    <n v="196"/>
    <m/>
    <m/>
    <m/>
    <m/>
    <m/>
    <n v="38"/>
    <s v="A"/>
    <d v="2020-04-01T21:00:00"/>
    <s v="f456c71263d60aed1ff80f3a4195def2693e258b"/>
    <s v="2020-04-02T20:00:00Z"/>
    <n v="70"/>
    <m/>
    <n v="50679"/>
    <n v="50679"/>
    <n v="50679"/>
    <n v="48"/>
    <n v="12"/>
    <n v="0"/>
    <n v="2150"/>
    <n v="672"/>
    <n v="2822"/>
    <n v="28995881"/>
    <x v="1"/>
  </r>
  <r>
    <x v="28"/>
    <x v="47"/>
    <n v="5330"/>
    <n v="50434"/>
    <m/>
    <n v="196"/>
    <m/>
    <m/>
    <m/>
    <m/>
    <m/>
    <n v="38"/>
    <s v="A"/>
    <d v="2020-04-02T21:00:00"/>
    <s v="f87fe9a1e7e04e6840c7f1e73155acf02fb15641"/>
    <s v="2020-04-03T20:00:00Z"/>
    <n v="90"/>
    <m/>
    <n v="55764"/>
    <n v="55764"/>
    <n v="55764"/>
    <n v="48"/>
    <n v="20"/>
    <n v="0"/>
    <n v="4424"/>
    <n v="661"/>
    <n v="5085"/>
    <n v="28995881"/>
    <x v="1"/>
  </r>
  <r>
    <x v="29"/>
    <x v="47"/>
    <n v="6110"/>
    <n v="57641"/>
    <m/>
    <n v="196"/>
    <m/>
    <m/>
    <m/>
    <m/>
    <m/>
    <n v="38"/>
    <s v="A"/>
    <d v="2020-04-03T21:00:00"/>
    <s v="711655dbce2d14b472a5a6d8a1585bc44df2b6d1"/>
    <s v="2020-04-04T20:00:00Z"/>
    <n v="105"/>
    <m/>
    <n v="63751"/>
    <n v="63751"/>
    <n v="63751"/>
    <n v="48"/>
    <n v="15"/>
    <n v="0"/>
    <n v="7207"/>
    <n v="780"/>
    <n v="7987"/>
    <n v="28995881"/>
    <x v="1"/>
  </r>
  <r>
    <x v="30"/>
    <x v="47"/>
    <n v="6812"/>
    <n v="64126"/>
    <m/>
    <n v="827"/>
    <m/>
    <m/>
    <m/>
    <m/>
    <m/>
    <n v="38"/>
    <s v="A"/>
    <d v="2020-04-05T13:00:00"/>
    <s v="0c7a1ac735749982cf8155115b0e1d0b5fc35cae"/>
    <s v="2020-04-05T20:00:00Z"/>
    <n v="127"/>
    <m/>
    <n v="70938"/>
    <n v="70938"/>
    <n v="70938"/>
    <n v="48"/>
    <n v="22"/>
    <n v="0"/>
    <n v="6485"/>
    <n v="702"/>
    <n v="7187"/>
    <n v="28995881"/>
    <x v="1"/>
  </r>
  <r>
    <x v="31"/>
    <x v="47"/>
    <n v="7276"/>
    <n v="78081"/>
    <m/>
    <n v="1153"/>
    <m/>
    <m/>
    <m/>
    <m/>
    <m/>
    <n v="38"/>
    <s v="A"/>
    <d v="2020-04-05T21:00:00"/>
    <s v="594cef2a8c6fcbc8eba602c7c5e33d868a55bbc7"/>
    <s v="2020-04-06T20:00:00Z"/>
    <n v="140"/>
    <m/>
    <n v="85357"/>
    <n v="85357"/>
    <n v="85357"/>
    <n v="48"/>
    <n v="13"/>
    <n v="0"/>
    <n v="13955"/>
    <n v="464"/>
    <n v="14419"/>
    <n v="28995881"/>
    <x v="1"/>
  </r>
  <r>
    <x v="32"/>
    <x v="47"/>
    <n v="8262"/>
    <n v="80387"/>
    <m/>
    <n v="1252"/>
    <m/>
    <m/>
    <m/>
    <m/>
    <m/>
    <n v="38"/>
    <s v="A"/>
    <d v="2020-04-06T21:00:00"/>
    <s v="ea5f7730a3c138578dc7704cf579f4b3df5638c3"/>
    <s v="2020-04-07T20:00:00Z"/>
    <n v="154"/>
    <m/>
    <n v="88649"/>
    <n v="88649"/>
    <n v="88649"/>
    <n v="48"/>
    <n v="14"/>
    <n v="0"/>
    <n v="2306"/>
    <n v="986"/>
    <n v="3292"/>
    <n v="28995881"/>
    <x v="1"/>
  </r>
  <r>
    <x v="33"/>
    <x v="47"/>
    <n v="9353"/>
    <n v="86905"/>
    <m/>
    <n v="1491"/>
    <m/>
    <m/>
    <m/>
    <m/>
    <m/>
    <n v="38"/>
    <s v="A"/>
    <d v="2020-04-08T14:21:00"/>
    <s v="aad63fb55e4795e27f30e717ac588682ff62d8bb"/>
    <s v="2020-04-08T20:00:00Z"/>
    <n v="177"/>
    <m/>
    <n v="96258"/>
    <n v="96258"/>
    <n v="96258"/>
    <n v="48"/>
    <n v="23"/>
    <n v="0"/>
    <n v="6518"/>
    <n v="1091"/>
    <n v="7609"/>
    <n v="28995881"/>
    <x v="1"/>
  </r>
  <r>
    <x v="34"/>
    <x v="47"/>
    <n v="10230"/>
    <n v="95904"/>
    <m/>
    <n v="1439"/>
    <m/>
    <m/>
    <m/>
    <m/>
    <m/>
    <n v="1101"/>
    <s v="A"/>
    <d v="2020-04-09T13:15:00"/>
    <s v="89970898529964095da7c8243a60c6e7a20f4f13"/>
    <s v="2020-04-09T20:00:00Z"/>
    <n v="199"/>
    <m/>
    <n v="106134"/>
    <n v="106134"/>
    <n v="106134"/>
    <n v="48"/>
    <n v="22"/>
    <n v="0"/>
    <n v="8999"/>
    <n v="877"/>
    <n v="9876"/>
    <n v="28995881"/>
    <x v="1"/>
  </r>
  <r>
    <x v="35"/>
    <x v="47"/>
    <n v="11671"/>
    <n v="104047"/>
    <m/>
    <n v="1532"/>
    <m/>
    <m/>
    <m/>
    <m/>
    <m/>
    <n v="1366"/>
    <s v="A"/>
    <d v="2020-04-10T13:00:00"/>
    <s v="fd65ec707cff94972adc4e59c019d25a7ef5767b"/>
    <s v="2020-04-10T20:00:00Z"/>
    <n v="226"/>
    <m/>
    <n v="115718"/>
    <n v="115718"/>
    <n v="115718"/>
    <n v="48"/>
    <n v="27"/>
    <n v="0"/>
    <n v="8143"/>
    <n v="1441"/>
    <n v="9584"/>
    <n v="28995881"/>
    <x v="1"/>
  </r>
  <r>
    <x v="36"/>
    <x v="47"/>
    <n v="12561"/>
    <n v="107972"/>
    <m/>
    <n v="1514"/>
    <m/>
    <m/>
    <m/>
    <m/>
    <m/>
    <n v="1617"/>
    <s v="A"/>
    <d v="2020-04-11T12:40:00"/>
    <s v="feb5a1f3f112cbb6be444af903cc4c79e5f1d40b"/>
    <s v="2020-04-11T20:00:00Z"/>
    <n v="254"/>
    <m/>
    <n v="120533"/>
    <n v="120533"/>
    <n v="120533"/>
    <n v="48"/>
    <n v="28"/>
    <n v="0"/>
    <n v="3925"/>
    <n v="890"/>
    <n v="4815"/>
    <n v="28995881"/>
    <x v="1"/>
  </r>
  <r>
    <x v="37"/>
    <x v="47"/>
    <n v="13484"/>
    <n v="111049"/>
    <m/>
    <n v="1338"/>
    <m/>
    <m/>
    <m/>
    <m/>
    <m/>
    <n v="2014"/>
    <s v="A"/>
    <d v="2020-04-11T21:00:00"/>
    <s v="03b826e537c619d0b4fa61cf3c61aa7543fa6dff"/>
    <s v="2020-04-12T20:00:00Z"/>
    <n v="271"/>
    <m/>
    <n v="124533"/>
    <n v="124533"/>
    <n v="124533"/>
    <n v="48"/>
    <n v="17"/>
    <n v="0"/>
    <n v="3077"/>
    <n v="923"/>
    <n v="4000"/>
    <n v="28995881"/>
    <x v="1"/>
  </r>
  <r>
    <x v="38"/>
    <x v="47"/>
    <n v="13906"/>
    <n v="119320"/>
    <m/>
    <n v="1176"/>
    <m/>
    <m/>
    <m/>
    <m/>
    <m/>
    <n v="2269"/>
    <s v="A"/>
    <d v="2020-04-13T12:45:00"/>
    <s v="dcb2598c2ad0880575ef06ebdcd1f2b97bfcdac0"/>
    <s v="2020-04-13T20:00:00Z"/>
    <n v="287"/>
    <m/>
    <n v="133226"/>
    <n v="133226"/>
    <n v="133226"/>
    <n v="48"/>
    <n v="16"/>
    <n v="0"/>
    <n v="8271"/>
    <n v="422"/>
    <n v="8693"/>
    <n v="28995881"/>
    <x v="1"/>
  </r>
  <r>
    <x v="39"/>
    <x v="47"/>
    <n v="14624"/>
    <n v="131843"/>
    <m/>
    <n v="1409"/>
    <m/>
    <m/>
    <m/>
    <m/>
    <m/>
    <n v="2580"/>
    <s v="A"/>
    <d v="2020-04-14T12:45:00"/>
    <s v="5d7fd0648e40e997d8a4f720b622a463ff658865"/>
    <s v="2020-04-14T20:00:00Z"/>
    <n v="318"/>
    <m/>
    <n v="146467"/>
    <n v="146467"/>
    <n v="146467"/>
    <n v="48"/>
    <n v="31"/>
    <n v="0"/>
    <n v="12523"/>
    <n v="718"/>
    <n v="13241"/>
    <n v="28995881"/>
    <x v="1"/>
  </r>
  <r>
    <x v="40"/>
    <x v="47"/>
    <n v="15492"/>
    <n v="136318"/>
    <m/>
    <n v="1538"/>
    <m/>
    <m/>
    <m/>
    <m/>
    <m/>
    <n v="3150"/>
    <s v="A"/>
    <d v="2020-04-15T13:00:00"/>
    <s v="ac78ad2ed71386f6a4c6d9802bf7702fa480e58f"/>
    <s v="2020-04-15T20:00:00Z"/>
    <n v="364"/>
    <m/>
    <n v="151810"/>
    <n v="151810"/>
    <n v="151810"/>
    <n v="48"/>
    <n v="46"/>
    <n v="0"/>
    <n v="4475"/>
    <n v="868"/>
    <n v="5343"/>
    <n v="28995881"/>
    <x v="1"/>
  </r>
  <r>
    <x v="41"/>
    <x v="47"/>
    <n v="16455"/>
    <n v="142092"/>
    <m/>
    <n v="1459"/>
    <m/>
    <m/>
    <m/>
    <m/>
    <m/>
    <n v="3677"/>
    <s v="A"/>
    <d v="2020-04-16T13:00:00"/>
    <s v="3c396ea54e975a5a87e9c160fa2cd0b2f6f56b54"/>
    <s v="2020-04-16T20:00:00Z"/>
    <n v="393"/>
    <m/>
    <n v="158547"/>
    <n v="158547"/>
    <n v="158547"/>
    <n v="48"/>
    <n v="29"/>
    <n v="0"/>
    <n v="5774"/>
    <n v="963"/>
    <n v="6737"/>
    <n v="28995881"/>
    <x v="1"/>
  </r>
  <r>
    <x v="42"/>
    <x v="47"/>
    <n v="17371"/>
    <n v="152165"/>
    <m/>
    <n v="1522"/>
    <m/>
    <m/>
    <m/>
    <m/>
    <m/>
    <n v="4190"/>
    <s v="A"/>
    <d v="2020-04-17T12:45:00"/>
    <s v="dd463910e3e39bf2d37ab96706da54f081cd616c"/>
    <s v="2020-04-17T20:00:00Z"/>
    <n v="428"/>
    <m/>
    <n v="169536"/>
    <n v="169536"/>
    <n v="169536"/>
    <n v="48"/>
    <n v="35"/>
    <n v="0"/>
    <n v="10073"/>
    <n v="916"/>
    <n v="10989"/>
    <n v="28995881"/>
    <x v="1"/>
  </r>
  <r>
    <x v="43"/>
    <x v="47"/>
    <n v="18260"/>
    <n v="157979"/>
    <m/>
    <n v="1321"/>
    <m/>
    <m/>
    <m/>
    <m/>
    <m/>
    <n v="4806"/>
    <s v="A"/>
    <d v="2020-04-18T13:45:00"/>
    <s v="febc81e94b5eada27b04c4abaf0c2f76a2567afa"/>
    <s v="2020-04-18T20:00:00Z"/>
    <n v="453"/>
    <m/>
    <n v="176239"/>
    <n v="176239"/>
    <n v="176239"/>
    <n v="48"/>
    <n v="25"/>
    <n v="0"/>
    <n v="5814"/>
    <n v="889"/>
    <n v="6703"/>
    <n v="28995881"/>
    <x v="1"/>
  </r>
  <r>
    <x v="44"/>
    <x v="47"/>
    <n v="18923"/>
    <n v="163787"/>
    <m/>
    <n v="1471"/>
    <m/>
    <m/>
    <m/>
    <m/>
    <m/>
    <n v="5334"/>
    <s v="A"/>
    <d v="2020-04-19T13:00:00"/>
    <s v="30c45b94d19beabfcb1ed7e182b48fe7ea3d782e"/>
    <s v="2020-04-19T20:00:00Z"/>
    <n v="477"/>
    <m/>
    <n v="182710"/>
    <n v="182710"/>
    <n v="182710"/>
    <n v="48"/>
    <n v="24"/>
    <n v="0"/>
    <n v="5808"/>
    <n v="663"/>
    <n v="6471"/>
    <n v="28995881"/>
    <x v="1"/>
  </r>
  <r>
    <x v="45"/>
    <x v="47"/>
    <n v="19458"/>
    <n v="170936"/>
    <m/>
    <n v="1411"/>
    <m/>
    <m/>
    <m/>
    <m/>
    <m/>
    <n v="5706"/>
    <s v="A"/>
    <d v="2020-04-20T12:45:00"/>
    <s v="1832d8a3e16628cebf0685e1d7a88d96be6ad83a"/>
    <s v="2020-04-20T20:00:00Z"/>
    <n v="495"/>
    <m/>
    <n v="190394"/>
    <n v="190394"/>
    <n v="190394"/>
    <n v="48"/>
    <n v="18"/>
    <n v="0"/>
    <n v="7149"/>
    <n v="535"/>
    <n v="7684"/>
    <n v="28995881"/>
    <x v="1"/>
  </r>
  <r>
    <x v="46"/>
    <x v="47"/>
    <n v="20196"/>
    <n v="185203"/>
    <m/>
    <n v="1419"/>
    <m/>
    <m/>
    <m/>
    <m/>
    <m/>
    <n v="6486"/>
    <s v="A"/>
    <d v="2020-04-21T13:00:00"/>
    <s v="ec0c26abcb0e026a407bcd12c4fd79d73ec1acc9"/>
    <s v="2020-04-21T20:00:00Z"/>
    <n v="517"/>
    <m/>
    <n v="205399"/>
    <n v="205399"/>
    <n v="205399"/>
    <n v="48"/>
    <n v="22"/>
    <n v="0"/>
    <n v="14267"/>
    <n v="738"/>
    <n v="15005"/>
    <n v="28995881"/>
    <x v="1"/>
  </r>
  <r>
    <x v="47"/>
    <x v="47"/>
    <n v="21069"/>
    <n v="195714"/>
    <m/>
    <n v="1678"/>
    <m/>
    <m/>
    <m/>
    <m/>
    <m/>
    <n v="7341"/>
    <s v="A"/>
    <d v="2020-04-22T13:15:00"/>
    <s v="a0689bbda67a37abe8d2647b861e532de6a81dd3"/>
    <s v="2020-04-22T20:00:00Z"/>
    <n v="543"/>
    <m/>
    <n v="216783"/>
    <n v="216783"/>
    <n v="216783"/>
    <n v="48"/>
    <n v="26"/>
    <n v="0"/>
    <n v="10511"/>
    <n v="873"/>
    <n v="11384"/>
    <n v="28995881"/>
    <x v="1"/>
  </r>
  <r>
    <x v="48"/>
    <x v="47"/>
    <n v="21944"/>
    <n v="203134"/>
    <m/>
    <n v="1649"/>
    <m/>
    <m/>
    <m/>
    <m/>
    <m/>
    <n v="8025"/>
    <s v="A"/>
    <d v="2020-04-23T12:30:00"/>
    <s v="28e7069b8dd99bfb69bd325d2c342a078b38ecc1"/>
    <s v="2020-04-23T20:00:00Z"/>
    <n v="561"/>
    <m/>
    <n v="225078"/>
    <n v="225078"/>
    <n v="225078"/>
    <n v="48"/>
    <n v="18"/>
    <n v="0"/>
    <n v="7420"/>
    <n v="875"/>
    <n v="8295"/>
    <n v="28995881"/>
    <x v="1"/>
  </r>
  <r>
    <x v="49"/>
    <x v="47"/>
    <n v="22806"/>
    <n v="219741"/>
    <m/>
    <n v="1674"/>
    <m/>
    <m/>
    <m/>
    <m/>
    <m/>
    <n v="9156"/>
    <s v="A"/>
    <d v="2020-04-24T12:30:00"/>
    <s v="cfc7d7d8d8e5e4e2f63cafe53fd7f575cba8085e"/>
    <s v="2020-04-24T20:00:00Z"/>
    <n v="593"/>
    <m/>
    <n v="242547"/>
    <n v="242547"/>
    <n v="242547"/>
    <n v="48"/>
    <n v="32"/>
    <n v="0"/>
    <n v="16607"/>
    <n v="862"/>
    <n v="17469"/>
    <n v="28995881"/>
    <x v="1"/>
  </r>
  <r>
    <x v="50"/>
    <x v="47"/>
    <n v="23773"/>
    <n v="239043"/>
    <m/>
    <n v="1597"/>
    <m/>
    <m/>
    <m/>
    <m/>
    <m/>
    <n v="9986"/>
    <s v="B"/>
    <d v="2020-04-25T13:00:00"/>
    <s v="c5cb5223ee422958c90d30c1bda432e9d722f5f7"/>
    <s v="2020-04-25T20:00:00Z"/>
    <n v="623"/>
    <m/>
    <n v="262816"/>
    <n v="262816"/>
    <n v="262816"/>
    <n v="48"/>
    <n v="30"/>
    <n v="0"/>
    <n v="19302"/>
    <n v="967"/>
    <n v="20269"/>
    <n v="28995881"/>
    <x v="1"/>
  </r>
  <r>
    <x v="51"/>
    <x v="47"/>
    <n v="24631"/>
    <n v="251390"/>
    <m/>
    <n v="1542"/>
    <m/>
    <m/>
    <m/>
    <m/>
    <m/>
    <n v="10763"/>
    <s v="B"/>
    <d v="2020-04-26T12:40:00"/>
    <s v="29637f963b5add57304a3f09d8c2c27cd12a343c"/>
    <s v="2020-04-26T20:00:00Z"/>
    <n v="648"/>
    <m/>
    <n v="276021"/>
    <n v="276021"/>
    <n v="276021"/>
    <n v="48"/>
    <n v="25"/>
    <n v="0"/>
    <n v="12347"/>
    <n v="858"/>
    <n v="13205"/>
    <n v="28995881"/>
    <x v="1"/>
  </r>
  <r>
    <x v="52"/>
    <x v="47"/>
    <n v="25297"/>
    <n v="265220"/>
    <m/>
    <n v="1563"/>
    <m/>
    <m/>
    <m/>
    <m/>
    <m/>
    <n v="11170"/>
    <s v="B"/>
    <d v="2020-04-27T13:10:00"/>
    <s v="71e0a846ca395cb44d760afda797d76a58c2e3b6"/>
    <s v="2020-04-27T20:00:00Z"/>
    <n v="663"/>
    <m/>
    <n v="290517"/>
    <n v="290517"/>
    <n v="290517"/>
    <n v="48"/>
    <n v="15"/>
    <n v="0"/>
    <n v="13830"/>
    <n v="666"/>
    <n v="14496"/>
    <n v="28995881"/>
    <x v="1"/>
  </r>
  <r>
    <x v="53"/>
    <x v="47"/>
    <n v="26171"/>
    <n v="274213"/>
    <m/>
    <n v="1682"/>
    <m/>
    <m/>
    <m/>
    <m/>
    <m/>
    <n v="11786"/>
    <s v="B"/>
    <d v="2020-04-28T13:00:00"/>
    <s v="2593f001bb55c0370b076f6a6bafcb8e88a02d1c"/>
    <s v="2020-04-28T20:00:00Z"/>
    <n v="690"/>
    <m/>
    <n v="300384"/>
    <n v="300384"/>
    <n v="300384"/>
    <n v="48"/>
    <n v="27"/>
    <n v="0"/>
    <n v="8993"/>
    <n v="874"/>
    <n v="9867"/>
    <n v="28995881"/>
    <x v="1"/>
  </r>
  <r>
    <x v="54"/>
    <x v="47"/>
    <n v="27054"/>
    <n v="287736"/>
    <m/>
    <n v="1702"/>
    <m/>
    <m/>
    <m/>
    <m/>
    <m/>
    <n v="12507"/>
    <s v="B"/>
    <d v="2020-04-29T13:00:00"/>
    <s v="7d17d5ccc8084f33e6993ab03832b02380225e76"/>
    <s v="2020-04-29T20:00:00Z"/>
    <n v="732"/>
    <m/>
    <n v="314790"/>
    <n v="314790"/>
    <n v="314790"/>
    <n v="48"/>
    <n v="42"/>
    <n v="0"/>
    <n v="13523"/>
    <n v="883"/>
    <n v="14406"/>
    <n v="28995881"/>
    <x v="1"/>
  </r>
  <r>
    <x v="55"/>
    <x v="47"/>
    <n v="28087"/>
    <n v="302213"/>
    <m/>
    <n v="1686"/>
    <m/>
    <m/>
    <m/>
    <m/>
    <m/>
    <n v="13353"/>
    <s v="B"/>
    <d v="2020-04-29T13:00:00"/>
    <s v="3e86b550121260ff7f07226c771b566316634b9d"/>
    <s v="2020-04-30T20:00:00Z"/>
    <n v="782"/>
    <m/>
    <n v="330300"/>
    <n v="330300"/>
    <n v="330300"/>
    <n v="48"/>
    <n v="50"/>
    <n v="0"/>
    <n v="14477"/>
    <n v="1033"/>
    <n v="15510"/>
    <n v="28995881"/>
    <x v="1"/>
  </r>
  <r>
    <x v="56"/>
    <x v="47"/>
    <n v="29229"/>
    <n v="322546"/>
    <m/>
    <n v="1778"/>
    <m/>
    <m/>
    <m/>
    <m/>
    <m/>
    <n v="14122"/>
    <s v="B"/>
    <d v="2020-05-01T13:00:00"/>
    <s v="400c4b1147e50f54f0d3c809ec06d31acc574d33"/>
    <s v="2020-05-01T20:00:00Z"/>
    <n v="816"/>
    <m/>
    <n v="351775"/>
    <n v="351775"/>
    <n v="351775"/>
    <n v="48"/>
    <n v="34"/>
    <n v="0"/>
    <n v="20333"/>
    <n v="1142"/>
    <n v="21475"/>
    <n v="28995881"/>
    <x v="1"/>
  </r>
  <r>
    <x v="57"/>
    <x v="47"/>
    <n v="30522"/>
    <n v="350126"/>
    <m/>
    <n v="1725"/>
    <m/>
    <m/>
    <m/>
    <m/>
    <m/>
    <n v="14891"/>
    <s v="B"/>
    <d v="2020-05-02T12:45:00"/>
    <s v="7ebc8fbb29899c1275bdc2bb060c1eadff3e2696"/>
    <s v="2020-05-02T20:00:00Z"/>
    <n v="847"/>
    <m/>
    <n v="380648"/>
    <n v="380648"/>
    <n v="380648"/>
    <n v="48"/>
    <n v="31"/>
    <n v="0"/>
    <n v="27580"/>
    <n v="1293"/>
    <n v="28873"/>
    <n v="28995881"/>
    <x v="1"/>
  </r>
  <r>
    <x v="58"/>
    <x v="47"/>
    <n v="31548"/>
    <n v="359012"/>
    <m/>
    <n v="1540"/>
    <m/>
    <m/>
    <m/>
    <m/>
    <m/>
    <n v="15544"/>
    <s v="B"/>
    <d v="2020-05-02T12:45:00"/>
    <s v="7286bb5e8d8547980a2d258ee8afb4b230ae09bf"/>
    <s v="2020-05-03T20:00:00Z"/>
    <n v="867"/>
    <m/>
    <n v="390560"/>
    <n v="390560"/>
    <n v="390560"/>
    <n v="48"/>
    <n v="20"/>
    <n v="0"/>
    <n v="8886"/>
    <n v="1026"/>
    <n v="9912"/>
    <n v="28995881"/>
    <x v="1"/>
  </r>
  <r>
    <x v="59"/>
    <x v="47"/>
    <n v="32332"/>
    <n v="375066"/>
    <m/>
    <n v="1533"/>
    <m/>
    <m/>
    <m/>
    <m/>
    <m/>
    <n v="16090"/>
    <s v="B"/>
    <d v="2020-05-04T13:15:00"/>
    <s v="cb36d38213b6cabb99b43ab2020f0788722627c8"/>
    <s v="2020-05-04T20:00:00Z"/>
    <n v="884"/>
    <m/>
    <n v="407398"/>
    <n v="407398"/>
    <n v="407398"/>
    <n v="48"/>
    <n v="17"/>
    <n v="0"/>
    <n v="16054"/>
    <n v="784"/>
    <n v="16838"/>
    <n v="28995881"/>
    <x v="1"/>
  </r>
  <r>
    <x v="60"/>
    <x v="47"/>
    <n v="33369"/>
    <n v="393841"/>
    <m/>
    <n v="1888"/>
    <m/>
    <m/>
    <m/>
    <m/>
    <m/>
    <n v="16791"/>
    <s v="B"/>
    <d v="2020-05-05T13:15:00"/>
    <s v="e75eea9ddd3f02eba2ffa4dd8a2df79b71ce6547"/>
    <s v="2020-05-05T20:00:00Z"/>
    <n v="906"/>
    <m/>
    <n v="427210"/>
    <n v="427210"/>
    <n v="427210"/>
    <n v="48"/>
    <n v="22"/>
    <n v="0"/>
    <n v="18775"/>
    <n v="1037"/>
    <n v="19812"/>
    <n v="28995881"/>
    <x v="1"/>
  </r>
  <r>
    <x v="61"/>
    <x v="47"/>
    <n v="34422"/>
    <n v="404516"/>
    <m/>
    <n v="1812"/>
    <m/>
    <m/>
    <m/>
    <m/>
    <m/>
    <n v="17622"/>
    <s v="B"/>
    <d v="2020-05-06T13:20:00"/>
    <s v="e3e1055c642b3e0d3990aa76bce02f31643fe0d1"/>
    <s v="2020-05-06T20:00:00Z"/>
    <n v="948"/>
    <m/>
    <n v="438938"/>
    <n v="438938"/>
    <n v="438938"/>
    <n v="48"/>
    <n v="42"/>
    <n v="0"/>
    <n v="10675"/>
    <n v="1053"/>
    <n v="11728"/>
    <n v="28995881"/>
    <x v="1"/>
  </r>
  <r>
    <x v="62"/>
    <x v="47"/>
    <n v="35390"/>
    <n v="419772"/>
    <m/>
    <n v="1750"/>
    <m/>
    <m/>
    <m/>
    <m/>
    <m/>
    <n v="18440"/>
    <s v="B"/>
    <d v="2020-05-07T13:00:00"/>
    <s v="d45b2d01a3363e6d595183fd93f6d7dfbcbde02f"/>
    <s v="2020-05-07T20:00:00Z"/>
    <n v="973"/>
    <m/>
    <n v="455162"/>
    <n v="455162"/>
    <n v="455162"/>
    <n v="48"/>
    <n v="25"/>
    <n v="0"/>
    <n v="15256"/>
    <n v="968"/>
    <n v="16224"/>
    <n v="28995881"/>
    <x v="1"/>
  </r>
  <r>
    <x v="63"/>
    <x v="47"/>
    <n v="36609"/>
    <n v="440509"/>
    <m/>
    <n v="1734"/>
    <m/>
    <m/>
    <m/>
    <m/>
    <m/>
    <n v="19197"/>
    <s v="B"/>
    <d v="2020-05-08T13:00:00"/>
    <s v="b7f8c531addc2df51f14fa89b29a6821d47aad45"/>
    <s v="2020-05-08T20:00:00Z"/>
    <n v="1004"/>
    <m/>
    <n v="477118"/>
    <n v="477118"/>
    <n v="477118"/>
    <n v="48"/>
    <n v="31"/>
    <n v="0"/>
    <n v="20737"/>
    <n v="1219"/>
    <n v="21956"/>
    <n v="28995881"/>
    <x v="1"/>
  </r>
  <r>
    <x v="64"/>
    <x v="47"/>
    <n v="37860"/>
    <n v="451434"/>
    <m/>
    <n v="1735"/>
    <m/>
    <m/>
    <m/>
    <m/>
    <m/>
    <n v="20141"/>
    <s v="B"/>
    <d v="2020-05-09T13:15:00"/>
    <s v="deeecea989a19b1e2c2f50a4fa57cec56a0ec1c2"/>
    <s v="2020-05-09T20:00:00Z"/>
    <n v="1049"/>
    <m/>
    <n v="489294"/>
    <n v="489294"/>
    <n v="489294"/>
    <n v="48"/>
    <n v="45"/>
    <n v="0"/>
    <n v="10925"/>
    <n v="1251"/>
    <n v="12176"/>
    <n v="28995881"/>
    <x v="1"/>
  </r>
  <r>
    <x v="65"/>
    <x v="47"/>
    <n v="38869"/>
    <n v="462907"/>
    <m/>
    <n v="1626"/>
    <m/>
    <m/>
    <m/>
    <m/>
    <m/>
    <n v="21022"/>
    <s v="B"/>
    <d v="2020-05-10T16:35:00"/>
    <s v="60657a7921f91150194620b537c6c67f05172295"/>
    <s v="2020-05-10T20:00:00Z"/>
    <n v="1088"/>
    <m/>
    <n v="501776"/>
    <n v="501776"/>
    <n v="501776"/>
    <n v="48"/>
    <n v="39"/>
    <n v="0"/>
    <n v="11473"/>
    <n v="1009"/>
    <n v="12482"/>
    <n v="28995881"/>
    <x v="1"/>
  </r>
  <r>
    <x v="66"/>
    <x v="47"/>
    <n v="39869"/>
    <n v="485828"/>
    <m/>
    <n v="1525"/>
    <m/>
    <m/>
    <m/>
    <m/>
    <m/>
    <n v="21713"/>
    <s v="B"/>
    <d v="2020-05-10T16:35:00"/>
    <s v="14400b4f7e9ed0cdc8479e35757aa0364baa0578"/>
    <s v="2020-05-11T20:00:00Z"/>
    <n v="1100"/>
    <m/>
    <n v="525697"/>
    <n v="525697"/>
    <n v="525697"/>
    <n v="48"/>
    <n v="12"/>
    <n v="0"/>
    <n v="22921"/>
    <n v="1000"/>
    <n v="23921"/>
    <n v="28995881"/>
    <x v="1"/>
  </r>
  <r>
    <x v="67"/>
    <x v="47"/>
    <n v="41048"/>
    <n v="497124"/>
    <m/>
    <n v="1725"/>
    <m/>
    <m/>
    <m/>
    <m/>
    <m/>
    <n v="22674"/>
    <s v="A"/>
    <d v="2020-05-11T16:25:00"/>
    <s v="11b70727dc1782af8dae590db1e184305ba794d7"/>
    <s v="2020-05-12T20:00:00Z"/>
    <n v="1133"/>
    <m/>
    <n v="538172"/>
    <n v="538172"/>
    <n v="538172"/>
    <n v="48"/>
    <n v="33"/>
    <n v="0"/>
    <n v="11296"/>
    <n v="1179"/>
    <n v="12475"/>
    <n v="28995881"/>
    <x v="1"/>
  </r>
  <r>
    <x v="68"/>
    <x v="47"/>
    <n v="42403"/>
    <n v="514373"/>
    <m/>
    <n v="1676"/>
    <m/>
    <m/>
    <m/>
    <m/>
    <m/>
    <n v="23519"/>
    <s v="A"/>
    <d v="2020-05-13T16:20:00"/>
    <s v="8acbaee9922c98c560d0c617b6a3d776886fa771"/>
    <s v="2020-05-13T20:00:00Z"/>
    <n v="1158"/>
    <m/>
    <n v="556776"/>
    <n v="556776"/>
    <n v="556776"/>
    <n v="48"/>
    <n v="25"/>
    <n v="0"/>
    <n v="17249"/>
    <n v="1355"/>
    <n v="18604"/>
    <n v="28995881"/>
    <x v="1"/>
  </r>
  <r>
    <x v="69"/>
    <x v="47"/>
    <n v="43851"/>
    <n v="543462"/>
    <m/>
    <n v="1648"/>
    <m/>
    <m/>
    <m/>
    <m/>
    <m/>
    <n v="24487"/>
    <s v="A"/>
    <d v="2020-05-14T16:30:00"/>
    <s v="c4e4592c1cede9e560fcec0f1d8633ebee8f8688"/>
    <s v="2020-05-14T20:00:00Z"/>
    <n v="1216"/>
    <m/>
    <n v="587313"/>
    <n v="587313"/>
    <n v="587313"/>
    <n v="48"/>
    <n v="58"/>
    <n v="0"/>
    <n v="29089"/>
    <n v="1448"/>
    <n v="30537"/>
    <n v="28995881"/>
    <x v="1"/>
  </r>
  <r>
    <x v="70"/>
    <x v="47"/>
    <n v="45198"/>
    <n v="564432"/>
    <m/>
    <n v="1716"/>
    <m/>
    <m/>
    <m/>
    <m/>
    <m/>
    <n v="25454"/>
    <s v="A"/>
    <d v="2020-05-15T16:15:00"/>
    <s v="7aa2708c1bcec5f1cce69bdb205c78fa42b62a94"/>
    <s v="2020-05-15T20:00:00Z"/>
    <n v="1272"/>
    <m/>
    <n v="609630"/>
    <n v="609630"/>
    <n v="609630"/>
    <n v="48"/>
    <n v="56"/>
    <n v="0"/>
    <n v="20970"/>
    <n v="1347"/>
    <n v="22317"/>
    <n v="28995881"/>
    <x v="1"/>
  </r>
  <r>
    <x v="71"/>
    <x v="47"/>
    <n v="46999"/>
    <n v="591740"/>
    <m/>
    <n v="1791"/>
    <m/>
    <m/>
    <m/>
    <m/>
    <m/>
    <n v="26601"/>
    <s v="A"/>
    <d v="2020-05-15T16:15:00"/>
    <s v="6f4ebb63eb3a884d913ab43c9e3dbf27c0e2717b"/>
    <s v="2020-05-16T20:00:00Z"/>
    <n v="1305"/>
    <m/>
    <n v="638739"/>
    <n v="638739"/>
    <n v="638739"/>
    <n v="48"/>
    <n v="33"/>
    <n v="0"/>
    <n v="27308"/>
    <n v="1801"/>
    <n v="29109"/>
    <n v="28995881"/>
    <x v="1"/>
  </r>
  <r>
    <x v="72"/>
    <x v="47"/>
    <n v="47784"/>
    <n v="602571"/>
    <m/>
    <n v="1512"/>
    <m/>
    <m/>
    <m/>
    <m/>
    <m/>
    <n v="27570"/>
    <s v="A"/>
    <d v="2020-05-17T16:15:00"/>
    <s v="247bb8019873ab8d0666f832f929bc0d7db59ec5"/>
    <s v="2020-05-17T20:00:00Z"/>
    <n v="1336"/>
    <m/>
    <n v="650355"/>
    <n v="650355"/>
    <n v="650355"/>
    <n v="48"/>
    <n v="31"/>
    <n v="0"/>
    <n v="10831"/>
    <n v="785"/>
    <n v="11616"/>
    <n v="28995881"/>
    <x v="1"/>
  </r>
  <r>
    <x v="73"/>
    <x v="47"/>
    <n v="48693"/>
    <n v="631152"/>
    <m/>
    <n v="1551"/>
    <m/>
    <m/>
    <m/>
    <m/>
    <m/>
    <n v="28371"/>
    <s v="A"/>
    <d v="2020-05-18T16:25:00"/>
    <s v="90ff8b922079b122a5819f4b1a240d7b98706490"/>
    <s v="2020-05-18T20:00:00Z"/>
    <n v="1347"/>
    <m/>
    <n v="679845"/>
    <n v="679845"/>
    <n v="679845"/>
    <n v="48"/>
    <n v="11"/>
    <n v="0"/>
    <n v="28581"/>
    <n v="909"/>
    <n v="29490"/>
    <n v="28995881"/>
    <x v="1"/>
  </r>
  <r>
    <x v="74"/>
    <x v="47"/>
    <n v="49912"/>
    <n v="650234"/>
    <m/>
    <n v="1732"/>
    <m/>
    <m/>
    <m/>
    <m/>
    <m/>
    <n v="29359"/>
    <s v="A"/>
    <d v="2020-05-19T16:50:00"/>
    <s v="92e5c7b09ddf973c465c1fea3fb28f7801109075"/>
    <s v="2020-05-19T20:00:00Z"/>
    <n v="1369"/>
    <m/>
    <n v="700146"/>
    <n v="700146"/>
    <n v="700146"/>
    <n v="48"/>
    <n v="22"/>
    <n v="0"/>
    <n v="19082"/>
    <n v="1219"/>
    <n v="20301"/>
    <n v="28995881"/>
    <x v="1"/>
  </r>
  <r>
    <x v="75"/>
    <x v="47"/>
    <n v="51323"/>
    <n v="669605"/>
    <m/>
    <n v="1791"/>
    <m/>
    <m/>
    <m/>
    <m/>
    <m/>
    <n v="30341"/>
    <s v="B"/>
    <d v="2020-05-19T16:50:00"/>
    <s v="e08936667ad336eed0d6b81f170b7ed49167440e"/>
    <s v="2020-05-20T20:00:00Z"/>
    <n v="1419"/>
    <m/>
    <n v="720928"/>
    <n v="720928"/>
    <n v="720928"/>
    <n v="48"/>
    <n v="50"/>
    <n v="0"/>
    <n v="19371"/>
    <n v="1411"/>
    <n v="20782"/>
    <n v="28995881"/>
    <x v="1"/>
  </r>
  <r>
    <x v="76"/>
    <x v="47"/>
    <n v="52268"/>
    <n v="687913"/>
    <m/>
    <n v="1680"/>
    <m/>
    <m/>
    <m/>
    <m/>
    <m/>
    <n v="30341"/>
    <s v="B"/>
    <d v="2020-05-20T16:50:00"/>
    <s v="afa354697cd24b89805710f7a9b5fbfc00d1b038"/>
    <s v="2020-05-21T20:00:00Z"/>
    <n v="1440"/>
    <m/>
    <n v="740181"/>
    <n v="740181"/>
    <n v="740181"/>
    <n v="48"/>
    <n v="21"/>
    <n v="0"/>
    <n v="18308"/>
    <n v="945"/>
    <n v="19253"/>
    <n v="28995881"/>
    <x v="1"/>
  </r>
  <r>
    <x v="77"/>
    <x v="47"/>
    <n v="53449"/>
    <n v="687913"/>
    <m/>
    <n v="1578"/>
    <m/>
    <m/>
    <m/>
    <m/>
    <m/>
    <n v="31223"/>
    <s v="B"/>
    <d v="2020-05-21T17:55:00"/>
    <s v="18420710e4f014e795c2f3cb6dcf89cedff5375d"/>
    <s v="2020-05-22T20:00:00Z"/>
    <n v="1480"/>
    <m/>
    <n v="741362"/>
    <n v="741362"/>
    <n v="741362"/>
    <n v="48"/>
    <n v="40"/>
    <n v="0"/>
    <n v="0"/>
    <n v="1181"/>
    <n v="1181"/>
    <n v="28995881"/>
    <x v="1"/>
  </r>
  <r>
    <x v="78"/>
    <x v="47"/>
    <n v="54509"/>
    <n v="708197"/>
    <m/>
    <n v="1688"/>
    <m/>
    <m/>
    <m/>
    <m/>
    <m/>
    <n v="32277"/>
    <s v="B"/>
    <d v="2020-05-22T17:00:00"/>
    <s v="d960480252322ed377682d0e4589b8c9206226f7"/>
    <s v="2020-05-23T20:00:00Z"/>
    <n v="1506"/>
    <m/>
    <n v="762706"/>
    <n v="762706"/>
    <n v="762706"/>
    <n v="48"/>
    <n v="26"/>
    <n v="0"/>
    <n v="20284"/>
    <n v="1060"/>
    <n v="21344"/>
    <n v="28995881"/>
    <x v="1"/>
  </r>
  <r>
    <x v="79"/>
    <x v="47"/>
    <n v="55348"/>
    <n v="708197"/>
    <m/>
    <n v="1572"/>
    <m/>
    <m/>
    <m/>
    <m/>
    <m/>
    <n v="33385"/>
    <s v="B"/>
    <d v="2020-05-23T04:45:00"/>
    <s v="1d657876d60d0d5bed266fa3c0afedeaf07ce41e"/>
    <s v="2020-05-24T20:00:00Z"/>
    <n v="1506"/>
    <m/>
    <n v="763545"/>
    <n v="763545"/>
    <n v="763545"/>
    <n v="48"/>
    <n v="0"/>
    <n v="0"/>
    <n v="0"/>
    <n v="839"/>
    <n v="839"/>
    <n v="28995881"/>
    <x v="1"/>
  </r>
  <r>
    <x v="1"/>
    <x v="48"/>
    <n v="1"/>
    <m/>
    <m/>
    <m/>
    <m/>
    <m/>
    <m/>
    <m/>
    <m/>
    <m/>
    <m/>
    <m/>
    <s v="b2de542338594c9200868fcb319a20835811ae26"/>
    <s v="2020-03-07T21:00:00Z"/>
    <m/>
    <m/>
    <n v="1"/>
    <n v="1"/>
    <n v="1"/>
    <n v="49"/>
    <m/>
    <m/>
    <m/>
    <m/>
    <m/>
    <n v="3205958"/>
    <x v="0"/>
  </r>
  <r>
    <x v="2"/>
    <x v="48"/>
    <n v="1"/>
    <m/>
    <m/>
    <m/>
    <m/>
    <m/>
    <m/>
    <m/>
    <m/>
    <m/>
    <m/>
    <m/>
    <s v="aca21610710d71183f28850e9c4a09901e7c89a7"/>
    <s v="2020-03-08T20:00:00Z"/>
    <m/>
    <m/>
    <n v="1"/>
    <n v="1"/>
    <n v="1"/>
    <n v="49"/>
    <n v="0"/>
    <n v="0"/>
    <n v="0"/>
    <n v="0"/>
    <n v="0"/>
    <n v="3205958"/>
    <x v="0"/>
  </r>
  <r>
    <x v="3"/>
    <x v="48"/>
    <n v="1"/>
    <m/>
    <m/>
    <m/>
    <m/>
    <m/>
    <m/>
    <m/>
    <m/>
    <m/>
    <m/>
    <m/>
    <s v="edb9926d0e443abdec9d7b95d8de47943ccd9471"/>
    <s v="2020-03-09T20:00:00Z"/>
    <m/>
    <m/>
    <n v="1"/>
    <n v="1"/>
    <n v="1"/>
    <n v="49"/>
    <n v="0"/>
    <n v="0"/>
    <n v="0"/>
    <n v="0"/>
    <n v="0"/>
    <n v="3205958"/>
    <x v="0"/>
  </r>
  <r>
    <x v="4"/>
    <x v="48"/>
    <n v="2"/>
    <m/>
    <m/>
    <m/>
    <m/>
    <m/>
    <m/>
    <m/>
    <m/>
    <m/>
    <m/>
    <m/>
    <s v="3fa8b23eb9dbba9fab7dcb4a8afca76dfd5159da"/>
    <s v="2020-03-10T20:00:00Z"/>
    <m/>
    <m/>
    <n v="2"/>
    <n v="2"/>
    <n v="2"/>
    <n v="49"/>
    <n v="0"/>
    <n v="0"/>
    <n v="0"/>
    <n v="1"/>
    <n v="1"/>
    <n v="3205958"/>
    <x v="0"/>
  </r>
  <r>
    <x v="5"/>
    <x v="48"/>
    <n v="2"/>
    <m/>
    <m/>
    <m/>
    <m/>
    <m/>
    <m/>
    <m/>
    <m/>
    <m/>
    <m/>
    <m/>
    <s v="d9b1bc62be94033685af0bf6848b7157aead3399"/>
    <s v="2020-03-11T20:00:00Z"/>
    <m/>
    <m/>
    <n v="2"/>
    <n v="2"/>
    <n v="2"/>
    <n v="49"/>
    <n v="0"/>
    <n v="0"/>
    <n v="0"/>
    <n v="0"/>
    <n v="0"/>
    <n v="3205958"/>
    <x v="0"/>
  </r>
  <r>
    <x v="6"/>
    <x v="48"/>
    <n v="4"/>
    <n v="131"/>
    <m/>
    <m/>
    <m/>
    <m/>
    <m/>
    <m/>
    <m/>
    <m/>
    <m/>
    <d v="2020-03-11T00:00:00"/>
    <s v="b2090484e710343cf6bed10c51a6046641a77bcb"/>
    <s v="2020-03-12T20:00:00Z"/>
    <m/>
    <m/>
    <n v="135"/>
    <n v="135"/>
    <n v="135"/>
    <n v="49"/>
    <n v="0"/>
    <n v="0"/>
    <n v="131"/>
    <n v="2"/>
    <n v="133"/>
    <n v="3205958"/>
    <x v="0"/>
  </r>
  <r>
    <x v="7"/>
    <x v="48"/>
    <n v="6"/>
    <n v="131"/>
    <m/>
    <m/>
    <m/>
    <m/>
    <m/>
    <m/>
    <m/>
    <m/>
    <m/>
    <d v="2020-03-13T15:00:00"/>
    <s v="872f630d93aec61903fa14c2128cd906e6bdfd47"/>
    <s v="2020-03-13T20:00:00Z"/>
    <m/>
    <m/>
    <n v="137"/>
    <n v="137"/>
    <n v="137"/>
    <n v="49"/>
    <n v="0"/>
    <n v="0"/>
    <n v="0"/>
    <n v="2"/>
    <n v="2"/>
    <n v="3205958"/>
    <x v="0"/>
  </r>
  <r>
    <x v="8"/>
    <x v="48"/>
    <n v="6"/>
    <n v="131"/>
    <m/>
    <m/>
    <m/>
    <m/>
    <m/>
    <m/>
    <m/>
    <m/>
    <m/>
    <d v="2020-03-13T15:00:00"/>
    <s v="e2794ec8641b2042ec3693c82f1e14b0ee51ecc4"/>
    <s v="2020-03-14T20:00:00Z"/>
    <m/>
    <m/>
    <n v="137"/>
    <n v="137"/>
    <n v="137"/>
    <n v="49"/>
    <n v="0"/>
    <n v="0"/>
    <n v="0"/>
    <n v="0"/>
    <n v="0"/>
    <n v="3205958"/>
    <x v="0"/>
  </r>
  <r>
    <x v="9"/>
    <x v="48"/>
    <n v="28"/>
    <n v="131"/>
    <m/>
    <m/>
    <m/>
    <m/>
    <m/>
    <m/>
    <m/>
    <m/>
    <m/>
    <d v="2020-03-15T14:45:00"/>
    <s v="85bb03655cef6f1ce49428ce34873b4e998934e9"/>
    <s v="2020-03-15T20:00:00Z"/>
    <n v="0"/>
    <m/>
    <n v="159"/>
    <n v="159"/>
    <n v="159"/>
    <n v="49"/>
    <n v="0"/>
    <n v="0"/>
    <n v="0"/>
    <n v="22"/>
    <n v="22"/>
    <n v="3205958"/>
    <x v="0"/>
  </r>
  <r>
    <x v="10"/>
    <x v="48"/>
    <n v="39"/>
    <n v="131"/>
    <m/>
    <m/>
    <m/>
    <m/>
    <m/>
    <m/>
    <m/>
    <m/>
    <m/>
    <d v="2020-03-16T15:17:00"/>
    <s v="c19dec0c5e08d3708e31c13187aa06a891ffa5dc"/>
    <s v="2020-03-16T20:00:00Z"/>
    <n v="0"/>
    <m/>
    <n v="170"/>
    <n v="170"/>
    <n v="170"/>
    <n v="49"/>
    <n v="0"/>
    <n v="0"/>
    <n v="0"/>
    <n v="11"/>
    <n v="11"/>
    <n v="3205958"/>
    <x v="0"/>
  </r>
  <r>
    <x v="11"/>
    <x v="48"/>
    <n v="51"/>
    <n v="131"/>
    <m/>
    <m/>
    <m/>
    <m/>
    <m/>
    <m/>
    <m/>
    <m/>
    <m/>
    <d v="2020-03-17T14:45:00"/>
    <s v="ea56f08d2a80026ca12df759d6e9ae01abadad5f"/>
    <s v="2020-03-17T20:00:00Z"/>
    <n v="0"/>
    <m/>
    <n v="182"/>
    <n v="182"/>
    <n v="182"/>
    <n v="49"/>
    <n v="0"/>
    <n v="0"/>
    <n v="0"/>
    <n v="12"/>
    <n v="12"/>
    <n v="3205958"/>
    <x v="0"/>
  </r>
  <r>
    <x v="12"/>
    <x v="48"/>
    <n v="63"/>
    <n v="131"/>
    <m/>
    <m/>
    <m/>
    <m/>
    <m/>
    <m/>
    <m/>
    <m/>
    <m/>
    <d v="2020-03-18T14:45:00"/>
    <s v="09ffdf02baa6c23772f30d33d655ed5ad352bb86"/>
    <s v="2020-03-18T20:00:00Z"/>
    <n v="0"/>
    <m/>
    <n v="194"/>
    <n v="194"/>
    <n v="194"/>
    <n v="49"/>
    <n v="0"/>
    <n v="0"/>
    <n v="0"/>
    <n v="12"/>
    <n v="12"/>
    <n v="3205958"/>
    <x v="0"/>
  </r>
  <r>
    <x v="13"/>
    <x v="48"/>
    <n v="78"/>
    <n v="1448"/>
    <m/>
    <m/>
    <m/>
    <m/>
    <m/>
    <m/>
    <m/>
    <m/>
    <m/>
    <d v="2020-03-19T00:00:00"/>
    <s v="0590983bdd79e95e85ee1dcf1801daed9dc9cf91"/>
    <s v="2020-03-19T20:00:00Z"/>
    <n v="0"/>
    <m/>
    <n v="1526"/>
    <n v="1526"/>
    <n v="1526"/>
    <n v="49"/>
    <n v="0"/>
    <n v="0"/>
    <n v="1317"/>
    <n v="15"/>
    <n v="1332"/>
    <n v="3205958"/>
    <x v="0"/>
  </r>
  <r>
    <x v="14"/>
    <x v="48"/>
    <n v="112"/>
    <n v="2035"/>
    <m/>
    <m/>
    <m/>
    <m/>
    <m/>
    <m/>
    <m/>
    <m/>
    <m/>
    <d v="2020-03-20T00:00:00"/>
    <s v="a7b8df9cdc110ddabb950f997109392746d20816"/>
    <s v="2020-03-20T20:00:00Z"/>
    <n v="0"/>
    <m/>
    <n v="2147"/>
    <n v="2147"/>
    <n v="2147"/>
    <n v="49"/>
    <n v="0"/>
    <n v="0"/>
    <n v="587"/>
    <n v="34"/>
    <n v="621"/>
    <n v="3205958"/>
    <x v="0"/>
  </r>
  <r>
    <x v="15"/>
    <x v="48"/>
    <n v="136"/>
    <n v="2424"/>
    <m/>
    <m/>
    <m/>
    <m/>
    <m/>
    <m/>
    <m/>
    <m/>
    <m/>
    <d v="2020-03-21T00:00:00"/>
    <s v="a32d17a5af452a1f820581469b7029f9d1805524"/>
    <s v="2020-03-21T20:00:00Z"/>
    <n v="0"/>
    <m/>
    <n v="2560"/>
    <n v="2560"/>
    <n v="2560"/>
    <n v="49"/>
    <n v="0"/>
    <n v="0"/>
    <n v="389"/>
    <n v="24"/>
    <n v="413"/>
    <n v="3205958"/>
    <x v="0"/>
  </r>
  <r>
    <x v="16"/>
    <x v="48"/>
    <n v="181"/>
    <n v="3508"/>
    <m/>
    <m/>
    <m/>
    <m/>
    <m/>
    <m/>
    <m/>
    <m/>
    <m/>
    <d v="2020-03-22T15:00:00"/>
    <s v="fdb2d30d5fa2555cd5c3ea807c5d6c6bf33032f2"/>
    <s v="2020-03-22T20:00:00Z"/>
    <n v="1"/>
    <m/>
    <n v="3689"/>
    <n v="3689"/>
    <n v="3689"/>
    <n v="49"/>
    <n v="1"/>
    <n v="0"/>
    <n v="1084"/>
    <n v="45"/>
    <n v="1129"/>
    <n v="3205958"/>
    <x v="0"/>
  </r>
  <r>
    <x v="17"/>
    <x v="48"/>
    <n v="257"/>
    <n v="4790"/>
    <m/>
    <m/>
    <m/>
    <m/>
    <m/>
    <m/>
    <m/>
    <m/>
    <s v="A"/>
    <d v="2020-03-23T15:00:00"/>
    <s v="99b39eb91e625fb1a66d7d28c7fba037120fc86c"/>
    <s v="2020-03-23T20:00:00Z"/>
    <n v="1"/>
    <m/>
    <n v="5047"/>
    <n v="5047"/>
    <n v="5047"/>
    <n v="49"/>
    <n v="0"/>
    <n v="0"/>
    <n v="1282"/>
    <n v="76"/>
    <n v="1358"/>
    <n v="3205958"/>
    <x v="0"/>
  </r>
  <r>
    <x v="18"/>
    <x v="48"/>
    <n v="299"/>
    <n v="5524"/>
    <m/>
    <m/>
    <m/>
    <m/>
    <m/>
    <m/>
    <m/>
    <m/>
    <s v="A"/>
    <d v="2020-03-24T15:00:00"/>
    <s v="8ae05d02f9ffad13460fe8e2dc800a640c771a9c"/>
    <s v="2020-03-24T20:00:00Z"/>
    <n v="1"/>
    <m/>
    <n v="5823"/>
    <n v="5823"/>
    <n v="5823"/>
    <n v="49"/>
    <n v="0"/>
    <n v="0"/>
    <n v="734"/>
    <n v="42"/>
    <n v="776"/>
    <n v="3205958"/>
    <x v="0"/>
  </r>
  <r>
    <x v="19"/>
    <x v="48"/>
    <n v="346"/>
    <n v="6491"/>
    <m/>
    <m/>
    <m/>
    <m/>
    <m/>
    <m/>
    <m/>
    <m/>
    <s v="A"/>
    <d v="2020-03-25T15:00:00"/>
    <s v="53625dbf77101f6953f91be8f21e4c5dc9f8d35d"/>
    <s v="2020-03-25T20:00:00Z"/>
    <n v="1"/>
    <m/>
    <n v="6837"/>
    <n v="6837"/>
    <n v="6837"/>
    <n v="49"/>
    <n v="0"/>
    <n v="0"/>
    <n v="967"/>
    <n v="47"/>
    <n v="1014"/>
    <n v="3205958"/>
    <x v="0"/>
  </r>
  <r>
    <x v="20"/>
    <x v="48"/>
    <n v="402"/>
    <n v="7308"/>
    <m/>
    <m/>
    <m/>
    <m/>
    <m/>
    <m/>
    <m/>
    <m/>
    <s v="A"/>
    <d v="2020-03-26T15:00:00"/>
    <s v="23647ccc0fd8b16eb397b8868f1fdb1bb600895a"/>
    <s v="2020-03-26T20:00:00Z"/>
    <n v="1"/>
    <m/>
    <n v="7710"/>
    <n v="7710"/>
    <n v="7710"/>
    <n v="49"/>
    <n v="0"/>
    <n v="0"/>
    <n v="817"/>
    <n v="56"/>
    <n v="873"/>
    <n v="3205958"/>
    <x v="0"/>
  </r>
  <r>
    <x v="21"/>
    <x v="48"/>
    <n v="480"/>
    <n v="8764"/>
    <m/>
    <m/>
    <m/>
    <m/>
    <m/>
    <m/>
    <m/>
    <m/>
    <s v="A"/>
    <d v="2020-03-27T15:00:00"/>
    <s v="1592f075130579f1ee7316b7caf4d8d99b1c84ee"/>
    <s v="2020-03-27T20:00:00Z"/>
    <n v="2"/>
    <m/>
    <n v="9244"/>
    <n v="9244"/>
    <n v="9244"/>
    <n v="49"/>
    <n v="1"/>
    <n v="0"/>
    <n v="1456"/>
    <n v="78"/>
    <n v="1534"/>
    <n v="3205958"/>
    <x v="0"/>
  </r>
  <r>
    <x v="22"/>
    <x v="48"/>
    <n v="602"/>
    <n v="10710"/>
    <m/>
    <m/>
    <m/>
    <m/>
    <m/>
    <m/>
    <m/>
    <m/>
    <s v="A"/>
    <d v="2020-03-28T15:00:00"/>
    <s v="e7916d5722a5032b8d9634894175d1f0ef6d4e48"/>
    <s v="2020-03-28T20:00:00Z"/>
    <n v="2"/>
    <m/>
    <n v="11312"/>
    <n v="11312"/>
    <n v="11312"/>
    <n v="49"/>
    <n v="0"/>
    <n v="0"/>
    <n v="1946"/>
    <n v="122"/>
    <n v="2068"/>
    <n v="3205958"/>
    <x v="0"/>
  </r>
  <r>
    <x v="23"/>
    <x v="48"/>
    <n v="719"/>
    <n v="13274"/>
    <m/>
    <m/>
    <m/>
    <m/>
    <m/>
    <m/>
    <m/>
    <m/>
    <s v="A"/>
    <d v="2020-03-29T15:00:00"/>
    <s v="5cd0c166459f47793b02a4b0fef2fa2b90057bfa"/>
    <s v="2020-03-29T20:00:00Z"/>
    <n v="2"/>
    <m/>
    <n v="13993"/>
    <n v="13993"/>
    <n v="13993"/>
    <n v="49"/>
    <n v="0"/>
    <n v="0"/>
    <n v="2564"/>
    <n v="117"/>
    <n v="2681"/>
    <n v="3205958"/>
    <x v="0"/>
  </r>
  <r>
    <x v="24"/>
    <x v="48"/>
    <n v="806"/>
    <n v="15197"/>
    <m/>
    <m/>
    <m/>
    <m/>
    <m/>
    <m/>
    <m/>
    <m/>
    <s v="A"/>
    <d v="2020-03-30T15:00:00"/>
    <s v="de0019eaa1a86c8613c0b594d40b89364cb47b33"/>
    <s v="2020-03-30T20:00:00Z"/>
    <n v="4"/>
    <m/>
    <n v="16003"/>
    <n v="16003"/>
    <n v="16003"/>
    <n v="49"/>
    <n v="2"/>
    <n v="0"/>
    <n v="1923"/>
    <n v="87"/>
    <n v="2010"/>
    <n v="3205958"/>
    <x v="0"/>
  </r>
  <r>
    <x v="25"/>
    <x v="48"/>
    <n v="887"/>
    <n v="17626"/>
    <m/>
    <m/>
    <n v="73"/>
    <m/>
    <m/>
    <m/>
    <m/>
    <m/>
    <s v="A"/>
    <d v="2020-03-31T15:00:00"/>
    <s v="a31fdb3429ef7247cb3c582e6228faea57b8bc73"/>
    <s v="2020-03-31T20:00:00Z"/>
    <n v="5"/>
    <n v="73"/>
    <n v="18513"/>
    <n v="18513"/>
    <n v="18513"/>
    <n v="49"/>
    <n v="1"/>
    <n v="73"/>
    <n v="2429"/>
    <n v="81"/>
    <n v="2510"/>
    <n v="3205958"/>
    <x v="0"/>
  </r>
  <r>
    <x v="26"/>
    <x v="48"/>
    <n v="1012"/>
    <n v="20155"/>
    <m/>
    <m/>
    <n v="91"/>
    <m/>
    <m/>
    <m/>
    <m/>
    <m/>
    <s v="A"/>
    <d v="2020-04-01T15:00:00"/>
    <s v="e652fbc718c08c3bb23838503e3ca82a77e41e4c"/>
    <s v="2020-04-01T20:00:00Z"/>
    <n v="7"/>
    <n v="91"/>
    <n v="21167"/>
    <n v="21167"/>
    <n v="21167"/>
    <n v="49"/>
    <n v="2"/>
    <n v="18"/>
    <n v="2529"/>
    <n v="125"/>
    <n v="2654"/>
    <n v="3205958"/>
    <x v="0"/>
  </r>
  <r>
    <x v="27"/>
    <x v="48"/>
    <n v="1074"/>
    <n v="20155"/>
    <m/>
    <m/>
    <n v="100"/>
    <m/>
    <m/>
    <m/>
    <m/>
    <m/>
    <s v="A"/>
    <d v="2020-04-02T15:00:00"/>
    <s v="705e740bf7ad80fd5b0e38fe7cbf65ff486df0fd"/>
    <s v="2020-04-02T20:00:00Z"/>
    <n v="7"/>
    <n v="100"/>
    <n v="21229"/>
    <n v="21229"/>
    <n v="21229"/>
    <n v="49"/>
    <n v="0"/>
    <n v="9"/>
    <n v="0"/>
    <n v="62"/>
    <n v="62"/>
    <n v="3205958"/>
    <x v="0"/>
  </r>
  <r>
    <x v="28"/>
    <x v="48"/>
    <n v="1246"/>
    <n v="23002"/>
    <m/>
    <m/>
    <n v="106"/>
    <m/>
    <m/>
    <m/>
    <m/>
    <m/>
    <s v="A"/>
    <d v="2020-04-03T15:00:00"/>
    <s v="63718cc39c1d610a71612f7c5268dc0dff45c303"/>
    <s v="2020-04-03T20:00:00Z"/>
    <n v="7"/>
    <n v="106"/>
    <n v="24248"/>
    <n v="24248"/>
    <n v="24248"/>
    <n v="49"/>
    <n v="0"/>
    <n v="6"/>
    <n v="2847"/>
    <n v="172"/>
    <n v="3019"/>
    <n v="3205958"/>
    <x v="0"/>
  </r>
  <r>
    <x v="29"/>
    <x v="48"/>
    <n v="1428"/>
    <n v="26615"/>
    <m/>
    <m/>
    <n v="117"/>
    <m/>
    <m/>
    <m/>
    <m/>
    <m/>
    <s v="A"/>
    <d v="2020-04-04T15:00:00"/>
    <s v="3f37cd78243dea5957484ea7bd96aa7e609c2095"/>
    <s v="2020-04-04T20:00:00Z"/>
    <n v="8"/>
    <n v="117"/>
    <n v="28043"/>
    <n v="28043"/>
    <n v="28043"/>
    <n v="49"/>
    <n v="1"/>
    <n v="11"/>
    <n v="3613"/>
    <n v="182"/>
    <n v="3795"/>
    <n v="3205958"/>
    <x v="0"/>
  </r>
  <r>
    <x v="30"/>
    <x v="48"/>
    <n v="1605"/>
    <n v="29287"/>
    <m/>
    <m/>
    <n v="124"/>
    <m/>
    <m/>
    <m/>
    <m/>
    <m/>
    <s v="A"/>
    <d v="2020-04-05T15:00:00"/>
    <s v="92701951b7360a1ebfd40fd03655b177f1944eb0"/>
    <s v="2020-04-05T20:00:00Z"/>
    <n v="8"/>
    <n v="124"/>
    <n v="30892"/>
    <n v="30892"/>
    <n v="30892"/>
    <n v="49"/>
    <n v="0"/>
    <n v="7"/>
    <n v="2672"/>
    <n v="177"/>
    <n v="2849"/>
    <n v="3205958"/>
    <x v="0"/>
  </r>
  <r>
    <x v="31"/>
    <x v="48"/>
    <n v="1675"/>
    <n v="31719"/>
    <m/>
    <m/>
    <n v="138"/>
    <m/>
    <m/>
    <m/>
    <m/>
    <m/>
    <s v="A"/>
    <d v="2020-04-05T15:00:00"/>
    <s v="1cb02c887f73a6b940469296194d261e675dc502"/>
    <s v="2020-04-06T20:00:00Z"/>
    <n v="13"/>
    <n v="138"/>
    <n v="33394"/>
    <n v="33394"/>
    <n v="33394"/>
    <n v="49"/>
    <n v="5"/>
    <n v="14"/>
    <n v="2432"/>
    <n v="70"/>
    <n v="2502"/>
    <n v="3205958"/>
    <x v="0"/>
  </r>
  <r>
    <x v="32"/>
    <x v="48"/>
    <n v="1738"/>
    <n v="32909"/>
    <m/>
    <m/>
    <n v="148"/>
    <m/>
    <m/>
    <m/>
    <m/>
    <m/>
    <s v="A"/>
    <d v="2020-04-07T15:00:00"/>
    <s v="9039c616202dfde175f6516d344165a8c5a687ac"/>
    <s v="2020-04-07T20:00:00Z"/>
    <n v="13"/>
    <n v="148"/>
    <n v="34647"/>
    <n v="34647"/>
    <n v="34647"/>
    <n v="49"/>
    <n v="0"/>
    <n v="10"/>
    <n v="1190"/>
    <n v="63"/>
    <n v="1253"/>
    <n v="3205958"/>
    <x v="0"/>
  </r>
  <r>
    <x v="33"/>
    <x v="48"/>
    <n v="1846"/>
    <n v="34270"/>
    <m/>
    <m/>
    <n v="158"/>
    <m/>
    <m/>
    <m/>
    <m/>
    <m/>
    <s v="A"/>
    <d v="2020-04-08T15:00:00"/>
    <s v="b4e5ed981d99dda125928e65c72b7d441b384627"/>
    <s v="2020-04-08T20:00:00Z"/>
    <n v="13"/>
    <n v="158"/>
    <n v="36116"/>
    <n v="36116"/>
    <n v="36116"/>
    <n v="49"/>
    <n v="0"/>
    <n v="10"/>
    <n v="1361"/>
    <n v="108"/>
    <n v="1469"/>
    <n v="3205958"/>
    <x v="0"/>
  </r>
  <r>
    <x v="34"/>
    <x v="48"/>
    <n v="1976"/>
    <n v="36397"/>
    <m/>
    <m/>
    <n v="168"/>
    <m/>
    <m/>
    <m/>
    <m/>
    <m/>
    <s v="A"/>
    <d v="2020-04-09T15:00:00"/>
    <s v="917f6aa621edea0eb3138a37e72ef82c2490e9c4"/>
    <s v="2020-04-09T20:00:00Z"/>
    <n v="13"/>
    <n v="168"/>
    <n v="38373"/>
    <n v="38373"/>
    <n v="38373"/>
    <n v="49"/>
    <n v="0"/>
    <n v="10"/>
    <n v="2127"/>
    <n v="130"/>
    <n v="2257"/>
    <n v="3205958"/>
    <x v="0"/>
  </r>
  <r>
    <x v="35"/>
    <x v="48"/>
    <n v="2102"/>
    <n v="38660"/>
    <m/>
    <m/>
    <n v="183"/>
    <m/>
    <m/>
    <m/>
    <m/>
    <m/>
    <s v="A"/>
    <d v="2020-04-10T15:00:00"/>
    <s v="99db3faad6b4be6bdd94180ce603e8c429a1f481"/>
    <s v="2020-04-10T20:00:00Z"/>
    <n v="17"/>
    <n v="183"/>
    <n v="40762"/>
    <n v="40762"/>
    <n v="40762"/>
    <n v="49"/>
    <n v="4"/>
    <n v="15"/>
    <n v="2263"/>
    <n v="126"/>
    <n v="2389"/>
    <n v="3205958"/>
    <x v="0"/>
  </r>
  <r>
    <x v="36"/>
    <x v="48"/>
    <n v="2206"/>
    <n v="40340"/>
    <m/>
    <m/>
    <n v="190"/>
    <m/>
    <m/>
    <m/>
    <m/>
    <m/>
    <s v="A"/>
    <d v="2020-04-11T15:00:00"/>
    <s v="9d6d191c9c2ea784ad2ed85570cd9c8b2571ee46"/>
    <s v="2020-04-11T20:00:00Z"/>
    <n v="18"/>
    <n v="190"/>
    <n v="42546"/>
    <n v="42546"/>
    <n v="42546"/>
    <n v="49"/>
    <n v="1"/>
    <n v="7"/>
    <n v="1680"/>
    <n v="104"/>
    <n v="1784"/>
    <n v="3205958"/>
    <x v="0"/>
  </r>
  <r>
    <x v="37"/>
    <x v="48"/>
    <n v="2303"/>
    <n v="41931"/>
    <m/>
    <m/>
    <n v="195"/>
    <m/>
    <m/>
    <m/>
    <m/>
    <m/>
    <s v="A"/>
    <d v="2020-04-12T15:00:00"/>
    <s v="da85271ce87ed0427aaec64dccd41060551047cb"/>
    <s v="2020-04-12T20:00:00Z"/>
    <n v="18"/>
    <n v="195"/>
    <n v="44234"/>
    <n v="44234"/>
    <n v="44234"/>
    <n v="49"/>
    <n v="0"/>
    <n v="5"/>
    <n v="1591"/>
    <n v="97"/>
    <n v="1688"/>
    <n v="3205958"/>
    <x v="0"/>
  </r>
  <r>
    <x v="38"/>
    <x v="48"/>
    <n v="2363"/>
    <n v="43424"/>
    <m/>
    <m/>
    <n v="201"/>
    <m/>
    <m/>
    <m/>
    <m/>
    <n v="218"/>
    <s v="A"/>
    <d v="2020-04-13T15:00:00"/>
    <s v="5eb0aa0d0343ec2c95f140fde0ab40e34cb9498a"/>
    <s v="2020-04-13T20:00:00Z"/>
    <n v="18"/>
    <n v="201"/>
    <n v="45787"/>
    <n v="45787"/>
    <n v="45787"/>
    <n v="49"/>
    <n v="0"/>
    <n v="6"/>
    <n v="1493"/>
    <n v="60"/>
    <n v="1553"/>
    <n v="3205958"/>
    <x v="0"/>
  </r>
  <r>
    <x v="39"/>
    <x v="48"/>
    <n v="2412"/>
    <n v="44064"/>
    <m/>
    <m/>
    <n v="213"/>
    <m/>
    <m/>
    <m/>
    <m/>
    <n v="218"/>
    <s v="A"/>
    <d v="2020-04-14T15:00:00"/>
    <s v="5ced4e703a9d247592f4a734d701708320e9ea4e"/>
    <s v="2020-04-14T20:00:00Z"/>
    <n v="19"/>
    <n v="213"/>
    <n v="46476"/>
    <n v="46476"/>
    <n v="46476"/>
    <n v="49"/>
    <n v="1"/>
    <n v="12"/>
    <n v="640"/>
    <n v="49"/>
    <n v="689"/>
    <n v="3205958"/>
    <x v="0"/>
  </r>
  <r>
    <x v="40"/>
    <x v="48"/>
    <n v="2542"/>
    <n v="45072"/>
    <m/>
    <m/>
    <n v="221"/>
    <m/>
    <m/>
    <m/>
    <m/>
    <n v="218"/>
    <s v="A"/>
    <d v="2020-04-15T15:00:00"/>
    <s v="2f33a2ee4ee0afb319f38d914298db90b63dac87"/>
    <s v="2020-04-15T20:00:00Z"/>
    <n v="20"/>
    <n v="221"/>
    <n v="47614"/>
    <n v="47614"/>
    <n v="47614"/>
    <n v="49"/>
    <n v="1"/>
    <n v="8"/>
    <n v="1008"/>
    <n v="130"/>
    <n v="1138"/>
    <n v="3205958"/>
    <x v="0"/>
  </r>
  <r>
    <x v="41"/>
    <x v="48"/>
    <n v="2683"/>
    <n v="46995"/>
    <m/>
    <m/>
    <n v="238"/>
    <m/>
    <m/>
    <m/>
    <m/>
    <n v="357"/>
    <s v="A"/>
    <d v="2020-04-16T15:00:00"/>
    <s v="ef4f3b2cf145f56715cd7dc952e645953860a1b7"/>
    <s v="2020-04-16T20:00:00Z"/>
    <n v="21"/>
    <n v="238"/>
    <n v="49678"/>
    <n v="49678"/>
    <n v="49678"/>
    <n v="49"/>
    <n v="1"/>
    <n v="17"/>
    <n v="1923"/>
    <n v="141"/>
    <n v="2064"/>
    <n v="3205958"/>
    <x v="0"/>
  </r>
  <r>
    <x v="42"/>
    <x v="48"/>
    <n v="2805"/>
    <n v="52966"/>
    <m/>
    <m/>
    <n v="244"/>
    <m/>
    <m/>
    <m/>
    <m/>
    <n v="443"/>
    <s v="A"/>
    <d v="2020-04-17T15:00:00"/>
    <s v="17486f07521566ebd9679c19269c50b5c5c5a9c2"/>
    <s v="2020-04-17T20:00:00Z"/>
    <n v="23"/>
    <n v="244"/>
    <n v="55771"/>
    <n v="55771"/>
    <n v="55771"/>
    <n v="49"/>
    <n v="2"/>
    <n v="6"/>
    <n v="5971"/>
    <n v="122"/>
    <n v="6093"/>
    <n v="3205958"/>
    <x v="0"/>
  </r>
  <r>
    <x v="43"/>
    <x v="48"/>
    <n v="2931"/>
    <n v="57013"/>
    <m/>
    <m/>
    <n v="251"/>
    <m/>
    <m/>
    <m/>
    <m/>
    <n v="565"/>
    <s v="A"/>
    <d v="2020-04-18T15:00:00"/>
    <s v="cb3b8c869adb1bf673a51068139034db38dba9ba"/>
    <s v="2020-04-18T20:00:00Z"/>
    <n v="25"/>
    <n v="251"/>
    <n v="59944"/>
    <n v="59944"/>
    <n v="59944"/>
    <n v="49"/>
    <n v="2"/>
    <n v="7"/>
    <n v="4047"/>
    <n v="126"/>
    <n v="4173"/>
    <n v="3205958"/>
    <x v="0"/>
  </r>
  <r>
    <x v="44"/>
    <x v="48"/>
    <n v="3069"/>
    <n v="60486"/>
    <m/>
    <m/>
    <n v="259"/>
    <m/>
    <m/>
    <m/>
    <m/>
    <n v="679"/>
    <s v="A"/>
    <d v="2020-04-19T15:00:00"/>
    <s v="9cd5bba336203ce021f5b08eca3f2a9099381efe"/>
    <s v="2020-04-19T20:00:00Z"/>
    <n v="27"/>
    <n v="259"/>
    <n v="63555"/>
    <n v="63555"/>
    <n v="63555"/>
    <n v="49"/>
    <n v="2"/>
    <n v="8"/>
    <n v="3473"/>
    <n v="138"/>
    <n v="3611"/>
    <n v="3205958"/>
    <x v="0"/>
  </r>
  <r>
    <x v="45"/>
    <x v="48"/>
    <n v="3213"/>
    <n v="65098"/>
    <m/>
    <m/>
    <n v="268"/>
    <m/>
    <m/>
    <m/>
    <m/>
    <n v="776"/>
    <s v="A"/>
    <d v="2020-04-20T15:00:00"/>
    <s v="dc22e4988a5fddebe2ebfe33ea6d37fe51d22d88"/>
    <s v="2020-04-20T20:00:00Z"/>
    <n v="28"/>
    <n v="268"/>
    <n v="68311"/>
    <n v="68311"/>
    <n v="68311"/>
    <n v="49"/>
    <n v="1"/>
    <n v="9"/>
    <n v="4612"/>
    <n v="144"/>
    <n v="4756"/>
    <n v="3205958"/>
    <x v="0"/>
  </r>
  <r>
    <x v="46"/>
    <x v="48"/>
    <n v="3296"/>
    <n v="69062"/>
    <m/>
    <m/>
    <n v="277"/>
    <m/>
    <m/>
    <m/>
    <m/>
    <n v="888"/>
    <s v="A"/>
    <d v="2020-04-21T15:00:00"/>
    <s v="675ebd883729986329d088ddaf60539674b255f5"/>
    <s v="2020-04-21T20:00:00Z"/>
    <n v="32"/>
    <n v="277"/>
    <n v="72358"/>
    <n v="72358"/>
    <n v="72358"/>
    <n v="49"/>
    <n v="4"/>
    <n v="9"/>
    <n v="3964"/>
    <n v="83"/>
    <n v="4047"/>
    <n v="3205958"/>
    <x v="0"/>
  </r>
  <r>
    <x v="47"/>
    <x v="48"/>
    <n v="3445"/>
    <n v="73015"/>
    <m/>
    <m/>
    <n v="288"/>
    <m/>
    <m/>
    <m/>
    <m/>
    <n v="970"/>
    <s v="A"/>
    <d v="2020-04-22T15:00:00"/>
    <s v="bcb09903b8d187a91bb1cdea3114c9c3f2e781e7"/>
    <s v="2020-04-22T20:00:00Z"/>
    <n v="34"/>
    <n v="288"/>
    <n v="76460"/>
    <n v="76460"/>
    <n v="76460"/>
    <n v="49"/>
    <n v="2"/>
    <n v="11"/>
    <n v="3953"/>
    <n v="149"/>
    <n v="4102"/>
    <n v="3205958"/>
    <x v="0"/>
  </r>
  <r>
    <x v="48"/>
    <x v="48"/>
    <n v="3612"/>
    <n v="77015"/>
    <m/>
    <m/>
    <n v="301"/>
    <m/>
    <m/>
    <m/>
    <m/>
    <n v="1050"/>
    <s v="A"/>
    <d v="2020-04-23T15:00:00"/>
    <s v="8e9d9a923ce56f6b4790ff7608da0288f0c3b4f4"/>
    <s v="2020-04-23T20:00:00Z"/>
    <n v="35"/>
    <n v="301"/>
    <n v="80627"/>
    <n v="80627"/>
    <n v="80627"/>
    <n v="49"/>
    <n v="1"/>
    <n v="13"/>
    <n v="4000"/>
    <n v="167"/>
    <n v="4167"/>
    <n v="3205958"/>
    <x v="0"/>
  </r>
  <r>
    <x v="49"/>
    <x v="48"/>
    <n v="3782"/>
    <n v="80915"/>
    <m/>
    <m/>
    <n v="315"/>
    <m/>
    <m/>
    <m/>
    <m/>
    <n v="1252"/>
    <s v="A"/>
    <d v="2020-04-24T15:00:00"/>
    <s v="b377f8c1c48095221db88d2610ac997c82c46ce3"/>
    <s v="2020-04-24T20:00:00Z"/>
    <n v="39"/>
    <n v="315"/>
    <n v="84697"/>
    <n v="84697"/>
    <n v="84697"/>
    <n v="49"/>
    <n v="4"/>
    <n v="14"/>
    <n v="3900"/>
    <n v="170"/>
    <n v="4070"/>
    <n v="3205958"/>
    <x v="0"/>
  </r>
  <r>
    <x v="50"/>
    <x v="48"/>
    <n v="3948"/>
    <n v="86258"/>
    <m/>
    <m/>
    <n v="329"/>
    <m/>
    <m/>
    <m/>
    <m/>
    <n v="1399"/>
    <s v="C"/>
    <d v="2020-04-25T15:00:00"/>
    <s v="1799c232ff0cd485c0a4c410352ac8e1558e90af"/>
    <s v="2020-04-25T20:00:00Z"/>
    <n v="41"/>
    <n v="329"/>
    <n v="90206"/>
    <n v="90206"/>
    <n v="90206"/>
    <n v="49"/>
    <n v="2"/>
    <n v="14"/>
    <n v="5343"/>
    <n v="166"/>
    <n v="5509"/>
    <n v="3205958"/>
    <x v="0"/>
  </r>
  <r>
    <x v="51"/>
    <x v="48"/>
    <n v="4123"/>
    <n v="91579"/>
    <m/>
    <m/>
    <n v="345"/>
    <m/>
    <m/>
    <m/>
    <m/>
    <n v="1568"/>
    <s v="C"/>
    <d v="2020-04-26T15:00:00"/>
    <s v="c706eeadc34418fcad78ceccceb6f4156f6cdadf"/>
    <s v="2020-04-26T20:00:00Z"/>
    <n v="41"/>
    <n v="345"/>
    <n v="95702"/>
    <n v="95702"/>
    <n v="95702"/>
    <n v="49"/>
    <n v="0"/>
    <n v="16"/>
    <n v="5321"/>
    <n v="175"/>
    <n v="5496"/>
    <n v="3205958"/>
    <x v="0"/>
  </r>
  <r>
    <x v="52"/>
    <x v="48"/>
    <n v="4233"/>
    <n v="95962"/>
    <m/>
    <m/>
    <n v="349"/>
    <m/>
    <m/>
    <m/>
    <m/>
    <n v="1641"/>
    <s v="C"/>
    <d v="2020-04-27T15:00:00"/>
    <s v="1e55f271d9dda64f90be344064c40abb35d1892e"/>
    <s v="2020-04-27T20:00:00Z"/>
    <n v="41"/>
    <n v="349"/>
    <n v="100195"/>
    <n v="100195"/>
    <n v="100195"/>
    <n v="49"/>
    <n v="0"/>
    <n v="4"/>
    <n v="4383"/>
    <n v="110"/>
    <n v="4493"/>
    <n v="3205958"/>
    <x v="0"/>
  </r>
  <r>
    <x v="53"/>
    <x v="48"/>
    <n v="4343"/>
    <n v="98096"/>
    <m/>
    <m/>
    <n v="370"/>
    <m/>
    <m/>
    <m/>
    <m/>
    <n v="1704"/>
    <s v="C"/>
    <d v="2020-04-28T15:00:00"/>
    <s v="e7707887ca27628920261ab7e669b48d44f49ca3"/>
    <s v="2020-04-28T20:00:00Z"/>
    <n v="45"/>
    <n v="370"/>
    <n v="102439"/>
    <n v="102439"/>
    <n v="102439"/>
    <n v="49"/>
    <n v="4"/>
    <n v="21"/>
    <n v="2134"/>
    <n v="110"/>
    <n v="2244"/>
    <n v="3205958"/>
    <x v="0"/>
  </r>
  <r>
    <x v="54"/>
    <x v="48"/>
    <n v="4495"/>
    <n v="101283"/>
    <m/>
    <m/>
    <n v="383"/>
    <m/>
    <m/>
    <m/>
    <m/>
    <n v="1790"/>
    <s v="C"/>
    <d v="2020-04-29T15:00:00"/>
    <s v="1e884bebabd7f5f971f3828e61d2b55af3f4aaec"/>
    <s v="2020-04-29T20:00:00Z"/>
    <n v="45"/>
    <n v="383"/>
    <n v="105778"/>
    <n v="105778"/>
    <n v="105778"/>
    <n v="49"/>
    <n v="0"/>
    <n v="13"/>
    <n v="3187"/>
    <n v="152"/>
    <n v="3339"/>
    <n v="3205958"/>
    <x v="0"/>
  </r>
  <r>
    <x v="55"/>
    <x v="48"/>
    <n v="4672"/>
    <n v="103829"/>
    <m/>
    <m/>
    <n v="390"/>
    <m/>
    <m/>
    <m/>
    <m/>
    <n v="1939"/>
    <s v="C"/>
    <d v="2020-04-30T15:00:00"/>
    <s v="79809c0c8dbd572777e78b77f0d90bcdab41fee5"/>
    <s v="2020-04-30T20:00:00Z"/>
    <n v="46"/>
    <n v="390"/>
    <n v="108501"/>
    <n v="108501"/>
    <n v="108501"/>
    <n v="49"/>
    <n v="1"/>
    <n v="7"/>
    <n v="2546"/>
    <n v="177"/>
    <n v="2723"/>
    <n v="3205958"/>
    <x v="0"/>
  </r>
  <r>
    <x v="56"/>
    <x v="48"/>
    <n v="4828"/>
    <n v="107730"/>
    <m/>
    <m/>
    <n v="403"/>
    <m/>
    <m/>
    <m/>
    <m/>
    <n v="2062"/>
    <s v="C"/>
    <d v="2020-05-01T15:00:00"/>
    <s v="3d56ed8881b627abd200b416ebe7082f4c9ceafe"/>
    <s v="2020-05-01T20:00:00Z"/>
    <n v="46"/>
    <n v="403"/>
    <n v="112558"/>
    <n v="112558"/>
    <n v="112558"/>
    <n v="49"/>
    <n v="0"/>
    <n v="13"/>
    <n v="3901"/>
    <n v="156"/>
    <n v="4057"/>
    <n v="3205958"/>
    <x v="0"/>
  </r>
  <r>
    <x v="57"/>
    <x v="48"/>
    <n v="4981"/>
    <n v="112823"/>
    <m/>
    <m/>
    <n v="418"/>
    <m/>
    <m/>
    <m/>
    <m/>
    <n v="2185"/>
    <s v="C"/>
    <d v="2020-05-02T00:00:00"/>
    <s v="af6de2bb8c1db9426476ee66d5b83abf956a94a0"/>
    <s v="2020-05-02T20:00:00Z"/>
    <n v="49"/>
    <n v="418"/>
    <n v="117804"/>
    <n v="117804"/>
    <n v="117804"/>
    <n v="49"/>
    <n v="3"/>
    <n v="15"/>
    <n v="5093"/>
    <n v="153"/>
    <n v="5246"/>
    <n v="3205958"/>
    <x v="0"/>
  </r>
  <r>
    <x v="58"/>
    <x v="48"/>
    <n v="5175"/>
    <n v="116927"/>
    <m/>
    <m/>
    <n v="436"/>
    <m/>
    <m/>
    <m/>
    <m/>
    <n v="2238"/>
    <s v="C"/>
    <d v="2020-05-03T15:00:00"/>
    <s v="e315bfd94bc78aa467a3593243017bc1d9f2d0ab"/>
    <s v="2020-05-03T20:00:00Z"/>
    <n v="50"/>
    <n v="436"/>
    <n v="122102"/>
    <n v="122102"/>
    <n v="122102"/>
    <n v="49"/>
    <n v="1"/>
    <n v="18"/>
    <n v="4104"/>
    <n v="194"/>
    <n v="4298"/>
    <n v="3205958"/>
    <x v="0"/>
  </r>
  <r>
    <x v="59"/>
    <x v="48"/>
    <n v="5317"/>
    <n v="119344"/>
    <m/>
    <m/>
    <n v="441"/>
    <m/>
    <m/>
    <m/>
    <m/>
    <n v="2342"/>
    <s v="C"/>
    <d v="2020-05-03T15:00:00"/>
    <s v="4fa661b415ade0d99c06f8ca2d3137d33dcdd1d8"/>
    <s v="2020-05-04T20:00:00Z"/>
    <n v="50"/>
    <n v="441"/>
    <n v="124661"/>
    <n v="124661"/>
    <n v="124661"/>
    <n v="49"/>
    <n v="0"/>
    <n v="5"/>
    <n v="2417"/>
    <n v="142"/>
    <n v="2559"/>
    <n v="3205958"/>
    <x v="0"/>
  </r>
  <r>
    <x v="60"/>
    <x v="48"/>
    <n v="5449"/>
    <n v="121266"/>
    <m/>
    <m/>
    <n v="456"/>
    <m/>
    <m/>
    <m/>
    <m/>
    <n v="2387"/>
    <s v="C"/>
    <d v="2020-05-05T15:00:00"/>
    <s v="f46e176344106b93598c1619735638324fccae69"/>
    <s v="2020-05-05T20:00:00Z"/>
    <n v="56"/>
    <n v="456"/>
    <n v="126715"/>
    <n v="126715"/>
    <n v="126715"/>
    <n v="49"/>
    <n v="6"/>
    <n v="15"/>
    <n v="1922"/>
    <n v="132"/>
    <n v="2054"/>
    <n v="3205958"/>
    <x v="0"/>
  </r>
  <r>
    <x v="61"/>
    <x v="48"/>
    <n v="5595"/>
    <n v="125407"/>
    <m/>
    <m/>
    <n v="464"/>
    <m/>
    <m/>
    <m/>
    <m/>
    <n v="2509"/>
    <s v="C"/>
    <d v="2020-05-06T15:00:00"/>
    <s v="a04e797d75550a86cb6f234015667a5db215989d"/>
    <s v="2020-05-06T20:00:00Z"/>
    <n v="58"/>
    <n v="464"/>
    <n v="131002"/>
    <n v="131002"/>
    <n v="131002"/>
    <n v="49"/>
    <n v="2"/>
    <n v="8"/>
    <n v="4141"/>
    <n v="146"/>
    <n v="4287"/>
    <n v="3205958"/>
    <x v="0"/>
  </r>
  <r>
    <x v="62"/>
    <x v="48"/>
    <n v="5724"/>
    <n v="128819"/>
    <m/>
    <n v="194"/>
    <n v="476"/>
    <m/>
    <n v="159"/>
    <m/>
    <n v="73"/>
    <n v="2640"/>
    <s v="B"/>
    <d v="2020-05-07T15:00:00"/>
    <s v="102a3a6a5debf91ec371c69370f032467b88438e"/>
    <s v="2020-05-07T20:00:00Z"/>
    <n v="61"/>
    <n v="476"/>
    <n v="134543"/>
    <n v="134543"/>
    <n v="134543"/>
    <n v="49"/>
    <n v="3"/>
    <n v="12"/>
    <n v="3412"/>
    <n v="129"/>
    <n v="3541"/>
    <n v="3205958"/>
    <x v="0"/>
  </r>
  <r>
    <x v="63"/>
    <x v="48"/>
    <n v="5919"/>
    <n v="132769"/>
    <m/>
    <n v="216"/>
    <n v="488"/>
    <m/>
    <n v="162"/>
    <m/>
    <n v="73"/>
    <n v="2769"/>
    <s v="B"/>
    <d v="2020-05-08T15:00:00"/>
    <s v="c4ea753cfa02e60f4960bb3f95b6219c42ce5fd2"/>
    <s v="2020-05-08T20:00:00Z"/>
    <n v="61"/>
    <n v="488"/>
    <n v="138688"/>
    <n v="138688"/>
    <n v="138688"/>
    <n v="49"/>
    <n v="0"/>
    <n v="12"/>
    <n v="3950"/>
    <n v="195"/>
    <n v="4145"/>
    <n v="3205958"/>
    <x v="0"/>
  </r>
  <r>
    <x v="64"/>
    <x v="48"/>
    <n v="6103"/>
    <n v="137191"/>
    <m/>
    <n v="172"/>
    <n v="498"/>
    <m/>
    <n v="166"/>
    <m/>
    <n v="75"/>
    <n v="2901"/>
    <s v="B"/>
    <d v="2020-05-09T10:32:00"/>
    <s v="3c83518dba343f7639c59cd83af6d40488fbd5df"/>
    <s v="2020-05-09T20:00:00Z"/>
    <n v="66"/>
    <n v="498"/>
    <n v="143294"/>
    <n v="143294"/>
    <n v="143294"/>
    <n v="49"/>
    <n v="5"/>
    <n v="10"/>
    <n v="4422"/>
    <n v="184"/>
    <n v="4606"/>
    <n v="3205958"/>
    <x v="0"/>
  </r>
  <r>
    <x v="65"/>
    <x v="48"/>
    <n v="6251"/>
    <n v="140259"/>
    <m/>
    <n v="144"/>
    <n v="512"/>
    <m/>
    <n v="168"/>
    <m/>
    <n v="76"/>
    <n v="3033"/>
    <s v="B"/>
    <d v="2020-05-10T10:31:00"/>
    <s v="95436551c2b902b219be9d3207ee419385b7bac2"/>
    <s v="2020-05-10T20:00:00Z"/>
    <n v="67"/>
    <n v="512"/>
    <n v="146510"/>
    <n v="146510"/>
    <n v="146510"/>
    <n v="49"/>
    <n v="1"/>
    <n v="14"/>
    <n v="3068"/>
    <n v="148"/>
    <n v="3216"/>
    <n v="3205958"/>
    <x v="0"/>
  </r>
  <r>
    <x v="66"/>
    <x v="48"/>
    <n v="6362"/>
    <n v="144223"/>
    <m/>
    <n v="160"/>
    <n v="517"/>
    <m/>
    <n v="169"/>
    <m/>
    <n v="76"/>
    <n v="3181"/>
    <s v="B"/>
    <d v="2020-05-11T15:00:00"/>
    <s v="fd0ee60a58a8dba6346a766037e5c849819ee5c8"/>
    <s v="2020-05-11T20:00:00Z"/>
    <n v="68"/>
    <n v="517"/>
    <n v="150585"/>
    <n v="150585"/>
    <n v="150585"/>
    <n v="49"/>
    <n v="1"/>
    <n v="5"/>
    <n v="3964"/>
    <n v="111"/>
    <n v="4075"/>
    <n v="3205958"/>
    <x v="0"/>
  </r>
  <r>
    <x v="67"/>
    <x v="48"/>
    <n v="6432"/>
    <n v="147053"/>
    <m/>
    <n v="166"/>
    <n v="535"/>
    <m/>
    <n v="178"/>
    <m/>
    <n v="80"/>
    <n v="3267"/>
    <s v="B"/>
    <d v="2020-05-12T15:00:00"/>
    <s v="529a080f15d8f439a8f5d45ba54214b08fd1cdbc"/>
    <s v="2020-05-12T20:00:00Z"/>
    <n v="73"/>
    <n v="535"/>
    <n v="153485"/>
    <n v="153485"/>
    <n v="153485"/>
    <n v="49"/>
    <n v="5"/>
    <n v="18"/>
    <n v="2830"/>
    <n v="70"/>
    <n v="2900"/>
    <n v="3205958"/>
    <x v="0"/>
  </r>
  <r>
    <x v="68"/>
    <x v="48"/>
    <n v="6620"/>
    <n v="150166"/>
    <m/>
    <n v="158"/>
    <n v="553"/>
    <m/>
    <n v="182"/>
    <m/>
    <n v="81"/>
    <n v="3406"/>
    <s v="B"/>
    <d v="2020-05-13T15:00:00"/>
    <s v="c96cabfeb092c582c0c85316242bda57bff1b78b"/>
    <s v="2020-05-13T20:00:00Z"/>
    <n v="75"/>
    <n v="553"/>
    <n v="156786"/>
    <n v="156786"/>
    <n v="156786"/>
    <n v="49"/>
    <n v="2"/>
    <n v="18"/>
    <n v="3113"/>
    <n v="188"/>
    <n v="3301"/>
    <n v="3205958"/>
    <x v="0"/>
  </r>
  <r>
    <x v="69"/>
    <x v="48"/>
    <n v="6749"/>
    <n v="153370"/>
    <m/>
    <n v="142"/>
    <n v="558"/>
    <m/>
    <n v="187"/>
    <m/>
    <n v="83"/>
    <n v="3566"/>
    <s v="B"/>
    <d v="2020-05-14T10:07:00"/>
    <s v="1eed6f28aaf2ab2567abde09ec15967882cb73e1"/>
    <s v="2020-05-14T20:00:00Z"/>
    <n v="75"/>
    <n v="558"/>
    <n v="160119"/>
    <n v="160119"/>
    <n v="160119"/>
    <n v="49"/>
    <n v="0"/>
    <n v="5"/>
    <n v="3204"/>
    <n v="129"/>
    <n v="3333"/>
    <n v="3205958"/>
    <x v="0"/>
  </r>
  <r>
    <x v="70"/>
    <x v="48"/>
    <n v="6913"/>
    <n v="156305"/>
    <m/>
    <n v="161"/>
    <n v="566"/>
    <m/>
    <n v="190"/>
    <m/>
    <n v="83"/>
    <n v="3719"/>
    <s v="B"/>
    <d v="2020-05-15T10:27:00"/>
    <s v="007075841b29601971eb9ba33b101093f8caf638"/>
    <s v="2020-05-15T20:00:00Z"/>
    <n v="77"/>
    <n v="566"/>
    <n v="163218"/>
    <n v="163218"/>
    <n v="163218"/>
    <n v="49"/>
    <n v="2"/>
    <n v="8"/>
    <n v="2935"/>
    <n v="164"/>
    <n v="3099"/>
    <n v="3205958"/>
    <x v="0"/>
  </r>
  <r>
    <x v="71"/>
    <x v="48"/>
    <n v="7068"/>
    <n v="159706"/>
    <m/>
    <n v="168"/>
    <n v="578"/>
    <m/>
    <n v="194"/>
    <m/>
    <n v="84"/>
    <n v="3896"/>
    <s v="B"/>
    <d v="2020-05-16T10:21:00"/>
    <s v="003c19b221e8cc5236316593052854ea4eef53da"/>
    <s v="2020-05-16T20:00:00Z"/>
    <n v="78"/>
    <n v="578"/>
    <n v="166774"/>
    <n v="166774"/>
    <n v="166774"/>
    <n v="49"/>
    <n v="1"/>
    <n v="12"/>
    <n v="3401"/>
    <n v="155"/>
    <n v="3556"/>
    <n v="3205958"/>
    <x v="0"/>
  </r>
  <r>
    <x v="72"/>
    <x v="48"/>
    <n v="7238"/>
    <n v="163514"/>
    <m/>
    <n v="181"/>
    <n v="586"/>
    <m/>
    <n v="196"/>
    <m/>
    <n v="84"/>
    <n v="4075"/>
    <s v="B"/>
    <d v="2020-05-17T12:04:00"/>
    <s v="861349cb9918801e5e086538ec852b1efa3f1cde"/>
    <s v="2020-05-17T20:00:00Z"/>
    <n v="80"/>
    <n v="586"/>
    <n v="170752"/>
    <n v="170752"/>
    <n v="170752"/>
    <n v="49"/>
    <n v="2"/>
    <n v="8"/>
    <n v="3808"/>
    <n v="170"/>
    <n v="3978"/>
    <n v="3205958"/>
    <x v="0"/>
  </r>
  <r>
    <x v="73"/>
    <x v="48"/>
    <n v="7384"/>
    <n v="166638"/>
    <m/>
    <n v="179"/>
    <n v="595"/>
    <m/>
    <n v="197"/>
    <m/>
    <n v="84"/>
    <n v="4183"/>
    <s v="B"/>
    <d v="2020-05-18T10:29:00"/>
    <s v="9c7fabdd050ddb48c0a603ea72a5b84a9016261a"/>
    <s v="2020-05-18T20:00:00Z"/>
    <n v="80"/>
    <n v="595"/>
    <n v="174022"/>
    <n v="174022"/>
    <n v="174022"/>
    <n v="49"/>
    <n v="0"/>
    <n v="9"/>
    <n v="3124"/>
    <n v="146"/>
    <n v="3270"/>
    <n v="3205958"/>
    <x v="0"/>
  </r>
  <r>
    <x v="74"/>
    <x v="48"/>
    <n v="7384"/>
    <n v="166638"/>
    <m/>
    <n v="179"/>
    <n v="595"/>
    <m/>
    <n v="197"/>
    <m/>
    <n v="84"/>
    <n v="4183"/>
    <s v="B"/>
    <d v="2020-05-18T10:29:00"/>
    <s v="bc6bf9ba3246a5b5f06d2ecca5f260e956fa5fea"/>
    <s v="2020-05-19T20:00:00Z"/>
    <n v="80"/>
    <n v="595"/>
    <n v="174022"/>
    <n v="174022"/>
    <n v="174022"/>
    <n v="49"/>
    <n v="0"/>
    <n v="0"/>
    <n v="0"/>
    <n v="0"/>
    <n v="0"/>
    <n v="3205958"/>
    <x v="0"/>
  </r>
  <r>
    <x v="75"/>
    <x v="48"/>
    <n v="7710"/>
    <n v="171954"/>
    <m/>
    <n v="144"/>
    <n v="631"/>
    <m/>
    <n v="200"/>
    <m/>
    <n v="87"/>
    <n v="4423"/>
    <s v="B"/>
    <d v="2020-05-20T10:15:00"/>
    <s v="4f48b4dd9dbe40e357c32d4261a90c4acc96da90"/>
    <s v="2020-05-20T20:00:00Z"/>
    <n v="90"/>
    <n v="631"/>
    <n v="179664"/>
    <n v="179664"/>
    <n v="179664"/>
    <n v="49"/>
    <n v="10"/>
    <n v="36"/>
    <n v="5316"/>
    <n v="326"/>
    <n v="5642"/>
    <n v="3205958"/>
    <x v="0"/>
  </r>
  <r>
    <x v="76"/>
    <x v="48"/>
    <n v="7874"/>
    <n v="175000"/>
    <m/>
    <n v="169"/>
    <n v="647"/>
    <m/>
    <n v="207"/>
    <m/>
    <n v="88"/>
    <n v="4596"/>
    <s v="B"/>
    <d v="2020-05-21T10:45:00"/>
    <s v="723f533a24f75b39b192d1a5c4410189ef12b00b"/>
    <s v="2020-05-21T20:00:00Z"/>
    <n v="92"/>
    <n v="647"/>
    <n v="182874"/>
    <n v="182874"/>
    <n v="182874"/>
    <n v="49"/>
    <n v="2"/>
    <n v="16"/>
    <n v="3046"/>
    <n v="164"/>
    <n v="3210"/>
    <n v="3205958"/>
    <x v="0"/>
  </r>
  <r>
    <x v="77"/>
    <x v="48"/>
    <n v="8057"/>
    <n v="178777"/>
    <m/>
    <n v="163"/>
    <n v="1036"/>
    <m/>
    <n v="210"/>
    <m/>
    <n v="88"/>
    <n v="4748"/>
    <s v="B"/>
    <d v="2020-05-22T15:00:00"/>
    <s v="9aa724dfa9dd7a3699916b14f25b1b6a65674dfe"/>
    <s v="2020-05-22T20:00:00Z"/>
    <n v="93"/>
    <n v="1036"/>
    <n v="186834"/>
    <n v="186834"/>
    <n v="186834"/>
    <n v="49"/>
    <n v="1"/>
    <n v="389"/>
    <n v="3777"/>
    <n v="183"/>
    <n v="3960"/>
    <n v="3205958"/>
    <x v="0"/>
  </r>
  <r>
    <x v="78"/>
    <x v="48"/>
    <n v="8260"/>
    <n v="182519"/>
    <m/>
    <n v="165"/>
    <n v="1053"/>
    <m/>
    <n v="213"/>
    <m/>
    <n v="88"/>
    <n v="4898"/>
    <s v="B"/>
    <d v="2020-05-23T11:28:00"/>
    <s v="e41f13764e0f96d2eb79641e9cf4210035039b3c"/>
    <s v="2020-05-23T20:00:00Z"/>
    <n v="97"/>
    <n v="1053"/>
    <n v="190779"/>
    <n v="190779"/>
    <n v="190779"/>
    <n v="49"/>
    <n v="4"/>
    <n v="17"/>
    <n v="3742"/>
    <n v="203"/>
    <n v="3945"/>
    <n v="3205958"/>
    <x v="0"/>
  </r>
  <r>
    <x v="79"/>
    <x v="48"/>
    <n v="8392"/>
    <n v="186041"/>
    <m/>
    <n v="128"/>
    <n v="688"/>
    <m/>
    <n v="215"/>
    <m/>
    <n v="88"/>
    <n v="5081"/>
    <s v="B"/>
    <d v="2020-05-24T10:39:00"/>
    <s v="c0789037031d9e5a1837ae58555e59e66c84bf52"/>
    <s v="2020-05-24T20:00:00Z"/>
    <n v="97"/>
    <n v="688"/>
    <n v="194433"/>
    <n v="194433"/>
    <n v="194433"/>
    <n v="49"/>
    <n v="0"/>
    <n v="-365"/>
    <n v="3522"/>
    <n v="132"/>
    <n v="3654"/>
    <n v="3205958"/>
    <x v="0"/>
  </r>
  <r>
    <x v="81"/>
    <x v="49"/>
    <n v="0"/>
    <n v="18"/>
    <n v="3"/>
    <m/>
    <m/>
    <m/>
    <m/>
    <m/>
    <m/>
    <m/>
    <m/>
    <m/>
    <s v="dc40dd5c7d0be5cc62e4bb9e6a957cce674f70cd"/>
    <s v="2020-03-05T21:00:00Z"/>
    <m/>
    <m/>
    <n v="21"/>
    <n v="18"/>
    <n v="18"/>
    <n v="51"/>
    <m/>
    <m/>
    <m/>
    <m/>
    <m/>
    <n v="8535519"/>
    <x v="1"/>
  </r>
  <r>
    <x v="0"/>
    <x v="49"/>
    <n v="0"/>
    <n v="21"/>
    <n v="10"/>
    <m/>
    <m/>
    <m/>
    <m/>
    <m/>
    <m/>
    <m/>
    <m/>
    <m/>
    <s v="a37f4ab43acf50fb833c15616bc1653115833851"/>
    <s v="2020-03-06T21:00:00Z"/>
    <m/>
    <m/>
    <n v="31"/>
    <n v="21"/>
    <n v="21"/>
    <n v="51"/>
    <n v="0"/>
    <n v="0"/>
    <n v="3"/>
    <n v="0"/>
    <n v="3"/>
    <n v="8535519"/>
    <x v="1"/>
  </r>
  <r>
    <x v="1"/>
    <x v="49"/>
    <n v="0"/>
    <n v="31"/>
    <n v="7"/>
    <m/>
    <m/>
    <m/>
    <m/>
    <m/>
    <m/>
    <m/>
    <m/>
    <m/>
    <s v="f57f02f3b488f662a1da12fae886280d7a6725c0"/>
    <s v="2020-03-07T21:00:00Z"/>
    <m/>
    <m/>
    <n v="38"/>
    <n v="31"/>
    <n v="31"/>
    <n v="51"/>
    <n v="0"/>
    <n v="0"/>
    <n v="10"/>
    <n v="0"/>
    <n v="10"/>
    <n v="8535519"/>
    <x v="1"/>
  </r>
  <r>
    <x v="2"/>
    <x v="49"/>
    <n v="2"/>
    <n v="36"/>
    <n v="6"/>
    <m/>
    <m/>
    <m/>
    <m/>
    <m/>
    <m/>
    <m/>
    <m/>
    <m/>
    <s v="25c7c86566b6b73735ff2f01affe1efda76f9c02"/>
    <s v="2020-03-08T20:00:00Z"/>
    <m/>
    <m/>
    <n v="44"/>
    <n v="38"/>
    <n v="38"/>
    <n v="51"/>
    <n v="0"/>
    <n v="0"/>
    <n v="5"/>
    <n v="2"/>
    <n v="7"/>
    <n v="8535519"/>
    <x v="1"/>
  </r>
  <r>
    <x v="3"/>
    <x v="49"/>
    <n v="3"/>
    <n v="38"/>
    <n v="9"/>
    <m/>
    <m/>
    <m/>
    <m/>
    <m/>
    <m/>
    <m/>
    <m/>
    <m/>
    <s v="080de474c5e2acc342f9e95a790c798cc3191da4"/>
    <s v="2020-03-09T20:00:00Z"/>
    <m/>
    <m/>
    <n v="50"/>
    <n v="41"/>
    <n v="41"/>
    <n v="51"/>
    <n v="0"/>
    <n v="0"/>
    <n v="2"/>
    <n v="1"/>
    <n v="3"/>
    <n v="8535519"/>
    <x v="1"/>
  </r>
  <r>
    <x v="4"/>
    <x v="49"/>
    <n v="8"/>
    <n v="53"/>
    <m/>
    <m/>
    <m/>
    <m/>
    <m/>
    <m/>
    <m/>
    <m/>
    <m/>
    <m/>
    <s v="dff7e6291d2a23f5be90bcb158183a4251f44e51"/>
    <s v="2020-03-10T20:00:00Z"/>
    <m/>
    <m/>
    <n v="61"/>
    <n v="61"/>
    <n v="61"/>
    <n v="51"/>
    <n v="0"/>
    <n v="0"/>
    <n v="15"/>
    <n v="5"/>
    <n v="20"/>
    <n v="8535519"/>
    <x v="1"/>
  </r>
  <r>
    <x v="5"/>
    <x v="49"/>
    <n v="9"/>
    <n v="60"/>
    <m/>
    <m/>
    <m/>
    <m/>
    <m/>
    <m/>
    <m/>
    <m/>
    <m/>
    <m/>
    <s v="2af80d9ae51b403b033ddcae7c61d724ba8ac808"/>
    <s v="2020-03-11T20:00:00Z"/>
    <m/>
    <m/>
    <n v="69"/>
    <n v="69"/>
    <n v="69"/>
    <n v="51"/>
    <n v="0"/>
    <n v="0"/>
    <n v="7"/>
    <n v="1"/>
    <n v="8"/>
    <n v="8535519"/>
    <x v="1"/>
  </r>
  <r>
    <x v="6"/>
    <x v="49"/>
    <n v="17"/>
    <n v="117"/>
    <m/>
    <m/>
    <m/>
    <m/>
    <m/>
    <m/>
    <m/>
    <m/>
    <m/>
    <d v="2020-03-12T12:00:00"/>
    <s v="603bdab35e9c1b729faaec84139ead405bac3557"/>
    <s v="2020-03-12T20:00:00Z"/>
    <m/>
    <m/>
    <n v="134"/>
    <n v="134"/>
    <n v="134"/>
    <n v="51"/>
    <n v="0"/>
    <n v="0"/>
    <n v="57"/>
    <n v="8"/>
    <n v="65"/>
    <n v="8535519"/>
    <x v="1"/>
  </r>
  <r>
    <x v="7"/>
    <x v="49"/>
    <n v="30"/>
    <n v="117"/>
    <m/>
    <m/>
    <m/>
    <m/>
    <m/>
    <m/>
    <m/>
    <m/>
    <m/>
    <d v="2020-03-13T00:00:00"/>
    <s v="19c1bfca0440b480b37dd31af2e985471975bb6e"/>
    <s v="2020-03-13T20:00:00Z"/>
    <m/>
    <m/>
    <n v="147"/>
    <n v="147"/>
    <n v="147"/>
    <n v="51"/>
    <n v="0"/>
    <n v="0"/>
    <n v="0"/>
    <n v="13"/>
    <n v="13"/>
    <n v="8535519"/>
    <x v="1"/>
  </r>
  <r>
    <x v="8"/>
    <x v="49"/>
    <n v="30"/>
    <n v="117"/>
    <m/>
    <m/>
    <m/>
    <m/>
    <m/>
    <m/>
    <m/>
    <m/>
    <m/>
    <d v="2020-03-13T11:00:00"/>
    <s v="2b1ce7eb3e4c1f77f8c042a83f7b5a8a2f84ba53"/>
    <s v="2020-03-14T20:00:00Z"/>
    <m/>
    <m/>
    <n v="147"/>
    <n v="147"/>
    <n v="147"/>
    <n v="51"/>
    <n v="0"/>
    <n v="0"/>
    <n v="0"/>
    <n v="0"/>
    <n v="0"/>
    <n v="8535519"/>
    <x v="1"/>
  </r>
  <r>
    <x v="9"/>
    <x v="49"/>
    <n v="45"/>
    <n v="363"/>
    <m/>
    <m/>
    <m/>
    <m/>
    <m/>
    <m/>
    <m/>
    <m/>
    <m/>
    <d v="2020-03-15T14:15:00"/>
    <s v="9ce15add3931013ab1381e6e71971e0b9fb214c3"/>
    <s v="2020-03-15T20:00:00Z"/>
    <n v="1"/>
    <m/>
    <n v="408"/>
    <n v="408"/>
    <n v="408"/>
    <n v="51"/>
    <n v="1"/>
    <n v="0"/>
    <n v="246"/>
    <n v="15"/>
    <n v="261"/>
    <n v="8535519"/>
    <x v="1"/>
  </r>
  <r>
    <x v="10"/>
    <x v="49"/>
    <n v="51"/>
    <n v="438"/>
    <m/>
    <m/>
    <m/>
    <m/>
    <m/>
    <m/>
    <m/>
    <m/>
    <m/>
    <d v="2020-03-16T16:09:00"/>
    <s v="aadef9459485e4c94d8d6f9b6b4e8168aad4bbc6"/>
    <s v="2020-03-16T20:00:00Z"/>
    <n v="1"/>
    <m/>
    <n v="489"/>
    <n v="489"/>
    <n v="489"/>
    <n v="51"/>
    <n v="0"/>
    <n v="0"/>
    <n v="75"/>
    <n v="6"/>
    <n v="81"/>
    <n v="8535519"/>
    <x v="1"/>
  </r>
  <r>
    <x v="11"/>
    <x v="49"/>
    <n v="67"/>
    <n v="961"/>
    <m/>
    <m/>
    <m/>
    <m/>
    <m/>
    <m/>
    <m/>
    <m/>
    <m/>
    <d v="2020-03-17T12:00:00"/>
    <s v="98a3dbe62fe9599b9b84d7b10f0e8d08dcf65e5b"/>
    <s v="2020-03-17T20:00:00Z"/>
    <n v="1"/>
    <m/>
    <n v="1028"/>
    <n v="1028"/>
    <n v="1028"/>
    <n v="51"/>
    <n v="0"/>
    <n v="0"/>
    <n v="523"/>
    <n v="16"/>
    <n v="539"/>
    <n v="8535519"/>
    <x v="1"/>
  </r>
  <r>
    <x v="12"/>
    <x v="49"/>
    <n v="77"/>
    <n v="1201"/>
    <m/>
    <m/>
    <m/>
    <m/>
    <m/>
    <m/>
    <m/>
    <m/>
    <m/>
    <d v="2020-03-18T12:00:00"/>
    <s v="b3c472a405db176e338664447b989833c9fbf1a3"/>
    <s v="2020-03-18T20:00:00Z"/>
    <n v="1"/>
    <m/>
    <n v="1278"/>
    <n v="1278"/>
    <n v="1278"/>
    <n v="51"/>
    <n v="0"/>
    <n v="0"/>
    <n v="240"/>
    <n v="10"/>
    <n v="250"/>
    <n v="8535519"/>
    <x v="1"/>
  </r>
  <r>
    <x v="13"/>
    <x v="49"/>
    <n v="94"/>
    <n v="1829"/>
    <m/>
    <m/>
    <m/>
    <m/>
    <m/>
    <m/>
    <m/>
    <m/>
    <m/>
    <d v="2020-03-19T12:00:00"/>
    <s v="852aef0d1a28cb7c03ad2a8ff65ee7426e3ef800"/>
    <s v="2020-03-19T20:00:00Z"/>
    <n v="2"/>
    <m/>
    <n v="1923"/>
    <n v="1923"/>
    <n v="1923"/>
    <n v="51"/>
    <n v="1"/>
    <n v="0"/>
    <n v="628"/>
    <n v="17"/>
    <n v="645"/>
    <n v="8535519"/>
    <x v="1"/>
  </r>
  <r>
    <x v="14"/>
    <x v="49"/>
    <n v="114"/>
    <n v="2211"/>
    <m/>
    <m/>
    <m/>
    <m/>
    <m/>
    <m/>
    <m/>
    <m/>
    <m/>
    <d v="2020-03-20T00:00:00"/>
    <s v="8e33ca5ea7c8e944df67dcfb436114e9af630816"/>
    <s v="2020-03-20T20:00:00Z"/>
    <n v="2"/>
    <m/>
    <n v="2325"/>
    <n v="2325"/>
    <n v="2325"/>
    <n v="51"/>
    <n v="0"/>
    <n v="0"/>
    <n v="382"/>
    <n v="20"/>
    <n v="402"/>
    <n v="8535519"/>
    <x v="1"/>
  </r>
  <r>
    <x v="15"/>
    <x v="49"/>
    <n v="152"/>
    <n v="2638"/>
    <m/>
    <m/>
    <n v="25"/>
    <m/>
    <m/>
    <m/>
    <m/>
    <m/>
    <m/>
    <d v="2020-03-21T00:00:00"/>
    <s v="54cba1d1cf5edc40a1d5d490ae02ba682197705f"/>
    <s v="2020-03-21T20:00:00Z"/>
    <n v="2"/>
    <n v="25"/>
    <n v="2790"/>
    <n v="2790"/>
    <n v="2790"/>
    <n v="51"/>
    <n v="0"/>
    <n v="25"/>
    <n v="427"/>
    <n v="38"/>
    <n v="465"/>
    <n v="8535519"/>
    <x v="1"/>
  </r>
  <r>
    <x v="16"/>
    <x v="49"/>
    <n v="219"/>
    <n v="3118"/>
    <m/>
    <m/>
    <n v="32"/>
    <m/>
    <m/>
    <m/>
    <m/>
    <m/>
    <m/>
    <d v="2020-03-21T17:00:00"/>
    <s v="3fec7d22ce2ce39d390d3318a017432bdbd27214"/>
    <s v="2020-03-22T20:00:00Z"/>
    <n v="3"/>
    <n v="32"/>
    <n v="3337"/>
    <n v="3337"/>
    <n v="3337"/>
    <n v="51"/>
    <n v="1"/>
    <n v="7"/>
    <n v="480"/>
    <n v="67"/>
    <n v="547"/>
    <n v="8535519"/>
    <x v="1"/>
  </r>
  <r>
    <x v="17"/>
    <x v="49"/>
    <n v="254"/>
    <n v="3443"/>
    <m/>
    <m/>
    <n v="38"/>
    <m/>
    <m/>
    <m/>
    <m/>
    <m/>
    <s v="A"/>
    <d v="2020-03-23T00:00:00"/>
    <s v="06332ec93603d7af13fb94a5c76d86b829641592"/>
    <s v="2020-03-23T20:00:00Z"/>
    <n v="6"/>
    <n v="38"/>
    <n v="3697"/>
    <n v="3697"/>
    <n v="3697"/>
    <n v="51"/>
    <n v="3"/>
    <n v="6"/>
    <n v="325"/>
    <n v="35"/>
    <n v="360"/>
    <n v="8535519"/>
    <x v="1"/>
  </r>
  <r>
    <x v="18"/>
    <x v="49"/>
    <n v="290"/>
    <n v="4180"/>
    <m/>
    <m/>
    <n v="45"/>
    <m/>
    <m/>
    <m/>
    <m/>
    <m/>
    <s v="A"/>
    <d v="2020-03-24T00:00:00"/>
    <s v="e309b6d7793826192fd9f8f3b85fa348a73f9a09"/>
    <s v="2020-03-24T20:00:00Z"/>
    <n v="7"/>
    <n v="45"/>
    <n v="4470"/>
    <n v="4470"/>
    <n v="4470"/>
    <n v="51"/>
    <n v="1"/>
    <n v="7"/>
    <n v="737"/>
    <n v="36"/>
    <n v="773"/>
    <n v="8535519"/>
    <x v="1"/>
  </r>
  <r>
    <x v="19"/>
    <x v="49"/>
    <n v="391"/>
    <n v="4979"/>
    <m/>
    <m/>
    <n v="59"/>
    <m/>
    <m/>
    <m/>
    <m/>
    <m/>
    <s v="A"/>
    <d v="2020-03-25T00:00:00"/>
    <s v="250d93c8997f6d654743ab56879f8c4819587e56"/>
    <s v="2020-03-25T20:00:00Z"/>
    <n v="9"/>
    <n v="59"/>
    <n v="5370"/>
    <n v="5370"/>
    <n v="5370"/>
    <n v="51"/>
    <n v="2"/>
    <n v="14"/>
    <n v="799"/>
    <n v="101"/>
    <n v="900"/>
    <n v="8535519"/>
    <x v="1"/>
  </r>
  <r>
    <x v="20"/>
    <x v="49"/>
    <n v="460"/>
    <n v="5729"/>
    <m/>
    <m/>
    <n v="65"/>
    <m/>
    <m/>
    <m/>
    <m/>
    <m/>
    <s v="A"/>
    <d v="2020-03-26T00:00:00"/>
    <s v="bf943d1bd8cf8f64a0f890f2ff43fae00959809d"/>
    <s v="2020-03-26T20:00:00Z"/>
    <n v="13"/>
    <n v="65"/>
    <n v="6189"/>
    <n v="6189"/>
    <n v="6189"/>
    <n v="51"/>
    <n v="4"/>
    <n v="6"/>
    <n v="750"/>
    <n v="69"/>
    <n v="819"/>
    <n v="8535519"/>
    <x v="1"/>
  </r>
  <r>
    <x v="21"/>
    <x v="49"/>
    <n v="604"/>
    <n v="6733"/>
    <m/>
    <m/>
    <n v="83"/>
    <m/>
    <m/>
    <m/>
    <m/>
    <m/>
    <s v="A"/>
    <d v="2020-03-27T00:00:00"/>
    <s v="a62c95c2410d72fa761c9da414f16bfd6af7ecdc"/>
    <s v="2020-03-27T20:00:00Z"/>
    <n v="14"/>
    <n v="83"/>
    <n v="7337"/>
    <n v="7337"/>
    <n v="7337"/>
    <n v="51"/>
    <n v="1"/>
    <n v="18"/>
    <n v="1004"/>
    <n v="144"/>
    <n v="1148"/>
    <n v="8535519"/>
    <x v="1"/>
  </r>
  <r>
    <x v="22"/>
    <x v="49"/>
    <n v="739"/>
    <n v="8427"/>
    <m/>
    <m/>
    <n v="99"/>
    <m/>
    <m/>
    <m/>
    <m/>
    <m/>
    <s v="A"/>
    <d v="2020-03-28T00:00:00"/>
    <s v="8d0d09bf763747838e702297e46e1d9ef69db703"/>
    <s v="2020-03-28T20:00:00Z"/>
    <n v="17"/>
    <n v="99"/>
    <n v="9166"/>
    <n v="9166"/>
    <n v="9166"/>
    <n v="51"/>
    <n v="3"/>
    <n v="16"/>
    <n v="1694"/>
    <n v="135"/>
    <n v="1829"/>
    <n v="8535519"/>
    <x v="1"/>
  </r>
  <r>
    <x v="23"/>
    <x v="49"/>
    <n v="890"/>
    <n v="9719"/>
    <m/>
    <m/>
    <n v="112"/>
    <m/>
    <m/>
    <m/>
    <m/>
    <m/>
    <s v="A"/>
    <d v="2020-03-29T00:00:00"/>
    <s v="4d96b72d635ba6365148deef41a4be2959f876cb"/>
    <s v="2020-03-29T20:00:00Z"/>
    <n v="22"/>
    <n v="112"/>
    <n v="10609"/>
    <n v="10609"/>
    <n v="10609"/>
    <n v="51"/>
    <n v="5"/>
    <n v="13"/>
    <n v="1292"/>
    <n v="151"/>
    <n v="1443"/>
    <n v="8535519"/>
    <x v="1"/>
  </r>
  <r>
    <x v="24"/>
    <x v="49"/>
    <n v="1020"/>
    <n v="11018"/>
    <m/>
    <m/>
    <n v="136"/>
    <m/>
    <m/>
    <m/>
    <m/>
    <m/>
    <s v="A"/>
    <d v="2020-03-30T00:00:00"/>
    <s v="9609601318aad4108952831e350080fc07df5d7f"/>
    <s v="2020-03-30T20:00:00Z"/>
    <n v="25"/>
    <n v="136"/>
    <n v="12038"/>
    <n v="12038"/>
    <n v="12038"/>
    <n v="51"/>
    <n v="3"/>
    <n v="24"/>
    <n v="1299"/>
    <n v="130"/>
    <n v="1429"/>
    <n v="8535519"/>
    <x v="1"/>
  </r>
  <r>
    <x v="25"/>
    <x v="49"/>
    <n v="1250"/>
    <n v="12151"/>
    <m/>
    <m/>
    <n v="165"/>
    <m/>
    <m/>
    <m/>
    <m/>
    <m/>
    <s v="A"/>
    <d v="2020-03-31T00:00:00"/>
    <s v="efa2161fbf28bff9cc339e05dff758e51a7de03b"/>
    <s v="2020-03-31T20:00:00Z"/>
    <n v="27"/>
    <n v="165"/>
    <n v="13401"/>
    <n v="13401"/>
    <n v="13401"/>
    <n v="51"/>
    <n v="2"/>
    <n v="29"/>
    <n v="1133"/>
    <n v="230"/>
    <n v="1363"/>
    <n v="8535519"/>
    <x v="1"/>
  </r>
  <r>
    <x v="26"/>
    <x v="49"/>
    <n v="1484"/>
    <n v="13860"/>
    <m/>
    <m/>
    <n v="305"/>
    <m/>
    <n v="145"/>
    <m/>
    <n v="108"/>
    <m/>
    <s v="A"/>
    <d v="2020-04-01T13:00:00"/>
    <s v="7cb5ae2ffb827a8b27a70a781555ff288f941c89"/>
    <s v="2020-04-01T20:00:00Z"/>
    <n v="34"/>
    <n v="305"/>
    <n v="15344"/>
    <n v="15344"/>
    <n v="15344"/>
    <n v="51"/>
    <n v="7"/>
    <n v="140"/>
    <n v="1709"/>
    <n v="234"/>
    <n v="1943"/>
    <n v="8535519"/>
    <x v="1"/>
  </r>
  <r>
    <x v="27"/>
    <x v="49"/>
    <n v="1706"/>
    <n v="15883"/>
    <m/>
    <n v="246"/>
    <n v="305"/>
    <m/>
    <n v="145"/>
    <m/>
    <n v="108"/>
    <m/>
    <s v="A"/>
    <d v="2020-04-02T09:00:00"/>
    <s v="ff13ca0c32dc298e552fa7eee8a27cf0bf129da7"/>
    <s v="2020-04-02T20:00:00Z"/>
    <n v="41"/>
    <n v="305"/>
    <n v="17589"/>
    <n v="17589"/>
    <n v="17589"/>
    <n v="51"/>
    <n v="7"/>
    <n v="0"/>
    <n v="2023"/>
    <n v="222"/>
    <n v="2245"/>
    <n v="8535519"/>
    <x v="1"/>
  </r>
  <r>
    <x v="28"/>
    <x v="49"/>
    <n v="2012"/>
    <n v="16993"/>
    <m/>
    <m/>
    <n v="312"/>
    <m/>
    <n v="145"/>
    <m/>
    <n v="108"/>
    <m/>
    <s v="A"/>
    <d v="2020-04-03T09:00:00"/>
    <s v="cebef7f2e5854ef18f29e34e8334e3c7c5b70bb3"/>
    <s v="2020-04-03T20:00:00Z"/>
    <n v="46"/>
    <n v="312"/>
    <n v="19005"/>
    <n v="19005"/>
    <n v="19005"/>
    <n v="51"/>
    <n v="5"/>
    <n v="7"/>
    <n v="1110"/>
    <n v="306"/>
    <n v="1416"/>
    <n v="8535519"/>
    <x v="1"/>
  </r>
  <r>
    <x v="29"/>
    <x v="49"/>
    <n v="2407"/>
    <n v="19145"/>
    <m/>
    <m/>
    <n v="390"/>
    <m/>
    <n v="145"/>
    <m/>
    <n v="108"/>
    <m/>
    <s v="A"/>
    <d v="2020-04-03T17:00:00"/>
    <s v="ea58eb5c5ad3b40cf5f21756c1a4811ae6a3aa34"/>
    <s v="2020-04-04T20:00:00Z"/>
    <n v="52"/>
    <n v="390"/>
    <n v="21552"/>
    <n v="21552"/>
    <n v="21552"/>
    <n v="51"/>
    <n v="6"/>
    <n v="78"/>
    <n v="2152"/>
    <n v="395"/>
    <n v="2547"/>
    <n v="8535519"/>
    <x v="1"/>
  </r>
  <r>
    <x v="30"/>
    <x v="49"/>
    <n v="2637"/>
    <n v="21034"/>
    <m/>
    <m/>
    <n v="431"/>
    <m/>
    <n v="145"/>
    <m/>
    <n v="108"/>
    <m/>
    <s v="A"/>
    <d v="2020-04-04T17:00:00"/>
    <s v="d1adecfa81bbb881fc4b2761f4ebab174950ee4b"/>
    <s v="2020-04-05T20:00:00Z"/>
    <n v="51"/>
    <n v="431"/>
    <n v="23671"/>
    <n v="23671"/>
    <n v="23671"/>
    <n v="51"/>
    <n v="-1"/>
    <n v="41"/>
    <n v="1889"/>
    <n v="230"/>
    <n v="2119"/>
    <n v="8535519"/>
    <x v="1"/>
  </r>
  <r>
    <x v="31"/>
    <x v="49"/>
    <n v="2878"/>
    <n v="21643"/>
    <m/>
    <m/>
    <n v="497"/>
    <m/>
    <n v="145"/>
    <m/>
    <n v="108"/>
    <m/>
    <s v="A"/>
    <d v="2020-04-05T17:00:00"/>
    <s v="03f55535e9a10519d2b3077c136ae75790f49521"/>
    <s v="2020-04-06T20:00:00Z"/>
    <n v="54"/>
    <n v="497"/>
    <n v="24521"/>
    <n v="24521"/>
    <n v="24521"/>
    <n v="51"/>
    <n v="3"/>
    <n v="66"/>
    <n v="609"/>
    <n v="241"/>
    <n v="850"/>
    <n v="8535519"/>
    <x v="1"/>
  </r>
  <r>
    <x v="32"/>
    <x v="49"/>
    <n v="3333"/>
    <n v="25312"/>
    <m/>
    <m/>
    <n v="563"/>
    <m/>
    <n v="145"/>
    <m/>
    <n v="108"/>
    <m/>
    <s v="A"/>
    <d v="2020-04-06T17:00:00"/>
    <s v="58b43454d81c592215d106bc2427637948deee8f"/>
    <s v="2020-04-07T20:00:00Z"/>
    <n v="63"/>
    <n v="563"/>
    <n v="28645"/>
    <n v="28645"/>
    <n v="28645"/>
    <n v="51"/>
    <n v="9"/>
    <n v="66"/>
    <n v="3669"/>
    <n v="455"/>
    <n v="4124"/>
    <n v="8535519"/>
    <x v="1"/>
  </r>
  <r>
    <x v="33"/>
    <x v="49"/>
    <n v="3645"/>
    <n v="27000"/>
    <m/>
    <m/>
    <n v="615"/>
    <m/>
    <n v="145"/>
    <m/>
    <n v="108"/>
    <m/>
    <s v="A"/>
    <d v="2020-04-07T17:00:00"/>
    <s v="22f8fac14598c880969baaf7a75ad771591725df"/>
    <s v="2020-04-08T20:00:00Z"/>
    <n v="75"/>
    <n v="615"/>
    <n v="30645"/>
    <n v="30645"/>
    <n v="30645"/>
    <n v="51"/>
    <n v="12"/>
    <n v="52"/>
    <n v="1688"/>
    <n v="312"/>
    <n v="2000"/>
    <n v="8535519"/>
    <x v="1"/>
  </r>
  <r>
    <x v="34"/>
    <x v="49"/>
    <n v="4042"/>
    <n v="28984"/>
    <n v="627"/>
    <n v="669"/>
    <n v="685"/>
    <n v="469"/>
    <m/>
    <n v="285"/>
    <m/>
    <m/>
    <s v="A"/>
    <d v="2020-04-09T00:00:00"/>
    <s v="df12a147f17ada1308c36ac022afdf5213821154"/>
    <s v="2020-04-09T20:00:00Z"/>
    <n v="109"/>
    <n v="685"/>
    <n v="33653"/>
    <n v="33026"/>
    <n v="33026"/>
    <n v="51"/>
    <n v="34"/>
    <n v="70"/>
    <n v="1984"/>
    <n v="397"/>
    <n v="2381"/>
    <n v="8535519"/>
    <x v="1"/>
  </r>
  <r>
    <x v="35"/>
    <x v="49"/>
    <n v="4509"/>
    <n v="30950"/>
    <n v="521"/>
    <n v="1238"/>
    <n v="772"/>
    <n v="457"/>
    <m/>
    <n v="287"/>
    <m/>
    <m/>
    <s v="A"/>
    <d v="2020-04-10T09:00:00"/>
    <s v="4e91d26784ed1642d7d62e5f2adb74c6301d2e41"/>
    <s v="2020-04-10T20:00:00Z"/>
    <n v="121"/>
    <n v="772"/>
    <n v="35980"/>
    <n v="35459"/>
    <n v="35459"/>
    <n v="51"/>
    <n v="12"/>
    <n v="87"/>
    <n v="1966"/>
    <n v="467"/>
    <n v="2433"/>
    <n v="8535519"/>
    <x v="1"/>
  </r>
  <r>
    <x v="36"/>
    <x v="49"/>
    <n v="5077"/>
    <n v="32922"/>
    <n v="517"/>
    <n v="1252"/>
    <m/>
    <n v="426"/>
    <m/>
    <n v="283"/>
    <m/>
    <m/>
    <s v="A"/>
    <d v="2020-04-10T17:00:00"/>
    <s v="f5893567ec416bdf08a2aff15fe6cef78dfcfc06"/>
    <s v="2020-04-11T20:00:00Z"/>
    <n v="130"/>
    <m/>
    <n v="38516"/>
    <n v="37999"/>
    <n v="37999"/>
    <n v="51"/>
    <n v="9"/>
    <n v="0"/>
    <n v="1972"/>
    <n v="568"/>
    <n v="2540"/>
    <n v="8535519"/>
    <x v="1"/>
  </r>
  <r>
    <x v="37"/>
    <x v="49"/>
    <n v="5274"/>
    <n v="34711"/>
    <n v="521"/>
    <n v="751"/>
    <m/>
    <n v="440"/>
    <m/>
    <n v="294"/>
    <m/>
    <m/>
    <s v="A"/>
    <d v="2020-04-11T17:00:00"/>
    <s v="935d20ce71c6f902807fe3ca1d2c972c013e20b7"/>
    <s v="2020-04-12T20:00:00Z"/>
    <n v="141"/>
    <m/>
    <n v="40506"/>
    <n v="39985"/>
    <n v="39985"/>
    <n v="51"/>
    <n v="11"/>
    <n v="0"/>
    <n v="1789"/>
    <n v="197"/>
    <n v="1986"/>
    <n v="8535519"/>
    <x v="1"/>
  </r>
  <r>
    <x v="38"/>
    <x v="49"/>
    <n v="5747"/>
    <n v="35654"/>
    <n v="473"/>
    <n v="1238"/>
    <m/>
    <n v="428"/>
    <m/>
    <n v="302"/>
    <m/>
    <m/>
    <s v="A"/>
    <d v="2020-04-13T09:00:00"/>
    <s v="81c18eb60662a412bc5a33dfb1dea1688242595b"/>
    <s v="2020-04-13T20:00:00Z"/>
    <n v="149"/>
    <m/>
    <n v="41874"/>
    <n v="41401"/>
    <n v="41401"/>
    <n v="51"/>
    <n v="8"/>
    <n v="0"/>
    <n v="943"/>
    <n v="473"/>
    <n v="1416"/>
    <n v="8535519"/>
    <x v="1"/>
  </r>
  <r>
    <x v="39"/>
    <x v="49"/>
    <n v="6171"/>
    <n v="36592"/>
    <n v="469"/>
    <n v="1282"/>
    <m/>
    <n v="422"/>
    <m/>
    <n v="276"/>
    <m/>
    <n v="721"/>
    <s v="A"/>
    <d v="2020-04-13T17:00:00"/>
    <s v="006a3ed203e56a525b2ad6e9fd7d5d57ce58cc7c"/>
    <s v="2020-04-14T20:00:00Z"/>
    <n v="154"/>
    <m/>
    <n v="43232"/>
    <n v="42763"/>
    <n v="42763"/>
    <n v="51"/>
    <n v="5"/>
    <n v="0"/>
    <n v="938"/>
    <n v="424"/>
    <n v="1362"/>
    <n v="8535519"/>
    <x v="1"/>
  </r>
  <r>
    <x v="40"/>
    <x v="49"/>
    <n v="6500"/>
    <n v="37669"/>
    <n v="496"/>
    <n v="1298"/>
    <n v="1048"/>
    <n v="394"/>
    <m/>
    <n v="234"/>
    <m/>
    <n v="752"/>
    <s v="A"/>
    <d v="2020-04-15T00:00:00"/>
    <s v="3e98655e9418e16da8bb9b34ea25b1f3cbbcacdb"/>
    <s v="2020-04-15T20:00:00Z"/>
    <n v="195"/>
    <n v="1048"/>
    <n v="44665"/>
    <n v="44169"/>
    <n v="44169"/>
    <n v="51"/>
    <n v="41"/>
    <n v="1048"/>
    <n v="1077"/>
    <n v="329"/>
    <n v="1406"/>
    <n v="8535519"/>
    <x v="1"/>
  </r>
  <r>
    <x v="41"/>
    <x v="49"/>
    <n v="6889"/>
    <n v="39555"/>
    <n v="537"/>
    <n v="1337"/>
    <n v="1114"/>
    <n v="427"/>
    <m/>
    <n v="238"/>
    <m/>
    <n v="951"/>
    <s v="A"/>
    <d v="2020-04-16T00:00:00"/>
    <s v="a8717ecbb12d77d090353871da2750ff4d428ffa"/>
    <s v="2020-04-16T20:00:00Z"/>
    <n v="208"/>
    <n v="1114"/>
    <n v="46981"/>
    <n v="46444"/>
    <n v="46444"/>
    <n v="51"/>
    <n v="13"/>
    <n v="66"/>
    <n v="1886"/>
    <n v="389"/>
    <n v="2275"/>
    <n v="8535519"/>
    <x v="1"/>
  </r>
  <r>
    <x v="42"/>
    <x v="49"/>
    <n v="7491"/>
    <n v="41506"/>
    <n v="499"/>
    <n v="1308"/>
    <n v="1221"/>
    <n v="400"/>
    <m/>
    <n v="224"/>
    <m/>
    <n v="1110"/>
    <s v="A"/>
    <d v="2020-04-16T17:00:00"/>
    <s v="5d22e9f0eaed45ba102e45dad64b873d5c3cf125"/>
    <s v="2020-04-17T20:00:00Z"/>
    <n v="231"/>
    <n v="1221"/>
    <n v="49496"/>
    <n v="48997"/>
    <n v="48997"/>
    <n v="51"/>
    <n v="23"/>
    <n v="107"/>
    <n v="1951"/>
    <n v="602"/>
    <n v="2553"/>
    <n v="8535519"/>
    <x v="1"/>
  </r>
  <r>
    <x v="43"/>
    <x v="49"/>
    <n v="8053"/>
    <n v="43878"/>
    <n v="486"/>
    <n v="1307"/>
    <n v="1296"/>
    <n v="398"/>
    <m/>
    <n v="230"/>
    <m/>
    <n v="1228"/>
    <s v="A"/>
    <d v="2020-04-17T17:00:00"/>
    <s v="0f0d5ce8a839fee102533e679068cf0bb110d957"/>
    <s v="2020-04-18T20:00:00Z"/>
    <n v="258"/>
    <n v="1296"/>
    <n v="52417"/>
    <n v="51931"/>
    <n v="51931"/>
    <n v="51"/>
    <n v="27"/>
    <n v="75"/>
    <n v="2372"/>
    <n v="562"/>
    <n v="2934"/>
    <n v="8535519"/>
    <x v="1"/>
  </r>
  <r>
    <x v="44"/>
    <x v="49"/>
    <n v="8537"/>
    <n v="46196"/>
    <n v="499"/>
    <n v="1319"/>
    <n v="1422"/>
    <n v="388"/>
    <m/>
    <n v="231"/>
    <m/>
    <n v="1267"/>
    <s v="A"/>
    <d v="2020-04-19T00:00:00"/>
    <s v="28c5a7800b440e3fb5029cdcbdcb375b435ddcae"/>
    <s v="2020-04-19T20:00:00Z"/>
    <n v="277"/>
    <n v="1422"/>
    <n v="55232"/>
    <n v="54733"/>
    <n v="54733"/>
    <n v="51"/>
    <n v="19"/>
    <n v="126"/>
    <n v="2318"/>
    <n v="484"/>
    <n v="2802"/>
    <n v="8535519"/>
    <x v="1"/>
  </r>
  <r>
    <x v="45"/>
    <x v="49"/>
    <n v="8990"/>
    <n v="47745"/>
    <n v="468"/>
    <n v="1296"/>
    <n v="1500"/>
    <n v="396"/>
    <m/>
    <n v="237"/>
    <m/>
    <n v="1324"/>
    <s v="A"/>
    <d v="2020-04-20T00:00:00"/>
    <s v="6d6994f7dd160ccfd3ff00ca1dcadfc51ab87c1a"/>
    <s v="2020-04-20T20:00:00Z"/>
    <n v="300"/>
    <n v="1500"/>
    <n v="57203"/>
    <n v="56735"/>
    <n v="56735"/>
    <n v="51"/>
    <n v="23"/>
    <n v="78"/>
    <n v="1549"/>
    <n v="453"/>
    <n v="2002"/>
    <n v="8535519"/>
    <x v="1"/>
  </r>
  <r>
    <x v="46"/>
    <x v="49"/>
    <n v="9630"/>
    <n v="48724"/>
    <n v="477"/>
    <n v="1331"/>
    <n v="1581"/>
    <n v="403"/>
    <m/>
    <n v="251"/>
    <m/>
    <n v="1418"/>
    <s v="A"/>
    <d v="2020-04-21T00:00:00"/>
    <s v="629b4c12b59cd6e74a0debd0c638395bceb7eb6d"/>
    <s v="2020-04-21T20:00:00Z"/>
    <n v="324"/>
    <n v="1581"/>
    <n v="58831"/>
    <n v="58354"/>
    <n v="58354"/>
    <n v="51"/>
    <n v="24"/>
    <n v="81"/>
    <n v="979"/>
    <n v="640"/>
    <n v="1619"/>
    <n v="8535519"/>
    <x v="1"/>
  </r>
  <r>
    <x v="47"/>
    <x v="49"/>
    <n v="10266"/>
    <n v="50512"/>
    <n v="477"/>
    <n v="1374"/>
    <n v="1659"/>
    <n v="419"/>
    <m/>
    <n v="244"/>
    <m/>
    <n v="1497"/>
    <s v="A"/>
    <d v="2020-04-22T00:00:00"/>
    <s v="c75ad10b79833dda982121a6f8c89cd4bb5e5d36"/>
    <s v="2020-04-22T20:00:00Z"/>
    <n v="349"/>
    <n v="1659"/>
    <n v="61255"/>
    <n v="60778"/>
    <n v="60778"/>
    <n v="51"/>
    <n v="25"/>
    <n v="78"/>
    <n v="1788"/>
    <n v="636"/>
    <n v="2424"/>
    <n v="8535519"/>
    <x v="1"/>
  </r>
  <r>
    <x v="48"/>
    <x v="49"/>
    <n v="10998"/>
    <n v="53891"/>
    <n v="492"/>
    <n v="1379"/>
    <n v="1753"/>
    <n v="400"/>
    <m/>
    <n v="249"/>
    <m/>
    <n v="1567"/>
    <s v="A"/>
    <d v="2020-04-23T00:00:00"/>
    <s v="168d95ec09ccd4cb232bf235d86f3f89df513f6c"/>
    <s v="2020-04-23T20:00:00Z"/>
    <n v="372"/>
    <n v="1753"/>
    <n v="65381"/>
    <n v="64889"/>
    <n v="64889"/>
    <n v="51"/>
    <n v="23"/>
    <n v="94"/>
    <n v="3379"/>
    <n v="732"/>
    <n v="4111"/>
    <n v="8535519"/>
    <x v="1"/>
  </r>
  <r>
    <x v="49"/>
    <x v="49"/>
    <n v="11594"/>
    <n v="57846"/>
    <n v="487"/>
    <n v="1399"/>
    <n v="1837"/>
    <n v="379"/>
    <m/>
    <n v="220"/>
    <m/>
    <n v="1672"/>
    <s v="A"/>
    <d v="2020-04-24T00:00:00"/>
    <s v="76dc187f1e12f6c8c4d0aeb8540e17e8486a378f"/>
    <s v="2020-04-24T20:00:00Z"/>
    <n v="410"/>
    <n v="1837"/>
    <n v="69927"/>
    <n v="69440"/>
    <n v="69440"/>
    <n v="51"/>
    <n v="38"/>
    <n v="84"/>
    <n v="3955"/>
    <n v="596"/>
    <n v="4551"/>
    <n v="8535519"/>
    <x v="1"/>
  </r>
  <r>
    <x v="50"/>
    <x v="49"/>
    <n v="12366"/>
    <n v="60276"/>
    <n v="1405"/>
    <n v="1405"/>
    <n v="1942"/>
    <n v="357"/>
    <m/>
    <n v="223"/>
    <m/>
    <n v="1717"/>
    <s v="B"/>
    <d v="2020-04-25T00:00:00"/>
    <s v="e76621fb6568ee874c3df8adca7e4413f199dfb8"/>
    <s v="2020-04-25T20:00:00Z"/>
    <n v="436"/>
    <n v="1942"/>
    <n v="74047"/>
    <n v="72642"/>
    <n v="72642"/>
    <n v="51"/>
    <n v="26"/>
    <n v="105"/>
    <n v="2430"/>
    <n v="772"/>
    <n v="3202"/>
    <n v="8535519"/>
    <x v="1"/>
  </r>
  <r>
    <x v="51"/>
    <x v="49"/>
    <n v="12970"/>
    <n v="63630"/>
    <n v="539"/>
    <n v="1436"/>
    <n v="2014"/>
    <n v="387"/>
    <m/>
    <n v="217"/>
    <m/>
    <n v="1815"/>
    <s v="B"/>
    <d v="2020-04-26T00:00:00"/>
    <s v="fe5fb68831ba847c96c01e83ceec58bc8b052645"/>
    <s v="2020-04-26T20:00:00Z"/>
    <n v="448"/>
    <n v="2014"/>
    <n v="77139"/>
    <n v="76600"/>
    <n v="76600"/>
    <n v="51"/>
    <n v="12"/>
    <n v="72"/>
    <n v="3354"/>
    <n v="604"/>
    <n v="3958"/>
    <n v="8535519"/>
    <x v="1"/>
  </r>
  <r>
    <x v="52"/>
    <x v="49"/>
    <n v="13535"/>
    <n v="67144"/>
    <n v="542"/>
    <n v="1455"/>
    <n v="3298"/>
    <n v="389"/>
    <m/>
    <n v="217"/>
    <m/>
    <n v="1843"/>
    <s v="B"/>
    <d v="2020-04-27T00:00:00"/>
    <s v="7a56898bef7129127db55002d636c8093d3f4e25"/>
    <s v="2020-04-27T20:00:00Z"/>
    <n v="458"/>
    <n v="3298"/>
    <n v="81221"/>
    <n v="80679"/>
    <n v="80679"/>
    <n v="51"/>
    <n v="10"/>
    <n v="1284"/>
    <n v="3514"/>
    <n v="565"/>
    <n v="4079"/>
    <n v="8535519"/>
    <x v="1"/>
  </r>
  <r>
    <x v="53"/>
    <x v="49"/>
    <n v="14339"/>
    <n v="68959"/>
    <n v="560"/>
    <n v="1508"/>
    <n v="3422"/>
    <n v="376"/>
    <m/>
    <n v="217"/>
    <m/>
    <n v="1914"/>
    <s v="B"/>
    <d v="2020-04-27T17:00:00"/>
    <s v="e0223aaa34684856cf8949ac7fbedb68eba52f52"/>
    <s v="2020-04-28T20:00:00Z"/>
    <n v="492"/>
    <n v="3422"/>
    <n v="83858"/>
    <n v="83298"/>
    <n v="83298"/>
    <n v="51"/>
    <n v="34"/>
    <n v="124"/>
    <n v="1815"/>
    <n v="804"/>
    <n v="2619"/>
    <n v="8535519"/>
    <x v="1"/>
  </r>
  <r>
    <x v="54"/>
    <x v="49"/>
    <n v="14961"/>
    <n v="70979"/>
    <n v="620"/>
    <n v="1566"/>
    <n v="3608"/>
    <n v="387"/>
    <m/>
    <n v="222"/>
    <m/>
    <n v="2042"/>
    <s v="B"/>
    <d v="2020-04-29T00:00:00"/>
    <s v="f34b2273e2e5935ee18dca35d29a429775d50960"/>
    <s v="2020-04-29T20:00:00Z"/>
    <n v="522"/>
    <n v="3608"/>
    <n v="86560"/>
    <n v="85940"/>
    <n v="85940"/>
    <n v="51"/>
    <n v="30"/>
    <n v="186"/>
    <n v="2020"/>
    <n v="622"/>
    <n v="2642"/>
    <n v="8535519"/>
    <x v="1"/>
  </r>
  <r>
    <x v="55"/>
    <x v="49"/>
    <n v="15846"/>
    <n v="75663"/>
    <n v="583"/>
    <n v="1550"/>
    <n v="3654"/>
    <n v="372"/>
    <m/>
    <n v="208"/>
    <m/>
    <n v="2104"/>
    <s v="B"/>
    <d v="2020-04-30T00:00:00"/>
    <s v="11fa1c8415d5fcc25713a756b5d34cf1ff6d865f"/>
    <s v="2020-04-30T20:00:00Z"/>
    <n v="552"/>
    <n v="3654"/>
    <n v="92092"/>
    <n v="91509"/>
    <n v="91509"/>
    <n v="51"/>
    <n v="30"/>
    <n v="46"/>
    <n v="4684"/>
    <n v="885"/>
    <n v="5569"/>
    <n v="8535519"/>
    <x v="1"/>
  </r>
  <r>
    <x v="56"/>
    <x v="49"/>
    <n v="16901"/>
    <n v="89539"/>
    <n v="468"/>
    <n v="1431"/>
    <n v="3654"/>
    <n v="366"/>
    <m/>
    <n v="193"/>
    <m/>
    <n v="2196"/>
    <s v="B"/>
    <d v="2020-04-30T17:00:00"/>
    <s v="86a3ae3eede4170fe4102b858c8c853e6e128a9f"/>
    <s v="2020-05-01T20:00:00Z"/>
    <n v="581"/>
    <n v="3654"/>
    <n v="106908"/>
    <n v="106440"/>
    <n v="106440"/>
    <n v="51"/>
    <n v="29"/>
    <n v="0"/>
    <n v="13876"/>
    <n v="1055"/>
    <n v="14931"/>
    <n v="8535519"/>
    <x v="1"/>
  </r>
  <r>
    <x v="57"/>
    <x v="49"/>
    <n v="17731"/>
    <n v="84365"/>
    <n v="458"/>
    <n v="1426"/>
    <n v="3738"/>
    <n v="375"/>
    <m/>
    <n v="202"/>
    <m/>
    <n v="2312"/>
    <s v="B"/>
    <d v="2020-05-02T00:00:00"/>
    <s v="bd5f09e234a0670403ec8caf5c74a33017ef2920"/>
    <s v="2020-05-02T20:00:00Z"/>
    <n v="616"/>
    <n v="3738"/>
    <n v="102554"/>
    <n v="102096"/>
    <n v="102096"/>
    <n v="51"/>
    <n v="35"/>
    <n v="84"/>
    <n v="-5174"/>
    <n v="830"/>
    <n v="-4344"/>
    <n v="8535519"/>
    <x v="1"/>
  </r>
  <r>
    <x v="58"/>
    <x v="49"/>
    <n v="18671"/>
    <n v="89331"/>
    <n v="465"/>
    <n v="1413"/>
    <n v="3910"/>
    <n v="385"/>
    <m/>
    <n v="193"/>
    <m/>
    <n v="2497"/>
    <s v="B"/>
    <d v="2020-05-02T17:00:00"/>
    <s v="e7b54f1d94130890421d640553fc9a645d679934"/>
    <s v="2020-05-03T20:00:00Z"/>
    <n v="660"/>
    <n v="3910"/>
    <n v="108467"/>
    <n v="108002"/>
    <n v="108002"/>
    <n v="51"/>
    <n v="44"/>
    <n v="172"/>
    <n v="4966"/>
    <n v="940"/>
    <n v="5906"/>
    <n v="8535519"/>
    <x v="1"/>
  </r>
  <r>
    <x v="59"/>
    <x v="49"/>
    <n v="19492"/>
    <n v="92801"/>
    <n v="478"/>
    <n v="1463"/>
    <n v="4010"/>
    <n v="348"/>
    <m/>
    <n v="192"/>
    <m/>
    <n v="2547"/>
    <s v="A+"/>
    <d v="2020-05-03T17:00:00"/>
    <s v="0ee01c6fd08327a9ffedb431edcaf15360fb1271"/>
    <s v="2020-05-04T20:00:00Z"/>
    <n v="684"/>
    <n v="4010"/>
    <n v="112771"/>
    <n v="112293"/>
    <n v="112293"/>
    <n v="51"/>
    <n v="24"/>
    <n v="100"/>
    <n v="3470"/>
    <n v="821"/>
    <n v="4291"/>
    <n v="8535519"/>
    <x v="1"/>
  </r>
  <r>
    <x v="60"/>
    <x v="49"/>
    <n v="20256"/>
    <n v="93452"/>
    <n v="469"/>
    <n v="1496"/>
    <n v="4113"/>
    <n v="361"/>
    <m/>
    <n v="189"/>
    <m/>
    <n v="2617"/>
    <s v="A+"/>
    <d v="2020-05-04T17:00:00"/>
    <s v="5da8e479644b3cae196e3b40346174103a48f3cd"/>
    <s v="2020-05-05T20:00:00Z"/>
    <n v="713"/>
    <n v="4113"/>
    <n v="114177"/>
    <n v="113708"/>
    <n v="113708"/>
    <n v="51"/>
    <n v="29"/>
    <n v="103"/>
    <n v="651"/>
    <n v="764"/>
    <n v="1415"/>
    <n v="8535519"/>
    <x v="1"/>
  </r>
  <r>
    <x v="61"/>
    <x v="49"/>
    <n v="20256"/>
    <n v="93452"/>
    <n v="469"/>
    <n v="1496"/>
    <n v="4113"/>
    <n v="361"/>
    <m/>
    <n v="189"/>
    <m/>
    <n v="2617"/>
    <s v="A+"/>
    <d v="2020-05-04T17:00:00"/>
    <s v="94b8e4a87a30500ae2a55dc7069ea75bb96521b3"/>
    <s v="2020-05-06T20:00:00Z"/>
    <n v="713"/>
    <n v="4113"/>
    <n v="114177"/>
    <n v="113708"/>
    <n v="113708"/>
    <n v="51"/>
    <n v="0"/>
    <n v="0"/>
    <n v="0"/>
    <n v="0"/>
    <n v="0"/>
    <n v="8535519"/>
    <x v="1"/>
  </r>
  <r>
    <x v="62"/>
    <x v="49"/>
    <n v="21570"/>
    <n v="101582"/>
    <n v="519"/>
    <n v="1613"/>
    <n v="4438"/>
    <n v="371"/>
    <m/>
    <n v="203"/>
    <m/>
    <n v="2825"/>
    <s v="A+"/>
    <d v="2020-05-06T17:00:00"/>
    <s v="1594731882d14613e8e3d538f334c85f85f56ff8"/>
    <s v="2020-05-07T20:00:00Z"/>
    <n v="769"/>
    <n v="4438"/>
    <n v="123671"/>
    <n v="123152"/>
    <n v="123152"/>
    <n v="51"/>
    <n v="56"/>
    <n v="325"/>
    <n v="8130"/>
    <n v="1314"/>
    <n v="9444"/>
    <n v="8535519"/>
    <x v="1"/>
  </r>
  <r>
    <x v="63"/>
    <x v="49"/>
    <n v="22342"/>
    <n v="107603"/>
    <n v="549"/>
    <n v="1625"/>
    <n v="4622"/>
    <n v="378"/>
    <m/>
    <n v="199"/>
    <m/>
    <n v="2997"/>
    <s v="A+"/>
    <d v="2020-05-07T17:00:00"/>
    <s v="d30c5922d79f512c500b8be346be1360f542a828"/>
    <s v="2020-05-08T20:00:00Z"/>
    <n v="812"/>
    <n v="4622"/>
    <n v="130494"/>
    <n v="129945"/>
    <n v="129945"/>
    <n v="51"/>
    <n v="43"/>
    <n v="184"/>
    <n v="6021"/>
    <n v="772"/>
    <n v="6793"/>
    <n v="8535519"/>
    <x v="1"/>
  </r>
  <r>
    <x v="64"/>
    <x v="49"/>
    <n v="23196"/>
    <n v="113953"/>
    <n v="501"/>
    <n v="1593"/>
    <n v="4717"/>
    <n v="367"/>
    <m/>
    <n v="198"/>
    <m/>
    <n v="3124"/>
    <s v="A+"/>
    <d v="2020-05-08T17:00:00"/>
    <s v="47072fc63ce2e0f9691de637b93f63fc84351e81"/>
    <s v="2020-05-09T20:00:00Z"/>
    <n v="827"/>
    <n v="4717"/>
    <n v="137650"/>
    <n v="137149"/>
    <n v="137149"/>
    <n v="51"/>
    <n v="15"/>
    <n v="95"/>
    <n v="6350"/>
    <n v="854"/>
    <n v="7204"/>
    <n v="8535519"/>
    <x v="1"/>
  </r>
  <r>
    <x v="65"/>
    <x v="49"/>
    <n v="24081"/>
    <n v="118974"/>
    <n v="506"/>
    <n v="1555"/>
    <n v="4756"/>
    <n v="351"/>
    <m/>
    <n v="187"/>
    <m/>
    <n v="3201"/>
    <s v="A+"/>
    <d v="2020-05-09T17:00:00"/>
    <s v="0bd6d170c496208151324155be57b6cbe4f43870"/>
    <s v="2020-05-10T20:00:00Z"/>
    <n v="839"/>
    <n v="4756"/>
    <n v="143561"/>
    <n v="143055"/>
    <n v="143055"/>
    <n v="51"/>
    <n v="12"/>
    <n v="39"/>
    <n v="5021"/>
    <n v="885"/>
    <n v="5906"/>
    <n v="8535519"/>
    <x v="1"/>
  </r>
  <r>
    <x v="66"/>
    <x v="49"/>
    <n v="25070"/>
    <n v="125547"/>
    <n v="432"/>
    <n v="1504"/>
    <n v="4777"/>
    <n v="362"/>
    <m/>
    <n v="194"/>
    <m/>
    <n v="3273"/>
    <s v="A+"/>
    <d v="2020-05-10T17:00:00"/>
    <s v="8959bbe05f63848e746dc5bf369ff728539bb0e5"/>
    <s v="2020-05-11T20:00:00Z"/>
    <n v="850"/>
    <n v="4777"/>
    <n v="151049"/>
    <n v="150617"/>
    <n v="150617"/>
    <n v="51"/>
    <n v="11"/>
    <n v="21"/>
    <n v="6573"/>
    <n v="989"/>
    <n v="7562"/>
    <n v="8535519"/>
    <x v="1"/>
  </r>
  <r>
    <x v="67"/>
    <x v="49"/>
    <n v="25800"/>
    <n v="129529"/>
    <n v="447"/>
    <n v="1529"/>
    <n v="4929"/>
    <n v="364"/>
    <m/>
    <n v="201"/>
    <m/>
    <n v="3400"/>
    <s v="A+"/>
    <d v="2020-05-12T09:00:00"/>
    <s v="45d4f6b36abd4c2c07613461218de47ff5c0c389"/>
    <s v="2020-05-12T20:00:00Z"/>
    <n v="891"/>
    <n v="4929"/>
    <n v="155776"/>
    <n v="155329"/>
    <n v="155329"/>
    <n v="51"/>
    <n v="41"/>
    <n v="152"/>
    <n v="3982"/>
    <n v="730"/>
    <n v="4712"/>
    <n v="8535519"/>
    <x v="1"/>
  </r>
  <r>
    <x v="68"/>
    <x v="49"/>
    <n v="26746"/>
    <n v="134646"/>
    <n v="485"/>
    <n v="1526"/>
    <n v="5080"/>
    <n v="374"/>
    <m/>
    <n v="202"/>
    <m/>
    <n v="3554"/>
    <s v="A+"/>
    <d v="2020-05-12T17:00:00"/>
    <s v="563149eb30c1da27c4136ef18ff4863d26a8d4a2"/>
    <s v="2020-05-13T20:00:00Z"/>
    <n v="927"/>
    <n v="5080"/>
    <n v="161877"/>
    <n v="161392"/>
    <n v="161392"/>
    <n v="51"/>
    <n v="36"/>
    <n v="151"/>
    <n v="5117"/>
    <n v="946"/>
    <n v="6063"/>
    <n v="8535519"/>
    <x v="1"/>
  </r>
  <r>
    <x v="69"/>
    <x v="49"/>
    <n v="27813"/>
    <n v="139017"/>
    <n v="496"/>
    <n v="1533"/>
    <n v="5211"/>
    <n v="355"/>
    <m/>
    <n v="201"/>
    <m/>
    <n v="3678"/>
    <s v="A+"/>
    <d v="2020-05-13T17:00:00"/>
    <s v="d718e85fd7b1a662fb8937f10ee43e938f3a6b7b"/>
    <s v="2020-05-14T20:00:00Z"/>
    <n v="955"/>
    <n v="5211"/>
    <n v="167326"/>
    <n v="166830"/>
    <n v="166830"/>
    <n v="51"/>
    <n v="28"/>
    <n v="131"/>
    <n v="4371"/>
    <n v="1067"/>
    <n v="5438"/>
    <n v="8535519"/>
    <x v="1"/>
  </r>
  <r>
    <x v="70"/>
    <x v="49"/>
    <n v="28672"/>
    <n v="149342"/>
    <n v="458"/>
    <n v="1511"/>
    <n v="5316"/>
    <n v="362"/>
    <m/>
    <n v="195"/>
    <m/>
    <n v="3805"/>
    <s v="A+"/>
    <d v="2020-05-14T17:00:00"/>
    <s v="d6cb7f78bd8e7c0308cd4b4abfbde55751bf3f5f"/>
    <s v="2020-05-15T20:00:00Z"/>
    <n v="977"/>
    <n v="5316"/>
    <n v="178472"/>
    <n v="178014"/>
    <n v="178014"/>
    <n v="51"/>
    <n v="22"/>
    <n v="105"/>
    <n v="10325"/>
    <n v="859"/>
    <n v="11184"/>
    <n v="8535519"/>
    <x v="1"/>
  </r>
  <r>
    <x v="71"/>
    <x v="49"/>
    <n v="29683"/>
    <n v="155885"/>
    <n v="485"/>
    <n v="1505"/>
    <n v="5414"/>
    <n v="381"/>
    <m/>
    <n v="189"/>
    <m/>
    <n v="3909"/>
    <s v="A+"/>
    <d v="2020-05-15T17:00:00"/>
    <s v="d4628b48983aa7f5c1dfa0035ef1a00106e8b745"/>
    <s v="2020-05-16T20:00:00Z"/>
    <n v="1002"/>
    <n v="5414"/>
    <n v="186053"/>
    <n v="185568"/>
    <n v="185568"/>
    <n v="51"/>
    <n v="25"/>
    <n v="98"/>
    <n v="6543"/>
    <n v="1011"/>
    <n v="7554"/>
    <n v="8535519"/>
    <x v="1"/>
  </r>
  <r>
    <x v="72"/>
    <x v="49"/>
    <n v="30388"/>
    <n v="159973"/>
    <n v="527"/>
    <n v="1524"/>
    <n v="5517"/>
    <n v="379"/>
    <m/>
    <n v="195"/>
    <m/>
    <n v="3993"/>
    <s v="A+"/>
    <d v="2020-05-16T17:00:00"/>
    <s v="a59249718a1be16995c9fd9114a3cd8e2d5f1723"/>
    <s v="2020-05-17T20:00:00Z"/>
    <n v="1009"/>
    <n v="5517"/>
    <n v="190888"/>
    <n v="190361"/>
    <n v="190361"/>
    <n v="51"/>
    <n v="7"/>
    <n v="103"/>
    <n v="4088"/>
    <n v="705"/>
    <n v="4793"/>
    <n v="8535519"/>
    <x v="1"/>
  </r>
  <r>
    <x v="73"/>
    <x v="49"/>
    <n v="31140"/>
    <n v="165086"/>
    <n v="530"/>
    <n v="1502"/>
    <n v="5609"/>
    <n v="361"/>
    <m/>
    <n v="194"/>
    <m/>
    <n v="4107"/>
    <s v="A+"/>
    <d v="2020-05-17T17:00:00"/>
    <s v="1e1fe4a432656ba6b5ba356a6ff1f3c68bf59ef3"/>
    <s v="2020-05-18T20:00:00Z"/>
    <n v="1014"/>
    <n v="5609"/>
    <n v="196756"/>
    <n v="196226"/>
    <n v="196226"/>
    <n v="51"/>
    <n v="5"/>
    <n v="92"/>
    <n v="5113"/>
    <n v="752"/>
    <n v="5865"/>
    <n v="8535519"/>
    <x v="1"/>
  </r>
  <r>
    <x v="74"/>
    <x v="49"/>
    <n v="32145"/>
    <n v="170644"/>
    <n v="473"/>
    <n v="1497"/>
    <n v="5768"/>
    <n v="377"/>
    <m/>
    <n v="199"/>
    <m/>
    <n v="4271"/>
    <s v="A+"/>
    <d v="2020-05-18T17:00:00"/>
    <s v="227ab934ee80ad38289b9ea0e90f767fcf7af65c"/>
    <s v="2020-05-19T20:00:00Z"/>
    <n v="1041"/>
    <n v="5768"/>
    <n v="203262"/>
    <n v="202789"/>
    <n v="202789"/>
    <n v="51"/>
    <n v="27"/>
    <n v="159"/>
    <n v="5558"/>
    <n v="1005"/>
    <n v="6563"/>
    <n v="8535519"/>
    <x v="1"/>
  </r>
  <r>
    <x v="75"/>
    <x v="49"/>
    <n v="32908"/>
    <n v="179718"/>
    <n v="518"/>
    <n v="1536"/>
    <n v="6059"/>
    <n v="370"/>
    <m/>
    <n v="202"/>
    <m/>
    <n v="4523"/>
    <s v="A+"/>
    <d v="2020-05-19T17:00:00"/>
    <s v="623fba5248459f3e195740bc92de6bb2c9f50d71"/>
    <s v="2020-05-20T20:00:00Z"/>
    <n v="1074"/>
    <n v="6059"/>
    <n v="213144"/>
    <n v="212626"/>
    <n v="212626"/>
    <n v="51"/>
    <n v="33"/>
    <n v="291"/>
    <n v="9074"/>
    <n v="763"/>
    <n v="9837"/>
    <n v="8535519"/>
    <x v="1"/>
  </r>
  <r>
    <x v="76"/>
    <x v="49"/>
    <n v="34137"/>
    <n v="184462"/>
    <n v="490"/>
    <n v="1491"/>
    <n v="6269"/>
    <n v="351"/>
    <m/>
    <n v="191"/>
    <m/>
    <n v="4778"/>
    <s v="A+"/>
    <d v="2020-05-21T17:00:00"/>
    <s v="7649521ce6a92c7b41fe61936c16d340ca931283"/>
    <s v="2020-05-21T20:00:00Z"/>
    <n v="1099"/>
    <n v="6269"/>
    <n v="219089"/>
    <n v="218599"/>
    <n v="218599"/>
    <n v="51"/>
    <n v="25"/>
    <n v="210"/>
    <n v="4744"/>
    <n v="1229"/>
    <n v="5973"/>
    <n v="8535519"/>
    <x v="1"/>
  </r>
  <r>
    <x v="77"/>
    <x v="49"/>
    <n v="34950"/>
    <n v="190225"/>
    <n v="464"/>
    <n v="1459"/>
    <n v="6422"/>
    <n v="366"/>
    <m/>
    <n v="207"/>
    <m/>
    <n v="4963"/>
    <s v="A+"/>
    <d v="2020-05-21T17:00:00"/>
    <s v="9de0228b77d68a072e17353bd790bd7b766b19ad"/>
    <s v="2020-05-22T20:00:00Z"/>
    <n v="1136"/>
    <n v="6422"/>
    <n v="225639"/>
    <n v="225175"/>
    <n v="225175"/>
    <n v="51"/>
    <n v="37"/>
    <n v="153"/>
    <n v="5763"/>
    <n v="813"/>
    <n v="6576"/>
    <n v="8535519"/>
    <x v="1"/>
  </r>
  <r>
    <x v="78"/>
    <x v="49"/>
    <n v="35749"/>
    <n v="196721"/>
    <n v="409"/>
    <n v="1384"/>
    <n v="6431"/>
    <n v="330"/>
    <m/>
    <n v="213"/>
    <m/>
    <n v="5047"/>
    <s v="A+"/>
    <d v="2020-05-22T17:00:00"/>
    <s v="a29b8a1e5bf6ac402f1d5d402ed221c038054fa3"/>
    <s v="2020-05-23T20:00:00Z"/>
    <n v="1159"/>
    <n v="6431"/>
    <n v="232879"/>
    <n v="232470"/>
    <n v="232470"/>
    <n v="51"/>
    <n v="23"/>
    <n v="9"/>
    <n v="6496"/>
    <n v="799"/>
    <n v="7295"/>
    <n v="8535519"/>
    <x v="1"/>
  </r>
  <r>
    <x v="79"/>
    <x v="49"/>
    <n v="36244"/>
    <n v="207841"/>
    <n v="411"/>
    <n v="1351"/>
    <n v="6453"/>
    <n v="354"/>
    <m/>
    <n v="192"/>
    <m/>
    <n v="5102"/>
    <s v="A+"/>
    <d v="2020-05-23T17:00:00"/>
    <s v="d8b2e1421c44f15457fa92306a4bd36a32c70ade"/>
    <s v="2020-05-24T20:00:00Z"/>
    <n v="1171"/>
    <n v="6453"/>
    <n v="244496"/>
    <n v="244085"/>
    <n v="244085"/>
    <n v="51"/>
    <n v="12"/>
    <n v="22"/>
    <n v="11120"/>
    <n v="495"/>
    <n v="11615"/>
    <n v="8535519"/>
    <x v="1"/>
  </r>
  <r>
    <x v="10"/>
    <x v="50"/>
    <n v="1"/>
    <m/>
    <m/>
    <m/>
    <m/>
    <m/>
    <m/>
    <m/>
    <m/>
    <m/>
    <m/>
    <d v="2020-03-16T15:58:00"/>
    <s v="e30eaf33e2013299724cffce9954fba88e92eb73"/>
    <s v="2020-03-16T20:00:00Z"/>
    <m/>
    <m/>
    <n v="1"/>
    <n v="1"/>
    <n v="1"/>
    <n v="78"/>
    <m/>
    <m/>
    <m/>
    <m/>
    <m/>
    <e v="#N/A"/>
    <x v="2"/>
  </r>
  <r>
    <x v="11"/>
    <x v="50"/>
    <n v="2"/>
    <m/>
    <m/>
    <m/>
    <m/>
    <m/>
    <m/>
    <m/>
    <m/>
    <m/>
    <m/>
    <d v="2020-03-16T00:01:00"/>
    <s v="62198a8d1c726adf21cfc064f7d73d4a44a91ebd"/>
    <s v="2020-03-17T20:00:00Z"/>
    <m/>
    <m/>
    <n v="2"/>
    <n v="2"/>
    <n v="2"/>
    <n v="78"/>
    <n v="0"/>
    <n v="0"/>
    <n v="0"/>
    <n v="1"/>
    <n v="1"/>
    <e v="#N/A"/>
    <x v="2"/>
  </r>
  <r>
    <x v="12"/>
    <x v="50"/>
    <n v="2"/>
    <m/>
    <m/>
    <m/>
    <m/>
    <m/>
    <m/>
    <m/>
    <m/>
    <m/>
    <m/>
    <d v="2020-03-18T00:00:00"/>
    <s v="3374cdd13d4fc753d192d2f9f979eb52e2afc1d8"/>
    <s v="2020-03-18T20:00:00Z"/>
    <m/>
    <m/>
    <n v="2"/>
    <n v="2"/>
    <n v="2"/>
    <n v="78"/>
    <n v="0"/>
    <n v="0"/>
    <n v="0"/>
    <n v="0"/>
    <n v="0"/>
    <e v="#N/A"/>
    <x v="2"/>
  </r>
  <r>
    <x v="13"/>
    <x v="50"/>
    <n v="3"/>
    <m/>
    <m/>
    <m/>
    <m/>
    <m/>
    <m/>
    <m/>
    <m/>
    <m/>
    <m/>
    <d v="2020-03-18T07:30:00"/>
    <s v="57981690eb575d11b72ffa68c22a7af61c6f9100"/>
    <s v="2020-03-19T20:00:00Z"/>
    <m/>
    <m/>
    <n v="3"/>
    <n v="3"/>
    <n v="3"/>
    <n v="78"/>
    <n v="0"/>
    <n v="0"/>
    <n v="0"/>
    <n v="1"/>
    <n v="1"/>
    <e v="#N/A"/>
    <x v="2"/>
  </r>
  <r>
    <x v="14"/>
    <x v="50"/>
    <n v="3"/>
    <m/>
    <m/>
    <m/>
    <m/>
    <m/>
    <m/>
    <m/>
    <m/>
    <m/>
    <m/>
    <d v="2020-03-19T17:30:00"/>
    <s v="4bdedbd6c7ede4c935b5e374822373dd9d56fe24"/>
    <s v="2020-03-20T20:00:00Z"/>
    <m/>
    <m/>
    <n v="3"/>
    <n v="3"/>
    <n v="3"/>
    <n v="78"/>
    <n v="0"/>
    <n v="0"/>
    <n v="0"/>
    <n v="0"/>
    <n v="0"/>
    <e v="#N/A"/>
    <x v="2"/>
  </r>
  <r>
    <x v="15"/>
    <x v="50"/>
    <n v="6"/>
    <m/>
    <m/>
    <m/>
    <m/>
    <m/>
    <m/>
    <m/>
    <m/>
    <m/>
    <m/>
    <d v="2020-03-20T20:30:00"/>
    <s v="627a17d6d40b893aab5024266a0d7f0f7c0e7f39"/>
    <s v="2020-03-21T20:00:00Z"/>
    <m/>
    <m/>
    <n v="6"/>
    <n v="6"/>
    <n v="6"/>
    <n v="78"/>
    <n v="0"/>
    <n v="0"/>
    <n v="0"/>
    <n v="3"/>
    <n v="3"/>
    <e v="#N/A"/>
    <x v="2"/>
  </r>
  <r>
    <x v="16"/>
    <x v="50"/>
    <n v="6"/>
    <m/>
    <m/>
    <m/>
    <m/>
    <m/>
    <m/>
    <m/>
    <m/>
    <m/>
    <m/>
    <d v="2020-03-21T20:30:00"/>
    <s v="76560e5af2f7abb0a2d1b0ca03127aa3aa5fcc24"/>
    <s v="2020-03-22T20:00:00Z"/>
    <m/>
    <m/>
    <n v="6"/>
    <n v="6"/>
    <n v="6"/>
    <n v="78"/>
    <n v="0"/>
    <n v="0"/>
    <n v="0"/>
    <n v="0"/>
    <n v="0"/>
    <e v="#N/A"/>
    <x v="2"/>
  </r>
  <r>
    <x v="17"/>
    <x v="50"/>
    <n v="17"/>
    <m/>
    <m/>
    <m/>
    <m/>
    <m/>
    <m/>
    <m/>
    <m/>
    <m/>
    <m/>
    <d v="2020-03-22T20:30:00"/>
    <s v="a8bad8e99852a4f0b960d02375b9ddb4aca1194e"/>
    <s v="2020-03-23T20:00:00Z"/>
    <m/>
    <m/>
    <n v="17"/>
    <n v="17"/>
    <n v="17"/>
    <n v="78"/>
    <n v="0"/>
    <n v="0"/>
    <n v="0"/>
    <n v="11"/>
    <n v="11"/>
    <e v="#N/A"/>
    <x v="2"/>
  </r>
  <r>
    <x v="18"/>
    <x v="50"/>
    <n v="17"/>
    <m/>
    <m/>
    <m/>
    <m/>
    <m/>
    <m/>
    <m/>
    <m/>
    <m/>
    <m/>
    <d v="2020-03-23T20:30:00"/>
    <s v="c044786248f73e7b9299c77e1f39f1b8bb0ea32b"/>
    <s v="2020-03-24T20:00:00Z"/>
    <m/>
    <m/>
    <n v="17"/>
    <n v="17"/>
    <n v="17"/>
    <n v="78"/>
    <n v="0"/>
    <n v="0"/>
    <n v="0"/>
    <n v="0"/>
    <n v="0"/>
    <e v="#N/A"/>
    <x v="2"/>
  </r>
  <r>
    <x v="19"/>
    <x v="50"/>
    <n v="17"/>
    <n v="55"/>
    <n v="2"/>
    <m/>
    <m/>
    <m/>
    <m/>
    <m/>
    <m/>
    <m/>
    <m/>
    <d v="2020-03-24T20:30:00"/>
    <s v="7a12eb162aa4dfe687e2e2796ae382384454f217"/>
    <s v="2020-03-25T20:00:00Z"/>
    <m/>
    <m/>
    <n v="74"/>
    <n v="72"/>
    <n v="72"/>
    <n v="78"/>
    <n v="0"/>
    <n v="0"/>
    <n v="55"/>
    <n v="0"/>
    <n v="55"/>
    <e v="#N/A"/>
    <x v="2"/>
  </r>
  <r>
    <x v="20"/>
    <x v="50"/>
    <n v="17"/>
    <n v="55"/>
    <n v="2"/>
    <m/>
    <m/>
    <m/>
    <m/>
    <m/>
    <m/>
    <m/>
    <m/>
    <d v="2020-03-25T20:30:00"/>
    <s v="68df91126b73b1a1139b1542cf7367359b0e5794"/>
    <s v="2020-03-26T20:00:00Z"/>
    <m/>
    <m/>
    <n v="74"/>
    <n v="72"/>
    <n v="72"/>
    <n v="78"/>
    <n v="0"/>
    <n v="0"/>
    <n v="0"/>
    <n v="0"/>
    <n v="0"/>
    <e v="#N/A"/>
    <x v="2"/>
  </r>
  <r>
    <x v="21"/>
    <x v="50"/>
    <n v="19"/>
    <n v="55"/>
    <n v="2"/>
    <m/>
    <m/>
    <m/>
    <m/>
    <m/>
    <m/>
    <m/>
    <m/>
    <d v="2020-03-27T14:00:00"/>
    <s v="550db378244deb6005d46d173c73474345da65fa"/>
    <s v="2020-03-27T20:00:00Z"/>
    <m/>
    <m/>
    <n v="76"/>
    <n v="74"/>
    <n v="74"/>
    <n v="78"/>
    <n v="0"/>
    <n v="0"/>
    <n v="0"/>
    <n v="2"/>
    <n v="2"/>
    <e v="#N/A"/>
    <x v="2"/>
  </r>
  <r>
    <x v="22"/>
    <x v="50"/>
    <n v="22"/>
    <n v="106"/>
    <n v="55"/>
    <m/>
    <m/>
    <m/>
    <m/>
    <m/>
    <m/>
    <m/>
    <m/>
    <d v="2020-03-28T12:00:00"/>
    <s v="8c9447de54cee4e82bb8d22062fcfcfc0abe3612"/>
    <s v="2020-03-28T20:00:00Z"/>
    <m/>
    <m/>
    <n v="183"/>
    <n v="128"/>
    <n v="128"/>
    <n v="78"/>
    <n v="0"/>
    <n v="0"/>
    <n v="51"/>
    <n v="3"/>
    <n v="54"/>
    <e v="#N/A"/>
    <x v="2"/>
  </r>
  <r>
    <x v="23"/>
    <x v="50"/>
    <n v="23"/>
    <n v="123"/>
    <n v="37"/>
    <m/>
    <m/>
    <m/>
    <m/>
    <m/>
    <m/>
    <m/>
    <m/>
    <d v="2020-03-28T19:00:00"/>
    <s v="ff424ffda9185606b757298d86bcfff15238ae4b"/>
    <s v="2020-03-29T20:00:00Z"/>
    <m/>
    <m/>
    <n v="183"/>
    <n v="146"/>
    <n v="146"/>
    <n v="78"/>
    <n v="0"/>
    <n v="0"/>
    <n v="17"/>
    <n v="1"/>
    <n v="18"/>
    <e v="#N/A"/>
    <x v="2"/>
  </r>
  <r>
    <x v="24"/>
    <x v="50"/>
    <n v="30"/>
    <n v="126"/>
    <n v="24"/>
    <m/>
    <m/>
    <m/>
    <m/>
    <m/>
    <m/>
    <m/>
    <m/>
    <d v="2020-03-30T11:00:00"/>
    <s v="2205e06f30b183b1016faa0689c5c5e51eca9089"/>
    <s v="2020-03-30T20:00:00Z"/>
    <m/>
    <m/>
    <n v="180"/>
    <n v="156"/>
    <n v="156"/>
    <n v="78"/>
    <n v="0"/>
    <n v="0"/>
    <n v="3"/>
    <n v="7"/>
    <n v="10"/>
    <e v="#N/A"/>
    <x v="2"/>
  </r>
  <r>
    <x v="25"/>
    <x v="50"/>
    <n v="30"/>
    <n v="126"/>
    <n v="24"/>
    <m/>
    <m/>
    <m/>
    <m/>
    <m/>
    <m/>
    <n v="21"/>
    <m/>
    <d v="2020-03-30T17:00:00"/>
    <s v="03d876a233dc584b5c483efb680e5f271ab90008"/>
    <s v="2020-03-31T20:00:00Z"/>
    <m/>
    <m/>
    <n v="180"/>
    <n v="156"/>
    <n v="156"/>
    <n v="78"/>
    <n v="0"/>
    <n v="0"/>
    <n v="0"/>
    <n v="0"/>
    <n v="0"/>
    <e v="#N/A"/>
    <x v="2"/>
  </r>
  <r>
    <x v="26"/>
    <x v="50"/>
    <n v="30"/>
    <n v="126"/>
    <n v="24"/>
    <m/>
    <m/>
    <m/>
    <m/>
    <m/>
    <m/>
    <n v="21"/>
    <m/>
    <d v="2020-03-31T17:00:00"/>
    <s v="004e568ad1624976962830fabce284332646b9c7"/>
    <s v="2020-04-01T20:00:00Z"/>
    <m/>
    <m/>
    <n v="180"/>
    <n v="156"/>
    <n v="156"/>
    <n v="78"/>
    <n v="0"/>
    <n v="0"/>
    <n v="0"/>
    <n v="0"/>
    <n v="0"/>
    <e v="#N/A"/>
    <x v="2"/>
  </r>
  <r>
    <x v="27"/>
    <x v="50"/>
    <n v="33"/>
    <n v="149"/>
    <n v="42"/>
    <m/>
    <m/>
    <m/>
    <m/>
    <m/>
    <m/>
    <n v="25"/>
    <m/>
    <d v="2020-04-02T09:30:00"/>
    <s v="f1c9599204060635e564aa0a73e78f885de792ec"/>
    <s v="2020-04-02T20:00:00Z"/>
    <m/>
    <m/>
    <n v="224"/>
    <n v="182"/>
    <n v="182"/>
    <n v="78"/>
    <n v="0"/>
    <n v="0"/>
    <n v="23"/>
    <n v="3"/>
    <n v="26"/>
    <e v="#N/A"/>
    <x v="2"/>
  </r>
  <r>
    <x v="28"/>
    <x v="50"/>
    <n v="38"/>
    <n v="154"/>
    <n v="56"/>
    <m/>
    <m/>
    <m/>
    <m/>
    <m/>
    <m/>
    <n v="29"/>
    <m/>
    <d v="2020-04-03T14:30:00"/>
    <s v="5248eed22be0ebaa00fd5240915ef781ea4fab0d"/>
    <s v="2020-04-03T20:00:00Z"/>
    <m/>
    <m/>
    <n v="248"/>
    <n v="192"/>
    <n v="192"/>
    <n v="78"/>
    <n v="0"/>
    <n v="0"/>
    <n v="5"/>
    <n v="5"/>
    <n v="10"/>
    <e v="#N/A"/>
    <x v="2"/>
  </r>
  <r>
    <x v="29"/>
    <x v="50"/>
    <n v="40"/>
    <n v="184"/>
    <n v="42"/>
    <m/>
    <m/>
    <m/>
    <m/>
    <m/>
    <m/>
    <n v="34"/>
    <m/>
    <d v="2020-04-03T23:30:00"/>
    <s v="74ac2ec1cfafa3cf13ad3459533a021f61f1627e"/>
    <s v="2020-04-04T20:00:00Z"/>
    <m/>
    <m/>
    <n v="266"/>
    <n v="224"/>
    <n v="224"/>
    <n v="78"/>
    <n v="0"/>
    <n v="0"/>
    <n v="30"/>
    <n v="2"/>
    <n v="32"/>
    <e v="#N/A"/>
    <x v="2"/>
  </r>
  <r>
    <x v="30"/>
    <x v="50"/>
    <n v="42"/>
    <n v="206"/>
    <n v="18"/>
    <m/>
    <m/>
    <m/>
    <m/>
    <m/>
    <m/>
    <n v="34"/>
    <m/>
    <d v="2020-04-05T00:00:00"/>
    <s v="713c3d9b4b25ffef5bb78fc3d3167a2372754463"/>
    <s v="2020-04-05T20:00:00Z"/>
    <n v="1"/>
    <m/>
    <n v="266"/>
    <n v="248"/>
    <n v="248"/>
    <n v="78"/>
    <n v="1"/>
    <n v="0"/>
    <n v="22"/>
    <n v="2"/>
    <n v="24"/>
    <e v="#N/A"/>
    <x v="2"/>
  </r>
  <r>
    <x v="31"/>
    <x v="50"/>
    <n v="43"/>
    <n v="222"/>
    <n v="20"/>
    <m/>
    <m/>
    <m/>
    <m/>
    <m/>
    <m/>
    <n v="36"/>
    <m/>
    <d v="2020-04-05T21:50:00"/>
    <s v="58879d33a2a5ecc222387d25473a08d296e80aff"/>
    <s v="2020-04-06T20:00:00Z"/>
    <n v="1"/>
    <m/>
    <n v="285"/>
    <n v="265"/>
    <n v="265"/>
    <n v="78"/>
    <n v="0"/>
    <n v="0"/>
    <n v="16"/>
    <n v="1"/>
    <n v="17"/>
    <e v="#N/A"/>
    <x v="2"/>
  </r>
  <r>
    <x v="32"/>
    <x v="50"/>
    <n v="43"/>
    <n v="222"/>
    <n v="20"/>
    <m/>
    <m/>
    <m/>
    <m/>
    <m/>
    <m/>
    <n v="36"/>
    <m/>
    <d v="2020-04-06T21:50:00"/>
    <s v="6818776dba7570c4cd072b1189926dada86c7593"/>
    <s v="2020-04-07T20:00:00Z"/>
    <n v="1"/>
    <m/>
    <n v="285"/>
    <n v="265"/>
    <n v="265"/>
    <n v="78"/>
    <n v="0"/>
    <n v="0"/>
    <n v="0"/>
    <n v="0"/>
    <n v="0"/>
    <e v="#N/A"/>
    <x v="2"/>
  </r>
  <r>
    <x v="33"/>
    <x v="50"/>
    <n v="45"/>
    <n v="242"/>
    <n v="35"/>
    <m/>
    <m/>
    <m/>
    <m/>
    <m/>
    <m/>
    <n v="39"/>
    <m/>
    <d v="2020-04-07T19:00:00"/>
    <s v="ab9315ef3207f85b5b7e543e94ce8837f901672f"/>
    <s v="2020-04-08T20:00:00Z"/>
    <n v="1"/>
    <m/>
    <n v="322"/>
    <n v="287"/>
    <n v="287"/>
    <n v="78"/>
    <n v="0"/>
    <n v="0"/>
    <n v="20"/>
    <n v="2"/>
    <n v="22"/>
    <e v="#N/A"/>
    <x v="2"/>
  </r>
  <r>
    <x v="34"/>
    <x v="50"/>
    <n v="46"/>
    <n v="251"/>
    <n v="42"/>
    <m/>
    <m/>
    <m/>
    <m/>
    <m/>
    <m/>
    <n v="39"/>
    <m/>
    <d v="2020-04-08T22:00:00"/>
    <s v="32754ad39d1e0c7d6c6cfd4d26db914ce67b1478"/>
    <s v="2020-04-09T20:00:00Z"/>
    <n v="1"/>
    <m/>
    <n v="339"/>
    <n v="297"/>
    <n v="297"/>
    <n v="78"/>
    <n v="0"/>
    <n v="0"/>
    <n v="9"/>
    <n v="1"/>
    <n v="10"/>
    <e v="#N/A"/>
    <x v="2"/>
  </r>
  <r>
    <x v="35"/>
    <x v="50"/>
    <n v="50"/>
    <n v="273"/>
    <n v="45"/>
    <n v="3"/>
    <m/>
    <m/>
    <m/>
    <m/>
    <m/>
    <n v="43"/>
    <m/>
    <d v="2020-04-09T21:30:00"/>
    <s v="8fa139e8fa06876661ca11147b2780bb4623f26f"/>
    <s v="2020-04-10T20:00:00Z"/>
    <n v="1"/>
    <m/>
    <n v="368"/>
    <n v="323"/>
    <n v="323"/>
    <n v="78"/>
    <n v="0"/>
    <n v="0"/>
    <n v="22"/>
    <n v="4"/>
    <n v="26"/>
    <e v="#N/A"/>
    <x v="2"/>
  </r>
  <r>
    <x v="36"/>
    <x v="50"/>
    <n v="51"/>
    <n v="299"/>
    <n v="20"/>
    <n v="3"/>
    <m/>
    <m/>
    <m/>
    <m/>
    <m/>
    <n v="43"/>
    <m/>
    <d v="2020-04-11T09:30:00"/>
    <s v="d74e5ce36226ff7315d0282b00b8434ce04decd8"/>
    <s v="2020-04-11T20:00:00Z"/>
    <n v="1"/>
    <m/>
    <n v="370"/>
    <n v="350"/>
    <n v="350"/>
    <n v="78"/>
    <n v="0"/>
    <n v="0"/>
    <n v="26"/>
    <n v="1"/>
    <n v="27"/>
    <e v="#N/A"/>
    <x v="2"/>
  </r>
  <r>
    <x v="37"/>
    <x v="50"/>
    <n v="51"/>
    <n v="299"/>
    <n v="20"/>
    <n v="3"/>
    <m/>
    <m/>
    <m/>
    <m/>
    <m/>
    <n v="43"/>
    <m/>
    <d v="2020-04-10T00:00:00"/>
    <s v="b746c3b24f77380774fa0dbfcba75a853d9b5570"/>
    <s v="2020-04-12T20:00:00Z"/>
    <n v="1"/>
    <m/>
    <n v="370"/>
    <n v="350"/>
    <n v="350"/>
    <n v="78"/>
    <n v="0"/>
    <n v="0"/>
    <n v="0"/>
    <n v="0"/>
    <n v="0"/>
    <e v="#N/A"/>
    <x v="2"/>
  </r>
  <r>
    <x v="38"/>
    <x v="50"/>
    <n v="51"/>
    <n v="322"/>
    <n v="2"/>
    <m/>
    <m/>
    <m/>
    <m/>
    <m/>
    <m/>
    <n v="43"/>
    <m/>
    <d v="2020-04-13T18:30:00"/>
    <s v="fb021e4d408261d55a25442b2aa45232a8c814d0"/>
    <s v="2020-04-13T20:00:00Z"/>
    <n v="1"/>
    <m/>
    <n v="375"/>
    <n v="373"/>
    <n v="373"/>
    <n v="78"/>
    <n v="0"/>
    <n v="0"/>
    <n v="23"/>
    <n v="0"/>
    <n v="23"/>
    <e v="#N/A"/>
    <x v="2"/>
  </r>
  <r>
    <x v="39"/>
    <x v="50"/>
    <n v="51"/>
    <n v="326"/>
    <n v="23"/>
    <m/>
    <m/>
    <m/>
    <m/>
    <m/>
    <m/>
    <n v="44"/>
    <m/>
    <d v="2020-04-14T17:30:00"/>
    <s v="fa083dfcefe010db0fc0048819b22bdc0255fc56"/>
    <s v="2020-04-14T20:00:00Z"/>
    <n v="1"/>
    <m/>
    <n v="400"/>
    <n v="377"/>
    <n v="377"/>
    <n v="78"/>
    <n v="0"/>
    <n v="0"/>
    <n v="4"/>
    <n v="0"/>
    <n v="4"/>
    <e v="#N/A"/>
    <x v="2"/>
  </r>
  <r>
    <x v="40"/>
    <x v="50"/>
    <n v="51"/>
    <n v="331"/>
    <n v="35"/>
    <m/>
    <m/>
    <m/>
    <m/>
    <m/>
    <m/>
    <n v="44"/>
    <m/>
    <d v="2020-04-14T17:30:00"/>
    <s v="5fa8adb4317e4068fdbec95a01b05682395ad39a"/>
    <s v="2020-04-15T20:00:00Z"/>
    <n v="1"/>
    <m/>
    <n v="417"/>
    <n v="382"/>
    <n v="382"/>
    <n v="78"/>
    <n v="0"/>
    <n v="0"/>
    <n v="5"/>
    <n v="0"/>
    <n v="5"/>
    <e v="#N/A"/>
    <x v="2"/>
  </r>
  <r>
    <x v="41"/>
    <x v="50"/>
    <n v="51"/>
    <n v="357"/>
    <n v="35"/>
    <m/>
    <m/>
    <m/>
    <m/>
    <m/>
    <m/>
    <n v="46"/>
    <m/>
    <d v="2020-04-16T08:30:00"/>
    <s v="36bf6014e9eed16bdf7fa844aec47ddc380dd3ec"/>
    <s v="2020-04-16T20:00:00Z"/>
    <n v="1"/>
    <m/>
    <n v="443"/>
    <n v="408"/>
    <n v="408"/>
    <n v="78"/>
    <n v="0"/>
    <n v="0"/>
    <n v="26"/>
    <n v="0"/>
    <n v="26"/>
    <e v="#N/A"/>
    <x v="2"/>
  </r>
  <r>
    <x v="42"/>
    <x v="50"/>
    <n v="51"/>
    <n v="373"/>
    <n v="34"/>
    <m/>
    <m/>
    <m/>
    <m/>
    <m/>
    <m/>
    <n v="46"/>
    <m/>
    <d v="2020-04-17T08:30:00"/>
    <s v="0454d9e368ccb41152a3fce3d06b74212be8b005"/>
    <s v="2020-04-17T20:00:00Z"/>
    <n v="2"/>
    <m/>
    <n v="458"/>
    <n v="424"/>
    <n v="424"/>
    <n v="78"/>
    <n v="1"/>
    <n v="0"/>
    <n v="16"/>
    <n v="0"/>
    <n v="16"/>
    <e v="#N/A"/>
    <x v="2"/>
  </r>
  <r>
    <x v="43"/>
    <x v="50"/>
    <n v="53"/>
    <n v="390"/>
    <n v="35"/>
    <m/>
    <m/>
    <m/>
    <m/>
    <m/>
    <m/>
    <n v="46"/>
    <m/>
    <d v="2020-04-18T08:30:00"/>
    <s v="42d43be945df2ca9a123ac3572cd1f3aca0abf18"/>
    <s v="2020-04-18T20:00:00Z"/>
    <n v="3"/>
    <m/>
    <n v="478"/>
    <n v="443"/>
    <n v="443"/>
    <n v="78"/>
    <n v="1"/>
    <n v="0"/>
    <n v="17"/>
    <n v="2"/>
    <n v="19"/>
    <e v="#N/A"/>
    <x v="2"/>
  </r>
  <r>
    <x v="44"/>
    <x v="50"/>
    <n v="53"/>
    <n v="548"/>
    <n v="22"/>
    <m/>
    <m/>
    <m/>
    <m/>
    <m/>
    <m/>
    <n v="48"/>
    <m/>
    <d v="2020-04-19T20:30:00"/>
    <s v="7e79b0e1bb08a64cfd5ed34be2e987c36e67a43b"/>
    <s v="2020-04-19T20:00:00Z"/>
    <n v="3"/>
    <m/>
    <n v="623"/>
    <n v="601"/>
    <n v="601"/>
    <n v="78"/>
    <n v="0"/>
    <n v="0"/>
    <n v="158"/>
    <n v="0"/>
    <n v="158"/>
    <e v="#N/A"/>
    <x v="2"/>
  </r>
  <r>
    <x v="45"/>
    <x v="50"/>
    <n v="53"/>
    <n v="554"/>
    <n v="18"/>
    <m/>
    <m/>
    <m/>
    <m/>
    <m/>
    <m/>
    <n v="48"/>
    <m/>
    <d v="2020-04-19T20:30:00"/>
    <s v="4f1c4886474a3975fd88ca3976b6a5e4acd0d712"/>
    <s v="2020-04-20T20:00:00Z"/>
    <n v="3"/>
    <m/>
    <n v="625"/>
    <n v="607"/>
    <n v="607"/>
    <n v="78"/>
    <n v="0"/>
    <n v="0"/>
    <n v="6"/>
    <n v="0"/>
    <n v="6"/>
    <e v="#N/A"/>
    <x v="2"/>
  </r>
  <r>
    <x v="46"/>
    <x v="50"/>
    <n v="54"/>
    <n v="574"/>
    <n v="35"/>
    <m/>
    <m/>
    <m/>
    <m/>
    <m/>
    <m/>
    <n v="48"/>
    <m/>
    <d v="2020-04-21T20:30:00"/>
    <s v="24084710924e935bf399a73dce9d7f101e8778e1"/>
    <s v="2020-04-21T20:00:00Z"/>
    <n v="3"/>
    <m/>
    <n v="663"/>
    <n v="628"/>
    <n v="628"/>
    <n v="78"/>
    <n v="0"/>
    <n v="0"/>
    <n v="20"/>
    <n v="1"/>
    <n v="21"/>
    <e v="#N/A"/>
    <x v="2"/>
  </r>
  <r>
    <x v="47"/>
    <x v="50"/>
    <n v="54"/>
    <n v="583"/>
    <n v="31"/>
    <m/>
    <m/>
    <m/>
    <m/>
    <m/>
    <m/>
    <n v="48"/>
    <m/>
    <d v="2020-04-22T20:30:00"/>
    <s v="87b9ec52ca98a143f336ffb431f244513e632d5f"/>
    <s v="2020-04-22T20:00:00Z"/>
    <n v="3"/>
    <m/>
    <n v="668"/>
    <n v="637"/>
    <n v="637"/>
    <n v="78"/>
    <n v="0"/>
    <n v="0"/>
    <n v="9"/>
    <n v="0"/>
    <n v="9"/>
    <e v="#N/A"/>
    <x v="2"/>
  </r>
  <r>
    <x v="48"/>
    <x v="50"/>
    <n v="54"/>
    <n v="583"/>
    <n v="31"/>
    <m/>
    <m/>
    <m/>
    <m/>
    <m/>
    <m/>
    <n v="48"/>
    <m/>
    <d v="2020-04-23T20:30:00"/>
    <s v="294beb467a024040615187fdfad7480cd65abddd"/>
    <s v="2020-04-23T20:00:00Z"/>
    <n v="3"/>
    <m/>
    <n v="668"/>
    <n v="637"/>
    <n v="637"/>
    <n v="78"/>
    <n v="0"/>
    <n v="0"/>
    <n v="0"/>
    <n v="0"/>
    <n v="0"/>
    <e v="#N/A"/>
    <x v="2"/>
  </r>
  <r>
    <x v="49"/>
    <x v="50"/>
    <n v="54"/>
    <n v="642"/>
    <n v="35"/>
    <m/>
    <m/>
    <m/>
    <m/>
    <m/>
    <m/>
    <n v="50"/>
    <m/>
    <d v="2020-04-23T00:00:00"/>
    <s v="5c3826593dabfb149f6256331a6b98283837e5ce"/>
    <s v="2020-04-24T20:00:00Z"/>
    <n v="3"/>
    <m/>
    <n v="731"/>
    <n v="696"/>
    <n v="696"/>
    <n v="78"/>
    <n v="0"/>
    <n v="0"/>
    <n v="59"/>
    <n v="0"/>
    <n v="59"/>
    <e v="#N/A"/>
    <x v="2"/>
  </r>
  <r>
    <x v="50"/>
    <x v="50"/>
    <n v="55"/>
    <n v="693"/>
    <n v="22"/>
    <m/>
    <m/>
    <m/>
    <m/>
    <m/>
    <m/>
    <n v="51"/>
    <s v="D"/>
    <d v="2020-04-25T00:00:00"/>
    <s v="9284943497a7e4cd7f169d8d1282ea04d8dbca2a"/>
    <s v="2020-04-25T20:00:00Z"/>
    <n v="3"/>
    <m/>
    <n v="770"/>
    <n v="748"/>
    <n v="748"/>
    <n v="78"/>
    <n v="0"/>
    <n v="0"/>
    <n v="51"/>
    <n v="1"/>
    <n v="52"/>
    <e v="#N/A"/>
    <x v="2"/>
  </r>
  <r>
    <x v="51"/>
    <x v="50"/>
    <n v="57"/>
    <n v="700"/>
    <n v="19"/>
    <m/>
    <m/>
    <m/>
    <m/>
    <m/>
    <m/>
    <n v="51"/>
    <s v="D"/>
    <d v="2020-04-26T00:00:00"/>
    <s v="306166f17cc29821aa78951ef80c88f954e591c5"/>
    <s v="2020-04-26T20:00:00Z"/>
    <n v="4"/>
    <m/>
    <n v="776"/>
    <n v="757"/>
    <n v="757"/>
    <n v="78"/>
    <n v="1"/>
    <n v="0"/>
    <n v="7"/>
    <n v="2"/>
    <n v="9"/>
    <e v="#N/A"/>
    <x v="2"/>
  </r>
  <r>
    <x v="52"/>
    <x v="50"/>
    <n v="59"/>
    <n v="716"/>
    <n v="5"/>
    <m/>
    <m/>
    <m/>
    <m/>
    <m/>
    <m/>
    <n v="51"/>
    <s v="D"/>
    <d v="2020-04-26T00:00:00"/>
    <s v="0d67c46a3e9f235ea3e072cb9cbed8c4c45e8a72"/>
    <s v="2020-04-27T20:00:00Z"/>
    <n v="4"/>
    <m/>
    <n v="780"/>
    <n v="775"/>
    <n v="775"/>
    <n v="78"/>
    <n v="0"/>
    <n v="0"/>
    <n v="16"/>
    <n v="2"/>
    <n v="18"/>
    <e v="#N/A"/>
    <x v="2"/>
  </r>
  <r>
    <x v="53"/>
    <x v="50"/>
    <n v="59"/>
    <n v="719"/>
    <n v="57"/>
    <m/>
    <m/>
    <m/>
    <m/>
    <m/>
    <m/>
    <n v="51"/>
    <s v="D"/>
    <d v="2020-04-27T00:00:00"/>
    <s v="256b92a959d4deb33953316182889df376b93d25"/>
    <s v="2020-04-28T20:00:00Z"/>
    <n v="4"/>
    <m/>
    <n v="835"/>
    <n v="778"/>
    <n v="778"/>
    <n v="78"/>
    <n v="0"/>
    <n v="0"/>
    <n v="3"/>
    <n v="0"/>
    <n v="3"/>
    <e v="#N/A"/>
    <x v="2"/>
  </r>
  <r>
    <x v="54"/>
    <x v="50"/>
    <n v="62"/>
    <n v="732"/>
    <n v="78"/>
    <m/>
    <m/>
    <m/>
    <m/>
    <m/>
    <m/>
    <n v="51"/>
    <s v="C"/>
    <d v="2020-04-28T20:30:00"/>
    <s v="8582c9a0358ec96391964e51ee217f66be58c913"/>
    <s v="2020-04-29T20:00:00Z"/>
    <n v="4"/>
    <m/>
    <n v="872"/>
    <n v="794"/>
    <n v="794"/>
    <n v="78"/>
    <n v="0"/>
    <n v="0"/>
    <n v="13"/>
    <n v="3"/>
    <n v="16"/>
    <e v="#N/A"/>
    <x v="2"/>
  </r>
  <r>
    <x v="55"/>
    <x v="50"/>
    <n v="66"/>
    <n v="807"/>
    <n v="43"/>
    <m/>
    <m/>
    <m/>
    <m/>
    <m/>
    <m/>
    <n v="51"/>
    <s v="C"/>
    <d v="2020-04-29T18:12:00"/>
    <s v="0e1341cc02cf1d779dd97edb6d90a4a7ea14fc29"/>
    <s v="2020-04-30T20:00:00Z"/>
    <n v="4"/>
    <m/>
    <n v="916"/>
    <n v="873"/>
    <n v="873"/>
    <n v="78"/>
    <n v="0"/>
    <n v="0"/>
    <n v="75"/>
    <n v="4"/>
    <n v="79"/>
    <e v="#N/A"/>
    <x v="2"/>
  </r>
  <r>
    <x v="56"/>
    <x v="50"/>
    <n v="66"/>
    <n v="811"/>
    <n v="68"/>
    <m/>
    <m/>
    <m/>
    <m/>
    <m/>
    <m/>
    <n v="51"/>
    <s v="C"/>
    <d v="2020-04-30T20:37:00"/>
    <s v="872b871619d99a811f24cf4a0208ebee89cdf4c8"/>
    <s v="2020-05-01T20:00:00Z"/>
    <n v="4"/>
    <m/>
    <n v="945"/>
    <n v="877"/>
    <n v="877"/>
    <n v="78"/>
    <n v="0"/>
    <n v="0"/>
    <n v="4"/>
    <n v="0"/>
    <n v="4"/>
    <e v="#N/A"/>
    <x v="2"/>
  </r>
  <r>
    <x v="57"/>
    <x v="50"/>
    <n v="66"/>
    <n v="922"/>
    <n v="54"/>
    <m/>
    <m/>
    <m/>
    <m/>
    <m/>
    <m/>
    <n v="51"/>
    <s v="C"/>
    <d v="2020-05-01T19:59:00"/>
    <s v="da90384960c0f4fb3020e8f5c068ee15e7fe1cef"/>
    <s v="2020-05-02T20:00:00Z"/>
    <n v="4"/>
    <m/>
    <n v="1042"/>
    <n v="988"/>
    <n v="988"/>
    <n v="78"/>
    <n v="0"/>
    <n v="0"/>
    <n v="111"/>
    <n v="0"/>
    <n v="111"/>
    <e v="#N/A"/>
    <x v="2"/>
  </r>
  <r>
    <x v="58"/>
    <x v="50"/>
    <n v="66"/>
    <n v="951"/>
    <n v="29"/>
    <m/>
    <m/>
    <m/>
    <m/>
    <m/>
    <m/>
    <n v="51"/>
    <s v="C"/>
    <d v="2020-05-03T08:04:00"/>
    <s v="a194186c38a60f22859a3cd9908ba1f2fe852753"/>
    <s v="2020-05-03T20:00:00Z"/>
    <n v="4"/>
    <m/>
    <n v="1046"/>
    <n v="1017"/>
    <n v="1017"/>
    <n v="78"/>
    <n v="0"/>
    <n v="0"/>
    <n v="29"/>
    <n v="0"/>
    <n v="29"/>
    <e v="#N/A"/>
    <x v="2"/>
  </r>
  <r>
    <x v="59"/>
    <x v="50"/>
    <n v="66"/>
    <n v="965"/>
    <n v="15"/>
    <m/>
    <m/>
    <m/>
    <m/>
    <m/>
    <m/>
    <n v="51"/>
    <s v="C"/>
    <d v="2020-05-03T20:30:00"/>
    <s v="bda7801e17d660b460fe699b714b4e351cf55746"/>
    <s v="2020-05-04T20:00:00Z"/>
    <n v="4"/>
    <m/>
    <n v="1046"/>
    <n v="1031"/>
    <n v="1031"/>
    <n v="78"/>
    <n v="0"/>
    <n v="0"/>
    <n v="14"/>
    <n v="0"/>
    <n v="14"/>
    <e v="#N/A"/>
    <x v="2"/>
  </r>
  <r>
    <x v="60"/>
    <x v="50"/>
    <n v="66"/>
    <n v="973"/>
    <n v="34"/>
    <m/>
    <m/>
    <m/>
    <m/>
    <m/>
    <m/>
    <n v="51"/>
    <s v="C"/>
    <d v="2020-05-04T20:30:00"/>
    <s v="f1471b09ea632f76177743f0c9b3b9271943e717"/>
    <s v="2020-05-05T20:00:00Z"/>
    <n v="4"/>
    <m/>
    <n v="1073"/>
    <n v="1039"/>
    <n v="1039"/>
    <n v="78"/>
    <n v="0"/>
    <n v="0"/>
    <n v="8"/>
    <n v="0"/>
    <n v="8"/>
    <e v="#N/A"/>
    <x v="2"/>
  </r>
  <r>
    <x v="61"/>
    <x v="50"/>
    <n v="66"/>
    <n v="990"/>
    <n v="37"/>
    <m/>
    <m/>
    <m/>
    <m/>
    <m/>
    <m/>
    <n v="54"/>
    <s v="C"/>
    <d v="2020-05-05T20:30:00"/>
    <s v="1e6efbdf87c8ccce2a5de295607eae6834bde658"/>
    <s v="2020-05-06T20:00:00Z"/>
    <n v="4"/>
    <m/>
    <n v="1093"/>
    <n v="1056"/>
    <n v="1056"/>
    <n v="78"/>
    <n v="0"/>
    <n v="0"/>
    <n v="17"/>
    <n v="0"/>
    <n v="17"/>
    <e v="#N/A"/>
    <x v="2"/>
  </r>
  <r>
    <x v="62"/>
    <x v="50"/>
    <n v="66"/>
    <n v="990"/>
    <n v="37"/>
    <m/>
    <m/>
    <m/>
    <m/>
    <m/>
    <m/>
    <n v="54"/>
    <s v="C"/>
    <d v="2020-05-06T09:46:00"/>
    <s v="27a92f146d58dcd58c01571ddc2d001efcd1006c"/>
    <s v="2020-05-07T20:00:00Z"/>
    <n v="4"/>
    <m/>
    <n v="1093"/>
    <n v="1056"/>
    <n v="1056"/>
    <n v="78"/>
    <n v="0"/>
    <n v="0"/>
    <n v="0"/>
    <n v="0"/>
    <n v="0"/>
    <e v="#N/A"/>
    <x v="2"/>
  </r>
  <r>
    <x v="63"/>
    <x v="50"/>
    <n v="68"/>
    <n v="1024"/>
    <n v="36"/>
    <m/>
    <m/>
    <m/>
    <m/>
    <m/>
    <m/>
    <n v="57"/>
    <s v="C"/>
    <d v="2020-05-07T11:58:00"/>
    <s v="0e0865c8970acfe68154aa50628308f47c963a11"/>
    <s v="2020-05-08T20:00:00Z"/>
    <n v="4"/>
    <m/>
    <n v="1128"/>
    <n v="1092"/>
    <n v="1092"/>
    <n v="78"/>
    <n v="0"/>
    <n v="0"/>
    <n v="34"/>
    <n v="2"/>
    <n v="36"/>
    <e v="#N/A"/>
    <x v="2"/>
  </r>
  <r>
    <x v="64"/>
    <x v="50"/>
    <n v="68"/>
    <n v="1024"/>
    <n v="36"/>
    <m/>
    <m/>
    <m/>
    <m/>
    <m/>
    <m/>
    <n v="57"/>
    <s v="C"/>
    <d v="2020-05-07T23:58:00"/>
    <s v="1030504cc80d670690cf8cb1479cf04330077f32"/>
    <s v="2020-05-09T20:00:00Z"/>
    <n v="4"/>
    <m/>
    <n v="1128"/>
    <n v="1092"/>
    <n v="1092"/>
    <n v="78"/>
    <n v="0"/>
    <n v="0"/>
    <n v="0"/>
    <n v="0"/>
    <n v="0"/>
    <e v="#N/A"/>
    <x v="2"/>
  </r>
  <r>
    <x v="65"/>
    <x v="50"/>
    <n v="69"/>
    <n v="1102"/>
    <n v="39"/>
    <m/>
    <m/>
    <m/>
    <m/>
    <m/>
    <m/>
    <n v="59"/>
    <s v="C"/>
    <d v="2020-05-09T19:06:00"/>
    <s v="ee099923bf00dc5235a450b2ba8d2ea3e5864949"/>
    <s v="2020-05-10T20:00:00Z"/>
    <n v="4"/>
    <m/>
    <n v="1210"/>
    <n v="1171"/>
    <n v="1171"/>
    <n v="78"/>
    <n v="0"/>
    <n v="0"/>
    <n v="78"/>
    <n v="1"/>
    <n v="79"/>
    <e v="#N/A"/>
    <x v="2"/>
  </r>
  <r>
    <x v="66"/>
    <x v="50"/>
    <n v="69"/>
    <n v="1110"/>
    <n v="36"/>
    <m/>
    <m/>
    <m/>
    <m/>
    <m/>
    <m/>
    <n v="60"/>
    <s v="C"/>
    <d v="2020-05-11T09:30:00"/>
    <s v="bdb309ceed93be561945a50c86d6472695a67e4b"/>
    <s v="2020-05-11T20:00:00Z"/>
    <n v="5"/>
    <m/>
    <n v="1215"/>
    <n v="1179"/>
    <n v="1179"/>
    <n v="78"/>
    <n v="1"/>
    <n v="0"/>
    <n v="8"/>
    <n v="0"/>
    <n v="8"/>
    <e v="#N/A"/>
    <x v="2"/>
  </r>
  <r>
    <x v="67"/>
    <x v="50"/>
    <n v="69"/>
    <n v="1115"/>
    <n v="58"/>
    <m/>
    <m/>
    <m/>
    <m/>
    <m/>
    <m/>
    <n v="61"/>
    <s v="C"/>
    <d v="2020-05-12T14:19:00"/>
    <s v="866582e0254dc6dd9d7793bd722ba6661a15affc"/>
    <s v="2020-05-12T20:00:00Z"/>
    <n v="6"/>
    <m/>
    <n v="1242"/>
    <n v="1184"/>
    <n v="1184"/>
    <n v="78"/>
    <n v="1"/>
    <n v="0"/>
    <n v="5"/>
    <n v="0"/>
    <n v="5"/>
    <e v="#N/A"/>
    <x v="2"/>
  </r>
  <r>
    <x v="68"/>
    <x v="50"/>
    <n v="69"/>
    <n v="1128"/>
    <n v="62"/>
    <m/>
    <m/>
    <m/>
    <m/>
    <m/>
    <m/>
    <n v="61"/>
    <s v="C"/>
    <d v="2020-05-12T18:22:00"/>
    <s v="71b6080224de80acc7690e1b487e0ae3b5df3fd8"/>
    <s v="2020-05-13T20:00:00Z"/>
    <n v="6"/>
    <m/>
    <n v="1259"/>
    <n v="1197"/>
    <n v="1197"/>
    <n v="78"/>
    <n v="0"/>
    <n v="0"/>
    <n v="13"/>
    <n v="0"/>
    <n v="13"/>
    <e v="#N/A"/>
    <x v="2"/>
  </r>
  <r>
    <x v="69"/>
    <x v="50"/>
    <n v="69"/>
    <n v="1164"/>
    <n v="45"/>
    <m/>
    <m/>
    <m/>
    <m/>
    <m/>
    <m/>
    <n v="61"/>
    <s v="C"/>
    <d v="2020-05-13T17:44:00"/>
    <s v="eee09f56f69f7871409f2796d76ea56209e3ba46"/>
    <s v="2020-05-14T20:00:00Z"/>
    <n v="6"/>
    <m/>
    <n v="1278"/>
    <n v="1233"/>
    <n v="1233"/>
    <n v="78"/>
    <n v="0"/>
    <n v="0"/>
    <n v="36"/>
    <n v="0"/>
    <n v="36"/>
    <e v="#N/A"/>
    <x v="2"/>
  </r>
  <r>
    <x v="70"/>
    <x v="50"/>
    <n v="69"/>
    <n v="1194"/>
    <n v="37"/>
    <m/>
    <m/>
    <m/>
    <m/>
    <m/>
    <m/>
    <n v="61"/>
    <s v="C"/>
    <d v="2020-05-14T19:04:00"/>
    <s v="f1c1940001cd862d3562c906f96a30c2f60eb9b0"/>
    <s v="2020-05-15T20:00:00Z"/>
    <n v="6"/>
    <m/>
    <n v="1300"/>
    <n v="1263"/>
    <n v="1263"/>
    <n v="78"/>
    <n v="0"/>
    <n v="0"/>
    <n v="30"/>
    <n v="0"/>
    <n v="30"/>
    <e v="#N/A"/>
    <x v="2"/>
  </r>
  <r>
    <x v="71"/>
    <x v="50"/>
    <n v="69"/>
    <n v="1194"/>
    <n v="37"/>
    <m/>
    <m/>
    <m/>
    <m/>
    <m/>
    <m/>
    <n v="61"/>
    <s v="C"/>
    <d v="2020-05-14T19:04:00"/>
    <s v="d23ddae66222ca554045ee488a3f6e2d7476b64d"/>
    <s v="2020-05-16T20:00:00Z"/>
    <n v="6"/>
    <m/>
    <n v="1300"/>
    <n v="1263"/>
    <n v="1263"/>
    <n v="78"/>
    <n v="0"/>
    <n v="0"/>
    <n v="0"/>
    <n v="0"/>
    <n v="0"/>
    <e v="#N/A"/>
    <x v="2"/>
  </r>
  <r>
    <x v="72"/>
    <x v="50"/>
    <n v="69"/>
    <n v="1278"/>
    <n v="45"/>
    <m/>
    <m/>
    <m/>
    <m/>
    <m/>
    <m/>
    <n v="61"/>
    <s v="C"/>
    <d v="2020-05-16T18:35:00"/>
    <s v="9d0fa5aad36b678f164781ae18d911cdb68c299c"/>
    <s v="2020-05-17T20:00:00Z"/>
    <n v="6"/>
    <m/>
    <n v="1392"/>
    <n v="1347"/>
    <n v="1347"/>
    <n v="78"/>
    <n v="0"/>
    <n v="0"/>
    <n v="84"/>
    <n v="0"/>
    <n v="84"/>
    <e v="#N/A"/>
    <x v="2"/>
  </r>
  <r>
    <x v="73"/>
    <x v="50"/>
    <n v="69"/>
    <n v="1278"/>
    <n v="45"/>
    <m/>
    <m/>
    <m/>
    <m/>
    <m/>
    <m/>
    <n v="61"/>
    <s v="C"/>
    <d v="2020-05-17T18:35:00"/>
    <s v="92c7eb24a740b63009dd06d505b3636a9721b27e"/>
    <s v="2020-05-18T20:00:00Z"/>
    <n v="6"/>
    <m/>
    <n v="1392"/>
    <n v="1347"/>
    <n v="1347"/>
    <n v="78"/>
    <n v="0"/>
    <n v="0"/>
    <n v="0"/>
    <n v="0"/>
    <n v="0"/>
    <e v="#N/A"/>
    <x v="2"/>
  </r>
  <r>
    <x v="74"/>
    <x v="50"/>
    <n v="69"/>
    <n v="1298"/>
    <n v="17"/>
    <m/>
    <m/>
    <m/>
    <m/>
    <m/>
    <m/>
    <n v="61"/>
    <s v="C"/>
    <d v="2020-05-19T06:34:00"/>
    <s v="bdf2f85c14cb02420f24c84469a8e818ffe052c4"/>
    <s v="2020-05-19T20:00:00Z"/>
    <n v="6"/>
    <m/>
    <n v="1384"/>
    <n v="1367"/>
    <n v="1367"/>
    <n v="78"/>
    <n v="0"/>
    <n v="0"/>
    <n v="20"/>
    <n v="0"/>
    <n v="20"/>
    <e v="#N/A"/>
    <x v="2"/>
  </r>
  <r>
    <x v="75"/>
    <x v="50"/>
    <n v="69"/>
    <n v="1314"/>
    <n v="26"/>
    <m/>
    <m/>
    <m/>
    <m/>
    <m/>
    <m/>
    <n v="61"/>
    <s v="C"/>
    <d v="2020-05-20T07:09:00"/>
    <s v="78bf900590db3972c95202b282811d356b3a3da3"/>
    <s v="2020-05-20T20:00:00Z"/>
    <n v="6"/>
    <m/>
    <n v="1409"/>
    <n v="1383"/>
    <n v="1383"/>
    <n v="78"/>
    <n v="0"/>
    <n v="0"/>
    <n v="16"/>
    <n v="0"/>
    <n v="16"/>
    <e v="#N/A"/>
    <x v="2"/>
  </r>
  <r>
    <x v="76"/>
    <x v="50"/>
    <n v="69"/>
    <n v="1314"/>
    <n v="26"/>
    <m/>
    <m/>
    <m/>
    <m/>
    <m/>
    <m/>
    <n v="61"/>
    <s v="C"/>
    <d v="2020-05-20T07:09:00"/>
    <s v="de2620a9b174e49bcd105a048752e1479cc85705"/>
    <s v="2020-05-21T20:00:00Z"/>
    <n v="6"/>
    <m/>
    <n v="1409"/>
    <n v="1383"/>
    <n v="1383"/>
    <n v="78"/>
    <n v="0"/>
    <n v="0"/>
    <n v="0"/>
    <n v="0"/>
    <n v="0"/>
    <e v="#N/A"/>
    <x v="2"/>
  </r>
  <r>
    <x v="77"/>
    <x v="50"/>
    <n v="69"/>
    <n v="1343"/>
    <n v="45"/>
    <m/>
    <m/>
    <m/>
    <m/>
    <m/>
    <m/>
    <n v="61"/>
    <s v="C"/>
    <d v="2020-05-22T07:29:00"/>
    <s v="c1ad5ea77503889b7a8141df481e910cee1ee3a4"/>
    <s v="2020-05-22T20:00:00Z"/>
    <n v="6"/>
    <m/>
    <n v="1457"/>
    <n v="1412"/>
    <n v="1412"/>
    <n v="78"/>
    <n v="0"/>
    <n v="0"/>
    <n v="29"/>
    <n v="0"/>
    <n v="29"/>
    <e v="#N/A"/>
    <x v="2"/>
  </r>
  <r>
    <x v="78"/>
    <x v="50"/>
    <n v="69"/>
    <n v="1343"/>
    <n v="45"/>
    <m/>
    <m/>
    <m/>
    <m/>
    <m/>
    <m/>
    <n v="61"/>
    <s v="C"/>
    <d v="2020-05-22T07:29:00"/>
    <s v="5065c38d5f23d27c34ce8b5ef6272c2b3e8d2c85"/>
    <s v="2020-05-23T20:00:00Z"/>
    <n v="6"/>
    <m/>
    <n v="1457"/>
    <n v="1412"/>
    <n v="1412"/>
    <n v="78"/>
    <n v="0"/>
    <n v="0"/>
    <n v="0"/>
    <n v="0"/>
    <n v="0"/>
    <e v="#N/A"/>
    <x v="2"/>
  </r>
  <r>
    <x v="79"/>
    <x v="50"/>
    <n v="69"/>
    <n v="1343"/>
    <n v="45"/>
    <m/>
    <m/>
    <m/>
    <m/>
    <m/>
    <m/>
    <n v="61"/>
    <s v="C"/>
    <d v="2020-05-22T07:29:00"/>
    <s v="bb8db82e25b7634d42663790106f303814632cb4"/>
    <s v="2020-05-24T20:00:00Z"/>
    <n v="6"/>
    <m/>
    <n v="1457"/>
    <n v="1412"/>
    <n v="1412"/>
    <n v="78"/>
    <n v="0"/>
    <n v="0"/>
    <n v="0"/>
    <n v="0"/>
    <n v="0"/>
    <e v="#N/A"/>
    <x v="2"/>
  </r>
  <r>
    <x v="0"/>
    <x v="51"/>
    <n v="0"/>
    <n v="0"/>
    <m/>
    <m/>
    <m/>
    <m/>
    <m/>
    <m/>
    <m/>
    <m/>
    <m/>
    <d v="2020-03-06T00:00:00"/>
    <s v="e869bee6400919dc636a15ee8147612931ccdfa7"/>
    <s v="2020-03-06T21:00:00Z"/>
    <m/>
    <m/>
    <n v="0"/>
    <n v="0"/>
    <n v="0"/>
    <n v="50"/>
    <m/>
    <m/>
    <m/>
    <m/>
    <m/>
    <n v="623989"/>
    <x v="3"/>
  </r>
  <r>
    <x v="1"/>
    <x v="51"/>
    <n v="1"/>
    <n v="25"/>
    <m/>
    <m/>
    <m/>
    <m/>
    <m/>
    <m/>
    <m/>
    <m/>
    <m/>
    <d v="2020-03-07T00:00:00"/>
    <s v="865a5514af25d155ed502a720a07819dbc019255"/>
    <s v="2020-03-07T21:00:00Z"/>
    <m/>
    <m/>
    <n v="26"/>
    <n v="26"/>
    <n v="26"/>
    <n v="50"/>
    <n v="0"/>
    <n v="0"/>
    <n v="25"/>
    <n v="1"/>
    <n v="26"/>
    <n v="623989"/>
    <x v="3"/>
  </r>
  <r>
    <x v="2"/>
    <x v="51"/>
    <n v="1"/>
    <n v="30"/>
    <m/>
    <m/>
    <m/>
    <m/>
    <m/>
    <m/>
    <m/>
    <m/>
    <m/>
    <d v="2020-03-08T00:00:00"/>
    <s v="6e49773277f7164d05be35a80a55c8eaefa0d739"/>
    <s v="2020-03-08T20:00:00Z"/>
    <m/>
    <m/>
    <n v="31"/>
    <n v="31"/>
    <n v="31"/>
    <n v="50"/>
    <n v="0"/>
    <n v="0"/>
    <n v="5"/>
    <n v="0"/>
    <n v="5"/>
    <n v="623989"/>
    <x v="3"/>
  </r>
  <r>
    <x v="3"/>
    <x v="51"/>
    <n v="1"/>
    <n v="36"/>
    <m/>
    <m/>
    <m/>
    <m/>
    <m/>
    <m/>
    <m/>
    <m/>
    <m/>
    <d v="2020-03-09T00:00:00"/>
    <s v="7944b7c2f381dcff48d6769b113b8285196281ed"/>
    <s v="2020-03-09T20:00:00Z"/>
    <m/>
    <m/>
    <n v="37"/>
    <n v="37"/>
    <n v="37"/>
    <n v="50"/>
    <n v="0"/>
    <n v="0"/>
    <n v="6"/>
    <n v="0"/>
    <n v="6"/>
    <n v="623989"/>
    <x v="3"/>
  </r>
  <r>
    <x v="4"/>
    <x v="51"/>
    <n v="1"/>
    <n v="60"/>
    <m/>
    <m/>
    <m/>
    <m/>
    <m/>
    <m/>
    <m/>
    <m/>
    <m/>
    <d v="2020-03-10T00:00:00"/>
    <s v="3543d7546c0d29c3058536871b89ee981787a481"/>
    <s v="2020-03-10T20:00:00Z"/>
    <m/>
    <m/>
    <n v="61"/>
    <n v="61"/>
    <n v="61"/>
    <n v="50"/>
    <n v="0"/>
    <n v="0"/>
    <n v="24"/>
    <n v="0"/>
    <n v="24"/>
    <n v="623989"/>
    <x v="3"/>
  </r>
  <r>
    <x v="5"/>
    <x v="51"/>
    <n v="2"/>
    <n v="91"/>
    <m/>
    <m/>
    <m/>
    <m/>
    <m/>
    <m/>
    <m/>
    <m/>
    <m/>
    <d v="2020-03-11T00:00:00"/>
    <s v="9cf0ce4216912ced59df03afa130ace58685ffec"/>
    <s v="2020-03-11T20:00:00Z"/>
    <m/>
    <m/>
    <n v="93"/>
    <n v="93"/>
    <n v="93"/>
    <n v="50"/>
    <n v="0"/>
    <n v="0"/>
    <n v="31"/>
    <n v="1"/>
    <n v="32"/>
    <n v="623989"/>
    <x v="3"/>
  </r>
  <r>
    <x v="6"/>
    <x v="51"/>
    <n v="2"/>
    <n v="136"/>
    <m/>
    <m/>
    <m/>
    <m/>
    <m/>
    <m/>
    <m/>
    <m/>
    <m/>
    <d v="2020-03-12T00:00:00"/>
    <s v="c7bddef2d0e7f856aa4cdce8eb592991884a38c1"/>
    <s v="2020-03-12T20:00:00Z"/>
    <m/>
    <m/>
    <n v="138"/>
    <n v="138"/>
    <n v="138"/>
    <n v="50"/>
    <n v="0"/>
    <n v="0"/>
    <n v="45"/>
    <n v="0"/>
    <n v="45"/>
    <n v="623989"/>
    <x v="3"/>
  </r>
  <r>
    <x v="7"/>
    <x v="51"/>
    <n v="5"/>
    <n v="223"/>
    <m/>
    <m/>
    <m/>
    <m/>
    <m/>
    <m/>
    <m/>
    <m/>
    <m/>
    <d v="2020-03-13T00:00:00"/>
    <s v="4ad175a7e0197d0af7f78f9a7272e8f55866dd90"/>
    <s v="2020-03-13T20:00:00Z"/>
    <m/>
    <m/>
    <n v="228"/>
    <n v="228"/>
    <n v="228"/>
    <n v="50"/>
    <n v="0"/>
    <n v="0"/>
    <n v="87"/>
    <n v="3"/>
    <n v="90"/>
    <n v="623989"/>
    <x v="3"/>
  </r>
  <r>
    <x v="8"/>
    <x v="51"/>
    <n v="8"/>
    <n v="332"/>
    <m/>
    <m/>
    <m/>
    <m/>
    <m/>
    <m/>
    <m/>
    <m/>
    <m/>
    <d v="2020-03-14T00:00:00"/>
    <s v="8a5b9a7a4c60beb9004e6cddf56d1b08f0ab5d04"/>
    <s v="2020-03-14T20:00:00Z"/>
    <m/>
    <m/>
    <n v="340"/>
    <n v="340"/>
    <n v="340"/>
    <n v="50"/>
    <n v="0"/>
    <n v="0"/>
    <n v="109"/>
    <n v="3"/>
    <n v="112"/>
    <n v="623989"/>
    <x v="3"/>
  </r>
  <r>
    <x v="9"/>
    <x v="51"/>
    <n v="12"/>
    <n v="405"/>
    <m/>
    <m/>
    <m/>
    <m/>
    <m/>
    <m/>
    <m/>
    <m/>
    <m/>
    <d v="2020-03-15T00:00:00"/>
    <s v="b1947db483f66f3c7916f732d355140bc414260d"/>
    <s v="2020-03-15T20:00:00Z"/>
    <m/>
    <m/>
    <n v="417"/>
    <n v="417"/>
    <n v="417"/>
    <n v="50"/>
    <n v="0"/>
    <n v="0"/>
    <n v="73"/>
    <n v="4"/>
    <n v="77"/>
    <n v="623989"/>
    <x v="3"/>
  </r>
  <r>
    <x v="10"/>
    <x v="51"/>
    <n v="17"/>
    <n v="487"/>
    <m/>
    <m/>
    <m/>
    <m/>
    <m/>
    <m/>
    <m/>
    <m/>
    <m/>
    <d v="2020-03-16T00:00:00"/>
    <s v="272353e41b5ecb55f5bb13d869700c90e6055da8"/>
    <s v="2020-03-16T20:00:00Z"/>
    <m/>
    <m/>
    <n v="504"/>
    <n v="504"/>
    <n v="504"/>
    <n v="50"/>
    <n v="0"/>
    <n v="0"/>
    <n v="82"/>
    <n v="5"/>
    <n v="87"/>
    <n v="623989"/>
    <x v="3"/>
  </r>
  <r>
    <x v="11"/>
    <x v="51"/>
    <n v="19"/>
    <n v="581"/>
    <m/>
    <m/>
    <m/>
    <m/>
    <m/>
    <m/>
    <m/>
    <m/>
    <m/>
    <d v="2020-03-17T00:00:00"/>
    <s v="3ba4891315caf3c7bcd3f8a91b4a92c07f665fbf"/>
    <s v="2020-03-17T20:00:00Z"/>
    <m/>
    <m/>
    <n v="600"/>
    <n v="600"/>
    <n v="600"/>
    <n v="50"/>
    <n v="0"/>
    <n v="0"/>
    <n v="94"/>
    <n v="2"/>
    <n v="96"/>
    <n v="623989"/>
    <x v="3"/>
  </r>
  <r>
    <x v="12"/>
    <x v="51"/>
    <n v="21"/>
    <n v="637"/>
    <m/>
    <m/>
    <m/>
    <m/>
    <m/>
    <m/>
    <m/>
    <m/>
    <m/>
    <d v="2020-03-18T00:00:00"/>
    <s v="546f4d2fba8e18bd46ce0f81921f4f614ac3384f"/>
    <s v="2020-03-18T20:00:00Z"/>
    <m/>
    <m/>
    <n v="658"/>
    <n v="658"/>
    <n v="658"/>
    <n v="50"/>
    <n v="0"/>
    <n v="0"/>
    <n v="56"/>
    <n v="2"/>
    <n v="58"/>
    <n v="623989"/>
    <x v="3"/>
  </r>
  <r>
    <x v="13"/>
    <x v="51"/>
    <n v="28"/>
    <n v="764"/>
    <m/>
    <m/>
    <m/>
    <m/>
    <m/>
    <m/>
    <m/>
    <m/>
    <m/>
    <d v="2020-03-19T00:00:00"/>
    <s v="bf258ae586ad76ae0b680550b503b4693310adad"/>
    <s v="2020-03-19T20:00:00Z"/>
    <m/>
    <m/>
    <n v="792"/>
    <n v="792"/>
    <n v="792"/>
    <n v="50"/>
    <n v="0"/>
    <n v="0"/>
    <n v="127"/>
    <n v="7"/>
    <n v="134"/>
    <n v="623989"/>
    <x v="3"/>
  </r>
  <r>
    <x v="14"/>
    <x v="51"/>
    <n v="44"/>
    <n v="957"/>
    <m/>
    <m/>
    <m/>
    <m/>
    <m/>
    <m/>
    <m/>
    <m/>
    <m/>
    <d v="2020-03-20T00:00:00"/>
    <s v="90c96d5ad1b1a94947776db3cf955f466c72e4b2"/>
    <s v="2020-03-20T20:00:00Z"/>
    <n v="2"/>
    <m/>
    <n v="1001"/>
    <n v="1001"/>
    <n v="1001"/>
    <n v="50"/>
    <n v="2"/>
    <n v="0"/>
    <n v="193"/>
    <n v="16"/>
    <n v="209"/>
    <n v="623989"/>
    <x v="3"/>
  </r>
  <r>
    <x v="15"/>
    <x v="51"/>
    <n v="52"/>
    <n v="1080"/>
    <m/>
    <m/>
    <m/>
    <m/>
    <m/>
    <m/>
    <m/>
    <m/>
    <m/>
    <d v="2020-03-21T00:00:00"/>
    <s v="adde6b3a4e49aa73eacafc13c7c0b536608ed814"/>
    <s v="2020-03-21T20:00:00Z"/>
    <n v="2"/>
    <m/>
    <n v="1132"/>
    <n v="1132"/>
    <n v="1132"/>
    <n v="50"/>
    <n v="0"/>
    <n v="0"/>
    <n v="123"/>
    <n v="8"/>
    <n v="131"/>
    <n v="623989"/>
    <x v="3"/>
  </r>
  <r>
    <x v="16"/>
    <x v="51"/>
    <n v="76"/>
    <n v="1204"/>
    <m/>
    <m/>
    <m/>
    <m/>
    <m/>
    <m/>
    <m/>
    <m/>
    <m/>
    <d v="2020-03-22T00:00:00"/>
    <s v="c53e14819b3ca9052665d0a0a4254368c62b50fe"/>
    <s v="2020-03-22T20:00:00Z"/>
    <n v="2"/>
    <m/>
    <n v="1280"/>
    <n v="1280"/>
    <n v="1280"/>
    <n v="50"/>
    <n v="0"/>
    <n v="0"/>
    <n v="124"/>
    <n v="24"/>
    <n v="148"/>
    <n v="623989"/>
    <x v="3"/>
  </r>
  <r>
    <x v="17"/>
    <x v="51"/>
    <n v="97"/>
    <n v="1424"/>
    <m/>
    <m/>
    <m/>
    <m/>
    <m/>
    <m/>
    <m/>
    <m/>
    <s v="A"/>
    <d v="2020-03-23T00:00:00"/>
    <s v="b3089d92fb41eb5423a34071496978112c13c4b7"/>
    <s v="2020-03-23T20:00:00Z"/>
    <n v="5"/>
    <m/>
    <n v="1521"/>
    <n v="1521"/>
    <n v="1521"/>
    <n v="50"/>
    <n v="3"/>
    <n v="0"/>
    <n v="220"/>
    <n v="21"/>
    <n v="241"/>
    <n v="623989"/>
    <x v="3"/>
  </r>
  <r>
    <x v="18"/>
    <x v="51"/>
    <n v="125"/>
    <n v="1569"/>
    <m/>
    <m/>
    <m/>
    <m/>
    <m/>
    <m/>
    <m/>
    <m/>
    <s v="A"/>
    <d v="2020-03-24T00:00:00"/>
    <s v="dbf72abaec82307c3ba5d2536575b927871587d6"/>
    <s v="2020-03-24T20:00:00Z"/>
    <n v="7"/>
    <m/>
    <n v="1694"/>
    <n v="1694"/>
    <n v="1694"/>
    <n v="50"/>
    <n v="2"/>
    <n v="0"/>
    <n v="145"/>
    <n v="28"/>
    <n v="173"/>
    <n v="623989"/>
    <x v="3"/>
  </r>
  <r>
    <x v="19"/>
    <x v="51"/>
    <n v="160"/>
    <n v="1810"/>
    <m/>
    <m/>
    <m/>
    <m/>
    <m/>
    <m/>
    <m/>
    <m/>
    <s v="A"/>
    <d v="2020-03-25T00:00:00"/>
    <s v="981a5ef0c42801a5be1a5d4557c0ce7e6bd81f7c"/>
    <s v="2020-03-25T20:00:00Z"/>
    <n v="8"/>
    <m/>
    <n v="1970"/>
    <n v="1970"/>
    <n v="1970"/>
    <n v="50"/>
    <n v="1"/>
    <n v="0"/>
    <n v="241"/>
    <n v="35"/>
    <n v="276"/>
    <n v="623989"/>
    <x v="3"/>
  </r>
  <r>
    <x v="20"/>
    <x v="51"/>
    <n v="185"/>
    <n v="2744"/>
    <m/>
    <m/>
    <m/>
    <m/>
    <m/>
    <m/>
    <m/>
    <m/>
    <s v="A"/>
    <d v="2020-03-26T00:00:00"/>
    <s v="aef315cc8fe82103b69decee28b5c14565ba8da0"/>
    <s v="2020-03-26T20:00:00Z"/>
    <n v="9"/>
    <m/>
    <n v="2929"/>
    <n v="2929"/>
    <n v="2929"/>
    <n v="50"/>
    <n v="1"/>
    <n v="0"/>
    <n v="934"/>
    <n v="25"/>
    <n v="959"/>
    <n v="623989"/>
    <x v="3"/>
  </r>
  <r>
    <x v="21"/>
    <x v="51"/>
    <n v="213"/>
    <n v="2868"/>
    <m/>
    <m/>
    <n v="18"/>
    <m/>
    <m/>
    <m/>
    <m/>
    <m/>
    <s v="A"/>
    <d v="2020-03-27T00:00:00"/>
    <s v="0081e4f430b051d684787e389b9dbcda0f466277"/>
    <s v="2020-03-27T20:00:00Z"/>
    <n v="10"/>
    <n v="18"/>
    <n v="3081"/>
    <n v="3081"/>
    <n v="3081"/>
    <n v="50"/>
    <n v="1"/>
    <n v="18"/>
    <n v="124"/>
    <n v="28"/>
    <n v="152"/>
    <n v="623989"/>
    <x v="3"/>
  </r>
  <r>
    <x v="22"/>
    <x v="51"/>
    <n v="234"/>
    <n v="3192"/>
    <m/>
    <m/>
    <n v="18"/>
    <m/>
    <m/>
    <m/>
    <m/>
    <m/>
    <s v="A"/>
    <d v="2020-03-28T00:00:00"/>
    <s v="de3d13317809be1f0346e6307e17dd2f023f8107"/>
    <s v="2020-03-28T20:00:00Z"/>
    <n v="12"/>
    <n v="18"/>
    <n v="3426"/>
    <n v="3426"/>
    <n v="3426"/>
    <n v="50"/>
    <n v="2"/>
    <n v="0"/>
    <n v="324"/>
    <n v="21"/>
    <n v="345"/>
    <n v="623989"/>
    <x v="3"/>
  </r>
  <r>
    <x v="23"/>
    <x v="51"/>
    <n v="256"/>
    <n v="3483"/>
    <m/>
    <m/>
    <n v="18"/>
    <m/>
    <m/>
    <m/>
    <m/>
    <m/>
    <s v="A"/>
    <d v="2020-03-29T00:00:00"/>
    <s v="bd50d0146fe70c9ca2f35da9bc358476e532f278"/>
    <s v="2020-03-29T20:00:00Z"/>
    <n v="12"/>
    <n v="18"/>
    <n v="3739"/>
    <n v="3739"/>
    <n v="3739"/>
    <n v="50"/>
    <n v="0"/>
    <n v="0"/>
    <n v="291"/>
    <n v="22"/>
    <n v="313"/>
    <n v="623989"/>
    <x v="3"/>
  </r>
  <r>
    <x v="24"/>
    <x v="51"/>
    <n v="293"/>
    <n v="3718"/>
    <m/>
    <m/>
    <n v="18"/>
    <m/>
    <m/>
    <m/>
    <m/>
    <m/>
    <s v="A"/>
    <d v="2020-03-30T00:00:00"/>
    <s v="11ad03da620d314f1b64e8db10f1452d72ccc3c5"/>
    <s v="2020-03-30T20:00:00Z"/>
    <n v="12"/>
    <n v="18"/>
    <n v="4011"/>
    <n v="4011"/>
    <n v="4011"/>
    <n v="50"/>
    <n v="0"/>
    <n v="0"/>
    <n v="235"/>
    <n v="37"/>
    <n v="272"/>
    <n v="623989"/>
    <x v="3"/>
  </r>
  <r>
    <x v="25"/>
    <x v="51"/>
    <n v="320"/>
    <n v="3949"/>
    <m/>
    <n v="21"/>
    <n v="36"/>
    <m/>
    <m/>
    <m/>
    <m/>
    <n v="15"/>
    <s v="A"/>
    <d v="2020-03-31T00:00:00"/>
    <s v="4c80d594f978da7a9dff901ebef5d2efe70959c1"/>
    <s v="2020-03-31T20:00:00Z"/>
    <n v="13"/>
    <n v="36"/>
    <n v="4269"/>
    <n v="4269"/>
    <n v="4269"/>
    <n v="50"/>
    <n v="1"/>
    <n v="18"/>
    <n v="231"/>
    <n v="27"/>
    <n v="258"/>
    <n v="623989"/>
    <x v="3"/>
  </r>
  <r>
    <x v="26"/>
    <x v="51"/>
    <n v="359"/>
    <n v="4162"/>
    <m/>
    <n v="30"/>
    <n v="45"/>
    <m/>
    <m/>
    <m/>
    <m/>
    <n v="15"/>
    <s v="A"/>
    <d v="2020-04-01T00:00:00"/>
    <s v="87a7bfbb4b0ed7f6b444638bf15843dc5f35ae73"/>
    <s v="2020-04-01T20:00:00Z"/>
    <n v="16"/>
    <n v="45"/>
    <n v="4521"/>
    <n v="4521"/>
    <n v="4521"/>
    <n v="50"/>
    <n v="3"/>
    <n v="9"/>
    <n v="213"/>
    <n v="39"/>
    <n v="252"/>
    <n v="623989"/>
    <x v="3"/>
  </r>
  <r>
    <x v="27"/>
    <x v="51"/>
    <n v="390"/>
    <n v="4384"/>
    <m/>
    <n v="29"/>
    <n v="45"/>
    <m/>
    <m/>
    <m/>
    <m/>
    <n v="15"/>
    <s v="A"/>
    <d v="2020-04-02T00:00:00"/>
    <s v="f6d171f53ff3ce590818f5166c3fa507dce2bcf5"/>
    <s v="2020-04-02T20:00:00Z"/>
    <n v="17"/>
    <n v="45"/>
    <n v="4774"/>
    <n v="4774"/>
    <n v="4774"/>
    <n v="50"/>
    <n v="1"/>
    <n v="0"/>
    <n v="222"/>
    <n v="31"/>
    <n v="253"/>
    <n v="623989"/>
    <x v="3"/>
  </r>
  <r>
    <x v="28"/>
    <x v="51"/>
    <n v="460"/>
    <n v="4865"/>
    <m/>
    <n v="29"/>
    <n v="45"/>
    <m/>
    <m/>
    <m/>
    <m/>
    <n v="15"/>
    <s v="A"/>
    <d v="2020-04-03T00:00:00"/>
    <s v="fa9604efa4096144b5fca392dd331240bee73b64"/>
    <s v="2020-04-03T20:00:00Z"/>
    <n v="17"/>
    <n v="45"/>
    <n v="5325"/>
    <n v="5325"/>
    <n v="5325"/>
    <n v="50"/>
    <n v="0"/>
    <n v="0"/>
    <n v="481"/>
    <n v="70"/>
    <n v="551"/>
    <n v="623989"/>
    <x v="3"/>
  </r>
  <r>
    <x v="29"/>
    <x v="51"/>
    <n v="512"/>
    <n v="5242"/>
    <m/>
    <n v="29"/>
    <n v="45"/>
    <m/>
    <m/>
    <m/>
    <m/>
    <n v="15"/>
    <s v="A"/>
    <d v="2020-04-04T00:00:00"/>
    <s v="e25046a63b0467fca95d5f308e2ec7ef4a71bd80"/>
    <s v="2020-04-04T20:00:00Z"/>
    <n v="20"/>
    <n v="45"/>
    <n v="5754"/>
    <n v="5754"/>
    <n v="5754"/>
    <n v="50"/>
    <n v="3"/>
    <n v="0"/>
    <n v="377"/>
    <n v="52"/>
    <n v="429"/>
    <n v="623989"/>
    <x v="3"/>
  </r>
  <r>
    <x v="30"/>
    <x v="51"/>
    <n v="543"/>
    <n v="5830"/>
    <m/>
    <n v="29"/>
    <n v="45"/>
    <m/>
    <m/>
    <m/>
    <m/>
    <n v="15"/>
    <s v="A"/>
    <d v="2020-04-05T00:00:00"/>
    <s v="036eb86a19b934df459f25b015b7757749f803b8"/>
    <s v="2020-04-05T20:00:00Z"/>
    <n v="22"/>
    <n v="45"/>
    <n v="6373"/>
    <n v="6373"/>
    <n v="6373"/>
    <n v="50"/>
    <n v="2"/>
    <n v="0"/>
    <n v="588"/>
    <n v="31"/>
    <n v="619"/>
    <n v="623989"/>
    <x v="3"/>
  </r>
  <r>
    <x v="31"/>
    <x v="51"/>
    <n v="575"/>
    <n v="6161"/>
    <m/>
    <n v="28"/>
    <n v="45"/>
    <m/>
    <m/>
    <m/>
    <m/>
    <n v="15"/>
    <s v="A"/>
    <d v="2020-04-06T00:00:00"/>
    <s v="d2a1859f42e65b820777dcc0ee2bfb7a7278ea16"/>
    <s v="2020-04-06T20:00:00Z"/>
    <n v="23"/>
    <n v="45"/>
    <n v="6736"/>
    <n v="6736"/>
    <n v="6736"/>
    <n v="50"/>
    <n v="1"/>
    <n v="0"/>
    <n v="331"/>
    <n v="32"/>
    <n v="363"/>
    <n v="623989"/>
    <x v="3"/>
  </r>
  <r>
    <x v="32"/>
    <x v="51"/>
    <n v="608"/>
    <n v="6645"/>
    <m/>
    <n v="29"/>
    <n v="45"/>
    <m/>
    <m/>
    <m/>
    <m/>
    <n v="15"/>
    <s v="A"/>
    <d v="2020-04-07T00:00:00"/>
    <s v="4f528a8e6e8045827b7fc1cf2b69f31a22b73844"/>
    <s v="2020-04-07T20:00:00Z"/>
    <n v="23"/>
    <n v="45"/>
    <n v="7253"/>
    <n v="7253"/>
    <n v="7253"/>
    <n v="50"/>
    <n v="0"/>
    <n v="0"/>
    <n v="484"/>
    <n v="33"/>
    <n v="517"/>
    <n v="623989"/>
    <x v="3"/>
  </r>
  <r>
    <x v="33"/>
    <x v="51"/>
    <n v="631"/>
    <n v="7001"/>
    <m/>
    <n v="35"/>
    <n v="50"/>
    <m/>
    <m/>
    <m/>
    <m/>
    <n v="15"/>
    <s v="A"/>
    <d v="2020-04-08T00:00:00"/>
    <s v="1b7fb38d6e83a33750737b28a981c4bacd59d70d"/>
    <s v="2020-04-08T20:00:00Z"/>
    <n v="23"/>
    <n v="50"/>
    <n v="7632"/>
    <n v="7632"/>
    <n v="7632"/>
    <n v="50"/>
    <n v="0"/>
    <n v="5"/>
    <n v="356"/>
    <n v="23"/>
    <n v="379"/>
    <n v="623989"/>
    <x v="3"/>
  </r>
  <r>
    <x v="34"/>
    <x v="51"/>
    <n v="680"/>
    <n v="7218"/>
    <m/>
    <n v="33"/>
    <m/>
    <m/>
    <m/>
    <m/>
    <m/>
    <n v="15"/>
    <s v="A"/>
    <d v="2020-04-09T00:00:00"/>
    <s v="bbb816a31dbc25a940be89a078d6f82ef5bfcf5f"/>
    <s v="2020-04-09T20:00:00Z"/>
    <n v="23"/>
    <m/>
    <n v="7898"/>
    <n v="7898"/>
    <n v="7898"/>
    <n v="50"/>
    <n v="0"/>
    <n v="0"/>
    <n v="217"/>
    <n v="49"/>
    <n v="266"/>
    <n v="623989"/>
    <x v="3"/>
  </r>
  <r>
    <x v="35"/>
    <x v="51"/>
    <n v="713"/>
    <n v="7502"/>
    <m/>
    <n v="32"/>
    <m/>
    <m/>
    <m/>
    <m/>
    <m/>
    <n v="15"/>
    <s v="A"/>
    <d v="2020-04-10T00:00:00"/>
    <s v="315a7f977196e27416573b50ffc8b95f04e2e92b"/>
    <s v="2020-04-10T20:00:00Z"/>
    <n v="24"/>
    <m/>
    <n v="8215"/>
    <n v="8215"/>
    <n v="8215"/>
    <n v="50"/>
    <n v="1"/>
    <n v="0"/>
    <n v="284"/>
    <n v="33"/>
    <n v="317"/>
    <n v="623989"/>
    <x v="3"/>
  </r>
  <r>
    <x v="36"/>
    <x v="51"/>
    <n v="733"/>
    <n v="8063"/>
    <m/>
    <n v="77"/>
    <m/>
    <m/>
    <m/>
    <m/>
    <m/>
    <n v="15"/>
    <s v="A"/>
    <d v="2020-04-11T00:00:00"/>
    <s v="cbd2852383500a594fa86d090bf8a15942d6b219"/>
    <s v="2020-04-11T20:00:00Z"/>
    <n v="25"/>
    <m/>
    <n v="8796"/>
    <n v="8796"/>
    <n v="8796"/>
    <n v="50"/>
    <n v="1"/>
    <n v="0"/>
    <n v="561"/>
    <n v="20"/>
    <n v="581"/>
    <n v="623989"/>
    <x v="3"/>
  </r>
  <r>
    <x v="37"/>
    <x v="51"/>
    <n v="754"/>
    <n v="8724"/>
    <m/>
    <n v="34"/>
    <m/>
    <m/>
    <m/>
    <m/>
    <m/>
    <n v="15"/>
    <s v="A"/>
    <d v="2020-04-12T00:00:00"/>
    <s v="9337ebe35b4a15726ebeceac7f20432b06c5aa80"/>
    <s v="2020-04-12T20:00:00Z"/>
    <n v="27"/>
    <m/>
    <n v="9478"/>
    <n v="9478"/>
    <n v="9478"/>
    <n v="50"/>
    <n v="2"/>
    <n v="0"/>
    <n v="661"/>
    <n v="21"/>
    <n v="682"/>
    <n v="623989"/>
    <x v="3"/>
  </r>
  <r>
    <x v="38"/>
    <x v="51"/>
    <n v="761"/>
    <n v="9275"/>
    <m/>
    <n v="33"/>
    <m/>
    <m/>
    <m/>
    <m/>
    <m/>
    <n v="15"/>
    <s v="A"/>
    <d v="2020-04-13T00:00:00"/>
    <s v="c768034fde55f6d0780ebc7384aae653c50a2f5d"/>
    <s v="2020-04-13T20:00:00Z"/>
    <n v="28"/>
    <m/>
    <n v="10036"/>
    <n v="10036"/>
    <n v="10036"/>
    <n v="50"/>
    <n v="1"/>
    <n v="0"/>
    <n v="551"/>
    <n v="7"/>
    <n v="558"/>
    <n v="623989"/>
    <x v="3"/>
  </r>
  <r>
    <x v="39"/>
    <x v="51"/>
    <n v="770"/>
    <n v="9491"/>
    <m/>
    <n v="64"/>
    <m/>
    <m/>
    <m/>
    <m/>
    <m/>
    <n v="15"/>
    <s v="A"/>
    <d v="2020-04-14T00:00:00"/>
    <s v="c834fe858279c85e43c43d625a17031d0c2dd8fc"/>
    <s v="2020-04-14T20:00:00Z"/>
    <n v="29"/>
    <m/>
    <n v="10261"/>
    <n v="10261"/>
    <n v="10261"/>
    <n v="50"/>
    <n v="1"/>
    <n v="0"/>
    <n v="216"/>
    <n v="9"/>
    <n v="225"/>
    <n v="623989"/>
    <x v="3"/>
  </r>
  <r>
    <x v="40"/>
    <x v="51"/>
    <n v="779"/>
    <n v="9913"/>
    <m/>
    <n v="63"/>
    <m/>
    <m/>
    <m/>
    <m/>
    <m/>
    <n v="15"/>
    <s v="A"/>
    <d v="2020-04-15T00:00:00"/>
    <s v="ffc811b2330c9f82e95503e9aa6b9d7784b0df41"/>
    <s v="2020-04-15T20:00:00Z"/>
    <n v="30"/>
    <m/>
    <n v="10692"/>
    <n v="10692"/>
    <n v="10692"/>
    <n v="50"/>
    <n v="1"/>
    <n v="0"/>
    <n v="422"/>
    <n v="9"/>
    <n v="431"/>
    <n v="623989"/>
    <x v="3"/>
  </r>
  <r>
    <x v="41"/>
    <x v="51"/>
    <n v="792"/>
    <n v="10259"/>
    <m/>
    <n v="58"/>
    <m/>
    <m/>
    <m/>
    <m/>
    <m/>
    <n v="15"/>
    <s v="A"/>
    <d v="2020-04-16T00:00:00"/>
    <s v="8c9b127cb47e2fb13502f350e73bc2d753688730"/>
    <s v="2020-04-16T20:00:00Z"/>
    <n v="35"/>
    <m/>
    <n v="11051"/>
    <n v="11051"/>
    <n v="11051"/>
    <n v="50"/>
    <n v="5"/>
    <n v="0"/>
    <n v="346"/>
    <n v="13"/>
    <n v="359"/>
    <n v="623989"/>
    <x v="3"/>
  </r>
  <r>
    <x v="42"/>
    <x v="51"/>
    <n v="802"/>
    <n v="10813"/>
    <m/>
    <n v="32"/>
    <m/>
    <m/>
    <m/>
    <m/>
    <m/>
    <n v="15"/>
    <s v="A"/>
    <d v="2020-04-17T00:00:00"/>
    <s v="55187ac795d2877f07deeb9811a186939d3d1ae2"/>
    <s v="2020-04-17T20:00:00Z"/>
    <n v="35"/>
    <m/>
    <n v="11615"/>
    <n v="11615"/>
    <n v="11615"/>
    <n v="50"/>
    <n v="0"/>
    <n v="0"/>
    <n v="554"/>
    <n v="10"/>
    <n v="564"/>
    <n v="623989"/>
    <x v="3"/>
  </r>
  <r>
    <x v="43"/>
    <x v="51"/>
    <n v="813"/>
    <n v="11212"/>
    <m/>
    <n v="56"/>
    <m/>
    <m/>
    <m/>
    <m/>
    <m/>
    <n v="15"/>
    <s v="A"/>
    <d v="2020-04-18T00:00:00"/>
    <s v="e3ee71aee47035855a847063e5544a09810bba04"/>
    <s v="2020-04-18T20:00:00Z"/>
    <n v="38"/>
    <m/>
    <n v="12025"/>
    <n v="12025"/>
    <n v="12025"/>
    <n v="50"/>
    <n v="3"/>
    <n v="0"/>
    <n v="399"/>
    <n v="11"/>
    <n v="410"/>
    <n v="623989"/>
    <x v="3"/>
  </r>
  <r>
    <x v="44"/>
    <x v="51"/>
    <n v="817"/>
    <n v="11450"/>
    <m/>
    <n v="53"/>
    <m/>
    <m/>
    <m/>
    <m/>
    <m/>
    <n v="15"/>
    <s v="A"/>
    <d v="2020-04-19T00:00:00"/>
    <s v="0f90854cb5622a131197af11f3f0c2cf22feb241"/>
    <s v="2020-04-19T20:00:00Z"/>
    <n v="38"/>
    <m/>
    <n v="12267"/>
    <n v="12267"/>
    <n v="12267"/>
    <n v="50"/>
    <n v="0"/>
    <n v="0"/>
    <n v="238"/>
    <n v="4"/>
    <n v="242"/>
    <n v="623989"/>
    <x v="3"/>
  </r>
  <r>
    <x v="45"/>
    <x v="51"/>
    <n v="820"/>
    <n v="11671"/>
    <m/>
    <n v="49"/>
    <m/>
    <m/>
    <m/>
    <m/>
    <m/>
    <n v="15"/>
    <s v="A"/>
    <d v="2020-04-20T00:00:00"/>
    <s v="10869f316f7d66a682b2d88f5d1dd78059400c05"/>
    <s v="2020-04-20T20:00:00Z"/>
    <n v="38"/>
    <m/>
    <n v="12491"/>
    <n v="12491"/>
    <n v="12491"/>
    <n v="50"/>
    <n v="0"/>
    <n v="0"/>
    <n v="221"/>
    <n v="3"/>
    <n v="224"/>
    <n v="623989"/>
    <x v="3"/>
  </r>
  <r>
    <x v="46"/>
    <x v="51"/>
    <n v="828"/>
    <n v="11767"/>
    <m/>
    <n v="41"/>
    <m/>
    <m/>
    <m/>
    <m/>
    <m/>
    <m/>
    <s v="A"/>
    <d v="2020-04-21T00:00:00"/>
    <s v="91030492f3134d070aa56a2e4e0fed13ba57d213"/>
    <s v="2020-04-21T20:00:00Z"/>
    <n v="40"/>
    <m/>
    <n v="12595"/>
    <n v="12595"/>
    <n v="12595"/>
    <n v="50"/>
    <n v="2"/>
    <n v="0"/>
    <n v="96"/>
    <n v="8"/>
    <n v="104"/>
    <n v="623989"/>
    <x v="3"/>
  </r>
  <r>
    <x v="47"/>
    <x v="51"/>
    <n v="831"/>
    <n v="12097"/>
    <m/>
    <n v="37"/>
    <m/>
    <m/>
    <m/>
    <m/>
    <m/>
    <m/>
    <s v="A"/>
    <d v="2020-04-22T00:00:00"/>
    <s v="3e622d64dc2da271268e6507f21c2b1a3748cbcd"/>
    <s v="2020-04-22T20:00:00Z"/>
    <n v="40"/>
    <m/>
    <n v="12928"/>
    <n v="12928"/>
    <n v="12928"/>
    <n v="50"/>
    <n v="0"/>
    <n v="0"/>
    <n v="330"/>
    <n v="3"/>
    <n v="333"/>
    <n v="623989"/>
    <x v="3"/>
  </r>
  <r>
    <x v="48"/>
    <x v="51"/>
    <n v="834"/>
    <n v="12420"/>
    <m/>
    <n v="44"/>
    <m/>
    <m/>
    <m/>
    <m/>
    <m/>
    <m/>
    <s v="A"/>
    <d v="2020-04-23T00:00:00"/>
    <s v="2ca1d2590e4a79fe69c463c8f535c50376f30393"/>
    <s v="2020-04-23T20:00:00Z"/>
    <n v="43"/>
    <m/>
    <n v="13254"/>
    <n v="13254"/>
    <n v="13254"/>
    <n v="50"/>
    <n v="3"/>
    <n v="0"/>
    <n v="323"/>
    <n v="3"/>
    <n v="326"/>
    <n v="623989"/>
    <x v="3"/>
  </r>
  <r>
    <x v="49"/>
    <x v="51"/>
    <n v="843"/>
    <n v="12808"/>
    <m/>
    <n v="32"/>
    <m/>
    <m/>
    <m/>
    <m/>
    <m/>
    <m/>
    <s v="A"/>
    <d v="2020-04-24T00:00:00"/>
    <s v="a41f4e82eca928bd958f4d43560554b2e0988b14"/>
    <s v="2020-04-24T20:00:00Z"/>
    <n v="44"/>
    <m/>
    <n v="13651"/>
    <n v="13651"/>
    <n v="13651"/>
    <n v="50"/>
    <n v="1"/>
    <n v="0"/>
    <n v="388"/>
    <n v="9"/>
    <n v="397"/>
    <n v="623989"/>
    <x v="3"/>
  </r>
  <r>
    <x v="50"/>
    <x v="51"/>
    <n v="852"/>
    <n v="13270"/>
    <m/>
    <n v="37"/>
    <m/>
    <m/>
    <m/>
    <m/>
    <m/>
    <m/>
    <s v="C"/>
    <d v="2020-04-25T00:00:00"/>
    <s v="657b317e164eafcca90eab53e342c16082f5236a"/>
    <s v="2020-04-25T20:00:00Z"/>
    <n v="46"/>
    <m/>
    <n v="14122"/>
    <n v="14122"/>
    <n v="14122"/>
    <n v="50"/>
    <n v="2"/>
    <n v="0"/>
    <n v="462"/>
    <n v="9"/>
    <n v="471"/>
    <n v="623989"/>
    <x v="3"/>
  </r>
  <r>
    <x v="51"/>
    <x v="51"/>
    <n v="855"/>
    <n v="13518"/>
    <m/>
    <n v="34"/>
    <m/>
    <m/>
    <m/>
    <m/>
    <m/>
    <m/>
    <s v="C"/>
    <d v="2020-04-26T00:00:00"/>
    <s v="acbd90a3972fffc0789e72378173d1290836c75e"/>
    <s v="2020-04-26T20:00:00Z"/>
    <n v="46"/>
    <m/>
    <n v="14373"/>
    <n v="14373"/>
    <n v="14373"/>
    <n v="50"/>
    <n v="0"/>
    <n v="0"/>
    <n v="248"/>
    <n v="3"/>
    <n v="251"/>
    <n v="623989"/>
    <x v="3"/>
  </r>
  <r>
    <x v="52"/>
    <x v="51"/>
    <n v="862"/>
    <n v="13819"/>
    <m/>
    <n v="33"/>
    <m/>
    <m/>
    <m/>
    <m/>
    <m/>
    <m/>
    <s v="C"/>
    <d v="2020-04-27T00:00:00"/>
    <s v="7cf193548a4be0863f44225e8d7027488d5e9910"/>
    <s v="2020-04-27T20:00:00Z"/>
    <n v="47"/>
    <m/>
    <n v="14681"/>
    <n v="14681"/>
    <n v="14681"/>
    <n v="50"/>
    <n v="1"/>
    <n v="0"/>
    <n v="301"/>
    <n v="7"/>
    <n v="308"/>
    <n v="623989"/>
    <x v="3"/>
  </r>
  <r>
    <x v="53"/>
    <x v="51"/>
    <n v="862"/>
    <n v="13947"/>
    <m/>
    <n v="29"/>
    <m/>
    <m/>
    <m/>
    <m/>
    <m/>
    <m/>
    <s v="C"/>
    <d v="2020-04-28T00:00:00"/>
    <s v="3956e125b5662cee3e98a9682e9192ca2de1a393"/>
    <s v="2020-04-28T20:00:00Z"/>
    <n v="47"/>
    <m/>
    <n v="14809"/>
    <n v="14809"/>
    <n v="14809"/>
    <n v="50"/>
    <n v="0"/>
    <n v="0"/>
    <n v="128"/>
    <n v="0"/>
    <n v="128"/>
    <n v="623989"/>
    <x v="3"/>
  </r>
  <r>
    <x v="54"/>
    <x v="51"/>
    <n v="866"/>
    <n v="14155"/>
    <m/>
    <n v="26"/>
    <m/>
    <m/>
    <m/>
    <m/>
    <m/>
    <m/>
    <s v="C"/>
    <d v="2020-04-29T00:00:00"/>
    <s v="cd8d281863619efe2a56547ba6fa7877861ea83f"/>
    <s v="2020-04-29T20:00:00Z"/>
    <n v="47"/>
    <m/>
    <n v="15021"/>
    <n v="15021"/>
    <n v="15021"/>
    <n v="50"/>
    <n v="0"/>
    <n v="0"/>
    <n v="208"/>
    <n v="4"/>
    <n v="212"/>
    <n v="623989"/>
    <x v="3"/>
  </r>
  <r>
    <x v="55"/>
    <x v="51"/>
    <n v="879"/>
    <n v="14357"/>
    <m/>
    <n v="23"/>
    <m/>
    <m/>
    <m/>
    <m/>
    <m/>
    <m/>
    <s v="C"/>
    <d v="2020-04-30T00:00:00"/>
    <s v="bac1a53bc55c702e6173654a110abea7aa1e1ee0"/>
    <s v="2020-04-30T20:00:00Z"/>
    <n v="49"/>
    <m/>
    <n v="15236"/>
    <n v="15236"/>
    <n v="15236"/>
    <n v="50"/>
    <n v="2"/>
    <n v="0"/>
    <n v="202"/>
    <n v="13"/>
    <n v="215"/>
    <n v="623989"/>
    <x v="3"/>
  </r>
  <r>
    <x v="56"/>
    <x v="51"/>
    <n v="885"/>
    <n v="14930"/>
    <m/>
    <n v="19"/>
    <m/>
    <m/>
    <m/>
    <m/>
    <m/>
    <m/>
    <s v="C"/>
    <d v="2020-05-01T00:00:00"/>
    <s v="d4b1c287f9e1f251fb4e4c5c7b3b92e8cd583977"/>
    <s v="2020-05-01T20:00:00Z"/>
    <n v="50"/>
    <m/>
    <n v="15815"/>
    <n v="15815"/>
    <n v="15815"/>
    <n v="50"/>
    <n v="1"/>
    <n v="0"/>
    <n v="573"/>
    <n v="6"/>
    <n v="579"/>
    <n v="623989"/>
    <x v="3"/>
  </r>
  <r>
    <x v="57"/>
    <x v="51"/>
    <n v="896"/>
    <n v="15232"/>
    <m/>
    <n v="11"/>
    <m/>
    <m/>
    <m/>
    <m/>
    <m/>
    <m/>
    <s v="C"/>
    <d v="2020-05-02T00:00:00"/>
    <s v="1610e91526a8a9e70c9c1568f8c6505ca76613ff"/>
    <s v="2020-05-02T20:00:00Z"/>
    <n v="51"/>
    <m/>
    <n v="16128"/>
    <n v="16128"/>
    <n v="16128"/>
    <n v="50"/>
    <n v="1"/>
    <n v="0"/>
    <n v="302"/>
    <n v="11"/>
    <n v="313"/>
    <n v="623989"/>
    <x v="3"/>
  </r>
  <r>
    <x v="58"/>
    <x v="51"/>
    <n v="901"/>
    <n v="15570"/>
    <m/>
    <n v="19"/>
    <m/>
    <m/>
    <m/>
    <m/>
    <m/>
    <m/>
    <s v="C"/>
    <d v="2020-05-03T00:00:00"/>
    <s v="e2a4417f8eaad323ffc235cc2a8685ccabbbee02"/>
    <s v="2020-05-03T20:00:00Z"/>
    <n v="52"/>
    <m/>
    <n v="16471"/>
    <n v="16471"/>
    <n v="16471"/>
    <n v="50"/>
    <n v="1"/>
    <n v="0"/>
    <n v="338"/>
    <n v="5"/>
    <n v="343"/>
    <n v="623989"/>
    <x v="3"/>
  </r>
  <r>
    <x v="59"/>
    <x v="51"/>
    <n v="906"/>
    <n v="15889"/>
    <m/>
    <n v="15"/>
    <m/>
    <m/>
    <m/>
    <m/>
    <m/>
    <m/>
    <s v="C"/>
    <d v="2020-05-04T00:00:00"/>
    <s v="a7850f22271f096460808bea9afeb0b85e91d007"/>
    <s v="2020-05-04T20:00:00Z"/>
    <n v="52"/>
    <m/>
    <n v="16795"/>
    <n v="16795"/>
    <n v="16795"/>
    <n v="50"/>
    <n v="0"/>
    <n v="0"/>
    <n v="319"/>
    <n v="5"/>
    <n v="324"/>
    <n v="623989"/>
    <x v="3"/>
  </r>
  <r>
    <x v="60"/>
    <x v="51"/>
    <n v="909"/>
    <n v="16065"/>
    <m/>
    <n v="33"/>
    <m/>
    <n v="2"/>
    <m/>
    <n v="0"/>
    <m/>
    <m/>
    <s v="B"/>
    <d v="2020-05-05T00:00:00"/>
    <s v="8261b92b4bfbfdd4db8bcddd64acf7adb0f52e9c"/>
    <s v="2020-05-05T20:00:00Z"/>
    <n v="52"/>
    <m/>
    <n v="16974"/>
    <n v="16974"/>
    <n v="16974"/>
    <n v="50"/>
    <n v="0"/>
    <n v="0"/>
    <n v="176"/>
    <n v="3"/>
    <n v="179"/>
    <n v="623989"/>
    <x v="3"/>
  </r>
  <r>
    <x v="61"/>
    <x v="51"/>
    <n v="914"/>
    <n v="16281"/>
    <m/>
    <n v="26"/>
    <m/>
    <n v="2"/>
    <m/>
    <n v="0"/>
    <m/>
    <n v="706"/>
    <s v="B"/>
    <d v="2020-05-06T00:00:00"/>
    <s v="c865640fa504d3211b74f8c8fee7136aa960f19a"/>
    <s v="2020-05-06T20:00:00Z"/>
    <n v="52"/>
    <m/>
    <n v="17195"/>
    <n v="17195"/>
    <n v="17195"/>
    <n v="50"/>
    <n v="0"/>
    <n v="0"/>
    <n v="216"/>
    <n v="5"/>
    <n v="221"/>
    <n v="623989"/>
    <x v="3"/>
  </r>
  <r>
    <x v="62"/>
    <x v="51"/>
    <n v="916"/>
    <n v="16690"/>
    <m/>
    <n v="14"/>
    <m/>
    <n v="2"/>
    <m/>
    <n v="0"/>
    <m/>
    <n v="718"/>
    <s v="B"/>
    <d v="2020-05-07T00:00:00"/>
    <s v="8b07ca2ac6c85eb873f57fc55e064b879125ed26"/>
    <s v="2020-05-07T20:00:00Z"/>
    <n v="53"/>
    <m/>
    <n v="17606"/>
    <n v="17606"/>
    <n v="17606"/>
    <n v="50"/>
    <n v="1"/>
    <n v="0"/>
    <n v="409"/>
    <n v="2"/>
    <n v="411"/>
    <n v="623989"/>
    <x v="3"/>
  </r>
  <r>
    <x v="63"/>
    <x v="51"/>
    <n v="918"/>
    <n v="17222"/>
    <m/>
    <n v="15"/>
    <m/>
    <m/>
    <m/>
    <m/>
    <m/>
    <n v="737"/>
    <s v="B"/>
    <d v="2020-05-08T00:00:00"/>
    <s v="656b036bfa042976a213e20de52742fbccf09111"/>
    <s v="2020-05-08T20:00:00Z"/>
    <n v="53"/>
    <m/>
    <n v="18140"/>
    <n v="18140"/>
    <n v="18140"/>
    <n v="50"/>
    <n v="0"/>
    <n v="0"/>
    <n v="532"/>
    <n v="2"/>
    <n v="534"/>
    <n v="623989"/>
    <x v="3"/>
  </r>
  <r>
    <x v="64"/>
    <x v="51"/>
    <n v="926"/>
    <n v="17690"/>
    <m/>
    <n v="21"/>
    <m/>
    <m/>
    <m/>
    <m/>
    <m/>
    <n v="744"/>
    <s v="B"/>
    <d v="2020-05-09T00:00:00"/>
    <s v="0af3c5b90857b3b38094b40d5b46cc5770e792f9"/>
    <s v="2020-05-09T20:00:00Z"/>
    <n v="53"/>
    <m/>
    <n v="18616"/>
    <n v="18616"/>
    <n v="18616"/>
    <n v="50"/>
    <n v="0"/>
    <n v="0"/>
    <n v="468"/>
    <n v="8"/>
    <n v="476"/>
    <n v="623989"/>
    <x v="3"/>
  </r>
  <r>
    <x v="65"/>
    <x v="51"/>
    <n v="926"/>
    <n v="18167"/>
    <m/>
    <n v="21"/>
    <m/>
    <m/>
    <m/>
    <m/>
    <m/>
    <n v="777"/>
    <s v="B"/>
    <d v="2020-05-10T00:00:00"/>
    <s v="4e0674164b4edb99097ae94ea820fcc1dbcf400a"/>
    <s v="2020-05-10T20:00:00Z"/>
    <n v="53"/>
    <m/>
    <n v="19093"/>
    <n v="19093"/>
    <n v="19093"/>
    <n v="50"/>
    <n v="0"/>
    <n v="0"/>
    <n v="477"/>
    <n v="0"/>
    <n v="477"/>
    <n v="623989"/>
    <x v="3"/>
  </r>
  <r>
    <x v="66"/>
    <x v="51"/>
    <n v="927"/>
    <n v="18797"/>
    <m/>
    <n v="14"/>
    <m/>
    <m/>
    <m/>
    <m/>
    <m/>
    <n v="785"/>
    <s v="B"/>
    <d v="2020-05-11T00:00:00"/>
    <s v="19465764838118a2a9fe6fe904a1f043e936fbff"/>
    <s v="2020-05-11T20:00:00Z"/>
    <n v="53"/>
    <m/>
    <n v="19724"/>
    <n v="19724"/>
    <n v="19724"/>
    <n v="50"/>
    <n v="0"/>
    <n v="0"/>
    <n v="630"/>
    <n v="1"/>
    <n v="631"/>
    <n v="623989"/>
    <x v="3"/>
  </r>
  <r>
    <x v="67"/>
    <x v="51"/>
    <n v="929"/>
    <n v="19107"/>
    <m/>
    <n v="18"/>
    <m/>
    <m/>
    <m/>
    <m/>
    <m/>
    <n v="787"/>
    <s v="B"/>
    <d v="2020-05-12T00:00:00"/>
    <s v="ec47f00ffa089616bae20aa70b90268d1ed8cc0b"/>
    <s v="2020-05-12T20:00:00Z"/>
    <n v="53"/>
    <m/>
    <n v="20036"/>
    <n v="20036"/>
    <n v="20036"/>
    <n v="50"/>
    <n v="0"/>
    <n v="0"/>
    <n v="310"/>
    <n v="2"/>
    <n v="312"/>
    <n v="623989"/>
    <x v="3"/>
  </r>
  <r>
    <x v="68"/>
    <x v="51"/>
    <n v="930"/>
    <n v="19708"/>
    <m/>
    <n v="17"/>
    <m/>
    <m/>
    <m/>
    <m/>
    <m/>
    <n v="789"/>
    <s v="B"/>
    <d v="2020-05-13T00:00:00"/>
    <s v="c0a564d1e2f42e64651f1559f4b5a09a26f612b8"/>
    <s v="2020-05-13T20:00:00Z"/>
    <n v="53"/>
    <m/>
    <n v="20638"/>
    <n v="20638"/>
    <n v="20638"/>
    <n v="50"/>
    <n v="0"/>
    <n v="0"/>
    <n v="601"/>
    <n v="1"/>
    <n v="602"/>
    <n v="623989"/>
    <x v="3"/>
  </r>
  <r>
    <x v="69"/>
    <x v="51"/>
    <n v="931"/>
    <n v="20497"/>
    <m/>
    <n v="18"/>
    <m/>
    <m/>
    <m/>
    <m/>
    <m/>
    <n v="792"/>
    <s v="B"/>
    <d v="2020-05-14T00:00:00"/>
    <s v="42bf5652a7b621286923cf3dbcd9f36bbdcab682"/>
    <s v="2020-05-14T20:00:00Z"/>
    <n v="53"/>
    <m/>
    <n v="21428"/>
    <n v="21428"/>
    <n v="21428"/>
    <n v="50"/>
    <n v="0"/>
    <n v="0"/>
    <n v="789"/>
    <n v="1"/>
    <n v="790"/>
    <n v="623989"/>
    <x v="3"/>
  </r>
  <r>
    <x v="70"/>
    <x v="51"/>
    <n v="932"/>
    <n v="21237"/>
    <m/>
    <n v="17"/>
    <m/>
    <m/>
    <m/>
    <m/>
    <m/>
    <n v="796"/>
    <s v="B"/>
    <d v="2020-05-15T00:00:00"/>
    <s v="9c679a6204ad6ae2659f92dd7c4aba2abd958996"/>
    <s v="2020-05-15T20:00:00Z"/>
    <n v="53"/>
    <m/>
    <n v="22169"/>
    <n v="22169"/>
    <n v="22169"/>
    <n v="50"/>
    <n v="0"/>
    <n v="0"/>
    <n v="740"/>
    <n v="1"/>
    <n v="741"/>
    <n v="623989"/>
    <x v="3"/>
  </r>
  <r>
    <x v="71"/>
    <x v="51"/>
    <n v="940"/>
    <n v="22197"/>
    <m/>
    <n v="20"/>
    <m/>
    <m/>
    <m/>
    <m/>
    <m/>
    <n v="804"/>
    <s v="B"/>
    <d v="2020-05-16T00:00:00"/>
    <s v="f8ef9b79dc98f172d11f4de3c58ccae0b7bdbb3f"/>
    <s v="2020-05-16T20:00:00Z"/>
    <n v="53"/>
    <m/>
    <n v="23137"/>
    <n v="23137"/>
    <n v="23137"/>
    <n v="50"/>
    <n v="0"/>
    <n v="0"/>
    <n v="960"/>
    <n v="8"/>
    <n v="968"/>
    <n v="623989"/>
    <x v="3"/>
  </r>
  <r>
    <x v="72"/>
    <x v="51"/>
    <n v="940"/>
    <n v="22974"/>
    <m/>
    <n v="14"/>
    <m/>
    <m/>
    <m/>
    <m/>
    <m/>
    <n v="810"/>
    <s v="B"/>
    <d v="2020-05-17T00:00:00"/>
    <s v="12740404bddb58f1d08c81e044a38492fa3be0b7"/>
    <s v="2020-05-17T20:00:00Z"/>
    <n v="54"/>
    <m/>
    <n v="23914"/>
    <n v="23914"/>
    <n v="23914"/>
    <n v="50"/>
    <n v="1"/>
    <n v="0"/>
    <n v="777"/>
    <n v="0"/>
    <n v="777"/>
    <n v="623989"/>
    <x v="3"/>
  </r>
  <r>
    <x v="73"/>
    <x v="51"/>
    <n v="944"/>
    <n v="23547"/>
    <m/>
    <n v="22"/>
    <m/>
    <m/>
    <m/>
    <m/>
    <m/>
    <n v="815"/>
    <s v="B"/>
    <d v="2020-05-18T00:00:00"/>
    <s v="187e17dd85357c0273b6a4cf95f2ff7e78925109"/>
    <s v="2020-05-18T20:00:00Z"/>
    <n v="54"/>
    <m/>
    <n v="24491"/>
    <n v="24491"/>
    <n v="24491"/>
    <n v="50"/>
    <n v="0"/>
    <n v="0"/>
    <n v="573"/>
    <n v="4"/>
    <n v="577"/>
    <n v="623989"/>
    <x v="3"/>
  </r>
  <r>
    <x v="74"/>
    <x v="51"/>
    <n v="944"/>
    <n v="24114"/>
    <m/>
    <n v="24"/>
    <m/>
    <m/>
    <m/>
    <m/>
    <m/>
    <n v="820"/>
    <s v="B"/>
    <d v="2020-05-19T00:00:00"/>
    <s v="c74d33160c94fb7cc78ed089de3b120c9086a6df"/>
    <s v="2020-05-19T20:00:00Z"/>
    <n v="54"/>
    <m/>
    <n v="25058"/>
    <n v="25058"/>
    <n v="25058"/>
    <n v="50"/>
    <n v="0"/>
    <n v="0"/>
    <n v="567"/>
    <n v="0"/>
    <n v="567"/>
    <n v="623989"/>
    <x v="3"/>
  </r>
  <r>
    <x v="75"/>
    <x v="51"/>
    <n v="944"/>
    <n v="24114"/>
    <m/>
    <n v="15"/>
    <m/>
    <m/>
    <m/>
    <m/>
    <m/>
    <n v="824"/>
    <s v="B"/>
    <d v="2020-05-20T00:00:00"/>
    <s v="8890a2114f65acc0fcf736b0bb25e53c8c321cd2"/>
    <s v="2020-05-20T20:00:00Z"/>
    <n v="54"/>
    <m/>
    <n v="25058"/>
    <n v="25058"/>
    <n v="25058"/>
    <n v="50"/>
    <n v="0"/>
    <n v="0"/>
    <n v="0"/>
    <n v="0"/>
    <n v="0"/>
    <n v="623989"/>
    <x v="3"/>
  </r>
  <r>
    <x v="76"/>
    <x v="51"/>
    <n v="950"/>
    <n v="24751"/>
    <m/>
    <n v="14"/>
    <m/>
    <m/>
    <m/>
    <m/>
    <m/>
    <n v="827"/>
    <s v="B"/>
    <d v="2020-05-21T00:00:00"/>
    <s v="49dedc29e6cd1711b83442b9d3c938274f52181b"/>
    <s v="2020-05-21T20:00:00Z"/>
    <n v="54"/>
    <m/>
    <n v="25701"/>
    <n v="25701"/>
    <n v="25701"/>
    <n v="50"/>
    <n v="0"/>
    <n v="0"/>
    <n v="637"/>
    <n v="6"/>
    <n v="643"/>
    <n v="623989"/>
    <x v="3"/>
  </r>
  <r>
    <x v="77"/>
    <x v="51"/>
    <n v="952"/>
    <n v="24781"/>
    <m/>
    <n v="16"/>
    <m/>
    <m/>
    <m/>
    <m/>
    <m/>
    <n v="834"/>
    <s v="B"/>
    <d v="2020-05-22T00:00:00"/>
    <s v="87641665873216ec509dda0dd03e4ca261710b17"/>
    <s v="2020-05-22T20:00:00Z"/>
    <n v="54"/>
    <m/>
    <n v="25733"/>
    <n v="25733"/>
    <n v="25733"/>
    <n v="50"/>
    <n v="0"/>
    <n v="0"/>
    <n v="30"/>
    <n v="2"/>
    <n v="32"/>
    <n v="623989"/>
    <x v="3"/>
  </r>
  <r>
    <x v="78"/>
    <x v="51"/>
    <n v="954"/>
    <n v="26470"/>
    <m/>
    <n v="21"/>
    <m/>
    <m/>
    <m/>
    <m/>
    <m/>
    <n v="837"/>
    <s v="B"/>
    <d v="2020-05-23T00:00:00"/>
    <s v="838bebb4013220084d417e320bcff6290df5a1c4"/>
    <s v="2020-05-23T20:00:00Z"/>
    <n v="54"/>
    <m/>
    <n v="27424"/>
    <n v="27424"/>
    <n v="27424"/>
    <n v="50"/>
    <n v="0"/>
    <n v="0"/>
    <n v="1689"/>
    <n v="2"/>
    <n v="1691"/>
    <n v="623989"/>
    <x v="3"/>
  </r>
  <r>
    <x v="79"/>
    <x v="51"/>
    <n v="956"/>
    <n v="27634"/>
    <m/>
    <n v="25"/>
    <m/>
    <m/>
    <m/>
    <m/>
    <m/>
    <n v="839"/>
    <s v="B"/>
    <d v="2020-05-24T00:00:00"/>
    <s v="1562490ecff53fb2f9b4bc99dddbced421c0d06a"/>
    <s v="2020-05-24T20:00:00Z"/>
    <n v="54"/>
    <m/>
    <n v="28590"/>
    <n v="28590"/>
    <n v="28590"/>
    <n v="50"/>
    <n v="0"/>
    <n v="0"/>
    <n v="1164"/>
    <n v="2"/>
    <n v="1166"/>
    <n v="623989"/>
    <x v="3"/>
  </r>
  <r>
    <x v="85"/>
    <x v="52"/>
    <n v="1"/>
    <m/>
    <m/>
    <m/>
    <m/>
    <m/>
    <m/>
    <m/>
    <m/>
    <m/>
    <m/>
    <m/>
    <s v="c6e052d394e31103a4c7fd6f1c408b9e0008a455"/>
    <s v="2020-01-22T21:00:00Z"/>
    <m/>
    <m/>
    <n v="1"/>
    <n v="1"/>
    <n v="1"/>
    <n v="53"/>
    <m/>
    <m/>
    <m/>
    <m/>
    <m/>
    <n v="7614893"/>
    <x v="0"/>
  </r>
  <r>
    <x v="86"/>
    <x v="52"/>
    <n v="1"/>
    <m/>
    <m/>
    <m/>
    <m/>
    <m/>
    <m/>
    <m/>
    <m/>
    <m/>
    <m/>
    <m/>
    <s v="24102d7fccb764d4f7c6ee847522451af42a7e2b"/>
    <s v="2020-01-23T21:00:00Z"/>
    <m/>
    <m/>
    <n v="1"/>
    <n v="1"/>
    <n v="1"/>
    <n v="53"/>
    <n v="0"/>
    <n v="0"/>
    <n v="0"/>
    <n v="0"/>
    <n v="0"/>
    <n v="7614893"/>
    <x v="0"/>
  </r>
  <r>
    <x v="87"/>
    <x v="52"/>
    <n v="1"/>
    <m/>
    <m/>
    <m/>
    <m/>
    <m/>
    <m/>
    <m/>
    <m/>
    <m/>
    <m/>
    <m/>
    <s v="2a78947c0c03661f5387e9e6835cb9643765943a"/>
    <s v="2020-01-24T21:00:00Z"/>
    <m/>
    <m/>
    <n v="1"/>
    <n v="1"/>
    <n v="1"/>
    <n v="53"/>
    <n v="0"/>
    <n v="0"/>
    <n v="0"/>
    <n v="0"/>
    <n v="0"/>
    <n v="7614893"/>
    <x v="0"/>
  </r>
  <r>
    <x v="88"/>
    <x v="52"/>
    <n v="1"/>
    <m/>
    <m/>
    <m/>
    <m/>
    <m/>
    <m/>
    <m/>
    <m/>
    <m/>
    <m/>
    <m/>
    <s v="a8aa0b13ab29023a1508b6ab3eb78f0f5c9db331"/>
    <s v="2020-01-25T21:00:00Z"/>
    <m/>
    <m/>
    <n v="1"/>
    <n v="1"/>
    <n v="1"/>
    <n v="53"/>
    <n v="0"/>
    <n v="0"/>
    <n v="0"/>
    <n v="0"/>
    <n v="0"/>
    <n v="7614893"/>
    <x v="0"/>
  </r>
  <r>
    <x v="89"/>
    <x v="52"/>
    <n v="1"/>
    <m/>
    <m/>
    <m/>
    <m/>
    <m/>
    <m/>
    <m/>
    <m/>
    <m/>
    <m/>
    <m/>
    <s v="609165307f5d60e495d9eaed0e0f3387c7bf8eca"/>
    <s v="2020-01-26T21:00:00Z"/>
    <m/>
    <m/>
    <n v="1"/>
    <n v="1"/>
    <n v="1"/>
    <n v="53"/>
    <n v="0"/>
    <n v="0"/>
    <n v="0"/>
    <n v="0"/>
    <n v="0"/>
    <n v="7614893"/>
    <x v="0"/>
  </r>
  <r>
    <x v="90"/>
    <x v="52"/>
    <n v="1"/>
    <m/>
    <m/>
    <m/>
    <m/>
    <m/>
    <m/>
    <m/>
    <m/>
    <m/>
    <m/>
    <m/>
    <s v="831f6f502feb84713b75fe37b52637247be4ba48"/>
    <s v="2020-01-27T21:00:00Z"/>
    <m/>
    <m/>
    <n v="1"/>
    <n v="1"/>
    <n v="1"/>
    <n v="53"/>
    <n v="0"/>
    <n v="0"/>
    <n v="0"/>
    <n v="0"/>
    <n v="0"/>
    <n v="7614893"/>
    <x v="0"/>
  </r>
  <r>
    <x v="91"/>
    <x v="52"/>
    <n v="1"/>
    <m/>
    <m/>
    <m/>
    <m/>
    <m/>
    <m/>
    <m/>
    <m/>
    <m/>
    <m/>
    <m/>
    <s v="a692268e30d939a797338ae0b9b922704e9b2a6c"/>
    <s v="2020-01-28T21:00:00Z"/>
    <m/>
    <m/>
    <n v="1"/>
    <n v="1"/>
    <n v="1"/>
    <n v="53"/>
    <n v="0"/>
    <n v="0"/>
    <n v="0"/>
    <n v="0"/>
    <n v="0"/>
    <n v="7614893"/>
    <x v="0"/>
  </r>
  <r>
    <x v="92"/>
    <x v="52"/>
    <n v="1"/>
    <m/>
    <m/>
    <m/>
    <m/>
    <m/>
    <m/>
    <m/>
    <m/>
    <m/>
    <m/>
    <m/>
    <s v="909c6573be9fce1cc2a0d03c2492f04709701ee9"/>
    <s v="2020-01-29T21:00:00Z"/>
    <m/>
    <m/>
    <n v="1"/>
    <n v="1"/>
    <n v="1"/>
    <n v="53"/>
    <n v="0"/>
    <n v="0"/>
    <n v="0"/>
    <n v="0"/>
    <n v="0"/>
    <n v="7614893"/>
    <x v="0"/>
  </r>
  <r>
    <x v="93"/>
    <x v="52"/>
    <n v="1"/>
    <m/>
    <m/>
    <m/>
    <m/>
    <m/>
    <m/>
    <m/>
    <m/>
    <m/>
    <m/>
    <m/>
    <s v="b0be01a2246d9f5eb343c33e6ddbbc045d7adecb"/>
    <s v="2020-01-30T21:00:00Z"/>
    <m/>
    <m/>
    <n v="1"/>
    <n v="1"/>
    <n v="1"/>
    <n v="53"/>
    <n v="0"/>
    <n v="0"/>
    <n v="0"/>
    <n v="0"/>
    <n v="0"/>
    <n v="7614893"/>
    <x v="0"/>
  </r>
  <r>
    <x v="94"/>
    <x v="52"/>
    <n v="1"/>
    <m/>
    <m/>
    <m/>
    <m/>
    <m/>
    <m/>
    <m/>
    <m/>
    <m/>
    <m/>
    <m/>
    <s v="73d54f0012b6bab87d58feaee3160928c500cea5"/>
    <s v="2020-01-31T21:00:00Z"/>
    <m/>
    <m/>
    <n v="1"/>
    <n v="1"/>
    <n v="1"/>
    <n v="53"/>
    <n v="0"/>
    <n v="0"/>
    <n v="0"/>
    <n v="0"/>
    <n v="0"/>
    <n v="7614893"/>
    <x v="0"/>
  </r>
  <r>
    <x v="95"/>
    <x v="52"/>
    <n v="1"/>
    <m/>
    <m/>
    <m/>
    <m/>
    <m/>
    <m/>
    <m/>
    <m/>
    <m/>
    <m/>
    <m/>
    <s v="617c6316a2e30eda558ccbb6ec544d8e360793a9"/>
    <s v="2020-02-01T21:00:00Z"/>
    <m/>
    <m/>
    <n v="1"/>
    <n v="1"/>
    <n v="1"/>
    <n v="53"/>
    <n v="0"/>
    <n v="0"/>
    <n v="0"/>
    <n v="0"/>
    <n v="0"/>
    <n v="7614893"/>
    <x v="0"/>
  </r>
  <r>
    <x v="96"/>
    <x v="52"/>
    <n v="1"/>
    <m/>
    <m/>
    <m/>
    <m/>
    <m/>
    <m/>
    <m/>
    <m/>
    <m/>
    <m/>
    <m/>
    <s v="20d9b4f6a7c50465178f5dfb35b12b3868057b9f"/>
    <s v="2020-02-02T21:00:00Z"/>
    <m/>
    <m/>
    <n v="1"/>
    <n v="1"/>
    <n v="1"/>
    <n v="53"/>
    <n v="0"/>
    <n v="0"/>
    <n v="0"/>
    <n v="0"/>
    <n v="0"/>
    <n v="7614893"/>
    <x v="0"/>
  </r>
  <r>
    <x v="97"/>
    <x v="52"/>
    <n v="1"/>
    <m/>
    <m/>
    <m/>
    <m/>
    <m/>
    <m/>
    <m/>
    <m/>
    <m/>
    <m/>
    <m/>
    <s v="6711797840e1fddd44a71d5049b4659eac04bcff"/>
    <s v="2020-02-03T21:00:00Z"/>
    <m/>
    <m/>
    <n v="1"/>
    <n v="1"/>
    <n v="1"/>
    <n v="53"/>
    <n v="0"/>
    <n v="0"/>
    <n v="0"/>
    <n v="0"/>
    <n v="0"/>
    <n v="7614893"/>
    <x v="0"/>
  </r>
  <r>
    <x v="98"/>
    <x v="52"/>
    <n v="1"/>
    <m/>
    <m/>
    <m/>
    <m/>
    <m/>
    <m/>
    <m/>
    <m/>
    <m/>
    <m/>
    <m/>
    <s v="1d4ab25063ae3bbcbdcb6504e28ae592d423aa17"/>
    <s v="2020-02-04T21:00:00Z"/>
    <m/>
    <m/>
    <n v="1"/>
    <n v="1"/>
    <n v="1"/>
    <n v="53"/>
    <n v="0"/>
    <n v="0"/>
    <n v="0"/>
    <n v="0"/>
    <n v="0"/>
    <n v="7614893"/>
    <x v="0"/>
  </r>
  <r>
    <x v="99"/>
    <x v="52"/>
    <n v="1"/>
    <m/>
    <m/>
    <m/>
    <m/>
    <m/>
    <m/>
    <m/>
    <m/>
    <m/>
    <m/>
    <m/>
    <s v="b1da43ee3ebf7ea2bbb5688c7dd79509680b2dda"/>
    <s v="2020-02-05T21:00:00Z"/>
    <m/>
    <m/>
    <n v="1"/>
    <n v="1"/>
    <n v="1"/>
    <n v="53"/>
    <n v="0"/>
    <n v="0"/>
    <n v="0"/>
    <n v="0"/>
    <n v="0"/>
    <n v="7614893"/>
    <x v="0"/>
  </r>
  <r>
    <x v="100"/>
    <x v="52"/>
    <n v="1"/>
    <m/>
    <m/>
    <m/>
    <m/>
    <m/>
    <m/>
    <m/>
    <m/>
    <m/>
    <m/>
    <m/>
    <s v="f8ba1775462d80b62cb2b9dcafb9a9d4971d246f"/>
    <s v="2020-02-06T21:00:00Z"/>
    <m/>
    <m/>
    <n v="1"/>
    <n v="1"/>
    <n v="1"/>
    <n v="53"/>
    <n v="0"/>
    <n v="0"/>
    <n v="0"/>
    <n v="0"/>
    <n v="0"/>
    <n v="7614893"/>
    <x v="0"/>
  </r>
  <r>
    <x v="101"/>
    <x v="52"/>
    <n v="2"/>
    <m/>
    <m/>
    <m/>
    <m/>
    <m/>
    <m/>
    <m/>
    <m/>
    <m/>
    <m/>
    <m/>
    <s v="cbb1796a5a10a0cf18a802cb08e3ba856f0b4356"/>
    <s v="2020-02-07T21:00:00Z"/>
    <m/>
    <m/>
    <n v="2"/>
    <n v="2"/>
    <n v="2"/>
    <n v="53"/>
    <n v="0"/>
    <n v="0"/>
    <n v="0"/>
    <n v="1"/>
    <n v="1"/>
    <n v="7614893"/>
    <x v="0"/>
  </r>
  <r>
    <x v="102"/>
    <x v="52"/>
    <n v="2"/>
    <m/>
    <m/>
    <m/>
    <m/>
    <m/>
    <m/>
    <m/>
    <m/>
    <m/>
    <m/>
    <m/>
    <s v="b1150c8a8b70c16bad361cdd6334b39ba7d70674"/>
    <s v="2020-02-08T21:00:00Z"/>
    <m/>
    <m/>
    <n v="2"/>
    <n v="2"/>
    <n v="2"/>
    <n v="53"/>
    <n v="0"/>
    <n v="0"/>
    <n v="0"/>
    <n v="0"/>
    <n v="0"/>
    <n v="7614893"/>
    <x v="0"/>
  </r>
  <r>
    <x v="103"/>
    <x v="52"/>
    <n v="2"/>
    <m/>
    <m/>
    <m/>
    <m/>
    <m/>
    <m/>
    <m/>
    <m/>
    <m/>
    <m/>
    <m/>
    <s v="2a03366510b5d22465dcadab8d014a7dfdd7daaa"/>
    <s v="2020-02-09T21:00:00Z"/>
    <m/>
    <m/>
    <n v="2"/>
    <n v="2"/>
    <n v="2"/>
    <n v="53"/>
    <n v="0"/>
    <n v="0"/>
    <n v="0"/>
    <n v="0"/>
    <n v="0"/>
    <n v="7614893"/>
    <x v="0"/>
  </r>
  <r>
    <x v="104"/>
    <x v="52"/>
    <n v="2"/>
    <m/>
    <m/>
    <m/>
    <m/>
    <m/>
    <m/>
    <m/>
    <m/>
    <m/>
    <m/>
    <m/>
    <s v="139fc77fa684ad9b3bb564ca5247fdc3f0ad5903"/>
    <s v="2020-02-10T21:00:00Z"/>
    <m/>
    <m/>
    <n v="2"/>
    <n v="2"/>
    <n v="2"/>
    <n v="53"/>
    <n v="0"/>
    <n v="0"/>
    <n v="0"/>
    <n v="0"/>
    <n v="0"/>
    <n v="7614893"/>
    <x v="0"/>
  </r>
  <r>
    <x v="105"/>
    <x v="52"/>
    <n v="2"/>
    <m/>
    <m/>
    <m/>
    <m/>
    <m/>
    <m/>
    <m/>
    <m/>
    <m/>
    <m/>
    <m/>
    <s v="b8431bd8980d160575a23b50745754e0c4c77581"/>
    <s v="2020-02-11T21:00:00Z"/>
    <m/>
    <m/>
    <n v="2"/>
    <n v="2"/>
    <n v="2"/>
    <n v="53"/>
    <n v="0"/>
    <n v="0"/>
    <n v="0"/>
    <n v="0"/>
    <n v="0"/>
    <n v="7614893"/>
    <x v="0"/>
  </r>
  <r>
    <x v="106"/>
    <x v="52"/>
    <n v="2"/>
    <m/>
    <m/>
    <m/>
    <m/>
    <m/>
    <m/>
    <m/>
    <m/>
    <m/>
    <m/>
    <m/>
    <s v="ac0c134896e8d2534947c75f792713b416f2e159"/>
    <s v="2020-02-12T21:00:00Z"/>
    <m/>
    <m/>
    <n v="2"/>
    <n v="2"/>
    <n v="2"/>
    <n v="53"/>
    <n v="0"/>
    <n v="0"/>
    <n v="0"/>
    <n v="0"/>
    <n v="0"/>
    <n v="7614893"/>
    <x v="0"/>
  </r>
  <r>
    <x v="107"/>
    <x v="52"/>
    <n v="2"/>
    <m/>
    <m/>
    <m/>
    <m/>
    <m/>
    <m/>
    <m/>
    <m/>
    <m/>
    <m/>
    <m/>
    <s v="9a044e156460f214d33d657234625399448de812"/>
    <s v="2020-02-13T21:00:00Z"/>
    <m/>
    <m/>
    <n v="2"/>
    <n v="2"/>
    <n v="2"/>
    <n v="53"/>
    <n v="0"/>
    <n v="0"/>
    <n v="0"/>
    <n v="0"/>
    <n v="0"/>
    <n v="7614893"/>
    <x v="0"/>
  </r>
  <r>
    <x v="108"/>
    <x v="52"/>
    <n v="2"/>
    <m/>
    <m/>
    <m/>
    <m/>
    <m/>
    <m/>
    <m/>
    <m/>
    <m/>
    <m/>
    <m/>
    <s v="3696aaab27fdae852ccffbfcbe4f8e64bb945bc4"/>
    <s v="2020-02-14T21:00:00Z"/>
    <m/>
    <m/>
    <n v="2"/>
    <n v="2"/>
    <n v="2"/>
    <n v="53"/>
    <n v="0"/>
    <n v="0"/>
    <n v="0"/>
    <n v="0"/>
    <n v="0"/>
    <n v="7614893"/>
    <x v="0"/>
  </r>
  <r>
    <x v="109"/>
    <x v="52"/>
    <n v="2"/>
    <m/>
    <m/>
    <m/>
    <m/>
    <m/>
    <m/>
    <m/>
    <m/>
    <m/>
    <m/>
    <m/>
    <s v="b9ebce8685d2b47689383be0afdde83dbcf94684"/>
    <s v="2020-02-15T21:00:00Z"/>
    <m/>
    <m/>
    <n v="2"/>
    <n v="2"/>
    <n v="2"/>
    <n v="53"/>
    <n v="0"/>
    <n v="0"/>
    <n v="0"/>
    <n v="0"/>
    <n v="0"/>
    <n v="7614893"/>
    <x v="0"/>
  </r>
  <r>
    <x v="110"/>
    <x v="52"/>
    <n v="2"/>
    <m/>
    <m/>
    <m/>
    <m/>
    <m/>
    <m/>
    <m/>
    <m/>
    <m/>
    <m/>
    <m/>
    <s v="6b9d4fa32007a4d1d391699e9bdc1ab7674b8a9c"/>
    <s v="2020-02-16T21:00:00Z"/>
    <m/>
    <m/>
    <n v="2"/>
    <n v="2"/>
    <n v="2"/>
    <n v="53"/>
    <n v="0"/>
    <n v="0"/>
    <n v="0"/>
    <n v="0"/>
    <n v="0"/>
    <n v="7614893"/>
    <x v="0"/>
  </r>
  <r>
    <x v="111"/>
    <x v="52"/>
    <n v="2"/>
    <m/>
    <m/>
    <m/>
    <m/>
    <m/>
    <m/>
    <m/>
    <m/>
    <m/>
    <m/>
    <m/>
    <s v="6020f3048e7c1185f3107f883487aa7e943f72d9"/>
    <s v="2020-02-17T21:00:00Z"/>
    <m/>
    <m/>
    <n v="2"/>
    <n v="2"/>
    <n v="2"/>
    <n v="53"/>
    <n v="0"/>
    <n v="0"/>
    <n v="0"/>
    <n v="0"/>
    <n v="0"/>
    <n v="7614893"/>
    <x v="0"/>
  </r>
  <r>
    <x v="112"/>
    <x v="52"/>
    <n v="2"/>
    <m/>
    <m/>
    <m/>
    <m/>
    <m/>
    <m/>
    <m/>
    <m/>
    <m/>
    <m/>
    <m/>
    <s v="36fd64fc1c6186614ba86ac3816334712f704cc2"/>
    <s v="2020-02-18T21:00:00Z"/>
    <m/>
    <m/>
    <n v="2"/>
    <n v="2"/>
    <n v="2"/>
    <n v="53"/>
    <n v="0"/>
    <n v="0"/>
    <n v="0"/>
    <n v="0"/>
    <n v="0"/>
    <n v="7614893"/>
    <x v="0"/>
  </r>
  <r>
    <x v="113"/>
    <x v="52"/>
    <n v="2"/>
    <m/>
    <m/>
    <m/>
    <m/>
    <m/>
    <m/>
    <m/>
    <m/>
    <m/>
    <m/>
    <m/>
    <s v="2df58c613477ed9bc5bf9532ed830c81cc0e2dc9"/>
    <s v="2020-02-19T21:00:00Z"/>
    <m/>
    <m/>
    <n v="2"/>
    <n v="2"/>
    <n v="2"/>
    <n v="53"/>
    <n v="0"/>
    <n v="0"/>
    <n v="0"/>
    <n v="0"/>
    <n v="0"/>
    <n v="7614893"/>
    <x v="0"/>
  </r>
  <r>
    <x v="114"/>
    <x v="52"/>
    <n v="2"/>
    <m/>
    <m/>
    <m/>
    <m/>
    <m/>
    <m/>
    <m/>
    <m/>
    <m/>
    <m/>
    <m/>
    <s v="7f2eea1ad5f019a6fa3cac948b6adca15d5a44f3"/>
    <s v="2020-02-20T21:00:00Z"/>
    <m/>
    <m/>
    <n v="2"/>
    <n v="2"/>
    <n v="2"/>
    <n v="53"/>
    <n v="0"/>
    <n v="0"/>
    <n v="0"/>
    <n v="0"/>
    <n v="0"/>
    <n v="7614893"/>
    <x v="0"/>
  </r>
  <r>
    <x v="115"/>
    <x v="52"/>
    <n v="2"/>
    <m/>
    <m/>
    <m/>
    <m/>
    <m/>
    <m/>
    <m/>
    <m/>
    <m/>
    <m/>
    <m/>
    <s v="ebc579842322775d31ef3a6afcbb4133527cabf2"/>
    <s v="2020-02-21T21:00:00Z"/>
    <m/>
    <m/>
    <n v="2"/>
    <n v="2"/>
    <n v="2"/>
    <n v="53"/>
    <n v="0"/>
    <n v="0"/>
    <n v="0"/>
    <n v="0"/>
    <n v="0"/>
    <n v="7614893"/>
    <x v="0"/>
  </r>
  <r>
    <x v="116"/>
    <x v="52"/>
    <n v="2"/>
    <m/>
    <m/>
    <m/>
    <m/>
    <m/>
    <m/>
    <m/>
    <m/>
    <m/>
    <m/>
    <m/>
    <s v="1483c7b91147d8ec370116d6f243c51a098e7725"/>
    <s v="2020-02-22T21:00:00Z"/>
    <m/>
    <m/>
    <n v="2"/>
    <n v="2"/>
    <n v="2"/>
    <n v="53"/>
    <n v="0"/>
    <n v="0"/>
    <n v="0"/>
    <n v="0"/>
    <n v="0"/>
    <n v="7614893"/>
    <x v="0"/>
  </r>
  <r>
    <x v="117"/>
    <x v="52"/>
    <n v="2"/>
    <m/>
    <m/>
    <m/>
    <m/>
    <m/>
    <m/>
    <m/>
    <m/>
    <m/>
    <m/>
    <m/>
    <s v="27654080785d26b87e86057347f4181fc55219fc"/>
    <s v="2020-02-23T21:00:00Z"/>
    <m/>
    <m/>
    <n v="2"/>
    <n v="2"/>
    <n v="2"/>
    <n v="53"/>
    <n v="0"/>
    <n v="0"/>
    <n v="0"/>
    <n v="0"/>
    <n v="0"/>
    <n v="7614893"/>
    <x v="0"/>
  </r>
  <r>
    <x v="118"/>
    <x v="52"/>
    <n v="2"/>
    <m/>
    <m/>
    <m/>
    <m/>
    <m/>
    <m/>
    <m/>
    <m/>
    <m/>
    <m/>
    <m/>
    <s v="4328beff7eb38c007011b4a8c5ec0866ab96471d"/>
    <s v="2020-02-24T21:00:00Z"/>
    <m/>
    <m/>
    <n v="2"/>
    <n v="2"/>
    <n v="2"/>
    <n v="53"/>
    <n v="0"/>
    <n v="0"/>
    <n v="0"/>
    <n v="0"/>
    <n v="0"/>
    <n v="7614893"/>
    <x v="0"/>
  </r>
  <r>
    <x v="119"/>
    <x v="52"/>
    <n v="2"/>
    <m/>
    <m/>
    <m/>
    <m/>
    <m/>
    <m/>
    <m/>
    <m/>
    <m/>
    <m/>
    <m/>
    <s v="3217275e0c627e3c5f4af980585e2ca517ba96a7"/>
    <s v="2020-02-25T21:00:00Z"/>
    <m/>
    <m/>
    <n v="2"/>
    <n v="2"/>
    <n v="2"/>
    <n v="53"/>
    <n v="0"/>
    <n v="0"/>
    <n v="0"/>
    <n v="0"/>
    <n v="0"/>
    <n v="7614893"/>
    <x v="0"/>
  </r>
  <r>
    <x v="120"/>
    <x v="52"/>
    <n v="2"/>
    <m/>
    <m/>
    <m/>
    <m/>
    <m/>
    <m/>
    <m/>
    <m/>
    <m/>
    <m/>
    <m/>
    <s v="944e5207e198723c9d20d053df7060836edd189c"/>
    <s v="2020-02-26T21:00:00Z"/>
    <n v="2"/>
    <m/>
    <n v="2"/>
    <n v="2"/>
    <n v="2"/>
    <n v="53"/>
    <n v="2"/>
    <n v="0"/>
    <n v="0"/>
    <n v="0"/>
    <n v="0"/>
    <n v="7614893"/>
    <x v="0"/>
  </r>
  <r>
    <x v="121"/>
    <x v="52"/>
    <n v="2"/>
    <m/>
    <m/>
    <m/>
    <m/>
    <m/>
    <m/>
    <m/>
    <m/>
    <m/>
    <m/>
    <m/>
    <s v="01ac7f81a660f85c1ed60a285843950e2cc0ce32"/>
    <s v="2020-02-27T21:00:00Z"/>
    <n v="2"/>
    <m/>
    <n v="2"/>
    <n v="2"/>
    <n v="2"/>
    <n v="53"/>
    <n v="0"/>
    <n v="0"/>
    <n v="0"/>
    <n v="0"/>
    <n v="0"/>
    <n v="7614893"/>
    <x v="0"/>
  </r>
  <r>
    <x v="122"/>
    <x v="52"/>
    <n v="9"/>
    <m/>
    <m/>
    <m/>
    <m/>
    <m/>
    <m/>
    <m/>
    <m/>
    <m/>
    <m/>
    <m/>
    <s v="1e4f949413a87be6de5ca163050115969db6fb1c"/>
    <s v="2020-02-28T21:00:00Z"/>
    <n v="4"/>
    <m/>
    <n v="9"/>
    <n v="9"/>
    <n v="9"/>
    <n v="53"/>
    <n v="2"/>
    <n v="0"/>
    <n v="0"/>
    <n v="7"/>
    <n v="7"/>
    <n v="7614893"/>
    <x v="0"/>
  </r>
  <r>
    <x v="123"/>
    <x v="52"/>
    <n v="18"/>
    <n v="23"/>
    <m/>
    <m/>
    <m/>
    <m/>
    <m/>
    <m/>
    <m/>
    <m/>
    <m/>
    <d v="2020-02-29T00:00:00"/>
    <s v="75e9a7c47fd7834609ac6c6ed2ed77fbcbed4842"/>
    <s v="2020-02-29T21:00:00Z"/>
    <n v="5"/>
    <m/>
    <n v="41"/>
    <n v="41"/>
    <n v="41"/>
    <n v="53"/>
    <n v="1"/>
    <n v="0"/>
    <n v="23"/>
    <n v="9"/>
    <n v="32"/>
    <n v="7614893"/>
    <x v="0"/>
  </r>
  <r>
    <x v="82"/>
    <x v="52"/>
    <n v="34"/>
    <n v="81"/>
    <m/>
    <m/>
    <m/>
    <m/>
    <m/>
    <m/>
    <m/>
    <m/>
    <m/>
    <d v="2020-03-01T00:00:00"/>
    <s v="123bd0b8caa9b1317f97e9cea9d8f5c5d4f4e203"/>
    <s v="2020-03-01T21:00:00Z"/>
    <n v="8"/>
    <m/>
    <n v="115"/>
    <n v="115"/>
    <n v="115"/>
    <n v="53"/>
    <n v="3"/>
    <n v="0"/>
    <n v="58"/>
    <n v="16"/>
    <n v="74"/>
    <n v="7614893"/>
    <x v="0"/>
  </r>
  <r>
    <x v="83"/>
    <x v="52"/>
    <n v="65"/>
    <n v="229"/>
    <m/>
    <m/>
    <m/>
    <m/>
    <m/>
    <m/>
    <m/>
    <m/>
    <m/>
    <d v="2020-03-02T00:00:00"/>
    <s v="e090a6e0dbeca262f8cb642a40ce5755097ed2ef"/>
    <s v="2020-03-02T21:00:00Z"/>
    <n v="11"/>
    <m/>
    <n v="294"/>
    <n v="294"/>
    <n v="294"/>
    <n v="53"/>
    <n v="3"/>
    <n v="0"/>
    <n v="148"/>
    <n v="31"/>
    <n v="179"/>
    <n v="7614893"/>
    <x v="0"/>
  </r>
  <r>
    <x v="84"/>
    <x v="52"/>
    <n v="90"/>
    <n v="427"/>
    <m/>
    <m/>
    <m/>
    <m/>
    <m/>
    <m/>
    <m/>
    <m/>
    <m/>
    <d v="2020-03-03T00:00:00"/>
    <s v="4bcfecb37283508afbca4bbef79e913883ead7e9"/>
    <s v="2020-03-03T21:00:00Z"/>
    <n v="14"/>
    <m/>
    <n v="517"/>
    <n v="517"/>
    <n v="517"/>
    <n v="53"/>
    <n v="3"/>
    <n v="0"/>
    <n v="198"/>
    <n v="25"/>
    <n v="223"/>
    <n v="7614893"/>
    <x v="0"/>
  </r>
  <r>
    <x v="80"/>
    <x v="52"/>
    <n v="128"/>
    <n v="633"/>
    <m/>
    <m/>
    <m/>
    <m/>
    <m/>
    <m/>
    <m/>
    <m/>
    <m/>
    <d v="2020-03-04T00:00:00"/>
    <s v="b8b39e23113cd7fc4ffd6027237b30ea1bb4f4f0"/>
    <s v="2020-03-04T21:00:00Z"/>
    <n v="16"/>
    <m/>
    <n v="761"/>
    <n v="761"/>
    <n v="761"/>
    <n v="53"/>
    <n v="2"/>
    <n v="0"/>
    <n v="206"/>
    <n v="38"/>
    <n v="244"/>
    <n v="7614893"/>
    <x v="0"/>
  </r>
  <r>
    <x v="81"/>
    <x v="52"/>
    <n v="179"/>
    <n v="944"/>
    <m/>
    <m/>
    <m/>
    <m/>
    <m/>
    <m/>
    <m/>
    <m/>
    <m/>
    <d v="2020-03-05T00:00:00"/>
    <s v="a91d8b2943361ac4121b37bb350110831482f24f"/>
    <s v="2020-03-05T21:00:00Z"/>
    <n v="20"/>
    <m/>
    <n v="1123"/>
    <n v="1123"/>
    <n v="1123"/>
    <n v="53"/>
    <n v="4"/>
    <n v="0"/>
    <n v="311"/>
    <n v="51"/>
    <n v="362"/>
    <n v="7614893"/>
    <x v="0"/>
  </r>
  <r>
    <x v="0"/>
    <x v="52"/>
    <n v="218"/>
    <n v="1379"/>
    <m/>
    <m/>
    <m/>
    <m/>
    <m/>
    <m/>
    <m/>
    <m/>
    <m/>
    <d v="2020-03-06T00:00:00"/>
    <s v="551798555aca0477715289795d1fae8c39cc1275"/>
    <s v="2020-03-06T21:00:00Z"/>
    <n v="26"/>
    <m/>
    <n v="1597"/>
    <n v="1597"/>
    <n v="1597"/>
    <n v="53"/>
    <n v="6"/>
    <n v="0"/>
    <n v="435"/>
    <n v="39"/>
    <n v="474"/>
    <n v="7614893"/>
    <x v="0"/>
  </r>
  <r>
    <x v="1"/>
    <x v="52"/>
    <n v="256"/>
    <n v="1746"/>
    <n v="66"/>
    <m/>
    <m/>
    <m/>
    <m/>
    <m/>
    <m/>
    <m/>
    <m/>
    <d v="2020-03-07T00:00:00"/>
    <s v="d07cf12b2a5433d074f2154306225deb6991f076"/>
    <s v="2020-03-07T21:00:00Z"/>
    <n v="27"/>
    <m/>
    <n v="2068"/>
    <n v="2002"/>
    <n v="2002"/>
    <n v="53"/>
    <n v="1"/>
    <n v="0"/>
    <n v="367"/>
    <n v="38"/>
    <n v="405"/>
    <n v="7614893"/>
    <x v="0"/>
  </r>
  <r>
    <x v="2"/>
    <x v="52"/>
    <n v="317"/>
    <n v="2208"/>
    <n v="60"/>
    <m/>
    <m/>
    <m/>
    <m/>
    <m/>
    <m/>
    <m/>
    <m/>
    <d v="2020-03-08T00:00:00"/>
    <s v="2213b44ea634d1773077d3e54708eba10e353a87"/>
    <s v="2020-03-08T20:00:00Z"/>
    <n v="31"/>
    <m/>
    <n v="2585"/>
    <n v="2525"/>
    <n v="2525"/>
    <n v="53"/>
    <n v="4"/>
    <n v="0"/>
    <n v="462"/>
    <n v="61"/>
    <n v="523"/>
    <n v="7614893"/>
    <x v="0"/>
  </r>
  <r>
    <x v="3"/>
    <x v="52"/>
    <n v="378"/>
    <n v="3173"/>
    <m/>
    <m/>
    <m/>
    <m/>
    <m/>
    <m/>
    <m/>
    <m/>
    <m/>
    <d v="2020-03-09T00:00:00"/>
    <s v="2b608e0a050dae0c791ebbcc5f0ad5d87ad4debd"/>
    <s v="2020-03-09T20:00:00Z"/>
    <n v="35"/>
    <m/>
    <n v="3551"/>
    <n v="3551"/>
    <n v="3551"/>
    <n v="53"/>
    <n v="4"/>
    <n v="0"/>
    <n v="965"/>
    <n v="61"/>
    <n v="1026"/>
    <n v="7614893"/>
    <x v="0"/>
  </r>
  <r>
    <x v="4"/>
    <x v="52"/>
    <n v="488"/>
    <n v="4848"/>
    <m/>
    <m/>
    <m/>
    <m/>
    <m/>
    <m/>
    <m/>
    <m/>
    <m/>
    <d v="2020-03-10T00:00:00"/>
    <s v="68b3f486ec7a0c581f7e2e8502855fe6da84c4ff"/>
    <s v="2020-03-10T20:00:00Z"/>
    <n v="37"/>
    <m/>
    <n v="5336"/>
    <n v="5336"/>
    <n v="5336"/>
    <n v="53"/>
    <n v="2"/>
    <n v="0"/>
    <n v="1675"/>
    <n v="110"/>
    <n v="1785"/>
    <n v="7614893"/>
    <x v="0"/>
  </r>
  <r>
    <x v="5"/>
    <x v="52"/>
    <n v="621"/>
    <n v="6976"/>
    <m/>
    <m/>
    <m/>
    <m/>
    <m/>
    <m/>
    <m/>
    <m/>
    <m/>
    <d v="2020-03-11T00:00:00"/>
    <s v="f0dbd72d89645c8a8196f72286272a3b885dc513"/>
    <s v="2020-03-11T20:00:00Z"/>
    <n v="40"/>
    <m/>
    <n v="7597"/>
    <n v="7597"/>
    <n v="7597"/>
    <n v="53"/>
    <n v="3"/>
    <n v="0"/>
    <n v="2128"/>
    <n v="133"/>
    <n v="2261"/>
    <n v="7614893"/>
    <x v="0"/>
  </r>
  <r>
    <x v="6"/>
    <x v="52"/>
    <n v="799"/>
    <n v="10563"/>
    <m/>
    <m/>
    <m/>
    <m/>
    <m/>
    <m/>
    <m/>
    <m/>
    <m/>
    <d v="2020-03-12T00:00:00"/>
    <s v="26637457770343ac30569d53448276021d3273e2"/>
    <s v="2020-03-12T20:00:00Z"/>
    <n v="44"/>
    <m/>
    <n v="11362"/>
    <n v="11362"/>
    <n v="11362"/>
    <n v="53"/>
    <n v="4"/>
    <n v="0"/>
    <n v="3587"/>
    <n v="178"/>
    <n v="3765"/>
    <n v="7614893"/>
    <x v="0"/>
  </r>
  <r>
    <x v="7"/>
    <x v="52"/>
    <n v="1015"/>
    <n v="14585"/>
    <m/>
    <m/>
    <m/>
    <m/>
    <m/>
    <m/>
    <m/>
    <m/>
    <m/>
    <d v="2020-03-13T00:00:00"/>
    <s v="fabc98dfab5b8c284ee41bd9a8664f21e1554968"/>
    <s v="2020-03-13T20:00:00Z"/>
    <n v="47"/>
    <m/>
    <n v="15600"/>
    <n v="15600"/>
    <n v="15600"/>
    <n v="53"/>
    <n v="3"/>
    <n v="0"/>
    <n v="4022"/>
    <n v="216"/>
    <n v="4238"/>
    <n v="7614893"/>
    <x v="0"/>
  </r>
  <r>
    <x v="8"/>
    <x v="52"/>
    <n v="1171"/>
    <n v="16768"/>
    <m/>
    <m/>
    <m/>
    <m/>
    <m/>
    <m/>
    <m/>
    <m/>
    <m/>
    <d v="2020-03-14T00:00:00"/>
    <s v="65e3d199ae6fe5007139887fdea7a909df7b814c"/>
    <s v="2020-03-14T20:00:00Z"/>
    <n v="51"/>
    <m/>
    <n v="17939"/>
    <n v="17939"/>
    <n v="17939"/>
    <n v="53"/>
    <n v="4"/>
    <n v="0"/>
    <n v="2183"/>
    <n v="156"/>
    <n v="2339"/>
    <n v="7614893"/>
    <x v="0"/>
  </r>
  <r>
    <x v="9"/>
    <x v="52"/>
    <n v="1277"/>
    <n v="18353"/>
    <m/>
    <m/>
    <m/>
    <m/>
    <m/>
    <m/>
    <m/>
    <m/>
    <m/>
    <d v="2020-03-15T00:00:00"/>
    <s v="07a4ccf601cc4e6ab97e541aa7d24583a07d73dd"/>
    <s v="2020-03-15T20:00:00Z"/>
    <n v="57"/>
    <m/>
    <n v="19630"/>
    <n v="19630"/>
    <n v="19630"/>
    <n v="53"/>
    <n v="6"/>
    <n v="0"/>
    <n v="1585"/>
    <n v="106"/>
    <n v="1691"/>
    <n v="7614893"/>
    <x v="0"/>
  </r>
  <r>
    <x v="10"/>
    <x v="52"/>
    <n v="1577"/>
    <n v="22957"/>
    <m/>
    <m/>
    <m/>
    <m/>
    <m/>
    <m/>
    <m/>
    <m/>
    <m/>
    <d v="2020-03-16T00:00:00"/>
    <s v="a5a90c2d56ac7efb5152329c57c1377e37a26f62"/>
    <s v="2020-03-16T20:00:00Z"/>
    <n v="69"/>
    <m/>
    <n v="24534"/>
    <n v="24534"/>
    <n v="24534"/>
    <n v="53"/>
    <n v="12"/>
    <n v="0"/>
    <n v="4604"/>
    <n v="300"/>
    <n v="4904"/>
    <n v="7614893"/>
    <x v="0"/>
  </r>
  <r>
    <x v="11"/>
    <x v="52"/>
    <n v="1840"/>
    <n v="27344"/>
    <m/>
    <m/>
    <m/>
    <m/>
    <m/>
    <m/>
    <m/>
    <m/>
    <m/>
    <d v="2020-03-17T00:00:00"/>
    <s v="9b907112004182c93b6079790a1e7b1777da7b0c"/>
    <s v="2020-03-17T20:00:00Z"/>
    <n v="78"/>
    <m/>
    <n v="29184"/>
    <n v="29184"/>
    <n v="29184"/>
    <n v="53"/>
    <n v="9"/>
    <n v="0"/>
    <n v="4387"/>
    <n v="263"/>
    <n v="4650"/>
    <n v="7614893"/>
    <x v="0"/>
  </r>
  <r>
    <x v="12"/>
    <x v="52"/>
    <n v="2129"/>
    <n v="31812"/>
    <m/>
    <m/>
    <m/>
    <m/>
    <m/>
    <m/>
    <m/>
    <m/>
    <m/>
    <d v="2020-03-18T00:00:00"/>
    <s v="e2b2bb0f0dd68fba96775e39f4a0a776b1f19ca2"/>
    <s v="2020-03-18T20:00:00Z"/>
    <n v="82"/>
    <m/>
    <n v="33941"/>
    <n v="33941"/>
    <n v="33941"/>
    <n v="53"/>
    <n v="4"/>
    <n v="0"/>
    <n v="4468"/>
    <n v="289"/>
    <n v="4757"/>
    <n v="7614893"/>
    <x v="0"/>
  </r>
  <r>
    <x v="13"/>
    <x v="52"/>
    <n v="2461"/>
    <n v="36040"/>
    <m/>
    <m/>
    <m/>
    <m/>
    <m/>
    <m/>
    <m/>
    <m/>
    <m/>
    <d v="2020-03-19T00:00:00"/>
    <s v="761d22d26d040c5fbd14aa4a112fc60345e771a4"/>
    <s v="2020-03-19T20:00:00Z"/>
    <n v="92"/>
    <m/>
    <n v="38501"/>
    <n v="38501"/>
    <n v="38501"/>
    <n v="53"/>
    <n v="10"/>
    <n v="0"/>
    <n v="4228"/>
    <n v="332"/>
    <n v="4560"/>
    <n v="7614893"/>
    <x v="0"/>
  </r>
  <r>
    <x v="14"/>
    <x v="52"/>
    <n v="2764"/>
    <n v="39805"/>
    <m/>
    <m/>
    <m/>
    <m/>
    <m/>
    <m/>
    <m/>
    <m/>
    <m/>
    <d v="2020-03-20T00:00:00"/>
    <s v="9ef708c001a480dc4c232ec93c472130cedd3472"/>
    <s v="2020-03-20T20:00:00Z"/>
    <n v="104"/>
    <m/>
    <n v="42569"/>
    <n v="42569"/>
    <n v="42569"/>
    <n v="53"/>
    <n v="12"/>
    <n v="0"/>
    <n v="3765"/>
    <n v="303"/>
    <n v="4068"/>
    <n v="7614893"/>
    <x v="0"/>
  </r>
  <r>
    <x v="15"/>
    <x v="52"/>
    <n v="2958"/>
    <n v="41956"/>
    <m/>
    <m/>
    <m/>
    <m/>
    <m/>
    <m/>
    <m/>
    <m/>
    <m/>
    <d v="2020-03-21T00:00:00"/>
    <s v="16891ab2664f0123b7e801b46cd70f0efff6f396"/>
    <s v="2020-03-21T20:00:00Z"/>
    <n v="111"/>
    <m/>
    <n v="44914"/>
    <n v="44914"/>
    <n v="44914"/>
    <n v="53"/>
    <n v="7"/>
    <n v="0"/>
    <n v="2151"/>
    <n v="194"/>
    <n v="2345"/>
    <n v="7614893"/>
    <x v="0"/>
  </r>
  <r>
    <x v="16"/>
    <x v="52"/>
    <n v="3141"/>
    <n v="43663"/>
    <m/>
    <m/>
    <m/>
    <m/>
    <m/>
    <m/>
    <m/>
    <m/>
    <m/>
    <d v="2020-03-22T00:00:00"/>
    <s v="f91d25164824d4a4f8cf088837229924375a3fc0"/>
    <s v="2020-03-22T20:00:00Z"/>
    <n v="126"/>
    <m/>
    <n v="46804"/>
    <n v="46804"/>
    <n v="46804"/>
    <n v="53"/>
    <n v="15"/>
    <n v="0"/>
    <n v="1707"/>
    <n v="183"/>
    <n v="1890"/>
    <n v="7614893"/>
    <x v="0"/>
  </r>
  <r>
    <x v="17"/>
    <x v="52"/>
    <n v="3604"/>
    <n v="48508"/>
    <m/>
    <m/>
    <m/>
    <m/>
    <m/>
    <m/>
    <m/>
    <m/>
    <s v="A"/>
    <d v="2020-03-23T00:00:00"/>
    <s v="c818ffe9478f4b7ef8515474cf6e60d0feb5c662"/>
    <s v="2020-03-23T20:00:00Z"/>
    <n v="137"/>
    <m/>
    <n v="52112"/>
    <n v="52112"/>
    <n v="52112"/>
    <n v="53"/>
    <n v="11"/>
    <n v="0"/>
    <n v="4845"/>
    <n v="463"/>
    <n v="5308"/>
    <n v="7614893"/>
    <x v="0"/>
  </r>
  <r>
    <x v="18"/>
    <x v="52"/>
    <n v="4038"/>
    <n v="53326"/>
    <m/>
    <m/>
    <m/>
    <m/>
    <m/>
    <m/>
    <m/>
    <m/>
    <s v="A"/>
    <d v="2020-03-24T00:00:00"/>
    <s v="eee3a8a00613adf64bdcac25df6204d0383994ff"/>
    <s v="2020-03-24T20:00:00Z"/>
    <n v="146"/>
    <m/>
    <n v="57364"/>
    <n v="57364"/>
    <n v="57364"/>
    <n v="53"/>
    <n v="9"/>
    <n v="0"/>
    <n v="4818"/>
    <n v="434"/>
    <n v="5252"/>
    <n v="7614893"/>
    <x v="0"/>
  </r>
  <r>
    <x v="19"/>
    <x v="52"/>
    <n v="4477"/>
    <n v="57897"/>
    <m/>
    <m/>
    <m/>
    <m/>
    <m/>
    <m/>
    <m/>
    <m/>
    <s v="A"/>
    <d v="2020-03-25T00:00:00"/>
    <s v="48c5c0a3f5d2b6cd57c9c72105587c6441fc3afb"/>
    <s v="2020-03-25T20:00:00Z"/>
    <n v="159"/>
    <m/>
    <n v="62374"/>
    <n v="62374"/>
    <n v="62374"/>
    <n v="53"/>
    <n v="13"/>
    <n v="0"/>
    <n v="4571"/>
    <n v="439"/>
    <n v="5010"/>
    <n v="7614893"/>
    <x v="0"/>
  </r>
  <r>
    <x v="20"/>
    <x v="52"/>
    <n v="4909"/>
    <n v="61944"/>
    <m/>
    <m/>
    <m/>
    <m/>
    <m/>
    <m/>
    <m/>
    <m/>
    <s v="A"/>
    <d v="2020-03-26T00:00:00"/>
    <s v="68fa2b0e531f1c16623545195ff00767ae1dfb90"/>
    <s v="2020-03-26T20:00:00Z"/>
    <n v="183"/>
    <m/>
    <n v="66853"/>
    <n v="66853"/>
    <n v="66853"/>
    <n v="53"/>
    <n v="24"/>
    <n v="0"/>
    <n v="4047"/>
    <n v="432"/>
    <n v="4479"/>
    <n v="7614893"/>
    <x v="0"/>
  </r>
  <r>
    <x v="21"/>
    <x v="52"/>
    <n v="5359"/>
    <n v="65844"/>
    <m/>
    <m/>
    <m/>
    <m/>
    <m/>
    <m/>
    <m/>
    <m/>
    <s v="A"/>
    <d v="2020-03-27T00:00:00"/>
    <s v="ff5aca50fae41fc1ce8f11be46833c730a58a32a"/>
    <s v="2020-03-27T20:00:00Z"/>
    <n v="199"/>
    <m/>
    <n v="71203"/>
    <n v="71203"/>
    <n v="71203"/>
    <n v="53"/>
    <n v="16"/>
    <n v="0"/>
    <n v="3900"/>
    <n v="450"/>
    <n v="4350"/>
    <n v="7614893"/>
    <x v="0"/>
  </r>
  <r>
    <x v="22"/>
    <x v="52"/>
    <n v="5642"/>
    <n v="68163"/>
    <m/>
    <m/>
    <m/>
    <m/>
    <m/>
    <m/>
    <m/>
    <m/>
    <s v="A"/>
    <d v="2020-03-28T00:00:00"/>
    <s v="d857badf616df70b93459334392c4895bbd19c56"/>
    <s v="2020-03-28T20:00:00Z"/>
    <n v="220"/>
    <m/>
    <n v="73805"/>
    <n v="73805"/>
    <n v="73805"/>
    <n v="53"/>
    <n v="21"/>
    <n v="0"/>
    <n v="2319"/>
    <n v="283"/>
    <n v="2602"/>
    <n v="7614893"/>
    <x v="0"/>
  </r>
  <r>
    <x v="23"/>
    <x v="52"/>
    <n v="5880"/>
    <n v="69750"/>
    <m/>
    <m/>
    <m/>
    <m/>
    <m/>
    <m/>
    <m/>
    <m/>
    <s v="A"/>
    <d v="2020-03-29T00:00:00"/>
    <s v="2b0168f3a93c5c31b0e61f607ed6b5731a51ad28"/>
    <s v="2020-03-29T20:00:00Z"/>
    <n v="237"/>
    <m/>
    <n v="75630"/>
    <n v="75630"/>
    <n v="75630"/>
    <n v="53"/>
    <n v="17"/>
    <n v="0"/>
    <n v="1587"/>
    <n v="238"/>
    <n v="1825"/>
    <n v="7614893"/>
    <x v="0"/>
  </r>
  <r>
    <x v="24"/>
    <x v="52"/>
    <n v="6441"/>
    <n v="74245"/>
    <m/>
    <m/>
    <m/>
    <m/>
    <m/>
    <m/>
    <m/>
    <m/>
    <s v="A"/>
    <d v="2020-03-30T00:00:00"/>
    <s v="441b3f93bca9cc16fca75ba0e30243fde08107a8"/>
    <s v="2020-03-30T20:00:00Z"/>
    <n v="248"/>
    <m/>
    <n v="80686"/>
    <n v="80686"/>
    <n v="80686"/>
    <n v="53"/>
    <n v="11"/>
    <n v="0"/>
    <n v="4495"/>
    <n v="561"/>
    <n v="5056"/>
    <n v="7614893"/>
    <x v="0"/>
  </r>
  <r>
    <x v="25"/>
    <x v="52"/>
    <n v="6908"/>
    <n v="78403"/>
    <m/>
    <m/>
    <m/>
    <m/>
    <m/>
    <m/>
    <m/>
    <m/>
    <s v="A"/>
    <d v="2020-03-31T00:00:00"/>
    <s v="8922bc63abc7e6fdbf606419e0076b96b38a6305"/>
    <s v="2020-03-31T20:00:00Z"/>
    <n v="262"/>
    <m/>
    <n v="85311"/>
    <n v="85311"/>
    <n v="85311"/>
    <n v="53"/>
    <n v="14"/>
    <n v="0"/>
    <n v="4158"/>
    <n v="467"/>
    <n v="4625"/>
    <n v="7614893"/>
    <x v="0"/>
  </r>
  <r>
    <x v="26"/>
    <x v="52"/>
    <n v="7354"/>
    <n v="82615"/>
    <m/>
    <m/>
    <m/>
    <m/>
    <m/>
    <m/>
    <m/>
    <m/>
    <s v="A"/>
    <d v="2020-04-01T00:00:00"/>
    <s v="94fb160fdd3bb67520d37a3e4b5f26fd9936bd6b"/>
    <s v="2020-04-01T20:00:00Z"/>
    <n v="282"/>
    <m/>
    <n v="89969"/>
    <n v="89969"/>
    <n v="89969"/>
    <n v="53"/>
    <n v="20"/>
    <n v="0"/>
    <n v="4212"/>
    <n v="446"/>
    <n v="4658"/>
    <n v="7614893"/>
    <x v="0"/>
  </r>
  <r>
    <x v="27"/>
    <x v="52"/>
    <n v="7758"/>
    <n v="87037"/>
    <m/>
    <m/>
    <m/>
    <m/>
    <m/>
    <m/>
    <m/>
    <m/>
    <s v="A"/>
    <d v="2020-04-02T00:00:00"/>
    <s v="57c30052f5949b5a4d65369ee5c37140ffa62ae9"/>
    <s v="2020-04-02T20:00:00Z"/>
    <n v="310"/>
    <m/>
    <n v="94795"/>
    <n v="94795"/>
    <n v="94795"/>
    <n v="53"/>
    <n v="28"/>
    <n v="0"/>
    <n v="4422"/>
    <n v="404"/>
    <n v="4826"/>
    <n v="7614893"/>
    <x v="0"/>
  </r>
  <r>
    <x v="28"/>
    <x v="52"/>
    <n v="8167"/>
    <n v="91398"/>
    <m/>
    <m/>
    <m/>
    <m/>
    <m/>
    <m/>
    <m/>
    <m/>
    <s v="A"/>
    <d v="2020-04-03T00:00:00"/>
    <s v="fd1653e8804fbd37a992967f6eb06ad4b79cf576"/>
    <s v="2020-04-03T20:00:00Z"/>
    <n v="338"/>
    <m/>
    <n v="99565"/>
    <n v="99565"/>
    <n v="99565"/>
    <n v="53"/>
    <n v="28"/>
    <n v="0"/>
    <n v="4361"/>
    <n v="409"/>
    <n v="4770"/>
    <n v="7614893"/>
    <x v="0"/>
  </r>
  <r>
    <x v="29"/>
    <x v="52"/>
    <n v="8375"/>
    <n v="93772"/>
    <m/>
    <n v="574"/>
    <m/>
    <n v="174"/>
    <m/>
    <m/>
    <m/>
    <m/>
    <s v="A"/>
    <d v="2020-04-04T00:00:00"/>
    <s v="91a49b9044b38b55e83274ded4925c567234712d"/>
    <s v="2020-04-04T20:00:00Z"/>
    <n v="365"/>
    <m/>
    <n v="102147"/>
    <n v="102147"/>
    <n v="102147"/>
    <n v="53"/>
    <n v="27"/>
    <n v="0"/>
    <n v="2374"/>
    <n v="208"/>
    <n v="2582"/>
    <n v="7614893"/>
    <x v="0"/>
  </r>
  <r>
    <x v="30"/>
    <x v="52"/>
    <n v="8544"/>
    <n v="95545"/>
    <m/>
    <n v="581"/>
    <m/>
    <n v="178"/>
    <m/>
    <m/>
    <m/>
    <m/>
    <s v="A"/>
    <d v="2020-04-05T00:00:00"/>
    <s v="e71c137d4bfbbe2e0820febb94b61f7cf3c25a79"/>
    <s v="2020-04-05T20:00:00Z"/>
    <n v="386"/>
    <m/>
    <n v="104089"/>
    <n v="104089"/>
    <n v="104089"/>
    <n v="53"/>
    <n v="21"/>
    <n v="0"/>
    <n v="1773"/>
    <n v="169"/>
    <n v="1942"/>
    <n v="7614893"/>
    <x v="0"/>
  </r>
  <r>
    <x v="31"/>
    <x v="52"/>
    <n v="8937"/>
    <n v="100203"/>
    <m/>
    <n v="638"/>
    <m/>
    <n v="191"/>
    <m/>
    <m/>
    <m/>
    <m/>
    <s v="A"/>
    <d v="2020-04-06T00:00:00"/>
    <s v="13df9ddbcbe8a552d9b680be3fd6e556c5a8c637"/>
    <s v="2020-04-06T20:00:00Z"/>
    <n v="407"/>
    <m/>
    <n v="109140"/>
    <n v="109140"/>
    <n v="109140"/>
    <n v="53"/>
    <n v="21"/>
    <n v="0"/>
    <n v="4658"/>
    <n v="393"/>
    <n v="5051"/>
    <n v="7614893"/>
    <x v="0"/>
  </r>
  <r>
    <x v="32"/>
    <x v="52"/>
    <n v="9346"/>
    <n v="104943"/>
    <m/>
    <n v="641"/>
    <m/>
    <n v="190"/>
    <m/>
    <m/>
    <m/>
    <m/>
    <s v="A"/>
    <d v="2020-04-07T00:00:00"/>
    <s v="29328f7ce5a11666055bda5c5dfcebbf6569ba93"/>
    <s v="2020-04-07T20:00:00Z"/>
    <n v="429"/>
    <m/>
    <n v="114289"/>
    <n v="114289"/>
    <n v="114289"/>
    <n v="53"/>
    <n v="22"/>
    <n v="0"/>
    <n v="4740"/>
    <n v="409"/>
    <n v="5149"/>
    <n v="7614893"/>
    <x v="0"/>
  </r>
  <r>
    <x v="33"/>
    <x v="52"/>
    <n v="9687"/>
    <n v="109332"/>
    <m/>
    <n v="655"/>
    <m/>
    <n v="186"/>
    <m/>
    <m/>
    <m/>
    <m/>
    <s v="A"/>
    <d v="2020-04-08T00:00:00"/>
    <s v="0253242a6935beae6fad27d8c3b201012c4450c6"/>
    <s v="2020-04-08T20:00:00Z"/>
    <n v="443"/>
    <m/>
    <n v="119019"/>
    <n v="119019"/>
    <n v="119019"/>
    <n v="53"/>
    <n v="14"/>
    <n v="0"/>
    <n v="4389"/>
    <n v="341"/>
    <n v="4730"/>
    <n v="7614893"/>
    <x v="0"/>
  </r>
  <r>
    <x v="34"/>
    <x v="52"/>
    <n v="10049"/>
    <n v="113164"/>
    <m/>
    <n v="650"/>
    <m/>
    <n v="191"/>
    <m/>
    <m/>
    <m/>
    <m/>
    <s v="A"/>
    <d v="2020-04-09T00:00:00"/>
    <s v="806c463f0f023b996bf6fed21d733a5e59220c20"/>
    <s v="2020-04-09T20:00:00Z"/>
    <n v="459"/>
    <m/>
    <n v="123213"/>
    <n v="123213"/>
    <n v="123213"/>
    <n v="53"/>
    <n v="16"/>
    <n v="0"/>
    <n v="3832"/>
    <n v="362"/>
    <n v="4194"/>
    <n v="7614893"/>
    <x v="0"/>
  </r>
  <r>
    <x v="35"/>
    <x v="52"/>
    <n v="10350"/>
    <n v="117099"/>
    <m/>
    <n v="642"/>
    <m/>
    <n v="191"/>
    <m/>
    <m/>
    <m/>
    <m/>
    <s v="C"/>
    <d v="2020-04-10T00:00:00"/>
    <s v="f3d790c977cd1688e1a0e07f5685a4a71c78eeb7"/>
    <s v="2020-04-10T20:00:00Z"/>
    <n v="476"/>
    <m/>
    <n v="127449"/>
    <n v="127449"/>
    <n v="127449"/>
    <n v="53"/>
    <n v="17"/>
    <n v="0"/>
    <n v="3935"/>
    <n v="301"/>
    <n v="4236"/>
    <n v="7614893"/>
    <x v="0"/>
  </r>
  <r>
    <x v="36"/>
    <x v="52"/>
    <n v="10504"/>
    <n v="118987"/>
    <m/>
    <n v="649"/>
    <m/>
    <n v="191"/>
    <m/>
    <m/>
    <m/>
    <m/>
    <s v="C"/>
    <d v="2020-04-11T00:00:00"/>
    <s v="4b560350b099dbe3cd75d96673f04d5da3e7d1a4"/>
    <s v="2020-04-11T20:00:00Z"/>
    <n v="494"/>
    <m/>
    <n v="129491"/>
    <n v="129491"/>
    <n v="129491"/>
    <n v="53"/>
    <n v="18"/>
    <n v="0"/>
    <n v="1888"/>
    <n v="154"/>
    <n v="2042"/>
    <n v="7614893"/>
    <x v="0"/>
  </r>
  <r>
    <x v="37"/>
    <x v="52"/>
    <n v="10588"/>
    <n v="120328"/>
    <m/>
    <n v="642"/>
    <m/>
    <n v="191"/>
    <m/>
    <m/>
    <m/>
    <m/>
    <s v="C"/>
    <d v="2020-04-12T00:00:00"/>
    <s v="e72f5eeb7262b8f9292b596063bf9d9ead7aa30d"/>
    <s v="2020-04-12T20:00:00Z"/>
    <n v="509"/>
    <m/>
    <n v="130916"/>
    <n v="130916"/>
    <n v="130916"/>
    <n v="53"/>
    <n v="15"/>
    <n v="0"/>
    <n v="1341"/>
    <n v="84"/>
    <n v="1425"/>
    <n v="7614893"/>
    <x v="0"/>
  </r>
  <r>
    <x v="38"/>
    <x v="52"/>
    <n v="10943"/>
    <n v="124105"/>
    <m/>
    <n v="527"/>
    <m/>
    <n v="166"/>
    <m/>
    <m/>
    <m/>
    <m/>
    <s v="C"/>
    <d v="2020-04-13T00:00:00"/>
    <s v="9fec508afaca2f5221f87bf65f6adcb7621ec4f5"/>
    <s v="2020-04-13T20:00:00Z"/>
    <n v="526"/>
    <m/>
    <n v="135048"/>
    <n v="135048"/>
    <n v="135048"/>
    <n v="53"/>
    <n v="17"/>
    <n v="0"/>
    <n v="3777"/>
    <n v="355"/>
    <n v="4132"/>
    <n v="7614893"/>
    <x v="0"/>
  </r>
  <r>
    <x v="39"/>
    <x v="52"/>
    <n v="11234"/>
    <n v="128037"/>
    <m/>
    <n v="387"/>
    <m/>
    <n v="98"/>
    <m/>
    <m/>
    <m/>
    <m/>
    <s v="C"/>
    <d v="2020-04-14T00:00:00"/>
    <s v="876c990cb50afa7bfd9064f069b6beacf8b65d13"/>
    <s v="2020-04-14T20:00:00Z"/>
    <n v="542"/>
    <m/>
    <n v="139271"/>
    <n v="139271"/>
    <n v="139271"/>
    <n v="53"/>
    <n v="16"/>
    <n v="0"/>
    <n v="3932"/>
    <n v="291"/>
    <n v="4223"/>
    <n v="7614893"/>
    <x v="0"/>
  </r>
  <r>
    <x v="40"/>
    <x v="52"/>
    <n v="11558"/>
    <n v="131829"/>
    <m/>
    <n v="645"/>
    <m/>
    <n v="194"/>
    <m/>
    <m/>
    <m/>
    <m/>
    <s v="C"/>
    <d v="2020-04-15T00:00:00"/>
    <s v="909ea25164c4d589575f67ef2cfc17ece0a46f9a"/>
    <s v="2020-04-15T20:00:00Z"/>
    <n v="551"/>
    <m/>
    <n v="143387"/>
    <n v="143387"/>
    <n v="143387"/>
    <n v="53"/>
    <n v="9"/>
    <n v="0"/>
    <n v="3792"/>
    <n v="324"/>
    <n v="4116"/>
    <n v="7614893"/>
    <x v="0"/>
  </r>
  <r>
    <x v="41"/>
    <x v="52"/>
    <n v="11862"/>
    <n v="135797"/>
    <m/>
    <n v="595"/>
    <m/>
    <n v="196"/>
    <m/>
    <m/>
    <m/>
    <m/>
    <s v="C"/>
    <d v="2020-04-16T00:00:00"/>
    <s v="fe249ac67711dee2554fb3bc784a940612767fed"/>
    <s v="2020-04-16T20:00:00Z"/>
    <n v="571"/>
    <m/>
    <n v="147659"/>
    <n v="147659"/>
    <n v="147659"/>
    <n v="53"/>
    <n v="20"/>
    <n v="0"/>
    <n v="3968"/>
    <n v="304"/>
    <n v="4272"/>
    <n v="7614893"/>
    <x v="0"/>
  </r>
  <r>
    <x v="42"/>
    <x v="52"/>
    <n v="12203"/>
    <n v="139825"/>
    <m/>
    <n v="622"/>
    <m/>
    <n v="195"/>
    <m/>
    <m/>
    <m/>
    <m/>
    <s v="C"/>
    <d v="2020-04-17T00:00:00"/>
    <s v="6a9d94fa386ed30a96f2ec7bad05c047b58ea121"/>
    <s v="2020-04-17T20:00:00Z"/>
    <n v="585"/>
    <m/>
    <n v="152028"/>
    <n v="152028"/>
    <n v="152028"/>
    <n v="53"/>
    <n v="14"/>
    <n v="0"/>
    <n v="4028"/>
    <n v="341"/>
    <n v="4369"/>
    <n v="7614893"/>
    <x v="0"/>
  </r>
  <r>
    <x v="43"/>
    <x v="52"/>
    <n v="12372"/>
    <n v="141881"/>
    <m/>
    <n v="518"/>
    <m/>
    <n v="155"/>
    <m/>
    <m/>
    <m/>
    <m/>
    <s v="C"/>
    <d v="2020-04-18T00:00:00"/>
    <s v="83bf6c6f8c83fecb29f19eb75dd375faf9abea52"/>
    <s v="2020-04-18T20:00:00Z"/>
    <n v="598"/>
    <m/>
    <n v="154253"/>
    <n v="154253"/>
    <n v="154253"/>
    <n v="53"/>
    <n v="13"/>
    <n v="0"/>
    <n v="2056"/>
    <n v="169"/>
    <n v="2225"/>
    <n v="7614893"/>
    <x v="0"/>
  </r>
  <r>
    <x v="44"/>
    <x v="52"/>
    <n v="12461"/>
    <n v="143313"/>
    <m/>
    <n v="586"/>
    <m/>
    <n v="193"/>
    <m/>
    <m/>
    <m/>
    <m/>
    <s v="C"/>
    <d v="2020-04-19T00:00:00"/>
    <s v="33a891f94f226e0e004cb311a122db9d62f45746"/>
    <s v="2020-04-19T20:00:00Z"/>
    <n v="615"/>
    <m/>
    <n v="155774"/>
    <n v="155774"/>
    <n v="155774"/>
    <n v="53"/>
    <n v="17"/>
    <n v="0"/>
    <n v="1432"/>
    <n v="89"/>
    <n v="1521"/>
    <n v="7614893"/>
    <x v="0"/>
  </r>
  <r>
    <x v="45"/>
    <x v="52"/>
    <n v="12787"/>
    <n v="147663"/>
    <m/>
    <n v="403"/>
    <m/>
    <n v="122"/>
    <m/>
    <m/>
    <m/>
    <m/>
    <s v="C"/>
    <d v="2020-04-20T00:00:00"/>
    <s v="77f5bf1928661523a070bafaae611bce9024f0bd"/>
    <s v="2020-04-20T20:00:00Z"/>
    <n v="629"/>
    <m/>
    <n v="160450"/>
    <n v="160450"/>
    <n v="160450"/>
    <n v="53"/>
    <n v="14"/>
    <n v="0"/>
    <n v="4350"/>
    <n v="326"/>
    <n v="4676"/>
    <n v="7614893"/>
    <x v="0"/>
  </r>
  <r>
    <x v="46"/>
    <x v="52"/>
    <n v="13051"/>
    <n v="152469"/>
    <m/>
    <n v="503"/>
    <m/>
    <n v="161"/>
    <m/>
    <m/>
    <m/>
    <m/>
    <s v="C"/>
    <d v="2020-04-21T00:00:00"/>
    <s v="96006e333a254778c36e5971065d783d0c17c9bc"/>
    <s v="2020-04-21T20:00:00Z"/>
    <n v="640"/>
    <m/>
    <n v="165520"/>
    <n v="165520"/>
    <n v="165520"/>
    <n v="53"/>
    <n v="11"/>
    <n v="0"/>
    <n v="4806"/>
    <n v="264"/>
    <n v="5070"/>
    <n v="7614893"/>
    <x v="0"/>
  </r>
  <r>
    <x v="47"/>
    <x v="52"/>
    <n v="13328"/>
    <n v="157438"/>
    <m/>
    <n v="543"/>
    <m/>
    <n v="161"/>
    <m/>
    <m/>
    <m/>
    <m/>
    <s v="C"/>
    <d v="2020-04-22T00:00:00"/>
    <s v="7d4a29366f15c304c03efffa6c251b9639d4bdbe"/>
    <s v="2020-04-22T20:00:00Z"/>
    <n v="647"/>
    <m/>
    <n v="170766"/>
    <n v="170766"/>
    <n v="170766"/>
    <n v="53"/>
    <n v="7"/>
    <n v="0"/>
    <n v="4969"/>
    <n v="277"/>
    <n v="5246"/>
    <n v="7614893"/>
    <x v="0"/>
  </r>
  <r>
    <x v="48"/>
    <x v="52"/>
    <n v="13589"/>
    <n v="162598"/>
    <m/>
    <n v="544"/>
    <m/>
    <n v="151"/>
    <m/>
    <m/>
    <m/>
    <m/>
    <s v="C"/>
    <d v="2020-04-23T00:00:00"/>
    <s v="75fce77581185f7d063763c98e53d1358bade96f"/>
    <s v="2020-04-23T20:00:00Z"/>
    <n v="654"/>
    <m/>
    <n v="176187"/>
    <n v="176187"/>
    <n v="176187"/>
    <n v="53"/>
    <n v="7"/>
    <n v="0"/>
    <n v="5160"/>
    <n v="261"/>
    <n v="5421"/>
    <n v="7614893"/>
    <x v="0"/>
  </r>
  <r>
    <x v="49"/>
    <x v="52"/>
    <n v="13933"/>
    <n v="169096"/>
    <m/>
    <n v="551"/>
    <m/>
    <n v="164"/>
    <m/>
    <m/>
    <m/>
    <m/>
    <s v="C"/>
    <d v="2020-04-24T00:00:00"/>
    <s v="42d22e22f2b96b2937f4406af88de08db0245901"/>
    <s v="2020-04-24T20:00:00Z"/>
    <n v="659"/>
    <m/>
    <n v="183029"/>
    <n v="183029"/>
    <n v="183029"/>
    <n v="53"/>
    <n v="5"/>
    <n v="0"/>
    <n v="6498"/>
    <n v="344"/>
    <n v="6842"/>
    <n v="7614893"/>
    <x v="0"/>
  </r>
  <r>
    <x v="50"/>
    <x v="52"/>
    <n v="14098"/>
    <n v="172290"/>
    <m/>
    <n v="455"/>
    <m/>
    <n v="174"/>
    <m/>
    <m/>
    <m/>
    <m/>
    <s v="B"/>
    <d v="2020-04-25T00:00:00"/>
    <s v="44cabbc30933aafc8a24d568a900dce132729e9f"/>
    <s v="2020-04-25T20:00:00Z"/>
    <n v="665"/>
    <m/>
    <n v="186388"/>
    <n v="186388"/>
    <n v="186388"/>
    <n v="53"/>
    <n v="6"/>
    <n v="0"/>
    <n v="3194"/>
    <n v="165"/>
    <n v="3359"/>
    <n v="7614893"/>
    <x v="0"/>
  </r>
  <r>
    <x v="51"/>
    <x v="52"/>
    <n v="14204"/>
    <n v="173876"/>
    <m/>
    <n v="508"/>
    <m/>
    <n v="145"/>
    <m/>
    <m/>
    <m/>
    <m/>
    <s v="B"/>
    <d v="2020-04-26T00:00:00"/>
    <s v="41749a023849282e8c8158c4a1fa42f8ac385380"/>
    <s v="2020-04-26T20:00:00Z"/>
    <n v="738"/>
    <m/>
    <n v="188080"/>
    <n v="188080"/>
    <n v="188080"/>
    <n v="53"/>
    <n v="73"/>
    <n v="0"/>
    <n v="1586"/>
    <n v="106"/>
    <n v="1692"/>
    <n v="7614893"/>
    <x v="0"/>
  </r>
  <r>
    <x v="52"/>
    <x v="52"/>
    <n v="14557"/>
    <n v="180476"/>
    <m/>
    <n v="536"/>
    <m/>
    <n v="115"/>
    <m/>
    <m/>
    <m/>
    <m/>
    <s v="B"/>
    <d v="2020-04-27T00:00:00"/>
    <s v="5ebcc693d2b522926b214a518dcfd97e3d1101e3"/>
    <s v="2020-04-27T20:00:00Z"/>
    <n v="749"/>
    <m/>
    <n v="195033"/>
    <n v="195033"/>
    <n v="195033"/>
    <n v="53"/>
    <n v="11"/>
    <n v="0"/>
    <n v="6600"/>
    <n v="353"/>
    <n v="6953"/>
    <n v="7614893"/>
    <x v="0"/>
  </r>
  <r>
    <x v="53"/>
    <x v="52"/>
    <n v="14837"/>
    <n v="186939"/>
    <m/>
    <n v="436"/>
    <m/>
    <n v="158"/>
    <m/>
    <m/>
    <m/>
    <m/>
    <s v="B"/>
    <d v="2020-04-28T00:00:00"/>
    <s v="e9592f9cce85a51c19b991864fee99db1b327588"/>
    <s v="2020-04-28T20:00:00Z"/>
    <n v="765"/>
    <m/>
    <n v="201776"/>
    <n v="201776"/>
    <n v="201776"/>
    <n v="53"/>
    <n v="16"/>
    <n v="0"/>
    <n v="6463"/>
    <n v="280"/>
    <n v="6743"/>
    <n v="7614893"/>
    <x v="0"/>
  </r>
  <r>
    <x v="54"/>
    <x v="52"/>
    <n v="15155"/>
    <n v="193185"/>
    <m/>
    <n v="490"/>
    <m/>
    <n v="156"/>
    <m/>
    <m/>
    <m/>
    <m/>
    <s v="B"/>
    <d v="2020-04-29T00:00:00"/>
    <s v="b20c7dc814d8d07bfe3683eab86e9492c31907af"/>
    <s v="2020-04-29T20:00:00Z"/>
    <n v="786"/>
    <m/>
    <n v="208340"/>
    <n v="208340"/>
    <n v="208340"/>
    <n v="53"/>
    <n v="21"/>
    <n v="0"/>
    <n v="6246"/>
    <n v="318"/>
    <n v="6564"/>
    <n v="7614893"/>
    <x v="0"/>
  </r>
  <r>
    <x v="55"/>
    <x v="52"/>
    <n v="15396"/>
    <n v="199098"/>
    <m/>
    <n v="474"/>
    <m/>
    <n v="145"/>
    <m/>
    <m/>
    <m/>
    <m/>
    <s v="B"/>
    <d v="2020-04-30T00:00:00"/>
    <s v="e938db53e0f63938f355ecce09f75a19e9b1c4f1"/>
    <s v="2020-04-30T20:00:00Z"/>
    <n v="801"/>
    <m/>
    <n v="214494"/>
    <n v="214494"/>
    <n v="214494"/>
    <n v="53"/>
    <n v="15"/>
    <n v="0"/>
    <n v="5913"/>
    <n v="241"/>
    <n v="6154"/>
    <n v="7614893"/>
    <x v="0"/>
  </r>
  <r>
    <x v="56"/>
    <x v="52"/>
    <n v="15704"/>
    <n v="205174"/>
    <m/>
    <n v="470"/>
    <m/>
    <n v="120"/>
    <m/>
    <m/>
    <m/>
    <m/>
    <s v="B"/>
    <d v="2020-05-01T00:00:00"/>
    <s v="e9d2e8e787a9889ecb6a3138af08a3e78c423b1e"/>
    <s v="2020-05-01T20:00:00Z"/>
    <n v="814"/>
    <m/>
    <n v="220878"/>
    <n v="220878"/>
    <n v="220878"/>
    <n v="53"/>
    <n v="13"/>
    <n v="0"/>
    <n v="6076"/>
    <n v="308"/>
    <n v="6384"/>
    <n v="7614893"/>
    <x v="0"/>
  </r>
  <r>
    <x v="57"/>
    <x v="52"/>
    <n v="15810"/>
    <n v="207620"/>
    <m/>
    <n v="428"/>
    <m/>
    <n v="117"/>
    <m/>
    <m/>
    <m/>
    <m/>
    <s v="B"/>
    <d v="2020-05-02T00:00:00"/>
    <s v="8ce81b2c594495352e2fab45dd1e283ba90953d4"/>
    <s v="2020-05-02T20:00:00Z"/>
    <n v="824"/>
    <m/>
    <n v="223430"/>
    <n v="223430"/>
    <n v="223430"/>
    <n v="53"/>
    <n v="10"/>
    <n v="0"/>
    <n v="2446"/>
    <n v="106"/>
    <n v="2552"/>
    <n v="7614893"/>
    <x v="0"/>
  </r>
  <r>
    <x v="58"/>
    <x v="52"/>
    <n v="15888"/>
    <n v="208909"/>
    <m/>
    <n v="411"/>
    <m/>
    <n v="120"/>
    <m/>
    <m/>
    <m/>
    <m/>
    <s v="B"/>
    <d v="2020-05-03T00:00:00"/>
    <s v="9f741c10510058fc5d6ce5246fcfa24ff377ecad"/>
    <s v="2020-05-03T20:00:00Z"/>
    <n v="830"/>
    <m/>
    <n v="224797"/>
    <n v="224797"/>
    <n v="224797"/>
    <n v="53"/>
    <n v="6"/>
    <n v="0"/>
    <n v="1289"/>
    <n v="78"/>
    <n v="1367"/>
    <n v="7614893"/>
    <x v="0"/>
  </r>
  <r>
    <x v="59"/>
    <x v="52"/>
    <n v="16262"/>
    <n v="215091"/>
    <m/>
    <n v="263"/>
    <m/>
    <n v="86"/>
    <m/>
    <m/>
    <m/>
    <m/>
    <s v="B"/>
    <d v="2020-05-04T00:00:00"/>
    <s v="84b8f7d91246fb9226f26e283e9d3a0d723bbceb"/>
    <s v="2020-05-04T20:00:00Z"/>
    <n v="834"/>
    <m/>
    <n v="231353"/>
    <n v="231353"/>
    <n v="231353"/>
    <n v="53"/>
    <n v="4"/>
    <n v="0"/>
    <n v="6182"/>
    <n v="374"/>
    <n v="6556"/>
    <n v="7614893"/>
    <x v="0"/>
  </r>
  <r>
    <x v="60"/>
    <x v="52"/>
    <n v="16510"/>
    <n v="221029"/>
    <m/>
    <n v="292"/>
    <m/>
    <n v="102"/>
    <m/>
    <m/>
    <m/>
    <m/>
    <s v="B"/>
    <d v="2020-05-05T00:00:00"/>
    <s v="0bbe4650115e44ca9395ea8c170a0620140ceb1f"/>
    <s v="2020-05-05T20:00:00Z"/>
    <n v="841"/>
    <m/>
    <n v="237539"/>
    <n v="237539"/>
    <n v="237539"/>
    <n v="53"/>
    <n v="7"/>
    <n v="0"/>
    <n v="5938"/>
    <n v="248"/>
    <n v="6186"/>
    <n v="7614893"/>
    <x v="0"/>
  </r>
  <r>
    <x v="61"/>
    <x v="52"/>
    <n v="16785"/>
    <n v="227691"/>
    <m/>
    <n v="390"/>
    <m/>
    <n v="127"/>
    <m/>
    <m/>
    <m/>
    <m/>
    <s v="B"/>
    <d v="2020-05-06T00:00:00"/>
    <s v="c1c68d18031a2e2205b6d7416d95e29377f9db3a"/>
    <s v="2020-05-06T20:00:00Z"/>
    <n v="862"/>
    <m/>
    <n v="244476"/>
    <n v="244476"/>
    <n v="244476"/>
    <n v="53"/>
    <n v="21"/>
    <n v="0"/>
    <n v="6662"/>
    <n v="275"/>
    <n v="6937"/>
    <n v="7614893"/>
    <x v="0"/>
  </r>
  <r>
    <x v="62"/>
    <x v="52"/>
    <n v="17028"/>
    <n v="233209"/>
    <m/>
    <n v="358"/>
    <m/>
    <n v="144"/>
    <m/>
    <m/>
    <m/>
    <m/>
    <s v="B"/>
    <d v="2020-05-07T00:00:00"/>
    <s v="a365835faf428f4f18ef63c41f2b732ed6a2841d"/>
    <s v="2020-05-07T20:00:00Z"/>
    <n v="870"/>
    <m/>
    <n v="250237"/>
    <n v="250237"/>
    <n v="250237"/>
    <n v="53"/>
    <n v="8"/>
    <n v="0"/>
    <n v="5518"/>
    <n v="243"/>
    <n v="5761"/>
    <n v="7614893"/>
    <x v="0"/>
  </r>
  <r>
    <x v="63"/>
    <x v="52"/>
    <n v="17273"/>
    <n v="238978"/>
    <m/>
    <n v="393"/>
    <m/>
    <n v="122"/>
    <m/>
    <m/>
    <m/>
    <m/>
    <s v="B"/>
    <d v="2020-05-08T00:00:00"/>
    <s v="508af61d8383fc88a3b5d52a5a7bec67b9ce4d97"/>
    <s v="2020-05-08T20:00:00Z"/>
    <n v="891"/>
    <m/>
    <n v="256251"/>
    <n v="256251"/>
    <n v="256251"/>
    <n v="53"/>
    <n v="21"/>
    <n v="0"/>
    <n v="5769"/>
    <n v="245"/>
    <n v="6014"/>
    <n v="7614893"/>
    <x v="0"/>
  </r>
  <r>
    <x v="64"/>
    <x v="52"/>
    <n v="17394"/>
    <n v="241114"/>
    <m/>
    <n v="393"/>
    <m/>
    <n v="128"/>
    <m/>
    <m/>
    <m/>
    <m/>
    <s v="B"/>
    <d v="2020-05-09T00:00:00"/>
    <s v="63eab5af90f2b748927a8925b0537eac9818add7"/>
    <s v="2020-05-09T20:00:00Z"/>
    <n v="905"/>
    <m/>
    <n v="258508"/>
    <n v="258508"/>
    <n v="258508"/>
    <n v="53"/>
    <n v="14"/>
    <n v="0"/>
    <n v="2136"/>
    <n v="121"/>
    <n v="2257"/>
    <n v="7614893"/>
    <x v="0"/>
  </r>
  <r>
    <x v="65"/>
    <x v="52"/>
    <n v="17445"/>
    <n v="242339"/>
    <m/>
    <n v="335"/>
    <m/>
    <n v="101"/>
    <m/>
    <m/>
    <m/>
    <m/>
    <s v="B"/>
    <d v="2020-05-10T00:00:00"/>
    <s v="5fd0dc7c8ed51193d01de6d0eb6c0d78e72eb6e3"/>
    <s v="2020-05-10T20:00:00Z"/>
    <n v="921"/>
    <m/>
    <n v="259784"/>
    <n v="259784"/>
    <n v="259784"/>
    <n v="53"/>
    <n v="16"/>
    <n v="0"/>
    <n v="1225"/>
    <n v="51"/>
    <n v="1276"/>
    <n v="7614893"/>
    <x v="0"/>
  </r>
  <r>
    <x v="66"/>
    <x v="52"/>
    <n v="17728"/>
    <n v="247949"/>
    <m/>
    <n v="350"/>
    <m/>
    <n v="110"/>
    <m/>
    <m/>
    <m/>
    <m/>
    <s v="B"/>
    <d v="2020-05-11T00:00:00"/>
    <s v="0e25fb92adce6b32967ed02c92e22fc012d6878a"/>
    <s v="2020-05-11T20:00:00Z"/>
    <n v="931"/>
    <m/>
    <n v="265677"/>
    <n v="265677"/>
    <n v="265677"/>
    <n v="53"/>
    <n v="10"/>
    <n v="0"/>
    <n v="5610"/>
    <n v="283"/>
    <n v="5893"/>
    <n v="7614893"/>
    <x v="0"/>
  </r>
  <r>
    <x v="67"/>
    <x v="52"/>
    <n v="17969"/>
    <n v="253818"/>
    <m/>
    <n v="321"/>
    <m/>
    <n v="94"/>
    <m/>
    <m/>
    <m/>
    <m/>
    <s v="A"/>
    <d v="2020-05-12T00:00:00"/>
    <s v="fa0129bf086192ec1fa0707a4e662567d93bb8f3"/>
    <s v="2020-05-12T20:00:00Z"/>
    <n v="945"/>
    <m/>
    <n v="271787"/>
    <n v="271787"/>
    <n v="271787"/>
    <n v="53"/>
    <n v="14"/>
    <n v="0"/>
    <n v="5869"/>
    <n v="241"/>
    <n v="6110"/>
    <n v="7614893"/>
    <x v="0"/>
  </r>
  <r>
    <x v="68"/>
    <x v="52"/>
    <n v="18249"/>
    <n v="259817"/>
    <m/>
    <n v="384"/>
    <m/>
    <n v="114"/>
    <m/>
    <m/>
    <m/>
    <m/>
    <s v="A"/>
    <d v="2020-05-13T00:00:00"/>
    <s v="4e69ffe690400c61bebcd4a405acd182ae47bed1"/>
    <s v="2020-05-13T20:00:00Z"/>
    <n v="962"/>
    <m/>
    <n v="278066"/>
    <n v="278066"/>
    <n v="278066"/>
    <n v="53"/>
    <n v="17"/>
    <n v="0"/>
    <n v="5999"/>
    <n v="280"/>
    <n v="6279"/>
    <n v="7614893"/>
    <x v="0"/>
  </r>
  <r>
    <x v="69"/>
    <x v="52"/>
    <n v="18496"/>
    <n v="265162"/>
    <m/>
    <n v="365"/>
    <m/>
    <n v="111"/>
    <m/>
    <m/>
    <m/>
    <m/>
    <s v="A"/>
    <d v="2020-05-14T00:00:00"/>
    <s v="20d1df65785eb0b9a5fb72b8022a5eca200eb70b"/>
    <s v="2020-05-14T20:00:00Z"/>
    <n v="975"/>
    <m/>
    <n v="283658"/>
    <n v="283658"/>
    <n v="283658"/>
    <n v="53"/>
    <n v="13"/>
    <n v="0"/>
    <n v="5345"/>
    <n v="247"/>
    <n v="5592"/>
    <n v="7614893"/>
    <x v="0"/>
  </r>
  <r>
    <x v="70"/>
    <x v="52"/>
    <n v="18741"/>
    <n v="270978"/>
    <m/>
    <n v="374"/>
    <m/>
    <n v="114"/>
    <m/>
    <m/>
    <m/>
    <m/>
    <s v="A"/>
    <d v="2020-05-15T00:00:00"/>
    <s v="0e983bb7a13422f904d52cca7055e3afff1f62ec"/>
    <s v="2020-05-15T20:00:00Z"/>
    <n v="983"/>
    <m/>
    <n v="289719"/>
    <n v="289719"/>
    <n v="289719"/>
    <n v="53"/>
    <n v="8"/>
    <n v="0"/>
    <n v="5816"/>
    <n v="245"/>
    <n v="6061"/>
    <n v="7614893"/>
    <x v="0"/>
  </r>
  <r>
    <x v="71"/>
    <x v="52"/>
    <n v="18853"/>
    <n v="273653"/>
    <m/>
    <n v="331"/>
    <m/>
    <n v="90"/>
    <m/>
    <m/>
    <m/>
    <m/>
    <s v="A"/>
    <d v="2020-05-16T00:00:00"/>
    <s v="e09ae714e2360b044f9879fcef1161d1321112a8"/>
    <s v="2020-05-16T20:00:00Z"/>
    <n v="992"/>
    <m/>
    <n v="292506"/>
    <n v="292506"/>
    <n v="292506"/>
    <n v="53"/>
    <n v="9"/>
    <n v="0"/>
    <n v="2675"/>
    <n v="112"/>
    <n v="2787"/>
    <n v="7614893"/>
    <x v="0"/>
  </r>
  <r>
    <x v="72"/>
    <x v="52"/>
    <n v="18905"/>
    <n v="275282"/>
    <m/>
    <n v="168"/>
    <m/>
    <n v="52"/>
    <m/>
    <m/>
    <m/>
    <m/>
    <s v="A"/>
    <d v="2020-05-17T00:00:00"/>
    <s v="9304d1cb8df00ce560e73934fa4b906b6fdecf7b"/>
    <s v="2020-05-17T20:00:00Z"/>
    <n v="1000"/>
    <m/>
    <n v="294187"/>
    <n v="294187"/>
    <n v="294187"/>
    <n v="53"/>
    <n v="8"/>
    <n v="0"/>
    <n v="1629"/>
    <n v="52"/>
    <n v="1681"/>
    <n v="7614893"/>
    <x v="0"/>
  </r>
  <r>
    <x v="73"/>
    <x v="52"/>
    <n v="19019"/>
    <n v="280239"/>
    <m/>
    <n v="168"/>
    <m/>
    <n v="52"/>
    <m/>
    <m/>
    <m/>
    <m/>
    <s v="A"/>
    <d v="2020-05-17T02:59:00"/>
    <s v="9eef0b139c09c5641419b2d90a7927c5765cf922"/>
    <s v="2020-05-18T20:00:00Z"/>
    <n v="1001"/>
    <m/>
    <n v="299258"/>
    <n v="299258"/>
    <n v="299258"/>
    <n v="53"/>
    <n v="1"/>
    <n v="0"/>
    <n v="4957"/>
    <n v="114"/>
    <n v="5071"/>
    <n v="7614893"/>
    <x v="0"/>
  </r>
  <r>
    <x v="74"/>
    <x v="52"/>
    <n v="19085"/>
    <n v="283199"/>
    <m/>
    <n v="168"/>
    <m/>
    <n v="52"/>
    <m/>
    <m/>
    <m/>
    <m/>
    <s v="A"/>
    <d v="2020-05-18T02:59:00"/>
    <s v="522e115c3bde8efc27810691c368c195e812e8d9"/>
    <s v="2020-05-19T20:00:00Z"/>
    <n v="1002"/>
    <m/>
    <n v="302284"/>
    <n v="302284"/>
    <n v="302284"/>
    <n v="53"/>
    <n v="1"/>
    <n v="0"/>
    <n v="2960"/>
    <n v="66"/>
    <n v="3026"/>
    <n v="7614893"/>
    <x v="0"/>
  </r>
  <r>
    <x v="75"/>
    <x v="52"/>
    <n v="19096"/>
    <n v="283762"/>
    <m/>
    <n v="168"/>
    <m/>
    <n v="52"/>
    <m/>
    <m/>
    <m/>
    <m/>
    <s v="B"/>
    <d v="2020-05-19T02:59:00"/>
    <s v="61e028f9d0d72bbed073cd771ba35f003d29143d"/>
    <s v="2020-05-20T20:00:00Z"/>
    <n v="1031"/>
    <m/>
    <n v="302858"/>
    <n v="302858"/>
    <n v="302858"/>
    <n v="53"/>
    <n v="29"/>
    <n v="0"/>
    <n v="563"/>
    <n v="11"/>
    <n v="574"/>
    <n v="7614893"/>
    <x v="0"/>
  </r>
  <r>
    <x v="76"/>
    <x v="52"/>
    <n v="19096"/>
    <n v="283762"/>
    <m/>
    <n v="242"/>
    <n v="3125"/>
    <m/>
    <m/>
    <n v="70"/>
    <m/>
    <m/>
    <s v="B"/>
    <d v="2020-05-20T02:59:00"/>
    <s v="b55f79cf413def6ba153cbee19c7be28e82045ce"/>
    <s v="2020-05-21T20:00:00Z"/>
    <n v="1037"/>
    <n v="3125"/>
    <n v="302858"/>
    <n v="302858"/>
    <n v="302858"/>
    <n v="53"/>
    <n v="6"/>
    <n v="3125"/>
    <n v="0"/>
    <n v="0"/>
    <n v="0"/>
    <n v="7614893"/>
    <x v="0"/>
  </r>
  <r>
    <x v="77"/>
    <x v="52"/>
    <n v="19117"/>
    <n v="283810"/>
    <m/>
    <n v="332"/>
    <n v="3156"/>
    <m/>
    <m/>
    <n v="85"/>
    <m/>
    <m/>
    <s v="B"/>
    <d v="2020-05-21T02:59:00"/>
    <s v="6139d5856f8f5180a139595adf0a2abf6670cc88"/>
    <s v="2020-05-22T20:00:00Z"/>
    <n v="1044"/>
    <n v="3156"/>
    <n v="302927"/>
    <n v="302927"/>
    <n v="302927"/>
    <n v="53"/>
    <n v="7"/>
    <n v="31"/>
    <n v="48"/>
    <n v="21"/>
    <n v="69"/>
    <n v="7614893"/>
    <x v="0"/>
  </r>
  <r>
    <x v="78"/>
    <x v="52"/>
    <n v="19265"/>
    <n v="289093"/>
    <m/>
    <n v="332"/>
    <n v="3230"/>
    <m/>
    <m/>
    <n v="96"/>
    <m/>
    <m/>
    <s v="B"/>
    <d v="2020-05-22T02:59:00"/>
    <s v="10b506609b16c8b508bb29228916770284b06ddc"/>
    <s v="2020-05-23T20:00:00Z"/>
    <n v="1050"/>
    <n v="3230"/>
    <n v="308358"/>
    <n v="308358"/>
    <n v="308358"/>
    <n v="53"/>
    <n v="6"/>
    <n v="74"/>
    <n v="5283"/>
    <n v="148"/>
    <n v="5431"/>
    <n v="7614893"/>
    <x v="0"/>
  </r>
  <r>
    <x v="79"/>
    <x v="52"/>
    <n v="19585"/>
    <n v="296691"/>
    <m/>
    <n v="313"/>
    <n v="3256"/>
    <m/>
    <m/>
    <n v="74"/>
    <m/>
    <m/>
    <s v="B"/>
    <d v="2020-05-23T02:59:00"/>
    <s v="d611d64f6f8d7516e81f04196f5c4bdbb65833bf"/>
    <s v="2020-05-24T20:00:00Z"/>
    <n v="1055"/>
    <n v="3256"/>
    <n v="316276"/>
    <n v="316276"/>
    <n v="316276"/>
    <n v="53"/>
    <n v="5"/>
    <n v="26"/>
    <n v="7598"/>
    <n v="320"/>
    <n v="7918"/>
    <n v="7614893"/>
    <x v="0"/>
  </r>
  <r>
    <x v="80"/>
    <x v="53"/>
    <n v="1"/>
    <n v="19"/>
    <n v="6"/>
    <m/>
    <m/>
    <m/>
    <m/>
    <m/>
    <m/>
    <m/>
    <m/>
    <m/>
    <s v="547cee4e2fed7189d8282e253500c27ceb555539"/>
    <s v="2020-03-04T21:00:00Z"/>
    <m/>
    <m/>
    <n v="26"/>
    <n v="20"/>
    <n v="20"/>
    <n v="55"/>
    <m/>
    <m/>
    <m/>
    <m/>
    <m/>
    <n v="5822434"/>
    <x v="5"/>
  </r>
  <r>
    <x v="81"/>
    <x v="53"/>
    <n v="1"/>
    <n v="19"/>
    <n v="6"/>
    <m/>
    <m/>
    <m/>
    <m/>
    <m/>
    <m/>
    <m/>
    <m/>
    <m/>
    <s v="345fe70cd769ce188677fc5c9d9999d447c6e006"/>
    <s v="2020-03-05T21:00:00Z"/>
    <m/>
    <m/>
    <n v="26"/>
    <n v="20"/>
    <n v="20"/>
    <n v="55"/>
    <n v="0"/>
    <n v="0"/>
    <n v="0"/>
    <n v="0"/>
    <n v="0"/>
    <n v="5822434"/>
    <x v="5"/>
  </r>
  <r>
    <x v="0"/>
    <x v="53"/>
    <n v="1"/>
    <n v="31"/>
    <n v="12"/>
    <m/>
    <m/>
    <m/>
    <m/>
    <m/>
    <m/>
    <m/>
    <m/>
    <m/>
    <s v="84cdaa589e61cd0a42543df50385ae8b5226296a"/>
    <s v="2020-03-06T21:00:00Z"/>
    <m/>
    <m/>
    <n v="44"/>
    <n v="32"/>
    <n v="32"/>
    <n v="55"/>
    <n v="0"/>
    <n v="0"/>
    <n v="12"/>
    <n v="0"/>
    <n v="12"/>
    <n v="5822434"/>
    <x v="5"/>
  </r>
  <r>
    <x v="1"/>
    <x v="53"/>
    <n v="1"/>
    <n v="31"/>
    <n v="12"/>
    <m/>
    <m/>
    <m/>
    <m/>
    <m/>
    <m/>
    <m/>
    <m/>
    <m/>
    <s v="7fb53bd86152b81a94d0f23175e632ab8ca55c8a"/>
    <s v="2020-03-07T21:00:00Z"/>
    <m/>
    <m/>
    <n v="44"/>
    <n v="32"/>
    <n v="32"/>
    <n v="55"/>
    <n v="0"/>
    <n v="0"/>
    <n v="0"/>
    <n v="0"/>
    <n v="0"/>
    <n v="5822434"/>
    <x v="5"/>
  </r>
  <r>
    <x v="2"/>
    <x v="53"/>
    <n v="1"/>
    <n v="31"/>
    <n v="12"/>
    <m/>
    <m/>
    <m/>
    <m/>
    <m/>
    <m/>
    <m/>
    <m/>
    <m/>
    <s v="416e23670e5b1cdcdf19c947fd91477903e4d014"/>
    <s v="2020-03-08T20:00:00Z"/>
    <m/>
    <m/>
    <n v="44"/>
    <n v="32"/>
    <n v="32"/>
    <n v="55"/>
    <n v="0"/>
    <n v="0"/>
    <n v="0"/>
    <n v="0"/>
    <n v="0"/>
    <n v="5822434"/>
    <x v="5"/>
  </r>
  <r>
    <x v="3"/>
    <x v="53"/>
    <n v="1"/>
    <n v="36"/>
    <m/>
    <m/>
    <m/>
    <m/>
    <m/>
    <m/>
    <m/>
    <m/>
    <m/>
    <m/>
    <s v="9f5c23676b5962084cfea511246d46c497acf2be"/>
    <s v="2020-03-09T20:00:00Z"/>
    <m/>
    <m/>
    <n v="37"/>
    <n v="37"/>
    <n v="37"/>
    <n v="55"/>
    <n v="0"/>
    <n v="0"/>
    <n v="5"/>
    <n v="0"/>
    <n v="5"/>
    <n v="5822434"/>
    <x v="5"/>
  </r>
  <r>
    <x v="4"/>
    <x v="53"/>
    <n v="2"/>
    <n v="36"/>
    <m/>
    <m/>
    <m/>
    <m/>
    <m/>
    <m/>
    <m/>
    <m/>
    <m/>
    <m/>
    <s v="113c8c888f93662c07661d47ddcb4fc1a1a47792"/>
    <s v="2020-03-10T20:00:00Z"/>
    <m/>
    <m/>
    <n v="38"/>
    <n v="38"/>
    <n v="38"/>
    <n v="55"/>
    <n v="0"/>
    <n v="0"/>
    <n v="0"/>
    <n v="1"/>
    <n v="1"/>
    <n v="5822434"/>
    <x v="5"/>
  </r>
  <r>
    <x v="5"/>
    <x v="53"/>
    <n v="3"/>
    <n v="43"/>
    <m/>
    <m/>
    <m/>
    <m/>
    <m/>
    <m/>
    <m/>
    <m/>
    <m/>
    <m/>
    <s v="1677f4db42de2eb0e644a7a546e02b5b78b9b969"/>
    <s v="2020-03-11T20:00:00Z"/>
    <m/>
    <m/>
    <n v="46"/>
    <n v="46"/>
    <n v="46"/>
    <n v="55"/>
    <n v="0"/>
    <n v="0"/>
    <n v="7"/>
    <n v="1"/>
    <n v="8"/>
    <n v="5822434"/>
    <x v="5"/>
  </r>
  <r>
    <x v="6"/>
    <x v="53"/>
    <n v="8"/>
    <n v="84"/>
    <m/>
    <m/>
    <m/>
    <m/>
    <m/>
    <m/>
    <m/>
    <m/>
    <m/>
    <d v="2020-03-12T15:30:00"/>
    <s v="b2a3aab9e1678d1e0824c903d8f87558db50fd03"/>
    <s v="2020-03-12T20:00:00Z"/>
    <m/>
    <m/>
    <n v="92"/>
    <n v="92"/>
    <n v="92"/>
    <n v="55"/>
    <n v="0"/>
    <n v="0"/>
    <n v="41"/>
    <n v="5"/>
    <n v="46"/>
    <n v="5822434"/>
    <x v="5"/>
  </r>
  <r>
    <x v="7"/>
    <x v="53"/>
    <n v="19"/>
    <n v="169"/>
    <m/>
    <m/>
    <m/>
    <m/>
    <m/>
    <m/>
    <m/>
    <m/>
    <m/>
    <d v="2020-03-13T15:00:00"/>
    <s v="05f9c1058ec06fc503b7c947a3f6c87961782fd2"/>
    <s v="2020-03-13T20:00:00Z"/>
    <m/>
    <m/>
    <n v="188"/>
    <n v="188"/>
    <n v="188"/>
    <n v="55"/>
    <n v="0"/>
    <n v="0"/>
    <n v="85"/>
    <n v="11"/>
    <n v="96"/>
    <n v="5822434"/>
    <x v="5"/>
  </r>
  <r>
    <x v="8"/>
    <x v="53"/>
    <n v="19"/>
    <n v="169"/>
    <m/>
    <m/>
    <m/>
    <m/>
    <m/>
    <m/>
    <m/>
    <m/>
    <m/>
    <d v="2020-03-13T15:00:00"/>
    <s v="0c9bd4aa681ebb12648df794661becd0b673f632"/>
    <s v="2020-03-14T20:00:00Z"/>
    <m/>
    <m/>
    <n v="188"/>
    <n v="188"/>
    <n v="188"/>
    <n v="55"/>
    <n v="0"/>
    <n v="0"/>
    <n v="0"/>
    <n v="0"/>
    <n v="0"/>
    <n v="5822434"/>
    <x v="5"/>
  </r>
  <r>
    <x v="9"/>
    <x v="53"/>
    <n v="33"/>
    <n v="313"/>
    <m/>
    <m/>
    <m/>
    <m/>
    <m/>
    <m/>
    <m/>
    <m/>
    <m/>
    <d v="2020-03-14T15:00:00"/>
    <s v="1a4cc79d1f3718034c45f4816680625c1577400e"/>
    <s v="2020-03-15T20:00:00Z"/>
    <m/>
    <m/>
    <n v="346"/>
    <n v="346"/>
    <n v="346"/>
    <n v="55"/>
    <n v="0"/>
    <n v="0"/>
    <n v="144"/>
    <n v="14"/>
    <n v="158"/>
    <n v="5822434"/>
    <x v="5"/>
  </r>
  <r>
    <x v="10"/>
    <x v="53"/>
    <n v="47"/>
    <n v="504"/>
    <m/>
    <m/>
    <m/>
    <m/>
    <m/>
    <m/>
    <m/>
    <m/>
    <m/>
    <d v="2020-03-16T15:06:00"/>
    <s v="fe73e4438c4059e2d9e83008914de78aa6db8938"/>
    <s v="2020-03-16T20:00:00Z"/>
    <m/>
    <m/>
    <n v="551"/>
    <n v="551"/>
    <n v="551"/>
    <n v="55"/>
    <n v="0"/>
    <n v="0"/>
    <n v="191"/>
    <n v="14"/>
    <n v="205"/>
    <n v="5822434"/>
    <x v="5"/>
  </r>
  <r>
    <x v="11"/>
    <x v="53"/>
    <n v="72"/>
    <n v="1038"/>
    <m/>
    <m/>
    <m/>
    <m/>
    <m/>
    <m/>
    <m/>
    <m/>
    <m/>
    <d v="2020-03-17T15:00:00"/>
    <s v="2b15b9552b94a357b32c7ca46fa9e4a8f28fe0db"/>
    <s v="2020-03-17T20:00:00Z"/>
    <m/>
    <m/>
    <n v="1110"/>
    <n v="1110"/>
    <n v="1110"/>
    <n v="55"/>
    <n v="0"/>
    <n v="0"/>
    <n v="534"/>
    <n v="25"/>
    <n v="559"/>
    <n v="5822434"/>
    <x v="5"/>
  </r>
  <r>
    <x v="12"/>
    <x v="53"/>
    <n v="106"/>
    <n v="1577"/>
    <m/>
    <m/>
    <m/>
    <m/>
    <m/>
    <m/>
    <m/>
    <m/>
    <m/>
    <d v="2020-03-17T15:00:00"/>
    <s v="e7782bc2f1b759f54c382a4b46c46862485a87e4"/>
    <s v="2020-03-18T20:00:00Z"/>
    <m/>
    <m/>
    <n v="1683"/>
    <n v="1683"/>
    <n v="1683"/>
    <n v="55"/>
    <n v="0"/>
    <n v="0"/>
    <n v="539"/>
    <n v="34"/>
    <n v="573"/>
    <n v="5822434"/>
    <x v="5"/>
  </r>
  <r>
    <x v="13"/>
    <x v="53"/>
    <n v="155"/>
    <n v="2192"/>
    <m/>
    <m/>
    <m/>
    <m/>
    <m/>
    <m/>
    <m/>
    <m/>
    <m/>
    <d v="2020-03-19T16:00:00"/>
    <s v="edd16428aebe9e0d8f3fa130fb223fcb4292d55f"/>
    <s v="2020-03-19T20:00:00Z"/>
    <m/>
    <m/>
    <n v="2347"/>
    <n v="2347"/>
    <n v="2347"/>
    <n v="55"/>
    <n v="0"/>
    <n v="0"/>
    <n v="615"/>
    <n v="49"/>
    <n v="664"/>
    <n v="5822434"/>
    <x v="5"/>
  </r>
  <r>
    <x v="14"/>
    <x v="53"/>
    <n v="206"/>
    <n v="3455"/>
    <m/>
    <m/>
    <m/>
    <m/>
    <m/>
    <m/>
    <m/>
    <m/>
    <m/>
    <d v="2020-03-20T16:00:00"/>
    <s v="0218e1e542519ea06e22b72b25fe4094a9a53db9"/>
    <s v="2020-03-20T20:00:00Z"/>
    <n v="3"/>
    <m/>
    <n v="3661"/>
    <n v="3661"/>
    <n v="3661"/>
    <n v="55"/>
    <n v="3"/>
    <n v="0"/>
    <n v="1263"/>
    <n v="51"/>
    <n v="1314"/>
    <n v="5822434"/>
    <x v="5"/>
  </r>
  <r>
    <x v="15"/>
    <x v="53"/>
    <n v="281"/>
    <n v="4628"/>
    <m/>
    <m/>
    <m/>
    <m/>
    <m/>
    <m/>
    <m/>
    <m/>
    <m/>
    <d v="2020-03-21T16:00:00"/>
    <s v="234037917284f6886c9ac83ff5a8594836713adc"/>
    <s v="2020-03-21T20:00:00Z"/>
    <n v="4"/>
    <m/>
    <n v="4909"/>
    <n v="4909"/>
    <n v="4909"/>
    <n v="55"/>
    <n v="1"/>
    <n v="0"/>
    <n v="1173"/>
    <n v="75"/>
    <n v="1248"/>
    <n v="5822434"/>
    <x v="5"/>
  </r>
  <r>
    <x v="16"/>
    <x v="53"/>
    <n v="385"/>
    <n v="6230"/>
    <m/>
    <m/>
    <m/>
    <m/>
    <m/>
    <m/>
    <m/>
    <m/>
    <m/>
    <d v="2020-03-22T04:00:00"/>
    <s v="ec440cda383a9dad38bb20d7182decc9583d11b0"/>
    <s v="2020-03-22T20:00:00Z"/>
    <n v="4"/>
    <m/>
    <n v="6615"/>
    <n v="6615"/>
    <n v="6615"/>
    <n v="55"/>
    <n v="0"/>
    <n v="0"/>
    <n v="1602"/>
    <n v="104"/>
    <n v="1706"/>
    <n v="5822434"/>
    <x v="5"/>
  </r>
  <r>
    <x v="17"/>
    <x v="53"/>
    <n v="416"/>
    <n v="7050"/>
    <m/>
    <m/>
    <m/>
    <m/>
    <m/>
    <m/>
    <m/>
    <m/>
    <s v="A"/>
    <d v="2020-03-23T16:00:00"/>
    <s v="4f40f488914be1910b8c85b390bf30ceaf63362e"/>
    <s v="2020-03-23T20:00:00Z"/>
    <n v="5"/>
    <m/>
    <n v="7466"/>
    <n v="7466"/>
    <n v="7466"/>
    <n v="55"/>
    <n v="1"/>
    <n v="0"/>
    <n v="820"/>
    <n v="31"/>
    <n v="851"/>
    <n v="5822434"/>
    <x v="5"/>
  </r>
  <r>
    <x v="18"/>
    <x v="53"/>
    <n v="457"/>
    <n v="8237"/>
    <m/>
    <m/>
    <m/>
    <m/>
    <m/>
    <m/>
    <m/>
    <m/>
    <s v="A"/>
    <d v="2020-03-24T16:00:00"/>
    <s v="d97f6818f3499e22260a5756205dcc6b053e1d71"/>
    <s v="2020-03-24T20:00:00Z"/>
    <n v="5"/>
    <m/>
    <n v="8694"/>
    <n v="8694"/>
    <n v="8694"/>
    <n v="55"/>
    <n v="0"/>
    <n v="0"/>
    <n v="1187"/>
    <n v="41"/>
    <n v="1228"/>
    <n v="5822434"/>
    <x v="5"/>
  </r>
  <r>
    <x v="19"/>
    <x v="53"/>
    <n v="585"/>
    <n v="10089"/>
    <m/>
    <m/>
    <m/>
    <m/>
    <m/>
    <m/>
    <m/>
    <m/>
    <s v="A"/>
    <d v="2020-03-25T16:00:00"/>
    <s v="d6b29b0f4bec8f540ed2bfa3e9eb7c06c8f902d9"/>
    <s v="2020-03-25T20:00:00Z"/>
    <n v="7"/>
    <m/>
    <n v="10674"/>
    <n v="10674"/>
    <n v="10674"/>
    <n v="55"/>
    <n v="2"/>
    <n v="0"/>
    <n v="1852"/>
    <n v="128"/>
    <n v="1980"/>
    <n v="5822434"/>
    <x v="5"/>
  </r>
  <r>
    <x v="20"/>
    <x v="53"/>
    <n v="707"/>
    <n v="11583"/>
    <m/>
    <m/>
    <m/>
    <m/>
    <m/>
    <m/>
    <m/>
    <m/>
    <s v="A"/>
    <d v="2020-03-26T16:00:00"/>
    <s v="49e2507289a69967ad0d2744866ecb5e5eb39e41"/>
    <s v="2020-03-26T20:00:00Z"/>
    <n v="8"/>
    <m/>
    <n v="12290"/>
    <n v="12290"/>
    <n v="12290"/>
    <n v="55"/>
    <n v="1"/>
    <n v="0"/>
    <n v="1494"/>
    <n v="122"/>
    <n v="1616"/>
    <n v="5822434"/>
    <x v="5"/>
  </r>
  <r>
    <x v="21"/>
    <x v="53"/>
    <n v="842"/>
    <n v="13140"/>
    <m/>
    <m/>
    <m/>
    <m/>
    <m/>
    <m/>
    <m/>
    <m/>
    <s v="A"/>
    <d v="2020-03-27T16:00:00"/>
    <s v="3e3b99d24e052578788d6ac777cc0d5c327fd5ec"/>
    <s v="2020-03-27T20:00:00Z"/>
    <n v="13"/>
    <m/>
    <n v="13982"/>
    <n v="13982"/>
    <n v="13982"/>
    <n v="55"/>
    <n v="5"/>
    <n v="0"/>
    <n v="1557"/>
    <n v="135"/>
    <n v="1692"/>
    <n v="5822434"/>
    <x v="5"/>
  </r>
  <r>
    <x v="22"/>
    <x v="53"/>
    <n v="989"/>
    <n v="15232"/>
    <m/>
    <m/>
    <m/>
    <m/>
    <m/>
    <m/>
    <m/>
    <m/>
    <s v="A"/>
    <d v="2020-03-28T16:00:00"/>
    <s v="c10a91baff002e0dd3bffc42bad493faba628f54"/>
    <s v="2020-03-28T20:00:00Z"/>
    <n v="13"/>
    <m/>
    <n v="16221"/>
    <n v="16221"/>
    <n v="16221"/>
    <n v="55"/>
    <n v="0"/>
    <n v="0"/>
    <n v="2092"/>
    <n v="147"/>
    <n v="2239"/>
    <n v="5822434"/>
    <x v="5"/>
  </r>
  <r>
    <x v="23"/>
    <x v="53"/>
    <n v="1112"/>
    <n v="16550"/>
    <m/>
    <m/>
    <m/>
    <m/>
    <m/>
    <m/>
    <m/>
    <m/>
    <s v="A"/>
    <d v="2020-03-29T16:00:00"/>
    <s v="a519521d30ddaa45265c5172310d004d9bd8e435"/>
    <s v="2020-03-29T20:00:00Z"/>
    <n v="13"/>
    <m/>
    <n v="17662"/>
    <n v="17662"/>
    <n v="17662"/>
    <n v="55"/>
    <n v="0"/>
    <n v="0"/>
    <n v="1318"/>
    <n v="123"/>
    <n v="1441"/>
    <n v="5822434"/>
    <x v="5"/>
  </r>
  <r>
    <x v="24"/>
    <x v="53"/>
    <n v="1221"/>
    <n v="15856"/>
    <m/>
    <m/>
    <m/>
    <m/>
    <m/>
    <m/>
    <m/>
    <m/>
    <s v="A"/>
    <d v="2020-03-30T16:00:00"/>
    <s v="1276a1e98e3946935676a311321d0c402fb5a8fc"/>
    <s v="2020-03-30T20:00:00Z"/>
    <n v="14"/>
    <m/>
    <n v="17077"/>
    <n v="17077"/>
    <n v="17077"/>
    <n v="55"/>
    <n v="1"/>
    <n v="0"/>
    <n v="-694"/>
    <n v="109"/>
    <n v="-585"/>
    <n v="5822434"/>
    <x v="5"/>
  </r>
  <r>
    <x v="25"/>
    <x v="53"/>
    <n v="1351"/>
    <n v="17375"/>
    <m/>
    <m/>
    <n v="337"/>
    <m/>
    <m/>
    <m/>
    <m/>
    <m/>
    <s v="A"/>
    <d v="2020-03-31T16:00:00"/>
    <s v="50a2ad2d05de101552f3992401741d144bb42949"/>
    <s v="2020-03-31T20:00:00Z"/>
    <n v="16"/>
    <n v="337"/>
    <n v="18726"/>
    <n v="18726"/>
    <n v="18726"/>
    <n v="55"/>
    <n v="2"/>
    <n v="337"/>
    <n v="1519"/>
    <n v="130"/>
    <n v="1649"/>
    <n v="5822434"/>
    <x v="5"/>
  </r>
  <r>
    <x v="26"/>
    <x v="53"/>
    <n v="1550"/>
    <n v="18819"/>
    <m/>
    <m/>
    <n v="398"/>
    <m/>
    <m/>
    <m/>
    <m/>
    <m/>
    <s v="A"/>
    <d v="2020-04-01T16:00:00"/>
    <s v="51a4ffd9eb9f755766d3a34839257cd4d23cc3cd"/>
    <s v="2020-04-01T20:00:00Z"/>
    <n v="24"/>
    <n v="398"/>
    <n v="20369"/>
    <n v="20369"/>
    <n v="20369"/>
    <n v="55"/>
    <n v="8"/>
    <n v="61"/>
    <n v="1444"/>
    <n v="199"/>
    <n v="1643"/>
    <n v="5822434"/>
    <x v="5"/>
  </r>
  <r>
    <x v="27"/>
    <x v="53"/>
    <n v="1730"/>
    <n v="20317"/>
    <m/>
    <m/>
    <n v="461"/>
    <m/>
    <m/>
    <m/>
    <m/>
    <m/>
    <s v="A"/>
    <d v="2020-04-02T16:00:00"/>
    <s v="1bc4bf65120357c73e5c47ed1139a762a2c523af"/>
    <s v="2020-04-02T20:00:00Z"/>
    <n v="31"/>
    <n v="461"/>
    <n v="22047"/>
    <n v="22047"/>
    <n v="22047"/>
    <n v="55"/>
    <n v="7"/>
    <n v="63"/>
    <n v="1498"/>
    <n v="180"/>
    <n v="1678"/>
    <n v="5822434"/>
    <x v="5"/>
  </r>
  <r>
    <x v="28"/>
    <x v="53"/>
    <n v="1912"/>
    <n v="22377"/>
    <m/>
    <m/>
    <n v="487"/>
    <m/>
    <m/>
    <m/>
    <m/>
    <m/>
    <s v="A"/>
    <d v="2020-04-03T04:00:00"/>
    <s v="528a51f36f9758064adfb4e3157dd3d26afdee45"/>
    <s v="2020-04-03T20:00:00Z"/>
    <n v="37"/>
    <n v="487"/>
    <n v="24289"/>
    <n v="24289"/>
    <n v="24289"/>
    <n v="55"/>
    <n v="6"/>
    <n v="26"/>
    <n v="2060"/>
    <n v="182"/>
    <n v="2242"/>
    <n v="5822434"/>
    <x v="5"/>
  </r>
  <r>
    <x v="29"/>
    <x v="53"/>
    <n v="2112"/>
    <n v="23859"/>
    <m/>
    <m/>
    <n v="588"/>
    <m/>
    <m/>
    <m/>
    <m/>
    <m/>
    <s v="A"/>
    <d v="2020-04-04T04:00:00"/>
    <s v="71878794afe1c385d43ec1e5588085c7a090510c"/>
    <s v="2020-04-04T20:00:00Z"/>
    <n v="56"/>
    <n v="588"/>
    <n v="25971"/>
    <n v="25971"/>
    <n v="25971"/>
    <n v="55"/>
    <n v="19"/>
    <n v="101"/>
    <n v="1482"/>
    <n v="200"/>
    <n v="1682"/>
    <n v="5822434"/>
    <x v="5"/>
  </r>
  <r>
    <x v="30"/>
    <x v="53"/>
    <n v="2267"/>
    <n v="25169"/>
    <m/>
    <m/>
    <n v="624"/>
    <m/>
    <n v="175"/>
    <m/>
    <m/>
    <m/>
    <s v="A"/>
    <d v="2020-04-05T16:00:00"/>
    <s v="8c5e9e4c10fbe30521bcc06625b3c5ebdfe5686c"/>
    <s v="2020-04-05T20:00:00Z"/>
    <n v="68"/>
    <n v="624"/>
    <n v="27436"/>
    <n v="27436"/>
    <n v="27436"/>
    <n v="55"/>
    <n v="12"/>
    <n v="36"/>
    <n v="1310"/>
    <n v="155"/>
    <n v="1465"/>
    <n v="5822434"/>
    <x v="5"/>
  </r>
  <r>
    <x v="31"/>
    <x v="53"/>
    <n v="2440"/>
    <n v="26574"/>
    <m/>
    <m/>
    <n v="668"/>
    <m/>
    <n v="186"/>
    <m/>
    <m/>
    <m/>
    <s v="A"/>
    <d v="2020-04-06T16:00:00"/>
    <s v="2def0fc7a4c4c32ff930bc6125013710ad666092"/>
    <s v="2020-04-06T20:00:00Z"/>
    <n v="77"/>
    <n v="668"/>
    <n v="29014"/>
    <n v="29014"/>
    <n v="29014"/>
    <n v="55"/>
    <n v="9"/>
    <n v="44"/>
    <n v="1405"/>
    <n v="173"/>
    <n v="1578"/>
    <n v="5822434"/>
    <x v="5"/>
  </r>
  <r>
    <x v="32"/>
    <x v="53"/>
    <n v="2578"/>
    <n v="28512"/>
    <m/>
    <m/>
    <n v="745"/>
    <m/>
    <n v="200"/>
    <m/>
    <m/>
    <m/>
    <s v="A"/>
    <d v="2020-04-07T16:00:00"/>
    <s v="bcb48ea2671c3f4c809d8cb6152f056098dd6798"/>
    <s v="2020-04-07T20:00:00Z"/>
    <n v="92"/>
    <n v="745"/>
    <n v="31090"/>
    <n v="31090"/>
    <n v="31090"/>
    <n v="55"/>
    <n v="15"/>
    <n v="77"/>
    <n v="1938"/>
    <n v="138"/>
    <n v="2076"/>
    <n v="5822434"/>
    <x v="5"/>
  </r>
  <r>
    <x v="33"/>
    <x v="53"/>
    <n v="2756"/>
    <n v="30115"/>
    <m/>
    <m/>
    <n v="790"/>
    <m/>
    <n v="218"/>
    <m/>
    <m/>
    <m/>
    <s v="A"/>
    <d v="2020-04-08T16:00:00"/>
    <s v="1150361426c4dbc521e533b39807d24a678c1711"/>
    <s v="2020-04-08T20:00:00Z"/>
    <n v="99"/>
    <n v="790"/>
    <n v="32871"/>
    <n v="32871"/>
    <n v="32871"/>
    <n v="55"/>
    <n v="7"/>
    <n v="45"/>
    <n v="1603"/>
    <n v="178"/>
    <n v="1781"/>
    <n v="5822434"/>
    <x v="5"/>
  </r>
  <r>
    <x v="34"/>
    <x v="53"/>
    <n v="2885"/>
    <n v="31424"/>
    <m/>
    <m/>
    <n v="843"/>
    <m/>
    <n v="230"/>
    <m/>
    <m/>
    <m/>
    <s v="A"/>
    <d v="2020-04-09T16:00:00"/>
    <s v="74f82985fa18524f49994f9f1088d114275dc6aa"/>
    <s v="2020-04-09T20:00:00Z"/>
    <n v="111"/>
    <n v="843"/>
    <n v="34309"/>
    <n v="34309"/>
    <n v="34309"/>
    <n v="55"/>
    <n v="12"/>
    <n v="53"/>
    <n v="1309"/>
    <n v="129"/>
    <n v="1438"/>
    <n v="5822434"/>
    <x v="5"/>
  </r>
  <r>
    <x v="35"/>
    <x v="53"/>
    <n v="3068"/>
    <n v="33225"/>
    <m/>
    <m/>
    <n v="904"/>
    <n v="190"/>
    <n v="247"/>
    <m/>
    <m/>
    <m/>
    <s v="A"/>
    <d v="2020-04-10T16:00:00"/>
    <s v="741f36f3d6ddb2c6da14823cd339ea848c8966ba"/>
    <s v="2020-04-10T20:00:00Z"/>
    <n v="128"/>
    <n v="904"/>
    <n v="36293"/>
    <n v="36293"/>
    <n v="36293"/>
    <n v="55"/>
    <n v="17"/>
    <n v="61"/>
    <n v="1801"/>
    <n v="183"/>
    <n v="1984"/>
    <n v="5822434"/>
    <x v="5"/>
  </r>
  <r>
    <x v="36"/>
    <x v="53"/>
    <n v="3213"/>
    <n v="34680"/>
    <m/>
    <n v="444"/>
    <n v="950"/>
    <n v="179"/>
    <n v="257"/>
    <m/>
    <m/>
    <m/>
    <s v="A"/>
    <d v="2020-04-11T01:00:00"/>
    <s v="452c6d5dcb201632b5519a5f91d91166fd5a82db"/>
    <s v="2020-04-11T20:00:00Z"/>
    <n v="137"/>
    <n v="950"/>
    <n v="37893"/>
    <n v="37893"/>
    <n v="37893"/>
    <n v="55"/>
    <n v="9"/>
    <n v="46"/>
    <n v="1455"/>
    <n v="145"/>
    <n v="1600"/>
    <n v="5822434"/>
    <x v="5"/>
  </r>
  <r>
    <x v="37"/>
    <x v="53"/>
    <n v="3341"/>
    <n v="35916"/>
    <m/>
    <n v="442"/>
    <n v="974"/>
    <n v="179"/>
    <n v="261"/>
    <m/>
    <m/>
    <m/>
    <s v="A"/>
    <d v="2020-04-12T09:46:00"/>
    <s v="9fdec64068d8b8153b7f14af19ba05e85cb58ca7"/>
    <s v="2020-04-12T20:00:00Z"/>
    <n v="144"/>
    <n v="974"/>
    <n v="39257"/>
    <n v="39257"/>
    <n v="39257"/>
    <n v="55"/>
    <n v="7"/>
    <n v="24"/>
    <n v="1236"/>
    <n v="128"/>
    <n v="1364"/>
    <n v="5822434"/>
    <x v="5"/>
  </r>
  <r>
    <x v="38"/>
    <x v="53"/>
    <n v="3428"/>
    <n v="36769"/>
    <n v="273"/>
    <n v="442"/>
    <n v="993"/>
    <n v="175"/>
    <n v="264"/>
    <m/>
    <m/>
    <m/>
    <s v="A"/>
    <d v="2020-04-13T00:00:00"/>
    <s v="470410a083e58e16782bbde4858a57d92b28102f"/>
    <s v="2020-04-13T20:00:00Z"/>
    <n v="154"/>
    <n v="993"/>
    <n v="40470"/>
    <n v="40197"/>
    <n v="40197"/>
    <n v="55"/>
    <n v="10"/>
    <n v="19"/>
    <n v="853"/>
    <n v="87"/>
    <n v="940"/>
    <n v="5822434"/>
    <x v="5"/>
  </r>
  <r>
    <x v="39"/>
    <x v="53"/>
    <n v="3555"/>
    <n v="37997"/>
    <n v="277"/>
    <n v="432"/>
    <n v="1049"/>
    <n v="161"/>
    <n v="283"/>
    <m/>
    <m/>
    <m/>
    <s v="A"/>
    <d v="2020-04-14T16:00:00"/>
    <s v="7990a900a1ffecfaa260470bf317d09e487d2b4a"/>
    <s v="2020-04-14T20:00:00Z"/>
    <n v="170"/>
    <n v="1049"/>
    <n v="41829"/>
    <n v="41552"/>
    <n v="41552"/>
    <n v="55"/>
    <n v="16"/>
    <n v="56"/>
    <n v="1228"/>
    <n v="127"/>
    <n v="1355"/>
    <n v="5822434"/>
    <x v="5"/>
  </r>
  <r>
    <x v="40"/>
    <x v="53"/>
    <n v="3721"/>
    <n v="39326"/>
    <n v="280"/>
    <n v="406"/>
    <n v="1091"/>
    <n v="163"/>
    <n v="290"/>
    <m/>
    <m/>
    <m/>
    <s v="A"/>
    <d v="2020-04-15T11:01:00"/>
    <s v="8960c30a15a77fb487104c1e6b423334089dd5d1"/>
    <s v="2020-04-15T20:00:00Z"/>
    <n v="182"/>
    <n v="1091"/>
    <n v="43327"/>
    <n v="43047"/>
    <n v="43047"/>
    <n v="55"/>
    <n v="12"/>
    <n v="42"/>
    <n v="1329"/>
    <n v="166"/>
    <n v="1495"/>
    <n v="5822434"/>
    <x v="5"/>
  </r>
  <r>
    <x v="41"/>
    <x v="53"/>
    <n v="3875"/>
    <n v="40974"/>
    <n v="218"/>
    <n v="394"/>
    <n v="1121"/>
    <n v="147"/>
    <n v="299"/>
    <m/>
    <m/>
    <m/>
    <s v="A"/>
    <d v="2020-04-16T00:00:00"/>
    <s v="5728ce4252791f7d3855c60b7a5d0a51e5bf201c"/>
    <s v="2020-04-16T20:00:00Z"/>
    <n v="197"/>
    <n v="1121"/>
    <n v="45067"/>
    <n v="44849"/>
    <n v="44849"/>
    <n v="55"/>
    <n v="15"/>
    <n v="30"/>
    <n v="1648"/>
    <n v="154"/>
    <n v="1802"/>
    <n v="5822434"/>
    <x v="5"/>
  </r>
  <r>
    <x v="42"/>
    <x v="53"/>
    <n v="4045"/>
    <n v="42365"/>
    <n v="198"/>
    <n v="361"/>
    <n v="1153"/>
    <n v="141"/>
    <n v="306"/>
    <n v="348"/>
    <m/>
    <m/>
    <s v="A"/>
    <d v="2020-04-17T14:24:00"/>
    <s v="2eba9251f7c3d704668b764220d3d4766d4d5935"/>
    <s v="2020-04-17T20:00:00Z"/>
    <n v="205"/>
    <n v="1153"/>
    <n v="46608"/>
    <n v="46410"/>
    <n v="46410"/>
    <n v="55"/>
    <n v="8"/>
    <n v="32"/>
    <n v="1391"/>
    <n v="170"/>
    <n v="1561"/>
    <n v="5822434"/>
    <x v="5"/>
  </r>
  <r>
    <x v="43"/>
    <x v="53"/>
    <n v="4199"/>
    <n v="43962"/>
    <n v="229"/>
    <n v="361"/>
    <n v="1176"/>
    <n v="135"/>
    <n v="307"/>
    <m/>
    <m/>
    <m/>
    <s v="A"/>
    <d v="2020-04-18T12:45:00"/>
    <s v="d268170059db5bde5191aef9e784f5d0cc7b0bae"/>
    <s v="2020-04-18T20:00:00Z"/>
    <n v="211"/>
    <n v="1176"/>
    <n v="48390"/>
    <n v="48161"/>
    <n v="48161"/>
    <n v="55"/>
    <n v="6"/>
    <n v="23"/>
    <n v="1597"/>
    <n v="154"/>
    <n v="1751"/>
    <n v="5822434"/>
    <x v="5"/>
  </r>
  <r>
    <x v="44"/>
    <x v="53"/>
    <n v="4346"/>
    <n v="45323"/>
    <n v="248"/>
    <n v="397"/>
    <n v="1190"/>
    <n v="162"/>
    <n v="307"/>
    <m/>
    <m/>
    <m/>
    <s v="A"/>
    <d v="2020-04-19T12:57:00"/>
    <s v="ffac3fc7fa9a931bbcc45021b0bea59b70162aee"/>
    <s v="2020-04-19T20:00:00Z"/>
    <n v="220"/>
    <n v="1190"/>
    <n v="49917"/>
    <n v="49669"/>
    <n v="49669"/>
    <n v="55"/>
    <n v="9"/>
    <n v="14"/>
    <n v="1361"/>
    <n v="147"/>
    <n v="1508"/>
    <n v="5822434"/>
    <x v="5"/>
  </r>
  <r>
    <x v="45"/>
    <x v="53"/>
    <n v="4499"/>
    <n v="46603"/>
    <n v="237"/>
    <n v="406"/>
    <n v="1211"/>
    <n v="168"/>
    <n v="307"/>
    <m/>
    <m/>
    <m/>
    <s v="A"/>
    <d v="2020-04-20T16:00:00"/>
    <s v="8062dc2a846905a0d02f8cc7df651c0abdce4b88"/>
    <s v="2020-04-20T20:00:00Z"/>
    <n v="230"/>
    <n v="1211"/>
    <n v="51339"/>
    <n v="51102"/>
    <n v="51102"/>
    <n v="55"/>
    <n v="10"/>
    <n v="21"/>
    <n v="1280"/>
    <n v="153"/>
    <n v="1433"/>
    <n v="5822434"/>
    <x v="5"/>
  </r>
  <r>
    <x v="46"/>
    <x v="53"/>
    <n v="4620"/>
    <n v="47841"/>
    <n v="219"/>
    <n v="358"/>
    <n v="1252"/>
    <n v="137"/>
    <n v="324"/>
    <m/>
    <m/>
    <m/>
    <s v="A"/>
    <d v="2020-04-21T16:00:00"/>
    <s v="6cdefbfacc351b907e1ea1de684f852fdcecd4c7"/>
    <s v="2020-04-21T20:00:00Z"/>
    <n v="242"/>
    <n v="1252"/>
    <n v="52680"/>
    <n v="52461"/>
    <n v="52461"/>
    <n v="55"/>
    <n v="12"/>
    <n v="41"/>
    <n v="1238"/>
    <n v="121"/>
    <n v="1359"/>
    <n v="5822434"/>
    <x v="5"/>
  </r>
  <r>
    <x v="47"/>
    <x v="53"/>
    <n v="4845"/>
    <n v="49502"/>
    <n v="229"/>
    <n v="355"/>
    <n v="1302"/>
    <n v="139"/>
    <n v="324"/>
    <m/>
    <m/>
    <m/>
    <s v="A"/>
    <d v="2020-04-22T16:00:00"/>
    <s v="b879b05ba07c03b950a6d811409ea46c6d657202"/>
    <s v="2020-04-22T20:00:00Z"/>
    <n v="246"/>
    <n v="1302"/>
    <n v="54576"/>
    <n v="54347"/>
    <n v="54347"/>
    <n v="55"/>
    <n v="4"/>
    <n v="50"/>
    <n v="1661"/>
    <n v="225"/>
    <n v="1886"/>
    <n v="5822434"/>
    <x v="5"/>
  </r>
  <r>
    <x v="48"/>
    <x v="53"/>
    <n v="5052"/>
    <n v="51456"/>
    <n v="201"/>
    <n v="349"/>
    <n v="1318"/>
    <n v="146"/>
    <n v="342"/>
    <m/>
    <m/>
    <m/>
    <s v="A"/>
    <d v="2020-04-23T16:00:00"/>
    <s v="ac6f4ff15cd40393ff20905594b73789cfd7777f"/>
    <s v="2020-04-23T20:00:00Z"/>
    <n v="257"/>
    <n v="1318"/>
    <n v="56709"/>
    <n v="56508"/>
    <n v="56508"/>
    <n v="55"/>
    <n v="11"/>
    <n v="16"/>
    <n v="1954"/>
    <n v="207"/>
    <n v="2161"/>
    <n v="5822434"/>
    <x v="5"/>
  </r>
  <r>
    <x v="49"/>
    <x v="53"/>
    <n v="5356"/>
    <n v="54573"/>
    <n v="206"/>
    <n v="361"/>
    <n v="1353"/>
    <n v="143"/>
    <n v="346"/>
    <m/>
    <m/>
    <m/>
    <s v="A"/>
    <d v="2020-04-24T16:00:00"/>
    <s v="7bb8290ed489dc69afa083551bf14d0fc8baf153"/>
    <s v="2020-04-24T20:00:00Z"/>
    <n v="262"/>
    <n v="1353"/>
    <n v="60135"/>
    <n v="59929"/>
    <n v="59929"/>
    <n v="55"/>
    <n v="5"/>
    <n v="35"/>
    <n v="3117"/>
    <n v="304"/>
    <n v="3421"/>
    <n v="5822434"/>
    <x v="5"/>
  </r>
  <r>
    <x v="50"/>
    <x v="53"/>
    <n v="5687"/>
    <n v="57138"/>
    <n v="241"/>
    <n v="337"/>
    <n v="1376"/>
    <n v="136"/>
    <n v="353"/>
    <m/>
    <m/>
    <m/>
    <s v="A"/>
    <d v="2020-04-25T16:00:00"/>
    <s v="f6c5215d36c5be4a09ab6149951c30bc7b81e948"/>
    <s v="2020-04-25T20:00:00Z"/>
    <n v="266"/>
    <n v="1376"/>
    <n v="63066"/>
    <n v="62825"/>
    <n v="62825"/>
    <n v="55"/>
    <n v="4"/>
    <n v="23"/>
    <n v="2565"/>
    <n v="331"/>
    <n v="2896"/>
    <n v="5822434"/>
    <x v="5"/>
  </r>
  <r>
    <x v="51"/>
    <x v="53"/>
    <n v="5911"/>
    <n v="59235"/>
    <n v="197"/>
    <n v="337"/>
    <n v="1397"/>
    <n v="136"/>
    <n v="353"/>
    <m/>
    <m/>
    <m/>
    <s v="A"/>
    <d v="2020-04-26T16:00:00"/>
    <s v="267f5981f565558feb6a91f98f843a3867ce4b22"/>
    <s v="2020-04-26T20:00:00Z"/>
    <n v="272"/>
    <n v="1397"/>
    <n v="65343"/>
    <n v="65146"/>
    <n v="65146"/>
    <n v="55"/>
    <n v="6"/>
    <n v="21"/>
    <n v="2097"/>
    <n v="224"/>
    <n v="2321"/>
    <n v="5822434"/>
    <x v="5"/>
  </r>
  <r>
    <x v="52"/>
    <x v="53"/>
    <n v="6081"/>
    <n v="61311"/>
    <n v="204"/>
    <n v="337"/>
    <n v="1415"/>
    <n v="124"/>
    <n v="355"/>
    <m/>
    <m/>
    <m/>
    <s v="A"/>
    <d v="2020-04-27T16:00:00"/>
    <s v="64457017e0711d8850db8d377af8379686e83b6a"/>
    <s v="2020-04-27T20:00:00Z"/>
    <n v="281"/>
    <n v="1415"/>
    <n v="67596"/>
    <n v="67392"/>
    <n v="67392"/>
    <n v="55"/>
    <n v="9"/>
    <n v="18"/>
    <n v="2076"/>
    <n v="170"/>
    <n v="2246"/>
    <n v="5822434"/>
    <x v="5"/>
  </r>
  <r>
    <x v="53"/>
    <x v="53"/>
    <n v="6289"/>
    <n v="63535"/>
    <n v="193"/>
    <n v="544"/>
    <n v="1456"/>
    <n v="123"/>
    <n v="363"/>
    <m/>
    <m/>
    <m/>
    <s v="A"/>
    <d v="2020-04-28T16:00:00"/>
    <s v="ebdbd94cbca038257307191c0eeb04110562792c"/>
    <s v="2020-04-28T20:00:00Z"/>
    <n v="300"/>
    <n v="1456"/>
    <n v="70017"/>
    <n v="69824"/>
    <n v="69824"/>
    <n v="55"/>
    <n v="19"/>
    <n v="41"/>
    <n v="2224"/>
    <n v="208"/>
    <n v="2432"/>
    <n v="5822434"/>
    <x v="5"/>
  </r>
  <r>
    <x v="54"/>
    <x v="53"/>
    <n v="6520"/>
    <n v="66630"/>
    <n v="227"/>
    <n v="577"/>
    <n v="1489"/>
    <n v="121"/>
    <n v="363"/>
    <m/>
    <m/>
    <m/>
    <s v="A"/>
    <d v="2020-04-29T00:00:00"/>
    <s v="cb945148137c326981c1d2e4367c315da0fcd014"/>
    <s v="2020-04-29T20:00:00Z"/>
    <n v="308"/>
    <n v="1489"/>
    <n v="73377"/>
    <n v="73150"/>
    <n v="73150"/>
    <n v="55"/>
    <n v="8"/>
    <n v="33"/>
    <n v="3095"/>
    <n v="231"/>
    <n v="3326"/>
    <n v="5822434"/>
    <x v="5"/>
  </r>
  <r>
    <x v="55"/>
    <x v="53"/>
    <n v="6854"/>
    <n v="69394"/>
    <n v="195"/>
    <n v="554"/>
    <n v="1512"/>
    <n v="119"/>
    <n v="382"/>
    <m/>
    <m/>
    <n v="3352"/>
    <s v="A+"/>
    <d v="2020-04-30T16:00:00"/>
    <s v="874e739cc067fe15f7106bb0caa8173b1a85e794"/>
    <s v="2020-04-30T20:00:00Z"/>
    <n v="316"/>
    <n v="1512"/>
    <n v="76443"/>
    <n v="76248"/>
    <n v="76248"/>
    <n v="55"/>
    <n v="8"/>
    <n v="23"/>
    <n v="2764"/>
    <n v="334"/>
    <n v="3098"/>
    <n v="5822434"/>
    <x v="5"/>
  </r>
  <r>
    <x v="56"/>
    <x v="53"/>
    <n v="7314"/>
    <n v="72566"/>
    <n v="218"/>
    <n v="560"/>
    <n v="1544"/>
    <n v="127"/>
    <n v="391"/>
    <m/>
    <m/>
    <n v="3352"/>
    <s v="A+"/>
    <d v="2020-05-01T16:00:00"/>
    <s v="9179e74e73a4ae093d2a7024194eef4b9383f9db"/>
    <s v="2020-05-01T20:00:00Z"/>
    <n v="327"/>
    <n v="1544"/>
    <n v="80098"/>
    <n v="79880"/>
    <n v="79880"/>
    <n v="55"/>
    <n v="11"/>
    <n v="32"/>
    <n v="3172"/>
    <n v="460"/>
    <n v="3632"/>
    <n v="5822434"/>
    <x v="5"/>
  </r>
  <r>
    <x v="57"/>
    <x v="53"/>
    <n v="7660"/>
    <n v="75570"/>
    <n v="231"/>
    <n v="582"/>
    <n v="1591"/>
    <n v="118"/>
    <n v="400"/>
    <m/>
    <m/>
    <n v="3698"/>
    <s v="A+"/>
    <d v="2020-05-02T16:00:00"/>
    <s v="243137bad3e5206aff26352e27b4c345660dc371"/>
    <s v="2020-05-02T20:00:00Z"/>
    <n v="334"/>
    <n v="1591"/>
    <n v="83461"/>
    <n v="83230"/>
    <n v="83230"/>
    <n v="55"/>
    <n v="7"/>
    <n v="47"/>
    <n v="3004"/>
    <n v="346"/>
    <n v="3350"/>
    <n v="5822434"/>
    <x v="5"/>
  </r>
  <r>
    <x v="58"/>
    <x v="53"/>
    <n v="7964"/>
    <n v="77997"/>
    <n v="231"/>
    <n v="582"/>
    <n v="1608"/>
    <n v="118"/>
    <n v="402"/>
    <m/>
    <m/>
    <n v="3723"/>
    <s v="A+"/>
    <d v="2020-05-03T00:00:00"/>
    <s v="5b727eaf6a6ba03492d28b8ca220416dd2c330b4"/>
    <s v="2020-05-03T20:00:00Z"/>
    <n v="339"/>
    <n v="1608"/>
    <n v="86192"/>
    <n v="85961"/>
    <n v="85961"/>
    <n v="55"/>
    <n v="5"/>
    <n v="17"/>
    <n v="2427"/>
    <n v="304"/>
    <n v="2731"/>
    <n v="5822434"/>
    <x v="5"/>
  </r>
  <r>
    <x v="59"/>
    <x v="53"/>
    <n v="8236"/>
    <n v="80467"/>
    <n v="226"/>
    <n v="573"/>
    <n v="1621"/>
    <n v="116"/>
    <n v="404"/>
    <m/>
    <m/>
    <n v="3973"/>
    <s v="A"/>
    <d v="2020-05-04T00:00:00"/>
    <s v="c17d32b95a4467b10e1a6d6c831188dad116c119"/>
    <s v="2020-05-04T20:00:00Z"/>
    <n v="340"/>
    <n v="1621"/>
    <n v="88929"/>
    <n v="88703"/>
    <n v="88703"/>
    <n v="55"/>
    <n v="1"/>
    <n v="13"/>
    <n v="2470"/>
    <n v="272"/>
    <n v="2742"/>
    <n v="5822434"/>
    <x v="5"/>
  </r>
  <r>
    <x v="60"/>
    <x v="53"/>
    <n v="8566"/>
    <n v="83967"/>
    <n v="236"/>
    <n v="543"/>
    <n v="1663"/>
    <n v="92"/>
    <n v="414"/>
    <m/>
    <m/>
    <n v="4131"/>
    <s v="A"/>
    <d v="2020-05-05T00:00:00"/>
    <s v="e4ba0d00f00cc8cb24d1a871fa86fcf417a8ac04"/>
    <s v="2020-05-05T20:00:00Z"/>
    <n v="353"/>
    <n v="1663"/>
    <n v="92769"/>
    <n v="92533"/>
    <n v="92533"/>
    <n v="55"/>
    <n v="13"/>
    <n v="42"/>
    <n v="3500"/>
    <n v="330"/>
    <n v="3830"/>
    <n v="5822434"/>
    <x v="5"/>
  </r>
  <r>
    <x v="61"/>
    <x v="53"/>
    <n v="8901"/>
    <n v="87826"/>
    <n v="212"/>
    <n v="511"/>
    <n v="1694"/>
    <n v="107"/>
    <n v="423"/>
    <m/>
    <m/>
    <n v="4348"/>
    <s v="A+"/>
    <d v="2020-05-06T00:00:00"/>
    <s v="262075549424f2d5301755f881e0bf3990d4ed46"/>
    <s v="2020-05-06T20:00:00Z"/>
    <n v="362"/>
    <n v="1694"/>
    <n v="96939"/>
    <n v="96727"/>
    <n v="96727"/>
    <n v="55"/>
    <n v="9"/>
    <n v="31"/>
    <n v="3859"/>
    <n v="335"/>
    <n v="4194"/>
    <n v="5822434"/>
    <x v="5"/>
  </r>
  <r>
    <x v="62"/>
    <x v="53"/>
    <n v="9215"/>
    <n v="93035"/>
    <n v="219"/>
    <n v="624"/>
    <n v="1732"/>
    <n v="108"/>
    <n v="435"/>
    <m/>
    <m/>
    <n v="4520"/>
    <s v="A+"/>
    <d v="2020-05-07T00:00:00"/>
    <s v="f7c14ee00a0cfc743e2a892f423525be89fed895"/>
    <s v="2020-05-07T20:00:00Z"/>
    <n v="374"/>
    <n v="1732"/>
    <n v="102469"/>
    <n v="102250"/>
    <n v="102250"/>
    <n v="55"/>
    <n v="12"/>
    <n v="38"/>
    <n v="5209"/>
    <n v="314"/>
    <n v="5523"/>
    <n v="5822434"/>
    <x v="5"/>
  </r>
  <r>
    <x v="63"/>
    <x v="53"/>
    <n v="9590"/>
    <n v="97265"/>
    <n v="204"/>
    <n v="552"/>
    <n v="1767"/>
    <n v="110"/>
    <n v="441"/>
    <m/>
    <m/>
    <n v="4694"/>
    <s v="A+"/>
    <d v="2020-05-08T00:00:00"/>
    <s v="cc597cd49b76d128f0ba5f3310d152ae7d1e0950"/>
    <s v="2020-05-08T20:00:00Z"/>
    <n v="384"/>
    <n v="1767"/>
    <n v="107059"/>
    <n v="106855"/>
    <n v="106855"/>
    <n v="55"/>
    <n v="10"/>
    <n v="35"/>
    <n v="4230"/>
    <n v="375"/>
    <n v="4605"/>
    <n v="5822434"/>
    <x v="5"/>
  </r>
  <r>
    <x v="64"/>
    <x v="53"/>
    <n v="9939"/>
    <n v="101935"/>
    <n v="204"/>
    <n v="543"/>
    <n v="1806"/>
    <n v="110"/>
    <n v="452"/>
    <m/>
    <m/>
    <n v="4875"/>
    <s v="A+"/>
    <d v="2020-05-09T00:00:00"/>
    <s v="4b4a259c3a82a196abfc535e790f27ddd657a413"/>
    <s v="2020-05-09T20:00:00Z"/>
    <n v="398"/>
    <n v="1806"/>
    <n v="112078"/>
    <n v="111874"/>
    <n v="111874"/>
    <n v="55"/>
    <n v="14"/>
    <n v="39"/>
    <n v="4670"/>
    <n v="349"/>
    <n v="5019"/>
    <n v="5822434"/>
    <x v="5"/>
  </r>
  <r>
    <x v="65"/>
    <x v="53"/>
    <n v="10219"/>
    <n v="105163"/>
    <n v="182"/>
    <n v="514"/>
    <n v="1820"/>
    <n v="113"/>
    <n v="456"/>
    <m/>
    <m/>
    <n v="5014"/>
    <s v="A+"/>
    <d v="2020-05-10T00:00:00"/>
    <s v="4a844e20f456da87827d9c03465f522d77c48ca1"/>
    <s v="2020-05-10T20:00:00Z"/>
    <n v="400"/>
    <n v="1820"/>
    <n v="115564"/>
    <n v="115382"/>
    <n v="115382"/>
    <n v="55"/>
    <n v="2"/>
    <n v="14"/>
    <n v="3228"/>
    <n v="280"/>
    <n v="3508"/>
    <n v="5822434"/>
    <x v="5"/>
  </r>
  <r>
    <x v="66"/>
    <x v="53"/>
    <n v="10418"/>
    <n v="108033"/>
    <n v="180"/>
    <n v="520"/>
    <n v="1846"/>
    <n v="116"/>
    <n v="460"/>
    <m/>
    <m/>
    <n v="5176"/>
    <s v="A+"/>
    <d v="2020-05-11T00:00:00"/>
    <s v="633ecbf7b293489344a345f2d9e75dd82a7ed049"/>
    <s v="2020-05-11T20:00:00Z"/>
    <n v="409"/>
    <n v="1846"/>
    <n v="118631"/>
    <n v="118451"/>
    <n v="118451"/>
    <n v="55"/>
    <n v="9"/>
    <n v="26"/>
    <n v="2870"/>
    <n v="199"/>
    <n v="3069"/>
    <n v="5822434"/>
    <x v="5"/>
  </r>
  <r>
    <x v="67"/>
    <x v="53"/>
    <n v="10611"/>
    <n v="112748"/>
    <n v="180"/>
    <n v="520"/>
    <n v="1877"/>
    <n v="116"/>
    <n v="464"/>
    <m/>
    <m/>
    <n v="5371"/>
    <s v="A+"/>
    <d v="2020-05-12T12:23:00"/>
    <s v="0f63f7dde4112e772bcdfc22930c6a3f586ed906"/>
    <s v="2020-05-12T20:00:00Z"/>
    <n v="418"/>
    <n v="1877"/>
    <n v="123539"/>
    <n v="123359"/>
    <n v="123359"/>
    <n v="55"/>
    <n v="9"/>
    <n v="31"/>
    <n v="4715"/>
    <n v="193"/>
    <n v="4908"/>
    <n v="5822434"/>
    <x v="5"/>
  </r>
  <r>
    <x v="68"/>
    <x v="53"/>
    <n v="10902"/>
    <n v="117111"/>
    <n v="194"/>
    <n v="527"/>
    <n v="1908"/>
    <n v="110"/>
    <n v="469"/>
    <m/>
    <m/>
    <n v="5673"/>
    <s v="A+"/>
    <d v="2020-05-13T00:00:00"/>
    <s v="de4d8a420d2a38d3221e26646d14ac0b3b301ba5"/>
    <s v="2020-05-13T20:00:00Z"/>
    <n v="421"/>
    <n v="1908"/>
    <n v="128207"/>
    <n v="128013"/>
    <n v="128013"/>
    <n v="55"/>
    <n v="3"/>
    <n v="31"/>
    <n v="4363"/>
    <n v="291"/>
    <n v="4654"/>
    <n v="5822434"/>
    <x v="5"/>
  </r>
  <r>
    <x v="69"/>
    <x v="53"/>
    <n v="11275"/>
    <n v="122598"/>
    <n v="169"/>
    <n v="507"/>
    <n v="1939"/>
    <n v="121"/>
    <n v="478"/>
    <m/>
    <m/>
    <n v="5994"/>
    <s v="A+"/>
    <d v="2020-05-14T00:00:00"/>
    <s v="e1da001e0870bc0c814799abcd939f859c6f3ab0"/>
    <s v="2020-05-14T20:00:00Z"/>
    <n v="434"/>
    <n v="1939"/>
    <n v="134042"/>
    <n v="133873"/>
    <n v="133873"/>
    <n v="55"/>
    <n v="13"/>
    <n v="31"/>
    <n v="5487"/>
    <n v="373"/>
    <n v="5860"/>
    <n v="5822434"/>
    <x v="5"/>
  </r>
  <r>
    <x v="70"/>
    <x v="53"/>
    <n v="11685"/>
    <n v="128657"/>
    <n v="191"/>
    <n v="548"/>
    <n v="1977"/>
    <n v="113"/>
    <n v="485"/>
    <m/>
    <m/>
    <n v="6250"/>
    <s v="A+"/>
    <d v="2020-05-15T00:00:00"/>
    <s v="9ac761b834f4b9300e0fce510d0b59d002f7298d"/>
    <s v="2020-05-15T20:00:00Z"/>
    <n v="445"/>
    <n v="1977"/>
    <n v="140533"/>
    <n v="140342"/>
    <n v="140342"/>
    <n v="55"/>
    <n v="11"/>
    <n v="38"/>
    <n v="6059"/>
    <n v="410"/>
    <n v="6469"/>
    <n v="5822434"/>
    <x v="5"/>
  </r>
  <r>
    <x v="71"/>
    <x v="53"/>
    <n v="12187"/>
    <n v="134206"/>
    <n v="189"/>
    <n v="546"/>
    <n v="2018"/>
    <n v="127"/>
    <n v="488"/>
    <m/>
    <m/>
    <n v="6542"/>
    <s v="A+"/>
    <d v="2020-05-16T00:00:00"/>
    <s v="1873ab37f186c9e770d12e0a4ab07cdc93b36638"/>
    <s v="2020-05-16T20:00:00Z"/>
    <n v="453"/>
    <n v="2018"/>
    <n v="146582"/>
    <n v="146393"/>
    <n v="146393"/>
    <n v="55"/>
    <n v="8"/>
    <n v="41"/>
    <n v="5549"/>
    <n v="502"/>
    <n v="6051"/>
    <n v="5822434"/>
    <x v="5"/>
  </r>
  <r>
    <x v="72"/>
    <x v="53"/>
    <n v="12543"/>
    <n v="139674"/>
    <n v="182"/>
    <n v="543"/>
    <n v="2038"/>
    <n v="129"/>
    <n v="494"/>
    <m/>
    <m/>
    <n v="6542"/>
    <s v="A+"/>
    <d v="2020-05-17T00:00:00"/>
    <s v="1ba7105ffa819b4e137d4bd750a2bc46b43e5221"/>
    <s v="2020-05-17T20:00:00Z"/>
    <n v="453"/>
    <n v="2038"/>
    <n v="152399"/>
    <n v="152217"/>
    <n v="152217"/>
    <n v="55"/>
    <n v="0"/>
    <n v="20"/>
    <n v="5468"/>
    <n v="356"/>
    <n v="5824"/>
    <n v="5822434"/>
    <x v="5"/>
  </r>
  <r>
    <x v="73"/>
    <x v="53"/>
    <n v="12687"/>
    <n v="144502"/>
    <n v="194"/>
    <n v="574"/>
    <n v="2068"/>
    <n v="128"/>
    <n v="496"/>
    <m/>
    <m/>
    <n v="6786"/>
    <s v="A+"/>
    <d v="2020-05-18T00:00:00"/>
    <s v="a8710b6400500653e80c1ddfb0af62c2b6cb8d36"/>
    <s v="2020-05-18T20:00:00Z"/>
    <n v="459"/>
    <n v="2068"/>
    <n v="157383"/>
    <n v="157189"/>
    <n v="157189"/>
    <n v="55"/>
    <n v="6"/>
    <n v="30"/>
    <n v="4828"/>
    <n v="144"/>
    <n v="4972"/>
    <n v="5822434"/>
    <x v="5"/>
  </r>
  <r>
    <x v="74"/>
    <x v="53"/>
    <n v="12885"/>
    <n v="148237"/>
    <n v="211"/>
    <n v="609"/>
    <n v="2110"/>
    <n v="129"/>
    <n v="503"/>
    <m/>
    <m/>
    <n v="7371"/>
    <s v="A+"/>
    <d v="2020-05-19T00:00:00"/>
    <s v="658370d99840ae09dd846a5040fd91fa70e508cb"/>
    <s v="2020-05-19T20:00:00Z"/>
    <n v="467"/>
    <n v="2110"/>
    <n v="161333"/>
    <n v="161122"/>
    <n v="161122"/>
    <n v="55"/>
    <n v="8"/>
    <n v="42"/>
    <n v="3735"/>
    <n v="198"/>
    <n v="3933"/>
    <n v="5822434"/>
    <x v="5"/>
  </r>
  <r>
    <x v="75"/>
    <x v="53"/>
    <n v="13413"/>
    <n v="154300"/>
    <n v="211"/>
    <n v="609"/>
    <n v="2161"/>
    <n v="129"/>
    <n v="515"/>
    <m/>
    <m/>
    <n v="7728"/>
    <s v="A+"/>
    <d v="2020-05-20T00:00:00"/>
    <s v="f40d43177d7454c3db8819cf8793f45efb4938de"/>
    <s v="2020-05-20T20:00:00Z"/>
    <n v="481"/>
    <n v="2161"/>
    <n v="167924"/>
    <n v="167713"/>
    <n v="167713"/>
    <n v="55"/>
    <n v="14"/>
    <n v="51"/>
    <n v="6063"/>
    <n v="528"/>
    <n v="6591"/>
    <n v="5822434"/>
    <x v="5"/>
  </r>
  <r>
    <x v="76"/>
    <x v="53"/>
    <n v="13885"/>
    <n v="163238"/>
    <n v="220"/>
    <n v="524"/>
    <n v="2218"/>
    <n v="126"/>
    <n v="526"/>
    <m/>
    <m/>
    <n v="8012"/>
    <s v="A+"/>
    <d v="2020-05-21T00:00:00"/>
    <s v="74da8338ea02a296c8ea821a578000b0e20b8119"/>
    <s v="2020-05-21T20:00:00Z"/>
    <n v="487"/>
    <n v="2218"/>
    <n v="177343"/>
    <n v="177123"/>
    <n v="177123"/>
    <n v="55"/>
    <n v="6"/>
    <n v="57"/>
    <n v="8938"/>
    <n v="472"/>
    <n v="9410"/>
    <n v="5822434"/>
    <x v="5"/>
  </r>
  <r>
    <x v="77"/>
    <x v="53"/>
    <n v="14396"/>
    <n v="172703"/>
    <n v="187"/>
    <n v="583"/>
    <n v="2259"/>
    <n v="133"/>
    <n v="535"/>
    <m/>
    <m/>
    <n v="8362"/>
    <s v="A+"/>
    <d v="2020-05-22T00:00:00"/>
    <s v="838301dac73de710422fa797be7240f3d7a6e464"/>
    <s v="2020-05-22T20:00:00Z"/>
    <n v="496"/>
    <n v="2259"/>
    <n v="187286"/>
    <n v="187099"/>
    <n v="187099"/>
    <n v="55"/>
    <n v="9"/>
    <n v="41"/>
    <n v="9465"/>
    <n v="511"/>
    <n v="9976"/>
    <n v="5822434"/>
    <x v="5"/>
  </r>
  <r>
    <x v="78"/>
    <x v="53"/>
    <n v="14877"/>
    <n v="179329"/>
    <n v="223"/>
    <n v="611"/>
    <n v="2292"/>
    <n v="128"/>
    <n v="542"/>
    <m/>
    <m/>
    <n v="8688"/>
    <s v="A+"/>
    <d v="2020-05-23T00:00:00"/>
    <s v="6deb311be6c4aab97dfc310cc6a2899633d6a8cd"/>
    <s v="2020-05-23T20:00:00Z"/>
    <n v="507"/>
    <n v="2292"/>
    <n v="194429"/>
    <n v="194206"/>
    <n v="194206"/>
    <n v="55"/>
    <n v="11"/>
    <n v="33"/>
    <n v="6626"/>
    <n v="481"/>
    <n v="7107"/>
    <n v="5822434"/>
    <x v="5"/>
  </r>
  <r>
    <x v="79"/>
    <x v="53"/>
    <n v="15277"/>
    <n v="186206"/>
    <n v="223"/>
    <n v="611"/>
    <n v="2315"/>
    <n v="128"/>
    <n v="541"/>
    <m/>
    <m/>
    <n v="8999"/>
    <s v="A+"/>
    <d v="2020-05-24T00:00:00"/>
    <s v="449a418f0e720ec0472d935ced071563ca9e73b2"/>
    <s v="2020-05-24T20:00:00Z"/>
    <n v="510"/>
    <n v="2315"/>
    <n v="201706"/>
    <n v="201483"/>
    <n v="201483"/>
    <n v="55"/>
    <n v="3"/>
    <n v="23"/>
    <n v="6877"/>
    <n v="400"/>
    <n v="7277"/>
    <n v="5822434"/>
    <x v="5"/>
  </r>
  <r>
    <x v="0"/>
    <x v="54"/>
    <n v="0"/>
    <n v="1"/>
    <n v="4"/>
    <m/>
    <m/>
    <m/>
    <m/>
    <m/>
    <m/>
    <m/>
    <m/>
    <m/>
    <s v="af1a54e43d59e8b207a190e767fbf8d803f58bdf"/>
    <s v="2020-03-06T21:00:00Z"/>
    <m/>
    <m/>
    <n v="5"/>
    <n v="1"/>
    <n v="1"/>
    <n v="54"/>
    <m/>
    <m/>
    <m/>
    <m/>
    <m/>
    <n v="1792147"/>
    <x v="1"/>
  </r>
  <r>
    <x v="1"/>
    <x v="54"/>
    <n v="0"/>
    <n v="2"/>
    <n v="3"/>
    <m/>
    <m/>
    <m/>
    <m/>
    <m/>
    <m/>
    <m/>
    <m/>
    <m/>
    <s v="2ce3c48268517c6a16ed1e6ffaf4532f2a8e00e7"/>
    <s v="2020-03-07T21:00:00Z"/>
    <m/>
    <m/>
    <n v="5"/>
    <n v="2"/>
    <n v="2"/>
    <n v="54"/>
    <n v="0"/>
    <n v="0"/>
    <n v="1"/>
    <n v="0"/>
    <n v="1"/>
    <n v="1792147"/>
    <x v="1"/>
  </r>
  <r>
    <x v="2"/>
    <x v="54"/>
    <n v="0"/>
    <n v="2"/>
    <n v="3"/>
    <m/>
    <m/>
    <m/>
    <m/>
    <m/>
    <m/>
    <m/>
    <m/>
    <m/>
    <s v="23d551d0036a7850fae4acd1fadafa18db6e9938"/>
    <s v="2020-03-08T20:00:00Z"/>
    <m/>
    <m/>
    <n v="5"/>
    <n v="2"/>
    <n v="2"/>
    <n v="54"/>
    <n v="0"/>
    <n v="0"/>
    <n v="0"/>
    <n v="0"/>
    <n v="0"/>
    <n v="1792147"/>
    <x v="1"/>
  </r>
  <r>
    <x v="3"/>
    <x v="54"/>
    <n v="0"/>
    <n v="2"/>
    <n v="3"/>
    <m/>
    <m/>
    <m/>
    <m/>
    <m/>
    <m/>
    <m/>
    <m/>
    <m/>
    <s v="3ff06cf60953e9f7c7d16f0c36c0265202e16e2a"/>
    <s v="2020-03-09T20:00:00Z"/>
    <m/>
    <m/>
    <n v="5"/>
    <n v="2"/>
    <n v="2"/>
    <n v="54"/>
    <n v="0"/>
    <n v="0"/>
    <n v="0"/>
    <n v="0"/>
    <n v="0"/>
    <n v="1792147"/>
    <x v="1"/>
  </r>
  <r>
    <x v="4"/>
    <x v="54"/>
    <n v="0"/>
    <n v="2"/>
    <n v="3"/>
    <m/>
    <m/>
    <m/>
    <m/>
    <m/>
    <m/>
    <m/>
    <m/>
    <m/>
    <s v="31efe909b589c654b765ac4ebbdcbfc6119b42a2"/>
    <s v="2020-03-10T20:00:00Z"/>
    <m/>
    <m/>
    <n v="5"/>
    <n v="2"/>
    <n v="2"/>
    <n v="54"/>
    <n v="0"/>
    <n v="0"/>
    <n v="0"/>
    <n v="0"/>
    <n v="0"/>
    <n v="1792147"/>
    <x v="1"/>
  </r>
  <r>
    <x v="5"/>
    <x v="54"/>
    <n v="0"/>
    <n v="3"/>
    <n v="2"/>
    <m/>
    <m/>
    <m/>
    <m/>
    <m/>
    <m/>
    <m/>
    <m/>
    <m/>
    <s v="fe56925cfbec4b47ec62aa0d54549f71d30c1599"/>
    <s v="2020-03-11T20:00:00Z"/>
    <m/>
    <m/>
    <n v="5"/>
    <n v="3"/>
    <n v="3"/>
    <n v="54"/>
    <n v="0"/>
    <n v="0"/>
    <n v="1"/>
    <n v="0"/>
    <n v="1"/>
    <n v="1792147"/>
    <x v="1"/>
  </r>
  <r>
    <x v="6"/>
    <x v="54"/>
    <n v="0"/>
    <n v="7"/>
    <n v="1"/>
    <m/>
    <m/>
    <m/>
    <m/>
    <m/>
    <m/>
    <m/>
    <m/>
    <d v="2020-03-12T00:00:00"/>
    <s v="bc98a998bad0b66eb8ec744bc37e49cab93b2668"/>
    <s v="2020-03-12T20:00:00Z"/>
    <m/>
    <m/>
    <n v="8"/>
    <n v="7"/>
    <n v="7"/>
    <n v="54"/>
    <n v="0"/>
    <n v="0"/>
    <n v="4"/>
    <n v="0"/>
    <n v="4"/>
    <n v="1792147"/>
    <x v="1"/>
  </r>
  <r>
    <x v="7"/>
    <x v="54"/>
    <n v="0"/>
    <n v="17"/>
    <n v="4"/>
    <m/>
    <m/>
    <m/>
    <m/>
    <m/>
    <m/>
    <m/>
    <m/>
    <d v="2020-03-13T00:00:00"/>
    <s v="6eef3d265bdb4db30889561a9e57571417fc19db"/>
    <s v="2020-03-13T20:00:00Z"/>
    <m/>
    <m/>
    <n v="21"/>
    <n v="17"/>
    <n v="17"/>
    <n v="54"/>
    <n v="0"/>
    <n v="0"/>
    <n v="10"/>
    <n v="0"/>
    <n v="10"/>
    <n v="1792147"/>
    <x v="1"/>
  </r>
  <r>
    <x v="8"/>
    <x v="54"/>
    <n v="0"/>
    <n v="26"/>
    <n v="5"/>
    <m/>
    <m/>
    <m/>
    <m/>
    <m/>
    <m/>
    <m/>
    <m/>
    <d v="2020-03-13T00:00:00"/>
    <s v="0a318249afc7e06cce491d615a8bb7b6ef440158"/>
    <s v="2020-03-14T20:00:00Z"/>
    <m/>
    <m/>
    <n v="31"/>
    <n v="26"/>
    <n v="26"/>
    <n v="54"/>
    <n v="0"/>
    <n v="0"/>
    <n v="9"/>
    <n v="0"/>
    <n v="9"/>
    <n v="1792147"/>
    <x v="1"/>
  </r>
  <r>
    <x v="9"/>
    <x v="54"/>
    <n v="0"/>
    <n v="38"/>
    <n v="1"/>
    <m/>
    <m/>
    <m/>
    <m/>
    <m/>
    <m/>
    <m/>
    <m/>
    <d v="2020-03-14T00:00:00"/>
    <s v="ee423a78e4e650e708b1ae2d3289c30893c30698"/>
    <s v="2020-03-15T20:00:00Z"/>
    <n v="0"/>
    <m/>
    <n v="39"/>
    <n v="38"/>
    <n v="38"/>
    <n v="54"/>
    <n v="0"/>
    <n v="0"/>
    <n v="12"/>
    <n v="0"/>
    <n v="12"/>
    <n v="1792147"/>
    <x v="1"/>
  </r>
  <r>
    <x v="10"/>
    <x v="54"/>
    <n v="0"/>
    <n v="80"/>
    <n v="4"/>
    <m/>
    <m/>
    <m/>
    <m/>
    <m/>
    <m/>
    <m/>
    <m/>
    <d v="2020-03-16T15:53:00"/>
    <s v="215982915f4685b6f44a29954345c4f93d4bf77f"/>
    <s v="2020-03-16T20:00:00Z"/>
    <n v="0"/>
    <m/>
    <n v="84"/>
    <n v="80"/>
    <n v="80"/>
    <n v="54"/>
    <n v="0"/>
    <n v="0"/>
    <n v="42"/>
    <n v="0"/>
    <n v="42"/>
    <n v="1792147"/>
    <x v="1"/>
  </r>
  <r>
    <x v="11"/>
    <x v="54"/>
    <n v="0"/>
    <n v="80"/>
    <n v="4"/>
    <m/>
    <m/>
    <m/>
    <m/>
    <m/>
    <m/>
    <m/>
    <m/>
    <d v="2020-03-16T00:00:00"/>
    <s v="355ce563cb7d2cd5741ec078dfa0aad4d36b2408"/>
    <s v="2020-03-17T20:00:00Z"/>
    <n v="0"/>
    <m/>
    <n v="84"/>
    <n v="80"/>
    <n v="80"/>
    <n v="54"/>
    <n v="0"/>
    <n v="0"/>
    <n v="0"/>
    <n v="0"/>
    <n v="0"/>
    <n v="1792147"/>
    <x v="1"/>
  </r>
  <r>
    <x v="12"/>
    <x v="54"/>
    <n v="1"/>
    <n v="122"/>
    <n v="14"/>
    <m/>
    <m/>
    <m/>
    <m/>
    <m/>
    <m/>
    <m/>
    <m/>
    <d v="2020-03-17T00:00:00"/>
    <s v="4a89d3b105098a13629c0aa49142c1be4d8e47e5"/>
    <s v="2020-03-18T20:00:00Z"/>
    <n v="0"/>
    <m/>
    <n v="137"/>
    <n v="123"/>
    <n v="123"/>
    <n v="54"/>
    <n v="0"/>
    <n v="0"/>
    <n v="42"/>
    <n v="1"/>
    <n v="43"/>
    <n v="1792147"/>
    <x v="1"/>
  </r>
  <r>
    <x v="13"/>
    <x v="54"/>
    <n v="2"/>
    <n v="143"/>
    <n v="3"/>
    <m/>
    <m/>
    <m/>
    <m/>
    <m/>
    <m/>
    <m/>
    <m/>
    <d v="2020-03-18T00:00:00"/>
    <s v="324fc40437533c65f4b384b2cf09b8a8aae86a6a"/>
    <s v="2020-03-19T20:00:00Z"/>
    <n v="0"/>
    <m/>
    <n v="148"/>
    <n v="145"/>
    <n v="145"/>
    <n v="54"/>
    <n v="0"/>
    <n v="0"/>
    <n v="21"/>
    <n v="1"/>
    <n v="22"/>
    <n v="1792147"/>
    <x v="1"/>
  </r>
  <r>
    <x v="14"/>
    <x v="54"/>
    <n v="7"/>
    <n v="219"/>
    <n v="13"/>
    <m/>
    <m/>
    <m/>
    <m/>
    <m/>
    <m/>
    <m/>
    <m/>
    <d v="2020-03-20T00:00:00"/>
    <s v="7eabc07935f2e032f22abdb69e9d9c58edf9561e"/>
    <s v="2020-03-20T20:00:00Z"/>
    <n v="0"/>
    <m/>
    <n v="239"/>
    <n v="226"/>
    <n v="226"/>
    <n v="54"/>
    <n v="0"/>
    <n v="0"/>
    <n v="76"/>
    <n v="5"/>
    <n v="81"/>
    <n v="1792147"/>
    <x v="1"/>
  </r>
  <r>
    <x v="15"/>
    <x v="54"/>
    <n v="11"/>
    <n v="330"/>
    <n v="2"/>
    <m/>
    <n v="1"/>
    <m/>
    <m/>
    <m/>
    <m/>
    <m/>
    <m/>
    <d v="2020-03-21T00:00:00"/>
    <s v="300609a19440be1a0de63fe1289b3190a4793955"/>
    <s v="2020-03-21T20:00:00Z"/>
    <n v="0"/>
    <n v="1"/>
    <n v="343"/>
    <n v="341"/>
    <n v="341"/>
    <n v="54"/>
    <n v="0"/>
    <n v="1"/>
    <n v="111"/>
    <n v="4"/>
    <n v="115"/>
    <n v="1792147"/>
    <x v="1"/>
  </r>
  <r>
    <x v="16"/>
    <x v="54"/>
    <n v="12"/>
    <n v="385"/>
    <n v="1"/>
    <m/>
    <n v="1"/>
    <m/>
    <m/>
    <m/>
    <m/>
    <m/>
    <m/>
    <d v="2020-03-21T00:00:00"/>
    <s v="694914e340f8ad9a0f8061a02b8f7e2db711f8fe"/>
    <s v="2020-03-22T20:00:00Z"/>
    <n v="0"/>
    <n v="1"/>
    <n v="398"/>
    <n v="397"/>
    <n v="397"/>
    <n v="54"/>
    <n v="0"/>
    <n v="0"/>
    <n v="55"/>
    <n v="1"/>
    <n v="56"/>
    <n v="1792147"/>
    <x v="1"/>
  </r>
  <r>
    <x v="17"/>
    <x v="54"/>
    <n v="16"/>
    <n v="444"/>
    <n v="4"/>
    <m/>
    <n v="1"/>
    <m/>
    <m/>
    <m/>
    <m/>
    <m/>
    <s v="B"/>
    <d v="2020-03-22T19:00:00"/>
    <s v="69b93dc3791f0b80fbeb826f2d8e8059d737a20e"/>
    <s v="2020-03-23T20:00:00Z"/>
    <n v="0"/>
    <n v="1"/>
    <n v="464"/>
    <n v="460"/>
    <n v="460"/>
    <n v="54"/>
    <n v="0"/>
    <n v="0"/>
    <n v="59"/>
    <n v="4"/>
    <n v="63"/>
    <n v="1792147"/>
    <x v="1"/>
  </r>
  <r>
    <x v="18"/>
    <x v="54"/>
    <n v="20"/>
    <n v="610"/>
    <n v="0"/>
    <m/>
    <n v="1"/>
    <m/>
    <m/>
    <m/>
    <m/>
    <m/>
    <s v="B"/>
    <d v="2020-03-23T00:00:00"/>
    <s v="64e69e21b23b6024aae325a7c0edce6d82e680cc"/>
    <s v="2020-03-24T20:00:00Z"/>
    <n v="0"/>
    <n v="1"/>
    <n v="630"/>
    <n v="630"/>
    <n v="630"/>
    <n v="54"/>
    <n v="0"/>
    <n v="0"/>
    <n v="166"/>
    <n v="4"/>
    <n v="170"/>
    <n v="1792147"/>
    <x v="1"/>
  </r>
  <r>
    <x v="19"/>
    <x v="54"/>
    <n v="39"/>
    <n v="759"/>
    <n v="6"/>
    <m/>
    <n v="1"/>
    <m/>
    <m/>
    <m/>
    <m/>
    <m/>
    <s v="B"/>
    <d v="2020-03-24T00:00:00"/>
    <s v="b95886565bc3bb06aab2728938f794796db9aaa4"/>
    <s v="2020-03-25T20:00:00Z"/>
    <n v="0"/>
    <n v="1"/>
    <n v="804"/>
    <n v="798"/>
    <n v="798"/>
    <n v="54"/>
    <n v="0"/>
    <n v="0"/>
    <n v="149"/>
    <n v="19"/>
    <n v="168"/>
    <n v="1792147"/>
    <x v="1"/>
  </r>
  <r>
    <x v="20"/>
    <x v="54"/>
    <n v="51"/>
    <n v="1031"/>
    <n v="19"/>
    <m/>
    <n v="1"/>
    <m/>
    <m/>
    <m/>
    <m/>
    <m/>
    <s v="B"/>
    <d v="2020-03-25T00:00:00"/>
    <s v="6015fb9f08b06f961b5ebf5d37461a49905e0651"/>
    <s v="2020-03-26T20:00:00Z"/>
    <n v="0"/>
    <n v="1"/>
    <n v="1101"/>
    <n v="1082"/>
    <n v="1082"/>
    <n v="54"/>
    <n v="0"/>
    <n v="0"/>
    <n v="272"/>
    <n v="12"/>
    <n v="284"/>
    <n v="1792147"/>
    <x v="1"/>
  </r>
  <r>
    <x v="21"/>
    <x v="54"/>
    <n v="76"/>
    <n v="1779"/>
    <n v="43"/>
    <m/>
    <n v="1"/>
    <m/>
    <m/>
    <m/>
    <m/>
    <m/>
    <s v="B"/>
    <d v="2020-03-26T00:00:00"/>
    <s v="0ca57409c9d750ac08f280083c784b65d205ce6e"/>
    <s v="2020-03-27T20:00:00Z"/>
    <n v="0"/>
    <n v="1"/>
    <n v="1898"/>
    <n v="1855"/>
    <n v="1855"/>
    <n v="54"/>
    <n v="0"/>
    <n v="0"/>
    <n v="748"/>
    <n v="25"/>
    <n v="773"/>
    <n v="1792147"/>
    <x v="1"/>
  </r>
  <r>
    <x v="22"/>
    <x v="54"/>
    <n v="96"/>
    <n v="2331"/>
    <n v="6"/>
    <m/>
    <n v="1"/>
    <m/>
    <m/>
    <m/>
    <m/>
    <m/>
    <s v="B"/>
    <d v="2020-03-27T00:00:00"/>
    <s v="a0982c7c37f0d340cf2ab12ee2ecf3b6f8dccf04"/>
    <s v="2020-03-28T20:00:00Z"/>
    <n v="0"/>
    <n v="1"/>
    <n v="2433"/>
    <n v="2427"/>
    <n v="2427"/>
    <n v="54"/>
    <n v="0"/>
    <n v="0"/>
    <n v="552"/>
    <n v="20"/>
    <n v="572"/>
    <n v="1792147"/>
    <x v="1"/>
  </r>
  <r>
    <x v="23"/>
    <x v="54"/>
    <n v="113"/>
    <n v="2705"/>
    <n v="0"/>
    <m/>
    <n v="1"/>
    <m/>
    <m/>
    <m/>
    <m/>
    <m/>
    <s v="B"/>
    <d v="2020-03-28T00:00:00"/>
    <s v="965187a3d9eef471765e6b996c8a377967afcc9c"/>
    <s v="2020-03-29T20:00:00Z"/>
    <n v="0"/>
    <n v="1"/>
    <n v="2818"/>
    <n v="2818"/>
    <n v="2818"/>
    <n v="54"/>
    <n v="0"/>
    <n v="0"/>
    <n v="374"/>
    <n v="17"/>
    <n v="391"/>
    <n v="1792147"/>
    <x v="1"/>
  </r>
  <r>
    <x v="24"/>
    <x v="54"/>
    <n v="126"/>
    <n v="2984"/>
    <n v="0"/>
    <m/>
    <n v="1"/>
    <m/>
    <m/>
    <m/>
    <m/>
    <m/>
    <s v="B"/>
    <d v="2020-03-30T14:10:00"/>
    <s v="49e651081b432b9b134ef88e97c1cf0e539aefbf"/>
    <s v="2020-03-30T20:00:00Z"/>
    <n v="1"/>
    <n v="1"/>
    <n v="3110"/>
    <n v="3110"/>
    <n v="3110"/>
    <n v="54"/>
    <n v="1"/>
    <n v="0"/>
    <n v="279"/>
    <n v="13"/>
    <n v="292"/>
    <n v="1792147"/>
    <x v="1"/>
  </r>
  <r>
    <x v="25"/>
    <x v="54"/>
    <n v="162"/>
    <n v="3981"/>
    <m/>
    <m/>
    <n v="1"/>
    <m/>
    <m/>
    <m/>
    <m/>
    <m/>
    <s v="B"/>
    <d v="2020-03-31T00:00:00"/>
    <s v="4d5500eb299c45b7b5f33f1836e171f208d9410a"/>
    <s v="2020-03-31T20:00:00Z"/>
    <n v="1"/>
    <n v="1"/>
    <n v="4143"/>
    <n v="4143"/>
    <n v="4143"/>
    <n v="54"/>
    <n v="0"/>
    <n v="0"/>
    <n v="997"/>
    <n v="36"/>
    <n v="1033"/>
    <n v="1792147"/>
    <x v="1"/>
  </r>
  <r>
    <x v="26"/>
    <x v="54"/>
    <n v="191"/>
    <n v="4384"/>
    <m/>
    <m/>
    <n v="1"/>
    <m/>
    <m/>
    <m/>
    <m/>
    <m/>
    <s v="B"/>
    <d v="2020-04-01T13:11:00"/>
    <s v="114b348f77f4070d9731a449e9129e5663cdd6a7"/>
    <s v="2020-04-01T20:00:00Z"/>
    <n v="1"/>
    <n v="1"/>
    <n v="4575"/>
    <n v="4575"/>
    <n v="4575"/>
    <n v="54"/>
    <n v="0"/>
    <n v="0"/>
    <n v="403"/>
    <n v="29"/>
    <n v="432"/>
    <n v="1792147"/>
    <x v="1"/>
  </r>
  <r>
    <x v="27"/>
    <x v="54"/>
    <n v="217"/>
    <n v="5276"/>
    <m/>
    <m/>
    <n v="1"/>
    <m/>
    <m/>
    <m/>
    <m/>
    <m/>
    <s v="B"/>
    <d v="2020-04-02T00:17:00"/>
    <s v="3a14cf4894fb724bf552dbd5c57fb026ba1a2a4b"/>
    <s v="2020-04-02T20:00:00Z"/>
    <n v="2"/>
    <n v="1"/>
    <n v="5493"/>
    <n v="5493"/>
    <n v="5493"/>
    <n v="54"/>
    <n v="1"/>
    <n v="0"/>
    <n v="892"/>
    <n v="26"/>
    <n v="918"/>
    <n v="1792147"/>
    <x v="1"/>
  </r>
  <r>
    <x v="28"/>
    <x v="54"/>
    <n v="237"/>
    <n v="6130"/>
    <m/>
    <m/>
    <n v="1"/>
    <m/>
    <m/>
    <m/>
    <m/>
    <m/>
    <s v="B"/>
    <d v="2020-04-03T10:00:00"/>
    <s v="04a4990baf9d1384f71c86e4fb6b56e27fab5d1c"/>
    <s v="2020-04-03T20:00:00Z"/>
    <n v="2"/>
    <n v="1"/>
    <n v="6367"/>
    <n v="6367"/>
    <n v="6367"/>
    <n v="54"/>
    <n v="0"/>
    <n v="0"/>
    <n v="854"/>
    <n v="20"/>
    <n v="874"/>
    <n v="1792147"/>
    <x v="1"/>
  </r>
  <r>
    <x v="29"/>
    <x v="54"/>
    <n v="282"/>
    <n v="7404"/>
    <m/>
    <m/>
    <m/>
    <m/>
    <m/>
    <m/>
    <m/>
    <m/>
    <s v="B"/>
    <d v="2020-04-04T10:00:00"/>
    <s v="fe9add69424023b10603eaf7a98d186073d4af2c"/>
    <s v="2020-04-04T20:00:00Z"/>
    <n v="2"/>
    <m/>
    <n v="7686"/>
    <n v="7686"/>
    <n v="7686"/>
    <n v="54"/>
    <n v="0"/>
    <n v="0"/>
    <n v="1274"/>
    <n v="45"/>
    <n v="1319"/>
    <n v="1792147"/>
    <x v="1"/>
  </r>
  <r>
    <x v="30"/>
    <x v="54"/>
    <n v="324"/>
    <n v="8514"/>
    <m/>
    <m/>
    <m/>
    <m/>
    <m/>
    <m/>
    <m/>
    <m/>
    <s v="B"/>
    <d v="2020-04-05T10:00:00"/>
    <s v="b6619d2ae56c78fd75baf1748d95d966d3e788bb"/>
    <s v="2020-04-05T20:00:00Z"/>
    <n v="3"/>
    <m/>
    <n v="8838"/>
    <n v="8838"/>
    <n v="8838"/>
    <n v="54"/>
    <n v="1"/>
    <n v="0"/>
    <n v="1110"/>
    <n v="42"/>
    <n v="1152"/>
    <n v="1792147"/>
    <x v="1"/>
  </r>
  <r>
    <x v="31"/>
    <x v="54"/>
    <n v="345"/>
    <n v="9595"/>
    <m/>
    <m/>
    <m/>
    <m/>
    <m/>
    <m/>
    <m/>
    <m/>
    <s v="B"/>
    <d v="2020-04-06T10:00:00"/>
    <s v="0d851d9c345cd7321c01f0ccf851055fddeca63f"/>
    <s v="2020-04-06T20:00:00Z"/>
    <n v="4"/>
    <m/>
    <n v="9940"/>
    <n v="9940"/>
    <n v="9940"/>
    <n v="54"/>
    <n v="1"/>
    <n v="0"/>
    <n v="1081"/>
    <n v="21"/>
    <n v="1102"/>
    <n v="1792147"/>
    <x v="1"/>
  </r>
  <r>
    <x v="32"/>
    <x v="54"/>
    <n v="412"/>
    <n v="11647"/>
    <m/>
    <m/>
    <m/>
    <m/>
    <m/>
    <m/>
    <m/>
    <m/>
    <s v="B"/>
    <d v="2020-04-07T10:00:00"/>
    <s v="e388498ee3a9b4b979231d85b5ef3e99ba732588"/>
    <s v="2020-04-07T20:00:00Z"/>
    <n v="4"/>
    <m/>
    <n v="12059"/>
    <n v="12059"/>
    <n v="12059"/>
    <n v="54"/>
    <n v="0"/>
    <n v="0"/>
    <n v="2052"/>
    <n v="67"/>
    <n v="2119"/>
    <n v="1792147"/>
    <x v="1"/>
  </r>
  <r>
    <x v="33"/>
    <x v="54"/>
    <n v="462"/>
    <n v="12083"/>
    <m/>
    <m/>
    <m/>
    <m/>
    <m/>
    <m/>
    <m/>
    <m/>
    <s v="B"/>
    <d v="2020-04-08T10:00:00"/>
    <s v="0264e0ad4c0764d1df119cdccef714e9b93e2cec"/>
    <s v="2020-04-08T20:00:00Z"/>
    <n v="4"/>
    <m/>
    <n v="12545"/>
    <n v="12545"/>
    <n v="12545"/>
    <n v="54"/>
    <n v="0"/>
    <n v="0"/>
    <n v="436"/>
    <n v="50"/>
    <n v="486"/>
    <n v="1792147"/>
    <x v="1"/>
  </r>
  <r>
    <x v="34"/>
    <x v="54"/>
    <n v="523"/>
    <n v="13340"/>
    <m/>
    <m/>
    <m/>
    <m/>
    <m/>
    <m/>
    <m/>
    <m/>
    <s v="B"/>
    <d v="2020-04-09T17:00:00"/>
    <s v="b4aa5d2cb3745f6414b92c24d33555288cc6b48d"/>
    <s v="2020-04-09T20:00:00Z"/>
    <n v="5"/>
    <m/>
    <n v="13863"/>
    <n v="13863"/>
    <n v="13863"/>
    <n v="54"/>
    <n v="1"/>
    <n v="0"/>
    <n v="1257"/>
    <n v="61"/>
    <n v="1318"/>
    <n v="1792147"/>
    <x v="1"/>
  </r>
  <r>
    <x v="35"/>
    <x v="54"/>
    <n v="554"/>
    <n v="14001"/>
    <m/>
    <n v="85"/>
    <m/>
    <n v="20"/>
    <m/>
    <n v="22"/>
    <m/>
    <n v="63"/>
    <s v="B"/>
    <d v="2020-04-10T10:00:00"/>
    <s v="b8b6ed8b5f6b09e1919936a573e9c0d73be8315d"/>
    <s v="2020-04-10T20:00:00Z"/>
    <n v="5"/>
    <m/>
    <n v="14555"/>
    <n v="14555"/>
    <n v="14555"/>
    <n v="54"/>
    <n v="0"/>
    <n v="0"/>
    <n v="661"/>
    <n v="31"/>
    <n v="692"/>
    <n v="1792147"/>
    <x v="1"/>
  </r>
  <r>
    <x v="36"/>
    <x v="54"/>
    <n v="577"/>
    <n v="14875"/>
    <m/>
    <n v="85"/>
    <m/>
    <n v="40"/>
    <m/>
    <n v="22"/>
    <m/>
    <n v="63"/>
    <s v="B"/>
    <d v="2020-04-11T10:00:00"/>
    <s v="31fcc8cc5d107e65d1c139458c922bddcce05907"/>
    <s v="2020-04-11T20:00:00Z"/>
    <n v="5"/>
    <m/>
    <n v="15452"/>
    <n v="15452"/>
    <n v="15452"/>
    <n v="54"/>
    <n v="0"/>
    <n v="0"/>
    <n v="874"/>
    <n v="23"/>
    <n v="897"/>
    <n v="1792147"/>
    <x v="1"/>
  </r>
  <r>
    <x v="37"/>
    <x v="54"/>
    <n v="611"/>
    <n v="15646"/>
    <m/>
    <n v="81"/>
    <m/>
    <n v="36"/>
    <m/>
    <n v="24"/>
    <m/>
    <n v="83"/>
    <s v="B"/>
    <d v="2020-04-12T17:00:00"/>
    <s v="3992bf14df48889edb3d05cbd971deb8f4306571"/>
    <s v="2020-04-12T20:00:00Z"/>
    <n v="8"/>
    <m/>
    <n v="16257"/>
    <n v="16257"/>
    <n v="16257"/>
    <n v="54"/>
    <n v="3"/>
    <n v="0"/>
    <n v="771"/>
    <n v="34"/>
    <n v="805"/>
    <n v="1792147"/>
    <x v="1"/>
  </r>
  <r>
    <x v="38"/>
    <x v="54"/>
    <n v="626"/>
    <n v="16029"/>
    <m/>
    <n v="95"/>
    <n v="164"/>
    <n v="43"/>
    <n v="73"/>
    <n v="23"/>
    <n v="50"/>
    <n v="85"/>
    <s v="B"/>
    <d v="2020-04-13T17:00:00"/>
    <s v="f846c933597a9b29b0eb46729b33a3649dc73bd5"/>
    <s v="2020-04-13T20:00:00Z"/>
    <n v="9"/>
    <n v="164"/>
    <n v="16655"/>
    <n v="16655"/>
    <n v="16655"/>
    <n v="54"/>
    <n v="1"/>
    <n v="164"/>
    <n v="383"/>
    <n v="15"/>
    <n v="398"/>
    <n v="1792147"/>
    <x v="1"/>
  </r>
  <r>
    <x v="39"/>
    <x v="54"/>
    <n v="640"/>
    <n v="16398"/>
    <m/>
    <n v="87"/>
    <n v="164"/>
    <n v="38"/>
    <n v="73"/>
    <n v="25"/>
    <n v="50"/>
    <n v="147"/>
    <s v="B"/>
    <d v="2020-04-14T17:00:00"/>
    <s v="0bf20997ca6c137acb3a46da320685eeae3a07d0"/>
    <s v="2020-04-14T20:00:00Z"/>
    <n v="9"/>
    <n v="164"/>
    <n v="17038"/>
    <n v="17038"/>
    <n v="17038"/>
    <n v="54"/>
    <n v="0"/>
    <n v="0"/>
    <n v="369"/>
    <n v="14"/>
    <n v="383"/>
    <n v="1792147"/>
    <x v="1"/>
  </r>
  <r>
    <x v="40"/>
    <x v="54"/>
    <n v="702"/>
    <n v="16954"/>
    <m/>
    <n v="82"/>
    <n v="164"/>
    <n v="36"/>
    <n v="73"/>
    <n v="23"/>
    <n v="50"/>
    <n v="211"/>
    <s v="B"/>
    <d v="2020-04-15T10:00:00"/>
    <s v="129b34bd18316d9ea3d06f9e2a34272b089972a6"/>
    <s v="2020-04-15T20:00:00Z"/>
    <n v="10"/>
    <n v="164"/>
    <n v="17656"/>
    <n v="17656"/>
    <n v="17656"/>
    <n v="54"/>
    <n v="1"/>
    <n v="0"/>
    <n v="556"/>
    <n v="62"/>
    <n v="618"/>
    <n v="1792147"/>
    <x v="1"/>
  </r>
  <r>
    <x v="41"/>
    <x v="54"/>
    <n v="739"/>
    <n v="17567"/>
    <m/>
    <n v="85"/>
    <m/>
    <n v="34"/>
    <m/>
    <n v="24"/>
    <m/>
    <n v="223"/>
    <s v="B"/>
    <d v="2020-04-16T16:30:00"/>
    <s v="c35dbaff7125d13909dfe9907fffd7e5c6917384"/>
    <s v="2020-04-16T20:00:00Z"/>
    <n v="13"/>
    <m/>
    <n v="18306"/>
    <n v="18306"/>
    <n v="18306"/>
    <n v="54"/>
    <n v="3"/>
    <n v="0"/>
    <n v="613"/>
    <n v="37"/>
    <n v="650"/>
    <n v="1792147"/>
    <x v="1"/>
  </r>
  <r>
    <x v="42"/>
    <x v="54"/>
    <n v="754"/>
    <n v="17927"/>
    <m/>
    <n v="85"/>
    <m/>
    <n v="34"/>
    <m/>
    <n v="24"/>
    <m/>
    <n v="223"/>
    <s v="B"/>
    <d v="2020-04-17T17:00:00"/>
    <s v="5486af49d5df3b2a3c1d7c9ec93798c22565e335"/>
    <s v="2020-04-17T20:00:00Z"/>
    <n v="13"/>
    <m/>
    <n v="18681"/>
    <n v="18681"/>
    <n v="18681"/>
    <n v="54"/>
    <n v="0"/>
    <n v="0"/>
    <n v="360"/>
    <n v="15"/>
    <n v="375"/>
    <n v="1792147"/>
    <x v="1"/>
  </r>
  <r>
    <x v="43"/>
    <x v="54"/>
    <n v="785"/>
    <n v="18655"/>
    <m/>
    <n v="83"/>
    <m/>
    <n v="40"/>
    <m/>
    <n v="27"/>
    <m/>
    <n v="255"/>
    <s v="B"/>
    <d v="2020-04-17T17:00:00"/>
    <s v="52159d44548b3002a205ebb7ebfd6c44953ada85"/>
    <s v="2020-04-18T20:00:00Z"/>
    <n v="16"/>
    <m/>
    <n v="19440"/>
    <n v="19440"/>
    <n v="19440"/>
    <n v="54"/>
    <n v="3"/>
    <n v="0"/>
    <n v="728"/>
    <n v="31"/>
    <n v="759"/>
    <n v="1792147"/>
    <x v="1"/>
  </r>
  <r>
    <x v="44"/>
    <x v="54"/>
    <n v="863"/>
    <n v="19168"/>
    <m/>
    <n v="72"/>
    <m/>
    <n v="37"/>
    <m/>
    <n v="25"/>
    <m/>
    <n v="265"/>
    <s v="B"/>
    <d v="2020-04-19T17:00:00"/>
    <s v="efa1761aa288fd532175b06e5f54b8ee2cd9147e"/>
    <s v="2020-04-19T20:00:00Z"/>
    <n v="18"/>
    <m/>
    <n v="20031"/>
    <n v="20031"/>
    <n v="20031"/>
    <n v="54"/>
    <n v="2"/>
    <n v="0"/>
    <n v="513"/>
    <n v="78"/>
    <n v="591"/>
    <n v="1792147"/>
    <x v="1"/>
  </r>
  <r>
    <x v="45"/>
    <x v="54"/>
    <n v="902"/>
    <n v="21253"/>
    <m/>
    <n v="77"/>
    <m/>
    <n v="37"/>
    <m/>
    <n v="23"/>
    <m/>
    <n v="290"/>
    <s v="B"/>
    <d v="2020-04-20T10:00:00"/>
    <s v="1357215516a198143770e3746905b8e1167d1d95"/>
    <s v="2020-04-20T20:00:00Z"/>
    <n v="24"/>
    <m/>
    <n v="22155"/>
    <n v="22155"/>
    <n v="22155"/>
    <n v="54"/>
    <n v="6"/>
    <n v="0"/>
    <n v="2085"/>
    <n v="39"/>
    <n v="2124"/>
    <n v="1792147"/>
    <x v="1"/>
  </r>
  <r>
    <x v="46"/>
    <x v="54"/>
    <n v="914"/>
    <n v="21849"/>
    <m/>
    <n v="85"/>
    <m/>
    <n v="42"/>
    <m/>
    <n v="24"/>
    <m/>
    <n v="330"/>
    <s v="B"/>
    <d v="2020-04-21T17:00:00"/>
    <s v="cb4c762bc70c394145d464a43173eb2615a00b50"/>
    <s v="2020-04-21T20:00:00Z"/>
    <n v="26"/>
    <m/>
    <n v="22763"/>
    <n v="22763"/>
    <n v="22763"/>
    <n v="54"/>
    <n v="2"/>
    <n v="0"/>
    <n v="596"/>
    <n v="12"/>
    <n v="608"/>
    <n v="1792147"/>
    <x v="1"/>
  </r>
  <r>
    <x v="47"/>
    <x v="54"/>
    <n v="939"/>
    <n v="24897"/>
    <m/>
    <n v="103"/>
    <m/>
    <n v="41"/>
    <m/>
    <n v="23"/>
    <m/>
    <n v="330"/>
    <s v="B"/>
    <d v="2020-04-22T17:00:00"/>
    <s v="c4240397946560da233242fd79c0a38a38f7255c"/>
    <s v="2020-04-22T20:00:00Z"/>
    <n v="26"/>
    <m/>
    <n v="25836"/>
    <n v="25836"/>
    <n v="25836"/>
    <n v="54"/>
    <n v="0"/>
    <n v="0"/>
    <n v="3048"/>
    <n v="25"/>
    <n v="3073"/>
    <n v="1792147"/>
    <x v="1"/>
  </r>
  <r>
    <x v="48"/>
    <x v="54"/>
    <n v="967"/>
    <n v="26938"/>
    <m/>
    <n v="108"/>
    <m/>
    <n v="44"/>
    <m/>
    <n v="24"/>
    <m/>
    <n v="380"/>
    <s v="B"/>
    <d v="2020-04-23T17:00:00"/>
    <s v="2ed51d849688095eecc942322a3d9069be676cf2"/>
    <s v="2020-04-23T20:00:00Z"/>
    <n v="29"/>
    <m/>
    <n v="27905"/>
    <n v="27905"/>
    <n v="27905"/>
    <n v="54"/>
    <n v="3"/>
    <n v="0"/>
    <n v="2041"/>
    <n v="28"/>
    <n v="2069"/>
    <n v="1792147"/>
    <x v="1"/>
  </r>
  <r>
    <x v="49"/>
    <x v="54"/>
    <n v="988"/>
    <n v="28823"/>
    <m/>
    <n v="97"/>
    <m/>
    <n v="36"/>
    <m/>
    <n v="19"/>
    <m/>
    <n v="439"/>
    <s v="B"/>
    <d v="2020-04-24T10:00:00"/>
    <s v="0026ab521a6b6986dafe1f84cc3bae516117b888"/>
    <s v="2020-04-24T20:00:00Z"/>
    <n v="32"/>
    <m/>
    <n v="29811"/>
    <n v="29811"/>
    <n v="29811"/>
    <n v="54"/>
    <n v="3"/>
    <n v="0"/>
    <n v="1885"/>
    <n v="21"/>
    <n v="1906"/>
    <n v="1792147"/>
    <x v="1"/>
  </r>
  <r>
    <x v="50"/>
    <x v="54"/>
    <n v="1020"/>
    <n v="31946"/>
    <m/>
    <n v="97"/>
    <m/>
    <n v="36"/>
    <m/>
    <n v="19"/>
    <m/>
    <n v="439"/>
    <s v="B"/>
    <d v="2020-04-25T10:00:00"/>
    <s v="6c9b9c748a317cff5ebe473f437f35265a06bbeb"/>
    <s v="2020-04-25T20:00:00Z"/>
    <n v="32"/>
    <m/>
    <n v="32966"/>
    <n v="32966"/>
    <n v="32966"/>
    <n v="54"/>
    <n v="0"/>
    <n v="0"/>
    <n v="3123"/>
    <n v="32"/>
    <n v="3155"/>
    <n v="1792147"/>
    <x v="1"/>
  </r>
  <r>
    <x v="51"/>
    <x v="54"/>
    <n v="1044"/>
    <n v="38019"/>
    <m/>
    <n v="100"/>
    <m/>
    <n v="38"/>
    <m/>
    <n v="20"/>
    <m/>
    <n v="455"/>
    <s v="B"/>
    <d v="2020-04-26T10:00:00"/>
    <s v="d8bc5cb9e0ddd4f8a407ef8adbbfa4a0d7316498"/>
    <s v="2020-04-26T20:00:00Z"/>
    <n v="34"/>
    <m/>
    <n v="39063"/>
    <n v="39063"/>
    <n v="39063"/>
    <n v="54"/>
    <n v="2"/>
    <n v="0"/>
    <n v="6073"/>
    <n v="24"/>
    <n v="6097"/>
    <n v="1792147"/>
    <x v="1"/>
  </r>
  <r>
    <x v="52"/>
    <x v="54"/>
    <n v="1063"/>
    <n v="41976"/>
    <m/>
    <n v="100"/>
    <m/>
    <n v="38"/>
    <m/>
    <n v="20"/>
    <m/>
    <n v="455"/>
    <s v="B"/>
    <d v="2020-04-27T10:00:00"/>
    <s v="2d3df91e2ec20c6037da629decf047dc927d14ab"/>
    <s v="2020-04-27T20:00:00Z"/>
    <n v="36"/>
    <m/>
    <n v="43039"/>
    <n v="43039"/>
    <n v="43039"/>
    <n v="54"/>
    <n v="2"/>
    <n v="0"/>
    <n v="3957"/>
    <n v="19"/>
    <n v="3976"/>
    <n v="1792147"/>
    <x v="1"/>
  </r>
  <r>
    <x v="53"/>
    <x v="54"/>
    <n v="1079"/>
    <n v="41976"/>
    <m/>
    <n v="87"/>
    <m/>
    <n v="28"/>
    <m/>
    <n v="15"/>
    <m/>
    <n v="481"/>
    <s v="B"/>
    <d v="2020-04-28T10:00:00"/>
    <s v="7364000017e275bd2733c2d318a11bbe1d035e37"/>
    <s v="2020-04-28T20:00:00Z"/>
    <n v="37"/>
    <m/>
    <n v="43055"/>
    <n v="43055"/>
    <n v="43055"/>
    <n v="54"/>
    <n v="1"/>
    <n v="0"/>
    <n v="0"/>
    <n v="16"/>
    <n v="16"/>
    <n v="1792147"/>
    <x v="1"/>
  </r>
  <r>
    <x v="54"/>
    <x v="54"/>
    <n v="1095"/>
    <n v="41976"/>
    <m/>
    <n v="102"/>
    <m/>
    <n v="40"/>
    <m/>
    <n v="21"/>
    <m/>
    <n v="504"/>
    <s v="C"/>
    <d v="2020-04-29T10:00:00"/>
    <s v="aa960228e30153e73fd12039bfd26e8b57eafcbe"/>
    <s v="2020-04-29T20:00:00Z"/>
    <n v="38"/>
    <m/>
    <n v="43071"/>
    <n v="43071"/>
    <n v="43071"/>
    <n v="54"/>
    <n v="1"/>
    <n v="0"/>
    <n v="0"/>
    <n v="16"/>
    <n v="16"/>
    <n v="1792147"/>
    <x v="1"/>
  </r>
  <r>
    <x v="55"/>
    <x v="54"/>
    <n v="1118"/>
    <n v="43423"/>
    <m/>
    <n v="84"/>
    <m/>
    <n v="38"/>
    <m/>
    <n v="20"/>
    <m/>
    <n v="545"/>
    <s v="C"/>
    <d v="2020-04-30T10:00:00"/>
    <s v="b3f041308d9595d8942efcf15a34821be3cca906"/>
    <s v="2020-04-30T20:00:00Z"/>
    <n v="41"/>
    <m/>
    <n v="44541"/>
    <n v="44541"/>
    <n v="44541"/>
    <n v="54"/>
    <n v="3"/>
    <n v="0"/>
    <n v="1447"/>
    <n v="23"/>
    <n v="1470"/>
    <n v="1792147"/>
    <x v="1"/>
  </r>
  <r>
    <x v="56"/>
    <x v="54"/>
    <n v="1136"/>
    <n v="45708"/>
    <m/>
    <n v="81"/>
    <m/>
    <n v="33"/>
    <m/>
    <n v="18"/>
    <m/>
    <n v="555"/>
    <s v="C"/>
    <d v="2020-05-01T10:00:00"/>
    <s v="df9f88567e187b56f7c2c8df1d0834fc98620958"/>
    <s v="2020-05-01T20:00:00Z"/>
    <n v="46"/>
    <m/>
    <n v="46844"/>
    <n v="46844"/>
    <n v="46844"/>
    <n v="54"/>
    <n v="5"/>
    <n v="0"/>
    <n v="2285"/>
    <n v="18"/>
    <n v="2303"/>
    <n v="1792147"/>
    <x v="1"/>
  </r>
  <r>
    <x v="57"/>
    <x v="54"/>
    <n v="1169"/>
    <n v="47977"/>
    <m/>
    <n v="76"/>
    <m/>
    <n v="29"/>
    <m/>
    <n v="15"/>
    <m/>
    <n v="572"/>
    <s v="C"/>
    <d v="2020-05-02T10:00:00"/>
    <s v="f3279663bbd999990587728f1b99b96c847b9f43"/>
    <s v="2020-05-02T20:00:00Z"/>
    <n v="48"/>
    <m/>
    <n v="49146"/>
    <n v="49146"/>
    <n v="49146"/>
    <n v="54"/>
    <n v="2"/>
    <n v="0"/>
    <n v="2269"/>
    <n v="33"/>
    <n v="2302"/>
    <n v="1792147"/>
    <x v="1"/>
  </r>
  <r>
    <x v="58"/>
    <x v="54"/>
    <n v="1191"/>
    <n v="50447"/>
    <m/>
    <n v="73"/>
    <m/>
    <n v="28"/>
    <m/>
    <n v="15"/>
    <m/>
    <n v="611"/>
    <s v="C"/>
    <d v="2020-05-03T10:00:00"/>
    <s v="2f9ffbdd9045325ad16477c11b7ee8e94148f7f4"/>
    <s v="2020-05-03T20:00:00Z"/>
    <n v="50"/>
    <m/>
    <n v="51638"/>
    <n v="51638"/>
    <n v="51638"/>
    <n v="54"/>
    <n v="2"/>
    <n v="0"/>
    <n v="2470"/>
    <n v="22"/>
    <n v="2492"/>
    <n v="1792147"/>
    <x v="1"/>
  </r>
  <r>
    <x v="59"/>
    <x v="54"/>
    <n v="1206"/>
    <n v="52033"/>
    <m/>
    <n v="73"/>
    <m/>
    <n v="28"/>
    <m/>
    <n v="15"/>
    <m/>
    <n v="611"/>
    <s v="C"/>
    <d v="2020-05-04T10:00:00"/>
    <s v="17da702f7b73d6fb20fa796b2b858e88875563f0"/>
    <s v="2020-05-04T20:00:00Z"/>
    <n v="50"/>
    <m/>
    <n v="53239"/>
    <n v="53239"/>
    <n v="53239"/>
    <n v="54"/>
    <n v="0"/>
    <n v="0"/>
    <n v="1586"/>
    <n v="15"/>
    <n v="1601"/>
    <n v="1792147"/>
    <x v="1"/>
  </r>
  <r>
    <x v="60"/>
    <x v="54"/>
    <n v="1238"/>
    <n v="53585"/>
    <m/>
    <n v="64"/>
    <m/>
    <n v="23"/>
    <m/>
    <n v="12"/>
    <m/>
    <n v="630"/>
    <s v="C"/>
    <d v="2020-05-05T10:00:00"/>
    <s v="9065fc831ce3829aaf56c620e5e03765dbfc254e"/>
    <s v="2020-05-05T20:00:00Z"/>
    <n v="50"/>
    <m/>
    <n v="54823"/>
    <n v="54823"/>
    <n v="54823"/>
    <n v="54"/>
    <n v="0"/>
    <n v="0"/>
    <n v="1552"/>
    <n v="32"/>
    <n v="1584"/>
    <n v="1792147"/>
    <x v="1"/>
  </r>
  <r>
    <x v="61"/>
    <x v="54"/>
    <n v="1248"/>
    <n v="54536"/>
    <m/>
    <n v="76"/>
    <m/>
    <n v="22"/>
    <m/>
    <n v="12"/>
    <m/>
    <n v="716"/>
    <s v="C"/>
    <d v="2020-05-06T10:00:00"/>
    <s v="d6a7a1e6777a83cd867984183135256763655ed6"/>
    <s v="2020-05-06T20:00:00Z"/>
    <n v="50"/>
    <m/>
    <n v="55784"/>
    <n v="55784"/>
    <n v="55784"/>
    <n v="54"/>
    <n v="0"/>
    <n v="0"/>
    <n v="951"/>
    <n v="10"/>
    <n v="961"/>
    <n v="1792147"/>
    <x v="1"/>
  </r>
  <r>
    <x v="62"/>
    <x v="54"/>
    <n v="1287"/>
    <n v="56234"/>
    <m/>
    <n v="76"/>
    <m/>
    <n v="22"/>
    <m/>
    <n v="12"/>
    <m/>
    <n v="716"/>
    <s v="C"/>
    <d v="2020-05-07T10:00:00"/>
    <s v="d5683cefcda0418c9b16fae15e2de62f4567ebd7"/>
    <s v="2020-05-07T20:00:00Z"/>
    <n v="51"/>
    <m/>
    <n v="57521"/>
    <n v="57521"/>
    <n v="57521"/>
    <n v="54"/>
    <n v="1"/>
    <n v="0"/>
    <n v="1698"/>
    <n v="39"/>
    <n v="1737"/>
    <n v="1792147"/>
    <x v="1"/>
  </r>
  <r>
    <x v="63"/>
    <x v="54"/>
    <n v="1310"/>
    <n v="58126"/>
    <m/>
    <n v="65"/>
    <m/>
    <n v="19"/>
    <m/>
    <n v="11"/>
    <m/>
    <n v="761"/>
    <s v="C"/>
    <d v="2020-05-08T10:00:00"/>
    <s v="673f9fc45a5a9baea96ab99b912d2b36ae5506db"/>
    <s v="2020-05-08T20:00:00Z"/>
    <n v="51"/>
    <m/>
    <n v="59436"/>
    <n v="59436"/>
    <n v="59436"/>
    <n v="54"/>
    <n v="0"/>
    <n v="0"/>
    <n v="1892"/>
    <n v="23"/>
    <n v="1915"/>
    <n v="1792147"/>
    <x v="1"/>
  </r>
  <r>
    <x v="64"/>
    <x v="54"/>
    <n v="1335"/>
    <n v="59662"/>
    <m/>
    <n v="53"/>
    <m/>
    <n v="13"/>
    <m/>
    <n v="7"/>
    <m/>
    <n v="761"/>
    <s v="C"/>
    <d v="2020-05-09T10:00:00"/>
    <s v="09642d84ae790c3f44a5895ee86022ec59029396"/>
    <s v="2020-05-09T20:00:00Z"/>
    <n v="53"/>
    <m/>
    <n v="60997"/>
    <n v="60997"/>
    <n v="60997"/>
    <n v="54"/>
    <n v="2"/>
    <n v="0"/>
    <n v="1536"/>
    <n v="25"/>
    <n v="1561"/>
    <n v="1792147"/>
    <x v="1"/>
  </r>
  <r>
    <x v="65"/>
    <x v="54"/>
    <n v="1360"/>
    <n v="61284"/>
    <m/>
    <n v="49"/>
    <m/>
    <n v="10"/>
    <m/>
    <n v="6"/>
    <m/>
    <n v="775"/>
    <s v="C"/>
    <d v="2020-05-10T10:00:00"/>
    <s v="3c1d39dabb627af244c343c9c787dde00286d7e2"/>
    <s v="2020-05-10T20:00:00Z"/>
    <n v="54"/>
    <m/>
    <n v="62644"/>
    <n v="62644"/>
    <n v="62644"/>
    <n v="54"/>
    <n v="1"/>
    <n v="0"/>
    <n v="1622"/>
    <n v="25"/>
    <n v="1647"/>
    <n v="1792147"/>
    <x v="1"/>
  </r>
  <r>
    <x v="66"/>
    <x v="54"/>
    <n v="1366"/>
    <n v="62103"/>
    <m/>
    <n v="49"/>
    <m/>
    <n v="10"/>
    <m/>
    <n v="6"/>
    <m/>
    <n v="775"/>
    <s v="C"/>
    <d v="2020-05-11T10:00:00"/>
    <s v="bed0929e916b8748d922f830ff1fb1496a4d66d3"/>
    <s v="2020-05-11T20:00:00Z"/>
    <n v="54"/>
    <m/>
    <n v="63469"/>
    <n v="63469"/>
    <n v="63469"/>
    <n v="54"/>
    <n v="0"/>
    <n v="0"/>
    <n v="819"/>
    <n v="6"/>
    <n v="825"/>
    <n v="1792147"/>
    <x v="1"/>
  </r>
  <r>
    <x v="67"/>
    <x v="54"/>
    <n v="1371"/>
    <n v="63698"/>
    <m/>
    <n v="50"/>
    <m/>
    <n v="9"/>
    <m/>
    <n v="5"/>
    <m/>
    <n v="803"/>
    <s v="C"/>
    <d v="2020-05-12T10:00:00"/>
    <s v="f37078141cf9d5c1e30b4386d7cb47825c2621bd"/>
    <s v="2020-05-12T20:00:00Z"/>
    <n v="57"/>
    <m/>
    <n v="65069"/>
    <n v="65069"/>
    <n v="65069"/>
    <n v="54"/>
    <n v="3"/>
    <n v="0"/>
    <n v="1595"/>
    <n v="5"/>
    <n v="1600"/>
    <n v="1792147"/>
    <x v="1"/>
  </r>
  <r>
    <x v="68"/>
    <x v="54"/>
    <n v="1398"/>
    <n v="65282"/>
    <m/>
    <n v="58"/>
    <m/>
    <n v="11"/>
    <m/>
    <n v="6"/>
    <m/>
    <n v="813"/>
    <s v="B"/>
    <d v="2020-05-13T10:00:00"/>
    <s v="cdbda082a3958ef1d0728802889e7e30636f86cb"/>
    <s v="2020-05-13T20:00:00Z"/>
    <n v="58"/>
    <m/>
    <n v="66680"/>
    <n v="66680"/>
    <n v="66680"/>
    <n v="54"/>
    <n v="1"/>
    <n v="0"/>
    <n v="1584"/>
    <n v="27"/>
    <n v="1611"/>
    <n v="1792147"/>
    <x v="1"/>
  </r>
  <r>
    <x v="69"/>
    <x v="54"/>
    <n v="1427"/>
    <n v="67286"/>
    <m/>
    <n v="52"/>
    <m/>
    <n v="9"/>
    <m/>
    <n v="5"/>
    <m/>
    <n v="870"/>
    <s v="B"/>
    <d v="2020-05-14T10:00:00"/>
    <s v="fb56528146ff63b89433d64c35bc8b8a230cd901"/>
    <s v="2020-05-14T20:00:00Z"/>
    <n v="60"/>
    <m/>
    <n v="68713"/>
    <n v="68713"/>
    <n v="68713"/>
    <n v="54"/>
    <n v="2"/>
    <n v="0"/>
    <n v="2004"/>
    <n v="29"/>
    <n v="2033"/>
    <n v="1792147"/>
    <x v="1"/>
  </r>
  <r>
    <x v="70"/>
    <x v="54"/>
    <n v="1441"/>
    <n v="69495"/>
    <m/>
    <n v="57"/>
    <m/>
    <n v="15"/>
    <m/>
    <n v="8"/>
    <m/>
    <n v="870"/>
    <s v="B"/>
    <d v="2020-05-15T10:00:00"/>
    <s v="ca1aa6c47bc1c8255c16522b372c3e9a9fd79ce5"/>
    <s v="2020-05-15T20:00:00Z"/>
    <n v="62"/>
    <m/>
    <n v="70936"/>
    <n v="70936"/>
    <n v="70936"/>
    <n v="54"/>
    <n v="2"/>
    <n v="0"/>
    <n v="2209"/>
    <n v="14"/>
    <n v="2223"/>
    <n v="1792147"/>
    <x v="1"/>
  </r>
  <r>
    <x v="71"/>
    <x v="54"/>
    <n v="1457"/>
    <n v="71936"/>
    <m/>
    <n v="55"/>
    <m/>
    <n v="13"/>
    <m/>
    <n v="6"/>
    <m/>
    <n v="889"/>
    <s v="B"/>
    <d v="2020-05-16T10:00:00"/>
    <s v="d48c366beaca7d30fe464aec140165e17efda6be"/>
    <s v="2020-05-16T20:00:00Z"/>
    <n v="64"/>
    <m/>
    <n v="73393"/>
    <n v="73393"/>
    <n v="73393"/>
    <n v="54"/>
    <n v="2"/>
    <n v="0"/>
    <n v="2441"/>
    <n v="16"/>
    <n v="2457"/>
    <n v="1792147"/>
    <x v="1"/>
  </r>
  <r>
    <x v="72"/>
    <x v="54"/>
    <n v="1490"/>
    <n v="74000"/>
    <m/>
    <n v="48"/>
    <m/>
    <n v="11"/>
    <m/>
    <n v="7"/>
    <m/>
    <n v="919"/>
    <s v="B"/>
    <d v="2020-05-17T17:00:00"/>
    <s v="048ffd7f5d71a0e52da7a4670ec0bdba8d40e0c7"/>
    <s v="2020-05-17T20:00:00Z"/>
    <n v="67"/>
    <m/>
    <n v="75490"/>
    <n v="75490"/>
    <n v="75490"/>
    <n v="54"/>
    <n v="3"/>
    <n v="0"/>
    <n v="2064"/>
    <n v="33"/>
    <n v="2097"/>
    <n v="1792147"/>
    <x v="1"/>
  </r>
  <r>
    <x v="73"/>
    <x v="54"/>
    <n v="1491"/>
    <n v="74544"/>
    <m/>
    <n v="48"/>
    <m/>
    <n v="11"/>
    <m/>
    <n v="7"/>
    <m/>
    <n v="919"/>
    <s v="B"/>
    <d v="2020-05-18T10:00:00"/>
    <s v="b3e5bf52466ac10031975091fd6e25c5da459f9a"/>
    <s v="2020-05-18T20:00:00Z"/>
    <n v="67"/>
    <m/>
    <n v="76035"/>
    <n v="76035"/>
    <n v="76035"/>
    <n v="54"/>
    <n v="0"/>
    <n v="0"/>
    <n v="544"/>
    <n v="1"/>
    <n v="545"/>
    <n v="1792147"/>
    <x v="1"/>
  </r>
  <r>
    <x v="74"/>
    <x v="54"/>
    <n v="1509"/>
    <n v="76792"/>
    <m/>
    <n v="54"/>
    <m/>
    <n v="18"/>
    <m/>
    <n v="9"/>
    <m/>
    <n v="922"/>
    <s v="B"/>
    <d v="2020-05-19T10:00:00"/>
    <s v="9b7358d385ceac53b68bee8b0fc3d0e8791684f8"/>
    <s v="2020-05-19T20:00:00Z"/>
    <n v="68"/>
    <m/>
    <n v="78301"/>
    <n v="78301"/>
    <n v="78301"/>
    <n v="54"/>
    <n v="1"/>
    <n v="0"/>
    <n v="2248"/>
    <n v="18"/>
    <n v="2266"/>
    <n v="1792147"/>
    <x v="1"/>
  </r>
  <r>
    <x v="75"/>
    <x v="54"/>
    <n v="1545"/>
    <n v="79096"/>
    <m/>
    <n v="58"/>
    <m/>
    <n v="16"/>
    <m/>
    <n v="9"/>
    <m/>
    <n v="950"/>
    <s v="B"/>
    <d v="2020-05-20T10:00:00"/>
    <s v="99c810aa6e8572f1b532c8248b73e3f55b6e080e"/>
    <s v="2020-05-20T20:00:00Z"/>
    <n v="69"/>
    <m/>
    <n v="80641"/>
    <n v="80641"/>
    <n v="80641"/>
    <n v="54"/>
    <n v="1"/>
    <n v="0"/>
    <n v="2304"/>
    <n v="36"/>
    <n v="2340"/>
    <n v="1792147"/>
    <x v="1"/>
  </r>
  <r>
    <x v="76"/>
    <x v="54"/>
    <n v="1593"/>
    <n v="81548"/>
    <m/>
    <n v="46"/>
    <m/>
    <n v="12"/>
    <m/>
    <n v="9"/>
    <m/>
    <n v="983"/>
    <s v="B"/>
    <d v="2020-05-21T10:00:00"/>
    <s v="6d5334fe23d02a60f308e5d7d7dedf223b4e2d92"/>
    <s v="2020-05-21T20:00:00Z"/>
    <n v="70"/>
    <m/>
    <n v="83141"/>
    <n v="83141"/>
    <n v="83141"/>
    <n v="54"/>
    <n v="1"/>
    <n v="0"/>
    <n v="2452"/>
    <n v="48"/>
    <n v="2500"/>
    <n v="1792147"/>
    <x v="1"/>
  </r>
  <r>
    <x v="77"/>
    <x v="54"/>
    <n v="1616"/>
    <n v="83213"/>
    <m/>
    <n v="47"/>
    <m/>
    <n v="13"/>
    <m/>
    <n v="9"/>
    <m/>
    <n v="983"/>
    <s v="B"/>
    <d v="2020-05-22T10:00:00"/>
    <s v="492049babe1b48e3bbdb850bc0449c39b2e0c333"/>
    <s v="2020-05-22T20:00:00Z"/>
    <n v="71"/>
    <m/>
    <n v="84829"/>
    <n v="84829"/>
    <n v="84829"/>
    <n v="54"/>
    <n v="1"/>
    <n v="0"/>
    <n v="1665"/>
    <n v="23"/>
    <n v="1688"/>
    <n v="1792147"/>
    <x v="1"/>
  </r>
  <r>
    <x v="78"/>
    <x v="54"/>
    <n v="1717"/>
    <n v="82027"/>
    <m/>
    <n v="39"/>
    <m/>
    <n v="11"/>
    <m/>
    <n v="9"/>
    <m/>
    <n v="1110"/>
    <s v="B"/>
    <d v="2020-05-23T10:00:00"/>
    <s v="69859c868d6f967c2083093fbab429d23b92f66b"/>
    <s v="2020-05-23T20:00:00Z"/>
    <n v="72"/>
    <m/>
    <n v="83744"/>
    <n v="83744"/>
    <n v="83744"/>
    <n v="54"/>
    <n v="1"/>
    <n v="0"/>
    <n v="-1186"/>
    <n v="101"/>
    <n v="-1085"/>
    <n v="1792147"/>
    <x v="1"/>
  </r>
  <r>
    <x v="79"/>
    <x v="54"/>
    <n v="1759"/>
    <n v="83935"/>
    <m/>
    <n v="23"/>
    <m/>
    <n v="8"/>
    <m/>
    <n v="4"/>
    <m/>
    <n v="1121"/>
    <s v="B"/>
    <d v="2020-05-24T10:00:00"/>
    <s v="e407485ec18b9f45ab22b0e1c7251017019ba062"/>
    <s v="2020-05-24T20:00:00Z"/>
    <n v="72"/>
    <m/>
    <n v="85694"/>
    <n v="85694"/>
    <n v="85694"/>
    <n v="54"/>
    <n v="0"/>
    <n v="0"/>
    <n v="1908"/>
    <n v="42"/>
    <n v="1950"/>
    <n v="1792147"/>
    <x v="1"/>
  </r>
  <r>
    <x v="1"/>
    <x v="55"/>
    <n v="0"/>
    <m/>
    <m/>
    <m/>
    <m/>
    <m/>
    <m/>
    <m/>
    <m/>
    <m/>
    <m/>
    <m/>
    <s v="70465374deb70fa7e688ec57a6014d9f884bc06a"/>
    <s v="2020-03-07T21:00:00Z"/>
    <m/>
    <m/>
    <n v="0"/>
    <n v="0"/>
    <n v="0"/>
    <n v="56"/>
    <m/>
    <m/>
    <m/>
    <m/>
    <m/>
    <n v="578759"/>
    <x v="0"/>
  </r>
  <r>
    <x v="2"/>
    <x v="55"/>
    <n v="0"/>
    <m/>
    <m/>
    <m/>
    <m/>
    <m/>
    <m/>
    <m/>
    <m/>
    <m/>
    <m/>
    <m/>
    <s v="f34722fad92d14f0b2aeb3647935ec142ce30a4c"/>
    <s v="2020-03-08T20:00:00Z"/>
    <m/>
    <m/>
    <n v="0"/>
    <n v="0"/>
    <n v="0"/>
    <n v="56"/>
    <n v="0"/>
    <n v="0"/>
    <n v="0"/>
    <n v="0"/>
    <n v="0"/>
    <n v="578759"/>
    <x v="0"/>
  </r>
  <r>
    <x v="3"/>
    <x v="55"/>
    <n v="0"/>
    <m/>
    <m/>
    <m/>
    <m/>
    <m/>
    <m/>
    <m/>
    <m/>
    <m/>
    <m/>
    <m/>
    <s v="a327a5a21744148696b5cc37e660eb8c6f78bb4e"/>
    <s v="2020-03-09T20:00:00Z"/>
    <m/>
    <m/>
    <n v="0"/>
    <n v="0"/>
    <n v="0"/>
    <n v="56"/>
    <n v="0"/>
    <n v="0"/>
    <n v="0"/>
    <n v="0"/>
    <n v="0"/>
    <n v="578759"/>
    <x v="0"/>
  </r>
  <r>
    <x v="4"/>
    <x v="55"/>
    <n v="0"/>
    <n v="0"/>
    <n v="0"/>
    <m/>
    <m/>
    <m/>
    <m/>
    <m/>
    <m/>
    <m/>
    <m/>
    <m/>
    <s v="5e201400cd4b8f675ef3d9705b5f0b3a91e180fe"/>
    <s v="2020-03-10T20:00:00Z"/>
    <m/>
    <m/>
    <n v="0"/>
    <n v="0"/>
    <n v="0"/>
    <n v="56"/>
    <n v="0"/>
    <n v="0"/>
    <n v="0"/>
    <n v="0"/>
    <n v="0"/>
    <n v="578759"/>
    <x v="0"/>
  </r>
  <r>
    <x v="5"/>
    <x v="55"/>
    <n v="0"/>
    <m/>
    <m/>
    <m/>
    <m/>
    <m/>
    <m/>
    <m/>
    <m/>
    <m/>
    <m/>
    <m/>
    <s v="0d018ee600974481c6d8b8acb1efc3c02b46b980"/>
    <s v="2020-03-11T20:00:00Z"/>
    <m/>
    <m/>
    <n v="0"/>
    <n v="0"/>
    <n v="0"/>
    <n v="56"/>
    <n v="0"/>
    <n v="0"/>
    <n v="0"/>
    <n v="0"/>
    <n v="0"/>
    <n v="578759"/>
    <x v="0"/>
  </r>
  <r>
    <x v="6"/>
    <x v="55"/>
    <n v="1"/>
    <m/>
    <m/>
    <m/>
    <m/>
    <m/>
    <m/>
    <m/>
    <m/>
    <m/>
    <m/>
    <d v="2020-03-11T00:00:00"/>
    <s v="82f143d73ce3619709635a4d54daf88abe2fd5b7"/>
    <s v="2020-03-12T20:00:00Z"/>
    <m/>
    <m/>
    <n v="1"/>
    <n v="1"/>
    <n v="1"/>
    <n v="56"/>
    <n v="0"/>
    <n v="0"/>
    <n v="0"/>
    <n v="1"/>
    <n v="1"/>
    <n v="578759"/>
    <x v="0"/>
  </r>
  <r>
    <x v="7"/>
    <x v="55"/>
    <n v="1"/>
    <m/>
    <m/>
    <m/>
    <m/>
    <m/>
    <m/>
    <m/>
    <m/>
    <m/>
    <m/>
    <d v="2020-03-12T00:00:00"/>
    <s v="19b27aea823dbbcbb29e8c146ad22a8736258e75"/>
    <s v="2020-03-13T20:00:00Z"/>
    <m/>
    <m/>
    <n v="1"/>
    <n v="1"/>
    <n v="1"/>
    <n v="56"/>
    <n v="0"/>
    <n v="0"/>
    <n v="0"/>
    <n v="0"/>
    <n v="0"/>
    <n v="578759"/>
    <x v="0"/>
  </r>
  <r>
    <x v="8"/>
    <x v="55"/>
    <n v="2"/>
    <m/>
    <m/>
    <m/>
    <m/>
    <m/>
    <m/>
    <m/>
    <m/>
    <m/>
    <m/>
    <d v="2020-03-13T00:00:00"/>
    <s v="e18f797e0ee87a68795900fba4c17976df63e14e"/>
    <s v="2020-03-14T20:00:00Z"/>
    <m/>
    <m/>
    <n v="2"/>
    <n v="2"/>
    <n v="2"/>
    <n v="56"/>
    <n v="0"/>
    <n v="0"/>
    <n v="0"/>
    <n v="1"/>
    <n v="1"/>
    <n v="578759"/>
    <x v="0"/>
  </r>
  <r>
    <x v="9"/>
    <x v="55"/>
    <n v="3"/>
    <m/>
    <m/>
    <m/>
    <m/>
    <m/>
    <m/>
    <m/>
    <m/>
    <m/>
    <m/>
    <d v="2020-03-14T00:00:00"/>
    <s v="8988afd5c145737c0be4917a2d849a3c669b1730"/>
    <s v="2020-03-15T20:00:00Z"/>
    <m/>
    <m/>
    <n v="3"/>
    <n v="3"/>
    <n v="3"/>
    <n v="56"/>
    <n v="0"/>
    <n v="0"/>
    <n v="0"/>
    <n v="1"/>
    <n v="1"/>
    <n v="578759"/>
    <x v="0"/>
  </r>
  <r>
    <x v="10"/>
    <x v="55"/>
    <n v="3"/>
    <m/>
    <m/>
    <m/>
    <m/>
    <m/>
    <m/>
    <m/>
    <m/>
    <m/>
    <m/>
    <d v="2020-03-16T15:04:00"/>
    <s v="949bb1287c1a8a88efc958ba0fe61c9251566353"/>
    <s v="2020-03-16T20:00:00Z"/>
    <m/>
    <m/>
    <n v="3"/>
    <n v="3"/>
    <n v="3"/>
    <n v="56"/>
    <n v="0"/>
    <n v="0"/>
    <n v="0"/>
    <n v="0"/>
    <n v="0"/>
    <n v="578759"/>
    <x v="0"/>
  </r>
  <r>
    <x v="11"/>
    <x v="55"/>
    <n v="10"/>
    <n v="95"/>
    <m/>
    <m/>
    <m/>
    <m/>
    <m/>
    <m/>
    <m/>
    <m/>
    <m/>
    <d v="2020-03-17T00:00:00"/>
    <s v="9372522628141a94a132082c3a435fc85d244ec7"/>
    <s v="2020-03-17T20:00:00Z"/>
    <m/>
    <m/>
    <n v="105"/>
    <n v="105"/>
    <n v="105"/>
    <n v="56"/>
    <n v="0"/>
    <n v="0"/>
    <n v="95"/>
    <n v="7"/>
    <n v="102"/>
    <n v="578759"/>
    <x v="0"/>
  </r>
  <r>
    <x v="12"/>
    <x v="55"/>
    <n v="15"/>
    <n v="178"/>
    <m/>
    <m/>
    <m/>
    <m/>
    <m/>
    <m/>
    <m/>
    <m/>
    <m/>
    <d v="2020-03-18T00:00:00"/>
    <s v="9bee8b7c2d2a92cc804b9ef3e95bda376924eb41"/>
    <s v="2020-03-18T20:00:00Z"/>
    <m/>
    <m/>
    <n v="193"/>
    <n v="193"/>
    <n v="193"/>
    <n v="56"/>
    <n v="0"/>
    <n v="0"/>
    <n v="83"/>
    <n v="5"/>
    <n v="88"/>
    <n v="578759"/>
    <x v="0"/>
  </r>
  <r>
    <x v="13"/>
    <x v="55"/>
    <n v="18"/>
    <n v="271"/>
    <m/>
    <m/>
    <m/>
    <m/>
    <m/>
    <m/>
    <m/>
    <m/>
    <m/>
    <d v="2020-03-19T16:45:00"/>
    <s v="d61009fe47ca518fa4f8f090833dd5a6361997ce"/>
    <s v="2020-03-19T20:00:00Z"/>
    <m/>
    <m/>
    <n v="289"/>
    <n v="289"/>
    <n v="289"/>
    <n v="56"/>
    <n v="0"/>
    <n v="0"/>
    <n v="93"/>
    <n v="3"/>
    <n v="96"/>
    <n v="578759"/>
    <x v="0"/>
  </r>
  <r>
    <x v="14"/>
    <x v="55"/>
    <n v="19"/>
    <n v="331"/>
    <m/>
    <m/>
    <m/>
    <m/>
    <m/>
    <m/>
    <m/>
    <m/>
    <m/>
    <d v="2020-03-20T13:30:00"/>
    <s v="e5aec9eb24d3628cd8b19e4ef042f5171c3150f0"/>
    <s v="2020-03-20T20:00:00Z"/>
    <m/>
    <m/>
    <n v="350"/>
    <n v="350"/>
    <n v="350"/>
    <n v="56"/>
    <n v="0"/>
    <n v="0"/>
    <n v="60"/>
    <n v="1"/>
    <n v="61"/>
    <n v="578759"/>
    <x v="0"/>
  </r>
  <r>
    <x v="15"/>
    <x v="55"/>
    <n v="23"/>
    <n v="438"/>
    <m/>
    <m/>
    <m/>
    <m/>
    <m/>
    <m/>
    <m/>
    <m/>
    <m/>
    <d v="2020-03-21T12:30:00"/>
    <s v="db59757828eeac7401b65fa97cf63161cb6cea8b"/>
    <s v="2020-03-21T20:00:00Z"/>
    <m/>
    <m/>
    <n v="461"/>
    <n v="461"/>
    <n v="461"/>
    <n v="56"/>
    <n v="0"/>
    <n v="0"/>
    <n v="107"/>
    <n v="4"/>
    <n v="111"/>
    <n v="578759"/>
    <x v="0"/>
  </r>
  <r>
    <x v="16"/>
    <x v="55"/>
    <n v="24"/>
    <n v="438"/>
    <m/>
    <m/>
    <m/>
    <m/>
    <m/>
    <m/>
    <m/>
    <m/>
    <m/>
    <d v="2020-03-21T23:00:00"/>
    <s v="6e035147b640db56dc1001efd97274718de151ae"/>
    <s v="2020-03-22T20:00:00Z"/>
    <m/>
    <m/>
    <n v="462"/>
    <n v="462"/>
    <n v="462"/>
    <n v="56"/>
    <n v="0"/>
    <n v="0"/>
    <n v="0"/>
    <n v="1"/>
    <n v="1"/>
    <n v="578759"/>
    <x v="0"/>
  </r>
  <r>
    <x v="17"/>
    <x v="55"/>
    <n v="26"/>
    <n v="592"/>
    <m/>
    <m/>
    <m/>
    <m/>
    <m/>
    <m/>
    <m/>
    <m/>
    <s v="A"/>
    <d v="2020-03-23T14:00:00"/>
    <s v="250c0c2bc6d30ed66e56adc05be0ea851b8f97a1"/>
    <s v="2020-03-23T20:00:00Z"/>
    <m/>
    <m/>
    <n v="618"/>
    <n v="618"/>
    <n v="618"/>
    <n v="56"/>
    <n v="0"/>
    <n v="0"/>
    <n v="154"/>
    <n v="2"/>
    <n v="156"/>
    <n v="578759"/>
    <x v="0"/>
  </r>
  <r>
    <x v="18"/>
    <x v="55"/>
    <n v="29"/>
    <n v="710"/>
    <m/>
    <m/>
    <m/>
    <m/>
    <m/>
    <m/>
    <m/>
    <m/>
    <s v="A"/>
    <d v="2020-03-24T00:00:00"/>
    <s v="513e8a68ce9b6201f75b043ea7f328007f7d7def"/>
    <s v="2020-03-24T20:00:00Z"/>
    <m/>
    <m/>
    <n v="739"/>
    <n v="739"/>
    <n v="739"/>
    <n v="56"/>
    <n v="0"/>
    <n v="0"/>
    <n v="118"/>
    <n v="3"/>
    <n v="121"/>
    <n v="578759"/>
    <x v="0"/>
  </r>
  <r>
    <x v="19"/>
    <x v="55"/>
    <n v="44"/>
    <n v="954"/>
    <m/>
    <m/>
    <m/>
    <m/>
    <m/>
    <m/>
    <m/>
    <n v="7"/>
    <s v="A"/>
    <d v="2020-03-25T12:45:00"/>
    <s v="9bb0d407569a27e94c57602a9ec0a9f7039187d1"/>
    <s v="2020-03-25T20:00:00Z"/>
    <m/>
    <m/>
    <n v="998"/>
    <n v="998"/>
    <n v="998"/>
    <n v="56"/>
    <n v="0"/>
    <n v="0"/>
    <n v="244"/>
    <n v="15"/>
    <n v="259"/>
    <n v="578759"/>
    <x v="0"/>
  </r>
  <r>
    <x v="20"/>
    <x v="55"/>
    <n v="53"/>
    <n v="1052"/>
    <m/>
    <m/>
    <m/>
    <m/>
    <m/>
    <m/>
    <m/>
    <n v="12"/>
    <s v="A"/>
    <d v="2020-03-26T00:00:00"/>
    <s v="44e5c4acd056b9e8f0d107500a3b855aaa444dbf"/>
    <s v="2020-03-26T20:00:00Z"/>
    <m/>
    <m/>
    <n v="1105"/>
    <n v="1105"/>
    <n v="1105"/>
    <n v="56"/>
    <n v="0"/>
    <n v="0"/>
    <n v="98"/>
    <n v="9"/>
    <n v="107"/>
    <n v="578759"/>
    <x v="0"/>
  </r>
  <r>
    <x v="21"/>
    <x v="55"/>
    <n v="70"/>
    <n v="1211"/>
    <m/>
    <m/>
    <n v="11"/>
    <m/>
    <m/>
    <m/>
    <m/>
    <n v="17"/>
    <s v="A"/>
    <d v="2020-03-27T12:50:00"/>
    <s v="6371cc01439e958e78ae680dd04a3c0178df4cd4"/>
    <s v="2020-03-27T20:00:00Z"/>
    <n v="0"/>
    <n v="11"/>
    <n v="1281"/>
    <n v="1281"/>
    <n v="1281"/>
    <n v="56"/>
    <n v="0"/>
    <n v="11"/>
    <n v="159"/>
    <n v="17"/>
    <n v="176"/>
    <n v="578759"/>
    <x v="0"/>
  </r>
  <r>
    <x v="22"/>
    <x v="55"/>
    <n v="82"/>
    <n v="1475"/>
    <m/>
    <m/>
    <n v="14"/>
    <m/>
    <m/>
    <m/>
    <m/>
    <n v="18"/>
    <s v="A"/>
    <d v="2020-03-28T00:00:00"/>
    <s v="b52c1c6792b74d0be877ac6e352510f63d4cb697"/>
    <s v="2020-03-28T20:00:00Z"/>
    <n v="0"/>
    <n v="14"/>
    <n v="1557"/>
    <n v="1557"/>
    <n v="1557"/>
    <n v="56"/>
    <n v="0"/>
    <n v="3"/>
    <n v="264"/>
    <n v="12"/>
    <n v="276"/>
    <n v="578759"/>
    <x v="0"/>
  </r>
  <r>
    <x v="23"/>
    <x v="55"/>
    <n v="86"/>
    <n v="1554"/>
    <m/>
    <m/>
    <n v="15"/>
    <m/>
    <m/>
    <m/>
    <m/>
    <n v="20"/>
    <s v="A"/>
    <d v="2020-03-29T00:00:00"/>
    <s v="c9a0184032cc9ea691df42284d50e00aab23b5c5"/>
    <s v="2020-03-29T20:00:00Z"/>
    <n v="0"/>
    <n v="15"/>
    <n v="1640"/>
    <n v="1640"/>
    <n v="1640"/>
    <n v="56"/>
    <n v="0"/>
    <n v="1"/>
    <n v="79"/>
    <n v="4"/>
    <n v="83"/>
    <n v="578759"/>
    <x v="0"/>
  </r>
  <r>
    <x v="24"/>
    <x v="55"/>
    <n v="94"/>
    <n v="1840"/>
    <m/>
    <m/>
    <n v="17"/>
    <m/>
    <m/>
    <m/>
    <m/>
    <n v="24"/>
    <s v="A"/>
    <d v="2020-03-30T00:00:00"/>
    <s v="e20b003a55869a28cfaf1a2e40de1438641432af"/>
    <s v="2020-03-30T20:00:00Z"/>
    <n v="0"/>
    <n v="17"/>
    <n v="1934"/>
    <n v="1934"/>
    <n v="1934"/>
    <n v="56"/>
    <n v="0"/>
    <n v="2"/>
    <n v="286"/>
    <n v="8"/>
    <n v="294"/>
    <n v="578759"/>
    <x v="0"/>
  </r>
  <r>
    <x v="25"/>
    <x v="55"/>
    <n v="109"/>
    <n v="1999"/>
    <m/>
    <m/>
    <n v="17"/>
    <m/>
    <m/>
    <m/>
    <m/>
    <n v="26"/>
    <s v="A"/>
    <d v="2020-03-31T10:37:00"/>
    <s v="ed67c54ca4d4eeec8456526e2b96d66b79a79405"/>
    <s v="2020-03-31T20:00:00Z"/>
    <n v="0"/>
    <n v="17"/>
    <n v="2108"/>
    <n v="2108"/>
    <n v="2108"/>
    <n v="56"/>
    <n v="0"/>
    <n v="0"/>
    <n v="159"/>
    <n v="15"/>
    <n v="174"/>
    <n v="578759"/>
    <x v="0"/>
  </r>
  <r>
    <x v="26"/>
    <x v="55"/>
    <n v="130"/>
    <n v="2218"/>
    <m/>
    <m/>
    <n v="18"/>
    <m/>
    <m/>
    <m/>
    <m/>
    <n v="31"/>
    <s v="A"/>
    <d v="2020-03-31T19:44:00"/>
    <s v="35ae6b5bde17334962bd3069e1e6a412ce1c1caa"/>
    <s v="2020-04-01T20:00:00Z"/>
    <n v="0"/>
    <n v="18"/>
    <n v="2348"/>
    <n v="2348"/>
    <n v="2348"/>
    <n v="56"/>
    <n v="0"/>
    <n v="1"/>
    <n v="219"/>
    <n v="21"/>
    <n v="240"/>
    <n v="578759"/>
    <x v="0"/>
  </r>
  <r>
    <x v="27"/>
    <x v="55"/>
    <n v="150"/>
    <n v="2439"/>
    <m/>
    <m/>
    <n v="19"/>
    <m/>
    <m/>
    <m/>
    <m/>
    <n v="31"/>
    <s v="A"/>
    <d v="2020-04-02T10:30:00"/>
    <s v="7da49893b68f8346d922f1789daa6867adbf0e45"/>
    <s v="2020-04-02T20:00:00Z"/>
    <n v="0"/>
    <n v="19"/>
    <n v="2589"/>
    <n v="2589"/>
    <n v="2589"/>
    <n v="56"/>
    <n v="0"/>
    <n v="1"/>
    <n v="221"/>
    <n v="20"/>
    <n v="241"/>
    <n v="578759"/>
    <x v="0"/>
  </r>
  <r>
    <x v="28"/>
    <x v="55"/>
    <n v="162"/>
    <n v="2704"/>
    <m/>
    <m/>
    <n v="21"/>
    <m/>
    <m/>
    <m/>
    <m/>
    <n v="37"/>
    <s v="A"/>
    <d v="2020-04-03T10:42:00"/>
    <s v="1bbecda6c7080afe8943746787c0f2a296071fd9"/>
    <s v="2020-04-03T20:00:00Z"/>
    <n v="0"/>
    <n v="21"/>
    <n v="2866"/>
    <n v="2866"/>
    <n v="2866"/>
    <n v="56"/>
    <n v="0"/>
    <n v="2"/>
    <n v="265"/>
    <n v="12"/>
    <n v="277"/>
    <n v="578759"/>
    <x v="0"/>
  </r>
  <r>
    <x v="29"/>
    <x v="55"/>
    <n v="187"/>
    <n v="2945"/>
    <m/>
    <m/>
    <n v="23"/>
    <m/>
    <m/>
    <m/>
    <m/>
    <n v="49"/>
    <s v="A"/>
    <d v="2020-04-04T09:49:00"/>
    <s v="d10d136eb59f137cd10cc1c3eeb7cfd73849db79"/>
    <s v="2020-04-04T20:00:00Z"/>
    <n v="0"/>
    <n v="23"/>
    <n v="3132"/>
    <n v="3132"/>
    <n v="3132"/>
    <n v="56"/>
    <n v="0"/>
    <n v="2"/>
    <n v="241"/>
    <n v="25"/>
    <n v="266"/>
    <n v="578759"/>
    <x v="0"/>
  </r>
  <r>
    <x v="30"/>
    <x v="55"/>
    <n v="197"/>
    <n v="3040"/>
    <m/>
    <m/>
    <n v="23"/>
    <m/>
    <m/>
    <m/>
    <m/>
    <n v="50"/>
    <s v="A"/>
    <d v="2020-04-05T09:23:00"/>
    <s v="9a55b993326e4149d008ffc45bc94c18b5694d6c"/>
    <s v="2020-04-05T20:00:00Z"/>
    <n v="0"/>
    <n v="23"/>
    <n v="3237"/>
    <n v="3237"/>
    <n v="3237"/>
    <n v="56"/>
    <n v="0"/>
    <n v="0"/>
    <n v="95"/>
    <n v="10"/>
    <n v="105"/>
    <n v="578759"/>
    <x v="0"/>
  </r>
  <r>
    <x v="31"/>
    <x v="55"/>
    <n v="210"/>
    <n v="3719"/>
    <m/>
    <m/>
    <n v="23"/>
    <m/>
    <m/>
    <m/>
    <m/>
    <n v="52"/>
    <s v="A"/>
    <d v="2020-04-06T11:32:00"/>
    <s v="fa40a3be8efc151cd0c37e902f0af3d05bf6202c"/>
    <s v="2020-04-06T20:00:00Z"/>
    <n v="0"/>
    <n v="23"/>
    <n v="3929"/>
    <n v="3929"/>
    <n v="3929"/>
    <n v="56"/>
    <n v="0"/>
    <n v="0"/>
    <n v="679"/>
    <n v="13"/>
    <n v="692"/>
    <n v="578759"/>
    <x v="0"/>
  </r>
  <r>
    <x v="32"/>
    <x v="55"/>
    <n v="216"/>
    <n v="3789"/>
    <m/>
    <m/>
    <n v="33"/>
    <m/>
    <m/>
    <m/>
    <m/>
    <n v="62"/>
    <s v="A"/>
    <d v="2020-04-07T10:57:00"/>
    <s v="ea6122fd474756818393bf830fd49386bfb57e6e"/>
    <s v="2020-04-07T20:00:00Z"/>
    <n v="0"/>
    <n v="33"/>
    <n v="4005"/>
    <n v="4005"/>
    <n v="4005"/>
    <n v="56"/>
    <n v="0"/>
    <n v="10"/>
    <n v="70"/>
    <n v="6"/>
    <n v="76"/>
    <n v="578759"/>
    <x v="0"/>
  </r>
  <r>
    <x v="33"/>
    <x v="55"/>
    <n v="221"/>
    <n v="3843"/>
    <m/>
    <m/>
    <n v="33"/>
    <m/>
    <m/>
    <m/>
    <m/>
    <n v="62"/>
    <s v="A"/>
    <d v="2020-04-07T18:21:00"/>
    <s v="13e9cd8840a3108fbf19acf39b8cfa3f7781006a"/>
    <s v="2020-04-08T20:00:00Z"/>
    <n v="0"/>
    <n v="33"/>
    <n v="4064"/>
    <n v="4064"/>
    <n v="4064"/>
    <n v="56"/>
    <n v="0"/>
    <n v="0"/>
    <n v="54"/>
    <n v="5"/>
    <n v="59"/>
    <n v="578759"/>
    <x v="0"/>
  </r>
  <r>
    <x v="34"/>
    <x v="55"/>
    <n v="230"/>
    <n v="3920"/>
    <m/>
    <m/>
    <n v="34"/>
    <m/>
    <m/>
    <m/>
    <m/>
    <n v="94"/>
    <s v="A"/>
    <d v="2020-04-08T16:59:00"/>
    <s v="ca2ca6527d9f921c32b252dfebb329220d411c2c"/>
    <s v="2020-04-09T20:00:00Z"/>
    <n v="0"/>
    <n v="34"/>
    <n v="4150"/>
    <n v="4150"/>
    <n v="4150"/>
    <n v="56"/>
    <n v="0"/>
    <n v="1"/>
    <n v="77"/>
    <n v="9"/>
    <n v="86"/>
    <n v="578759"/>
    <x v="0"/>
  </r>
  <r>
    <x v="35"/>
    <x v="55"/>
    <n v="253"/>
    <n v="4736"/>
    <m/>
    <m/>
    <n v="37"/>
    <m/>
    <m/>
    <m/>
    <m/>
    <n v="105"/>
    <s v="A"/>
    <d v="2020-04-09T18:00:00"/>
    <s v="7691314a3ef2b38726579d178cd9ffbac113b644"/>
    <s v="2020-04-10T20:00:00Z"/>
    <n v="0"/>
    <n v="37"/>
    <n v="4989"/>
    <n v="4989"/>
    <n v="4989"/>
    <n v="56"/>
    <n v="0"/>
    <n v="3"/>
    <n v="816"/>
    <n v="23"/>
    <n v="839"/>
    <n v="578759"/>
    <x v="0"/>
  </r>
  <r>
    <x v="36"/>
    <x v="55"/>
    <n v="261"/>
    <n v="5198"/>
    <m/>
    <m/>
    <n v="37"/>
    <m/>
    <m/>
    <m/>
    <m/>
    <n v="129"/>
    <s v="A"/>
    <d v="2020-04-11T18:00:00"/>
    <s v="fce4a121734e726ec0a85bd483b794d7110b4a5e"/>
    <s v="2020-04-11T20:00:00Z"/>
    <n v="0"/>
    <n v="37"/>
    <n v="5459"/>
    <n v="5459"/>
    <n v="5459"/>
    <n v="56"/>
    <n v="0"/>
    <n v="0"/>
    <n v="462"/>
    <n v="8"/>
    <n v="470"/>
    <n v="578759"/>
    <x v="0"/>
  </r>
  <r>
    <x v="37"/>
    <x v="55"/>
    <n v="261"/>
    <n v="5198"/>
    <m/>
    <m/>
    <n v="40"/>
    <m/>
    <m/>
    <m/>
    <m/>
    <n v="137"/>
    <s v="A"/>
    <d v="2020-04-11T18:00:00"/>
    <s v="baeee884ee322d3b0249ad2bed77a302a604e1ec"/>
    <s v="2020-04-12T20:00:00Z"/>
    <n v="0"/>
    <n v="40"/>
    <n v="5459"/>
    <n v="5459"/>
    <n v="5459"/>
    <n v="56"/>
    <n v="0"/>
    <n v="3"/>
    <n v="0"/>
    <n v="0"/>
    <n v="0"/>
    <n v="578759"/>
    <x v="0"/>
  </r>
  <r>
    <x v="38"/>
    <x v="55"/>
    <n v="275"/>
    <n v="5689"/>
    <m/>
    <m/>
    <n v="41"/>
    <m/>
    <m/>
    <m/>
    <m/>
    <n v="138"/>
    <s v="A"/>
    <d v="2020-04-13T15:19:00"/>
    <s v="01c85988f9c2c42c9b6a49ab1296f354b6ebfdea"/>
    <s v="2020-04-13T20:00:00Z"/>
    <n v="1"/>
    <n v="41"/>
    <n v="5964"/>
    <n v="5964"/>
    <n v="5964"/>
    <n v="56"/>
    <n v="1"/>
    <n v="1"/>
    <n v="491"/>
    <n v="14"/>
    <n v="505"/>
    <n v="578759"/>
    <x v="0"/>
  </r>
  <r>
    <x v="39"/>
    <x v="55"/>
    <n v="275"/>
    <n v="5689"/>
    <m/>
    <m/>
    <n v="43"/>
    <m/>
    <m/>
    <m/>
    <m/>
    <n v="140"/>
    <s v="A"/>
    <d v="2020-04-14T16:05:00"/>
    <s v="fc17f818d120c168e187d5fc553b88920e4c4369"/>
    <s v="2020-04-14T20:00:00Z"/>
    <n v="1"/>
    <n v="43"/>
    <n v="5964"/>
    <n v="5964"/>
    <n v="5964"/>
    <n v="56"/>
    <n v="0"/>
    <n v="2"/>
    <n v="0"/>
    <n v="0"/>
    <n v="0"/>
    <n v="578759"/>
    <x v="0"/>
  </r>
  <r>
    <x v="40"/>
    <x v="55"/>
    <n v="287"/>
    <n v="6042"/>
    <m/>
    <m/>
    <n v="43"/>
    <m/>
    <m/>
    <m/>
    <m/>
    <n v="129"/>
    <s v="A"/>
    <d v="2020-04-15T12:30:00"/>
    <s v="daa535241b51a80b35408632ca2e34a946a0360b"/>
    <s v="2020-04-15T20:00:00Z"/>
    <n v="2"/>
    <n v="43"/>
    <n v="6329"/>
    <n v="6329"/>
    <n v="6329"/>
    <n v="56"/>
    <n v="1"/>
    <n v="0"/>
    <n v="353"/>
    <n v="12"/>
    <n v="365"/>
    <n v="578759"/>
    <x v="0"/>
  </r>
  <r>
    <x v="41"/>
    <x v="55"/>
    <n v="296"/>
    <n v="6131"/>
    <m/>
    <n v="19"/>
    <n v="43"/>
    <m/>
    <m/>
    <m/>
    <m/>
    <n v="148"/>
    <s v="A"/>
    <d v="2020-04-16T20:15:00"/>
    <s v="cf9b128cef08a4d7fd42b8fb432560c179593bb5"/>
    <s v="2020-04-16T20:00:00Z"/>
    <n v="2"/>
    <n v="43"/>
    <n v="6427"/>
    <n v="6427"/>
    <n v="6427"/>
    <n v="56"/>
    <n v="0"/>
    <n v="0"/>
    <n v="89"/>
    <n v="9"/>
    <n v="98"/>
    <n v="578759"/>
    <x v="0"/>
  </r>
  <r>
    <x v="42"/>
    <x v="55"/>
    <n v="296"/>
    <n v="6131"/>
    <m/>
    <n v="19"/>
    <n v="43"/>
    <m/>
    <m/>
    <m/>
    <m/>
    <n v="148"/>
    <s v="A"/>
    <d v="2020-04-17T16:02:00"/>
    <s v="07bb5bba797252ef876736890a63cf4d239b7574"/>
    <s v="2020-04-17T20:00:00Z"/>
    <n v="2"/>
    <n v="43"/>
    <n v="6427"/>
    <n v="6427"/>
    <n v="6427"/>
    <n v="56"/>
    <n v="0"/>
    <n v="0"/>
    <n v="0"/>
    <n v="0"/>
    <n v="0"/>
    <n v="578759"/>
    <x v="0"/>
  </r>
  <r>
    <x v="43"/>
    <x v="55"/>
    <n v="305"/>
    <n v="6217"/>
    <m/>
    <n v="19"/>
    <n v="50"/>
    <m/>
    <m/>
    <m/>
    <m/>
    <n v="206"/>
    <s v="A"/>
    <d v="2020-04-17T16:02:00"/>
    <s v="f466b9fa5e8ecfa2cc5c3bbc7b12f214bcc15d97"/>
    <s v="2020-04-18T20:00:00Z"/>
    <n v="2"/>
    <n v="50"/>
    <n v="6522"/>
    <n v="6522"/>
    <n v="6522"/>
    <n v="56"/>
    <n v="0"/>
    <n v="7"/>
    <n v="86"/>
    <n v="9"/>
    <n v="95"/>
    <n v="578759"/>
    <x v="0"/>
  </r>
  <r>
    <x v="44"/>
    <x v="55"/>
    <n v="309"/>
    <n v="6972"/>
    <m/>
    <n v="19"/>
    <n v="50"/>
    <m/>
    <m/>
    <m/>
    <m/>
    <n v="227"/>
    <s v="A"/>
    <d v="2020-04-19T00:00:00"/>
    <s v="0c6344538df4134f81456c15f1c0a684e071ab64"/>
    <s v="2020-04-19T20:00:00Z"/>
    <n v="2"/>
    <n v="50"/>
    <n v="7281"/>
    <n v="7281"/>
    <n v="7281"/>
    <n v="56"/>
    <n v="0"/>
    <n v="0"/>
    <n v="755"/>
    <n v="4"/>
    <n v="759"/>
    <n v="578759"/>
    <x v="0"/>
  </r>
  <r>
    <x v="45"/>
    <x v="55"/>
    <n v="313"/>
    <n v="7073"/>
    <m/>
    <n v="19"/>
    <n v="51"/>
    <m/>
    <m/>
    <m/>
    <m/>
    <n v="233"/>
    <s v="A"/>
    <d v="2020-04-19T00:00:00"/>
    <s v="cac3bf9e707fcc0a1212f5a098b58025505bbaf0"/>
    <s v="2020-04-20T20:00:00Z"/>
    <n v="2"/>
    <n v="51"/>
    <n v="7386"/>
    <n v="7386"/>
    <n v="7386"/>
    <n v="56"/>
    <n v="0"/>
    <n v="1"/>
    <n v="101"/>
    <n v="4"/>
    <n v="105"/>
    <n v="578759"/>
    <x v="0"/>
  </r>
  <r>
    <x v="46"/>
    <x v="55"/>
    <n v="320"/>
    <n v="7301"/>
    <m/>
    <n v="19"/>
    <n v="52"/>
    <m/>
    <m/>
    <m/>
    <m/>
    <n v="237"/>
    <s v="A"/>
    <d v="2020-04-21T16:20:00"/>
    <s v="1532019457f17b0c5b237147ba070dcde7a13747"/>
    <s v="2020-04-21T20:00:00Z"/>
    <n v="6"/>
    <n v="52"/>
    <n v="7621"/>
    <n v="7621"/>
    <n v="7621"/>
    <n v="56"/>
    <n v="4"/>
    <n v="1"/>
    <n v="228"/>
    <n v="7"/>
    <n v="235"/>
    <n v="578759"/>
    <x v="0"/>
  </r>
  <r>
    <x v="47"/>
    <x v="55"/>
    <n v="322"/>
    <n v="7301"/>
    <m/>
    <n v="19"/>
    <n v="52"/>
    <m/>
    <m/>
    <m/>
    <m/>
    <n v="254"/>
    <s v="A"/>
    <d v="2020-04-22T23:00:00"/>
    <s v="970877fd4ebe6208a3fea0682f0c2235145046db"/>
    <s v="2020-04-22T20:00:00Z"/>
    <n v="6"/>
    <n v="52"/>
    <n v="7623"/>
    <n v="7623"/>
    <n v="7623"/>
    <n v="56"/>
    <n v="0"/>
    <n v="0"/>
    <n v="0"/>
    <n v="2"/>
    <n v="2"/>
    <n v="578759"/>
    <x v="0"/>
  </r>
  <r>
    <x v="48"/>
    <x v="55"/>
    <n v="326"/>
    <n v="7241"/>
    <m/>
    <m/>
    <n v="52"/>
    <m/>
    <m/>
    <m/>
    <m/>
    <n v="275"/>
    <s v="A"/>
    <d v="2020-04-23T16:27:00"/>
    <s v="e370898018aecb5d52105fd56d79ce0c587806c6"/>
    <s v="2020-04-23T20:00:00Z"/>
    <n v="7"/>
    <n v="52"/>
    <n v="7567"/>
    <n v="7567"/>
    <n v="7567"/>
    <n v="56"/>
    <n v="1"/>
    <n v="0"/>
    <n v="-60"/>
    <n v="4"/>
    <n v="-56"/>
    <n v="578759"/>
    <x v="0"/>
  </r>
  <r>
    <x v="49"/>
    <x v="55"/>
    <n v="349"/>
    <n v="7696"/>
    <m/>
    <n v="16"/>
    <n v="54"/>
    <m/>
    <m/>
    <m/>
    <m/>
    <n v="321"/>
    <s v="A"/>
    <d v="2020-04-24T00:00:00"/>
    <s v="96619f8ccfb25668bba95e68c1f3f4850d19ae9e"/>
    <s v="2020-04-24T20:00:00Z"/>
    <n v="7"/>
    <n v="54"/>
    <n v="8045"/>
    <n v="8045"/>
    <n v="8045"/>
    <n v="56"/>
    <n v="0"/>
    <n v="2"/>
    <n v="455"/>
    <n v="23"/>
    <n v="478"/>
    <n v="578759"/>
    <x v="0"/>
  </r>
  <r>
    <x v="50"/>
    <x v="55"/>
    <n v="349"/>
    <n v="7797"/>
    <m/>
    <n v="16"/>
    <n v="54"/>
    <m/>
    <m/>
    <m/>
    <m/>
    <n v="321"/>
    <s v="C"/>
    <d v="2020-04-24T16:02:00"/>
    <s v="1982bff02e7c5ff3fe7494a750b2904b79d96bd3"/>
    <s v="2020-04-25T20:00:00Z"/>
    <n v="7"/>
    <n v="54"/>
    <n v="8146"/>
    <n v="8146"/>
    <n v="8146"/>
    <n v="56"/>
    <n v="0"/>
    <n v="0"/>
    <n v="101"/>
    <n v="0"/>
    <n v="101"/>
    <n v="578759"/>
    <x v="0"/>
  </r>
  <r>
    <x v="51"/>
    <x v="55"/>
    <n v="362"/>
    <n v="7797"/>
    <m/>
    <n v="16"/>
    <n v="54"/>
    <m/>
    <m/>
    <m/>
    <m/>
    <n v="334"/>
    <s v="C"/>
    <d v="2020-04-25T17:20:00"/>
    <s v="d3f5a6d52704662f7d178c0b35d38fa954af2ea3"/>
    <s v="2020-04-26T20:00:00Z"/>
    <n v="7"/>
    <n v="54"/>
    <n v="8159"/>
    <n v="8159"/>
    <n v="8159"/>
    <n v="56"/>
    <n v="0"/>
    <n v="0"/>
    <n v="0"/>
    <n v="13"/>
    <n v="13"/>
    <n v="578759"/>
    <x v="0"/>
  </r>
  <r>
    <x v="52"/>
    <x v="55"/>
    <n v="370"/>
    <n v="7797"/>
    <m/>
    <n v="16"/>
    <n v="54"/>
    <m/>
    <m/>
    <m/>
    <m/>
    <n v="342"/>
    <s v="C"/>
    <d v="2020-04-26T13:58:00"/>
    <s v="b0656b07fd36d968f45aaa525a29fbabde94a283"/>
    <s v="2020-04-27T20:00:00Z"/>
    <n v="7"/>
    <n v="54"/>
    <n v="8167"/>
    <n v="8167"/>
    <n v="8167"/>
    <n v="56"/>
    <n v="0"/>
    <n v="0"/>
    <n v="0"/>
    <n v="8"/>
    <n v="8"/>
    <n v="578759"/>
    <x v="0"/>
  </r>
  <r>
    <x v="53"/>
    <x v="55"/>
    <n v="389"/>
    <n v="8226"/>
    <m/>
    <n v="16"/>
    <n v="56"/>
    <m/>
    <m/>
    <m/>
    <m/>
    <n v="343"/>
    <s v="C"/>
    <d v="2020-04-27T17:05:00"/>
    <s v="32fd1e90fd2b78819993ee6a4b36ad7e6336aea8"/>
    <s v="2020-04-28T20:00:00Z"/>
    <n v="7"/>
    <n v="56"/>
    <n v="8615"/>
    <n v="8615"/>
    <n v="8615"/>
    <n v="56"/>
    <n v="0"/>
    <n v="2"/>
    <n v="429"/>
    <n v="19"/>
    <n v="448"/>
    <n v="578759"/>
    <x v="0"/>
  </r>
  <r>
    <x v="54"/>
    <x v="55"/>
    <n v="536"/>
    <n v="8681"/>
    <m/>
    <n v="12"/>
    <n v="56"/>
    <m/>
    <m/>
    <m/>
    <m/>
    <n v="362"/>
    <s v="C"/>
    <d v="2020-04-29T00:00:00"/>
    <s v="c1fa73a0929520c142e54b1cb83999cd45509a14"/>
    <s v="2020-04-29T20:00:00Z"/>
    <n v="7"/>
    <n v="56"/>
    <n v="9217"/>
    <n v="9217"/>
    <n v="9217"/>
    <n v="56"/>
    <n v="0"/>
    <n v="0"/>
    <n v="455"/>
    <n v="147"/>
    <n v="602"/>
    <n v="578759"/>
    <x v="0"/>
  </r>
  <r>
    <x v="55"/>
    <x v="55"/>
    <n v="544"/>
    <n v="8902"/>
    <m/>
    <n v="13"/>
    <n v="56"/>
    <m/>
    <m/>
    <m/>
    <m/>
    <n v="371"/>
    <s v="C"/>
    <d v="2020-04-29T00:00:00"/>
    <s v="55fecc46d8cdc7655047ae40619b3caf77c594df"/>
    <s v="2020-04-30T20:00:00Z"/>
    <n v="7"/>
    <n v="56"/>
    <n v="9446"/>
    <n v="9446"/>
    <n v="9446"/>
    <n v="56"/>
    <n v="0"/>
    <n v="0"/>
    <n v="221"/>
    <n v="8"/>
    <n v="229"/>
    <n v="578759"/>
    <x v="0"/>
  </r>
  <r>
    <x v="56"/>
    <x v="55"/>
    <n v="559"/>
    <n v="9136"/>
    <m/>
    <n v="13"/>
    <n v="56"/>
    <m/>
    <m/>
    <m/>
    <m/>
    <n v="373"/>
    <s v="C"/>
    <d v="2020-04-30T00:00:00"/>
    <s v="0b6acf00714e0bd86d6c85e97e640ec518ede824"/>
    <s v="2020-05-01T20:00:00Z"/>
    <n v="7"/>
    <n v="56"/>
    <n v="9695"/>
    <n v="9695"/>
    <n v="9695"/>
    <n v="56"/>
    <n v="0"/>
    <n v="0"/>
    <n v="234"/>
    <n v="15"/>
    <n v="249"/>
    <n v="578759"/>
    <x v="0"/>
  </r>
  <r>
    <x v="57"/>
    <x v="55"/>
    <n v="566"/>
    <n v="9463"/>
    <m/>
    <n v="13"/>
    <n v="58"/>
    <m/>
    <m/>
    <m/>
    <m/>
    <n v="387"/>
    <s v="C"/>
    <d v="2020-05-01T15:49:00"/>
    <s v="b9b039510de7192952cbcbb1dd52de651051b5e6"/>
    <s v="2020-05-02T20:00:00Z"/>
    <n v="7"/>
    <n v="58"/>
    <n v="10029"/>
    <n v="10029"/>
    <n v="10029"/>
    <n v="56"/>
    <n v="0"/>
    <n v="2"/>
    <n v="327"/>
    <n v="7"/>
    <n v="334"/>
    <n v="578759"/>
    <x v="0"/>
  </r>
  <r>
    <x v="58"/>
    <x v="55"/>
    <n v="579"/>
    <n v="9640"/>
    <m/>
    <n v="13"/>
    <n v="60"/>
    <m/>
    <m/>
    <m/>
    <m/>
    <n v="391"/>
    <s v="C"/>
    <d v="2020-05-02T13:12:00"/>
    <s v="dda73c7535804608b086cdcc0eaa22c40a6efe9c"/>
    <s v="2020-05-03T20:00:00Z"/>
    <n v="7"/>
    <n v="60"/>
    <n v="10219"/>
    <n v="10219"/>
    <n v="10219"/>
    <n v="56"/>
    <n v="0"/>
    <n v="2"/>
    <n v="177"/>
    <n v="13"/>
    <n v="190"/>
    <n v="578759"/>
    <x v="0"/>
  </r>
  <r>
    <x v="59"/>
    <x v="55"/>
    <n v="586"/>
    <n v="9868"/>
    <m/>
    <n v="13"/>
    <n v="60"/>
    <m/>
    <m/>
    <m/>
    <m/>
    <n v="391"/>
    <s v="C"/>
    <d v="2020-05-04T01:56:00"/>
    <s v="371ea67c067e7545d949daea802ea8ef4317ea45"/>
    <s v="2020-05-04T20:00:00Z"/>
    <n v="7"/>
    <n v="60"/>
    <n v="10454"/>
    <n v="10454"/>
    <n v="10454"/>
    <n v="56"/>
    <n v="0"/>
    <n v="0"/>
    <n v="228"/>
    <n v="7"/>
    <n v="235"/>
    <n v="578759"/>
    <x v="0"/>
  </r>
  <r>
    <x v="60"/>
    <x v="55"/>
    <n v="596"/>
    <n v="10319"/>
    <m/>
    <n v="13"/>
    <n v="60"/>
    <m/>
    <m/>
    <m/>
    <m/>
    <n v="405"/>
    <s v="C"/>
    <d v="2020-05-04T17:02:00"/>
    <s v="552a7c9924dc8459d81a307d41b446111f974b88"/>
    <s v="2020-05-05T20:00:00Z"/>
    <n v="7"/>
    <n v="60"/>
    <n v="10915"/>
    <n v="10915"/>
    <n v="10915"/>
    <n v="56"/>
    <n v="0"/>
    <n v="0"/>
    <n v="451"/>
    <n v="10"/>
    <n v="461"/>
    <n v="578759"/>
    <x v="0"/>
  </r>
  <r>
    <x v="61"/>
    <x v="55"/>
    <n v="604"/>
    <n v="11403"/>
    <m/>
    <n v="11"/>
    <n v="60"/>
    <m/>
    <m/>
    <m/>
    <m/>
    <n v="409"/>
    <s v="C"/>
    <d v="2020-05-05T15:30:00"/>
    <s v="cd4c7a9bd14f1bf5169459a27da1667df82af918"/>
    <s v="2020-05-06T20:00:00Z"/>
    <n v="7"/>
    <n v="60"/>
    <n v="12007"/>
    <n v="12007"/>
    <n v="12007"/>
    <n v="56"/>
    <n v="0"/>
    <n v="0"/>
    <n v="1084"/>
    <n v="8"/>
    <n v="1092"/>
    <n v="578759"/>
    <x v="0"/>
  </r>
  <r>
    <x v="62"/>
    <x v="55"/>
    <n v="631"/>
    <n v="11403"/>
    <m/>
    <n v="11"/>
    <n v="59"/>
    <m/>
    <m/>
    <m/>
    <m/>
    <n v="416"/>
    <s v="C"/>
    <d v="2020-05-06T15:27:00"/>
    <s v="c13fee2e524bddf39f97125e6c47667d529b7cdc"/>
    <s v="2020-05-07T20:00:00Z"/>
    <n v="7"/>
    <n v="59"/>
    <n v="12034"/>
    <n v="12034"/>
    <n v="12034"/>
    <n v="56"/>
    <n v="0"/>
    <n v="-1"/>
    <n v="0"/>
    <n v="27"/>
    <n v="27"/>
    <n v="578759"/>
    <x v="0"/>
  </r>
  <r>
    <x v="63"/>
    <x v="55"/>
    <n v="635"/>
    <n v="11403"/>
    <m/>
    <n v="9"/>
    <n v="60"/>
    <m/>
    <m/>
    <m/>
    <m/>
    <n v="428"/>
    <s v="C"/>
    <d v="2020-05-07T04:28:00"/>
    <s v="cf995ba192011d35d06b60e3ac7d111228c27b82"/>
    <s v="2020-05-08T20:00:00Z"/>
    <n v="7"/>
    <n v="60"/>
    <n v="12038"/>
    <n v="12038"/>
    <n v="12038"/>
    <n v="56"/>
    <n v="0"/>
    <n v="1"/>
    <n v="0"/>
    <n v="4"/>
    <n v="4"/>
    <n v="578759"/>
    <x v="0"/>
  </r>
  <r>
    <x v="64"/>
    <x v="55"/>
    <n v="644"/>
    <n v="11403"/>
    <m/>
    <n v="12"/>
    <n v="64"/>
    <m/>
    <m/>
    <m/>
    <m/>
    <n v="438"/>
    <s v="C"/>
    <d v="2020-05-08T13:58:00"/>
    <s v="32b9361f6678988d53fede85b97149c6bb7b42b6"/>
    <s v="2020-05-09T20:00:00Z"/>
    <n v="7"/>
    <n v="64"/>
    <n v="12047"/>
    <n v="12047"/>
    <n v="12047"/>
    <n v="56"/>
    <n v="0"/>
    <n v="4"/>
    <n v="0"/>
    <n v="9"/>
    <n v="9"/>
    <n v="578759"/>
    <x v="0"/>
  </r>
  <r>
    <x v="65"/>
    <x v="55"/>
    <n v="661"/>
    <n v="11403"/>
    <m/>
    <n v="12"/>
    <n v="65"/>
    <m/>
    <m/>
    <m/>
    <m/>
    <n v="443"/>
    <s v="C"/>
    <d v="2020-05-10T16:00:00"/>
    <s v="d6d9ace070069ce541b1dcdbcef3313083a54cfd"/>
    <s v="2020-05-10T20:00:00Z"/>
    <n v="7"/>
    <n v="65"/>
    <n v="12064"/>
    <n v="12064"/>
    <n v="12064"/>
    <n v="56"/>
    <n v="0"/>
    <n v="1"/>
    <n v="0"/>
    <n v="17"/>
    <n v="17"/>
    <n v="578759"/>
    <x v="0"/>
  </r>
  <r>
    <x v="66"/>
    <x v="55"/>
    <n v="662"/>
    <n v="11403"/>
    <m/>
    <n v="12"/>
    <n v="66"/>
    <m/>
    <m/>
    <m/>
    <m/>
    <n v="443"/>
    <s v="C"/>
    <d v="2020-05-10T17:38:00"/>
    <s v="c83025544ba417d05dd8af280986c4f1014532fd"/>
    <s v="2020-05-11T20:00:00Z"/>
    <n v="7"/>
    <n v="66"/>
    <n v="12065"/>
    <n v="12065"/>
    <n v="12065"/>
    <n v="56"/>
    <n v="0"/>
    <n v="1"/>
    <n v="0"/>
    <n v="1"/>
    <n v="1"/>
    <n v="578759"/>
    <x v="0"/>
  </r>
  <r>
    <x v="67"/>
    <x v="55"/>
    <n v="675"/>
    <n v="14384"/>
    <m/>
    <n v="10"/>
    <n v="67"/>
    <m/>
    <m/>
    <m/>
    <m/>
    <n v="477"/>
    <s v="B"/>
    <d v="2020-05-12T15:50:00"/>
    <s v="edb8d27bf5882660de5e5b0543f7624c2b51f9d2"/>
    <s v="2020-05-12T20:00:00Z"/>
    <n v="7"/>
    <n v="67"/>
    <n v="15059"/>
    <n v="15059"/>
    <n v="15059"/>
    <n v="56"/>
    <n v="0"/>
    <n v="1"/>
    <n v="2981"/>
    <n v="13"/>
    <n v="2994"/>
    <n v="578759"/>
    <x v="0"/>
  </r>
  <r>
    <x v="68"/>
    <x v="55"/>
    <n v="675"/>
    <n v="14384"/>
    <m/>
    <n v="10"/>
    <n v="67"/>
    <m/>
    <m/>
    <m/>
    <m/>
    <n v="477"/>
    <s v="B"/>
    <d v="2020-05-12T15:50:00"/>
    <s v="fc0baf8b80b394019ff6c64f6f3b59f9c5daf0b0"/>
    <s v="2020-05-13T20:00:00Z"/>
    <n v="7"/>
    <n v="67"/>
    <n v="15059"/>
    <n v="15059"/>
    <n v="15059"/>
    <n v="56"/>
    <n v="0"/>
    <n v="0"/>
    <n v="0"/>
    <n v="0"/>
    <n v="0"/>
    <n v="578759"/>
    <x v="0"/>
  </r>
  <r>
    <x v="69"/>
    <x v="55"/>
    <n v="701"/>
    <n v="14729"/>
    <m/>
    <n v="8"/>
    <n v="67"/>
    <m/>
    <m/>
    <m/>
    <m/>
    <n v="480"/>
    <s v="B"/>
    <d v="2020-05-14T00:00:00"/>
    <s v="2c39ee8aebd346ddf047dcd3185f744bc00855e1"/>
    <s v="2020-05-14T20:00:00Z"/>
    <n v="7"/>
    <n v="67"/>
    <n v="15430"/>
    <n v="15430"/>
    <n v="15430"/>
    <n v="56"/>
    <n v="0"/>
    <n v="0"/>
    <n v="345"/>
    <n v="26"/>
    <n v="371"/>
    <n v="578759"/>
    <x v="0"/>
  </r>
  <r>
    <x v="70"/>
    <x v="55"/>
    <n v="715"/>
    <n v="15307"/>
    <m/>
    <n v="8"/>
    <n v="68"/>
    <m/>
    <m/>
    <m/>
    <m/>
    <n v="487"/>
    <s v="B"/>
    <d v="2020-05-14T00:00:00"/>
    <s v="14ba619ea080945f3c0cc252b493a56d5f908dd0"/>
    <s v="2020-05-15T20:00:00Z"/>
    <n v="7"/>
    <n v="68"/>
    <n v="16022"/>
    <n v="16022"/>
    <n v="16022"/>
    <n v="56"/>
    <n v="0"/>
    <n v="1"/>
    <n v="578"/>
    <n v="14"/>
    <n v="592"/>
    <n v="578759"/>
    <x v="0"/>
  </r>
  <r>
    <x v="71"/>
    <x v="55"/>
    <n v="716"/>
    <n v="15678"/>
    <m/>
    <n v="8"/>
    <n v="69"/>
    <m/>
    <m/>
    <m/>
    <m/>
    <n v="496"/>
    <s v="B"/>
    <d v="2020-05-15T16:20:00"/>
    <s v="b0d6736f6416c448865108906ad90edd34c74f0f"/>
    <s v="2020-05-16T20:00:00Z"/>
    <n v="7"/>
    <n v="69"/>
    <n v="16394"/>
    <n v="16394"/>
    <n v="16394"/>
    <n v="56"/>
    <n v="0"/>
    <n v="1"/>
    <n v="371"/>
    <n v="1"/>
    <n v="372"/>
    <n v="578759"/>
    <x v="0"/>
  </r>
  <r>
    <x v="72"/>
    <x v="55"/>
    <n v="754"/>
    <n v="16331"/>
    <m/>
    <n v="8"/>
    <n v="70"/>
    <m/>
    <m/>
    <m/>
    <m/>
    <n v="498"/>
    <s v="B"/>
    <d v="2020-05-16T15:07:00"/>
    <s v="6fa6ad4d03a379e7434965db534859132fa6e45d"/>
    <s v="2020-05-17T20:00:00Z"/>
    <n v="8"/>
    <n v="70"/>
    <n v="17085"/>
    <n v="17085"/>
    <n v="17085"/>
    <n v="56"/>
    <n v="1"/>
    <n v="1"/>
    <n v="653"/>
    <n v="38"/>
    <n v="691"/>
    <n v="578759"/>
    <x v="0"/>
  </r>
  <r>
    <x v="73"/>
    <x v="55"/>
    <n v="754"/>
    <n v="16331"/>
    <m/>
    <n v="8"/>
    <n v="73"/>
    <m/>
    <m/>
    <m/>
    <m/>
    <n v="498"/>
    <s v="B"/>
    <d v="2020-05-17T00:00:00"/>
    <s v="94b760d56d11bb9d2988c9f7ec46894613abc7b4"/>
    <s v="2020-05-18T20:00:00Z"/>
    <n v="8"/>
    <n v="73"/>
    <n v="17085"/>
    <n v="17085"/>
    <n v="17085"/>
    <n v="56"/>
    <n v="0"/>
    <n v="3"/>
    <n v="0"/>
    <n v="0"/>
    <n v="0"/>
    <n v="578759"/>
    <x v="0"/>
  </r>
  <r>
    <x v="74"/>
    <x v="55"/>
    <n v="766"/>
    <n v="17084"/>
    <m/>
    <n v="8"/>
    <n v="73"/>
    <m/>
    <m/>
    <m/>
    <m/>
    <n v="504"/>
    <s v="B"/>
    <d v="2020-05-18T00:00:00"/>
    <s v="158314945e235e3e6033a906c941e5f3f92abbee"/>
    <s v="2020-05-19T20:00:00Z"/>
    <n v="10"/>
    <n v="73"/>
    <n v="17850"/>
    <n v="17850"/>
    <n v="17850"/>
    <n v="56"/>
    <n v="2"/>
    <n v="0"/>
    <n v="753"/>
    <n v="12"/>
    <n v="765"/>
    <n v="578759"/>
    <x v="0"/>
  </r>
  <r>
    <x v="75"/>
    <x v="55"/>
    <n v="787"/>
    <n v="18053"/>
    <m/>
    <n v="9"/>
    <n v="74"/>
    <m/>
    <m/>
    <m/>
    <m/>
    <n v="528"/>
    <s v="C"/>
    <d v="2020-05-20T16:15:00"/>
    <s v="11ca928b33afd498211d12ff699ac8a9fff6b55b"/>
    <s v="2020-05-20T20:00:00Z"/>
    <n v="11"/>
    <n v="74"/>
    <n v="18840"/>
    <n v="18840"/>
    <n v="18840"/>
    <n v="56"/>
    <n v="1"/>
    <n v="1"/>
    <n v="969"/>
    <n v="21"/>
    <n v="990"/>
    <n v="578759"/>
    <x v="0"/>
  </r>
  <r>
    <x v="76"/>
    <x v="55"/>
    <n v="787"/>
    <n v="18053"/>
    <m/>
    <n v="8"/>
    <n v="75"/>
    <m/>
    <m/>
    <m/>
    <m/>
    <n v="534"/>
    <s v="C"/>
    <d v="2020-05-20T16:54:00"/>
    <s v="826453639397402a24c8ec49107d80d94ca07cdc"/>
    <s v="2020-05-21T20:00:00Z"/>
    <n v="11"/>
    <n v="75"/>
    <n v="18840"/>
    <n v="18840"/>
    <n v="18840"/>
    <n v="56"/>
    <n v="0"/>
    <n v="1"/>
    <n v="0"/>
    <n v="0"/>
    <n v="0"/>
    <n v="578759"/>
    <x v="0"/>
  </r>
  <r>
    <x v="77"/>
    <x v="55"/>
    <n v="803"/>
    <n v="18621"/>
    <m/>
    <n v="10"/>
    <n v="76"/>
    <m/>
    <m/>
    <m/>
    <m/>
    <n v="551"/>
    <s v="C"/>
    <d v="2020-05-21T18:02:00"/>
    <s v="1a003a109d66ab9aefae21bcb3630e63a61857ce"/>
    <s v="2020-05-22T20:00:00Z"/>
    <n v="12"/>
    <n v="76"/>
    <n v="19424"/>
    <n v="19424"/>
    <n v="19424"/>
    <n v="56"/>
    <n v="1"/>
    <n v="1"/>
    <n v="568"/>
    <n v="16"/>
    <n v="584"/>
    <n v="578759"/>
    <x v="0"/>
  </r>
  <r>
    <x v="78"/>
    <x v="55"/>
    <n v="813"/>
    <n v="19221"/>
    <m/>
    <n v="10"/>
    <n v="77"/>
    <m/>
    <m/>
    <m/>
    <m/>
    <n v="551"/>
    <s v="C"/>
    <d v="2020-05-23T00:00:00"/>
    <s v="f285c33fd09c3d3c8c4e81de7e0d515df045c652"/>
    <s v="2020-05-23T20:00:00Z"/>
    <n v="12"/>
    <n v="77"/>
    <n v="20034"/>
    <n v="20034"/>
    <n v="20034"/>
    <n v="56"/>
    <n v="0"/>
    <n v="1"/>
    <n v="600"/>
    <n v="10"/>
    <n v="610"/>
    <n v="578759"/>
    <x v="0"/>
  </r>
  <r>
    <x v="79"/>
    <x v="55"/>
    <n v="813"/>
    <n v="19221"/>
    <m/>
    <n v="10"/>
    <n v="78"/>
    <m/>
    <m/>
    <m/>
    <m/>
    <n v="556"/>
    <s v="C"/>
    <d v="2020-05-23T00:00:00"/>
    <s v="4b9ec071fe4834598c65410766c28cdab06af96a"/>
    <s v="2020-05-24T20:00:00Z"/>
    <n v="12"/>
    <n v="78"/>
    <n v="20034"/>
    <n v="20034"/>
    <n v="20034"/>
    <n v="56"/>
    <n v="0"/>
    <n v="1"/>
    <n v="0"/>
    <n v="0"/>
    <n v="0"/>
    <n v="578759"/>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7">
  <r>
    <x v="0"/>
    <s v="AK"/>
    <n v="0"/>
    <n v="8"/>
    <n v="1"/>
    <m/>
    <m/>
    <m/>
    <m/>
    <m/>
    <m/>
    <m/>
    <m/>
    <m/>
    <s v="f84bd2a87b65a5dbf74e4e21d6162ef74c26d1ab"/>
    <s v="2020-03-06T21:00:00Z"/>
    <n v="0"/>
    <m/>
    <n v="9"/>
    <n v="8"/>
    <n v="8"/>
    <n v="2"/>
    <m/>
    <m/>
    <m/>
    <m/>
    <m/>
    <n v="731545"/>
    <s v="West"/>
    <s v=" Alaska"/>
    <n v="1.3"/>
    <x v="0"/>
  </r>
  <r>
    <x v="1"/>
    <s v="AK"/>
    <n v="0"/>
    <n v="12"/>
    <n v="2"/>
    <m/>
    <m/>
    <m/>
    <m/>
    <m/>
    <m/>
    <m/>
    <m/>
    <m/>
    <s v="dc09f2d4469f39130b5a0ecbfa19b60ef5857480"/>
    <s v="2020-03-07T21:00:00Z"/>
    <n v="0"/>
    <m/>
    <n v="14"/>
    <n v="12"/>
    <n v="12"/>
    <n v="2"/>
    <n v="0"/>
    <n v="0"/>
    <n v="4"/>
    <n v="0"/>
    <n v="4"/>
    <n v="731545"/>
    <s v="West"/>
    <s v=" Alaska"/>
    <n v="1.3"/>
    <x v="0"/>
  </r>
  <r>
    <x v="2"/>
    <s v="AK"/>
    <n v="0"/>
    <n v="14"/>
    <n v="6"/>
    <m/>
    <m/>
    <m/>
    <m/>
    <m/>
    <m/>
    <m/>
    <m/>
    <m/>
    <s v="528a8fb92237aff1573242df365fac0172b5c6ef"/>
    <s v="2020-03-08T20:00:00Z"/>
    <n v="0"/>
    <m/>
    <n v="20"/>
    <n v="14"/>
    <n v="14"/>
    <n v="2"/>
    <n v="0"/>
    <n v="0"/>
    <n v="2"/>
    <n v="0"/>
    <n v="2"/>
    <n v="731545"/>
    <s v="West"/>
    <s v=" Alaska"/>
    <n v="1.3"/>
    <x v="0"/>
  </r>
  <r>
    <x v="3"/>
    <s v="AK"/>
    <n v="0"/>
    <n v="23"/>
    <n v="9"/>
    <m/>
    <m/>
    <m/>
    <m/>
    <m/>
    <m/>
    <m/>
    <m/>
    <m/>
    <s v="3c498dcf81280452872d02ad5f1e513e76aec6db"/>
    <s v="2020-03-09T20:00:00Z"/>
    <n v="0"/>
    <m/>
    <n v="32"/>
    <n v="23"/>
    <n v="23"/>
    <n v="2"/>
    <n v="0"/>
    <n v="0"/>
    <n v="9"/>
    <n v="0"/>
    <n v="9"/>
    <n v="731545"/>
    <s v="West"/>
    <s v=" Alaska"/>
    <n v="1.3"/>
    <x v="0"/>
  </r>
  <r>
    <x v="4"/>
    <s v="AK"/>
    <n v="0"/>
    <n v="23"/>
    <n v="9"/>
    <m/>
    <m/>
    <m/>
    <m/>
    <m/>
    <m/>
    <m/>
    <m/>
    <m/>
    <s v="7aa445ebf9123446b45e378bb01eb24bf5f69895"/>
    <s v="2020-03-10T20:00:00Z"/>
    <n v="0"/>
    <m/>
    <n v="32"/>
    <n v="23"/>
    <n v="23"/>
    <n v="2"/>
    <n v="0"/>
    <n v="0"/>
    <n v="0"/>
    <n v="0"/>
    <n v="0"/>
    <n v="731545"/>
    <s v="West"/>
    <s v=" Alaska"/>
    <n v="1.3"/>
    <x v="0"/>
  </r>
  <r>
    <x v="5"/>
    <s v="AK"/>
    <n v="0"/>
    <n v="46"/>
    <n v="14"/>
    <m/>
    <m/>
    <m/>
    <m/>
    <m/>
    <m/>
    <m/>
    <m/>
    <m/>
    <s v="6a17e217d5f39b7b3b9c1c5933dbc5811dbd4620"/>
    <s v="2020-03-11T20:00:00Z"/>
    <n v="0"/>
    <m/>
    <n v="60"/>
    <n v="46"/>
    <n v="46"/>
    <n v="2"/>
    <n v="0"/>
    <n v="0"/>
    <n v="23"/>
    <n v="0"/>
    <n v="23"/>
    <n v="731545"/>
    <s v="West"/>
    <s v=" Alaska"/>
    <n v="1.3"/>
    <x v="0"/>
  </r>
  <r>
    <x v="6"/>
    <s v="AK"/>
    <n v="0"/>
    <n v="46"/>
    <n v="14"/>
    <m/>
    <m/>
    <m/>
    <m/>
    <m/>
    <m/>
    <m/>
    <m/>
    <d v="2020-03-11T16:30:00"/>
    <s v="0fd333d14b98cc22b225d70a0b314964664b10f9"/>
    <s v="2020-03-12T20:00:00Z"/>
    <n v="0"/>
    <m/>
    <n v="60"/>
    <n v="46"/>
    <n v="46"/>
    <n v="2"/>
    <n v="0"/>
    <n v="0"/>
    <n v="0"/>
    <n v="0"/>
    <n v="0"/>
    <n v="731545"/>
    <s v="West"/>
    <s v=" Alaska"/>
    <n v="1.3"/>
    <x v="0"/>
  </r>
  <r>
    <x v="7"/>
    <s v="AK"/>
    <n v="1"/>
    <n v="59"/>
    <m/>
    <m/>
    <m/>
    <m/>
    <m/>
    <m/>
    <m/>
    <m/>
    <m/>
    <d v="2020-03-13T00:00:00"/>
    <s v="2afab82ea203dff6b9469b231d446fe50372e9a8"/>
    <s v="2020-03-13T20:00:00Z"/>
    <n v="0"/>
    <m/>
    <n v="60"/>
    <n v="60"/>
    <n v="60"/>
    <n v="2"/>
    <n v="0"/>
    <n v="0"/>
    <n v="13"/>
    <n v="1"/>
    <n v="14"/>
    <n v="731545"/>
    <s v="West"/>
    <s v=" Alaska"/>
    <n v="1.3"/>
    <x v="0"/>
  </r>
  <r>
    <x v="8"/>
    <s v="AK"/>
    <n v="1"/>
    <n v="143"/>
    <m/>
    <m/>
    <m/>
    <m/>
    <m/>
    <m/>
    <m/>
    <m/>
    <m/>
    <d v="2020-03-13T16:30:00"/>
    <s v="4a434e53edb6d886ef8d8268fbaaf9da49839561"/>
    <s v="2020-03-14T20:00:00Z"/>
    <n v="0"/>
    <m/>
    <n v="144"/>
    <n v="144"/>
    <n v="144"/>
    <n v="2"/>
    <n v="0"/>
    <n v="0"/>
    <n v="84"/>
    <n v="0"/>
    <n v="84"/>
    <n v="731545"/>
    <s v="West"/>
    <s v=" Alaska"/>
    <n v="1.3"/>
    <x v="0"/>
  </r>
  <r>
    <x v="9"/>
    <s v="AK"/>
    <n v="1"/>
    <n v="143"/>
    <m/>
    <m/>
    <m/>
    <m/>
    <m/>
    <m/>
    <m/>
    <m/>
    <m/>
    <d v="2020-03-13T16:30:00"/>
    <s v="c20c931369ad254d76fc60d098f567d137232cca"/>
    <s v="2020-03-15T20:00:00Z"/>
    <n v="0"/>
    <m/>
    <n v="144"/>
    <n v="144"/>
    <n v="144"/>
    <n v="2"/>
    <n v="0"/>
    <n v="0"/>
    <n v="0"/>
    <n v="0"/>
    <n v="0"/>
    <n v="731545"/>
    <s v="West"/>
    <s v=" Alaska"/>
    <n v="1.3"/>
    <x v="0"/>
  </r>
  <r>
    <x v="10"/>
    <s v="AK"/>
    <n v="1"/>
    <n v="143"/>
    <m/>
    <m/>
    <m/>
    <m/>
    <m/>
    <m/>
    <m/>
    <m/>
    <m/>
    <d v="2020-03-16T15:06:00"/>
    <s v="7f5e80851d8d525a1ec21037882a96359ee72d43"/>
    <s v="2020-03-16T20:00:00Z"/>
    <n v="0"/>
    <m/>
    <n v="144"/>
    <n v="144"/>
    <n v="144"/>
    <n v="2"/>
    <n v="0"/>
    <n v="0"/>
    <n v="0"/>
    <n v="0"/>
    <n v="0"/>
    <n v="731545"/>
    <s v="West"/>
    <s v=" Alaska"/>
    <n v="1.3"/>
    <x v="0"/>
  </r>
  <r>
    <x v="11"/>
    <s v="AK"/>
    <n v="3"/>
    <n v="334"/>
    <m/>
    <m/>
    <m/>
    <m/>
    <m/>
    <m/>
    <m/>
    <m/>
    <m/>
    <d v="2020-03-17T00:01:00"/>
    <s v="969eccec44af129b62208bde1e56de80253261ba"/>
    <s v="2020-03-17T20:00:00Z"/>
    <n v="0"/>
    <m/>
    <n v="337"/>
    <n v="337"/>
    <n v="337"/>
    <n v="2"/>
    <n v="0"/>
    <n v="0"/>
    <n v="191"/>
    <n v="2"/>
    <n v="193"/>
    <n v="731545"/>
    <s v="West"/>
    <s v=" Alaska"/>
    <n v="1.3"/>
    <x v="0"/>
  </r>
  <r>
    <x v="12"/>
    <s v="AK"/>
    <n v="6"/>
    <n v="406"/>
    <m/>
    <m/>
    <m/>
    <m/>
    <m/>
    <m/>
    <m/>
    <m/>
    <m/>
    <d v="2020-03-17T23:00:00"/>
    <s v="f5288de93bf587b4c28a1f99cabe8bd017cd5a75"/>
    <s v="2020-03-18T20:00:00Z"/>
    <n v="0"/>
    <m/>
    <n v="412"/>
    <n v="412"/>
    <n v="412"/>
    <n v="2"/>
    <n v="0"/>
    <n v="0"/>
    <n v="72"/>
    <n v="3"/>
    <n v="75"/>
    <n v="731545"/>
    <s v="West"/>
    <s v=" Alaska"/>
    <n v="1.3"/>
    <x v="0"/>
  </r>
  <r>
    <x v="13"/>
    <s v="AK"/>
    <n v="6"/>
    <n v="432"/>
    <m/>
    <m/>
    <m/>
    <m/>
    <m/>
    <m/>
    <m/>
    <m/>
    <m/>
    <d v="2020-03-18T16:30:00"/>
    <s v="2f94c7b77ddd84452d1a7abc0c35bfbb30a683ec"/>
    <s v="2020-03-19T20:00:00Z"/>
    <n v="0"/>
    <m/>
    <n v="438"/>
    <n v="438"/>
    <n v="438"/>
    <n v="2"/>
    <n v="0"/>
    <n v="0"/>
    <n v="26"/>
    <n v="0"/>
    <n v="26"/>
    <n v="731545"/>
    <s v="West"/>
    <s v=" Alaska"/>
    <n v="1.3"/>
    <x v="0"/>
  </r>
  <r>
    <x v="14"/>
    <s v="AK"/>
    <n v="12"/>
    <n v="686"/>
    <m/>
    <m/>
    <m/>
    <m/>
    <m/>
    <m/>
    <m/>
    <m/>
    <m/>
    <d v="2020-03-20T16:30:00"/>
    <s v="f333d1fc4f737ba173a927f13856144d9ede40b1"/>
    <s v="2020-03-20T20:00:00Z"/>
    <n v="0"/>
    <m/>
    <n v="698"/>
    <n v="698"/>
    <n v="698"/>
    <n v="2"/>
    <n v="0"/>
    <n v="0"/>
    <n v="254"/>
    <n v="6"/>
    <n v="260"/>
    <n v="731545"/>
    <s v="West"/>
    <s v=" Alaska"/>
    <n v="1.3"/>
    <x v="0"/>
  </r>
  <r>
    <x v="15"/>
    <s v="AK"/>
    <n v="14"/>
    <n v="758"/>
    <m/>
    <m/>
    <n v="0"/>
    <m/>
    <m/>
    <m/>
    <m/>
    <m/>
    <m/>
    <d v="2020-03-21T16:30:00"/>
    <s v="040a8237b6953bded6ce9cfbc7c1407cd7217925"/>
    <s v="2020-03-21T20:00:00Z"/>
    <n v="0"/>
    <n v="0"/>
    <n v="772"/>
    <n v="772"/>
    <n v="772"/>
    <n v="2"/>
    <n v="0"/>
    <n v="0"/>
    <n v="72"/>
    <n v="2"/>
    <n v="74"/>
    <n v="731545"/>
    <s v="West"/>
    <s v=" Alaska"/>
    <n v="1.3"/>
    <x v="0"/>
  </r>
  <r>
    <x v="16"/>
    <s v="AK"/>
    <n v="22"/>
    <n v="946"/>
    <m/>
    <m/>
    <n v="0"/>
    <m/>
    <m/>
    <m/>
    <m/>
    <m/>
    <m/>
    <d v="2020-03-21T16:30:00"/>
    <s v="e669781c62a117ab762f1da8f91c871c513e9e56"/>
    <s v="2020-03-22T20:00:00Z"/>
    <n v="0"/>
    <n v="0"/>
    <n v="968"/>
    <n v="968"/>
    <n v="968"/>
    <n v="2"/>
    <n v="0"/>
    <n v="0"/>
    <n v="188"/>
    <n v="8"/>
    <n v="196"/>
    <n v="731545"/>
    <s v="West"/>
    <s v=" Alaska"/>
    <n v="1.3"/>
    <x v="0"/>
  </r>
  <r>
    <x v="17"/>
    <s v="AK"/>
    <n v="22"/>
    <n v="946"/>
    <m/>
    <m/>
    <n v="0"/>
    <m/>
    <m/>
    <m/>
    <m/>
    <m/>
    <s v="A"/>
    <d v="2020-03-21T16:30:00"/>
    <s v="a4aea76abb5487074f98bc248438f33cfc1691da"/>
    <s v="2020-03-23T20:00:00Z"/>
    <n v="0"/>
    <n v="0"/>
    <n v="968"/>
    <n v="968"/>
    <n v="968"/>
    <n v="2"/>
    <n v="0"/>
    <n v="0"/>
    <n v="0"/>
    <n v="0"/>
    <n v="0"/>
    <n v="731545"/>
    <s v="West"/>
    <s v=" Alaska"/>
    <n v="1.3"/>
    <x v="0"/>
  </r>
  <r>
    <x v="18"/>
    <s v="AK"/>
    <n v="36"/>
    <n v="986"/>
    <m/>
    <m/>
    <n v="0"/>
    <m/>
    <m/>
    <m/>
    <m/>
    <m/>
    <s v="A"/>
    <d v="2020-03-23T19:00:00"/>
    <s v="ad0bffec84cecd8b2294f21337c9c6bb79b66ded"/>
    <s v="2020-03-24T20:00:00Z"/>
    <n v="0"/>
    <n v="0"/>
    <n v="1022"/>
    <n v="1022"/>
    <n v="1022"/>
    <n v="2"/>
    <n v="0"/>
    <n v="0"/>
    <n v="40"/>
    <n v="14"/>
    <n v="54"/>
    <n v="731545"/>
    <s v="West"/>
    <s v=" Alaska"/>
    <n v="1.3"/>
    <x v="0"/>
  </r>
  <r>
    <x v="19"/>
    <s v="AK"/>
    <n v="42"/>
    <n v="1649"/>
    <m/>
    <m/>
    <n v="1"/>
    <m/>
    <m/>
    <m/>
    <m/>
    <m/>
    <s v="A"/>
    <d v="2020-03-24T21:00:00"/>
    <s v="5f850377e1ff524049be1a2fa554484ee5ed1ebd"/>
    <s v="2020-03-25T20:00:00Z"/>
    <n v="1"/>
    <n v="1"/>
    <n v="1691"/>
    <n v="1691"/>
    <n v="1691"/>
    <n v="2"/>
    <n v="1"/>
    <n v="1"/>
    <n v="663"/>
    <n v="6"/>
    <n v="669"/>
    <n v="731545"/>
    <s v="West"/>
    <s v=" Alaska"/>
    <n v="1.3"/>
    <x v="0"/>
  </r>
  <r>
    <x v="20"/>
    <s v="AK"/>
    <n v="59"/>
    <n v="1801"/>
    <m/>
    <m/>
    <n v="3"/>
    <m/>
    <m/>
    <m/>
    <m/>
    <m/>
    <s v="A"/>
    <d v="2020-03-25T21:00:00"/>
    <s v="ec77c3bf1ed295816f9ba1bc2eb33ca18cb1916b"/>
    <s v="2020-03-26T20:00:00Z"/>
    <n v="1"/>
    <n v="3"/>
    <n v="1860"/>
    <n v="1860"/>
    <n v="1860"/>
    <n v="2"/>
    <n v="0"/>
    <n v="2"/>
    <n v="152"/>
    <n v="17"/>
    <n v="169"/>
    <n v="731545"/>
    <s v="West"/>
    <s v=" Alaska"/>
    <n v="1.3"/>
    <x v="0"/>
  </r>
  <r>
    <x v="21"/>
    <s v="AK"/>
    <n v="69"/>
    <n v="2319"/>
    <n v="13"/>
    <m/>
    <n v="3"/>
    <m/>
    <m/>
    <m/>
    <m/>
    <m/>
    <s v="A"/>
    <d v="2020-03-26T21:00:00"/>
    <s v="c4b13c790d9f110fcd6ea9bbe4323c80e4982d67"/>
    <s v="2020-03-27T20:00:00Z"/>
    <n v="1"/>
    <n v="3"/>
    <n v="2401"/>
    <n v="2388"/>
    <n v="2388"/>
    <n v="2"/>
    <n v="0"/>
    <n v="0"/>
    <n v="518"/>
    <n v="10"/>
    <n v="528"/>
    <n v="731545"/>
    <s v="West"/>
    <s v=" Alaska"/>
    <n v="1.3"/>
    <x v="0"/>
  </r>
  <r>
    <x v="22"/>
    <s v="AK"/>
    <n v="85"/>
    <n v="2836"/>
    <m/>
    <m/>
    <n v="5"/>
    <m/>
    <m/>
    <m/>
    <m/>
    <m/>
    <s v="A"/>
    <d v="2020-03-27T19:00:00"/>
    <s v="d2f152b139741e68736faaa776275a1d5b4dac32"/>
    <s v="2020-03-28T20:00:00Z"/>
    <n v="2"/>
    <n v="5"/>
    <n v="2921"/>
    <n v="2921"/>
    <n v="2921"/>
    <n v="2"/>
    <n v="1"/>
    <n v="2"/>
    <n v="517"/>
    <n v="16"/>
    <n v="533"/>
    <n v="731545"/>
    <s v="West"/>
    <s v=" Alaska"/>
    <n v="1.3"/>
    <x v="0"/>
  </r>
  <r>
    <x v="23"/>
    <s v="AK"/>
    <n v="102"/>
    <n v="3232"/>
    <m/>
    <m/>
    <n v="6"/>
    <m/>
    <m/>
    <m/>
    <m/>
    <m/>
    <s v="A"/>
    <d v="2020-03-28T19:00:00"/>
    <s v="c2ee8258d18576b80e5c15f9e8460dfd173fe98d"/>
    <s v="2020-03-29T20:00:00Z"/>
    <n v="2"/>
    <n v="6"/>
    <n v="3334"/>
    <n v="3334"/>
    <n v="3334"/>
    <n v="2"/>
    <n v="0"/>
    <n v="1"/>
    <n v="396"/>
    <n v="17"/>
    <n v="413"/>
    <n v="731545"/>
    <s v="West"/>
    <s v=" Alaska"/>
    <n v="1.3"/>
    <x v="0"/>
  </r>
  <r>
    <x v="24"/>
    <s v="AK"/>
    <n v="114"/>
    <n v="3540"/>
    <m/>
    <m/>
    <n v="7"/>
    <m/>
    <m/>
    <m/>
    <m/>
    <m/>
    <s v="A"/>
    <d v="2020-03-29T19:00:00"/>
    <s v="bd793c54a5c308dd75c908245d900e79a3c89812"/>
    <s v="2020-03-30T20:00:00Z"/>
    <n v="3"/>
    <n v="7"/>
    <n v="3654"/>
    <n v="3654"/>
    <n v="3654"/>
    <n v="2"/>
    <n v="1"/>
    <n v="1"/>
    <n v="308"/>
    <n v="12"/>
    <n v="320"/>
    <n v="731545"/>
    <s v="West"/>
    <s v=" Alaska"/>
    <n v="1.3"/>
    <x v="0"/>
  </r>
  <r>
    <x v="25"/>
    <s v="AK"/>
    <n v="119"/>
    <n v="3594"/>
    <m/>
    <m/>
    <n v="7"/>
    <m/>
    <m/>
    <m/>
    <m/>
    <m/>
    <s v="A"/>
    <d v="2020-03-30T19:00:00"/>
    <s v="7daee4dd19e0e2f9d6a9fa2fe3297f4a56715af9"/>
    <s v="2020-03-31T20:00:00Z"/>
    <n v="3"/>
    <n v="7"/>
    <n v="3713"/>
    <n v="3713"/>
    <n v="3713"/>
    <n v="2"/>
    <n v="0"/>
    <n v="0"/>
    <n v="54"/>
    <n v="5"/>
    <n v="59"/>
    <n v="731545"/>
    <s v="West"/>
    <s v=" Alaska"/>
    <n v="1.3"/>
    <x v="0"/>
  </r>
  <r>
    <x v="26"/>
    <s v="AK"/>
    <n v="133"/>
    <n v="4470"/>
    <m/>
    <m/>
    <n v="9"/>
    <m/>
    <m/>
    <m/>
    <m/>
    <m/>
    <s v="A"/>
    <d v="2020-03-31T19:00:00"/>
    <s v="d31552858f80a7eaa2bad29d9289576c3ca106a8"/>
    <s v="2020-04-01T20:00:00Z"/>
    <n v="3"/>
    <n v="9"/>
    <n v="4603"/>
    <n v="4603"/>
    <n v="4603"/>
    <n v="2"/>
    <n v="0"/>
    <n v="2"/>
    <n v="876"/>
    <n v="14"/>
    <n v="890"/>
    <n v="731545"/>
    <s v="West"/>
    <s v=" Alaska"/>
    <n v="1.3"/>
    <x v="0"/>
  </r>
  <r>
    <x v="27"/>
    <s v="AK"/>
    <n v="143"/>
    <n v="4879"/>
    <m/>
    <m/>
    <n v="9"/>
    <m/>
    <m/>
    <m/>
    <m/>
    <m/>
    <s v="A"/>
    <d v="2020-04-01T21:00:00"/>
    <s v="3f21e74fd58b00709088e8f3ebda6e59b11fc8e2"/>
    <s v="2020-04-02T20:00:00Z"/>
    <n v="3"/>
    <n v="9"/>
    <n v="5022"/>
    <n v="5022"/>
    <n v="5022"/>
    <n v="2"/>
    <n v="0"/>
    <n v="0"/>
    <n v="409"/>
    <n v="10"/>
    <n v="419"/>
    <n v="731545"/>
    <s v="West"/>
    <s v=" Alaska"/>
    <n v="1.3"/>
    <x v="0"/>
  </r>
  <r>
    <x v="28"/>
    <s v="AK"/>
    <n v="157"/>
    <n v="5859"/>
    <m/>
    <m/>
    <n v="15"/>
    <m/>
    <m/>
    <m/>
    <m/>
    <m/>
    <s v="A"/>
    <d v="2020-04-03T16:00:00"/>
    <s v="17423669083906c2d217b4cf484d4aa817be4bdd"/>
    <s v="2020-04-03T20:00:00Z"/>
    <n v="3"/>
    <n v="15"/>
    <n v="6016"/>
    <n v="6016"/>
    <n v="6016"/>
    <n v="2"/>
    <n v="0"/>
    <n v="6"/>
    <n v="980"/>
    <n v="14"/>
    <n v="994"/>
    <n v="731545"/>
    <s v="West"/>
    <s v=" Alaska"/>
    <n v="1.3"/>
    <x v="0"/>
  </r>
  <r>
    <x v="29"/>
    <s v="AK"/>
    <n v="171"/>
    <n v="5869"/>
    <m/>
    <m/>
    <n v="16"/>
    <m/>
    <m/>
    <m/>
    <m/>
    <m/>
    <s v="A"/>
    <d v="2020-04-04T16:00:00"/>
    <s v="2fcf0831cbdf13c8779ec705f71fe6d542a8af32"/>
    <s v="2020-04-04T20:00:00Z"/>
    <n v="5"/>
    <n v="16"/>
    <n v="6040"/>
    <n v="6040"/>
    <n v="6040"/>
    <n v="2"/>
    <n v="2"/>
    <n v="1"/>
    <n v="10"/>
    <n v="14"/>
    <n v="24"/>
    <n v="731545"/>
    <s v="West"/>
    <s v=" Alaska"/>
    <n v="1.3"/>
    <x v="0"/>
  </r>
  <r>
    <x v="30"/>
    <s v="AK"/>
    <n v="185"/>
    <n v="6099"/>
    <m/>
    <m/>
    <n v="20"/>
    <m/>
    <m/>
    <m/>
    <m/>
    <m/>
    <s v="A"/>
    <d v="2020-04-05T00:00:00"/>
    <s v="6fe21c4ec71dc8b13e0de1521e8a4fe161ac3325"/>
    <s v="2020-04-05T20:00:00Z"/>
    <n v="6"/>
    <n v="20"/>
    <n v="6284"/>
    <n v="6284"/>
    <n v="6284"/>
    <n v="2"/>
    <n v="1"/>
    <n v="4"/>
    <n v="230"/>
    <n v="14"/>
    <n v="244"/>
    <n v="731545"/>
    <s v="West"/>
    <s v=" Alaska"/>
    <n v="1.3"/>
    <x v="0"/>
  </r>
  <r>
    <x v="31"/>
    <s v="AK"/>
    <n v="191"/>
    <n v="6692"/>
    <m/>
    <m/>
    <n v="23"/>
    <m/>
    <m/>
    <m/>
    <m/>
    <m/>
    <s v="A"/>
    <d v="2020-04-06T14:45:00"/>
    <s v="1d4b2f9d0f737627c7103bb93f22cb9216446390"/>
    <s v="2020-04-06T20:00:00Z"/>
    <n v="6"/>
    <n v="23"/>
    <n v="6883"/>
    <n v="6883"/>
    <n v="6883"/>
    <n v="2"/>
    <n v="0"/>
    <n v="3"/>
    <n v="593"/>
    <n v="6"/>
    <n v="599"/>
    <n v="731545"/>
    <s v="West"/>
    <s v=" Alaska"/>
    <n v="1.3"/>
    <x v="0"/>
  </r>
  <r>
    <x v="32"/>
    <s v="AK"/>
    <n v="213"/>
    <n v="6700"/>
    <m/>
    <m/>
    <n v="23"/>
    <m/>
    <m/>
    <m/>
    <m/>
    <n v="29"/>
    <s v="A"/>
    <d v="2020-04-07T15:15:00"/>
    <s v="0ef9800944e34eadfb6732ef777f802afe136d8b"/>
    <s v="2020-04-07T20:00:00Z"/>
    <n v="6"/>
    <n v="23"/>
    <n v="6913"/>
    <n v="6913"/>
    <n v="6913"/>
    <n v="2"/>
    <n v="0"/>
    <n v="0"/>
    <n v="8"/>
    <n v="22"/>
    <n v="30"/>
    <n v="731545"/>
    <s v="West"/>
    <s v=" Alaska"/>
    <n v="1.3"/>
    <x v="0"/>
  </r>
  <r>
    <x v="33"/>
    <s v="AK"/>
    <n v="226"/>
    <n v="6842"/>
    <m/>
    <m/>
    <n v="27"/>
    <m/>
    <m/>
    <m/>
    <m/>
    <n v="32"/>
    <s v="A"/>
    <d v="2020-04-08T15:00:00"/>
    <s v="40fd3e7913276eaea19928e5d8732dfd79711f4a"/>
    <s v="2020-04-08T20:00:00Z"/>
    <n v="7"/>
    <n v="27"/>
    <n v="7068"/>
    <n v="7068"/>
    <n v="7068"/>
    <n v="2"/>
    <n v="1"/>
    <n v="4"/>
    <n v="142"/>
    <n v="13"/>
    <n v="155"/>
    <n v="731545"/>
    <s v="West"/>
    <s v=" Alaska"/>
    <n v="1.3"/>
    <x v="0"/>
  </r>
  <r>
    <x v="34"/>
    <s v="AK"/>
    <n v="235"/>
    <n v="6988"/>
    <m/>
    <m/>
    <n v="27"/>
    <m/>
    <m/>
    <m/>
    <m/>
    <n v="49"/>
    <s v="A"/>
    <d v="2020-04-09T16:00:00"/>
    <s v="a478c639e3438f3d28f09fe708285254623a4e7c"/>
    <s v="2020-04-09T20:00:00Z"/>
    <n v="7"/>
    <n v="27"/>
    <n v="7223"/>
    <n v="7223"/>
    <n v="7223"/>
    <n v="2"/>
    <n v="0"/>
    <n v="0"/>
    <n v="146"/>
    <n v="9"/>
    <n v="155"/>
    <n v="731545"/>
    <s v="West"/>
    <s v=" Alaska"/>
    <n v="1.3"/>
    <x v="0"/>
  </r>
  <r>
    <x v="35"/>
    <s v="AK"/>
    <n v="246"/>
    <n v="7186"/>
    <m/>
    <m/>
    <n v="28"/>
    <m/>
    <m/>
    <m/>
    <m/>
    <n v="55"/>
    <s v="A"/>
    <d v="2020-04-10T15:30:00"/>
    <s v="11c8b876833123a3c18cfaac4900d4218ae7522f"/>
    <s v="2020-04-10T20:00:00Z"/>
    <n v="7"/>
    <n v="28"/>
    <n v="7432"/>
    <n v="7432"/>
    <n v="7432"/>
    <n v="2"/>
    <n v="0"/>
    <n v="1"/>
    <n v="198"/>
    <n v="11"/>
    <n v="209"/>
    <n v="731545"/>
    <s v="West"/>
    <s v=" Alaska"/>
    <n v="1.3"/>
    <x v="0"/>
  </r>
  <r>
    <x v="36"/>
    <s v="AK"/>
    <n v="257"/>
    <n v="7475"/>
    <m/>
    <m/>
    <n v="31"/>
    <m/>
    <m/>
    <m/>
    <m/>
    <n v="63"/>
    <s v="A"/>
    <d v="2020-04-11T14:45:00"/>
    <s v="27d36d2d903e4b0763dc60d11778d85abadb887e"/>
    <s v="2020-04-11T20:00:00Z"/>
    <n v="8"/>
    <n v="31"/>
    <n v="7732"/>
    <n v="7732"/>
    <n v="7732"/>
    <n v="2"/>
    <n v="1"/>
    <n v="3"/>
    <n v="289"/>
    <n v="11"/>
    <n v="300"/>
    <n v="731545"/>
    <s v="West"/>
    <s v=" Alaska"/>
    <n v="1.3"/>
    <x v="0"/>
  </r>
  <r>
    <x v="37"/>
    <s v="AK"/>
    <n v="272"/>
    <n v="7766"/>
    <m/>
    <m/>
    <n v="31"/>
    <m/>
    <m/>
    <m/>
    <m/>
    <n v="66"/>
    <s v="A"/>
    <d v="2020-04-12T14:50:00"/>
    <s v="ab315126039fdd19bd3cb0ad6fd3881c07202d6a"/>
    <s v="2020-04-12T20:00:00Z"/>
    <n v="8"/>
    <n v="31"/>
    <n v="8038"/>
    <n v="8038"/>
    <n v="8038"/>
    <n v="2"/>
    <n v="0"/>
    <n v="0"/>
    <n v="291"/>
    <n v="15"/>
    <n v="306"/>
    <n v="731545"/>
    <s v="West"/>
    <s v=" Alaska"/>
    <n v="1.3"/>
    <x v="0"/>
  </r>
  <r>
    <x v="38"/>
    <s v="AK"/>
    <n v="277"/>
    <n v="7553"/>
    <m/>
    <m/>
    <n v="32"/>
    <m/>
    <m/>
    <m/>
    <m/>
    <n v="85"/>
    <s v="A"/>
    <d v="2020-04-13T00:00:00"/>
    <s v="f3ede07cb6924edbe99587eb49eb7ae55c2d980f"/>
    <s v="2020-04-13T20:00:00Z"/>
    <n v="8"/>
    <n v="32"/>
    <n v="7830"/>
    <n v="7830"/>
    <n v="7830"/>
    <n v="2"/>
    <n v="0"/>
    <n v="1"/>
    <n v="-213"/>
    <n v="5"/>
    <n v="-208"/>
    <n v="731545"/>
    <s v="West"/>
    <s v=" Alaska"/>
    <n v="1.3"/>
    <x v="0"/>
  </r>
  <r>
    <x v="39"/>
    <s v="AK"/>
    <n v="285"/>
    <n v="8063"/>
    <m/>
    <m/>
    <n v="32"/>
    <m/>
    <m/>
    <m/>
    <m/>
    <n v="98"/>
    <s v="A"/>
    <d v="2020-04-14T14:15:00"/>
    <s v="668f4f7cbe6d0ddeff48380d9ec2aca1e74a1dfe"/>
    <s v="2020-04-14T20:00:00Z"/>
    <n v="9"/>
    <n v="32"/>
    <n v="8348"/>
    <n v="8348"/>
    <n v="8348"/>
    <n v="2"/>
    <n v="1"/>
    <n v="0"/>
    <n v="510"/>
    <n v="8"/>
    <n v="518"/>
    <n v="731545"/>
    <s v="West"/>
    <s v=" Alaska"/>
    <n v="1.3"/>
    <x v="0"/>
  </r>
  <r>
    <x v="40"/>
    <s v="AK"/>
    <n v="293"/>
    <n v="8371"/>
    <m/>
    <m/>
    <n v="34"/>
    <m/>
    <m/>
    <m/>
    <m/>
    <n v="106"/>
    <s v="A"/>
    <d v="2020-04-15T15:15:00"/>
    <s v="5b0ccaf9afb8281edb8c356d24115b91228c0d63"/>
    <s v="2020-04-15T20:00:00Z"/>
    <n v="9"/>
    <n v="34"/>
    <n v="8664"/>
    <n v="8664"/>
    <n v="8664"/>
    <n v="2"/>
    <n v="0"/>
    <n v="2"/>
    <n v="308"/>
    <n v="8"/>
    <n v="316"/>
    <n v="731545"/>
    <s v="West"/>
    <s v=" Alaska"/>
    <n v="1.3"/>
    <x v="0"/>
  </r>
  <r>
    <x v="41"/>
    <s v="AK"/>
    <n v="300"/>
    <n v="8435"/>
    <m/>
    <m/>
    <n v="35"/>
    <m/>
    <m/>
    <m/>
    <m/>
    <n v="110"/>
    <s v="A"/>
    <d v="2020-04-16T15:30:00"/>
    <s v="e0a0eae66518d1a943b4bb64c684d2fcd807218d"/>
    <s v="2020-04-16T20:00:00Z"/>
    <n v="9"/>
    <n v="35"/>
    <n v="8735"/>
    <n v="8735"/>
    <n v="8735"/>
    <n v="2"/>
    <n v="0"/>
    <n v="1"/>
    <n v="64"/>
    <n v="7"/>
    <n v="71"/>
    <n v="731545"/>
    <s v="West"/>
    <s v=" Alaska"/>
    <n v="1.3"/>
    <x v="0"/>
  </r>
  <r>
    <x v="42"/>
    <s v="AK"/>
    <n v="309"/>
    <n v="9141"/>
    <m/>
    <m/>
    <n v="36"/>
    <m/>
    <m/>
    <m/>
    <m/>
    <n v="128"/>
    <s v="A"/>
    <d v="2020-04-16T00:00:00"/>
    <s v="5c059c1028bee5b5521901fb98c5f54790e003ae"/>
    <s v="2020-04-17T20:00:00Z"/>
    <n v="9"/>
    <n v="36"/>
    <n v="9450"/>
    <n v="9450"/>
    <n v="9450"/>
    <n v="2"/>
    <n v="0"/>
    <n v="1"/>
    <n v="706"/>
    <n v="9"/>
    <n v="715"/>
    <n v="731545"/>
    <s v="West"/>
    <s v=" Alaska"/>
    <n v="1.3"/>
    <x v="0"/>
  </r>
  <r>
    <x v="43"/>
    <s v="AK"/>
    <n v="314"/>
    <n v="9341"/>
    <m/>
    <n v="39"/>
    <n v="36"/>
    <m/>
    <m/>
    <m/>
    <m/>
    <n v="147"/>
    <s v="A"/>
    <d v="2020-04-18T14:15:00"/>
    <s v="4a258b3ac6ee52fadca070fecba2d54592793c39"/>
    <s v="2020-04-18T20:00:00Z"/>
    <n v="9"/>
    <n v="36"/>
    <n v="9655"/>
    <n v="9655"/>
    <n v="9655"/>
    <n v="2"/>
    <n v="0"/>
    <n v="0"/>
    <n v="200"/>
    <n v="5"/>
    <n v="205"/>
    <n v="731545"/>
    <s v="West"/>
    <s v=" Alaska"/>
    <n v="1.3"/>
    <x v="0"/>
  </r>
  <r>
    <x v="44"/>
    <s v="AK"/>
    <n v="319"/>
    <n v="9576"/>
    <m/>
    <n v="37"/>
    <n v="36"/>
    <m/>
    <m/>
    <m/>
    <m/>
    <n v="153"/>
    <s v="A"/>
    <d v="2020-04-18T17:45:00"/>
    <s v="569fd3a647b33e4e1a5f9cbeaacd3c1775fac110"/>
    <s v="2020-04-19T20:00:00Z"/>
    <n v="9"/>
    <n v="36"/>
    <n v="9895"/>
    <n v="9895"/>
    <n v="9895"/>
    <n v="2"/>
    <n v="0"/>
    <n v="0"/>
    <n v="235"/>
    <n v="5"/>
    <n v="240"/>
    <n v="731545"/>
    <s v="West"/>
    <s v=" Alaska"/>
    <n v="1.3"/>
    <x v="0"/>
  </r>
  <r>
    <x v="45"/>
    <s v="AK"/>
    <n v="321"/>
    <n v="9803"/>
    <m/>
    <n v="46"/>
    <n v="36"/>
    <m/>
    <m/>
    <m/>
    <m/>
    <n v="161"/>
    <s v="A"/>
    <d v="2020-04-20T14:00:00"/>
    <s v="30dd3c48023b92f7b1983b7341941c5f7a3a0c70"/>
    <s v="2020-04-20T20:00:00Z"/>
    <n v="9"/>
    <n v="36"/>
    <n v="10124"/>
    <n v="10124"/>
    <n v="10124"/>
    <n v="2"/>
    <n v="0"/>
    <n v="0"/>
    <n v="227"/>
    <n v="2"/>
    <n v="229"/>
    <n v="731545"/>
    <s v="West"/>
    <s v=" Alaska"/>
    <n v="1.3"/>
    <x v="0"/>
  </r>
  <r>
    <x v="46"/>
    <s v="AK"/>
    <n v="329"/>
    <n v="10790"/>
    <m/>
    <n v="42"/>
    <n v="36"/>
    <m/>
    <m/>
    <m/>
    <m/>
    <n v="168"/>
    <s v="A"/>
    <d v="2020-04-21T15:15:00"/>
    <s v="8dd6e5e1d79ec1aeef04e2c80bf24d9b34d2a4c9"/>
    <s v="2020-04-21T20:00:00Z"/>
    <n v="9"/>
    <n v="36"/>
    <n v="11119"/>
    <n v="11119"/>
    <n v="11119"/>
    <n v="2"/>
    <n v="0"/>
    <n v="0"/>
    <n v="987"/>
    <n v="8"/>
    <n v="995"/>
    <n v="731545"/>
    <s v="West"/>
    <s v=" Alaska"/>
    <n v="1.3"/>
    <x v="0"/>
  </r>
  <r>
    <x v="47"/>
    <s v="AK"/>
    <n v="335"/>
    <n v="11824"/>
    <m/>
    <n v="39"/>
    <n v="36"/>
    <m/>
    <m/>
    <m/>
    <m/>
    <n v="196"/>
    <s v="A"/>
    <d v="2020-04-22T14:00:00"/>
    <s v="cd070a966b49a2f982188c2c3a0f923fb9aefc4c"/>
    <s v="2020-04-22T20:00:00Z"/>
    <n v="9"/>
    <n v="36"/>
    <n v="12159"/>
    <n v="12159"/>
    <n v="12159"/>
    <n v="2"/>
    <n v="0"/>
    <n v="0"/>
    <n v="1034"/>
    <n v="6"/>
    <n v="1040"/>
    <n v="731545"/>
    <s v="West"/>
    <s v=" Alaska"/>
    <n v="1.3"/>
    <x v="0"/>
  </r>
  <r>
    <x v="48"/>
    <s v="AK"/>
    <n v="337"/>
    <n v="11824"/>
    <m/>
    <n v="42"/>
    <m/>
    <m/>
    <m/>
    <m/>
    <m/>
    <n v="209"/>
    <s v="A"/>
    <d v="2020-04-23T14:00:00"/>
    <s v="1a1256af32724ea2e6f8a0a631d24b9c749cce34"/>
    <s v="2020-04-23T20:00:00Z"/>
    <n v="9"/>
    <m/>
    <n v="12161"/>
    <n v="12161"/>
    <n v="12161"/>
    <n v="2"/>
    <n v="0"/>
    <n v="0"/>
    <n v="0"/>
    <n v="2"/>
    <n v="2"/>
    <n v="731545"/>
    <s v="West"/>
    <s v=" Alaska"/>
    <n v="1.3"/>
    <x v="0"/>
  </r>
  <r>
    <x v="49"/>
    <s v="AK"/>
    <n v="339"/>
    <n v="11942"/>
    <m/>
    <n v="36"/>
    <m/>
    <m/>
    <m/>
    <m/>
    <m/>
    <n v="208"/>
    <s v="A"/>
    <d v="2020-04-24T15:00:00"/>
    <s v="51edc21bea12880f24b5e8ebe30a60da5735a1f4"/>
    <s v="2020-04-24T20:00:00Z"/>
    <n v="9"/>
    <m/>
    <n v="12281"/>
    <n v="12281"/>
    <n v="12281"/>
    <n v="2"/>
    <n v="0"/>
    <n v="0"/>
    <n v="118"/>
    <n v="2"/>
    <n v="120"/>
    <n v="731545"/>
    <s v="West"/>
    <s v=" Alaska"/>
    <n v="1.3"/>
    <x v="0"/>
  </r>
  <r>
    <x v="50"/>
    <s v="AK"/>
    <n v="339"/>
    <n v="15393"/>
    <m/>
    <n v="32"/>
    <m/>
    <m/>
    <m/>
    <m/>
    <m/>
    <n v="217"/>
    <s v="B"/>
    <d v="2020-04-25T16:00:00"/>
    <s v="38b933181a960ab000b1b46afb87de5047a9ba49"/>
    <s v="2020-04-25T20:00:00Z"/>
    <n v="9"/>
    <m/>
    <n v="15732"/>
    <n v="15732"/>
    <n v="15732"/>
    <n v="2"/>
    <n v="0"/>
    <n v="0"/>
    <n v="3451"/>
    <n v="0"/>
    <n v="3451"/>
    <n v="731545"/>
    <s v="West"/>
    <s v=" Alaska"/>
    <n v="1.3"/>
    <x v="0"/>
  </r>
  <r>
    <x v="51"/>
    <s v="AK"/>
    <n v="341"/>
    <n v="15836"/>
    <m/>
    <n v="14"/>
    <m/>
    <m/>
    <m/>
    <m/>
    <m/>
    <n v="217"/>
    <s v="B"/>
    <d v="2020-04-26T14:15:00"/>
    <s v="6ab39d2fb1ad164eea6affb92618298dbc12ec44"/>
    <s v="2020-04-26T20:00:00Z"/>
    <n v="9"/>
    <m/>
    <n v="16177"/>
    <n v="16177"/>
    <n v="16177"/>
    <n v="2"/>
    <n v="0"/>
    <n v="0"/>
    <n v="443"/>
    <n v="2"/>
    <n v="445"/>
    <n v="731545"/>
    <s v="West"/>
    <s v=" Alaska"/>
    <n v="1.3"/>
    <x v="0"/>
  </r>
  <r>
    <x v="52"/>
    <s v="AK"/>
    <n v="345"/>
    <n v="15911"/>
    <m/>
    <n v="10"/>
    <m/>
    <m/>
    <m/>
    <m/>
    <m/>
    <n v="218"/>
    <s v="B"/>
    <d v="2020-04-27T14:00:00"/>
    <s v="ab6f56eba38b18bcc3341eb287c25d592ea68221"/>
    <s v="2020-04-27T20:00:00Z"/>
    <n v="9"/>
    <m/>
    <n v="16256"/>
    <n v="16256"/>
    <n v="16256"/>
    <n v="2"/>
    <n v="0"/>
    <n v="0"/>
    <n v="75"/>
    <n v="4"/>
    <n v="79"/>
    <n v="731545"/>
    <s v="West"/>
    <s v=" Alaska"/>
    <n v="1.3"/>
    <x v="0"/>
  </r>
  <r>
    <x v="53"/>
    <s v="AK"/>
    <n v="351"/>
    <n v="16738"/>
    <m/>
    <n v="16"/>
    <m/>
    <m/>
    <m/>
    <m/>
    <m/>
    <n v="228"/>
    <s v="B"/>
    <d v="2020-04-28T14:50:00"/>
    <s v="f72a9f858da8a3ad531c3878fe7599f21b56447c"/>
    <s v="2020-04-28T20:00:00Z"/>
    <n v="9"/>
    <m/>
    <n v="17089"/>
    <n v="17089"/>
    <n v="17089"/>
    <n v="2"/>
    <n v="0"/>
    <n v="0"/>
    <n v="827"/>
    <n v="6"/>
    <n v="833"/>
    <n v="731545"/>
    <s v="West"/>
    <s v=" Alaska"/>
    <n v="1.3"/>
    <x v="0"/>
  </r>
  <r>
    <x v="54"/>
    <s v="AK"/>
    <n v="355"/>
    <n v="18764"/>
    <m/>
    <n v="14"/>
    <m/>
    <m/>
    <m/>
    <m/>
    <m/>
    <n v="240"/>
    <s v="B"/>
    <d v="2020-04-28T14:50:00"/>
    <s v="30e0f53c4a86ec53f7499d31234f683b130e67c7"/>
    <s v="2020-04-29T20:00:00Z"/>
    <n v="9"/>
    <m/>
    <n v="19119"/>
    <n v="19119"/>
    <n v="19119"/>
    <n v="2"/>
    <n v="0"/>
    <n v="0"/>
    <n v="2026"/>
    <n v="4"/>
    <n v="2030"/>
    <n v="731545"/>
    <s v="West"/>
    <s v=" Alaska"/>
    <n v="1.3"/>
    <x v="0"/>
  </r>
  <r>
    <x v="55"/>
    <s v="AK"/>
    <n v="355"/>
    <n v="18764"/>
    <m/>
    <n v="19"/>
    <m/>
    <m/>
    <m/>
    <m/>
    <m/>
    <n v="252"/>
    <s v="C"/>
    <d v="2020-04-30T15:00:00"/>
    <s v="a0a8101c699ac035c6da259e1593907b5f8a87d7"/>
    <s v="2020-04-30T20:00:00Z"/>
    <n v="9"/>
    <m/>
    <n v="19119"/>
    <n v="19119"/>
    <n v="19119"/>
    <n v="2"/>
    <n v="0"/>
    <n v="0"/>
    <n v="0"/>
    <n v="0"/>
    <n v="0"/>
    <n v="731545"/>
    <s v="West"/>
    <s v=" Alaska"/>
    <n v="1.3"/>
    <x v="0"/>
  </r>
  <r>
    <x v="56"/>
    <s v="AK"/>
    <n v="364"/>
    <n v="19961"/>
    <m/>
    <n v="25"/>
    <m/>
    <m/>
    <m/>
    <m/>
    <m/>
    <n v="254"/>
    <s v="C"/>
    <d v="2020-05-01T14:00:00"/>
    <s v="2cc6957ffff6906f6faca7c5f4d72b340a48e728"/>
    <s v="2020-05-01T20:00:00Z"/>
    <n v="9"/>
    <m/>
    <n v="20325"/>
    <n v="20325"/>
    <n v="20325"/>
    <n v="2"/>
    <n v="0"/>
    <n v="0"/>
    <n v="1197"/>
    <n v="9"/>
    <n v="1206"/>
    <n v="731545"/>
    <s v="West"/>
    <s v=" Alaska"/>
    <n v="1.3"/>
    <x v="0"/>
  </r>
  <r>
    <x v="57"/>
    <s v="AK"/>
    <n v="365"/>
    <n v="21034"/>
    <m/>
    <n v="10"/>
    <m/>
    <m/>
    <m/>
    <m/>
    <m/>
    <n v="261"/>
    <s v="C"/>
    <d v="2020-05-02T00:00:00"/>
    <s v="fabbbd86b70f78c75c1dc8d7549d2f859251ab94"/>
    <s v="2020-05-02T20:00:00Z"/>
    <n v="9"/>
    <m/>
    <n v="21399"/>
    <n v="21399"/>
    <n v="21399"/>
    <n v="2"/>
    <n v="0"/>
    <n v="0"/>
    <n v="1073"/>
    <n v="1"/>
    <n v="1074"/>
    <n v="731545"/>
    <s v="West"/>
    <s v=" Alaska"/>
    <n v="1.3"/>
    <x v="0"/>
  </r>
  <r>
    <x v="58"/>
    <s v="AK"/>
    <n v="368"/>
    <n v="21210"/>
    <m/>
    <n v="12"/>
    <m/>
    <m/>
    <m/>
    <m/>
    <m/>
    <n v="262"/>
    <s v="C"/>
    <d v="2020-05-03T14:15:00"/>
    <s v="47291d8d4e9d84e87ae0f5c56070e2b3b284a7fd"/>
    <s v="2020-05-03T20:00:00Z"/>
    <n v="9"/>
    <m/>
    <n v="21578"/>
    <n v="21578"/>
    <n v="21578"/>
    <n v="2"/>
    <n v="0"/>
    <n v="0"/>
    <n v="176"/>
    <n v="3"/>
    <n v="179"/>
    <n v="731545"/>
    <s v="West"/>
    <s v=" Alaska"/>
    <n v="1.3"/>
    <x v="0"/>
  </r>
  <r>
    <x v="59"/>
    <s v="AK"/>
    <n v="370"/>
    <n v="21353"/>
    <m/>
    <n v="12"/>
    <m/>
    <m/>
    <m/>
    <m/>
    <m/>
    <n v="263"/>
    <s v="C"/>
    <d v="2020-05-04T00:00:00"/>
    <s v="18ac37203518844ba0abb03f9f6f328f4abc6774"/>
    <s v="2020-05-04T20:00:00Z"/>
    <n v="9"/>
    <m/>
    <n v="21723"/>
    <n v="21723"/>
    <n v="21723"/>
    <n v="2"/>
    <n v="0"/>
    <n v="0"/>
    <n v="143"/>
    <n v="2"/>
    <n v="145"/>
    <n v="731545"/>
    <s v="West"/>
    <s v=" Alaska"/>
    <n v="1.3"/>
    <x v="0"/>
  </r>
  <r>
    <x v="60"/>
    <s v="AK"/>
    <n v="371"/>
    <n v="22321"/>
    <m/>
    <n v="13"/>
    <m/>
    <m/>
    <m/>
    <m/>
    <m/>
    <n v="277"/>
    <s v="C"/>
    <d v="2020-05-05T00:00:00"/>
    <s v="00204bcdd1828164f28ff336af010befc611be6f"/>
    <s v="2020-05-05T20:00:00Z"/>
    <n v="9"/>
    <m/>
    <n v="22692"/>
    <n v="22692"/>
    <n v="22692"/>
    <n v="2"/>
    <n v="0"/>
    <n v="0"/>
    <n v="968"/>
    <n v="1"/>
    <n v="969"/>
    <n v="731545"/>
    <s v="West"/>
    <s v=" Alaska"/>
    <n v="1.3"/>
    <x v="0"/>
  </r>
  <r>
    <x v="61"/>
    <s v="AK"/>
    <n v="372"/>
    <n v="23283"/>
    <m/>
    <n v="8"/>
    <m/>
    <m/>
    <m/>
    <m/>
    <m/>
    <n v="284"/>
    <s v="C"/>
    <d v="2020-05-06T00:00:00"/>
    <s v="fc9f98fdf2f0db7f59fd92efea605ccca134259e"/>
    <s v="2020-05-06T20:00:00Z"/>
    <n v="10"/>
    <m/>
    <n v="23655"/>
    <n v="23655"/>
    <n v="23655"/>
    <n v="2"/>
    <n v="1"/>
    <n v="0"/>
    <n v="962"/>
    <n v="1"/>
    <n v="963"/>
    <n v="731545"/>
    <s v="West"/>
    <s v=" Alaska"/>
    <n v="1.3"/>
    <x v="0"/>
  </r>
  <r>
    <x v="62"/>
    <s v="AK"/>
    <n v="374"/>
    <n v="23967"/>
    <m/>
    <n v="12"/>
    <m/>
    <m/>
    <m/>
    <m/>
    <m/>
    <n v="291"/>
    <s v="C"/>
    <d v="2020-05-07T00:00:00"/>
    <s v="449ecb13656500db3e19fb31dc5d0da6349b15f8"/>
    <s v="2020-05-07T20:00:00Z"/>
    <n v="10"/>
    <m/>
    <n v="24341"/>
    <n v="24341"/>
    <n v="24341"/>
    <n v="2"/>
    <n v="0"/>
    <n v="0"/>
    <n v="684"/>
    <n v="2"/>
    <n v="686"/>
    <n v="731545"/>
    <s v="West"/>
    <s v=" Alaska"/>
    <n v="1.3"/>
    <x v="0"/>
  </r>
  <r>
    <x v="63"/>
    <s v="AK"/>
    <n v="377"/>
    <n v="25096"/>
    <m/>
    <n v="16"/>
    <m/>
    <m/>
    <m/>
    <m/>
    <m/>
    <n v="305"/>
    <s v="C"/>
    <d v="2020-05-08T00:00:00"/>
    <s v="81130d86c029e28f831d55def58fcadc319009c7"/>
    <s v="2020-05-08T20:00:00Z"/>
    <n v="10"/>
    <m/>
    <n v="25473"/>
    <n v="25473"/>
    <n v="25473"/>
    <n v="2"/>
    <n v="0"/>
    <n v="0"/>
    <n v="1129"/>
    <n v="3"/>
    <n v="1132"/>
    <n v="731545"/>
    <s v="West"/>
    <s v=" Alaska"/>
    <n v="1.3"/>
    <x v="0"/>
  </r>
  <r>
    <x v="64"/>
    <s v="AK"/>
    <n v="378"/>
    <n v="26071"/>
    <m/>
    <n v="8"/>
    <m/>
    <m/>
    <m/>
    <m/>
    <m/>
    <n v="318"/>
    <s v="C"/>
    <d v="2020-05-09T00:00:00"/>
    <s v="81730ed56f3a546adb227bf046219933797f9cbb"/>
    <s v="2020-05-09T20:00:00Z"/>
    <n v="10"/>
    <m/>
    <n v="26449"/>
    <n v="26449"/>
    <n v="26449"/>
    <n v="2"/>
    <n v="0"/>
    <n v="0"/>
    <n v="975"/>
    <n v="1"/>
    <n v="976"/>
    <n v="731545"/>
    <s v="West"/>
    <s v=" Alaska"/>
    <n v="1.3"/>
    <x v="0"/>
  </r>
  <r>
    <x v="65"/>
    <s v="AK"/>
    <n v="379"/>
    <n v="26985"/>
    <m/>
    <n v="8"/>
    <m/>
    <m/>
    <m/>
    <m/>
    <m/>
    <n v="324"/>
    <s v="C"/>
    <d v="2020-05-10T14:00:00"/>
    <s v="c326467537b8aa4035125d086454fe043009b85a"/>
    <s v="2020-05-10T20:00:00Z"/>
    <n v="10"/>
    <m/>
    <n v="27364"/>
    <n v="27364"/>
    <n v="27364"/>
    <n v="2"/>
    <n v="0"/>
    <n v="0"/>
    <n v="914"/>
    <n v="1"/>
    <n v="915"/>
    <n v="731545"/>
    <s v="West"/>
    <s v=" Alaska"/>
    <n v="1.3"/>
    <x v="0"/>
  </r>
  <r>
    <x v="66"/>
    <s v="AK"/>
    <n v="381"/>
    <n v="28299"/>
    <m/>
    <n v="7"/>
    <m/>
    <m/>
    <m/>
    <m/>
    <m/>
    <n v="328"/>
    <s v="C"/>
    <d v="2020-05-11T00:00:00"/>
    <s v="a7223546ea51f5c1f4befbca92cbba972c4254a3"/>
    <s v="2020-05-11T20:00:00Z"/>
    <n v="10"/>
    <m/>
    <n v="28680"/>
    <n v="28680"/>
    <n v="28680"/>
    <n v="2"/>
    <n v="0"/>
    <n v="0"/>
    <n v="1314"/>
    <n v="2"/>
    <n v="1316"/>
    <n v="731545"/>
    <s v="West"/>
    <s v=" Alaska"/>
    <n v="1.3"/>
    <x v="0"/>
  </r>
  <r>
    <x v="67"/>
    <s v="AK"/>
    <n v="383"/>
    <n v="29578"/>
    <m/>
    <n v="10"/>
    <m/>
    <m/>
    <m/>
    <m/>
    <m/>
    <n v="334"/>
    <s v="B"/>
    <d v="2020-05-12T00:00:00"/>
    <s v="ad64932142ec53f8eee1158369c6db3eb643ceed"/>
    <s v="2020-05-12T20:00:00Z"/>
    <n v="10"/>
    <m/>
    <n v="29961"/>
    <n v="29961"/>
    <n v="29961"/>
    <n v="2"/>
    <n v="0"/>
    <n v="0"/>
    <n v="1279"/>
    <n v="2"/>
    <n v="1281"/>
    <n v="731545"/>
    <s v="West"/>
    <s v=" Alaska"/>
    <n v="1.3"/>
    <x v="0"/>
  </r>
  <r>
    <x v="68"/>
    <s v="AK"/>
    <n v="383"/>
    <n v="30266"/>
    <m/>
    <n v="12"/>
    <m/>
    <m/>
    <m/>
    <m/>
    <m/>
    <n v="338"/>
    <s v="B"/>
    <d v="2020-05-13T00:00:00"/>
    <s v="f0aa4fdcbcf8798aa196f83b3272544e5c3a941d"/>
    <s v="2020-05-13T20:00:00Z"/>
    <n v="10"/>
    <m/>
    <n v="30649"/>
    <n v="30649"/>
    <n v="30649"/>
    <n v="2"/>
    <n v="0"/>
    <n v="0"/>
    <n v="688"/>
    <n v="0"/>
    <n v="688"/>
    <n v="731545"/>
    <s v="West"/>
    <s v=" Alaska"/>
    <n v="1.3"/>
    <x v="0"/>
  </r>
  <r>
    <x v="69"/>
    <s v="AK"/>
    <n v="387"/>
    <n v="31375"/>
    <m/>
    <n v="12"/>
    <m/>
    <m/>
    <m/>
    <m/>
    <m/>
    <n v="339"/>
    <s v="B"/>
    <d v="2020-05-14T00:00:00"/>
    <s v="4cd61592289ebde7cc18776a1c562217a6c9459d"/>
    <s v="2020-05-14T20:00:00Z"/>
    <n v="10"/>
    <m/>
    <n v="31762"/>
    <n v="31762"/>
    <n v="31762"/>
    <n v="2"/>
    <n v="0"/>
    <n v="0"/>
    <n v="1109"/>
    <n v="4"/>
    <n v="1113"/>
    <n v="731545"/>
    <s v="West"/>
    <s v=" Alaska"/>
    <n v="1.3"/>
    <x v="0"/>
  </r>
  <r>
    <x v="70"/>
    <s v="AK"/>
    <n v="388"/>
    <n v="32030"/>
    <m/>
    <n v="8"/>
    <m/>
    <m/>
    <m/>
    <m/>
    <m/>
    <n v="343"/>
    <s v="B"/>
    <d v="2020-05-14T00:00:00"/>
    <s v="f536c18047b4cea1324fe04724f7381ea682bd38"/>
    <s v="2020-05-15T20:00:00Z"/>
    <n v="10"/>
    <m/>
    <n v="32418"/>
    <n v="32418"/>
    <n v="32418"/>
    <n v="2"/>
    <n v="0"/>
    <n v="0"/>
    <n v="655"/>
    <n v="1"/>
    <n v="656"/>
    <n v="731545"/>
    <s v="West"/>
    <s v=" Alaska"/>
    <n v="1.3"/>
    <x v="0"/>
  </r>
  <r>
    <x v="71"/>
    <s v="AK"/>
    <n v="392"/>
    <n v="32889"/>
    <m/>
    <n v="10"/>
    <m/>
    <m/>
    <m/>
    <m/>
    <m/>
    <n v="344"/>
    <s v="B"/>
    <d v="2020-05-16T00:00:00"/>
    <s v="ebbc757dba7fd38b8459eb3908d4faa864d1d85a"/>
    <s v="2020-05-16T20:00:00Z"/>
    <n v="10"/>
    <m/>
    <n v="33281"/>
    <n v="33281"/>
    <n v="33281"/>
    <n v="2"/>
    <n v="0"/>
    <n v="0"/>
    <n v="859"/>
    <n v="4"/>
    <n v="863"/>
    <n v="731545"/>
    <s v="West"/>
    <s v=" Alaska"/>
    <n v="1.3"/>
    <x v="0"/>
  </r>
  <r>
    <x v="72"/>
    <s v="AK"/>
    <n v="396"/>
    <n v="34255"/>
    <m/>
    <n v="13"/>
    <m/>
    <m/>
    <m/>
    <m/>
    <m/>
    <n v="344"/>
    <s v="B"/>
    <d v="2020-05-17T00:00:00"/>
    <s v="65ce5b20ebcfe9a6260ba1d15a840072474f3924"/>
    <s v="2020-05-17T20:00:00Z"/>
    <n v="10"/>
    <m/>
    <n v="34651"/>
    <n v="34651"/>
    <n v="34651"/>
    <n v="2"/>
    <n v="0"/>
    <n v="0"/>
    <n v="1366"/>
    <n v="4"/>
    <n v="1370"/>
    <n v="731545"/>
    <s v="West"/>
    <s v=" Alaska"/>
    <n v="1.3"/>
    <x v="0"/>
  </r>
  <r>
    <x v="73"/>
    <s v="AK"/>
    <n v="399"/>
    <n v="35212"/>
    <m/>
    <n v="9"/>
    <m/>
    <m/>
    <m/>
    <m/>
    <m/>
    <n v="345"/>
    <s v="B"/>
    <d v="2020-05-18T00:00:00"/>
    <s v="b3ccfa9231cf1d4225bef777e18aef9279196f72"/>
    <s v="2020-05-18T20:00:00Z"/>
    <n v="10"/>
    <m/>
    <n v="35611"/>
    <n v="35611"/>
    <n v="35611"/>
    <n v="2"/>
    <n v="0"/>
    <n v="0"/>
    <n v="957"/>
    <n v="3"/>
    <n v="960"/>
    <n v="731545"/>
    <s v="West"/>
    <s v=" Alaska"/>
    <n v="1.3"/>
    <x v="0"/>
  </r>
  <r>
    <x v="74"/>
    <s v="AK"/>
    <n v="399"/>
    <n v="35981"/>
    <m/>
    <n v="16"/>
    <m/>
    <m/>
    <m/>
    <m/>
    <m/>
    <n v="348"/>
    <s v="B"/>
    <d v="2020-05-19T00:00:00"/>
    <s v="a6e64be0dcdb35ea2f5116f626fb9e26da9d98ba"/>
    <s v="2020-05-19T20:00:00Z"/>
    <n v="10"/>
    <m/>
    <n v="36380"/>
    <n v="36380"/>
    <n v="36380"/>
    <n v="2"/>
    <n v="0"/>
    <n v="0"/>
    <n v="769"/>
    <n v="0"/>
    <n v="769"/>
    <n v="731545"/>
    <s v="West"/>
    <s v=" Alaska"/>
    <n v="1.3"/>
    <x v="0"/>
  </r>
  <r>
    <x v="75"/>
    <s v="AK"/>
    <n v="402"/>
    <n v="36643"/>
    <m/>
    <n v="16"/>
    <m/>
    <m/>
    <m/>
    <m/>
    <m/>
    <n v="352"/>
    <s v="C"/>
    <d v="2020-05-20T00:00:00"/>
    <s v="fbd2c4d7f2f9bb5886519ca013a5582d05a2322c"/>
    <s v="2020-05-20T20:00:00Z"/>
    <n v="10"/>
    <m/>
    <n v="37045"/>
    <n v="37045"/>
    <n v="37045"/>
    <n v="2"/>
    <n v="0"/>
    <n v="0"/>
    <n v="662"/>
    <n v="3"/>
    <n v="665"/>
    <n v="731545"/>
    <s v="West"/>
    <s v=" Alaska"/>
    <n v="1.3"/>
    <x v="0"/>
  </r>
  <r>
    <x v="76"/>
    <s v="AK"/>
    <n v="402"/>
    <n v="39143"/>
    <m/>
    <n v="19"/>
    <m/>
    <m/>
    <m/>
    <m/>
    <m/>
    <n v="356"/>
    <s v="C"/>
    <d v="2020-05-21T00:00:00"/>
    <s v="5bc24af23271e1a3dea99c5b7b10ae9ac2260f06"/>
    <s v="2020-05-21T20:00:00Z"/>
    <n v="10"/>
    <m/>
    <n v="39545"/>
    <n v="39545"/>
    <n v="39545"/>
    <n v="2"/>
    <n v="0"/>
    <n v="0"/>
    <n v="2500"/>
    <n v="0"/>
    <n v="2500"/>
    <n v="731545"/>
    <s v="West"/>
    <s v=" Alaska"/>
    <n v="1.3"/>
    <x v="0"/>
  </r>
  <r>
    <x v="77"/>
    <s v="AK"/>
    <n v="404"/>
    <n v="41042"/>
    <m/>
    <n v="15"/>
    <m/>
    <m/>
    <m/>
    <m/>
    <m/>
    <n v="356"/>
    <s v="C"/>
    <d v="2020-05-22T00:00:00"/>
    <s v="d0241cc63b3eb3c281a53407602d52fb27cdaa8d"/>
    <s v="2020-05-22T20:00:00Z"/>
    <n v="10"/>
    <m/>
    <n v="41446"/>
    <n v="41446"/>
    <n v="41446"/>
    <n v="2"/>
    <n v="0"/>
    <n v="0"/>
    <n v="1899"/>
    <n v="2"/>
    <n v="1901"/>
    <n v="731545"/>
    <s v="West"/>
    <s v=" Alaska"/>
    <n v="1.3"/>
    <x v="0"/>
  </r>
  <r>
    <x v="78"/>
    <s v="AK"/>
    <n v="408"/>
    <n v="41943"/>
    <m/>
    <n v="10"/>
    <m/>
    <m/>
    <m/>
    <m/>
    <m/>
    <n v="358"/>
    <s v="C"/>
    <d v="2020-05-23T15:00:00"/>
    <s v="078f2242d7eae1fdde12af6639e71547e42a2eec"/>
    <s v="2020-05-23T20:00:00Z"/>
    <n v="10"/>
    <m/>
    <n v="42351"/>
    <n v="42351"/>
    <n v="42351"/>
    <n v="2"/>
    <n v="0"/>
    <n v="0"/>
    <n v="901"/>
    <n v="4"/>
    <n v="905"/>
    <n v="731545"/>
    <s v="West"/>
    <s v=" Alaska"/>
    <n v="1.3"/>
    <x v="0"/>
  </r>
  <r>
    <x v="79"/>
    <s v="AK"/>
    <n v="408"/>
    <n v="43099"/>
    <m/>
    <n v="10"/>
    <m/>
    <m/>
    <m/>
    <m/>
    <m/>
    <n v="358"/>
    <s v="C"/>
    <d v="2020-05-24T00:00:00"/>
    <s v="e2bf82610e6160d238c8d4885a1613e574c8c78e"/>
    <s v="2020-05-24T20:00:00Z"/>
    <n v="10"/>
    <m/>
    <n v="43507"/>
    <n v="43507"/>
    <n v="43507"/>
    <n v="2"/>
    <n v="0"/>
    <n v="0"/>
    <n v="1156"/>
    <n v="0"/>
    <n v="1156"/>
    <n v="731545"/>
    <s v="West"/>
    <s v=" Alaska"/>
    <n v="1.3"/>
    <x v="0"/>
  </r>
  <r>
    <x v="1"/>
    <s v="AL"/>
    <n v="0"/>
    <m/>
    <m/>
    <m/>
    <m/>
    <m/>
    <m/>
    <m/>
    <m/>
    <m/>
    <m/>
    <m/>
    <s v="b7229e74444e63e1bf4c7acf02ecd69fd3f2d44f"/>
    <s v="2020-03-07T21:00:00Z"/>
    <m/>
    <m/>
    <n v="0"/>
    <n v="0"/>
    <n v="0"/>
    <n v="1"/>
    <m/>
    <m/>
    <m/>
    <m/>
    <m/>
    <n v="4903185"/>
    <s v="South"/>
    <s v=" Alabama"/>
    <n v="95.8"/>
    <x v="1"/>
  </r>
  <r>
    <x v="2"/>
    <s v="AL"/>
    <n v="0"/>
    <m/>
    <m/>
    <m/>
    <m/>
    <m/>
    <m/>
    <m/>
    <m/>
    <m/>
    <m/>
    <m/>
    <s v="cef5c30ef98434091f43d4339edbbda536a2b1e3"/>
    <s v="2020-03-08T20:00:00Z"/>
    <m/>
    <m/>
    <n v="0"/>
    <n v="0"/>
    <n v="0"/>
    <n v="1"/>
    <n v="0"/>
    <n v="0"/>
    <n v="0"/>
    <n v="0"/>
    <n v="0"/>
    <n v="4903185"/>
    <s v="South"/>
    <s v=" Alabama"/>
    <n v="95.8"/>
    <x v="1"/>
  </r>
  <r>
    <x v="3"/>
    <s v="AL"/>
    <n v="0"/>
    <m/>
    <m/>
    <m/>
    <m/>
    <m/>
    <m/>
    <m/>
    <m/>
    <m/>
    <m/>
    <m/>
    <s v="c391f721afe45510e1c1c86223e438174db9baf8"/>
    <s v="2020-03-09T20:00:00Z"/>
    <m/>
    <m/>
    <n v="0"/>
    <n v="0"/>
    <n v="0"/>
    <n v="1"/>
    <n v="0"/>
    <n v="0"/>
    <n v="0"/>
    <n v="0"/>
    <n v="0"/>
    <n v="4903185"/>
    <s v="South"/>
    <s v=" Alabama"/>
    <n v="95.8"/>
    <x v="1"/>
  </r>
  <r>
    <x v="4"/>
    <s v="AL"/>
    <n v="0"/>
    <n v="0"/>
    <n v="0"/>
    <m/>
    <m/>
    <m/>
    <m/>
    <m/>
    <m/>
    <m/>
    <m/>
    <m/>
    <s v="8b98d3b5d6d75f9bb40ee70ef5553b794b7dc4f2"/>
    <s v="2020-03-10T20:00:00Z"/>
    <m/>
    <m/>
    <n v="0"/>
    <n v="0"/>
    <n v="0"/>
    <n v="1"/>
    <n v="0"/>
    <n v="0"/>
    <n v="0"/>
    <n v="0"/>
    <n v="0"/>
    <n v="4903185"/>
    <s v="South"/>
    <s v=" Alabama"/>
    <n v="95.8"/>
    <x v="1"/>
  </r>
  <r>
    <x v="5"/>
    <s v="AL"/>
    <n v="0"/>
    <n v="10"/>
    <m/>
    <m/>
    <m/>
    <m/>
    <m/>
    <m/>
    <m/>
    <m/>
    <m/>
    <m/>
    <s v="06ecb0277a90135b760551e5a082a57764c3d807"/>
    <s v="2020-03-11T20:00:00Z"/>
    <m/>
    <m/>
    <n v="10"/>
    <n v="10"/>
    <n v="10"/>
    <n v="1"/>
    <n v="0"/>
    <n v="0"/>
    <n v="10"/>
    <n v="0"/>
    <n v="10"/>
    <n v="4903185"/>
    <s v="South"/>
    <s v=" Alabama"/>
    <n v="95.8"/>
    <x v="1"/>
  </r>
  <r>
    <x v="6"/>
    <s v="AL"/>
    <n v="0"/>
    <n v="10"/>
    <m/>
    <m/>
    <m/>
    <m/>
    <m/>
    <m/>
    <m/>
    <m/>
    <m/>
    <d v="2020-03-09T00:00:00"/>
    <s v="ba2f587dec4e40c649ac2dcd9c8a5782aedafb22"/>
    <s v="2020-03-12T20:00:00Z"/>
    <m/>
    <m/>
    <n v="10"/>
    <n v="10"/>
    <n v="10"/>
    <n v="1"/>
    <n v="0"/>
    <n v="0"/>
    <n v="0"/>
    <n v="0"/>
    <n v="0"/>
    <n v="4903185"/>
    <s v="South"/>
    <s v=" Alabama"/>
    <n v="95.8"/>
    <x v="1"/>
  </r>
  <r>
    <x v="7"/>
    <s v="AL"/>
    <n v="1"/>
    <n v="11"/>
    <m/>
    <m/>
    <m/>
    <m/>
    <m/>
    <m/>
    <m/>
    <m/>
    <m/>
    <d v="2020-03-13T00:00:00"/>
    <s v="f89b69cb34b1791968f94ecb5f7d765cd724cdbd"/>
    <s v="2020-03-13T20:00:00Z"/>
    <m/>
    <m/>
    <n v="12"/>
    <n v="12"/>
    <n v="12"/>
    <n v="1"/>
    <n v="0"/>
    <n v="0"/>
    <n v="1"/>
    <n v="1"/>
    <n v="2"/>
    <n v="4903185"/>
    <s v="South"/>
    <s v=" Alabama"/>
    <n v="95.8"/>
    <x v="1"/>
  </r>
  <r>
    <x v="8"/>
    <s v="AL"/>
    <n v="6"/>
    <n v="22"/>
    <n v="46"/>
    <m/>
    <m/>
    <m/>
    <m/>
    <m/>
    <m/>
    <m/>
    <m/>
    <d v="2020-03-13T00:00:00"/>
    <s v="6497c1d495dd20a5be16c38b62241d17babda63f"/>
    <s v="2020-03-14T20:00:00Z"/>
    <m/>
    <m/>
    <n v="74"/>
    <n v="28"/>
    <n v="28"/>
    <n v="1"/>
    <n v="0"/>
    <n v="0"/>
    <n v="11"/>
    <n v="5"/>
    <n v="16"/>
    <n v="4903185"/>
    <s v="South"/>
    <s v=" Alabama"/>
    <n v="95.8"/>
    <x v="1"/>
  </r>
  <r>
    <x v="9"/>
    <s v="AL"/>
    <n v="12"/>
    <n v="28"/>
    <n v="46"/>
    <m/>
    <m/>
    <m/>
    <m/>
    <m/>
    <m/>
    <m/>
    <m/>
    <d v="2020-03-15T14:12:00"/>
    <s v="d9d73937ff45ac50bc195b2fe42a053e814a4361"/>
    <s v="2020-03-15T20:00:00Z"/>
    <n v="0"/>
    <m/>
    <n v="86"/>
    <n v="40"/>
    <n v="40"/>
    <n v="1"/>
    <n v="0"/>
    <n v="0"/>
    <n v="6"/>
    <n v="6"/>
    <n v="12"/>
    <n v="4903185"/>
    <s v="South"/>
    <s v=" Alabama"/>
    <n v="95.8"/>
    <x v="1"/>
  </r>
  <r>
    <x v="10"/>
    <s v="AL"/>
    <n v="28"/>
    <n v="28"/>
    <n v="40"/>
    <m/>
    <m/>
    <m/>
    <m/>
    <m/>
    <m/>
    <m/>
    <m/>
    <d v="2020-03-16T15:08:00"/>
    <s v="485be3a893d8a3fb8fdab10be29b5d904718b60e"/>
    <s v="2020-03-16T20:00:00Z"/>
    <n v="0"/>
    <m/>
    <n v="96"/>
    <n v="56"/>
    <n v="56"/>
    <n v="1"/>
    <n v="0"/>
    <n v="0"/>
    <n v="0"/>
    <n v="16"/>
    <n v="16"/>
    <n v="4903185"/>
    <s v="South"/>
    <s v=" Alabama"/>
    <n v="95.8"/>
    <x v="1"/>
  </r>
  <r>
    <x v="11"/>
    <s v="AL"/>
    <n v="36"/>
    <n v="28"/>
    <m/>
    <m/>
    <m/>
    <m/>
    <m/>
    <m/>
    <m/>
    <m/>
    <m/>
    <d v="2020-03-17T11:15:00"/>
    <s v="fca4639da0e8cb6c78cc6c89baae94c934e2f4ab"/>
    <s v="2020-03-17T20:00:00Z"/>
    <n v="0"/>
    <m/>
    <n v="64"/>
    <n v="64"/>
    <n v="64"/>
    <n v="1"/>
    <n v="0"/>
    <n v="0"/>
    <n v="0"/>
    <n v="8"/>
    <n v="8"/>
    <n v="4903185"/>
    <s v="South"/>
    <s v=" Alabama"/>
    <n v="95.8"/>
    <x v="1"/>
  </r>
  <r>
    <x v="12"/>
    <s v="AL"/>
    <n v="46"/>
    <n v="28"/>
    <m/>
    <m/>
    <m/>
    <m/>
    <m/>
    <m/>
    <m/>
    <m/>
    <m/>
    <d v="2020-03-18T11:05:00"/>
    <s v="2e691f4e0fa081f2b42b43c7a65992124bbca213"/>
    <s v="2020-03-18T20:00:00Z"/>
    <n v="0"/>
    <m/>
    <n v="74"/>
    <n v="74"/>
    <n v="74"/>
    <n v="1"/>
    <n v="0"/>
    <n v="0"/>
    <n v="0"/>
    <n v="10"/>
    <n v="10"/>
    <n v="4903185"/>
    <s v="South"/>
    <s v=" Alabama"/>
    <n v="95.8"/>
    <x v="1"/>
  </r>
  <r>
    <x v="13"/>
    <s v="AL"/>
    <n v="68"/>
    <n v="28"/>
    <m/>
    <m/>
    <m/>
    <m/>
    <m/>
    <m/>
    <m/>
    <m/>
    <m/>
    <d v="2020-03-19T10:45:00"/>
    <s v="f9fa0f9d46fc27c74c8d59db3eafd1e4fc7907e2"/>
    <s v="2020-03-19T20:00:00Z"/>
    <n v="0"/>
    <m/>
    <n v="96"/>
    <n v="96"/>
    <n v="96"/>
    <n v="1"/>
    <n v="0"/>
    <n v="0"/>
    <n v="0"/>
    <n v="22"/>
    <n v="22"/>
    <n v="4903185"/>
    <s v="South"/>
    <s v=" Alabama"/>
    <n v="95.8"/>
    <x v="1"/>
  </r>
  <r>
    <x v="14"/>
    <s v="AL"/>
    <n v="81"/>
    <n v="28"/>
    <m/>
    <m/>
    <m/>
    <m/>
    <m/>
    <m/>
    <m/>
    <m/>
    <m/>
    <d v="2020-03-20T11:00:00"/>
    <s v="bf5fb6616f886eb47b854b0721a2360f480fa40f"/>
    <s v="2020-03-20T20:00:00Z"/>
    <n v="0"/>
    <m/>
    <n v="109"/>
    <n v="109"/>
    <n v="109"/>
    <n v="1"/>
    <n v="0"/>
    <n v="0"/>
    <n v="0"/>
    <n v="13"/>
    <n v="13"/>
    <n v="4903185"/>
    <s v="South"/>
    <s v=" Alabama"/>
    <n v="95.8"/>
    <x v="1"/>
  </r>
  <r>
    <x v="15"/>
    <s v="AL"/>
    <n v="124"/>
    <n v="28"/>
    <m/>
    <m/>
    <m/>
    <m/>
    <m/>
    <m/>
    <m/>
    <m/>
    <m/>
    <d v="2020-03-21T11:20:00"/>
    <s v="cd92e175f57f1bfb3e7a1203354254d2ff491493"/>
    <s v="2020-03-21T20:00:00Z"/>
    <n v="0"/>
    <m/>
    <n v="152"/>
    <n v="152"/>
    <n v="152"/>
    <n v="1"/>
    <n v="0"/>
    <n v="0"/>
    <n v="0"/>
    <n v="43"/>
    <n v="43"/>
    <n v="4903185"/>
    <s v="South"/>
    <s v=" Alabama"/>
    <n v="95.8"/>
    <x v="1"/>
  </r>
  <r>
    <x v="16"/>
    <s v="AL"/>
    <n v="138"/>
    <n v="1464"/>
    <m/>
    <m/>
    <m/>
    <m/>
    <m/>
    <m/>
    <m/>
    <m/>
    <m/>
    <d v="2020-03-22T10:37:00"/>
    <s v="6e25732fb6cbdc929597b28f6adbaace2008c82d"/>
    <s v="2020-03-22T20:00:00Z"/>
    <n v="0"/>
    <m/>
    <n v="1602"/>
    <n v="1602"/>
    <n v="1602"/>
    <n v="1"/>
    <n v="0"/>
    <n v="0"/>
    <n v="1436"/>
    <n v="14"/>
    <n v="1450"/>
    <n v="4903185"/>
    <s v="South"/>
    <s v=" Alabama"/>
    <n v="95.8"/>
    <x v="1"/>
  </r>
  <r>
    <x v="17"/>
    <s v="AL"/>
    <n v="167"/>
    <n v="1665"/>
    <m/>
    <m/>
    <m/>
    <m/>
    <m/>
    <m/>
    <m/>
    <m/>
    <s v="C"/>
    <d v="2020-03-23T12:00:00"/>
    <s v="8dec022271dbb0c2fb18ed8a405a71687b634fab"/>
    <s v="2020-03-23T20:00:00Z"/>
    <n v="0"/>
    <m/>
    <n v="1832"/>
    <n v="1832"/>
    <n v="1832"/>
    <n v="1"/>
    <n v="0"/>
    <n v="0"/>
    <n v="201"/>
    <n v="29"/>
    <n v="230"/>
    <n v="4903185"/>
    <s v="South"/>
    <s v=" Alabama"/>
    <n v="95.8"/>
    <x v="1"/>
  </r>
  <r>
    <x v="18"/>
    <s v="AL"/>
    <n v="215"/>
    <n v="2106"/>
    <m/>
    <m/>
    <m/>
    <m/>
    <m/>
    <m/>
    <m/>
    <m/>
    <s v="C"/>
    <d v="2020-03-24T12:00:00"/>
    <s v="0beac38e505e26f2af4236fa25f2047e9ed14e5a"/>
    <s v="2020-03-24T20:00:00Z"/>
    <n v="0"/>
    <m/>
    <n v="2321"/>
    <n v="2321"/>
    <n v="2321"/>
    <n v="1"/>
    <n v="0"/>
    <n v="0"/>
    <n v="441"/>
    <n v="48"/>
    <n v="489"/>
    <n v="4903185"/>
    <s v="South"/>
    <s v=" Alabama"/>
    <n v="95.8"/>
    <x v="1"/>
  </r>
  <r>
    <x v="19"/>
    <s v="AL"/>
    <n v="283"/>
    <n v="2529"/>
    <m/>
    <m/>
    <m/>
    <m/>
    <m/>
    <m/>
    <m/>
    <m/>
    <s v="C"/>
    <d v="2020-03-25T11:30:00"/>
    <s v="3a28cb18d5e1f358152a5200f2e56e65ea7e2ea4"/>
    <s v="2020-03-25T20:00:00Z"/>
    <n v="0"/>
    <m/>
    <n v="2812"/>
    <n v="2812"/>
    <n v="2812"/>
    <n v="1"/>
    <n v="0"/>
    <n v="0"/>
    <n v="423"/>
    <n v="68"/>
    <n v="491"/>
    <n v="4903185"/>
    <s v="South"/>
    <s v=" Alabama"/>
    <n v="95.8"/>
    <x v="1"/>
  </r>
  <r>
    <x v="20"/>
    <s v="AL"/>
    <n v="506"/>
    <n v="3593"/>
    <m/>
    <m/>
    <m/>
    <m/>
    <m/>
    <m/>
    <m/>
    <m/>
    <s v="C"/>
    <d v="2020-03-26T00:00:00"/>
    <s v="dcc7f8f7cc56486858d5ca441e0c7a9e1c0a099e"/>
    <s v="2020-03-26T20:00:00Z"/>
    <n v="1"/>
    <m/>
    <n v="4099"/>
    <n v="4099"/>
    <n v="4099"/>
    <n v="1"/>
    <n v="1"/>
    <n v="0"/>
    <n v="1064"/>
    <n v="223"/>
    <n v="1287"/>
    <n v="4903185"/>
    <s v="South"/>
    <s v=" Alabama"/>
    <n v="95.8"/>
    <x v="1"/>
  </r>
  <r>
    <x v="21"/>
    <s v="AL"/>
    <n v="587"/>
    <n v="4184"/>
    <m/>
    <m/>
    <m/>
    <m/>
    <m/>
    <m/>
    <m/>
    <m/>
    <s v="B"/>
    <d v="2020-03-27T00:00:00"/>
    <s v="445884024903deeb398494c03bb278e739dd8e79"/>
    <s v="2020-03-27T20:00:00Z"/>
    <n v="3"/>
    <m/>
    <n v="4771"/>
    <n v="4771"/>
    <n v="4771"/>
    <n v="1"/>
    <n v="2"/>
    <n v="0"/>
    <n v="591"/>
    <n v="81"/>
    <n v="672"/>
    <n v="4903185"/>
    <s v="South"/>
    <s v=" Alabama"/>
    <n v="95.8"/>
    <x v="1"/>
  </r>
  <r>
    <x v="22"/>
    <s v="AL"/>
    <n v="696"/>
    <n v="4184"/>
    <m/>
    <m/>
    <m/>
    <m/>
    <m/>
    <m/>
    <m/>
    <m/>
    <s v="B"/>
    <d v="2020-03-28T00:00:00"/>
    <s v="c479369642941b671287824db858134d4f692d0b"/>
    <s v="2020-03-28T20:00:00Z"/>
    <n v="3"/>
    <m/>
    <n v="4880"/>
    <n v="4880"/>
    <n v="4880"/>
    <n v="1"/>
    <n v="0"/>
    <n v="0"/>
    <n v="0"/>
    <n v="109"/>
    <n v="109"/>
    <n v="4903185"/>
    <s v="South"/>
    <s v=" Alabama"/>
    <n v="95.8"/>
    <x v="1"/>
  </r>
  <r>
    <x v="23"/>
    <s v="AL"/>
    <n v="806"/>
    <n v="4184"/>
    <m/>
    <m/>
    <m/>
    <m/>
    <m/>
    <m/>
    <m/>
    <m/>
    <s v="B"/>
    <d v="2020-03-29T00:00:00"/>
    <s v="b7381e0229039e088e4e9720ae700caff4e4a93b"/>
    <s v="2020-03-29T20:00:00Z"/>
    <n v="4"/>
    <m/>
    <n v="4990"/>
    <n v="4990"/>
    <n v="4990"/>
    <n v="1"/>
    <n v="1"/>
    <n v="0"/>
    <n v="0"/>
    <n v="110"/>
    <n v="110"/>
    <n v="4903185"/>
    <s v="South"/>
    <s v=" Alabama"/>
    <n v="95.8"/>
    <x v="1"/>
  </r>
  <r>
    <x v="24"/>
    <s v="AL"/>
    <n v="859"/>
    <n v="5694"/>
    <m/>
    <m/>
    <m/>
    <m/>
    <m/>
    <m/>
    <m/>
    <m/>
    <s v="B"/>
    <d v="2020-03-29T00:00:00"/>
    <s v="609df05ff169b971fb34dcb3a6b2b1602bc9ddc6"/>
    <s v="2020-03-30T20:00:00Z"/>
    <n v="6"/>
    <m/>
    <n v="6553"/>
    <n v="6553"/>
    <n v="6553"/>
    <n v="1"/>
    <n v="2"/>
    <n v="0"/>
    <n v="1510"/>
    <n v="53"/>
    <n v="1563"/>
    <n v="4903185"/>
    <s v="South"/>
    <s v=" Alabama"/>
    <n v="95.8"/>
    <x v="1"/>
  </r>
  <r>
    <x v="25"/>
    <s v="AL"/>
    <n v="981"/>
    <n v="6298"/>
    <m/>
    <m/>
    <m/>
    <m/>
    <m/>
    <m/>
    <m/>
    <m/>
    <s v="B"/>
    <d v="2020-03-31T00:00:00"/>
    <s v="30c813a827ef8ec2067774691b104583fe4eeb7e"/>
    <s v="2020-03-31T20:00:00Z"/>
    <n v="13"/>
    <m/>
    <n v="7279"/>
    <n v="7279"/>
    <n v="7279"/>
    <n v="1"/>
    <n v="7"/>
    <n v="0"/>
    <n v="604"/>
    <n v="122"/>
    <n v="726"/>
    <n v="4903185"/>
    <s v="South"/>
    <s v=" Alabama"/>
    <n v="95.8"/>
    <x v="1"/>
  </r>
  <r>
    <x v="26"/>
    <s v="AL"/>
    <n v="1077"/>
    <n v="6697"/>
    <m/>
    <m/>
    <m/>
    <m/>
    <m/>
    <m/>
    <m/>
    <m/>
    <s v="B"/>
    <d v="2020-04-01T00:00:00"/>
    <s v="9380594fd805d6915d7c8ff8f1fb8d0ebcad8338"/>
    <s v="2020-04-01T20:00:00Z"/>
    <n v="26"/>
    <m/>
    <n v="7774"/>
    <n v="7774"/>
    <n v="7774"/>
    <n v="1"/>
    <n v="13"/>
    <n v="0"/>
    <n v="399"/>
    <n v="96"/>
    <n v="495"/>
    <n v="4903185"/>
    <s v="South"/>
    <s v=" Alabama"/>
    <n v="95.8"/>
    <x v="1"/>
  </r>
  <r>
    <x v="27"/>
    <s v="AL"/>
    <n v="1233"/>
    <n v="7503"/>
    <m/>
    <m/>
    <m/>
    <m/>
    <m/>
    <m/>
    <m/>
    <m/>
    <s v="B"/>
    <d v="2020-04-02T00:00:00"/>
    <s v="3b7e06a8f363841e0c01239ec822fb61543caa33"/>
    <s v="2020-04-02T20:00:00Z"/>
    <n v="32"/>
    <m/>
    <n v="8736"/>
    <n v="8736"/>
    <n v="8736"/>
    <n v="1"/>
    <n v="6"/>
    <n v="0"/>
    <n v="806"/>
    <n v="156"/>
    <n v="962"/>
    <n v="4903185"/>
    <s v="South"/>
    <s v=" Alabama"/>
    <n v="95.8"/>
    <x v="1"/>
  </r>
  <r>
    <x v="28"/>
    <s v="AL"/>
    <n v="1432"/>
    <n v="8187"/>
    <m/>
    <m/>
    <m/>
    <m/>
    <m/>
    <m/>
    <m/>
    <m/>
    <s v="B"/>
    <d v="2020-04-03T00:00:00"/>
    <s v="76aea56de3f6416171223dfa66dff22097912053"/>
    <s v="2020-04-03T20:00:00Z"/>
    <n v="35"/>
    <m/>
    <n v="9619"/>
    <n v="9619"/>
    <n v="9619"/>
    <n v="1"/>
    <n v="3"/>
    <n v="0"/>
    <n v="684"/>
    <n v="199"/>
    <n v="883"/>
    <n v="4903185"/>
    <s v="South"/>
    <s v=" Alabama"/>
    <n v="95.8"/>
    <x v="1"/>
  </r>
  <r>
    <x v="29"/>
    <s v="AL"/>
    <n v="1580"/>
    <n v="9273"/>
    <m/>
    <m/>
    <n v="212"/>
    <m/>
    <m/>
    <m/>
    <m/>
    <m/>
    <s v="B"/>
    <d v="2020-04-04T00:00:00"/>
    <s v="b19623c0085a8df2a8ca6be43ff684eb7763c5bc"/>
    <s v="2020-04-04T20:00:00Z"/>
    <n v="43"/>
    <n v="212"/>
    <n v="10853"/>
    <n v="10853"/>
    <n v="10853"/>
    <n v="1"/>
    <n v="8"/>
    <n v="212"/>
    <n v="1086"/>
    <n v="148"/>
    <n v="1234"/>
    <n v="4903185"/>
    <s v="South"/>
    <s v=" Alabama"/>
    <n v="95.8"/>
    <x v="1"/>
  </r>
  <r>
    <x v="30"/>
    <s v="AL"/>
    <n v="1796"/>
    <n v="11282"/>
    <m/>
    <m/>
    <n v="231"/>
    <m/>
    <m/>
    <m/>
    <m/>
    <m/>
    <s v="B"/>
    <d v="2020-04-05T00:00:00"/>
    <s v="61a882f70233d0908881fa9857ffdec9c96f5375"/>
    <s v="2020-04-05T20:00:00Z"/>
    <n v="45"/>
    <n v="231"/>
    <n v="13078"/>
    <n v="13078"/>
    <n v="13078"/>
    <n v="1"/>
    <n v="2"/>
    <n v="19"/>
    <n v="2009"/>
    <n v="216"/>
    <n v="2225"/>
    <n v="4903185"/>
    <s v="South"/>
    <s v=" Alabama"/>
    <n v="95.8"/>
    <x v="1"/>
  </r>
  <r>
    <x v="31"/>
    <s v="AL"/>
    <n v="1968"/>
    <n v="12797"/>
    <m/>
    <m/>
    <n v="240"/>
    <m/>
    <m/>
    <m/>
    <m/>
    <m/>
    <s v="B"/>
    <d v="2020-04-06T00:00:00"/>
    <s v="984cb27a09c05f902fc7de2d8824a1409ae53f60"/>
    <s v="2020-04-06T20:00:00Z"/>
    <n v="50"/>
    <n v="240"/>
    <n v="14765"/>
    <n v="14765"/>
    <n v="14765"/>
    <n v="1"/>
    <n v="5"/>
    <n v="9"/>
    <n v="1515"/>
    <n v="172"/>
    <n v="1687"/>
    <n v="4903185"/>
    <s v="South"/>
    <s v=" Alabama"/>
    <n v="95.8"/>
    <x v="1"/>
  </r>
  <r>
    <x v="32"/>
    <s v="AL"/>
    <n v="2119"/>
    <n v="12797"/>
    <m/>
    <m/>
    <n v="271"/>
    <m/>
    <m/>
    <m/>
    <m/>
    <m/>
    <s v="B"/>
    <d v="2020-04-07T00:00:00"/>
    <s v="9062153a0bf58f2f2870828d3f87a64cc7ba196b"/>
    <s v="2020-04-07T20:00:00Z"/>
    <n v="56"/>
    <n v="271"/>
    <n v="14916"/>
    <n v="14916"/>
    <n v="14916"/>
    <n v="1"/>
    <n v="6"/>
    <n v="31"/>
    <n v="0"/>
    <n v="151"/>
    <n v="151"/>
    <n v="4903185"/>
    <s v="South"/>
    <s v=" Alabama"/>
    <n v="95.8"/>
    <x v="1"/>
  </r>
  <r>
    <x v="33"/>
    <s v="AL"/>
    <n v="2369"/>
    <n v="16753"/>
    <m/>
    <m/>
    <n v="314"/>
    <m/>
    <m/>
    <m/>
    <m/>
    <m/>
    <s v="B"/>
    <d v="2020-04-08T00:00:00"/>
    <s v="8dd02ebdbd8c512631a6b96fd97f58858b154141"/>
    <s v="2020-04-08T20:00:00Z"/>
    <n v="66"/>
    <n v="314"/>
    <n v="19122"/>
    <n v="19122"/>
    <n v="19122"/>
    <n v="1"/>
    <n v="10"/>
    <n v="43"/>
    <n v="3956"/>
    <n v="250"/>
    <n v="4206"/>
    <n v="4903185"/>
    <s v="South"/>
    <s v=" Alabama"/>
    <n v="95.8"/>
    <x v="1"/>
  </r>
  <r>
    <x v="34"/>
    <s v="AL"/>
    <n v="2769"/>
    <n v="18058"/>
    <m/>
    <m/>
    <n v="333"/>
    <m/>
    <m/>
    <m/>
    <m/>
    <m/>
    <s v="B"/>
    <d v="2020-04-09T00:00:00"/>
    <s v="5638f08cce65aa57ed5b63bf18b6150700ba1b88"/>
    <s v="2020-04-09T20:00:00Z"/>
    <n v="74"/>
    <n v="333"/>
    <n v="20827"/>
    <n v="20827"/>
    <n v="20827"/>
    <n v="1"/>
    <n v="8"/>
    <n v="19"/>
    <n v="1305"/>
    <n v="400"/>
    <n v="1705"/>
    <n v="4903185"/>
    <s v="South"/>
    <s v=" Alabama"/>
    <n v="95.8"/>
    <x v="1"/>
  </r>
  <r>
    <x v="35"/>
    <s v="AL"/>
    <n v="2968"/>
    <n v="18058"/>
    <m/>
    <m/>
    <n v="368"/>
    <m/>
    <m/>
    <m/>
    <m/>
    <m/>
    <s v="B"/>
    <d v="2020-04-10T00:00:00"/>
    <s v="e91676cc3e3dbe635ec583ab4607d4d02a3f3e73"/>
    <s v="2020-04-10T20:00:00Z"/>
    <n v="80"/>
    <n v="368"/>
    <n v="21026"/>
    <n v="21026"/>
    <n v="21026"/>
    <n v="1"/>
    <n v="6"/>
    <n v="35"/>
    <n v="0"/>
    <n v="199"/>
    <n v="199"/>
    <n v="4903185"/>
    <s v="South"/>
    <s v=" Alabama"/>
    <n v="95.8"/>
    <x v="1"/>
  </r>
  <r>
    <x v="36"/>
    <s v="AL"/>
    <n v="3191"/>
    <n v="18058"/>
    <m/>
    <m/>
    <n v="402"/>
    <m/>
    <n v="177"/>
    <m/>
    <n v="113"/>
    <m/>
    <s v="B"/>
    <d v="2020-04-11T00:00:00"/>
    <s v="240469b6cba18fdb8a5bcca4fa330d25de051596"/>
    <s v="2020-04-11T20:00:00Z"/>
    <n v="91"/>
    <n v="402"/>
    <n v="21249"/>
    <n v="21249"/>
    <n v="21249"/>
    <n v="1"/>
    <n v="11"/>
    <n v="34"/>
    <n v="0"/>
    <n v="223"/>
    <n v="223"/>
    <n v="4903185"/>
    <s v="South"/>
    <s v=" Alabama"/>
    <n v="95.8"/>
    <x v="1"/>
  </r>
  <r>
    <x v="37"/>
    <s v="AL"/>
    <n v="3525"/>
    <n v="18058"/>
    <m/>
    <m/>
    <n v="437"/>
    <m/>
    <n v="189"/>
    <m/>
    <n v="119"/>
    <m/>
    <s v="B"/>
    <d v="2020-04-12T00:00:00"/>
    <s v="a7f394585c1f6a6b3443e7ef2c7240908b5808ef"/>
    <s v="2020-04-12T20:00:00Z"/>
    <n v="93"/>
    <n v="437"/>
    <n v="21583"/>
    <n v="21583"/>
    <n v="21583"/>
    <n v="1"/>
    <n v="2"/>
    <n v="35"/>
    <n v="0"/>
    <n v="334"/>
    <n v="334"/>
    <n v="4903185"/>
    <s v="South"/>
    <s v=" Alabama"/>
    <n v="95.8"/>
    <x v="1"/>
  </r>
  <r>
    <x v="38"/>
    <s v="AL"/>
    <n v="3734"/>
    <n v="25448"/>
    <m/>
    <m/>
    <n v="457"/>
    <m/>
    <n v="189"/>
    <m/>
    <n v="119"/>
    <m/>
    <s v="B"/>
    <d v="2020-04-13T00:00:00"/>
    <s v="e7d2baf93f8f760025f108068edcf6ed52d168de"/>
    <s v="2020-04-13T20:00:00Z"/>
    <n v="99"/>
    <n v="457"/>
    <n v="29182"/>
    <n v="29182"/>
    <n v="29182"/>
    <n v="1"/>
    <n v="6"/>
    <n v="20"/>
    <n v="7390"/>
    <n v="209"/>
    <n v="7599"/>
    <n v="4903185"/>
    <s v="South"/>
    <s v=" Alabama"/>
    <n v="95.8"/>
    <x v="1"/>
  </r>
  <r>
    <x v="39"/>
    <s v="AL"/>
    <n v="3876"/>
    <n v="29241"/>
    <m/>
    <m/>
    <n v="493"/>
    <m/>
    <n v="210"/>
    <m/>
    <n v="132"/>
    <m/>
    <s v="B"/>
    <d v="2020-04-14T00:00:00"/>
    <s v="28b19ad8074d4f98646c2840d88064c2ca20e8b8"/>
    <s v="2020-04-14T20:00:00Z"/>
    <n v="110"/>
    <n v="493"/>
    <n v="33117"/>
    <n v="33117"/>
    <n v="33117"/>
    <n v="1"/>
    <n v="11"/>
    <n v="36"/>
    <n v="3793"/>
    <n v="142"/>
    <n v="3935"/>
    <n v="4903185"/>
    <s v="South"/>
    <s v=" Alabama"/>
    <n v="95.8"/>
    <x v="1"/>
  </r>
  <r>
    <x v="40"/>
    <s v="AL"/>
    <n v="4113"/>
    <n v="29964"/>
    <m/>
    <m/>
    <n v="525"/>
    <m/>
    <n v="219"/>
    <m/>
    <n v="134"/>
    <m/>
    <s v="B"/>
    <d v="2020-04-15T00:00:00"/>
    <s v="3da9ba6d59bb59a18fb991d43fec5b3a5737aa94"/>
    <s v="2020-04-15T20:00:00Z"/>
    <n v="121"/>
    <n v="525"/>
    <n v="34077"/>
    <n v="34077"/>
    <n v="34077"/>
    <n v="1"/>
    <n v="11"/>
    <n v="32"/>
    <n v="723"/>
    <n v="237"/>
    <n v="960"/>
    <n v="4903185"/>
    <s v="South"/>
    <s v=" Alabama"/>
    <n v="95.8"/>
    <x v="1"/>
  </r>
  <r>
    <x v="41"/>
    <s v="AL"/>
    <n v="4345"/>
    <n v="32046"/>
    <m/>
    <m/>
    <n v="553"/>
    <m/>
    <n v="227"/>
    <m/>
    <n v="137"/>
    <m/>
    <s v="B"/>
    <d v="2020-04-16T00:00:00"/>
    <s v="0630e48d201ab4e443a6bcbbf4a730766f437798"/>
    <s v="2020-04-16T20:00:00Z"/>
    <n v="133"/>
    <n v="553"/>
    <n v="36391"/>
    <n v="36391"/>
    <n v="36391"/>
    <n v="1"/>
    <n v="12"/>
    <n v="28"/>
    <n v="2082"/>
    <n v="232"/>
    <n v="2314"/>
    <n v="4903185"/>
    <s v="South"/>
    <s v=" Alabama"/>
    <n v="95.8"/>
    <x v="1"/>
  </r>
  <r>
    <x v="42"/>
    <s v="AL"/>
    <n v="4530"/>
    <n v="33318"/>
    <m/>
    <m/>
    <n v="594"/>
    <m/>
    <n v="247"/>
    <m/>
    <n v="148"/>
    <m/>
    <s v="B"/>
    <d v="2020-04-17T00:00:00"/>
    <s v="45c04bd7016dc2f888d0ce9f60b42c70828dc5c5"/>
    <s v="2020-04-17T20:00:00Z"/>
    <n v="144"/>
    <n v="594"/>
    <n v="37848"/>
    <n v="37848"/>
    <n v="37848"/>
    <n v="1"/>
    <n v="11"/>
    <n v="41"/>
    <n v="1272"/>
    <n v="185"/>
    <n v="1457"/>
    <n v="4903185"/>
    <s v="South"/>
    <s v=" Alabama"/>
    <n v="95.8"/>
    <x v="1"/>
  </r>
  <r>
    <x v="43"/>
    <s v="AL"/>
    <n v="4655"/>
    <n v="37883"/>
    <m/>
    <m/>
    <n v="620"/>
    <m/>
    <n v="247"/>
    <m/>
    <n v="148"/>
    <m/>
    <s v="B"/>
    <d v="2020-04-18T00:00:00"/>
    <s v="74a97a90c6ecfd5abbc7915ca9c56de166464e15"/>
    <s v="2020-04-18T20:00:00Z"/>
    <n v="146"/>
    <n v="620"/>
    <n v="42538"/>
    <n v="42538"/>
    <n v="42538"/>
    <n v="1"/>
    <n v="2"/>
    <n v="26"/>
    <n v="4565"/>
    <n v="125"/>
    <n v="4690"/>
    <n v="4903185"/>
    <s v="South"/>
    <s v=" Alabama"/>
    <n v="95.8"/>
    <x v="1"/>
  </r>
  <r>
    <x v="44"/>
    <s v="AL"/>
    <n v="4837"/>
    <n v="40875"/>
    <m/>
    <m/>
    <n v="641"/>
    <m/>
    <n v="260"/>
    <m/>
    <n v="157"/>
    <m/>
    <s v="B"/>
    <d v="2020-04-19T00:00:00"/>
    <s v="0edbbe83d5ad6d22588b9e1a606322130f9d92ed"/>
    <s v="2020-04-19T20:00:00Z"/>
    <n v="154"/>
    <n v="641"/>
    <n v="45712"/>
    <n v="45712"/>
    <n v="45712"/>
    <n v="1"/>
    <n v="8"/>
    <n v="21"/>
    <n v="2992"/>
    <n v="182"/>
    <n v="3174"/>
    <n v="4903185"/>
    <s v="South"/>
    <s v=" Alabama"/>
    <n v="95.8"/>
    <x v="1"/>
  </r>
  <r>
    <x v="45"/>
    <s v="AL"/>
    <n v="5025"/>
    <n v="40875"/>
    <m/>
    <m/>
    <n v="641"/>
    <m/>
    <n v="260"/>
    <m/>
    <n v="157"/>
    <m/>
    <s v="B"/>
    <d v="2020-04-20T00:00:00"/>
    <s v="f4f5f8be98d9e019afc9c29f5b47e5b2403c3f82"/>
    <s v="2020-04-20T20:00:00Z"/>
    <n v="167"/>
    <n v="641"/>
    <n v="45900"/>
    <n v="45900"/>
    <n v="45900"/>
    <n v="1"/>
    <n v="13"/>
    <n v="0"/>
    <n v="0"/>
    <n v="188"/>
    <n v="188"/>
    <n v="4903185"/>
    <s v="South"/>
    <s v=" Alabama"/>
    <n v="95.8"/>
    <x v="1"/>
  </r>
  <r>
    <x v="46"/>
    <s v="AL"/>
    <n v="5231"/>
    <n v="43295"/>
    <m/>
    <m/>
    <n v="699"/>
    <m/>
    <n v="260"/>
    <m/>
    <n v="157"/>
    <m/>
    <s v="B"/>
    <d v="2020-04-21T00:00:00"/>
    <s v="e92b2cc1a8ed575ca1862fe6b7a963922958bbdf"/>
    <s v="2020-04-21T20:00:00Z"/>
    <n v="177"/>
    <n v="699"/>
    <n v="48526"/>
    <n v="48526"/>
    <n v="48526"/>
    <n v="1"/>
    <n v="10"/>
    <n v="58"/>
    <n v="2420"/>
    <n v="206"/>
    <n v="2626"/>
    <n v="4903185"/>
    <s v="South"/>
    <s v=" Alabama"/>
    <n v="95.8"/>
    <x v="1"/>
  </r>
  <r>
    <x v="47"/>
    <s v="AL"/>
    <n v="5465"/>
    <n v="43295"/>
    <m/>
    <m/>
    <n v="730"/>
    <m/>
    <n v="288"/>
    <m/>
    <n v="170"/>
    <m/>
    <s v="B"/>
    <d v="2020-04-22T00:00:00"/>
    <s v="56f2613ed87ad0c4313cbc75665617ca85836560"/>
    <s v="2020-04-22T20:00:00Z"/>
    <n v="194"/>
    <n v="730"/>
    <n v="48760"/>
    <n v="48760"/>
    <n v="48760"/>
    <n v="1"/>
    <n v="17"/>
    <n v="31"/>
    <n v="0"/>
    <n v="234"/>
    <n v="234"/>
    <n v="4903185"/>
    <s v="South"/>
    <s v=" Alabama"/>
    <n v="95.8"/>
    <x v="1"/>
  </r>
  <r>
    <x v="48"/>
    <s v="AL"/>
    <n v="5778"/>
    <n v="46863"/>
    <m/>
    <m/>
    <n v="768"/>
    <m/>
    <n v="288"/>
    <m/>
    <n v="170"/>
    <m/>
    <s v="B"/>
    <d v="2020-04-23T00:00:00"/>
    <s v="8e33f70da48298e973ea72dc3e2a8b2eb1862528"/>
    <s v="2020-04-23T20:00:00Z"/>
    <n v="197"/>
    <n v="768"/>
    <n v="52641"/>
    <n v="52641"/>
    <n v="52641"/>
    <n v="1"/>
    <n v="3"/>
    <n v="38"/>
    <n v="3568"/>
    <n v="313"/>
    <n v="3881"/>
    <n v="4903185"/>
    <s v="South"/>
    <s v=" Alabama"/>
    <n v="95.8"/>
    <x v="1"/>
  </r>
  <r>
    <x v="49"/>
    <s v="AL"/>
    <n v="5832"/>
    <n v="46863"/>
    <m/>
    <m/>
    <n v="768"/>
    <m/>
    <n v="288"/>
    <m/>
    <n v="170"/>
    <m/>
    <s v="B"/>
    <d v="2020-04-24T00:00:00"/>
    <s v="46d122fe5572e0c5a7dc5c4827493441be92ccc1"/>
    <s v="2020-04-24T20:00:00Z"/>
    <n v="197"/>
    <n v="768"/>
    <n v="52695"/>
    <n v="52695"/>
    <n v="52695"/>
    <n v="1"/>
    <n v="0"/>
    <n v="0"/>
    <n v="0"/>
    <n v="54"/>
    <n v="54"/>
    <n v="4903185"/>
    <s v="South"/>
    <s v=" Alabama"/>
    <n v="95.8"/>
    <x v="1"/>
  </r>
  <r>
    <x v="50"/>
    <s v="AL"/>
    <n v="6137"/>
    <n v="65207"/>
    <m/>
    <m/>
    <n v="839"/>
    <m/>
    <n v="288"/>
    <m/>
    <n v="170"/>
    <m/>
    <s v="B"/>
    <d v="2020-04-25T00:00:00"/>
    <s v="bb87dd4e1e46e49d21a95aac64f980307176d49f"/>
    <s v="2020-04-25T20:00:00Z"/>
    <n v="212"/>
    <n v="839"/>
    <n v="71344"/>
    <n v="71344"/>
    <n v="71344"/>
    <n v="1"/>
    <n v="15"/>
    <n v="71"/>
    <n v="18344"/>
    <n v="305"/>
    <n v="18649"/>
    <n v="4903185"/>
    <s v="South"/>
    <s v=" Alabama"/>
    <n v="95.8"/>
    <x v="1"/>
  </r>
  <r>
    <x v="51"/>
    <s v="AL"/>
    <n v="6270"/>
    <n v="67281"/>
    <m/>
    <m/>
    <n v="845"/>
    <m/>
    <n v="288"/>
    <m/>
    <n v="170"/>
    <m/>
    <s v="B"/>
    <d v="2020-04-26T00:00:00"/>
    <s v="ed9e3ee360ef06edeecadca62135cb70d5ae7912"/>
    <s v="2020-04-26T20:00:00Z"/>
    <n v="216"/>
    <n v="845"/>
    <n v="73551"/>
    <n v="73551"/>
    <n v="73551"/>
    <n v="1"/>
    <n v="4"/>
    <n v="6"/>
    <n v="2074"/>
    <n v="133"/>
    <n v="2207"/>
    <n v="4903185"/>
    <s v="South"/>
    <s v=" Alabama"/>
    <n v="95.8"/>
    <x v="1"/>
  </r>
  <r>
    <x v="52"/>
    <s v="AL"/>
    <n v="6499"/>
    <n v="67498"/>
    <m/>
    <m/>
    <n v="872"/>
    <m/>
    <n v="335"/>
    <m/>
    <n v="195"/>
    <m/>
    <s v="B"/>
    <d v="2020-04-27T00:00:00"/>
    <s v="49ba2fb8808f98fd06f2360780cfc6e3d8114b98"/>
    <s v="2020-04-27T20:00:00Z"/>
    <n v="222"/>
    <n v="872"/>
    <n v="73997"/>
    <n v="73997"/>
    <n v="73997"/>
    <n v="1"/>
    <n v="6"/>
    <n v="27"/>
    <n v="217"/>
    <n v="229"/>
    <n v="446"/>
    <n v="4903185"/>
    <s v="South"/>
    <s v=" Alabama"/>
    <n v="95.8"/>
    <x v="1"/>
  </r>
  <r>
    <x v="53"/>
    <s v="AL"/>
    <n v="6687"/>
    <n v="69140"/>
    <m/>
    <m/>
    <n v="911"/>
    <m/>
    <n v="335"/>
    <m/>
    <n v="195"/>
    <m/>
    <s v="B"/>
    <d v="2020-04-28T00:00:00"/>
    <s v="6e80436b03653332acc21abdb595f210e59966b6"/>
    <s v="2020-04-28T20:00:00Z"/>
    <n v="242"/>
    <n v="911"/>
    <n v="75827"/>
    <n v="75827"/>
    <n v="75827"/>
    <n v="1"/>
    <n v="20"/>
    <n v="39"/>
    <n v="1642"/>
    <n v="188"/>
    <n v="1830"/>
    <n v="4903185"/>
    <s v="South"/>
    <s v=" Alabama"/>
    <n v="95.8"/>
    <x v="1"/>
  </r>
  <r>
    <x v="54"/>
    <s v="AL"/>
    <n v="6842"/>
    <n v="73607"/>
    <m/>
    <m/>
    <n v="945"/>
    <m/>
    <n v="335"/>
    <m/>
    <n v="195"/>
    <m/>
    <s v="B"/>
    <d v="2020-04-29T00:00:00"/>
    <s v="410d88571d402f7e06aa6b7367a7bc8b549d4a5d"/>
    <s v="2020-04-29T20:00:00Z"/>
    <n v="245"/>
    <n v="945"/>
    <n v="80449"/>
    <n v="80449"/>
    <n v="80449"/>
    <n v="1"/>
    <n v="3"/>
    <n v="34"/>
    <n v="4467"/>
    <n v="155"/>
    <n v="4622"/>
    <n v="4903185"/>
    <s v="South"/>
    <s v=" Alabama"/>
    <n v="95.8"/>
    <x v="1"/>
  </r>
  <r>
    <x v="55"/>
    <s v="AL"/>
    <n v="7019"/>
    <n v="80177"/>
    <m/>
    <m/>
    <n v="978"/>
    <m/>
    <n v="335"/>
    <m/>
    <n v="195"/>
    <m/>
    <s v="B"/>
    <d v="2020-04-30T00:00:00"/>
    <s v="af5b4f18ece0cb33a443428c795fbb15bc81bc1a"/>
    <s v="2020-04-30T20:00:00Z"/>
    <n v="269"/>
    <n v="978"/>
    <n v="87196"/>
    <n v="87196"/>
    <n v="87196"/>
    <n v="1"/>
    <n v="24"/>
    <n v="33"/>
    <n v="6570"/>
    <n v="177"/>
    <n v="6747"/>
    <n v="4903185"/>
    <s v="South"/>
    <s v=" Alabama"/>
    <n v="95.8"/>
    <x v="1"/>
  </r>
  <r>
    <x v="56"/>
    <s v="AL"/>
    <n v="7158"/>
    <n v="84775"/>
    <m/>
    <m/>
    <n v="1008"/>
    <m/>
    <n v="335"/>
    <m/>
    <n v="195"/>
    <m/>
    <s v="B"/>
    <d v="2020-05-01T00:00:00"/>
    <s v="13d9fbfdc046548c9d46fbfdd2e2fbed80489221"/>
    <s v="2020-05-01T20:00:00Z"/>
    <n v="279"/>
    <n v="1008"/>
    <n v="91933"/>
    <n v="91933"/>
    <n v="91933"/>
    <n v="1"/>
    <n v="10"/>
    <n v="30"/>
    <n v="4598"/>
    <n v="139"/>
    <n v="4737"/>
    <n v="4903185"/>
    <s v="South"/>
    <s v=" Alabama"/>
    <n v="95.8"/>
    <x v="1"/>
  </r>
  <r>
    <x v="57"/>
    <s v="AL"/>
    <n v="7434"/>
    <n v="84775"/>
    <m/>
    <m/>
    <n v="1023"/>
    <m/>
    <n v="335"/>
    <m/>
    <n v="195"/>
    <m/>
    <s v="B"/>
    <d v="2020-05-02T00:00:00"/>
    <s v="0527920ee376f8c81bc5f78dc45832aedbfe8aaa"/>
    <s v="2020-05-02T20:00:00Z"/>
    <n v="288"/>
    <n v="1023"/>
    <n v="92209"/>
    <n v="92209"/>
    <n v="92209"/>
    <n v="1"/>
    <n v="9"/>
    <n v="15"/>
    <n v="0"/>
    <n v="276"/>
    <n v="276"/>
    <n v="4903185"/>
    <s v="South"/>
    <s v=" Alabama"/>
    <n v="95.8"/>
    <x v="1"/>
  </r>
  <r>
    <x v="58"/>
    <s v="AL"/>
    <n v="7725"/>
    <n v="84775"/>
    <m/>
    <m/>
    <n v="1035"/>
    <m/>
    <n v="403"/>
    <m/>
    <n v="242"/>
    <m/>
    <s v="B"/>
    <d v="2020-05-03T00:00:00"/>
    <s v="af9d0e385c3812ffb9057c163a9179b9daac1161"/>
    <s v="2020-05-03T20:00:00Z"/>
    <n v="290"/>
    <n v="1035"/>
    <n v="92500"/>
    <n v="92500"/>
    <n v="92500"/>
    <n v="1"/>
    <n v="2"/>
    <n v="12"/>
    <n v="0"/>
    <n v="291"/>
    <n v="291"/>
    <n v="4903185"/>
    <s v="South"/>
    <s v=" Alabama"/>
    <n v="95.8"/>
    <x v="1"/>
  </r>
  <r>
    <x v="59"/>
    <s v="AL"/>
    <n v="8025"/>
    <n v="95092"/>
    <m/>
    <m/>
    <n v="1064"/>
    <m/>
    <n v="411"/>
    <m/>
    <n v="247"/>
    <m/>
    <s v="B"/>
    <d v="2020-05-04T00:00:00"/>
    <s v="5121e270d7289526977fe842ecf8eac839a7cf9f"/>
    <s v="2020-05-04T20:00:00Z"/>
    <n v="296"/>
    <n v="1064"/>
    <n v="103117"/>
    <n v="103117"/>
    <n v="103117"/>
    <n v="1"/>
    <n v="6"/>
    <n v="29"/>
    <n v="10317"/>
    <n v="300"/>
    <n v="10617"/>
    <n v="4903185"/>
    <s v="South"/>
    <s v=" Alabama"/>
    <n v="95.8"/>
    <x v="1"/>
  </r>
  <r>
    <x v="60"/>
    <s v="AL"/>
    <n v="8285"/>
    <n v="98481"/>
    <m/>
    <m/>
    <n v="1107"/>
    <m/>
    <n v="428"/>
    <m/>
    <n v="255"/>
    <m/>
    <s v="B"/>
    <d v="2020-05-05T00:00:00"/>
    <s v="cdeeecd2210217b93fc3b08765445de51e2cebcc"/>
    <s v="2020-05-05T20:00:00Z"/>
    <n v="313"/>
    <n v="1107"/>
    <n v="106766"/>
    <n v="106766"/>
    <n v="106766"/>
    <n v="1"/>
    <n v="17"/>
    <n v="43"/>
    <n v="3389"/>
    <n v="260"/>
    <n v="3649"/>
    <n v="4903185"/>
    <s v="South"/>
    <s v=" Alabama"/>
    <n v="95.8"/>
    <x v="1"/>
  </r>
  <r>
    <x v="61"/>
    <s v="AL"/>
    <n v="8581"/>
    <n v="100935"/>
    <m/>
    <m/>
    <n v="1158"/>
    <m/>
    <n v="442"/>
    <m/>
    <n v="264"/>
    <m/>
    <s v="B"/>
    <d v="2020-05-06T00:00:00"/>
    <s v="cda808b17675c452da77c0e6b5aaf56a5f434a0e"/>
    <s v="2020-05-06T20:00:00Z"/>
    <n v="340"/>
    <n v="1158"/>
    <n v="109516"/>
    <n v="109516"/>
    <n v="109516"/>
    <n v="1"/>
    <n v="27"/>
    <n v="51"/>
    <n v="2454"/>
    <n v="296"/>
    <n v="2750"/>
    <n v="4903185"/>
    <s v="South"/>
    <s v=" Alabama"/>
    <n v="95.8"/>
    <x v="1"/>
  </r>
  <r>
    <x v="62"/>
    <s v="AL"/>
    <n v="8898"/>
    <n v="106275"/>
    <m/>
    <m/>
    <n v="1178"/>
    <m/>
    <n v="448"/>
    <m/>
    <n v="266"/>
    <m/>
    <s v="B"/>
    <d v="2020-05-07T00:00:00"/>
    <s v="16d0fc1c8d0756fc29a6ae42c8c46a5c457b6c35"/>
    <s v="2020-05-07T20:00:00Z"/>
    <n v="349"/>
    <n v="1178"/>
    <n v="115173"/>
    <n v="115173"/>
    <n v="115173"/>
    <n v="1"/>
    <n v="9"/>
    <n v="20"/>
    <n v="5340"/>
    <n v="317"/>
    <n v="5657"/>
    <n v="4903185"/>
    <s v="South"/>
    <s v=" Alabama"/>
    <n v="95.8"/>
    <x v="1"/>
  </r>
  <r>
    <x v="63"/>
    <s v="AL"/>
    <n v="9221"/>
    <n v="110893"/>
    <m/>
    <m/>
    <n v="1207"/>
    <m/>
    <n v="454"/>
    <m/>
    <n v="266"/>
    <m/>
    <s v="B"/>
    <d v="2020-05-08T00:00:00"/>
    <s v="7aa497df30566f92a1e2edef1fc0ea0aa8bb2120"/>
    <s v="2020-05-08T20:00:00Z"/>
    <n v="375"/>
    <n v="1207"/>
    <n v="120114"/>
    <n v="120114"/>
    <n v="120114"/>
    <n v="1"/>
    <n v="26"/>
    <n v="29"/>
    <n v="4618"/>
    <n v="323"/>
    <n v="4941"/>
    <n v="4903185"/>
    <s v="South"/>
    <s v=" Alabama"/>
    <n v="95.8"/>
    <x v="1"/>
  </r>
  <r>
    <x v="64"/>
    <s v="AL"/>
    <n v="9567"/>
    <n v="115927"/>
    <m/>
    <m/>
    <n v="1228"/>
    <m/>
    <n v="459"/>
    <m/>
    <n v="272"/>
    <m/>
    <s v="B"/>
    <d v="2020-05-09T00:00:00"/>
    <s v="7c1a5067467c6ce495a787917ddccae550e81335"/>
    <s v="2020-05-09T20:00:00Z"/>
    <n v="388"/>
    <n v="1228"/>
    <n v="125494"/>
    <n v="125494"/>
    <n v="125494"/>
    <n v="1"/>
    <n v="13"/>
    <n v="21"/>
    <n v="5034"/>
    <n v="346"/>
    <n v="5380"/>
    <n v="4903185"/>
    <s v="South"/>
    <s v=" Alabama"/>
    <n v="95.8"/>
    <x v="1"/>
  </r>
  <r>
    <x v="65"/>
    <s v="AL"/>
    <n v="9777"/>
    <n v="117644"/>
    <m/>
    <m/>
    <n v="1240"/>
    <m/>
    <n v="460"/>
    <m/>
    <n v="274"/>
    <m/>
    <s v="B"/>
    <d v="2020-05-10T00:00:00"/>
    <s v="b784245157e15325dbb3d93142f0dd3e69664809"/>
    <s v="2020-05-10T20:00:00Z"/>
    <n v="393"/>
    <n v="1240"/>
    <n v="127421"/>
    <n v="127421"/>
    <n v="127421"/>
    <n v="1"/>
    <n v="5"/>
    <n v="12"/>
    <n v="1717"/>
    <n v="210"/>
    <n v="1927"/>
    <n v="4903185"/>
    <s v="South"/>
    <s v=" Alabama"/>
    <n v="95.8"/>
    <x v="1"/>
  </r>
  <r>
    <x v="66"/>
    <s v="AL"/>
    <n v="10009"/>
    <n v="119435"/>
    <m/>
    <m/>
    <n v="1256"/>
    <m/>
    <n v="463"/>
    <m/>
    <n v="276"/>
    <m/>
    <s v="B"/>
    <d v="2020-05-11T00:00:00"/>
    <s v="7a458a485ba87dec00819901d27fc50e4fbfdb01"/>
    <s v="2020-05-11T20:00:00Z"/>
    <n v="401"/>
    <n v="1256"/>
    <n v="129444"/>
    <n v="129444"/>
    <n v="129444"/>
    <n v="1"/>
    <n v="8"/>
    <n v="16"/>
    <n v="1791"/>
    <n v="232"/>
    <n v="2023"/>
    <n v="4903185"/>
    <s v="South"/>
    <s v=" Alabama"/>
    <n v="95.8"/>
    <x v="1"/>
  </r>
  <r>
    <x v="67"/>
    <s v="AL"/>
    <n v="10310"/>
    <n v="122908"/>
    <m/>
    <m/>
    <n v="1287"/>
    <m/>
    <n v="468"/>
    <m/>
    <n v="280"/>
    <m/>
    <s v="B"/>
    <d v="2020-05-12T00:00:00"/>
    <s v="dc0d90e43e92b36fb107e2ec174f64c4e91412e9"/>
    <s v="2020-05-12T20:00:00Z"/>
    <n v="429"/>
    <n v="1287"/>
    <n v="133218"/>
    <n v="133218"/>
    <n v="133218"/>
    <n v="1"/>
    <n v="28"/>
    <n v="31"/>
    <n v="3473"/>
    <n v="301"/>
    <n v="3774"/>
    <n v="4903185"/>
    <s v="South"/>
    <s v=" Alabama"/>
    <n v="95.8"/>
    <x v="1"/>
  </r>
  <r>
    <x v="68"/>
    <s v="AL"/>
    <n v="10617"/>
    <n v="125755"/>
    <m/>
    <m/>
    <n v="1317"/>
    <m/>
    <n v="477"/>
    <m/>
    <n v="284"/>
    <m/>
    <s v="B"/>
    <d v="2020-05-13T00:00:00"/>
    <s v="0c929ad796f110118adce3c056060cecf4cde550"/>
    <s v="2020-05-13T20:00:00Z"/>
    <n v="449"/>
    <n v="1317"/>
    <n v="136372"/>
    <n v="136372"/>
    <n v="136372"/>
    <n v="1"/>
    <n v="20"/>
    <n v="30"/>
    <n v="2847"/>
    <n v="307"/>
    <n v="3154"/>
    <n v="4903185"/>
    <s v="South"/>
    <s v=" Alabama"/>
    <n v="95.8"/>
    <x v="1"/>
  </r>
  <r>
    <x v="69"/>
    <s v="AL"/>
    <n v="10968"/>
    <n v="131017"/>
    <m/>
    <m/>
    <n v="1350"/>
    <m/>
    <n v="489"/>
    <m/>
    <n v="291"/>
    <m/>
    <s v="B"/>
    <d v="2020-05-14T00:00:00"/>
    <s v="0c7e2b77ab27b5d8e3747dd1c934869148ecd012"/>
    <s v="2020-05-14T20:00:00Z"/>
    <n v="467"/>
    <n v="1350"/>
    <n v="141985"/>
    <n v="141985"/>
    <n v="141985"/>
    <n v="1"/>
    <n v="18"/>
    <n v="33"/>
    <n v="5262"/>
    <n v="351"/>
    <n v="5613"/>
    <n v="4903185"/>
    <s v="South"/>
    <s v=" Alabama"/>
    <n v="95.8"/>
    <x v="1"/>
  </r>
  <r>
    <x v="70"/>
    <s v="AL"/>
    <n v="11216"/>
    <n v="134847"/>
    <m/>
    <m/>
    <n v="1377"/>
    <m/>
    <n v="497"/>
    <m/>
    <n v="293"/>
    <m/>
    <s v="B"/>
    <d v="2020-05-15T00:00:00"/>
    <s v="8d7c548d019dcc5539c1314bb139ca11c4bd793b"/>
    <s v="2020-05-15T20:00:00Z"/>
    <n v="476"/>
    <n v="1377"/>
    <n v="146063"/>
    <n v="146063"/>
    <n v="146063"/>
    <n v="1"/>
    <n v="9"/>
    <n v="27"/>
    <n v="3830"/>
    <n v="248"/>
    <n v="4078"/>
    <n v="4903185"/>
    <s v="South"/>
    <s v=" Alabama"/>
    <n v="95.8"/>
    <x v="1"/>
  </r>
  <r>
    <x v="71"/>
    <s v="AL"/>
    <n v="11523"/>
    <n v="141971"/>
    <m/>
    <m/>
    <n v="1387"/>
    <m/>
    <n v="501"/>
    <m/>
    <n v="295"/>
    <m/>
    <s v="B"/>
    <d v="2020-05-16T00:00:00"/>
    <s v="b3b647c1555ac18188f23e454877c1b16b53caf2"/>
    <s v="2020-05-16T20:00:00Z"/>
    <n v="485"/>
    <n v="1387"/>
    <n v="153494"/>
    <n v="153494"/>
    <n v="153494"/>
    <n v="1"/>
    <n v="9"/>
    <n v="10"/>
    <n v="7124"/>
    <n v="307"/>
    <n v="7431"/>
    <n v="4903185"/>
    <s v="South"/>
    <s v=" Alabama"/>
    <n v="95.8"/>
    <x v="1"/>
  </r>
  <r>
    <x v="72"/>
    <s v="AL"/>
    <n v="11771"/>
    <n v="144579"/>
    <m/>
    <m/>
    <n v="1392"/>
    <m/>
    <n v="504"/>
    <m/>
    <n v="296"/>
    <m/>
    <s v="B"/>
    <d v="2020-05-16T00:00:00"/>
    <s v="540fc4ecea85eb597ddf161ce4bc54e4e9b780a6"/>
    <s v="2020-05-17T20:00:00Z"/>
    <n v="488"/>
    <n v="1392"/>
    <n v="156350"/>
    <n v="156350"/>
    <n v="156350"/>
    <n v="1"/>
    <n v="3"/>
    <n v="5"/>
    <n v="2608"/>
    <n v="248"/>
    <n v="2856"/>
    <n v="4903185"/>
    <s v="South"/>
    <s v=" Alabama"/>
    <n v="95.8"/>
    <x v="1"/>
  </r>
  <r>
    <x v="73"/>
    <s v="AL"/>
    <n v="12086"/>
    <n v="145037"/>
    <m/>
    <m/>
    <n v="1416"/>
    <m/>
    <n v="512"/>
    <m/>
    <n v="302"/>
    <m/>
    <s v="B"/>
    <d v="2020-05-18T00:00:00"/>
    <s v="5b2cfe9999f12edaaadf251db01027248479f4b9"/>
    <s v="2020-05-18T20:00:00Z"/>
    <n v="489"/>
    <n v="1416"/>
    <n v="157123"/>
    <n v="157123"/>
    <n v="157123"/>
    <n v="1"/>
    <n v="1"/>
    <n v="24"/>
    <n v="458"/>
    <n v="315"/>
    <n v="773"/>
    <n v="4903185"/>
    <s v="South"/>
    <s v=" Alabama"/>
    <n v="95.8"/>
    <x v="1"/>
  </r>
  <r>
    <x v="74"/>
    <s v="AL"/>
    <n v="12376"/>
    <n v="145190"/>
    <m/>
    <m/>
    <n v="1453"/>
    <m/>
    <n v="517"/>
    <m/>
    <n v="306"/>
    <m/>
    <s v="B"/>
    <d v="2020-05-18T00:00:00"/>
    <s v="da768efac6b967b10afef712b89563d433bfa593"/>
    <s v="2020-05-19T20:00:00Z"/>
    <n v="504"/>
    <n v="1453"/>
    <n v="157566"/>
    <n v="157566"/>
    <n v="157566"/>
    <n v="1"/>
    <n v="15"/>
    <n v="37"/>
    <n v="153"/>
    <n v="290"/>
    <n v="443"/>
    <n v="4903185"/>
    <s v="South"/>
    <s v=" Alabama"/>
    <n v="95.8"/>
    <x v="1"/>
  </r>
  <r>
    <x v="75"/>
    <s v="AL"/>
    <n v="12744"/>
    <n v="151706"/>
    <m/>
    <m/>
    <n v="1493"/>
    <m/>
    <n v="524"/>
    <m/>
    <n v="309"/>
    <m/>
    <s v="B"/>
    <d v="2020-05-19T00:00:00"/>
    <s v="fc74b5a0d85554eb568628788cfab89828235631"/>
    <s v="2020-05-20T20:00:00Z"/>
    <n v="517"/>
    <n v="1493"/>
    <n v="164450"/>
    <n v="164450"/>
    <n v="164450"/>
    <n v="1"/>
    <n v="13"/>
    <n v="40"/>
    <n v="6516"/>
    <n v="368"/>
    <n v="6884"/>
    <n v="4903185"/>
    <s v="South"/>
    <s v=" Alabama"/>
    <n v="95.8"/>
    <x v="1"/>
  </r>
  <r>
    <x v="76"/>
    <s v="AL"/>
    <n v="13119"/>
    <n v="157620"/>
    <m/>
    <m/>
    <n v="1528"/>
    <m/>
    <n v="526"/>
    <m/>
    <n v="311"/>
    <m/>
    <s v="B"/>
    <d v="2020-05-21T00:00:00"/>
    <s v="87ebfdf347cf94d0e2e6a2f39c764efa8472452b"/>
    <s v="2020-05-21T20:00:00Z"/>
    <n v="529"/>
    <n v="1528"/>
    <n v="170739"/>
    <n v="170739"/>
    <n v="170739"/>
    <n v="1"/>
    <n v="12"/>
    <n v="35"/>
    <n v="5914"/>
    <n v="375"/>
    <n v="6289"/>
    <n v="4903185"/>
    <s v="South"/>
    <s v=" Alabama"/>
    <n v="95.8"/>
    <x v="1"/>
  </r>
  <r>
    <x v="77"/>
    <s v="AL"/>
    <n v="13563"/>
    <n v="164205"/>
    <m/>
    <m/>
    <n v="1561"/>
    <m/>
    <n v="531"/>
    <m/>
    <n v="315"/>
    <n v="7951"/>
    <s v="B"/>
    <d v="2020-05-22T00:00:00"/>
    <s v="7eda0dcc4aba996231685a7a080b53f03cf69bc4"/>
    <s v="2020-05-22T20:00:00Z"/>
    <n v="537"/>
    <n v="1561"/>
    <n v="177768"/>
    <n v="177768"/>
    <n v="177768"/>
    <n v="1"/>
    <n v="8"/>
    <n v="33"/>
    <n v="6585"/>
    <n v="444"/>
    <n v="7029"/>
    <n v="4903185"/>
    <s v="South"/>
    <s v=" Alabama"/>
    <n v="95.8"/>
    <x v="1"/>
  </r>
  <r>
    <x v="78"/>
    <s v="AL"/>
    <n v="13938"/>
    <n v="168738"/>
    <m/>
    <m/>
    <n v="1589"/>
    <m/>
    <n v="538"/>
    <m/>
    <n v="319"/>
    <n v="7951"/>
    <s v="B"/>
    <d v="2020-05-23T00:00:00"/>
    <s v="50ba341d7ff0c6f5414394fd09c29fa6c6328ca0"/>
    <s v="2020-05-23T20:00:00Z"/>
    <n v="546"/>
    <n v="1589"/>
    <n v="182676"/>
    <n v="182676"/>
    <n v="182676"/>
    <n v="1"/>
    <n v="9"/>
    <n v="28"/>
    <n v="4533"/>
    <n v="375"/>
    <n v="4908"/>
    <n v="4903185"/>
    <s v="South"/>
    <s v=" Alabama"/>
    <n v="95.8"/>
    <x v="1"/>
  </r>
  <r>
    <x v="79"/>
    <s v="AL"/>
    <n v="14327"/>
    <n v="171472"/>
    <m/>
    <m/>
    <n v="1612"/>
    <m/>
    <n v="537"/>
    <m/>
    <n v="320"/>
    <n v="7951"/>
    <s v="B"/>
    <d v="2020-05-24T00:00:00"/>
    <s v="f24e300d8ade0e897be7b30508ab3eb9770c6269"/>
    <s v="2020-05-24T20:00:00Z"/>
    <n v="551"/>
    <n v="1612"/>
    <n v="185799"/>
    <n v="185799"/>
    <n v="185799"/>
    <n v="1"/>
    <n v="5"/>
    <n v="23"/>
    <n v="2734"/>
    <n v="389"/>
    <n v="3123"/>
    <n v="4903185"/>
    <s v="South"/>
    <s v=" Alabama"/>
    <n v="95.8"/>
    <x v="1"/>
  </r>
  <r>
    <x v="0"/>
    <s v="AR"/>
    <n v="0"/>
    <n v="6"/>
    <n v="0"/>
    <m/>
    <m/>
    <m/>
    <m/>
    <m/>
    <m/>
    <m/>
    <m/>
    <m/>
    <s v="bf45b38cc58815dd2725a8343da007be2062ed3f"/>
    <s v="2020-03-06T21:00:00Z"/>
    <m/>
    <m/>
    <n v="6"/>
    <n v="6"/>
    <n v="6"/>
    <n v="5"/>
    <m/>
    <m/>
    <m/>
    <m/>
    <m/>
    <n v="3017825"/>
    <s v="South"/>
    <s v=" Arkansas"/>
    <n v="57.2"/>
    <x v="2"/>
  </r>
  <r>
    <x v="1"/>
    <s v="AR"/>
    <n v="0"/>
    <n v="6"/>
    <n v="0"/>
    <m/>
    <m/>
    <m/>
    <m/>
    <m/>
    <m/>
    <m/>
    <m/>
    <m/>
    <s v="734900f24a21b559b28afbb315dfe8dc42bb4eb6"/>
    <s v="2020-03-07T21:00:00Z"/>
    <m/>
    <m/>
    <n v="6"/>
    <n v="6"/>
    <n v="6"/>
    <n v="5"/>
    <n v="0"/>
    <n v="0"/>
    <n v="0"/>
    <n v="0"/>
    <n v="0"/>
    <n v="3017825"/>
    <s v="South"/>
    <s v=" Arkansas"/>
    <n v="57.2"/>
    <x v="2"/>
  </r>
  <r>
    <x v="2"/>
    <s v="AR"/>
    <n v="0"/>
    <n v="6"/>
    <n v="0"/>
    <m/>
    <m/>
    <m/>
    <m/>
    <m/>
    <m/>
    <m/>
    <m/>
    <m/>
    <s v="2d0e28c3150765d723fa0efa3029de462580560f"/>
    <s v="2020-03-08T20:00:00Z"/>
    <m/>
    <m/>
    <n v="6"/>
    <n v="6"/>
    <n v="6"/>
    <n v="5"/>
    <n v="0"/>
    <n v="0"/>
    <n v="0"/>
    <n v="0"/>
    <n v="0"/>
    <n v="3017825"/>
    <s v="South"/>
    <s v=" Arkansas"/>
    <n v="57.2"/>
    <x v="2"/>
  </r>
  <r>
    <x v="3"/>
    <s v="AR"/>
    <n v="0"/>
    <n v="12"/>
    <n v="0"/>
    <m/>
    <m/>
    <m/>
    <m/>
    <m/>
    <m/>
    <m/>
    <m/>
    <m/>
    <s v="d67372efe7e353dd1f68faaf3909a28904d33c10"/>
    <s v="2020-03-09T20:00:00Z"/>
    <m/>
    <m/>
    <n v="12"/>
    <n v="12"/>
    <n v="12"/>
    <n v="5"/>
    <n v="0"/>
    <n v="0"/>
    <n v="6"/>
    <n v="0"/>
    <n v="6"/>
    <n v="3017825"/>
    <s v="South"/>
    <s v=" Arkansas"/>
    <n v="57.2"/>
    <x v="2"/>
  </r>
  <r>
    <x v="4"/>
    <s v="AR"/>
    <n v="0"/>
    <n v="12"/>
    <n v="3"/>
    <m/>
    <m/>
    <m/>
    <m/>
    <m/>
    <m/>
    <m/>
    <m/>
    <m/>
    <s v="5915eced558a3be0e01106c038a14b0270fc332a"/>
    <s v="2020-03-10T20:00:00Z"/>
    <m/>
    <m/>
    <n v="15"/>
    <n v="12"/>
    <n v="12"/>
    <n v="5"/>
    <n v="0"/>
    <n v="0"/>
    <n v="0"/>
    <n v="0"/>
    <n v="0"/>
    <n v="3017825"/>
    <s v="South"/>
    <s v=" Arkansas"/>
    <n v="57.2"/>
    <x v="2"/>
  </r>
  <r>
    <x v="5"/>
    <s v="AR"/>
    <n v="0"/>
    <n v="12"/>
    <n v="14"/>
    <m/>
    <m/>
    <m/>
    <m/>
    <m/>
    <m/>
    <m/>
    <m/>
    <m/>
    <s v="80255094c621d6195e52b47b98e8bfa28e2e8579"/>
    <s v="2020-03-11T20:00:00Z"/>
    <m/>
    <m/>
    <n v="26"/>
    <n v="12"/>
    <n v="12"/>
    <n v="5"/>
    <n v="0"/>
    <n v="0"/>
    <n v="0"/>
    <n v="0"/>
    <n v="0"/>
    <n v="3017825"/>
    <s v="South"/>
    <s v=" Arkansas"/>
    <n v="57.2"/>
    <x v="2"/>
  </r>
  <r>
    <x v="6"/>
    <s v="AR"/>
    <n v="6"/>
    <n v="24"/>
    <n v="20"/>
    <m/>
    <m/>
    <m/>
    <m/>
    <m/>
    <m/>
    <m/>
    <m/>
    <d v="2020-03-11T00:00:00"/>
    <s v="a3db07948d6a59eb4bbc7d472972d06137651dd7"/>
    <s v="2020-03-12T20:00:00Z"/>
    <m/>
    <m/>
    <n v="50"/>
    <n v="30"/>
    <n v="30"/>
    <n v="5"/>
    <n v="0"/>
    <n v="0"/>
    <n v="12"/>
    <n v="6"/>
    <n v="18"/>
    <n v="3017825"/>
    <s v="South"/>
    <s v=" Arkansas"/>
    <n v="57.2"/>
    <x v="2"/>
  </r>
  <r>
    <x v="7"/>
    <s v="AR"/>
    <n v="9"/>
    <n v="30"/>
    <n v="22"/>
    <m/>
    <m/>
    <m/>
    <m/>
    <m/>
    <m/>
    <m/>
    <m/>
    <d v="2020-03-13T00:00:00"/>
    <s v="966f4d9427e320a3e7ac261a06c4fea6544dd639"/>
    <s v="2020-03-13T20:00:00Z"/>
    <m/>
    <m/>
    <n v="61"/>
    <n v="39"/>
    <n v="39"/>
    <n v="5"/>
    <n v="0"/>
    <n v="0"/>
    <n v="6"/>
    <n v="3"/>
    <n v="9"/>
    <n v="3017825"/>
    <s v="South"/>
    <s v=" Arkansas"/>
    <n v="57.2"/>
    <x v="2"/>
  </r>
  <r>
    <x v="8"/>
    <s v="AR"/>
    <n v="12"/>
    <n v="65"/>
    <n v="26"/>
    <m/>
    <m/>
    <m/>
    <m/>
    <m/>
    <m/>
    <m/>
    <m/>
    <d v="2020-03-13T00:00:00"/>
    <s v="547c558ca1a9d4ea15f83e59961fb35ced7226ab"/>
    <s v="2020-03-14T20:00:00Z"/>
    <m/>
    <m/>
    <n v="103"/>
    <n v="77"/>
    <n v="77"/>
    <n v="5"/>
    <n v="0"/>
    <n v="0"/>
    <n v="35"/>
    <n v="3"/>
    <n v="38"/>
    <n v="3017825"/>
    <s v="South"/>
    <s v=" Arkansas"/>
    <n v="57.2"/>
    <x v="2"/>
  </r>
  <r>
    <x v="9"/>
    <s v="AR"/>
    <n v="16"/>
    <n v="103"/>
    <n v="30"/>
    <m/>
    <m/>
    <m/>
    <m/>
    <m/>
    <m/>
    <m/>
    <m/>
    <d v="2020-03-15T00:00:00"/>
    <s v="4b816512fef0651e544428f0a6b5afc23491f657"/>
    <s v="2020-03-15T20:00:00Z"/>
    <m/>
    <m/>
    <n v="149"/>
    <n v="119"/>
    <n v="119"/>
    <n v="5"/>
    <n v="0"/>
    <n v="0"/>
    <n v="38"/>
    <n v="4"/>
    <n v="42"/>
    <n v="3017825"/>
    <s v="South"/>
    <s v=" Arkansas"/>
    <n v="57.2"/>
    <x v="2"/>
  </r>
  <r>
    <x v="10"/>
    <s v="AR"/>
    <n v="22"/>
    <n v="132"/>
    <n v="14"/>
    <m/>
    <m/>
    <m/>
    <m/>
    <m/>
    <m/>
    <m/>
    <m/>
    <d v="2020-03-16T15:08:00"/>
    <s v="c884ad51a9008cf970aa5f194e62aa3daeeeae56"/>
    <s v="2020-03-16T20:00:00Z"/>
    <m/>
    <m/>
    <n v="168"/>
    <n v="154"/>
    <n v="154"/>
    <n v="5"/>
    <n v="0"/>
    <n v="0"/>
    <n v="29"/>
    <n v="6"/>
    <n v="35"/>
    <n v="3017825"/>
    <s v="South"/>
    <s v=" Arkansas"/>
    <n v="57.2"/>
    <x v="2"/>
  </r>
  <r>
    <x v="11"/>
    <s v="AR"/>
    <n v="22"/>
    <n v="197"/>
    <n v="41"/>
    <m/>
    <m/>
    <m/>
    <m/>
    <m/>
    <m/>
    <m/>
    <m/>
    <d v="2020-03-17T00:00:00"/>
    <s v="d8d3870fa54c757140c74195994b7dab042e22b3"/>
    <s v="2020-03-17T20:00:00Z"/>
    <m/>
    <m/>
    <n v="260"/>
    <n v="219"/>
    <n v="219"/>
    <n v="5"/>
    <n v="0"/>
    <n v="0"/>
    <n v="65"/>
    <n v="0"/>
    <n v="65"/>
    <n v="3017825"/>
    <s v="South"/>
    <s v=" Arkansas"/>
    <n v="57.2"/>
    <x v="2"/>
  </r>
  <r>
    <x v="12"/>
    <s v="AR"/>
    <n v="33"/>
    <n v="236"/>
    <n v="50"/>
    <m/>
    <m/>
    <m/>
    <m/>
    <m/>
    <m/>
    <m/>
    <m/>
    <d v="2020-03-18T00:00:00"/>
    <s v="9b224c31ffe5cac298e923ec9d2ce31f77c20a86"/>
    <s v="2020-03-18T20:00:00Z"/>
    <m/>
    <m/>
    <n v="319"/>
    <n v="269"/>
    <n v="269"/>
    <n v="5"/>
    <n v="0"/>
    <n v="0"/>
    <n v="39"/>
    <n v="11"/>
    <n v="50"/>
    <n v="3017825"/>
    <s v="South"/>
    <s v=" Arkansas"/>
    <n v="57.2"/>
    <x v="2"/>
  </r>
  <r>
    <x v="13"/>
    <s v="AR"/>
    <n v="46"/>
    <n v="310"/>
    <n v="113"/>
    <m/>
    <m/>
    <m/>
    <m/>
    <m/>
    <m/>
    <m/>
    <m/>
    <d v="2020-03-19T11:23:00"/>
    <s v="c140738f20dcbecfd202c687e402bf390b92bdbb"/>
    <s v="2020-03-19T20:00:00Z"/>
    <m/>
    <m/>
    <n v="469"/>
    <n v="356"/>
    <n v="356"/>
    <n v="5"/>
    <n v="0"/>
    <n v="0"/>
    <n v="74"/>
    <n v="13"/>
    <n v="87"/>
    <n v="3017825"/>
    <s v="South"/>
    <s v=" Arkansas"/>
    <n v="57.2"/>
    <x v="2"/>
  </r>
  <r>
    <x v="14"/>
    <s v="AR"/>
    <n v="96"/>
    <n v="351"/>
    <n v="203"/>
    <m/>
    <m/>
    <m/>
    <m/>
    <m/>
    <m/>
    <m/>
    <m/>
    <d v="2020-03-20T14:19:00"/>
    <s v="a5720b29e0d8f374d541d90a353a19601e1852f5"/>
    <s v="2020-03-20T20:00:00Z"/>
    <m/>
    <m/>
    <n v="650"/>
    <n v="447"/>
    <n v="447"/>
    <n v="5"/>
    <n v="0"/>
    <n v="0"/>
    <n v="41"/>
    <n v="50"/>
    <n v="91"/>
    <n v="3017825"/>
    <s v="South"/>
    <s v=" Arkansas"/>
    <n v="57.2"/>
    <x v="2"/>
  </r>
  <r>
    <x v="15"/>
    <s v="AR"/>
    <n v="118"/>
    <n v="567"/>
    <n v="154"/>
    <m/>
    <m/>
    <m/>
    <m/>
    <m/>
    <m/>
    <m/>
    <m/>
    <d v="2020-03-21T13:47:00"/>
    <s v="bc397f8a77d43a9767fbaa7977f376b9338e4269"/>
    <s v="2020-03-21T20:00:00Z"/>
    <m/>
    <m/>
    <n v="839"/>
    <n v="685"/>
    <n v="685"/>
    <n v="5"/>
    <n v="0"/>
    <n v="0"/>
    <n v="216"/>
    <n v="22"/>
    <n v="238"/>
    <n v="3017825"/>
    <s v="South"/>
    <s v=" Arkansas"/>
    <n v="57.2"/>
    <x v="2"/>
  </r>
  <r>
    <x v="16"/>
    <s v="AR"/>
    <n v="165"/>
    <n v="711"/>
    <n v="119"/>
    <n v="13"/>
    <m/>
    <m/>
    <m/>
    <m/>
    <m/>
    <m/>
    <m/>
    <d v="2020-03-22T13:45:00"/>
    <s v="304ea055fd1909c32446df54144c2f17b4207813"/>
    <s v="2020-03-22T20:00:00Z"/>
    <n v="0"/>
    <m/>
    <n v="995"/>
    <n v="876"/>
    <n v="876"/>
    <n v="5"/>
    <n v="0"/>
    <n v="0"/>
    <n v="144"/>
    <n v="47"/>
    <n v="191"/>
    <n v="3017825"/>
    <s v="South"/>
    <s v=" Arkansas"/>
    <n v="57.2"/>
    <x v="2"/>
  </r>
  <r>
    <x v="17"/>
    <s v="AR"/>
    <n v="174"/>
    <n v="906"/>
    <m/>
    <n v="13"/>
    <m/>
    <m/>
    <m/>
    <m/>
    <m/>
    <m/>
    <s v="A"/>
    <d v="2020-03-23T00:00:00"/>
    <s v="605289cad3f1c12aa6d3cb8d8266410cd437efce"/>
    <s v="2020-03-23T20:00:00Z"/>
    <n v="0"/>
    <m/>
    <n v="1080"/>
    <n v="1080"/>
    <n v="1080"/>
    <n v="5"/>
    <n v="0"/>
    <n v="0"/>
    <n v="195"/>
    <n v="9"/>
    <n v="204"/>
    <n v="3017825"/>
    <s v="South"/>
    <s v=" Arkansas"/>
    <n v="57.2"/>
    <x v="2"/>
  </r>
  <r>
    <x v="18"/>
    <s v="AR"/>
    <n v="218"/>
    <n v="947"/>
    <m/>
    <n v="22"/>
    <m/>
    <m/>
    <m/>
    <m/>
    <m/>
    <m/>
    <s v="A"/>
    <d v="2020-03-24T00:00:00"/>
    <s v="1d9cefc002bf7770c5b5aae9a4c76a817a4a890a"/>
    <s v="2020-03-24T20:00:00Z"/>
    <n v="0"/>
    <m/>
    <n v="1165"/>
    <n v="1165"/>
    <n v="1165"/>
    <n v="5"/>
    <n v="0"/>
    <n v="0"/>
    <n v="41"/>
    <n v="44"/>
    <n v="85"/>
    <n v="3017825"/>
    <s v="South"/>
    <s v=" Arkansas"/>
    <n v="57.2"/>
    <x v="2"/>
  </r>
  <r>
    <x v="19"/>
    <s v="AR"/>
    <n v="280"/>
    <n v="1437"/>
    <m/>
    <n v="22"/>
    <m/>
    <m/>
    <m/>
    <n v="4"/>
    <m/>
    <n v="11"/>
    <s v="A"/>
    <d v="2020-03-25T09:19:00"/>
    <s v="5510294527d9935541228330f38083c6bc3dd7bf"/>
    <s v="2020-03-25T20:00:00Z"/>
    <n v="2"/>
    <m/>
    <n v="1717"/>
    <n v="1717"/>
    <n v="1717"/>
    <n v="5"/>
    <n v="2"/>
    <n v="0"/>
    <n v="490"/>
    <n v="62"/>
    <n v="552"/>
    <n v="3017825"/>
    <s v="South"/>
    <s v=" Arkansas"/>
    <n v="57.2"/>
    <x v="2"/>
  </r>
  <r>
    <x v="20"/>
    <s v="AR"/>
    <n v="335"/>
    <n v="1504"/>
    <m/>
    <n v="41"/>
    <m/>
    <m/>
    <m/>
    <n v="13"/>
    <m/>
    <n v="13"/>
    <s v="A"/>
    <d v="2020-03-26T00:00:00"/>
    <s v="26c2705c0be18308e63e954f81708110e6ab2ef8"/>
    <s v="2020-03-26T20:00:00Z"/>
    <n v="3"/>
    <m/>
    <n v="1839"/>
    <n v="1839"/>
    <n v="1839"/>
    <n v="5"/>
    <n v="1"/>
    <n v="0"/>
    <n v="67"/>
    <n v="55"/>
    <n v="122"/>
    <n v="3017825"/>
    <s v="South"/>
    <s v=" Arkansas"/>
    <n v="57.2"/>
    <x v="2"/>
  </r>
  <r>
    <x v="21"/>
    <s v="AR"/>
    <n v="381"/>
    <n v="1545"/>
    <m/>
    <n v="48"/>
    <m/>
    <m/>
    <m/>
    <n v="17"/>
    <m/>
    <n v="19"/>
    <s v="A"/>
    <d v="2020-03-27T14:05:00"/>
    <s v="4867d4843328269469ae9001f9c70d6a95543816"/>
    <s v="2020-03-27T20:00:00Z"/>
    <n v="3"/>
    <m/>
    <n v="1926"/>
    <n v="1926"/>
    <n v="1926"/>
    <n v="5"/>
    <n v="0"/>
    <n v="0"/>
    <n v="41"/>
    <n v="46"/>
    <n v="87"/>
    <n v="3017825"/>
    <s v="South"/>
    <s v=" Arkansas"/>
    <n v="57.2"/>
    <x v="2"/>
  </r>
  <r>
    <x v="22"/>
    <s v="AR"/>
    <n v="404"/>
    <n v="2938"/>
    <m/>
    <n v="48"/>
    <m/>
    <m/>
    <m/>
    <n v="17"/>
    <m/>
    <n v="24"/>
    <s v="A"/>
    <d v="2020-03-28T00:00:00"/>
    <s v="9383166629559b1cd3a48b41542cb7ed54a31bd6"/>
    <s v="2020-03-28T20:00:00Z"/>
    <n v="5"/>
    <m/>
    <n v="3342"/>
    <n v="3342"/>
    <n v="3342"/>
    <n v="5"/>
    <n v="2"/>
    <n v="0"/>
    <n v="1393"/>
    <n v="23"/>
    <n v="1416"/>
    <n v="3017825"/>
    <s v="South"/>
    <s v=" Arkansas"/>
    <n v="57.2"/>
    <x v="2"/>
  </r>
  <r>
    <x v="23"/>
    <s v="AR"/>
    <n v="426"/>
    <n v="3027"/>
    <m/>
    <n v="43"/>
    <m/>
    <m/>
    <m/>
    <n v="16"/>
    <m/>
    <n v="28"/>
    <s v="A"/>
    <d v="2020-03-29T11:10:00"/>
    <s v="fa441a6cda9d4b048e148882290f9b683ba9f1c6"/>
    <s v="2020-03-29T20:00:00Z"/>
    <n v="6"/>
    <m/>
    <n v="3453"/>
    <n v="3453"/>
    <n v="3453"/>
    <n v="5"/>
    <n v="1"/>
    <n v="0"/>
    <n v="89"/>
    <n v="22"/>
    <n v="111"/>
    <n v="3017825"/>
    <s v="South"/>
    <s v=" Arkansas"/>
    <n v="57.2"/>
    <x v="2"/>
  </r>
  <r>
    <x v="24"/>
    <s v="AR"/>
    <n v="473"/>
    <n v="5262"/>
    <m/>
    <n v="62"/>
    <m/>
    <m/>
    <m/>
    <n v="21"/>
    <m/>
    <n v="29"/>
    <s v="A"/>
    <d v="2020-03-30T15:42:00"/>
    <s v="347f936bd853834b4b7f1c0c198c00de8f193e57"/>
    <s v="2020-03-30T20:00:00Z"/>
    <n v="7"/>
    <m/>
    <n v="5735"/>
    <n v="5735"/>
    <n v="5735"/>
    <n v="5"/>
    <n v="1"/>
    <n v="0"/>
    <n v="2235"/>
    <n v="47"/>
    <n v="2282"/>
    <n v="3017825"/>
    <s v="South"/>
    <s v=" Arkansas"/>
    <n v="57.2"/>
    <x v="2"/>
  </r>
  <r>
    <x v="25"/>
    <s v="AR"/>
    <n v="523"/>
    <n v="5959"/>
    <m/>
    <n v="64"/>
    <m/>
    <m/>
    <m/>
    <n v="23"/>
    <m/>
    <n v="35"/>
    <s v="A"/>
    <d v="2020-03-31T14:59:00"/>
    <s v="8da1e200b8ef0e36b1eed41e19413ed797b8a1f5"/>
    <s v="2020-03-31T20:00:00Z"/>
    <n v="8"/>
    <m/>
    <n v="6482"/>
    <n v="6482"/>
    <n v="6482"/>
    <n v="5"/>
    <n v="1"/>
    <n v="0"/>
    <n v="697"/>
    <n v="50"/>
    <n v="747"/>
    <n v="3017825"/>
    <s v="South"/>
    <s v=" Arkansas"/>
    <n v="57.2"/>
    <x v="2"/>
  </r>
  <r>
    <x v="26"/>
    <s v="AR"/>
    <n v="584"/>
    <n v="7354"/>
    <m/>
    <n v="56"/>
    <n v="90"/>
    <m/>
    <m/>
    <n v="25"/>
    <n v="32"/>
    <n v="42"/>
    <s v="A"/>
    <d v="2020-04-01T13:26:00"/>
    <s v="96ad1681cf748791eec1cdf89ef5358887582295"/>
    <s v="2020-04-01T20:00:00Z"/>
    <n v="10"/>
    <n v="90"/>
    <n v="7938"/>
    <n v="7938"/>
    <n v="7938"/>
    <n v="5"/>
    <n v="2"/>
    <n v="90"/>
    <n v="1395"/>
    <n v="61"/>
    <n v="1456"/>
    <n v="3017825"/>
    <s v="South"/>
    <s v=" Arkansas"/>
    <n v="57.2"/>
    <x v="2"/>
  </r>
  <r>
    <x v="27"/>
    <s v="AR"/>
    <n v="643"/>
    <n v="7880"/>
    <m/>
    <n v="66"/>
    <n v="100"/>
    <m/>
    <m/>
    <n v="23"/>
    <n v="32"/>
    <n v="47"/>
    <s v="A"/>
    <d v="2020-04-02T14:45:00"/>
    <s v="d331f5f5e770b8b51a1388a4dd4b261bbbf02a01"/>
    <s v="2020-04-02T20:00:00Z"/>
    <n v="12"/>
    <n v="100"/>
    <n v="8523"/>
    <n v="8523"/>
    <n v="8523"/>
    <n v="5"/>
    <n v="2"/>
    <n v="10"/>
    <n v="526"/>
    <n v="59"/>
    <n v="585"/>
    <n v="3017825"/>
    <s v="South"/>
    <s v=" Arkansas"/>
    <n v="57.2"/>
    <x v="2"/>
  </r>
  <r>
    <x v="28"/>
    <s v="AR"/>
    <n v="704"/>
    <n v="8995"/>
    <m/>
    <n v="71"/>
    <n v="105"/>
    <m/>
    <m/>
    <n v="26"/>
    <n v="39"/>
    <n v="60"/>
    <s v="A"/>
    <d v="2020-04-03T16:21:00"/>
    <s v="cc6edd41b1349527e6d2c7499972656627f69c60"/>
    <s v="2020-04-03T20:00:00Z"/>
    <n v="12"/>
    <n v="105"/>
    <n v="9699"/>
    <n v="9699"/>
    <n v="9699"/>
    <n v="5"/>
    <n v="0"/>
    <n v="5"/>
    <n v="1115"/>
    <n v="61"/>
    <n v="1176"/>
    <n v="3017825"/>
    <s v="South"/>
    <s v=" Arkansas"/>
    <n v="57.2"/>
    <x v="2"/>
  </r>
  <r>
    <x v="29"/>
    <s v="AR"/>
    <n v="743"/>
    <n v="9627"/>
    <m/>
    <n v="72"/>
    <n v="106"/>
    <m/>
    <m/>
    <n v="23"/>
    <n v="39"/>
    <n v="79"/>
    <s v="A"/>
    <d v="2020-04-04T00:00:00"/>
    <s v="8b51e9f2de31a851f9a0beb6414538d2fe02642f"/>
    <s v="2020-04-04T20:00:00Z"/>
    <n v="14"/>
    <n v="106"/>
    <n v="10370"/>
    <n v="10370"/>
    <n v="10370"/>
    <n v="5"/>
    <n v="2"/>
    <n v="1"/>
    <n v="632"/>
    <n v="39"/>
    <n v="671"/>
    <n v="3017825"/>
    <s v="South"/>
    <s v=" Arkansas"/>
    <n v="57.2"/>
    <x v="2"/>
  </r>
  <r>
    <x v="30"/>
    <s v="AR"/>
    <n v="830"/>
    <n v="10412"/>
    <m/>
    <n v="67"/>
    <n v="130"/>
    <m/>
    <m/>
    <n v="27"/>
    <n v="39"/>
    <n v="97"/>
    <s v="A"/>
    <d v="2020-04-05T14:34:00"/>
    <s v="165a8f8b5c2c71334b87f45580c501b73444cc51"/>
    <s v="2020-04-05T20:00:00Z"/>
    <n v="16"/>
    <n v="130"/>
    <n v="11242"/>
    <n v="11242"/>
    <n v="11242"/>
    <n v="5"/>
    <n v="2"/>
    <n v="24"/>
    <n v="785"/>
    <n v="87"/>
    <n v="872"/>
    <n v="3017825"/>
    <s v="South"/>
    <s v=" Arkansas"/>
    <n v="57.2"/>
    <x v="2"/>
  </r>
  <r>
    <x v="31"/>
    <s v="AR"/>
    <n v="875"/>
    <n v="11970"/>
    <m/>
    <n v="74"/>
    <n v="137"/>
    <m/>
    <m/>
    <n v="22"/>
    <n v="39"/>
    <n v="102"/>
    <s v="A"/>
    <d v="2020-04-06T14:35:00"/>
    <s v="235da230b2c2ee57bb1c72f583d66cd4b243d5e1"/>
    <s v="2020-04-06T20:00:00Z"/>
    <n v="16"/>
    <n v="137"/>
    <n v="12845"/>
    <n v="12845"/>
    <n v="12845"/>
    <n v="5"/>
    <n v="0"/>
    <n v="7"/>
    <n v="1558"/>
    <n v="45"/>
    <n v="1603"/>
    <n v="3017825"/>
    <s v="South"/>
    <s v=" Arkansas"/>
    <n v="57.2"/>
    <x v="2"/>
  </r>
  <r>
    <x v="32"/>
    <s v="AR"/>
    <n v="946"/>
    <n v="12692"/>
    <m/>
    <n v="74"/>
    <n v="148"/>
    <m/>
    <m/>
    <n v="26"/>
    <n v="43"/>
    <n v="142"/>
    <s v="A"/>
    <d v="2020-04-07T14:41:00"/>
    <s v="da9c5dcb949b901a32db6dbb86da35d9e0734750"/>
    <s v="2020-04-07T20:00:00Z"/>
    <n v="16"/>
    <n v="148"/>
    <n v="13638"/>
    <n v="13638"/>
    <n v="13638"/>
    <n v="5"/>
    <n v="0"/>
    <n v="11"/>
    <n v="722"/>
    <n v="71"/>
    <n v="793"/>
    <n v="3017825"/>
    <s v="South"/>
    <s v=" Arkansas"/>
    <n v="57.2"/>
    <x v="2"/>
  </r>
  <r>
    <x v="33"/>
    <s v="AR"/>
    <n v="1000"/>
    <n v="13530"/>
    <m/>
    <n v="76"/>
    <n v="130"/>
    <m/>
    <n v="43"/>
    <n v="30"/>
    <n v="39"/>
    <n v="208"/>
    <s v="A"/>
    <d v="2020-04-08T14:35:00"/>
    <s v="5efb513d52bdcc1770239d45f8ddcd0a26d3fc4e"/>
    <s v="2020-04-08T20:00:00Z"/>
    <n v="18"/>
    <n v="130"/>
    <n v="14530"/>
    <n v="14530"/>
    <n v="14530"/>
    <n v="5"/>
    <n v="2"/>
    <n v="-18"/>
    <n v="838"/>
    <n v="54"/>
    <n v="892"/>
    <n v="3017825"/>
    <s v="South"/>
    <s v=" Arkansas"/>
    <n v="57.2"/>
    <x v="2"/>
  </r>
  <r>
    <x v="34"/>
    <s v="AR"/>
    <n v="1119"/>
    <n v="13832"/>
    <m/>
    <n v="73"/>
    <n v="130"/>
    <m/>
    <n v="43"/>
    <n v="31"/>
    <n v="39"/>
    <n v="288"/>
    <s v="A"/>
    <d v="2020-04-09T14:35:00"/>
    <s v="6f80ea37a16c78bd868f7efabe39df79dab42038"/>
    <s v="2020-04-09T20:00:00Z"/>
    <n v="21"/>
    <n v="130"/>
    <n v="14951"/>
    <n v="14951"/>
    <n v="14951"/>
    <n v="5"/>
    <n v="3"/>
    <n v="0"/>
    <n v="302"/>
    <n v="119"/>
    <n v="421"/>
    <n v="3017825"/>
    <s v="South"/>
    <s v=" Arkansas"/>
    <n v="57.2"/>
    <x v="2"/>
  </r>
  <r>
    <x v="35"/>
    <s v="AR"/>
    <n v="1171"/>
    <n v="15949"/>
    <m/>
    <n v="86"/>
    <n v="130"/>
    <m/>
    <n v="43"/>
    <n v="33"/>
    <n v="39"/>
    <n v="312"/>
    <s v="A"/>
    <d v="2020-04-10T14:36:00"/>
    <s v="2edb28149eacfc79d95c4a519c0071a41fe57096"/>
    <s v="2020-04-10T20:00:00Z"/>
    <n v="23"/>
    <n v="130"/>
    <n v="17120"/>
    <n v="17120"/>
    <n v="17120"/>
    <n v="5"/>
    <n v="2"/>
    <n v="0"/>
    <n v="2117"/>
    <n v="52"/>
    <n v="2169"/>
    <n v="3017825"/>
    <s v="South"/>
    <s v=" Arkansas"/>
    <n v="57.2"/>
    <x v="2"/>
  </r>
  <r>
    <x v="36"/>
    <s v="AR"/>
    <n v="1226"/>
    <n v="17352"/>
    <m/>
    <n v="86"/>
    <n v="130"/>
    <m/>
    <n v="43"/>
    <n v="33"/>
    <n v="39"/>
    <n v="340"/>
    <s v="A"/>
    <d v="2020-04-11T13:20:00"/>
    <s v="c728fbde8f2f065b039241e81887faafbfa0338b"/>
    <s v="2020-04-11T20:00:00Z"/>
    <n v="24"/>
    <n v="130"/>
    <n v="18578"/>
    <n v="18578"/>
    <n v="18578"/>
    <n v="5"/>
    <n v="1"/>
    <n v="0"/>
    <n v="1403"/>
    <n v="55"/>
    <n v="1458"/>
    <n v="3017825"/>
    <s v="South"/>
    <s v=" Arkansas"/>
    <n v="57.2"/>
    <x v="2"/>
  </r>
  <r>
    <x v="37"/>
    <s v="AR"/>
    <n v="1280"/>
    <n v="18442"/>
    <m/>
    <n v="74"/>
    <n v="130"/>
    <m/>
    <n v="43"/>
    <n v="30"/>
    <n v="39"/>
    <n v="367"/>
    <s v="A"/>
    <d v="2020-04-12T11:33:00"/>
    <s v="d3646c6a7fa8fb8a8a8e5e0b3821ee700ca8f6d6"/>
    <s v="2020-04-12T20:00:00Z"/>
    <n v="27"/>
    <n v="130"/>
    <n v="19722"/>
    <n v="19722"/>
    <n v="19722"/>
    <n v="5"/>
    <n v="3"/>
    <n v="0"/>
    <n v="1090"/>
    <n v="54"/>
    <n v="1144"/>
    <n v="3017825"/>
    <s v="South"/>
    <s v=" Arkansas"/>
    <n v="57.2"/>
    <x v="2"/>
  </r>
  <r>
    <x v="38"/>
    <s v="AR"/>
    <n v="1410"/>
    <n v="19394"/>
    <m/>
    <n v="74"/>
    <n v="130"/>
    <m/>
    <n v="43"/>
    <n v="28"/>
    <n v="39"/>
    <n v="391"/>
    <s v="A"/>
    <d v="2020-04-13T13:33:00"/>
    <s v="94365324201e7d36e6b5d48fbd84438708abc94f"/>
    <s v="2020-04-13T20:00:00Z"/>
    <n v="30"/>
    <n v="130"/>
    <n v="20804"/>
    <n v="20804"/>
    <n v="20804"/>
    <n v="5"/>
    <n v="3"/>
    <n v="0"/>
    <n v="952"/>
    <n v="130"/>
    <n v="1082"/>
    <n v="3017825"/>
    <s v="South"/>
    <s v=" Arkansas"/>
    <n v="57.2"/>
    <x v="2"/>
  </r>
  <r>
    <x v="39"/>
    <s v="AR"/>
    <n v="1480"/>
    <n v="19651"/>
    <m/>
    <n v="81"/>
    <n v="130"/>
    <m/>
    <n v="43"/>
    <n v="29"/>
    <n v="39"/>
    <n v="427"/>
    <s v="A"/>
    <d v="2020-04-14T14:46:00"/>
    <s v="81720db8376cf97c3fdc996ac912f8f0d151d570"/>
    <s v="2020-04-14T20:00:00Z"/>
    <n v="30"/>
    <n v="130"/>
    <n v="21131"/>
    <n v="21131"/>
    <n v="21131"/>
    <n v="5"/>
    <n v="0"/>
    <n v="0"/>
    <n v="257"/>
    <n v="70"/>
    <n v="327"/>
    <n v="3017825"/>
    <s v="South"/>
    <s v=" Arkansas"/>
    <n v="57.2"/>
    <x v="2"/>
  </r>
  <r>
    <x v="40"/>
    <s v="AR"/>
    <n v="1569"/>
    <n v="20265"/>
    <m/>
    <n v="83"/>
    <n v="130"/>
    <m/>
    <n v="43"/>
    <n v="26"/>
    <n v="39"/>
    <n v="489"/>
    <s v="A"/>
    <d v="2020-04-15T14:45:00"/>
    <s v="ffd3075c5cbd02b405fc88cb5814760001ba224c"/>
    <s v="2020-04-15T20:00:00Z"/>
    <n v="33"/>
    <n v="130"/>
    <n v="21834"/>
    <n v="21834"/>
    <n v="21834"/>
    <n v="5"/>
    <n v="3"/>
    <n v="0"/>
    <n v="614"/>
    <n v="89"/>
    <n v="703"/>
    <n v="3017825"/>
    <s v="South"/>
    <s v=" Arkansas"/>
    <n v="57.2"/>
    <x v="2"/>
  </r>
  <r>
    <x v="41"/>
    <s v="AR"/>
    <n v="1620"/>
    <n v="21055"/>
    <m/>
    <n v="85"/>
    <m/>
    <m/>
    <m/>
    <n v="21"/>
    <m/>
    <n v="548"/>
    <s v="A"/>
    <d v="2020-04-16T14:45:00"/>
    <s v="99d6e08e360e065638394f36bda39965d9d16354"/>
    <s v="2020-04-16T20:00:00Z"/>
    <n v="37"/>
    <m/>
    <n v="22675"/>
    <n v="22675"/>
    <n v="22675"/>
    <n v="5"/>
    <n v="4"/>
    <n v="0"/>
    <n v="790"/>
    <n v="51"/>
    <n v="841"/>
    <n v="3017825"/>
    <s v="South"/>
    <s v=" Arkansas"/>
    <n v="57.2"/>
    <x v="2"/>
  </r>
  <r>
    <x v="42"/>
    <s v="AR"/>
    <n v="1695"/>
    <n v="21799"/>
    <m/>
    <n v="83"/>
    <m/>
    <m/>
    <m/>
    <n v="21"/>
    <m/>
    <n v="593"/>
    <s v="A"/>
    <d v="2020-04-17T19:00:00"/>
    <s v="a8da8ed523d7c6aa818ab7f8eb7bd3a8931e2a13"/>
    <s v="2020-04-17T20:00:00Z"/>
    <n v="37"/>
    <m/>
    <n v="23494"/>
    <n v="23494"/>
    <n v="23494"/>
    <n v="5"/>
    <n v="0"/>
    <n v="0"/>
    <n v="744"/>
    <n v="75"/>
    <n v="819"/>
    <n v="3017825"/>
    <s v="South"/>
    <s v=" Arkansas"/>
    <n v="57.2"/>
    <x v="2"/>
  </r>
  <r>
    <x v="43"/>
    <s v="AR"/>
    <n v="1739"/>
    <n v="22402"/>
    <m/>
    <n v="86"/>
    <n v="291"/>
    <m/>
    <m/>
    <n v="22"/>
    <n v="57"/>
    <n v="703"/>
    <s v="A"/>
    <d v="2020-04-17T19:00:00"/>
    <s v="8e816f3b3980de132cc494d4028d97e61e695fba"/>
    <s v="2020-04-18T20:00:00Z"/>
    <n v="38"/>
    <n v="291"/>
    <n v="24141"/>
    <n v="24141"/>
    <n v="24141"/>
    <n v="5"/>
    <n v="1"/>
    <n v="291"/>
    <n v="603"/>
    <n v="44"/>
    <n v="647"/>
    <n v="3017825"/>
    <s v="South"/>
    <s v=" Arkansas"/>
    <n v="57.2"/>
    <x v="2"/>
  </r>
  <r>
    <x v="44"/>
    <s v="AR"/>
    <n v="1781"/>
    <n v="22428"/>
    <m/>
    <n v="88"/>
    <n v="291"/>
    <m/>
    <m/>
    <n v="25"/>
    <n v="57"/>
    <n v="721"/>
    <s v="A"/>
    <d v="2020-04-19T18:47:00"/>
    <s v="ae84614fc686051815d722eb411e893386d868ed"/>
    <s v="2020-04-19T20:00:00Z"/>
    <n v="40"/>
    <n v="291"/>
    <n v="24209"/>
    <n v="24209"/>
    <n v="24209"/>
    <n v="5"/>
    <n v="2"/>
    <n v="0"/>
    <n v="26"/>
    <n v="42"/>
    <n v="68"/>
    <n v="3017825"/>
    <s v="South"/>
    <s v=" Arkansas"/>
    <n v="57.2"/>
    <x v="2"/>
  </r>
  <r>
    <x v="45"/>
    <s v="AR"/>
    <n v="1923"/>
    <n v="24630"/>
    <m/>
    <n v="93"/>
    <n v="291"/>
    <m/>
    <m/>
    <n v="24"/>
    <n v="57"/>
    <n v="749"/>
    <s v="A"/>
    <d v="2020-04-20T14:30:00"/>
    <s v="bb81f8dd15433a86866d3f7cf262a144eca45e58"/>
    <s v="2020-04-20T20:00:00Z"/>
    <n v="42"/>
    <n v="291"/>
    <n v="26553"/>
    <n v="26553"/>
    <n v="26553"/>
    <n v="5"/>
    <n v="2"/>
    <n v="0"/>
    <n v="2202"/>
    <n v="142"/>
    <n v="2344"/>
    <n v="3017825"/>
    <s v="South"/>
    <s v=" Arkansas"/>
    <n v="57.2"/>
    <x v="2"/>
  </r>
  <r>
    <x v="46"/>
    <s v="AR"/>
    <n v="2227"/>
    <n v="25214"/>
    <m/>
    <n v="86"/>
    <n v="291"/>
    <m/>
    <m/>
    <n v="27"/>
    <n v="57"/>
    <n v="809"/>
    <s v="A"/>
    <d v="2020-04-21T00:00:00"/>
    <s v="c1c5d60936d5f43d8939a0ce28295b0518e7c6e2"/>
    <s v="2020-04-21T20:00:00Z"/>
    <n v="43"/>
    <n v="291"/>
    <n v="27441"/>
    <n v="27441"/>
    <n v="27441"/>
    <n v="5"/>
    <n v="1"/>
    <n v="0"/>
    <n v="584"/>
    <n v="304"/>
    <n v="888"/>
    <n v="3017825"/>
    <s v="South"/>
    <s v=" Arkansas"/>
    <n v="57.2"/>
    <x v="2"/>
  </r>
  <r>
    <x v="47"/>
    <s v="AR"/>
    <n v="2276"/>
    <n v="27437"/>
    <m/>
    <n v="97"/>
    <n v="291"/>
    <m/>
    <m/>
    <n v="23"/>
    <n v="57"/>
    <n v="863"/>
    <s v="A"/>
    <d v="2020-04-22T16:01:00"/>
    <s v="0eabe652e679eb099e9d27cfc2f1a1a35da9abaf"/>
    <s v="2020-04-22T20:00:00Z"/>
    <n v="42"/>
    <n v="291"/>
    <n v="29713"/>
    <n v="29713"/>
    <n v="29713"/>
    <n v="5"/>
    <n v="-1"/>
    <n v="0"/>
    <n v="2223"/>
    <n v="49"/>
    <n v="2272"/>
    <n v="3017825"/>
    <s v="South"/>
    <s v=" Arkansas"/>
    <n v="57.2"/>
    <x v="2"/>
  </r>
  <r>
    <x v="48"/>
    <s v="AR"/>
    <n v="2465"/>
    <n v="29125"/>
    <m/>
    <n v="101"/>
    <n v="291"/>
    <m/>
    <m/>
    <n v="24"/>
    <n v="57"/>
    <n v="902"/>
    <s v="A"/>
    <d v="2020-04-23T14:48:00"/>
    <s v="0c3ac1c09b51363b70e7573474076f176261f8af"/>
    <s v="2020-04-23T20:00:00Z"/>
    <n v="45"/>
    <n v="291"/>
    <n v="31590"/>
    <n v="31590"/>
    <n v="31590"/>
    <n v="5"/>
    <n v="3"/>
    <n v="0"/>
    <n v="1688"/>
    <n v="189"/>
    <n v="1877"/>
    <n v="3017825"/>
    <s v="South"/>
    <s v=" Arkansas"/>
    <n v="57.2"/>
    <x v="2"/>
  </r>
  <r>
    <x v="49"/>
    <s v="AR"/>
    <n v="2741"/>
    <n v="32837"/>
    <m/>
    <n v="101"/>
    <n v="291"/>
    <m/>
    <m/>
    <n v="24"/>
    <n v="57"/>
    <n v="929"/>
    <s v="A"/>
    <d v="2020-04-24T10:47:00"/>
    <s v="84ab202b87bb4e4d793bf81068f41eb14fcfdbf2"/>
    <s v="2020-04-24T20:00:00Z"/>
    <n v="45"/>
    <n v="291"/>
    <n v="35578"/>
    <n v="35578"/>
    <n v="35578"/>
    <n v="5"/>
    <n v="0"/>
    <n v="0"/>
    <n v="3712"/>
    <n v="276"/>
    <n v="3988"/>
    <n v="3017825"/>
    <s v="South"/>
    <s v=" Arkansas"/>
    <n v="57.2"/>
    <x v="2"/>
  </r>
  <r>
    <x v="50"/>
    <s v="AR"/>
    <n v="2829"/>
    <n v="35224"/>
    <m/>
    <n v="104"/>
    <n v="291"/>
    <m/>
    <m/>
    <n v="25"/>
    <n v="57"/>
    <n v="964"/>
    <s v="B"/>
    <d v="2020-04-25T10:47:00"/>
    <s v="5015b17230e8d8937c262729f44aab9d0741c616"/>
    <s v="2020-04-25T20:00:00Z"/>
    <n v="47"/>
    <n v="291"/>
    <n v="38053"/>
    <n v="38053"/>
    <n v="38053"/>
    <n v="5"/>
    <n v="2"/>
    <n v="0"/>
    <n v="2387"/>
    <n v="88"/>
    <n v="2475"/>
    <n v="3017825"/>
    <s v="South"/>
    <s v=" Arkansas"/>
    <n v="57.2"/>
    <x v="2"/>
  </r>
  <r>
    <x v="51"/>
    <s v="AR"/>
    <n v="2941"/>
    <n v="36528"/>
    <m/>
    <n v="104"/>
    <n v="291"/>
    <m/>
    <m/>
    <n v="25"/>
    <n v="57"/>
    <n v="985"/>
    <s v="B"/>
    <d v="2020-04-26T10:00:00"/>
    <s v="7c51b6bf39bd410bbd059f354066029e902ff7fd"/>
    <s v="2020-04-26T20:00:00Z"/>
    <n v="49"/>
    <n v="291"/>
    <n v="39469"/>
    <n v="39469"/>
    <n v="39469"/>
    <n v="5"/>
    <n v="2"/>
    <n v="0"/>
    <n v="1304"/>
    <n v="112"/>
    <n v="1416"/>
    <n v="3017825"/>
    <s v="South"/>
    <s v=" Arkansas"/>
    <n v="57.2"/>
    <x v="2"/>
  </r>
  <r>
    <x v="52"/>
    <s v="AR"/>
    <n v="3017"/>
    <n v="37440"/>
    <m/>
    <n v="109"/>
    <m/>
    <m/>
    <m/>
    <n v="25"/>
    <m/>
    <n v="987"/>
    <s v="B"/>
    <d v="2020-04-27T15:00:00"/>
    <s v="dce758e653f27f19342ba3825057e9f5478a9df1"/>
    <s v="2020-04-27T20:00:00Z"/>
    <n v="50"/>
    <m/>
    <n v="40457"/>
    <n v="40457"/>
    <n v="40457"/>
    <n v="5"/>
    <n v="1"/>
    <n v="0"/>
    <n v="912"/>
    <n v="76"/>
    <n v="988"/>
    <n v="3017825"/>
    <s v="South"/>
    <s v=" Arkansas"/>
    <n v="57.2"/>
    <x v="2"/>
  </r>
  <r>
    <x v="53"/>
    <s v="AR"/>
    <n v="3111"/>
    <n v="37560"/>
    <m/>
    <n v="104"/>
    <m/>
    <m/>
    <m/>
    <n v="20"/>
    <m/>
    <n v="1146"/>
    <s v="B"/>
    <d v="2020-04-28T09:00:00"/>
    <s v="2583b472987ea7aa1c2614dbb977aeee0fc70f9a"/>
    <s v="2020-04-28T20:00:00Z"/>
    <n v="52"/>
    <m/>
    <n v="40671"/>
    <n v="40671"/>
    <n v="40671"/>
    <n v="5"/>
    <n v="2"/>
    <n v="0"/>
    <n v="120"/>
    <n v="94"/>
    <n v="214"/>
    <n v="3017825"/>
    <s v="South"/>
    <s v=" Arkansas"/>
    <n v="57.2"/>
    <x v="2"/>
  </r>
  <r>
    <x v="54"/>
    <s v="AR"/>
    <n v="3192"/>
    <n v="42257"/>
    <m/>
    <n v="93"/>
    <n v="389"/>
    <m/>
    <m/>
    <n v="18"/>
    <n v="82"/>
    <n v="1249"/>
    <s v="B"/>
    <d v="2020-04-29T09:00:00"/>
    <s v="54d0d2ebc3cf6952f248d4880eb588056d8c6c47"/>
    <s v="2020-04-29T20:00:00Z"/>
    <n v="59"/>
    <n v="389"/>
    <n v="45449"/>
    <n v="45449"/>
    <n v="45449"/>
    <n v="5"/>
    <n v="7"/>
    <n v="389"/>
    <n v="4697"/>
    <n v="81"/>
    <n v="4778"/>
    <n v="3017825"/>
    <s v="South"/>
    <s v=" Arkansas"/>
    <n v="57.2"/>
    <x v="2"/>
  </r>
  <r>
    <x v="55"/>
    <s v="AR"/>
    <n v="3255"/>
    <n v="45124"/>
    <m/>
    <n v="95"/>
    <n v="402"/>
    <m/>
    <m/>
    <n v="23"/>
    <n v="85"/>
    <n v="1305"/>
    <s v="B"/>
    <d v="2020-04-30T14:49:00"/>
    <s v="f43e63da5742fa45f0d979c2627df539141acdb9"/>
    <s v="2020-04-30T20:00:00Z"/>
    <n v="61"/>
    <n v="402"/>
    <n v="48379"/>
    <n v="48379"/>
    <n v="48379"/>
    <n v="5"/>
    <n v="2"/>
    <n v="13"/>
    <n v="2867"/>
    <n v="63"/>
    <n v="2930"/>
    <n v="3017825"/>
    <s v="South"/>
    <s v=" Arkansas"/>
    <n v="57.2"/>
    <x v="2"/>
  </r>
  <r>
    <x v="56"/>
    <s v="AR"/>
    <n v="3321"/>
    <n v="46355"/>
    <m/>
    <n v="95"/>
    <n v="414"/>
    <m/>
    <m/>
    <n v="23"/>
    <n v="85"/>
    <n v="1973"/>
    <s v="B"/>
    <d v="2020-05-01T14:50:00"/>
    <s v="e1125a1587778d76352b54f9d43fd17c05eb8798"/>
    <s v="2020-05-01T20:00:00Z"/>
    <n v="64"/>
    <n v="414"/>
    <n v="49676"/>
    <n v="49676"/>
    <n v="49676"/>
    <n v="5"/>
    <n v="3"/>
    <n v="12"/>
    <n v="1231"/>
    <n v="66"/>
    <n v="1297"/>
    <n v="3017825"/>
    <s v="South"/>
    <s v=" Arkansas"/>
    <n v="57.2"/>
    <x v="2"/>
  </r>
  <r>
    <x v="57"/>
    <s v="AR"/>
    <n v="3372"/>
    <n v="48210"/>
    <m/>
    <n v="95"/>
    <n v="414"/>
    <m/>
    <m/>
    <n v="20"/>
    <n v="85"/>
    <n v="1987"/>
    <s v="B"/>
    <d v="2020-05-02T14:47:00"/>
    <s v="eac9a5587a00083dc37290a030784bda6bdd4543"/>
    <s v="2020-05-02T20:00:00Z"/>
    <n v="73"/>
    <n v="414"/>
    <n v="51582"/>
    <n v="51582"/>
    <n v="51582"/>
    <n v="5"/>
    <n v="9"/>
    <n v="0"/>
    <n v="1855"/>
    <n v="51"/>
    <n v="1906"/>
    <n v="3017825"/>
    <s v="South"/>
    <s v=" Arkansas"/>
    <n v="57.2"/>
    <x v="2"/>
  </r>
  <r>
    <x v="58"/>
    <s v="AR"/>
    <n v="3431"/>
    <n v="49459"/>
    <m/>
    <n v="100"/>
    <n v="427"/>
    <m/>
    <m/>
    <n v="20"/>
    <n v="88"/>
    <n v="1999"/>
    <s v="B"/>
    <d v="2020-05-03T13:30:00"/>
    <s v="091a9db3cc083c8896fe7213039fa9e150ec43b9"/>
    <s v="2020-05-03T20:00:00Z"/>
    <n v="76"/>
    <n v="427"/>
    <n v="52890"/>
    <n v="52890"/>
    <n v="52890"/>
    <n v="5"/>
    <n v="3"/>
    <n v="13"/>
    <n v="1249"/>
    <n v="59"/>
    <n v="1308"/>
    <n v="3017825"/>
    <s v="South"/>
    <s v=" Arkansas"/>
    <n v="57.2"/>
    <x v="2"/>
  </r>
  <r>
    <x v="59"/>
    <s v="AR"/>
    <n v="3458"/>
    <n v="50984"/>
    <m/>
    <n v="91"/>
    <n v="438"/>
    <m/>
    <m/>
    <n v="16"/>
    <n v="88"/>
    <n v="2016"/>
    <s v="B"/>
    <d v="2020-05-03T15:40:00"/>
    <s v="60aaf335c3391b4624ad79cdce644f9f0a8ce56b"/>
    <s v="2020-05-04T20:00:00Z"/>
    <n v="81"/>
    <n v="438"/>
    <n v="54442"/>
    <n v="54442"/>
    <n v="54442"/>
    <n v="5"/>
    <n v="5"/>
    <n v="11"/>
    <n v="1525"/>
    <n v="27"/>
    <n v="1552"/>
    <n v="3017825"/>
    <s v="South"/>
    <s v=" Arkansas"/>
    <n v="57.2"/>
    <x v="2"/>
  </r>
  <r>
    <x v="60"/>
    <s v="AR"/>
    <n v="3496"/>
    <n v="51139"/>
    <m/>
    <n v="89"/>
    <n v="453"/>
    <m/>
    <m/>
    <n v="16"/>
    <n v="89"/>
    <n v="2041"/>
    <s v="B"/>
    <d v="2020-05-05T16:10:00"/>
    <s v="843ec804bd4dfd6e377571e1e26decc15ef217ff"/>
    <s v="2020-05-05T20:00:00Z"/>
    <n v="83"/>
    <n v="453"/>
    <n v="54635"/>
    <n v="54635"/>
    <n v="54635"/>
    <n v="5"/>
    <n v="2"/>
    <n v="15"/>
    <n v="155"/>
    <n v="38"/>
    <n v="193"/>
    <n v="3017825"/>
    <s v="South"/>
    <s v=" Arkansas"/>
    <n v="57.2"/>
    <x v="2"/>
  </r>
  <r>
    <x v="61"/>
    <s v="AR"/>
    <n v="3568"/>
    <n v="55435"/>
    <m/>
    <n v="69"/>
    <n v="453"/>
    <m/>
    <m/>
    <n v="14"/>
    <n v="89"/>
    <n v="2109"/>
    <s v="B"/>
    <d v="2020-05-06T14:42:00"/>
    <s v="cb92db297b9f3a9418a5a0bf6439bf95106cc319"/>
    <s v="2020-05-06T20:00:00Z"/>
    <n v="85"/>
    <n v="453"/>
    <n v="59003"/>
    <n v="59003"/>
    <n v="59003"/>
    <n v="5"/>
    <n v="2"/>
    <n v="0"/>
    <n v="4296"/>
    <n v="72"/>
    <n v="4368"/>
    <n v="3017825"/>
    <s v="South"/>
    <s v=" Arkansas"/>
    <n v="57.2"/>
    <x v="2"/>
  </r>
  <r>
    <x v="62"/>
    <s v="AR"/>
    <n v="3611"/>
    <n v="56384"/>
    <m/>
    <n v="69"/>
    <n v="462"/>
    <m/>
    <m/>
    <n v="14"/>
    <n v="93"/>
    <n v="2123"/>
    <s v="B"/>
    <d v="2020-05-07T09:43:00"/>
    <s v="b3e21ebbb872bb53477dc05f144a563b65c54954"/>
    <s v="2020-05-07T20:00:00Z"/>
    <n v="87"/>
    <n v="462"/>
    <n v="59995"/>
    <n v="59995"/>
    <n v="59995"/>
    <n v="5"/>
    <n v="2"/>
    <n v="9"/>
    <n v="949"/>
    <n v="43"/>
    <n v="992"/>
    <n v="3017825"/>
    <s v="South"/>
    <s v=" Arkansas"/>
    <n v="57.2"/>
    <x v="2"/>
  </r>
  <r>
    <x v="63"/>
    <s v="AR"/>
    <n v="3694"/>
    <n v="60300"/>
    <m/>
    <n v="70"/>
    <n v="466"/>
    <m/>
    <m/>
    <n v="14"/>
    <n v="93"/>
    <n v="2159"/>
    <s v="B"/>
    <d v="2020-05-08T08:15:00"/>
    <s v="a4ca6c4d1efac4b48f7e80e29bbc2be13f132133"/>
    <s v="2020-05-08T20:00:00Z"/>
    <n v="88"/>
    <n v="466"/>
    <n v="63994"/>
    <n v="63994"/>
    <n v="63994"/>
    <n v="5"/>
    <n v="1"/>
    <n v="4"/>
    <n v="3916"/>
    <n v="83"/>
    <n v="3999"/>
    <n v="3017825"/>
    <s v="South"/>
    <s v=" Arkansas"/>
    <n v="57.2"/>
    <x v="2"/>
  </r>
  <r>
    <x v="64"/>
    <s v="AR"/>
    <n v="3747"/>
    <n v="61781"/>
    <m/>
    <n v="64"/>
    <n v="471"/>
    <m/>
    <m/>
    <n v="14"/>
    <n v="96"/>
    <n v="2968"/>
    <s v="B"/>
    <d v="2020-05-09T10:15:00"/>
    <s v="64db20aa3b59b76ce6735254a2bb4e60fe5ecede"/>
    <s v="2020-05-09T20:00:00Z"/>
    <n v="88"/>
    <n v="471"/>
    <n v="65528"/>
    <n v="65528"/>
    <n v="65528"/>
    <n v="5"/>
    <n v="0"/>
    <n v="5"/>
    <n v="1481"/>
    <n v="53"/>
    <n v="1534"/>
    <n v="3017825"/>
    <s v="South"/>
    <s v=" Arkansas"/>
    <n v="57.2"/>
    <x v="2"/>
  </r>
  <r>
    <x v="65"/>
    <s v="AR"/>
    <n v="3747"/>
    <n v="61781"/>
    <m/>
    <n v="64"/>
    <n v="471"/>
    <m/>
    <m/>
    <n v="14"/>
    <n v="96"/>
    <n v="2968"/>
    <s v="B"/>
    <d v="2020-05-10T10:15:00"/>
    <s v="38a9c539abfb2c4f9d79d7cf330d67eada846df5"/>
    <s v="2020-05-10T20:00:00Z"/>
    <n v="88"/>
    <n v="471"/>
    <n v="65528"/>
    <n v="65528"/>
    <n v="65528"/>
    <n v="5"/>
    <n v="0"/>
    <n v="0"/>
    <n v="0"/>
    <n v="0"/>
    <n v="0"/>
    <n v="3017825"/>
    <s v="South"/>
    <s v=" Arkansas"/>
    <n v="57.2"/>
    <x v="2"/>
  </r>
  <r>
    <x v="66"/>
    <s v="AR"/>
    <n v="4034"/>
    <n v="64996"/>
    <m/>
    <n v="61"/>
    <n v="480"/>
    <m/>
    <m/>
    <n v="11"/>
    <n v="98"/>
    <n v="3149"/>
    <s v="A"/>
    <d v="2020-05-10T19:05:00"/>
    <s v="dbe584b0f033faf71ab1255e32755841c0161597"/>
    <s v="2020-05-11T20:00:00Z"/>
    <n v="94"/>
    <n v="480"/>
    <n v="69030"/>
    <n v="69030"/>
    <n v="69030"/>
    <n v="5"/>
    <n v="6"/>
    <n v="9"/>
    <n v="3215"/>
    <n v="287"/>
    <n v="3502"/>
    <n v="3017825"/>
    <s v="South"/>
    <s v=" Arkansas"/>
    <n v="57.2"/>
    <x v="2"/>
  </r>
  <r>
    <x v="67"/>
    <s v="AR"/>
    <n v="4164"/>
    <n v="66280"/>
    <m/>
    <n v="59"/>
    <n v="485"/>
    <m/>
    <m/>
    <n v="12"/>
    <n v="98"/>
    <n v="3220"/>
    <s v="A"/>
    <d v="2020-05-11T18:55:00"/>
    <s v="c6b2b29faaf304a3e36270f55c766b0fc9773bc2"/>
    <s v="2020-05-12T20:00:00Z"/>
    <n v="95"/>
    <n v="485"/>
    <n v="70444"/>
    <n v="70444"/>
    <n v="70444"/>
    <n v="5"/>
    <n v="1"/>
    <n v="5"/>
    <n v="1284"/>
    <n v="130"/>
    <n v="1414"/>
    <n v="3017825"/>
    <s v="South"/>
    <s v=" Arkansas"/>
    <n v="57.2"/>
    <x v="2"/>
  </r>
  <r>
    <x v="68"/>
    <s v="AR"/>
    <n v="4164"/>
    <n v="69051"/>
    <m/>
    <n v="59"/>
    <n v="497"/>
    <m/>
    <m/>
    <n v="12"/>
    <n v="99"/>
    <n v="3220"/>
    <s v="A"/>
    <d v="2020-05-12T18:33:00"/>
    <s v="72af1969cef24d39d08a6be137b8ef56f633511c"/>
    <s v="2020-05-13T20:00:00Z"/>
    <n v="95"/>
    <n v="497"/>
    <n v="73215"/>
    <n v="73215"/>
    <n v="73215"/>
    <n v="5"/>
    <n v="0"/>
    <n v="12"/>
    <n v="2771"/>
    <n v="0"/>
    <n v="2771"/>
    <n v="3017825"/>
    <s v="South"/>
    <s v=" Arkansas"/>
    <n v="57.2"/>
    <x v="2"/>
  </r>
  <r>
    <x v="69"/>
    <s v="AR"/>
    <n v="4236"/>
    <n v="71582"/>
    <m/>
    <n v="64"/>
    <n v="509"/>
    <m/>
    <m/>
    <n v="13"/>
    <n v="100"/>
    <n v="3277"/>
    <s v="A"/>
    <d v="2020-05-14T08:20:00"/>
    <s v="d99ce33ac0b3b642f75b868f76180c249f3fb456"/>
    <s v="2020-05-14T20:00:00Z"/>
    <n v="97"/>
    <n v="509"/>
    <n v="75818"/>
    <n v="75818"/>
    <n v="75818"/>
    <n v="5"/>
    <n v="2"/>
    <n v="12"/>
    <n v="2531"/>
    <n v="72"/>
    <n v="2603"/>
    <n v="3017825"/>
    <s v="South"/>
    <s v=" Arkansas"/>
    <n v="57.2"/>
    <x v="2"/>
  </r>
  <r>
    <x v="70"/>
    <s v="AR"/>
    <n v="4463"/>
    <n v="77066"/>
    <m/>
    <n v="65"/>
    <n v="520"/>
    <m/>
    <m/>
    <n v="9"/>
    <n v="101"/>
    <n v="3390"/>
    <s v="A"/>
    <d v="2020-05-15T16:20:00"/>
    <s v="96b617922fe57968d27b560bbe8547065ea597fe"/>
    <s v="2020-05-15T20:00:00Z"/>
    <n v="98"/>
    <n v="520"/>
    <n v="81529"/>
    <n v="81529"/>
    <n v="81529"/>
    <n v="5"/>
    <n v="1"/>
    <n v="11"/>
    <n v="5484"/>
    <n v="227"/>
    <n v="5711"/>
    <n v="3017825"/>
    <s v="South"/>
    <s v=" Arkansas"/>
    <n v="57.2"/>
    <x v="2"/>
  </r>
  <r>
    <x v="71"/>
    <s v="AR"/>
    <n v="4578"/>
    <n v="77066"/>
    <m/>
    <n v="65"/>
    <n v="520"/>
    <m/>
    <m/>
    <n v="10"/>
    <n v="101"/>
    <n v="3472"/>
    <s v="A"/>
    <d v="2020-05-15T16:20:00"/>
    <s v="2715a8779c1af1949901c1b256e0c7db130134ab"/>
    <s v="2020-05-16T20:00:00Z"/>
    <n v="98"/>
    <n v="520"/>
    <n v="81644"/>
    <n v="81644"/>
    <n v="81644"/>
    <n v="5"/>
    <n v="0"/>
    <n v="0"/>
    <n v="0"/>
    <n v="115"/>
    <n v="115"/>
    <n v="3017825"/>
    <s v="South"/>
    <s v=" Arkansas"/>
    <n v="57.2"/>
    <x v="2"/>
  </r>
  <r>
    <x v="72"/>
    <s v="AR"/>
    <n v="4759"/>
    <n v="80426"/>
    <m/>
    <n v="65"/>
    <n v="520"/>
    <m/>
    <m/>
    <n v="9"/>
    <n v="101"/>
    <n v="3590"/>
    <s v="A"/>
    <d v="2020-05-17T00:00:00"/>
    <s v="28092115d4cbcaa02ed0184e52163f38412774e3"/>
    <s v="2020-05-17T20:00:00Z"/>
    <n v="98"/>
    <n v="520"/>
    <n v="85185"/>
    <n v="85185"/>
    <n v="85185"/>
    <n v="5"/>
    <n v="0"/>
    <n v="0"/>
    <n v="3360"/>
    <n v="181"/>
    <n v="3541"/>
    <n v="3017825"/>
    <s v="South"/>
    <s v=" Arkansas"/>
    <n v="57.2"/>
    <x v="2"/>
  </r>
  <r>
    <x v="73"/>
    <s v="AR"/>
    <n v="4813"/>
    <n v="80426"/>
    <m/>
    <n v="77"/>
    <n v="530"/>
    <m/>
    <m/>
    <n v="12"/>
    <n v="101"/>
    <n v="3645"/>
    <s v="A"/>
    <d v="2020-05-18T00:00:00"/>
    <s v="a1fc38a56f67ed2a8ff4225276f3fd91a77308f4"/>
    <s v="2020-05-18T20:00:00Z"/>
    <n v="100"/>
    <n v="530"/>
    <n v="85239"/>
    <n v="85239"/>
    <n v="85239"/>
    <n v="5"/>
    <n v="2"/>
    <n v="10"/>
    <n v="0"/>
    <n v="54"/>
    <n v="54"/>
    <n v="3017825"/>
    <s v="South"/>
    <s v=" Arkansas"/>
    <n v="57.2"/>
    <x v="2"/>
  </r>
  <r>
    <x v="74"/>
    <s v="AR"/>
    <n v="4923"/>
    <n v="88778"/>
    <m/>
    <n v="78"/>
    <n v="535"/>
    <m/>
    <m/>
    <n v="14"/>
    <n v="101"/>
    <n v="3739"/>
    <s v="A"/>
    <d v="2020-05-19T00:00:00"/>
    <s v="31b7e799d1d456ef327a06e12e0866aabb9dbad3"/>
    <s v="2020-05-19T20:00:00Z"/>
    <n v="102"/>
    <n v="535"/>
    <n v="93701"/>
    <n v="93701"/>
    <n v="93701"/>
    <n v="5"/>
    <n v="2"/>
    <n v="5"/>
    <n v="8352"/>
    <n v="110"/>
    <n v="8462"/>
    <n v="3017825"/>
    <s v="South"/>
    <s v=" Arkansas"/>
    <n v="57.2"/>
    <x v="2"/>
  </r>
  <r>
    <x v="75"/>
    <s v="AR"/>
    <n v="5003"/>
    <n v="91255"/>
    <m/>
    <n v="78"/>
    <n v="535"/>
    <m/>
    <m/>
    <n v="14"/>
    <n v="101"/>
    <n v="3852"/>
    <s v="A"/>
    <d v="2020-05-20T00:00:00"/>
    <s v="8cf09ad59fe07fd22c8d7872f13e6a89e2330024"/>
    <s v="2020-05-20T20:00:00Z"/>
    <n v="107"/>
    <n v="535"/>
    <n v="96258"/>
    <n v="96258"/>
    <n v="96258"/>
    <n v="5"/>
    <n v="5"/>
    <n v="0"/>
    <n v="2477"/>
    <n v="80"/>
    <n v="2557"/>
    <n v="3017825"/>
    <s v="South"/>
    <s v=" Arkansas"/>
    <n v="57.2"/>
    <x v="2"/>
  </r>
  <r>
    <x v="76"/>
    <s v="AR"/>
    <n v="5458"/>
    <n v="93818"/>
    <m/>
    <n v="78"/>
    <n v="535"/>
    <m/>
    <m/>
    <n v="14"/>
    <n v="101"/>
    <n v="3915"/>
    <s v="A"/>
    <d v="2020-05-21T00:00:00"/>
    <s v="9be3a11ce678c3e9386bd86aeb7b33b5645fd78a"/>
    <s v="2020-05-21T20:00:00Z"/>
    <n v="110"/>
    <n v="535"/>
    <n v="99276"/>
    <n v="99276"/>
    <n v="99276"/>
    <n v="5"/>
    <n v="3"/>
    <n v="0"/>
    <n v="2563"/>
    <n v="455"/>
    <n v="3018"/>
    <n v="3017825"/>
    <s v="South"/>
    <s v=" Arkansas"/>
    <n v="57.2"/>
    <x v="2"/>
  </r>
  <r>
    <x v="77"/>
    <s v="AR"/>
    <n v="5612"/>
    <n v="97435"/>
    <m/>
    <n v="86"/>
    <n v="584"/>
    <m/>
    <m/>
    <n v="14"/>
    <n v="110"/>
    <n v="4029"/>
    <s v="A"/>
    <d v="2020-05-22T00:00:00"/>
    <s v="35e60394d2d416b144d5be68a958715520a80245"/>
    <s v="2020-05-22T20:00:00Z"/>
    <n v="113"/>
    <n v="584"/>
    <n v="103047"/>
    <n v="103047"/>
    <n v="103047"/>
    <n v="5"/>
    <n v="3"/>
    <n v="49"/>
    <n v="3617"/>
    <n v="154"/>
    <n v="3771"/>
    <n v="3017825"/>
    <s v="South"/>
    <s v=" Arkansas"/>
    <n v="57.2"/>
    <x v="2"/>
  </r>
  <r>
    <x v="78"/>
    <s v="AR"/>
    <n v="5612"/>
    <n v="97435"/>
    <m/>
    <n v="81"/>
    <n v="590"/>
    <m/>
    <m/>
    <n v="14"/>
    <n v="111"/>
    <n v="4029"/>
    <s v="A"/>
    <d v="2020-05-23T00:00:00"/>
    <s v="5566f1f5b3f3a62fc217112558dbe275215a8421"/>
    <s v="2020-05-23T20:00:00Z"/>
    <n v="113"/>
    <n v="590"/>
    <n v="103047"/>
    <n v="103047"/>
    <n v="103047"/>
    <n v="5"/>
    <n v="0"/>
    <n v="6"/>
    <n v="0"/>
    <n v="0"/>
    <n v="0"/>
    <n v="3017825"/>
    <s v="South"/>
    <s v=" Arkansas"/>
    <n v="57.2"/>
    <x v="2"/>
  </r>
  <r>
    <x v="79"/>
    <s v="AR"/>
    <n v="5922"/>
    <n v="102659"/>
    <m/>
    <n v="86"/>
    <n v="598"/>
    <m/>
    <m/>
    <n v="17"/>
    <n v="111"/>
    <n v="4148"/>
    <s v="A"/>
    <d v="2020-05-24T00:00:00"/>
    <s v="c1d90ab3a24aa7d620cfc0a574a67ad29ec6e3e9"/>
    <s v="2020-05-24T20:00:00Z"/>
    <n v="116"/>
    <n v="598"/>
    <n v="108581"/>
    <n v="108581"/>
    <n v="108581"/>
    <n v="5"/>
    <n v="3"/>
    <n v="8"/>
    <n v="5224"/>
    <n v="310"/>
    <n v="5534"/>
    <n v="3017825"/>
    <s v="South"/>
    <s v=" Arkansas"/>
    <n v="57.2"/>
    <x v="2"/>
  </r>
  <r>
    <x v="10"/>
    <s v="AS"/>
    <m/>
    <m/>
    <m/>
    <m/>
    <m/>
    <m/>
    <m/>
    <m/>
    <m/>
    <m/>
    <m/>
    <d v="2020-03-16T15:54:00"/>
    <s v="484a1fe533449c2f9995882667a8ae020ec71b5a"/>
    <s v="2020-03-16T20:00:00Z"/>
    <m/>
    <m/>
    <n v="0"/>
    <n v="0"/>
    <n v="0"/>
    <n v="60"/>
    <m/>
    <m/>
    <m/>
    <m/>
    <m/>
    <e v="#N/A"/>
    <e v="#N/A"/>
    <e v="#N/A"/>
    <s v=""/>
    <x v="3"/>
  </r>
  <r>
    <x v="11"/>
    <s v="AS"/>
    <m/>
    <m/>
    <m/>
    <m/>
    <m/>
    <m/>
    <m/>
    <m/>
    <m/>
    <m/>
    <m/>
    <d v="2020-03-14T00:00:00"/>
    <s v="b66ee4ef7ceb7b6f0af06e2e57be2edd57b64f93"/>
    <s v="2020-03-17T20:00:00Z"/>
    <m/>
    <m/>
    <n v="0"/>
    <n v="0"/>
    <n v="0"/>
    <n v="60"/>
    <n v="0"/>
    <n v="0"/>
    <n v="0"/>
    <n v="0"/>
    <n v="0"/>
    <e v="#N/A"/>
    <e v="#N/A"/>
    <e v="#N/A"/>
    <s v=""/>
    <x v="3"/>
  </r>
  <r>
    <x v="12"/>
    <s v="AS"/>
    <m/>
    <m/>
    <m/>
    <m/>
    <m/>
    <m/>
    <m/>
    <m/>
    <m/>
    <m/>
    <m/>
    <d v="2020-03-14T00:00:00"/>
    <s v="08a134397d3097e2ea01c9e772c4620942471890"/>
    <s v="2020-03-18T20:00:00Z"/>
    <n v="0"/>
    <m/>
    <n v="0"/>
    <n v="0"/>
    <n v="0"/>
    <n v="60"/>
    <n v="0"/>
    <n v="0"/>
    <n v="0"/>
    <n v="0"/>
    <n v="0"/>
    <e v="#N/A"/>
    <e v="#N/A"/>
    <e v="#N/A"/>
    <s v=""/>
    <x v="3"/>
  </r>
  <r>
    <x v="13"/>
    <s v="AS"/>
    <m/>
    <m/>
    <m/>
    <m/>
    <m/>
    <m/>
    <m/>
    <m/>
    <m/>
    <m/>
    <m/>
    <d v="2020-03-14T00:00:00"/>
    <s v="4f5cedfdee60489e52005613c4641eaea97d40a3"/>
    <s v="2020-03-19T20:00:00Z"/>
    <n v="0"/>
    <m/>
    <n v="0"/>
    <n v="0"/>
    <n v="0"/>
    <n v="60"/>
    <n v="0"/>
    <n v="0"/>
    <n v="0"/>
    <n v="0"/>
    <n v="0"/>
    <e v="#N/A"/>
    <e v="#N/A"/>
    <e v="#N/A"/>
    <s v=""/>
    <x v="3"/>
  </r>
  <r>
    <x v="14"/>
    <s v="AS"/>
    <m/>
    <m/>
    <m/>
    <m/>
    <m/>
    <m/>
    <m/>
    <m/>
    <m/>
    <m/>
    <m/>
    <d v="2020-03-19T00:00:00"/>
    <s v="b5f845a1c0f1a69a9d05243593a28406c1e50dfe"/>
    <s v="2020-03-20T20:00:00Z"/>
    <n v="0"/>
    <m/>
    <n v="0"/>
    <n v="0"/>
    <n v="0"/>
    <n v="60"/>
    <n v="0"/>
    <n v="0"/>
    <n v="0"/>
    <n v="0"/>
    <n v="0"/>
    <e v="#N/A"/>
    <e v="#N/A"/>
    <e v="#N/A"/>
    <s v=""/>
    <x v="3"/>
  </r>
  <r>
    <x v="15"/>
    <s v="AS"/>
    <m/>
    <m/>
    <m/>
    <m/>
    <m/>
    <m/>
    <m/>
    <m/>
    <m/>
    <m/>
    <m/>
    <d v="2020-03-19T00:00:00"/>
    <s v="042b1b3840bef8bbd6db2a4b842c2fd7aff871ce"/>
    <s v="2020-03-21T20:00:00Z"/>
    <n v="0"/>
    <m/>
    <n v="0"/>
    <n v="0"/>
    <n v="0"/>
    <n v="60"/>
    <n v="0"/>
    <n v="0"/>
    <n v="0"/>
    <n v="0"/>
    <n v="0"/>
    <e v="#N/A"/>
    <e v="#N/A"/>
    <e v="#N/A"/>
    <s v=""/>
    <x v="3"/>
  </r>
  <r>
    <x v="16"/>
    <s v="AS"/>
    <m/>
    <m/>
    <m/>
    <m/>
    <m/>
    <m/>
    <m/>
    <m/>
    <m/>
    <m/>
    <m/>
    <d v="2020-03-19T00:00:00"/>
    <s v="9d9169e3810d30e31b1eeeb7c3fe7292245c1c04"/>
    <s v="2020-03-22T20:00:00Z"/>
    <n v="0"/>
    <m/>
    <n v="0"/>
    <n v="0"/>
    <n v="0"/>
    <n v="60"/>
    <n v="0"/>
    <n v="0"/>
    <n v="0"/>
    <n v="0"/>
    <n v="0"/>
    <e v="#N/A"/>
    <e v="#N/A"/>
    <e v="#N/A"/>
    <s v=""/>
    <x v="3"/>
  </r>
  <r>
    <x v="17"/>
    <s v="AS"/>
    <m/>
    <m/>
    <m/>
    <m/>
    <m/>
    <m/>
    <m/>
    <m/>
    <m/>
    <m/>
    <m/>
    <d v="2020-03-19T00:00:00"/>
    <s v="9480353f38b640e6dc50533bca98401333732bc3"/>
    <s v="2020-03-23T20:00:00Z"/>
    <n v="0"/>
    <m/>
    <n v="0"/>
    <n v="0"/>
    <n v="0"/>
    <n v="60"/>
    <n v="0"/>
    <n v="0"/>
    <n v="0"/>
    <n v="0"/>
    <n v="0"/>
    <e v="#N/A"/>
    <e v="#N/A"/>
    <e v="#N/A"/>
    <s v=""/>
    <x v="3"/>
  </r>
  <r>
    <x v="18"/>
    <s v="AS"/>
    <m/>
    <m/>
    <m/>
    <m/>
    <m/>
    <m/>
    <m/>
    <m/>
    <m/>
    <m/>
    <m/>
    <d v="2020-03-24T00:00:00"/>
    <s v="ba91d52d754c128b8c527c6061b25fdff76694ba"/>
    <s v="2020-03-24T20:00:00Z"/>
    <n v="0"/>
    <m/>
    <n v="0"/>
    <n v="0"/>
    <n v="0"/>
    <n v="60"/>
    <n v="0"/>
    <n v="0"/>
    <n v="0"/>
    <n v="0"/>
    <n v="0"/>
    <e v="#N/A"/>
    <e v="#N/A"/>
    <e v="#N/A"/>
    <s v=""/>
    <x v="3"/>
  </r>
  <r>
    <x v="19"/>
    <s v="AS"/>
    <m/>
    <m/>
    <m/>
    <m/>
    <m/>
    <m/>
    <m/>
    <m/>
    <m/>
    <m/>
    <m/>
    <d v="2020-03-25T00:00:00"/>
    <s v="c9662a3030e18c4d9f556f3e29cd71f4569ca3cc"/>
    <s v="2020-03-25T20:00:00Z"/>
    <n v="0"/>
    <m/>
    <n v="0"/>
    <n v="0"/>
    <n v="0"/>
    <n v="60"/>
    <n v="0"/>
    <n v="0"/>
    <n v="0"/>
    <n v="0"/>
    <n v="0"/>
    <e v="#N/A"/>
    <e v="#N/A"/>
    <e v="#N/A"/>
    <s v=""/>
    <x v="3"/>
  </r>
  <r>
    <x v="20"/>
    <s v="AS"/>
    <m/>
    <m/>
    <m/>
    <m/>
    <m/>
    <m/>
    <m/>
    <m/>
    <m/>
    <m/>
    <m/>
    <d v="2020-03-25T00:00:00"/>
    <s v="939714a5f3b2e4c355e41e763f36bce165dfa516"/>
    <s v="2020-03-26T20:00:00Z"/>
    <n v="0"/>
    <m/>
    <n v="0"/>
    <n v="0"/>
    <n v="0"/>
    <n v="60"/>
    <n v="0"/>
    <n v="0"/>
    <n v="0"/>
    <n v="0"/>
    <n v="0"/>
    <e v="#N/A"/>
    <e v="#N/A"/>
    <e v="#N/A"/>
    <s v=""/>
    <x v="3"/>
  </r>
  <r>
    <x v="21"/>
    <s v="AS"/>
    <m/>
    <m/>
    <m/>
    <m/>
    <m/>
    <m/>
    <m/>
    <m/>
    <m/>
    <m/>
    <m/>
    <d v="2020-03-27T00:00:00"/>
    <s v="3e82ec53ac8168f279ee98bed371e8462348ffda"/>
    <s v="2020-03-27T20:00:00Z"/>
    <n v="0"/>
    <m/>
    <n v="0"/>
    <n v="0"/>
    <n v="0"/>
    <n v="60"/>
    <n v="0"/>
    <n v="0"/>
    <n v="0"/>
    <n v="0"/>
    <n v="0"/>
    <e v="#N/A"/>
    <e v="#N/A"/>
    <e v="#N/A"/>
    <s v=""/>
    <x v="3"/>
  </r>
  <r>
    <x v="22"/>
    <s v="AS"/>
    <m/>
    <m/>
    <m/>
    <m/>
    <m/>
    <m/>
    <m/>
    <m/>
    <m/>
    <m/>
    <m/>
    <d v="2020-03-27T00:00:00"/>
    <s v="81a9b7b545c10784c42e19bf4803c5e16c280ac2"/>
    <s v="2020-03-28T20:00:00Z"/>
    <n v="0"/>
    <m/>
    <n v="0"/>
    <n v="0"/>
    <n v="0"/>
    <n v="60"/>
    <n v="0"/>
    <n v="0"/>
    <n v="0"/>
    <n v="0"/>
    <n v="0"/>
    <e v="#N/A"/>
    <e v="#N/A"/>
    <e v="#N/A"/>
    <s v=""/>
    <x v="3"/>
  </r>
  <r>
    <x v="23"/>
    <s v="AS"/>
    <m/>
    <m/>
    <m/>
    <m/>
    <m/>
    <m/>
    <m/>
    <m/>
    <m/>
    <m/>
    <m/>
    <d v="2020-03-27T00:00:00"/>
    <s v="d5b5d5aefbc904e3d5ad69850e8d634e712c55f7"/>
    <s v="2020-03-29T20:00:00Z"/>
    <n v="0"/>
    <m/>
    <n v="0"/>
    <n v="0"/>
    <n v="0"/>
    <n v="60"/>
    <n v="0"/>
    <n v="0"/>
    <n v="0"/>
    <n v="0"/>
    <n v="0"/>
    <e v="#N/A"/>
    <e v="#N/A"/>
    <e v="#N/A"/>
    <s v=""/>
    <x v="3"/>
  </r>
  <r>
    <x v="24"/>
    <s v="AS"/>
    <m/>
    <m/>
    <m/>
    <m/>
    <m/>
    <m/>
    <m/>
    <m/>
    <m/>
    <m/>
    <m/>
    <d v="2020-03-30T00:00:00"/>
    <s v="d36fc9801ec42649c071c0cd228bbb708eea7665"/>
    <s v="2020-03-30T20:00:00Z"/>
    <n v="0"/>
    <m/>
    <n v="0"/>
    <n v="0"/>
    <n v="0"/>
    <n v="60"/>
    <n v="0"/>
    <n v="0"/>
    <n v="0"/>
    <n v="0"/>
    <n v="0"/>
    <e v="#N/A"/>
    <e v="#N/A"/>
    <e v="#N/A"/>
    <s v=""/>
    <x v="3"/>
  </r>
  <r>
    <x v="25"/>
    <s v="AS"/>
    <n v="0"/>
    <n v="3"/>
    <n v="2"/>
    <m/>
    <m/>
    <m/>
    <m/>
    <m/>
    <m/>
    <m/>
    <m/>
    <d v="2020-03-30T00:00:00"/>
    <s v="d51f96f4643dcd20ea4f5b3b8699a432148d3ca9"/>
    <s v="2020-03-31T20:00:00Z"/>
    <n v="0"/>
    <m/>
    <n v="5"/>
    <n v="3"/>
    <n v="3"/>
    <n v="60"/>
    <n v="0"/>
    <n v="0"/>
    <n v="3"/>
    <n v="0"/>
    <n v="3"/>
    <e v="#N/A"/>
    <e v="#N/A"/>
    <e v="#N/A"/>
    <s v=""/>
    <x v="3"/>
  </r>
  <r>
    <x v="26"/>
    <s v="AS"/>
    <n v="0"/>
    <n v="3"/>
    <n v="2"/>
    <m/>
    <m/>
    <m/>
    <m/>
    <m/>
    <m/>
    <m/>
    <m/>
    <d v="2020-03-30T23:00:00"/>
    <s v="e36331f6d7284d24e1d06bf8f91f76e577ac99bd"/>
    <s v="2020-04-01T20:00:00Z"/>
    <n v="0"/>
    <m/>
    <n v="5"/>
    <n v="3"/>
    <n v="3"/>
    <n v="60"/>
    <n v="0"/>
    <n v="0"/>
    <n v="0"/>
    <n v="0"/>
    <n v="0"/>
    <e v="#N/A"/>
    <e v="#N/A"/>
    <e v="#N/A"/>
    <s v=""/>
    <x v="3"/>
  </r>
  <r>
    <x v="27"/>
    <s v="AS"/>
    <n v="0"/>
    <n v="3"/>
    <n v="2"/>
    <m/>
    <m/>
    <m/>
    <m/>
    <m/>
    <m/>
    <m/>
    <m/>
    <d v="2020-03-30T23:00:00"/>
    <s v="4a0b54b6fd75224215a0745b907cf10bf0420566"/>
    <s v="2020-04-02T20:00:00Z"/>
    <n v="0"/>
    <m/>
    <n v="5"/>
    <n v="3"/>
    <n v="3"/>
    <n v="60"/>
    <n v="0"/>
    <n v="0"/>
    <n v="0"/>
    <n v="0"/>
    <n v="0"/>
    <e v="#N/A"/>
    <e v="#N/A"/>
    <e v="#N/A"/>
    <s v=""/>
    <x v="3"/>
  </r>
  <r>
    <x v="28"/>
    <s v="AS"/>
    <n v="0"/>
    <n v="3"/>
    <n v="2"/>
    <m/>
    <m/>
    <m/>
    <m/>
    <m/>
    <m/>
    <m/>
    <m/>
    <d v="2020-03-30T23:00:00"/>
    <s v="b56b53719ad6111ea1982c73cb83f6c0d8855de8"/>
    <s v="2020-04-03T20:00:00Z"/>
    <n v="0"/>
    <m/>
    <n v="5"/>
    <n v="3"/>
    <n v="3"/>
    <n v="60"/>
    <n v="0"/>
    <n v="0"/>
    <n v="0"/>
    <n v="0"/>
    <n v="0"/>
    <e v="#N/A"/>
    <e v="#N/A"/>
    <e v="#N/A"/>
    <s v=""/>
    <x v="3"/>
  </r>
  <r>
    <x v="29"/>
    <s v="AS"/>
    <n v="0"/>
    <n v="3"/>
    <n v="2"/>
    <m/>
    <m/>
    <m/>
    <m/>
    <m/>
    <m/>
    <m/>
    <m/>
    <d v="2020-03-30T23:00:00"/>
    <s v="23715a252794aa55540465d1adb7e8d12c7c5bf1"/>
    <s v="2020-04-04T20:00:00Z"/>
    <n v="0"/>
    <m/>
    <n v="5"/>
    <n v="3"/>
    <n v="3"/>
    <n v="60"/>
    <n v="0"/>
    <n v="0"/>
    <n v="0"/>
    <n v="0"/>
    <n v="0"/>
    <e v="#N/A"/>
    <e v="#N/A"/>
    <e v="#N/A"/>
    <s v=""/>
    <x v="3"/>
  </r>
  <r>
    <x v="30"/>
    <s v="AS"/>
    <n v="0"/>
    <n v="3"/>
    <n v="2"/>
    <m/>
    <m/>
    <m/>
    <m/>
    <m/>
    <m/>
    <m/>
    <m/>
    <d v="2020-03-30T23:00:00"/>
    <s v="014b305a9bc1adc41028402aedfb7c0c9e958a0f"/>
    <s v="2020-04-05T20:00:00Z"/>
    <n v="0"/>
    <m/>
    <n v="5"/>
    <n v="3"/>
    <n v="3"/>
    <n v="60"/>
    <n v="0"/>
    <n v="0"/>
    <n v="0"/>
    <n v="0"/>
    <n v="0"/>
    <e v="#N/A"/>
    <e v="#N/A"/>
    <e v="#N/A"/>
    <s v=""/>
    <x v="3"/>
  </r>
  <r>
    <x v="31"/>
    <s v="AS"/>
    <n v="0"/>
    <n v="3"/>
    <n v="2"/>
    <m/>
    <m/>
    <m/>
    <m/>
    <m/>
    <m/>
    <m/>
    <m/>
    <d v="2020-04-06T16:00:00"/>
    <s v="bb54229b62f9955105c6033d24d9401be02a95e9"/>
    <s v="2020-04-06T20:00:00Z"/>
    <n v="0"/>
    <m/>
    <n v="5"/>
    <n v="3"/>
    <n v="3"/>
    <n v="60"/>
    <n v="0"/>
    <n v="0"/>
    <n v="0"/>
    <n v="0"/>
    <n v="0"/>
    <e v="#N/A"/>
    <e v="#N/A"/>
    <e v="#N/A"/>
    <s v=""/>
    <x v="3"/>
  </r>
  <r>
    <x v="32"/>
    <s v="AS"/>
    <n v="0"/>
    <n v="3"/>
    <n v="2"/>
    <m/>
    <m/>
    <m/>
    <m/>
    <m/>
    <m/>
    <m/>
    <m/>
    <d v="2020-04-06T16:00:00"/>
    <s v="d0c19bab3a0ad66d5a8587a5cc2261c91d75ce4f"/>
    <s v="2020-04-07T20:00:00Z"/>
    <n v="0"/>
    <m/>
    <n v="5"/>
    <n v="3"/>
    <n v="3"/>
    <n v="60"/>
    <n v="0"/>
    <n v="0"/>
    <n v="0"/>
    <n v="0"/>
    <n v="0"/>
    <e v="#N/A"/>
    <e v="#N/A"/>
    <e v="#N/A"/>
    <s v=""/>
    <x v="3"/>
  </r>
  <r>
    <x v="33"/>
    <s v="AS"/>
    <n v="0"/>
    <n v="3"/>
    <n v="2"/>
    <m/>
    <m/>
    <m/>
    <m/>
    <m/>
    <m/>
    <m/>
    <m/>
    <d v="2020-04-06T16:00:00"/>
    <s v="6eee3816e4649284f34668acdb996bba204f8468"/>
    <s v="2020-04-08T20:00:00Z"/>
    <n v="0"/>
    <m/>
    <n v="5"/>
    <n v="3"/>
    <n v="3"/>
    <n v="60"/>
    <n v="0"/>
    <n v="0"/>
    <n v="0"/>
    <n v="0"/>
    <n v="0"/>
    <e v="#N/A"/>
    <e v="#N/A"/>
    <e v="#N/A"/>
    <s v=""/>
    <x v="3"/>
  </r>
  <r>
    <x v="34"/>
    <s v="AS"/>
    <n v="0"/>
    <n v="3"/>
    <n v="2"/>
    <m/>
    <m/>
    <m/>
    <m/>
    <m/>
    <m/>
    <m/>
    <m/>
    <d v="2020-04-06T16:00:00"/>
    <s v="36bc94e616972c26ef29e635c6c06532edfe013e"/>
    <s v="2020-04-09T20:00:00Z"/>
    <n v="0"/>
    <m/>
    <n v="5"/>
    <n v="3"/>
    <n v="3"/>
    <n v="60"/>
    <n v="0"/>
    <n v="0"/>
    <n v="0"/>
    <n v="0"/>
    <n v="0"/>
    <e v="#N/A"/>
    <e v="#N/A"/>
    <e v="#N/A"/>
    <s v=""/>
    <x v="3"/>
  </r>
  <r>
    <x v="35"/>
    <s v="AS"/>
    <n v="0"/>
    <n v="3"/>
    <n v="2"/>
    <m/>
    <m/>
    <m/>
    <m/>
    <m/>
    <m/>
    <m/>
    <m/>
    <d v="2020-04-06T16:00:00"/>
    <s v="dbbc6a1e0d8608e0d026394332ec6dcdc3834ce7"/>
    <s v="2020-04-10T20:00:00Z"/>
    <n v="0"/>
    <m/>
    <n v="5"/>
    <n v="3"/>
    <n v="3"/>
    <n v="60"/>
    <n v="0"/>
    <n v="0"/>
    <n v="0"/>
    <n v="0"/>
    <n v="0"/>
    <e v="#N/A"/>
    <e v="#N/A"/>
    <e v="#N/A"/>
    <s v=""/>
    <x v="3"/>
  </r>
  <r>
    <x v="36"/>
    <s v="AS"/>
    <n v="0"/>
    <n v="3"/>
    <n v="2"/>
    <m/>
    <m/>
    <m/>
    <m/>
    <m/>
    <m/>
    <m/>
    <m/>
    <d v="2020-03-31T19:16:00"/>
    <s v="1724fb337329f960ec47640e1efecf07800c6b64"/>
    <s v="2020-04-11T20:00:00Z"/>
    <m/>
    <m/>
    <n v="5"/>
    <n v="3"/>
    <n v="3"/>
    <n v="60"/>
    <n v="0"/>
    <n v="0"/>
    <n v="0"/>
    <n v="0"/>
    <n v="0"/>
    <e v="#N/A"/>
    <e v="#N/A"/>
    <e v="#N/A"/>
    <s v=""/>
    <x v="3"/>
  </r>
  <r>
    <x v="37"/>
    <s v="AS"/>
    <n v="0"/>
    <n v="3"/>
    <n v="2"/>
    <m/>
    <m/>
    <m/>
    <m/>
    <m/>
    <m/>
    <m/>
    <m/>
    <d v="2020-03-31T19:16:00"/>
    <s v="cce5331e33e183bead26ebea1549209752ae62a3"/>
    <s v="2020-04-12T20:00:00Z"/>
    <m/>
    <m/>
    <n v="5"/>
    <n v="3"/>
    <n v="3"/>
    <n v="60"/>
    <n v="0"/>
    <n v="0"/>
    <n v="0"/>
    <n v="0"/>
    <n v="0"/>
    <e v="#N/A"/>
    <e v="#N/A"/>
    <e v="#N/A"/>
    <s v=""/>
    <x v="3"/>
  </r>
  <r>
    <x v="38"/>
    <s v="AS"/>
    <n v="0"/>
    <n v="3"/>
    <m/>
    <m/>
    <m/>
    <m/>
    <m/>
    <m/>
    <m/>
    <m/>
    <m/>
    <d v="2020-04-06T00:00:00"/>
    <s v="2a664cf0301a7a94e22348e4eca9978088f25f42"/>
    <s v="2020-04-13T20:00:00Z"/>
    <m/>
    <m/>
    <n v="3"/>
    <n v="3"/>
    <n v="3"/>
    <n v="60"/>
    <n v="0"/>
    <n v="0"/>
    <n v="0"/>
    <n v="0"/>
    <n v="0"/>
    <e v="#N/A"/>
    <e v="#N/A"/>
    <e v="#N/A"/>
    <s v=""/>
    <x v="3"/>
  </r>
  <r>
    <x v="39"/>
    <s v="AS"/>
    <n v="0"/>
    <n v="3"/>
    <n v="17"/>
    <m/>
    <m/>
    <m/>
    <m/>
    <m/>
    <m/>
    <m/>
    <m/>
    <d v="2020-04-06T00:00:00"/>
    <s v="d8f6fa82ecef7a1983c932df4b8bbc08d61e06cb"/>
    <s v="2020-04-14T20:00:00Z"/>
    <m/>
    <m/>
    <n v="20"/>
    <n v="3"/>
    <n v="3"/>
    <n v="60"/>
    <n v="0"/>
    <n v="0"/>
    <n v="0"/>
    <n v="0"/>
    <n v="0"/>
    <e v="#N/A"/>
    <e v="#N/A"/>
    <e v="#N/A"/>
    <s v=""/>
    <x v="3"/>
  </r>
  <r>
    <x v="40"/>
    <s v="AS"/>
    <n v="0"/>
    <n v="3"/>
    <n v="17"/>
    <m/>
    <m/>
    <m/>
    <m/>
    <m/>
    <m/>
    <m/>
    <m/>
    <d v="2020-04-06T00:00:00"/>
    <s v="187f5210e67ce3b937ef94672584ca870f9b758c"/>
    <s v="2020-04-15T20:00:00Z"/>
    <m/>
    <m/>
    <n v="20"/>
    <n v="3"/>
    <n v="3"/>
    <n v="60"/>
    <n v="0"/>
    <n v="0"/>
    <n v="0"/>
    <n v="0"/>
    <n v="0"/>
    <e v="#N/A"/>
    <e v="#N/A"/>
    <e v="#N/A"/>
    <s v=""/>
    <x v="3"/>
  </r>
  <r>
    <x v="41"/>
    <s v="AS"/>
    <n v="0"/>
    <n v="3"/>
    <n v="17"/>
    <m/>
    <m/>
    <m/>
    <m/>
    <m/>
    <m/>
    <m/>
    <m/>
    <d v="2020-04-06T00:00:00"/>
    <s v="69c6b25e7ed4004ce13d7bcbd28181128663649a"/>
    <s v="2020-04-16T20:00:00Z"/>
    <m/>
    <m/>
    <n v="20"/>
    <n v="3"/>
    <n v="3"/>
    <n v="60"/>
    <n v="0"/>
    <n v="0"/>
    <n v="0"/>
    <n v="0"/>
    <n v="0"/>
    <e v="#N/A"/>
    <e v="#N/A"/>
    <e v="#N/A"/>
    <s v=""/>
    <x v="3"/>
  </r>
  <r>
    <x v="42"/>
    <s v="AS"/>
    <n v="0"/>
    <n v="3"/>
    <n v="17"/>
    <m/>
    <m/>
    <m/>
    <m/>
    <m/>
    <m/>
    <m/>
    <m/>
    <d v="2020-04-06T00:00:00"/>
    <s v="e1c20ffc53fef1c7f4c2be953785ddaf10b83586"/>
    <s v="2020-04-17T20:00:00Z"/>
    <m/>
    <m/>
    <n v="20"/>
    <n v="3"/>
    <n v="3"/>
    <n v="60"/>
    <n v="0"/>
    <n v="0"/>
    <n v="0"/>
    <n v="0"/>
    <n v="0"/>
    <e v="#N/A"/>
    <e v="#N/A"/>
    <e v="#N/A"/>
    <s v=""/>
    <x v="3"/>
  </r>
  <r>
    <x v="43"/>
    <s v="AS"/>
    <n v="0"/>
    <n v="3"/>
    <n v="17"/>
    <m/>
    <m/>
    <m/>
    <m/>
    <m/>
    <m/>
    <m/>
    <m/>
    <d v="2020-04-06T00:00:00"/>
    <s v="a7da2407a6739e29661337636a116c54d611d596"/>
    <s v="2020-04-18T20:00:00Z"/>
    <m/>
    <m/>
    <n v="20"/>
    <n v="3"/>
    <n v="3"/>
    <n v="60"/>
    <n v="0"/>
    <n v="0"/>
    <n v="0"/>
    <n v="0"/>
    <n v="0"/>
    <e v="#N/A"/>
    <e v="#N/A"/>
    <e v="#N/A"/>
    <s v=""/>
    <x v="3"/>
  </r>
  <r>
    <x v="44"/>
    <s v="AS"/>
    <n v="0"/>
    <n v="3"/>
    <n v="17"/>
    <m/>
    <m/>
    <m/>
    <m/>
    <m/>
    <m/>
    <m/>
    <m/>
    <d v="2020-04-06T00:00:00"/>
    <s v="293d9cc32587d91ec0d9be031db70699327b0c1b"/>
    <s v="2020-04-19T20:00:00Z"/>
    <m/>
    <m/>
    <n v="20"/>
    <n v="3"/>
    <n v="3"/>
    <n v="60"/>
    <n v="0"/>
    <n v="0"/>
    <n v="0"/>
    <n v="0"/>
    <n v="0"/>
    <e v="#N/A"/>
    <e v="#N/A"/>
    <e v="#N/A"/>
    <s v=""/>
    <x v="3"/>
  </r>
  <r>
    <x v="45"/>
    <s v="AS"/>
    <n v="0"/>
    <n v="3"/>
    <n v="17"/>
    <m/>
    <m/>
    <m/>
    <m/>
    <m/>
    <m/>
    <m/>
    <m/>
    <d v="2020-04-06T00:00:00"/>
    <s v="abbc5d7ad6f311a7bd3e4de2c62e46ff95264f53"/>
    <s v="2020-04-20T20:00:00Z"/>
    <m/>
    <m/>
    <n v="20"/>
    <n v="3"/>
    <n v="3"/>
    <n v="60"/>
    <n v="0"/>
    <n v="0"/>
    <n v="0"/>
    <n v="0"/>
    <n v="0"/>
    <e v="#N/A"/>
    <e v="#N/A"/>
    <e v="#N/A"/>
    <s v=""/>
    <x v="3"/>
  </r>
  <r>
    <x v="46"/>
    <s v="AS"/>
    <n v="0"/>
    <n v="3"/>
    <n v="17"/>
    <m/>
    <m/>
    <m/>
    <m/>
    <m/>
    <m/>
    <m/>
    <m/>
    <d v="2020-04-06T00:00:00"/>
    <s v="bb6eb1372cddf397eb8ba071ad5da598067d6951"/>
    <s v="2020-04-21T20:00:00Z"/>
    <m/>
    <m/>
    <n v="20"/>
    <n v="3"/>
    <n v="3"/>
    <n v="60"/>
    <n v="0"/>
    <n v="0"/>
    <n v="0"/>
    <n v="0"/>
    <n v="0"/>
    <e v="#N/A"/>
    <e v="#N/A"/>
    <e v="#N/A"/>
    <s v=""/>
    <x v="3"/>
  </r>
  <r>
    <x v="47"/>
    <s v="AS"/>
    <n v="0"/>
    <n v="3"/>
    <n v="17"/>
    <m/>
    <m/>
    <m/>
    <m/>
    <m/>
    <m/>
    <m/>
    <m/>
    <d v="2020-04-06T00:00:00"/>
    <s v="22496289c1cb05aa4f7843c3d968ec06f7bc0751"/>
    <s v="2020-04-22T20:00:00Z"/>
    <m/>
    <m/>
    <n v="20"/>
    <n v="3"/>
    <n v="3"/>
    <n v="60"/>
    <n v="0"/>
    <n v="0"/>
    <n v="0"/>
    <n v="0"/>
    <n v="0"/>
    <e v="#N/A"/>
    <e v="#N/A"/>
    <e v="#N/A"/>
    <s v=""/>
    <x v="3"/>
  </r>
  <r>
    <x v="48"/>
    <s v="AS"/>
    <n v="0"/>
    <n v="3"/>
    <n v="17"/>
    <m/>
    <m/>
    <m/>
    <m/>
    <m/>
    <m/>
    <m/>
    <m/>
    <d v="2020-04-06T00:00:00"/>
    <s v="dc9f0ced554665a45d589beead20486a644533e9"/>
    <s v="2020-04-23T20:00:00Z"/>
    <m/>
    <m/>
    <n v="20"/>
    <n v="3"/>
    <n v="3"/>
    <n v="60"/>
    <n v="0"/>
    <n v="0"/>
    <n v="0"/>
    <n v="0"/>
    <n v="0"/>
    <e v="#N/A"/>
    <e v="#N/A"/>
    <e v="#N/A"/>
    <s v=""/>
    <x v="3"/>
  </r>
  <r>
    <x v="49"/>
    <s v="AS"/>
    <n v="0"/>
    <n v="3"/>
    <n v="17"/>
    <m/>
    <m/>
    <m/>
    <m/>
    <m/>
    <m/>
    <m/>
    <m/>
    <d v="2020-04-19T00:00:00"/>
    <s v="1eb7a7f0f9beb8cba417471c20acec923682dd7b"/>
    <s v="2020-04-24T20:00:00Z"/>
    <m/>
    <m/>
    <n v="20"/>
    <n v="3"/>
    <n v="3"/>
    <n v="60"/>
    <n v="0"/>
    <n v="0"/>
    <n v="0"/>
    <n v="0"/>
    <n v="0"/>
    <e v="#N/A"/>
    <e v="#N/A"/>
    <e v="#N/A"/>
    <s v=""/>
    <x v="3"/>
  </r>
  <r>
    <x v="50"/>
    <s v="AS"/>
    <n v="0"/>
    <n v="3"/>
    <n v="17"/>
    <m/>
    <m/>
    <m/>
    <m/>
    <m/>
    <m/>
    <m/>
    <s v="F"/>
    <d v="2020-04-19T00:00:00"/>
    <s v="abc3a1eb49566dda33ec1fb9a469cddb9f6acda8"/>
    <s v="2020-04-25T20:00:00Z"/>
    <n v="0"/>
    <m/>
    <n v="20"/>
    <n v="3"/>
    <n v="3"/>
    <n v="60"/>
    <n v="0"/>
    <n v="0"/>
    <n v="0"/>
    <n v="0"/>
    <n v="0"/>
    <e v="#N/A"/>
    <e v="#N/A"/>
    <e v="#N/A"/>
    <s v=""/>
    <x v="3"/>
  </r>
  <r>
    <x v="51"/>
    <s v="AS"/>
    <n v="0"/>
    <n v="3"/>
    <n v="17"/>
    <m/>
    <m/>
    <m/>
    <m/>
    <m/>
    <m/>
    <m/>
    <s v="F"/>
    <d v="2020-04-19T00:00:00"/>
    <s v="334e80fba6f5a0cd329ee24e0dc587dc60182997"/>
    <s v="2020-04-26T20:00:00Z"/>
    <n v="0"/>
    <m/>
    <n v="20"/>
    <n v="3"/>
    <n v="3"/>
    <n v="60"/>
    <n v="0"/>
    <n v="0"/>
    <n v="0"/>
    <n v="0"/>
    <n v="0"/>
    <e v="#N/A"/>
    <e v="#N/A"/>
    <e v="#N/A"/>
    <s v=""/>
    <x v="3"/>
  </r>
  <r>
    <x v="52"/>
    <s v="AS"/>
    <n v="0"/>
    <n v="3"/>
    <n v="17"/>
    <m/>
    <m/>
    <m/>
    <m/>
    <m/>
    <m/>
    <m/>
    <s v="F"/>
    <d v="2020-04-19T00:00:00"/>
    <s v="ebceb244ccfbf625faa066632fcdd5d7f29bc771"/>
    <s v="2020-04-27T20:00:00Z"/>
    <n v="0"/>
    <m/>
    <n v="20"/>
    <n v="3"/>
    <n v="3"/>
    <n v="60"/>
    <n v="0"/>
    <n v="0"/>
    <n v="0"/>
    <n v="0"/>
    <n v="0"/>
    <e v="#N/A"/>
    <e v="#N/A"/>
    <e v="#N/A"/>
    <s v=""/>
    <x v="3"/>
  </r>
  <r>
    <x v="53"/>
    <s v="AS"/>
    <n v="0"/>
    <n v="3"/>
    <n v="17"/>
    <m/>
    <m/>
    <m/>
    <m/>
    <m/>
    <m/>
    <m/>
    <s v="F"/>
    <d v="2020-04-19T00:00:00"/>
    <s v="bd3e544709c0ecdb2d9a85f8f0fe3566ae5c4755"/>
    <s v="2020-04-28T20:00:00Z"/>
    <n v="0"/>
    <m/>
    <n v="20"/>
    <n v="3"/>
    <n v="3"/>
    <n v="60"/>
    <n v="0"/>
    <n v="0"/>
    <n v="0"/>
    <n v="0"/>
    <n v="0"/>
    <e v="#N/A"/>
    <e v="#N/A"/>
    <e v="#N/A"/>
    <s v=""/>
    <x v="3"/>
  </r>
  <r>
    <x v="54"/>
    <s v="AS"/>
    <n v="0"/>
    <n v="3"/>
    <n v="17"/>
    <m/>
    <m/>
    <m/>
    <m/>
    <m/>
    <m/>
    <m/>
    <s v="F"/>
    <d v="2020-04-19T00:00:00"/>
    <s v="cfb9fe44fa861f555308be5fa55379a51e8144f1"/>
    <s v="2020-04-29T20:00:00Z"/>
    <n v="0"/>
    <m/>
    <n v="20"/>
    <n v="3"/>
    <n v="3"/>
    <n v="60"/>
    <n v="0"/>
    <n v="0"/>
    <n v="0"/>
    <n v="0"/>
    <n v="0"/>
    <e v="#N/A"/>
    <e v="#N/A"/>
    <e v="#N/A"/>
    <s v=""/>
    <x v="3"/>
  </r>
  <r>
    <x v="55"/>
    <s v="AS"/>
    <n v="0"/>
    <n v="3"/>
    <n v="17"/>
    <m/>
    <m/>
    <m/>
    <m/>
    <m/>
    <m/>
    <m/>
    <s v="F"/>
    <d v="2020-04-19T00:00:00"/>
    <s v="93551ee297f37734b00d300044b41f1473e08824"/>
    <s v="2020-04-30T20:00:00Z"/>
    <n v="0"/>
    <m/>
    <n v="20"/>
    <n v="3"/>
    <n v="3"/>
    <n v="60"/>
    <n v="0"/>
    <n v="0"/>
    <n v="0"/>
    <n v="0"/>
    <n v="0"/>
    <e v="#N/A"/>
    <e v="#N/A"/>
    <e v="#N/A"/>
    <s v=""/>
    <x v="3"/>
  </r>
  <r>
    <x v="56"/>
    <s v="AS"/>
    <n v="0"/>
    <n v="57"/>
    <m/>
    <m/>
    <m/>
    <m/>
    <m/>
    <m/>
    <m/>
    <m/>
    <s v="F"/>
    <d v="2020-05-01T00:00:00"/>
    <s v="22988e3786ea71b9ae117af1fa331f337a04672d"/>
    <s v="2020-05-01T20:00:00Z"/>
    <n v="0"/>
    <m/>
    <n v="57"/>
    <n v="57"/>
    <n v="57"/>
    <n v="60"/>
    <n v="0"/>
    <n v="0"/>
    <n v="54"/>
    <n v="0"/>
    <n v="54"/>
    <e v="#N/A"/>
    <e v="#N/A"/>
    <e v="#N/A"/>
    <s v=""/>
    <x v="3"/>
  </r>
  <r>
    <x v="57"/>
    <s v="AS"/>
    <n v="0"/>
    <n v="57"/>
    <m/>
    <m/>
    <m/>
    <m/>
    <m/>
    <m/>
    <m/>
    <m/>
    <s v="F"/>
    <d v="2020-05-01T00:00:00"/>
    <s v="9c724e26018a35a4f7ec03b53fe1df683358eccd"/>
    <s v="2020-05-02T20:00:00Z"/>
    <n v="0"/>
    <m/>
    <n v="57"/>
    <n v="57"/>
    <n v="57"/>
    <n v="60"/>
    <n v="0"/>
    <n v="0"/>
    <n v="0"/>
    <n v="0"/>
    <n v="0"/>
    <e v="#N/A"/>
    <e v="#N/A"/>
    <e v="#N/A"/>
    <s v=""/>
    <x v="3"/>
  </r>
  <r>
    <x v="58"/>
    <s v="AS"/>
    <n v="0"/>
    <n v="57"/>
    <m/>
    <m/>
    <m/>
    <m/>
    <m/>
    <m/>
    <m/>
    <m/>
    <s v="F"/>
    <d v="2020-05-01T00:00:00"/>
    <s v="033ba12d8b345376799e442ac3bcaa8a9cd092d3"/>
    <s v="2020-05-03T20:00:00Z"/>
    <n v="0"/>
    <m/>
    <n v="57"/>
    <n v="57"/>
    <n v="57"/>
    <n v="60"/>
    <n v="0"/>
    <n v="0"/>
    <n v="0"/>
    <n v="0"/>
    <n v="0"/>
    <e v="#N/A"/>
    <e v="#N/A"/>
    <e v="#N/A"/>
    <s v=""/>
    <x v="3"/>
  </r>
  <r>
    <x v="59"/>
    <s v="AS"/>
    <n v="0"/>
    <n v="83"/>
    <m/>
    <m/>
    <m/>
    <m/>
    <m/>
    <m/>
    <m/>
    <m/>
    <s v="F"/>
    <d v="2020-05-03T00:00:00"/>
    <s v="79716c80aaa5e895276062440ab00c25a6b18608"/>
    <s v="2020-05-04T20:00:00Z"/>
    <n v="0"/>
    <m/>
    <n v="83"/>
    <n v="83"/>
    <n v="83"/>
    <n v="60"/>
    <n v="0"/>
    <n v="0"/>
    <n v="26"/>
    <n v="0"/>
    <n v="26"/>
    <e v="#N/A"/>
    <e v="#N/A"/>
    <e v="#N/A"/>
    <s v=""/>
    <x v="3"/>
  </r>
  <r>
    <x v="60"/>
    <s v="AS"/>
    <n v="0"/>
    <n v="83"/>
    <m/>
    <m/>
    <m/>
    <m/>
    <m/>
    <m/>
    <m/>
    <m/>
    <s v="F"/>
    <d v="2020-05-03T00:00:00"/>
    <s v="f94c558e51e8e65ec0f3cabbacdfc175c6c485e1"/>
    <s v="2020-05-05T20:00:00Z"/>
    <n v="0"/>
    <m/>
    <n v="83"/>
    <n v="83"/>
    <n v="83"/>
    <n v="60"/>
    <n v="0"/>
    <n v="0"/>
    <n v="0"/>
    <n v="0"/>
    <n v="0"/>
    <e v="#N/A"/>
    <e v="#N/A"/>
    <e v="#N/A"/>
    <s v=""/>
    <x v="3"/>
  </r>
  <r>
    <x v="61"/>
    <s v="AS"/>
    <n v="0"/>
    <n v="83"/>
    <m/>
    <m/>
    <m/>
    <m/>
    <m/>
    <m/>
    <m/>
    <m/>
    <s v="F"/>
    <d v="2020-05-03T00:00:00"/>
    <s v="ba86f4ccd459fbd32fadda9d5a86774440b0d3ee"/>
    <s v="2020-05-06T20:00:00Z"/>
    <n v="0"/>
    <m/>
    <n v="83"/>
    <n v="83"/>
    <n v="83"/>
    <n v="60"/>
    <n v="0"/>
    <n v="0"/>
    <n v="0"/>
    <n v="0"/>
    <n v="0"/>
    <e v="#N/A"/>
    <e v="#N/A"/>
    <e v="#N/A"/>
    <s v=""/>
    <x v="3"/>
  </r>
  <r>
    <x v="62"/>
    <s v="AS"/>
    <n v="0"/>
    <n v="83"/>
    <m/>
    <m/>
    <m/>
    <m/>
    <m/>
    <m/>
    <m/>
    <m/>
    <s v="F"/>
    <d v="2020-05-03T00:00:00"/>
    <s v="83b5c4028fb671362a616856cb1be2ce7436e639"/>
    <s v="2020-05-07T20:00:00Z"/>
    <n v="0"/>
    <m/>
    <n v="83"/>
    <n v="83"/>
    <n v="83"/>
    <n v="60"/>
    <n v="0"/>
    <n v="0"/>
    <n v="0"/>
    <n v="0"/>
    <n v="0"/>
    <e v="#N/A"/>
    <e v="#N/A"/>
    <e v="#N/A"/>
    <s v=""/>
    <x v="3"/>
  </r>
  <r>
    <x v="63"/>
    <s v="AS"/>
    <n v="0"/>
    <n v="83"/>
    <m/>
    <m/>
    <m/>
    <m/>
    <m/>
    <m/>
    <m/>
    <m/>
    <s v="F"/>
    <d v="2020-05-03T00:00:00"/>
    <s v="aee242eef36c48dcf1bf337be214b3af34e8e755"/>
    <s v="2020-05-08T20:00:00Z"/>
    <n v="0"/>
    <m/>
    <n v="83"/>
    <n v="83"/>
    <n v="83"/>
    <n v="60"/>
    <n v="0"/>
    <n v="0"/>
    <n v="0"/>
    <n v="0"/>
    <n v="0"/>
    <e v="#N/A"/>
    <e v="#N/A"/>
    <e v="#N/A"/>
    <s v=""/>
    <x v="3"/>
  </r>
  <r>
    <x v="64"/>
    <s v="AS"/>
    <n v="0"/>
    <n v="83"/>
    <m/>
    <m/>
    <m/>
    <m/>
    <m/>
    <m/>
    <m/>
    <m/>
    <s v="D"/>
    <d v="2020-05-03T00:00:00"/>
    <s v="b6693293693460b7260be24906ab0d08dd930dfc"/>
    <s v="2020-05-09T20:00:00Z"/>
    <n v="0"/>
    <m/>
    <n v="83"/>
    <n v="83"/>
    <n v="83"/>
    <n v="60"/>
    <n v="0"/>
    <n v="0"/>
    <n v="0"/>
    <n v="0"/>
    <n v="0"/>
    <e v="#N/A"/>
    <e v="#N/A"/>
    <e v="#N/A"/>
    <s v=""/>
    <x v="3"/>
  </r>
  <r>
    <x v="65"/>
    <s v="AS"/>
    <n v="0"/>
    <n v="83"/>
    <m/>
    <m/>
    <m/>
    <m/>
    <m/>
    <m/>
    <m/>
    <m/>
    <s v="D"/>
    <d v="2020-05-03T00:00:00"/>
    <s v="d66ec1502bd760d9b7e029ada9baca3d2c30db82"/>
    <s v="2020-05-10T20:00:00Z"/>
    <n v="0"/>
    <m/>
    <n v="83"/>
    <n v="83"/>
    <n v="83"/>
    <n v="60"/>
    <n v="0"/>
    <n v="0"/>
    <n v="0"/>
    <n v="0"/>
    <n v="0"/>
    <e v="#N/A"/>
    <e v="#N/A"/>
    <e v="#N/A"/>
    <s v=""/>
    <x v="3"/>
  </r>
  <r>
    <x v="66"/>
    <s v="AS"/>
    <n v="0"/>
    <n v="105"/>
    <m/>
    <m/>
    <m/>
    <m/>
    <m/>
    <m/>
    <m/>
    <m/>
    <s v="D"/>
    <d v="2020-05-10T00:00:00"/>
    <s v="9b5ed3d398c7403c615f2cb9e18aff10510c6d39"/>
    <s v="2020-05-11T20:00:00Z"/>
    <n v="0"/>
    <m/>
    <n v="105"/>
    <n v="105"/>
    <n v="105"/>
    <n v="60"/>
    <n v="0"/>
    <n v="0"/>
    <n v="22"/>
    <n v="0"/>
    <n v="22"/>
    <e v="#N/A"/>
    <e v="#N/A"/>
    <e v="#N/A"/>
    <s v=""/>
    <x v="3"/>
  </r>
  <r>
    <x v="67"/>
    <s v="AS"/>
    <n v="0"/>
    <n v="105"/>
    <m/>
    <m/>
    <m/>
    <m/>
    <m/>
    <m/>
    <m/>
    <m/>
    <s v="C"/>
    <d v="2020-05-10T00:00:00"/>
    <s v="92e4d4fafe1a2e9955e7a0bac38789993d7da480"/>
    <s v="2020-05-12T20:00:00Z"/>
    <n v="0"/>
    <m/>
    <n v="105"/>
    <n v="105"/>
    <n v="105"/>
    <n v="60"/>
    <n v="0"/>
    <n v="0"/>
    <n v="0"/>
    <n v="0"/>
    <n v="0"/>
    <e v="#N/A"/>
    <e v="#N/A"/>
    <e v="#N/A"/>
    <s v=""/>
    <x v="3"/>
  </r>
  <r>
    <x v="68"/>
    <s v="AS"/>
    <n v="0"/>
    <n v="105"/>
    <m/>
    <m/>
    <m/>
    <m/>
    <m/>
    <m/>
    <m/>
    <m/>
    <s v="C"/>
    <d v="2020-05-10T00:00:00"/>
    <s v="bcf6d9f15e8b1e7a68106b63798a38260000149f"/>
    <s v="2020-05-13T20:00:00Z"/>
    <n v="0"/>
    <m/>
    <n v="105"/>
    <n v="105"/>
    <n v="105"/>
    <n v="60"/>
    <n v="0"/>
    <n v="0"/>
    <n v="0"/>
    <n v="0"/>
    <n v="0"/>
    <e v="#N/A"/>
    <e v="#N/A"/>
    <e v="#N/A"/>
    <s v=""/>
    <x v="3"/>
  </r>
  <r>
    <x v="69"/>
    <s v="AS"/>
    <n v="0"/>
    <n v="105"/>
    <m/>
    <m/>
    <m/>
    <m/>
    <m/>
    <m/>
    <m/>
    <m/>
    <s v="C"/>
    <d v="2020-05-10T00:00:00"/>
    <s v="223918d2f967c849abaac5dbe21c854dd676c9cc"/>
    <s v="2020-05-14T20:00:00Z"/>
    <n v="0"/>
    <m/>
    <n v="105"/>
    <n v="105"/>
    <n v="105"/>
    <n v="60"/>
    <n v="0"/>
    <n v="0"/>
    <n v="0"/>
    <n v="0"/>
    <n v="0"/>
    <e v="#N/A"/>
    <e v="#N/A"/>
    <e v="#N/A"/>
    <s v=""/>
    <x v="3"/>
  </r>
  <r>
    <x v="70"/>
    <s v="AS"/>
    <n v="0"/>
    <n v="105"/>
    <m/>
    <m/>
    <m/>
    <m/>
    <m/>
    <m/>
    <m/>
    <m/>
    <s v="C"/>
    <d v="2020-05-10T00:00:00"/>
    <s v="1bb445d1910b80b0e68ea5e0253644b5251a37ef"/>
    <s v="2020-05-15T20:00:00Z"/>
    <n v="0"/>
    <m/>
    <n v="105"/>
    <n v="105"/>
    <n v="105"/>
    <n v="60"/>
    <n v="0"/>
    <n v="0"/>
    <n v="0"/>
    <n v="0"/>
    <n v="0"/>
    <e v="#N/A"/>
    <e v="#N/A"/>
    <e v="#N/A"/>
    <s v=""/>
    <x v="3"/>
  </r>
  <r>
    <x v="71"/>
    <s v="AS"/>
    <n v="0"/>
    <n v="105"/>
    <m/>
    <m/>
    <m/>
    <m/>
    <m/>
    <m/>
    <m/>
    <m/>
    <s v="C"/>
    <d v="2020-05-10T00:00:00"/>
    <s v="b8a80308335510397208555fbb0dfad5bfc5416f"/>
    <s v="2020-05-16T20:00:00Z"/>
    <n v="0"/>
    <m/>
    <n v="105"/>
    <n v="105"/>
    <n v="105"/>
    <n v="60"/>
    <n v="0"/>
    <n v="0"/>
    <n v="0"/>
    <n v="0"/>
    <n v="0"/>
    <e v="#N/A"/>
    <e v="#N/A"/>
    <e v="#N/A"/>
    <s v=""/>
    <x v="3"/>
  </r>
  <r>
    <x v="72"/>
    <s v="AS"/>
    <n v="0"/>
    <n v="105"/>
    <m/>
    <m/>
    <m/>
    <m/>
    <m/>
    <m/>
    <m/>
    <m/>
    <s v="C"/>
    <d v="2020-05-10T00:00:00"/>
    <s v="25ede1d0f7b90a1989a45a025463b8d1a63f3ce3"/>
    <s v="2020-05-17T20:00:00Z"/>
    <n v="0"/>
    <m/>
    <n v="105"/>
    <n v="105"/>
    <n v="105"/>
    <n v="60"/>
    <n v="0"/>
    <n v="0"/>
    <n v="0"/>
    <n v="0"/>
    <n v="0"/>
    <e v="#N/A"/>
    <e v="#N/A"/>
    <e v="#N/A"/>
    <s v=""/>
    <x v="3"/>
  </r>
  <r>
    <x v="73"/>
    <s v="AS"/>
    <n v="0"/>
    <n v="105"/>
    <m/>
    <m/>
    <m/>
    <m/>
    <m/>
    <m/>
    <m/>
    <m/>
    <s v="C"/>
    <d v="2020-05-10T00:00:00"/>
    <s v="bb4faca167517d155c2456a9c9ab3db494c094b4"/>
    <s v="2020-05-18T20:00:00Z"/>
    <n v="0"/>
    <m/>
    <n v="105"/>
    <n v="105"/>
    <n v="105"/>
    <n v="60"/>
    <n v="0"/>
    <n v="0"/>
    <n v="0"/>
    <n v="0"/>
    <n v="0"/>
    <e v="#N/A"/>
    <e v="#N/A"/>
    <e v="#N/A"/>
    <s v=""/>
    <x v="3"/>
  </r>
  <r>
    <x v="74"/>
    <s v="AS"/>
    <n v="0"/>
    <n v="124"/>
    <m/>
    <m/>
    <m/>
    <m/>
    <m/>
    <m/>
    <m/>
    <m/>
    <s v="C"/>
    <d v="2020-05-19T00:00:00"/>
    <s v="a6faa2e1ef283fcc8a86234ee19662c95c93290f"/>
    <s v="2020-05-19T20:00:00Z"/>
    <n v="0"/>
    <m/>
    <n v="124"/>
    <n v="124"/>
    <n v="124"/>
    <n v="60"/>
    <n v="0"/>
    <n v="0"/>
    <n v="19"/>
    <n v="0"/>
    <n v="19"/>
    <e v="#N/A"/>
    <e v="#N/A"/>
    <e v="#N/A"/>
    <s v=""/>
    <x v="3"/>
  </r>
  <r>
    <x v="75"/>
    <s v="AS"/>
    <n v="0"/>
    <n v="124"/>
    <m/>
    <m/>
    <m/>
    <m/>
    <m/>
    <m/>
    <m/>
    <m/>
    <s v="D"/>
    <d v="2020-05-19T00:00:00"/>
    <s v="b17187aa654adddc868eec1438cbfceb53964c13"/>
    <s v="2020-05-20T20:00:00Z"/>
    <n v="0"/>
    <m/>
    <n v="124"/>
    <n v="124"/>
    <n v="124"/>
    <n v="60"/>
    <n v="0"/>
    <n v="0"/>
    <n v="0"/>
    <n v="0"/>
    <n v="0"/>
    <e v="#N/A"/>
    <e v="#N/A"/>
    <e v="#N/A"/>
    <s v=""/>
    <x v="3"/>
  </r>
  <r>
    <x v="76"/>
    <s v="AS"/>
    <n v="0"/>
    <n v="124"/>
    <m/>
    <m/>
    <m/>
    <m/>
    <m/>
    <m/>
    <m/>
    <m/>
    <s v="D"/>
    <d v="2020-05-19T00:00:00"/>
    <s v="15ed7a7684f942eceb9f62d5e5c296d42def4c19"/>
    <s v="2020-05-21T20:00:00Z"/>
    <n v="0"/>
    <m/>
    <n v="124"/>
    <n v="124"/>
    <n v="124"/>
    <n v="60"/>
    <n v="0"/>
    <n v="0"/>
    <n v="0"/>
    <n v="0"/>
    <n v="0"/>
    <e v="#N/A"/>
    <e v="#N/A"/>
    <e v="#N/A"/>
    <s v=""/>
    <x v="3"/>
  </r>
  <r>
    <x v="77"/>
    <s v="AS"/>
    <n v="0"/>
    <n v="124"/>
    <m/>
    <m/>
    <m/>
    <m/>
    <m/>
    <m/>
    <m/>
    <m/>
    <s v="C"/>
    <d v="2020-05-19T00:00:00"/>
    <s v="5e2cdb42c23fc0ec6df07e1ceaa71cce399fe6ab"/>
    <s v="2020-05-22T20:00:00Z"/>
    <n v="0"/>
    <m/>
    <n v="124"/>
    <n v="124"/>
    <n v="124"/>
    <n v="60"/>
    <n v="0"/>
    <n v="0"/>
    <n v="0"/>
    <n v="0"/>
    <n v="0"/>
    <e v="#N/A"/>
    <e v="#N/A"/>
    <e v="#N/A"/>
    <s v=""/>
    <x v="3"/>
  </r>
  <r>
    <x v="78"/>
    <s v="AS"/>
    <n v="0"/>
    <n v="124"/>
    <m/>
    <m/>
    <m/>
    <m/>
    <m/>
    <m/>
    <m/>
    <m/>
    <s v="C"/>
    <d v="2020-05-19T00:00:00"/>
    <s v="8d08a3458f89ee855b1b2f2b98c478918b297f05"/>
    <s v="2020-05-23T20:00:00Z"/>
    <n v="0"/>
    <m/>
    <n v="124"/>
    <n v="124"/>
    <n v="124"/>
    <n v="60"/>
    <n v="0"/>
    <n v="0"/>
    <n v="0"/>
    <n v="0"/>
    <n v="0"/>
    <e v="#N/A"/>
    <e v="#N/A"/>
    <e v="#N/A"/>
    <s v=""/>
    <x v="3"/>
  </r>
  <r>
    <x v="79"/>
    <s v="AS"/>
    <n v="0"/>
    <n v="124"/>
    <m/>
    <m/>
    <m/>
    <m/>
    <m/>
    <m/>
    <m/>
    <m/>
    <s v="C"/>
    <d v="2020-05-19T00:00:00"/>
    <s v="336f9f200e3019162e3a3b91f2a05c29a15f2a16"/>
    <s v="2020-05-24T20:00:00Z"/>
    <n v="0"/>
    <m/>
    <n v="124"/>
    <n v="124"/>
    <n v="124"/>
    <n v="60"/>
    <n v="0"/>
    <n v="0"/>
    <n v="0"/>
    <n v="0"/>
    <n v="0"/>
    <e v="#N/A"/>
    <e v="#N/A"/>
    <e v="#N/A"/>
    <s v=""/>
    <x v="3"/>
  </r>
  <r>
    <x v="80"/>
    <s v="AZ"/>
    <n v="2"/>
    <n v="27"/>
    <n v="5"/>
    <m/>
    <m/>
    <m/>
    <m/>
    <m/>
    <m/>
    <m/>
    <m/>
    <m/>
    <s v="31eac9d068b131adfdece3071661e7ce77d4bb6d"/>
    <s v="2020-03-04T21:00:00Z"/>
    <m/>
    <m/>
    <n v="34"/>
    <n v="29"/>
    <n v="29"/>
    <n v="4"/>
    <m/>
    <m/>
    <m/>
    <m/>
    <m/>
    <n v="7278717"/>
    <s v="West"/>
    <s v=" Arizona"/>
    <n v="60.1"/>
    <x v="4"/>
  </r>
  <r>
    <x v="81"/>
    <s v="AZ"/>
    <n v="2"/>
    <n v="28"/>
    <n v="6"/>
    <m/>
    <m/>
    <m/>
    <m/>
    <m/>
    <m/>
    <m/>
    <m/>
    <m/>
    <s v="c87d6d5ea43957a2cd8958ee222c2778276682a2"/>
    <s v="2020-03-05T21:00:00Z"/>
    <m/>
    <m/>
    <n v="36"/>
    <n v="30"/>
    <n v="30"/>
    <n v="4"/>
    <n v="0"/>
    <n v="0"/>
    <n v="1"/>
    <n v="0"/>
    <n v="1"/>
    <n v="7278717"/>
    <s v="West"/>
    <s v=" Arizona"/>
    <n v="60.1"/>
    <x v="4"/>
  </r>
  <r>
    <x v="0"/>
    <s v="AZ"/>
    <n v="3"/>
    <n v="33"/>
    <n v="15"/>
    <m/>
    <m/>
    <m/>
    <m/>
    <m/>
    <m/>
    <m/>
    <m/>
    <m/>
    <s v="b3aa46dca9bcbc583984646aaf51c908609413de"/>
    <s v="2020-03-06T21:00:00Z"/>
    <m/>
    <m/>
    <n v="51"/>
    <n v="36"/>
    <n v="36"/>
    <n v="4"/>
    <n v="0"/>
    <n v="0"/>
    <n v="5"/>
    <n v="1"/>
    <n v="6"/>
    <n v="7278717"/>
    <s v="West"/>
    <s v=" Arizona"/>
    <n v="60.1"/>
    <x v="4"/>
  </r>
  <r>
    <x v="1"/>
    <s v="AZ"/>
    <n v="5"/>
    <n v="44"/>
    <n v="7"/>
    <m/>
    <m/>
    <m/>
    <m/>
    <m/>
    <m/>
    <m/>
    <m/>
    <m/>
    <s v="61c59593799d19e4e92b6ca87984aaf35bb1159e"/>
    <s v="2020-03-07T21:00:00Z"/>
    <m/>
    <m/>
    <n v="56"/>
    <n v="49"/>
    <n v="49"/>
    <n v="4"/>
    <n v="0"/>
    <n v="0"/>
    <n v="11"/>
    <n v="2"/>
    <n v="13"/>
    <n v="7278717"/>
    <s v="West"/>
    <s v=" Arizona"/>
    <n v="60.1"/>
    <x v="4"/>
  </r>
  <r>
    <x v="2"/>
    <s v="AZ"/>
    <n v="5"/>
    <n v="44"/>
    <n v="7"/>
    <m/>
    <m/>
    <m/>
    <m/>
    <m/>
    <m/>
    <m/>
    <m/>
    <m/>
    <s v="0e1f5c7dfa29131f97f502cd9f3c9da424ba9726"/>
    <s v="2020-03-08T20:00:00Z"/>
    <m/>
    <m/>
    <n v="56"/>
    <n v="49"/>
    <n v="49"/>
    <n v="4"/>
    <n v="0"/>
    <n v="0"/>
    <n v="0"/>
    <n v="0"/>
    <n v="0"/>
    <n v="7278717"/>
    <s v="West"/>
    <s v=" Arizona"/>
    <n v="60.1"/>
    <x v="4"/>
  </r>
  <r>
    <x v="3"/>
    <s v="AZ"/>
    <n v="5"/>
    <n v="44"/>
    <n v="7"/>
    <m/>
    <m/>
    <m/>
    <m/>
    <m/>
    <m/>
    <m/>
    <m/>
    <m/>
    <s v="727fe27849aa2e43a49fc7d85a66281caceef335"/>
    <s v="2020-03-09T20:00:00Z"/>
    <m/>
    <m/>
    <n v="56"/>
    <n v="49"/>
    <n v="49"/>
    <n v="4"/>
    <n v="0"/>
    <n v="0"/>
    <n v="0"/>
    <n v="0"/>
    <n v="0"/>
    <n v="7278717"/>
    <s v="West"/>
    <s v=" Arizona"/>
    <n v="60.1"/>
    <x v="4"/>
  </r>
  <r>
    <x v="4"/>
    <s v="AZ"/>
    <n v="6"/>
    <n v="51"/>
    <n v="27"/>
    <m/>
    <m/>
    <m/>
    <m/>
    <m/>
    <m/>
    <m/>
    <m/>
    <m/>
    <s v="81695174dcf77c23f3e43cf3fce72505d0e08844"/>
    <s v="2020-03-10T20:00:00Z"/>
    <m/>
    <m/>
    <n v="84"/>
    <n v="57"/>
    <n v="57"/>
    <n v="4"/>
    <n v="0"/>
    <n v="0"/>
    <n v="7"/>
    <n v="1"/>
    <n v="8"/>
    <n v="7278717"/>
    <s v="West"/>
    <s v=" Arizona"/>
    <n v="60.1"/>
    <x v="4"/>
  </r>
  <r>
    <x v="5"/>
    <s v="AZ"/>
    <n v="9"/>
    <n v="59"/>
    <n v="32"/>
    <m/>
    <m/>
    <m/>
    <m/>
    <m/>
    <m/>
    <m/>
    <m/>
    <m/>
    <s v="d11762a6aa89aab69f9835c86bc75cf29daac1a6"/>
    <s v="2020-03-11T20:00:00Z"/>
    <m/>
    <m/>
    <n v="100"/>
    <n v="68"/>
    <n v="68"/>
    <n v="4"/>
    <n v="0"/>
    <n v="0"/>
    <n v="8"/>
    <n v="3"/>
    <n v="11"/>
    <n v="7278717"/>
    <s v="West"/>
    <s v=" Arizona"/>
    <n v="60.1"/>
    <x v="4"/>
  </r>
  <r>
    <x v="6"/>
    <s v="AZ"/>
    <n v="9"/>
    <n v="82"/>
    <n v="24"/>
    <m/>
    <m/>
    <m/>
    <m/>
    <m/>
    <m/>
    <m/>
    <m/>
    <d v="2020-03-12T12:00:00"/>
    <s v="a52933ab64ce64eb69d5ff3f6a929c70bb525209"/>
    <s v="2020-03-12T20:00:00Z"/>
    <m/>
    <m/>
    <n v="115"/>
    <n v="91"/>
    <n v="91"/>
    <n v="4"/>
    <n v="0"/>
    <n v="0"/>
    <n v="23"/>
    <n v="0"/>
    <n v="23"/>
    <n v="7278717"/>
    <s v="West"/>
    <s v=" Arizona"/>
    <n v="60.1"/>
    <x v="4"/>
  </r>
  <r>
    <x v="7"/>
    <s v="AZ"/>
    <n v="9"/>
    <n v="94"/>
    <n v="40"/>
    <m/>
    <m/>
    <m/>
    <m/>
    <m/>
    <m/>
    <m/>
    <m/>
    <d v="2020-03-13T12:01:00"/>
    <s v="9e584502bbeef4c5f4f22856ed366918c3f50895"/>
    <s v="2020-03-13T20:00:00Z"/>
    <n v="0"/>
    <m/>
    <n v="143"/>
    <n v="103"/>
    <n v="103"/>
    <n v="4"/>
    <n v="0"/>
    <n v="0"/>
    <n v="12"/>
    <n v="0"/>
    <n v="12"/>
    <n v="7278717"/>
    <s v="West"/>
    <s v=" Arizona"/>
    <n v="60.1"/>
    <x v="4"/>
  </r>
  <r>
    <x v="8"/>
    <s v="AZ"/>
    <n v="12"/>
    <n v="121"/>
    <n v="50"/>
    <m/>
    <m/>
    <m/>
    <m/>
    <m/>
    <m/>
    <m/>
    <m/>
    <d v="2020-03-14T12:01:00"/>
    <s v="f2c71e85e75b07f6551abdfd282bdc8f10d91dc9"/>
    <s v="2020-03-14T20:00:00Z"/>
    <n v="0"/>
    <m/>
    <n v="183"/>
    <n v="133"/>
    <n v="133"/>
    <n v="4"/>
    <n v="0"/>
    <n v="0"/>
    <n v="27"/>
    <n v="3"/>
    <n v="30"/>
    <n v="7278717"/>
    <s v="West"/>
    <s v=" Arizona"/>
    <n v="60.1"/>
    <x v="4"/>
  </r>
  <r>
    <x v="9"/>
    <s v="AZ"/>
    <n v="12"/>
    <n v="121"/>
    <n v="50"/>
    <m/>
    <m/>
    <m/>
    <m/>
    <m/>
    <m/>
    <m/>
    <m/>
    <d v="2020-03-15T12:01:00"/>
    <s v="595131f09151bc9e9719655f54066b18135603de"/>
    <s v="2020-03-15T20:00:00Z"/>
    <n v="0"/>
    <m/>
    <n v="183"/>
    <n v="133"/>
    <n v="133"/>
    <n v="4"/>
    <n v="0"/>
    <n v="0"/>
    <n v="0"/>
    <n v="0"/>
    <n v="0"/>
    <n v="7278717"/>
    <s v="West"/>
    <s v=" Arizona"/>
    <n v="60.1"/>
    <x v="4"/>
  </r>
  <r>
    <x v="10"/>
    <s v="AZ"/>
    <n v="18"/>
    <n v="125"/>
    <n v="63"/>
    <m/>
    <m/>
    <m/>
    <m/>
    <m/>
    <m/>
    <m/>
    <m/>
    <d v="2020-03-16T16:16:00"/>
    <s v="a4784235c1230da64ed185bcb84f5d94163bdbcd"/>
    <s v="2020-03-16T20:00:00Z"/>
    <n v="0"/>
    <m/>
    <n v="206"/>
    <n v="143"/>
    <n v="143"/>
    <n v="4"/>
    <n v="0"/>
    <n v="0"/>
    <n v="4"/>
    <n v="6"/>
    <n v="10"/>
    <n v="7278717"/>
    <s v="West"/>
    <s v=" Arizona"/>
    <n v="60.1"/>
    <x v="4"/>
  </r>
  <r>
    <x v="11"/>
    <s v="AZ"/>
    <n v="20"/>
    <n v="142"/>
    <n v="66"/>
    <m/>
    <m/>
    <m/>
    <m/>
    <m/>
    <m/>
    <m/>
    <m/>
    <d v="2020-03-17T00:00:00"/>
    <s v="e450f564d602ad1c699fdc910cba65f31090c2c3"/>
    <s v="2020-03-17T20:00:00Z"/>
    <n v="0"/>
    <m/>
    <n v="228"/>
    <n v="162"/>
    <n v="162"/>
    <n v="4"/>
    <n v="0"/>
    <n v="0"/>
    <n v="17"/>
    <n v="2"/>
    <n v="19"/>
    <n v="7278717"/>
    <s v="West"/>
    <s v=" Arizona"/>
    <n v="60.1"/>
    <x v="4"/>
  </r>
  <r>
    <x v="12"/>
    <s v="AZ"/>
    <n v="28"/>
    <n v="148"/>
    <n v="102"/>
    <m/>
    <m/>
    <m/>
    <m/>
    <m/>
    <m/>
    <m/>
    <m/>
    <d v="2020-03-18T00:00:00"/>
    <s v="4769b941009d051f2dad7122a629b07ea1dcb64f"/>
    <s v="2020-03-18T20:00:00Z"/>
    <n v="0"/>
    <m/>
    <n v="278"/>
    <n v="176"/>
    <n v="176"/>
    <n v="4"/>
    <n v="0"/>
    <n v="0"/>
    <n v="6"/>
    <n v="8"/>
    <n v="14"/>
    <n v="7278717"/>
    <s v="West"/>
    <s v=" Arizona"/>
    <n v="60.1"/>
    <x v="4"/>
  </r>
  <r>
    <x v="13"/>
    <s v="AZ"/>
    <n v="44"/>
    <n v="175"/>
    <n v="130"/>
    <m/>
    <m/>
    <m/>
    <m/>
    <m/>
    <m/>
    <m/>
    <m/>
    <d v="2020-03-19T00:00:00"/>
    <s v="0b6127b6f71258575296e73b0230144c7353a5de"/>
    <s v="2020-03-19T20:00:00Z"/>
    <n v="0"/>
    <m/>
    <n v="349"/>
    <n v="219"/>
    <n v="219"/>
    <n v="4"/>
    <n v="0"/>
    <n v="0"/>
    <n v="27"/>
    <n v="16"/>
    <n v="43"/>
    <n v="7278717"/>
    <s v="West"/>
    <s v=" Arizona"/>
    <n v="60.1"/>
    <x v="4"/>
  </r>
  <r>
    <x v="14"/>
    <s v="AZ"/>
    <n v="65"/>
    <n v="211"/>
    <n v="101"/>
    <m/>
    <m/>
    <m/>
    <m/>
    <m/>
    <m/>
    <m/>
    <m/>
    <d v="2020-03-20T00:00:00"/>
    <s v="d7a33a07f5449740a821c938c9dfa1ecd658f5cc"/>
    <s v="2020-03-20T20:00:00Z"/>
    <n v="0"/>
    <m/>
    <n v="377"/>
    <n v="276"/>
    <n v="276"/>
    <n v="4"/>
    <n v="0"/>
    <n v="0"/>
    <n v="36"/>
    <n v="21"/>
    <n v="57"/>
    <n v="7278717"/>
    <s v="West"/>
    <s v=" Arizona"/>
    <n v="60.1"/>
    <x v="4"/>
  </r>
  <r>
    <x v="15"/>
    <s v="AZ"/>
    <n v="104"/>
    <n v="240"/>
    <n v="122"/>
    <m/>
    <m/>
    <m/>
    <m/>
    <m/>
    <m/>
    <m/>
    <m/>
    <d v="2020-03-21T00:00:00"/>
    <s v="f7c342dd44d13501d0deb205122630ff7ed2dbe7"/>
    <s v="2020-03-21T20:00:00Z"/>
    <n v="1"/>
    <m/>
    <n v="466"/>
    <n v="344"/>
    <n v="344"/>
    <n v="4"/>
    <n v="1"/>
    <n v="0"/>
    <n v="29"/>
    <n v="39"/>
    <n v="68"/>
    <n v="7278717"/>
    <s v="West"/>
    <s v=" Arizona"/>
    <n v="60.1"/>
    <x v="4"/>
  </r>
  <r>
    <x v="16"/>
    <s v="AZ"/>
    <n v="152"/>
    <n v="282"/>
    <n v="87"/>
    <m/>
    <m/>
    <m/>
    <m/>
    <m/>
    <m/>
    <m/>
    <m/>
    <d v="2020-03-22T00:00:00"/>
    <s v="8909444bc385cb17af32caf4fcfe463203c931e3"/>
    <s v="2020-03-22T20:00:00Z"/>
    <n v="2"/>
    <m/>
    <n v="521"/>
    <n v="434"/>
    <n v="434"/>
    <n v="4"/>
    <n v="1"/>
    <n v="0"/>
    <n v="42"/>
    <n v="48"/>
    <n v="90"/>
    <n v="7278717"/>
    <s v="West"/>
    <s v=" Arizona"/>
    <n v="60.1"/>
    <x v="4"/>
  </r>
  <r>
    <x v="17"/>
    <s v="AZ"/>
    <n v="265"/>
    <n v="309"/>
    <n v="6"/>
    <m/>
    <m/>
    <m/>
    <m/>
    <m/>
    <m/>
    <m/>
    <s v="B"/>
    <d v="2020-03-23T00:00:00"/>
    <s v="fb0b0fc0fbbd5701162bccbcfc89c2266e64587f"/>
    <s v="2020-03-23T20:00:00Z"/>
    <n v="2"/>
    <m/>
    <n v="580"/>
    <n v="574"/>
    <n v="574"/>
    <n v="4"/>
    <n v="0"/>
    <n v="0"/>
    <n v="27"/>
    <n v="113"/>
    <n v="140"/>
    <n v="7278717"/>
    <s v="West"/>
    <s v=" Arizona"/>
    <n v="60.1"/>
    <x v="4"/>
  </r>
  <r>
    <x v="18"/>
    <s v="AZ"/>
    <n v="357"/>
    <n v="313"/>
    <n v="22"/>
    <m/>
    <m/>
    <m/>
    <m/>
    <m/>
    <m/>
    <m/>
    <s v="B"/>
    <d v="2020-03-24T00:00:00"/>
    <s v="93714762a86e294d0beef71ef1aab1150ac5f9c3"/>
    <s v="2020-03-24T20:00:00Z"/>
    <n v="5"/>
    <m/>
    <n v="692"/>
    <n v="670"/>
    <n v="670"/>
    <n v="4"/>
    <n v="3"/>
    <n v="0"/>
    <n v="4"/>
    <n v="92"/>
    <n v="96"/>
    <n v="7278717"/>
    <s v="West"/>
    <s v=" Arizona"/>
    <n v="60.1"/>
    <x v="4"/>
  </r>
  <r>
    <x v="19"/>
    <s v="AZ"/>
    <n v="450"/>
    <n v="323"/>
    <n v="53"/>
    <m/>
    <m/>
    <m/>
    <m/>
    <m/>
    <m/>
    <m/>
    <s v="B"/>
    <d v="2020-03-24T00:00:00"/>
    <s v="1bd642e7e3ef5b23afd5bfc683849a62877bbc54"/>
    <s v="2020-03-25T20:00:00Z"/>
    <n v="6"/>
    <m/>
    <n v="826"/>
    <n v="773"/>
    <n v="773"/>
    <n v="4"/>
    <n v="1"/>
    <n v="0"/>
    <n v="10"/>
    <n v="93"/>
    <n v="103"/>
    <n v="7278717"/>
    <s v="West"/>
    <s v=" Arizona"/>
    <n v="60.1"/>
    <x v="4"/>
  </r>
  <r>
    <x v="20"/>
    <s v="AZ"/>
    <n v="577"/>
    <n v="347"/>
    <n v="33"/>
    <m/>
    <m/>
    <m/>
    <m/>
    <m/>
    <m/>
    <m/>
    <s v="B"/>
    <d v="2020-03-26T00:00:00"/>
    <s v="461dcf19cf752479ab7e31412282cea80d3cc180"/>
    <s v="2020-03-26T20:00:00Z"/>
    <n v="8"/>
    <m/>
    <n v="957"/>
    <n v="924"/>
    <n v="924"/>
    <n v="4"/>
    <n v="2"/>
    <n v="0"/>
    <n v="24"/>
    <n v="127"/>
    <n v="151"/>
    <n v="7278717"/>
    <s v="West"/>
    <s v=" Arizona"/>
    <n v="60.1"/>
    <x v="4"/>
  </r>
  <r>
    <x v="21"/>
    <s v="AZ"/>
    <n v="736"/>
    <n v="7455"/>
    <n v="30"/>
    <m/>
    <m/>
    <m/>
    <m/>
    <m/>
    <m/>
    <m/>
    <s v="B"/>
    <d v="2020-03-27T00:00:00"/>
    <s v="8db866af12c13df3a35779c20dbb4bdf9a938590"/>
    <s v="2020-03-27T20:00:00Z"/>
    <n v="13"/>
    <m/>
    <n v="8221"/>
    <n v="8191"/>
    <n v="8191"/>
    <n v="4"/>
    <n v="5"/>
    <n v="0"/>
    <n v="7108"/>
    <n v="159"/>
    <n v="7267"/>
    <n v="7278717"/>
    <s v="West"/>
    <s v=" Arizona"/>
    <n v="60.1"/>
    <x v="4"/>
  </r>
  <r>
    <x v="22"/>
    <s v="AZ"/>
    <n v="873"/>
    <n v="7455"/>
    <n v="21"/>
    <m/>
    <m/>
    <m/>
    <m/>
    <m/>
    <m/>
    <m/>
    <s v="B"/>
    <d v="2020-03-28T00:00:00"/>
    <s v="7aad1fe086909db243854a673a430135538814a6"/>
    <s v="2020-03-28T20:00:00Z"/>
    <n v="15"/>
    <m/>
    <n v="8349"/>
    <n v="8328"/>
    <n v="8328"/>
    <n v="4"/>
    <n v="2"/>
    <n v="0"/>
    <n v="0"/>
    <n v="137"/>
    <n v="137"/>
    <n v="7278717"/>
    <s v="West"/>
    <s v=" Arizona"/>
    <n v="60.1"/>
    <x v="4"/>
  </r>
  <r>
    <x v="23"/>
    <s v="AZ"/>
    <n v="919"/>
    <n v="12953"/>
    <m/>
    <m/>
    <m/>
    <m/>
    <m/>
    <m/>
    <m/>
    <m/>
    <s v="B"/>
    <d v="2020-03-29T00:00:00"/>
    <s v="f6e326b82a5be8bbb1de4e284a20120de67e0d46"/>
    <s v="2020-03-29T20:00:00Z"/>
    <n v="17"/>
    <m/>
    <n v="13872"/>
    <n v="13872"/>
    <n v="13872"/>
    <n v="4"/>
    <n v="2"/>
    <n v="0"/>
    <n v="5498"/>
    <n v="46"/>
    <n v="5544"/>
    <n v="7278717"/>
    <s v="West"/>
    <s v=" Arizona"/>
    <n v="60.1"/>
    <x v="4"/>
  </r>
  <r>
    <x v="24"/>
    <s v="AZ"/>
    <n v="1157"/>
    <n v="15602"/>
    <m/>
    <m/>
    <m/>
    <m/>
    <m/>
    <m/>
    <m/>
    <m/>
    <s v="B"/>
    <d v="2020-03-30T00:00:00"/>
    <s v="116c9429446cf9ff2c92cf015421a255722a8aa8"/>
    <s v="2020-03-30T20:00:00Z"/>
    <n v="20"/>
    <m/>
    <n v="16759"/>
    <n v="16759"/>
    <n v="16759"/>
    <n v="4"/>
    <n v="3"/>
    <n v="0"/>
    <n v="2649"/>
    <n v="238"/>
    <n v="2887"/>
    <n v="7278717"/>
    <s v="West"/>
    <s v=" Arizona"/>
    <n v="60.1"/>
    <x v="4"/>
  </r>
  <r>
    <x v="25"/>
    <s v="AZ"/>
    <n v="1289"/>
    <n v="18082"/>
    <m/>
    <m/>
    <m/>
    <m/>
    <m/>
    <m/>
    <m/>
    <m/>
    <s v="B"/>
    <d v="2020-03-31T00:00:00"/>
    <s v="dceda3bc8b2eb4d2c91bd29b689a375dd007ff5e"/>
    <s v="2020-03-31T20:00:00Z"/>
    <n v="24"/>
    <m/>
    <n v="19371"/>
    <n v="19371"/>
    <n v="19371"/>
    <n v="4"/>
    <n v="4"/>
    <n v="0"/>
    <n v="2480"/>
    <n v="132"/>
    <n v="2612"/>
    <n v="7278717"/>
    <s v="West"/>
    <s v=" Arizona"/>
    <n v="60.1"/>
    <x v="4"/>
  </r>
  <r>
    <x v="26"/>
    <s v="AZ"/>
    <n v="1413"/>
    <n v="19645"/>
    <m/>
    <m/>
    <m/>
    <m/>
    <m/>
    <m/>
    <m/>
    <m/>
    <s v="B"/>
    <d v="2020-04-01T00:00:00"/>
    <s v="743ac005342b7e9097fa953cc61bb7318432e3ca"/>
    <s v="2020-04-01T20:00:00Z"/>
    <n v="29"/>
    <m/>
    <n v="21058"/>
    <n v="21058"/>
    <n v="21058"/>
    <n v="4"/>
    <n v="5"/>
    <n v="0"/>
    <n v="1563"/>
    <n v="124"/>
    <n v="1687"/>
    <n v="7278717"/>
    <s v="West"/>
    <s v=" Arizona"/>
    <n v="60.1"/>
    <x v="4"/>
  </r>
  <r>
    <x v="27"/>
    <s v="AZ"/>
    <n v="1598"/>
    <n v="21111"/>
    <m/>
    <m/>
    <m/>
    <m/>
    <m/>
    <m/>
    <m/>
    <m/>
    <s v="B"/>
    <d v="2020-04-02T00:00:00"/>
    <s v="a443098b8ef46df52b605793abe87f6ad32e447f"/>
    <s v="2020-04-02T20:00:00Z"/>
    <n v="32"/>
    <m/>
    <n v="22709"/>
    <n v="22709"/>
    <n v="22709"/>
    <n v="4"/>
    <n v="3"/>
    <n v="0"/>
    <n v="1466"/>
    <n v="185"/>
    <n v="1651"/>
    <n v="7278717"/>
    <s v="West"/>
    <s v=" Arizona"/>
    <n v="60.1"/>
    <x v="4"/>
  </r>
  <r>
    <x v="28"/>
    <s v="AZ"/>
    <n v="1769"/>
    <n v="22904"/>
    <m/>
    <m/>
    <m/>
    <m/>
    <m/>
    <m/>
    <m/>
    <m/>
    <s v="B"/>
    <d v="2020-04-03T00:00:00"/>
    <s v="940378aae1e23963f9be186131b3c99c0409e0a7"/>
    <s v="2020-04-03T20:00:00Z"/>
    <n v="41"/>
    <m/>
    <n v="24673"/>
    <n v="24673"/>
    <n v="24673"/>
    <n v="4"/>
    <n v="9"/>
    <n v="0"/>
    <n v="1793"/>
    <n v="171"/>
    <n v="1964"/>
    <n v="7278717"/>
    <s v="West"/>
    <s v=" Arizona"/>
    <n v="60.1"/>
    <x v="4"/>
  </r>
  <r>
    <x v="29"/>
    <s v="AZ"/>
    <n v="2019"/>
    <n v="25141"/>
    <m/>
    <m/>
    <m/>
    <m/>
    <m/>
    <m/>
    <m/>
    <m/>
    <s v="B"/>
    <d v="2020-04-04T00:00:00"/>
    <s v="426476f2eb837c277c6f625f39dc0dd52185891c"/>
    <s v="2020-04-04T20:00:00Z"/>
    <n v="52"/>
    <m/>
    <n v="27160"/>
    <n v="27160"/>
    <n v="27160"/>
    <n v="4"/>
    <n v="11"/>
    <n v="0"/>
    <n v="2237"/>
    <n v="250"/>
    <n v="2487"/>
    <n v="7278717"/>
    <s v="West"/>
    <s v=" Arizona"/>
    <n v="60.1"/>
    <x v="4"/>
  </r>
  <r>
    <x v="30"/>
    <s v="AZ"/>
    <n v="2269"/>
    <n v="25141"/>
    <m/>
    <m/>
    <m/>
    <m/>
    <m/>
    <m/>
    <m/>
    <m/>
    <s v="B"/>
    <d v="2020-04-05T00:00:00"/>
    <s v="102f45389259503aed2b18f79cbdef710b998f4d"/>
    <s v="2020-04-05T20:00:00Z"/>
    <n v="64"/>
    <m/>
    <n v="27410"/>
    <n v="27410"/>
    <n v="27410"/>
    <n v="4"/>
    <n v="12"/>
    <n v="0"/>
    <n v="0"/>
    <n v="250"/>
    <n v="250"/>
    <n v="7278717"/>
    <s v="West"/>
    <s v=" Arizona"/>
    <n v="60.1"/>
    <x v="4"/>
  </r>
  <r>
    <x v="31"/>
    <s v="AZ"/>
    <n v="2456"/>
    <n v="30078"/>
    <m/>
    <m/>
    <m/>
    <m/>
    <m/>
    <m/>
    <m/>
    <m/>
    <s v="B"/>
    <d v="2020-04-06T00:00:00"/>
    <s v="62abd6e6431240c69764f04a2e688e01ed7550e4"/>
    <s v="2020-04-06T20:00:00Z"/>
    <n v="65"/>
    <m/>
    <n v="32534"/>
    <n v="32534"/>
    <n v="32534"/>
    <n v="4"/>
    <n v="1"/>
    <n v="0"/>
    <n v="4937"/>
    <n v="187"/>
    <n v="5124"/>
    <n v="7278717"/>
    <s v="West"/>
    <s v=" Arizona"/>
    <n v="60.1"/>
    <x v="4"/>
  </r>
  <r>
    <x v="32"/>
    <s v="AZ"/>
    <n v="2575"/>
    <n v="30800"/>
    <m/>
    <m/>
    <m/>
    <m/>
    <m/>
    <m/>
    <m/>
    <m/>
    <s v="B"/>
    <d v="2020-04-07T00:00:00"/>
    <s v="a4099789827f1b6e913214851b48e04347c63292"/>
    <s v="2020-04-07T20:00:00Z"/>
    <n v="73"/>
    <m/>
    <n v="33375"/>
    <n v="33375"/>
    <n v="33375"/>
    <n v="4"/>
    <n v="8"/>
    <n v="0"/>
    <n v="722"/>
    <n v="119"/>
    <n v="841"/>
    <n v="7278717"/>
    <s v="West"/>
    <s v=" Arizona"/>
    <n v="60.1"/>
    <x v="4"/>
  </r>
  <r>
    <x v="33"/>
    <s v="AZ"/>
    <n v="2726"/>
    <n v="31838"/>
    <m/>
    <m/>
    <m/>
    <m/>
    <m/>
    <m/>
    <m/>
    <m/>
    <s v="B"/>
    <d v="2020-04-08T00:00:00"/>
    <s v="231f7ca5a70d506dcd92a4a864bc2ebb013b616b"/>
    <s v="2020-04-08T20:00:00Z"/>
    <n v="80"/>
    <m/>
    <n v="34564"/>
    <n v="34564"/>
    <n v="34564"/>
    <n v="4"/>
    <n v="7"/>
    <n v="0"/>
    <n v="1038"/>
    <n v="151"/>
    <n v="1189"/>
    <n v="7278717"/>
    <s v="West"/>
    <s v=" Arizona"/>
    <n v="60.1"/>
    <x v="4"/>
  </r>
  <r>
    <x v="34"/>
    <s v="AZ"/>
    <n v="3018"/>
    <n v="34160"/>
    <m/>
    <m/>
    <m/>
    <m/>
    <m/>
    <m/>
    <m/>
    <m/>
    <s v="B"/>
    <d v="2020-04-09T00:00:00"/>
    <s v="570690c466f6e5eb5c6c122f848f619cd8f3c481"/>
    <s v="2020-04-09T20:00:00Z"/>
    <n v="89"/>
    <m/>
    <n v="37178"/>
    <n v="37178"/>
    <n v="37178"/>
    <n v="4"/>
    <n v="9"/>
    <n v="0"/>
    <n v="2322"/>
    <n v="292"/>
    <n v="2614"/>
    <n v="7278717"/>
    <s v="West"/>
    <s v=" Arizona"/>
    <n v="60.1"/>
    <x v="4"/>
  </r>
  <r>
    <x v="35"/>
    <s v="AZ"/>
    <n v="3112"/>
    <n v="34622"/>
    <m/>
    <m/>
    <m/>
    <m/>
    <m/>
    <m/>
    <m/>
    <m/>
    <s v="B"/>
    <d v="2020-04-10T00:00:00"/>
    <s v="dca27879e9e3867d590d7ff708aa5bdd1c2929f1"/>
    <s v="2020-04-10T20:00:00Z"/>
    <n v="97"/>
    <m/>
    <n v="37734"/>
    <n v="37734"/>
    <n v="37734"/>
    <n v="4"/>
    <n v="8"/>
    <n v="0"/>
    <n v="462"/>
    <n v="94"/>
    <n v="556"/>
    <n v="7278717"/>
    <s v="West"/>
    <s v=" Arizona"/>
    <n v="60.1"/>
    <x v="4"/>
  </r>
  <r>
    <x v="36"/>
    <s v="AZ"/>
    <n v="3393"/>
    <n v="37137"/>
    <m/>
    <m/>
    <m/>
    <m/>
    <m/>
    <m/>
    <m/>
    <m/>
    <s v="B"/>
    <d v="2020-04-11T00:00:00"/>
    <s v="ca6b7cd7f97336895c66fb9036ab14b0578c7e10"/>
    <s v="2020-04-11T20:00:00Z"/>
    <n v="108"/>
    <m/>
    <n v="40530"/>
    <n v="40530"/>
    <n v="40530"/>
    <n v="4"/>
    <n v="11"/>
    <n v="0"/>
    <n v="2515"/>
    <n v="281"/>
    <n v="2796"/>
    <n v="7278717"/>
    <s v="West"/>
    <s v=" Arizona"/>
    <n v="60.1"/>
    <x v="4"/>
  </r>
  <r>
    <x v="37"/>
    <s v="AZ"/>
    <n v="3539"/>
    <n v="38570"/>
    <m/>
    <m/>
    <m/>
    <m/>
    <m/>
    <m/>
    <m/>
    <m/>
    <s v="B"/>
    <d v="2020-04-12T00:00:00"/>
    <s v="04d465db4a8768ba1f3ae776f14f49e139cb2c00"/>
    <s v="2020-04-12T20:00:00Z"/>
    <n v="115"/>
    <m/>
    <n v="42109"/>
    <n v="42109"/>
    <n v="42109"/>
    <n v="4"/>
    <n v="7"/>
    <n v="0"/>
    <n v="1433"/>
    <n v="146"/>
    <n v="1579"/>
    <n v="7278717"/>
    <s v="West"/>
    <s v=" Arizona"/>
    <n v="60.1"/>
    <x v="4"/>
  </r>
  <r>
    <x v="38"/>
    <s v="AZ"/>
    <n v="3702"/>
    <n v="39645"/>
    <m/>
    <n v="525"/>
    <m/>
    <n v="286"/>
    <m/>
    <n v="195"/>
    <m/>
    <m/>
    <s v="B"/>
    <d v="2020-04-13T00:00:00"/>
    <s v="ca71158795af1dffd9357fff243cc199fc4c060a"/>
    <s v="2020-04-13T20:00:00Z"/>
    <n v="122"/>
    <m/>
    <n v="43347"/>
    <n v="43347"/>
    <n v="43347"/>
    <n v="4"/>
    <n v="7"/>
    <n v="0"/>
    <n v="1075"/>
    <n v="163"/>
    <n v="1238"/>
    <n v="7278717"/>
    <s v="West"/>
    <s v=" Arizona"/>
    <n v="60.1"/>
    <x v="4"/>
  </r>
  <r>
    <x v="39"/>
    <s v="AZ"/>
    <n v="3806"/>
    <n v="40290"/>
    <m/>
    <n v="580"/>
    <m/>
    <n v="286"/>
    <m/>
    <n v="216"/>
    <m/>
    <n v="249"/>
    <s v="B"/>
    <d v="2020-04-14T00:00:00"/>
    <s v="9e0f56d3e2d596de993fb58d38479e788d97426f"/>
    <s v="2020-04-14T20:00:00Z"/>
    <n v="131"/>
    <m/>
    <n v="44096"/>
    <n v="44096"/>
    <n v="44096"/>
    <n v="4"/>
    <n v="9"/>
    <n v="0"/>
    <n v="645"/>
    <n v="104"/>
    <n v="749"/>
    <n v="7278717"/>
    <s v="West"/>
    <s v=" Arizona"/>
    <n v="60.1"/>
    <x v="4"/>
  </r>
  <r>
    <x v="40"/>
    <s v="AZ"/>
    <n v="3962"/>
    <n v="41348"/>
    <m/>
    <n v="590"/>
    <m/>
    <n v="286"/>
    <m/>
    <n v="202"/>
    <m/>
    <n v="385"/>
    <s v="B"/>
    <d v="2020-04-15T00:00:00"/>
    <s v="9f325e12aceafea9d0d825fb397bea3390e43e65"/>
    <s v="2020-04-15T20:00:00Z"/>
    <n v="142"/>
    <m/>
    <n v="45310"/>
    <n v="45310"/>
    <n v="45310"/>
    <n v="4"/>
    <n v="11"/>
    <n v="0"/>
    <n v="1058"/>
    <n v="156"/>
    <n v="1214"/>
    <n v="7278717"/>
    <s v="West"/>
    <s v=" Arizona"/>
    <n v="60.1"/>
    <x v="4"/>
  </r>
  <r>
    <x v="41"/>
    <s v="AZ"/>
    <n v="4234"/>
    <n v="43164"/>
    <m/>
    <n v="578"/>
    <m/>
    <n v="278"/>
    <m/>
    <n v="188"/>
    <m/>
    <n v="460"/>
    <s v="B"/>
    <d v="2020-04-16T00:00:00"/>
    <s v="638121c892b8737475097f1054eddd1d91fc657f"/>
    <s v="2020-04-16T20:00:00Z"/>
    <n v="150"/>
    <m/>
    <n v="47398"/>
    <n v="47398"/>
    <n v="47398"/>
    <n v="4"/>
    <n v="8"/>
    <n v="0"/>
    <n v="1816"/>
    <n v="272"/>
    <n v="2088"/>
    <n v="7278717"/>
    <s v="West"/>
    <s v=" Arizona"/>
    <n v="60.1"/>
    <x v="4"/>
  </r>
  <r>
    <x v="42"/>
    <s v="AZ"/>
    <n v="4507"/>
    <n v="44723"/>
    <m/>
    <n v="566"/>
    <m/>
    <n v="285"/>
    <m/>
    <n v="178"/>
    <m/>
    <n v="539"/>
    <s v="B"/>
    <d v="2020-04-17T00:00:00"/>
    <s v="ee032adef0019ff280abf8cfe4d11f47dd17a793"/>
    <s v="2020-04-17T20:00:00Z"/>
    <n v="169"/>
    <m/>
    <n v="49230"/>
    <n v="49230"/>
    <n v="49230"/>
    <n v="4"/>
    <n v="19"/>
    <n v="0"/>
    <n v="1559"/>
    <n v="273"/>
    <n v="1832"/>
    <n v="7278717"/>
    <s v="West"/>
    <s v=" Arizona"/>
    <n v="60.1"/>
    <x v="4"/>
  </r>
  <r>
    <x v="43"/>
    <s v="AZ"/>
    <n v="4719"/>
    <n v="46326"/>
    <m/>
    <n v="566"/>
    <m/>
    <n v="285"/>
    <m/>
    <n v="178"/>
    <m/>
    <n v="539"/>
    <s v="B"/>
    <d v="2020-04-18T00:00:00"/>
    <s v="dbee78db9921dbf07871bdb40e3fde5d067f0dc4"/>
    <s v="2020-04-18T20:00:00Z"/>
    <n v="177"/>
    <m/>
    <n v="51045"/>
    <n v="51045"/>
    <n v="51045"/>
    <n v="4"/>
    <n v="8"/>
    <n v="0"/>
    <n v="1603"/>
    <n v="212"/>
    <n v="1815"/>
    <n v="7278717"/>
    <s v="West"/>
    <s v=" Arizona"/>
    <n v="60.1"/>
    <x v="4"/>
  </r>
  <r>
    <x v="44"/>
    <s v="AZ"/>
    <n v="4929"/>
    <n v="48061"/>
    <m/>
    <n v="631"/>
    <m/>
    <n v="283"/>
    <m/>
    <n v="187"/>
    <m/>
    <n v="994"/>
    <s v="B"/>
    <d v="2020-04-19T00:00:00"/>
    <s v="980ec0db678e80d55372a542aa6c35027830cea1"/>
    <s v="2020-04-19T20:00:00Z"/>
    <n v="184"/>
    <m/>
    <n v="52990"/>
    <n v="52990"/>
    <n v="52990"/>
    <n v="4"/>
    <n v="7"/>
    <n v="0"/>
    <n v="1735"/>
    <n v="210"/>
    <n v="1945"/>
    <n v="7278717"/>
    <s v="West"/>
    <s v=" Arizona"/>
    <n v="60.1"/>
    <x v="4"/>
  </r>
  <r>
    <x v="45"/>
    <s v="AZ"/>
    <n v="5064"/>
    <n v="49436"/>
    <m/>
    <n v="637"/>
    <m/>
    <n v="285"/>
    <m/>
    <n v="181"/>
    <m/>
    <n v="1155"/>
    <s v="B"/>
    <d v="2020-04-20T00:00:00"/>
    <s v="b5216bfdde34cf4504c3fb8c2ec20f16e07e1f0b"/>
    <s v="2020-04-20T20:00:00Z"/>
    <n v="187"/>
    <m/>
    <n v="54500"/>
    <n v="54500"/>
    <n v="54500"/>
    <n v="4"/>
    <n v="3"/>
    <n v="0"/>
    <n v="1375"/>
    <n v="135"/>
    <n v="1510"/>
    <n v="7278717"/>
    <s v="West"/>
    <s v=" Arizona"/>
    <n v="60.1"/>
    <x v="4"/>
  </r>
  <r>
    <x v="46"/>
    <s v="AZ"/>
    <n v="5251"/>
    <n v="49901"/>
    <m/>
    <n v="637"/>
    <m/>
    <n v="285"/>
    <m/>
    <n v="181"/>
    <m/>
    <n v="1155"/>
    <s v="B"/>
    <d v="2020-04-21T00:00:00"/>
    <s v="a8e31d7a0a9e98c7889c3b4526fce0ae50e1dc97"/>
    <s v="2020-04-21T20:00:00Z"/>
    <n v="208"/>
    <m/>
    <n v="55152"/>
    <n v="55152"/>
    <n v="55152"/>
    <n v="4"/>
    <n v="21"/>
    <n v="0"/>
    <n v="465"/>
    <n v="187"/>
    <n v="652"/>
    <n v="7278717"/>
    <s v="West"/>
    <s v=" Arizona"/>
    <n v="60.1"/>
    <x v="4"/>
  </r>
  <r>
    <x v="47"/>
    <s v="AZ"/>
    <n v="5459"/>
    <n v="51142"/>
    <m/>
    <n v="664"/>
    <m/>
    <n v="300"/>
    <m/>
    <n v="195"/>
    <m/>
    <n v="1265"/>
    <s v="B"/>
    <d v="2020-04-22T00:00:00"/>
    <s v="521e6faa60a58b06e2cf953537855225903a1b39"/>
    <s v="2020-04-22T20:00:00Z"/>
    <n v="229"/>
    <m/>
    <n v="56601"/>
    <n v="56601"/>
    <n v="56601"/>
    <n v="4"/>
    <n v="21"/>
    <n v="0"/>
    <n v="1241"/>
    <n v="208"/>
    <n v="1449"/>
    <n v="7278717"/>
    <s v="West"/>
    <s v=" Arizona"/>
    <n v="60.1"/>
    <x v="4"/>
  </r>
  <r>
    <x v="48"/>
    <s v="AZ"/>
    <n v="5769"/>
    <n v="52928"/>
    <m/>
    <n v="699"/>
    <m/>
    <n v="305"/>
    <m/>
    <n v="201"/>
    <m/>
    <n v="1282"/>
    <s v="B"/>
    <d v="2020-04-23T00:00:00"/>
    <s v="5c4a77b96e92b706e24bc501b726e96566e8d5a0"/>
    <s v="2020-04-23T20:00:00Z"/>
    <n v="249"/>
    <m/>
    <n v="58697"/>
    <n v="58697"/>
    <n v="58697"/>
    <n v="4"/>
    <n v="20"/>
    <n v="0"/>
    <n v="1786"/>
    <n v="310"/>
    <n v="2096"/>
    <n v="7278717"/>
    <s v="West"/>
    <s v=" Arizona"/>
    <n v="60.1"/>
    <x v="4"/>
  </r>
  <r>
    <x v="49"/>
    <s v="AZ"/>
    <n v="6045"/>
    <n v="54669"/>
    <m/>
    <n v="639"/>
    <n v="984"/>
    <n v="332"/>
    <m/>
    <n v="186"/>
    <m/>
    <n v="1313"/>
    <s v="B"/>
    <d v="2020-04-24T00:00:00"/>
    <s v="430dcec1d3c925eac7989af58b2bde4705f2df76"/>
    <s v="2020-04-24T20:00:00Z"/>
    <n v="266"/>
    <n v="984"/>
    <n v="60714"/>
    <n v="60714"/>
    <n v="60714"/>
    <n v="4"/>
    <n v="17"/>
    <n v="984"/>
    <n v="1741"/>
    <n v="276"/>
    <n v="2017"/>
    <n v="7278717"/>
    <s v="West"/>
    <s v=" Arizona"/>
    <n v="60.1"/>
    <x v="4"/>
  </r>
  <r>
    <x v="50"/>
    <s v="AZ"/>
    <n v="6280"/>
    <n v="56228"/>
    <m/>
    <n v="697"/>
    <n v="1022"/>
    <n v="313"/>
    <m/>
    <n v="191"/>
    <m/>
    <n v="1345"/>
    <s v="A+"/>
    <d v="2020-04-25T00:00:00"/>
    <s v="87bbc454eb5decc324bfda524aaf2cdb918fda26"/>
    <s v="2020-04-25T20:00:00Z"/>
    <n v="266"/>
    <n v="1022"/>
    <n v="62508"/>
    <n v="62508"/>
    <n v="62508"/>
    <n v="4"/>
    <n v="0"/>
    <n v="38"/>
    <n v="1559"/>
    <n v="235"/>
    <n v="1794"/>
    <n v="7278717"/>
    <s v="West"/>
    <s v=" Arizona"/>
    <n v="60.1"/>
    <x v="4"/>
  </r>
  <r>
    <x v="51"/>
    <s v="AZ"/>
    <n v="6526"/>
    <n v="58285"/>
    <m/>
    <n v="671"/>
    <n v="1037"/>
    <n v="308"/>
    <m/>
    <n v="200"/>
    <m/>
    <n v="1383"/>
    <s v="A+"/>
    <d v="2020-04-26T00:00:00"/>
    <s v="32cd8f42b9b3f32ea2a0ff4c62cc460439796098"/>
    <s v="2020-04-26T20:00:00Z"/>
    <n v="275"/>
    <n v="1037"/>
    <n v="64811"/>
    <n v="64811"/>
    <n v="64811"/>
    <n v="4"/>
    <n v="9"/>
    <n v="15"/>
    <n v="2057"/>
    <n v="246"/>
    <n v="2303"/>
    <n v="7278717"/>
    <s v="West"/>
    <s v=" Arizona"/>
    <n v="60.1"/>
    <x v="4"/>
  </r>
  <r>
    <x v="52"/>
    <s v="AZ"/>
    <n v="6716"/>
    <n v="59827"/>
    <m/>
    <n v="647"/>
    <n v="1051"/>
    <n v="328"/>
    <m/>
    <n v="200"/>
    <m/>
    <n v="1418"/>
    <s v="A+"/>
    <d v="2020-04-27T00:00:00"/>
    <s v="7489872122608a89b314a96765267aa7e407c7ed"/>
    <s v="2020-04-27T20:00:00Z"/>
    <n v="275"/>
    <n v="1051"/>
    <n v="66543"/>
    <n v="66543"/>
    <n v="66543"/>
    <n v="4"/>
    <n v="0"/>
    <n v="14"/>
    <n v="1542"/>
    <n v="190"/>
    <n v="1732"/>
    <n v="7278717"/>
    <s v="West"/>
    <s v=" Arizona"/>
    <n v="60.1"/>
    <x v="4"/>
  </r>
  <r>
    <x v="53"/>
    <s v="AZ"/>
    <n v="6948"/>
    <n v="60490"/>
    <m/>
    <n v="737"/>
    <n v="1095"/>
    <n v="303"/>
    <m/>
    <n v="193"/>
    <m/>
    <n v="1450"/>
    <s v="A+"/>
    <d v="2020-04-27T00:00:00"/>
    <s v="1b96003d77f9e859165b07135ef22cf45f05a0a9"/>
    <s v="2020-04-28T20:00:00Z"/>
    <n v="293"/>
    <n v="1095"/>
    <n v="67438"/>
    <n v="67438"/>
    <n v="67438"/>
    <n v="4"/>
    <n v="18"/>
    <n v="44"/>
    <n v="663"/>
    <n v="232"/>
    <n v="895"/>
    <n v="7278717"/>
    <s v="West"/>
    <s v=" Arizona"/>
    <n v="60.1"/>
    <x v="4"/>
  </r>
  <r>
    <x v="54"/>
    <s v="AZ"/>
    <n v="7202"/>
    <n v="61611"/>
    <m/>
    <n v="756"/>
    <n v="1131"/>
    <n v="312"/>
    <m/>
    <n v="191"/>
    <m/>
    <n v="1475"/>
    <s v="A+"/>
    <d v="2020-04-29T00:00:00"/>
    <s v="8d93f4217cff0f5c588cd12e5f933890c2a0afc1"/>
    <s v="2020-04-29T20:00:00Z"/>
    <n v="304"/>
    <n v="1131"/>
    <n v="68813"/>
    <n v="68813"/>
    <n v="68813"/>
    <n v="4"/>
    <n v="11"/>
    <n v="36"/>
    <n v="1121"/>
    <n v="254"/>
    <n v="1375"/>
    <n v="7278717"/>
    <s v="West"/>
    <s v=" Arizona"/>
    <n v="60.1"/>
    <x v="4"/>
  </r>
  <r>
    <x v="55"/>
    <s v="AZ"/>
    <n v="7648"/>
    <n v="64138"/>
    <m/>
    <n v="755"/>
    <n v="1169"/>
    <n v="311"/>
    <m/>
    <n v="194"/>
    <m/>
    <n v="1499"/>
    <s v="A+"/>
    <d v="2020-04-30T00:00:00"/>
    <s v="05970d880ded59266a885d358f0698e4fa883b5b"/>
    <s v="2020-04-30T20:00:00Z"/>
    <n v="320"/>
    <n v="1169"/>
    <n v="71786"/>
    <n v="71786"/>
    <n v="71786"/>
    <n v="4"/>
    <n v="16"/>
    <n v="38"/>
    <n v="2527"/>
    <n v="446"/>
    <n v="2973"/>
    <n v="7278717"/>
    <s v="West"/>
    <s v=" Arizona"/>
    <n v="60.1"/>
    <x v="4"/>
  </r>
  <r>
    <x v="56"/>
    <s v="AZ"/>
    <n v="7962"/>
    <n v="66917"/>
    <m/>
    <n v="709"/>
    <n v="1203"/>
    <n v="311"/>
    <m/>
    <n v="187"/>
    <m/>
    <n v="1528"/>
    <s v="A+"/>
    <d v="2020-05-01T00:00:00"/>
    <s v="1fb7ce8a34c9e10a3ee73df60ab6c689672958eb"/>
    <s v="2020-05-01T20:00:00Z"/>
    <n v="330"/>
    <n v="1203"/>
    <n v="74879"/>
    <n v="74879"/>
    <n v="74879"/>
    <n v="4"/>
    <n v="10"/>
    <n v="34"/>
    <n v="2779"/>
    <n v="314"/>
    <n v="3093"/>
    <n v="7278717"/>
    <s v="West"/>
    <s v=" Arizona"/>
    <n v="60.1"/>
    <x v="4"/>
  </r>
  <r>
    <x v="57"/>
    <s v="AZ"/>
    <n v="8364"/>
    <n v="69633"/>
    <m/>
    <n v="718"/>
    <n v="1339"/>
    <n v="291"/>
    <m/>
    <n v="198"/>
    <m/>
    <n v="1565"/>
    <s v="A+"/>
    <d v="2020-05-02T00:00:00"/>
    <s v="a6108dde6e859c460183ff114cce02ada7691b14"/>
    <s v="2020-05-02T20:00:00Z"/>
    <n v="348"/>
    <n v="1339"/>
    <n v="77997"/>
    <n v="77997"/>
    <n v="77997"/>
    <n v="4"/>
    <n v="18"/>
    <n v="136"/>
    <n v="2716"/>
    <n v="402"/>
    <n v="3118"/>
    <n v="7278717"/>
    <s v="West"/>
    <s v=" Arizona"/>
    <n v="60.1"/>
    <x v="4"/>
  </r>
  <r>
    <x v="58"/>
    <s v="AZ"/>
    <n v="8640"/>
    <n v="72479"/>
    <m/>
    <n v="732"/>
    <n v="1348"/>
    <n v="282"/>
    <m/>
    <n v="192"/>
    <m/>
    <n v="1597"/>
    <s v="A+"/>
    <d v="2020-05-03T00:00:00"/>
    <s v="682fa257206e2e5961f7dd291cbe276b97761ded"/>
    <s v="2020-05-03T20:00:00Z"/>
    <n v="362"/>
    <n v="1348"/>
    <n v="81119"/>
    <n v="81119"/>
    <n v="81119"/>
    <n v="4"/>
    <n v="14"/>
    <n v="9"/>
    <n v="2846"/>
    <n v="276"/>
    <n v="3122"/>
    <n v="7278717"/>
    <s v="West"/>
    <s v=" Arizona"/>
    <n v="60.1"/>
    <x v="4"/>
  </r>
  <r>
    <x v="59"/>
    <s v="AZ"/>
    <n v="8919"/>
    <n v="76334"/>
    <m/>
    <n v="703"/>
    <n v="1357"/>
    <n v="288"/>
    <m/>
    <n v="200"/>
    <m/>
    <n v="1632"/>
    <s v="A+"/>
    <d v="2020-05-04T00:00:00"/>
    <s v="fe41c5b1959f7290d98723f333164af9090fd3a0"/>
    <s v="2020-05-04T20:00:00Z"/>
    <n v="362"/>
    <n v="1357"/>
    <n v="85253"/>
    <n v="85253"/>
    <n v="85253"/>
    <n v="4"/>
    <n v="0"/>
    <n v="9"/>
    <n v="3855"/>
    <n v="279"/>
    <n v="4134"/>
    <n v="7278717"/>
    <s v="West"/>
    <s v=" Arizona"/>
    <n v="60.1"/>
    <x v="4"/>
  </r>
  <r>
    <x v="60"/>
    <s v="AZ"/>
    <n v="9305"/>
    <n v="78955"/>
    <m/>
    <n v="728"/>
    <n v="1397"/>
    <n v="303"/>
    <m/>
    <n v="185"/>
    <m/>
    <n v="1671"/>
    <s v="A+"/>
    <d v="2020-05-05T00:00:00"/>
    <s v="735adac292a2c990854cd5e5b718e42fe1aa4c45"/>
    <s v="2020-05-05T20:00:00Z"/>
    <n v="395"/>
    <n v="1397"/>
    <n v="88260"/>
    <n v="88260"/>
    <n v="88260"/>
    <n v="4"/>
    <n v="33"/>
    <n v="40"/>
    <n v="2621"/>
    <n v="386"/>
    <n v="3007"/>
    <n v="7278717"/>
    <s v="West"/>
    <s v=" Arizona"/>
    <n v="60.1"/>
    <x v="4"/>
  </r>
  <r>
    <x v="61"/>
    <s v="AZ"/>
    <n v="9707"/>
    <n v="82030"/>
    <m/>
    <n v="754"/>
    <n v="1430"/>
    <n v="286"/>
    <m/>
    <n v="193"/>
    <m/>
    <n v="1693"/>
    <s v="A+"/>
    <d v="2020-05-06T00:00:00"/>
    <s v="3c805a6c16888efca84885003f9697d2f9b99141"/>
    <s v="2020-05-06T20:00:00Z"/>
    <n v="426"/>
    <n v="1430"/>
    <n v="91737"/>
    <n v="91737"/>
    <n v="91737"/>
    <n v="4"/>
    <n v="31"/>
    <n v="33"/>
    <n v="3075"/>
    <n v="402"/>
    <n v="3477"/>
    <n v="7278717"/>
    <s v="West"/>
    <s v=" Arizona"/>
    <n v="60.1"/>
    <x v="4"/>
  </r>
  <r>
    <x v="62"/>
    <s v="AZ"/>
    <n v="9945"/>
    <n v="86489"/>
    <m/>
    <n v="766"/>
    <n v="1449"/>
    <n v="288"/>
    <m/>
    <n v="196"/>
    <m/>
    <n v="1722"/>
    <s v="A+"/>
    <d v="2020-05-07T00:00:00"/>
    <s v="a6e10332a1d2f226a90bffe22d6997ece386f650"/>
    <s v="2020-05-07T20:00:00Z"/>
    <n v="450"/>
    <n v="1449"/>
    <n v="96434"/>
    <n v="96434"/>
    <n v="96434"/>
    <n v="4"/>
    <n v="24"/>
    <n v="19"/>
    <n v="4459"/>
    <n v="238"/>
    <n v="4697"/>
    <n v="7278717"/>
    <s v="West"/>
    <s v=" Arizona"/>
    <n v="60.1"/>
    <x v="4"/>
  </r>
  <r>
    <x v="63"/>
    <s v="AZ"/>
    <n v="10526"/>
    <n v="90599"/>
    <m/>
    <n v="730"/>
    <n v="1482"/>
    <n v="295"/>
    <m/>
    <n v="197"/>
    <m/>
    <n v="1747"/>
    <s v="A+"/>
    <d v="2020-05-08T00:00:00"/>
    <s v="dd11a957bd4e0ac80faff29dc87e8cd6c07f254c"/>
    <s v="2020-05-08T20:00:00Z"/>
    <n v="517"/>
    <n v="1482"/>
    <n v="101125"/>
    <n v="101125"/>
    <n v="101125"/>
    <n v="4"/>
    <n v="67"/>
    <n v="33"/>
    <n v="4110"/>
    <n v="581"/>
    <n v="4691"/>
    <n v="7278717"/>
    <s v="West"/>
    <s v=" Arizona"/>
    <n v="60.1"/>
    <x v="4"/>
  </r>
  <r>
    <x v="64"/>
    <s v="AZ"/>
    <n v="10960"/>
    <n v="94850"/>
    <m/>
    <n v="739"/>
    <n v="1514"/>
    <n v="296"/>
    <m/>
    <n v="186"/>
    <m/>
    <n v="2684"/>
    <s v="A+"/>
    <d v="2020-05-09T00:00:00"/>
    <s v="0c51b40014e66205aabbe047828c065095d91e60"/>
    <s v="2020-05-09T20:00:00Z"/>
    <n v="532"/>
    <n v="1514"/>
    <n v="105810"/>
    <n v="105810"/>
    <n v="105810"/>
    <n v="4"/>
    <n v="15"/>
    <n v="32"/>
    <n v="4251"/>
    <n v="434"/>
    <n v="4685"/>
    <n v="7278717"/>
    <s v="West"/>
    <s v=" Arizona"/>
    <n v="60.1"/>
    <x v="4"/>
  </r>
  <r>
    <x v="65"/>
    <s v="AZ"/>
    <n v="11119"/>
    <n v="99258"/>
    <m/>
    <n v="713"/>
    <n v="1528"/>
    <n v="300"/>
    <m/>
    <n v="195"/>
    <m/>
    <n v="2775"/>
    <s v="A+"/>
    <d v="2020-05-10T00:00:00"/>
    <s v="287b2d1ba3cf9773d4cee612cbc898f28a3468cc"/>
    <s v="2020-05-10T20:00:00Z"/>
    <n v="536"/>
    <n v="1528"/>
    <n v="110377"/>
    <n v="110377"/>
    <n v="110377"/>
    <n v="4"/>
    <n v="4"/>
    <n v="14"/>
    <n v="4408"/>
    <n v="159"/>
    <n v="4567"/>
    <n v="7278717"/>
    <s v="West"/>
    <s v=" Arizona"/>
    <n v="60.1"/>
    <x v="4"/>
  </r>
  <r>
    <x v="66"/>
    <s v="AZ"/>
    <n v="11380"/>
    <n v="105084"/>
    <m/>
    <n v="717"/>
    <n v="1537"/>
    <n v="297"/>
    <m/>
    <n v="201"/>
    <m/>
    <n v="2852"/>
    <s v="A+"/>
    <d v="2020-05-11T00:00:00"/>
    <s v="afa17a1ea8cc6e6a5c171643105c247148ac1517"/>
    <s v="2020-05-11T20:00:00Z"/>
    <n v="542"/>
    <n v="1537"/>
    <n v="116464"/>
    <n v="116464"/>
    <n v="116464"/>
    <n v="4"/>
    <n v="6"/>
    <n v="9"/>
    <n v="5826"/>
    <n v="261"/>
    <n v="6087"/>
    <n v="7278717"/>
    <s v="West"/>
    <s v=" Arizona"/>
    <n v="60.1"/>
    <x v="4"/>
  </r>
  <r>
    <x v="67"/>
    <s v="AZ"/>
    <n v="11736"/>
    <n v="111106"/>
    <m/>
    <n v="765"/>
    <n v="1564"/>
    <n v="318"/>
    <m/>
    <n v="204"/>
    <m/>
    <n v="2909"/>
    <s v="A+"/>
    <d v="2020-05-12T00:00:00"/>
    <s v="e1f3e3aa6e1b798039369c830077e7267e4a6cde"/>
    <s v="2020-05-12T20:00:00Z"/>
    <n v="562"/>
    <n v="1564"/>
    <n v="122842"/>
    <n v="122842"/>
    <n v="122842"/>
    <n v="4"/>
    <n v="20"/>
    <n v="27"/>
    <n v="6022"/>
    <n v="356"/>
    <n v="6378"/>
    <n v="7278717"/>
    <s v="West"/>
    <s v=" Arizona"/>
    <n v="60.1"/>
    <x v="4"/>
  </r>
  <r>
    <x v="68"/>
    <s v="AZ"/>
    <n v="12176"/>
    <n v="115574"/>
    <m/>
    <n v="755"/>
    <n v="1590"/>
    <n v="292"/>
    <m/>
    <n v="191"/>
    <m/>
    <n v="2979"/>
    <s v="A+"/>
    <d v="2020-05-13T00:00:00"/>
    <s v="b76df3dfb275ebcb96fcfa48e0f5062f241055d6"/>
    <s v="2020-05-13T20:00:00Z"/>
    <n v="594"/>
    <n v="1590"/>
    <n v="127750"/>
    <n v="127750"/>
    <n v="127750"/>
    <n v="4"/>
    <n v="32"/>
    <n v="26"/>
    <n v="4468"/>
    <n v="440"/>
    <n v="4908"/>
    <n v="7278717"/>
    <s v="West"/>
    <s v=" Arizona"/>
    <n v="60.1"/>
    <x v="4"/>
  </r>
  <r>
    <x v="69"/>
    <s v="AZ"/>
    <n v="12674"/>
    <n v="121664"/>
    <m/>
    <n v="781"/>
    <n v="1636"/>
    <n v="323"/>
    <m/>
    <n v="201"/>
    <m/>
    <n v="3074"/>
    <s v="A+"/>
    <d v="2020-05-14T00:00:00"/>
    <s v="91666cd6ed247ef298d02ea73bd66d5bfdf6122a"/>
    <s v="2020-05-14T20:00:00Z"/>
    <n v="624"/>
    <n v="1636"/>
    <n v="134338"/>
    <n v="134338"/>
    <n v="134338"/>
    <n v="4"/>
    <n v="30"/>
    <n v="46"/>
    <n v="6090"/>
    <n v="498"/>
    <n v="6588"/>
    <n v="7278717"/>
    <s v="West"/>
    <s v=" Arizona"/>
    <n v="60.1"/>
    <x v="4"/>
  </r>
  <r>
    <x v="70"/>
    <s v="AZ"/>
    <n v="13169"/>
    <n v="128832"/>
    <m/>
    <n v="808"/>
    <n v="1629"/>
    <n v="313"/>
    <m/>
    <n v="222"/>
    <m/>
    <n v="3145"/>
    <s v="A+"/>
    <d v="2020-05-15T00:00:00"/>
    <s v="40d27b381b995805d0ef63ea39c2d0033d15d168"/>
    <s v="2020-05-15T20:00:00Z"/>
    <n v="651"/>
    <n v="1629"/>
    <n v="142001"/>
    <n v="142001"/>
    <n v="142001"/>
    <n v="4"/>
    <n v="27"/>
    <n v="-7"/>
    <n v="7168"/>
    <n v="495"/>
    <n v="7663"/>
    <n v="7278717"/>
    <s v="West"/>
    <s v=" Arizona"/>
    <n v="60.1"/>
    <x v="4"/>
  </r>
  <r>
    <x v="71"/>
    <s v="AZ"/>
    <n v="13631"/>
    <n v="133157"/>
    <m/>
    <n v="791"/>
    <n v="1683"/>
    <n v="344"/>
    <m/>
    <n v="210"/>
    <m/>
    <n v="3357"/>
    <s v="A+"/>
    <d v="2020-05-16T00:00:00"/>
    <s v="ed387914a563196c474d12d7bc518d1b58279ffd"/>
    <s v="2020-05-16T20:00:00Z"/>
    <n v="679"/>
    <n v="1683"/>
    <n v="146788"/>
    <n v="146788"/>
    <n v="146788"/>
    <n v="4"/>
    <n v="28"/>
    <n v="54"/>
    <n v="4325"/>
    <n v="462"/>
    <n v="4787"/>
    <n v="7278717"/>
    <s v="West"/>
    <s v=" Arizona"/>
    <n v="60.1"/>
    <x v="4"/>
  </r>
  <r>
    <x v="72"/>
    <s v="AZ"/>
    <n v="13937"/>
    <n v="137824"/>
    <m/>
    <n v="796"/>
    <n v="1699"/>
    <n v="337"/>
    <m/>
    <n v="201"/>
    <m/>
    <n v="3450"/>
    <s v="A+"/>
    <d v="2020-05-17T00:00:00"/>
    <s v="cb43c97c57f170e9df1177fb0c9a53c6ba6a9fe6"/>
    <s v="2020-05-17T20:00:00Z"/>
    <n v="680"/>
    <n v="1699"/>
    <n v="151761"/>
    <n v="151761"/>
    <n v="151761"/>
    <n v="4"/>
    <n v="1"/>
    <n v="16"/>
    <n v="4667"/>
    <n v="306"/>
    <n v="4973"/>
    <n v="7278717"/>
    <s v="West"/>
    <s v=" Arizona"/>
    <n v="60.1"/>
    <x v="4"/>
  </r>
  <r>
    <x v="73"/>
    <s v="AZ"/>
    <n v="14170"/>
    <n v="142303"/>
    <m/>
    <n v="820"/>
    <n v="1717"/>
    <n v="329"/>
    <m/>
    <n v="200"/>
    <m/>
    <n v="3570"/>
    <s v="A+"/>
    <d v="2020-05-18T00:00:00"/>
    <s v="02c1b4f1b08529a66b998e389dec4466b306a4e6"/>
    <s v="2020-05-18T20:00:00Z"/>
    <n v="686"/>
    <n v="1717"/>
    <n v="156473"/>
    <n v="156473"/>
    <n v="156473"/>
    <n v="4"/>
    <n v="6"/>
    <n v="18"/>
    <n v="4479"/>
    <n v="233"/>
    <n v="4712"/>
    <n v="7278717"/>
    <s v="West"/>
    <s v=" Arizona"/>
    <n v="60.1"/>
    <x v="4"/>
  </r>
  <r>
    <x v="74"/>
    <s v="AZ"/>
    <n v="14566"/>
    <n v="147005"/>
    <m/>
    <n v="792"/>
    <n v="1746"/>
    <n v="318"/>
    <m/>
    <n v="201"/>
    <m/>
    <n v="3693"/>
    <s v="A+"/>
    <d v="2020-05-19T00:00:00"/>
    <s v="93c83b05b7ed3f501b76fc8061f3ada8638d5a69"/>
    <s v="2020-05-19T20:00:00Z"/>
    <n v="704"/>
    <n v="1746"/>
    <n v="161571"/>
    <n v="161571"/>
    <n v="161571"/>
    <n v="4"/>
    <n v="18"/>
    <n v="29"/>
    <n v="4702"/>
    <n v="396"/>
    <n v="5098"/>
    <n v="7278717"/>
    <s v="West"/>
    <s v=" Arizona"/>
    <n v="60.1"/>
    <x v="4"/>
  </r>
  <r>
    <x v="75"/>
    <s v="AZ"/>
    <n v="14897"/>
    <n v="150538"/>
    <m/>
    <n v="810"/>
    <n v="1792"/>
    <n v="298"/>
    <m/>
    <n v="208"/>
    <m/>
    <n v="3773"/>
    <s v="A+"/>
    <d v="2020-05-20T00:00:00"/>
    <s v="b1b84c773495f600cdad6b1e420d1c25d58354cc"/>
    <s v="2020-05-20T20:00:00Z"/>
    <n v="747"/>
    <n v="1792"/>
    <n v="165435"/>
    <n v="165435"/>
    <n v="165435"/>
    <n v="4"/>
    <n v="43"/>
    <n v="46"/>
    <n v="3533"/>
    <n v="331"/>
    <n v="3864"/>
    <n v="7278717"/>
    <s v="West"/>
    <s v=" Arizona"/>
    <n v="60.1"/>
    <x v="4"/>
  </r>
  <r>
    <x v="76"/>
    <s v="AZ"/>
    <n v="15315"/>
    <n v="156312"/>
    <m/>
    <n v="812"/>
    <n v="1830"/>
    <n v="299"/>
    <m/>
    <n v="197"/>
    <m/>
    <n v="3872"/>
    <s v="A+"/>
    <d v="2020-05-21T00:00:00"/>
    <s v="88d0f72c2c4dd7f2e477f898eb3c52b2185ab864"/>
    <s v="2020-05-21T20:00:00Z"/>
    <n v="763"/>
    <n v="1830"/>
    <n v="171627"/>
    <n v="171627"/>
    <n v="171627"/>
    <n v="4"/>
    <n v="16"/>
    <n v="38"/>
    <n v="5774"/>
    <n v="418"/>
    <n v="6192"/>
    <n v="7278717"/>
    <s v="West"/>
    <s v=" Arizona"/>
    <n v="60.1"/>
    <x v="4"/>
  </r>
  <r>
    <x v="77"/>
    <s v="AZ"/>
    <n v="15608"/>
    <n v="160395"/>
    <m/>
    <n v="796"/>
    <n v="1879"/>
    <n v="311"/>
    <m/>
    <n v="203"/>
    <m/>
    <n v="3949"/>
    <s v="A+"/>
    <d v="2020-05-22T00:00:00"/>
    <s v="41983f9684279d8ba339a586feafdacc56d1f04b"/>
    <s v="2020-05-22T20:00:00Z"/>
    <n v="775"/>
    <n v="1879"/>
    <n v="176003"/>
    <n v="176003"/>
    <n v="176003"/>
    <n v="4"/>
    <n v="12"/>
    <n v="49"/>
    <n v="4083"/>
    <n v="293"/>
    <n v="4376"/>
    <n v="7278717"/>
    <s v="West"/>
    <s v=" Arizona"/>
    <n v="60.1"/>
    <x v="4"/>
  </r>
  <r>
    <x v="78"/>
    <s v="AZ"/>
    <n v="16039"/>
    <n v="164400"/>
    <m/>
    <n v="784"/>
    <n v="1930"/>
    <n v="309"/>
    <m/>
    <n v="193"/>
    <m/>
    <n v="4033"/>
    <s v="A+"/>
    <d v="2020-05-23T00:00:00"/>
    <s v="9050d1fa58c603a06de22fdf2b38b6b58828e2ea"/>
    <s v="2020-05-23T20:00:00Z"/>
    <n v="799"/>
    <n v="1930"/>
    <n v="180439"/>
    <n v="180439"/>
    <n v="180439"/>
    <n v="4"/>
    <n v="24"/>
    <n v="51"/>
    <n v="4005"/>
    <n v="431"/>
    <n v="4436"/>
    <n v="7278717"/>
    <s v="West"/>
    <s v=" Arizona"/>
    <n v="60.1"/>
    <x v="4"/>
  </r>
  <r>
    <x v="79"/>
    <s v="AZ"/>
    <n v="16339"/>
    <n v="167302"/>
    <m/>
    <n v="804"/>
    <n v="1945"/>
    <n v="322"/>
    <m/>
    <n v="201"/>
    <m/>
    <n v="4132"/>
    <s v="A+"/>
    <d v="2020-05-24T00:00:00"/>
    <s v="e89c395bcd3de8e0e9dcf896489649497155c576"/>
    <s v="2020-05-24T20:00:00Z"/>
    <n v="800"/>
    <n v="1945"/>
    <n v="183641"/>
    <n v="183641"/>
    <n v="183641"/>
    <n v="4"/>
    <n v="1"/>
    <n v="15"/>
    <n v="2902"/>
    <n v="300"/>
    <n v="3202"/>
    <n v="7278717"/>
    <s v="West"/>
    <s v=" Arizona"/>
    <n v="60.1"/>
    <x v="4"/>
  </r>
  <r>
    <x v="80"/>
    <s v="CA"/>
    <n v="53"/>
    <n v="462"/>
    <m/>
    <m/>
    <m/>
    <m/>
    <m/>
    <m/>
    <m/>
    <m/>
    <m/>
    <m/>
    <s v="4a075d5c57bdb3c2b68cdc0024a0f5c14b77cb67"/>
    <s v="2020-03-04T21:00:00Z"/>
    <m/>
    <m/>
    <n v="515"/>
    <n v="515"/>
    <n v="515"/>
    <n v="6"/>
    <m/>
    <m/>
    <m/>
    <m/>
    <m/>
    <n v="39512223"/>
    <s v="West"/>
    <s v=" California"/>
    <n v="251"/>
    <x v="5"/>
  </r>
  <r>
    <x v="81"/>
    <s v="CA"/>
    <n v="53"/>
    <n v="462"/>
    <m/>
    <m/>
    <m/>
    <m/>
    <m/>
    <m/>
    <m/>
    <m/>
    <m/>
    <m/>
    <s v="29660d4104d8a82ef4d69e5359cc586629d587ef"/>
    <s v="2020-03-05T21:00:00Z"/>
    <m/>
    <m/>
    <n v="515"/>
    <n v="515"/>
    <n v="515"/>
    <n v="6"/>
    <n v="0"/>
    <n v="0"/>
    <n v="0"/>
    <n v="0"/>
    <n v="0"/>
    <n v="39512223"/>
    <s v="West"/>
    <s v=" California"/>
    <n v="251"/>
    <x v="5"/>
  </r>
  <r>
    <x v="0"/>
    <s v="CA"/>
    <n v="60"/>
    <n v="462"/>
    <m/>
    <m/>
    <m/>
    <m/>
    <m/>
    <m/>
    <m/>
    <m/>
    <m/>
    <m/>
    <s v="0bb79dc4f15a1eb8575ec0ca84b4e6b1f801756f"/>
    <s v="2020-03-06T21:00:00Z"/>
    <m/>
    <m/>
    <n v="522"/>
    <n v="522"/>
    <n v="522"/>
    <n v="6"/>
    <n v="0"/>
    <n v="0"/>
    <n v="0"/>
    <n v="7"/>
    <n v="7"/>
    <n v="39512223"/>
    <s v="West"/>
    <s v=" California"/>
    <n v="251"/>
    <x v="5"/>
  </r>
  <r>
    <x v="1"/>
    <s v="CA"/>
    <n v="69"/>
    <n v="462"/>
    <m/>
    <m/>
    <m/>
    <m/>
    <m/>
    <m/>
    <m/>
    <m/>
    <m/>
    <m/>
    <s v="e233a4c19e477fd4f7bcf450c3a73790f87a5680"/>
    <s v="2020-03-07T21:00:00Z"/>
    <m/>
    <m/>
    <n v="531"/>
    <n v="531"/>
    <n v="531"/>
    <n v="6"/>
    <n v="0"/>
    <n v="0"/>
    <n v="0"/>
    <n v="9"/>
    <n v="9"/>
    <n v="39512223"/>
    <s v="West"/>
    <s v=" California"/>
    <n v="251"/>
    <x v="5"/>
  </r>
  <r>
    <x v="2"/>
    <s v="CA"/>
    <n v="88"/>
    <n v="462"/>
    <m/>
    <m/>
    <m/>
    <m/>
    <m/>
    <m/>
    <m/>
    <m/>
    <m/>
    <m/>
    <s v="a34b3bacf8a39873680d04e62a718fc240a6ab06"/>
    <s v="2020-03-08T20:00:00Z"/>
    <m/>
    <m/>
    <n v="550"/>
    <n v="550"/>
    <n v="550"/>
    <n v="6"/>
    <n v="0"/>
    <n v="0"/>
    <n v="0"/>
    <n v="19"/>
    <n v="19"/>
    <n v="39512223"/>
    <s v="West"/>
    <s v=" California"/>
    <n v="251"/>
    <x v="5"/>
  </r>
  <r>
    <x v="3"/>
    <s v="CA"/>
    <n v="114"/>
    <n v="690"/>
    <m/>
    <m/>
    <m/>
    <m/>
    <m/>
    <m/>
    <m/>
    <m/>
    <m/>
    <m/>
    <s v="1ceaa8d0d7e0d8e3ceb1ba651358f9284c65cfad"/>
    <s v="2020-03-09T20:00:00Z"/>
    <m/>
    <m/>
    <n v="804"/>
    <n v="804"/>
    <n v="804"/>
    <n v="6"/>
    <n v="0"/>
    <n v="0"/>
    <n v="228"/>
    <n v="26"/>
    <n v="254"/>
    <n v="39512223"/>
    <s v="West"/>
    <s v=" California"/>
    <n v="251"/>
    <x v="5"/>
  </r>
  <r>
    <x v="4"/>
    <s v="CA"/>
    <n v="133"/>
    <n v="690"/>
    <m/>
    <m/>
    <m/>
    <m/>
    <m/>
    <m/>
    <m/>
    <m/>
    <m/>
    <m/>
    <s v="f4e668d5ae447eac56a4fa18a1ce16cc9f955e3c"/>
    <s v="2020-03-10T20:00:00Z"/>
    <m/>
    <m/>
    <n v="823"/>
    <n v="823"/>
    <n v="823"/>
    <n v="6"/>
    <n v="0"/>
    <n v="0"/>
    <n v="0"/>
    <n v="19"/>
    <n v="19"/>
    <n v="39512223"/>
    <s v="West"/>
    <s v=" California"/>
    <n v="251"/>
    <x v="5"/>
  </r>
  <r>
    <x v="5"/>
    <s v="CA"/>
    <n v="157"/>
    <n v="916"/>
    <m/>
    <m/>
    <m/>
    <m/>
    <m/>
    <m/>
    <m/>
    <m/>
    <m/>
    <m/>
    <s v="60d936c9cb6d9ed1560900ab7872fc8073995514"/>
    <s v="2020-03-11T20:00:00Z"/>
    <m/>
    <m/>
    <n v="1073"/>
    <n v="1073"/>
    <n v="1073"/>
    <n v="6"/>
    <n v="0"/>
    <n v="0"/>
    <n v="226"/>
    <n v="24"/>
    <n v="250"/>
    <n v="39512223"/>
    <s v="West"/>
    <s v=" California"/>
    <n v="251"/>
    <x v="5"/>
  </r>
  <r>
    <x v="6"/>
    <s v="CA"/>
    <n v="202"/>
    <n v="916"/>
    <m/>
    <m/>
    <m/>
    <m/>
    <m/>
    <m/>
    <m/>
    <m/>
    <m/>
    <d v="2020-03-12T10:00:00"/>
    <s v="a7584b6c9ab89772a3e6a1287e104b91ced4fb4f"/>
    <s v="2020-03-12T20:00:00Z"/>
    <n v="4"/>
    <m/>
    <n v="1118"/>
    <n v="1118"/>
    <n v="1118"/>
    <n v="6"/>
    <n v="4"/>
    <n v="0"/>
    <n v="0"/>
    <n v="45"/>
    <n v="45"/>
    <n v="39512223"/>
    <s v="West"/>
    <s v=" California"/>
    <n v="251"/>
    <x v="5"/>
  </r>
  <r>
    <x v="7"/>
    <s v="CA"/>
    <n v="202"/>
    <n v="916"/>
    <m/>
    <m/>
    <m/>
    <m/>
    <m/>
    <m/>
    <m/>
    <m/>
    <m/>
    <d v="2020-03-12T10:00:00"/>
    <s v="0f04f9a029c48f1cba8e590dfd846ab8257d24df"/>
    <s v="2020-03-13T20:00:00Z"/>
    <n v="4"/>
    <m/>
    <n v="1118"/>
    <n v="1118"/>
    <n v="1118"/>
    <n v="6"/>
    <n v="0"/>
    <n v="0"/>
    <n v="0"/>
    <n v="0"/>
    <n v="0"/>
    <n v="39512223"/>
    <s v="West"/>
    <s v=" California"/>
    <n v="251"/>
    <x v="5"/>
  </r>
  <r>
    <x v="8"/>
    <s v="CA"/>
    <n v="252"/>
    <n v="916"/>
    <m/>
    <m/>
    <m/>
    <m/>
    <m/>
    <m/>
    <m/>
    <m/>
    <m/>
    <d v="2020-03-13T11:00:00"/>
    <s v="43e484041b840b93569400bf282aaf3d7a94f240"/>
    <s v="2020-03-14T20:00:00Z"/>
    <n v="5"/>
    <m/>
    <n v="1168"/>
    <n v="1168"/>
    <n v="1168"/>
    <n v="6"/>
    <n v="1"/>
    <n v="0"/>
    <n v="0"/>
    <n v="50"/>
    <n v="50"/>
    <n v="39512223"/>
    <s v="West"/>
    <s v=" California"/>
    <n v="251"/>
    <x v="5"/>
  </r>
  <r>
    <x v="9"/>
    <s v="CA"/>
    <n v="293"/>
    <n v="916"/>
    <m/>
    <m/>
    <m/>
    <m/>
    <m/>
    <m/>
    <m/>
    <m/>
    <m/>
    <d v="2020-03-14T11:00:00"/>
    <s v="8b928d2f4f1bc6083e96e18e46b22200a0242c7a"/>
    <s v="2020-03-15T20:00:00Z"/>
    <n v="5"/>
    <m/>
    <n v="1209"/>
    <n v="1209"/>
    <n v="1209"/>
    <n v="6"/>
    <n v="0"/>
    <n v="0"/>
    <n v="0"/>
    <n v="41"/>
    <n v="41"/>
    <n v="39512223"/>
    <s v="West"/>
    <s v=" California"/>
    <n v="251"/>
    <x v="5"/>
  </r>
  <r>
    <x v="10"/>
    <s v="CA"/>
    <n v="335"/>
    <n v="7981"/>
    <m/>
    <m/>
    <m/>
    <m/>
    <m/>
    <m/>
    <m/>
    <m/>
    <m/>
    <d v="2020-03-16T15:10:00"/>
    <s v="ae5d3b47618f50711284c580969ab00778145105"/>
    <s v="2020-03-16T20:00:00Z"/>
    <n v="6"/>
    <m/>
    <n v="8316"/>
    <n v="8316"/>
    <n v="8316"/>
    <n v="6"/>
    <n v="1"/>
    <n v="0"/>
    <n v="7065"/>
    <n v="42"/>
    <n v="7107"/>
    <n v="39512223"/>
    <s v="West"/>
    <s v=" California"/>
    <n v="251"/>
    <x v="5"/>
  </r>
  <r>
    <x v="11"/>
    <s v="CA"/>
    <n v="483"/>
    <n v="7981"/>
    <m/>
    <m/>
    <m/>
    <m/>
    <m/>
    <m/>
    <m/>
    <m/>
    <m/>
    <d v="2020-03-16T21:00:00"/>
    <s v="2d6f4f31b87f25825ad93bc3781c3caea61ce7d2"/>
    <s v="2020-03-17T20:00:00Z"/>
    <n v="11"/>
    <m/>
    <n v="8464"/>
    <n v="8464"/>
    <n v="8464"/>
    <n v="6"/>
    <n v="5"/>
    <n v="0"/>
    <n v="0"/>
    <n v="148"/>
    <n v="148"/>
    <n v="39512223"/>
    <s v="West"/>
    <s v=" California"/>
    <n v="251"/>
    <x v="5"/>
  </r>
  <r>
    <x v="12"/>
    <s v="CA"/>
    <n v="611"/>
    <n v="7981"/>
    <m/>
    <m/>
    <m/>
    <m/>
    <m/>
    <m/>
    <m/>
    <m/>
    <m/>
    <d v="2020-03-17T21:00:00"/>
    <s v="211831b7b898d77f8cbc9d7df4cead2248189ec9"/>
    <s v="2020-03-18T20:00:00Z"/>
    <n v="13"/>
    <m/>
    <n v="8592"/>
    <n v="8592"/>
    <n v="8592"/>
    <n v="6"/>
    <n v="2"/>
    <n v="0"/>
    <n v="0"/>
    <n v="128"/>
    <n v="128"/>
    <n v="39512223"/>
    <s v="West"/>
    <s v=" California"/>
    <n v="251"/>
    <x v="5"/>
  </r>
  <r>
    <x v="13"/>
    <s v="CA"/>
    <n v="924"/>
    <n v="8787"/>
    <m/>
    <m/>
    <m/>
    <m/>
    <m/>
    <m/>
    <m/>
    <m/>
    <m/>
    <d v="2020-03-19T14:25:00"/>
    <s v="8210e10bb4f132716a18da56c454714b06f5883b"/>
    <s v="2020-03-19T20:00:00Z"/>
    <n v="18"/>
    <m/>
    <n v="9711"/>
    <n v="9711"/>
    <n v="9711"/>
    <n v="6"/>
    <n v="5"/>
    <n v="0"/>
    <n v="806"/>
    <n v="313"/>
    <n v="1119"/>
    <n v="39512223"/>
    <s v="West"/>
    <s v=" California"/>
    <n v="251"/>
    <x v="5"/>
  </r>
  <r>
    <x v="14"/>
    <s v="CA"/>
    <n v="1063"/>
    <n v="10424"/>
    <m/>
    <m/>
    <m/>
    <m/>
    <m/>
    <m/>
    <m/>
    <m/>
    <m/>
    <d v="2020-03-20T14:41:00"/>
    <s v="fe6729bf787445cb9a968a6cec2e4fa04d2017f6"/>
    <s v="2020-03-20T20:00:00Z"/>
    <n v="20"/>
    <m/>
    <n v="11487"/>
    <n v="11487"/>
    <n v="11487"/>
    <n v="6"/>
    <n v="2"/>
    <n v="0"/>
    <n v="1637"/>
    <n v="139"/>
    <n v="1776"/>
    <n v="39512223"/>
    <s v="West"/>
    <s v=" California"/>
    <n v="251"/>
    <x v="5"/>
  </r>
  <r>
    <x v="15"/>
    <s v="CA"/>
    <n v="1279"/>
    <n v="11249"/>
    <m/>
    <m/>
    <m/>
    <m/>
    <m/>
    <m/>
    <m/>
    <m/>
    <m/>
    <d v="2020-03-21T00:00:00"/>
    <s v="11be5894b43280fdee5e86c50102ac962e333908"/>
    <s v="2020-03-21T20:00:00Z"/>
    <n v="24"/>
    <m/>
    <n v="12528"/>
    <n v="12528"/>
    <n v="12528"/>
    <n v="6"/>
    <n v="4"/>
    <n v="0"/>
    <n v="825"/>
    <n v="216"/>
    <n v="1041"/>
    <n v="39512223"/>
    <s v="West"/>
    <s v=" California"/>
    <n v="251"/>
    <x v="5"/>
  </r>
  <r>
    <x v="16"/>
    <s v="CA"/>
    <n v="1536"/>
    <n v="11304"/>
    <m/>
    <m/>
    <m/>
    <m/>
    <m/>
    <m/>
    <m/>
    <m/>
    <m/>
    <d v="2020-03-22T13:34:00"/>
    <s v="f48b09557316ba13035d6aaab0d05f7b6e4eb5f5"/>
    <s v="2020-03-22T20:00:00Z"/>
    <n v="27"/>
    <m/>
    <n v="12840"/>
    <n v="12840"/>
    <n v="12840"/>
    <n v="6"/>
    <n v="3"/>
    <n v="0"/>
    <n v="55"/>
    <n v="257"/>
    <n v="312"/>
    <n v="39512223"/>
    <s v="West"/>
    <s v=" California"/>
    <n v="251"/>
    <x v="5"/>
  </r>
  <r>
    <x v="17"/>
    <s v="CA"/>
    <n v="1733"/>
    <n v="12567"/>
    <n v="12100"/>
    <m/>
    <m/>
    <m/>
    <m/>
    <m/>
    <m/>
    <m/>
    <s v="B"/>
    <d v="2020-03-23T00:00:00"/>
    <s v="29643721de2a758e3a666f0d4513e881cc132913"/>
    <s v="2020-03-23T20:00:00Z"/>
    <n v="27"/>
    <m/>
    <n v="26400"/>
    <n v="14300"/>
    <n v="14300"/>
    <n v="6"/>
    <n v="0"/>
    <n v="0"/>
    <n v="1263"/>
    <n v="197"/>
    <n v="1460"/>
    <n v="39512223"/>
    <s v="West"/>
    <s v=" California"/>
    <n v="251"/>
    <x v="5"/>
  </r>
  <r>
    <x v="18"/>
    <s v="CA"/>
    <n v="2102"/>
    <n v="13452"/>
    <n v="12100"/>
    <m/>
    <m/>
    <m/>
    <m/>
    <m/>
    <m/>
    <m/>
    <s v="B"/>
    <d v="2020-03-24T00:00:00"/>
    <s v="84aee4eec875915e8a297db205628728135b5c14"/>
    <s v="2020-03-24T20:00:00Z"/>
    <n v="40"/>
    <m/>
    <n v="27654"/>
    <n v="15554"/>
    <n v="15554"/>
    <n v="6"/>
    <n v="13"/>
    <n v="0"/>
    <n v="885"/>
    <n v="369"/>
    <n v="1254"/>
    <n v="39512223"/>
    <s v="West"/>
    <s v=" California"/>
    <n v="251"/>
    <x v="5"/>
  </r>
  <r>
    <x v="19"/>
    <s v="CA"/>
    <n v="2355"/>
    <n v="15921"/>
    <n v="48600"/>
    <m/>
    <m/>
    <m/>
    <m/>
    <m/>
    <m/>
    <m/>
    <s v="B"/>
    <d v="2020-03-24T00:00:00"/>
    <s v="b78e80dc5536bbedc589b11fa46bfff7383e98a8"/>
    <s v="2020-03-25T20:00:00Z"/>
    <n v="53"/>
    <m/>
    <n v="66876"/>
    <n v="18276"/>
    <n v="18276"/>
    <n v="6"/>
    <n v="13"/>
    <n v="0"/>
    <n v="2469"/>
    <n v="253"/>
    <n v="2722"/>
    <n v="39512223"/>
    <s v="West"/>
    <s v=" California"/>
    <n v="251"/>
    <x v="5"/>
  </r>
  <r>
    <x v="20"/>
    <s v="CA"/>
    <n v="3006"/>
    <n v="17380"/>
    <n v="57400"/>
    <m/>
    <m/>
    <m/>
    <m/>
    <m/>
    <m/>
    <m/>
    <s v="B"/>
    <d v="2020-03-25T17:00:00"/>
    <s v="a4865c9629fade015b8a5721dbf3007ffcaad4f1"/>
    <s v="2020-03-26T20:00:00Z"/>
    <n v="65"/>
    <m/>
    <n v="77786"/>
    <n v="20386"/>
    <n v="20386"/>
    <n v="6"/>
    <n v="12"/>
    <n v="0"/>
    <n v="1459"/>
    <n v="651"/>
    <n v="2110"/>
    <n v="39512223"/>
    <s v="West"/>
    <s v=" California"/>
    <n v="251"/>
    <x v="5"/>
  </r>
  <r>
    <x v="21"/>
    <s v="CA"/>
    <n v="3879"/>
    <n v="17380"/>
    <n v="57400"/>
    <n v="746"/>
    <m/>
    <n v="200"/>
    <m/>
    <m/>
    <m/>
    <m/>
    <s v="B"/>
    <d v="2020-03-27T00:00:00"/>
    <s v="676239d47a722c18fdd37bb6f259660cd5386e58"/>
    <s v="2020-03-27T20:00:00Z"/>
    <n v="78"/>
    <m/>
    <n v="78659"/>
    <n v="21259"/>
    <n v="21259"/>
    <n v="6"/>
    <n v="13"/>
    <n v="0"/>
    <n v="0"/>
    <n v="873"/>
    <n v="873"/>
    <n v="39512223"/>
    <s v="West"/>
    <s v=" California"/>
    <n v="251"/>
    <x v="5"/>
  </r>
  <r>
    <x v="22"/>
    <s v="CA"/>
    <n v="4643"/>
    <n v="20549"/>
    <n v="64400"/>
    <n v="1034"/>
    <m/>
    <n v="410"/>
    <m/>
    <m/>
    <m/>
    <m/>
    <s v="B"/>
    <d v="2020-03-27T17:00:00"/>
    <s v="3d91bd2db74f60f3a373e4b6fcf70ea61f24340b"/>
    <s v="2020-03-28T20:00:00Z"/>
    <n v="101"/>
    <m/>
    <n v="89592"/>
    <n v="25192"/>
    <n v="25192"/>
    <n v="6"/>
    <n v="23"/>
    <n v="0"/>
    <n v="3169"/>
    <n v="764"/>
    <n v="3933"/>
    <n v="39512223"/>
    <s v="West"/>
    <s v=" California"/>
    <n v="251"/>
    <x v="5"/>
  </r>
  <r>
    <x v="23"/>
    <s v="CA"/>
    <n v="5708"/>
    <n v="20549"/>
    <n v="64400"/>
    <n v="1034"/>
    <m/>
    <n v="410"/>
    <m/>
    <m/>
    <m/>
    <m/>
    <s v="B"/>
    <d v="2020-03-29T14:18:00"/>
    <s v="e4c08bdfb682124f99f532d43ae08b7e927b1b80"/>
    <s v="2020-03-29T20:00:00Z"/>
    <n v="123"/>
    <m/>
    <n v="90657"/>
    <n v="26257"/>
    <n v="26257"/>
    <n v="6"/>
    <n v="22"/>
    <n v="0"/>
    <n v="0"/>
    <n v="1065"/>
    <n v="1065"/>
    <n v="39512223"/>
    <s v="West"/>
    <s v=" California"/>
    <n v="251"/>
    <x v="5"/>
  </r>
  <r>
    <x v="24"/>
    <s v="CA"/>
    <n v="6447"/>
    <n v="20549"/>
    <n v="64400"/>
    <n v="1432"/>
    <m/>
    <n v="597"/>
    <m/>
    <m/>
    <m/>
    <m/>
    <s v="B"/>
    <d v="2020-03-30T00:00:00"/>
    <s v="939374d27265e16a2e10aa30b5286d65fc15c714"/>
    <s v="2020-03-30T20:00:00Z"/>
    <n v="133"/>
    <m/>
    <n v="91396"/>
    <n v="26996"/>
    <n v="26996"/>
    <n v="6"/>
    <n v="10"/>
    <n v="0"/>
    <n v="0"/>
    <n v="739"/>
    <n v="739"/>
    <n v="39512223"/>
    <s v="West"/>
    <s v=" California"/>
    <n v="251"/>
    <x v="5"/>
  </r>
  <r>
    <x v="25"/>
    <s v="CA"/>
    <n v="7482"/>
    <n v="21772"/>
    <n v="57400"/>
    <n v="1617"/>
    <m/>
    <n v="657"/>
    <m/>
    <m/>
    <m/>
    <m/>
    <s v="B"/>
    <d v="2020-03-31T16:00:00"/>
    <s v="432ba727836dd611654632d51e2eaa336d9ae700"/>
    <s v="2020-03-31T20:00:00Z"/>
    <n v="153"/>
    <m/>
    <n v="86654"/>
    <n v="29254"/>
    <n v="29254"/>
    <n v="6"/>
    <n v="20"/>
    <n v="0"/>
    <n v="1223"/>
    <n v="1035"/>
    <n v="2258"/>
    <n v="39512223"/>
    <s v="West"/>
    <s v=" California"/>
    <n v="251"/>
    <x v="5"/>
  </r>
  <r>
    <x v="26"/>
    <s v="CA"/>
    <n v="8155"/>
    <n v="21772"/>
    <n v="57400"/>
    <n v="1855"/>
    <m/>
    <n v="774"/>
    <m/>
    <m/>
    <m/>
    <m/>
    <s v="B"/>
    <d v="2020-03-31T00:00:00"/>
    <s v="880b8d3b4dd1ca8075dd9dc3b2add9938935d595"/>
    <s v="2020-04-01T20:00:00Z"/>
    <n v="171"/>
    <m/>
    <n v="87327"/>
    <n v="29927"/>
    <n v="29927"/>
    <n v="6"/>
    <n v="18"/>
    <n v="0"/>
    <n v="0"/>
    <n v="673"/>
    <n v="673"/>
    <n v="39512223"/>
    <s v="West"/>
    <s v=" California"/>
    <n v="251"/>
    <x v="5"/>
  </r>
  <r>
    <x v="27"/>
    <s v="CA"/>
    <n v="9191"/>
    <n v="23809"/>
    <n v="59500"/>
    <n v="1922"/>
    <m/>
    <n v="816"/>
    <m/>
    <m/>
    <m/>
    <m/>
    <s v="B"/>
    <d v="2020-04-02T00:00:00"/>
    <s v="e32c6484d57e7ce980f2b142c2f09bac97c8c3f4"/>
    <s v="2020-04-02T20:00:00Z"/>
    <n v="203"/>
    <m/>
    <n v="92500"/>
    <n v="33000"/>
    <n v="33000"/>
    <n v="6"/>
    <n v="32"/>
    <n v="0"/>
    <n v="2037"/>
    <n v="1036"/>
    <n v="3073"/>
    <n v="39512223"/>
    <s v="West"/>
    <s v=" California"/>
    <n v="251"/>
    <x v="5"/>
  </r>
  <r>
    <x v="28"/>
    <s v="CA"/>
    <n v="10701"/>
    <n v="24599"/>
    <n v="59500"/>
    <n v="2188"/>
    <m/>
    <n v="901"/>
    <m/>
    <m/>
    <m/>
    <m/>
    <s v="B"/>
    <d v="2020-04-02T00:00:00"/>
    <s v="70e3b5dd58bca1b77891541196c6d761509b1406"/>
    <s v="2020-04-03T20:00:00Z"/>
    <n v="237"/>
    <m/>
    <n v="94800"/>
    <n v="35300"/>
    <n v="35300"/>
    <n v="6"/>
    <n v="34"/>
    <n v="0"/>
    <n v="790"/>
    <n v="1510"/>
    <n v="2300"/>
    <n v="39512223"/>
    <s v="West"/>
    <s v=" California"/>
    <n v="251"/>
    <x v="5"/>
  </r>
  <r>
    <x v="29"/>
    <s v="CA"/>
    <n v="12026"/>
    <n v="101674"/>
    <n v="13000"/>
    <n v="2300"/>
    <m/>
    <n v="1008"/>
    <m/>
    <m/>
    <m/>
    <m/>
    <s v="B"/>
    <d v="2020-04-02T00:00:00"/>
    <s v="ef58df43c29fb15fc944d7abae9ea74bedced0ca"/>
    <s v="2020-04-04T20:00:00Z"/>
    <n v="276"/>
    <m/>
    <n v="126700"/>
    <n v="113700"/>
    <n v="113700"/>
    <n v="6"/>
    <n v="39"/>
    <n v="0"/>
    <n v="77075"/>
    <n v="1325"/>
    <n v="78400"/>
    <n v="39512223"/>
    <s v="West"/>
    <s v=" California"/>
    <n v="251"/>
    <x v="5"/>
  </r>
  <r>
    <x v="30"/>
    <s v="CA"/>
    <n v="13438"/>
    <n v="103095"/>
    <n v="15000"/>
    <n v="2398"/>
    <m/>
    <n v="1040"/>
    <m/>
    <m/>
    <m/>
    <m/>
    <s v="B"/>
    <d v="2020-04-04T00:00:00"/>
    <s v="a3a9a3ad15df74f58af675bff0f6fb5d62b26b52"/>
    <s v="2020-04-05T20:00:00Z"/>
    <n v="319"/>
    <m/>
    <n v="131533"/>
    <n v="116533"/>
    <n v="116533"/>
    <n v="6"/>
    <n v="43"/>
    <n v="0"/>
    <n v="1421"/>
    <n v="1412"/>
    <n v="2833"/>
    <n v="39512223"/>
    <s v="West"/>
    <s v=" California"/>
    <n v="251"/>
    <x v="5"/>
  </r>
  <r>
    <x v="31"/>
    <s v="CA"/>
    <n v="14336"/>
    <n v="103095"/>
    <n v="15000"/>
    <n v="2509"/>
    <m/>
    <n v="1085"/>
    <m/>
    <m/>
    <m/>
    <m/>
    <s v="B"/>
    <d v="2020-04-06T00:00:00"/>
    <s v="950d32c052a87c2378fcc055d85a051e392d9bf1"/>
    <s v="2020-04-06T20:00:00Z"/>
    <n v="343"/>
    <m/>
    <n v="132431"/>
    <n v="117431"/>
    <n v="117431"/>
    <n v="6"/>
    <n v="24"/>
    <n v="0"/>
    <n v="0"/>
    <n v="898"/>
    <n v="898"/>
    <n v="39512223"/>
    <s v="West"/>
    <s v=" California"/>
    <n v="251"/>
    <x v="5"/>
  </r>
  <r>
    <x v="32"/>
    <s v="CA"/>
    <n v="15865"/>
    <n v="115364"/>
    <n v="14100"/>
    <n v="2611"/>
    <m/>
    <n v="1108"/>
    <m/>
    <m/>
    <m/>
    <m/>
    <s v="B"/>
    <d v="2020-04-07T18:00:00"/>
    <s v="9305e5d010ccbc639c8bac68aac2119c78ce7d1c"/>
    <s v="2020-04-07T20:00:00Z"/>
    <n v="374"/>
    <m/>
    <n v="145329"/>
    <n v="131229"/>
    <n v="131229"/>
    <n v="6"/>
    <n v="31"/>
    <n v="0"/>
    <n v="12269"/>
    <n v="1529"/>
    <n v="13798"/>
    <n v="39512223"/>
    <s v="West"/>
    <s v=" California"/>
    <n v="251"/>
    <x v="5"/>
  </r>
  <r>
    <x v="33"/>
    <s v="CA"/>
    <n v="16957"/>
    <n v="127307"/>
    <n v="14600"/>
    <n v="2714"/>
    <m/>
    <n v="1154"/>
    <m/>
    <m/>
    <m/>
    <m/>
    <s v="B"/>
    <d v="2020-04-07T18:00:00"/>
    <s v="9292e9045ac33dbf84a41da49e64f141148b7f32"/>
    <s v="2020-04-08T20:00:00Z"/>
    <n v="442"/>
    <m/>
    <n v="158864"/>
    <n v="144264"/>
    <n v="144264"/>
    <n v="6"/>
    <n v="68"/>
    <n v="0"/>
    <n v="11943"/>
    <n v="1092"/>
    <n v="13035"/>
    <n v="39512223"/>
    <s v="West"/>
    <s v=" California"/>
    <n v="251"/>
    <x v="5"/>
  </r>
  <r>
    <x v="34"/>
    <s v="CA"/>
    <n v="18309"/>
    <n v="145191"/>
    <n v="14100"/>
    <n v="2825"/>
    <m/>
    <n v="1132"/>
    <m/>
    <m/>
    <m/>
    <m/>
    <s v="B"/>
    <d v="2020-04-08T19:00:00"/>
    <s v="2477e17e6e5a31c8346bc6c5d8f91f9a06a742cf"/>
    <s v="2020-04-09T20:00:00Z"/>
    <n v="492"/>
    <m/>
    <n v="177600"/>
    <n v="163500"/>
    <n v="163500"/>
    <n v="6"/>
    <n v="50"/>
    <n v="0"/>
    <n v="17884"/>
    <n v="1352"/>
    <n v="19236"/>
    <n v="39512223"/>
    <s v="West"/>
    <s v=" California"/>
    <n v="251"/>
    <x v="5"/>
  </r>
  <r>
    <x v="35"/>
    <s v="CA"/>
    <n v="19472"/>
    <n v="145391"/>
    <n v="13900"/>
    <n v="2897"/>
    <m/>
    <n v="1145"/>
    <m/>
    <m/>
    <m/>
    <m/>
    <s v="B"/>
    <d v="2020-04-09T00:00:00"/>
    <s v="8cfcf27a0009b4126a871dc45418782f90d90905"/>
    <s v="2020-04-10T20:00:00Z"/>
    <n v="541"/>
    <m/>
    <n v="178763"/>
    <n v="164863"/>
    <n v="164863"/>
    <n v="6"/>
    <n v="49"/>
    <n v="0"/>
    <n v="200"/>
    <n v="1163"/>
    <n v="1363"/>
    <n v="39512223"/>
    <s v="West"/>
    <s v=" California"/>
    <n v="251"/>
    <x v="5"/>
  </r>
  <r>
    <x v="36"/>
    <s v="CA"/>
    <n v="20615"/>
    <n v="152604"/>
    <n v="13200"/>
    <n v="5236"/>
    <m/>
    <n v="1591"/>
    <m/>
    <m/>
    <m/>
    <m/>
    <s v="B"/>
    <d v="2020-04-09T00:00:00"/>
    <s v="5d00dc8e18132f84aa79ae37cb52599cdc1c7a3d"/>
    <s v="2020-04-11T20:00:00Z"/>
    <n v="609"/>
    <m/>
    <n v="186419"/>
    <n v="173219"/>
    <n v="173219"/>
    <n v="6"/>
    <n v="68"/>
    <n v="0"/>
    <n v="7213"/>
    <n v="1143"/>
    <n v="8356"/>
    <n v="39512223"/>
    <s v="West"/>
    <s v=" California"/>
    <n v="251"/>
    <x v="5"/>
  </r>
  <r>
    <x v="37"/>
    <s v="CA"/>
    <n v="21794"/>
    <n v="168534"/>
    <n v="13200"/>
    <n v="5234"/>
    <m/>
    <n v="1539"/>
    <m/>
    <m/>
    <m/>
    <m/>
    <s v="B"/>
    <d v="2020-04-11T00:00:00"/>
    <s v="0c5a7322066feb546eff5b90b64b2e4a4265b9ac"/>
    <s v="2020-04-12T20:00:00Z"/>
    <n v="651"/>
    <m/>
    <n v="203528"/>
    <n v="190328"/>
    <n v="190328"/>
    <n v="6"/>
    <n v="42"/>
    <n v="0"/>
    <n v="15930"/>
    <n v="1179"/>
    <n v="17109"/>
    <n v="39512223"/>
    <s v="West"/>
    <s v=" California"/>
    <n v="251"/>
    <x v="5"/>
  </r>
  <r>
    <x v="38"/>
    <s v="CA"/>
    <n v="22348"/>
    <n v="168534"/>
    <n v="13200"/>
    <n v="3015"/>
    <m/>
    <n v="1178"/>
    <m/>
    <m/>
    <m/>
    <m/>
    <s v="B"/>
    <d v="2020-04-12T00:00:00"/>
    <s v="91fce869b68e9d77dbbce09ad93f9a110ef03f38"/>
    <s v="2020-04-13T20:00:00Z"/>
    <n v="687"/>
    <m/>
    <n v="204082"/>
    <n v="190882"/>
    <n v="190882"/>
    <n v="6"/>
    <n v="36"/>
    <n v="0"/>
    <n v="0"/>
    <n v="554"/>
    <n v="554"/>
    <n v="39512223"/>
    <s v="West"/>
    <s v=" California"/>
    <n v="251"/>
    <x v="5"/>
  </r>
  <r>
    <x v="39"/>
    <s v="CA"/>
    <n v="23338"/>
    <n v="178870"/>
    <n v="13200"/>
    <n v="5163"/>
    <m/>
    <n v="1552"/>
    <m/>
    <m/>
    <m/>
    <m/>
    <s v="B"/>
    <d v="2020-04-13T00:00:00"/>
    <s v="db1bac7c9f44520fcf9dced18a12846e1af9614c"/>
    <s v="2020-04-14T20:00:00Z"/>
    <n v="758"/>
    <m/>
    <n v="215408"/>
    <n v="202208"/>
    <n v="202208"/>
    <n v="6"/>
    <n v="71"/>
    <n v="0"/>
    <n v="10336"/>
    <n v="990"/>
    <n v="11326"/>
    <n v="39512223"/>
    <s v="West"/>
    <s v=" California"/>
    <n v="251"/>
    <x v="5"/>
  </r>
  <r>
    <x v="40"/>
    <s v="CA"/>
    <n v="24424"/>
    <n v="192062"/>
    <n v="13200"/>
    <n v="5163"/>
    <m/>
    <n v="1175"/>
    <m/>
    <m/>
    <m/>
    <m/>
    <s v="B"/>
    <d v="2020-04-14T00:00:00"/>
    <s v="f441997a6a1b89ec0dd21ae8ef29cf4fc7b5859e"/>
    <s v="2020-04-15T20:00:00Z"/>
    <n v="821"/>
    <m/>
    <n v="229686"/>
    <n v="216486"/>
    <n v="216486"/>
    <n v="6"/>
    <n v="63"/>
    <n v="0"/>
    <n v="13192"/>
    <n v="1086"/>
    <n v="14278"/>
    <n v="39512223"/>
    <s v="West"/>
    <s v=" California"/>
    <n v="251"/>
    <x v="5"/>
  </r>
  <r>
    <x v="41"/>
    <s v="CA"/>
    <n v="26182"/>
    <n v="220218"/>
    <n v="13200"/>
    <n v="5031"/>
    <m/>
    <n v="1568"/>
    <m/>
    <m/>
    <m/>
    <m/>
    <s v="B"/>
    <d v="2020-04-15T00:00:00"/>
    <s v="435af3ea5874a7d99fcebe9de7f9b9d4333b248d"/>
    <s v="2020-04-16T20:00:00Z"/>
    <n v="890"/>
    <m/>
    <n v="259600"/>
    <n v="246400"/>
    <n v="246400"/>
    <n v="6"/>
    <n v="69"/>
    <n v="0"/>
    <n v="28156"/>
    <n v="1758"/>
    <n v="29914"/>
    <n v="39512223"/>
    <s v="West"/>
    <s v=" California"/>
    <n v="251"/>
    <x v="5"/>
  </r>
  <r>
    <x v="42"/>
    <s v="CA"/>
    <n v="27528"/>
    <n v="224086"/>
    <n v="7200"/>
    <n v="4892"/>
    <m/>
    <n v="1484"/>
    <m/>
    <m/>
    <m/>
    <m/>
    <s v="B"/>
    <d v="2020-04-17T00:00:00"/>
    <s v="b0bbd7cb33e2be7c025375e18d150eae8dff1847"/>
    <s v="2020-04-17T20:00:00Z"/>
    <n v="985"/>
    <m/>
    <n v="258814"/>
    <n v="251614"/>
    <n v="251614"/>
    <n v="6"/>
    <n v="95"/>
    <n v="0"/>
    <n v="3868"/>
    <n v="1346"/>
    <n v="5214"/>
    <n v="39512223"/>
    <s v="West"/>
    <s v=" California"/>
    <n v="251"/>
    <x v="5"/>
  </r>
  <r>
    <x v="43"/>
    <s v="CA"/>
    <n v="28963"/>
    <n v="230703"/>
    <n v="7200"/>
    <n v="4936"/>
    <m/>
    <n v="1490"/>
    <m/>
    <m/>
    <m/>
    <m/>
    <s v="B"/>
    <d v="2020-04-17T00:00:00"/>
    <s v="179b1f24abbfd97bac31c73ba2a3faefb3769984"/>
    <s v="2020-04-18T20:00:00Z"/>
    <n v="1072"/>
    <m/>
    <n v="266866"/>
    <n v="259666"/>
    <n v="259666"/>
    <n v="6"/>
    <n v="87"/>
    <n v="0"/>
    <n v="6617"/>
    <n v="1435"/>
    <n v="8052"/>
    <n v="39512223"/>
    <s v="West"/>
    <s v=" California"/>
    <n v="251"/>
    <x v="5"/>
  </r>
  <r>
    <x v="44"/>
    <s v="CA"/>
    <n v="30333"/>
    <n v="250567"/>
    <n v="7200"/>
    <n v="4731"/>
    <m/>
    <n v="1457"/>
    <m/>
    <m/>
    <m/>
    <m/>
    <s v="B"/>
    <d v="2020-04-18T00:00:00"/>
    <s v="56222d3bdcb2144d6086d1c3c2e7954fa8b94032"/>
    <s v="2020-04-19T20:00:00Z"/>
    <n v="1166"/>
    <m/>
    <n v="288100"/>
    <n v="280900"/>
    <n v="280900"/>
    <n v="6"/>
    <n v="94"/>
    <n v="0"/>
    <n v="19864"/>
    <n v="1370"/>
    <n v="21234"/>
    <n v="39512223"/>
    <s v="West"/>
    <s v=" California"/>
    <n v="251"/>
    <x v="5"/>
  </r>
  <r>
    <x v="45"/>
    <s v="CA"/>
    <n v="30978"/>
    <n v="259522"/>
    <m/>
    <n v="4674"/>
    <m/>
    <n v="1480"/>
    <m/>
    <m/>
    <m/>
    <m/>
    <s v="B"/>
    <d v="2020-04-19T00:00:00"/>
    <s v="4d62a16f73d79a9551aea64d1b545e3f9ce29591"/>
    <s v="2020-04-20T20:00:00Z"/>
    <n v="1208"/>
    <m/>
    <n v="290500"/>
    <n v="290500"/>
    <n v="290500"/>
    <n v="6"/>
    <n v="42"/>
    <n v="0"/>
    <n v="8955"/>
    <n v="645"/>
    <n v="9600"/>
    <n v="39512223"/>
    <s v="West"/>
    <s v=" California"/>
    <n v="251"/>
    <x v="5"/>
  </r>
  <r>
    <x v="46"/>
    <s v="CA"/>
    <n v="33261"/>
    <n v="266839"/>
    <m/>
    <n v="4886"/>
    <m/>
    <n v="1502"/>
    <m/>
    <m/>
    <m/>
    <m/>
    <s v="B"/>
    <d v="2020-04-21T00:00:00"/>
    <s v="a068953fdb478e84a2ce8f95f3a37a6e0a7dd111"/>
    <s v="2020-04-21T20:00:00Z"/>
    <n v="1268"/>
    <m/>
    <n v="300100"/>
    <n v="300100"/>
    <n v="300100"/>
    <n v="6"/>
    <n v="60"/>
    <n v="0"/>
    <n v="7317"/>
    <n v="2283"/>
    <n v="9600"/>
    <n v="39512223"/>
    <s v="West"/>
    <s v=" California"/>
    <n v="251"/>
    <x v="5"/>
  </r>
  <r>
    <x v="47"/>
    <s v="CA"/>
    <n v="35396"/>
    <n v="429931"/>
    <m/>
    <n v="4984"/>
    <m/>
    <n v="1551"/>
    <m/>
    <m/>
    <m/>
    <m/>
    <s v="B"/>
    <d v="2020-04-21T00:00:00"/>
    <s v="59c585124c114a6d62b9816a38cff2c78fed54b1"/>
    <s v="2020-04-22T20:00:00Z"/>
    <n v="1354"/>
    <m/>
    <n v="465327"/>
    <n v="465327"/>
    <n v="465327"/>
    <n v="6"/>
    <n v="86"/>
    <n v="0"/>
    <n v="163092"/>
    <n v="2135"/>
    <n v="165227"/>
    <n v="39512223"/>
    <s v="West"/>
    <s v=" California"/>
    <n v="251"/>
    <x v="5"/>
  </r>
  <r>
    <x v="48"/>
    <s v="CA"/>
    <n v="37369"/>
    <n v="444728"/>
    <m/>
    <n v="4929"/>
    <m/>
    <n v="1531"/>
    <m/>
    <m/>
    <m/>
    <m/>
    <s v="B"/>
    <d v="2020-04-22T00:00:00"/>
    <s v="847e6eab7b528f13600da1fd142b1ba64dd72517"/>
    <s v="2020-04-23T20:00:00Z"/>
    <n v="1469"/>
    <m/>
    <n v="482097"/>
    <n v="482097"/>
    <n v="482097"/>
    <n v="6"/>
    <n v="115"/>
    <n v="0"/>
    <n v="14797"/>
    <n v="1973"/>
    <n v="16770"/>
    <n v="39512223"/>
    <s v="West"/>
    <s v=" California"/>
    <n v="251"/>
    <x v="5"/>
  </r>
  <r>
    <x v="49"/>
    <s v="CA"/>
    <n v="39254"/>
    <n v="454919"/>
    <m/>
    <n v="4880"/>
    <m/>
    <n v="1521"/>
    <m/>
    <m/>
    <m/>
    <m/>
    <s v="B"/>
    <d v="2020-04-23T00:00:00"/>
    <s v="51dad047074e4b5f3986c734c4b42ccf8e6cc95c"/>
    <s v="2020-04-24T20:00:00Z"/>
    <n v="1562"/>
    <m/>
    <n v="494173"/>
    <n v="494173"/>
    <n v="494173"/>
    <n v="6"/>
    <n v="93"/>
    <n v="0"/>
    <n v="10191"/>
    <n v="1885"/>
    <n v="12076"/>
    <n v="39512223"/>
    <s v="West"/>
    <s v=" California"/>
    <n v="251"/>
    <x v="5"/>
  </r>
  <r>
    <x v="50"/>
    <s v="CA"/>
    <n v="41137"/>
    <n v="464898"/>
    <m/>
    <n v="4847"/>
    <m/>
    <n v="1458"/>
    <m/>
    <m/>
    <m/>
    <m/>
    <s v="B"/>
    <d v="2020-04-23T00:00:00"/>
    <s v="fabe51c7f8b1824b84e560ffeccfc891b69bd4a0"/>
    <s v="2020-04-25T20:00:00Z"/>
    <n v="1651"/>
    <m/>
    <n v="506035"/>
    <n v="506035"/>
    <n v="506035"/>
    <n v="6"/>
    <n v="89"/>
    <n v="0"/>
    <n v="9979"/>
    <n v="1883"/>
    <n v="11862"/>
    <n v="39512223"/>
    <s v="West"/>
    <s v=" California"/>
    <n v="251"/>
    <x v="5"/>
  </r>
  <r>
    <x v="51"/>
    <s v="CA"/>
    <n v="42164"/>
    <n v="483920"/>
    <m/>
    <n v="4928"/>
    <m/>
    <n v="1473"/>
    <m/>
    <m/>
    <m/>
    <m/>
    <s v="B"/>
    <d v="2020-04-25T00:00:00"/>
    <s v="b0772bea60b2d5bc5065af016fdbf08514b9dcbf"/>
    <s v="2020-04-26T20:00:00Z"/>
    <n v="1710"/>
    <m/>
    <n v="526084"/>
    <n v="526084"/>
    <n v="526084"/>
    <n v="6"/>
    <n v="59"/>
    <n v="0"/>
    <n v="19022"/>
    <n v="1027"/>
    <n v="20049"/>
    <n v="39512223"/>
    <s v="West"/>
    <s v=" California"/>
    <n v="251"/>
    <x v="5"/>
  </r>
  <r>
    <x v="52"/>
    <s v="CA"/>
    <n v="43464"/>
    <n v="509945"/>
    <m/>
    <n v="4878"/>
    <m/>
    <n v="1499"/>
    <m/>
    <m/>
    <m/>
    <m/>
    <s v="B"/>
    <d v="2020-04-27T00:00:00"/>
    <s v="b1b0155f48709638589ad99f4d07c55fca0a3df5"/>
    <s v="2020-04-27T20:00:00Z"/>
    <n v="1755"/>
    <m/>
    <n v="553409"/>
    <n v="553409"/>
    <n v="553409"/>
    <n v="6"/>
    <n v="45"/>
    <n v="0"/>
    <n v="26025"/>
    <n v="1300"/>
    <n v="27325"/>
    <n v="39512223"/>
    <s v="West"/>
    <s v=" California"/>
    <n v="251"/>
    <x v="5"/>
  </r>
  <r>
    <x v="53"/>
    <s v="CA"/>
    <n v="45031"/>
    <n v="532577"/>
    <m/>
    <n v="4983"/>
    <m/>
    <n v="1485"/>
    <m/>
    <m/>
    <m/>
    <m/>
    <s v="B"/>
    <d v="2020-04-27T00:00:00"/>
    <s v="478925b117873a198f328034c049b79b99c8ec6d"/>
    <s v="2020-04-28T20:00:00Z"/>
    <n v="1809"/>
    <m/>
    <n v="577608"/>
    <n v="577608"/>
    <n v="577608"/>
    <n v="6"/>
    <n v="54"/>
    <n v="0"/>
    <n v="22632"/>
    <n v="1567"/>
    <n v="24199"/>
    <n v="39512223"/>
    <s v="West"/>
    <s v=" California"/>
    <n v="251"/>
    <x v="5"/>
  </r>
  <r>
    <x v="54"/>
    <s v="CA"/>
    <n v="46500"/>
    <n v="556639"/>
    <m/>
    <n v="5011"/>
    <m/>
    <n v="1512"/>
    <m/>
    <m/>
    <m/>
    <m/>
    <s v="B"/>
    <d v="2020-04-29T00:00:00"/>
    <s v="7a345e3a93b890ed33b23694ee702197a96b45c4"/>
    <s v="2020-04-29T20:00:00Z"/>
    <n v="1887"/>
    <m/>
    <n v="603139"/>
    <n v="603139"/>
    <n v="603139"/>
    <n v="6"/>
    <n v="78"/>
    <n v="0"/>
    <n v="24062"/>
    <n v="1469"/>
    <n v="25531"/>
    <n v="39512223"/>
    <s v="West"/>
    <s v=" California"/>
    <n v="251"/>
    <x v="5"/>
  </r>
  <r>
    <x v="55"/>
    <s v="CA"/>
    <n v="48917"/>
    <n v="576420"/>
    <m/>
    <n v="4981"/>
    <m/>
    <n v="1473"/>
    <m/>
    <m/>
    <m/>
    <m/>
    <s v="B"/>
    <d v="2020-04-29T00:00:00"/>
    <s v="d33bbb6e9e278c4d74669c43bf8695474f11cfad"/>
    <s v="2020-04-30T20:00:00Z"/>
    <n v="1982"/>
    <m/>
    <n v="625337"/>
    <n v="625337"/>
    <n v="625337"/>
    <n v="6"/>
    <n v="95"/>
    <n v="0"/>
    <n v="19781"/>
    <n v="2417"/>
    <n v="22198"/>
    <n v="39512223"/>
    <s v="West"/>
    <s v=" California"/>
    <n v="251"/>
    <x v="5"/>
  </r>
  <r>
    <x v="56"/>
    <s v="CA"/>
    <n v="50442"/>
    <n v="604543"/>
    <m/>
    <n v="4706"/>
    <m/>
    <n v="1434"/>
    <m/>
    <m/>
    <m/>
    <m/>
    <s v="B"/>
    <d v="2020-04-30T00:00:00"/>
    <s v="29609a0696566fdd88c491fe2799bb47e9a4c679"/>
    <s v="2020-05-01T20:00:00Z"/>
    <n v="2073"/>
    <m/>
    <n v="654985"/>
    <n v="654985"/>
    <n v="654985"/>
    <n v="6"/>
    <n v="91"/>
    <n v="0"/>
    <n v="28123"/>
    <n v="1525"/>
    <n v="29648"/>
    <n v="39512223"/>
    <s v="West"/>
    <s v=" California"/>
    <n v="251"/>
    <x v="5"/>
  </r>
  <r>
    <x v="57"/>
    <s v="CA"/>
    <n v="52197"/>
    <n v="634606"/>
    <m/>
    <n v="4722"/>
    <m/>
    <n v="1433"/>
    <m/>
    <m/>
    <m/>
    <m/>
    <s v="B"/>
    <d v="2020-05-01T00:00:00"/>
    <s v="df6c65ce351f074a2ec5e447e651df48b35faea6"/>
    <s v="2020-05-02T20:00:00Z"/>
    <n v="2171"/>
    <m/>
    <n v="686803"/>
    <n v="686803"/>
    <n v="686803"/>
    <n v="6"/>
    <n v="98"/>
    <n v="0"/>
    <n v="30063"/>
    <n v="1755"/>
    <n v="31818"/>
    <n v="39512223"/>
    <s v="West"/>
    <s v=" California"/>
    <n v="251"/>
    <x v="5"/>
  </r>
  <r>
    <x v="58"/>
    <s v="CA"/>
    <n v="53616"/>
    <n v="662135"/>
    <m/>
    <n v="4734"/>
    <m/>
    <n v="1468"/>
    <m/>
    <m/>
    <m/>
    <m/>
    <s v="B"/>
    <d v="2020-05-03T14:00:00"/>
    <s v="d2a4de966cdeb307363f3d53e97e6d98e0e2fa1e"/>
    <s v="2020-05-03T20:00:00Z"/>
    <n v="2215"/>
    <m/>
    <n v="715751"/>
    <n v="715751"/>
    <n v="715751"/>
    <n v="6"/>
    <n v="44"/>
    <n v="0"/>
    <n v="27529"/>
    <n v="1419"/>
    <n v="28948"/>
    <n v="39512223"/>
    <s v="West"/>
    <s v=" California"/>
    <n v="251"/>
    <x v="5"/>
  </r>
  <r>
    <x v="59"/>
    <s v="CA"/>
    <n v="54937"/>
    <n v="692937"/>
    <m/>
    <n v="4616"/>
    <m/>
    <n v="1464"/>
    <m/>
    <m/>
    <m/>
    <m/>
    <s v="B"/>
    <d v="2020-05-04T14:00:00"/>
    <s v="b4941d5eb7b0e9b258470bc014fd97f1f34b280c"/>
    <s v="2020-05-04T20:00:00Z"/>
    <n v="2254"/>
    <m/>
    <n v="747874"/>
    <n v="747874"/>
    <n v="747874"/>
    <n v="6"/>
    <n v="39"/>
    <n v="0"/>
    <n v="30802"/>
    <n v="1321"/>
    <n v="32123"/>
    <n v="39512223"/>
    <s v="West"/>
    <s v=" California"/>
    <n v="251"/>
    <x v="5"/>
  </r>
  <r>
    <x v="60"/>
    <s v="CA"/>
    <n v="56212"/>
    <n v="723690"/>
    <m/>
    <n v="4622"/>
    <m/>
    <n v="1388"/>
    <m/>
    <m/>
    <m/>
    <m/>
    <s v="B"/>
    <d v="2020-05-05T14:00:00"/>
    <s v="d1e1fbebac80a5b1d13fc2900c50bff6c705d793"/>
    <s v="2020-05-05T20:00:00Z"/>
    <n v="2317"/>
    <m/>
    <n v="779902"/>
    <n v="779902"/>
    <n v="779902"/>
    <n v="6"/>
    <n v="63"/>
    <n v="0"/>
    <n v="30753"/>
    <n v="1275"/>
    <n v="32028"/>
    <n v="39512223"/>
    <s v="West"/>
    <s v=" California"/>
    <n v="251"/>
    <x v="5"/>
  </r>
  <r>
    <x v="61"/>
    <s v="CA"/>
    <n v="58815"/>
    <n v="750221"/>
    <m/>
    <n v="4681"/>
    <m/>
    <n v="1415"/>
    <m/>
    <m/>
    <m/>
    <m/>
    <s v="B"/>
    <d v="2020-05-05T14:00:00"/>
    <s v="414d88b0f66a2eacb032953c8c9c95da419f193d"/>
    <s v="2020-05-06T20:00:00Z"/>
    <n v="2412"/>
    <m/>
    <n v="809036"/>
    <n v="809036"/>
    <n v="809036"/>
    <n v="6"/>
    <n v="95"/>
    <n v="0"/>
    <n v="26531"/>
    <n v="2603"/>
    <n v="29134"/>
    <n v="39512223"/>
    <s v="West"/>
    <s v=" California"/>
    <n v="251"/>
    <x v="5"/>
  </r>
  <r>
    <x v="62"/>
    <s v="CA"/>
    <n v="60614"/>
    <n v="782260"/>
    <m/>
    <n v="4560"/>
    <m/>
    <n v="1374"/>
    <m/>
    <m/>
    <m/>
    <m/>
    <s v="B"/>
    <d v="2020-05-07T14:00:00"/>
    <s v="b0530540a08b211f4f0c5342ff4c7562ff42c505"/>
    <s v="2020-05-07T20:00:00Z"/>
    <n v="2504"/>
    <m/>
    <n v="842874"/>
    <n v="842874"/>
    <n v="842874"/>
    <n v="6"/>
    <n v="92"/>
    <n v="0"/>
    <n v="32039"/>
    <n v="1799"/>
    <n v="33838"/>
    <n v="39512223"/>
    <s v="West"/>
    <s v=" California"/>
    <n v="251"/>
    <x v="5"/>
  </r>
  <r>
    <x v="63"/>
    <s v="CA"/>
    <n v="62512"/>
    <n v="812760"/>
    <m/>
    <n v="4514"/>
    <m/>
    <n v="1342"/>
    <m/>
    <m/>
    <m/>
    <m/>
    <s v="B"/>
    <d v="2020-05-08T14:00:00"/>
    <s v="d5ef05ed6769ba774cc29375bd1e4f0a66958120"/>
    <s v="2020-05-08T20:00:00Z"/>
    <n v="2585"/>
    <m/>
    <n v="875272"/>
    <n v="875272"/>
    <n v="875272"/>
    <n v="6"/>
    <n v="81"/>
    <n v="0"/>
    <n v="30500"/>
    <n v="1898"/>
    <n v="32398"/>
    <n v="39512223"/>
    <s v="West"/>
    <s v=" California"/>
    <n v="251"/>
    <x v="5"/>
  </r>
  <r>
    <x v="64"/>
    <s v="CA"/>
    <n v="64561"/>
    <n v="848009"/>
    <m/>
    <n v="4538"/>
    <m/>
    <n v="1349"/>
    <m/>
    <m/>
    <m/>
    <m/>
    <s v="B"/>
    <d v="2020-05-09T14:00:00"/>
    <s v="47564b4be2325468b20b81c3212689a291e88901"/>
    <s v="2020-05-09T20:00:00Z"/>
    <n v="2678"/>
    <m/>
    <n v="912570"/>
    <n v="912570"/>
    <n v="912570"/>
    <n v="6"/>
    <n v="93"/>
    <n v="0"/>
    <n v="35249"/>
    <n v="2049"/>
    <n v="37298"/>
    <n v="39512223"/>
    <s v="West"/>
    <s v=" California"/>
    <n v="251"/>
    <x v="5"/>
  </r>
  <r>
    <x v="65"/>
    <s v="CA"/>
    <n v="66680"/>
    <n v="888984"/>
    <m/>
    <n v="4555"/>
    <m/>
    <n v="1328"/>
    <m/>
    <m/>
    <m/>
    <m/>
    <s v="B"/>
    <d v="2020-05-10T00:00:00"/>
    <s v="b618e4b193ed0312e703672e19ebad8c2eb045b9"/>
    <s v="2020-05-10T20:00:00Z"/>
    <n v="2745"/>
    <m/>
    <n v="955664"/>
    <n v="955664"/>
    <n v="955664"/>
    <n v="6"/>
    <n v="67"/>
    <n v="0"/>
    <n v="40975"/>
    <n v="2119"/>
    <n v="43094"/>
    <n v="39512223"/>
    <s v="West"/>
    <s v=" California"/>
    <n v="251"/>
    <x v="5"/>
  </r>
  <r>
    <x v="66"/>
    <s v="CA"/>
    <n v="67939"/>
    <n v="923958"/>
    <m/>
    <n v="4549"/>
    <m/>
    <n v="1329"/>
    <m/>
    <m/>
    <m/>
    <m/>
    <s v="B"/>
    <d v="2020-05-11T00:00:00"/>
    <s v="53613cacac307d4a734c079025735a0eec798c35"/>
    <s v="2020-05-11T20:00:00Z"/>
    <n v="2770"/>
    <m/>
    <n v="991897"/>
    <n v="991897"/>
    <n v="991897"/>
    <n v="6"/>
    <n v="25"/>
    <n v="0"/>
    <n v="34974"/>
    <n v="1259"/>
    <n v="36233"/>
    <n v="39512223"/>
    <s v="West"/>
    <s v=" California"/>
    <n v="251"/>
    <x v="5"/>
  </r>
  <r>
    <x v="67"/>
    <s v="CA"/>
    <n v="69382"/>
    <n v="963988"/>
    <m/>
    <n v="4544"/>
    <m/>
    <n v="1349"/>
    <m/>
    <m/>
    <m/>
    <m/>
    <s v="B"/>
    <d v="2020-05-12T00:00:00"/>
    <s v="1c3c812803c41f5b0c75e07b15a8a4428e7d662f"/>
    <s v="2020-05-12T20:00:00Z"/>
    <n v="2847"/>
    <m/>
    <n v="1033370"/>
    <n v="1033370"/>
    <n v="1033370"/>
    <n v="6"/>
    <n v="77"/>
    <n v="0"/>
    <n v="40030"/>
    <n v="1443"/>
    <n v="41473"/>
    <n v="39512223"/>
    <s v="West"/>
    <s v=" California"/>
    <n v="251"/>
    <x v="5"/>
  </r>
  <r>
    <x v="68"/>
    <s v="CA"/>
    <n v="71141"/>
    <n v="994451"/>
    <m/>
    <n v="4545"/>
    <m/>
    <n v="1314"/>
    <m/>
    <m/>
    <m/>
    <m/>
    <s v="B"/>
    <d v="2020-05-13T00:00:00"/>
    <s v="8a5867cd4322367e6ab3f8a0fb2b92285aa60b64"/>
    <s v="2020-05-13T20:00:00Z"/>
    <n v="2934"/>
    <m/>
    <n v="1065592"/>
    <n v="1065592"/>
    <n v="1065592"/>
    <n v="6"/>
    <n v="87"/>
    <n v="0"/>
    <n v="30463"/>
    <n v="1759"/>
    <n v="32222"/>
    <n v="39512223"/>
    <s v="West"/>
    <s v=" California"/>
    <n v="251"/>
    <x v="5"/>
  </r>
  <r>
    <x v="69"/>
    <s v="CA"/>
    <n v="73164"/>
    <n v="1031487"/>
    <m/>
    <n v="4655"/>
    <m/>
    <n v="1324"/>
    <m/>
    <m/>
    <m/>
    <m/>
    <s v="B"/>
    <d v="2020-05-14T00:00:00"/>
    <s v="ab1526dbbdbe36c6e661db2aa371d77dd19df51d"/>
    <s v="2020-05-14T20:00:00Z"/>
    <n v="3032"/>
    <m/>
    <n v="1104651"/>
    <n v="1104651"/>
    <n v="1104651"/>
    <n v="6"/>
    <n v="98"/>
    <n v="0"/>
    <n v="37036"/>
    <n v="2023"/>
    <n v="39059"/>
    <n v="39512223"/>
    <s v="West"/>
    <s v=" California"/>
    <n v="251"/>
    <x v="5"/>
  </r>
  <r>
    <x v="70"/>
    <s v="CA"/>
    <n v="74936"/>
    <n v="1058970"/>
    <m/>
    <n v="4519"/>
    <m/>
    <n v="1324"/>
    <m/>
    <m/>
    <m/>
    <m/>
    <s v="B"/>
    <d v="2020-05-14T00:00:00"/>
    <s v="dd4a56509207e53adc6f228223657494252d0d39"/>
    <s v="2020-05-15T20:00:00Z"/>
    <n v="3108"/>
    <m/>
    <n v="1133906"/>
    <n v="1133906"/>
    <n v="1133906"/>
    <n v="6"/>
    <n v="76"/>
    <n v="0"/>
    <n v="27483"/>
    <n v="1772"/>
    <n v="29255"/>
    <n v="39512223"/>
    <s v="West"/>
    <s v=" California"/>
    <n v="251"/>
    <x v="5"/>
  </r>
  <r>
    <x v="71"/>
    <s v="CA"/>
    <n v="76793"/>
    <n v="1102333"/>
    <m/>
    <n v="4424"/>
    <m/>
    <n v="1313"/>
    <m/>
    <m/>
    <m/>
    <m/>
    <s v="B"/>
    <d v="2020-05-16T00:00:00"/>
    <s v="e335473bcecc2092fc63063fe12ed043c5f73751"/>
    <s v="2020-05-16T20:00:00Z"/>
    <n v="3204"/>
    <m/>
    <n v="1179126"/>
    <n v="1179126"/>
    <n v="1179126"/>
    <n v="6"/>
    <n v="96"/>
    <n v="0"/>
    <n v="43363"/>
    <n v="1857"/>
    <n v="45220"/>
    <n v="39512223"/>
    <s v="West"/>
    <s v=" California"/>
    <n v="251"/>
    <x v="5"/>
  </r>
  <r>
    <x v="72"/>
    <s v="CA"/>
    <n v="78839"/>
    <n v="1156404"/>
    <m/>
    <n v="4291"/>
    <m/>
    <n v="1293"/>
    <m/>
    <m/>
    <m/>
    <m/>
    <s v="B"/>
    <d v="2020-05-17T00:00:00"/>
    <s v="efe3d2e04569547fc50e7c3d8084f6f4ea4d4cc7"/>
    <s v="2020-05-17T20:00:00Z"/>
    <n v="3261"/>
    <m/>
    <n v="1235243"/>
    <n v="1235243"/>
    <n v="1235243"/>
    <n v="6"/>
    <n v="57"/>
    <n v="0"/>
    <n v="54071"/>
    <n v="2046"/>
    <n v="56117"/>
    <n v="39512223"/>
    <s v="West"/>
    <s v=" California"/>
    <n v="251"/>
    <x v="5"/>
  </r>
  <r>
    <x v="73"/>
    <s v="CA"/>
    <n v="80430"/>
    <n v="1212242"/>
    <m/>
    <n v="4391"/>
    <m/>
    <n v="1325"/>
    <m/>
    <m/>
    <m/>
    <m/>
    <s v="B"/>
    <d v="2020-05-17T00:00:00"/>
    <s v="a4c726f97ca716cb19c945927806f45e0bb3cbea"/>
    <s v="2020-05-18T20:00:00Z"/>
    <n v="3302"/>
    <m/>
    <n v="1292672"/>
    <n v="1292672"/>
    <n v="1292672"/>
    <n v="6"/>
    <n v="41"/>
    <n v="0"/>
    <n v="55838"/>
    <n v="1591"/>
    <n v="57429"/>
    <n v="39512223"/>
    <s v="West"/>
    <s v=" California"/>
    <n v="251"/>
    <x v="5"/>
  </r>
  <r>
    <x v="74"/>
    <s v="CA"/>
    <n v="81795"/>
    <n v="1257521"/>
    <m/>
    <n v="4363"/>
    <m/>
    <n v="1307"/>
    <m/>
    <m/>
    <m/>
    <m/>
    <s v="B"/>
    <d v="2020-05-19T00:00:00"/>
    <s v="ad1044e4a2c384424aa492acbe2154e655566e10"/>
    <s v="2020-05-19T20:00:00Z"/>
    <n v="3334"/>
    <m/>
    <n v="1339316"/>
    <n v="1339316"/>
    <n v="1339316"/>
    <n v="6"/>
    <n v="32"/>
    <n v="0"/>
    <n v="45279"/>
    <n v="1365"/>
    <n v="46644"/>
    <n v="39512223"/>
    <s v="West"/>
    <s v=" California"/>
    <n v="251"/>
    <x v="5"/>
  </r>
  <r>
    <x v="75"/>
    <s v="CA"/>
    <n v="84057"/>
    <n v="1296063"/>
    <m/>
    <n v="4681"/>
    <m/>
    <n v="1345"/>
    <m/>
    <m/>
    <m/>
    <m/>
    <s v="B"/>
    <d v="2020-05-20T00:00:00"/>
    <s v="6be7a20ccb8deab94178b9db3e70d2c1cf2147c7"/>
    <s v="2020-05-20T20:00:00Z"/>
    <n v="3436"/>
    <m/>
    <n v="1380120"/>
    <n v="1380120"/>
    <n v="1380120"/>
    <n v="6"/>
    <n v="102"/>
    <n v="0"/>
    <n v="38542"/>
    <n v="2262"/>
    <n v="40804"/>
    <n v="39512223"/>
    <s v="West"/>
    <s v=" California"/>
    <n v="251"/>
    <x v="5"/>
  </r>
  <r>
    <x v="76"/>
    <s v="CA"/>
    <n v="86197"/>
    <n v="1334930"/>
    <m/>
    <n v="4735"/>
    <m/>
    <n v="1310"/>
    <m/>
    <m/>
    <m/>
    <m/>
    <s v="B"/>
    <d v="2020-05-21T00:00:00"/>
    <s v="21f1a097d2a21256e6cd031933e78f8813587e4e"/>
    <s v="2020-05-21T20:00:00Z"/>
    <n v="3542"/>
    <m/>
    <n v="1421127"/>
    <n v="1421127"/>
    <n v="1421127"/>
    <n v="6"/>
    <n v="106"/>
    <n v="0"/>
    <n v="38867"/>
    <n v="2140"/>
    <n v="41007"/>
    <n v="39512223"/>
    <s v="West"/>
    <s v=" California"/>
    <n v="251"/>
    <x v="5"/>
  </r>
  <r>
    <x v="77"/>
    <s v="CA"/>
    <n v="88444"/>
    <n v="1378329"/>
    <m/>
    <n v="4762"/>
    <m/>
    <n v="1317"/>
    <m/>
    <m/>
    <m/>
    <m/>
    <s v="B"/>
    <d v="2020-05-21T00:00:00"/>
    <s v="f191cda4632c6bfdfab3cda971a53607f6beaf43"/>
    <s v="2020-05-22T20:00:00Z"/>
    <n v="3630"/>
    <m/>
    <n v="1466773"/>
    <n v="1466773"/>
    <n v="1466773"/>
    <n v="6"/>
    <n v="88"/>
    <n v="0"/>
    <n v="43399"/>
    <n v="2247"/>
    <n v="45646"/>
    <n v="39512223"/>
    <s v="West"/>
    <s v=" California"/>
    <n v="251"/>
    <x v="5"/>
  </r>
  <r>
    <x v="78"/>
    <s v="CA"/>
    <n v="90631"/>
    <n v="1424675"/>
    <m/>
    <n v="4342"/>
    <m/>
    <n v="1312"/>
    <m/>
    <m/>
    <m/>
    <m/>
    <s v="B"/>
    <d v="2020-05-23T00:00:00"/>
    <s v="20128faf3570bf009677bb6b6ddff9ec44ed2ad1"/>
    <s v="2020-05-23T20:00:00Z"/>
    <n v="3708"/>
    <m/>
    <n v="1515306"/>
    <n v="1515306"/>
    <n v="1515306"/>
    <n v="6"/>
    <n v="78"/>
    <n v="0"/>
    <n v="46346"/>
    <n v="2187"/>
    <n v="48533"/>
    <n v="39512223"/>
    <s v="West"/>
    <s v=" California"/>
    <n v="251"/>
    <x v="5"/>
  </r>
  <r>
    <x v="79"/>
    <s v="CA"/>
    <n v="92710"/>
    <n v="1490035"/>
    <m/>
    <n v="4300"/>
    <m/>
    <n v="1315"/>
    <m/>
    <m/>
    <m/>
    <m/>
    <s v="B"/>
    <d v="2020-05-24T00:00:00"/>
    <s v="63d7d8536ac6b7ca394af4d2fc4bdc016ccc8109"/>
    <s v="2020-05-24T20:00:00Z"/>
    <n v="3774"/>
    <m/>
    <n v="1582745"/>
    <n v="1582745"/>
    <n v="1582745"/>
    <n v="6"/>
    <n v="66"/>
    <n v="0"/>
    <n v="65360"/>
    <n v="2079"/>
    <n v="67439"/>
    <n v="39512223"/>
    <s v="West"/>
    <s v=" California"/>
    <n v="251"/>
    <x v="5"/>
  </r>
  <r>
    <x v="81"/>
    <s v="CO"/>
    <n v="0"/>
    <n v="19"/>
    <n v="21"/>
    <m/>
    <m/>
    <m/>
    <m/>
    <m/>
    <m/>
    <m/>
    <m/>
    <m/>
    <s v="2624823cd4f6fe855e1175557d8f0d7f2600c1cc"/>
    <s v="2020-03-05T21:00:00Z"/>
    <m/>
    <m/>
    <n v="40"/>
    <n v="19"/>
    <n v="19"/>
    <n v="8"/>
    <m/>
    <m/>
    <m/>
    <m/>
    <m/>
    <n v="5758736"/>
    <s v="West"/>
    <s v=" Colorado"/>
    <n v="52.6"/>
    <x v="6"/>
  </r>
  <r>
    <x v="0"/>
    <s v="CO"/>
    <n v="2"/>
    <n v="46"/>
    <n v="30"/>
    <m/>
    <m/>
    <m/>
    <m/>
    <m/>
    <m/>
    <m/>
    <m/>
    <m/>
    <s v="b3d2fdf73afc502a22c747b9ac6ad62fb48f732c"/>
    <s v="2020-03-06T21:00:00Z"/>
    <m/>
    <m/>
    <n v="78"/>
    <n v="48"/>
    <n v="48"/>
    <n v="8"/>
    <n v="0"/>
    <n v="0"/>
    <n v="27"/>
    <n v="2"/>
    <n v="29"/>
    <n v="5758736"/>
    <s v="West"/>
    <s v=" Colorado"/>
    <n v="52.6"/>
    <x v="6"/>
  </r>
  <r>
    <x v="1"/>
    <s v="CO"/>
    <n v="8"/>
    <n v="55"/>
    <n v="69"/>
    <m/>
    <m/>
    <m/>
    <m/>
    <m/>
    <m/>
    <m/>
    <m/>
    <m/>
    <s v="52e0ae0b9b943a8199565c17fdd422a91bc0162d"/>
    <s v="2020-03-07T21:00:00Z"/>
    <m/>
    <m/>
    <n v="132"/>
    <n v="63"/>
    <n v="63"/>
    <n v="8"/>
    <n v="0"/>
    <n v="0"/>
    <n v="9"/>
    <n v="6"/>
    <n v="15"/>
    <n v="5758736"/>
    <s v="West"/>
    <s v=" Colorado"/>
    <n v="52.6"/>
    <x v="6"/>
  </r>
  <r>
    <x v="2"/>
    <s v="CO"/>
    <n v="8"/>
    <n v="104"/>
    <m/>
    <m/>
    <m/>
    <m/>
    <m/>
    <m/>
    <m/>
    <m/>
    <m/>
    <m/>
    <s v="803a4c98a110ae556ea9974cadf43697af4fdaf6"/>
    <s v="2020-03-08T20:00:00Z"/>
    <m/>
    <m/>
    <n v="112"/>
    <n v="112"/>
    <n v="112"/>
    <n v="8"/>
    <n v="0"/>
    <n v="0"/>
    <n v="49"/>
    <n v="0"/>
    <n v="49"/>
    <n v="5758736"/>
    <s v="West"/>
    <s v=" Colorado"/>
    <n v="52.6"/>
    <x v="6"/>
  </r>
  <r>
    <x v="3"/>
    <s v="CO"/>
    <n v="9"/>
    <n v="133"/>
    <m/>
    <m/>
    <m/>
    <m/>
    <m/>
    <m/>
    <m/>
    <m/>
    <m/>
    <m/>
    <s v="34f03a150c95fd69c775088ec8bb507a00b70ca7"/>
    <s v="2020-03-09T20:00:00Z"/>
    <m/>
    <m/>
    <n v="142"/>
    <n v="142"/>
    <n v="142"/>
    <n v="8"/>
    <n v="0"/>
    <n v="0"/>
    <n v="29"/>
    <n v="1"/>
    <n v="30"/>
    <n v="5758736"/>
    <s v="West"/>
    <s v=" Colorado"/>
    <n v="52.6"/>
    <x v="6"/>
  </r>
  <r>
    <x v="4"/>
    <s v="CO"/>
    <n v="12"/>
    <n v="142"/>
    <n v="1"/>
    <m/>
    <m/>
    <m/>
    <m/>
    <m/>
    <m/>
    <m/>
    <m/>
    <m/>
    <s v="4657e3fc46f817f32540879c088eeb1002fb8d08"/>
    <s v="2020-03-10T20:00:00Z"/>
    <m/>
    <m/>
    <n v="155"/>
    <n v="154"/>
    <n v="154"/>
    <n v="8"/>
    <n v="0"/>
    <n v="0"/>
    <n v="9"/>
    <n v="3"/>
    <n v="12"/>
    <n v="5758736"/>
    <s v="West"/>
    <s v=" Colorado"/>
    <n v="52.6"/>
    <x v="6"/>
  </r>
  <r>
    <x v="5"/>
    <s v="CO"/>
    <n v="28"/>
    <n v="251"/>
    <m/>
    <m/>
    <m/>
    <m/>
    <m/>
    <m/>
    <m/>
    <m/>
    <m/>
    <m/>
    <s v="b7997019bc28ca16f0ba29ba93d6207fb06f3239"/>
    <s v="2020-03-11T20:00:00Z"/>
    <m/>
    <m/>
    <n v="279"/>
    <n v="279"/>
    <n v="279"/>
    <n v="8"/>
    <n v="0"/>
    <n v="0"/>
    <n v="109"/>
    <n v="16"/>
    <n v="125"/>
    <n v="5758736"/>
    <s v="West"/>
    <s v=" Colorado"/>
    <n v="52.6"/>
    <x v="6"/>
  </r>
  <r>
    <x v="6"/>
    <s v="CO"/>
    <n v="45"/>
    <n v="298"/>
    <m/>
    <m/>
    <m/>
    <m/>
    <m/>
    <m/>
    <m/>
    <m/>
    <m/>
    <d v="2020-03-12T17:00:00"/>
    <s v="b572b585f84c31d999a5ac9aa5c66c73eed17601"/>
    <s v="2020-03-12T20:00:00Z"/>
    <m/>
    <m/>
    <n v="343"/>
    <n v="343"/>
    <n v="343"/>
    <n v="8"/>
    <n v="0"/>
    <n v="0"/>
    <n v="47"/>
    <n v="17"/>
    <n v="64"/>
    <n v="5758736"/>
    <s v="West"/>
    <s v=" Colorado"/>
    <n v="52.6"/>
    <x v="6"/>
  </r>
  <r>
    <x v="7"/>
    <s v="CO"/>
    <n v="72"/>
    <n v="524"/>
    <m/>
    <m/>
    <m/>
    <m/>
    <m/>
    <m/>
    <m/>
    <m/>
    <m/>
    <d v="2020-03-13T14:00:00"/>
    <s v="1a27ee06c1c2c7cbfcbf30f7f698a231641aa514"/>
    <s v="2020-03-13T20:00:00Z"/>
    <m/>
    <m/>
    <n v="596"/>
    <n v="596"/>
    <n v="596"/>
    <n v="8"/>
    <n v="0"/>
    <n v="0"/>
    <n v="226"/>
    <n v="27"/>
    <n v="253"/>
    <n v="5758736"/>
    <s v="West"/>
    <s v=" Colorado"/>
    <n v="52.6"/>
    <x v="6"/>
  </r>
  <r>
    <x v="8"/>
    <s v="CO"/>
    <n v="101"/>
    <n v="610"/>
    <m/>
    <m/>
    <m/>
    <m/>
    <m/>
    <m/>
    <m/>
    <m/>
    <m/>
    <d v="2020-03-14T14:00:00"/>
    <s v="4ae2ebbf9048505db9c6ba6d3610e6e0a4c9bb71"/>
    <s v="2020-03-14T20:00:00Z"/>
    <n v="1"/>
    <m/>
    <n v="711"/>
    <n v="711"/>
    <n v="711"/>
    <n v="8"/>
    <n v="1"/>
    <n v="0"/>
    <n v="86"/>
    <n v="29"/>
    <n v="115"/>
    <n v="5758736"/>
    <s v="West"/>
    <s v=" Colorado"/>
    <n v="52.6"/>
    <x v="6"/>
  </r>
  <r>
    <x v="9"/>
    <s v="CO"/>
    <n v="131"/>
    <n v="627"/>
    <m/>
    <m/>
    <m/>
    <m/>
    <m/>
    <m/>
    <m/>
    <m/>
    <m/>
    <d v="2020-03-15T15:45:00"/>
    <s v="f1822a27261757836c31af3dd025f97e71c6e1fb"/>
    <s v="2020-03-15T20:00:00Z"/>
    <n v="1"/>
    <m/>
    <n v="758"/>
    <n v="758"/>
    <n v="758"/>
    <n v="8"/>
    <n v="0"/>
    <n v="0"/>
    <n v="17"/>
    <n v="30"/>
    <n v="47"/>
    <n v="5758736"/>
    <s v="West"/>
    <s v=" Colorado"/>
    <n v="52.6"/>
    <x v="6"/>
  </r>
  <r>
    <x v="10"/>
    <s v="CO"/>
    <n v="131"/>
    <n v="627"/>
    <m/>
    <m/>
    <m/>
    <m/>
    <m/>
    <m/>
    <m/>
    <m/>
    <m/>
    <d v="2020-03-16T15:35:00"/>
    <s v="c5f22c1677f441bf1782e78185eb336d388f05db"/>
    <s v="2020-03-16T20:00:00Z"/>
    <n v="1"/>
    <m/>
    <n v="758"/>
    <n v="758"/>
    <n v="758"/>
    <n v="8"/>
    <n v="0"/>
    <n v="0"/>
    <n v="0"/>
    <n v="0"/>
    <n v="0"/>
    <n v="5758736"/>
    <s v="West"/>
    <s v=" Colorado"/>
    <n v="52.6"/>
    <x v="6"/>
  </r>
  <r>
    <x v="11"/>
    <s v="CO"/>
    <n v="160"/>
    <n v="1056"/>
    <m/>
    <m/>
    <m/>
    <m/>
    <m/>
    <m/>
    <m/>
    <m/>
    <m/>
    <d v="2020-03-16T17:00:00"/>
    <s v="9c123867be8be537548e0fbf334a023e27c63d5c"/>
    <s v="2020-03-17T20:00:00Z"/>
    <n v="1"/>
    <m/>
    <n v="1216"/>
    <n v="1216"/>
    <n v="1216"/>
    <n v="8"/>
    <n v="0"/>
    <n v="0"/>
    <n v="429"/>
    <n v="29"/>
    <n v="458"/>
    <n v="5758736"/>
    <s v="West"/>
    <s v=" Colorado"/>
    <n v="52.6"/>
    <x v="6"/>
  </r>
  <r>
    <x v="12"/>
    <s v="CO"/>
    <n v="183"/>
    <n v="1617"/>
    <m/>
    <m/>
    <m/>
    <m/>
    <m/>
    <m/>
    <m/>
    <m/>
    <m/>
    <d v="2020-03-18T00:00:00"/>
    <s v="4f5463d12b577f6d1fee7289ae1625e986c9c0f1"/>
    <s v="2020-03-18T20:00:00Z"/>
    <n v="2"/>
    <m/>
    <n v="1800"/>
    <n v="1800"/>
    <n v="1800"/>
    <n v="8"/>
    <n v="1"/>
    <n v="0"/>
    <n v="561"/>
    <n v="23"/>
    <n v="584"/>
    <n v="5758736"/>
    <s v="West"/>
    <s v=" Colorado"/>
    <n v="52.6"/>
    <x v="6"/>
  </r>
  <r>
    <x v="13"/>
    <s v="CO"/>
    <n v="216"/>
    <n v="2112"/>
    <m/>
    <m/>
    <m/>
    <m/>
    <m/>
    <m/>
    <m/>
    <m/>
    <m/>
    <d v="2020-03-18T18:30:00"/>
    <s v="f3aa598866917c72e2597d90acfdedef0df5bcd7"/>
    <s v="2020-03-19T20:00:00Z"/>
    <n v="2"/>
    <m/>
    <n v="2328"/>
    <n v="2328"/>
    <n v="2328"/>
    <n v="8"/>
    <n v="0"/>
    <n v="0"/>
    <n v="495"/>
    <n v="33"/>
    <n v="528"/>
    <n v="5758736"/>
    <s v="West"/>
    <s v=" Colorado"/>
    <n v="52.6"/>
    <x v="6"/>
  </r>
  <r>
    <x v="14"/>
    <s v="CO"/>
    <n v="277"/>
    <n v="2675"/>
    <m/>
    <m/>
    <m/>
    <m/>
    <m/>
    <m/>
    <m/>
    <m/>
    <m/>
    <d v="2020-03-20T14:42:00"/>
    <s v="2a9e02b94f01a3a8a0d8f62d647a452346d69fc6"/>
    <s v="2020-03-20T20:00:00Z"/>
    <n v="3"/>
    <m/>
    <n v="2952"/>
    <n v="2952"/>
    <n v="2952"/>
    <n v="8"/>
    <n v="1"/>
    <n v="0"/>
    <n v="563"/>
    <n v="61"/>
    <n v="624"/>
    <n v="5758736"/>
    <s v="West"/>
    <s v=" Colorado"/>
    <n v="52.6"/>
    <x v="6"/>
  </r>
  <r>
    <x v="15"/>
    <s v="CO"/>
    <n v="363"/>
    <n v="3317"/>
    <m/>
    <m/>
    <n v="44"/>
    <m/>
    <m/>
    <m/>
    <m/>
    <m/>
    <m/>
    <d v="2020-03-20T18:00:00"/>
    <s v="02508dc3c6cd71775604a46c4b29030b95e97e58"/>
    <s v="2020-03-21T20:00:00Z"/>
    <n v="4"/>
    <n v="44"/>
    <n v="3680"/>
    <n v="3680"/>
    <n v="3680"/>
    <n v="8"/>
    <n v="1"/>
    <n v="44"/>
    <n v="642"/>
    <n v="86"/>
    <n v="728"/>
    <n v="5758736"/>
    <s v="West"/>
    <s v=" Colorado"/>
    <n v="52.6"/>
    <x v="6"/>
  </r>
  <r>
    <x v="16"/>
    <s v="CO"/>
    <n v="475"/>
    <n v="4075"/>
    <m/>
    <n v="56"/>
    <n v="49"/>
    <m/>
    <m/>
    <m/>
    <m/>
    <m/>
    <m/>
    <d v="2020-03-21T18:00:00"/>
    <s v="eb9aabf33ed6a9aefa1ca268e1f87ff7bac835ce"/>
    <s v="2020-03-22T20:00:00Z"/>
    <n v="5"/>
    <n v="49"/>
    <n v="4550"/>
    <n v="4550"/>
    <n v="4550"/>
    <n v="8"/>
    <n v="1"/>
    <n v="5"/>
    <n v="758"/>
    <n v="112"/>
    <n v="870"/>
    <n v="5758736"/>
    <s v="West"/>
    <s v=" Colorado"/>
    <n v="52.6"/>
    <x v="6"/>
  </r>
  <r>
    <x v="17"/>
    <s v="CO"/>
    <n v="591"/>
    <n v="4845"/>
    <m/>
    <n v="74"/>
    <n v="58"/>
    <m/>
    <m/>
    <m/>
    <m/>
    <m/>
    <s v="A"/>
    <d v="2020-03-22T18:00:00"/>
    <s v="9d91a34b6e6b537e5c50b13b09972c4292f3e4b8"/>
    <s v="2020-03-23T20:00:00Z"/>
    <n v="6"/>
    <n v="58"/>
    <n v="5436"/>
    <n v="5436"/>
    <n v="5436"/>
    <n v="8"/>
    <n v="1"/>
    <n v="9"/>
    <n v="770"/>
    <n v="116"/>
    <n v="886"/>
    <n v="5758736"/>
    <s v="West"/>
    <s v=" Colorado"/>
    <n v="52.6"/>
    <x v="6"/>
  </r>
  <r>
    <x v="18"/>
    <s v="CO"/>
    <n v="720"/>
    <n v="5504"/>
    <m/>
    <n v="116"/>
    <n v="72"/>
    <m/>
    <m/>
    <m/>
    <m/>
    <m/>
    <s v="A"/>
    <d v="2020-03-23T18:13:00"/>
    <s v="857a6a8cad82254df0586f2ad92767eda1a2b4e7"/>
    <s v="2020-03-24T20:00:00Z"/>
    <n v="7"/>
    <n v="72"/>
    <n v="6224"/>
    <n v="6224"/>
    <n v="6224"/>
    <n v="8"/>
    <n v="1"/>
    <n v="14"/>
    <n v="659"/>
    <n v="129"/>
    <n v="788"/>
    <n v="5758736"/>
    <s v="West"/>
    <s v=" Colorado"/>
    <n v="52.6"/>
    <x v="6"/>
  </r>
  <r>
    <x v="19"/>
    <s v="CO"/>
    <n v="912"/>
    <n v="6789"/>
    <m/>
    <n v="152"/>
    <n v="84"/>
    <m/>
    <m/>
    <m/>
    <m/>
    <m/>
    <s v="A"/>
    <d v="2020-03-24T18:00:00"/>
    <s v="2bc56ea416f84ccae1e877b19ba6fa4ddd915bc2"/>
    <s v="2020-03-25T20:00:00Z"/>
    <n v="11"/>
    <n v="84"/>
    <n v="7701"/>
    <n v="7701"/>
    <n v="7701"/>
    <n v="8"/>
    <n v="4"/>
    <n v="12"/>
    <n v="1285"/>
    <n v="192"/>
    <n v="1477"/>
    <n v="5758736"/>
    <s v="West"/>
    <s v=" Colorado"/>
    <n v="52.6"/>
    <x v="6"/>
  </r>
  <r>
    <x v="20"/>
    <s v="CO"/>
    <n v="1086"/>
    <n v="6978"/>
    <m/>
    <n v="230"/>
    <n v="148"/>
    <m/>
    <m/>
    <m/>
    <m/>
    <m/>
    <s v="A"/>
    <d v="2020-03-25T18:00:00"/>
    <s v="e4e8ad1dcccde254b9ac0d200e8217eb39bf195c"/>
    <s v="2020-03-26T20:00:00Z"/>
    <n v="19"/>
    <n v="148"/>
    <n v="8064"/>
    <n v="8064"/>
    <n v="8064"/>
    <n v="8"/>
    <n v="8"/>
    <n v="64"/>
    <n v="189"/>
    <n v="174"/>
    <n v="363"/>
    <n v="5758736"/>
    <s v="West"/>
    <s v=" Colorado"/>
    <n v="52.6"/>
    <x v="6"/>
  </r>
  <r>
    <x v="21"/>
    <s v="CO"/>
    <n v="1430"/>
    <n v="8692"/>
    <m/>
    <n v="278"/>
    <n v="184"/>
    <m/>
    <m/>
    <m/>
    <m/>
    <m/>
    <s v="A"/>
    <d v="2020-03-26T18:00:00"/>
    <s v="91d09d3957251cb76ac5665f2ce281955d18dba4"/>
    <s v="2020-03-27T20:00:00Z"/>
    <n v="24"/>
    <n v="184"/>
    <n v="10122"/>
    <n v="10122"/>
    <n v="10122"/>
    <n v="8"/>
    <n v="5"/>
    <n v="36"/>
    <n v="1714"/>
    <n v="344"/>
    <n v="2058"/>
    <n v="5758736"/>
    <s v="West"/>
    <s v=" Colorado"/>
    <n v="52.6"/>
    <x v="6"/>
  </r>
  <r>
    <x v="22"/>
    <s v="CO"/>
    <n v="1734"/>
    <n v="9942"/>
    <m/>
    <n v="307"/>
    <n v="239"/>
    <m/>
    <m/>
    <m/>
    <m/>
    <m/>
    <s v="A"/>
    <d v="2020-03-27T18:00:00"/>
    <s v="c27c3e0d4bd02cfb215e0ffe34a05e1a9168b79b"/>
    <s v="2020-03-28T20:00:00Z"/>
    <n v="31"/>
    <n v="239"/>
    <n v="11676"/>
    <n v="11676"/>
    <n v="11676"/>
    <n v="8"/>
    <n v="7"/>
    <n v="55"/>
    <n v="1250"/>
    <n v="304"/>
    <n v="1554"/>
    <n v="5758736"/>
    <s v="West"/>
    <s v=" Colorado"/>
    <n v="52.6"/>
    <x v="6"/>
  </r>
  <r>
    <x v="23"/>
    <s v="CO"/>
    <n v="2061"/>
    <n v="11215"/>
    <m/>
    <n v="332"/>
    <n v="274"/>
    <m/>
    <m/>
    <m/>
    <m/>
    <m/>
    <s v="A"/>
    <d v="2020-03-28T18:00:00"/>
    <s v="36cea5686ee181cc0f1f0b0bf9a92f9601a7b4ee"/>
    <s v="2020-03-29T20:00:00Z"/>
    <n v="44"/>
    <n v="274"/>
    <n v="13276"/>
    <n v="13276"/>
    <n v="13276"/>
    <n v="8"/>
    <n v="13"/>
    <n v="35"/>
    <n v="1273"/>
    <n v="327"/>
    <n v="1600"/>
    <n v="5758736"/>
    <s v="West"/>
    <s v=" Colorado"/>
    <n v="52.6"/>
    <x v="6"/>
  </r>
  <r>
    <x v="24"/>
    <s v="CO"/>
    <n v="2627"/>
    <n v="12737"/>
    <m/>
    <n v="358"/>
    <n v="414"/>
    <m/>
    <m/>
    <m/>
    <m/>
    <m/>
    <s v="A"/>
    <d v="2020-03-28T00:00:00"/>
    <s v="9eab6983e1dc1233fa2e77077253568457f713b1"/>
    <s v="2020-03-30T20:00:00Z"/>
    <n v="51"/>
    <n v="414"/>
    <n v="15364"/>
    <n v="15364"/>
    <n v="15364"/>
    <n v="8"/>
    <n v="7"/>
    <n v="140"/>
    <n v="1522"/>
    <n v="566"/>
    <n v="2088"/>
    <n v="5758736"/>
    <s v="West"/>
    <s v=" Colorado"/>
    <n v="52.6"/>
    <x v="6"/>
  </r>
  <r>
    <x v="25"/>
    <s v="CO"/>
    <n v="2627"/>
    <n v="12737"/>
    <m/>
    <n v="503"/>
    <n v="414"/>
    <m/>
    <m/>
    <m/>
    <m/>
    <m/>
    <s v="A"/>
    <d v="2020-03-29T00:00:00"/>
    <s v="5755c58f75b3f913127bfebf35561cc22fe32810"/>
    <s v="2020-03-31T20:00:00Z"/>
    <n v="51"/>
    <n v="414"/>
    <n v="15364"/>
    <n v="15364"/>
    <n v="15364"/>
    <n v="8"/>
    <n v="0"/>
    <n v="0"/>
    <n v="0"/>
    <n v="0"/>
    <n v="0"/>
    <n v="5758736"/>
    <s v="West"/>
    <s v=" Colorado"/>
    <n v="52.6"/>
    <x v="6"/>
  </r>
  <r>
    <x v="26"/>
    <s v="CO"/>
    <n v="2966"/>
    <n v="13883"/>
    <m/>
    <n v="574"/>
    <n v="509"/>
    <m/>
    <m/>
    <m/>
    <m/>
    <m/>
    <s v="A"/>
    <d v="2020-03-30T00:00:00"/>
    <s v="f99c45d719631d1b12609e085b6e4675acb60616"/>
    <s v="2020-04-01T20:00:00Z"/>
    <n v="69"/>
    <n v="509"/>
    <n v="16849"/>
    <n v="16849"/>
    <n v="16849"/>
    <n v="8"/>
    <n v="18"/>
    <n v="95"/>
    <n v="1146"/>
    <n v="339"/>
    <n v="1485"/>
    <n v="5758736"/>
    <s v="West"/>
    <s v=" Colorado"/>
    <n v="52.6"/>
    <x v="6"/>
  </r>
  <r>
    <x v="27"/>
    <s v="CO"/>
    <n v="3342"/>
    <n v="15303"/>
    <m/>
    <n v="698"/>
    <n v="620"/>
    <m/>
    <m/>
    <m/>
    <m/>
    <m/>
    <s v="A"/>
    <d v="2020-03-31T00:00:00"/>
    <s v="89d4228ab9a9581fc072c8b3966f2f5be9605a19"/>
    <s v="2020-04-02T20:00:00Z"/>
    <n v="80"/>
    <n v="620"/>
    <n v="18645"/>
    <n v="18645"/>
    <n v="18645"/>
    <n v="8"/>
    <n v="11"/>
    <n v="111"/>
    <n v="1420"/>
    <n v="376"/>
    <n v="1796"/>
    <n v="5758736"/>
    <s v="West"/>
    <s v=" Colorado"/>
    <n v="52.6"/>
    <x v="6"/>
  </r>
  <r>
    <x v="28"/>
    <s v="CO"/>
    <n v="3728"/>
    <n v="16683"/>
    <m/>
    <n v="739"/>
    <n v="710"/>
    <m/>
    <m/>
    <m/>
    <m/>
    <m/>
    <s v="A"/>
    <d v="2020-04-01T00:00:00"/>
    <s v="4c46eda2816a543c6eef637cf32cda8a4c6ca32e"/>
    <s v="2020-04-03T20:00:00Z"/>
    <n v="97"/>
    <n v="710"/>
    <n v="20411"/>
    <n v="20411"/>
    <n v="20411"/>
    <n v="8"/>
    <n v="17"/>
    <n v="90"/>
    <n v="1380"/>
    <n v="386"/>
    <n v="1766"/>
    <n v="5758736"/>
    <s v="West"/>
    <s v=" Colorado"/>
    <n v="52.6"/>
    <x v="6"/>
  </r>
  <r>
    <x v="29"/>
    <s v="CO"/>
    <n v="4173"/>
    <n v="17898"/>
    <m/>
    <n v="777"/>
    <n v="823"/>
    <m/>
    <m/>
    <m/>
    <m/>
    <m/>
    <s v="A"/>
    <d v="2020-04-02T00:00:00"/>
    <s v="214ea446bf0175e88bf8234cae5c0f55f2abd012"/>
    <s v="2020-04-04T20:00:00Z"/>
    <n v="111"/>
    <n v="823"/>
    <n v="22071"/>
    <n v="22071"/>
    <n v="22071"/>
    <n v="8"/>
    <n v="14"/>
    <n v="113"/>
    <n v="1215"/>
    <n v="445"/>
    <n v="1660"/>
    <n v="5758736"/>
    <s v="West"/>
    <s v=" Colorado"/>
    <n v="52.6"/>
    <x v="6"/>
  </r>
  <r>
    <x v="30"/>
    <s v="CO"/>
    <n v="4565"/>
    <n v="19335"/>
    <m/>
    <n v="783"/>
    <n v="875"/>
    <m/>
    <m/>
    <m/>
    <m/>
    <m/>
    <s v="A"/>
    <d v="2020-04-03T00:00:00"/>
    <s v="d2750576ccd2b14106b1e5f048465db1026a68d1"/>
    <s v="2020-04-05T20:00:00Z"/>
    <n v="126"/>
    <n v="875"/>
    <n v="23900"/>
    <n v="23900"/>
    <n v="23900"/>
    <n v="8"/>
    <n v="15"/>
    <n v="52"/>
    <n v="1437"/>
    <n v="392"/>
    <n v="1829"/>
    <n v="5758736"/>
    <s v="West"/>
    <s v=" Colorado"/>
    <n v="52.6"/>
    <x v="6"/>
  </r>
  <r>
    <x v="31"/>
    <s v="CO"/>
    <n v="4950"/>
    <n v="20823"/>
    <m/>
    <n v="786"/>
    <n v="924"/>
    <m/>
    <m/>
    <m/>
    <m/>
    <m/>
    <s v="A"/>
    <d v="2020-04-04T00:00:00"/>
    <s v="e88ed56323f537a9a080fdc4f1c3ddc30740e2bd"/>
    <s v="2020-04-06T20:00:00Z"/>
    <n v="140"/>
    <n v="924"/>
    <n v="25773"/>
    <n v="25773"/>
    <n v="25773"/>
    <n v="8"/>
    <n v="14"/>
    <n v="49"/>
    <n v="1488"/>
    <n v="385"/>
    <n v="1873"/>
    <n v="5758736"/>
    <s v="West"/>
    <s v=" Colorado"/>
    <n v="52.6"/>
    <x v="6"/>
  </r>
  <r>
    <x v="32"/>
    <s v="CO"/>
    <n v="5172"/>
    <n v="21703"/>
    <m/>
    <n v="786"/>
    <n v="994"/>
    <m/>
    <m/>
    <m/>
    <m/>
    <m/>
    <s v="A"/>
    <d v="2020-04-05T00:00:00"/>
    <s v="3d7324f7aeceabb51b8ed8e5d393fb2dca1090b4"/>
    <s v="2020-04-07T20:00:00Z"/>
    <n v="150"/>
    <n v="994"/>
    <n v="26875"/>
    <n v="26875"/>
    <n v="26875"/>
    <n v="8"/>
    <n v="10"/>
    <n v="70"/>
    <n v="880"/>
    <n v="222"/>
    <n v="1102"/>
    <n v="5758736"/>
    <s v="West"/>
    <s v=" Colorado"/>
    <n v="52.6"/>
    <x v="6"/>
  </r>
  <r>
    <x v="33"/>
    <s v="CO"/>
    <n v="5429"/>
    <n v="22665"/>
    <m/>
    <n v="833"/>
    <n v="1079"/>
    <m/>
    <m/>
    <m/>
    <m/>
    <m/>
    <s v="A"/>
    <d v="2020-04-06T00:00:00"/>
    <s v="a6c7fec86af487baae0a503f2ee84e863b3b0a9c"/>
    <s v="2020-04-08T20:00:00Z"/>
    <n v="179"/>
    <n v="1079"/>
    <n v="28094"/>
    <n v="28094"/>
    <n v="28094"/>
    <n v="8"/>
    <n v="29"/>
    <n v="85"/>
    <n v="962"/>
    <n v="257"/>
    <n v="1219"/>
    <n v="5758736"/>
    <s v="West"/>
    <s v=" Colorado"/>
    <n v="52.6"/>
    <x v="6"/>
  </r>
  <r>
    <x v="34"/>
    <s v="CO"/>
    <n v="5655"/>
    <n v="23544"/>
    <m/>
    <n v="848"/>
    <n v="1162"/>
    <m/>
    <m/>
    <m/>
    <m/>
    <m/>
    <s v="A"/>
    <d v="2020-04-07T00:00:00"/>
    <s v="94a59efd23ace1f326ec51ab5dcb32a166c00116"/>
    <s v="2020-04-09T20:00:00Z"/>
    <n v="193"/>
    <n v="1162"/>
    <n v="29199"/>
    <n v="29199"/>
    <n v="29199"/>
    <n v="8"/>
    <n v="14"/>
    <n v="83"/>
    <n v="879"/>
    <n v="226"/>
    <n v="1105"/>
    <n v="5758736"/>
    <s v="West"/>
    <s v=" Colorado"/>
    <n v="52.6"/>
    <x v="6"/>
  </r>
  <r>
    <x v="35"/>
    <s v="CO"/>
    <n v="6510"/>
    <n v="26143"/>
    <m/>
    <n v="842"/>
    <n v="1312"/>
    <m/>
    <m/>
    <m/>
    <m/>
    <m/>
    <s v="A"/>
    <d v="2020-04-08T00:00:00"/>
    <s v="28e72947a4c70b4c63347e0f39c95846728e10e0"/>
    <s v="2020-04-10T20:00:00Z"/>
    <n v="250"/>
    <n v="1312"/>
    <n v="32653"/>
    <n v="32653"/>
    <n v="32653"/>
    <n v="8"/>
    <n v="57"/>
    <n v="150"/>
    <n v="2599"/>
    <n v="855"/>
    <n v="3454"/>
    <n v="5758736"/>
    <s v="West"/>
    <s v=" Colorado"/>
    <n v="52.6"/>
    <x v="6"/>
  </r>
  <r>
    <x v="36"/>
    <s v="CO"/>
    <n v="6510"/>
    <n v="26143"/>
    <m/>
    <n v="841"/>
    <n v="1312"/>
    <m/>
    <m/>
    <m/>
    <m/>
    <m/>
    <s v="A"/>
    <d v="2020-04-09T00:00:00"/>
    <s v="747c3403e838a7f003fb98f25aa080b1cd549f89"/>
    <s v="2020-04-11T20:00:00Z"/>
    <n v="250"/>
    <n v="1312"/>
    <n v="32653"/>
    <n v="32653"/>
    <n v="32653"/>
    <n v="8"/>
    <n v="0"/>
    <n v="0"/>
    <n v="0"/>
    <n v="0"/>
    <n v="0"/>
    <n v="5758736"/>
    <s v="West"/>
    <s v=" Colorado"/>
    <n v="52.6"/>
    <x v="6"/>
  </r>
  <r>
    <x v="37"/>
    <s v="CO"/>
    <n v="6893"/>
    <n v="27980"/>
    <m/>
    <n v="822"/>
    <n v="1376"/>
    <m/>
    <m/>
    <m/>
    <m/>
    <m/>
    <s v="A"/>
    <d v="2020-04-10T00:00:00"/>
    <s v="6017f755917b126ae079a84f9cb55f2e9da937df"/>
    <s v="2020-04-12T20:00:00Z"/>
    <n v="274"/>
    <n v="1376"/>
    <n v="34873"/>
    <n v="34873"/>
    <n v="34873"/>
    <n v="8"/>
    <n v="24"/>
    <n v="64"/>
    <n v="1837"/>
    <n v="383"/>
    <n v="2220"/>
    <n v="5758736"/>
    <s v="West"/>
    <s v=" Colorado"/>
    <n v="52.6"/>
    <x v="6"/>
  </r>
  <r>
    <x v="38"/>
    <s v="CO"/>
    <n v="7684"/>
    <n v="29850"/>
    <m/>
    <n v="842"/>
    <n v="1472"/>
    <m/>
    <m/>
    <m/>
    <m/>
    <m/>
    <s v="A"/>
    <d v="2020-04-11T00:00:00"/>
    <s v="ad1f5571076a0b8b9f211f7b17117499607516f8"/>
    <s v="2020-04-13T20:00:00Z"/>
    <n v="304"/>
    <n v="1472"/>
    <n v="37534"/>
    <n v="37534"/>
    <n v="37534"/>
    <n v="8"/>
    <n v="30"/>
    <n v="96"/>
    <n v="1870"/>
    <n v="791"/>
    <n v="2661"/>
    <n v="5758736"/>
    <s v="West"/>
    <s v=" Colorado"/>
    <n v="52.6"/>
    <x v="6"/>
  </r>
  <r>
    <x v="39"/>
    <s v="CO"/>
    <n v="7691"/>
    <n v="31051"/>
    <m/>
    <n v="888"/>
    <n v="1493"/>
    <m/>
    <m/>
    <m/>
    <m/>
    <m/>
    <s v="A"/>
    <d v="2020-04-12T00:00:00"/>
    <s v="fa6f4c96226cf99dcf2dd1b2ef32f931af1fbfaa"/>
    <s v="2020-04-14T20:00:00Z"/>
    <n v="308"/>
    <n v="1493"/>
    <n v="38742"/>
    <n v="38742"/>
    <n v="38742"/>
    <n v="8"/>
    <n v="4"/>
    <n v="21"/>
    <n v="1201"/>
    <n v="7"/>
    <n v="1208"/>
    <n v="5758736"/>
    <s v="West"/>
    <s v=" Colorado"/>
    <n v="52.6"/>
    <x v="6"/>
  </r>
  <r>
    <x v="40"/>
    <s v="CO"/>
    <n v="7941"/>
    <n v="31639"/>
    <m/>
    <n v="878"/>
    <n v="1556"/>
    <m/>
    <m/>
    <m/>
    <m/>
    <m/>
    <s v="A"/>
    <d v="2020-04-13T00:00:00"/>
    <s v="48ec1dc7454dd4222e8617a9b7e540c16d2c5f4e"/>
    <s v="2020-04-15T20:00:00Z"/>
    <n v="329"/>
    <n v="1556"/>
    <n v="39580"/>
    <n v="39580"/>
    <n v="39580"/>
    <n v="8"/>
    <n v="21"/>
    <n v="63"/>
    <n v="588"/>
    <n v="250"/>
    <n v="838"/>
    <n v="5758736"/>
    <s v="West"/>
    <s v=" Colorado"/>
    <n v="52.6"/>
    <x v="6"/>
  </r>
  <r>
    <x v="41"/>
    <s v="CO"/>
    <n v="8280"/>
    <n v="32253"/>
    <m/>
    <n v="859"/>
    <n v="1636"/>
    <m/>
    <m/>
    <m/>
    <m/>
    <m/>
    <s v="A"/>
    <d v="2020-04-14T00:00:00"/>
    <s v="e90a90d048ed735e3fcfad269e2fe60fe243dd35"/>
    <s v="2020-04-16T20:00:00Z"/>
    <n v="357"/>
    <n v="1636"/>
    <n v="40533"/>
    <n v="40533"/>
    <n v="40533"/>
    <n v="8"/>
    <n v="28"/>
    <n v="80"/>
    <n v="614"/>
    <n v="339"/>
    <n v="953"/>
    <n v="5758736"/>
    <s v="West"/>
    <s v=" Colorado"/>
    <n v="52.6"/>
    <x v="6"/>
  </r>
  <r>
    <x v="42"/>
    <s v="CO"/>
    <n v="8675"/>
    <n v="33155"/>
    <m/>
    <n v="858"/>
    <n v="1693"/>
    <m/>
    <m/>
    <m/>
    <m/>
    <m/>
    <s v="A"/>
    <d v="2020-04-15T00:00:00"/>
    <s v="29cb95959242986093a60219002c2be5313b1253"/>
    <s v="2020-04-17T20:00:00Z"/>
    <n v="374"/>
    <n v="1693"/>
    <n v="41830"/>
    <n v="41830"/>
    <n v="41830"/>
    <n v="8"/>
    <n v="17"/>
    <n v="57"/>
    <n v="902"/>
    <n v="395"/>
    <n v="1297"/>
    <n v="5758736"/>
    <s v="West"/>
    <s v=" Colorado"/>
    <n v="52.6"/>
    <x v="6"/>
  </r>
  <r>
    <x v="43"/>
    <s v="CO"/>
    <n v="9047"/>
    <n v="34260"/>
    <m/>
    <n v="843"/>
    <n v="1755"/>
    <m/>
    <m/>
    <m/>
    <m/>
    <m/>
    <s v="A"/>
    <d v="2020-04-16T00:00:00"/>
    <s v="315f03b158c3e851698c1445ef222ad94dca62c4"/>
    <s v="2020-04-18T20:00:00Z"/>
    <n v="391"/>
    <n v="1755"/>
    <n v="43307"/>
    <n v="43307"/>
    <n v="43307"/>
    <n v="8"/>
    <n v="17"/>
    <n v="62"/>
    <n v="1105"/>
    <n v="372"/>
    <n v="1477"/>
    <n v="5758736"/>
    <s v="West"/>
    <s v=" Colorado"/>
    <n v="52.6"/>
    <x v="6"/>
  </r>
  <r>
    <x v="44"/>
    <s v="CO"/>
    <n v="9433"/>
    <n v="35173"/>
    <m/>
    <n v="874"/>
    <n v="1797"/>
    <m/>
    <m/>
    <m/>
    <m/>
    <m/>
    <s v="A"/>
    <d v="2020-04-17T00:00:00"/>
    <s v="7c76ac80a592dde039368039d32bf379d5e7c2ca"/>
    <s v="2020-04-19T20:00:00Z"/>
    <n v="411"/>
    <n v="1797"/>
    <n v="44606"/>
    <n v="44606"/>
    <n v="44606"/>
    <n v="8"/>
    <n v="20"/>
    <n v="42"/>
    <n v="913"/>
    <n v="386"/>
    <n v="1299"/>
    <n v="5758736"/>
    <s v="West"/>
    <s v=" Colorado"/>
    <n v="52.6"/>
    <x v="6"/>
  </r>
  <r>
    <x v="45"/>
    <s v="CO"/>
    <n v="9730"/>
    <n v="36465"/>
    <m/>
    <n v="874"/>
    <n v="1813"/>
    <m/>
    <m/>
    <m/>
    <m/>
    <m/>
    <s v="A"/>
    <d v="2020-04-18T00:00:00"/>
    <s v="e41edc525a7e25a698a226366f8dd0941de1ec4e"/>
    <s v="2020-04-20T20:00:00Z"/>
    <n v="422"/>
    <n v="1813"/>
    <n v="46195"/>
    <n v="46195"/>
    <n v="46195"/>
    <n v="8"/>
    <n v="11"/>
    <n v="16"/>
    <n v="1292"/>
    <n v="297"/>
    <n v="1589"/>
    <n v="5758736"/>
    <s v="West"/>
    <s v=" Colorado"/>
    <n v="52.6"/>
    <x v="6"/>
  </r>
  <r>
    <x v="46"/>
    <s v="CO"/>
    <n v="10106"/>
    <n v="37360"/>
    <m/>
    <n v="861"/>
    <n v="1880"/>
    <m/>
    <m/>
    <m/>
    <m/>
    <m/>
    <s v="A"/>
    <d v="2020-04-19T00:00:00"/>
    <s v="315c512512eddf1f6936ac28d1dd8b8945b0b9e3"/>
    <s v="2020-04-21T20:00:00Z"/>
    <n v="449"/>
    <n v="1880"/>
    <n v="47466"/>
    <n v="47466"/>
    <n v="47466"/>
    <n v="8"/>
    <n v="27"/>
    <n v="67"/>
    <n v="895"/>
    <n v="376"/>
    <n v="1271"/>
    <n v="5758736"/>
    <s v="West"/>
    <s v=" Colorado"/>
    <n v="52.6"/>
    <x v="6"/>
  </r>
  <r>
    <x v="47"/>
    <s v="CO"/>
    <n v="10447"/>
    <n v="38257"/>
    <m/>
    <n v="851"/>
    <n v="2003"/>
    <m/>
    <m/>
    <m/>
    <m/>
    <m/>
    <s v="A"/>
    <d v="2020-04-20T00:00:00"/>
    <s v="155e0912e7d2cfd48aa4d810e4a14f01674cb6b5"/>
    <s v="2020-04-22T20:00:00Z"/>
    <n v="486"/>
    <n v="2003"/>
    <n v="48704"/>
    <n v="48704"/>
    <n v="48704"/>
    <n v="8"/>
    <n v="37"/>
    <n v="123"/>
    <n v="897"/>
    <n v="341"/>
    <n v="1238"/>
    <n v="5758736"/>
    <s v="West"/>
    <s v=" Colorado"/>
    <n v="52.6"/>
    <x v="6"/>
  </r>
  <r>
    <x v="48"/>
    <s v="CO"/>
    <n v="10878"/>
    <n v="39767"/>
    <m/>
    <n v="859"/>
    <n v="2123"/>
    <m/>
    <m/>
    <m/>
    <m/>
    <m/>
    <s v="A"/>
    <d v="2020-04-21T00:00:00"/>
    <s v="064e51aca68db8d2bf823bee613e8d9e85ffc580"/>
    <s v="2020-04-23T20:00:00Z"/>
    <n v="508"/>
    <n v="2123"/>
    <n v="50645"/>
    <n v="50645"/>
    <n v="50645"/>
    <n v="8"/>
    <n v="22"/>
    <n v="120"/>
    <n v="1510"/>
    <n v="431"/>
    <n v="1941"/>
    <n v="5758736"/>
    <s v="West"/>
    <s v=" Colorado"/>
    <n v="52.6"/>
    <x v="6"/>
  </r>
  <r>
    <x v="49"/>
    <s v="CO"/>
    <n v="11262"/>
    <n v="41062"/>
    <m/>
    <n v="1084"/>
    <n v="2237"/>
    <m/>
    <m/>
    <m/>
    <m/>
    <m/>
    <s v="A"/>
    <d v="2020-04-22T00:00:00"/>
    <s v="8041bb95704faba79ef0d94470327d58da7adad7"/>
    <s v="2020-04-24T20:00:00Z"/>
    <n v="552"/>
    <n v="2237"/>
    <n v="52324"/>
    <n v="52324"/>
    <n v="52324"/>
    <n v="8"/>
    <n v="44"/>
    <n v="114"/>
    <n v="1295"/>
    <n v="384"/>
    <n v="1679"/>
    <n v="5758736"/>
    <s v="West"/>
    <s v=" Colorado"/>
    <n v="52.6"/>
    <x v="6"/>
  </r>
  <r>
    <x v="50"/>
    <s v="CO"/>
    <n v="12256"/>
    <n v="44533"/>
    <m/>
    <n v="1084"/>
    <n v="2366"/>
    <m/>
    <m/>
    <m/>
    <m/>
    <n v="2086"/>
    <s v="B"/>
    <d v="2020-04-23T00:00:00"/>
    <s v="18d628774ac050948f4a44bf8324e784edf2d65f"/>
    <s v="2020-04-25T20:00:00Z"/>
    <n v="674"/>
    <n v="2366"/>
    <n v="56789"/>
    <n v="56789"/>
    <n v="56789"/>
    <n v="8"/>
    <n v="122"/>
    <n v="129"/>
    <n v="3471"/>
    <n v="994"/>
    <n v="4465"/>
    <n v="5758736"/>
    <s v="West"/>
    <s v=" Colorado"/>
    <n v="52.6"/>
    <x v="6"/>
  </r>
  <r>
    <x v="51"/>
    <s v="CO"/>
    <n v="12968"/>
    <n v="46823"/>
    <m/>
    <n v="1046"/>
    <n v="2410"/>
    <m/>
    <m/>
    <m/>
    <m/>
    <n v="2150"/>
    <s v="B"/>
    <d v="2020-04-24T00:00:00"/>
    <s v="9d457e955bae2d92d5bb2c7f411e8d2bd88edf60"/>
    <s v="2020-04-26T20:00:00Z"/>
    <n v="672"/>
    <n v="2410"/>
    <n v="59791"/>
    <n v="59791"/>
    <n v="59791"/>
    <n v="8"/>
    <n v="-2"/>
    <n v="44"/>
    <n v="2290"/>
    <n v="712"/>
    <n v="3002"/>
    <n v="5758736"/>
    <s v="West"/>
    <s v=" Colorado"/>
    <n v="52.6"/>
    <x v="6"/>
  </r>
  <r>
    <x v="52"/>
    <s v="CO"/>
    <n v="13441"/>
    <n v="49833"/>
    <m/>
    <n v="1007"/>
    <n v="2438"/>
    <m/>
    <m/>
    <m/>
    <m/>
    <n v="2150"/>
    <s v="B"/>
    <d v="2020-04-25T00:00:00"/>
    <s v="b5fa9e78da34e3bd4849338fe732374f4fe12712"/>
    <s v="2020-04-27T20:00:00Z"/>
    <n v="680"/>
    <n v="2438"/>
    <n v="63274"/>
    <n v="63274"/>
    <n v="63274"/>
    <n v="8"/>
    <n v="8"/>
    <n v="28"/>
    <n v="3010"/>
    <n v="473"/>
    <n v="3483"/>
    <n v="5758736"/>
    <s v="West"/>
    <s v=" Colorado"/>
    <n v="52.6"/>
    <x v="6"/>
  </r>
  <r>
    <x v="53"/>
    <s v="CO"/>
    <n v="13879"/>
    <n v="52462"/>
    <m/>
    <n v="994"/>
    <n v="2485"/>
    <m/>
    <m/>
    <m/>
    <m/>
    <n v="2275"/>
    <s v="B"/>
    <d v="2020-04-26T00:00:00"/>
    <s v="793561800a8c1d36008137e04fc07e4a2de23789"/>
    <s v="2020-04-28T20:00:00Z"/>
    <n v="706"/>
    <n v="2485"/>
    <n v="66341"/>
    <n v="66341"/>
    <n v="66341"/>
    <n v="8"/>
    <n v="26"/>
    <n v="47"/>
    <n v="2629"/>
    <n v="438"/>
    <n v="3067"/>
    <n v="5758736"/>
    <s v="West"/>
    <s v=" Colorado"/>
    <n v="52.6"/>
    <x v="6"/>
  </r>
  <r>
    <x v="54"/>
    <s v="CO"/>
    <n v="14735"/>
    <n v="54714"/>
    <m/>
    <n v="964"/>
    <n v="2610"/>
    <m/>
    <m/>
    <m/>
    <m/>
    <n v="2275"/>
    <s v="B"/>
    <d v="2020-04-27T00:00:00"/>
    <s v="0ae582ad7de11db18267092dccaaeab990ab0700"/>
    <s v="2020-04-29T20:00:00Z"/>
    <n v="760"/>
    <n v="2610"/>
    <n v="69449"/>
    <n v="69449"/>
    <n v="69449"/>
    <n v="8"/>
    <n v="54"/>
    <n v="125"/>
    <n v="2252"/>
    <n v="856"/>
    <n v="3108"/>
    <n v="5758736"/>
    <s v="West"/>
    <s v=" Colorado"/>
    <n v="52.6"/>
    <x v="6"/>
  </r>
  <r>
    <x v="55"/>
    <s v="CO"/>
    <n v="14758"/>
    <n v="56301"/>
    <m/>
    <n v="966"/>
    <n v="2621"/>
    <m/>
    <m/>
    <m/>
    <m/>
    <n v="2415"/>
    <s v="B"/>
    <d v="2020-04-28T00:00:00"/>
    <s v="4534acfa40dbe970bc904ca0d9fa5304fe1c0d09"/>
    <s v="2020-04-30T20:00:00Z"/>
    <n v="766"/>
    <n v="2621"/>
    <n v="71059"/>
    <n v="71059"/>
    <n v="71059"/>
    <n v="8"/>
    <n v="6"/>
    <n v="11"/>
    <n v="1587"/>
    <n v="23"/>
    <n v="1610"/>
    <n v="5758736"/>
    <s v="West"/>
    <s v=" Colorado"/>
    <n v="52.6"/>
    <x v="6"/>
  </r>
  <r>
    <x v="56"/>
    <s v="CO"/>
    <n v="15284"/>
    <n v="57106"/>
    <m/>
    <n v="959"/>
    <n v="2697"/>
    <m/>
    <m/>
    <m/>
    <m/>
    <n v="2486"/>
    <s v="B"/>
    <d v="2020-04-29T00:00:00"/>
    <s v="6bb89471292fc4536e197dd2204fcd088839aa37"/>
    <s v="2020-05-01T20:00:00Z"/>
    <n v="777"/>
    <n v="2697"/>
    <n v="72390"/>
    <n v="72390"/>
    <n v="72390"/>
    <n v="8"/>
    <n v="11"/>
    <n v="76"/>
    <n v="805"/>
    <n v="526"/>
    <n v="1331"/>
    <n v="5758736"/>
    <s v="West"/>
    <s v=" Colorado"/>
    <n v="52.6"/>
    <x v="6"/>
  </r>
  <r>
    <x v="57"/>
    <s v="CO"/>
    <n v="15768"/>
    <n v="61181"/>
    <m/>
    <n v="931"/>
    <n v="2747"/>
    <m/>
    <m/>
    <m/>
    <m/>
    <n v="2553"/>
    <s v="B"/>
    <d v="2020-04-30T00:00:00"/>
    <s v="937644d7fad38937e3acb28b5c07c10b380fc7e9"/>
    <s v="2020-05-02T20:00:00Z"/>
    <n v="820"/>
    <n v="2747"/>
    <n v="76949"/>
    <n v="76949"/>
    <n v="76949"/>
    <n v="8"/>
    <n v="43"/>
    <n v="50"/>
    <n v="4075"/>
    <n v="484"/>
    <n v="4559"/>
    <n v="5758736"/>
    <s v="West"/>
    <s v=" Colorado"/>
    <n v="52.6"/>
    <x v="6"/>
  </r>
  <r>
    <x v="58"/>
    <s v="CO"/>
    <n v="16225"/>
    <n v="63681"/>
    <m/>
    <n v="883"/>
    <n v="2793"/>
    <m/>
    <m/>
    <m/>
    <m/>
    <n v="2607"/>
    <s v="B"/>
    <d v="2020-05-01T00:00:00"/>
    <s v="6530ed7af7dcd1c1ecbd133e6a10dfeec405f193"/>
    <s v="2020-05-03T20:00:00Z"/>
    <n v="832"/>
    <n v="2793"/>
    <n v="79906"/>
    <n v="79906"/>
    <n v="79906"/>
    <n v="8"/>
    <n v="12"/>
    <n v="46"/>
    <n v="2500"/>
    <n v="457"/>
    <n v="2957"/>
    <n v="5758736"/>
    <s v="West"/>
    <s v=" Colorado"/>
    <n v="52.6"/>
    <x v="6"/>
  </r>
  <r>
    <x v="59"/>
    <s v="CO"/>
    <n v="16635"/>
    <n v="66455"/>
    <m/>
    <n v="883"/>
    <n v="2799"/>
    <m/>
    <m/>
    <m/>
    <m/>
    <n v="2650"/>
    <s v="B"/>
    <d v="2020-05-02T00:00:00"/>
    <s v="3da410a880c5304f89f1c328a6ec43712e9014d0"/>
    <s v="2020-05-04T20:00:00Z"/>
    <n v="842"/>
    <n v="2799"/>
    <n v="83090"/>
    <n v="83090"/>
    <n v="83090"/>
    <n v="8"/>
    <n v="10"/>
    <n v="6"/>
    <n v="2774"/>
    <n v="410"/>
    <n v="3184"/>
    <n v="5758736"/>
    <s v="West"/>
    <s v=" Colorado"/>
    <n v="52.6"/>
    <x v="6"/>
  </r>
  <r>
    <x v="60"/>
    <s v="CO"/>
    <n v="16907"/>
    <n v="68097"/>
    <m/>
    <n v="834"/>
    <n v="2838"/>
    <m/>
    <m/>
    <m/>
    <m/>
    <n v="2743"/>
    <s v="B"/>
    <d v="2020-05-03T00:00:00"/>
    <s v="45f92d821fee555fde1bf6c68d3273b70ef8cd97"/>
    <s v="2020-05-05T20:00:00Z"/>
    <n v="851"/>
    <n v="2838"/>
    <n v="85004"/>
    <n v="85004"/>
    <n v="85004"/>
    <n v="8"/>
    <n v="9"/>
    <n v="39"/>
    <n v="1642"/>
    <n v="272"/>
    <n v="1914"/>
    <n v="5758736"/>
    <s v="West"/>
    <s v=" Colorado"/>
    <n v="52.6"/>
    <x v="6"/>
  </r>
  <r>
    <x v="61"/>
    <s v="CO"/>
    <n v="17364"/>
    <n v="68612"/>
    <m/>
    <n v="792"/>
    <n v="2919"/>
    <m/>
    <m/>
    <m/>
    <m/>
    <n v="2801"/>
    <s v="B"/>
    <d v="2020-05-04T00:00:00"/>
    <s v="3a2140e7af83e8e04554d6d8d4e1e37ad425181e"/>
    <s v="2020-05-06T20:00:00Z"/>
    <n v="903"/>
    <n v="2919"/>
    <n v="85976"/>
    <n v="85976"/>
    <n v="85976"/>
    <n v="8"/>
    <n v="52"/>
    <n v="81"/>
    <n v="515"/>
    <n v="457"/>
    <n v="972"/>
    <n v="5758736"/>
    <s v="West"/>
    <s v=" Colorado"/>
    <n v="52.6"/>
    <x v="6"/>
  </r>
  <r>
    <x v="62"/>
    <s v="CO"/>
    <n v="17830"/>
    <n v="73517"/>
    <m/>
    <n v="798"/>
    <n v="2986"/>
    <m/>
    <m/>
    <m/>
    <m/>
    <n v="2869"/>
    <s v="B"/>
    <d v="2020-05-05T00:00:00"/>
    <s v="3e03c77d64cca86cc6bb96e5c0a21500ddb373cc"/>
    <s v="2020-05-07T20:00:00Z"/>
    <n v="921"/>
    <n v="2986"/>
    <n v="91347"/>
    <n v="91347"/>
    <n v="91347"/>
    <n v="8"/>
    <n v="18"/>
    <n v="67"/>
    <n v="4905"/>
    <n v="466"/>
    <n v="5371"/>
    <n v="5758736"/>
    <s v="West"/>
    <s v=" Colorado"/>
    <n v="52.6"/>
    <x v="6"/>
  </r>
  <r>
    <x v="63"/>
    <s v="CO"/>
    <n v="18801"/>
    <n v="75735"/>
    <m/>
    <n v="821"/>
    <n v="3557"/>
    <m/>
    <m/>
    <m/>
    <m/>
    <n v="2869"/>
    <s v="B"/>
    <d v="2020-05-06T00:00:00"/>
    <s v="d1531108149f241ae16a6ba1e928e6e29559c1fc"/>
    <s v="2020-05-08T20:00:00Z"/>
    <n v="961"/>
    <n v="3557"/>
    <n v="94536"/>
    <n v="94536"/>
    <n v="94536"/>
    <n v="8"/>
    <n v="40"/>
    <n v="571"/>
    <n v="2218"/>
    <n v="971"/>
    <n v="3189"/>
    <n v="5758736"/>
    <s v="West"/>
    <s v=" Colorado"/>
    <n v="52.6"/>
    <x v="6"/>
  </r>
  <r>
    <x v="64"/>
    <s v="CO"/>
    <n v="18827"/>
    <n v="77945"/>
    <m/>
    <n v="790"/>
    <n v="3600"/>
    <m/>
    <m/>
    <m/>
    <m/>
    <n v="2974"/>
    <s v="B"/>
    <d v="2020-05-07T00:00:00"/>
    <s v="d2f613acd2237a7c8cacaa9956f4b78a04521607"/>
    <s v="2020-05-09T20:00:00Z"/>
    <n v="960"/>
    <n v="3600"/>
    <n v="96772"/>
    <n v="96772"/>
    <n v="96772"/>
    <n v="8"/>
    <n v="-1"/>
    <n v="43"/>
    <n v="2210"/>
    <n v="26"/>
    <n v="2236"/>
    <n v="5758736"/>
    <s v="West"/>
    <s v=" Colorado"/>
    <n v="52.6"/>
    <x v="6"/>
  </r>
  <r>
    <x v="65"/>
    <s v="CO"/>
    <n v="19703"/>
    <n v="84374"/>
    <m/>
    <n v="790"/>
    <n v="3623"/>
    <m/>
    <m/>
    <m/>
    <m/>
    <n v="3023"/>
    <s v="B"/>
    <d v="2020-05-08T00:00:00"/>
    <s v="b6464cb169146815265eb578981aabe8c68ff128"/>
    <s v="2020-05-10T20:00:00Z"/>
    <n v="967"/>
    <n v="3623"/>
    <n v="104077"/>
    <n v="104077"/>
    <n v="104077"/>
    <n v="8"/>
    <n v="7"/>
    <n v="23"/>
    <n v="6429"/>
    <n v="876"/>
    <n v="7305"/>
    <n v="5758736"/>
    <s v="West"/>
    <s v=" Colorado"/>
    <n v="52.6"/>
    <x v="6"/>
  </r>
  <r>
    <x v="66"/>
    <s v="CO"/>
    <n v="19899"/>
    <n v="88891"/>
    <m/>
    <n v="573"/>
    <n v="3689"/>
    <m/>
    <m/>
    <m/>
    <m/>
    <n v="3076"/>
    <s v="B"/>
    <d v="2020-05-09T00:00:00"/>
    <s v="d264f761689eb0a1f19c6dd11a87d98c9aa6ea95"/>
    <s v="2020-05-11T20:00:00Z"/>
    <n v="981"/>
    <n v="3689"/>
    <n v="108790"/>
    <n v="108790"/>
    <n v="108790"/>
    <n v="8"/>
    <n v="14"/>
    <n v="66"/>
    <n v="4517"/>
    <n v="196"/>
    <n v="4713"/>
    <n v="5758736"/>
    <s v="West"/>
    <s v=" Colorado"/>
    <n v="52.6"/>
    <x v="6"/>
  </r>
  <r>
    <x v="67"/>
    <s v="CO"/>
    <n v="19879"/>
    <n v="88778"/>
    <m/>
    <n v="738"/>
    <n v="3663"/>
    <m/>
    <m/>
    <m/>
    <m/>
    <n v="3114"/>
    <s v="A"/>
    <d v="2020-05-10T00:00:00"/>
    <s v="141998ef5f6d8315b29a660425fd4378eef65180"/>
    <s v="2020-05-12T20:00:00Z"/>
    <n v="987"/>
    <n v="3663"/>
    <n v="108657"/>
    <n v="108657"/>
    <n v="108657"/>
    <n v="8"/>
    <n v="6"/>
    <n v="-26"/>
    <n v="-113"/>
    <n v="-20"/>
    <n v="-133"/>
    <n v="5758736"/>
    <s v="West"/>
    <s v=" Colorado"/>
    <n v="52.6"/>
    <x v="6"/>
  </r>
  <r>
    <x v="68"/>
    <s v="CO"/>
    <n v="20157"/>
    <n v="91093"/>
    <m/>
    <n v="688"/>
    <n v="3695"/>
    <m/>
    <m/>
    <m/>
    <m/>
    <n v="3171"/>
    <s v="A"/>
    <d v="2020-05-11T00:00:00"/>
    <s v="5b76edb8a4e871129833425856f807723383ec35"/>
    <s v="2020-05-13T20:00:00Z"/>
    <n v="1009"/>
    <n v="3695"/>
    <n v="111250"/>
    <n v="111250"/>
    <n v="111250"/>
    <n v="8"/>
    <n v="22"/>
    <n v="32"/>
    <n v="2315"/>
    <n v="278"/>
    <n v="2593"/>
    <n v="5758736"/>
    <s v="West"/>
    <s v=" Colorado"/>
    <n v="52.6"/>
    <x v="6"/>
  </r>
  <r>
    <x v="69"/>
    <s v="CO"/>
    <n v="20475"/>
    <n v="94044"/>
    <m/>
    <n v="685"/>
    <n v="3735"/>
    <m/>
    <m/>
    <m/>
    <m/>
    <n v="3217"/>
    <s v="A"/>
    <d v="2020-05-12T00:00:00"/>
    <s v="f31c2e774e1d3f9c6f9db9c695dc6d978a37fbcb"/>
    <s v="2020-05-14T20:00:00Z"/>
    <n v="1062"/>
    <n v="3735"/>
    <n v="114519"/>
    <n v="114519"/>
    <n v="114519"/>
    <n v="8"/>
    <n v="53"/>
    <n v="40"/>
    <n v="2951"/>
    <n v="318"/>
    <n v="3269"/>
    <n v="5758736"/>
    <s v="West"/>
    <s v=" Colorado"/>
    <n v="52.6"/>
    <x v="6"/>
  </r>
  <r>
    <x v="70"/>
    <s v="CO"/>
    <n v="20838"/>
    <n v="97192"/>
    <m/>
    <n v="685"/>
    <n v="3789"/>
    <m/>
    <m/>
    <m/>
    <m/>
    <n v="3217"/>
    <s v="A"/>
    <d v="2020-05-13T00:00:00"/>
    <s v="6cd5b2dd7a32c5d3c0a52851c31eb0f4447152b5"/>
    <s v="2020-05-15T20:00:00Z"/>
    <n v="1091"/>
    <n v="3789"/>
    <n v="118030"/>
    <n v="118030"/>
    <n v="118030"/>
    <n v="8"/>
    <n v="29"/>
    <n v="54"/>
    <n v="3148"/>
    <n v="363"/>
    <n v="3511"/>
    <n v="5758736"/>
    <s v="West"/>
    <s v=" Colorado"/>
    <n v="52.6"/>
    <x v="6"/>
  </r>
  <r>
    <x v="71"/>
    <s v="CO"/>
    <n v="21232"/>
    <n v="100608"/>
    <m/>
    <n v="671"/>
    <n v="3842"/>
    <m/>
    <m/>
    <m/>
    <m/>
    <n v="3312"/>
    <s v="A"/>
    <d v="2020-05-14T00:00:00"/>
    <s v="37b3ee3bcc584865172e3bb459734380e800f6a0"/>
    <s v="2020-05-16T20:00:00Z"/>
    <n v="1150"/>
    <n v="3842"/>
    <n v="121840"/>
    <n v="121840"/>
    <n v="121840"/>
    <n v="8"/>
    <n v="59"/>
    <n v="53"/>
    <n v="3416"/>
    <n v="394"/>
    <n v="3810"/>
    <n v="5758736"/>
    <s v="West"/>
    <s v=" Colorado"/>
    <n v="52.6"/>
    <x v="6"/>
  </r>
  <r>
    <x v="72"/>
    <s v="CO"/>
    <n v="21633"/>
    <n v="103915"/>
    <m/>
    <n v="650"/>
    <n v="3866"/>
    <m/>
    <m/>
    <m/>
    <m/>
    <n v="3346"/>
    <s v="A"/>
    <d v="2020-05-15T00:00:00"/>
    <s v="92fd0516c0ba23629efb451d09f1eace6475f37c"/>
    <s v="2020-05-17T20:00:00Z"/>
    <n v="1192"/>
    <n v="3866"/>
    <n v="125548"/>
    <n v="125548"/>
    <n v="125548"/>
    <n v="8"/>
    <n v="42"/>
    <n v="24"/>
    <n v="3307"/>
    <n v="401"/>
    <n v="3708"/>
    <n v="5758736"/>
    <s v="West"/>
    <s v=" Colorado"/>
    <n v="52.6"/>
    <x v="6"/>
  </r>
  <r>
    <x v="73"/>
    <s v="CO"/>
    <n v="21938"/>
    <n v="106557"/>
    <m/>
    <n v="650"/>
    <n v="3872"/>
    <m/>
    <m/>
    <m/>
    <m/>
    <n v="3346"/>
    <s v="A"/>
    <d v="2020-05-16T00:00:00"/>
    <s v="6b63ab17f120d5e9edef21b5bbc109a21d330e97"/>
    <s v="2020-05-18T20:00:00Z"/>
    <n v="1215"/>
    <n v="3872"/>
    <n v="128495"/>
    <n v="128495"/>
    <n v="128495"/>
    <n v="8"/>
    <n v="23"/>
    <n v="6"/>
    <n v="2642"/>
    <n v="305"/>
    <n v="2947"/>
    <n v="5758736"/>
    <s v="West"/>
    <s v=" Colorado"/>
    <n v="52.6"/>
    <x v="6"/>
  </r>
  <r>
    <x v="74"/>
    <s v="CO"/>
    <n v="22202"/>
    <n v="109131"/>
    <m/>
    <n v="626"/>
    <n v="3899"/>
    <m/>
    <m/>
    <m/>
    <m/>
    <n v="3431"/>
    <s v="A"/>
    <d v="2020-05-17T00:00:00"/>
    <s v="e4a425151a1d0a17152bd23664a733f14b192e08"/>
    <s v="2020-05-19T20:00:00Z"/>
    <n v="1224"/>
    <n v="3899"/>
    <n v="131333"/>
    <n v="131333"/>
    <n v="131333"/>
    <n v="8"/>
    <n v="9"/>
    <n v="27"/>
    <n v="2574"/>
    <n v="264"/>
    <n v="2838"/>
    <n v="5758736"/>
    <s v="West"/>
    <s v=" Colorado"/>
    <n v="52.6"/>
    <x v="6"/>
  </r>
  <r>
    <x v="75"/>
    <s v="CO"/>
    <n v="22482"/>
    <n v="109355"/>
    <m/>
    <n v="626"/>
    <n v="3955"/>
    <m/>
    <m/>
    <m/>
    <m/>
    <n v="3478"/>
    <s v="A"/>
    <d v="2020-05-20T00:00:00"/>
    <s v="f1e624518c3e0cbb8a82aeffa19010138d94fbfe"/>
    <s v="2020-05-20T20:00:00Z"/>
    <n v="1257"/>
    <n v="3955"/>
    <n v="131837"/>
    <n v="131837"/>
    <n v="131837"/>
    <n v="8"/>
    <n v="33"/>
    <n v="56"/>
    <n v="224"/>
    <n v="280"/>
    <n v="504"/>
    <n v="5758736"/>
    <s v="West"/>
    <s v=" Colorado"/>
    <n v="52.6"/>
    <x v="6"/>
  </r>
  <r>
    <x v="76"/>
    <s v="CO"/>
    <n v="22797"/>
    <n v="112814"/>
    <m/>
    <n v="613"/>
    <n v="3990"/>
    <m/>
    <m/>
    <m/>
    <m/>
    <n v="3532"/>
    <s v="A"/>
    <d v="2020-05-21T00:00:00"/>
    <s v="ae548fb4d38924eb3397f394fbbb871f22c3be41"/>
    <s v="2020-05-21T20:00:00Z"/>
    <n v="1299"/>
    <n v="3990"/>
    <n v="135611"/>
    <n v="135611"/>
    <n v="135611"/>
    <n v="8"/>
    <n v="42"/>
    <n v="35"/>
    <n v="3459"/>
    <n v="315"/>
    <n v="3774"/>
    <n v="5758736"/>
    <s v="West"/>
    <s v=" Colorado"/>
    <n v="52.6"/>
    <x v="6"/>
  </r>
  <r>
    <x v="77"/>
    <s v="CO"/>
    <n v="23191"/>
    <n v="119034"/>
    <m/>
    <n v="620"/>
    <n v="4037"/>
    <m/>
    <m/>
    <m/>
    <m/>
    <n v="3580"/>
    <s v="A"/>
    <d v="2020-05-22T00:00:00"/>
    <s v="fafc772e346a43f7b61744856865c36f2c17538f"/>
    <s v="2020-05-22T20:00:00Z"/>
    <n v="1310"/>
    <n v="4037"/>
    <n v="142225"/>
    <n v="142225"/>
    <n v="142225"/>
    <n v="8"/>
    <n v="11"/>
    <n v="47"/>
    <n v="6220"/>
    <n v="394"/>
    <n v="6614"/>
    <n v="5758736"/>
    <s v="West"/>
    <s v=" Colorado"/>
    <n v="52.6"/>
    <x v="6"/>
  </r>
  <r>
    <x v="78"/>
    <s v="CO"/>
    <n v="23487"/>
    <n v="121465"/>
    <m/>
    <n v="571"/>
    <n v="4082"/>
    <m/>
    <m/>
    <m/>
    <m/>
    <n v="3612"/>
    <s v="A"/>
    <d v="2020-05-22T00:00:00"/>
    <s v="627601033d644542b3621568d402e972c66d2676"/>
    <s v="2020-05-23T20:00:00Z"/>
    <n v="1324"/>
    <n v="4082"/>
    <n v="144952"/>
    <n v="144952"/>
    <n v="144952"/>
    <n v="8"/>
    <n v="14"/>
    <n v="45"/>
    <n v="2431"/>
    <n v="296"/>
    <n v="2727"/>
    <n v="5758736"/>
    <s v="West"/>
    <s v=" Colorado"/>
    <n v="52.6"/>
    <x v="6"/>
  </r>
  <r>
    <x v="79"/>
    <s v="CO"/>
    <n v="23964"/>
    <n v="126087"/>
    <m/>
    <n v="538"/>
    <n v="4105"/>
    <m/>
    <m/>
    <m/>
    <m/>
    <n v="3640"/>
    <s v="A"/>
    <d v="2020-05-23T00:00:00"/>
    <s v="ed681562a81a98ca1efd9dcb5920b8bd5c5a9348"/>
    <s v="2020-05-24T20:00:00Z"/>
    <n v="1327"/>
    <n v="4105"/>
    <n v="150051"/>
    <n v="150051"/>
    <n v="150051"/>
    <n v="8"/>
    <n v="3"/>
    <n v="23"/>
    <n v="4622"/>
    <n v="477"/>
    <n v="5099"/>
    <n v="5758736"/>
    <s v="West"/>
    <s v=" Colorado"/>
    <n v="52.6"/>
    <x v="6"/>
  </r>
  <r>
    <x v="1"/>
    <s v="CT"/>
    <n v="0"/>
    <m/>
    <m/>
    <m/>
    <m/>
    <m/>
    <m/>
    <m/>
    <m/>
    <m/>
    <m/>
    <m/>
    <s v="2f09a532955d32bd664bac2729c875dda06ecd30"/>
    <s v="2020-03-07T21:00:00Z"/>
    <m/>
    <m/>
    <n v="0"/>
    <n v="0"/>
    <n v="0"/>
    <n v="9"/>
    <m/>
    <m/>
    <m/>
    <m/>
    <m/>
    <n v="3565287"/>
    <s v="Northeast"/>
    <s v=" Connecticut"/>
    <n v="741.2"/>
    <x v="7"/>
  </r>
  <r>
    <x v="2"/>
    <s v="CT"/>
    <n v="1"/>
    <n v="29"/>
    <n v="8"/>
    <m/>
    <m/>
    <m/>
    <m/>
    <m/>
    <m/>
    <m/>
    <m/>
    <m/>
    <s v="4028da95cf5c5dc0b039bb3df0eaf316cecd9cec"/>
    <s v="2020-03-08T20:00:00Z"/>
    <m/>
    <m/>
    <n v="38"/>
    <n v="30"/>
    <n v="30"/>
    <n v="9"/>
    <n v="0"/>
    <n v="0"/>
    <n v="29"/>
    <n v="1"/>
    <n v="30"/>
    <n v="3565287"/>
    <s v="Northeast"/>
    <s v=" Connecticut"/>
    <n v="741.2"/>
    <x v="7"/>
  </r>
  <r>
    <x v="3"/>
    <s v="CT"/>
    <n v="1"/>
    <n v="46"/>
    <m/>
    <m/>
    <m/>
    <m/>
    <m/>
    <m/>
    <m/>
    <m/>
    <m/>
    <m/>
    <s v="669fd750555d7977be56e3bdf4cc3a74feff2ac7"/>
    <s v="2020-03-09T20:00:00Z"/>
    <m/>
    <m/>
    <n v="47"/>
    <n v="47"/>
    <n v="47"/>
    <n v="9"/>
    <n v="0"/>
    <n v="0"/>
    <n v="17"/>
    <n v="0"/>
    <n v="17"/>
    <n v="3565287"/>
    <s v="Northeast"/>
    <s v=" Connecticut"/>
    <n v="741.2"/>
    <x v="7"/>
  </r>
  <r>
    <x v="4"/>
    <s v="CT"/>
    <n v="2"/>
    <n v="54"/>
    <m/>
    <m/>
    <m/>
    <m/>
    <m/>
    <m/>
    <m/>
    <m/>
    <m/>
    <m/>
    <s v="7f3277a408e2f348babf7d8d9eb2de399879a75c"/>
    <s v="2020-03-10T20:00:00Z"/>
    <m/>
    <m/>
    <n v="56"/>
    <n v="56"/>
    <n v="56"/>
    <n v="9"/>
    <n v="0"/>
    <n v="0"/>
    <n v="8"/>
    <n v="1"/>
    <n v="9"/>
    <n v="3565287"/>
    <s v="Northeast"/>
    <s v=" Connecticut"/>
    <n v="741.2"/>
    <x v="7"/>
  </r>
  <r>
    <x v="5"/>
    <s v="CT"/>
    <n v="3"/>
    <n v="71"/>
    <m/>
    <m/>
    <m/>
    <m/>
    <m/>
    <m/>
    <m/>
    <m/>
    <m/>
    <m/>
    <s v="a50b946b3349bf840cde39348e0fca28bc40e05e"/>
    <s v="2020-03-11T20:00:00Z"/>
    <m/>
    <m/>
    <n v="74"/>
    <n v="74"/>
    <n v="74"/>
    <n v="9"/>
    <n v="0"/>
    <n v="0"/>
    <n v="17"/>
    <n v="1"/>
    <n v="18"/>
    <n v="3565287"/>
    <s v="Northeast"/>
    <s v=" Connecticut"/>
    <n v="741.2"/>
    <x v="7"/>
  </r>
  <r>
    <x v="6"/>
    <s v="CT"/>
    <n v="6"/>
    <n v="89"/>
    <m/>
    <m/>
    <m/>
    <m/>
    <m/>
    <m/>
    <m/>
    <m/>
    <m/>
    <d v="2020-03-12T15:00:00"/>
    <s v="eab19925410d64f4b03c0873a822ec7864c54236"/>
    <s v="2020-03-12T20:00:00Z"/>
    <m/>
    <m/>
    <n v="95"/>
    <n v="95"/>
    <n v="95"/>
    <n v="9"/>
    <n v="0"/>
    <n v="0"/>
    <n v="18"/>
    <n v="3"/>
    <n v="21"/>
    <n v="3565287"/>
    <s v="Northeast"/>
    <s v=" Connecticut"/>
    <n v="741.2"/>
    <x v="7"/>
  </r>
  <r>
    <x v="7"/>
    <s v="CT"/>
    <n v="6"/>
    <n v="99"/>
    <m/>
    <m/>
    <m/>
    <m/>
    <m/>
    <m/>
    <m/>
    <m/>
    <m/>
    <d v="2020-03-12T19:00:00"/>
    <s v="789a85d553e2adaf5b63a1fdac3f87f402263c49"/>
    <s v="2020-03-13T20:00:00Z"/>
    <m/>
    <m/>
    <n v="105"/>
    <n v="105"/>
    <n v="105"/>
    <n v="9"/>
    <n v="0"/>
    <n v="0"/>
    <n v="10"/>
    <n v="0"/>
    <n v="10"/>
    <n v="3565287"/>
    <s v="Northeast"/>
    <s v=" Connecticut"/>
    <n v="741.2"/>
    <x v="7"/>
  </r>
  <r>
    <x v="8"/>
    <s v="CT"/>
    <n v="11"/>
    <n v="125"/>
    <m/>
    <m/>
    <m/>
    <m/>
    <m/>
    <m/>
    <m/>
    <m/>
    <m/>
    <d v="2020-03-13T16:00:00"/>
    <s v="cd01bf42884ef3393a18abc177edd023dfc05915"/>
    <s v="2020-03-14T20:00:00Z"/>
    <m/>
    <m/>
    <n v="136"/>
    <n v="136"/>
    <n v="136"/>
    <n v="9"/>
    <n v="0"/>
    <n v="0"/>
    <n v="26"/>
    <n v="5"/>
    <n v="31"/>
    <n v="3565287"/>
    <s v="Northeast"/>
    <s v=" Connecticut"/>
    <n v="741.2"/>
    <x v="7"/>
  </r>
  <r>
    <x v="9"/>
    <s v="CT"/>
    <n v="20"/>
    <n v="125"/>
    <m/>
    <m/>
    <m/>
    <m/>
    <m/>
    <m/>
    <m/>
    <m/>
    <m/>
    <d v="2020-03-14T17:00:00"/>
    <s v="6ce52508632f89d1273b18afc3bf6cece609055b"/>
    <s v="2020-03-15T20:00:00Z"/>
    <m/>
    <m/>
    <n v="145"/>
    <n v="145"/>
    <n v="145"/>
    <n v="9"/>
    <n v="0"/>
    <n v="0"/>
    <n v="0"/>
    <n v="9"/>
    <n v="9"/>
    <n v="3565287"/>
    <s v="Northeast"/>
    <s v=" Connecticut"/>
    <n v="741.2"/>
    <x v="7"/>
  </r>
  <r>
    <x v="10"/>
    <s v="CT"/>
    <n v="26"/>
    <n v="125"/>
    <m/>
    <m/>
    <m/>
    <m/>
    <m/>
    <m/>
    <m/>
    <m/>
    <m/>
    <d v="2020-03-16T15:36:00"/>
    <s v="0d715aa5ddf2d86e83a62bf5240678dcde106aa3"/>
    <s v="2020-03-16T20:00:00Z"/>
    <m/>
    <m/>
    <n v="151"/>
    <n v="151"/>
    <n v="151"/>
    <n v="9"/>
    <n v="0"/>
    <n v="0"/>
    <n v="0"/>
    <n v="6"/>
    <n v="6"/>
    <n v="3565287"/>
    <s v="Northeast"/>
    <s v=" Connecticut"/>
    <n v="741.2"/>
    <x v="7"/>
  </r>
  <r>
    <x v="11"/>
    <s v="CT"/>
    <n v="41"/>
    <n v="125"/>
    <m/>
    <m/>
    <m/>
    <m/>
    <m/>
    <m/>
    <m/>
    <m/>
    <m/>
    <d v="2020-03-16T17:00:00"/>
    <s v="43cf808fd648635204305f85378c60104c5c5e03"/>
    <s v="2020-03-17T20:00:00Z"/>
    <m/>
    <m/>
    <n v="166"/>
    <n v="166"/>
    <n v="166"/>
    <n v="9"/>
    <n v="0"/>
    <n v="0"/>
    <n v="0"/>
    <n v="15"/>
    <n v="15"/>
    <n v="3565287"/>
    <s v="Northeast"/>
    <s v=" Connecticut"/>
    <n v="741.2"/>
    <x v="7"/>
  </r>
  <r>
    <x v="12"/>
    <s v="CT"/>
    <n v="68"/>
    <n v="125"/>
    <m/>
    <m/>
    <m/>
    <m/>
    <m/>
    <m/>
    <m/>
    <m/>
    <m/>
    <d v="2020-03-17T16:30:00"/>
    <s v="2aa6772fe0031ffef41ecaa7a3b3290d37c05e7f"/>
    <s v="2020-03-18T20:00:00Z"/>
    <m/>
    <m/>
    <n v="193"/>
    <n v="193"/>
    <n v="193"/>
    <n v="9"/>
    <n v="0"/>
    <n v="0"/>
    <n v="0"/>
    <n v="27"/>
    <n v="27"/>
    <n v="3565287"/>
    <s v="Northeast"/>
    <s v=" Connecticut"/>
    <n v="741.2"/>
    <x v="7"/>
  </r>
  <r>
    <x v="13"/>
    <s v="CT"/>
    <n v="96"/>
    <n v="604"/>
    <m/>
    <m/>
    <m/>
    <m/>
    <m/>
    <m/>
    <m/>
    <m/>
    <m/>
    <d v="2020-03-18T16:30:00"/>
    <s v="1321ae678334e29bd3fbb7f8324394a8d72dcbfe"/>
    <s v="2020-03-19T20:00:00Z"/>
    <n v="1"/>
    <m/>
    <n v="700"/>
    <n v="700"/>
    <n v="700"/>
    <n v="9"/>
    <n v="1"/>
    <n v="0"/>
    <n v="479"/>
    <n v="28"/>
    <n v="507"/>
    <n v="3565287"/>
    <s v="Northeast"/>
    <s v=" Connecticut"/>
    <n v="741.2"/>
    <x v="7"/>
  </r>
  <r>
    <x v="14"/>
    <s v="CT"/>
    <n v="194"/>
    <n v="604"/>
    <m/>
    <m/>
    <m/>
    <m/>
    <m/>
    <m/>
    <m/>
    <m/>
    <m/>
    <d v="2020-03-20T15:30:00"/>
    <s v="82d7c04711d2250a6521626879f891664df69159"/>
    <s v="2020-03-20T20:00:00Z"/>
    <n v="3"/>
    <m/>
    <n v="798"/>
    <n v="798"/>
    <n v="798"/>
    <n v="9"/>
    <n v="2"/>
    <n v="0"/>
    <n v="0"/>
    <n v="98"/>
    <n v="98"/>
    <n v="3565287"/>
    <s v="Northeast"/>
    <s v=" Connecticut"/>
    <n v="741.2"/>
    <x v="7"/>
  </r>
  <r>
    <x v="15"/>
    <s v="CT"/>
    <n v="194"/>
    <n v="2106"/>
    <m/>
    <m/>
    <m/>
    <m/>
    <m/>
    <m/>
    <m/>
    <m/>
    <m/>
    <d v="2020-03-20T20:44:00"/>
    <s v="0698412e18b779a4fa5c40c59097b3c9ce39484b"/>
    <s v="2020-03-21T20:00:00Z"/>
    <n v="4"/>
    <m/>
    <n v="2300"/>
    <n v="2300"/>
    <n v="2300"/>
    <n v="9"/>
    <n v="1"/>
    <n v="0"/>
    <n v="1502"/>
    <n v="0"/>
    <n v="1502"/>
    <n v="3565287"/>
    <s v="Northeast"/>
    <s v=" Connecticut"/>
    <n v="741.2"/>
    <x v="7"/>
  </r>
  <r>
    <x v="16"/>
    <s v="CT"/>
    <n v="223"/>
    <n v="2877"/>
    <m/>
    <n v="43"/>
    <m/>
    <m/>
    <m/>
    <m/>
    <m/>
    <m/>
    <m/>
    <d v="2020-03-21T19:30:00"/>
    <s v="89843b6e31494dbdb2c2f5d2da9425776d483f21"/>
    <s v="2020-03-22T20:00:00Z"/>
    <n v="5"/>
    <m/>
    <n v="3100"/>
    <n v="3100"/>
    <n v="3100"/>
    <n v="9"/>
    <n v="1"/>
    <n v="0"/>
    <n v="771"/>
    <n v="29"/>
    <n v="800"/>
    <n v="3565287"/>
    <s v="Northeast"/>
    <s v=" Connecticut"/>
    <n v="741.2"/>
    <x v="7"/>
  </r>
  <r>
    <x v="17"/>
    <s v="CT"/>
    <n v="415"/>
    <n v="4085"/>
    <m/>
    <n v="54"/>
    <m/>
    <m/>
    <m/>
    <m/>
    <m/>
    <m/>
    <s v="A"/>
    <d v="2020-03-23T16:00:00"/>
    <s v="60eb9321766cf3cfd4a9af4461e355f12b41e5ae"/>
    <s v="2020-03-23T20:00:00Z"/>
    <n v="10"/>
    <m/>
    <n v="4500"/>
    <n v="4500"/>
    <n v="4500"/>
    <n v="9"/>
    <n v="5"/>
    <n v="0"/>
    <n v="1208"/>
    <n v="192"/>
    <n v="1400"/>
    <n v="3565287"/>
    <s v="Northeast"/>
    <s v=" Connecticut"/>
    <n v="741.2"/>
    <x v="7"/>
  </r>
  <r>
    <x v="18"/>
    <s v="CT"/>
    <n v="618"/>
    <n v="4682"/>
    <m/>
    <n v="71"/>
    <m/>
    <m/>
    <m/>
    <m/>
    <m/>
    <m/>
    <s v="A"/>
    <d v="2020-03-24T16:00:00"/>
    <s v="ab0e283e8b1acbd9926359d1a7e82da8999896cc"/>
    <s v="2020-03-24T20:00:00Z"/>
    <n v="12"/>
    <m/>
    <n v="5300"/>
    <n v="5300"/>
    <n v="5300"/>
    <n v="9"/>
    <n v="2"/>
    <n v="0"/>
    <n v="597"/>
    <n v="203"/>
    <n v="800"/>
    <n v="3565287"/>
    <s v="Northeast"/>
    <s v=" Connecticut"/>
    <n v="741.2"/>
    <x v="7"/>
  </r>
  <r>
    <x v="19"/>
    <s v="CT"/>
    <n v="875"/>
    <n v="5023"/>
    <m/>
    <n v="113"/>
    <m/>
    <m/>
    <m/>
    <m/>
    <m/>
    <m/>
    <s v="A"/>
    <d v="2020-03-25T16:00:00"/>
    <s v="8c0e546f0238f66edb87db4b10b3630f1e651c9b"/>
    <s v="2020-03-25T20:00:00Z"/>
    <n v="19"/>
    <m/>
    <n v="5898"/>
    <n v="5898"/>
    <n v="5898"/>
    <n v="9"/>
    <n v="7"/>
    <n v="0"/>
    <n v="341"/>
    <n v="257"/>
    <n v="598"/>
    <n v="3565287"/>
    <s v="Northeast"/>
    <s v=" Connecticut"/>
    <n v="741.2"/>
    <x v="7"/>
  </r>
  <r>
    <x v="20"/>
    <s v="CT"/>
    <n v="1012"/>
    <n v="5625"/>
    <m/>
    <n v="125"/>
    <m/>
    <m/>
    <m/>
    <m/>
    <m/>
    <m/>
    <s v="A"/>
    <d v="2020-03-26T16:00:00"/>
    <s v="69fc57de33c6c0f8e09701fd1c30b1187b6d47c0"/>
    <s v="2020-03-26T20:00:00Z"/>
    <n v="21"/>
    <m/>
    <n v="6637"/>
    <n v="6637"/>
    <n v="6637"/>
    <n v="9"/>
    <n v="2"/>
    <n v="0"/>
    <n v="602"/>
    <n v="137"/>
    <n v="739"/>
    <n v="3565287"/>
    <s v="Northeast"/>
    <s v=" Connecticut"/>
    <n v="741.2"/>
    <x v="7"/>
  </r>
  <r>
    <x v="21"/>
    <s v="CT"/>
    <n v="1291"/>
    <n v="7109"/>
    <m/>
    <n v="173"/>
    <m/>
    <m/>
    <m/>
    <m/>
    <m/>
    <m/>
    <s v="A"/>
    <d v="2020-03-27T13:30:00"/>
    <s v="e99be91d6dd7a1fbae0109289970826733a6a719"/>
    <s v="2020-03-27T20:00:00Z"/>
    <n v="27"/>
    <m/>
    <n v="8400"/>
    <n v="8400"/>
    <n v="8400"/>
    <n v="9"/>
    <n v="6"/>
    <n v="0"/>
    <n v="1484"/>
    <n v="279"/>
    <n v="1763"/>
    <n v="3565287"/>
    <s v="Northeast"/>
    <s v=" Connecticut"/>
    <n v="741.2"/>
    <x v="7"/>
  </r>
  <r>
    <x v="22"/>
    <s v="CT"/>
    <n v="1291"/>
    <n v="7109"/>
    <m/>
    <n v="173"/>
    <m/>
    <m/>
    <m/>
    <m/>
    <m/>
    <m/>
    <s v="A"/>
    <d v="2020-03-27T13:30:00"/>
    <s v="f1cbe70ac4cea0537b27a0c4396d26ed1bd3716b"/>
    <s v="2020-03-28T20:00:00Z"/>
    <n v="27"/>
    <m/>
    <n v="8400"/>
    <n v="8400"/>
    <n v="8400"/>
    <n v="9"/>
    <n v="0"/>
    <n v="0"/>
    <n v="0"/>
    <n v="0"/>
    <n v="0"/>
    <n v="3565287"/>
    <s v="Northeast"/>
    <s v=" Connecticut"/>
    <n v="741.2"/>
    <x v="7"/>
  </r>
  <r>
    <x v="23"/>
    <s v="CT"/>
    <n v="1993"/>
    <n v="9907"/>
    <m/>
    <n v="404"/>
    <m/>
    <m/>
    <m/>
    <m/>
    <m/>
    <m/>
    <s v="A"/>
    <d v="2020-03-29T12:30:00"/>
    <s v="c3d1ad1b3ac83496d0c1e50b50a612b47b4900c1"/>
    <s v="2020-03-29T20:00:00Z"/>
    <n v="34"/>
    <m/>
    <n v="11900"/>
    <n v="11900"/>
    <n v="11900"/>
    <n v="9"/>
    <n v="7"/>
    <n v="0"/>
    <n v="2798"/>
    <n v="702"/>
    <n v="3500"/>
    <n v="3565287"/>
    <s v="Northeast"/>
    <s v=" Connecticut"/>
    <n v="741.2"/>
    <x v="7"/>
  </r>
  <r>
    <x v="24"/>
    <s v="CT"/>
    <n v="2571"/>
    <n v="12029"/>
    <m/>
    <n v="517"/>
    <m/>
    <m/>
    <m/>
    <m/>
    <m/>
    <m/>
    <s v="A"/>
    <d v="2020-03-30T11:30:00"/>
    <s v="125e70f9e4041de5cb4c1018f3ef41ac1cadc9c1"/>
    <s v="2020-03-30T20:00:00Z"/>
    <n v="36"/>
    <m/>
    <n v="14600"/>
    <n v="14600"/>
    <n v="14600"/>
    <n v="9"/>
    <n v="2"/>
    <n v="0"/>
    <n v="2122"/>
    <n v="578"/>
    <n v="2700"/>
    <n v="3565287"/>
    <s v="Northeast"/>
    <s v=" Connecticut"/>
    <n v="741.2"/>
    <x v="7"/>
  </r>
  <r>
    <x v="25"/>
    <s v="CT"/>
    <n v="3128"/>
    <n v="13029"/>
    <m/>
    <n v="608"/>
    <m/>
    <m/>
    <m/>
    <m/>
    <m/>
    <m/>
    <s v="A"/>
    <d v="2020-03-31T13:30:00"/>
    <s v="a87ccf0dd90a8e024cb2b44eca9e6cd362040ce8"/>
    <s v="2020-03-31T20:00:00Z"/>
    <n v="69"/>
    <m/>
    <n v="16157"/>
    <n v="16157"/>
    <n v="16157"/>
    <n v="9"/>
    <n v="33"/>
    <n v="0"/>
    <n v="1000"/>
    <n v="557"/>
    <n v="1557"/>
    <n v="3565287"/>
    <s v="Northeast"/>
    <s v=" Connecticut"/>
    <n v="741.2"/>
    <x v="7"/>
  </r>
  <r>
    <x v="26"/>
    <s v="CT"/>
    <n v="3557"/>
    <n v="13043"/>
    <m/>
    <n v="766"/>
    <m/>
    <m/>
    <m/>
    <m/>
    <m/>
    <m/>
    <s v="A"/>
    <d v="2020-04-01T13:30:00"/>
    <s v="152ce443f66c465aa76d50e3315db2993a91f9bb"/>
    <s v="2020-04-01T20:00:00Z"/>
    <n v="85"/>
    <m/>
    <n v="16600"/>
    <n v="16600"/>
    <n v="16600"/>
    <n v="9"/>
    <n v="16"/>
    <n v="0"/>
    <n v="14"/>
    <n v="429"/>
    <n v="443"/>
    <n v="3565287"/>
    <s v="Northeast"/>
    <s v=" Connecticut"/>
    <n v="741.2"/>
    <x v="7"/>
  </r>
  <r>
    <x v="27"/>
    <s v="CT"/>
    <n v="3824"/>
    <n v="14476"/>
    <m/>
    <n v="827"/>
    <m/>
    <m/>
    <m/>
    <m/>
    <m/>
    <m/>
    <s v="A"/>
    <d v="2020-04-02T15:30:00"/>
    <s v="29e52fee167c28a28673ac46c91b95269c6c068e"/>
    <s v="2020-04-02T20:00:00Z"/>
    <n v="112"/>
    <m/>
    <n v="18300"/>
    <n v="18300"/>
    <n v="18300"/>
    <n v="9"/>
    <n v="27"/>
    <n v="0"/>
    <n v="1433"/>
    <n v="267"/>
    <n v="1700"/>
    <n v="3565287"/>
    <s v="Northeast"/>
    <s v=" Connecticut"/>
    <n v="741.2"/>
    <x v="7"/>
  </r>
  <r>
    <x v="28"/>
    <s v="CT"/>
    <n v="4914"/>
    <n v="15101"/>
    <m/>
    <n v="909"/>
    <m/>
    <m/>
    <m/>
    <m/>
    <m/>
    <m/>
    <s v="A"/>
    <d v="2020-04-03T15:30:00"/>
    <s v="70a55e453264d436d54fb9a2e343f88f9b6acf36"/>
    <s v="2020-04-03T20:00:00Z"/>
    <n v="131"/>
    <m/>
    <n v="20015"/>
    <n v="20015"/>
    <n v="20015"/>
    <n v="9"/>
    <n v="19"/>
    <n v="0"/>
    <n v="625"/>
    <n v="1090"/>
    <n v="1715"/>
    <n v="3565287"/>
    <s v="Northeast"/>
    <s v=" Connecticut"/>
    <n v="741.2"/>
    <x v="7"/>
  </r>
  <r>
    <x v="29"/>
    <s v="CT"/>
    <n v="5276"/>
    <n v="16753"/>
    <m/>
    <n v="1033"/>
    <m/>
    <m/>
    <m/>
    <m/>
    <m/>
    <m/>
    <s v="A"/>
    <d v="2020-04-04T13:00:00"/>
    <s v="db90667d46b5457a45587d7301969e6a1ebb7191"/>
    <s v="2020-04-04T20:00:00Z"/>
    <n v="165"/>
    <m/>
    <n v="22029"/>
    <n v="22029"/>
    <n v="22029"/>
    <n v="9"/>
    <n v="34"/>
    <n v="0"/>
    <n v="1652"/>
    <n v="362"/>
    <n v="2014"/>
    <n v="3565287"/>
    <s v="Northeast"/>
    <s v=" Connecticut"/>
    <n v="741.2"/>
    <x v="7"/>
  </r>
  <r>
    <x v="30"/>
    <s v="CT"/>
    <n v="5675"/>
    <n v="17595"/>
    <m/>
    <n v="1142"/>
    <m/>
    <m/>
    <m/>
    <m/>
    <m/>
    <m/>
    <s v="A"/>
    <d v="2020-04-05T12:00:00"/>
    <s v="9e2b40179d4d129911c3b12f68f87f1d8d03d378"/>
    <s v="2020-04-05T20:00:00Z"/>
    <n v="189"/>
    <m/>
    <n v="23270"/>
    <n v="23270"/>
    <n v="23270"/>
    <n v="9"/>
    <n v="24"/>
    <n v="0"/>
    <n v="842"/>
    <n v="399"/>
    <n v="1241"/>
    <n v="3565287"/>
    <s v="Northeast"/>
    <s v=" Connecticut"/>
    <n v="741.2"/>
    <x v="7"/>
  </r>
  <r>
    <x v="31"/>
    <s v="CT"/>
    <n v="6906"/>
    <n v="19780"/>
    <m/>
    <n v="1221"/>
    <m/>
    <m/>
    <m/>
    <m/>
    <m/>
    <m/>
    <s v="A"/>
    <d v="2020-04-06T15:15:00"/>
    <s v="b4fabae43ce6d4a6fc6b2219b9f08a78180aae6c"/>
    <s v="2020-04-06T20:00:00Z"/>
    <n v="206"/>
    <m/>
    <n v="26686"/>
    <n v="26686"/>
    <n v="26686"/>
    <n v="9"/>
    <n v="17"/>
    <n v="0"/>
    <n v="2185"/>
    <n v="1231"/>
    <n v="3416"/>
    <n v="3565287"/>
    <s v="Northeast"/>
    <s v=" Connecticut"/>
    <n v="741.2"/>
    <x v="7"/>
  </r>
  <r>
    <x v="32"/>
    <s v="CT"/>
    <n v="7781"/>
    <n v="21255"/>
    <m/>
    <n v="1308"/>
    <m/>
    <m/>
    <m/>
    <m/>
    <m/>
    <m/>
    <s v="A"/>
    <d v="2020-04-07T04:00:00"/>
    <s v="655e89888811b9871c7e3ef529500a247c442456"/>
    <s v="2020-04-07T20:00:00Z"/>
    <n v="277"/>
    <m/>
    <n v="29036"/>
    <n v="29036"/>
    <n v="29036"/>
    <n v="9"/>
    <n v="71"/>
    <n v="0"/>
    <n v="1475"/>
    <n v="875"/>
    <n v="2350"/>
    <n v="3565287"/>
    <s v="Northeast"/>
    <s v=" Connecticut"/>
    <n v="741.2"/>
    <x v="7"/>
  </r>
  <r>
    <x v="33"/>
    <s v="CT"/>
    <n v="7781"/>
    <n v="21255"/>
    <m/>
    <n v="1308"/>
    <m/>
    <m/>
    <m/>
    <m/>
    <m/>
    <m/>
    <s v="A"/>
    <d v="2020-04-07T22:00:00"/>
    <s v="007ae9738781cdeb80938f42f2ba43d4d15b9203"/>
    <s v="2020-04-08T20:00:00Z"/>
    <n v="277"/>
    <m/>
    <n v="29036"/>
    <n v="29036"/>
    <n v="29036"/>
    <n v="9"/>
    <n v="0"/>
    <n v="0"/>
    <n v="0"/>
    <n v="0"/>
    <n v="0"/>
    <n v="3565287"/>
    <s v="Northeast"/>
    <s v=" Connecticut"/>
    <n v="741.2"/>
    <x v="7"/>
  </r>
  <r>
    <x v="34"/>
    <s v="CT"/>
    <n v="9784"/>
    <n v="23718"/>
    <m/>
    <n v="1464"/>
    <m/>
    <m/>
    <m/>
    <m/>
    <m/>
    <m/>
    <s v="A"/>
    <d v="2020-04-09T16:00:00"/>
    <s v="6cf25282e1244620197d5c446ad245c30d608be7"/>
    <s v="2020-04-09T20:00:00Z"/>
    <n v="380"/>
    <m/>
    <n v="33502"/>
    <n v="33502"/>
    <n v="33502"/>
    <n v="9"/>
    <n v="103"/>
    <n v="0"/>
    <n v="2463"/>
    <n v="2003"/>
    <n v="4466"/>
    <n v="3565287"/>
    <s v="Northeast"/>
    <s v=" Connecticut"/>
    <n v="741.2"/>
    <x v="7"/>
  </r>
  <r>
    <x v="35"/>
    <s v="CT"/>
    <n v="10538"/>
    <n v="25750"/>
    <m/>
    <n v="1562"/>
    <m/>
    <m/>
    <m/>
    <m/>
    <m/>
    <m/>
    <s v="A"/>
    <d v="2020-04-10T17:00:00"/>
    <s v="a57ade9c378f1cf2ebf877845faa562bd8bb125e"/>
    <s v="2020-04-10T20:00:00Z"/>
    <n v="448"/>
    <m/>
    <n v="36288"/>
    <n v="36288"/>
    <n v="36288"/>
    <n v="9"/>
    <n v="68"/>
    <n v="0"/>
    <n v="2032"/>
    <n v="754"/>
    <n v="2786"/>
    <n v="3565287"/>
    <s v="Northeast"/>
    <s v=" Connecticut"/>
    <n v="741.2"/>
    <x v="7"/>
  </r>
  <r>
    <x v="36"/>
    <s v="CT"/>
    <n v="11510"/>
    <n v="28321"/>
    <m/>
    <n v="1593"/>
    <m/>
    <m/>
    <m/>
    <m/>
    <m/>
    <m/>
    <s v="A"/>
    <d v="2020-04-11T15:30:00"/>
    <s v="58f8f2eae503628702831e6bff79b1139a6efa8a"/>
    <s v="2020-04-11T20:00:00Z"/>
    <n v="494"/>
    <m/>
    <n v="39831"/>
    <n v="39831"/>
    <n v="39831"/>
    <n v="9"/>
    <n v="46"/>
    <n v="0"/>
    <n v="2571"/>
    <n v="972"/>
    <n v="3543"/>
    <n v="3565287"/>
    <s v="Northeast"/>
    <s v=" Connecticut"/>
    <n v="741.2"/>
    <x v="7"/>
  </r>
  <r>
    <x v="37"/>
    <s v="CT"/>
    <n v="12035"/>
    <n v="29185"/>
    <m/>
    <n v="1654"/>
    <m/>
    <m/>
    <m/>
    <m/>
    <m/>
    <m/>
    <s v="A"/>
    <d v="2020-04-12T16:00:00"/>
    <s v="6d74e6f44cee58968912784c872c4c393f329807"/>
    <s v="2020-04-12T20:00:00Z"/>
    <n v="554"/>
    <m/>
    <n v="41220"/>
    <n v="41220"/>
    <n v="41220"/>
    <n v="9"/>
    <n v="60"/>
    <n v="0"/>
    <n v="864"/>
    <n v="525"/>
    <n v="1389"/>
    <n v="3565287"/>
    <s v="Northeast"/>
    <s v=" Connecticut"/>
    <n v="741.2"/>
    <x v="7"/>
  </r>
  <r>
    <x v="38"/>
    <s v="CT"/>
    <n v="13381"/>
    <n v="30928"/>
    <m/>
    <n v="1760"/>
    <m/>
    <m/>
    <m/>
    <m/>
    <m/>
    <m/>
    <s v="A"/>
    <d v="2020-04-13T16:00:00"/>
    <s v="7de199fc6c92a5bb9672026695b91fbd95a57449"/>
    <s v="2020-04-13T20:00:00Z"/>
    <n v="602"/>
    <m/>
    <n v="44309"/>
    <n v="44309"/>
    <n v="44309"/>
    <n v="9"/>
    <n v="48"/>
    <n v="0"/>
    <n v="1743"/>
    <n v="1346"/>
    <n v="3089"/>
    <n v="3565287"/>
    <s v="Northeast"/>
    <s v=" Connecticut"/>
    <n v="741.2"/>
    <x v="7"/>
  </r>
  <r>
    <x v="39"/>
    <s v="CT"/>
    <n v="13989"/>
    <n v="31852"/>
    <m/>
    <n v="1779"/>
    <m/>
    <m/>
    <m/>
    <m/>
    <m/>
    <m/>
    <s v="A"/>
    <d v="2020-04-14T16:00:00"/>
    <s v="861cbc2fd1da415f14c00e9fae10bd01728638d2"/>
    <s v="2020-04-14T20:00:00Z"/>
    <n v="671"/>
    <m/>
    <n v="45841"/>
    <n v="45841"/>
    <n v="45841"/>
    <n v="9"/>
    <n v="69"/>
    <n v="0"/>
    <n v="924"/>
    <n v="608"/>
    <n v="1532"/>
    <n v="3565287"/>
    <s v="Northeast"/>
    <s v=" Connecticut"/>
    <n v="741.2"/>
    <x v="7"/>
  </r>
  <r>
    <x v="40"/>
    <s v="CT"/>
    <n v="14755"/>
    <n v="35388"/>
    <m/>
    <n v="1908"/>
    <m/>
    <m/>
    <m/>
    <m/>
    <m/>
    <m/>
    <s v="A"/>
    <d v="2020-04-15T16:00:00"/>
    <s v="e47a17a04866a3f402e28d189d1229885d631c1f"/>
    <s v="2020-04-15T20:00:00Z"/>
    <n v="868"/>
    <m/>
    <n v="50143"/>
    <n v="50143"/>
    <n v="50143"/>
    <n v="9"/>
    <n v="197"/>
    <n v="0"/>
    <n v="3536"/>
    <n v="766"/>
    <n v="4302"/>
    <n v="3565287"/>
    <s v="Northeast"/>
    <s v=" Connecticut"/>
    <n v="741.2"/>
    <x v="7"/>
  </r>
  <r>
    <x v="41"/>
    <s v="CT"/>
    <n v="15884"/>
    <n v="37238"/>
    <m/>
    <n v="1926"/>
    <m/>
    <m/>
    <m/>
    <m/>
    <m/>
    <m/>
    <s v="A"/>
    <d v="2020-04-16T16:30:00"/>
    <s v="e06765f22dc04179a048e9f6ac37e8f2ce046a33"/>
    <s v="2020-04-16T20:00:00Z"/>
    <n v="971"/>
    <m/>
    <n v="53122"/>
    <n v="53122"/>
    <n v="53122"/>
    <n v="9"/>
    <n v="103"/>
    <n v="0"/>
    <n v="1850"/>
    <n v="1129"/>
    <n v="2979"/>
    <n v="3565287"/>
    <s v="Northeast"/>
    <s v=" Connecticut"/>
    <n v="741.2"/>
    <x v="7"/>
  </r>
  <r>
    <x v="42"/>
    <s v="CT"/>
    <n v="16809"/>
    <n v="38653"/>
    <m/>
    <n v="1946"/>
    <m/>
    <m/>
    <m/>
    <m/>
    <m/>
    <m/>
    <s v="A"/>
    <d v="2020-04-17T16:00:00"/>
    <s v="0a8bd7e1017be83ff7f939d4a3ba71850015069e"/>
    <s v="2020-04-17T20:00:00Z"/>
    <n v="1036"/>
    <m/>
    <n v="55462"/>
    <n v="55462"/>
    <n v="55462"/>
    <n v="9"/>
    <n v="65"/>
    <n v="0"/>
    <n v="1415"/>
    <n v="925"/>
    <n v="2340"/>
    <n v="3565287"/>
    <s v="Northeast"/>
    <s v=" Connecticut"/>
    <n v="741.2"/>
    <x v="7"/>
  </r>
  <r>
    <x v="43"/>
    <s v="CT"/>
    <n v="16809"/>
    <n v="38653"/>
    <m/>
    <n v="1946"/>
    <m/>
    <m/>
    <m/>
    <m/>
    <m/>
    <m/>
    <s v="A"/>
    <d v="2020-04-17T16:00:00"/>
    <s v="54c69bc8538e5e064c3fba576ab1acc385ad1890"/>
    <s v="2020-04-18T20:00:00Z"/>
    <n v="1036"/>
    <m/>
    <n v="55462"/>
    <n v="55462"/>
    <n v="55462"/>
    <n v="9"/>
    <n v="0"/>
    <n v="0"/>
    <n v="0"/>
    <n v="0"/>
    <n v="0"/>
    <n v="3565287"/>
    <s v="Northeast"/>
    <s v=" Connecticut"/>
    <n v="741.2"/>
    <x v="7"/>
  </r>
  <r>
    <x v="44"/>
    <s v="CT"/>
    <n v="17550"/>
    <n v="40663"/>
    <m/>
    <n v="1938"/>
    <m/>
    <m/>
    <m/>
    <m/>
    <m/>
    <m/>
    <s v="A"/>
    <d v="2020-04-19T17:00:00"/>
    <s v="74655c4ea8570c760f68d19303254c80a46986d8"/>
    <s v="2020-04-19T20:00:00Z"/>
    <n v="1086"/>
    <m/>
    <n v="58213"/>
    <n v="58213"/>
    <n v="58213"/>
    <n v="9"/>
    <n v="50"/>
    <n v="0"/>
    <n v="2010"/>
    <n v="741"/>
    <n v="2751"/>
    <n v="3565287"/>
    <s v="Northeast"/>
    <s v=" Connecticut"/>
    <n v="741.2"/>
    <x v="7"/>
  </r>
  <r>
    <x v="45"/>
    <s v="CT"/>
    <n v="19815"/>
    <n v="42991"/>
    <m/>
    <n v="1919"/>
    <m/>
    <m/>
    <m/>
    <m/>
    <m/>
    <m/>
    <s v="A"/>
    <d v="2020-04-20T16:00:00"/>
    <s v="53c20b0beed446b253dc15b63b43dca1dae2a7c6"/>
    <s v="2020-04-20T20:00:00Z"/>
    <n v="1331"/>
    <m/>
    <n v="62806"/>
    <n v="62806"/>
    <n v="62806"/>
    <n v="9"/>
    <n v="245"/>
    <n v="0"/>
    <n v="2328"/>
    <n v="2265"/>
    <n v="4593"/>
    <n v="3565287"/>
    <s v="Northeast"/>
    <s v=" Connecticut"/>
    <n v="741.2"/>
    <x v="7"/>
  </r>
  <r>
    <x v="46"/>
    <s v="CT"/>
    <n v="20360"/>
    <n v="43832"/>
    <m/>
    <n v="1949"/>
    <m/>
    <m/>
    <m/>
    <m/>
    <m/>
    <m/>
    <s v="A"/>
    <d v="2020-04-21T00:00:00"/>
    <s v="a03e2e85f2363ef5563f29b5658cc29be3666d8a"/>
    <s v="2020-04-21T20:00:00Z"/>
    <n v="1423"/>
    <m/>
    <n v="64192"/>
    <n v="64192"/>
    <n v="64192"/>
    <n v="9"/>
    <n v="92"/>
    <n v="0"/>
    <n v="841"/>
    <n v="545"/>
    <n v="1386"/>
    <n v="3565287"/>
    <s v="Northeast"/>
    <s v=" Connecticut"/>
    <n v="741.2"/>
    <x v="7"/>
  </r>
  <r>
    <x v="47"/>
    <s v="CT"/>
    <n v="22469"/>
    <n v="47449"/>
    <m/>
    <n v="1972"/>
    <m/>
    <m/>
    <m/>
    <m/>
    <m/>
    <m/>
    <s v="A"/>
    <d v="2020-04-22T16:00:00"/>
    <s v="9af21292475900c329b8a360de6c63f494afd80a"/>
    <s v="2020-04-22T20:00:00Z"/>
    <n v="1544"/>
    <m/>
    <n v="69918"/>
    <n v="69918"/>
    <n v="69918"/>
    <n v="9"/>
    <n v="121"/>
    <n v="0"/>
    <n v="3617"/>
    <n v="2109"/>
    <n v="5726"/>
    <n v="3565287"/>
    <s v="Northeast"/>
    <s v=" Connecticut"/>
    <n v="741.2"/>
    <x v="7"/>
  </r>
  <r>
    <x v="48"/>
    <s v="CT"/>
    <n v="23100"/>
    <n v="48397"/>
    <m/>
    <n v="1947"/>
    <m/>
    <m/>
    <m/>
    <m/>
    <m/>
    <m/>
    <s v="A"/>
    <d v="2020-04-23T16:00:00"/>
    <s v="0cbd8c9b8e8886c47e363790d3f456ea904e41cd"/>
    <s v="2020-04-23T20:00:00Z"/>
    <n v="1639"/>
    <m/>
    <n v="71497"/>
    <n v="71497"/>
    <n v="71497"/>
    <n v="9"/>
    <n v="95"/>
    <n v="0"/>
    <n v="948"/>
    <n v="631"/>
    <n v="1579"/>
    <n v="3565287"/>
    <s v="Northeast"/>
    <s v=" Connecticut"/>
    <n v="741.2"/>
    <x v="7"/>
  </r>
  <r>
    <x v="49"/>
    <s v="CT"/>
    <n v="23921"/>
    <n v="50117"/>
    <m/>
    <n v="1877"/>
    <m/>
    <m/>
    <m/>
    <m/>
    <m/>
    <m/>
    <s v="A"/>
    <d v="2020-04-24T16:00:00"/>
    <s v="a3f7c322eb0ef5ae771256a53efd9dc35078a825"/>
    <s v="2020-04-24T20:00:00Z"/>
    <n v="1764"/>
    <m/>
    <n v="74038"/>
    <n v="74038"/>
    <n v="74038"/>
    <n v="9"/>
    <n v="125"/>
    <n v="0"/>
    <n v="1720"/>
    <n v="821"/>
    <n v="2541"/>
    <n v="3565287"/>
    <s v="Northeast"/>
    <s v=" Connecticut"/>
    <n v="741.2"/>
    <x v="7"/>
  </r>
  <r>
    <x v="50"/>
    <s v="CT"/>
    <n v="24582"/>
    <n v="53020"/>
    <m/>
    <n v="1810"/>
    <m/>
    <m/>
    <m/>
    <m/>
    <m/>
    <m/>
    <s v="C"/>
    <d v="2020-04-25T16:00:00"/>
    <s v="30385634fbca61b84eb9ba3c6c7ac09945c7e683"/>
    <s v="2020-04-25T20:00:00Z"/>
    <n v="1862"/>
    <m/>
    <n v="77602"/>
    <n v="77602"/>
    <n v="77602"/>
    <n v="9"/>
    <n v="98"/>
    <n v="0"/>
    <n v="2903"/>
    <n v="661"/>
    <n v="3564"/>
    <n v="3565287"/>
    <s v="Northeast"/>
    <s v=" Connecticut"/>
    <n v="741.2"/>
    <x v="7"/>
  </r>
  <r>
    <x v="51"/>
    <s v="CT"/>
    <n v="25269"/>
    <n v="54542"/>
    <m/>
    <n v="1766"/>
    <m/>
    <m/>
    <m/>
    <m/>
    <m/>
    <m/>
    <s v="C"/>
    <d v="2020-04-26T16:00:00"/>
    <s v="bbd0be3d6ad3c54f60bdb25b13a88098ca461e8d"/>
    <s v="2020-04-26T20:00:00Z"/>
    <n v="1924"/>
    <m/>
    <n v="79811"/>
    <n v="79811"/>
    <n v="79811"/>
    <n v="9"/>
    <n v="62"/>
    <n v="0"/>
    <n v="1522"/>
    <n v="687"/>
    <n v="2209"/>
    <n v="3565287"/>
    <s v="Northeast"/>
    <s v=" Connecticut"/>
    <n v="741.2"/>
    <x v="7"/>
  </r>
  <r>
    <x v="52"/>
    <s v="CT"/>
    <n v="25269"/>
    <n v="54542"/>
    <m/>
    <n v="1758"/>
    <m/>
    <m/>
    <m/>
    <m/>
    <m/>
    <m/>
    <s v="C"/>
    <d v="2020-04-27T16:27:00"/>
    <s v="f4a6ec8077a1d07c3ade574b8d0045a4931e7bc4"/>
    <s v="2020-04-27T20:00:00Z"/>
    <n v="1998"/>
    <m/>
    <n v="79811"/>
    <n v="79811"/>
    <n v="79811"/>
    <n v="9"/>
    <n v="74"/>
    <n v="0"/>
    <n v="0"/>
    <n v="0"/>
    <n v="0"/>
    <n v="3565287"/>
    <s v="Northeast"/>
    <s v=" Connecticut"/>
    <n v="741.2"/>
    <x v="7"/>
  </r>
  <r>
    <x v="53"/>
    <s v="CT"/>
    <n v="26312"/>
    <n v="66433"/>
    <m/>
    <n v="1732"/>
    <m/>
    <m/>
    <m/>
    <m/>
    <m/>
    <m/>
    <s v="C"/>
    <d v="2020-04-28T16:00:00"/>
    <s v="31f0080d261e868b86a370ce11dbc78da4ebbc72"/>
    <s v="2020-04-28T20:00:00Z"/>
    <n v="2089"/>
    <m/>
    <n v="92745"/>
    <n v="92745"/>
    <n v="92745"/>
    <n v="9"/>
    <n v="91"/>
    <n v="0"/>
    <n v="11891"/>
    <n v="1043"/>
    <n v="12934"/>
    <n v="3565287"/>
    <s v="Northeast"/>
    <s v=" Connecticut"/>
    <n v="741.2"/>
    <x v="7"/>
  </r>
  <r>
    <x v="54"/>
    <s v="CT"/>
    <n v="26767"/>
    <n v="68051"/>
    <m/>
    <n v="1691"/>
    <m/>
    <m/>
    <m/>
    <m/>
    <m/>
    <m/>
    <s v="C"/>
    <d v="2020-04-29T16:00:00"/>
    <s v="180768a68ca3a1d00263762eb469054e767c05ad"/>
    <s v="2020-04-29T20:00:00Z"/>
    <n v="2168"/>
    <m/>
    <n v="94818"/>
    <n v="94818"/>
    <n v="94818"/>
    <n v="9"/>
    <n v="79"/>
    <n v="0"/>
    <n v="1618"/>
    <n v="455"/>
    <n v="2073"/>
    <n v="3565287"/>
    <s v="Northeast"/>
    <s v=" Connecticut"/>
    <n v="741.2"/>
    <x v="7"/>
  </r>
  <r>
    <x v="55"/>
    <s v="CT"/>
    <n v="27700"/>
    <n v="69433"/>
    <m/>
    <n v="1650"/>
    <m/>
    <m/>
    <m/>
    <m/>
    <m/>
    <m/>
    <s v="C"/>
    <d v="2020-04-30T16:00:00"/>
    <s v="97e94e5c42aadc5a884ae90627dd9ae7c59bb916"/>
    <s v="2020-04-30T20:00:00Z"/>
    <n v="2257"/>
    <m/>
    <n v="97133"/>
    <n v="97133"/>
    <n v="97133"/>
    <n v="9"/>
    <n v="89"/>
    <n v="0"/>
    <n v="1382"/>
    <n v="933"/>
    <n v="2315"/>
    <n v="3565287"/>
    <s v="Northeast"/>
    <s v=" Connecticut"/>
    <n v="741.2"/>
    <x v="7"/>
  </r>
  <r>
    <x v="56"/>
    <s v="CT"/>
    <n v="28764"/>
    <n v="71493"/>
    <m/>
    <n v="1592"/>
    <n v="7758"/>
    <m/>
    <m/>
    <m/>
    <m/>
    <n v="4346"/>
    <s v="B"/>
    <d v="2020-05-01T12:00:00"/>
    <s v="3efc0df098281bbea91991091be31a2a71892834"/>
    <s v="2020-05-01T20:00:00Z"/>
    <n v="2339"/>
    <n v="7758"/>
    <n v="100257"/>
    <n v="100257"/>
    <n v="100257"/>
    <n v="9"/>
    <n v="82"/>
    <n v="7758"/>
    <n v="2060"/>
    <n v="1064"/>
    <n v="3124"/>
    <n v="3565287"/>
    <s v="Northeast"/>
    <s v=" Connecticut"/>
    <n v="741.2"/>
    <x v="7"/>
  </r>
  <r>
    <x v="57"/>
    <s v="CT"/>
    <n v="28764"/>
    <n v="71493"/>
    <m/>
    <n v="1592"/>
    <n v="7758"/>
    <m/>
    <m/>
    <m/>
    <m/>
    <n v="4346"/>
    <s v="B"/>
    <d v="2020-05-01T12:00:00"/>
    <s v="b393ca1a0b4929c170f1dff036caa543beef788a"/>
    <s v="2020-05-02T20:00:00Z"/>
    <n v="2339"/>
    <n v="7758"/>
    <n v="100257"/>
    <n v="100257"/>
    <n v="100257"/>
    <n v="9"/>
    <n v="0"/>
    <n v="0"/>
    <n v="0"/>
    <n v="0"/>
    <n v="0"/>
    <n v="3565287"/>
    <s v="Northeast"/>
    <s v=" Connecticut"/>
    <n v="741.2"/>
    <x v="7"/>
  </r>
  <r>
    <x v="58"/>
    <s v="CT"/>
    <n v="29287"/>
    <n v="73206"/>
    <m/>
    <n v="1551"/>
    <n v="7758"/>
    <m/>
    <m/>
    <m/>
    <m/>
    <n v="4346"/>
    <s v="B"/>
    <d v="2020-05-02T18:00:00"/>
    <s v="ba474df9ba3c648369c26a3eec6cc62d8e721bcc"/>
    <s v="2020-05-03T20:00:00Z"/>
    <n v="2436"/>
    <n v="7758"/>
    <n v="102493"/>
    <n v="102493"/>
    <n v="102493"/>
    <n v="9"/>
    <n v="97"/>
    <n v="0"/>
    <n v="1713"/>
    <n v="523"/>
    <n v="2236"/>
    <n v="3565287"/>
    <s v="Northeast"/>
    <s v=" Connecticut"/>
    <n v="741.2"/>
    <x v="7"/>
  </r>
  <r>
    <x v="59"/>
    <s v="CT"/>
    <n v="29287"/>
    <n v="73206"/>
    <m/>
    <n v="1488"/>
    <n v="7758"/>
    <m/>
    <m/>
    <m/>
    <m/>
    <n v="4346"/>
    <s v="B"/>
    <d v="2020-05-03T16:00:00"/>
    <s v="e710920a280f95da7020779f8c63e77c1395acd4"/>
    <s v="2020-05-04T20:00:00Z"/>
    <n v="2495"/>
    <n v="7758"/>
    <n v="102493"/>
    <n v="102493"/>
    <n v="102493"/>
    <n v="9"/>
    <n v="59"/>
    <n v="0"/>
    <n v="0"/>
    <n v="0"/>
    <n v="0"/>
    <n v="3565287"/>
    <s v="Northeast"/>
    <s v=" Connecticut"/>
    <n v="741.2"/>
    <x v="7"/>
  </r>
  <r>
    <x v="60"/>
    <s v="CT"/>
    <n v="30621"/>
    <n v="78022"/>
    <m/>
    <n v="1500"/>
    <n v="7758"/>
    <m/>
    <m/>
    <m/>
    <m/>
    <n v="4346"/>
    <s v="B"/>
    <d v="2020-05-04T16:00:00"/>
    <s v="3488aabd351aea8585068a7fc27d49d9563f83c8"/>
    <s v="2020-05-05T20:00:00Z"/>
    <n v="2633"/>
    <n v="7758"/>
    <n v="108643"/>
    <n v="108643"/>
    <n v="108643"/>
    <n v="9"/>
    <n v="138"/>
    <n v="0"/>
    <n v="4816"/>
    <n v="1334"/>
    <n v="6150"/>
    <n v="3565287"/>
    <s v="Northeast"/>
    <s v=" Connecticut"/>
    <n v="741.2"/>
    <x v="7"/>
  </r>
  <r>
    <x v="61"/>
    <s v="CT"/>
    <n v="30995"/>
    <n v="80452"/>
    <m/>
    <n v="1445"/>
    <n v="7758"/>
    <m/>
    <m/>
    <m/>
    <m/>
    <n v="4346"/>
    <s v="B"/>
    <d v="2020-05-05T20:30:00"/>
    <s v="bedfec74704364ff5825e6e69d64f2bd411fe1ba"/>
    <s v="2020-05-06T20:00:00Z"/>
    <n v="2718"/>
    <n v="7758"/>
    <n v="111447"/>
    <n v="111447"/>
    <n v="111447"/>
    <n v="9"/>
    <n v="85"/>
    <n v="0"/>
    <n v="2430"/>
    <n v="374"/>
    <n v="2804"/>
    <n v="3565287"/>
    <s v="Northeast"/>
    <s v=" Connecticut"/>
    <n v="741.2"/>
    <x v="7"/>
  </r>
  <r>
    <x v="62"/>
    <s v="CT"/>
    <n v="31784"/>
    <n v="84390"/>
    <m/>
    <n v="1385"/>
    <n v="9389"/>
    <m/>
    <m/>
    <m/>
    <m/>
    <n v="5413"/>
    <s v="B"/>
    <d v="2020-05-06T20:30:00"/>
    <s v="ee451791fbc93bb64c87c4490666a15fb30d6f59"/>
    <s v="2020-05-07T20:00:00Z"/>
    <n v="2797"/>
    <n v="9389"/>
    <n v="116174"/>
    <n v="116174"/>
    <n v="116174"/>
    <n v="9"/>
    <n v="79"/>
    <n v="1631"/>
    <n v="3938"/>
    <n v="789"/>
    <n v="4727"/>
    <n v="3565287"/>
    <s v="Northeast"/>
    <s v=" Connecticut"/>
    <n v="741.2"/>
    <x v="7"/>
  </r>
  <r>
    <x v="63"/>
    <s v="CT"/>
    <n v="32411"/>
    <n v="88130"/>
    <m/>
    <n v="1327"/>
    <n v="9389"/>
    <m/>
    <m/>
    <m/>
    <m/>
    <n v="5413"/>
    <s v="B"/>
    <d v="2020-05-07T20:30:00"/>
    <s v="f9d580ec47d3a4fe510f0433aba0d74adc57f755"/>
    <s v="2020-05-08T20:00:00Z"/>
    <n v="2874"/>
    <n v="9389"/>
    <n v="120541"/>
    <n v="120541"/>
    <n v="120541"/>
    <n v="9"/>
    <n v="77"/>
    <n v="0"/>
    <n v="3740"/>
    <n v="627"/>
    <n v="4367"/>
    <n v="3565287"/>
    <s v="Northeast"/>
    <s v=" Connecticut"/>
    <n v="741.2"/>
    <x v="7"/>
  </r>
  <r>
    <x v="64"/>
    <s v="CT"/>
    <n v="32984"/>
    <n v="90585"/>
    <m/>
    <n v="1301"/>
    <n v="9389"/>
    <m/>
    <m/>
    <m/>
    <m/>
    <n v="5413"/>
    <s v="B"/>
    <d v="2020-05-09T14:00:00"/>
    <s v="01199bbcde2fe21240fdfa5e5b06eec4fc2bf14f"/>
    <s v="2020-05-09T20:00:00Z"/>
    <n v="2932"/>
    <n v="9389"/>
    <n v="123569"/>
    <n v="123569"/>
    <n v="123569"/>
    <n v="9"/>
    <n v="58"/>
    <n v="0"/>
    <n v="2455"/>
    <n v="573"/>
    <n v="3028"/>
    <n v="3565287"/>
    <s v="Northeast"/>
    <s v=" Connecticut"/>
    <n v="741.2"/>
    <x v="7"/>
  </r>
  <r>
    <x v="65"/>
    <s v="CT"/>
    <n v="33554"/>
    <n v="96638"/>
    <m/>
    <n v="1242"/>
    <n v="9389"/>
    <m/>
    <m/>
    <m/>
    <m/>
    <n v="5413"/>
    <s v="B"/>
    <d v="2020-05-10T14:00:00"/>
    <s v="a4c7c8644339c7b4965da9d6c0785d7457fe871b"/>
    <s v="2020-05-10T20:00:00Z"/>
    <n v="2967"/>
    <n v="9389"/>
    <n v="130192"/>
    <n v="130192"/>
    <n v="130192"/>
    <n v="9"/>
    <n v="35"/>
    <n v="0"/>
    <n v="6053"/>
    <n v="570"/>
    <n v="6623"/>
    <n v="3565287"/>
    <s v="Northeast"/>
    <s v=" Connecticut"/>
    <n v="741.2"/>
    <x v="7"/>
  </r>
  <r>
    <x v="66"/>
    <s v="CT"/>
    <n v="33765"/>
    <n v="98743"/>
    <m/>
    <n v="1212"/>
    <n v="9389"/>
    <m/>
    <m/>
    <m/>
    <m/>
    <n v="5413"/>
    <s v="B"/>
    <d v="2020-05-11T14:00:00"/>
    <s v="725f98630b953261d0e361ea3ce240eb58dd87a5"/>
    <s v="2020-05-11T20:00:00Z"/>
    <n v="3008"/>
    <n v="9389"/>
    <n v="132508"/>
    <n v="132508"/>
    <n v="132508"/>
    <n v="9"/>
    <n v="41"/>
    <n v="0"/>
    <n v="2105"/>
    <n v="211"/>
    <n v="2316"/>
    <n v="3565287"/>
    <s v="Northeast"/>
    <s v=" Connecticut"/>
    <n v="741.2"/>
    <x v="7"/>
  </r>
  <r>
    <x v="67"/>
    <s v="CT"/>
    <n v="34333"/>
    <n v="104091"/>
    <m/>
    <n v="1189"/>
    <n v="9389"/>
    <m/>
    <m/>
    <m/>
    <m/>
    <n v="5413"/>
    <s v="B"/>
    <d v="2020-05-12T14:00:00"/>
    <s v="94125cc6367af615dfdf3201a4acadd5160e7787"/>
    <s v="2020-05-12T20:00:00Z"/>
    <n v="3041"/>
    <n v="9389"/>
    <n v="138424"/>
    <n v="138424"/>
    <n v="138424"/>
    <n v="9"/>
    <n v="33"/>
    <n v="0"/>
    <n v="5348"/>
    <n v="568"/>
    <n v="5916"/>
    <n v="3565287"/>
    <s v="Northeast"/>
    <s v=" Connecticut"/>
    <n v="741.2"/>
    <x v="7"/>
  </r>
  <r>
    <x v="68"/>
    <s v="CT"/>
    <n v="34855"/>
    <n v="108088"/>
    <m/>
    <n v="1158"/>
    <n v="9389"/>
    <m/>
    <m/>
    <m/>
    <m/>
    <n v="5413"/>
    <s v="B"/>
    <d v="2020-05-13T14:00:00"/>
    <s v="9f64d067c58a26177100ab576630d39d10b4e1c2"/>
    <s v="2020-05-13T20:00:00Z"/>
    <n v="3125"/>
    <n v="9389"/>
    <n v="142943"/>
    <n v="142943"/>
    <n v="142943"/>
    <n v="9"/>
    <n v="84"/>
    <n v="0"/>
    <n v="3997"/>
    <n v="522"/>
    <n v="4519"/>
    <n v="3565287"/>
    <s v="Northeast"/>
    <s v=" Connecticut"/>
    <n v="741.2"/>
    <x v="7"/>
  </r>
  <r>
    <x v="69"/>
    <s v="CT"/>
    <n v="35464"/>
    <n v="114098"/>
    <m/>
    <n v="1103"/>
    <n v="10946"/>
    <m/>
    <m/>
    <m/>
    <m/>
    <n v="6264"/>
    <s v="B"/>
    <d v="2020-05-13T20:30:00"/>
    <s v="4322b1e818e1cfd2f3a77d7bd573699eb23b8e11"/>
    <s v="2020-05-14T20:00:00Z"/>
    <n v="3219"/>
    <n v="10946"/>
    <n v="149562"/>
    <n v="149562"/>
    <n v="149562"/>
    <n v="9"/>
    <n v="94"/>
    <n v="1557"/>
    <n v="6010"/>
    <n v="609"/>
    <n v="6619"/>
    <n v="3565287"/>
    <s v="Northeast"/>
    <s v=" Connecticut"/>
    <n v="741.2"/>
    <x v="7"/>
  </r>
  <r>
    <x v="70"/>
    <s v="CT"/>
    <n v="36085"/>
    <n v="119823"/>
    <m/>
    <n v="1033"/>
    <n v="10946"/>
    <m/>
    <m/>
    <m/>
    <m/>
    <n v="6264"/>
    <s v="B"/>
    <d v="2020-05-14T20:30:00"/>
    <s v="2e25e5303dc2110f3d9f554edef3615bfc65fa56"/>
    <s v="2020-05-15T20:00:00Z"/>
    <n v="3285"/>
    <n v="10946"/>
    <n v="155908"/>
    <n v="155908"/>
    <n v="155908"/>
    <n v="9"/>
    <n v="66"/>
    <n v="0"/>
    <n v="5725"/>
    <n v="621"/>
    <n v="6346"/>
    <n v="3565287"/>
    <s v="Northeast"/>
    <s v=" Connecticut"/>
    <n v="741.2"/>
    <x v="7"/>
  </r>
  <r>
    <x v="71"/>
    <s v="CT"/>
    <n v="36703"/>
    <n v="128052"/>
    <m/>
    <n v="994"/>
    <n v="10946"/>
    <m/>
    <m/>
    <m/>
    <m/>
    <n v="6264"/>
    <s v="B"/>
    <d v="2020-05-15T20:15:00"/>
    <s v="b15eb6e4fb7fe44bff7ac2a1bfca9a81f05db0df"/>
    <s v="2020-05-16T20:00:00Z"/>
    <n v="3339"/>
    <n v="10946"/>
    <n v="164755"/>
    <n v="164755"/>
    <n v="164755"/>
    <n v="9"/>
    <n v="54"/>
    <n v="0"/>
    <n v="8229"/>
    <n v="618"/>
    <n v="8847"/>
    <n v="3565287"/>
    <s v="Northeast"/>
    <s v=" Connecticut"/>
    <n v="741.2"/>
    <x v="7"/>
  </r>
  <r>
    <x v="72"/>
    <s v="CT"/>
    <n v="37419"/>
    <n v="133188"/>
    <m/>
    <n v="937"/>
    <n v="10946"/>
    <m/>
    <m/>
    <m/>
    <m/>
    <n v="6264"/>
    <s v="B"/>
    <d v="2020-05-16T20:30:00"/>
    <s v="e39cea4086461938bd535d666b8175309784d70d"/>
    <s v="2020-05-17T20:00:00Z"/>
    <n v="3408"/>
    <n v="10946"/>
    <n v="170607"/>
    <n v="170607"/>
    <n v="170607"/>
    <n v="9"/>
    <n v="69"/>
    <n v="0"/>
    <n v="5136"/>
    <n v="716"/>
    <n v="5852"/>
    <n v="3565287"/>
    <s v="Northeast"/>
    <s v=" Connecticut"/>
    <n v="741.2"/>
    <x v="7"/>
  </r>
  <r>
    <x v="73"/>
    <s v="CT"/>
    <n v="38116"/>
    <n v="139563"/>
    <m/>
    <n v="920"/>
    <n v="10946"/>
    <m/>
    <m/>
    <m/>
    <m/>
    <n v="6264"/>
    <s v="B"/>
    <d v="2020-05-17T20:30:00"/>
    <s v="61f61760e371fd4e3b08ceaf3b853f96858ec521"/>
    <s v="2020-05-18T20:00:00Z"/>
    <n v="3449"/>
    <n v="10946"/>
    <n v="177679"/>
    <n v="177679"/>
    <n v="177679"/>
    <n v="9"/>
    <n v="41"/>
    <n v="0"/>
    <n v="6375"/>
    <n v="697"/>
    <n v="7072"/>
    <n v="3565287"/>
    <s v="Northeast"/>
    <s v=" Connecticut"/>
    <n v="741.2"/>
    <x v="7"/>
  </r>
  <r>
    <x v="74"/>
    <s v="CT"/>
    <n v="38430"/>
    <n v="147090"/>
    <m/>
    <n v="914"/>
    <n v="10946"/>
    <m/>
    <m/>
    <m/>
    <m/>
    <n v="6264"/>
    <s v="B"/>
    <d v="2020-05-18T19:00:00"/>
    <s v="cc8f6030f80826a8035e5c71331e9d8073a4d3e2"/>
    <s v="2020-05-19T20:00:00Z"/>
    <n v="3472"/>
    <n v="10946"/>
    <n v="185520"/>
    <n v="185520"/>
    <n v="185520"/>
    <n v="9"/>
    <n v="23"/>
    <n v="0"/>
    <n v="7527"/>
    <n v="314"/>
    <n v="7841"/>
    <n v="3565287"/>
    <s v="Northeast"/>
    <s v=" Connecticut"/>
    <n v="741.2"/>
    <x v="7"/>
  </r>
  <r>
    <x v="75"/>
    <s v="CT"/>
    <n v="39017"/>
    <n v="151701"/>
    <m/>
    <n v="887"/>
    <n v="10946"/>
    <m/>
    <m/>
    <m/>
    <m/>
    <n v="6264"/>
    <s v="B"/>
    <d v="2020-05-20T16:00:00"/>
    <s v="09a1fb75d7a153b27aff1fabc601dc6f894b5e33"/>
    <s v="2020-05-20T20:00:00Z"/>
    <n v="3529"/>
    <n v="10946"/>
    <n v="190718"/>
    <n v="190718"/>
    <n v="190718"/>
    <n v="9"/>
    <n v="57"/>
    <n v="0"/>
    <n v="4611"/>
    <n v="587"/>
    <n v="5198"/>
    <n v="3565287"/>
    <s v="Northeast"/>
    <s v=" Connecticut"/>
    <n v="741.2"/>
    <x v="7"/>
  </r>
  <r>
    <x v="76"/>
    <s v="CT"/>
    <n v="39208"/>
    <n v="157239"/>
    <m/>
    <n v="816"/>
    <n v="10946"/>
    <m/>
    <m/>
    <m/>
    <m/>
    <n v="6264"/>
    <s v="B"/>
    <d v="2020-05-20T08:30:00"/>
    <s v="350854d08e7690e0c4d4782a47db1aaaa8ed4dcf"/>
    <s v="2020-05-21T20:00:00Z"/>
    <n v="3582"/>
    <n v="10946"/>
    <n v="196447"/>
    <n v="196447"/>
    <n v="196447"/>
    <n v="9"/>
    <n v="53"/>
    <n v="0"/>
    <n v="5538"/>
    <n v="191"/>
    <n v="5729"/>
    <n v="3565287"/>
    <s v="Northeast"/>
    <s v=" Connecticut"/>
    <n v="741.2"/>
    <x v="7"/>
  </r>
  <r>
    <x v="77"/>
    <s v="CT"/>
    <n v="39640"/>
    <n v="162688"/>
    <m/>
    <n v="740"/>
    <n v="12538"/>
    <m/>
    <m/>
    <m/>
    <m/>
    <n v="7127"/>
    <s v="B"/>
    <d v="2020-05-21T20:30:00"/>
    <s v="de762b56a19e6a81483cc45bdba16f0bb1c9aeae"/>
    <s v="2020-05-22T20:00:00Z"/>
    <n v="3637"/>
    <n v="12538"/>
    <n v="202328"/>
    <n v="202328"/>
    <n v="202328"/>
    <n v="9"/>
    <n v="55"/>
    <n v="1592"/>
    <n v="5449"/>
    <n v="432"/>
    <n v="5881"/>
    <n v="3565287"/>
    <s v="Northeast"/>
    <s v=" Connecticut"/>
    <n v="741.2"/>
    <x v="7"/>
  </r>
  <r>
    <x v="78"/>
    <s v="CT"/>
    <n v="40022"/>
    <n v="168345"/>
    <m/>
    <n v="724"/>
    <n v="12538"/>
    <m/>
    <m/>
    <m/>
    <m/>
    <n v="7127"/>
    <s v="B"/>
    <d v="2020-05-22T20:30:00"/>
    <s v="a2fe0cfc9da997ae224c3f3f8278732d599f50fb"/>
    <s v="2020-05-23T20:00:00Z"/>
    <n v="3675"/>
    <n v="12538"/>
    <n v="208367"/>
    <n v="208367"/>
    <n v="208367"/>
    <n v="9"/>
    <n v="38"/>
    <n v="0"/>
    <n v="5657"/>
    <n v="382"/>
    <n v="6039"/>
    <n v="3565287"/>
    <s v="Northeast"/>
    <s v=" Connecticut"/>
    <n v="741.2"/>
    <x v="7"/>
  </r>
  <r>
    <x v="79"/>
    <s v="CT"/>
    <n v="40468"/>
    <n v="173668"/>
    <m/>
    <n v="701"/>
    <n v="12538"/>
    <m/>
    <m/>
    <m/>
    <m/>
    <n v="7127"/>
    <s v="B"/>
    <d v="2020-05-23T20:30:00"/>
    <s v="78fa79e41aa82eed11a77b4365f95d8b12d833f6"/>
    <s v="2020-05-24T20:00:00Z"/>
    <n v="3693"/>
    <n v="12538"/>
    <n v="214136"/>
    <n v="214136"/>
    <n v="214136"/>
    <n v="9"/>
    <n v="18"/>
    <n v="0"/>
    <n v="5323"/>
    <n v="446"/>
    <n v="5769"/>
    <n v="3565287"/>
    <s v="Northeast"/>
    <s v=" Connecticut"/>
    <n v="741.2"/>
    <x v="7"/>
  </r>
  <r>
    <x v="81"/>
    <s v="DC"/>
    <n v="0"/>
    <n v="6"/>
    <n v="2"/>
    <m/>
    <m/>
    <m/>
    <m/>
    <m/>
    <m/>
    <m/>
    <m/>
    <m/>
    <s v="abf10dfd297bfa25aa2c3aaaa4577a1a92b684b1"/>
    <s v="2020-03-05T21:00:00Z"/>
    <m/>
    <m/>
    <n v="8"/>
    <n v="6"/>
    <n v="6"/>
    <n v="11"/>
    <m/>
    <m/>
    <m/>
    <m/>
    <m/>
    <n v="705749"/>
    <s v="Northeast"/>
    <s v=" District of Columbia"/>
    <n v="9800"/>
    <x v="8"/>
  </r>
  <r>
    <x v="0"/>
    <s v="DC"/>
    <n v="0"/>
    <n v="8"/>
    <n v="1"/>
    <m/>
    <m/>
    <m/>
    <m/>
    <m/>
    <m/>
    <m/>
    <m/>
    <m/>
    <s v="c66fa751e4187703cfa5804cf1bb65cfaa006c60"/>
    <s v="2020-03-06T21:00:00Z"/>
    <m/>
    <m/>
    <n v="9"/>
    <n v="8"/>
    <n v="8"/>
    <n v="11"/>
    <n v="0"/>
    <n v="0"/>
    <n v="2"/>
    <n v="0"/>
    <n v="2"/>
    <n v="705749"/>
    <s v="Northeast"/>
    <s v=" District of Columbia"/>
    <n v="9800"/>
    <x v="8"/>
  </r>
  <r>
    <x v="1"/>
    <s v="DC"/>
    <n v="0"/>
    <n v="8"/>
    <n v="1"/>
    <m/>
    <m/>
    <m/>
    <m/>
    <m/>
    <m/>
    <m/>
    <m/>
    <m/>
    <s v="625498f528c86ac63a9d6f58348739aa95c1f201"/>
    <s v="2020-03-07T21:00:00Z"/>
    <m/>
    <m/>
    <n v="9"/>
    <n v="8"/>
    <n v="8"/>
    <n v="11"/>
    <n v="0"/>
    <n v="0"/>
    <n v="0"/>
    <n v="0"/>
    <n v="0"/>
    <n v="705749"/>
    <s v="Northeast"/>
    <s v=" District of Columbia"/>
    <n v="9800"/>
    <x v="8"/>
  </r>
  <r>
    <x v="2"/>
    <s v="DC"/>
    <n v="1"/>
    <n v="10"/>
    <n v="0"/>
    <m/>
    <m/>
    <m/>
    <m/>
    <m/>
    <m/>
    <m/>
    <m/>
    <m/>
    <s v="5396774a83765e303e4b6e5ecaf4c91b61899664"/>
    <s v="2020-03-08T20:00:00Z"/>
    <m/>
    <m/>
    <n v="11"/>
    <n v="11"/>
    <n v="11"/>
    <n v="11"/>
    <n v="0"/>
    <n v="0"/>
    <n v="2"/>
    <n v="1"/>
    <n v="3"/>
    <n v="705749"/>
    <s v="Northeast"/>
    <s v=" District of Columbia"/>
    <n v="9800"/>
    <x v="8"/>
  </r>
  <r>
    <x v="3"/>
    <s v="DC"/>
    <n v="1"/>
    <n v="14"/>
    <n v="3"/>
    <m/>
    <m/>
    <m/>
    <m/>
    <m/>
    <m/>
    <m/>
    <m/>
    <m/>
    <s v="5ef46bfe8f536df13a967100f1fb48002b12c50a"/>
    <s v="2020-03-09T20:00:00Z"/>
    <m/>
    <m/>
    <n v="18"/>
    <n v="15"/>
    <n v="15"/>
    <n v="11"/>
    <n v="0"/>
    <n v="0"/>
    <n v="4"/>
    <n v="0"/>
    <n v="4"/>
    <n v="705749"/>
    <s v="Northeast"/>
    <s v=" District of Columbia"/>
    <n v="9800"/>
    <x v="8"/>
  </r>
  <r>
    <x v="4"/>
    <s v="DC"/>
    <n v="5"/>
    <n v="17"/>
    <n v="2"/>
    <m/>
    <m/>
    <m/>
    <m/>
    <m/>
    <m/>
    <m/>
    <m/>
    <m/>
    <s v="613bf069c452d58c8d409d9456a9bc7ff150d845"/>
    <s v="2020-03-10T20:00:00Z"/>
    <m/>
    <m/>
    <n v="24"/>
    <n v="22"/>
    <n v="22"/>
    <n v="11"/>
    <n v="0"/>
    <n v="0"/>
    <n v="3"/>
    <n v="4"/>
    <n v="7"/>
    <n v="705749"/>
    <s v="Northeast"/>
    <s v=" District of Columbia"/>
    <n v="9800"/>
    <x v="8"/>
  </r>
  <r>
    <x v="5"/>
    <s v="DC"/>
    <n v="5"/>
    <n v="20"/>
    <n v="15"/>
    <m/>
    <m/>
    <m/>
    <m/>
    <m/>
    <m/>
    <m/>
    <m/>
    <m/>
    <s v="4d7d67cef5cf4b9935d6b380a888a4a6448eda83"/>
    <s v="2020-03-11T20:00:00Z"/>
    <m/>
    <m/>
    <n v="40"/>
    <n v="25"/>
    <n v="25"/>
    <n v="11"/>
    <n v="0"/>
    <n v="0"/>
    <n v="3"/>
    <n v="0"/>
    <n v="3"/>
    <n v="705749"/>
    <s v="Northeast"/>
    <s v=" District of Columbia"/>
    <n v="9800"/>
    <x v="8"/>
  </r>
  <r>
    <x v="6"/>
    <s v="DC"/>
    <n v="10"/>
    <n v="20"/>
    <m/>
    <m/>
    <m/>
    <m/>
    <m/>
    <m/>
    <m/>
    <m/>
    <m/>
    <d v="2020-03-11T17:45:00"/>
    <s v="1c1e964aab6518e06fc99d113a5ef4ecfe82b729"/>
    <s v="2020-03-12T20:00:00Z"/>
    <m/>
    <m/>
    <n v="30"/>
    <n v="30"/>
    <n v="30"/>
    <n v="11"/>
    <n v="0"/>
    <n v="0"/>
    <n v="0"/>
    <n v="5"/>
    <n v="5"/>
    <n v="705749"/>
    <s v="Northeast"/>
    <s v=" District of Columbia"/>
    <n v="9800"/>
    <x v="8"/>
  </r>
  <r>
    <x v="7"/>
    <s v="DC"/>
    <n v="10"/>
    <n v="20"/>
    <m/>
    <m/>
    <m/>
    <m/>
    <m/>
    <m/>
    <m/>
    <m/>
    <m/>
    <d v="2020-03-11T17:45:00"/>
    <s v="0f5088d5a7bba30420c3896809bd89b8cc6ec51b"/>
    <s v="2020-03-13T20:00:00Z"/>
    <m/>
    <m/>
    <n v="30"/>
    <n v="30"/>
    <n v="30"/>
    <n v="11"/>
    <n v="0"/>
    <n v="0"/>
    <n v="0"/>
    <n v="0"/>
    <n v="0"/>
    <n v="705749"/>
    <s v="Northeast"/>
    <s v=" District of Columbia"/>
    <n v="9800"/>
    <x v="8"/>
  </r>
  <r>
    <x v="8"/>
    <s v="DC"/>
    <n v="10"/>
    <n v="49"/>
    <n v="10"/>
    <m/>
    <m/>
    <m/>
    <m/>
    <m/>
    <m/>
    <m/>
    <m/>
    <d v="2020-03-13T19:00:00"/>
    <s v="73fbef306b78de24417de6423e961c4ba1b25262"/>
    <s v="2020-03-14T20:00:00Z"/>
    <m/>
    <m/>
    <n v="69"/>
    <n v="59"/>
    <n v="59"/>
    <n v="11"/>
    <n v="0"/>
    <n v="0"/>
    <n v="29"/>
    <n v="0"/>
    <n v="29"/>
    <n v="705749"/>
    <s v="Northeast"/>
    <s v=" District of Columbia"/>
    <n v="9800"/>
    <x v="8"/>
  </r>
  <r>
    <x v="9"/>
    <s v="DC"/>
    <n v="16"/>
    <n v="79"/>
    <n v="20"/>
    <m/>
    <m/>
    <m/>
    <m/>
    <m/>
    <m/>
    <m/>
    <m/>
    <d v="2020-03-14T19:30:00"/>
    <s v="8c0854e1d9badf48efebb307af7fcf69b9996660"/>
    <s v="2020-03-15T20:00:00Z"/>
    <m/>
    <m/>
    <n v="115"/>
    <n v="95"/>
    <n v="95"/>
    <n v="11"/>
    <n v="0"/>
    <n v="0"/>
    <n v="30"/>
    <n v="6"/>
    <n v="36"/>
    <n v="705749"/>
    <s v="Northeast"/>
    <s v=" District of Columbia"/>
    <n v="9800"/>
    <x v="8"/>
  </r>
  <r>
    <x v="10"/>
    <s v="DC"/>
    <n v="17"/>
    <n v="96"/>
    <n v="7"/>
    <m/>
    <m/>
    <m/>
    <m/>
    <m/>
    <m/>
    <m/>
    <m/>
    <d v="2020-03-16T15:36:00"/>
    <s v="fbe622643386d43f29a7500682c1a92bda19c637"/>
    <s v="2020-03-16T20:00:00Z"/>
    <m/>
    <m/>
    <n v="120"/>
    <n v="113"/>
    <n v="113"/>
    <n v="11"/>
    <n v="0"/>
    <n v="0"/>
    <n v="17"/>
    <n v="1"/>
    <n v="18"/>
    <n v="705749"/>
    <s v="Northeast"/>
    <s v=" District of Columbia"/>
    <n v="9800"/>
    <x v="8"/>
  </r>
  <r>
    <x v="11"/>
    <s v="DC"/>
    <n v="22"/>
    <n v="104"/>
    <n v="0"/>
    <m/>
    <m/>
    <m/>
    <m/>
    <m/>
    <m/>
    <m/>
    <m/>
    <d v="2020-03-16T19:00:00"/>
    <s v="4386682e1464479427c822ecc0b39256bce58590"/>
    <s v="2020-03-17T20:00:00Z"/>
    <m/>
    <m/>
    <n v="126"/>
    <n v="126"/>
    <n v="126"/>
    <n v="11"/>
    <n v="0"/>
    <n v="0"/>
    <n v="8"/>
    <n v="5"/>
    <n v="13"/>
    <n v="705749"/>
    <s v="Northeast"/>
    <s v=" District of Columbia"/>
    <n v="9800"/>
    <x v="8"/>
  </r>
  <r>
    <x v="12"/>
    <s v="DC"/>
    <n v="31"/>
    <n v="138"/>
    <n v="1"/>
    <m/>
    <m/>
    <m/>
    <m/>
    <m/>
    <m/>
    <m/>
    <m/>
    <d v="2020-03-17T19:00:00"/>
    <s v="10077e4202f778fbbabfd687efa3b51bf092df6b"/>
    <s v="2020-03-18T20:00:00Z"/>
    <m/>
    <m/>
    <n v="170"/>
    <n v="169"/>
    <n v="169"/>
    <n v="11"/>
    <n v="0"/>
    <n v="0"/>
    <n v="34"/>
    <n v="9"/>
    <n v="43"/>
    <n v="705749"/>
    <s v="Northeast"/>
    <s v=" District of Columbia"/>
    <n v="9800"/>
    <x v="8"/>
  </r>
  <r>
    <x v="13"/>
    <s v="DC"/>
    <n v="39"/>
    <n v="153"/>
    <n v="11"/>
    <m/>
    <m/>
    <m/>
    <m/>
    <m/>
    <m/>
    <m/>
    <m/>
    <d v="2020-03-18T00:00:00"/>
    <s v="77eed4c990c7a280ae76a562b21fdc50337f3a8e"/>
    <s v="2020-03-19T20:00:00Z"/>
    <n v="0"/>
    <m/>
    <n v="203"/>
    <n v="192"/>
    <n v="192"/>
    <n v="11"/>
    <n v="0"/>
    <n v="0"/>
    <n v="15"/>
    <n v="8"/>
    <n v="23"/>
    <n v="705749"/>
    <s v="Northeast"/>
    <s v=" District of Columbia"/>
    <n v="9800"/>
    <x v="8"/>
  </r>
  <r>
    <x v="14"/>
    <s v="DC"/>
    <n v="71"/>
    <n v="501"/>
    <n v="1"/>
    <m/>
    <m/>
    <m/>
    <m/>
    <m/>
    <m/>
    <m/>
    <m/>
    <d v="2020-03-20T00:00:00"/>
    <s v="31a50414682108091da02020ac11dbfdae69cfb3"/>
    <s v="2020-03-20T20:00:00Z"/>
    <n v="1"/>
    <m/>
    <n v="573"/>
    <n v="572"/>
    <n v="572"/>
    <n v="11"/>
    <n v="1"/>
    <n v="0"/>
    <n v="348"/>
    <n v="32"/>
    <n v="380"/>
    <n v="705749"/>
    <s v="Northeast"/>
    <s v=" District of Columbia"/>
    <n v="9800"/>
    <x v="8"/>
  </r>
  <r>
    <x v="15"/>
    <s v="DC"/>
    <n v="77"/>
    <n v="506"/>
    <n v="0"/>
    <m/>
    <m/>
    <m/>
    <m/>
    <m/>
    <m/>
    <m/>
    <m/>
    <d v="2020-03-20T20:00:00"/>
    <s v="27a429092c40ad78b6f16c7ec81b5439dd426ca3"/>
    <s v="2020-03-21T20:00:00Z"/>
    <n v="1"/>
    <m/>
    <n v="583"/>
    <n v="583"/>
    <n v="583"/>
    <n v="11"/>
    <n v="0"/>
    <n v="0"/>
    <n v="5"/>
    <n v="6"/>
    <n v="11"/>
    <n v="705749"/>
    <s v="Northeast"/>
    <s v=" District of Columbia"/>
    <n v="9800"/>
    <x v="8"/>
  </r>
  <r>
    <x v="16"/>
    <s v="DC"/>
    <n v="98"/>
    <n v="957"/>
    <m/>
    <m/>
    <m/>
    <m/>
    <m/>
    <m/>
    <m/>
    <m/>
    <m/>
    <d v="2020-03-21T19:30:00"/>
    <s v="9e7e50e1ce55f7c7d056ae37d6fa5abb90545f9b"/>
    <s v="2020-03-22T20:00:00Z"/>
    <n v="1"/>
    <m/>
    <n v="1055"/>
    <n v="1055"/>
    <n v="1055"/>
    <n v="11"/>
    <n v="0"/>
    <n v="0"/>
    <n v="451"/>
    <n v="21"/>
    <n v="472"/>
    <n v="705749"/>
    <s v="Northeast"/>
    <s v=" District of Columbia"/>
    <n v="9800"/>
    <x v="8"/>
  </r>
  <r>
    <x v="17"/>
    <s v="DC"/>
    <n v="116"/>
    <n v="1113"/>
    <m/>
    <m/>
    <m/>
    <m/>
    <m/>
    <m/>
    <m/>
    <m/>
    <s v="A"/>
    <d v="2020-03-22T19:00:00"/>
    <s v="4b7d545f605c86af210680643839d883de10b653"/>
    <s v="2020-03-23T20:00:00Z"/>
    <n v="2"/>
    <m/>
    <n v="1229"/>
    <n v="1229"/>
    <n v="1229"/>
    <n v="11"/>
    <n v="1"/>
    <n v="0"/>
    <n v="156"/>
    <n v="18"/>
    <n v="174"/>
    <n v="705749"/>
    <s v="Northeast"/>
    <s v=" District of Columbia"/>
    <n v="9800"/>
    <x v="8"/>
  </r>
  <r>
    <x v="18"/>
    <s v="DC"/>
    <n v="137"/>
    <n v="1195"/>
    <n v="2"/>
    <m/>
    <m/>
    <m/>
    <m/>
    <m/>
    <m/>
    <m/>
    <s v="A"/>
    <d v="2020-03-23T19:30:00"/>
    <s v="2fe3a0b82ad7ce77c19a9749e0b6d72f0c3c4d70"/>
    <s v="2020-03-24T20:00:00Z"/>
    <n v="2"/>
    <m/>
    <n v="1334"/>
    <n v="1332"/>
    <n v="1332"/>
    <n v="11"/>
    <n v="0"/>
    <n v="0"/>
    <n v="82"/>
    <n v="21"/>
    <n v="103"/>
    <n v="705749"/>
    <s v="Northeast"/>
    <s v=" District of Columbia"/>
    <n v="9800"/>
    <x v="8"/>
  </r>
  <r>
    <x v="19"/>
    <s v="DC"/>
    <n v="183"/>
    <n v="1423"/>
    <n v="3"/>
    <m/>
    <m/>
    <m/>
    <m/>
    <m/>
    <m/>
    <m/>
    <s v="A"/>
    <d v="2020-03-24T19:30:00"/>
    <s v="a7c72eaecc3c9556ed11e86afd8935bbd4c5a977"/>
    <s v="2020-03-25T20:00:00Z"/>
    <n v="2"/>
    <m/>
    <n v="1609"/>
    <n v="1606"/>
    <n v="1606"/>
    <n v="11"/>
    <n v="0"/>
    <n v="0"/>
    <n v="228"/>
    <n v="46"/>
    <n v="274"/>
    <n v="705749"/>
    <s v="Northeast"/>
    <s v=" District of Columbia"/>
    <n v="9800"/>
    <x v="8"/>
  </r>
  <r>
    <x v="20"/>
    <s v="DC"/>
    <n v="231"/>
    <n v="1626"/>
    <n v="1"/>
    <m/>
    <m/>
    <m/>
    <m/>
    <m/>
    <m/>
    <n v="21"/>
    <s v="A"/>
    <d v="2020-03-25T00:00:00"/>
    <s v="daa3053c2a3d02b80b307802675f382ec440b16d"/>
    <s v="2020-03-26T20:00:00Z"/>
    <n v="3"/>
    <m/>
    <n v="1858"/>
    <n v="1857"/>
    <n v="1857"/>
    <n v="11"/>
    <n v="1"/>
    <n v="0"/>
    <n v="203"/>
    <n v="48"/>
    <n v="251"/>
    <n v="705749"/>
    <s v="Northeast"/>
    <s v=" District of Columbia"/>
    <n v="9800"/>
    <x v="8"/>
  </r>
  <r>
    <x v="21"/>
    <s v="DC"/>
    <n v="267"/>
    <n v="1897"/>
    <n v="2"/>
    <m/>
    <m/>
    <m/>
    <m/>
    <m/>
    <m/>
    <n v="49"/>
    <s v="A"/>
    <d v="2020-03-26T19:00:00"/>
    <s v="0519eb45524ce070b353c39dd993bb9e1d8a5c27"/>
    <s v="2020-03-27T20:00:00Z"/>
    <n v="3"/>
    <m/>
    <n v="2166"/>
    <n v="2164"/>
    <n v="2164"/>
    <n v="11"/>
    <n v="0"/>
    <n v="0"/>
    <n v="271"/>
    <n v="36"/>
    <n v="307"/>
    <n v="705749"/>
    <s v="Northeast"/>
    <s v=" District of Columbia"/>
    <n v="9800"/>
    <x v="8"/>
  </r>
  <r>
    <x v="22"/>
    <s v="DC"/>
    <n v="304"/>
    <n v="2211"/>
    <n v="1"/>
    <m/>
    <m/>
    <m/>
    <m/>
    <m/>
    <m/>
    <n v="51"/>
    <s v="A"/>
    <d v="2020-03-27T20:30:00"/>
    <s v="583309f7da10d82a52456e0208cdd7cbbb293b33"/>
    <s v="2020-03-28T20:00:00Z"/>
    <n v="4"/>
    <m/>
    <n v="2516"/>
    <n v="2515"/>
    <n v="2515"/>
    <n v="11"/>
    <n v="1"/>
    <n v="0"/>
    <n v="314"/>
    <n v="37"/>
    <n v="351"/>
    <n v="705749"/>
    <s v="Northeast"/>
    <s v=" District of Columbia"/>
    <n v="9800"/>
    <x v="8"/>
  </r>
  <r>
    <x v="23"/>
    <s v="DC"/>
    <n v="342"/>
    <n v="2469"/>
    <n v="1"/>
    <m/>
    <m/>
    <m/>
    <m/>
    <m/>
    <m/>
    <n v="66"/>
    <s v="A"/>
    <d v="2020-03-28T19:45:00"/>
    <s v="55b292c6c573e2706648ee56921e3de7acd9ede6"/>
    <s v="2020-03-29T20:00:00Z"/>
    <n v="5"/>
    <m/>
    <n v="2812"/>
    <n v="2811"/>
    <n v="2811"/>
    <n v="11"/>
    <n v="1"/>
    <n v="0"/>
    <n v="258"/>
    <n v="38"/>
    <n v="296"/>
    <n v="705749"/>
    <s v="Northeast"/>
    <s v=" District of Columbia"/>
    <n v="9800"/>
    <x v="8"/>
  </r>
  <r>
    <x v="24"/>
    <s v="DC"/>
    <n v="401"/>
    <n v="2682"/>
    <n v="2"/>
    <m/>
    <m/>
    <m/>
    <m/>
    <m/>
    <m/>
    <n v="106"/>
    <s v="A"/>
    <d v="2020-03-29T20:45:00"/>
    <s v="661a50f92783e254bddd9c89c98ca33a518b5b82"/>
    <s v="2020-03-30T20:00:00Z"/>
    <n v="9"/>
    <m/>
    <n v="3085"/>
    <n v="3083"/>
    <n v="3083"/>
    <n v="11"/>
    <n v="4"/>
    <n v="0"/>
    <n v="213"/>
    <n v="59"/>
    <n v="272"/>
    <n v="705749"/>
    <s v="Northeast"/>
    <s v=" District of Columbia"/>
    <n v="9800"/>
    <x v="8"/>
  </r>
  <r>
    <x v="25"/>
    <s v="DC"/>
    <n v="495"/>
    <n v="3262"/>
    <n v="2"/>
    <m/>
    <m/>
    <m/>
    <m/>
    <m/>
    <m/>
    <n v="121"/>
    <s v="A"/>
    <d v="2020-03-30T00:00:00"/>
    <s v="0852340a3cc4a0923087fc4044b82510ca2fa60e"/>
    <s v="2020-03-31T20:00:00Z"/>
    <n v="9"/>
    <m/>
    <n v="3759"/>
    <n v="3757"/>
    <n v="3757"/>
    <n v="11"/>
    <n v="0"/>
    <n v="0"/>
    <n v="580"/>
    <n v="94"/>
    <n v="674"/>
    <n v="705749"/>
    <s v="Northeast"/>
    <s v=" District of Columbia"/>
    <n v="9800"/>
    <x v="8"/>
  </r>
  <r>
    <x v="26"/>
    <s v="DC"/>
    <n v="586"/>
    <n v="3262"/>
    <n v="2"/>
    <m/>
    <m/>
    <m/>
    <m/>
    <m/>
    <m/>
    <n v="142"/>
    <s v="A"/>
    <d v="2020-03-31T21:24:00"/>
    <s v="50151cafe100c69ce4ccbe31924f268747a1191c"/>
    <s v="2020-04-01T20:00:00Z"/>
    <n v="11"/>
    <m/>
    <n v="3850"/>
    <n v="3848"/>
    <n v="3848"/>
    <n v="11"/>
    <n v="2"/>
    <n v="0"/>
    <n v="0"/>
    <n v="91"/>
    <n v="91"/>
    <n v="705749"/>
    <s v="Northeast"/>
    <s v=" District of Columbia"/>
    <n v="9800"/>
    <x v="8"/>
  </r>
  <r>
    <x v="27"/>
    <s v="DC"/>
    <n v="653"/>
    <n v="4417"/>
    <m/>
    <m/>
    <m/>
    <m/>
    <m/>
    <m/>
    <m/>
    <n v="173"/>
    <s v="A"/>
    <d v="2020-04-02T09:00:00"/>
    <s v="d846ba02f109239c2e826e9af339d1de139b9890"/>
    <s v="2020-04-02T20:00:00Z"/>
    <n v="12"/>
    <m/>
    <n v="5070"/>
    <n v="5070"/>
    <n v="5070"/>
    <n v="11"/>
    <n v="1"/>
    <n v="0"/>
    <n v="1155"/>
    <n v="67"/>
    <n v="1222"/>
    <n v="705749"/>
    <s v="Northeast"/>
    <s v=" District of Columbia"/>
    <n v="9800"/>
    <x v="8"/>
  </r>
  <r>
    <x v="28"/>
    <s v="DC"/>
    <n v="757"/>
    <n v="4827"/>
    <m/>
    <m/>
    <m/>
    <m/>
    <m/>
    <m/>
    <m/>
    <n v="206"/>
    <s v="A"/>
    <d v="2020-04-03T00:00:00"/>
    <s v="3ea285daa9eae202872a1d444f0983e2db2bc4ff"/>
    <s v="2020-04-03T20:00:00Z"/>
    <n v="15"/>
    <m/>
    <n v="5584"/>
    <n v="5584"/>
    <n v="5584"/>
    <n v="11"/>
    <n v="3"/>
    <n v="0"/>
    <n v="410"/>
    <n v="104"/>
    <n v="514"/>
    <n v="705749"/>
    <s v="Northeast"/>
    <s v=" District of Columbia"/>
    <n v="9800"/>
    <x v="8"/>
  </r>
  <r>
    <x v="29"/>
    <s v="DC"/>
    <n v="902"/>
    <n v="5536"/>
    <m/>
    <m/>
    <m/>
    <m/>
    <m/>
    <m/>
    <m/>
    <n v="235"/>
    <s v="A"/>
    <d v="2020-04-03T00:00:00"/>
    <s v="1cecf51c6b90945f6178c4382f5a68ec9566e7bb"/>
    <s v="2020-04-04T20:00:00Z"/>
    <n v="21"/>
    <m/>
    <n v="6438"/>
    <n v="6438"/>
    <n v="6438"/>
    <n v="11"/>
    <n v="6"/>
    <n v="0"/>
    <n v="709"/>
    <n v="145"/>
    <n v="854"/>
    <n v="705749"/>
    <s v="Northeast"/>
    <s v=" District of Columbia"/>
    <n v="9800"/>
    <x v="8"/>
  </r>
  <r>
    <x v="30"/>
    <s v="DC"/>
    <n v="998"/>
    <n v="5836"/>
    <m/>
    <m/>
    <m/>
    <m/>
    <m/>
    <m/>
    <m/>
    <n v="258"/>
    <s v="A"/>
    <d v="2020-04-04T00:00:00"/>
    <s v="c7f0fe5340a0a72d93b5356fa8a8e5354f5f83e0"/>
    <s v="2020-04-05T20:00:00Z"/>
    <n v="22"/>
    <m/>
    <n v="6834"/>
    <n v="6834"/>
    <n v="6834"/>
    <n v="11"/>
    <n v="1"/>
    <n v="0"/>
    <n v="300"/>
    <n v="96"/>
    <n v="396"/>
    <n v="705749"/>
    <s v="Northeast"/>
    <s v=" District of Columbia"/>
    <n v="9800"/>
    <x v="8"/>
  </r>
  <r>
    <x v="31"/>
    <s v="DC"/>
    <n v="1097"/>
    <n v="6356"/>
    <m/>
    <m/>
    <m/>
    <m/>
    <m/>
    <m/>
    <m/>
    <n v="287"/>
    <s v="A"/>
    <d v="2020-04-05T00:00:00"/>
    <s v="341c3e2159711ef2be5efa972f8dae12d47902f9"/>
    <s v="2020-04-06T20:00:00Z"/>
    <n v="24"/>
    <m/>
    <n v="7453"/>
    <n v="7453"/>
    <n v="7453"/>
    <n v="11"/>
    <n v="2"/>
    <n v="0"/>
    <n v="520"/>
    <n v="99"/>
    <n v="619"/>
    <n v="705749"/>
    <s v="Northeast"/>
    <s v=" District of Columbia"/>
    <n v="9800"/>
    <x v="8"/>
  </r>
  <r>
    <x v="32"/>
    <s v="DC"/>
    <n v="1211"/>
    <n v="6612"/>
    <m/>
    <m/>
    <m/>
    <m/>
    <m/>
    <m/>
    <m/>
    <n v="318"/>
    <s v="A"/>
    <d v="2020-04-06T00:00:00"/>
    <s v="e65cac5a9427990c2305479b7349207d1a54fe9d"/>
    <s v="2020-04-07T20:00:00Z"/>
    <n v="22"/>
    <m/>
    <n v="7823"/>
    <n v="7823"/>
    <n v="7823"/>
    <n v="11"/>
    <n v="-2"/>
    <n v="0"/>
    <n v="256"/>
    <n v="114"/>
    <n v="370"/>
    <n v="705749"/>
    <s v="Northeast"/>
    <s v=" District of Columbia"/>
    <n v="9800"/>
    <x v="8"/>
  </r>
  <r>
    <x v="33"/>
    <s v="DC"/>
    <n v="1440"/>
    <n v="6843"/>
    <m/>
    <m/>
    <m/>
    <m/>
    <m/>
    <m/>
    <m/>
    <n v="361"/>
    <s v="A"/>
    <d v="2020-04-07T00:00:00"/>
    <s v="b9354c150dac12c1c448d2f49b903f2cfd757028"/>
    <s v="2020-04-08T20:00:00Z"/>
    <n v="27"/>
    <m/>
    <n v="8283"/>
    <n v="8283"/>
    <n v="8283"/>
    <n v="11"/>
    <n v="5"/>
    <n v="0"/>
    <n v="231"/>
    <n v="229"/>
    <n v="460"/>
    <n v="705749"/>
    <s v="Northeast"/>
    <s v=" District of Columbia"/>
    <n v="9800"/>
    <x v="8"/>
  </r>
  <r>
    <x v="34"/>
    <s v="DC"/>
    <n v="1523"/>
    <n v="7201"/>
    <m/>
    <m/>
    <m/>
    <m/>
    <m/>
    <m/>
    <m/>
    <n v="393"/>
    <s v="A"/>
    <d v="2020-04-08T00:00:00"/>
    <s v="7d0f7f7d7c40164ce8e7fb5df206b6ddc9f61b7a"/>
    <s v="2020-04-09T20:00:00Z"/>
    <n v="32"/>
    <m/>
    <n v="8724"/>
    <n v="8724"/>
    <n v="8724"/>
    <n v="11"/>
    <n v="5"/>
    <n v="0"/>
    <n v="358"/>
    <n v="83"/>
    <n v="441"/>
    <n v="705749"/>
    <s v="Northeast"/>
    <s v=" District of Columbia"/>
    <n v="9800"/>
    <x v="8"/>
  </r>
  <r>
    <x v="35"/>
    <s v="DC"/>
    <n v="1660"/>
    <n v="7695"/>
    <m/>
    <m/>
    <m/>
    <m/>
    <m/>
    <m/>
    <m/>
    <n v="426"/>
    <s v="A"/>
    <d v="2020-04-10T10:00:00"/>
    <s v="dc7764306f4d8db969ff5264a1de807bab3826d5"/>
    <s v="2020-04-10T20:00:00Z"/>
    <n v="38"/>
    <m/>
    <n v="9355"/>
    <n v="9355"/>
    <n v="9355"/>
    <n v="11"/>
    <n v="6"/>
    <n v="0"/>
    <n v="494"/>
    <n v="137"/>
    <n v="631"/>
    <n v="705749"/>
    <s v="Northeast"/>
    <s v=" District of Columbia"/>
    <n v="9800"/>
    <x v="8"/>
  </r>
  <r>
    <x v="36"/>
    <s v="DC"/>
    <n v="1778"/>
    <n v="8261"/>
    <m/>
    <m/>
    <m/>
    <m/>
    <m/>
    <m/>
    <m/>
    <n v="447"/>
    <s v="A"/>
    <d v="2020-04-10T10:00:00"/>
    <s v="d77c4c7fc0400e7f4fc777f4c7d2241d9116ad42"/>
    <s v="2020-04-11T20:00:00Z"/>
    <n v="47"/>
    <m/>
    <n v="10039"/>
    <n v="10039"/>
    <n v="10039"/>
    <n v="11"/>
    <n v="9"/>
    <n v="0"/>
    <n v="566"/>
    <n v="118"/>
    <n v="684"/>
    <n v="705749"/>
    <s v="Northeast"/>
    <s v=" District of Columbia"/>
    <n v="9800"/>
    <x v="8"/>
  </r>
  <r>
    <x v="37"/>
    <s v="DC"/>
    <n v="1875"/>
    <n v="8765"/>
    <m/>
    <m/>
    <m/>
    <m/>
    <m/>
    <m/>
    <m/>
    <n v="493"/>
    <s v="A"/>
    <d v="2020-04-11T00:00:00"/>
    <s v="115822bff3d0400672d20c59c4a70e2e2c372201"/>
    <s v="2020-04-12T20:00:00Z"/>
    <n v="50"/>
    <m/>
    <n v="10640"/>
    <n v="10640"/>
    <n v="10640"/>
    <n v="11"/>
    <n v="3"/>
    <n v="0"/>
    <n v="504"/>
    <n v="97"/>
    <n v="601"/>
    <n v="705749"/>
    <s v="Northeast"/>
    <s v=" District of Columbia"/>
    <n v="9800"/>
    <x v="8"/>
  </r>
  <r>
    <x v="38"/>
    <s v="DC"/>
    <n v="1955"/>
    <n v="8979"/>
    <m/>
    <n v="295"/>
    <m/>
    <n v="95"/>
    <m/>
    <n v="31"/>
    <m/>
    <n v="507"/>
    <s v="A"/>
    <d v="2020-04-13T00:00:00"/>
    <s v="6e7b30db355bf929f771c76b9d26122f545da5c9"/>
    <s v="2020-04-13T20:00:00Z"/>
    <n v="53"/>
    <m/>
    <n v="10934"/>
    <n v="10934"/>
    <n v="10934"/>
    <n v="11"/>
    <n v="3"/>
    <n v="0"/>
    <n v="214"/>
    <n v="80"/>
    <n v="294"/>
    <n v="705749"/>
    <s v="Northeast"/>
    <s v=" District of Columbia"/>
    <n v="9800"/>
    <x v="8"/>
  </r>
  <r>
    <x v="39"/>
    <s v="DC"/>
    <n v="2058"/>
    <n v="9226"/>
    <m/>
    <n v="295"/>
    <m/>
    <n v="95"/>
    <m/>
    <n v="31"/>
    <m/>
    <n v="518"/>
    <s v="A"/>
    <d v="2020-04-14T00:00:00"/>
    <s v="db757a4c1f24c6d666a0390d1fca7f8e78726da8"/>
    <s v="2020-04-14T20:00:00Z"/>
    <n v="67"/>
    <m/>
    <n v="11284"/>
    <n v="11284"/>
    <n v="11284"/>
    <n v="11"/>
    <n v="14"/>
    <n v="0"/>
    <n v="247"/>
    <n v="103"/>
    <n v="350"/>
    <n v="705749"/>
    <s v="Northeast"/>
    <s v=" District of Columbia"/>
    <n v="9800"/>
    <x v="8"/>
  </r>
  <r>
    <x v="40"/>
    <s v="DC"/>
    <n v="2197"/>
    <n v="9328"/>
    <m/>
    <n v="313"/>
    <m/>
    <n v="105"/>
    <m/>
    <n v="79"/>
    <m/>
    <n v="530"/>
    <s v="A"/>
    <d v="2020-04-15T00:00:00"/>
    <s v="e028f8b1fe39d6b8d3da713314db44171c54c1ec"/>
    <s v="2020-04-15T20:00:00Z"/>
    <n v="72"/>
    <m/>
    <n v="11525"/>
    <n v="11525"/>
    <n v="11525"/>
    <n v="11"/>
    <n v="5"/>
    <n v="0"/>
    <n v="102"/>
    <n v="139"/>
    <n v="241"/>
    <n v="705749"/>
    <s v="Northeast"/>
    <s v=" District of Columbia"/>
    <n v="9800"/>
    <x v="8"/>
  </r>
  <r>
    <x v="41"/>
    <s v="DC"/>
    <n v="2350"/>
    <n v="9800"/>
    <m/>
    <n v="313"/>
    <m/>
    <n v="105"/>
    <m/>
    <n v="79"/>
    <m/>
    <n v="552"/>
    <s v="A"/>
    <d v="2020-04-15T00:00:00"/>
    <s v="50d73ee8f031757bab6e659ad5af8f736cf6baaa"/>
    <s v="2020-04-16T20:00:00Z"/>
    <n v="81"/>
    <m/>
    <n v="12150"/>
    <n v="12150"/>
    <n v="12150"/>
    <n v="11"/>
    <n v="9"/>
    <n v="0"/>
    <n v="472"/>
    <n v="153"/>
    <n v="625"/>
    <n v="705749"/>
    <s v="Northeast"/>
    <s v=" District of Columbia"/>
    <n v="9800"/>
    <x v="8"/>
  </r>
  <r>
    <x v="42"/>
    <s v="DC"/>
    <n v="2476"/>
    <n v="10167"/>
    <m/>
    <n v="313"/>
    <m/>
    <n v="105"/>
    <m/>
    <n v="79"/>
    <m/>
    <n v="573"/>
    <s v="A"/>
    <d v="2020-04-16T00:00:00"/>
    <s v="2582dc7527c0b34ac18d5a1e286d4e462c301c49"/>
    <s v="2020-04-17T20:00:00Z"/>
    <n v="86"/>
    <m/>
    <n v="12643"/>
    <n v="12643"/>
    <n v="12643"/>
    <n v="11"/>
    <n v="5"/>
    <n v="0"/>
    <n v="367"/>
    <n v="126"/>
    <n v="493"/>
    <n v="705749"/>
    <s v="Northeast"/>
    <s v=" District of Columbia"/>
    <n v="9800"/>
    <x v="8"/>
  </r>
  <r>
    <x v="43"/>
    <s v="DC"/>
    <n v="2666"/>
    <n v="10602"/>
    <m/>
    <n v="313"/>
    <m/>
    <n v="105"/>
    <m/>
    <n v="79"/>
    <m/>
    <n v="608"/>
    <s v="A"/>
    <d v="2020-04-17T00:00:00"/>
    <s v="580f8c6bfa4d15c7ff5392c8ea46ecb89ff44be4"/>
    <s v="2020-04-18T20:00:00Z"/>
    <n v="91"/>
    <m/>
    <n v="13268"/>
    <n v="13268"/>
    <n v="13268"/>
    <n v="11"/>
    <n v="5"/>
    <n v="0"/>
    <n v="435"/>
    <n v="190"/>
    <n v="625"/>
    <n v="705749"/>
    <s v="Northeast"/>
    <s v=" District of Columbia"/>
    <n v="9800"/>
    <x v="8"/>
  </r>
  <r>
    <x v="44"/>
    <s v="DC"/>
    <n v="2793"/>
    <n v="10906"/>
    <m/>
    <n v="313"/>
    <m/>
    <n v="105"/>
    <m/>
    <n v="79"/>
    <m/>
    <n v="622"/>
    <s v="A"/>
    <d v="2020-04-18T00:00:00"/>
    <s v="81e579a0aa9313dd9b1935e17d10ca1339b9438b"/>
    <s v="2020-04-19T20:00:00Z"/>
    <n v="96"/>
    <m/>
    <n v="13699"/>
    <n v="13699"/>
    <n v="13699"/>
    <n v="11"/>
    <n v="5"/>
    <n v="0"/>
    <n v="304"/>
    <n v="127"/>
    <n v="431"/>
    <n v="705749"/>
    <s v="Northeast"/>
    <s v=" District of Columbia"/>
    <n v="9800"/>
    <x v="8"/>
  </r>
  <r>
    <x v="45"/>
    <s v="DC"/>
    <n v="2927"/>
    <n v="11186"/>
    <m/>
    <n v="402"/>
    <m/>
    <n v="120"/>
    <m/>
    <n v="69"/>
    <m/>
    <n v="630"/>
    <s v="A"/>
    <d v="2020-04-19T00:00:00"/>
    <s v="f5546fb0e438da62819d4c873da24defd055520b"/>
    <s v="2020-04-20T20:00:00Z"/>
    <n v="105"/>
    <m/>
    <n v="14113"/>
    <n v="14113"/>
    <n v="14113"/>
    <n v="11"/>
    <n v="9"/>
    <n v="0"/>
    <n v="280"/>
    <n v="134"/>
    <n v="414"/>
    <n v="705749"/>
    <s v="Northeast"/>
    <s v=" District of Columbia"/>
    <n v="9800"/>
    <x v="8"/>
  </r>
  <r>
    <x v="46"/>
    <s v="DC"/>
    <n v="3098"/>
    <n v="11841"/>
    <m/>
    <n v="402"/>
    <m/>
    <n v="120"/>
    <m/>
    <n v="69"/>
    <m/>
    <n v="636"/>
    <s v="A"/>
    <d v="2020-04-20T00:00:00"/>
    <s v="d3700846dd2d09f4c093d3fa36f6430f6e9bf31a"/>
    <s v="2020-04-21T20:00:00Z"/>
    <n v="112"/>
    <m/>
    <n v="14939"/>
    <n v="14939"/>
    <n v="14939"/>
    <n v="11"/>
    <n v="7"/>
    <n v="0"/>
    <n v="655"/>
    <n v="171"/>
    <n v="826"/>
    <n v="705749"/>
    <s v="Northeast"/>
    <s v=" District of Columbia"/>
    <n v="9800"/>
    <x v="8"/>
  </r>
  <r>
    <x v="47"/>
    <s v="DC"/>
    <n v="3206"/>
    <n v="12296"/>
    <m/>
    <n v="402"/>
    <m/>
    <n v="120"/>
    <m/>
    <n v="69"/>
    <m/>
    <n v="645"/>
    <s v="A"/>
    <d v="2020-04-21T00:00:00"/>
    <s v="9eab8d62a2ab9365bf4a8c4bea0d144f108c3fba"/>
    <s v="2020-04-22T20:00:00Z"/>
    <n v="127"/>
    <m/>
    <n v="15502"/>
    <n v="15502"/>
    <n v="15502"/>
    <n v="11"/>
    <n v="15"/>
    <n v="0"/>
    <n v="455"/>
    <n v="108"/>
    <n v="563"/>
    <n v="705749"/>
    <s v="Northeast"/>
    <s v=" District of Columbia"/>
    <n v="9800"/>
    <x v="8"/>
  </r>
  <r>
    <x v="48"/>
    <s v="DC"/>
    <n v="3361"/>
    <n v="12569"/>
    <m/>
    <n v="402"/>
    <m/>
    <n v="120"/>
    <m/>
    <n v="200"/>
    <m/>
    <n v="648"/>
    <s v="A"/>
    <d v="2020-04-22T00:00:00"/>
    <s v="b4e665c7ecb4e4e75f936fc7645958b2c7fc7647"/>
    <s v="2020-04-23T20:00:00Z"/>
    <n v="139"/>
    <m/>
    <n v="15930"/>
    <n v="15930"/>
    <n v="15930"/>
    <n v="11"/>
    <n v="12"/>
    <n v="0"/>
    <n v="273"/>
    <n v="155"/>
    <n v="428"/>
    <n v="705749"/>
    <s v="Northeast"/>
    <s v=" District of Columbia"/>
    <n v="9800"/>
    <x v="8"/>
  </r>
  <r>
    <x v="49"/>
    <s v="DC"/>
    <n v="3528"/>
    <n v="13005"/>
    <m/>
    <n v="402"/>
    <m/>
    <n v="120"/>
    <m/>
    <n v="69"/>
    <m/>
    <n v="651"/>
    <s v="A"/>
    <d v="2020-04-23T00:00:00"/>
    <s v="2752115dc5abb5a0a228b65bdbdb2f0336912c29"/>
    <s v="2020-04-24T20:00:00Z"/>
    <n v="153"/>
    <m/>
    <n v="16533"/>
    <n v="16533"/>
    <n v="16533"/>
    <n v="11"/>
    <n v="14"/>
    <n v="0"/>
    <n v="436"/>
    <n v="167"/>
    <n v="603"/>
    <n v="705749"/>
    <s v="Northeast"/>
    <s v=" District of Columbia"/>
    <n v="9800"/>
    <x v="8"/>
  </r>
  <r>
    <x v="50"/>
    <s v="DC"/>
    <n v="3699"/>
    <n v="13603"/>
    <m/>
    <n v="402"/>
    <m/>
    <n v="120"/>
    <m/>
    <n v="69"/>
    <m/>
    <n v="652"/>
    <s v="B"/>
    <d v="2020-04-24T00:00:00"/>
    <s v="0897a99d04e176582295650179dd7b14c9190657"/>
    <s v="2020-04-25T20:00:00Z"/>
    <n v="165"/>
    <m/>
    <n v="17302"/>
    <n v="17302"/>
    <n v="17302"/>
    <n v="11"/>
    <n v="12"/>
    <n v="0"/>
    <n v="598"/>
    <n v="171"/>
    <n v="769"/>
    <n v="705749"/>
    <s v="Northeast"/>
    <s v=" District of Columbia"/>
    <n v="9800"/>
    <x v="8"/>
  </r>
  <r>
    <x v="51"/>
    <s v="DC"/>
    <n v="3841"/>
    <n v="14227"/>
    <m/>
    <n v="402"/>
    <m/>
    <n v="120"/>
    <m/>
    <n v="69"/>
    <m/>
    <n v="657"/>
    <s v="B"/>
    <d v="2020-04-25T00:00:00"/>
    <s v="26b6797faf44f1e75d80bbcdc7ebc01e585e4d9a"/>
    <s v="2020-04-26T20:00:00Z"/>
    <n v="178"/>
    <m/>
    <n v="18068"/>
    <n v="18068"/>
    <n v="18068"/>
    <n v="11"/>
    <n v="13"/>
    <n v="0"/>
    <n v="624"/>
    <n v="142"/>
    <n v="766"/>
    <n v="705749"/>
    <s v="Northeast"/>
    <s v=" District of Columbia"/>
    <n v="9800"/>
    <x v="8"/>
  </r>
  <r>
    <x v="52"/>
    <s v="DC"/>
    <n v="3892"/>
    <n v="14524"/>
    <m/>
    <n v="402"/>
    <m/>
    <m/>
    <m/>
    <m/>
    <m/>
    <n v="659"/>
    <s v="B"/>
    <d v="2020-04-26T00:00:00"/>
    <s v="e6b252c745b17caf678e2e59fcd07f73651d7d89"/>
    <s v="2020-04-27T20:00:00Z"/>
    <n v="185"/>
    <m/>
    <n v="18416"/>
    <n v="18416"/>
    <n v="18416"/>
    <n v="11"/>
    <n v="7"/>
    <n v="0"/>
    <n v="297"/>
    <n v="51"/>
    <n v="348"/>
    <n v="705749"/>
    <s v="Northeast"/>
    <s v=" District of Columbia"/>
    <n v="9800"/>
    <x v="8"/>
  </r>
  <r>
    <x v="53"/>
    <s v="DC"/>
    <n v="3994"/>
    <n v="14891"/>
    <m/>
    <m/>
    <m/>
    <m/>
    <m/>
    <m/>
    <m/>
    <n v="660"/>
    <s v="B"/>
    <d v="2020-04-27T00:00:00"/>
    <s v="5951b8cc7ad70686c26cf301c0d9ce0b537a39f3"/>
    <s v="2020-04-28T20:00:00Z"/>
    <n v="190"/>
    <m/>
    <n v="18885"/>
    <n v="18885"/>
    <n v="18885"/>
    <n v="11"/>
    <n v="5"/>
    <n v="0"/>
    <n v="367"/>
    <n v="102"/>
    <n v="469"/>
    <n v="705749"/>
    <s v="Northeast"/>
    <s v=" District of Columbia"/>
    <n v="9800"/>
    <x v="8"/>
  </r>
  <r>
    <x v="54"/>
    <s v="DC"/>
    <n v="4106"/>
    <n v="15123"/>
    <m/>
    <m/>
    <m/>
    <m/>
    <m/>
    <m/>
    <m/>
    <n v="660"/>
    <s v="B"/>
    <d v="2020-04-29T00:00:00"/>
    <s v="9803aadf5d4a0fce87e417681e2eab536354b3e5"/>
    <s v="2020-04-29T20:00:00Z"/>
    <n v="205"/>
    <m/>
    <n v="19229"/>
    <n v="19229"/>
    <n v="19229"/>
    <n v="11"/>
    <n v="15"/>
    <n v="0"/>
    <n v="232"/>
    <n v="112"/>
    <n v="344"/>
    <n v="705749"/>
    <s v="Northeast"/>
    <s v=" District of Columbia"/>
    <n v="9800"/>
    <x v="8"/>
  </r>
  <r>
    <x v="55"/>
    <s v="DC"/>
    <n v="4323"/>
    <n v="15756"/>
    <m/>
    <m/>
    <m/>
    <m/>
    <m/>
    <m/>
    <m/>
    <n v="660"/>
    <s v="B"/>
    <d v="2020-04-30T00:00:00"/>
    <s v="57e73ac81e170a684c40543eae0cbd3d20c34ec2"/>
    <s v="2020-04-30T20:00:00Z"/>
    <n v="224"/>
    <m/>
    <n v="20079"/>
    <n v="20079"/>
    <n v="20079"/>
    <n v="11"/>
    <n v="19"/>
    <n v="0"/>
    <n v="633"/>
    <n v="217"/>
    <n v="850"/>
    <n v="705749"/>
    <s v="Northeast"/>
    <s v=" District of Columbia"/>
    <n v="9800"/>
    <x v="8"/>
  </r>
  <r>
    <x v="56"/>
    <s v="DC"/>
    <n v="4658"/>
    <n v="16477"/>
    <m/>
    <m/>
    <m/>
    <m/>
    <m/>
    <m/>
    <m/>
    <n v="666"/>
    <s v="B"/>
    <d v="2020-04-30T00:00:00"/>
    <s v="2057f39f7b2bc0c35eeeceb3d5a1b4a139a061c7"/>
    <s v="2020-05-01T20:00:00Z"/>
    <n v="231"/>
    <m/>
    <n v="21135"/>
    <n v="21135"/>
    <n v="21135"/>
    <n v="11"/>
    <n v="7"/>
    <n v="0"/>
    <n v="721"/>
    <n v="335"/>
    <n v="1056"/>
    <n v="705749"/>
    <s v="Northeast"/>
    <s v=" District of Columbia"/>
    <n v="9800"/>
    <x v="8"/>
  </r>
  <r>
    <x v="57"/>
    <s v="DC"/>
    <n v="4797"/>
    <n v="17207"/>
    <m/>
    <m/>
    <m/>
    <m/>
    <m/>
    <m/>
    <m/>
    <n v="666"/>
    <s v="B"/>
    <d v="2020-05-01T00:00:00"/>
    <s v="71a7b1ec360be39795b9865c29a4961312601021"/>
    <s v="2020-05-02T20:00:00Z"/>
    <n v="240"/>
    <m/>
    <n v="22004"/>
    <n v="22004"/>
    <n v="22004"/>
    <n v="11"/>
    <n v="9"/>
    <n v="0"/>
    <n v="730"/>
    <n v="139"/>
    <n v="869"/>
    <n v="705749"/>
    <s v="Northeast"/>
    <s v=" District of Columbia"/>
    <n v="9800"/>
    <x v="8"/>
  </r>
  <r>
    <x v="58"/>
    <s v="DC"/>
    <n v="5016"/>
    <n v="18086"/>
    <m/>
    <m/>
    <m/>
    <m/>
    <m/>
    <m/>
    <m/>
    <n v="666"/>
    <s v="B"/>
    <d v="2020-05-02T00:00:00"/>
    <s v="a43590ee066aaea507c3760898fa37428b1be85d"/>
    <s v="2020-05-03T20:00:00Z"/>
    <n v="251"/>
    <m/>
    <n v="23102"/>
    <n v="23102"/>
    <n v="23102"/>
    <n v="11"/>
    <n v="11"/>
    <n v="0"/>
    <n v="879"/>
    <n v="219"/>
    <n v="1098"/>
    <n v="705749"/>
    <s v="Northeast"/>
    <s v=" District of Columbia"/>
    <n v="9800"/>
    <x v="8"/>
  </r>
  <r>
    <x v="59"/>
    <s v="DC"/>
    <n v="5170"/>
    <n v="18625"/>
    <m/>
    <n v="447"/>
    <m/>
    <n v="130"/>
    <m/>
    <n v="91"/>
    <m/>
    <n v="666"/>
    <s v="A+"/>
    <d v="2020-05-03T00:00:00"/>
    <s v="456560ab23188998e76e418eaabb7a0cfb608815"/>
    <s v="2020-05-04T20:00:00Z"/>
    <n v="258"/>
    <m/>
    <n v="23795"/>
    <n v="23795"/>
    <n v="23795"/>
    <n v="11"/>
    <n v="7"/>
    <n v="0"/>
    <n v="539"/>
    <n v="154"/>
    <n v="693"/>
    <n v="705749"/>
    <s v="Northeast"/>
    <s v=" District of Columbia"/>
    <n v="9800"/>
    <x v="8"/>
  </r>
  <r>
    <x v="60"/>
    <s v="DC"/>
    <n v="5322"/>
    <n v="19007"/>
    <m/>
    <n v="447"/>
    <m/>
    <n v="130"/>
    <m/>
    <n v="91"/>
    <m/>
    <n v="667"/>
    <s v="A+"/>
    <d v="2020-05-04T00:00:00"/>
    <s v="a0b3d68c2585ef94d3ddd3c69e2a6042672a2488"/>
    <s v="2020-05-05T20:00:00Z"/>
    <n v="264"/>
    <m/>
    <n v="24329"/>
    <n v="24329"/>
    <n v="24329"/>
    <n v="11"/>
    <n v="6"/>
    <n v="0"/>
    <n v="382"/>
    <n v="152"/>
    <n v="534"/>
    <n v="705749"/>
    <s v="Northeast"/>
    <s v=" District of Columbia"/>
    <n v="9800"/>
    <x v="8"/>
  </r>
  <r>
    <x v="61"/>
    <s v="DC"/>
    <n v="5461"/>
    <n v="19523"/>
    <m/>
    <n v="447"/>
    <m/>
    <n v="130"/>
    <m/>
    <n v="91"/>
    <m/>
    <n v="808"/>
    <s v="A+"/>
    <d v="2020-05-05T00:00:00"/>
    <s v="9ecfd2c253242034e3f5affc7997fdccfdeb1152"/>
    <s v="2020-05-06T20:00:00Z"/>
    <n v="277"/>
    <m/>
    <n v="24984"/>
    <n v="24984"/>
    <n v="24984"/>
    <n v="11"/>
    <n v="13"/>
    <n v="0"/>
    <n v="516"/>
    <n v="139"/>
    <n v="655"/>
    <n v="705749"/>
    <s v="Northeast"/>
    <s v=" District of Columbia"/>
    <n v="9800"/>
    <x v="8"/>
  </r>
  <r>
    <x v="62"/>
    <s v="DC"/>
    <n v="5654"/>
    <n v="20202"/>
    <m/>
    <n v="447"/>
    <m/>
    <n v="130"/>
    <m/>
    <n v="91"/>
    <m/>
    <n v="825"/>
    <s v="A+"/>
    <d v="2020-05-06T00:00:00"/>
    <s v="fc68efa48d5d84087e4928a346e54a3fe21092b9"/>
    <s v="2020-05-07T20:00:00Z"/>
    <n v="285"/>
    <m/>
    <n v="25856"/>
    <n v="25856"/>
    <n v="25856"/>
    <n v="11"/>
    <n v="8"/>
    <n v="0"/>
    <n v="679"/>
    <n v="193"/>
    <n v="872"/>
    <n v="705749"/>
    <s v="Northeast"/>
    <s v=" District of Columbia"/>
    <n v="9800"/>
    <x v="8"/>
  </r>
  <r>
    <x v="63"/>
    <s v="DC"/>
    <n v="5899"/>
    <n v="21216"/>
    <m/>
    <n v="447"/>
    <m/>
    <n v="130"/>
    <m/>
    <n v="91"/>
    <m/>
    <n v="825"/>
    <s v="A+"/>
    <d v="2020-05-07T00:00:00"/>
    <s v="4059ea82f25e636e5e3f0e85f8a14089e334a132"/>
    <s v="2020-05-08T20:00:00Z"/>
    <n v="304"/>
    <m/>
    <n v="27115"/>
    <n v="27115"/>
    <n v="27115"/>
    <n v="11"/>
    <n v="19"/>
    <n v="0"/>
    <n v="1014"/>
    <n v="245"/>
    <n v="1259"/>
    <n v="705749"/>
    <s v="Northeast"/>
    <s v=" District of Columbia"/>
    <n v="9800"/>
    <x v="8"/>
  </r>
  <r>
    <x v="64"/>
    <s v="DC"/>
    <n v="6102"/>
    <n v="22081"/>
    <m/>
    <n v="447"/>
    <m/>
    <n v="130"/>
    <m/>
    <n v="91"/>
    <m/>
    <n v="879"/>
    <s v="A+"/>
    <d v="2020-05-08T00:00:00"/>
    <s v="fecd17d92c59c096e523aeea3a74b9985c7047e3"/>
    <s v="2020-05-09T20:00:00Z"/>
    <n v="311"/>
    <m/>
    <n v="28183"/>
    <n v="28183"/>
    <n v="28183"/>
    <n v="11"/>
    <n v="7"/>
    <n v="0"/>
    <n v="865"/>
    <n v="203"/>
    <n v="1068"/>
    <n v="705749"/>
    <s v="Northeast"/>
    <s v=" District of Columbia"/>
    <n v="9800"/>
    <x v="8"/>
  </r>
  <r>
    <x v="65"/>
    <s v="DC"/>
    <n v="6272"/>
    <n v="23298"/>
    <m/>
    <n v="447"/>
    <m/>
    <n v="130"/>
    <m/>
    <n v="91"/>
    <m/>
    <n v="880"/>
    <s v="A+"/>
    <d v="2020-05-09T00:00:00"/>
    <s v="9ab94b199d79e73252cf8b30ca7cb25d6d2074ee"/>
    <s v="2020-05-10T20:00:00Z"/>
    <n v="323"/>
    <m/>
    <n v="29570"/>
    <n v="29570"/>
    <n v="29570"/>
    <n v="11"/>
    <n v="12"/>
    <n v="0"/>
    <n v="1217"/>
    <n v="170"/>
    <n v="1387"/>
    <n v="705749"/>
    <s v="Northeast"/>
    <s v=" District of Columbia"/>
    <n v="9800"/>
    <x v="8"/>
  </r>
  <r>
    <x v="66"/>
    <s v="DC"/>
    <n v="6389"/>
    <n v="23872"/>
    <m/>
    <n v="416"/>
    <m/>
    <m/>
    <m/>
    <n v="82"/>
    <m/>
    <n v="881"/>
    <s v="A"/>
    <d v="2020-05-10T00:00:00"/>
    <s v="96823a86d077b838aa718a491d8ad8e667579778"/>
    <s v="2020-05-11T20:00:00Z"/>
    <n v="328"/>
    <m/>
    <n v="30261"/>
    <n v="30261"/>
    <n v="30261"/>
    <n v="11"/>
    <n v="5"/>
    <n v="0"/>
    <n v="574"/>
    <n v="117"/>
    <n v="691"/>
    <n v="705749"/>
    <s v="Northeast"/>
    <s v=" District of Columbia"/>
    <n v="9800"/>
    <x v="8"/>
  </r>
  <r>
    <x v="67"/>
    <s v="DC"/>
    <n v="6485"/>
    <n v="24565"/>
    <m/>
    <n v="416"/>
    <m/>
    <m/>
    <m/>
    <n v="82"/>
    <m/>
    <n v="886"/>
    <s v="A"/>
    <d v="2020-05-11T00:00:00"/>
    <s v="9437f63c6fb36500cb3681a8b3667804ea58935d"/>
    <s v="2020-05-12T20:00:00Z"/>
    <n v="336"/>
    <m/>
    <n v="31050"/>
    <n v="31050"/>
    <n v="31050"/>
    <n v="11"/>
    <n v="8"/>
    <n v="0"/>
    <n v="693"/>
    <n v="96"/>
    <n v="789"/>
    <n v="705749"/>
    <s v="Northeast"/>
    <s v=" District of Columbia"/>
    <n v="9800"/>
    <x v="8"/>
  </r>
  <r>
    <x v="68"/>
    <s v="DC"/>
    <n v="6584"/>
    <n v="25074"/>
    <m/>
    <n v="423"/>
    <m/>
    <m/>
    <m/>
    <n v="82"/>
    <m/>
    <n v="934"/>
    <s v="A"/>
    <d v="2020-05-12T00:00:00"/>
    <s v="60a5a8205ad106c17df8430de9ec79ec988d13bc"/>
    <s v="2020-05-13T20:00:00Z"/>
    <n v="350"/>
    <m/>
    <n v="31658"/>
    <n v="31658"/>
    <n v="31658"/>
    <n v="11"/>
    <n v="14"/>
    <n v="0"/>
    <n v="509"/>
    <n v="99"/>
    <n v="608"/>
    <n v="705749"/>
    <s v="Northeast"/>
    <s v=" District of Columbia"/>
    <n v="9800"/>
    <x v="8"/>
  </r>
  <r>
    <x v="69"/>
    <s v="DC"/>
    <n v="6736"/>
    <n v="26263"/>
    <m/>
    <n v="397"/>
    <m/>
    <m/>
    <m/>
    <n v="90"/>
    <m/>
    <n v="966"/>
    <s v="A"/>
    <d v="2020-05-13T00:00:00"/>
    <s v="37fed425316ee8a96f4437af258c5bcdb1554905"/>
    <s v="2020-05-14T20:00:00Z"/>
    <n v="358"/>
    <m/>
    <n v="32999"/>
    <n v="32999"/>
    <n v="32999"/>
    <n v="11"/>
    <n v="8"/>
    <n v="0"/>
    <n v="1189"/>
    <n v="152"/>
    <n v="1341"/>
    <n v="705749"/>
    <s v="Northeast"/>
    <s v=" District of Columbia"/>
    <n v="9800"/>
    <x v="8"/>
  </r>
  <r>
    <x v="70"/>
    <s v="DC"/>
    <n v="6871"/>
    <n v="27468"/>
    <m/>
    <n v="393"/>
    <m/>
    <m/>
    <m/>
    <n v="90"/>
    <m/>
    <n v="975"/>
    <s v="A"/>
    <d v="2020-05-14T00:00:00"/>
    <s v="17190260870f259a18b29c701e5c839610c84c63"/>
    <s v="2020-05-15T20:00:00Z"/>
    <n v="368"/>
    <m/>
    <n v="34339"/>
    <n v="34339"/>
    <n v="34339"/>
    <n v="11"/>
    <n v="10"/>
    <n v="0"/>
    <n v="1205"/>
    <n v="135"/>
    <n v="1340"/>
    <n v="705749"/>
    <s v="Northeast"/>
    <s v=" District of Columbia"/>
    <n v="9800"/>
    <x v="8"/>
  </r>
  <r>
    <x v="71"/>
    <s v="DC"/>
    <n v="7042"/>
    <n v="28490"/>
    <m/>
    <n v="382"/>
    <m/>
    <m/>
    <m/>
    <n v="79"/>
    <m/>
    <n v="998"/>
    <s v="A"/>
    <d v="2020-05-15T00:00:00"/>
    <s v="c2d074623d06cc96a1d5109a70bf3a1db3550010"/>
    <s v="2020-05-16T20:00:00Z"/>
    <n v="375"/>
    <m/>
    <n v="35532"/>
    <n v="35532"/>
    <n v="35532"/>
    <n v="11"/>
    <n v="7"/>
    <n v="0"/>
    <n v="1022"/>
    <n v="171"/>
    <n v="1193"/>
    <n v="705749"/>
    <s v="Northeast"/>
    <s v=" District of Columbia"/>
    <n v="9800"/>
    <x v="8"/>
  </r>
  <r>
    <x v="72"/>
    <s v="DC"/>
    <n v="7123"/>
    <n v="29403"/>
    <m/>
    <n v="369"/>
    <m/>
    <m/>
    <m/>
    <n v="74"/>
    <m/>
    <n v="1023"/>
    <s v="A"/>
    <d v="2020-05-16T00:00:00"/>
    <s v="0be2a2f3324c58b61fe672bc9083a47d5edfdc28"/>
    <s v="2020-05-17T20:00:00Z"/>
    <n v="383"/>
    <m/>
    <n v="36526"/>
    <n v="36526"/>
    <n v="36526"/>
    <n v="11"/>
    <n v="8"/>
    <n v="0"/>
    <n v="913"/>
    <n v="81"/>
    <n v="994"/>
    <n v="705749"/>
    <s v="Northeast"/>
    <s v=" District of Columbia"/>
    <n v="9800"/>
    <x v="8"/>
  </r>
  <r>
    <x v="73"/>
    <s v="DC"/>
    <n v="7270"/>
    <n v="30555"/>
    <m/>
    <n v="374"/>
    <m/>
    <m/>
    <m/>
    <n v="70"/>
    <m/>
    <n v="1028"/>
    <s v="A"/>
    <d v="2020-05-17T00:00:00"/>
    <s v="85ce1b3271226f1eb141c4c81f1fa6cac6e441d1"/>
    <s v="2020-05-18T20:00:00Z"/>
    <n v="392"/>
    <m/>
    <n v="37825"/>
    <n v="37825"/>
    <n v="37825"/>
    <n v="11"/>
    <n v="9"/>
    <n v="0"/>
    <n v="1152"/>
    <n v="147"/>
    <n v="1299"/>
    <n v="705749"/>
    <s v="Northeast"/>
    <s v=" District of Columbia"/>
    <n v="9800"/>
    <x v="8"/>
  </r>
  <r>
    <x v="74"/>
    <s v="DC"/>
    <n v="7434"/>
    <n v="31940"/>
    <m/>
    <n v="375"/>
    <m/>
    <m/>
    <m/>
    <n v="77"/>
    <m/>
    <n v="1040"/>
    <s v="A"/>
    <d v="2020-05-18T00:00:00"/>
    <s v="92ad144f7eb2a87c86c646fddf34f3e3b0fbdbbf"/>
    <s v="2020-05-19T20:00:00Z"/>
    <n v="400"/>
    <m/>
    <n v="39374"/>
    <n v="39374"/>
    <n v="39374"/>
    <n v="11"/>
    <n v="8"/>
    <n v="0"/>
    <n v="1385"/>
    <n v="164"/>
    <n v="1549"/>
    <n v="705749"/>
    <s v="Northeast"/>
    <s v=" District of Columbia"/>
    <n v="9800"/>
    <x v="8"/>
  </r>
  <r>
    <x v="75"/>
    <s v="DC"/>
    <n v="7551"/>
    <n v="32868"/>
    <m/>
    <n v="336"/>
    <m/>
    <m/>
    <m/>
    <n v="74"/>
    <m/>
    <n v="1059"/>
    <s v="A"/>
    <d v="2020-05-19T00:00:00"/>
    <s v="c104161c3fde2a6cf053ad4c9dfcf42bd6a30c39"/>
    <s v="2020-05-20T20:00:00Z"/>
    <n v="407"/>
    <m/>
    <n v="40419"/>
    <n v="40419"/>
    <n v="40419"/>
    <n v="11"/>
    <n v="7"/>
    <n v="0"/>
    <n v="928"/>
    <n v="117"/>
    <n v="1045"/>
    <n v="705749"/>
    <s v="Northeast"/>
    <s v=" District of Columbia"/>
    <n v="9800"/>
    <x v="8"/>
  </r>
  <r>
    <x v="76"/>
    <s v="DC"/>
    <n v="7788"/>
    <n v="33968"/>
    <m/>
    <n v="336"/>
    <m/>
    <m/>
    <m/>
    <n v="74"/>
    <m/>
    <n v="1061"/>
    <s v="A"/>
    <d v="2020-05-20T00:00:00"/>
    <s v="f9e7cc07d606acb8893ae83e77202ed781bc42be"/>
    <s v="2020-05-21T20:00:00Z"/>
    <n v="412"/>
    <m/>
    <n v="41756"/>
    <n v="41756"/>
    <n v="41756"/>
    <n v="11"/>
    <n v="5"/>
    <n v="0"/>
    <n v="1100"/>
    <n v="237"/>
    <n v="1337"/>
    <n v="705749"/>
    <s v="Northeast"/>
    <s v=" District of Columbia"/>
    <n v="9800"/>
    <x v="8"/>
  </r>
  <r>
    <x v="77"/>
    <s v="DC"/>
    <n v="7893"/>
    <n v="35100"/>
    <m/>
    <n v="342"/>
    <m/>
    <n v="112"/>
    <m/>
    <n v="74"/>
    <m/>
    <n v="1069"/>
    <s v="A+"/>
    <d v="2020-05-21T00:00:00"/>
    <s v="8cc4d805a1ccafd06b8992ce77a566f54610ca74"/>
    <s v="2020-05-22T20:00:00Z"/>
    <n v="418"/>
    <m/>
    <n v="42993"/>
    <n v="42993"/>
    <n v="42993"/>
    <n v="11"/>
    <n v="6"/>
    <n v="0"/>
    <n v="1132"/>
    <n v="105"/>
    <n v="1237"/>
    <n v="705749"/>
    <s v="Northeast"/>
    <s v=" District of Columbia"/>
    <n v="9800"/>
    <x v="8"/>
  </r>
  <r>
    <x v="78"/>
    <s v="DC"/>
    <n v="7966"/>
    <n v="44025"/>
    <m/>
    <n v="324"/>
    <m/>
    <n v="110"/>
    <m/>
    <n v="73"/>
    <m/>
    <n v="1075"/>
    <s v="A+"/>
    <d v="2020-05-22T00:00:00"/>
    <s v="b8f19e27165d22981b8e12ef87be7d3a43007a2b"/>
    <s v="2020-05-23T20:00:00Z"/>
    <n v="427"/>
    <m/>
    <n v="51991"/>
    <n v="51991"/>
    <n v="51991"/>
    <n v="11"/>
    <n v="9"/>
    <n v="0"/>
    <n v="8925"/>
    <n v="73"/>
    <n v="8998"/>
    <n v="705749"/>
    <s v="Northeast"/>
    <s v=" District of Columbia"/>
    <n v="9800"/>
    <x v="8"/>
  </r>
  <r>
    <x v="79"/>
    <s v="DC"/>
    <n v="7966"/>
    <n v="44025"/>
    <m/>
    <n v="324"/>
    <m/>
    <n v="110"/>
    <m/>
    <n v="73"/>
    <m/>
    <n v="1075"/>
    <s v="A+"/>
    <d v="2020-05-22T00:00:00"/>
    <s v="799b032984eb36386cd59a7cdff555755bbc0a35"/>
    <s v="2020-05-24T20:00:00Z"/>
    <n v="427"/>
    <m/>
    <n v="51991"/>
    <n v="51991"/>
    <n v="51991"/>
    <n v="11"/>
    <n v="0"/>
    <n v="0"/>
    <n v="0"/>
    <n v="0"/>
    <n v="0"/>
    <n v="705749"/>
    <s v="Northeast"/>
    <s v=" District of Columbia"/>
    <n v="9800"/>
    <x v="8"/>
  </r>
  <r>
    <x v="0"/>
    <s v="DE"/>
    <n v="0"/>
    <n v="10"/>
    <n v="0"/>
    <m/>
    <m/>
    <m/>
    <m/>
    <m/>
    <m/>
    <m/>
    <m/>
    <m/>
    <s v="4837103cbe437f027aa75ec8b86a6d01e323e08a"/>
    <s v="2020-03-06T21:00:00Z"/>
    <m/>
    <m/>
    <n v="10"/>
    <n v="10"/>
    <n v="10"/>
    <n v="10"/>
    <m/>
    <m/>
    <m/>
    <m/>
    <m/>
    <n v="973764"/>
    <s v="Northeast"/>
    <s v=" Delaware"/>
    <n v="484.1"/>
    <x v="9"/>
  </r>
  <r>
    <x v="1"/>
    <s v="DE"/>
    <n v="0"/>
    <n v="10"/>
    <n v="0"/>
    <m/>
    <m/>
    <m/>
    <m/>
    <m/>
    <m/>
    <m/>
    <m/>
    <m/>
    <s v="2a4904083f3c5d06e34971c48e2dc95d2034d4b7"/>
    <s v="2020-03-07T21:00:00Z"/>
    <m/>
    <m/>
    <n v="10"/>
    <n v="10"/>
    <n v="10"/>
    <n v="10"/>
    <n v="0"/>
    <n v="0"/>
    <n v="0"/>
    <n v="0"/>
    <n v="0"/>
    <n v="973764"/>
    <s v="Northeast"/>
    <s v=" Delaware"/>
    <n v="484.1"/>
    <x v="9"/>
  </r>
  <r>
    <x v="2"/>
    <s v="DE"/>
    <n v="0"/>
    <n v="10"/>
    <n v="0"/>
    <m/>
    <m/>
    <m/>
    <m/>
    <m/>
    <m/>
    <m/>
    <m/>
    <m/>
    <s v="39576788f956e07563de6035710046d8c3dc186f"/>
    <s v="2020-03-08T20:00:00Z"/>
    <m/>
    <m/>
    <n v="10"/>
    <n v="10"/>
    <n v="10"/>
    <n v="10"/>
    <n v="0"/>
    <n v="0"/>
    <n v="0"/>
    <n v="0"/>
    <n v="0"/>
    <n v="973764"/>
    <s v="Northeast"/>
    <s v=" Delaware"/>
    <n v="484.1"/>
    <x v="9"/>
  </r>
  <r>
    <x v="3"/>
    <s v="DE"/>
    <n v="0"/>
    <n v="15"/>
    <n v="3"/>
    <m/>
    <m/>
    <m/>
    <m/>
    <m/>
    <m/>
    <m/>
    <m/>
    <m/>
    <s v="7c51337d94bcfabab82c327a971d3a80651fa30f"/>
    <s v="2020-03-09T20:00:00Z"/>
    <m/>
    <m/>
    <n v="18"/>
    <n v="15"/>
    <n v="15"/>
    <n v="10"/>
    <n v="0"/>
    <n v="0"/>
    <n v="5"/>
    <n v="0"/>
    <n v="5"/>
    <n v="973764"/>
    <s v="Northeast"/>
    <s v=" Delaware"/>
    <n v="484.1"/>
    <x v="9"/>
  </r>
  <r>
    <x v="4"/>
    <s v="DE"/>
    <n v="0"/>
    <n v="17"/>
    <n v="3"/>
    <m/>
    <m/>
    <m/>
    <m/>
    <m/>
    <m/>
    <m/>
    <m/>
    <m/>
    <s v="8cea37df26f67cfb796a63b7c55f40e6f85697fa"/>
    <s v="2020-03-10T20:00:00Z"/>
    <m/>
    <m/>
    <n v="20"/>
    <n v="17"/>
    <n v="17"/>
    <n v="10"/>
    <n v="0"/>
    <n v="0"/>
    <n v="2"/>
    <n v="0"/>
    <n v="2"/>
    <n v="973764"/>
    <s v="Northeast"/>
    <s v=" Delaware"/>
    <n v="484.1"/>
    <x v="9"/>
  </r>
  <r>
    <x v="5"/>
    <s v="DE"/>
    <n v="1"/>
    <n v="17"/>
    <n v="2"/>
    <m/>
    <m/>
    <m/>
    <m/>
    <m/>
    <m/>
    <m/>
    <m/>
    <m/>
    <s v="19fef58c9c6a081f4ccc6a0b5789af4a02104ca0"/>
    <s v="2020-03-11T20:00:00Z"/>
    <m/>
    <m/>
    <n v="20"/>
    <n v="18"/>
    <n v="18"/>
    <n v="10"/>
    <n v="0"/>
    <n v="0"/>
    <n v="0"/>
    <n v="1"/>
    <n v="1"/>
    <n v="973764"/>
    <s v="Northeast"/>
    <s v=" Delaware"/>
    <n v="484.1"/>
    <x v="9"/>
  </r>
  <r>
    <x v="6"/>
    <s v="DE"/>
    <n v="4"/>
    <n v="23"/>
    <n v="14"/>
    <m/>
    <m/>
    <m/>
    <m/>
    <m/>
    <m/>
    <m/>
    <m/>
    <d v="2020-03-12T11:30:00"/>
    <s v="dc3b37acb5af4bfc5f9c795fbbfbd52bca90227e"/>
    <s v="2020-03-12T20:00:00Z"/>
    <m/>
    <m/>
    <n v="41"/>
    <n v="27"/>
    <n v="27"/>
    <n v="10"/>
    <n v="0"/>
    <n v="0"/>
    <n v="6"/>
    <n v="3"/>
    <n v="9"/>
    <n v="973764"/>
    <s v="Northeast"/>
    <s v=" Delaware"/>
    <n v="484.1"/>
    <x v="9"/>
  </r>
  <r>
    <x v="7"/>
    <s v="DE"/>
    <n v="4"/>
    <n v="30"/>
    <n v="10"/>
    <m/>
    <m/>
    <m/>
    <m/>
    <m/>
    <m/>
    <m/>
    <m/>
    <d v="2020-03-12T16:00:00"/>
    <s v="ad27ff7cb26900ee22072920d8970891bdf8a8c3"/>
    <s v="2020-03-13T20:00:00Z"/>
    <m/>
    <m/>
    <n v="44"/>
    <n v="34"/>
    <n v="34"/>
    <n v="10"/>
    <n v="0"/>
    <n v="0"/>
    <n v="7"/>
    <n v="0"/>
    <n v="7"/>
    <n v="973764"/>
    <s v="Northeast"/>
    <s v=" Delaware"/>
    <n v="484.1"/>
    <x v="9"/>
  </r>
  <r>
    <x v="8"/>
    <s v="DE"/>
    <n v="6"/>
    <n v="36"/>
    <n v="32"/>
    <m/>
    <m/>
    <m/>
    <m/>
    <m/>
    <m/>
    <m/>
    <m/>
    <d v="2020-03-14T13:00:00"/>
    <s v="941ed8e020d4a20a5b2271c43e57b1ddca99bd94"/>
    <s v="2020-03-14T20:00:00Z"/>
    <m/>
    <m/>
    <n v="74"/>
    <n v="42"/>
    <n v="42"/>
    <n v="10"/>
    <n v="0"/>
    <n v="0"/>
    <n v="6"/>
    <n v="2"/>
    <n v="8"/>
    <n v="973764"/>
    <s v="Northeast"/>
    <s v=" Delaware"/>
    <n v="484.1"/>
    <x v="9"/>
  </r>
  <r>
    <x v="9"/>
    <s v="DE"/>
    <n v="6"/>
    <n v="36"/>
    <n v="32"/>
    <m/>
    <m/>
    <m/>
    <m/>
    <m/>
    <m/>
    <m/>
    <m/>
    <d v="2020-03-14T13:00:00"/>
    <s v="446a343af17fcad8a141ecb723789f2ad69f6869"/>
    <s v="2020-03-15T20:00:00Z"/>
    <m/>
    <m/>
    <n v="74"/>
    <n v="42"/>
    <n v="42"/>
    <n v="10"/>
    <n v="0"/>
    <n v="0"/>
    <n v="0"/>
    <n v="0"/>
    <n v="0"/>
    <n v="973764"/>
    <s v="Northeast"/>
    <s v=" Delaware"/>
    <n v="484.1"/>
    <x v="9"/>
  </r>
  <r>
    <x v="10"/>
    <s v="DE"/>
    <n v="8"/>
    <n v="36"/>
    <n v="32"/>
    <m/>
    <m/>
    <m/>
    <m/>
    <m/>
    <m/>
    <m/>
    <m/>
    <d v="2020-03-16T15:37:00"/>
    <s v="276e164c9f2047b605669448bb59b9ffbbf11a95"/>
    <s v="2020-03-16T20:00:00Z"/>
    <m/>
    <m/>
    <n v="76"/>
    <n v="44"/>
    <n v="44"/>
    <n v="10"/>
    <n v="0"/>
    <n v="0"/>
    <n v="0"/>
    <n v="2"/>
    <n v="2"/>
    <n v="973764"/>
    <s v="Northeast"/>
    <s v=" Delaware"/>
    <n v="484.1"/>
    <x v="9"/>
  </r>
  <r>
    <x v="11"/>
    <s v="DE"/>
    <n v="16"/>
    <n v="36"/>
    <m/>
    <m/>
    <m/>
    <m/>
    <m/>
    <m/>
    <m/>
    <m/>
    <m/>
    <d v="2020-03-16T11:40:00"/>
    <s v="5739fb0b3ceef7398782d6a867f65308b42bf70e"/>
    <s v="2020-03-17T20:00:00Z"/>
    <m/>
    <m/>
    <n v="52"/>
    <n v="52"/>
    <n v="52"/>
    <n v="10"/>
    <n v="0"/>
    <n v="0"/>
    <n v="0"/>
    <n v="8"/>
    <n v="8"/>
    <n v="973764"/>
    <s v="Northeast"/>
    <s v=" Delaware"/>
    <n v="484.1"/>
    <x v="9"/>
  </r>
  <r>
    <x v="12"/>
    <s v="DE"/>
    <n v="25"/>
    <n v="36"/>
    <m/>
    <m/>
    <m/>
    <m/>
    <m/>
    <m/>
    <m/>
    <m/>
    <m/>
    <d v="2020-03-18T11:30:00"/>
    <s v="601ee7dfc3d770165a2e0433ef27c262a174591a"/>
    <s v="2020-03-18T20:00:00Z"/>
    <m/>
    <m/>
    <n v="61"/>
    <n v="61"/>
    <n v="61"/>
    <n v="10"/>
    <n v="0"/>
    <n v="0"/>
    <n v="0"/>
    <n v="9"/>
    <n v="9"/>
    <n v="973764"/>
    <s v="Northeast"/>
    <s v=" Delaware"/>
    <n v="484.1"/>
    <x v="9"/>
  </r>
  <r>
    <x v="13"/>
    <s v="DE"/>
    <n v="30"/>
    <n v="36"/>
    <m/>
    <m/>
    <m/>
    <m/>
    <m/>
    <m/>
    <m/>
    <m/>
    <m/>
    <d v="2020-03-19T12:00:00"/>
    <s v="0ca9be78a3594a83e9a6b4c7cc03e4eb433f128c"/>
    <s v="2020-03-19T20:00:00Z"/>
    <n v="0"/>
    <m/>
    <n v="66"/>
    <n v="66"/>
    <n v="66"/>
    <n v="10"/>
    <n v="0"/>
    <n v="0"/>
    <n v="0"/>
    <n v="5"/>
    <n v="5"/>
    <n v="973764"/>
    <s v="Northeast"/>
    <s v=" Delaware"/>
    <n v="484.1"/>
    <x v="9"/>
  </r>
  <r>
    <x v="14"/>
    <s v="DE"/>
    <n v="38"/>
    <n v="36"/>
    <m/>
    <m/>
    <m/>
    <m/>
    <m/>
    <m/>
    <m/>
    <m/>
    <m/>
    <d v="2020-03-20T10:00:00"/>
    <s v="b1e7ae87824d0392da820c4fe75c92f7df72427e"/>
    <s v="2020-03-20T20:00:00Z"/>
    <n v="0"/>
    <m/>
    <n v="74"/>
    <n v="74"/>
    <n v="74"/>
    <n v="10"/>
    <n v="0"/>
    <n v="0"/>
    <n v="0"/>
    <n v="8"/>
    <n v="8"/>
    <n v="973764"/>
    <s v="Northeast"/>
    <s v=" Delaware"/>
    <n v="484.1"/>
    <x v="9"/>
  </r>
  <r>
    <x v="15"/>
    <s v="DE"/>
    <n v="45"/>
    <n v="36"/>
    <m/>
    <m/>
    <m/>
    <m/>
    <m/>
    <m/>
    <m/>
    <m/>
    <m/>
    <d v="2020-03-21T15:15:00"/>
    <s v="28aef8d0847d80d187fdf1cccad1411239a3b3ec"/>
    <s v="2020-03-21T20:00:00Z"/>
    <n v="0"/>
    <m/>
    <n v="81"/>
    <n v="81"/>
    <n v="81"/>
    <n v="10"/>
    <n v="0"/>
    <n v="0"/>
    <n v="0"/>
    <n v="7"/>
    <n v="7"/>
    <n v="973764"/>
    <s v="Northeast"/>
    <s v=" Delaware"/>
    <n v="484.1"/>
    <x v="9"/>
  </r>
  <r>
    <x v="16"/>
    <s v="DE"/>
    <n v="56"/>
    <n v="36"/>
    <m/>
    <m/>
    <m/>
    <m/>
    <m/>
    <m/>
    <m/>
    <m/>
    <m/>
    <d v="2020-03-22T16:15:00"/>
    <s v="8986894e94ae98603dd5f453a820580862e632de"/>
    <s v="2020-03-22T20:00:00Z"/>
    <n v="0"/>
    <m/>
    <n v="92"/>
    <n v="92"/>
    <n v="92"/>
    <n v="10"/>
    <n v="0"/>
    <n v="0"/>
    <n v="0"/>
    <n v="11"/>
    <n v="11"/>
    <n v="973764"/>
    <s v="Northeast"/>
    <s v=" Delaware"/>
    <n v="484.1"/>
    <x v="9"/>
  </r>
  <r>
    <x v="17"/>
    <s v="DE"/>
    <n v="68"/>
    <n v="36"/>
    <m/>
    <m/>
    <m/>
    <m/>
    <m/>
    <m/>
    <m/>
    <m/>
    <s v="C"/>
    <d v="2020-03-23T11:15:00"/>
    <s v="2e3d7939cdc8f95d4b1a238ea76a618f4435312b"/>
    <s v="2020-03-23T20:00:00Z"/>
    <n v="0"/>
    <m/>
    <n v="104"/>
    <n v="104"/>
    <n v="104"/>
    <n v="10"/>
    <n v="0"/>
    <n v="0"/>
    <n v="0"/>
    <n v="12"/>
    <n v="12"/>
    <n v="973764"/>
    <s v="Northeast"/>
    <s v=" Delaware"/>
    <n v="484.1"/>
    <x v="9"/>
  </r>
  <r>
    <x v="18"/>
    <s v="DE"/>
    <n v="91"/>
    <n v="36"/>
    <m/>
    <m/>
    <m/>
    <m/>
    <m/>
    <m/>
    <m/>
    <m/>
    <s v="C"/>
    <d v="2020-03-24T10:45:00"/>
    <s v="c515ef744b28a95f506a7c7341be8db24c39e411"/>
    <s v="2020-03-24T20:00:00Z"/>
    <n v="0"/>
    <m/>
    <n v="127"/>
    <n v="127"/>
    <n v="127"/>
    <n v="10"/>
    <n v="0"/>
    <n v="0"/>
    <n v="0"/>
    <n v="23"/>
    <n v="23"/>
    <n v="973764"/>
    <s v="Northeast"/>
    <s v=" Delaware"/>
    <n v="484.1"/>
    <x v="9"/>
  </r>
  <r>
    <x v="19"/>
    <s v="DE"/>
    <n v="115"/>
    <n v="36"/>
    <m/>
    <n v="11"/>
    <m/>
    <m/>
    <m/>
    <m/>
    <m/>
    <m/>
    <s v="C"/>
    <d v="2020-03-25T12:00:00"/>
    <s v="d845cd68ab8a8172a135e96bea866f76bf2be668"/>
    <s v="2020-03-25T20:00:00Z"/>
    <n v="0"/>
    <m/>
    <n v="151"/>
    <n v="151"/>
    <n v="151"/>
    <n v="10"/>
    <n v="0"/>
    <n v="0"/>
    <n v="0"/>
    <n v="24"/>
    <n v="24"/>
    <n v="973764"/>
    <s v="Northeast"/>
    <s v=" Delaware"/>
    <n v="484.1"/>
    <x v="9"/>
  </r>
  <r>
    <x v="20"/>
    <s v="DE"/>
    <n v="130"/>
    <n v="36"/>
    <m/>
    <n v="13"/>
    <m/>
    <m/>
    <m/>
    <m/>
    <m/>
    <n v="4"/>
    <s v="C"/>
    <d v="2020-03-26T00:00:00"/>
    <s v="f046e233388cec5b88729d387119c9300958b221"/>
    <s v="2020-03-26T20:00:00Z"/>
    <n v="1"/>
    <m/>
    <n v="166"/>
    <n v="166"/>
    <n v="166"/>
    <n v="10"/>
    <n v="1"/>
    <n v="0"/>
    <n v="0"/>
    <n v="15"/>
    <n v="15"/>
    <n v="973764"/>
    <s v="Northeast"/>
    <s v=" Delaware"/>
    <n v="484.1"/>
    <x v="9"/>
  </r>
  <r>
    <x v="21"/>
    <s v="DE"/>
    <n v="163"/>
    <n v="36"/>
    <m/>
    <n v="15"/>
    <m/>
    <m/>
    <m/>
    <m/>
    <m/>
    <n v="9"/>
    <s v="C"/>
    <d v="2020-03-27T00:00:00"/>
    <s v="123c7675ec3fef70c48885d28552c7baa95a9fcc"/>
    <s v="2020-03-27T20:00:00Z"/>
    <n v="2"/>
    <m/>
    <n v="199"/>
    <n v="199"/>
    <n v="199"/>
    <n v="10"/>
    <n v="1"/>
    <n v="0"/>
    <n v="0"/>
    <n v="33"/>
    <n v="33"/>
    <n v="973764"/>
    <s v="Northeast"/>
    <s v=" Delaware"/>
    <n v="484.1"/>
    <x v="9"/>
  </r>
  <r>
    <x v="22"/>
    <s v="DE"/>
    <n v="214"/>
    <n v="36"/>
    <m/>
    <n v="31"/>
    <m/>
    <m/>
    <m/>
    <m/>
    <m/>
    <n v="9"/>
    <s v="C"/>
    <d v="2020-03-28T00:00:00"/>
    <s v="0e1c0964ea659bba8085baf08b362d965ff2eb55"/>
    <s v="2020-03-28T20:00:00Z"/>
    <n v="3"/>
    <m/>
    <n v="250"/>
    <n v="250"/>
    <n v="250"/>
    <n v="10"/>
    <n v="1"/>
    <n v="0"/>
    <n v="0"/>
    <n v="51"/>
    <n v="51"/>
    <n v="973764"/>
    <s v="Northeast"/>
    <s v=" Delaware"/>
    <n v="484.1"/>
    <x v="9"/>
  </r>
  <r>
    <x v="23"/>
    <s v="DE"/>
    <n v="232"/>
    <n v="36"/>
    <m/>
    <n v="33"/>
    <m/>
    <m/>
    <m/>
    <m/>
    <m/>
    <n v="9"/>
    <s v="C"/>
    <d v="2020-03-29T00:00:00"/>
    <s v="397d21bc186abbc9d3aef382a30e43976ee5aeaa"/>
    <s v="2020-03-29T20:00:00Z"/>
    <n v="6"/>
    <m/>
    <n v="268"/>
    <n v="268"/>
    <n v="268"/>
    <n v="10"/>
    <n v="3"/>
    <n v="0"/>
    <n v="0"/>
    <n v="18"/>
    <n v="18"/>
    <n v="973764"/>
    <s v="Northeast"/>
    <s v=" Delaware"/>
    <n v="484.1"/>
    <x v="9"/>
  </r>
  <r>
    <x v="24"/>
    <s v="DE"/>
    <n v="264"/>
    <n v="2216"/>
    <m/>
    <n v="45"/>
    <m/>
    <m/>
    <m/>
    <m/>
    <m/>
    <n v="9"/>
    <s v="C"/>
    <d v="2020-03-30T00:00:00"/>
    <s v="695794e04761630f5a5644975930fa6089b985bf"/>
    <s v="2020-03-30T20:00:00Z"/>
    <n v="6"/>
    <m/>
    <n v="2480"/>
    <n v="2480"/>
    <n v="2480"/>
    <n v="10"/>
    <n v="0"/>
    <n v="0"/>
    <n v="2180"/>
    <n v="32"/>
    <n v="2212"/>
    <n v="973764"/>
    <s v="Northeast"/>
    <s v=" Delaware"/>
    <n v="484.1"/>
    <x v="9"/>
  </r>
  <r>
    <x v="25"/>
    <s v="DE"/>
    <n v="319"/>
    <n v="3696"/>
    <m/>
    <n v="57"/>
    <m/>
    <m/>
    <m/>
    <m/>
    <m/>
    <n v="22"/>
    <s v="C"/>
    <d v="2020-03-31T16:00:00"/>
    <s v="964cc6c0a40a3ff44802708f4573c87c3009cbb8"/>
    <s v="2020-03-31T20:00:00Z"/>
    <n v="10"/>
    <m/>
    <n v="4015"/>
    <n v="4015"/>
    <n v="4015"/>
    <n v="10"/>
    <n v="4"/>
    <n v="0"/>
    <n v="1480"/>
    <n v="55"/>
    <n v="1535"/>
    <n v="973764"/>
    <s v="Northeast"/>
    <s v=" Delaware"/>
    <n v="484.1"/>
    <x v="9"/>
  </r>
  <r>
    <x v="26"/>
    <s v="DE"/>
    <n v="368"/>
    <n v="4015"/>
    <m/>
    <n v="51"/>
    <m/>
    <m/>
    <m/>
    <m/>
    <m/>
    <n v="49"/>
    <s v="C"/>
    <d v="2020-04-01T12:30:00"/>
    <s v="482d0d703ed3a489c47a2b0c1ec23b05ab5cc346"/>
    <s v="2020-04-01T20:00:00Z"/>
    <n v="11"/>
    <m/>
    <n v="4383"/>
    <n v="4383"/>
    <n v="4383"/>
    <n v="10"/>
    <n v="1"/>
    <n v="0"/>
    <n v="319"/>
    <n v="49"/>
    <n v="368"/>
    <n v="973764"/>
    <s v="Northeast"/>
    <s v=" Delaware"/>
    <n v="484.1"/>
    <x v="9"/>
  </r>
  <r>
    <x v="27"/>
    <s v="DE"/>
    <n v="393"/>
    <n v="4566"/>
    <m/>
    <n v="56"/>
    <m/>
    <m/>
    <m/>
    <m/>
    <m/>
    <n v="49"/>
    <s v="C"/>
    <d v="2020-04-02T16:45:00"/>
    <s v="4eecaba5f7d492c15722e254d4a46aa30407e645"/>
    <s v="2020-04-02T20:00:00Z"/>
    <n v="12"/>
    <m/>
    <n v="4959"/>
    <n v="4959"/>
    <n v="4959"/>
    <n v="10"/>
    <n v="1"/>
    <n v="0"/>
    <n v="551"/>
    <n v="25"/>
    <n v="576"/>
    <n v="973764"/>
    <s v="Northeast"/>
    <s v=" Delaware"/>
    <n v="484.1"/>
    <x v="9"/>
  </r>
  <r>
    <x v="28"/>
    <s v="DE"/>
    <n v="450"/>
    <n v="4995"/>
    <m/>
    <n v="63"/>
    <m/>
    <m/>
    <m/>
    <m/>
    <m/>
    <n v="71"/>
    <s v="C"/>
    <d v="2020-04-03T00:00:00"/>
    <s v="cb4dfe887862d01431f4cd7bf253c77deb0cc681"/>
    <s v="2020-04-03T20:00:00Z"/>
    <n v="14"/>
    <m/>
    <n v="5445"/>
    <n v="5445"/>
    <n v="5445"/>
    <n v="10"/>
    <n v="2"/>
    <n v="0"/>
    <n v="429"/>
    <n v="57"/>
    <n v="486"/>
    <n v="973764"/>
    <s v="Northeast"/>
    <s v=" Delaware"/>
    <n v="484.1"/>
    <x v="9"/>
  </r>
  <r>
    <x v="29"/>
    <s v="DE"/>
    <n v="593"/>
    <n v="5874"/>
    <m/>
    <n v="95"/>
    <m/>
    <m/>
    <m/>
    <m/>
    <m/>
    <n v="71"/>
    <s v="C"/>
    <d v="2020-04-04T13:45:00"/>
    <s v="0349eca21ca46acc00498c682deea2a0765edffa"/>
    <s v="2020-04-04T20:00:00Z"/>
    <n v="14"/>
    <m/>
    <n v="6467"/>
    <n v="6467"/>
    <n v="6467"/>
    <n v="10"/>
    <n v="0"/>
    <n v="0"/>
    <n v="879"/>
    <n v="143"/>
    <n v="1022"/>
    <n v="973764"/>
    <s v="Northeast"/>
    <s v=" Delaware"/>
    <n v="484.1"/>
    <x v="9"/>
  </r>
  <r>
    <x v="30"/>
    <s v="DE"/>
    <n v="673"/>
    <n v="6321"/>
    <m/>
    <n v="101"/>
    <m/>
    <m/>
    <m/>
    <m/>
    <m/>
    <n v="71"/>
    <s v="C"/>
    <d v="2020-04-05T12:30:00"/>
    <s v="21ad8ad3f3e26a6096bea1890c2ba261bed8891d"/>
    <s v="2020-04-05T20:00:00Z"/>
    <n v="14"/>
    <m/>
    <n v="6994"/>
    <n v="6994"/>
    <n v="6994"/>
    <n v="10"/>
    <n v="0"/>
    <n v="0"/>
    <n v="447"/>
    <n v="80"/>
    <n v="527"/>
    <n v="973764"/>
    <s v="Northeast"/>
    <s v=" Delaware"/>
    <n v="484.1"/>
    <x v="9"/>
  </r>
  <r>
    <x v="31"/>
    <s v="DE"/>
    <n v="673"/>
    <n v="6321"/>
    <m/>
    <n v="101"/>
    <m/>
    <m/>
    <m/>
    <m/>
    <m/>
    <n v="71"/>
    <s v="A"/>
    <d v="2020-04-05T03:30:00"/>
    <s v="fdbe3153e1855e1060496d3cd49ccff170ff5026"/>
    <s v="2020-04-06T20:00:00Z"/>
    <n v="14"/>
    <m/>
    <n v="6994"/>
    <n v="6994"/>
    <n v="6994"/>
    <n v="10"/>
    <n v="0"/>
    <n v="0"/>
    <n v="0"/>
    <n v="0"/>
    <n v="0"/>
    <n v="973764"/>
    <s v="Northeast"/>
    <s v=" Delaware"/>
    <n v="484.1"/>
    <x v="9"/>
  </r>
  <r>
    <x v="32"/>
    <s v="DE"/>
    <n v="928"/>
    <n v="7628"/>
    <m/>
    <n v="147"/>
    <m/>
    <m/>
    <m/>
    <m/>
    <m/>
    <n v="144"/>
    <s v="A"/>
    <d v="2020-04-07T16:30:00"/>
    <s v="a4f29e8b852a1199dc502d4c45b26bbb1734f843"/>
    <s v="2020-04-07T20:00:00Z"/>
    <n v="16"/>
    <m/>
    <n v="8556"/>
    <n v="8556"/>
    <n v="8556"/>
    <n v="10"/>
    <n v="2"/>
    <n v="0"/>
    <n v="1307"/>
    <n v="255"/>
    <n v="1562"/>
    <n v="973764"/>
    <s v="Northeast"/>
    <s v=" Delaware"/>
    <n v="484.1"/>
    <x v="9"/>
  </r>
  <r>
    <x v="33"/>
    <s v="DE"/>
    <n v="928"/>
    <n v="7628"/>
    <m/>
    <n v="147"/>
    <m/>
    <m/>
    <m/>
    <m/>
    <m/>
    <n v="144"/>
    <s v="A"/>
    <d v="2020-04-07T16:30:00"/>
    <s v="e1c821e584a80f3545d2f378d79bb55f1f6352cd"/>
    <s v="2020-04-08T20:00:00Z"/>
    <n v="16"/>
    <m/>
    <n v="8556"/>
    <n v="8556"/>
    <n v="8556"/>
    <n v="10"/>
    <n v="0"/>
    <n v="0"/>
    <n v="0"/>
    <n v="0"/>
    <n v="0"/>
    <n v="973764"/>
    <s v="Northeast"/>
    <s v=" Delaware"/>
    <n v="484.1"/>
    <x v="9"/>
  </r>
  <r>
    <x v="34"/>
    <s v="DE"/>
    <n v="1207"/>
    <n v="8683"/>
    <m/>
    <n v="201"/>
    <m/>
    <m/>
    <m/>
    <m/>
    <m/>
    <n v="173"/>
    <s v="A"/>
    <d v="2020-04-09T17:00:00"/>
    <s v="86734fd40e91e12cb60c6340c557ed784b3bde2a"/>
    <s v="2020-04-09T20:00:00Z"/>
    <n v="23"/>
    <m/>
    <n v="9890"/>
    <n v="9890"/>
    <n v="9890"/>
    <n v="10"/>
    <n v="7"/>
    <n v="0"/>
    <n v="1055"/>
    <n v="279"/>
    <n v="1334"/>
    <n v="973764"/>
    <s v="Northeast"/>
    <s v=" Delaware"/>
    <n v="484.1"/>
    <x v="9"/>
  </r>
  <r>
    <x v="35"/>
    <s v="DE"/>
    <n v="1326"/>
    <n v="10415"/>
    <m/>
    <n v="181"/>
    <m/>
    <m/>
    <m/>
    <m/>
    <m/>
    <n v="177"/>
    <s v="A"/>
    <d v="2020-04-10T14:00:00"/>
    <s v="9be6836ea8b937fe022f580defe14ebeadcaac5a"/>
    <s v="2020-04-10T20:00:00Z"/>
    <n v="23"/>
    <m/>
    <n v="11741"/>
    <n v="11741"/>
    <n v="11741"/>
    <n v="10"/>
    <n v="0"/>
    <n v="0"/>
    <n v="1732"/>
    <n v="119"/>
    <n v="1851"/>
    <n v="973764"/>
    <s v="Northeast"/>
    <s v=" Delaware"/>
    <n v="484.1"/>
    <x v="9"/>
  </r>
  <r>
    <x v="36"/>
    <s v="DE"/>
    <n v="1479"/>
    <n v="9624"/>
    <m/>
    <n v="190"/>
    <m/>
    <m/>
    <m/>
    <m/>
    <m/>
    <n v="191"/>
    <s v="A"/>
    <d v="2020-04-11T13:30:00"/>
    <s v="8af6db12fb508b713b13e9afefa03e41220c17f2"/>
    <s v="2020-04-11T20:00:00Z"/>
    <n v="33"/>
    <m/>
    <n v="11103"/>
    <n v="11103"/>
    <n v="11103"/>
    <n v="10"/>
    <n v="10"/>
    <n v="0"/>
    <n v="-791"/>
    <n v="153"/>
    <n v="-638"/>
    <n v="973764"/>
    <s v="Northeast"/>
    <s v=" Delaware"/>
    <n v="484.1"/>
    <x v="9"/>
  </r>
  <r>
    <x v="37"/>
    <s v="DE"/>
    <n v="1479"/>
    <n v="9624"/>
    <m/>
    <n v="190"/>
    <m/>
    <m/>
    <m/>
    <m/>
    <m/>
    <n v="191"/>
    <s v="A"/>
    <d v="2020-04-11T13:30:00"/>
    <s v="f2c7dd2649c707e8c13c3df4c1a73fd25b6a8e7b"/>
    <s v="2020-04-12T20:00:00Z"/>
    <n v="33"/>
    <m/>
    <n v="11103"/>
    <n v="11103"/>
    <n v="11103"/>
    <n v="10"/>
    <n v="0"/>
    <n v="0"/>
    <n v="0"/>
    <n v="0"/>
    <n v="0"/>
    <n v="973764"/>
    <s v="Northeast"/>
    <s v=" Delaware"/>
    <n v="484.1"/>
    <x v="9"/>
  </r>
  <r>
    <x v="38"/>
    <s v="DE"/>
    <n v="1625"/>
    <n v="10195"/>
    <m/>
    <n v="201"/>
    <m/>
    <m/>
    <m/>
    <m/>
    <m/>
    <n v="213"/>
    <s v="A"/>
    <d v="2020-04-13T17:00:00"/>
    <s v="3a2fbaec228cf4c64343a7aa6d99a55692d6783f"/>
    <s v="2020-04-13T20:00:00Z"/>
    <n v="35"/>
    <m/>
    <n v="11820"/>
    <n v="11820"/>
    <n v="11820"/>
    <n v="10"/>
    <n v="2"/>
    <n v="0"/>
    <n v="571"/>
    <n v="146"/>
    <n v="717"/>
    <n v="973764"/>
    <s v="Northeast"/>
    <s v=" Delaware"/>
    <n v="484.1"/>
    <x v="9"/>
  </r>
  <r>
    <x v="39"/>
    <s v="DE"/>
    <n v="1761"/>
    <n v="10543"/>
    <m/>
    <n v="204"/>
    <m/>
    <m/>
    <m/>
    <m/>
    <m/>
    <n v="277"/>
    <s v="A"/>
    <d v="2020-04-14T17:45:00"/>
    <s v="a67d18c3ef44d1d97f36e821add9cda29081b6ee"/>
    <s v="2020-04-14T20:00:00Z"/>
    <n v="41"/>
    <m/>
    <n v="12304"/>
    <n v="12304"/>
    <n v="12304"/>
    <n v="10"/>
    <n v="6"/>
    <n v="0"/>
    <n v="348"/>
    <n v="136"/>
    <n v="484"/>
    <n v="973764"/>
    <s v="Northeast"/>
    <s v=" Delaware"/>
    <n v="484.1"/>
    <x v="9"/>
  </r>
  <r>
    <x v="40"/>
    <s v="DE"/>
    <n v="2014"/>
    <n v="11088"/>
    <m/>
    <n v="208"/>
    <m/>
    <m/>
    <m/>
    <m/>
    <m/>
    <n v="354"/>
    <s v="A"/>
    <d v="2020-04-15T16:15:00"/>
    <s v="452f7da2d94af552570e09a07ae20a4beffd2ab9"/>
    <s v="2020-04-15T20:00:00Z"/>
    <n v="46"/>
    <m/>
    <n v="13102"/>
    <n v="13102"/>
    <n v="13102"/>
    <n v="10"/>
    <n v="5"/>
    <n v="0"/>
    <n v="545"/>
    <n v="253"/>
    <n v="798"/>
    <n v="973764"/>
    <s v="Northeast"/>
    <s v=" Delaware"/>
    <n v="484.1"/>
    <x v="9"/>
  </r>
  <r>
    <x v="41"/>
    <s v="DE"/>
    <n v="2075"/>
    <n v="11275"/>
    <m/>
    <n v="209"/>
    <m/>
    <m/>
    <m/>
    <m/>
    <m/>
    <n v="378"/>
    <s v="A"/>
    <d v="2020-04-16T16:00:00"/>
    <s v="c3040e28f3edab8b93f38cb090a29b15315df0a7"/>
    <s v="2020-04-16T20:00:00Z"/>
    <n v="52"/>
    <m/>
    <n v="13350"/>
    <n v="13350"/>
    <n v="13350"/>
    <n v="10"/>
    <n v="6"/>
    <n v="0"/>
    <n v="187"/>
    <n v="61"/>
    <n v="248"/>
    <n v="973764"/>
    <s v="Northeast"/>
    <s v=" Delaware"/>
    <n v="484.1"/>
    <x v="9"/>
  </r>
  <r>
    <x v="42"/>
    <s v="DE"/>
    <n v="2323"/>
    <n v="11694"/>
    <m/>
    <n v="224"/>
    <m/>
    <m/>
    <m/>
    <m/>
    <m/>
    <n v="423"/>
    <s v="A"/>
    <d v="2020-04-17T17:00:00"/>
    <s v="42b83bef35dded8d74d77f1654f6827f050e99ea"/>
    <s v="2020-04-17T20:00:00Z"/>
    <n v="61"/>
    <m/>
    <n v="14017"/>
    <n v="14017"/>
    <n v="14017"/>
    <n v="10"/>
    <n v="9"/>
    <n v="0"/>
    <n v="419"/>
    <n v="248"/>
    <n v="667"/>
    <n v="973764"/>
    <s v="Northeast"/>
    <s v=" Delaware"/>
    <n v="484.1"/>
    <x v="9"/>
  </r>
  <r>
    <x v="43"/>
    <s v="DE"/>
    <n v="2323"/>
    <n v="11694"/>
    <m/>
    <n v="224"/>
    <m/>
    <m/>
    <m/>
    <m/>
    <m/>
    <n v="423"/>
    <s v="A"/>
    <d v="2020-04-17T17:00:00"/>
    <s v="5275ad4c8ae9357ea8a1c01ea6ac5bc2c3957cce"/>
    <s v="2020-04-18T20:00:00Z"/>
    <n v="61"/>
    <m/>
    <n v="14017"/>
    <n v="14017"/>
    <n v="14017"/>
    <n v="10"/>
    <n v="0"/>
    <n v="0"/>
    <n v="0"/>
    <n v="0"/>
    <n v="0"/>
    <n v="973764"/>
    <s v="Northeast"/>
    <s v=" Delaware"/>
    <n v="484.1"/>
    <x v="9"/>
  </r>
  <r>
    <x v="44"/>
    <s v="DE"/>
    <n v="2538"/>
    <n v="12256"/>
    <m/>
    <n v="249"/>
    <m/>
    <m/>
    <m/>
    <m/>
    <m/>
    <n v="466"/>
    <s v="A"/>
    <d v="2020-04-18T17:00:00"/>
    <s v="9087c4ec73a2ac89e38b02af7bbae9ae12ff1e09"/>
    <s v="2020-04-19T20:00:00Z"/>
    <n v="67"/>
    <m/>
    <n v="14794"/>
    <n v="14794"/>
    <n v="14794"/>
    <n v="10"/>
    <n v="6"/>
    <n v="0"/>
    <n v="562"/>
    <n v="215"/>
    <n v="777"/>
    <n v="973764"/>
    <s v="Northeast"/>
    <s v=" Delaware"/>
    <n v="484.1"/>
    <x v="9"/>
  </r>
  <r>
    <x v="45"/>
    <s v="DE"/>
    <n v="2745"/>
    <n v="13725"/>
    <m/>
    <n v="256"/>
    <m/>
    <m/>
    <m/>
    <m/>
    <m/>
    <n v="495"/>
    <s v="A"/>
    <d v="2020-04-20T12:00:00"/>
    <s v="8905237aedb46f4a5f55f28421d537726a3b2327"/>
    <s v="2020-04-20T20:00:00Z"/>
    <n v="72"/>
    <m/>
    <n v="16470"/>
    <n v="16470"/>
    <n v="16470"/>
    <n v="10"/>
    <n v="5"/>
    <n v="0"/>
    <n v="1469"/>
    <n v="207"/>
    <n v="1676"/>
    <n v="973764"/>
    <s v="Northeast"/>
    <s v=" Delaware"/>
    <n v="484.1"/>
    <x v="9"/>
  </r>
  <r>
    <x v="46"/>
    <s v="DE"/>
    <n v="2931"/>
    <n v="13725"/>
    <m/>
    <n v="263"/>
    <m/>
    <m/>
    <m/>
    <m/>
    <m/>
    <n v="565"/>
    <s v="A"/>
    <d v="2020-04-20T18:00:00"/>
    <s v="49a54adc437cc98e727e8475048fef22defc430c"/>
    <s v="2020-04-21T20:00:00Z"/>
    <n v="82"/>
    <m/>
    <n v="16656"/>
    <n v="16656"/>
    <n v="16656"/>
    <n v="10"/>
    <n v="10"/>
    <n v="0"/>
    <n v="0"/>
    <n v="186"/>
    <n v="186"/>
    <n v="973764"/>
    <s v="Northeast"/>
    <s v=" Delaware"/>
    <n v="484.1"/>
    <x v="9"/>
  </r>
  <r>
    <x v="47"/>
    <s v="DE"/>
    <n v="3200"/>
    <n v="13353"/>
    <m/>
    <n v="269"/>
    <m/>
    <m/>
    <m/>
    <m/>
    <m/>
    <n v="599"/>
    <s v="A"/>
    <d v="2020-04-21T18:00:00"/>
    <s v="f85949252b10cff0a300c507ecfde6876420f966"/>
    <s v="2020-04-22T20:00:00Z"/>
    <n v="89"/>
    <m/>
    <n v="16553"/>
    <n v="16553"/>
    <n v="16553"/>
    <n v="10"/>
    <n v="7"/>
    <n v="0"/>
    <n v="-372"/>
    <n v="269"/>
    <n v="-103"/>
    <n v="973764"/>
    <s v="Northeast"/>
    <s v=" Delaware"/>
    <n v="484.1"/>
    <x v="9"/>
  </r>
  <r>
    <x v="48"/>
    <s v="DE"/>
    <n v="3308"/>
    <n v="13604"/>
    <m/>
    <n v="290"/>
    <m/>
    <m/>
    <m/>
    <m/>
    <m/>
    <n v="643"/>
    <s v="A"/>
    <d v="2020-04-22T18:00:00"/>
    <s v="b50ac5c82a9e542f95353927711c84ab27e8ee44"/>
    <s v="2020-04-23T20:00:00Z"/>
    <n v="92"/>
    <m/>
    <n v="16912"/>
    <n v="16912"/>
    <n v="16912"/>
    <n v="10"/>
    <n v="3"/>
    <n v="0"/>
    <n v="251"/>
    <n v="108"/>
    <n v="359"/>
    <n v="973764"/>
    <s v="Northeast"/>
    <s v=" Delaware"/>
    <n v="484.1"/>
    <x v="9"/>
  </r>
  <r>
    <x v="49"/>
    <s v="DE"/>
    <n v="3442"/>
    <n v="13937"/>
    <m/>
    <n v="277"/>
    <m/>
    <m/>
    <m/>
    <m/>
    <m/>
    <n v="703"/>
    <s v="A"/>
    <d v="2020-04-23T18:00:00"/>
    <s v="20f20bbe9b68306b6857af6bdd0212d8be45aaa1"/>
    <s v="2020-04-24T20:00:00Z"/>
    <n v="100"/>
    <m/>
    <n v="17379"/>
    <n v="17379"/>
    <n v="17379"/>
    <n v="10"/>
    <n v="8"/>
    <n v="0"/>
    <n v="333"/>
    <n v="134"/>
    <n v="467"/>
    <n v="973764"/>
    <s v="Northeast"/>
    <s v=" Delaware"/>
    <n v="484.1"/>
    <x v="9"/>
  </r>
  <r>
    <x v="50"/>
    <s v="DE"/>
    <n v="3576"/>
    <n v="14122"/>
    <m/>
    <n v="300"/>
    <m/>
    <m/>
    <m/>
    <m/>
    <m/>
    <n v="809"/>
    <s v="B"/>
    <d v="2020-04-24T18:00:00"/>
    <s v="ff456c12e8e3e7e03217295431b6ff3d9b1f1105"/>
    <s v="2020-04-25T20:00:00Z"/>
    <n v="112"/>
    <m/>
    <n v="17698"/>
    <n v="17698"/>
    <n v="17698"/>
    <n v="10"/>
    <n v="12"/>
    <n v="0"/>
    <n v="185"/>
    <n v="134"/>
    <n v="319"/>
    <n v="973764"/>
    <s v="Northeast"/>
    <s v=" Delaware"/>
    <n v="484.1"/>
    <x v="9"/>
  </r>
  <r>
    <x v="51"/>
    <s v="DE"/>
    <n v="4034"/>
    <n v="15215"/>
    <m/>
    <n v="317"/>
    <m/>
    <m/>
    <m/>
    <m/>
    <m/>
    <n v="911"/>
    <s v="B"/>
    <d v="2020-04-25T18:00:00"/>
    <s v="752ca8e42f55771aa973d3896d1fb0c89663f169"/>
    <s v="2020-04-26T20:00:00Z"/>
    <n v="120"/>
    <m/>
    <n v="19249"/>
    <n v="19249"/>
    <n v="19249"/>
    <n v="10"/>
    <n v="8"/>
    <n v="0"/>
    <n v="1093"/>
    <n v="458"/>
    <n v="1551"/>
    <n v="973764"/>
    <s v="Northeast"/>
    <s v=" Delaware"/>
    <n v="484.1"/>
    <x v="9"/>
  </r>
  <r>
    <x v="52"/>
    <s v="DE"/>
    <n v="4162"/>
    <n v="15454"/>
    <m/>
    <n v="325"/>
    <m/>
    <m/>
    <m/>
    <m/>
    <m/>
    <n v="996"/>
    <s v="B"/>
    <d v="2020-04-26T18:00:00"/>
    <s v="7c0c9f3006c8b512f7a87253cfa6d7e070d9d89a"/>
    <s v="2020-04-27T20:00:00Z"/>
    <n v="125"/>
    <m/>
    <n v="19616"/>
    <n v="19616"/>
    <n v="19616"/>
    <n v="10"/>
    <n v="5"/>
    <n v="0"/>
    <n v="239"/>
    <n v="128"/>
    <n v="367"/>
    <n v="973764"/>
    <s v="Northeast"/>
    <s v=" Delaware"/>
    <n v="484.1"/>
    <x v="9"/>
  </r>
  <r>
    <x v="53"/>
    <s v="DE"/>
    <n v="4575"/>
    <n v="16605"/>
    <m/>
    <n v="337"/>
    <m/>
    <m/>
    <m/>
    <m/>
    <m/>
    <n v="1096"/>
    <s v="B"/>
    <d v="2020-04-27T18:00:00"/>
    <s v="8cd8803861579d5107e63aaa3da792a6233b2160"/>
    <s v="2020-04-28T20:00:00Z"/>
    <n v="137"/>
    <m/>
    <n v="21180"/>
    <n v="21180"/>
    <n v="21180"/>
    <n v="10"/>
    <n v="12"/>
    <n v="0"/>
    <n v="1151"/>
    <n v="413"/>
    <n v="1564"/>
    <n v="973764"/>
    <s v="Northeast"/>
    <s v=" Delaware"/>
    <n v="484.1"/>
    <x v="9"/>
  </r>
  <r>
    <x v="54"/>
    <s v="DE"/>
    <n v="4655"/>
    <n v="16883"/>
    <m/>
    <n v="326"/>
    <m/>
    <m/>
    <m/>
    <m/>
    <m/>
    <n v="1173"/>
    <s v="B"/>
    <d v="2020-04-28T18:00:00"/>
    <s v="9632315edb02771dd52847eb638a3fbeb1d35041"/>
    <s v="2020-04-29T20:00:00Z"/>
    <n v="144"/>
    <m/>
    <n v="21538"/>
    <n v="21538"/>
    <n v="21538"/>
    <n v="10"/>
    <n v="7"/>
    <n v="0"/>
    <n v="278"/>
    <n v="80"/>
    <n v="358"/>
    <n v="973764"/>
    <s v="Northeast"/>
    <s v=" Delaware"/>
    <n v="484.1"/>
    <x v="9"/>
  </r>
  <r>
    <x v="55"/>
    <s v="DE"/>
    <n v="4734"/>
    <n v="17086"/>
    <m/>
    <n v="296"/>
    <m/>
    <m/>
    <m/>
    <m/>
    <m/>
    <n v="1275"/>
    <s v="B"/>
    <d v="2020-04-30T12:10:00"/>
    <s v="c5e32d210db784e3316e0d3cc8c0e8d226c7fb7e"/>
    <s v="2020-04-30T20:00:00Z"/>
    <n v="152"/>
    <m/>
    <n v="21820"/>
    <n v="21820"/>
    <n v="21820"/>
    <n v="10"/>
    <n v="8"/>
    <n v="0"/>
    <n v="203"/>
    <n v="79"/>
    <n v="282"/>
    <n v="973764"/>
    <s v="Northeast"/>
    <s v=" Delaware"/>
    <n v="484.1"/>
    <x v="9"/>
  </r>
  <r>
    <x v="56"/>
    <s v="DE"/>
    <n v="4918"/>
    <n v="17667"/>
    <m/>
    <n v="281"/>
    <m/>
    <m/>
    <m/>
    <m/>
    <m/>
    <n v="1403"/>
    <s v="B"/>
    <d v="2020-05-01T13:15:00"/>
    <s v="8f6b90258d9c4fe3cd4c380beb3a826e04223f82"/>
    <s v="2020-05-01T20:00:00Z"/>
    <n v="159"/>
    <m/>
    <n v="22585"/>
    <n v="22585"/>
    <n v="22585"/>
    <n v="10"/>
    <n v="7"/>
    <n v="0"/>
    <n v="581"/>
    <n v="184"/>
    <n v="765"/>
    <n v="973764"/>
    <s v="Northeast"/>
    <s v=" Delaware"/>
    <n v="484.1"/>
    <x v="9"/>
  </r>
  <r>
    <x v="57"/>
    <s v="DE"/>
    <n v="5038"/>
    <n v="18074"/>
    <m/>
    <n v="300"/>
    <m/>
    <m/>
    <m/>
    <m/>
    <m/>
    <n v="1546"/>
    <s v="B"/>
    <d v="2020-05-02T09:10:00"/>
    <s v="84e0bb361e028a941ed315c81e45fe1c2e3a4d1e"/>
    <s v="2020-05-02T20:00:00Z"/>
    <n v="168"/>
    <m/>
    <n v="23112"/>
    <n v="23112"/>
    <n v="23112"/>
    <n v="10"/>
    <n v="9"/>
    <n v="0"/>
    <n v="407"/>
    <n v="120"/>
    <n v="527"/>
    <n v="973764"/>
    <s v="Northeast"/>
    <s v=" Delaware"/>
    <n v="484.1"/>
    <x v="9"/>
  </r>
  <r>
    <x v="58"/>
    <s v="DE"/>
    <n v="5208"/>
    <n v="18529"/>
    <m/>
    <n v="284"/>
    <m/>
    <m/>
    <m/>
    <m/>
    <m/>
    <n v="1640"/>
    <s v="B"/>
    <d v="2020-05-02T18:00:00"/>
    <s v="94b68f067e8edb9d29340adbbf9453b70e536975"/>
    <s v="2020-05-03T20:00:00Z"/>
    <n v="177"/>
    <m/>
    <n v="23737"/>
    <n v="23737"/>
    <n v="23737"/>
    <n v="10"/>
    <n v="9"/>
    <n v="0"/>
    <n v="455"/>
    <n v="170"/>
    <n v="625"/>
    <n v="973764"/>
    <s v="Northeast"/>
    <s v=" Delaware"/>
    <n v="484.1"/>
    <x v="9"/>
  </r>
  <r>
    <x v="59"/>
    <s v="DE"/>
    <n v="5288"/>
    <n v="18822"/>
    <m/>
    <n v="281"/>
    <m/>
    <m/>
    <m/>
    <m/>
    <m/>
    <n v="1716"/>
    <s v="B"/>
    <d v="2020-05-03T18:00:00"/>
    <s v="d3bf0ce73c09bc91df3a644c0a90077759e8af48"/>
    <s v="2020-05-04T20:00:00Z"/>
    <n v="182"/>
    <m/>
    <n v="24110"/>
    <n v="24110"/>
    <n v="24110"/>
    <n v="10"/>
    <n v="5"/>
    <n v="0"/>
    <n v="293"/>
    <n v="80"/>
    <n v="373"/>
    <n v="973764"/>
    <s v="Northeast"/>
    <s v=" Delaware"/>
    <n v="484.1"/>
    <x v="9"/>
  </r>
  <r>
    <x v="60"/>
    <s v="DE"/>
    <n v="5371"/>
    <n v="19309"/>
    <m/>
    <n v="284"/>
    <m/>
    <m/>
    <m/>
    <m/>
    <m/>
    <n v="1847"/>
    <s v="B"/>
    <d v="2020-05-04T18:00:00"/>
    <s v="c0c1630758c4164710e71aa3cdb8f4eb34b22f8e"/>
    <s v="2020-05-05T20:00:00Z"/>
    <n v="187"/>
    <m/>
    <n v="24680"/>
    <n v="24680"/>
    <n v="24680"/>
    <n v="10"/>
    <n v="5"/>
    <n v="0"/>
    <n v="487"/>
    <n v="83"/>
    <n v="570"/>
    <n v="973764"/>
    <s v="Northeast"/>
    <s v=" Delaware"/>
    <n v="484.1"/>
    <x v="9"/>
  </r>
  <r>
    <x v="61"/>
    <s v="DE"/>
    <n v="5778"/>
    <n v="20690"/>
    <m/>
    <n v="299"/>
    <m/>
    <m/>
    <m/>
    <m/>
    <m/>
    <n v="2008"/>
    <s v="B"/>
    <d v="2020-05-05T18:00:00"/>
    <s v="fbd26ed38a8eb0fec102963a87c6f277870816b3"/>
    <s v="2020-05-06T20:00:00Z"/>
    <n v="193"/>
    <m/>
    <n v="26468"/>
    <n v="26468"/>
    <n v="26468"/>
    <n v="10"/>
    <n v="6"/>
    <n v="0"/>
    <n v="1381"/>
    <n v="407"/>
    <n v="1788"/>
    <n v="973764"/>
    <s v="Northeast"/>
    <s v=" Delaware"/>
    <n v="484.1"/>
    <x v="9"/>
  </r>
  <r>
    <x v="62"/>
    <s v="DE"/>
    <n v="5939"/>
    <n v="21387"/>
    <m/>
    <n v="285"/>
    <m/>
    <m/>
    <m/>
    <m/>
    <m/>
    <n v="2110"/>
    <s v="B"/>
    <d v="2020-05-06T18:00:00"/>
    <s v="a01cc85116382c71edfc34e0e627577cafb6243e"/>
    <s v="2020-05-07T20:00:00Z"/>
    <n v="202"/>
    <m/>
    <n v="27326"/>
    <n v="27326"/>
    <n v="27326"/>
    <n v="10"/>
    <n v="9"/>
    <n v="0"/>
    <n v="697"/>
    <n v="161"/>
    <n v="858"/>
    <n v="973764"/>
    <s v="Northeast"/>
    <s v=" Delaware"/>
    <n v="484.1"/>
    <x v="9"/>
  </r>
  <r>
    <x v="63"/>
    <s v="DE"/>
    <n v="6111"/>
    <n v="22153"/>
    <m/>
    <n v="289"/>
    <m/>
    <m/>
    <m/>
    <m/>
    <m/>
    <n v="2288"/>
    <s v="B"/>
    <d v="2020-05-07T18:00:00"/>
    <s v="05cce2b1146ef2508cd656e268c772e0c5f61627"/>
    <s v="2020-05-08T20:00:00Z"/>
    <n v="213"/>
    <m/>
    <n v="28264"/>
    <n v="28264"/>
    <n v="28264"/>
    <n v="10"/>
    <n v="11"/>
    <n v="0"/>
    <n v="766"/>
    <n v="172"/>
    <n v="938"/>
    <n v="973764"/>
    <s v="Northeast"/>
    <s v=" Delaware"/>
    <n v="484.1"/>
    <x v="9"/>
  </r>
  <r>
    <x v="64"/>
    <s v="DE"/>
    <n v="6277"/>
    <n v="23019"/>
    <m/>
    <n v="288"/>
    <m/>
    <m/>
    <m/>
    <m/>
    <m/>
    <n v="2450"/>
    <s v="B"/>
    <d v="2020-05-08T18:00:00"/>
    <s v="f67f2ebe03cc2106cd34e5453ec631c29ee3b6c9"/>
    <s v="2020-05-09T20:00:00Z"/>
    <n v="221"/>
    <m/>
    <n v="29296"/>
    <n v="29296"/>
    <n v="29296"/>
    <n v="10"/>
    <n v="8"/>
    <n v="0"/>
    <n v="866"/>
    <n v="166"/>
    <n v="1032"/>
    <n v="973764"/>
    <s v="Northeast"/>
    <s v=" Delaware"/>
    <n v="484.1"/>
    <x v="9"/>
  </r>
  <r>
    <x v="65"/>
    <s v="DE"/>
    <n v="6447"/>
    <n v="24592"/>
    <m/>
    <n v="285"/>
    <m/>
    <m/>
    <m/>
    <m/>
    <m/>
    <n v="2537"/>
    <s v="B"/>
    <d v="2020-05-10T12:03:00"/>
    <s v="4a92e6d0367c63db9ab97284439e2a5026f20810"/>
    <s v="2020-05-10T20:00:00Z"/>
    <n v="224"/>
    <m/>
    <n v="31039"/>
    <n v="31039"/>
    <n v="31039"/>
    <n v="10"/>
    <n v="3"/>
    <n v="0"/>
    <n v="1573"/>
    <n v="170"/>
    <n v="1743"/>
    <n v="973764"/>
    <s v="Northeast"/>
    <s v=" Delaware"/>
    <n v="484.1"/>
    <x v="9"/>
  </r>
  <r>
    <x v="66"/>
    <s v="DE"/>
    <n v="6565"/>
    <n v="25363"/>
    <m/>
    <n v="275"/>
    <m/>
    <m/>
    <m/>
    <m/>
    <m/>
    <n v="2619"/>
    <s v="B"/>
    <d v="2020-05-10T18:00:00"/>
    <s v="b495a3c92d603717fcb0e0353a8b46934f687d7a"/>
    <s v="2020-05-11T20:00:00Z"/>
    <n v="225"/>
    <m/>
    <n v="31928"/>
    <n v="31928"/>
    <n v="31928"/>
    <n v="10"/>
    <n v="1"/>
    <n v="0"/>
    <n v="771"/>
    <n v="118"/>
    <n v="889"/>
    <n v="973764"/>
    <s v="Northeast"/>
    <s v=" Delaware"/>
    <n v="484.1"/>
    <x v="9"/>
  </r>
  <r>
    <x v="67"/>
    <s v="DE"/>
    <n v="6741"/>
    <n v="26550"/>
    <m/>
    <n v="276"/>
    <m/>
    <m/>
    <m/>
    <m/>
    <m/>
    <n v="2802"/>
    <s v="B"/>
    <d v="2020-05-11T18:00:00"/>
    <s v="aae09df87e288b5d98307ab1d05ee660312b75ef"/>
    <s v="2020-05-12T20:00:00Z"/>
    <n v="237"/>
    <m/>
    <n v="33291"/>
    <n v="33291"/>
    <n v="33291"/>
    <n v="10"/>
    <n v="12"/>
    <n v="0"/>
    <n v="1187"/>
    <n v="176"/>
    <n v="1363"/>
    <n v="973764"/>
    <s v="Northeast"/>
    <s v=" Delaware"/>
    <n v="484.1"/>
    <x v="9"/>
  </r>
  <r>
    <x v="68"/>
    <s v="DE"/>
    <n v="6952"/>
    <n v="27801"/>
    <m/>
    <n v="282"/>
    <m/>
    <m/>
    <m/>
    <m/>
    <m/>
    <n v="2942"/>
    <s v="B"/>
    <d v="2020-05-12T18:00:00"/>
    <s v="89c3aa7e781ac9d58f5f1bae6a307c1afc5097aa"/>
    <s v="2020-05-13T20:00:00Z"/>
    <n v="247"/>
    <m/>
    <n v="34753"/>
    <n v="34753"/>
    <n v="34753"/>
    <n v="10"/>
    <n v="10"/>
    <n v="0"/>
    <n v="1251"/>
    <n v="211"/>
    <n v="1462"/>
    <n v="973764"/>
    <s v="Northeast"/>
    <s v=" Delaware"/>
    <n v="484.1"/>
    <x v="9"/>
  </r>
  <r>
    <x v="69"/>
    <s v="DE"/>
    <n v="7223"/>
    <n v="29634"/>
    <m/>
    <n v="273"/>
    <m/>
    <m/>
    <m/>
    <m/>
    <m/>
    <n v="3080"/>
    <s v="B"/>
    <d v="2020-05-13T18:00:00"/>
    <s v="425a83893eb5dd7c03dedcc9fb85774c9c671b6c"/>
    <s v="2020-05-14T20:00:00Z"/>
    <n v="260"/>
    <m/>
    <n v="36857"/>
    <n v="36857"/>
    <n v="36857"/>
    <n v="10"/>
    <n v="13"/>
    <n v="0"/>
    <n v="1833"/>
    <n v="271"/>
    <n v="2104"/>
    <n v="973764"/>
    <s v="Northeast"/>
    <s v=" Delaware"/>
    <n v="484.1"/>
    <x v="9"/>
  </r>
  <r>
    <x v="70"/>
    <s v="DE"/>
    <n v="7373"/>
    <n v="30905"/>
    <m/>
    <n v="269"/>
    <m/>
    <m/>
    <m/>
    <m/>
    <m/>
    <n v="3210"/>
    <s v="B"/>
    <d v="2020-05-14T18:00:00"/>
    <s v="a3cd9f55970e9f1d0ff2a9f378a066004877bc18"/>
    <s v="2020-05-15T20:00:00Z"/>
    <n v="271"/>
    <m/>
    <n v="38278"/>
    <n v="38278"/>
    <n v="38278"/>
    <n v="10"/>
    <n v="11"/>
    <n v="0"/>
    <n v="1271"/>
    <n v="150"/>
    <n v="1421"/>
    <n v="973764"/>
    <s v="Northeast"/>
    <s v=" Delaware"/>
    <n v="484.1"/>
    <x v="9"/>
  </r>
  <r>
    <x v="71"/>
    <s v="DE"/>
    <n v="7547"/>
    <n v="32211"/>
    <m/>
    <n v="250"/>
    <m/>
    <m/>
    <m/>
    <m/>
    <m/>
    <n v="3367"/>
    <s v="B"/>
    <d v="2020-05-15T18:00:00"/>
    <s v="e72ebe9d44101938262f481c472ee49fb881d18d"/>
    <s v="2020-05-16T20:00:00Z"/>
    <n v="286"/>
    <m/>
    <n v="39758"/>
    <n v="39758"/>
    <n v="39758"/>
    <n v="10"/>
    <n v="15"/>
    <n v="0"/>
    <n v="1306"/>
    <n v="174"/>
    <n v="1480"/>
    <n v="973764"/>
    <s v="Northeast"/>
    <s v=" Delaware"/>
    <n v="484.1"/>
    <x v="9"/>
  </r>
  <r>
    <x v="72"/>
    <s v="DE"/>
    <n v="7670"/>
    <n v="33195"/>
    <m/>
    <n v="229"/>
    <m/>
    <m/>
    <m/>
    <m/>
    <m/>
    <n v="3478"/>
    <s v="B"/>
    <d v="2020-05-17T11:57:00"/>
    <s v="af520571eed3b129bb32d06060325add7ab5135a"/>
    <s v="2020-05-17T20:00:00Z"/>
    <n v="290"/>
    <m/>
    <n v="40865"/>
    <n v="40865"/>
    <n v="40865"/>
    <n v="10"/>
    <n v="4"/>
    <n v="0"/>
    <n v="984"/>
    <n v="123"/>
    <n v="1107"/>
    <n v="973764"/>
    <s v="Northeast"/>
    <s v=" Delaware"/>
    <n v="484.1"/>
    <x v="9"/>
  </r>
  <r>
    <x v="73"/>
    <s v="DE"/>
    <n v="7869"/>
    <n v="34589"/>
    <m/>
    <n v="240"/>
    <m/>
    <m/>
    <m/>
    <m/>
    <m/>
    <n v="3545"/>
    <s v="B"/>
    <d v="2020-05-17T18:00:00"/>
    <s v="e1e7d0f5c4bd71480c90a3be930c23056bf6b6ff"/>
    <s v="2020-05-18T20:00:00Z"/>
    <n v="297"/>
    <m/>
    <n v="42458"/>
    <n v="42458"/>
    <n v="42458"/>
    <n v="10"/>
    <n v="7"/>
    <n v="0"/>
    <n v="1394"/>
    <n v="199"/>
    <n v="1593"/>
    <n v="973764"/>
    <s v="Northeast"/>
    <s v=" Delaware"/>
    <n v="484.1"/>
    <x v="9"/>
  </r>
  <r>
    <x v="74"/>
    <s v="DE"/>
    <n v="8037"/>
    <n v="36095"/>
    <m/>
    <n v="236"/>
    <m/>
    <m/>
    <m/>
    <m/>
    <m/>
    <n v="3760"/>
    <s v="B"/>
    <d v="2020-05-18T18:00:00"/>
    <s v="d80439e262f073e18134dfdb41751616dfd17a91"/>
    <s v="2020-05-19T20:00:00Z"/>
    <n v="304"/>
    <m/>
    <n v="44132"/>
    <n v="44132"/>
    <n v="44132"/>
    <n v="10"/>
    <n v="7"/>
    <n v="0"/>
    <n v="1506"/>
    <n v="168"/>
    <n v="1674"/>
    <n v="973764"/>
    <s v="Northeast"/>
    <s v=" Delaware"/>
    <n v="484.1"/>
    <x v="9"/>
  </r>
  <r>
    <x v="75"/>
    <s v="DE"/>
    <n v="8194"/>
    <n v="37218"/>
    <m/>
    <n v="220"/>
    <m/>
    <m/>
    <m/>
    <m/>
    <m/>
    <n v="3965"/>
    <s v="B"/>
    <d v="2020-05-19T18:00:00"/>
    <s v="1238d97d6d08b453fa60c798055bd71e6968c2f6"/>
    <s v="2020-05-20T20:00:00Z"/>
    <n v="310"/>
    <m/>
    <n v="45412"/>
    <n v="45412"/>
    <n v="45412"/>
    <n v="10"/>
    <n v="6"/>
    <n v="0"/>
    <n v="1123"/>
    <n v="157"/>
    <n v="1280"/>
    <n v="973764"/>
    <s v="Northeast"/>
    <s v=" Delaware"/>
    <n v="484.1"/>
    <x v="9"/>
  </r>
  <r>
    <x v="76"/>
    <s v="DE"/>
    <n v="8386"/>
    <n v="39156"/>
    <m/>
    <n v="220"/>
    <m/>
    <m/>
    <m/>
    <m/>
    <m/>
    <n v="4130"/>
    <s v="B"/>
    <d v="2020-05-20T18:00:00"/>
    <s v="751f3d54a727ad4864a7a8d576363396707f0919"/>
    <s v="2020-05-21T20:00:00Z"/>
    <n v="317"/>
    <m/>
    <n v="47542"/>
    <n v="47542"/>
    <n v="47542"/>
    <n v="10"/>
    <n v="7"/>
    <n v="0"/>
    <n v="1938"/>
    <n v="192"/>
    <n v="2130"/>
    <n v="973764"/>
    <s v="Northeast"/>
    <s v=" Delaware"/>
    <n v="484.1"/>
    <x v="9"/>
  </r>
  <r>
    <x v="77"/>
    <s v="DE"/>
    <n v="8529"/>
    <n v="40457"/>
    <m/>
    <n v="221"/>
    <m/>
    <m/>
    <m/>
    <m/>
    <m/>
    <n v="4296"/>
    <s v="B"/>
    <d v="2020-05-21T18:00:00"/>
    <s v="5e403f13b059e1d69b0a247ff1b1fd8175194a96"/>
    <s v="2020-05-22T20:00:00Z"/>
    <n v="322"/>
    <m/>
    <n v="48986"/>
    <n v="48986"/>
    <n v="48986"/>
    <n v="10"/>
    <n v="5"/>
    <n v="0"/>
    <n v="1301"/>
    <n v="143"/>
    <n v="1444"/>
    <n v="973764"/>
    <s v="Northeast"/>
    <s v=" Delaware"/>
    <n v="484.1"/>
    <x v="9"/>
  </r>
  <r>
    <x v="78"/>
    <s v="DE"/>
    <n v="8690"/>
    <n v="41844"/>
    <m/>
    <n v="210"/>
    <m/>
    <m/>
    <m/>
    <m/>
    <m/>
    <n v="4454"/>
    <s v="B"/>
    <d v="2020-05-22T18:00:00"/>
    <s v="9543176754e81fc65a95d1f441d147c4a625b198"/>
    <s v="2020-05-23T20:00:00Z"/>
    <n v="324"/>
    <m/>
    <n v="50534"/>
    <n v="50534"/>
    <n v="50534"/>
    <n v="10"/>
    <n v="2"/>
    <n v="0"/>
    <n v="1387"/>
    <n v="161"/>
    <n v="1548"/>
    <n v="973764"/>
    <s v="Northeast"/>
    <s v=" Delaware"/>
    <n v="484.1"/>
    <x v="9"/>
  </r>
  <r>
    <x v="79"/>
    <s v="DE"/>
    <n v="8809"/>
    <n v="43061"/>
    <m/>
    <n v="211"/>
    <m/>
    <m/>
    <m/>
    <m/>
    <m/>
    <n v="4598"/>
    <s v="B"/>
    <d v="2020-05-23T18:00:00"/>
    <s v="6ed676e46ab479bc6fe2286a484f92a646d7dac9"/>
    <s v="2020-05-24T20:00:00Z"/>
    <n v="326"/>
    <m/>
    <n v="51870"/>
    <n v="51870"/>
    <n v="51870"/>
    <n v="10"/>
    <n v="2"/>
    <n v="0"/>
    <n v="1217"/>
    <n v="119"/>
    <n v="1336"/>
    <n v="973764"/>
    <s v="Northeast"/>
    <s v=" Delaware"/>
    <n v="484.1"/>
    <x v="9"/>
  </r>
  <r>
    <x v="80"/>
    <s v="FL"/>
    <n v="2"/>
    <n v="24"/>
    <n v="16"/>
    <m/>
    <m/>
    <m/>
    <m/>
    <m/>
    <m/>
    <m/>
    <m/>
    <m/>
    <s v="4a35e4c46f23402dcdc6bf216f34d0a541398420"/>
    <s v="2020-03-04T21:00:00Z"/>
    <m/>
    <m/>
    <n v="42"/>
    <n v="26"/>
    <n v="26"/>
    <n v="12"/>
    <m/>
    <m/>
    <m/>
    <m/>
    <m/>
    <n v="21477737"/>
    <s v="South"/>
    <s v=" Florida"/>
    <n v="375.9"/>
    <x v="10"/>
  </r>
  <r>
    <x v="81"/>
    <s v="FL"/>
    <n v="9"/>
    <n v="31"/>
    <n v="69"/>
    <m/>
    <m/>
    <m/>
    <m/>
    <m/>
    <m/>
    <m/>
    <m/>
    <m/>
    <s v="be40a4f79a747d11e86a789e72624d9fb7e87651"/>
    <s v="2020-03-05T21:00:00Z"/>
    <m/>
    <m/>
    <n v="109"/>
    <n v="40"/>
    <n v="40"/>
    <n v="12"/>
    <n v="0"/>
    <n v="0"/>
    <n v="7"/>
    <n v="7"/>
    <n v="14"/>
    <n v="21477737"/>
    <s v="South"/>
    <s v=" Florida"/>
    <n v="375.9"/>
    <x v="10"/>
  </r>
  <r>
    <x v="0"/>
    <s v="FL"/>
    <n v="9"/>
    <n v="55"/>
    <n v="51"/>
    <m/>
    <m/>
    <m/>
    <m/>
    <m/>
    <m/>
    <m/>
    <m/>
    <m/>
    <s v="6b75ea058687eb6f8643e53e3f75f8739b986534"/>
    <s v="2020-03-06T21:00:00Z"/>
    <m/>
    <m/>
    <n v="115"/>
    <n v="64"/>
    <n v="64"/>
    <n v="12"/>
    <n v="0"/>
    <n v="0"/>
    <n v="24"/>
    <n v="0"/>
    <n v="24"/>
    <n v="21477737"/>
    <s v="South"/>
    <s v=" Florida"/>
    <n v="375.9"/>
    <x v="10"/>
  </r>
  <r>
    <x v="1"/>
    <s v="FL"/>
    <n v="14"/>
    <n v="100"/>
    <n v="88"/>
    <m/>
    <m/>
    <m/>
    <m/>
    <m/>
    <m/>
    <m/>
    <m/>
    <m/>
    <s v="78b1ecd25b46274b2fb969cd705c9ce078f24642"/>
    <s v="2020-03-07T21:00:00Z"/>
    <m/>
    <m/>
    <n v="202"/>
    <n v="114"/>
    <n v="114"/>
    <n v="12"/>
    <n v="0"/>
    <n v="0"/>
    <n v="45"/>
    <n v="5"/>
    <n v="50"/>
    <n v="21477737"/>
    <s v="South"/>
    <s v=" Florida"/>
    <n v="375.9"/>
    <x v="10"/>
  </r>
  <r>
    <x v="2"/>
    <s v="FL"/>
    <n v="17"/>
    <n v="118"/>
    <n v="108"/>
    <m/>
    <m/>
    <m/>
    <m/>
    <m/>
    <m/>
    <m/>
    <m/>
    <m/>
    <s v="6fe85d0dc53d6860063f38e98dccf29e36f035c3"/>
    <s v="2020-03-08T20:00:00Z"/>
    <m/>
    <m/>
    <n v="243"/>
    <n v="135"/>
    <n v="135"/>
    <n v="12"/>
    <n v="0"/>
    <n v="0"/>
    <n v="18"/>
    <n v="3"/>
    <n v="21"/>
    <n v="21477737"/>
    <s v="South"/>
    <s v=" Florida"/>
    <n v="375.9"/>
    <x v="10"/>
  </r>
  <r>
    <x v="3"/>
    <s v="FL"/>
    <n v="18"/>
    <n v="140"/>
    <n v="115"/>
    <m/>
    <m/>
    <m/>
    <m/>
    <m/>
    <m/>
    <m/>
    <m/>
    <m/>
    <s v="f7927f370dbe171e9a73ec5670b83379d7ad2be0"/>
    <s v="2020-03-09T20:00:00Z"/>
    <m/>
    <m/>
    <n v="273"/>
    <n v="158"/>
    <n v="158"/>
    <n v="12"/>
    <n v="0"/>
    <n v="0"/>
    <n v="22"/>
    <n v="1"/>
    <n v="23"/>
    <n v="21477737"/>
    <s v="South"/>
    <s v=" Florida"/>
    <n v="375.9"/>
    <x v="10"/>
  </r>
  <r>
    <x v="4"/>
    <s v="FL"/>
    <n v="19"/>
    <n v="222"/>
    <n v="155"/>
    <m/>
    <m/>
    <m/>
    <m/>
    <m/>
    <m/>
    <m/>
    <m/>
    <m/>
    <s v="b0fda208d2b56648cfc87e7cde951c2cdae386ca"/>
    <s v="2020-03-10T20:00:00Z"/>
    <m/>
    <m/>
    <n v="396"/>
    <n v="241"/>
    <n v="241"/>
    <n v="12"/>
    <n v="0"/>
    <n v="0"/>
    <n v="82"/>
    <n v="1"/>
    <n v="83"/>
    <n v="21477737"/>
    <s v="South"/>
    <s v=" Florida"/>
    <n v="375.9"/>
    <x v="10"/>
  </r>
  <r>
    <x v="5"/>
    <s v="FL"/>
    <n v="28"/>
    <n v="301"/>
    <n v="147"/>
    <m/>
    <m/>
    <m/>
    <m/>
    <m/>
    <m/>
    <m/>
    <m/>
    <m/>
    <s v="5781ff15663b31589b51bb46a59012926192b1ab"/>
    <s v="2020-03-11T20:00:00Z"/>
    <n v="2"/>
    <m/>
    <n v="476"/>
    <n v="329"/>
    <n v="329"/>
    <n v="12"/>
    <n v="2"/>
    <n v="0"/>
    <n v="79"/>
    <n v="9"/>
    <n v="88"/>
    <n v="21477737"/>
    <s v="South"/>
    <s v=" Florida"/>
    <n v="375.9"/>
    <x v="10"/>
  </r>
  <r>
    <x v="6"/>
    <s v="FL"/>
    <n v="32"/>
    <n v="301"/>
    <n v="147"/>
    <m/>
    <m/>
    <m/>
    <m/>
    <m/>
    <m/>
    <m/>
    <m/>
    <d v="2020-03-12T09:07:00"/>
    <s v="7c7b437d10aff1f7f2ac23ebce44719ea7cc8d5c"/>
    <s v="2020-03-12T20:00:00Z"/>
    <n v="2"/>
    <m/>
    <n v="480"/>
    <n v="333"/>
    <n v="333"/>
    <n v="12"/>
    <n v="0"/>
    <n v="0"/>
    <n v="0"/>
    <n v="4"/>
    <n v="4"/>
    <n v="21477737"/>
    <s v="South"/>
    <s v=" Florida"/>
    <n v="375.9"/>
    <x v="10"/>
  </r>
  <r>
    <x v="7"/>
    <s v="FL"/>
    <n v="50"/>
    <n v="478"/>
    <n v="221"/>
    <m/>
    <m/>
    <m/>
    <m/>
    <m/>
    <m/>
    <m/>
    <m/>
    <d v="2020-03-13T13:53:00"/>
    <s v="f8812247438a40baae8b507e7d9c8cf21951ac9d"/>
    <s v="2020-03-13T20:00:00Z"/>
    <n v="2"/>
    <m/>
    <n v="749"/>
    <n v="528"/>
    <n v="528"/>
    <n v="12"/>
    <n v="0"/>
    <n v="0"/>
    <n v="177"/>
    <n v="18"/>
    <n v="195"/>
    <n v="21477737"/>
    <s v="South"/>
    <s v=" Florida"/>
    <n v="375.9"/>
    <x v="10"/>
  </r>
  <r>
    <x v="8"/>
    <s v="FL"/>
    <n v="77"/>
    <n v="478"/>
    <n v="221"/>
    <m/>
    <m/>
    <m/>
    <m/>
    <m/>
    <m/>
    <m/>
    <m/>
    <d v="2020-03-14T00:54:00"/>
    <s v="59fffa3d8eb2d7b80a6f5653b883e5eaac9c174c"/>
    <s v="2020-03-14T20:00:00Z"/>
    <n v="3"/>
    <m/>
    <n v="776"/>
    <n v="555"/>
    <n v="555"/>
    <n v="12"/>
    <n v="1"/>
    <n v="0"/>
    <n v="0"/>
    <n v="27"/>
    <n v="27"/>
    <n v="21477737"/>
    <s v="South"/>
    <s v=" Florida"/>
    <n v="375.9"/>
    <x v="10"/>
  </r>
  <r>
    <x v="9"/>
    <s v="FL"/>
    <n v="116"/>
    <n v="678"/>
    <n v="454"/>
    <m/>
    <m/>
    <m/>
    <m/>
    <m/>
    <m/>
    <m/>
    <m/>
    <d v="2020-03-15T01:45:00"/>
    <s v="f0ceb4fa49b8f6d9dec020348735370a6ec3cc8e"/>
    <s v="2020-03-15T20:00:00Z"/>
    <n v="4"/>
    <m/>
    <n v="1248"/>
    <n v="794"/>
    <n v="794"/>
    <n v="12"/>
    <n v="1"/>
    <n v="0"/>
    <n v="200"/>
    <n v="39"/>
    <n v="239"/>
    <n v="21477737"/>
    <s v="South"/>
    <s v=" Florida"/>
    <n v="375.9"/>
    <x v="10"/>
  </r>
  <r>
    <x v="10"/>
    <s v="FL"/>
    <n v="141"/>
    <n v="684"/>
    <n v="514"/>
    <m/>
    <m/>
    <m/>
    <m/>
    <m/>
    <m/>
    <m/>
    <m/>
    <d v="2020-03-16T16:13:00"/>
    <s v="17a2eda14a5e3730dbc41b995156468d1b6e23f4"/>
    <s v="2020-03-16T20:00:00Z"/>
    <n v="4"/>
    <m/>
    <n v="1339"/>
    <n v="825"/>
    <n v="825"/>
    <n v="12"/>
    <n v="0"/>
    <n v="0"/>
    <n v="6"/>
    <n v="25"/>
    <n v="31"/>
    <n v="21477737"/>
    <s v="South"/>
    <s v=" Florida"/>
    <n v="375.9"/>
    <x v="10"/>
  </r>
  <r>
    <x v="11"/>
    <s v="FL"/>
    <n v="186"/>
    <n v="940"/>
    <n v="872"/>
    <m/>
    <m/>
    <m/>
    <m/>
    <m/>
    <m/>
    <m/>
    <m/>
    <d v="2020-03-17T11:00:00"/>
    <s v="b9d174bb1ebb924772113f90cbac1fe703d57491"/>
    <s v="2020-03-17T20:00:00Z"/>
    <n v="6"/>
    <m/>
    <n v="1998"/>
    <n v="1126"/>
    <n v="1126"/>
    <n v="12"/>
    <n v="2"/>
    <n v="0"/>
    <n v="256"/>
    <n v="45"/>
    <n v="301"/>
    <n v="21477737"/>
    <s v="South"/>
    <s v=" Florida"/>
    <n v="375.9"/>
    <x v="10"/>
  </r>
  <r>
    <x v="12"/>
    <s v="FL"/>
    <n v="314"/>
    <n v="1225"/>
    <n v="954"/>
    <m/>
    <m/>
    <m/>
    <m/>
    <m/>
    <m/>
    <m/>
    <m/>
    <d v="2020-03-18T11:00:00"/>
    <s v="5978bb0f0395bc23b910abb20a5c9f8dcfb0898c"/>
    <s v="2020-03-18T20:00:00Z"/>
    <n v="7"/>
    <m/>
    <n v="2493"/>
    <n v="1539"/>
    <n v="1539"/>
    <n v="12"/>
    <n v="1"/>
    <n v="0"/>
    <n v="285"/>
    <n v="128"/>
    <n v="413"/>
    <n v="21477737"/>
    <s v="South"/>
    <s v=" Florida"/>
    <n v="375.9"/>
    <x v="10"/>
  </r>
  <r>
    <x v="13"/>
    <s v="FL"/>
    <n v="390"/>
    <n v="1533"/>
    <n v="1019"/>
    <m/>
    <m/>
    <m/>
    <m/>
    <m/>
    <m/>
    <m/>
    <m/>
    <d v="2020-03-19T11:00:00"/>
    <s v="1c5b5851e5399d6bd6a8660b4f9a1ac067b0a5ff"/>
    <s v="2020-03-19T20:00:00Z"/>
    <n v="8"/>
    <m/>
    <n v="2942"/>
    <n v="1923"/>
    <n v="1923"/>
    <n v="12"/>
    <n v="1"/>
    <n v="0"/>
    <n v="308"/>
    <n v="76"/>
    <n v="384"/>
    <n v="21477737"/>
    <s v="South"/>
    <s v=" Florida"/>
    <n v="375.9"/>
    <x v="10"/>
  </r>
  <r>
    <x v="14"/>
    <s v="FL"/>
    <n v="520"/>
    <n v="1870"/>
    <n v="1026"/>
    <m/>
    <m/>
    <m/>
    <m/>
    <m/>
    <m/>
    <m/>
    <m/>
    <d v="2020-03-20T11:00:00"/>
    <s v="affc5c0207b3feda8a11ad6f607b7f7a1504f18f"/>
    <s v="2020-03-20T20:00:00Z"/>
    <n v="10"/>
    <m/>
    <n v="3416"/>
    <n v="2390"/>
    <n v="2390"/>
    <n v="12"/>
    <n v="2"/>
    <n v="0"/>
    <n v="337"/>
    <n v="130"/>
    <n v="467"/>
    <n v="21477737"/>
    <s v="South"/>
    <s v=" Florida"/>
    <n v="375.9"/>
    <x v="10"/>
  </r>
  <r>
    <x v="15"/>
    <s v="FL"/>
    <n v="658"/>
    <n v="6579"/>
    <n v="1002"/>
    <m/>
    <n v="158"/>
    <m/>
    <m/>
    <m/>
    <m/>
    <m/>
    <m/>
    <d v="2020-03-21T11:00:00"/>
    <s v="bb152aee28c720cb3cb005484c50ea100a373453"/>
    <s v="2020-03-21T20:00:00Z"/>
    <n v="12"/>
    <n v="158"/>
    <n v="8239"/>
    <n v="7237"/>
    <n v="7237"/>
    <n v="12"/>
    <n v="2"/>
    <n v="158"/>
    <n v="4709"/>
    <n v="138"/>
    <n v="4847"/>
    <n v="21477737"/>
    <s v="South"/>
    <s v=" Florida"/>
    <n v="375.9"/>
    <x v="10"/>
  </r>
  <r>
    <x v="16"/>
    <s v="FL"/>
    <n v="830"/>
    <n v="7990"/>
    <n v="963"/>
    <m/>
    <n v="185"/>
    <m/>
    <m/>
    <m/>
    <m/>
    <m/>
    <m/>
    <d v="2020-03-22T11:00:00"/>
    <s v="2d497f311268ed292cf463f58943175da2059b45"/>
    <s v="2020-03-22T20:00:00Z"/>
    <n v="13"/>
    <n v="185"/>
    <n v="9783"/>
    <n v="8820"/>
    <n v="8820"/>
    <n v="12"/>
    <n v="1"/>
    <n v="27"/>
    <n v="1411"/>
    <n v="172"/>
    <n v="1583"/>
    <n v="21477737"/>
    <s v="South"/>
    <s v=" Florida"/>
    <n v="375.9"/>
    <x v="10"/>
  </r>
  <r>
    <x v="17"/>
    <s v="FL"/>
    <n v="1171"/>
    <n v="11063"/>
    <n v="860"/>
    <m/>
    <n v="217"/>
    <m/>
    <m/>
    <m/>
    <m/>
    <m/>
    <s v="A"/>
    <d v="2020-03-23T11:00:00"/>
    <s v="20fd33cb106da648b65d1a89b4d41b604275f461"/>
    <s v="2020-03-23T20:00:00Z"/>
    <n v="14"/>
    <n v="217"/>
    <n v="13094"/>
    <n v="12234"/>
    <n v="12234"/>
    <n v="12"/>
    <n v="1"/>
    <n v="32"/>
    <n v="3073"/>
    <n v="341"/>
    <n v="3414"/>
    <n v="21477737"/>
    <s v="South"/>
    <s v=" Florida"/>
    <n v="375.9"/>
    <x v="10"/>
  </r>
  <r>
    <x v="18"/>
    <s v="FL"/>
    <n v="1412"/>
    <n v="13127"/>
    <n v="1008"/>
    <m/>
    <n v="259"/>
    <m/>
    <m/>
    <m/>
    <m/>
    <m/>
    <s v="A"/>
    <d v="2020-03-24T11:00:00"/>
    <s v="e6def059df9ce1c730a997274eac245e2aab49eb"/>
    <s v="2020-03-24T20:00:00Z"/>
    <n v="18"/>
    <n v="259"/>
    <n v="15547"/>
    <n v="14539"/>
    <n v="14539"/>
    <n v="12"/>
    <n v="4"/>
    <n v="42"/>
    <n v="2064"/>
    <n v="241"/>
    <n v="2305"/>
    <n v="21477737"/>
    <s v="South"/>
    <s v=" Florida"/>
    <n v="375.9"/>
    <x v="10"/>
  </r>
  <r>
    <x v="19"/>
    <s v="FL"/>
    <n v="1682"/>
    <n v="15374"/>
    <n v="1233"/>
    <m/>
    <n v="316"/>
    <m/>
    <m/>
    <m/>
    <m/>
    <m/>
    <s v="A"/>
    <d v="2020-03-25T11:00:00"/>
    <s v="af062c117aab7915981396dd17fe6f1b1f243478"/>
    <s v="2020-03-25T20:00:00Z"/>
    <n v="22"/>
    <n v="316"/>
    <n v="18289"/>
    <n v="17056"/>
    <n v="17056"/>
    <n v="12"/>
    <n v="4"/>
    <n v="57"/>
    <n v="2247"/>
    <n v="270"/>
    <n v="2517"/>
    <n v="21477737"/>
    <s v="South"/>
    <s v=" Florida"/>
    <n v="375.9"/>
    <x v="10"/>
  </r>
  <r>
    <x v="20"/>
    <s v="FL"/>
    <n v="2355"/>
    <n v="23741"/>
    <n v="1443"/>
    <m/>
    <n v="406"/>
    <m/>
    <m/>
    <m/>
    <m/>
    <m/>
    <s v="A"/>
    <d v="2020-03-26T11:00:00"/>
    <s v="2384ad95631a8298024b4c58c99e39a949eb4671"/>
    <s v="2020-03-26T20:00:00Z"/>
    <n v="28"/>
    <n v="406"/>
    <n v="27539"/>
    <n v="26096"/>
    <n v="26096"/>
    <n v="12"/>
    <n v="6"/>
    <n v="90"/>
    <n v="8367"/>
    <n v="673"/>
    <n v="9040"/>
    <n v="21477737"/>
    <s v="South"/>
    <s v=" Florida"/>
    <n v="375.9"/>
    <x v="10"/>
  </r>
  <r>
    <x v="21"/>
    <s v="FL"/>
    <n v="2765"/>
    <n v="28186"/>
    <n v="1517"/>
    <m/>
    <n v="456"/>
    <m/>
    <m/>
    <m/>
    <m/>
    <m/>
    <s v="A"/>
    <d v="2020-03-27T12:00:00"/>
    <s v="3e642ef8e8f4bff79615337e32cfc4f7fdf3bd06"/>
    <s v="2020-03-27T20:00:00Z"/>
    <n v="34"/>
    <n v="456"/>
    <n v="32468"/>
    <n v="30951"/>
    <n v="30951"/>
    <n v="12"/>
    <n v="6"/>
    <n v="50"/>
    <n v="4445"/>
    <n v="410"/>
    <n v="4855"/>
    <n v="21477737"/>
    <s v="South"/>
    <s v=" Florida"/>
    <n v="375.9"/>
    <x v="10"/>
  </r>
  <r>
    <x v="22"/>
    <s v="FL"/>
    <n v="3763"/>
    <n v="35366"/>
    <m/>
    <m/>
    <n v="526"/>
    <m/>
    <m/>
    <m/>
    <m/>
    <m/>
    <s v="A"/>
    <d v="2020-03-28T12:00:00"/>
    <s v="f5ece735644659af97b65e84b000fa10a21412b8"/>
    <s v="2020-03-28T20:00:00Z"/>
    <n v="54"/>
    <n v="526"/>
    <n v="39129"/>
    <n v="39129"/>
    <n v="39129"/>
    <n v="12"/>
    <n v="20"/>
    <n v="70"/>
    <n v="7180"/>
    <n v="998"/>
    <n v="8178"/>
    <n v="21477737"/>
    <s v="South"/>
    <s v=" Florida"/>
    <n v="375.9"/>
    <x v="10"/>
  </r>
  <r>
    <x v="23"/>
    <s v="FL"/>
    <n v="4246"/>
    <n v="39070"/>
    <m/>
    <m/>
    <n v="594"/>
    <m/>
    <m/>
    <m/>
    <m/>
    <m/>
    <s v="A"/>
    <d v="2020-03-29T11:30:00"/>
    <s v="429fdb15a44ce0414665027e06429b8f76df79d0"/>
    <s v="2020-03-29T20:00:00Z"/>
    <n v="56"/>
    <n v="594"/>
    <n v="43316"/>
    <n v="43316"/>
    <n v="43316"/>
    <n v="12"/>
    <n v="2"/>
    <n v="68"/>
    <n v="3704"/>
    <n v="483"/>
    <n v="4187"/>
    <n v="21477737"/>
    <s v="South"/>
    <s v=" Florida"/>
    <n v="375.9"/>
    <x v="10"/>
  </r>
  <r>
    <x v="24"/>
    <s v="FL"/>
    <n v="5473"/>
    <n v="48225"/>
    <m/>
    <m/>
    <n v="652"/>
    <m/>
    <m/>
    <m/>
    <m/>
    <m/>
    <s v="A"/>
    <d v="2020-03-30T11:30:00"/>
    <s v="3345e2b7b5f5331b0cc101429e95e264d3df8934"/>
    <s v="2020-03-30T20:00:00Z"/>
    <n v="63"/>
    <n v="652"/>
    <n v="53698"/>
    <n v="53698"/>
    <n v="53698"/>
    <n v="12"/>
    <n v="7"/>
    <n v="58"/>
    <n v="9155"/>
    <n v="1227"/>
    <n v="10382"/>
    <n v="21477737"/>
    <s v="South"/>
    <s v=" Florida"/>
    <n v="375.9"/>
    <x v="10"/>
  </r>
  <r>
    <x v="25"/>
    <s v="FL"/>
    <n v="6338"/>
    <n v="54285"/>
    <n v="1163"/>
    <m/>
    <n v="823"/>
    <m/>
    <m/>
    <m/>
    <m/>
    <m/>
    <s v="A"/>
    <d v="2020-03-31T11:30:00"/>
    <s v="527ce8bfff16b746857e20a04b640bf49f614260"/>
    <s v="2020-03-31T20:00:00Z"/>
    <n v="77"/>
    <n v="823"/>
    <n v="61786"/>
    <n v="60623"/>
    <n v="60623"/>
    <n v="12"/>
    <n v="14"/>
    <n v="171"/>
    <n v="6060"/>
    <n v="865"/>
    <n v="6925"/>
    <n v="21477737"/>
    <s v="South"/>
    <s v=" Florida"/>
    <n v="375.9"/>
    <x v="10"/>
  </r>
  <r>
    <x v="26"/>
    <s v="FL"/>
    <n v="6955"/>
    <n v="59529"/>
    <n v="1235"/>
    <m/>
    <n v="949"/>
    <m/>
    <m/>
    <m/>
    <m/>
    <m/>
    <s v="A"/>
    <d v="2020-04-01T11:30:00"/>
    <s v="c0c3c4480b268bc84e4ff54821b2ea1bb475fc64"/>
    <s v="2020-04-01T20:00:00Z"/>
    <n v="87"/>
    <n v="949"/>
    <n v="67719"/>
    <n v="66484"/>
    <n v="66484"/>
    <n v="12"/>
    <n v="10"/>
    <n v="126"/>
    <n v="5244"/>
    <n v="617"/>
    <n v="5861"/>
    <n v="21477737"/>
    <s v="South"/>
    <s v=" Florida"/>
    <n v="375.9"/>
    <x v="10"/>
  </r>
  <r>
    <x v="27"/>
    <s v="FL"/>
    <n v="8010"/>
    <n v="69286"/>
    <n v="1285"/>
    <m/>
    <n v="1123"/>
    <m/>
    <m/>
    <m/>
    <m/>
    <m/>
    <s v="A"/>
    <d v="2020-04-02T11:01:00"/>
    <s v="fbe2876a05e4aef34393ca2bd0cb28205b2f00b4"/>
    <s v="2020-04-02T20:00:00Z"/>
    <n v="128"/>
    <n v="1123"/>
    <n v="78581"/>
    <n v="77296"/>
    <n v="77296"/>
    <n v="12"/>
    <n v="41"/>
    <n v="174"/>
    <n v="9757"/>
    <n v="1055"/>
    <n v="10812"/>
    <n v="21477737"/>
    <s v="South"/>
    <s v=" Florida"/>
    <n v="375.9"/>
    <x v="10"/>
  </r>
  <r>
    <x v="28"/>
    <s v="FL"/>
    <n v="9585"/>
    <n v="82137"/>
    <n v="1225"/>
    <m/>
    <n v="1287"/>
    <m/>
    <m/>
    <m/>
    <m/>
    <m/>
    <s v="A"/>
    <d v="2020-04-03T11:30:00"/>
    <s v="2907c9d11f9d860cd58f5efdab07fdd3d930c23a"/>
    <s v="2020-04-03T20:00:00Z"/>
    <n v="163"/>
    <n v="1287"/>
    <n v="92947"/>
    <n v="91722"/>
    <n v="91722"/>
    <n v="12"/>
    <n v="35"/>
    <n v="164"/>
    <n v="12851"/>
    <n v="1575"/>
    <n v="14426"/>
    <n v="21477737"/>
    <s v="South"/>
    <s v=" Florida"/>
    <n v="375.9"/>
    <x v="10"/>
  </r>
  <r>
    <x v="29"/>
    <s v="FL"/>
    <n v="11111"/>
    <n v="90956"/>
    <n v="1281"/>
    <m/>
    <n v="1462"/>
    <m/>
    <m/>
    <m/>
    <m/>
    <m/>
    <s v="A"/>
    <d v="2020-04-04T09:51:00"/>
    <s v="b84817ac9891b258253609ad6be67ba90cee1c6b"/>
    <s v="2020-04-04T20:00:00Z"/>
    <n v="191"/>
    <n v="1462"/>
    <n v="103348"/>
    <n v="102067"/>
    <n v="102067"/>
    <n v="12"/>
    <n v="28"/>
    <n v="175"/>
    <n v="8819"/>
    <n v="1526"/>
    <n v="10345"/>
    <n v="21477737"/>
    <s v="South"/>
    <s v=" Florida"/>
    <n v="375.9"/>
    <x v="10"/>
  </r>
  <r>
    <x v="30"/>
    <s v="FL"/>
    <n v="12151"/>
    <n v="101253"/>
    <n v="1129"/>
    <m/>
    <n v="1572"/>
    <m/>
    <m/>
    <m/>
    <m/>
    <m/>
    <s v="A"/>
    <d v="2020-04-05T13:30:00"/>
    <s v="1006c1e12dde1100c7046bb50b048cdd2e991c3a"/>
    <s v="2020-04-05T20:00:00Z"/>
    <n v="218"/>
    <n v="1572"/>
    <n v="114533"/>
    <n v="113404"/>
    <n v="113404"/>
    <n v="12"/>
    <n v="27"/>
    <n v="110"/>
    <n v="10297"/>
    <n v="1040"/>
    <n v="11337"/>
    <n v="21477737"/>
    <s v="South"/>
    <s v=" Florida"/>
    <n v="375.9"/>
    <x v="10"/>
  </r>
  <r>
    <x v="31"/>
    <s v="FL"/>
    <n v="13324"/>
    <n v="109950"/>
    <n v="1142"/>
    <m/>
    <n v="1682"/>
    <m/>
    <m/>
    <m/>
    <m/>
    <m/>
    <s v="A"/>
    <d v="2020-04-06T12:17:00"/>
    <s v="f746c23ba2945880d1166f5d48ed41231789b38a"/>
    <s v="2020-04-06T20:00:00Z"/>
    <n v="236"/>
    <n v="1682"/>
    <n v="124416"/>
    <n v="123274"/>
    <n v="123274"/>
    <n v="12"/>
    <n v="18"/>
    <n v="110"/>
    <n v="8697"/>
    <n v="1173"/>
    <n v="9870"/>
    <n v="21477737"/>
    <s v="South"/>
    <s v=" Florida"/>
    <n v="375.9"/>
    <x v="10"/>
  </r>
  <r>
    <x v="32"/>
    <s v="FL"/>
    <n v="14747"/>
    <n v="123415"/>
    <n v="1407"/>
    <m/>
    <n v="1999"/>
    <m/>
    <m/>
    <m/>
    <m/>
    <m/>
    <s v="A"/>
    <d v="2020-04-07T16:36:00"/>
    <s v="cc3a8a4bfbb20601d42ab835188a8bad88d53338"/>
    <s v="2020-04-07T20:00:00Z"/>
    <n v="296"/>
    <n v="1999"/>
    <n v="139569"/>
    <n v="138162"/>
    <n v="138162"/>
    <n v="12"/>
    <n v="60"/>
    <n v="317"/>
    <n v="13465"/>
    <n v="1423"/>
    <n v="14888"/>
    <n v="21477737"/>
    <s v="South"/>
    <s v=" Florida"/>
    <n v="375.9"/>
    <x v="10"/>
  </r>
  <r>
    <x v="33"/>
    <s v="FL"/>
    <n v="15455"/>
    <n v="127679"/>
    <n v="1324"/>
    <m/>
    <n v="2062"/>
    <m/>
    <m/>
    <m/>
    <m/>
    <m/>
    <s v="A"/>
    <d v="2020-04-08T14:00:00"/>
    <s v="f77a46765d58b6bb6a7d64a224feb28da779a2fa"/>
    <s v="2020-04-08T20:00:00Z"/>
    <n v="309"/>
    <n v="2062"/>
    <n v="144458"/>
    <n v="143134"/>
    <n v="143134"/>
    <n v="12"/>
    <n v="13"/>
    <n v="63"/>
    <n v="4264"/>
    <n v="708"/>
    <n v="4972"/>
    <n v="21477737"/>
    <s v="South"/>
    <s v=" Florida"/>
    <n v="375.9"/>
    <x v="10"/>
  </r>
  <r>
    <x v="34"/>
    <s v="FL"/>
    <n v="16364"/>
    <n v="136185"/>
    <n v="1395"/>
    <m/>
    <n v="2268"/>
    <m/>
    <m/>
    <m/>
    <m/>
    <m/>
    <s v="A"/>
    <d v="2020-04-09T10:00:00"/>
    <s v="2b4d237641a293775733028babbea4e119378018"/>
    <s v="2020-04-09T20:00:00Z"/>
    <n v="354"/>
    <n v="2268"/>
    <n v="153944"/>
    <n v="152549"/>
    <n v="152549"/>
    <n v="12"/>
    <n v="45"/>
    <n v="206"/>
    <n v="8506"/>
    <n v="909"/>
    <n v="9415"/>
    <n v="21477737"/>
    <s v="South"/>
    <s v=" Florida"/>
    <n v="375.9"/>
    <x v="10"/>
  </r>
  <r>
    <x v="35"/>
    <s v="FL"/>
    <n v="17531"/>
    <n v="145299"/>
    <n v="1411"/>
    <m/>
    <n v="2487"/>
    <m/>
    <m/>
    <m/>
    <m/>
    <m/>
    <s v="A"/>
    <d v="2020-04-10T11:30:00"/>
    <s v="bde7efe5e1545cdfed724a61668ae8b942ef0548"/>
    <s v="2020-04-10T20:00:00Z"/>
    <n v="390"/>
    <n v="2487"/>
    <n v="164241"/>
    <n v="162830"/>
    <n v="162830"/>
    <n v="12"/>
    <n v="36"/>
    <n v="219"/>
    <n v="9114"/>
    <n v="1167"/>
    <n v="10281"/>
    <n v="21477737"/>
    <s v="South"/>
    <s v=" Florida"/>
    <n v="375.9"/>
    <x v="10"/>
  </r>
  <r>
    <x v="36"/>
    <s v="FL"/>
    <n v="18494"/>
    <n v="154439"/>
    <n v="1418"/>
    <m/>
    <n v="2661"/>
    <m/>
    <m/>
    <m/>
    <m/>
    <m/>
    <s v="A"/>
    <d v="2020-04-11T11:30:00"/>
    <s v="703584c18ed5ac5c3c843afed44d77db9cf6bbbc"/>
    <s v="2020-04-11T20:00:00Z"/>
    <n v="438"/>
    <n v="2661"/>
    <n v="174351"/>
    <n v="172933"/>
    <n v="172933"/>
    <n v="12"/>
    <n v="48"/>
    <n v="174"/>
    <n v="9140"/>
    <n v="963"/>
    <n v="10103"/>
    <n v="21477737"/>
    <s v="South"/>
    <s v=" Florida"/>
    <n v="375.9"/>
    <x v="10"/>
  </r>
  <r>
    <x v="37"/>
    <s v="FL"/>
    <n v="19355"/>
    <n v="163398"/>
    <n v="1297"/>
    <m/>
    <n v="2772"/>
    <m/>
    <m/>
    <m/>
    <m/>
    <m/>
    <s v="A"/>
    <d v="2020-04-12T11:23:00"/>
    <s v="35c7df0354d5ab739ab8502ef5c886c3d58bc21d"/>
    <s v="2020-04-12T20:00:00Z"/>
    <n v="465"/>
    <n v="2772"/>
    <n v="184050"/>
    <n v="182753"/>
    <n v="182753"/>
    <n v="12"/>
    <n v="27"/>
    <n v="111"/>
    <n v="8959"/>
    <n v="861"/>
    <n v="9820"/>
    <n v="21477737"/>
    <s v="South"/>
    <s v=" Florida"/>
    <n v="375.9"/>
    <x v="10"/>
  </r>
  <r>
    <x v="38"/>
    <s v="FL"/>
    <n v="20601"/>
    <n v="175606"/>
    <n v="1789"/>
    <m/>
    <n v="2833"/>
    <m/>
    <m/>
    <m/>
    <m/>
    <m/>
    <s v="A"/>
    <d v="2020-04-13T17:27:00"/>
    <s v="b5c5782615e03ba6805f81c4b5a9e6cb5b0681ed"/>
    <s v="2020-04-13T20:00:00Z"/>
    <n v="483"/>
    <n v="2833"/>
    <n v="197996"/>
    <n v="196207"/>
    <n v="196207"/>
    <n v="12"/>
    <n v="18"/>
    <n v="61"/>
    <n v="12208"/>
    <n v="1246"/>
    <n v="13454"/>
    <n v="21477737"/>
    <s v="South"/>
    <s v=" Florida"/>
    <n v="375.9"/>
    <x v="10"/>
  </r>
  <r>
    <x v="39"/>
    <s v="FL"/>
    <n v="21367"/>
    <n v="181813"/>
    <n v="1275"/>
    <m/>
    <n v="3060"/>
    <m/>
    <m/>
    <m/>
    <m/>
    <m/>
    <s v="A"/>
    <d v="2020-04-14T16:59:00"/>
    <s v="286a31db2e5116a55d4aeb1a81b49ef593bf8c79"/>
    <s v="2020-04-14T20:00:00Z"/>
    <n v="537"/>
    <n v="3060"/>
    <n v="204455"/>
    <n v="203180"/>
    <n v="203180"/>
    <n v="12"/>
    <n v="54"/>
    <n v="227"/>
    <n v="6207"/>
    <n v="766"/>
    <n v="6973"/>
    <n v="21477737"/>
    <s v="South"/>
    <s v=" Florida"/>
    <n v="375.9"/>
    <x v="10"/>
  </r>
  <r>
    <x v="40"/>
    <s v="FL"/>
    <n v="22511"/>
    <n v="190998"/>
    <n v="1335"/>
    <m/>
    <n v="3344"/>
    <m/>
    <m/>
    <m/>
    <m/>
    <m/>
    <s v="A"/>
    <d v="2020-04-15T13:50:00"/>
    <s v="b02bb2e8a3f3e13210ec294acd8f0413c1ad6a34"/>
    <s v="2020-04-15T20:00:00Z"/>
    <n v="609"/>
    <n v="3344"/>
    <n v="214844"/>
    <n v="213509"/>
    <n v="213509"/>
    <n v="12"/>
    <n v="72"/>
    <n v="284"/>
    <n v="9185"/>
    <n v="1144"/>
    <n v="10329"/>
    <n v="21477737"/>
    <s v="South"/>
    <s v=" Florida"/>
    <n v="375.9"/>
    <x v="10"/>
  </r>
  <r>
    <x v="41"/>
    <s v="FL"/>
    <n v="22897"/>
    <n v="196351"/>
    <n v="1325"/>
    <m/>
    <n v="3460"/>
    <m/>
    <m/>
    <m/>
    <m/>
    <m/>
    <s v="A"/>
    <d v="2020-04-16T16:39:00"/>
    <s v="52dce653bb14bf17a56dbb4be2798415ac69f6c8"/>
    <s v="2020-04-16T20:00:00Z"/>
    <n v="646"/>
    <n v="3460"/>
    <n v="220573"/>
    <n v="219248"/>
    <n v="219248"/>
    <n v="12"/>
    <n v="37"/>
    <n v="116"/>
    <n v="5353"/>
    <n v="386"/>
    <n v="5739"/>
    <n v="21477737"/>
    <s v="South"/>
    <s v=" Florida"/>
    <n v="375.9"/>
    <x v="10"/>
  </r>
  <r>
    <x v="42"/>
    <s v="FL"/>
    <n v="24119"/>
    <n v="210718"/>
    <n v="1285"/>
    <m/>
    <n v="3665"/>
    <m/>
    <m/>
    <m/>
    <m/>
    <m/>
    <s v="A"/>
    <d v="2020-04-17T16:21:00"/>
    <s v="0eb8ae3e1bfbbb17f3879322747d12c5de777f0f"/>
    <s v="2020-04-17T20:00:00Z"/>
    <n v="699"/>
    <n v="3665"/>
    <n v="236122"/>
    <n v="234837"/>
    <n v="234837"/>
    <n v="12"/>
    <n v="53"/>
    <n v="205"/>
    <n v="14367"/>
    <n v="1222"/>
    <n v="15589"/>
    <n v="21477737"/>
    <s v="South"/>
    <s v=" Florida"/>
    <n v="375.9"/>
    <x v="10"/>
  </r>
  <r>
    <x v="43"/>
    <s v="FL"/>
    <n v="25269"/>
    <n v="221258"/>
    <n v="0"/>
    <m/>
    <n v="3842"/>
    <m/>
    <m/>
    <m/>
    <m/>
    <m/>
    <s v="A"/>
    <d v="2020-04-18T09:24:00"/>
    <s v="43767dfb9b986392a21de38aecb07811d38d5f9e"/>
    <s v="2020-04-18T20:00:00Z"/>
    <n v="754"/>
    <n v="3842"/>
    <n v="246527"/>
    <n v="246527"/>
    <n v="246527"/>
    <n v="12"/>
    <n v="55"/>
    <n v="177"/>
    <n v="10540"/>
    <n v="1150"/>
    <n v="11690"/>
    <n v="21477737"/>
    <s v="South"/>
    <s v=" Florida"/>
    <n v="375.9"/>
    <x v="10"/>
  </r>
  <r>
    <x v="44"/>
    <s v="FL"/>
    <n v="25996"/>
    <n v="230083"/>
    <n v="1179"/>
    <m/>
    <n v="3930"/>
    <m/>
    <m/>
    <m/>
    <m/>
    <m/>
    <s v="A"/>
    <d v="2020-04-19T16:12:00"/>
    <s v="3b2b9bc60a3ffd34783ba751b973d6a4e31149c7"/>
    <s v="2020-04-19T20:00:00Z"/>
    <n v="781"/>
    <n v="3930"/>
    <n v="257258"/>
    <n v="256079"/>
    <n v="256079"/>
    <n v="12"/>
    <n v="27"/>
    <n v="88"/>
    <n v="8825"/>
    <n v="727"/>
    <n v="9552"/>
    <n v="21477737"/>
    <s v="South"/>
    <s v=" Florida"/>
    <n v="375.9"/>
    <x v="10"/>
  </r>
  <r>
    <x v="45"/>
    <s v="FL"/>
    <n v="26660"/>
    <n v="239565"/>
    <n v="1104"/>
    <m/>
    <n v="4010"/>
    <m/>
    <m/>
    <m/>
    <m/>
    <m/>
    <s v="A"/>
    <d v="2020-04-20T09:28:00"/>
    <s v="3656ac1db77419592df09ec362794e1f056c3c8f"/>
    <s v="2020-04-20T20:00:00Z"/>
    <n v="806"/>
    <n v="4010"/>
    <n v="267329"/>
    <n v="266225"/>
    <n v="266225"/>
    <n v="12"/>
    <n v="25"/>
    <n v="80"/>
    <n v="9482"/>
    <n v="664"/>
    <n v="10146"/>
    <n v="21477737"/>
    <s v="South"/>
    <s v=" Florida"/>
    <n v="375.9"/>
    <x v="10"/>
  </r>
  <r>
    <x v="46"/>
    <s v="FL"/>
    <n v="27495"/>
    <n v="249564"/>
    <n v="1203"/>
    <m/>
    <n v="4235"/>
    <m/>
    <m/>
    <m/>
    <m/>
    <m/>
    <s v="A"/>
    <d v="2020-04-21T16:19:00"/>
    <s v="dc949320c1322ed9266f95f2bfd173aa8b5495f5"/>
    <s v="2020-04-21T20:00:00Z"/>
    <n v="856"/>
    <n v="4235"/>
    <n v="278262"/>
    <n v="277059"/>
    <n v="277059"/>
    <n v="12"/>
    <n v="50"/>
    <n v="225"/>
    <n v="9999"/>
    <n v="835"/>
    <n v="10834"/>
    <n v="21477737"/>
    <s v="South"/>
    <s v=" Florida"/>
    <n v="375.9"/>
    <x v="10"/>
  </r>
  <r>
    <x v="47"/>
    <s v="FL"/>
    <n v="28309"/>
    <n v="260318"/>
    <n v="1258"/>
    <m/>
    <n v="4469"/>
    <m/>
    <m/>
    <m/>
    <m/>
    <m/>
    <s v="A"/>
    <d v="2020-04-22T11:17:00"/>
    <s v="aca97fe56e559e525635cc99736b88936f54a311"/>
    <s v="2020-04-22T20:00:00Z"/>
    <n v="910"/>
    <n v="4469"/>
    <n v="289885"/>
    <n v="288627"/>
    <n v="288627"/>
    <n v="12"/>
    <n v="54"/>
    <n v="234"/>
    <n v="10754"/>
    <n v="814"/>
    <n v="11568"/>
    <n v="21477737"/>
    <s v="South"/>
    <s v=" Florida"/>
    <n v="375.9"/>
    <x v="10"/>
  </r>
  <r>
    <x v="48"/>
    <s v="FL"/>
    <n v="28832"/>
    <n v="267876"/>
    <n v="1301"/>
    <m/>
    <n v="4693"/>
    <m/>
    <m/>
    <m/>
    <m/>
    <m/>
    <s v="A"/>
    <d v="2020-04-23T18:27:00"/>
    <s v="5aa42f6202932d2b6ad685a71e40b6d4d16f8f01"/>
    <s v="2020-04-23T20:00:00Z"/>
    <n v="979"/>
    <n v="4693"/>
    <n v="298009"/>
    <n v="296708"/>
    <n v="296708"/>
    <n v="12"/>
    <n v="69"/>
    <n v="224"/>
    <n v="7558"/>
    <n v="523"/>
    <n v="8081"/>
    <n v="21477737"/>
    <s v="South"/>
    <s v=" Florida"/>
    <n v="375.9"/>
    <x v="10"/>
  </r>
  <r>
    <x v="49"/>
    <s v="FL"/>
    <n v="30174"/>
    <n v="286785"/>
    <n v="1287"/>
    <m/>
    <n v="4888"/>
    <m/>
    <m/>
    <m/>
    <m/>
    <m/>
    <s v="A"/>
    <d v="2020-04-24T16:39:00"/>
    <s v="10cf9bad112657e5025495aa9ad30feb665248b3"/>
    <s v="2020-04-24T20:00:00Z"/>
    <n v="1031"/>
    <n v="4888"/>
    <n v="318246"/>
    <n v="316959"/>
    <n v="316959"/>
    <n v="12"/>
    <n v="52"/>
    <n v="195"/>
    <n v="18909"/>
    <n v="1342"/>
    <n v="20251"/>
    <n v="21477737"/>
    <s v="South"/>
    <s v=" Florida"/>
    <n v="375.9"/>
    <x v="10"/>
  </r>
  <r>
    <x v="50"/>
    <s v="FL"/>
    <n v="30839"/>
    <n v="302260"/>
    <n v="1292"/>
    <m/>
    <n v="5045"/>
    <m/>
    <m/>
    <m/>
    <m/>
    <m/>
    <s v="C"/>
    <d v="2020-04-25T09:36:00"/>
    <s v="2b945d84f36d4519e6f5cf87ffdf186f3a14cc0b"/>
    <s v="2020-04-25T20:00:00Z"/>
    <n v="1075"/>
    <n v="5045"/>
    <n v="334391"/>
    <n v="333099"/>
    <n v="333099"/>
    <n v="12"/>
    <n v="44"/>
    <n v="157"/>
    <n v="15475"/>
    <n v="665"/>
    <n v="16140"/>
    <n v="21477737"/>
    <s v="South"/>
    <s v=" Florida"/>
    <n v="375.9"/>
    <x v="10"/>
  </r>
  <r>
    <x v="51"/>
    <s v="FL"/>
    <n v="31528"/>
    <n v="313085"/>
    <n v="1183"/>
    <m/>
    <n v="5155"/>
    <m/>
    <m/>
    <m/>
    <m/>
    <m/>
    <s v="C"/>
    <d v="2020-04-26T09:32:00"/>
    <s v="10b942ef8949681fad3306cf36898e014d15bb08"/>
    <s v="2020-04-26T20:00:00Z"/>
    <n v="1094"/>
    <n v="5155"/>
    <n v="345796"/>
    <n v="344613"/>
    <n v="344613"/>
    <n v="12"/>
    <n v="19"/>
    <n v="110"/>
    <n v="10825"/>
    <n v="689"/>
    <n v="11514"/>
    <n v="21477737"/>
    <s v="South"/>
    <s v=" Florida"/>
    <n v="375.9"/>
    <x v="10"/>
  </r>
  <r>
    <x v="52"/>
    <s v="FL"/>
    <n v="32138"/>
    <n v="324325"/>
    <n v="1099"/>
    <m/>
    <n v="5211"/>
    <m/>
    <m/>
    <m/>
    <m/>
    <m/>
    <s v="C"/>
    <d v="2020-04-27T09:24:00"/>
    <s v="eb1119517a71b9f39d65a5a34dafb0d44f34fd49"/>
    <s v="2020-04-27T20:00:00Z"/>
    <n v="1101"/>
    <n v="5211"/>
    <n v="357562"/>
    <n v="356463"/>
    <n v="356463"/>
    <n v="12"/>
    <n v="7"/>
    <n v="56"/>
    <n v="11240"/>
    <n v="610"/>
    <n v="11850"/>
    <n v="21477737"/>
    <s v="South"/>
    <s v=" Florida"/>
    <n v="375.9"/>
    <x v="10"/>
  </r>
  <r>
    <x v="53"/>
    <s v="FL"/>
    <n v="32846"/>
    <n v="334029"/>
    <n v="1216"/>
    <m/>
    <n v="5266"/>
    <m/>
    <m/>
    <m/>
    <m/>
    <m/>
    <s v="C"/>
    <d v="2020-04-28T09:36:00"/>
    <s v="91426e1052c657c54c9a3d110e5b7b1ee613ab0c"/>
    <s v="2020-04-28T20:00:00Z"/>
    <n v="1154"/>
    <n v="5266"/>
    <n v="368091"/>
    <n v="366875"/>
    <n v="366875"/>
    <n v="12"/>
    <n v="53"/>
    <n v="55"/>
    <n v="9704"/>
    <n v="708"/>
    <n v="10412"/>
    <n v="21477737"/>
    <s v="South"/>
    <s v=" Florida"/>
    <n v="375.9"/>
    <x v="10"/>
  </r>
  <r>
    <x v="54"/>
    <s v="FL"/>
    <n v="33193"/>
    <n v="340295"/>
    <n v="1252"/>
    <m/>
    <n v="5624"/>
    <m/>
    <m/>
    <m/>
    <m/>
    <m/>
    <s v="C"/>
    <d v="2020-04-29T09:51:00"/>
    <s v="81356fd9b751e45264092c8c628acc10159c112e"/>
    <s v="2020-04-29T20:00:00Z"/>
    <n v="1240"/>
    <n v="5624"/>
    <n v="374740"/>
    <n v="373488"/>
    <n v="373488"/>
    <n v="12"/>
    <n v="86"/>
    <n v="358"/>
    <n v="6266"/>
    <n v="347"/>
    <n v="6613"/>
    <n v="21477737"/>
    <s v="South"/>
    <s v=" Florida"/>
    <n v="375.9"/>
    <x v="10"/>
  </r>
  <r>
    <x v="55"/>
    <s v="FL"/>
    <n v="33690"/>
    <n v="348715"/>
    <n v="1187"/>
    <m/>
    <n v="5795"/>
    <m/>
    <m/>
    <m/>
    <m/>
    <m/>
    <s v="C"/>
    <d v="2020-04-30T09:44:00"/>
    <s v="76cbb19d5683ace16cff79455434e2b971ed617f"/>
    <s v="2020-04-30T20:00:00Z"/>
    <n v="1290"/>
    <n v="5795"/>
    <n v="383592"/>
    <n v="382405"/>
    <n v="382405"/>
    <n v="12"/>
    <n v="50"/>
    <n v="171"/>
    <n v="8420"/>
    <n v="497"/>
    <n v="8917"/>
    <n v="21477737"/>
    <s v="South"/>
    <s v=" Florida"/>
    <n v="375.9"/>
    <x v="10"/>
  </r>
  <r>
    <x v="56"/>
    <s v="FL"/>
    <n v="34728"/>
    <n v="367971"/>
    <m/>
    <m/>
    <n v="5795"/>
    <m/>
    <m/>
    <m/>
    <m/>
    <m/>
    <s v="C"/>
    <d v="2020-05-01T14:32:00"/>
    <s v="a30019f74e7f74ea7a417b93742901aaf103bb07"/>
    <s v="2020-05-01T20:00:00Z"/>
    <n v="1314"/>
    <n v="5795"/>
    <n v="402699"/>
    <n v="402699"/>
    <n v="402699"/>
    <n v="12"/>
    <n v="24"/>
    <n v="0"/>
    <n v="19256"/>
    <n v="1038"/>
    <n v="20294"/>
    <n v="21477737"/>
    <s v="South"/>
    <s v=" Florida"/>
    <n v="375.9"/>
    <x v="10"/>
  </r>
  <r>
    <x v="57"/>
    <s v="FL"/>
    <n v="35463"/>
    <n v="380549"/>
    <m/>
    <m/>
    <n v="5945"/>
    <m/>
    <m/>
    <m/>
    <m/>
    <m/>
    <s v="C"/>
    <d v="2020-05-02T10:14:00"/>
    <s v="6fef4afbf7bffe883ca0cecf9eb9683715d5781b"/>
    <s v="2020-05-02T20:00:00Z"/>
    <n v="1388"/>
    <n v="5945"/>
    <n v="416012"/>
    <n v="416012"/>
    <n v="416012"/>
    <n v="12"/>
    <n v="74"/>
    <n v="150"/>
    <n v="12578"/>
    <n v="735"/>
    <n v="13313"/>
    <n v="21477737"/>
    <s v="South"/>
    <s v=" Florida"/>
    <n v="375.9"/>
    <x v="10"/>
  </r>
  <r>
    <x v="58"/>
    <s v="FL"/>
    <n v="36078"/>
    <n v="392111"/>
    <n v="1226"/>
    <m/>
    <n v="6244"/>
    <m/>
    <m/>
    <m/>
    <m/>
    <m/>
    <s v="C"/>
    <d v="2020-05-02T10:14:00"/>
    <s v="b4bbb1861dfd7382b14b352add108a733db9e3c3"/>
    <s v="2020-05-03T20:00:00Z"/>
    <n v="1403"/>
    <n v="6244"/>
    <n v="429415"/>
    <n v="428189"/>
    <n v="428189"/>
    <n v="12"/>
    <n v="15"/>
    <n v="299"/>
    <n v="11562"/>
    <n v="615"/>
    <n v="12177"/>
    <n v="21477737"/>
    <s v="South"/>
    <s v=" Florida"/>
    <n v="375.9"/>
    <x v="10"/>
  </r>
  <r>
    <x v="59"/>
    <s v="FL"/>
    <n v="36897"/>
    <n v="407373"/>
    <n v="1181"/>
    <m/>
    <n v="6329"/>
    <m/>
    <m/>
    <m/>
    <m/>
    <m/>
    <s v="C"/>
    <d v="2020-05-04T09:12:00"/>
    <s v="ab9900a3978e419e37fd28c4c86ff5943dbb92e4"/>
    <s v="2020-05-04T20:00:00Z"/>
    <n v="1423"/>
    <n v="6329"/>
    <n v="445451"/>
    <n v="444270"/>
    <n v="444270"/>
    <n v="12"/>
    <n v="20"/>
    <n v="85"/>
    <n v="15262"/>
    <n v="819"/>
    <n v="16081"/>
    <n v="21477737"/>
    <s v="South"/>
    <s v=" Florida"/>
    <n v="375.9"/>
    <x v="10"/>
  </r>
  <r>
    <x v="60"/>
    <s v="FL"/>
    <n v="37439"/>
    <n v="428252"/>
    <n v="1265"/>
    <m/>
    <n v="6546"/>
    <m/>
    <m/>
    <m/>
    <m/>
    <m/>
    <s v="C"/>
    <d v="2020-05-05T10:31:00"/>
    <s v="cc9858355edd3f9217a9161416e34034e40cfd24"/>
    <s v="2020-05-05T20:00:00Z"/>
    <n v="1536"/>
    <n v="6546"/>
    <n v="466956"/>
    <n v="465691"/>
    <n v="465691"/>
    <n v="12"/>
    <n v="113"/>
    <n v="217"/>
    <n v="20879"/>
    <n v="542"/>
    <n v="21421"/>
    <n v="21477737"/>
    <s v="South"/>
    <s v=" Florida"/>
    <n v="375.9"/>
    <x v="10"/>
  </r>
  <r>
    <x v="61"/>
    <s v="FL"/>
    <n v="38002"/>
    <n v="442049"/>
    <n v="1351"/>
    <m/>
    <n v="6776"/>
    <m/>
    <m/>
    <m/>
    <m/>
    <m/>
    <s v="C"/>
    <d v="2020-05-06T09:45:00"/>
    <s v="ef53ede20479581dcab76508f0c672a9542fe387"/>
    <s v="2020-05-06T20:00:00Z"/>
    <n v="1605"/>
    <n v="6776"/>
    <n v="481402"/>
    <n v="480051"/>
    <n v="480051"/>
    <n v="12"/>
    <n v="69"/>
    <n v="230"/>
    <n v="13797"/>
    <n v="563"/>
    <n v="14360"/>
    <n v="21477737"/>
    <s v="South"/>
    <s v=" Florida"/>
    <n v="375.9"/>
    <x v="10"/>
  </r>
  <r>
    <x v="62"/>
    <s v="FL"/>
    <n v="38828"/>
    <n v="454122"/>
    <n v="1499"/>
    <m/>
    <n v="6990"/>
    <m/>
    <m/>
    <m/>
    <m/>
    <m/>
    <s v="C"/>
    <d v="2020-05-07T14:40:00"/>
    <s v="82a555f5e7054b394251d1718a523e26517abba0"/>
    <s v="2020-05-07T20:00:00Z"/>
    <n v="1667"/>
    <n v="6990"/>
    <n v="494449"/>
    <n v="492950"/>
    <n v="492950"/>
    <n v="12"/>
    <n v="62"/>
    <n v="214"/>
    <n v="12073"/>
    <n v="826"/>
    <n v="12899"/>
    <n v="21477737"/>
    <s v="South"/>
    <s v=" Florida"/>
    <n v="375.9"/>
    <x v="10"/>
  </r>
  <r>
    <x v="63"/>
    <s v="FL"/>
    <n v="39199"/>
    <n v="474142"/>
    <n v="1433"/>
    <m/>
    <n v="7157"/>
    <m/>
    <m/>
    <m/>
    <m/>
    <m/>
    <s v="C"/>
    <d v="2020-05-08T10:10:00"/>
    <s v="d523f47e828d33beb300781280737503c7ddcbb1"/>
    <s v="2020-05-08T20:00:00Z"/>
    <n v="1738"/>
    <n v="7157"/>
    <n v="514774"/>
    <n v="513341"/>
    <n v="513341"/>
    <n v="12"/>
    <n v="71"/>
    <n v="167"/>
    <n v="20020"/>
    <n v="371"/>
    <n v="20391"/>
    <n v="21477737"/>
    <s v="South"/>
    <s v=" Florida"/>
    <n v="375.9"/>
    <x v="10"/>
  </r>
  <r>
    <x v="64"/>
    <s v="FL"/>
    <n v="40001"/>
    <n v="487730"/>
    <n v="1452"/>
    <m/>
    <n v="7325"/>
    <m/>
    <m/>
    <m/>
    <m/>
    <m/>
    <s v="B"/>
    <d v="2020-05-09T10:39:00"/>
    <s v="ef9da64b5362fec901ba880a258aec4b898108c2"/>
    <s v="2020-05-09T20:00:00Z"/>
    <n v="1785"/>
    <n v="7325"/>
    <n v="529183"/>
    <n v="527731"/>
    <n v="527731"/>
    <n v="12"/>
    <n v="47"/>
    <n v="168"/>
    <n v="13588"/>
    <n v="802"/>
    <n v="14390"/>
    <n v="21477737"/>
    <s v="South"/>
    <s v=" Florida"/>
    <n v="375.9"/>
    <x v="10"/>
  </r>
  <r>
    <x v="65"/>
    <s v="FL"/>
    <n v="40596"/>
    <n v="498352"/>
    <n v="1265"/>
    <m/>
    <n v="7404"/>
    <m/>
    <m/>
    <m/>
    <m/>
    <m/>
    <s v="B"/>
    <d v="2020-05-10T11:52:00"/>
    <s v="5fd55763ed688491e61a8ff37692f6c31604dde6"/>
    <s v="2020-05-10T20:00:00Z"/>
    <n v="1791"/>
    <n v="7404"/>
    <n v="540213"/>
    <n v="538948"/>
    <n v="538948"/>
    <n v="12"/>
    <n v="6"/>
    <n v="79"/>
    <n v="10622"/>
    <n v="595"/>
    <n v="11217"/>
    <n v="21477737"/>
    <s v="South"/>
    <s v=" Florida"/>
    <n v="375.9"/>
    <x v="10"/>
  </r>
  <r>
    <x v="66"/>
    <s v="FL"/>
    <n v="40982"/>
    <n v="520075"/>
    <n v="1080"/>
    <m/>
    <n v="7458"/>
    <m/>
    <m/>
    <m/>
    <m/>
    <m/>
    <s v="B"/>
    <d v="2020-05-11T09:31:00"/>
    <s v="41a0c5448dd172e1de13ee660933da7aca6920e0"/>
    <s v="2020-05-11T20:00:00Z"/>
    <n v="1805"/>
    <n v="7458"/>
    <n v="562137"/>
    <n v="561057"/>
    <n v="561057"/>
    <n v="12"/>
    <n v="14"/>
    <n v="54"/>
    <n v="21723"/>
    <n v="386"/>
    <n v="22109"/>
    <n v="21477737"/>
    <s v="South"/>
    <s v=" Florida"/>
    <n v="375.9"/>
    <x v="10"/>
  </r>
  <r>
    <x v="67"/>
    <s v="FL"/>
    <n v="41923"/>
    <n v="537681"/>
    <n v="1064"/>
    <m/>
    <n v="7654"/>
    <m/>
    <m/>
    <m/>
    <m/>
    <m/>
    <s v="A+"/>
    <d v="2020-05-12T09:28:00"/>
    <s v="c095dad326b6e29d6cdc568a6f8b53a910be8121"/>
    <s v="2020-05-12T20:00:00Z"/>
    <n v="1849"/>
    <n v="7654"/>
    <n v="580668"/>
    <n v="579604"/>
    <n v="579604"/>
    <n v="12"/>
    <n v="44"/>
    <n v="196"/>
    <n v="17606"/>
    <n v="941"/>
    <n v="18547"/>
    <n v="21477737"/>
    <s v="South"/>
    <s v=" Florida"/>
    <n v="375.9"/>
    <x v="10"/>
  </r>
  <r>
    <x v="68"/>
    <s v="FL"/>
    <n v="42402"/>
    <n v="552361"/>
    <n v="1191"/>
    <m/>
    <n v="7835"/>
    <m/>
    <m/>
    <m/>
    <m/>
    <m/>
    <s v="A+"/>
    <d v="2020-05-13T09:43:00"/>
    <s v="7766681d762a4c3ecce27b7599fcdb5298c6c7c3"/>
    <s v="2020-05-13T20:00:00Z"/>
    <n v="1898"/>
    <n v="7835"/>
    <n v="595954"/>
    <n v="594763"/>
    <n v="594763"/>
    <n v="12"/>
    <n v="49"/>
    <n v="181"/>
    <n v="14680"/>
    <n v="479"/>
    <n v="15159"/>
    <n v="21477737"/>
    <s v="South"/>
    <s v=" Florida"/>
    <n v="375.9"/>
    <x v="10"/>
  </r>
  <r>
    <x v="69"/>
    <s v="FL"/>
    <n v="43210"/>
    <n v="565627"/>
    <n v="1228"/>
    <n v="472"/>
    <n v="7993"/>
    <n v="232"/>
    <m/>
    <m/>
    <m/>
    <m/>
    <s v="A+"/>
    <d v="2020-05-14T12:33:00"/>
    <s v="08cd50784b8e27d4ca75aeb5fcff7fb05dafb15a"/>
    <s v="2020-05-14T20:00:00Z"/>
    <n v="1948"/>
    <n v="7993"/>
    <n v="610065"/>
    <n v="608837"/>
    <n v="608837"/>
    <n v="12"/>
    <n v="50"/>
    <n v="158"/>
    <n v="13266"/>
    <n v="808"/>
    <n v="14074"/>
    <n v="21477737"/>
    <s v="South"/>
    <s v=" Florida"/>
    <n v="375.9"/>
    <x v="10"/>
  </r>
  <r>
    <x v="70"/>
    <s v="FL"/>
    <n v="43210"/>
    <n v="565627"/>
    <n v="1228"/>
    <n v="472"/>
    <n v="7993"/>
    <n v="232"/>
    <m/>
    <m/>
    <m/>
    <m/>
    <s v="A+"/>
    <d v="2020-05-14T12:33:00"/>
    <s v="12ded49a944b5cb60be8fd54c4bf211689017228"/>
    <s v="2020-05-15T20:00:00Z"/>
    <n v="1991"/>
    <n v="7993"/>
    <n v="610065"/>
    <n v="608837"/>
    <n v="608837"/>
    <n v="12"/>
    <n v="43"/>
    <n v="0"/>
    <n v="0"/>
    <n v="0"/>
    <n v="0"/>
    <n v="21477737"/>
    <s v="South"/>
    <s v=" Florida"/>
    <n v="375.9"/>
    <x v="10"/>
  </r>
  <r>
    <x v="71"/>
    <s v="FL"/>
    <n v="44811"/>
    <n v="585236"/>
    <n v="1676"/>
    <n v="472"/>
    <n v="8393"/>
    <n v="232"/>
    <m/>
    <m/>
    <m/>
    <m/>
    <s v="A+"/>
    <d v="2020-05-16T10:02:00"/>
    <s v="669f7208041dc4d6e3c36d45c4608ac05673f911"/>
    <s v="2020-05-16T20:00:00Z"/>
    <n v="2040"/>
    <n v="8393"/>
    <n v="631723"/>
    <n v="630047"/>
    <n v="630047"/>
    <n v="12"/>
    <n v="49"/>
    <n v="400"/>
    <n v="19609"/>
    <n v="1601"/>
    <n v="21210"/>
    <n v="21477737"/>
    <s v="South"/>
    <s v=" Florida"/>
    <n v="375.9"/>
    <x v="10"/>
  </r>
  <r>
    <x v="72"/>
    <s v="FL"/>
    <n v="45588"/>
    <n v="606204"/>
    <n v="1479"/>
    <n v="472"/>
    <n v="8478"/>
    <n v="232"/>
    <m/>
    <m/>
    <m/>
    <m/>
    <s v="A+"/>
    <d v="2020-05-17T10:08:00"/>
    <s v="5b4835bb4b4216c78e687d24b8d1bd0bb87306aa"/>
    <s v="2020-05-17T20:00:00Z"/>
    <n v="2049"/>
    <n v="8478"/>
    <n v="653271"/>
    <n v="651792"/>
    <n v="651792"/>
    <n v="12"/>
    <n v="9"/>
    <n v="85"/>
    <n v="20968"/>
    <n v="777"/>
    <n v="21745"/>
    <n v="21477737"/>
    <s v="South"/>
    <s v=" Florida"/>
    <n v="375.9"/>
    <x v="10"/>
  </r>
  <r>
    <x v="73"/>
    <s v="FL"/>
    <n v="46442"/>
    <n v="629970"/>
    <n v="1346"/>
    <n v="472"/>
    <n v="8553"/>
    <n v="232"/>
    <m/>
    <m/>
    <m/>
    <m/>
    <s v="A+"/>
    <d v="2020-05-18T09:28:00"/>
    <s v="d655a24232ba199c8d3accf4c58fb3e343e7ae21"/>
    <s v="2020-05-18T20:00:00Z"/>
    <n v="2073"/>
    <n v="8553"/>
    <n v="677758"/>
    <n v="676412"/>
    <n v="676412"/>
    <n v="12"/>
    <n v="24"/>
    <n v="75"/>
    <n v="23766"/>
    <n v="854"/>
    <n v="24620"/>
    <n v="21477737"/>
    <s v="South"/>
    <s v=" Florida"/>
    <n v="375.9"/>
    <x v="10"/>
  </r>
  <r>
    <x v="74"/>
    <s v="FL"/>
    <n v="46944"/>
    <n v="668911"/>
    <n v="1369"/>
    <n v="472"/>
    <n v="8744"/>
    <n v="232"/>
    <m/>
    <m/>
    <m/>
    <m/>
    <s v="A+"/>
    <d v="2020-05-19T10:31:00"/>
    <s v="1826220a864220a6e25b5be129044e26767d4af8"/>
    <s v="2020-05-19T20:00:00Z"/>
    <n v="2129"/>
    <n v="8744"/>
    <n v="717224"/>
    <n v="715855"/>
    <n v="715855"/>
    <n v="12"/>
    <n v="56"/>
    <n v="191"/>
    <n v="38941"/>
    <n v="502"/>
    <n v="39443"/>
    <n v="21477737"/>
    <s v="South"/>
    <s v=" Florida"/>
    <n v="375.9"/>
    <x v="10"/>
  </r>
  <r>
    <x v="75"/>
    <s v="FL"/>
    <n v="47471"/>
    <n v="723877"/>
    <n v="1357"/>
    <n v="472"/>
    <n v="8934"/>
    <n v="232"/>
    <m/>
    <m/>
    <m/>
    <m/>
    <s v="A+"/>
    <d v="2020-05-20T09:42:00"/>
    <s v="3c953fc1fec5361f16fc7dc42c9d79dbbe821cb0"/>
    <s v="2020-05-20T20:00:00Z"/>
    <n v="2173"/>
    <n v="8934"/>
    <n v="772705"/>
    <n v="771348"/>
    <n v="771348"/>
    <n v="12"/>
    <n v="44"/>
    <n v="190"/>
    <n v="54966"/>
    <n v="527"/>
    <n v="55493"/>
    <n v="21477737"/>
    <s v="South"/>
    <s v=" Florida"/>
    <n v="375.9"/>
    <x v="10"/>
  </r>
  <r>
    <x v="76"/>
    <s v="FL"/>
    <n v="48675"/>
    <n v="765254"/>
    <n v="1471"/>
    <m/>
    <n v="9200"/>
    <m/>
    <m/>
    <m/>
    <m/>
    <m/>
    <s v="A"/>
    <d v="2020-05-21T10:09:00"/>
    <s v="24acf54e11582f66e8735de1707c17de3ce5c439"/>
    <s v="2020-05-21T20:00:00Z"/>
    <n v="2222"/>
    <n v="9200"/>
    <n v="815400"/>
    <n v="813929"/>
    <n v="813929"/>
    <n v="12"/>
    <n v="49"/>
    <n v="266"/>
    <n v="41377"/>
    <n v="1204"/>
    <n v="42581"/>
    <n v="21477737"/>
    <s v="South"/>
    <s v=" Florida"/>
    <n v="375.9"/>
    <x v="10"/>
  </r>
  <r>
    <x v="77"/>
    <s v="FL"/>
    <n v="49451"/>
    <n v="786045"/>
    <n v="1487"/>
    <m/>
    <n v="9372"/>
    <m/>
    <m/>
    <m/>
    <m/>
    <m/>
    <s v="A"/>
    <d v="2020-05-22T09:39:00"/>
    <s v="d4f8674830f73e8cb541aad73bae822394db151f"/>
    <s v="2020-05-22T20:00:00Z"/>
    <n v="2268"/>
    <n v="9372"/>
    <n v="836983"/>
    <n v="835496"/>
    <n v="835496"/>
    <n v="12"/>
    <n v="46"/>
    <n v="172"/>
    <n v="20791"/>
    <n v="776"/>
    <n v="21567"/>
    <n v="21477737"/>
    <s v="South"/>
    <s v=" Florida"/>
    <n v="375.9"/>
    <x v="10"/>
  </r>
  <r>
    <x v="78"/>
    <s v="FL"/>
    <n v="50127"/>
    <n v="806310"/>
    <n v="1563"/>
    <m/>
    <n v="9567"/>
    <m/>
    <m/>
    <m/>
    <m/>
    <m/>
    <s v="A"/>
    <d v="2020-05-23T10:00:00"/>
    <s v="a74764bb31492ec0dcdd04fee54ff5d57e762a3f"/>
    <s v="2020-05-23T20:00:00Z"/>
    <n v="2312"/>
    <n v="9567"/>
    <n v="858000"/>
    <n v="856437"/>
    <n v="856437"/>
    <n v="12"/>
    <n v="44"/>
    <n v="195"/>
    <n v="20265"/>
    <n v="676"/>
    <n v="20941"/>
    <n v="21477737"/>
    <s v="South"/>
    <s v=" Florida"/>
    <n v="375.9"/>
    <x v="10"/>
  </r>
  <r>
    <x v="79"/>
    <s v="FL"/>
    <n v="50867"/>
    <n v="820368"/>
    <n v="1337"/>
    <m/>
    <n v="9638"/>
    <m/>
    <m/>
    <m/>
    <m/>
    <m/>
    <s v="A"/>
    <d v="2020-05-24T10:04:00"/>
    <s v="9d7af86768f8fae66405fd7406c66fab407e0c06"/>
    <s v="2020-05-24T20:00:00Z"/>
    <n v="2316"/>
    <n v="9638"/>
    <n v="872572"/>
    <n v="871235"/>
    <n v="871235"/>
    <n v="12"/>
    <n v="4"/>
    <n v="71"/>
    <n v="14058"/>
    <n v="740"/>
    <n v="14798"/>
    <n v="21477737"/>
    <s v="South"/>
    <s v=" Florida"/>
    <n v="375.9"/>
    <x v="10"/>
  </r>
  <r>
    <x v="80"/>
    <s v="GA"/>
    <n v="2"/>
    <m/>
    <m/>
    <m/>
    <m/>
    <m/>
    <m/>
    <m/>
    <m/>
    <m/>
    <m/>
    <m/>
    <s v="48907991a8aa8649a5af7d42f420ebff2edf484c"/>
    <s v="2020-03-04T21:00:00Z"/>
    <m/>
    <m/>
    <n v="2"/>
    <n v="2"/>
    <n v="2"/>
    <n v="13"/>
    <m/>
    <m/>
    <m/>
    <m/>
    <m/>
    <n v="10617423"/>
    <s v="South"/>
    <s v=" Georgia"/>
    <n v="176.4"/>
    <x v="11"/>
  </r>
  <r>
    <x v="81"/>
    <s v="GA"/>
    <n v="2"/>
    <m/>
    <m/>
    <m/>
    <m/>
    <m/>
    <m/>
    <m/>
    <m/>
    <m/>
    <m/>
    <m/>
    <s v="e29aedce13f22c232241760cf4102cd7031bff56"/>
    <s v="2020-03-05T21:00:00Z"/>
    <m/>
    <m/>
    <n v="2"/>
    <n v="2"/>
    <n v="2"/>
    <n v="13"/>
    <n v="0"/>
    <n v="0"/>
    <n v="0"/>
    <n v="0"/>
    <n v="0"/>
    <n v="10617423"/>
    <s v="South"/>
    <s v=" Georgia"/>
    <n v="176.4"/>
    <x v="11"/>
  </r>
  <r>
    <x v="0"/>
    <s v="GA"/>
    <n v="2"/>
    <m/>
    <m/>
    <m/>
    <m/>
    <m/>
    <m/>
    <m/>
    <m/>
    <m/>
    <m/>
    <m/>
    <s v="6c3aa0a20f9b02db48845fd1c0ecb9cc13a0aca0"/>
    <s v="2020-03-06T21:00:00Z"/>
    <m/>
    <m/>
    <n v="2"/>
    <n v="2"/>
    <n v="2"/>
    <n v="13"/>
    <n v="0"/>
    <n v="0"/>
    <n v="0"/>
    <n v="0"/>
    <n v="0"/>
    <n v="10617423"/>
    <s v="South"/>
    <s v=" Georgia"/>
    <n v="176.4"/>
    <x v="11"/>
  </r>
  <r>
    <x v="1"/>
    <s v="GA"/>
    <n v="6"/>
    <m/>
    <m/>
    <m/>
    <m/>
    <m/>
    <m/>
    <m/>
    <m/>
    <m/>
    <m/>
    <m/>
    <s v="ff812a8ca7c6b59e1ad8cbbed8f7479e0952c55f"/>
    <s v="2020-03-07T21:00:00Z"/>
    <m/>
    <m/>
    <n v="6"/>
    <n v="6"/>
    <n v="6"/>
    <n v="13"/>
    <n v="0"/>
    <n v="0"/>
    <n v="0"/>
    <n v="4"/>
    <n v="4"/>
    <n v="10617423"/>
    <s v="South"/>
    <s v=" Georgia"/>
    <n v="176.4"/>
    <x v="11"/>
  </r>
  <r>
    <x v="2"/>
    <s v="GA"/>
    <n v="7"/>
    <m/>
    <m/>
    <m/>
    <m/>
    <m/>
    <m/>
    <m/>
    <m/>
    <m/>
    <m/>
    <m/>
    <s v="45a994c2b31af670e6050c1b172d364897e1b947"/>
    <s v="2020-03-08T20:00:00Z"/>
    <m/>
    <m/>
    <n v="7"/>
    <n v="7"/>
    <n v="7"/>
    <n v="13"/>
    <n v="0"/>
    <n v="0"/>
    <n v="0"/>
    <n v="1"/>
    <n v="1"/>
    <n v="10617423"/>
    <s v="South"/>
    <s v=" Georgia"/>
    <n v="176.4"/>
    <x v="11"/>
  </r>
  <r>
    <x v="3"/>
    <s v="GA"/>
    <n v="12"/>
    <m/>
    <m/>
    <m/>
    <m/>
    <m/>
    <m/>
    <m/>
    <m/>
    <m/>
    <m/>
    <m/>
    <s v="0fbf01765ded5020e80a3175a463a6521d57dbf8"/>
    <s v="2020-03-09T20:00:00Z"/>
    <m/>
    <m/>
    <n v="12"/>
    <n v="12"/>
    <n v="12"/>
    <n v="13"/>
    <n v="0"/>
    <n v="0"/>
    <n v="0"/>
    <n v="5"/>
    <n v="5"/>
    <n v="10617423"/>
    <s v="South"/>
    <s v=" Georgia"/>
    <n v="176.4"/>
    <x v="11"/>
  </r>
  <r>
    <x v="4"/>
    <s v="GA"/>
    <n v="17"/>
    <m/>
    <m/>
    <m/>
    <m/>
    <m/>
    <m/>
    <m/>
    <m/>
    <m/>
    <m/>
    <m/>
    <s v="8f8a65df093f47241910352b46d2feea39cc5593"/>
    <s v="2020-03-10T20:00:00Z"/>
    <m/>
    <m/>
    <n v="17"/>
    <n v="17"/>
    <n v="17"/>
    <n v="13"/>
    <n v="0"/>
    <n v="0"/>
    <n v="0"/>
    <n v="5"/>
    <n v="5"/>
    <n v="10617423"/>
    <s v="South"/>
    <s v=" Georgia"/>
    <n v="176.4"/>
    <x v="11"/>
  </r>
  <r>
    <x v="5"/>
    <s v="GA"/>
    <n v="22"/>
    <m/>
    <m/>
    <m/>
    <m/>
    <m/>
    <m/>
    <m/>
    <m/>
    <m/>
    <m/>
    <m/>
    <s v="4a03ebf8087c8597fc843c26f81394a7c705efca"/>
    <s v="2020-03-11T20:00:00Z"/>
    <m/>
    <m/>
    <n v="22"/>
    <n v="22"/>
    <n v="22"/>
    <n v="13"/>
    <n v="0"/>
    <n v="0"/>
    <n v="0"/>
    <n v="5"/>
    <n v="5"/>
    <n v="10617423"/>
    <s v="South"/>
    <s v=" Georgia"/>
    <n v="176.4"/>
    <x v="11"/>
  </r>
  <r>
    <x v="6"/>
    <s v="GA"/>
    <n v="31"/>
    <m/>
    <m/>
    <m/>
    <m/>
    <m/>
    <m/>
    <m/>
    <m/>
    <m/>
    <m/>
    <d v="2020-03-11T20:00:00"/>
    <s v="713e2aa927927b19f521af9d6936987a5e3ff36c"/>
    <s v="2020-03-12T20:00:00Z"/>
    <m/>
    <m/>
    <n v="31"/>
    <n v="31"/>
    <n v="31"/>
    <n v="13"/>
    <n v="0"/>
    <n v="0"/>
    <n v="0"/>
    <n v="9"/>
    <n v="9"/>
    <n v="10617423"/>
    <s v="South"/>
    <s v=" Georgia"/>
    <n v="176.4"/>
    <x v="11"/>
  </r>
  <r>
    <x v="7"/>
    <s v="GA"/>
    <n v="42"/>
    <m/>
    <m/>
    <m/>
    <m/>
    <m/>
    <m/>
    <m/>
    <m/>
    <m/>
    <m/>
    <d v="2020-03-13T00:00:00"/>
    <s v="82c655db35cf7f6efe85941f7dd4f1bb55a795f8"/>
    <s v="2020-03-13T20:00:00Z"/>
    <n v="1"/>
    <m/>
    <n v="42"/>
    <n v="42"/>
    <n v="42"/>
    <n v="13"/>
    <n v="1"/>
    <n v="0"/>
    <n v="0"/>
    <n v="11"/>
    <n v="11"/>
    <n v="10617423"/>
    <s v="South"/>
    <s v=" Georgia"/>
    <n v="176.4"/>
    <x v="11"/>
  </r>
  <r>
    <x v="8"/>
    <s v="GA"/>
    <n v="66"/>
    <m/>
    <m/>
    <m/>
    <m/>
    <m/>
    <m/>
    <m/>
    <m/>
    <m/>
    <m/>
    <d v="2020-03-14T12:00:00"/>
    <s v="eda8bef61f292923caf8c996ab79bee7811128b5"/>
    <s v="2020-03-14T20:00:00Z"/>
    <n v="1"/>
    <m/>
    <n v="66"/>
    <n v="66"/>
    <n v="66"/>
    <n v="13"/>
    <n v="0"/>
    <n v="0"/>
    <n v="0"/>
    <n v="24"/>
    <n v="24"/>
    <n v="10617423"/>
    <s v="South"/>
    <s v=" Georgia"/>
    <n v="176.4"/>
    <x v="11"/>
  </r>
  <r>
    <x v="9"/>
    <s v="GA"/>
    <n v="99"/>
    <m/>
    <m/>
    <m/>
    <m/>
    <m/>
    <m/>
    <m/>
    <m/>
    <m/>
    <m/>
    <d v="2020-03-15T11:43:00"/>
    <s v="d0cc540aa98b638298a63382f6b30d7c21f4e0cd"/>
    <s v="2020-03-15T20:00:00Z"/>
    <n v="1"/>
    <m/>
    <n v="99"/>
    <n v="99"/>
    <n v="99"/>
    <n v="13"/>
    <n v="0"/>
    <n v="0"/>
    <n v="0"/>
    <n v="33"/>
    <n v="33"/>
    <n v="10617423"/>
    <s v="South"/>
    <s v=" Georgia"/>
    <n v="176.4"/>
    <x v="11"/>
  </r>
  <r>
    <x v="10"/>
    <s v="GA"/>
    <n v="121"/>
    <m/>
    <m/>
    <m/>
    <m/>
    <m/>
    <m/>
    <m/>
    <m/>
    <m/>
    <m/>
    <d v="2020-03-16T15:19:00"/>
    <s v="169e6987762f55fb90407bf326ea0f8a8e49a62e"/>
    <s v="2020-03-16T20:00:00Z"/>
    <n v="1"/>
    <m/>
    <n v="121"/>
    <n v="121"/>
    <n v="121"/>
    <n v="13"/>
    <n v="0"/>
    <n v="0"/>
    <n v="0"/>
    <n v="22"/>
    <n v="22"/>
    <n v="10617423"/>
    <s v="South"/>
    <s v=" Georgia"/>
    <n v="176.4"/>
    <x v="11"/>
  </r>
  <r>
    <x v="11"/>
    <s v="GA"/>
    <n v="146"/>
    <m/>
    <m/>
    <m/>
    <m/>
    <m/>
    <m/>
    <m/>
    <m/>
    <m/>
    <m/>
    <d v="2020-03-17T12:00:00"/>
    <s v="fc82728db34fbde1b3adc08844d65b67d2e348c3"/>
    <s v="2020-03-17T20:00:00Z"/>
    <n v="1"/>
    <m/>
    <n v="146"/>
    <n v="146"/>
    <n v="146"/>
    <n v="13"/>
    <n v="0"/>
    <n v="0"/>
    <n v="0"/>
    <n v="25"/>
    <n v="25"/>
    <n v="10617423"/>
    <s v="South"/>
    <s v=" Georgia"/>
    <n v="176.4"/>
    <x v="11"/>
  </r>
  <r>
    <x v="12"/>
    <s v="GA"/>
    <n v="197"/>
    <n v="1311"/>
    <m/>
    <m/>
    <m/>
    <m/>
    <m/>
    <m/>
    <m/>
    <m/>
    <m/>
    <d v="2020-03-18T12:00:00"/>
    <s v="008b6e3c72c6952b8452de48087a19c122b0529a"/>
    <s v="2020-03-18T20:00:00Z"/>
    <n v="1"/>
    <m/>
    <n v="1508"/>
    <n v="1508"/>
    <n v="1508"/>
    <n v="13"/>
    <n v="0"/>
    <n v="0"/>
    <n v="1311"/>
    <n v="51"/>
    <n v="1362"/>
    <n v="10617423"/>
    <s v="South"/>
    <s v=" Georgia"/>
    <n v="176.4"/>
    <x v="11"/>
  </r>
  <r>
    <x v="13"/>
    <s v="GA"/>
    <n v="287"/>
    <n v="1544"/>
    <m/>
    <m/>
    <m/>
    <m/>
    <m/>
    <m/>
    <m/>
    <m/>
    <m/>
    <d v="2020-03-19T12:00:00"/>
    <s v="b5eea88a2941fab0e43ed38379304dd95d03b625"/>
    <s v="2020-03-19T20:00:00Z"/>
    <n v="10"/>
    <m/>
    <n v="1831"/>
    <n v="1831"/>
    <n v="1831"/>
    <n v="13"/>
    <n v="9"/>
    <n v="0"/>
    <n v="233"/>
    <n v="90"/>
    <n v="323"/>
    <n v="10617423"/>
    <s v="South"/>
    <s v=" Georgia"/>
    <n v="176.4"/>
    <x v="11"/>
  </r>
  <r>
    <x v="14"/>
    <s v="GA"/>
    <n v="420"/>
    <n v="1966"/>
    <m/>
    <m/>
    <m/>
    <m/>
    <m/>
    <m/>
    <m/>
    <m/>
    <m/>
    <d v="2020-03-20T12:00:00"/>
    <s v="2a0014800bc0d1e4682848e5aa4380ba986eecab"/>
    <s v="2020-03-20T20:00:00Z"/>
    <n v="13"/>
    <m/>
    <n v="2386"/>
    <n v="2386"/>
    <n v="2386"/>
    <n v="13"/>
    <n v="3"/>
    <n v="0"/>
    <n v="422"/>
    <n v="133"/>
    <n v="555"/>
    <n v="10617423"/>
    <s v="South"/>
    <s v=" Georgia"/>
    <n v="176.4"/>
    <x v="11"/>
  </r>
  <r>
    <x v="15"/>
    <s v="GA"/>
    <n v="507"/>
    <n v="2557"/>
    <m/>
    <m/>
    <m/>
    <m/>
    <m/>
    <m/>
    <m/>
    <m/>
    <m/>
    <d v="2020-03-21T12:00:00"/>
    <s v="28c56c7b4767a7299d125fa6de677836cc0e5af1"/>
    <s v="2020-03-21T20:00:00Z"/>
    <n v="14"/>
    <m/>
    <n v="3064"/>
    <n v="3064"/>
    <n v="3064"/>
    <n v="13"/>
    <n v="1"/>
    <n v="0"/>
    <n v="591"/>
    <n v="87"/>
    <n v="678"/>
    <n v="10617423"/>
    <s v="South"/>
    <s v=" Georgia"/>
    <n v="176.4"/>
    <x v="11"/>
  </r>
  <r>
    <x v="16"/>
    <s v="GA"/>
    <n v="600"/>
    <n v="3420"/>
    <m/>
    <m/>
    <m/>
    <m/>
    <m/>
    <m/>
    <m/>
    <m/>
    <m/>
    <d v="2020-03-22T12:00:00"/>
    <s v="44f1c92fc037da18081686b3f2acfe4dd856a2fa"/>
    <s v="2020-03-22T20:00:00Z"/>
    <n v="23"/>
    <m/>
    <n v="4020"/>
    <n v="4020"/>
    <n v="4020"/>
    <n v="13"/>
    <n v="9"/>
    <n v="0"/>
    <n v="863"/>
    <n v="93"/>
    <n v="956"/>
    <n v="10617423"/>
    <s v="South"/>
    <s v=" Georgia"/>
    <n v="176.4"/>
    <x v="11"/>
  </r>
  <r>
    <x v="17"/>
    <s v="GA"/>
    <n v="772"/>
    <n v="4297"/>
    <m/>
    <m/>
    <m/>
    <m/>
    <m/>
    <m/>
    <m/>
    <m/>
    <s v="A"/>
    <d v="2020-03-23T12:00:00"/>
    <s v="f9b3af350aa3b26dcdf08e46a0b8fcf9c87bdbb7"/>
    <s v="2020-03-23T20:00:00Z"/>
    <n v="25"/>
    <m/>
    <n v="5069"/>
    <n v="5069"/>
    <n v="5069"/>
    <n v="13"/>
    <n v="2"/>
    <n v="0"/>
    <n v="877"/>
    <n v="172"/>
    <n v="1049"/>
    <n v="10617423"/>
    <s v="South"/>
    <s v=" Georgia"/>
    <n v="176.4"/>
    <x v="11"/>
  </r>
  <r>
    <x v="18"/>
    <s v="GA"/>
    <n v="1026"/>
    <n v="4458"/>
    <m/>
    <m/>
    <m/>
    <m/>
    <m/>
    <m/>
    <m/>
    <m/>
    <s v="A"/>
    <d v="2020-03-24T12:00:00"/>
    <s v="78af7f301ca7948f698ab7e1589ed7862ce89f70"/>
    <s v="2020-03-24T20:00:00Z"/>
    <n v="32"/>
    <m/>
    <n v="5484"/>
    <n v="5484"/>
    <n v="5484"/>
    <n v="13"/>
    <n v="7"/>
    <n v="0"/>
    <n v="161"/>
    <n v="254"/>
    <n v="415"/>
    <n v="10617423"/>
    <s v="South"/>
    <s v=" Georgia"/>
    <n v="176.4"/>
    <x v="11"/>
  </r>
  <r>
    <x v="19"/>
    <s v="GA"/>
    <n v="1247"/>
    <n v="4932"/>
    <m/>
    <m/>
    <n v="394"/>
    <m/>
    <m/>
    <m/>
    <m/>
    <m/>
    <s v="A"/>
    <d v="2020-03-25T12:00:00"/>
    <s v="171931a034564c83922d49db522295ef8a13eca2"/>
    <s v="2020-03-25T20:00:00Z"/>
    <n v="40"/>
    <n v="394"/>
    <n v="6179"/>
    <n v="6179"/>
    <n v="6179"/>
    <n v="13"/>
    <n v="8"/>
    <n v="394"/>
    <n v="474"/>
    <n v="221"/>
    <n v="695"/>
    <n v="10617423"/>
    <s v="South"/>
    <s v=" Georgia"/>
    <n v="176.4"/>
    <x v="11"/>
  </r>
  <r>
    <x v="20"/>
    <s v="GA"/>
    <n v="1525"/>
    <n v="7401"/>
    <m/>
    <m/>
    <n v="473"/>
    <m/>
    <m/>
    <m/>
    <m/>
    <m/>
    <s v="A"/>
    <d v="2020-03-26T12:00:00"/>
    <s v="6d473e147321df8bbcb1fe2d4d5166c6ea4f7f75"/>
    <s v="2020-03-26T20:00:00Z"/>
    <n v="48"/>
    <n v="473"/>
    <n v="8926"/>
    <n v="8926"/>
    <n v="8926"/>
    <n v="13"/>
    <n v="8"/>
    <n v="79"/>
    <n v="2469"/>
    <n v="278"/>
    <n v="2747"/>
    <n v="10617423"/>
    <s v="South"/>
    <s v=" Georgia"/>
    <n v="176.4"/>
    <x v="11"/>
  </r>
  <r>
    <x v="21"/>
    <s v="GA"/>
    <n v="2001"/>
    <n v="7864"/>
    <m/>
    <m/>
    <n v="566"/>
    <m/>
    <m/>
    <m/>
    <m/>
    <m/>
    <s v="A"/>
    <d v="2020-03-27T12:00:00"/>
    <s v="c9b52e3568e4b59c1ac1316a0d2c86a5659a329b"/>
    <s v="2020-03-27T20:00:00Z"/>
    <n v="64"/>
    <n v="566"/>
    <n v="9865"/>
    <n v="9865"/>
    <n v="9865"/>
    <n v="13"/>
    <n v="16"/>
    <n v="93"/>
    <n v="463"/>
    <n v="476"/>
    <n v="939"/>
    <n v="10617423"/>
    <s v="South"/>
    <s v=" Georgia"/>
    <n v="176.4"/>
    <x v="11"/>
  </r>
  <r>
    <x v="22"/>
    <s v="GA"/>
    <n v="2366"/>
    <n v="8685"/>
    <m/>
    <m/>
    <n v="617"/>
    <m/>
    <m/>
    <m/>
    <m/>
    <m/>
    <s v="A"/>
    <d v="2020-03-28T11:27:00"/>
    <s v="92bb29f067ebca817697dad7557927fbccb6ac70"/>
    <s v="2020-03-28T20:00:00Z"/>
    <n v="69"/>
    <n v="617"/>
    <n v="11051"/>
    <n v="11051"/>
    <n v="11051"/>
    <n v="13"/>
    <n v="5"/>
    <n v="51"/>
    <n v="821"/>
    <n v="365"/>
    <n v="1186"/>
    <n v="10617423"/>
    <s v="South"/>
    <s v=" Georgia"/>
    <n v="176.4"/>
    <x v="11"/>
  </r>
  <r>
    <x v="23"/>
    <s v="GA"/>
    <n v="2651"/>
    <n v="9913"/>
    <m/>
    <m/>
    <n v="666"/>
    <m/>
    <m/>
    <m/>
    <m/>
    <m/>
    <s v="A"/>
    <d v="2020-03-28T18:27:00"/>
    <s v="93795a74a7a0fe90c9f7b38a8e5570ebff1cc41e"/>
    <s v="2020-03-29T20:00:00Z"/>
    <n v="80"/>
    <n v="666"/>
    <n v="12564"/>
    <n v="12564"/>
    <n v="12564"/>
    <n v="13"/>
    <n v="11"/>
    <n v="49"/>
    <n v="1228"/>
    <n v="285"/>
    <n v="1513"/>
    <n v="10617423"/>
    <s v="South"/>
    <s v=" Georgia"/>
    <n v="176.4"/>
    <x v="11"/>
  </r>
  <r>
    <x v="24"/>
    <s v="GA"/>
    <n v="2809"/>
    <n v="9915"/>
    <m/>
    <m/>
    <n v="707"/>
    <m/>
    <m/>
    <m/>
    <m/>
    <m/>
    <s v="A"/>
    <d v="2020-03-30T11:28:00"/>
    <s v="a7dea476a300ae3a7f5867e16e68d873131b4643"/>
    <s v="2020-03-30T20:00:00Z"/>
    <n v="87"/>
    <n v="707"/>
    <n v="12724"/>
    <n v="12724"/>
    <n v="12724"/>
    <n v="13"/>
    <n v="7"/>
    <n v="41"/>
    <n v="2"/>
    <n v="158"/>
    <n v="160"/>
    <n v="10617423"/>
    <s v="South"/>
    <s v=" Georgia"/>
    <n v="176.4"/>
    <x v="11"/>
  </r>
  <r>
    <x v="25"/>
    <s v="GA"/>
    <n v="3929"/>
    <n v="12252"/>
    <m/>
    <m/>
    <n v="833"/>
    <m/>
    <m/>
    <m/>
    <m/>
    <m/>
    <s v="A"/>
    <d v="2020-03-31T12:57:00"/>
    <s v="2287eaa2a6ba5129843ee31dbec44e14e2b9f64e"/>
    <s v="2020-03-31T20:00:00Z"/>
    <n v="111"/>
    <n v="833"/>
    <n v="16181"/>
    <n v="16181"/>
    <n v="16181"/>
    <n v="13"/>
    <n v="24"/>
    <n v="126"/>
    <n v="2337"/>
    <n v="1120"/>
    <n v="3457"/>
    <n v="10617423"/>
    <s v="South"/>
    <s v=" Georgia"/>
    <n v="176.4"/>
    <x v="11"/>
  </r>
  <r>
    <x v="26"/>
    <s v="GA"/>
    <n v="4638"/>
    <n v="15688"/>
    <m/>
    <m/>
    <n v="952"/>
    <m/>
    <m/>
    <m/>
    <m/>
    <m/>
    <s v="A"/>
    <d v="2020-04-01T11:28:00"/>
    <s v="564b00e162245b1ca203aaf4cbf881ca89d8d3a0"/>
    <s v="2020-04-01T20:00:00Z"/>
    <n v="139"/>
    <n v="952"/>
    <n v="20326"/>
    <n v="20326"/>
    <n v="20326"/>
    <n v="13"/>
    <n v="28"/>
    <n v="119"/>
    <n v="3436"/>
    <n v="709"/>
    <n v="4145"/>
    <n v="10617423"/>
    <s v="South"/>
    <s v=" Georgia"/>
    <n v="176.4"/>
    <x v="11"/>
  </r>
  <r>
    <x v="27"/>
    <s v="GA"/>
    <n v="5348"/>
    <n v="17609"/>
    <m/>
    <m/>
    <n v="1056"/>
    <m/>
    <m/>
    <m/>
    <m/>
    <m/>
    <s v="A"/>
    <d v="2020-04-02T11:28:00"/>
    <s v="9f53d712173ccf962160a10135bf4e8a093f07b5"/>
    <s v="2020-04-02T20:00:00Z"/>
    <n v="163"/>
    <n v="1056"/>
    <n v="22957"/>
    <n v="22957"/>
    <n v="22957"/>
    <n v="13"/>
    <n v="24"/>
    <n v="104"/>
    <n v="1921"/>
    <n v="710"/>
    <n v="2631"/>
    <n v="10617423"/>
    <s v="South"/>
    <s v=" Georgia"/>
    <n v="176.4"/>
    <x v="11"/>
  </r>
  <r>
    <x v="28"/>
    <s v="GA"/>
    <n v="5831"/>
    <n v="19434"/>
    <m/>
    <m/>
    <n v="1158"/>
    <m/>
    <m/>
    <m/>
    <m/>
    <m/>
    <s v="A"/>
    <d v="2020-04-03T11:28:00"/>
    <s v="10a2b225c2047201ac723e2f8eb885ea11427862"/>
    <s v="2020-04-03T20:00:00Z"/>
    <n v="184"/>
    <n v="1158"/>
    <n v="25265"/>
    <n v="25265"/>
    <n v="25265"/>
    <n v="13"/>
    <n v="21"/>
    <n v="102"/>
    <n v="1825"/>
    <n v="483"/>
    <n v="2308"/>
    <n v="10617423"/>
    <s v="South"/>
    <s v=" Georgia"/>
    <n v="176.4"/>
    <x v="11"/>
  </r>
  <r>
    <x v="29"/>
    <s v="GA"/>
    <n v="6160"/>
    <n v="20134"/>
    <m/>
    <m/>
    <n v="1239"/>
    <m/>
    <m/>
    <m/>
    <m/>
    <m/>
    <s v="A"/>
    <d v="2020-04-04T11:27:00"/>
    <s v="860fecdfc9fa22c91ad11d6ade5d551839d485f6"/>
    <s v="2020-04-04T20:00:00Z"/>
    <n v="201"/>
    <n v="1239"/>
    <n v="26294"/>
    <n v="26294"/>
    <n v="26294"/>
    <n v="13"/>
    <n v="17"/>
    <n v="81"/>
    <n v="700"/>
    <n v="329"/>
    <n v="1029"/>
    <n v="10617423"/>
    <s v="South"/>
    <s v=" Georgia"/>
    <n v="176.4"/>
    <x v="11"/>
  </r>
  <r>
    <x v="30"/>
    <s v="GA"/>
    <n v="6647"/>
    <n v="21185"/>
    <m/>
    <m/>
    <n v="1283"/>
    <m/>
    <m/>
    <m/>
    <m/>
    <m/>
    <s v="A"/>
    <d v="2020-04-05T11:27:00"/>
    <s v="4f91670b296cddbbcfb1ff10b705f776699690ac"/>
    <s v="2020-04-05T20:00:00Z"/>
    <n v="211"/>
    <n v="1283"/>
    <n v="27832"/>
    <n v="27832"/>
    <n v="27832"/>
    <n v="13"/>
    <n v="10"/>
    <n v="44"/>
    <n v="1051"/>
    <n v="487"/>
    <n v="1538"/>
    <n v="10617423"/>
    <s v="South"/>
    <s v=" Georgia"/>
    <n v="176.4"/>
    <x v="11"/>
  </r>
  <r>
    <x v="31"/>
    <s v="GA"/>
    <n v="7314"/>
    <n v="23960"/>
    <m/>
    <m/>
    <n v="1332"/>
    <m/>
    <m/>
    <m/>
    <m/>
    <m/>
    <s v="A"/>
    <d v="2020-04-06T11:28:00"/>
    <s v="ae6a1dbe880a1e383251bcfa7ffd17a2449cb3fc"/>
    <s v="2020-04-06T20:00:00Z"/>
    <n v="229"/>
    <n v="1332"/>
    <n v="31274"/>
    <n v="31274"/>
    <n v="31274"/>
    <n v="13"/>
    <n v="18"/>
    <n v="49"/>
    <n v="2775"/>
    <n v="667"/>
    <n v="3442"/>
    <n v="10617423"/>
    <s v="South"/>
    <s v=" Georgia"/>
    <n v="176.4"/>
    <x v="11"/>
  </r>
  <r>
    <x v="32"/>
    <s v="GA"/>
    <n v="8818"/>
    <n v="24895"/>
    <m/>
    <m/>
    <n v="1774"/>
    <m/>
    <m/>
    <m/>
    <m/>
    <m/>
    <s v="A"/>
    <d v="2020-04-07T11:28:00"/>
    <s v="57bf1ff43f9dee459124f409f1e7509748ea4820"/>
    <s v="2020-04-07T20:00:00Z"/>
    <n v="329"/>
    <n v="1774"/>
    <n v="33713"/>
    <n v="33713"/>
    <n v="33713"/>
    <n v="13"/>
    <n v="100"/>
    <n v="442"/>
    <n v="935"/>
    <n v="1504"/>
    <n v="2439"/>
    <n v="10617423"/>
    <s v="South"/>
    <s v=" Georgia"/>
    <n v="176.4"/>
    <x v="11"/>
  </r>
  <r>
    <x v="33"/>
    <s v="GA"/>
    <n v="9901"/>
    <n v="28886"/>
    <m/>
    <m/>
    <n v="1993"/>
    <m/>
    <m/>
    <m/>
    <m/>
    <m/>
    <s v="A"/>
    <d v="2020-04-08T12:29:00"/>
    <s v="2953eeecaf95823f073084f60e4696aee94783ee"/>
    <s v="2020-04-08T20:00:00Z"/>
    <n v="362"/>
    <n v="1993"/>
    <n v="38787"/>
    <n v="38787"/>
    <n v="38787"/>
    <n v="13"/>
    <n v="33"/>
    <n v="219"/>
    <n v="3991"/>
    <n v="1083"/>
    <n v="5074"/>
    <n v="10617423"/>
    <s v="South"/>
    <s v=" Georgia"/>
    <n v="176.4"/>
    <x v="11"/>
  </r>
  <r>
    <x v="34"/>
    <s v="GA"/>
    <n v="10566"/>
    <n v="30519"/>
    <m/>
    <m/>
    <n v="2159"/>
    <m/>
    <m/>
    <m/>
    <m/>
    <m/>
    <s v="A"/>
    <d v="2020-04-09T11:54:00"/>
    <s v="4a6e0b70e2e2e1c470bdb80e295cb92fb4ab608c"/>
    <s v="2020-04-09T20:00:00Z"/>
    <n v="379"/>
    <n v="2159"/>
    <n v="41085"/>
    <n v="41085"/>
    <n v="41085"/>
    <n v="13"/>
    <n v="17"/>
    <n v="166"/>
    <n v="1633"/>
    <n v="665"/>
    <n v="2298"/>
    <n v="10617423"/>
    <s v="South"/>
    <s v=" Georgia"/>
    <n v="176.4"/>
    <x v="11"/>
  </r>
  <r>
    <x v="35"/>
    <s v="GA"/>
    <n v="11483"/>
    <n v="34664"/>
    <m/>
    <m/>
    <n v="2351"/>
    <m/>
    <m/>
    <m/>
    <m/>
    <m/>
    <s v="A"/>
    <d v="2020-04-10T11:28:00"/>
    <s v="ec22a6fca930679c883b2d47a6dd6df6e2764119"/>
    <s v="2020-04-10T20:00:00Z"/>
    <n v="416"/>
    <n v="2351"/>
    <n v="46147"/>
    <n v="46147"/>
    <n v="46147"/>
    <n v="13"/>
    <n v="37"/>
    <n v="192"/>
    <n v="4145"/>
    <n v="917"/>
    <n v="5062"/>
    <n v="10617423"/>
    <s v="South"/>
    <s v=" Georgia"/>
    <n v="176.4"/>
    <x v="11"/>
  </r>
  <r>
    <x v="36"/>
    <s v="GA"/>
    <n v="12159"/>
    <n v="39556"/>
    <m/>
    <m/>
    <n v="2479"/>
    <m/>
    <m/>
    <m/>
    <m/>
    <m/>
    <s v="A"/>
    <d v="2020-04-11T11:28:00"/>
    <s v="dadf51463882d73949361915201824aefd8ec8fb"/>
    <s v="2020-04-11T20:00:00Z"/>
    <n v="428"/>
    <n v="2479"/>
    <n v="51715"/>
    <n v="51715"/>
    <n v="51715"/>
    <n v="13"/>
    <n v="12"/>
    <n v="128"/>
    <n v="4892"/>
    <n v="676"/>
    <n v="5568"/>
    <n v="10617423"/>
    <s v="South"/>
    <s v=" Georgia"/>
    <n v="176.4"/>
    <x v="11"/>
  </r>
  <r>
    <x v="37"/>
    <s v="GA"/>
    <n v="12452"/>
    <n v="42001"/>
    <m/>
    <m/>
    <n v="2505"/>
    <m/>
    <m/>
    <m/>
    <m/>
    <m/>
    <s v="A"/>
    <d v="2020-04-12T11:27:00"/>
    <s v="e7b2606b00086dbdcce227434d9b9b8e09051573"/>
    <s v="2020-04-12T20:00:00Z"/>
    <n v="433"/>
    <n v="2505"/>
    <n v="54453"/>
    <n v="54453"/>
    <n v="54453"/>
    <n v="13"/>
    <n v="5"/>
    <n v="26"/>
    <n v="2445"/>
    <n v="293"/>
    <n v="2738"/>
    <n v="10617423"/>
    <s v="South"/>
    <s v=" Georgia"/>
    <n v="176.4"/>
    <x v="11"/>
  </r>
  <r>
    <x v="38"/>
    <s v="GA"/>
    <n v="13315"/>
    <n v="43706"/>
    <m/>
    <m/>
    <n v="2589"/>
    <m/>
    <m/>
    <m/>
    <m/>
    <m/>
    <s v="A"/>
    <d v="2020-04-13T18:27:00"/>
    <s v="e7a2b2f6a556d5f8c005891d59427443fed7597c"/>
    <s v="2020-04-13T20:00:00Z"/>
    <n v="464"/>
    <n v="2589"/>
    <n v="57021"/>
    <n v="57021"/>
    <n v="57021"/>
    <n v="13"/>
    <n v="31"/>
    <n v="84"/>
    <n v="1705"/>
    <n v="863"/>
    <n v="2568"/>
    <n v="10617423"/>
    <s v="South"/>
    <s v=" Georgia"/>
    <n v="176.4"/>
    <x v="11"/>
  </r>
  <r>
    <x v="39"/>
    <s v="GA"/>
    <n v="14223"/>
    <n v="47572"/>
    <m/>
    <m/>
    <n v="2769"/>
    <m/>
    <m/>
    <m/>
    <m/>
    <m/>
    <s v="A"/>
    <d v="2020-04-14T18:28:00"/>
    <s v="ec1390ecdeb9e07513c2446db7cd110b26361527"/>
    <s v="2020-04-14T20:00:00Z"/>
    <n v="501"/>
    <n v="2769"/>
    <n v="61795"/>
    <n v="61795"/>
    <n v="61795"/>
    <n v="13"/>
    <n v="37"/>
    <n v="180"/>
    <n v="3866"/>
    <n v="908"/>
    <n v="4774"/>
    <n v="10617423"/>
    <s v="South"/>
    <s v=" Georgia"/>
    <n v="176.4"/>
    <x v="11"/>
  </r>
  <r>
    <x v="40"/>
    <s v="GA"/>
    <n v="14987"/>
    <n v="49103"/>
    <m/>
    <m/>
    <n v="2922"/>
    <m/>
    <m/>
    <m/>
    <m/>
    <m/>
    <s v="A"/>
    <d v="2020-04-15T11:28:00"/>
    <s v="74f62ec0c6da0120e017fa0542f79f05c8323eb5"/>
    <s v="2020-04-15T20:00:00Z"/>
    <n v="552"/>
    <n v="2922"/>
    <n v="64090"/>
    <n v="64090"/>
    <n v="64090"/>
    <n v="13"/>
    <n v="51"/>
    <n v="153"/>
    <n v="1531"/>
    <n v="764"/>
    <n v="2295"/>
    <n v="10617423"/>
    <s v="South"/>
    <s v=" Georgia"/>
    <n v="176.4"/>
    <x v="11"/>
  </r>
  <r>
    <x v="41"/>
    <s v="GA"/>
    <n v="15669"/>
    <n v="52270"/>
    <m/>
    <m/>
    <n v="3108"/>
    <m/>
    <m/>
    <m/>
    <m/>
    <m/>
    <s v="A"/>
    <d v="2020-04-16T18:28:00"/>
    <s v="df32d8aa6ec4ecca2a98798341a06860dbe510fc"/>
    <s v="2020-04-16T20:00:00Z"/>
    <n v="587"/>
    <n v="3108"/>
    <n v="67939"/>
    <n v="67939"/>
    <n v="67939"/>
    <n v="13"/>
    <n v="35"/>
    <n v="186"/>
    <n v="3167"/>
    <n v="682"/>
    <n v="3849"/>
    <n v="10617423"/>
    <s v="South"/>
    <s v=" Georgia"/>
    <n v="176.4"/>
    <x v="11"/>
  </r>
  <r>
    <x v="42"/>
    <s v="GA"/>
    <n v="17194"/>
    <n v="54490"/>
    <m/>
    <m/>
    <n v="3324"/>
    <m/>
    <m/>
    <m/>
    <m/>
    <m/>
    <s v="A"/>
    <d v="2020-04-17T18:28:00"/>
    <s v="0c0407c82beaa7db92355b6e6fc84e8d37efd42a"/>
    <s v="2020-04-17T20:00:00Z"/>
    <n v="650"/>
    <n v="3324"/>
    <n v="71684"/>
    <n v="71684"/>
    <n v="71684"/>
    <n v="13"/>
    <n v="63"/>
    <n v="216"/>
    <n v="2220"/>
    <n v="1525"/>
    <n v="3745"/>
    <n v="10617423"/>
    <s v="South"/>
    <s v=" Georgia"/>
    <n v="176.4"/>
    <x v="11"/>
  </r>
  <r>
    <x v="43"/>
    <s v="GA"/>
    <n v="17669"/>
    <n v="56539"/>
    <m/>
    <m/>
    <n v="3420"/>
    <m/>
    <m/>
    <m/>
    <m/>
    <m/>
    <s v="A"/>
    <d v="2020-04-18T11:28:00"/>
    <s v="ee2a3d6771be92cd6f1d1c991096183b559cc7fa"/>
    <s v="2020-04-18T20:00:00Z"/>
    <n v="673"/>
    <n v="3420"/>
    <n v="74208"/>
    <n v="74208"/>
    <n v="74208"/>
    <n v="13"/>
    <n v="23"/>
    <n v="96"/>
    <n v="2049"/>
    <n v="475"/>
    <n v="2524"/>
    <n v="10617423"/>
    <s v="South"/>
    <s v=" Georgia"/>
    <n v="176.4"/>
    <x v="11"/>
  </r>
  <r>
    <x v="44"/>
    <s v="GA"/>
    <n v="18301"/>
    <n v="61632"/>
    <m/>
    <m/>
    <n v="3464"/>
    <m/>
    <m/>
    <m/>
    <m/>
    <m/>
    <s v="A"/>
    <d v="2020-04-19T21:34:00"/>
    <s v="c96acdbcb9627262fd925795a493aec842a8d01b"/>
    <s v="2020-04-19T20:00:00Z"/>
    <n v="687"/>
    <n v="3464"/>
    <n v="79933"/>
    <n v="79933"/>
    <n v="79933"/>
    <n v="13"/>
    <n v="14"/>
    <n v="44"/>
    <n v="5093"/>
    <n v="632"/>
    <n v="5725"/>
    <n v="10617423"/>
    <s v="South"/>
    <s v=" Georgia"/>
    <n v="176.4"/>
    <x v="11"/>
  </r>
  <r>
    <x v="45"/>
    <s v="GA"/>
    <n v="18947"/>
    <n v="65381"/>
    <m/>
    <m/>
    <n v="3550"/>
    <m/>
    <m/>
    <m/>
    <m/>
    <m/>
    <s v="A"/>
    <d v="2020-04-20T11:27:00"/>
    <s v="0a13a48157b3cbad387a806aac1aebfd61079a4e"/>
    <s v="2020-04-20T20:00:00Z"/>
    <n v="733"/>
    <n v="3550"/>
    <n v="84328"/>
    <n v="84328"/>
    <n v="84328"/>
    <n v="13"/>
    <n v="46"/>
    <n v="86"/>
    <n v="3749"/>
    <n v="646"/>
    <n v="4395"/>
    <n v="10617423"/>
    <s v="South"/>
    <s v=" Georgia"/>
    <n v="176.4"/>
    <x v="11"/>
  </r>
  <r>
    <x v="46"/>
    <s v="GA"/>
    <n v="19881"/>
    <n v="68259"/>
    <m/>
    <m/>
    <n v="3779"/>
    <m/>
    <m/>
    <m/>
    <m/>
    <m/>
    <s v="A"/>
    <d v="2020-04-21T18:28:00"/>
    <s v="653304f4cef14208590a361a0d7ece55361b9671"/>
    <s v="2020-04-21T20:00:00Z"/>
    <n v="799"/>
    <n v="3779"/>
    <n v="88140"/>
    <n v="88140"/>
    <n v="88140"/>
    <n v="13"/>
    <n v="66"/>
    <n v="229"/>
    <n v="2878"/>
    <n v="934"/>
    <n v="3812"/>
    <n v="10617423"/>
    <s v="South"/>
    <s v=" Georgia"/>
    <n v="176.4"/>
    <x v="11"/>
  </r>
  <r>
    <x v="47"/>
    <s v="GA"/>
    <n v="20740"/>
    <n v="73332"/>
    <m/>
    <m/>
    <n v="3959"/>
    <m/>
    <m/>
    <m/>
    <m/>
    <m/>
    <s v="A"/>
    <d v="2020-04-22T18:28:00"/>
    <s v="a3db43d11143724dd668a160ab613cbd32d6cbbe"/>
    <s v="2020-04-22T20:00:00Z"/>
    <n v="836"/>
    <n v="3959"/>
    <n v="94072"/>
    <n v="94072"/>
    <n v="94072"/>
    <n v="13"/>
    <n v="37"/>
    <n v="180"/>
    <n v="5073"/>
    <n v="859"/>
    <n v="5932"/>
    <n v="10617423"/>
    <s v="South"/>
    <s v=" Georgia"/>
    <n v="176.4"/>
    <x v="11"/>
  </r>
  <r>
    <x v="48"/>
    <s v="GA"/>
    <n v="21512"/>
    <n v="79550"/>
    <m/>
    <m/>
    <n v="4069"/>
    <m/>
    <m/>
    <m/>
    <m/>
    <m/>
    <s v="A"/>
    <d v="2020-04-23T18:28:00"/>
    <s v="7f209ef285db02d8a7f183770e3a6767bb21690f"/>
    <s v="2020-04-23T20:00:00Z"/>
    <n v="872"/>
    <n v="4069"/>
    <n v="101062"/>
    <n v="101062"/>
    <n v="101062"/>
    <n v="13"/>
    <n v="36"/>
    <n v="110"/>
    <n v="6218"/>
    <n v="772"/>
    <n v="6990"/>
    <n v="10617423"/>
    <s v="South"/>
    <s v=" Georgia"/>
    <n v="176.4"/>
    <x v="11"/>
  </r>
  <r>
    <x v="49"/>
    <s v="GA"/>
    <n v="22147"/>
    <n v="85029"/>
    <m/>
    <m/>
    <n v="4221"/>
    <m/>
    <m/>
    <m/>
    <m/>
    <m/>
    <s v="A"/>
    <d v="2020-04-24T18:28:00"/>
    <s v="4a6768849a7ea2f6d44407477a77f7791e6e33ed"/>
    <s v="2020-04-24T20:00:00Z"/>
    <n v="892"/>
    <n v="4221"/>
    <n v="107176"/>
    <n v="107176"/>
    <n v="107176"/>
    <n v="13"/>
    <n v="20"/>
    <n v="152"/>
    <n v="5479"/>
    <n v="635"/>
    <n v="6114"/>
    <n v="10617423"/>
    <s v="South"/>
    <s v=" Georgia"/>
    <n v="176.4"/>
    <x v="11"/>
  </r>
  <r>
    <x v="50"/>
    <s v="GA"/>
    <n v="22695"/>
    <n v="96319"/>
    <m/>
    <m/>
    <n v="4326"/>
    <m/>
    <m/>
    <m/>
    <m/>
    <m/>
    <s v="B"/>
    <d v="2020-04-25T11:28:00"/>
    <s v="8712d16a3b343d12e1b348312e6a57cd92c09262"/>
    <s v="2020-04-25T20:00:00Z"/>
    <n v="904"/>
    <n v="4326"/>
    <n v="119014"/>
    <n v="119014"/>
    <n v="119014"/>
    <n v="13"/>
    <n v="12"/>
    <n v="105"/>
    <n v="11290"/>
    <n v="548"/>
    <n v="11838"/>
    <n v="10617423"/>
    <s v="South"/>
    <s v=" Georgia"/>
    <n v="176.4"/>
    <x v="11"/>
  </r>
  <r>
    <x v="51"/>
    <s v="GA"/>
    <n v="23401"/>
    <n v="99822"/>
    <m/>
    <m/>
    <n v="4359"/>
    <m/>
    <m/>
    <m/>
    <m/>
    <m/>
    <s v="B"/>
    <d v="2020-04-26T11:28:00"/>
    <s v="570e23bc54d896e24e41e2caeba47760dc9741d1"/>
    <s v="2020-04-26T20:00:00Z"/>
    <n v="912"/>
    <n v="4359"/>
    <n v="123223"/>
    <n v="123223"/>
    <n v="123223"/>
    <n v="13"/>
    <n v="8"/>
    <n v="33"/>
    <n v="3503"/>
    <n v="706"/>
    <n v="4209"/>
    <n v="10617423"/>
    <s v="South"/>
    <s v=" Georgia"/>
    <n v="176.4"/>
    <x v="11"/>
  </r>
  <r>
    <x v="52"/>
    <s v="GA"/>
    <n v="23913"/>
    <n v="103256"/>
    <m/>
    <m/>
    <n v="4681"/>
    <m/>
    <n v="1057"/>
    <m/>
    <m/>
    <m/>
    <s v="B"/>
    <d v="2020-04-27T11:27:00"/>
    <s v="0b82dc3da58580f56a1b2647cd08a26187d5f923"/>
    <s v="2020-04-27T20:00:00Z"/>
    <n v="971"/>
    <n v="4681"/>
    <n v="127169"/>
    <n v="127169"/>
    <n v="127169"/>
    <n v="13"/>
    <n v="59"/>
    <n v="322"/>
    <n v="3434"/>
    <n v="512"/>
    <n v="3946"/>
    <n v="10617423"/>
    <s v="South"/>
    <s v=" Georgia"/>
    <n v="176.4"/>
    <x v="11"/>
  </r>
  <r>
    <x v="53"/>
    <s v="GA"/>
    <n v="24615"/>
    <n v="115405"/>
    <m/>
    <m/>
    <n v="4814"/>
    <m/>
    <n v="1087"/>
    <m/>
    <m/>
    <m/>
    <s v="B"/>
    <d v="2020-04-28T13:25:00"/>
    <s v="3eb31a9938f92adfadf168fb13b81adec67bbbd4"/>
    <s v="2020-04-28T20:00:00Z"/>
    <n v="1026"/>
    <n v="4814"/>
    <n v="140020"/>
    <n v="140020"/>
    <n v="140020"/>
    <n v="13"/>
    <n v="55"/>
    <n v="133"/>
    <n v="12149"/>
    <n v="702"/>
    <n v="12851"/>
    <n v="10617423"/>
    <s v="South"/>
    <s v=" Georgia"/>
    <n v="176.4"/>
    <x v="11"/>
  </r>
  <r>
    <x v="54"/>
    <s v="GA"/>
    <n v="25572"/>
    <n v="118367"/>
    <m/>
    <m/>
    <n v="5056"/>
    <m/>
    <n v="1148"/>
    <m/>
    <m/>
    <m/>
    <s v="A"/>
    <d v="2020-04-29T14:25:00"/>
    <s v="afb6f52d29f3de5f987ff8d36399bd2a6acf93cc"/>
    <s v="2020-04-29T20:00:00Z"/>
    <n v="1093"/>
    <n v="5056"/>
    <n v="143939"/>
    <n v="143939"/>
    <n v="143939"/>
    <n v="13"/>
    <n v="67"/>
    <n v="242"/>
    <n v="2962"/>
    <n v="957"/>
    <n v="3919"/>
    <n v="10617423"/>
    <s v="South"/>
    <s v=" Georgia"/>
    <n v="176.4"/>
    <x v="11"/>
  </r>
  <r>
    <x v="55"/>
    <s v="GA"/>
    <n v="26155"/>
    <n v="122889"/>
    <m/>
    <m/>
    <n v="5156"/>
    <m/>
    <n v="1171"/>
    <m/>
    <m/>
    <m/>
    <s v="A"/>
    <d v="2020-04-30T14:25:00"/>
    <s v="006789c8d78523fc04ff153d3b6b752303163f64"/>
    <s v="2020-04-30T20:00:00Z"/>
    <n v="1120"/>
    <n v="5156"/>
    <n v="149044"/>
    <n v="149044"/>
    <n v="149044"/>
    <n v="13"/>
    <n v="27"/>
    <n v="100"/>
    <n v="4522"/>
    <n v="583"/>
    <n v="5105"/>
    <n v="10617423"/>
    <s v="South"/>
    <s v=" Georgia"/>
    <n v="176.4"/>
    <x v="11"/>
  </r>
  <r>
    <x v="56"/>
    <s v="GA"/>
    <n v="27270"/>
    <n v="141097"/>
    <m/>
    <m/>
    <n v="5269"/>
    <m/>
    <n v="1215"/>
    <m/>
    <m/>
    <m/>
    <s v="A"/>
    <d v="2020-05-01T14:25:00"/>
    <s v="47197ec965a1e0117de1788b56e0fc266a894dcf"/>
    <s v="2020-05-01T20:00:00Z"/>
    <n v="1154"/>
    <n v="5269"/>
    <n v="168367"/>
    <n v="168367"/>
    <n v="168367"/>
    <n v="13"/>
    <n v="34"/>
    <n v="113"/>
    <n v="18208"/>
    <n v="1115"/>
    <n v="19323"/>
    <n v="10617423"/>
    <s v="South"/>
    <s v=" Georgia"/>
    <n v="176.4"/>
    <x v="11"/>
  </r>
  <r>
    <x v="57"/>
    <s v="GA"/>
    <n v="28306"/>
    <n v="146494"/>
    <m/>
    <m/>
    <n v="5387"/>
    <m/>
    <n v="1247"/>
    <m/>
    <m/>
    <m/>
    <s v="A"/>
    <d v="2020-05-02T14:25:00"/>
    <s v="a783a111d4325140e0bf4ba55ac83bc6167fe0ee"/>
    <s v="2020-05-02T20:00:00Z"/>
    <n v="1174"/>
    <n v="5387"/>
    <n v="174800"/>
    <n v="174800"/>
    <n v="174800"/>
    <n v="13"/>
    <n v="20"/>
    <n v="118"/>
    <n v="5397"/>
    <n v="1036"/>
    <n v="6433"/>
    <n v="10617423"/>
    <s v="South"/>
    <s v=" Georgia"/>
    <n v="176.4"/>
    <x v="11"/>
  </r>
  <r>
    <x v="58"/>
    <s v="GA"/>
    <n v="28602"/>
    <n v="146494"/>
    <m/>
    <m/>
    <n v="5393"/>
    <m/>
    <n v="1249"/>
    <m/>
    <m/>
    <m/>
    <s v="A"/>
    <d v="2020-05-03T10:25:00"/>
    <s v="ca4f39e12c27dc91259a7e9a073a529310bdf34d"/>
    <s v="2020-05-03T20:00:00Z"/>
    <n v="1177"/>
    <n v="5393"/>
    <n v="175096"/>
    <n v="175096"/>
    <n v="175096"/>
    <n v="13"/>
    <n v="3"/>
    <n v="6"/>
    <n v="0"/>
    <n v="296"/>
    <n v="296"/>
    <n v="10617423"/>
    <s v="South"/>
    <s v=" Georgia"/>
    <n v="176.4"/>
    <x v="11"/>
  </r>
  <r>
    <x v="59"/>
    <s v="GA"/>
    <n v="29368"/>
    <n v="153957"/>
    <m/>
    <m/>
    <n v="5526"/>
    <m/>
    <n v="1284"/>
    <m/>
    <m/>
    <m/>
    <s v="A"/>
    <d v="2020-05-04T15:25:00"/>
    <s v="6411d6dad0f25353c0b9762def2e565ed0379dfe"/>
    <s v="2020-05-04T20:00:00Z"/>
    <n v="1222"/>
    <n v="5526"/>
    <n v="183325"/>
    <n v="183325"/>
    <n v="183325"/>
    <n v="13"/>
    <n v="45"/>
    <n v="133"/>
    <n v="7463"/>
    <n v="766"/>
    <n v="8229"/>
    <n v="10617423"/>
    <s v="South"/>
    <s v=" Georgia"/>
    <n v="176.4"/>
    <x v="11"/>
  </r>
  <r>
    <x v="60"/>
    <s v="GA"/>
    <n v="29711"/>
    <n v="171172"/>
    <m/>
    <m/>
    <n v="5634"/>
    <m/>
    <n v="1318"/>
    <m/>
    <m/>
    <m/>
    <s v="A"/>
    <d v="2020-05-05T16:25:00"/>
    <s v="5ae5e90907f6431ec82926953cadb35734aae2b1"/>
    <s v="2020-05-05T20:00:00Z"/>
    <n v="1288"/>
    <n v="5634"/>
    <n v="200883"/>
    <n v="200883"/>
    <n v="200883"/>
    <n v="13"/>
    <n v="66"/>
    <n v="108"/>
    <n v="17215"/>
    <n v="343"/>
    <n v="17558"/>
    <n v="10617423"/>
    <s v="South"/>
    <s v=" Georgia"/>
    <n v="176.4"/>
    <x v="11"/>
  </r>
  <r>
    <x v="61"/>
    <s v="GA"/>
    <n v="30696"/>
    <n v="173441"/>
    <m/>
    <m/>
    <n v="5765"/>
    <m/>
    <n v="1343"/>
    <m/>
    <m/>
    <m/>
    <s v="A"/>
    <d v="2020-05-06T15:25:00"/>
    <s v="62bd7f63ff8ecf3e3f51526374d9392edfc16db8"/>
    <s v="2020-05-06T20:00:00Z"/>
    <n v="1311"/>
    <n v="5765"/>
    <n v="204137"/>
    <n v="204137"/>
    <n v="204137"/>
    <n v="13"/>
    <n v="23"/>
    <n v="131"/>
    <n v="2269"/>
    <n v="985"/>
    <n v="3254"/>
    <n v="10617423"/>
    <s v="South"/>
    <s v=" Georgia"/>
    <n v="176.4"/>
    <x v="11"/>
  </r>
  <r>
    <x v="62"/>
    <s v="GA"/>
    <n v="31439"/>
    <n v="185864"/>
    <m/>
    <m/>
    <n v="5835"/>
    <m/>
    <n v="1374"/>
    <m/>
    <m/>
    <m/>
    <s v="A"/>
    <d v="2020-05-07T14:29:00"/>
    <s v="8b72275059d53f301e1eb6d6c03d263918eda04b"/>
    <s v="2020-05-07T20:00:00Z"/>
    <n v="1336"/>
    <n v="5835"/>
    <n v="217303"/>
    <n v="217303"/>
    <n v="217303"/>
    <n v="13"/>
    <n v="25"/>
    <n v="70"/>
    <n v="12423"/>
    <n v="743"/>
    <n v="13166"/>
    <n v="10617423"/>
    <s v="South"/>
    <s v=" Georgia"/>
    <n v="176.4"/>
    <x v="11"/>
  </r>
  <r>
    <x v="63"/>
    <s v="GA"/>
    <n v="32106"/>
    <n v="195461"/>
    <m/>
    <m/>
    <n v="5935"/>
    <m/>
    <n v="1399"/>
    <m/>
    <m/>
    <m/>
    <s v="A"/>
    <d v="2020-05-08T15:25:00"/>
    <s v="aa82111d80af104260d0401d74f9dce4247df15c"/>
    <s v="2020-05-08T20:00:00Z"/>
    <n v="1377"/>
    <n v="5935"/>
    <n v="227567"/>
    <n v="227567"/>
    <n v="227567"/>
    <n v="13"/>
    <n v="41"/>
    <n v="100"/>
    <n v="9597"/>
    <n v="667"/>
    <n v="10264"/>
    <n v="10617423"/>
    <s v="South"/>
    <s v=" Georgia"/>
    <n v="176.4"/>
    <x v="11"/>
  </r>
  <r>
    <x v="64"/>
    <s v="GA"/>
    <n v="32532"/>
    <n v="202792"/>
    <m/>
    <m/>
    <n v="5987"/>
    <m/>
    <n v="1409"/>
    <m/>
    <m/>
    <m/>
    <s v="A"/>
    <d v="2020-05-09T15:25:00"/>
    <s v="204dadb2e92812c6e2aace60e479344fbc1556cd"/>
    <s v="2020-05-09T20:00:00Z"/>
    <n v="1400"/>
    <n v="5987"/>
    <n v="235324"/>
    <n v="235324"/>
    <n v="235324"/>
    <n v="13"/>
    <n v="23"/>
    <n v="52"/>
    <n v="7331"/>
    <n v="426"/>
    <n v="7757"/>
    <n v="10617423"/>
    <s v="South"/>
    <s v=" Georgia"/>
    <n v="176.4"/>
    <x v="11"/>
  </r>
  <r>
    <x v="65"/>
    <s v="GA"/>
    <n v="33441"/>
    <n v="210106"/>
    <m/>
    <m/>
    <n v="5997"/>
    <m/>
    <n v="1412"/>
    <m/>
    <m/>
    <m/>
    <s v="A"/>
    <d v="2020-05-10T15:25:00"/>
    <s v="86f151b7601a5de5d6bd7691bf065a15a90b1286"/>
    <s v="2020-05-10T20:00:00Z"/>
    <n v="1405"/>
    <n v="5997"/>
    <n v="243547"/>
    <n v="243547"/>
    <n v="243547"/>
    <n v="13"/>
    <n v="5"/>
    <n v="10"/>
    <n v="7314"/>
    <n v="909"/>
    <n v="8223"/>
    <n v="10617423"/>
    <s v="South"/>
    <s v=" Georgia"/>
    <n v="176.4"/>
    <x v="11"/>
  </r>
  <r>
    <x v="66"/>
    <s v="GA"/>
    <n v="33927"/>
    <n v="217361"/>
    <m/>
    <m/>
    <n v="6015"/>
    <m/>
    <n v="1414"/>
    <m/>
    <m/>
    <m/>
    <s v="A"/>
    <d v="2020-05-11T13:00:00"/>
    <s v="36622751034808e79ec4a2f2a0e717a7238d62c4"/>
    <s v="2020-05-11T20:00:00Z"/>
    <n v="1441"/>
    <n v="6015"/>
    <n v="251288"/>
    <n v="251288"/>
    <n v="251288"/>
    <n v="13"/>
    <n v="36"/>
    <n v="18"/>
    <n v="7255"/>
    <n v="486"/>
    <n v="7741"/>
    <n v="10617423"/>
    <s v="South"/>
    <s v=" Georgia"/>
    <n v="176.4"/>
    <x v="11"/>
  </r>
  <r>
    <x v="67"/>
    <s v="GA"/>
    <n v="34635"/>
    <n v="227544"/>
    <m/>
    <m/>
    <n v="6130"/>
    <m/>
    <n v="1443"/>
    <m/>
    <m/>
    <m/>
    <s v="A+"/>
    <d v="2020-05-11T13:00:00"/>
    <s v="b0656969e39a973d0cb2d4fdbf46bac5ffc9f638"/>
    <s v="2020-05-12T20:00:00Z"/>
    <n v="1461"/>
    <n v="6130"/>
    <n v="262179"/>
    <n v="262179"/>
    <n v="262179"/>
    <n v="13"/>
    <n v="20"/>
    <n v="115"/>
    <n v="10183"/>
    <n v="708"/>
    <n v="10891"/>
    <n v="10617423"/>
    <s v="South"/>
    <s v=" Georgia"/>
    <n v="176.4"/>
    <x v="11"/>
  </r>
  <r>
    <x v="68"/>
    <s v="GA"/>
    <n v="35332"/>
    <n v="238572"/>
    <m/>
    <m/>
    <n v="6259"/>
    <m/>
    <n v="1494"/>
    <m/>
    <m/>
    <m/>
    <s v="A+"/>
    <d v="2020-05-13T13:25:00"/>
    <s v="426dc2758151720472ddd5b9db4bd03d4e94f0b0"/>
    <s v="2020-05-13T20:00:00Z"/>
    <n v="1505"/>
    <n v="6259"/>
    <n v="273904"/>
    <n v="273904"/>
    <n v="273904"/>
    <n v="13"/>
    <n v="44"/>
    <n v="129"/>
    <n v="11028"/>
    <n v="697"/>
    <n v="11725"/>
    <n v="10617423"/>
    <s v="South"/>
    <s v=" Georgia"/>
    <n v="176.4"/>
    <x v="11"/>
  </r>
  <r>
    <x v="69"/>
    <s v="GA"/>
    <n v="35858"/>
    <n v="250023"/>
    <m/>
    <m/>
    <n v="6345"/>
    <m/>
    <n v="1513"/>
    <m/>
    <m/>
    <m/>
    <s v="A+"/>
    <d v="2020-05-14T13:30:00"/>
    <s v="99bcce9e3a8809756adb209161131d0b1efd2115"/>
    <s v="2020-05-14T20:00:00Z"/>
    <n v="1527"/>
    <n v="6345"/>
    <n v="285881"/>
    <n v="285881"/>
    <n v="285881"/>
    <n v="13"/>
    <n v="22"/>
    <n v="86"/>
    <n v="11451"/>
    <n v="526"/>
    <n v="11977"/>
    <n v="10617423"/>
    <s v="South"/>
    <s v=" Georgia"/>
    <n v="176.4"/>
    <x v="11"/>
  </r>
  <r>
    <x v="70"/>
    <s v="GA"/>
    <n v="36681"/>
    <n v="265193"/>
    <m/>
    <m/>
    <n v="6438"/>
    <m/>
    <n v="1534"/>
    <m/>
    <m/>
    <m/>
    <s v="A+"/>
    <d v="2020-05-15T13:00:00"/>
    <s v="4bbc1a255b9dc9d678a11542dd94cab3e2c0edd3"/>
    <s v="2020-05-15T20:00:00Z"/>
    <n v="1557"/>
    <n v="6438"/>
    <n v="301874"/>
    <n v="301874"/>
    <n v="301874"/>
    <n v="13"/>
    <n v="30"/>
    <n v="93"/>
    <n v="15170"/>
    <n v="823"/>
    <n v="15993"/>
    <n v="10617423"/>
    <s v="South"/>
    <s v=" Georgia"/>
    <n v="176.4"/>
    <x v="11"/>
  </r>
  <r>
    <x v="71"/>
    <s v="GA"/>
    <n v="37147"/>
    <n v="283922"/>
    <m/>
    <n v="1005"/>
    <n v="6735"/>
    <m/>
    <n v="1554"/>
    <m/>
    <m/>
    <m/>
    <s v="A+"/>
    <d v="2020-05-16T13:00:00"/>
    <s v="615e1ffae8ef2421dc8edc71fbc764a7a684b8f2"/>
    <s v="2020-05-16T20:00:00Z"/>
    <n v="1592"/>
    <n v="6735"/>
    <n v="321069"/>
    <n v="321069"/>
    <n v="321069"/>
    <n v="13"/>
    <n v="35"/>
    <n v="297"/>
    <n v="18729"/>
    <n v="466"/>
    <n v="19195"/>
    <n v="10617423"/>
    <s v="South"/>
    <s v=" Georgia"/>
    <n v="176.4"/>
    <x v="11"/>
  </r>
  <r>
    <x v="72"/>
    <s v="GA"/>
    <n v="37701"/>
    <n v="313474"/>
    <m/>
    <n v="1010"/>
    <n v="6790"/>
    <m/>
    <n v="1557"/>
    <m/>
    <m/>
    <m/>
    <s v="A+"/>
    <d v="2020-05-17T13:00:00"/>
    <s v="50c47abbf5882a9406b82bb459ac2f89ec742a27"/>
    <s v="2020-05-17T20:00:00Z"/>
    <n v="1606"/>
    <n v="6790"/>
    <n v="351175"/>
    <n v="351175"/>
    <n v="351175"/>
    <n v="13"/>
    <n v="14"/>
    <n v="55"/>
    <n v="29552"/>
    <n v="554"/>
    <n v="30106"/>
    <n v="10617423"/>
    <s v="South"/>
    <s v=" Georgia"/>
    <n v="176.4"/>
    <x v="11"/>
  </r>
  <r>
    <x v="73"/>
    <s v="GA"/>
    <n v="38081"/>
    <n v="326208"/>
    <m/>
    <n v="1025"/>
    <n v="6916"/>
    <m/>
    <n v="1565"/>
    <m/>
    <m/>
    <m/>
    <s v="A+"/>
    <d v="2020-05-18T13:00:00"/>
    <s v="1e46a0334a6f47d211cdd2330e57601c566d3dc3"/>
    <s v="2020-05-18T20:00:00Z"/>
    <n v="1642"/>
    <n v="6916"/>
    <n v="364289"/>
    <n v="364289"/>
    <n v="364289"/>
    <n v="13"/>
    <n v="36"/>
    <n v="126"/>
    <n v="12734"/>
    <n v="380"/>
    <n v="13114"/>
    <n v="10617423"/>
    <s v="South"/>
    <s v=" Georgia"/>
    <n v="176.4"/>
    <x v="11"/>
  </r>
  <r>
    <x v="74"/>
    <s v="GA"/>
    <n v="38721"/>
    <n v="339435"/>
    <m/>
    <n v="986"/>
    <n v="7027"/>
    <m/>
    <n v="1589"/>
    <m/>
    <m/>
    <m/>
    <s v="A+"/>
    <d v="2020-05-19T13:00:00"/>
    <s v="00a226427f82aa9b1106e15d895458702a0fec3d"/>
    <s v="2020-05-19T20:00:00Z"/>
    <n v="1664"/>
    <n v="7027"/>
    <n v="378156"/>
    <n v="378156"/>
    <n v="378156"/>
    <n v="13"/>
    <n v="22"/>
    <n v="111"/>
    <n v="13227"/>
    <n v="640"/>
    <n v="13867"/>
    <n v="10617423"/>
    <s v="South"/>
    <s v=" Georgia"/>
    <n v="176.4"/>
    <x v="11"/>
  </r>
  <r>
    <x v="75"/>
    <s v="GA"/>
    <n v="39647"/>
    <n v="363293"/>
    <m/>
    <n v="959"/>
    <n v="7107"/>
    <m/>
    <n v="1617"/>
    <m/>
    <m/>
    <m/>
    <s v="A"/>
    <d v="2020-05-20T13:00:00"/>
    <s v="0e81a8dafae0910fd2fa794a2031d49b427820c6"/>
    <s v="2020-05-20T20:00:00Z"/>
    <n v="1687"/>
    <n v="7107"/>
    <n v="402940"/>
    <n v="402940"/>
    <n v="402940"/>
    <n v="13"/>
    <n v="23"/>
    <n v="80"/>
    <n v="23858"/>
    <n v="926"/>
    <n v="24784"/>
    <n v="10617423"/>
    <s v="South"/>
    <s v=" Georgia"/>
    <n v="176.4"/>
    <x v="11"/>
  </r>
  <r>
    <x v="76"/>
    <s v="GA"/>
    <n v="40405"/>
    <n v="367326"/>
    <m/>
    <n v="959"/>
    <n v="7235"/>
    <m/>
    <n v="1642"/>
    <m/>
    <m/>
    <m/>
    <s v="A"/>
    <d v="2020-05-21T13:00:00"/>
    <s v="841c92514580dd8034edcb6f268811b843816a88"/>
    <s v="2020-05-21T20:00:00Z"/>
    <n v="1754"/>
    <n v="7235"/>
    <n v="407731"/>
    <n v="407731"/>
    <n v="407731"/>
    <n v="13"/>
    <n v="67"/>
    <n v="128"/>
    <n v="4033"/>
    <n v="758"/>
    <n v="4791"/>
    <n v="10617423"/>
    <s v="South"/>
    <s v=" Georgia"/>
    <n v="176.4"/>
    <x v="11"/>
  </r>
  <r>
    <x v="77"/>
    <s v="GA"/>
    <n v="41218"/>
    <n v="386031"/>
    <m/>
    <n v="889"/>
    <n v="7313"/>
    <m/>
    <n v="1658"/>
    <m/>
    <m/>
    <m/>
    <s v="A"/>
    <d v="2020-05-22T13:00:00"/>
    <s v="3a1ac8ce386b8d52d2bf8eff389183e7c125b7d0"/>
    <s v="2020-05-22T20:00:00Z"/>
    <n v="1785"/>
    <n v="7313"/>
    <n v="427249"/>
    <n v="427249"/>
    <n v="427249"/>
    <n v="13"/>
    <n v="31"/>
    <n v="78"/>
    <n v="18705"/>
    <n v="813"/>
    <n v="19518"/>
    <n v="10617423"/>
    <s v="South"/>
    <s v=" Georgia"/>
    <n v="176.4"/>
    <x v="11"/>
  </r>
  <r>
    <x v="78"/>
    <s v="GA"/>
    <n v="42132"/>
    <n v="411405"/>
    <m/>
    <n v="848"/>
    <n v="7411"/>
    <m/>
    <n v="1678"/>
    <m/>
    <m/>
    <m/>
    <s v="A"/>
    <d v="2020-05-23T13:00:00"/>
    <s v="4b3c4e997a08a6eb46114c729d10613145f5faea"/>
    <s v="2020-05-23T20:00:00Z"/>
    <n v="1811"/>
    <n v="7411"/>
    <n v="453537"/>
    <n v="453537"/>
    <n v="453537"/>
    <n v="13"/>
    <n v="26"/>
    <n v="98"/>
    <n v="25374"/>
    <n v="914"/>
    <n v="26288"/>
    <n v="10617423"/>
    <s v="South"/>
    <s v=" Georgia"/>
    <n v="176.4"/>
    <x v="11"/>
  </r>
  <r>
    <x v="79"/>
    <s v="GA"/>
    <n v="42838"/>
    <n v="439116"/>
    <m/>
    <n v="848"/>
    <n v="7439"/>
    <m/>
    <n v="1683"/>
    <m/>
    <m/>
    <m/>
    <s v="A"/>
    <d v="2020-05-24T13:00:00"/>
    <s v="abb9f94260bfa7519aa98b5ba1d1e0ed92c14212"/>
    <s v="2020-05-24T20:00:00Z"/>
    <n v="1824"/>
    <n v="7439"/>
    <n v="481954"/>
    <n v="481954"/>
    <n v="481954"/>
    <n v="13"/>
    <n v="13"/>
    <n v="28"/>
    <n v="27711"/>
    <n v="706"/>
    <n v="28417"/>
    <n v="10617423"/>
    <s v="South"/>
    <s v=" Georgia"/>
    <n v="176.4"/>
    <x v="11"/>
  </r>
  <r>
    <x v="10"/>
    <s v="GU"/>
    <n v="3"/>
    <n v="23"/>
    <m/>
    <m/>
    <m/>
    <m/>
    <m/>
    <m/>
    <m/>
    <m/>
    <m/>
    <d v="2020-03-16T15:58:00"/>
    <s v="3ec782f092118c336e93ee15a7a81f1a1a4dc5eb"/>
    <s v="2020-03-16T20:00:00Z"/>
    <m/>
    <m/>
    <n v="26"/>
    <n v="26"/>
    <n v="26"/>
    <n v="66"/>
    <m/>
    <m/>
    <m/>
    <m/>
    <m/>
    <n v="165718"/>
    <s v="U.S. Territory"/>
    <s v=" Guam"/>
    <s v=""/>
    <x v="12"/>
  </r>
  <r>
    <x v="11"/>
    <s v="GU"/>
    <n v="5"/>
    <n v="41"/>
    <m/>
    <m/>
    <m/>
    <m/>
    <m/>
    <m/>
    <m/>
    <m/>
    <m/>
    <d v="2020-03-17T04:15:00"/>
    <s v="56bb1f995f1ee433f32c55384cd99d067a1dc176"/>
    <s v="2020-03-17T20:00:00Z"/>
    <m/>
    <m/>
    <n v="46"/>
    <n v="46"/>
    <n v="46"/>
    <n v="66"/>
    <n v="0"/>
    <n v="0"/>
    <n v="18"/>
    <n v="2"/>
    <n v="20"/>
    <n v="165718"/>
    <s v="U.S. Territory"/>
    <s v=" Guam"/>
    <s v=""/>
    <x v="12"/>
  </r>
  <r>
    <x v="12"/>
    <s v="GU"/>
    <n v="8"/>
    <n v="57"/>
    <m/>
    <m/>
    <m/>
    <m/>
    <m/>
    <m/>
    <m/>
    <m/>
    <m/>
    <d v="2020-03-18T05:45:00"/>
    <s v="24186343908e752838562a6fb9ea3d854cb7c379"/>
    <s v="2020-03-18T20:00:00Z"/>
    <m/>
    <m/>
    <n v="65"/>
    <n v="65"/>
    <n v="65"/>
    <n v="66"/>
    <n v="0"/>
    <n v="0"/>
    <n v="16"/>
    <n v="3"/>
    <n v="19"/>
    <n v="165718"/>
    <s v="U.S. Territory"/>
    <s v=" Guam"/>
    <s v=""/>
    <x v="12"/>
  </r>
  <r>
    <x v="13"/>
    <s v="GU"/>
    <n v="12"/>
    <n v="69"/>
    <m/>
    <m/>
    <m/>
    <m/>
    <m/>
    <m/>
    <m/>
    <m/>
    <m/>
    <d v="2020-03-19T05:15:00"/>
    <s v="30aa01def5d0ea6b711ed84ad75b90ec7f3090c1"/>
    <s v="2020-03-19T20:00:00Z"/>
    <m/>
    <m/>
    <n v="81"/>
    <n v="81"/>
    <n v="81"/>
    <n v="66"/>
    <n v="0"/>
    <n v="0"/>
    <n v="12"/>
    <n v="4"/>
    <n v="16"/>
    <n v="165718"/>
    <s v="U.S. Territory"/>
    <s v=" Guam"/>
    <s v=""/>
    <x v="12"/>
  </r>
  <r>
    <x v="14"/>
    <s v="GU"/>
    <n v="14"/>
    <n v="86"/>
    <m/>
    <m/>
    <m/>
    <m/>
    <m/>
    <m/>
    <m/>
    <m/>
    <m/>
    <d v="2020-03-20T05:15:00"/>
    <s v="21dd574656e9d876a56e18a85b4fb696cc104f5e"/>
    <s v="2020-03-20T20:00:00Z"/>
    <m/>
    <m/>
    <n v="100"/>
    <n v="100"/>
    <n v="100"/>
    <n v="66"/>
    <n v="0"/>
    <n v="0"/>
    <n v="17"/>
    <n v="2"/>
    <n v="19"/>
    <n v="165718"/>
    <s v="U.S. Territory"/>
    <s v=" Guam"/>
    <s v=""/>
    <x v="12"/>
  </r>
  <r>
    <x v="15"/>
    <s v="GU"/>
    <n v="15"/>
    <n v="108"/>
    <m/>
    <m/>
    <m/>
    <m/>
    <m/>
    <m/>
    <m/>
    <m/>
    <m/>
    <d v="2020-03-21T07:15:00"/>
    <s v="dad683473732a0b95aafe7b0cc77a681eb514b91"/>
    <s v="2020-03-21T20:00:00Z"/>
    <m/>
    <m/>
    <n v="123"/>
    <n v="123"/>
    <n v="123"/>
    <n v="66"/>
    <n v="0"/>
    <n v="0"/>
    <n v="22"/>
    <n v="1"/>
    <n v="23"/>
    <n v="165718"/>
    <s v="U.S. Territory"/>
    <s v=" Guam"/>
    <s v=""/>
    <x v="12"/>
  </r>
  <r>
    <x v="16"/>
    <s v="GU"/>
    <n v="27"/>
    <n v="126"/>
    <m/>
    <m/>
    <m/>
    <m/>
    <m/>
    <m/>
    <m/>
    <m/>
    <m/>
    <d v="2020-03-22T07:00:00"/>
    <s v="4aad50bd3e1b8249ee721b72e8833d6c8dca6504"/>
    <s v="2020-03-22T20:00:00Z"/>
    <n v="1"/>
    <m/>
    <n v="153"/>
    <n v="153"/>
    <n v="153"/>
    <n v="66"/>
    <n v="1"/>
    <n v="0"/>
    <n v="18"/>
    <n v="12"/>
    <n v="30"/>
    <n v="165718"/>
    <s v="U.S. Territory"/>
    <s v=" Guam"/>
    <s v=""/>
    <x v="12"/>
  </r>
  <r>
    <x v="17"/>
    <s v="GU"/>
    <n v="29"/>
    <n v="161"/>
    <m/>
    <m/>
    <m/>
    <m/>
    <m/>
    <m/>
    <m/>
    <m/>
    <m/>
    <d v="2020-03-23T06:45:00"/>
    <s v="6e0822908c11bf2c12f72623ff358387bedf0ec2"/>
    <s v="2020-03-23T20:00:00Z"/>
    <n v="1"/>
    <m/>
    <n v="190"/>
    <n v="190"/>
    <n v="190"/>
    <n v="66"/>
    <n v="0"/>
    <n v="0"/>
    <n v="35"/>
    <n v="2"/>
    <n v="37"/>
    <n v="165718"/>
    <s v="U.S. Territory"/>
    <s v=" Guam"/>
    <s v=""/>
    <x v="12"/>
  </r>
  <r>
    <x v="18"/>
    <s v="GU"/>
    <n v="32"/>
    <n v="201"/>
    <m/>
    <n v="5"/>
    <m/>
    <m/>
    <m/>
    <m/>
    <m/>
    <m/>
    <m/>
    <d v="2020-03-24T06:45:00"/>
    <s v="aaad6d380b8022fd01fb58b743bbaa425cfb066f"/>
    <s v="2020-03-24T20:00:00Z"/>
    <n v="1"/>
    <m/>
    <n v="233"/>
    <n v="233"/>
    <n v="233"/>
    <n v="66"/>
    <n v="0"/>
    <n v="0"/>
    <n v="40"/>
    <n v="3"/>
    <n v="43"/>
    <n v="165718"/>
    <s v="U.S. Territory"/>
    <s v=" Guam"/>
    <s v=""/>
    <x v="12"/>
  </r>
  <r>
    <x v="19"/>
    <s v="GU"/>
    <n v="37"/>
    <n v="233"/>
    <m/>
    <n v="10"/>
    <m/>
    <m/>
    <m/>
    <m/>
    <m/>
    <m/>
    <m/>
    <d v="2020-03-25T06:45:00"/>
    <s v="d8dd5f199cc8fd9926f1529eb1fff2c6a1db24cd"/>
    <s v="2020-03-25T20:00:00Z"/>
    <n v="1"/>
    <m/>
    <n v="270"/>
    <n v="270"/>
    <n v="270"/>
    <n v="66"/>
    <n v="0"/>
    <n v="0"/>
    <n v="32"/>
    <n v="5"/>
    <n v="37"/>
    <n v="165718"/>
    <s v="U.S. Territory"/>
    <s v=" Guam"/>
    <s v=""/>
    <x v="12"/>
  </r>
  <r>
    <x v="20"/>
    <s v="GU"/>
    <n v="45"/>
    <n v="263"/>
    <m/>
    <n v="11"/>
    <m/>
    <m/>
    <m/>
    <m/>
    <m/>
    <m/>
    <m/>
    <d v="2020-03-26T06:30:00"/>
    <s v="16d69f171db00c3b643008e226c0e95ac1f2809c"/>
    <s v="2020-03-26T20:00:00Z"/>
    <n v="1"/>
    <m/>
    <n v="308"/>
    <n v="308"/>
    <n v="308"/>
    <n v="66"/>
    <n v="0"/>
    <n v="0"/>
    <n v="30"/>
    <n v="8"/>
    <n v="38"/>
    <n v="165718"/>
    <s v="U.S. Territory"/>
    <s v=" Guam"/>
    <s v=""/>
    <x v="12"/>
  </r>
  <r>
    <x v="21"/>
    <s v="GU"/>
    <n v="51"/>
    <n v="299"/>
    <m/>
    <n v="13"/>
    <m/>
    <m/>
    <m/>
    <m/>
    <m/>
    <m/>
    <m/>
    <d v="2020-03-27T07:00:00"/>
    <s v="4b903f511047b26fb601ca612daa5ec82f78d952"/>
    <s v="2020-03-27T20:00:00Z"/>
    <n v="1"/>
    <m/>
    <n v="350"/>
    <n v="350"/>
    <n v="350"/>
    <n v="66"/>
    <n v="0"/>
    <n v="0"/>
    <n v="36"/>
    <n v="6"/>
    <n v="42"/>
    <n v="165718"/>
    <s v="U.S. Territory"/>
    <s v=" Guam"/>
    <s v=""/>
    <x v="12"/>
  </r>
  <r>
    <x v="22"/>
    <s v="GU"/>
    <n v="55"/>
    <n v="299"/>
    <m/>
    <n v="15"/>
    <m/>
    <m/>
    <m/>
    <m/>
    <m/>
    <n v="7"/>
    <m/>
    <d v="2020-03-28T03:00:00"/>
    <s v="7c31242bf654a89c625c070db8d505aea8848a55"/>
    <s v="2020-03-28T20:00:00Z"/>
    <n v="1"/>
    <m/>
    <n v="354"/>
    <n v="354"/>
    <n v="354"/>
    <n v="66"/>
    <n v="0"/>
    <n v="0"/>
    <n v="0"/>
    <n v="4"/>
    <n v="4"/>
    <n v="165718"/>
    <s v="U.S. Territory"/>
    <s v=" Guam"/>
    <s v=""/>
    <x v="12"/>
  </r>
  <r>
    <x v="23"/>
    <s v="GU"/>
    <n v="56"/>
    <n v="334"/>
    <m/>
    <n v="15"/>
    <m/>
    <m/>
    <m/>
    <m/>
    <m/>
    <n v="7"/>
    <m/>
    <d v="2020-03-29T04:00:00"/>
    <s v="20f7a7e7e0cde6b168c12051aab9cf7c0d2eb312"/>
    <s v="2020-03-29T20:00:00Z"/>
    <n v="1"/>
    <m/>
    <n v="390"/>
    <n v="390"/>
    <n v="390"/>
    <n v="66"/>
    <n v="0"/>
    <n v="0"/>
    <n v="35"/>
    <n v="1"/>
    <n v="36"/>
    <n v="165718"/>
    <s v="U.S. Territory"/>
    <s v=" Guam"/>
    <s v=""/>
    <x v="12"/>
  </r>
  <r>
    <x v="24"/>
    <s v="GU"/>
    <n v="58"/>
    <n v="352"/>
    <m/>
    <n v="19"/>
    <m/>
    <n v="2"/>
    <m/>
    <m/>
    <m/>
    <n v="7"/>
    <m/>
    <d v="2020-03-30T04:30:00"/>
    <s v="3931565edb4f17d79e9c546dea97a32c5dc72390"/>
    <s v="2020-03-30T20:00:00Z"/>
    <n v="1"/>
    <m/>
    <n v="410"/>
    <n v="410"/>
    <n v="410"/>
    <n v="66"/>
    <n v="0"/>
    <n v="0"/>
    <n v="18"/>
    <n v="2"/>
    <n v="20"/>
    <n v="165718"/>
    <s v="U.S. Territory"/>
    <s v=" Guam"/>
    <s v=""/>
    <x v="12"/>
  </r>
  <r>
    <x v="25"/>
    <s v="GU"/>
    <n v="69"/>
    <n v="371"/>
    <m/>
    <n v="19"/>
    <m/>
    <n v="2"/>
    <m/>
    <m/>
    <m/>
    <n v="7"/>
    <m/>
    <d v="2020-03-31T07:55:00"/>
    <s v="1186f41c915d1b8590ebf03ac77758d9c401faf7"/>
    <s v="2020-03-31T20:00:00Z"/>
    <n v="2"/>
    <m/>
    <n v="440"/>
    <n v="440"/>
    <n v="440"/>
    <n v="66"/>
    <n v="1"/>
    <n v="0"/>
    <n v="19"/>
    <n v="11"/>
    <n v="30"/>
    <n v="165718"/>
    <s v="U.S. Territory"/>
    <s v=" Guam"/>
    <s v=""/>
    <x v="12"/>
  </r>
  <r>
    <x v="26"/>
    <s v="GU"/>
    <n v="77"/>
    <n v="406"/>
    <m/>
    <n v="19"/>
    <m/>
    <n v="2"/>
    <m/>
    <m/>
    <m/>
    <n v="9"/>
    <m/>
    <d v="2020-04-01T08:30:00"/>
    <s v="ec5d82975cf501c674c2b0f945d76fcf22d57f2d"/>
    <s v="2020-04-01T20:00:00Z"/>
    <n v="3"/>
    <m/>
    <n v="483"/>
    <n v="483"/>
    <n v="483"/>
    <n v="66"/>
    <n v="1"/>
    <n v="0"/>
    <n v="35"/>
    <n v="8"/>
    <n v="43"/>
    <n v="165718"/>
    <s v="U.S. Territory"/>
    <s v=" Guam"/>
    <s v=""/>
    <x v="12"/>
  </r>
  <r>
    <x v="27"/>
    <s v="GU"/>
    <n v="82"/>
    <n v="442"/>
    <m/>
    <n v="19"/>
    <m/>
    <n v="2"/>
    <m/>
    <m/>
    <m/>
    <n v="12"/>
    <m/>
    <d v="2020-04-02T08:30:00"/>
    <s v="7ddc2bd518463a6e94555e447d144d3ad4078bc4"/>
    <s v="2020-04-02T20:00:00Z"/>
    <n v="3"/>
    <m/>
    <n v="524"/>
    <n v="524"/>
    <n v="524"/>
    <n v="66"/>
    <n v="0"/>
    <n v="0"/>
    <n v="36"/>
    <n v="5"/>
    <n v="41"/>
    <n v="165718"/>
    <s v="U.S. Territory"/>
    <s v=" Guam"/>
    <s v=""/>
    <x v="12"/>
  </r>
  <r>
    <x v="28"/>
    <s v="GU"/>
    <n v="84"/>
    <n v="459"/>
    <m/>
    <n v="19"/>
    <m/>
    <n v="2"/>
    <m/>
    <m/>
    <m/>
    <n v="14"/>
    <m/>
    <d v="2020-04-03T09:45:00"/>
    <s v="25c323e727114df3e52243dc57256fd73114f9c7"/>
    <s v="2020-04-03T20:00:00Z"/>
    <n v="4"/>
    <m/>
    <n v="543"/>
    <n v="543"/>
    <n v="543"/>
    <n v="66"/>
    <n v="1"/>
    <n v="0"/>
    <n v="17"/>
    <n v="2"/>
    <n v="19"/>
    <n v="165718"/>
    <s v="U.S. Territory"/>
    <s v=" Guam"/>
    <s v=""/>
    <x v="12"/>
  </r>
  <r>
    <x v="29"/>
    <s v="GU"/>
    <n v="93"/>
    <n v="472"/>
    <m/>
    <n v="20"/>
    <m/>
    <n v="2"/>
    <m/>
    <m/>
    <m/>
    <n v="20"/>
    <m/>
    <d v="2020-04-04T06:45:00"/>
    <s v="eafc8cb15907ffd70c8a97e4a391622c66d30bcb"/>
    <s v="2020-04-04T20:00:00Z"/>
    <n v="4"/>
    <m/>
    <n v="565"/>
    <n v="565"/>
    <n v="565"/>
    <n v="66"/>
    <n v="0"/>
    <n v="0"/>
    <n v="13"/>
    <n v="9"/>
    <n v="22"/>
    <n v="165718"/>
    <s v="U.S. Territory"/>
    <s v=" Guam"/>
    <s v=""/>
    <x v="12"/>
  </r>
  <r>
    <x v="30"/>
    <s v="GU"/>
    <n v="112"/>
    <n v="493"/>
    <m/>
    <n v="21"/>
    <m/>
    <n v="2"/>
    <m/>
    <m/>
    <m/>
    <n v="23"/>
    <m/>
    <d v="2020-04-05T09:05:00"/>
    <s v="23c8f6dcd54e70d8c1dffcc32698baaf2890042e"/>
    <s v="2020-04-05T20:00:00Z"/>
    <n v="4"/>
    <m/>
    <n v="605"/>
    <n v="605"/>
    <n v="605"/>
    <n v="66"/>
    <n v="0"/>
    <n v="0"/>
    <n v="21"/>
    <n v="19"/>
    <n v="40"/>
    <n v="165718"/>
    <s v="U.S. Territory"/>
    <s v=" Guam"/>
    <s v=""/>
    <x v="12"/>
  </r>
  <r>
    <x v="31"/>
    <s v="GU"/>
    <n v="113"/>
    <n v="505"/>
    <m/>
    <n v="21"/>
    <m/>
    <n v="2"/>
    <m/>
    <m/>
    <m/>
    <n v="25"/>
    <m/>
    <d v="2020-04-06T06:00:00"/>
    <s v="49a5136a5e9c7a0645fe89f7fa647061c6f0b592"/>
    <s v="2020-04-06T20:00:00Z"/>
    <n v="4"/>
    <m/>
    <n v="618"/>
    <n v="618"/>
    <n v="618"/>
    <n v="66"/>
    <n v="0"/>
    <n v="0"/>
    <n v="12"/>
    <n v="1"/>
    <n v="13"/>
    <n v="165718"/>
    <s v="U.S. Territory"/>
    <s v=" Guam"/>
    <s v=""/>
    <x v="12"/>
  </r>
  <r>
    <x v="32"/>
    <s v="GU"/>
    <n v="121"/>
    <n v="529"/>
    <m/>
    <n v="21"/>
    <m/>
    <n v="2"/>
    <m/>
    <n v="2"/>
    <m/>
    <n v="27"/>
    <m/>
    <d v="2020-04-07T07:00:00"/>
    <s v="896594fdd1dada99d5fff422de915e7be34338ae"/>
    <s v="2020-04-07T20:00:00Z"/>
    <n v="4"/>
    <m/>
    <n v="650"/>
    <n v="650"/>
    <n v="650"/>
    <n v="66"/>
    <n v="0"/>
    <n v="0"/>
    <n v="24"/>
    <n v="8"/>
    <n v="32"/>
    <n v="165718"/>
    <s v="U.S. Territory"/>
    <s v=" Guam"/>
    <s v=""/>
    <x v="12"/>
  </r>
  <r>
    <x v="33"/>
    <s v="GU"/>
    <n v="125"/>
    <n v="562"/>
    <m/>
    <n v="21"/>
    <m/>
    <n v="2"/>
    <m/>
    <n v="2"/>
    <m/>
    <n v="31"/>
    <m/>
    <d v="2020-04-08T07:30:00"/>
    <s v="64ef5a20ea5799651aea134f7e66bb0094dd16b9"/>
    <s v="2020-04-08T20:00:00Z"/>
    <n v="4"/>
    <m/>
    <n v="687"/>
    <n v="687"/>
    <n v="687"/>
    <n v="66"/>
    <n v="0"/>
    <n v="0"/>
    <n v="33"/>
    <n v="4"/>
    <n v="37"/>
    <n v="165718"/>
    <s v="U.S. Territory"/>
    <s v=" Guam"/>
    <s v=""/>
    <x v="12"/>
  </r>
  <r>
    <x v="34"/>
    <s v="GU"/>
    <n v="128"/>
    <n v="593"/>
    <m/>
    <n v="14"/>
    <m/>
    <n v="2"/>
    <m/>
    <n v="2"/>
    <m/>
    <n v="33"/>
    <m/>
    <d v="2020-04-09T08:00:00"/>
    <s v="87076c522b500977a9a961c78065395fac4f4c39"/>
    <s v="2020-04-09T20:00:00Z"/>
    <n v="4"/>
    <m/>
    <n v="721"/>
    <n v="721"/>
    <n v="721"/>
    <n v="66"/>
    <n v="0"/>
    <n v="0"/>
    <n v="31"/>
    <n v="3"/>
    <n v="34"/>
    <n v="165718"/>
    <s v="U.S. Territory"/>
    <s v=" Guam"/>
    <s v=""/>
    <x v="12"/>
  </r>
  <r>
    <x v="35"/>
    <s v="GU"/>
    <n v="130"/>
    <n v="662"/>
    <m/>
    <n v="14"/>
    <m/>
    <n v="2"/>
    <m/>
    <n v="2"/>
    <m/>
    <n v="41"/>
    <m/>
    <d v="2020-04-09T20:45:00"/>
    <s v="e659b13210dcefc1a0ee8213f6d0dfbf4278099b"/>
    <s v="2020-04-10T20:00:00Z"/>
    <n v="4"/>
    <m/>
    <n v="792"/>
    <n v="792"/>
    <n v="792"/>
    <n v="66"/>
    <n v="0"/>
    <n v="0"/>
    <n v="69"/>
    <n v="2"/>
    <n v="71"/>
    <n v="165718"/>
    <s v="U.S. Territory"/>
    <s v=" Guam"/>
    <s v=""/>
    <x v="12"/>
  </r>
  <r>
    <x v="36"/>
    <s v="GU"/>
    <n v="133"/>
    <n v="693"/>
    <m/>
    <n v="14"/>
    <m/>
    <n v="2"/>
    <m/>
    <n v="2"/>
    <m/>
    <n v="58"/>
    <m/>
    <d v="2020-04-11T07:40:00"/>
    <s v="a0267f35e988676a92ce47ca31ccf830cbe3340a"/>
    <s v="2020-04-11T20:00:00Z"/>
    <n v="5"/>
    <m/>
    <n v="826"/>
    <n v="826"/>
    <n v="826"/>
    <n v="66"/>
    <n v="1"/>
    <n v="0"/>
    <n v="31"/>
    <n v="3"/>
    <n v="34"/>
    <n v="165718"/>
    <s v="U.S. Territory"/>
    <s v=" Guam"/>
    <s v=""/>
    <x v="12"/>
  </r>
  <r>
    <x v="37"/>
    <s v="GU"/>
    <n v="133"/>
    <n v="693"/>
    <m/>
    <n v="13"/>
    <m/>
    <n v="2"/>
    <m/>
    <n v="2"/>
    <m/>
    <n v="58"/>
    <m/>
    <d v="2020-04-11T07:40:00"/>
    <s v="ad8e1b871f9464df7e253e3158f71ce8c9f96f81"/>
    <s v="2020-04-12T20:00:00Z"/>
    <n v="5"/>
    <m/>
    <n v="826"/>
    <n v="826"/>
    <n v="826"/>
    <n v="66"/>
    <n v="0"/>
    <n v="0"/>
    <n v="0"/>
    <n v="0"/>
    <n v="0"/>
    <n v="165718"/>
    <s v="U.S. Territory"/>
    <s v=" Guam"/>
    <s v=""/>
    <x v="12"/>
  </r>
  <r>
    <x v="38"/>
    <s v="GU"/>
    <n v="133"/>
    <n v="770"/>
    <m/>
    <n v="12"/>
    <m/>
    <n v="2"/>
    <m/>
    <n v="2"/>
    <m/>
    <n v="58"/>
    <m/>
    <d v="2020-04-13T08:00:00"/>
    <s v="4debeaa1af142f25c331b325d6086243cc559698"/>
    <s v="2020-04-13T20:00:00Z"/>
    <n v="5"/>
    <m/>
    <n v="903"/>
    <n v="903"/>
    <n v="903"/>
    <n v="66"/>
    <n v="0"/>
    <n v="0"/>
    <n v="77"/>
    <n v="0"/>
    <n v="77"/>
    <n v="165718"/>
    <s v="U.S. Territory"/>
    <s v=" Guam"/>
    <s v=""/>
    <x v="12"/>
  </r>
  <r>
    <x v="39"/>
    <s v="GU"/>
    <n v="133"/>
    <n v="811"/>
    <m/>
    <n v="13"/>
    <m/>
    <n v="2"/>
    <m/>
    <n v="2"/>
    <m/>
    <n v="66"/>
    <m/>
    <d v="2020-04-14T08:15:00"/>
    <s v="7031856f0dd9de8f7d9c1f4c5ef0f3f99b5e176d"/>
    <s v="2020-04-14T20:00:00Z"/>
    <n v="5"/>
    <m/>
    <n v="944"/>
    <n v="944"/>
    <n v="944"/>
    <n v="66"/>
    <n v="0"/>
    <n v="0"/>
    <n v="41"/>
    <n v="0"/>
    <n v="41"/>
    <n v="165718"/>
    <s v="U.S. Territory"/>
    <s v=" Guam"/>
    <s v=""/>
    <x v="12"/>
  </r>
  <r>
    <x v="40"/>
    <s v="GU"/>
    <n v="133"/>
    <n v="843"/>
    <m/>
    <n v="9"/>
    <m/>
    <n v="2"/>
    <m/>
    <n v="2"/>
    <m/>
    <n v="73"/>
    <m/>
    <d v="2020-04-15T07:45:00"/>
    <s v="bcf0dc74e4551562423e9fab48a994a6a33c644d"/>
    <s v="2020-04-15T20:00:00Z"/>
    <n v="5"/>
    <m/>
    <n v="976"/>
    <n v="976"/>
    <n v="976"/>
    <n v="66"/>
    <n v="0"/>
    <n v="0"/>
    <n v="32"/>
    <n v="0"/>
    <n v="32"/>
    <n v="165718"/>
    <s v="U.S. Territory"/>
    <s v=" Guam"/>
    <s v=""/>
    <x v="12"/>
  </r>
  <r>
    <x v="41"/>
    <s v="GU"/>
    <n v="133"/>
    <n v="870"/>
    <m/>
    <n v="9"/>
    <m/>
    <m/>
    <m/>
    <m/>
    <m/>
    <n v="86"/>
    <m/>
    <d v="2020-04-16T07:45:00"/>
    <s v="c694c2747f7c76f1ab8ba1a5c3c1d3d7c39178bb"/>
    <s v="2020-04-16T20:00:00Z"/>
    <n v="5"/>
    <m/>
    <n v="1003"/>
    <n v="1003"/>
    <n v="1003"/>
    <n v="66"/>
    <n v="0"/>
    <n v="0"/>
    <n v="27"/>
    <n v="0"/>
    <n v="27"/>
    <n v="165718"/>
    <s v="U.S. Territory"/>
    <s v=" Guam"/>
    <s v=""/>
    <x v="12"/>
  </r>
  <r>
    <x v="42"/>
    <s v="GU"/>
    <n v="133"/>
    <n v="940"/>
    <m/>
    <n v="6"/>
    <m/>
    <n v="2"/>
    <m/>
    <m/>
    <m/>
    <n v="97"/>
    <m/>
    <d v="2020-04-17T07:00:00"/>
    <s v="ecc0e957c3c9ae8d8bd1cade00f7e70dce3a4580"/>
    <s v="2020-04-17T20:00:00Z"/>
    <n v="5"/>
    <m/>
    <n v="1073"/>
    <n v="1073"/>
    <n v="1073"/>
    <n v="66"/>
    <n v="0"/>
    <n v="0"/>
    <n v="70"/>
    <n v="0"/>
    <n v="70"/>
    <n v="165718"/>
    <s v="U.S. Territory"/>
    <s v=" Guam"/>
    <s v=""/>
    <x v="12"/>
  </r>
  <r>
    <x v="43"/>
    <s v="GU"/>
    <n v="133"/>
    <n v="943"/>
    <m/>
    <n v="6"/>
    <m/>
    <n v="2"/>
    <m/>
    <m/>
    <m/>
    <n v="110"/>
    <m/>
    <d v="2020-04-18T06:50:00"/>
    <s v="798b60a8253693867313519228b3aed6141abf67"/>
    <s v="2020-04-18T20:00:00Z"/>
    <n v="5"/>
    <m/>
    <n v="1076"/>
    <n v="1076"/>
    <n v="1076"/>
    <n v="66"/>
    <n v="0"/>
    <n v="0"/>
    <n v="3"/>
    <n v="0"/>
    <n v="3"/>
    <n v="165718"/>
    <s v="U.S. Territory"/>
    <s v=" Guam"/>
    <s v=""/>
    <x v="12"/>
  </r>
  <r>
    <x v="44"/>
    <s v="GU"/>
    <n v="133"/>
    <n v="943"/>
    <m/>
    <n v="6"/>
    <m/>
    <n v="2"/>
    <m/>
    <m/>
    <m/>
    <n v="112"/>
    <m/>
    <d v="2020-04-19T05:00:00"/>
    <s v="fa3ab863f1ebcc0d4f2aad919cb44ff15975acd6"/>
    <s v="2020-04-19T20:00:00Z"/>
    <n v="5"/>
    <m/>
    <n v="1076"/>
    <n v="1076"/>
    <n v="1076"/>
    <n v="66"/>
    <n v="0"/>
    <n v="0"/>
    <n v="0"/>
    <n v="0"/>
    <n v="0"/>
    <n v="165718"/>
    <s v="U.S. Territory"/>
    <s v=" Guam"/>
    <s v=""/>
    <x v="12"/>
  </r>
  <r>
    <x v="45"/>
    <s v="GU"/>
    <n v="133"/>
    <n v="991"/>
    <m/>
    <n v="3"/>
    <m/>
    <n v="2"/>
    <m/>
    <m/>
    <m/>
    <n v="112"/>
    <m/>
    <d v="2020-04-20T06:50:00"/>
    <s v="8db5d1e4f0ea3f4552cb79aad8d273dba76b7002"/>
    <s v="2020-04-20T20:00:00Z"/>
    <n v="5"/>
    <m/>
    <n v="1124"/>
    <n v="1124"/>
    <n v="1124"/>
    <n v="66"/>
    <n v="0"/>
    <n v="0"/>
    <n v="48"/>
    <n v="0"/>
    <n v="48"/>
    <n v="165718"/>
    <s v="U.S. Territory"/>
    <s v=" Guam"/>
    <s v=""/>
    <x v="12"/>
  </r>
  <r>
    <x v="46"/>
    <s v="GU"/>
    <n v="133"/>
    <n v="1033"/>
    <m/>
    <n v="3"/>
    <m/>
    <n v="2"/>
    <m/>
    <m/>
    <m/>
    <n v="114"/>
    <m/>
    <d v="2020-04-21T08:05:00"/>
    <s v="6277952006d50b3283e2bd5140cbbc6a36cee19f"/>
    <s v="2020-04-21T20:00:00Z"/>
    <n v="5"/>
    <m/>
    <n v="1166"/>
    <n v="1166"/>
    <n v="1166"/>
    <n v="66"/>
    <n v="0"/>
    <n v="0"/>
    <n v="42"/>
    <n v="0"/>
    <n v="42"/>
    <n v="165718"/>
    <s v="U.S. Territory"/>
    <s v=" Guam"/>
    <s v=""/>
    <x v="12"/>
  </r>
  <r>
    <x v="47"/>
    <s v="GU"/>
    <n v="134"/>
    <n v="1086"/>
    <m/>
    <n v="3"/>
    <m/>
    <n v="2"/>
    <m/>
    <m/>
    <m/>
    <n v="119"/>
    <m/>
    <d v="2020-04-22T07:45:00"/>
    <s v="1b4604acf1f1ae26201714e62990ad3c07e0e82f"/>
    <s v="2020-04-22T20:00:00Z"/>
    <n v="5"/>
    <m/>
    <n v="1220"/>
    <n v="1220"/>
    <n v="1220"/>
    <n v="66"/>
    <n v="0"/>
    <n v="0"/>
    <n v="53"/>
    <n v="1"/>
    <n v="54"/>
    <n v="165718"/>
    <s v="U.S. Territory"/>
    <s v=" Guam"/>
    <s v=""/>
    <x v="12"/>
  </r>
  <r>
    <x v="48"/>
    <s v="GU"/>
    <n v="135"/>
    <n v="1180"/>
    <m/>
    <n v="2"/>
    <m/>
    <m/>
    <m/>
    <m/>
    <m/>
    <n v="126"/>
    <m/>
    <d v="2020-04-23T07:45:00"/>
    <s v="62736dc6cd3a658b183a75bd58f56ef735546a23"/>
    <s v="2020-04-23T20:00:00Z"/>
    <n v="5"/>
    <m/>
    <n v="1315"/>
    <n v="1315"/>
    <n v="1315"/>
    <n v="66"/>
    <n v="0"/>
    <n v="0"/>
    <n v="94"/>
    <n v="1"/>
    <n v="95"/>
    <n v="165718"/>
    <s v="U.S. Territory"/>
    <s v=" Guam"/>
    <s v=""/>
    <x v="12"/>
  </r>
  <r>
    <x v="49"/>
    <s v="GU"/>
    <n v="141"/>
    <n v="1233"/>
    <m/>
    <n v="2"/>
    <m/>
    <m/>
    <m/>
    <m/>
    <m/>
    <n v="126"/>
    <m/>
    <d v="2020-04-24T07:40:00"/>
    <s v="a955776efdefa9cfbb7377e8495555d03ba227c5"/>
    <s v="2020-04-24T20:00:00Z"/>
    <n v="5"/>
    <m/>
    <n v="1374"/>
    <n v="1374"/>
    <n v="1374"/>
    <n v="66"/>
    <n v="0"/>
    <n v="0"/>
    <n v="53"/>
    <n v="6"/>
    <n v="59"/>
    <n v="165718"/>
    <s v="U.S. Territory"/>
    <s v=" Guam"/>
    <s v=""/>
    <x v="12"/>
  </r>
  <r>
    <x v="50"/>
    <s v="GU"/>
    <n v="141"/>
    <n v="1308"/>
    <m/>
    <n v="2"/>
    <m/>
    <m/>
    <m/>
    <m/>
    <m/>
    <n v="128"/>
    <s v="D"/>
    <d v="2020-04-25T07:30:00"/>
    <s v="ea7b856b532dccebbd36cdea4ea4efc8a12af606"/>
    <s v="2020-04-25T20:00:00Z"/>
    <n v="5"/>
    <m/>
    <n v="1449"/>
    <n v="1449"/>
    <n v="1449"/>
    <n v="66"/>
    <n v="0"/>
    <n v="0"/>
    <n v="75"/>
    <n v="0"/>
    <n v="75"/>
    <n v="165718"/>
    <s v="U.S. Territory"/>
    <s v=" Guam"/>
    <s v=""/>
    <x v="12"/>
  </r>
  <r>
    <x v="51"/>
    <s v="GU"/>
    <n v="141"/>
    <n v="1387"/>
    <m/>
    <n v="2"/>
    <m/>
    <m/>
    <m/>
    <m/>
    <m/>
    <n v="128"/>
    <s v="D"/>
    <d v="2020-04-26T07:30:00"/>
    <s v="bf2fb37d24f393de1115b19b6ddbf380b2af9a59"/>
    <s v="2020-04-26T20:00:00Z"/>
    <n v="5"/>
    <m/>
    <n v="1528"/>
    <n v="1528"/>
    <n v="1528"/>
    <n v="66"/>
    <n v="0"/>
    <n v="0"/>
    <n v="79"/>
    <n v="0"/>
    <n v="79"/>
    <n v="165718"/>
    <s v="U.S. Territory"/>
    <s v=" Guam"/>
    <s v=""/>
    <x v="12"/>
  </r>
  <r>
    <x v="52"/>
    <s v="GU"/>
    <n v="144"/>
    <n v="1424"/>
    <m/>
    <n v="3"/>
    <m/>
    <m/>
    <m/>
    <m/>
    <m/>
    <n v="128"/>
    <s v="D"/>
    <d v="2020-04-27T07:20:00"/>
    <s v="2dc9a261ba95591176bb67c89d5d7fec877fccc3"/>
    <s v="2020-04-27T20:00:00Z"/>
    <n v="5"/>
    <m/>
    <n v="1568"/>
    <n v="1568"/>
    <n v="1568"/>
    <n v="66"/>
    <n v="0"/>
    <n v="0"/>
    <n v="37"/>
    <n v="3"/>
    <n v="40"/>
    <n v="165718"/>
    <s v="U.S. Territory"/>
    <s v=" Guam"/>
    <s v=""/>
    <x v="12"/>
  </r>
  <r>
    <x v="53"/>
    <s v="GU"/>
    <n v="145"/>
    <n v="1538"/>
    <m/>
    <n v="3"/>
    <m/>
    <m/>
    <m/>
    <m/>
    <m/>
    <n v="129"/>
    <s v="D"/>
    <d v="2020-04-28T09:15:00"/>
    <s v="b95671679cbf922d5ba184a13808a5ba7f1d9dc0"/>
    <s v="2020-04-28T20:00:00Z"/>
    <n v="5"/>
    <m/>
    <n v="1683"/>
    <n v="1683"/>
    <n v="1683"/>
    <n v="66"/>
    <n v="0"/>
    <n v="0"/>
    <n v="114"/>
    <n v="1"/>
    <n v="115"/>
    <n v="165718"/>
    <s v="U.S. Territory"/>
    <s v=" Guam"/>
    <s v=""/>
    <x v="12"/>
  </r>
  <r>
    <x v="54"/>
    <s v="GU"/>
    <n v="145"/>
    <n v="1702"/>
    <m/>
    <m/>
    <m/>
    <m/>
    <m/>
    <m/>
    <m/>
    <n v="130"/>
    <s v="D"/>
    <d v="2020-04-29T09:35:00"/>
    <s v="4cc676650965771c90a660369fafa5be25bdcb8f"/>
    <s v="2020-04-29T20:00:00Z"/>
    <n v="5"/>
    <m/>
    <n v="1847"/>
    <n v="1847"/>
    <n v="1847"/>
    <n v="66"/>
    <n v="0"/>
    <n v="0"/>
    <n v="164"/>
    <n v="0"/>
    <n v="164"/>
    <n v="165718"/>
    <s v="U.S. Territory"/>
    <s v=" Guam"/>
    <s v=""/>
    <x v="12"/>
  </r>
  <r>
    <x v="55"/>
    <s v="GU"/>
    <n v="146"/>
    <n v="1962"/>
    <m/>
    <m/>
    <m/>
    <m/>
    <m/>
    <m/>
    <m/>
    <n v="131"/>
    <s v="F"/>
    <d v="2020-04-30T09:15:00"/>
    <s v="5cce3a48f16f774dac5d65d370ebac64adfe600d"/>
    <s v="2020-04-30T20:00:00Z"/>
    <n v="5"/>
    <m/>
    <n v="2108"/>
    <n v="2108"/>
    <n v="2108"/>
    <n v="66"/>
    <n v="0"/>
    <n v="0"/>
    <n v="260"/>
    <n v="1"/>
    <n v="261"/>
    <n v="165718"/>
    <s v="U.S. Territory"/>
    <s v=" Guam"/>
    <s v=""/>
    <x v="12"/>
  </r>
  <r>
    <x v="56"/>
    <s v="GU"/>
    <n v="146"/>
    <n v="2859"/>
    <m/>
    <m/>
    <m/>
    <m/>
    <m/>
    <m/>
    <m/>
    <n v="131"/>
    <s v="F"/>
    <d v="2020-05-01T08:15:00"/>
    <s v="5aa8927faae871a175d5915d0901d7d1e31821c3"/>
    <s v="2020-05-01T20:00:00Z"/>
    <n v="5"/>
    <m/>
    <n v="3005"/>
    <n v="3005"/>
    <n v="3005"/>
    <n v="66"/>
    <n v="0"/>
    <n v="0"/>
    <n v="897"/>
    <n v="0"/>
    <n v="897"/>
    <n v="165718"/>
    <s v="U.S. Territory"/>
    <s v=" Guam"/>
    <s v=""/>
    <x v="12"/>
  </r>
  <r>
    <x v="57"/>
    <s v="GU"/>
    <n v="148"/>
    <n v="3040"/>
    <m/>
    <m/>
    <m/>
    <m/>
    <m/>
    <m/>
    <m/>
    <n v="131"/>
    <s v="F"/>
    <d v="2020-05-02T08:15:00"/>
    <s v="41083fd2ad3b852cd01cbc5b2ba0f59ad934c833"/>
    <s v="2020-05-02T20:00:00Z"/>
    <n v="5"/>
    <m/>
    <n v="3188"/>
    <n v="3188"/>
    <n v="3188"/>
    <n v="66"/>
    <n v="0"/>
    <n v="0"/>
    <n v="181"/>
    <n v="2"/>
    <n v="183"/>
    <n v="165718"/>
    <s v="U.S. Territory"/>
    <s v=" Guam"/>
    <s v=""/>
    <x v="12"/>
  </r>
  <r>
    <x v="58"/>
    <s v="GU"/>
    <n v="150"/>
    <n v="3152"/>
    <m/>
    <m/>
    <m/>
    <m/>
    <m/>
    <m/>
    <m/>
    <n v="126"/>
    <s v="F"/>
    <d v="2020-05-03T06:20:00"/>
    <s v="f4dde6237f9e084f25169ec7280990408e2b817c"/>
    <s v="2020-05-03T20:00:00Z"/>
    <n v="5"/>
    <m/>
    <n v="3302"/>
    <n v="3302"/>
    <n v="3302"/>
    <n v="66"/>
    <n v="0"/>
    <n v="0"/>
    <n v="112"/>
    <n v="2"/>
    <n v="114"/>
    <n v="165718"/>
    <s v="U.S. Territory"/>
    <s v=" Guam"/>
    <s v=""/>
    <x v="12"/>
  </r>
  <r>
    <x v="59"/>
    <s v="GU"/>
    <n v="149"/>
    <n v="3242"/>
    <m/>
    <m/>
    <m/>
    <m/>
    <m/>
    <m/>
    <m/>
    <n v="125"/>
    <s v="F"/>
    <d v="2020-05-04T07:40:00"/>
    <s v="c4f20dac6b74627dcbd18bd1f1d701698dcf30e0"/>
    <s v="2020-05-04T20:00:00Z"/>
    <n v="5"/>
    <m/>
    <n v="3391"/>
    <n v="3391"/>
    <n v="3391"/>
    <n v="66"/>
    <n v="0"/>
    <n v="0"/>
    <n v="90"/>
    <n v="-1"/>
    <n v="89"/>
    <n v="165718"/>
    <s v="U.S. Territory"/>
    <s v=" Guam"/>
    <s v=""/>
    <x v="12"/>
  </r>
  <r>
    <x v="60"/>
    <s v="GU"/>
    <n v="149"/>
    <n v="3341"/>
    <m/>
    <m/>
    <m/>
    <m/>
    <m/>
    <m/>
    <m/>
    <n v="124"/>
    <s v="F"/>
    <d v="2020-05-05T09:00:00"/>
    <s v="da2be305fcb62d71c916f9a592b8d5c52932737e"/>
    <s v="2020-05-05T20:00:00Z"/>
    <n v="5"/>
    <m/>
    <n v="3490"/>
    <n v="3490"/>
    <n v="3490"/>
    <n v="66"/>
    <n v="0"/>
    <n v="0"/>
    <n v="99"/>
    <n v="0"/>
    <n v="99"/>
    <n v="165718"/>
    <s v="U.S. Territory"/>
    <s v=" Guam"/>
    <s v=""/>
    <x v="12"/>
  </r>
  <r>
    <x v="61"/>
    <s v="GU"/>
    <n v="151"/>
    <n v="3476"/>
    <m/>
    <m/>
    <m/>
    <m/>
    <m/>
    <m/>
    <m/>
    <n v="123"/>
    <s v="F"/>
    <d v="2020-05-06T00:00:00"/>
    <s v="659f9f46906c350d458a3175b9e99ae502ece53b"/>
    <s v="2020-05-06T20:00:00Z"/>
    <n v="5"/>
    <m/>
    <n v="3627"/>
    <n v="3627"/>
    <n v="3627"/>
    <n v="66"/>
    <n v="0"/>
    <n v="0"/>
    <n v="135"/>
    <n v="2"/>
    <n v="137"/>
    <n v="165718"/>
    <s v="U.S. Territory"/>
    <s v=" Guam"/>
    <s v=""/>
    <x v="12"/>
  </r>
  <r>
    <x v="62"/>
    <s v="GU"/>
    <n v="151"/>
    <n v="3564"/>
    <m/>
    <m/>
    <m/>
    <m/>
    <m/>
    <m/>
    <m/>
    <n v="123"/>
    <s v="F"/>
    <d v="2020-05-07T00:00:00"/>
    <s v="75ce2bd275cecde57c810125b5302bc204f594ed"/>
    <s v="2020-05-07T20:00:00Z"/>
    <n v="5"/>
    <m/>
    <n v="3715"/>
    <n v="3715"/>
    <n v="3715"/>
    <n v="66"/>
    <n v="0"/>
    <n v="0"/>
    <n v="88"/>
    <n v="0"/>
    <n v="88"/>
    <n v="165718"/>
    <s v="U.S. Territory"/>
    <s v=" Guam"/>
    <s v=""/>
    <x v="12"/>
  </r>
  <r>
    <x v="63"/>
    <s v="GU"/>
    <n v="151"/>
    <n v="3626"/>
    <m/>
    <m/>
    <m/>
    <m/>
    <m/>
    <m/>
    <m/>
    <n v="122"/>
    <s v="D"/>
    <d v="2020-05-08T00:00:00"/>
    <s v="df2d72dc3b5ac3b441a640b4fe7575480bb5fa3f"/>
    <s v="2020-05-08T20:00:00Z"/>
    <n v="5"/>
    <m/>
    <n v="3777"/>
    <n v="3777"/>
    <n v="3777"/>
    <n v="66"/>
    <n v="0"/>
    <n v="0"/>
    <n v="62"/>
    <n v="0"/>
    <n v="62"/>
    <n v="165718"/>
    <s v="U.S. Territory"/>
    <s v=" Guam"/>
    <s v=""/>
    <x v="12"/>
  </r>
  <r>
    <x v="64"/>
    <s v="GU"/>
    <n v="151"/>
    <n v="3643"/>
    <m/>
    <m/>
    <m/>
    <m/>
    <m/>
    <m/>
    <m/>
    <n v="124"/>
    <s v="C"/>
    <d v="2020-05-09T00:00:00"/>
    <s v="a0787c893f96bca36cbc46881ad4849e8ccb4049"/>
    <s v="2020-05-09T20:00:00Z"/>
    <n v="5"/>
    <m/>
    <n v="3794"/>
    <n v="3794"/>
    <n v="3794"/>
    <n v="66"/>
    <n v="0"/>
    <n v="0"/>
    <n v="17"/>
    <n v="0"/>
    <n v="17"/>
    <n v="165718"/>
    <s v="U.S. Territory"/>
    <s v=" Guam"/>
    <s v=""/>
    <x v="12"/>
  </r>
  <r>
    <x v="65"/>
    <s v="GU"/>
    <n v="151"/>
    <n v="3643"/>
    <m/>
    <m/>
    <m/>
    <m/>
    <m/>
    <m/>
    <m/>
    <n v="124"/>
    <s v="C"/>
    <d v="2020-05-09T03:50:00"/>
    <s v="757ed03d2cb576479b027e5acb6a0cb8fe526263"/>
    <s v="2020-05-10T20:00:00Z"/>
    <n v="5"/>
    <m/>
    <n v="3794"/>
    <n v="3794"/>
    <n v="3794"/>
    <n v="66"/>
    <n v="0"/>
    <n v="0"/>
    <n v="0"/>
    <n v="0"/>
    <n v="0"/>
    <n v="165718"/>
    <s v="U.S. Territory"/>
    <s v=" Guam"/>
    <s v=""/>
    <x v="12"/>
  </r>
  <r>
    <x v="66"/>
    <s v="GU"/>
    <n v="151"/>
    <n v="3838"/>
    <m/>
    <m/>
    <m/>
    <m/>
    <m/>
    <m/>
    <m/>
    <n v="124"/>
    <s v="C"/>
    <d v="2020-05-11T06:45:00"/>
    <s v="344915c252ec72e2897d08cedf0096c076238394"/>
    <s v="2020-05-11T20:00:00Z"/>
    <n v="5"/>
    <m/>
    <n v="3989"/>
    <n v="3989"/>
    <n v="3989"/>
    <n v="66"/>
    <n v="0"/>
    <n v="0"/>
    <n v="195"/>
    <n v="0"/>
    <n v="195"/>
    <n v="165718"/>
    <s v="U.S. Territory"/>
    <s v=" Guam"/>
    <s v=""/>
    <x v="12"/>
  </r>
  <r>
    <x v="67"/>
    <s v="GU"/>
    <n v="152"/>
    <n v="3939"/>
    <m/>
    <m/>
    <m/>
    <m/>
    <m/>
    <m/>
    <m/>
    <n v="124"/>
    <s v="C"/>
    <d v="2020-05-11T18:00:00"/>
    <s v="b07de06424b91c7563ec1fd794d01ec27c2988d9"/>
    <s v="2020-05-12T20:00:00Z"/>
    <n v="5"/>
    <m/>
    <n v="4091"/>
    <n v="4091"/>
    <n v="4091"/>
    <n v="66"/>
    <n v="0"/>
    <n v="0"/>
    <n v="101"/>
    <n v="1"/>
    <n v="102"/>
    <n v="165718"/>
    <s v="U.S. Territory"/>
    <s v=" Guam"/>
    <s v=""/>
    <x v="12"/>
  </r>
  <r>
    <x v="68"/>
    <s v="GU"/>
    <n v="152"/>
    <n v="4110"/>
    <m/>
    <m/>
    <m/>
    <m/>
    <m/>
    <m/>
    <m/>
    <n v="124"/>
    <s v="C"/>
    <d v="2020-05-13T07:55:00"/>
    <s v="4a7dfbff7cef9bb628d4da02e7880c1ec1ed8d30"/>
    <s v="2020-05-13T20:00:00Z"/>
    <n v="5"/>
    <m/>
    <n v="4262"/>
    <n v="4262"/>
    <n v="4262"/>
    <n v="66"/>
    <n v="0"/>
    <n v="0"/>
    <n v="171"/>
    <n v="0"/>
    <n v="171"/>
    <n v="165718"/>
    <s v="U.S. Territory"/>
    <s v=" Guam"/>
    <s v=""/>
    <x v="12"/>
  </r>
  <r>
    <x v="69"/>
    <s v="GU"/>
    <n v="153"/>
    <n v="4226"/>
    <m/>
    <m/>
    <m/>
    <m/>
    <m/>
    <m/>
    <m/>
    <n v="124"/>
    <s v="C"/>
    <d v="2020-05-14T05:45:00"/>
    <s v="faa0873fd8d09b226cd2c35b49264bbb5071fb98"/>
    <s v="2020-05-14T20:00:00Z"/>
    <n v="5"/>
    <m/>
    <n v="4379"/>
    <n v="4379"/>
    <n v="4379"/>
    <n v="66"/>
    <n v="0"/>
    <n v="0"/>
    <n v="116"/>
    <n v="1"/>
    <n v="117"/>
    <n v="165718"/>
    <s v="U.S. Territory"/>
    <s v=" Guam"/>
    <s v=""/>
    <x v="12"/>
  </r>
  <r>
    <x v="70"/>
    <s v="GU"/>
    <n v="154"/>
    <n v="4361"/>
    <m/>
    <m/>
    <m/>
    <m/>
    <m/>
    <m/>
    <m/>
    <n v="124"/>
    <s v="C"/>
    <d v="2020-05-15T04:45:00"/>
    <s v="c2b73015710cb6db34bb9a9fa6189737868ef8df"/>
    <s v="2020-05-15T20:00:00Z"/>
    <n v="5"/>
    <m/>
    <n v="4515"/>
    <n v="4515"/>
    <n v="4515"/>
    <n v="66"/>
    <n v="0"/>
    <n v="0"/>
    <n v="135"/>
    <n v="1"/>
    <n v="136"/>
    <n v="165718"/>
    <s v="U.S. Territory"/>
    <s v=" Guam"/>
    <s v=""/>
    <x v="12"/>
  </r>
  <r>
    <x v="71"/>
    <s v="GU"/>
    <n v="154"/>
    <n v="4365"/>
    <m/>
    <m/>
    <m/>
    <m/>
    <m/>
    <m/>
    <m/>
    <n v="126"/>
    <s v="C"/>
    <d v="2020-05-16T04:30:00"/>
    <s v="cd281610279644edd5b352fe4106638475dfa83c"/>
    <s v="2020-05-16T20:00:00Z"/>
    <n v="5"/>
    <m/>
    <n v="4519"/>
    <n v="4519"/>
    <n v="4519"/>
    <n v="66"/>
    <n v="0"/>
    <n v="0"/>
    <n v="4"/>
    <n v="0"/>
    <n v="4"/>
    <n v="165718"/>
    <s v="U.S. Territory"/>
    <s v=" Guam"/>
    <s v=""/>
    <x v="12"/>
  </r>
  <r>
    <x v="72"/>
    <s v="GU"/>
    <n v="154"/>
    <n v="4450"/>
    <m/>
    <m/>
    <m/>
    <m/>
    <m/>
    <m/>
    <m/>
    <n v="126"/>
    <s v="C"/>
    <d v="2020-05-16T04:30:00"/>
    <s v="0e427eb8db13720a7d15bbd6191814b59a05e3fc"/>
    <s v="2020-05-17T20:00:00Z"/>
    <n v="5"/>
    <m/>
    <n v="4604"/>
    <n v="4604"/>
    <n v="4604"/>
    <n v="66"/>
    <n v="0"/>
    <n v="0"/>
    <n v="85"/>
    <n v="0"/>
    <n v="85"/>
    <n v="165718"/>
    <s v="U.S. Territory"/>
    <s v=" Guam"/>
    <s v=""/>
    <x v="12"/>
  </r>
  <r>
    <x v="73"/>
    <s v="GU"/>
    <n v="154"/>
    <n v="4569"/>
    <m/>
    <m/>
    <m/>
    <m/>
    <m/>
    <m/>
    <m/>
    <n v="126"/>
    <s v="C"/>
    <d v="2020-05-16T04:30:00"/>
    <s v="b3894e885c0148326056081afdcfa2e6eabe079e"/>
    <s v="2020-05-18T20:00:00Z"/>
    <n v="5"/>
    <m/>
    <n v="4723"/>
    <n v="4723"/>
    <n v="4723"/>
    <n v="66"/>
    <n v="0"/>
    <n v="0"/>
    <n v="119"/>
    <n v="0"/>
    <n v="119"/>
    <n v="165718"/>
    <s v="U.S. Territory"/>
    <s v=" Guam"/>
    <s v=""/>
    <x v="12"/>
  </r>
  <r>
    <x v="74"/>
    <s v="GU"/>
    <n v="154"/>
    <n v="4673"/>
    <m/>
    <m/>
    <m/>
    <m/>
    <m/>
    <m/>
    <m/>
    <n v="126"/>
    <s v="C"/>
    <d v="2020-05-19T05:45:00"/>
    <s v="939267589e5b9bb57a94e5d4093f3f660d1f843a"/>
    <s v="2020-05-19T20:00:00Z"/>
    <n v="5"/>
    <m/>
    <n v="4827"/>
    <n v="4827"/>
    <n v="4827"/>
    <n v="66"/>
    <n v="0"/>
    <n v="0"/>
    <n v="104"/>
    <n v="0"/>
    <n v="104"/>
    <n v="165718"/>
    <s v="U.S. Territory"/>
    <s v=" Guam"/>
    <s v=""/>
    <x v="12"/>
  </r>
  <r>
    <x v="75"/>
    <s v="GU"/>
    <n v="165"/>
    <n v="4807"/>
    <m/>
    <m/>
    <m/>
    <m/>
    <m/>
    <m/>
    <m/>
    <n v="125"/>
    <s v="C"/>
    <d v="2020-05-20T06:30:00"/>
    <s v="a25b34e32099b899780c58630867d556d1d1e3f9"/>
    <s v="2020-05-20T20:00:00Z"/>
    <n v="5"/>
    <m/>
    <n v="4972"/>
    <n v="4972"/>
    <n v="4972"/>
    <n v="66"/>
    <n v="0"/>
    <n v="0"/>
    <n v="134"/>
    <n v="11"/>
    <n v="145"/>
    <n v="165718"/>
    <s v="U.S. Territory"/>
    <s v=" Guam"/>
    <s v=""/>
    <x v="12"/>
  </r>
  <r>
    <x v="76"/>
    <s v="GU"/>
    <n v="165"/>
    <n v="4899"/>
    <m/>
    <m/>
    <m/>
    <m/>
    <m/>
    <m/>
    <m/>
    <n v="125"/>
    <s v="C"/>
    <d v="2020-05-21T08:00:00"/>
    <s v="16ebd0e8d361e7758bc0ea2105013281cdfce22a"/>
    <s v="2020-05-21T20:00:00Z"/>
    <n v="5"/>
    <m/>
    <n v="5064"/>
    <n v="5064"/>
    <n v="5064"/>
    <n v="66"/>
    <n v="0"/>
    <n v="0"/>
    <n v="92"/>
    <n v="0"/>
    <n v="92"/>
    <n v="165718"/>
    <s v="U.S. Territory"/>
    <s v=" Guam"/>
    <s v=""/>
    <x v="12"/>
  </r>
  <r>
    <x v="77"/>
    <s v="GU"/>
    <n v="165"/>
    <n v="5114"/>
    <m/>
    <m/>
    <m/>
    <m/>
    <m/>
    <m/>
    <m/>
    <n v="125"/>
    <s v="C"/>
    <d v="2020-05-22T05:35:00"/>
    <s v="ad1d4f56dea3f39e368bc567673c2ffefd1ad1cc"/>
    <s v="2020-05-22T20:00:00Z"/>
    <n v="5"/>
    <m/>
    <n v="5279"/>
    <n v="5279"/>
    <n v="5279"/>
    <n v="66"/>
    <n v="0"/>
    <n v="0"/>
    <n v="215"/>
    <n v="0"/>
    <n v="215"/>
    <n v="165718"/>
    <s v="U.S. Territory"/>
    <s v=" Guam"/>
    <s v=""/>
    <x v="12"/>
  </r>
  <r>
    <x v="78"/>
    <s v="GU"/>
    <n v="165"/>
    <n v="5194"/>
    <m/>
    <m/>
    <m/>
    <m/>
    <m/>
    <m/>
    <m/>
    <n v="134"/>
    <s v="C"/>
    <d v="2020-05-23T02:35:00"/>
    <s v="96763fc7826ec9192831d3ac2319ffd938f264bb"/>
    <s v="2020-05-23T20:00:00Z"/>
    <n v="5"/>
    <m/>
    <n v="5359"/>
    <n v="5359"/>
    <n v="5359"/>
    <n v="66"/>
    <n v="0"/>
    <n v="0"/>
    <n v="80"/>
    <n v="0"/>
    <n v="80"/>
    <n v="165718"/>
    <s v="U.S. Territory"/>
    <s v=" Guam"/>
    <s v=""/>
    <x v="12"/>
  </r>
  <r>
    <x v="79"/>
    <s v="GU"/>
    <n v="166"/>
    <n v="5403"/>
    <m/>
    <m/>
    <m/>
    <m/>
    <m/>
    <m/>
    <m/>
    <n v="138"/>
    <s v="C"/>
    <d v="2020-05-23T18:00:00"/>
    <s v="f99074f025da74ceec05f7db69849b349642de73"/>
    <s v="2020-05-24T20:00:00Z"/>
    <n v="5"/>
    <m/>
    <n v="5569"/>
    <n v="5569"/>
    <n v="5569"/>
    <n v="66"/>
    <n v="0"/>
    <n v="0"/>
    <n v="209"/>
    <n v="1"/>
    <n v="210"/>
    <n v="165718"/>
    <s v="U.S. Territory"/>
    <s v=" Guam"/>
    <s v=""/>
    <x v="12"/>
  </r>
  <r>
    <x v="1"/>
    <s v="HI"/>
    <n v="1"/>
    <m/>
    <m/>
    <m/>
    <m/>
    <m/>
    <m/>
    <m/>
    <m/>
    <m/>
    <m/>
    <m/>
    <s v="2ee6cf94f78c08eb4424f7230dfe68c21aa2ebe8"/>
    <s v="2020-03-07T21:00:00Z"/>
    <m/>
    <m/>
    <n v="1"/>
    <n v="1"/>
    <n v="1"/>
    <n v="15"/>
    <m/>
    <m/>
    <m/>
    <m/>
    <m/>
    <n v="1415872"/>
    <s v="West"/>
    <s v=" Hawaii"/>
    <n v="222.9"/>
    <x v="13"/>
  </r>
  <r>
    <x v="2"/>
    <s v="HI"/>
    <n v="1"/>
    <m/>
    <m/>
    <m/>
    <m/>
    <m/>
    <m/>
    <m/>
    <m/>
    <m/>
    <m/>
    <m/>
    <s v="7b212dc2407d970ad0f094667a31328ef7b8092e"/>
    <s v="2020-03-08T20:00:00Z"/>
    <m/>
    <m/>
    <n v="1"/>
    <n v="1"/>
    <n v="1"/>
    <n v="15"/>
    <n v="0"/>
    <n v="0"/>
    <n v="0"/>
    <n v="0"/>
    <n v="0"/>
    <n v="1415872"/>
    <s v="West"/>
    <s v=" Hawaii"/>
    <n v="222.9"/>
    <x v="13"/>
  </r>
  <r>
    <x v="3"/>
    <s v="HI"/>
    <n v="2"/>
    <m/>
    <m/>
    <m/>
    <m/>
    <m/>
    <m/>
    <m/>
    <m/>
    <m/>
    <m/>
    <m/>
    <s v="4e0cf85cd8727d5a4e4149ef401265cb28dc7e75"/>
    <s v="2020-03-09T20:00:00Z"/>
    <m/>
    <m/>
    <n v="2"/>
    <n v="2"/>
    <n v="2"/>
    <n v="15"/>
    <n v="0"/>
    <n v="0"/>
    <n v="0"/>
    <n v="1"/>
    <n v="1"/>
    <n v="1415872"/>
    <s v="West"/>
    <s v=" Hawaii"/>
    <n v="222.9"/>
    <x v="13"/>
  </r>
  <r>
    <x v="4"/>
    <s v="HI"/>
    <n v="2"/>
    <m/>
    <m/>
    <m/>
    <m/>
    <m/>
    <m/>
    <m/>
    <m/>
    <m/>
    <m/>
    <m/>
    <s v="a4345d576b19ef312be056ccc8a47d3d07788c20"/>
    <s v="2020-03-10T20:00:00Z"/>
    <m/>
    <m/>
    <n v="2"/>
    <n v="2"/>
    <n v="2"/>
    <n v="15"/>
    <n v="0"/>
    <n v="0"/>
    <n v="0"/>
    <n v="0"/>
    <n v="0"/>
    <n v="1415872"/>
    <s v="West"/>
    <s v=" Hawaii"/>
    <n v="222.9"/>
    <x v="13"/>
  </r>
  <r>
    <x v="5"/>
    <s v="HI"/>
    <n v="2"/>
    <m/>
    <m/>
    <m/>
    <m/>
    <m/>
    <m/>
    <m/>
    <m/>
    <m/>
    <m/>
    <m/>
    <s v="eb2926757b94fd9d2e1658516b94e1e324b6bd2a"/>
    <s v="2020-03-11T20:00:00Z"/>
    <m/>
    <m/>
    <n v="2"/>
    <n v="2"/>
    <n v="2"/>
    <n v="15"/>
    <n v="0"/>
    <n v="0"/>
    <n v="0"/>
    <n v="0"/>
    <n v="0"/>
    <n v="1415872"/>
    <s v="West"/>
    <s v=" Hawaii"/>
    <n v="222.9"/>
    <x v="13"/>
  </r>
  <r>
    <x v="6"/>
    <s v="HI"/>
    <n v="2"/>
    <m/>
    <m/>
    <m/>
    <m/>
    <m/>
    <m/>
    <m/>
    <m/>
    <m/>
    <m/>
    <d v="2020-03-11T00:00:00"/>
    <s v="9c7ad6b68824d1c11d37d43737c0b197bfd2c7da"/>
    <s v="2020-03-12T20:00:00Z"/>
    <m/>
    <m/>
    <n v="2"/>
    <n v="2"/>
    <n v="2"/>
    <n v="15"/>
    <n v="0"/>
    <n v="0"/>
    <n v="0"/>
    <n v="0"/>
    <n v="0"/>
    <n v="1415872"/>
    <s v="West"/>
    <s v=" Hawaii"/>
    <n v="222.9"/>
    <x v="13"/>
  </r>
  <r>
    <x v="7"/>
    <s v="HI"/>
    <n v="2"/>
    <m/>
    <m/>
    <m/>
    <m/>
    <m/>
    <m/>
    <m/>
    <m/>
    <m/>
    <m/>
    <d v="2020-03-12T00:00:00"/>
    <s v="ae178c98a0757edec338a10e1daa3c3079f23ffa"/>
    <s v="2020-03-13T20:00:00Z"/>
    <m/>
    <m/>
    <n v="2"/>
    <n v="2"/>
    <n v="2"/>
    <n v="15"/>
    <n v="0"/>
    <n v="0"/>
    <n v="0"/>
    <n v="0"/>
    <n v="0"/>
    <n v="1415872"/>
    <s v="West"/>
    <s v=" Hawaii"/>
    <n v="222.9"/>
    <x v="13"/>
  </r>
  <r>
    <x v="8"/>
    <s v="HI"/>
    <n v="2"/>
    <m/>
    <m/>
    <m/>
    <m/>
    <m/>
    <m/>
    <m/>
    <m/>
    <m/>
    <m/>
    <d v="2020-03-13T00:00:00"/>
    <s v="06dfa410d78fbfa6926bf412ecdd627586310c29"/>
    <s v="2020-03-14T20:00:00Z"/>
    <m/>
    <m/>
    <n v="2"/>
    <n v="2"/>
    <n v="2"/>
    <n v="15"/>
    <n v="0"/>
    <n v="0"/>
    <n v="0"/>
    <n v="0"/>
    <n v="0"/>
    <n v="1415872"/>
    <s v="West"/>
    <s v=" Hawaii"/>
    <n v="222.9"/>
    <x v="13"/>
  </r>
  <r>
    <x v="9"/>
    <s v="HI"/>
    <n v="2"/>
    <m/>
    <m/>
    <m/>
    <m/>
    <m/>
    <m/>
    <m/>
    <m/>
    <m/>
    <m/>
    <d v="2020-03-13T00:00:00"/>
    <s v="9487a4721ac0df82f2b1f4a32f089d71356176fa"/>
    <s v="2020-03-15T20:00:00Z"/>
    <m/>
    <m/>
    <n v="2"/>
    <n v="2"/>
    <n v="2"/>
    <n v="15"/>
    <n v="0"/>
    <n v="0"/>
    <n v="0"/>
    <n v="0"/>
    <n v="0"/>
    <n v="1415872"/>
    <s v="West"/>
    <s v=" Hawaii"/>
    <n v="222.9"/>
    <x v="13"/>
  </r>
  <r>
    <x v="10"/>
    <s v="HI"/>
    <n v="7"/>
    <m/>
    <m/>
    <m/>
    <m/>
    <m/>
    <m/>
    <m/>
    <m/>
    <m/>
    <m/>
    <d v="2020-03-16T15:39:00"/>
    <s v="4d6930e0edbfe5f100f20120ca576f2f4d0af623"/>
    <s v="2020-03-16T20:00:00Z"/>
    <m/>
    <m/>
    <n v="7"/>
    <n v="7"/>
    <n v="7"/>
    <n v="15"/>
    <n v="0"/>
    <n v="0"/>
    <n v="0"/>
    <n v="5"/>
    <n v="5"/>
    <n v="1415872"/>
    <s v="West"/>
    <s v=" Hawaii"/>
    <n v="222.9"/>
    <x v="13"/>
  </r>
  <r>
    <x v="11"/>
    <s v="HI"/>
    <n v="10"/>
    <m/>
    <m/>
    <m/>
    <m/>
    <m/>
    <m/>
    <m/>
    <m/>
    <m/>
    <m/>
    <d v="2020-03-16T18:00:00"/>
    <s v="518a48de9997a29f1106e0a9946a4899d3b8aafe"/>
    <s v="2020-03-17T20:00:00Z"/>
    <m/>
    <m/>
    <n v="10"/>
    <n v="10"/>
    <n v="10"/>
    <n v="15"/>
    <n v="0"/>
    <n v="0"/>
    <n v="0"/>
    <n v="3"/>
    <n v="3"/>
    <n v="1415872"/>
    <s v="West"/>
    <s v=" Hawaii"/>
    <n v="222.9"/>
    <x v="13"/>
  </r>
  <r>
    <x v="12"/>
    <s v="HI"/>
    <n v="14"/>
    <n v="93"/>
    <m/>
    <m/>
    <m/>
    <m/>
    <m/>
    <m/>
    <m/>
    <m/>
    <m/>
    <d v="2020-03-17T20:00:00"/>
    <s v="fa6c55476437d80854b1d711768b059f949bdc57"/>
    <s v="2020-03-18T20:00:00Z"/>
    <m/>
    <m/>
    <n v="107"/>
    <n v="107"/>
    <n v="107"/>
    <n v="15"/>
    <n v="0"/>
    <n v="0"/>
    <n v="93"/>
    <n v="4"/>
    <n v="97"/>
    <n v="1415872"/>
    <s v="West"/>
    <s v=" Hawaii"/>
    <n v="222.9"/>
    <x v="13"/>
  </r>
  <r>
    <x v="13"/>
    <s v="HI"/>
    <n v="16"/>
    <n v="93"/>
    <m/>
    <m/>
    <m/>
    <m/>
    <m/>
    <m/>
    <m/>
    <m/>
    <m/>
    <d v="2020-03-18T18:00:00"/>
    <s v="3ba6e1d7028c7f39e397aff0d911fe7921a8987d"/>
    <s v="2020-03-19T20:00:00Z"/>
    <m/>
    <m/>
    <n v="109"/>
    <n v="109"/>
    <n v="109"/>
    <n v="15"/>
    <n v="0"/>
    <n v="0"/>
    <n v="0"/>
    <n v="2"/>
    <n v="2"/>
    <n v="1415872"/>
    <s v="West"/>
    <s v=" Hawaii"/>
    <n v="222.9"/>
    <x v="13"/>
  </r>
  <r>
    <x v="14"/>
    <s v="HI"/>
    <n v="26"/>
    <n v="124"/>
    <m/>
    <m/>
    <m/>
    <m/>
    <m/>
    <m/>
    <m/>
    <m/>
    <m/>
    <d v="2020-03-19T18:00:00"/>
    <s v="2d9e66927781990760faffe23e801ad46ca97d1b"/>
    <s v="2020-03-20T20:00:00Z"/>
    <m/>
    <m/>
    <n v="150"/>
    <n v="150"/>
    <n v="150"/>
    <n v="15"/>
    <n v="0"/>
    <n v="0"/>
    <n v="31"/>
    <n v="10"/>
    <n v="41"/>
    <n v="1415872"/>
    <s v="West"/>
    <s v=" Hawaii"/>
    <n v="222.9"/>
    <x v="13"/>
  </r>
  <r>
    <x v="15"/>
    <s v="HI"/>
    <n v="37"/>
    <n v="124"/>
    <m/>
    <m/>
    <m/>
    <m/>
    <m/>
    <m/>
    <m/>
    <m/>
    <m/>
    <d v="2020-03-20T18:00:00"/>
    <s v="61b56a66d010f445db5052e1be321c20eaa53b7c"/>
    <s v="2020-03-21T20:00:00Z"/>
    <m/>
    <m/>
    <n v="161"/>
    <n v="161"/>
    <n v="161"/>
    <n v="15"/>
    <n v="0"/>
    <n v="0"/>
    <n v="0"/>
    <n v="11"/>
    <n v="11"/>
    <n v="1415872"/>
    <s v="West"/>
    <s v=" Hawaii"/>
    <n v="222.9"/>
    <x v="13"/>
  </r>
  <r>
    <x v="16"/>
    <s v="HI"/>
    <n v="48"/>
    <n v="263"/>
    <m/>
    <m/>
    <m/>
    <m/>
    <m/>
    <m/>
    <m/>
    <m/>
    <m/>
    <d v="2020-03-21T18:00:00"/>
    <s v="129ba0e198c828294922c6de227dd688c55ff9c9"/>
    <s v="2020-03-22T20:00:00Z"/>
    <m/>
    <m/>
    <n v="311"/>
    <n v="311"/>
    <n v="311"/>
    <n v="15"/>
    <n v="0"/>
    <n v="0"/>
    <n v="139"/>
    <n v="11"/>
    <n v="150"/>
    <n v="1415872"/>
    <s v="West"/>
    <s v=" Hawaii"/>
    <n v="222.9"/>
    <x v="13"/>
  </r>
  <r>
    <x v="17"/>
    <s v="HI"/>
    <n v="56"/>
    <n v="2955"/>
    <m/>
    <m/>
    <m/>
    <m/>
    <m/>
    <m/>
    <m/>
    <m/>
    <s v="A"/>
    <d v="2020-03-22T18:00:00"/>
    <s v="63c635fe69e4df167e64b3b43629863eaaf08425"/>
    <s v="2020-03-23T20:00:00Z"/>
    <m/>
    <m/>
    <n v="3011"/>
    <n v="3011"/>
    <n v="3011"/>
    <n v="15"/>
    <n v="0"/>
    <n v="0"/>
    <n v="2692"/>
    <n v="8"/>
    <n v="2700"/>
    <n v="1415872"/>
    <s v="West"/>
    <s v=" Hawaii"/>
    <n v="222.9"/>
    <x v="13"/>
  </r>
  <r>
    <x v="18"/>
    <s v="HI"/>
    <n v="77"/>
    <n v="3589"/>
    <m/>
    <m/>
    <n v="4"/>
    <m/>
    <m/>
    <m/>
    <m/>
    <m/>
    <s v="A"/>
    <d v="2020-03-23T18:00:00"/>
    <s v="394b72ea9d53d284743894fa2760133503b5ed1c"/>
    <s v="2020-03-24T20:00:00Z"/>
    <m/>
    <n v="4"/>
    <n v="3666"/>
    <n v="3666"/>
    <n v="3666"/>
    <n v="15"/>
    <n v="0"/>
    <n v="4"/>
    <n v="634"/>
    <n v="21"/>
    <n v="655"/>
    <n v="1415872"/>
    <s v="West"/>
    <s v=" Hawaii"/>
    <n v="222.9"/>
    <x v="13"/>
  </r>
  <r>
    <x v="19"/>
    <s v="HI"/>
    <n v="90"/>
    <n v="4357"/>
    <m/>
    <m/>
    <n v="6"/>
    <m/>
    <m/>
    <m/>
    <m/>
    <m/>
    <s v="A"/>
    <d v="2020-03-24T18:00:00"/>
    <s v="136c6c25162b2c85c7d303330732213d9da29d07"/>
    <s v="2020-03-25T20:00:00Z"/>
    <m/>
    <n v="6"/>
    <n v="4447"/>
    <n v="4447"/>
    <n v="4447"/>
    <n v="15"/>
    <n v="0"/>
    <n v="2"/>
    <n v="768"/>
    <n v="13"/>
    <n v="781"/>
    <n v="1415872"/>
    <s v="West"/>
    <s v=" Hawaii"/>
    <n v="222.9"/>
    <x v="13"/>
  </r>
  <r>
    <x v="20"/>
    <s v="HI"/>
    <n v="95"/>
    <n v="4357"/>
    <m/>
    <m/>
    <n v="5"/>
    <m/>
    <m/>
    <m/>
    <m/>
    <m/>
    <s v="A"/>
    <d v="2020-03-25T18:00:00"/>
    <s v="eb01e93536cf15994a479f8ae4addd0cc96b3b9c"/>
    <s v="2020-03-26T20:00:00Z"/>
    <m/>
    <n v="5"/>
    <n v="4452"/>
    <n v="4452"/>
    <n v="4452"/>
    <n v="15"/>
    <n v="0"/>
    <n v="-1"/>
    <n v="0"/>
    <n v="5"/>
    <n v="5"/>
    <n v="1415872"/>
    <s v="West"/>
    <s v=" Hawaii"/>
    <n v="222.9"/>
    <x v="13"/>
  </r>
  <r>
    <x v="21"/>
    <s v="HI"/>
    <n v="106"/>
    <n v="4357"/>
    <m/>
    <m/>
    <n v="7"/>
    <m/>
    <m/>
    <m/>
    <m/>
    <m/>
    <s v="A"/>
    <d v="2020-03-26T18:00:00"/>
    <s v="6af67cadb0d5ef6cbd519f9c5ed1cbafff454766"/>
    <s v="2020-03-27T20:00:00Z"/>
    <m/>
    <n v="7"/>
    <n v="4463"/>
    <n v="4463"/>
    <n v="4463"/>
    <n v="15"/>
    <n v="0"/>
    <n v="2"/>
    <n v="0"/>
    <n v="11"/>
    <n v="11"/>
    <n v="1415872"/>
    <s v="West"/>
    <s v=" Hawaii"/>
    <n v="222.9"/>
    <x v="13"/>
  </r>
  <r>
    <x v="22"/>
    <s v="HI"/>
    <n v="120"/>
    <n v="4357"/>
    <m/>
    <m/>
    <n v="8"/>
    <m/>
    <m/>
    <m/>
    <m/>
    <m/>
    <s v="A"/>
    <d v="2020-03-27T18:00:00"/>
    <s v="12e93aab6c2c73c92742b380a0839ba7c398c9f0"/>
    <s v="2020-03-28T20:00:00Z"/>
    <m/>
    <n v="8"/>
    <n v="4477"/>
    <n v="4477"/>
    <n v="4477"/>
    <n v="15"/>
    <n v="0"/>
    <n v="1"/>
    <n v="0"/>
    <n v="14"/>
    <n v="14"/>
    <n v="1415872"/>
    <s v="West"/>
    <s v=" Hawaii"/>
    <n v="222.9"/>
    <x v="13"/>
  </r>
  <r>
    <x v="23"/>
    <s v="HI"/>
    <n v="151"/>
    <n v="6849"/>
    <m/>
    <m/>
    <n v="12"/>
    <m/>
    <m/>
    <m/>
    <m/>
    <m/>
    <s v="A"/>
    <d v="2020-03-28T18:00:00"/>
    <s v="a80f9852d5130845b1a0b23bb91fb25ac504a710"/>
    <s v="2020-03-29T20:00:00Z"/>
    <m/>
    <n v="12"/>
    <n v="7000"/>
    <n v="7000"/>
    <n v="7000"/>
    <n v="15"/>
    <n v="0"/>
    <n v="4"/>
    <n v="2492"/>
    <n v="31"/>
    <n v="2523"/>
    <n v="1415872"/>
    <s v="West"/>
    <s v=" Hawaii"/>
    <n v="222.9"/>
    <x v="13"/>
  </r>
  <r>
    <x v="24"/>
    <s v="HI"/>
    <n v="175"/>
    <n v="7825"/>
    <m/>
    <m/>
    <n v="12"/>
    <m/>
    <m/>
    <m/>
    <m/>
    <m/>
    <s v="A"/>
    <d v="2020-03-29T18:00:00"/>
    <s v="8b37e1a6e24372990d030e5ddf8482be93951286"/>
    <s v="2020-03-30T20:00:00Z"/>
    <m/>
    <n v="12"/>
    <n v="8000"/>
    <n v="8000"/>
    <n v="8000"/>
    <n v="15"/>
    <n v="0"/>
    <n v="0"/>
    <n v="976"/>
    <n v="24"/>
    <n v="1000"/>
    <n v="1415872"/>
    <s v="West"/>
    <s v=" Hawaii"/>
    <n v="222.9"/>
    <x v="13"/>
  </r>
  <r>
    <x v="25"/>
    <s v="HI"/>
    <n v="204"/>
    <n v="8471"/>
    <m/>
    <m/>
    <n v="12"/>
    <m/>
    <n v="6"/>
    <m/>
    <m/>
    <n v="49"/>
    <s v="A"/>
    <d v="2020-03-30T18:00:00"/>
    <s v="8b549fa0eb0389ea7b9e2193c2d9b26e32692123"/>
    <s v="2020-03-31T20:00:00Z"/>
    <m/>
    <n v="12"/>
    <n v="8675"/>
    <n v="8675"/>
    <n v="8675"/>
    <n v="15"/>
    <n v="0"/>
    <n v="0"/>
    <n v="646"/>
    <n v="29"/>
    <n v="675"/>
    <n v="1415872"/>
    <s v="West"/>
    <s v=" Hawaii"/>
    <n v="222.9"/>
    <x v="13"/>
  </r>
  <r>
    <x v="26"/>
    <s v="HI"/>
    <n v="208"/>
    <n v="8721"/>
    <m/>
    <m/>
    <n v="13"/>
    <m/>
    <n v="6"/>
    <m/>
    <m/>
    <n v="58"/>
    <s v="A"/>
    <d v="2020-03-31T18:00:00"/>
    <s v="14a35e53864a84ba0531e35f19147ff09691cf8a"/>
    <s v="2020-04-01T20:00:00Z"/>
    <n v="1"/>
    <n v="13"/>
    <n v="8929"/>
    <n v="8929"/>
    <n v="8929"/>
    <n v="15"/>
    <n v="1"/>
    <n v="1"/>
    <n v="250"/>
    <n v="4"/>
    <n v="254"/>
    <n v="1415872"/>
    <s v="West"/>
    <s v=" Hawaii"/>
    <n v="222.9"/>
    <x v="13"/>
  </r>
  <r>
    <x v="27"/>
    <s v="HI"/>
    <n v="258"/>
    <n v="10206"/>
    <m/>
    <m/>
    <n v="15"/>
    <m/>
    <n v="6"/>
    <m/>
    <m/>
    <n v="69"/>
    <s v="A"/>
    <d v="2020-04-01T18:00:00"/>
    <s v="064f2535c7eac6f34e7463f011a9259e2ad9ae7b"/>
    <s v="2020-04-02T20:00:00Z"/>
    <n v="1"/>
    <n v="15"/>
    <n v="10464"/>
    <n v="10464"/>
    <n v="10464"/>
    <n v="15"/>
    <n v="0"/>
    <n v="2"/>
    <n v="1485"/>
    <n v="50"/>
    <n v="1535"/>
    <n v="1415872"/>
    <s v="West"/>
    <s v=" Hawaii"/>
    <n v="222.9"/>
    <x v="13"/>
  </r>
  <r>
    <x v="28"/>
    <s v="HI"/>
    <n v="285"/>
    <n v="10206"/>
    <m/>
    <m/>
    <n v="15"/>
    <m/>
    <n v="6"/>
    <m/>
    <m/>
    <n v="72"/>
    <s v="A"/>
    <d v="2020-04-02T18:00:00"/>
    <s v="9fa30a00486ab35051c1c4c1eed762fe877c1015"/>
    <s v="2020-04-03T20:00:00Z"/>
    <n v="2"/>
    <n v="15"/>
    <n v="10491"/>
    <n v="10491"/>
    <n v="10491"/>
    <n v="15"/>
    <n v="1"/>
    <n v="0"/>
    <n v="0"/>
    <n v="27"/>
    <n v="27"/>
    <n v="1415872"/>
    <s v="West"/>
    <s v=" Hawaii"/>
    <n v="222.9"/>
    <x v="13"/>
  </r>
  <r>
    <x v="29"/>
    <s v="HI"/>
    <n v="319"/>
    <n v="11959"/>
    <m/>
    <m/>
    <n v="18"/>
    <m/>
    <n v="6"/>
    <m/>
    <m/>
    <n v="78"/>
    <s v="A"/>
    <d v="2020-04-03T18:00:00"/>
    <s v="fb720a96e2e02a222c24655b877b4cec7fc85193"/>
    <s v="2020-04-04T20:00:00Z"/>
    <n v="3"/>
    <n v="18"/>
    <n v="12278"/>
    <n v="12278"/>
    <n v="12278"/>
    <n v="15"/>
    <n v="1"/>
    <n v="3"/>
    <n v="1753"/>
    <n v="34"/>
    <n v="1787"/>
    <n v="1415872"/>
    <s v="West"/>
    <s v=" Hawaii"/>
    <n v="222.9"/>
    <x v="13"/>
  </r>
  <r>
    <x v="30"/>
    <s v="HI"/>
    <n v="351"/>
    <n v="12604"/>
    <m/>
    <m/>
    <n v="19"/>
    <m/>
    <n v="6"/>
    <m/>
    <m/>
    <n v="82"/>
    <s v="A"/>
    <d v="2020-04-04T18:00:00"/>
    <s v="d8f20460299185e68a9155a69b4a6decbd74e0ab"/>
    <s v="2020-04-05T20:00:00Z"/>
    <n v="4"/>
    <n v="19"/>
    <n v="12955"/>
    <n v="12955"/>
    <n v="12955"/>
    <n v="15"/>
    <n v="1"/>
    <n v="1"/>
    <n v="645"/>
    <n v="32"/>
    <n v="677"/>
    <n v="1415872"/>
    <s v="West"/>
    <s v=" Hawaii"/>
    <n v="222.9"/>
    <x v="13"/>
  </r>
  <r>
    <x v="31"/>
    <s v="HI"/>
    <n v="371"/>
    <n v="13155"/>
    <m/>
    <m/>
    <n v="21"/>
    <m/>
    <n v="6"/>
    <m/>
    <m/>
    <n v="85"/>
    <s v="A"/>
    <d v="2020-04-05T18:00:00"/>
    <s v="4a6174d611b9548a92ce4f4ac835a4ed878767e9"/>
    <s v="2020-04-06T20:00:00Z"/>
    <n v="4"/>
    <n v="21"/>
    <n v="13526"/>
    <n v="13526"/>
    <n v="13526"/>
    <n v="15"/>
    <n v="0"/>
    <n v="2"/>
    <n v="551"/>
    <n v="20"/>
    <n v="571"/>
    <n v="1415872"/>
    <s v="West"/>
    <s v=" Hawaii"/>
    <n v="222.9"/>
    <x v="13"/>
  </r>
  <r>
    <x v="32"/>
    <s v="HI"/>
    <n v="387"/>
    <n v="13155"/>
    <m/>
    <m/>
    <n v="26"/>
    <m/>
    <n v="6"/>
    <m/>
    <m/>
    <n v="89"/>
    <s v="A"/>
    <d v="2020-04-06T18:00:00"/>
    <s v="480c13feb6dd3ee938f00079817d8c5fc84d8c5c"/>
    <s v="2020-04-07T20:00:00Z"/>
    <n v="5"/>
    <n v="26"/>
    <n v="13542"/>
    <n v="13542"/>
    <n v="13542"/>
    <n v="15"/>
    <n v="1"/>
    <n v="5"/>
    <n v="0"/>
    <n v="16"/>
    <n v="16"/>
    <n v="1415872"/>
    <s v="West"/>
    <s v=" Hawaii"/>
    <n v="222.9"/>
    <x v="13"/>
  </r>
  <r>
    <x v="33"/>
    <s v="HI"/>
    <n v="410"/>
    <n v="14739"/>
    <m/>
    <m/>
    <n v="42"/>
    <m/>
    <n v="6"/>
    <m/>
    <m/>
    <n v="113"/>
    <s v="A"/>
    <d v="2020-04-07T18:00:00"/>
    <s v="73daa76a041cc37889c89dc896bcec3ed201b0a2"/>
    <s v="2020-04-08T20:00:00Z"/>
    <n v="5"/>
    <n v="42"/>
    <n v="15149"/>
    <n v="15149"/>
    <n v="15149"/>
    <n v="15"/>
    <n v="0"/>
    <n v="16"/>
    <n v="1584"/>
    <n v="23"/>
    <n v="1607"/>
    <n v="1415872"/>
    <s v="West"/>
    <s v=" Hawaii"/>
    <n v="222.9"/>
    <x v="13"/>
  </r>
  <r>
    <x v="34"/>
    <s v="HI"/>
    <n v="435"/>
    <n v="15316"/>
    <m/>
    <m/>
    <n v="42"/>
    <m/>
    <n v="6"/>
    <m/>
    <m/>
    <n v="113"/>
    <s v="A"/>
    <d v="2020-04-08T18:00:00"/>
    <s v="9a2af34cd2d5d2e68f5e8707bfbb026f6967bdf9"/>
    <s v="2020-04-09T20:00:00Z"/>
    <n v="5"/>
    <n v="42"/>
    <n v="15751"/>
    <n v="15751"/>
    <n v="15751"/>
    <n v="15"/>
    <n v="0"/>
    <n v="0"/>
    <n v="577"/>
    <n v="25"/>
    <n v="602"/>
    <n v="1415872"/>
    <s v="West"/>
    <s v=" Hawaii"/>
    <n v="222.9"/>
    <x v="13"/>
  </r>
  <r>
    <x v="35"/>
    <s v="HI"/>
    <n v="442"/>
    <n v="15707"/>
    <m/>
    <m/>
    <n v="42"/>
    <m/>
    <n v="6"/>
    <m/>
    <n v="2"/>
    <n v="251"/>
    <s v="A"/>
    <d v="2020-04-09T18:00:00"/>
    <s v="6e8312be0dca093d9125120eb14647e1e00b34be"/>
    <s v="2020-04-10T20:00:00Z"/>
    <n v="6"/>
    <n v="42"/>
    <n v="16149"/>
    <n v="16149"/>
    <n v="16149"/>
    <n v="15"/>
    <n v="1"/>
    <n v="0"/>
    <n v="391"/>
    <n v="7"/>
    <n v="398"/>
    <n v="1415872"/>
    <s v="West"/>
    <s v=" Hawaii"/>
    <n v="222.9"/>
    <x v="13"/>
  </r>
  <r>
    <x v="36"/>
    <s v="HI"/>
    <n v="465"/>
    <n v="17066"/>
    <m/>
    <m/>
    <n v="43"/>
    <m/>
    <n v="6"/>
    <m/>
    <n v="2"/>
    <n v="284"/>
    <s v="A"/>
    <d v="2020-04-10T18:00:00"/>
    <s v="9c1fd3082daa4bcc407babba93cf516450828220"/>
    <s v="2020-04-11T20:00:00Z"/>
    <n v="8"/>
    <n v="43"/>
    <n v="17531"/>
    <n v="17531"/>
    <n v="17531"/>
    <n v="15"/>
    <n v="2"/>
    <n v="1"/>
    <n v="1359"/>
    <n v="23"/>
    <n v="1382"/>
    <n v="1415872"/>
    <s v="West"/>
    <s v=" Hawaii"/>
    <n v="222.9"/>
    <x v="13"/>
  </r>
  <r>
    <x v="37"/>
    <s v="HI"/>
    <n v="486"/>
    <n v="17482"/>
    <m/>
    <m/>
    <n v="44"/>
    <m/>
    <n v="6"/>
    <m/>
    <n v="2"/>
    <n v="300"/>
    <s v="A"/>
    <d v="2020-04-11T18:00:00"/>
    <s v="5f18f4cd6fc5ae0d7faa4d1b947aa46416e45c64"/>
    <s v="2020-04-12T20:00:00Z"/>
    <n v="8"/>
    <n v="44"/>
    <n v="17968"/>
    <n v="17968"/>
    <n v="17968"/>
    <n v="15"/>
    <n v="0"/>
    <n v="1"/>
    <n v="416"/>
    <n v="21"/>
    <n v="437"/>
    <n v="1415872"/>
    <s v="West"/>
    <s v=" Hawaii"/>
    <n v="222.9"/>
    <x v="13"/>
  </r>
  <r>
    <x v="38"/>
    <s v="HI"/>
    <n v="499"/>
    <n v="18345"/>
    <m/>
    <m/>
    <n v="44"/>
    <m/>
    <n v="6"/>
    <m/>
    <n v="2"/>
    <n v="310"/>
    <s v="A"/>
    <d v="2020-04-13T18:00:00"/>
    <s v="7651ab17db2abc5af88e1bbefc35355e4cc7a401"/>
    <s v="2020-04-13T20:00:00Z"/>
    <n v="9"/>
    <n v="44"/>
    <n v="18844"/>
    <n v="18844"/>
    <n v="18844"/>
    <n v="15"/>
    <n v="1"/>
    <n v="0"/>
    <n v="863"/>
    <n v="13"/>
    <n v="876"/>
    <n v="1415872"/>
    <s v="West"/>
    <s v=" Hawaii"/>
    <n v="222.9"/>
    <x v="13"/>
  </r>
  <r>
    <x v="39"/>
    <s v="HI"/>
    <n v="504"/>
    <n v="18916"/>
    <m/>
    <m/>
    <n v="44"/>
    <m/>
    <m/>
    <m/>
    <m/>
    <n v="315"/>
    <s v="A"/>
    <d v="2020-04-14T18:00:00"/>
    <s v="112e7ae3d4473058f5f7056b5fac2de14c52050e"/>
    <s v="2020-04-14T20:00:00Z"/>
    <n v="9"/>
    <n v="44"/>
    <n v="19420"/>
    <n v="19420"/>
    <n v="19420"/>
    <n v="15"/>
    <n v="0"/>
    <n v="0"/>
    <n v="571"/>
    <n v="5"/>
    <n v="576"/>
    <n v="1415872"/>
    <s v="West"/>
    <s v=" Hawaii"/>
    <n v="222.9"/>
    <x v="13"/>
  </r>
  <r>
    <x v="40"/>
    <s v="HI"/>
    <n v="517"/>
    <n v="19286"/>
    <m/>
    <m/>
    <n v="45"/>
    <m/>
    <m/>
    <m/>
    <m/>
    <n v="333"/>
    <s v="A"/>
    <d v="2020-04-14T18:00:00"/>
    <s v="40e5c246af2bcde9bde077ecc580e139fe22c4a6"/>
    <s v="2020-04-15T20:00:00Z"/>
    <n v="9"/>
    <n v="45"/>
    <n v="19803"/>
    <n v="19803"/>
    <n v="19803"/>
    <n v="15"/>
    <n v="0"/>
    <n v="1"/>
    <n v="370"/>
    <n v="13"/>
    <n v="383"/>
    <n v="1415872"/>
    <s v="West"/>
    <s v=" Hawaii"/>
    <n v="222.9"/>
    <x v="13"/>
  </r>
  <r>
    <x v="41"/>
    <s v="HI"/>
    <n v="530"/>
    <n v="20170"/>
    <m/>
    <m/>
    <n v="45"/>
    <m/>
    <m/>
    <m/>
    <m/>
    <n v="359"/>
    <s v="A"/>
    <d v="2020-04-16T18:00:00"/>
    <s v="e6825df39202f5a14f7a123ba4b86a4cb29c779d"/>
    <s v="2020-04-16T20:00:00Z"/>
    <n v="9"/>
    <n v="45"/>
    <n v="20700"/>
    <n v="20700"/>
    <n v="20700"/>
    <n v="15"/>
    <n v="0"/>
    <n v="0"/>
    <n v="884"/>
    <n v="13"/>
    <n v="897"/>
    <n v="1415872"/>
    <s v="West"/>
    <s v=" Hawaii"/>
    <n v="222.9"/>
    <x v="13"/>
  </r>
  <r>
    <x v="42"/>
    <s v="HI"/>
    <n v="541"/>
    <n v="21316"/>
    <m/>
    <m/>
    <n v="45"/>
    <m/>
    <m/>
    <m/>
    <m/>
    <n v="374"/>
    <s v="A"/>
    <d v="2020-04-17T18:30:00"/>
    <s v="4c179d96c337c05804b8861f21d720880be521e8"/>
    <s v="2020-04-17T20:00:00Z"/>
    <n v="9"/>
    <n v="45"/>
    <n v="21857"/>
    <n v="21857"/>
    <n v="21857"/>
    <n v="15"/>
    <n v="0"/>
    <n v="0"/>
    <n v="1146"/>
    <n v="11"/>
    <n v="1157"/>
    <n v="1415872"/>
    <s v="West"/>
    <s v=" Hawaii"/>
    <n v="222.9"/>
    <x v="13"/>
  </r>
  <r>
    <x v="43"/>
    <s v="HI"/>
    <n v="553"/>
    <n v="21790"/>
    <m/>
    <m/>
    <n v="48"/>
    <m/>
    <m/>
    <m/>
    <m/>
    <n v="390"/>
    <s v="A"/>
    <d v="2020-04-17T18:30:00"/>
    <s v="c85a27054126dab091333473c5df5761eeb47cb9"/>
    <s v="2020-04-18T20:00:00Z"/>
    <n v="9"/>
    <n v="48"/>
    <n v="22343"/>
    <n v="22343"/>
    <n v="22343"/>
    <n v="15"/>
    <n v="0"/>
    <n v="3"/>
    <n v="474"/>
    <n v="12"/>
    <n v="486"/>
    <n v="1415872"/>
    <s v="West"/>
    <s v=" Hawaii"/>
    <n v="222.9"/>
    <x v="13"/>
  </r>
  <r>
    <x v="44"/>
    <s v="HI"/>
    <n v="574"/>
    <n v="22896"/>
    <m/>
    <m/>
    <n v="51"/>
    <m/>
    <m/>
    <m/>
    <m/>
    <n v="410"/>
    <s v="A"/>
    <d v="2020-04-19T18:00:00"/>
    <s v="f5d5297282dadec007427f163e1837b6a764a20b"/>
    <s v="2020-04-19T20:00:00Z"/>
    <n v="9"/>
    <n v="51"/>
    <n v="23470"/>
    <n v="23470"/>
    <n v="23470"/>
    <n v="15"/>
    <n v="0"/>
    <n v="3"/>
    <n v="1106"/>
    <n v="21"/>
    <n v="1127"/>
    <n v="1415872"/>
    <s v="West"/>
    <s v=" Hawaii"/>
    <n v="222.9"/>
    <x v="13"/>
  </r>
  <r>
    <x v="45"/>
    <s v="HI"/>
    <n v="580"/>
    <n v="23595"/>
    <m/>
    <m/>
    <n v="52"/>
    <m/>
    <m/>
    <m/>
    <m/>
    <n v="414"/>
    <s v="A"/>
    <d v="2020-04-19T18:00:00"/>
    <s v="ed2c32504d71ba76bfa7d68d68aae0c95c0f50a4"/>
    <s v="2020-04-20T20:00:00Z"/>
    <n v="10"/>
    <n v="52"/>
    <n v="24175"/>
    <n v="24175"/>
    <n v="24175"/>
    <n v="15"/>
    <n v="1"/>
    <n v="1"/>
    <n v="699"/>
    <n v="6"/>
    <n v="705"/>
    <n v="1415872"/>
    <s v="West"/>
    <s v=" Hawaii"/>
    <n v="222.9"/>
    <x v="13"/>
  </r>
  <r>
    <x v="46"/>
    <s v="HI"/>
    <n v="584"/>
    <n v="24112"/>
    <m/>
    <m/>
    <n v="55"/>
    <m/>
    <m/>
    <m/>
    <m/>
    <n v="423"/>
    <s v="A"/>
    <d v="2020-04-21T19:30:00"/>
    <s v="86ca90775d4b9c3babb38f26a4ecb111e416fe36"/>
    <s v="2020-04-21T20:00:00Z"/>
    <n v="10"/>
    <n v="55"/>
    <n v="24696"/>
    <n v="24696"/>
    <n v="24696"/>
    <n v="15"/>
    <n v="0"/>
    <n v="3"/>
    <n v="517"/>
    <n v="4"/>
    <n v="521"/>
    <n v="1415872"/>
    <s v="West"/>
    <s v=" Hawaii"/>
    <n v="222.9"/>
    <x v="13"/>
  </r>
  <r>
    <x v="47"/>
    <s v="HI"/>
    <n v="582"/>
    <n v="24760"/>
    <m/>
    <m/>
    <n v="56"/>
    <m/>
    <m/>
    <m/>
    <m/>
    <n v="437"/>
    <s v="A"/>
    <d v="2020-04-22T18:00:00"/>
    <s v="9d88a46c8c5fb6d38c133f9c450bd24c6f7a5f7f"/>
    <s v="2020-04-22T20:00:00Z"/>
    <n v="12"/>
    <n v="56"/>
    <n v="25342"/>
    <n v="25342"/>
    <n v="25342"/>
    <n v="15"/>
    <n v="2"/>
    <n v="1"/>
    <n v="648"/>
    <n v="-2"/>
    <n v="646"/>
    <n v="1415872"/>
    <s v="West"/>
    <s v=" Hawaii"/>
    <n v="222.9"/>
    <x v="13"/>
  </r>
  <r>
    <x v="48"/>
    <s v="HI"/>
    <n v="592"/>
    <n v="25536"/>
    <m/>
    <m/>
    <n v="63"/>
    <m/>
    <m/>
    <m/>
    <m/>
    <n v="444"/>
    <s v="A"/>
    <d v="2020-04-22T18:00:00"/>
    <s v="41ec8818871d1252014476fa40bc75845c0d6673"/>
    <s v="2020-04-23T20:00:00Z"/>
    <n v="12"/>
    <n v="63"/>
    <n v="26128"/>
    <n v="26128"/>
    <n v="26128"/>
    <n v="15"/>
    <n v="0"/>
    <n v="7"/>
    <n v="776"/>
    <n v="10"/>
    <n v="786"/>
    <n v="1415872"/>
    <s v="West"/>
    <s v=" Hawaii"/>
    <n v="222.9"/>
    <x v="13"/>
  </r>
  <r>
    <x v="49"/>
    <s v="HI"/>
    <n v="596"/>
    <n v="26291"/>
    <m/>
    <m/>
    <n v="63"/>
    <m/>
    <m/>
    <m/>
    <m/>
    <n v="455"/>
    <s v="A"/>
    <d v="2020-04-24T18:00:00"/>
    <s v="260d612cdcab2293bbbde13c7eccabeea80269fc"/>
    <s v="2020-04-24T20:00:00Z"/>
    <n v="12"/>
    <n v="63"/>
    <n v="26887"/>
    <n v="26887"/>
    <n v="26887"/>
    <n v="15"/>
    <n v="0"/>
    <n v="0"/>
    <n v="755"/>
    <n v="4"/>
    <n v="759"/>
    <n v="1415872"/>
    <s v="West"/>
    <s v=" Hawaii"/>
    <n v="222.9"/>
    <x v="13"/>
  </r>
  <r>
    <x v="50"/>
    <s v="HI"/>
    <n v="601"/>
    <n v="27439"/>
    <m/>
    <m/>
    <n v="67"/>
    <m/>
    <m/>
    <m/>
    <m/>
    <n v="463"/>
    <s v="C"/>
    <d v="2020-04-24T18:00:00"/>
    <s v="1b65aaf7d8cd7df16eb153c59e780a7060013f20"/>
    <s v="2020-04-25T20:00:00Z"/>
    <n v="13"/>
    <n v="67"/>
    <n v="28040"/>
    <n v="28040"/>
    <n v="28040"/>
    <n v="15"/>
    <n v="1"/>
    <n v="4"/>
    <n v="1148"/>
    <n v="5"/>
    <n v="1153"/>
    <n v="1415872"/>
    <s v="West"/>
    <s v=" Hawaii"/>
    <n v="222.9"/>
    <x v="13"/>
  </r>
  <r>
    <x v="51"/>
    <s v="HI"/>
    <n v="603"/>
    <n v="27880"/>
    <m/>
    <m/>
    <n v="68"/>
    <m/>
    <m/>
    <m/>
    <m/>
    <n v="482"/>
    <s v="C"/>
    <d v="2020-04-25T18:00:00"/>
    <s v="ed680e03c2bd651440953436c70b8b3cdd6f2fa6"/>
    <s v="2020-04-26T20:00:00Z"/>
    <n v="14"/>
    <n v="68"/>
    <n v="28483"/>
    <n v="28483"/>
    <n v="28483"/>
    <n v="15"/>
    <n v="1"/>
    <n v="1"/>
    <n v="441"/>
    <n v="2"/>
    <n v="443"/>
    <n v="1415872"/>
    <s v="West"/>
    <s v=" Hawaii"/>
    <n v="222.9"/>
    <x v="13"/>
  </r>
  <r>
    <x v="52"/>
    <s v="HI"/>
    <n v="606"/>
    <n v="28404"/>
    <m/>
    <m/>
    <n v="68"/>
    <m/>
    <m/>
    <m/>
    <m/>
    <n v="488"/>
    <s v="C"/>
    <d v="2020-04-26T18:00:00"/>
    <s v="45abf37754b3a5dffb72a5a7c7b7020ae5f80b24"/>
    <s v="2020-04-27T20:00:00Z"/>
    <n v="14"/>
    <n v="68"/>
    <n v="29010"/>
    <n v="29010"/>
    <n v="29010"/>
    <n v="15"/>
    <n v="0"/>
    <n v="0"/>
    <n v="524"/>
    <n v="3"/>
    <n v="527"/>
    <n v="1415872"/>
    <s v="West"/>
    <s v=" Hawaii"/>
    <n v="222.9"/>
    <x v="13"/>
  </r>
  <r>
    <x v="53"/>
    <s v="HI"/>
    <n v="607"/>
    <n v="28576"/>
    <m/>
    <m/>
    <n v="68"/>
    <m/>
    <m/>
    <m/>
    <m/>
    <n v="493"/>
    <s v="C"/>
    <d v="2020-04-27T18:00:00"/>
    <s v="67a94d2657ecc1830e66d515e8a9a8247840372c"/>
    <s v="2020-04-28T20:00:00Z"/>
    <n v="16"/>
    <n v="68"/>
    <n v="29183"/>
    <n v="29183"/>
    <n v="29183"/>
    <n v="15"/>
    <n v="2"/>
    <n v="0"/>
    <n v="172"/>
    <n v="1"/>
    <n v="173"/>
    <n v="1415872"/>
    <s v="West"/>
    <s v=" Hawaii"/>
    <n v="222.9"/>
    <x v="13"/>
  </r>
  <r>
    <x v="54"/>
    <s v="HI"/>
    <n v="609"/>
    <n v="29009"/>
    <m/>
    <m/>
    <n v="69"/>
    <m/>
    <m/>
    <m/>
    <m/>
    <n v="505"/>
    <s v="B"/>
    <d v="2020-04-28T18:00:00"/>
    <s v="16cb30044d14f7f72ca7cb7a6bdaece4f7f4dfb5"/>
    <s v="2020-04-29T20:00:00Z"/>
    <n v="16"/>
    <n v="69"/>
    <n v="29618"/>
    <n v="29618"/>
    <n v="29618"/>
    <n v="15"/>
    <n v="0"/>
    <n v="1"/>
    <n v="433"/>
    <n v="2"/>
    <n v="435"/>
    <n v="1415872"/>
    <s v="West"/>
    <s v=" Hawaii"/>
    <n v="222.9"/>
    <x v="13"/>
  </r>
  <r>
    <x v="55"/>
    <s v="HI"/>
    <n v="613"/>
    <n v="30027"/>
    <m/>
    <m/>
    <n v="69"/>
    <m/>
    <m/>
    <m/>
    <m/>
    <n v="516"/>
    <s v="B"/>
    <d v="2020-04-29T18:00:00"/>
    <s v="a1ab38bb43bb048a93191d93dee7207f084ddbbc"/>
    <s v="2020-04-30T20:00:00Z"/>
    <n v="16"/>
    <n v="69"/>
    <n v="30640"/>
    <n v="30640"/>
    <n v="30640"/>
    <n v="15"/>
    <n v="0"/>
    <n v="0"/>
    <n v="1018"/>
    <n v="4"/>
    <n v="1022"/>
    <n v="1415872"/>
    <s v="West"/>
    <s v=" Hawaii"/>
    <n v="222.9"/>
    <x v="13"/>
  </r>
  <r>
    <x v="56"/>
    <s v="HI"/>
    <n v="618"/>
    <n v="30476"/>
    <m/>
    <m/>
    <n v="70"/>
    <m/>
    <m/>
    <m/>
    <m/>
    <n v="526"/>
    <s v="B"/>
    <d v="2020-04-30T00:00:00"/>
    <s v="68e384ed67ec5287b81bf2ca32bc48008ee23744"/>
    <s v="2020-05-01T20:00:00Z"/>
    <n v="16"/>
    <n v="70"/>
    <n v="31094"/>
    <n v="31094"/>
    <n v="31094"/>
    <n v="15"/>
    <n v="0"/>
    <n v="1"/>
    <n v="449"/>
    <n v="5"/>
    <n v="454"/>
    <n v="1415872"/>
    <s v="West"/>
    <s v=" Hawaii"/>
    <n v="222.9"/>
    <x v="13"/>
  </r>
  <r>
    <x v="57"/>
    <s v="HI"/>
    <n v="619"/>
    <n v="31366"/>
    <m/>
    <m/>
    <n v="72"/>
    <m/>
    <m/>
    <m/>
    <m/>
    <n v="532"/>
    <s v="B"/>
    <d v="2020-05-01T00:00:00"/>
    <s v="f165a9cefe9cc4bfb09e751d14a7e78e99b35d3c"/>
    <s v="2020-05-02T20:00:00Z"/>
    <n v="16"/>
    <n v="72"/>
    <n v="31985"/>
    <n v="31985"/>
    <n v="31985"/>
    <n v="15"/>
    <n v="0"/>
    <n v="2"/>
    <n v="890"/>
    <n v="1"/>
    <n v="891"/>
    <n v="1415872"/>
    <s v="West"/>
    <s v=" Hawaii"/>
    <n v="222.9"/>
    <x v="13"/>
  </r>
  <r>
    <x v="58"/>
    <s v="HI"/>
    <n v="620"/>
    <n v="32330"/>
    <m/>
    <m/>
    <n v="72"/>
    <m/>
    <m/>
    <m/>
    <m/>
    <n v="541"/>
    <s v="B"/>
    <d v="2020-05-02T00:00:00"/>
    <s v="7069622214b43bb0281d7c91a60a72f73c1fd55c"/>
    <s v="2020-05-03T20:00:00Z"/>
    <n v="16"/>
    <n v="72"/>
    <n v="32950"/>
    <n v="32950"/>
    <n v="32950"/>
    <n v="15"/>
    <n v="0"/>
    <n v="0"/>
    <n v="964"/>
    <n v="1"/>
    <n v="965"/>
    <n v="1415872"/>
    <s v="West"/>
    <s v=" Hawaii"/>
    <n v="222.9"/>
    <x v="13"/>
  </r>
  <r>
    <x v="59"/>
    <s v="HI"/>
    <n v="620"/>
    <n v="33246"/>
    <m/>
    <m/>
    <n v="73"/>
    <m/>
    <m/>
    <m/>
    <m/>
    <n v="544"/>
    <s v="B"/>
    <d v="2020-05-03T18:00:00"/>
    <s v="66a3d1747268d270a648e9434838daf66c78385a"/>
    <s v="2020-05-04T20:00:00Z"/>
    <n v="17"/>
    <n v="73"/>
    <n v="33866"/>
    <n v="33866"/>
    <n v="33866"/>
    <n v="15"/>
    <n v="1"/>
    <n v="1"/>
    <n v="916"/>
    <n v="0"/>
    <n v="916"/>
    <n v="1415872"/>
    <s v="West"/>
    <s v=" Hawaii"/>
    <n v="222.9"/>
    <x v="13"/>
  </r>
  <r>
    <x v="60"/>
    <s v="HI"/>
    <n v="621"/>
    <n v="33378"/>
    <m/>
    <m/>
    <n v="73"/>
    <m/>
    <m/>
    <m/>
    <m/>
    <n v="548"/>
    <s v="B"/>
    <d v="2020-05-04T18:00:00"/>
    <s v="8776cad44a432b84f7a3c2b78a5f960983b55ef1"/>
    <s v="2020-05-05T20:00:00Z"/>
    <n v="17"/>
    <n v="73"/>
    <n v="33999"/>
    <n v="33999"/>
    <n v="33999"/>
    <n v="15"/>
    <n v="0"/>
    <n v="0"/>
    <n v="132"/>
    <n v="1"/>
    <n v="133"/>
    <n v="1415872"/>
    <s v="West"/>
    <s v=" Hawaii"/>
    <n v="222.9"/>
    <x v="13"/>
  </r>
  <r>
    <x v="61"/>
    <s v="HI"/>
    <n v="625"/>
    <n v="34574"/>
    <m/>
    <m/>
    <n v="73"/>
    <m/>
    <m/>
    <m/>
    <m/>
    <n v="551"/>
    <s v="B"/>
    <d v="2020-05-05T18:00:00"/>
    <s v="a687f61edc39121bd5ad1256fe5686043392420e"/>
    <s v="2020-05-06T20:00:00Z"/>
    <n v="17"/>
    <n v="73"/>
    <n v="35199"/>
    <n v="35199"/>
    <n v="35199"/>
    <n v="15"/>
    <n v="0"/>
    <n v="0"/>
    <n v="1196"/>
    <n v="4"/>
    <n v="1200"/>
    <n v="1415872"/>
    <s v="West"/>
    <s v=" Hawaii"/>
    <n v="222.9"/>
    <x v="13"/>
  </r>
  <r>
    <x v="62"/>
    <s v="HI"/>
    <n v="626"/>
    <n v="34915"/>
    <m/>
    <m/>
    <n v="74"/>
    <m/>
    <m/>
    <m/>
    <m/>
    <n v="558"/>
    <s v="B"/>
    <d v="2020-05-06T18:00:00"/>
    <s v="335a5091ee1ed24720cfaebe4d43aa61c1cfd334"/>
    <s v="2020-05-07T20:00:00Z"/>
    <n v="17"/>
    <n v="74"/>
    <n v="35541"/>
    <n v="35541"/>
    <n v="35541"/>
    <n v="15"/>
    <n v="0"/>
    <n v="1"/>
    <n v="341"/>
    <n v="1"/>
    <n v="342"/>
    <n v="1415872"/>
    <s v="West"/>
    <s v=" Hawaii"/>
    <n v="222.9"/>
    <x v="13"/>
  </r>
  <r>
    <x v="63"/>
    <s v="HI"/>
    <n v="629"/>
    <n v="35989"/>
    <m/>
    <m/>
    <n v="74"/>
    <m/>
    <m/>
    <m/>
    <m/>
    <n v="565"/>
    <s v="B"/>
    <d v="2020-05-07T00:00:00"/>
    <s v="07921d5536643c5746fa1468db358d4777572b79"/>
    <s v="2020-05-08T20:00:00Z"/>
    <n v="17"/>
    <n v="74"/>
    <n v="36618"/>
    <n v="36618"/>
    <n v="36618"/>
    <n v="15"/>
    <n v="0"/>
    <n v="0"/>
    <n v="1074"/>
    <n v="3"/>
    <n v="1077"/>
    <n v="1415872"/>
    <s v="West"/>
    <s v=" Hawaii"/>
    <n v="222.9"/>
    <x v="13"/>
  </r>
  <r>
    <x v="64"/>
    <s v="HI"/>
    <n v="629"/>
    <n v="35633"/>
    <m/>
    <m/>
    <n v="81"/>
    <m/>
    <m/>
    <m/>
    <m/>
    <n v="566"/>
    <s v="C"/>
    <d v="2020-05-08T00:00:00"/>
    <s v="0ea646ce253eb164e57bf38ba662e6cdbb4056ea"/>
    <s v="2020-05-09T20:00:00Z"/>
    <n v="17"/>
    <n v="81"/>
    <n v="36262"/>
    <n v="36262"/>
    <n v="36262"/>
    <n v="15"/>
    <n v="0"/>
    <n v="7"/>
    <n v="-356"/>
    <n v="0"/>
    <n v="-356"/>
    <n v="1415872"/>
    <s v="West"/>
    <s v=" Hawaii"/>
    <n v="222.9"/>
    <x v="13"/>
  </r>
  <r>
    <x v="65"/>
    <s v="HI"/>
    <n v="631"/>
    <n v="36639"/>
    <m/>
    <m/>
    <n v="81"/>
    <m/>
    <m/>
    <m/>
    <m/>
    <n v="551"/>
    <s v="B"/>
    <d v="2020-05-09T18:00:00"/>
    <s v="072e29ed5e44933022ac843a0e38baa07b4b6c7a"/>
    <s v="2020-05-10T20:00:00Z"/>
    <n v="17"/>
    <n v="81"/>
    <n v="37270"/>
    <n v="37270"/>
    <n v="37270"/>
    <n v="15"/>
    <n v="0"/>
    <n v="0"/>
    <n v="1006"/>
    <n v="2"/>
    <n v="1008"/>
    <n v="1415872"/>
    <s v="West"/>
    <s v=" Hawaii"/>
    <n v="222.9"/>
    <x v="13"/>
  </r>
  <r>
    <x v="66"/>
    <s v="HI"/>
    <n v="632"/>
    <n v="37051"/>
    <m/>
    <m/>
    <n v="81"/>
    <m/>
    <m/>
    <m/>
    <m/>
    <n v="561"/>
    <s v="B"/>
    <d v="2020-05-10T18:00:00"/>
    <s v="c1a3fdf904f506a49beb3904919cfb214d1056b1"/>
    <s v="2020-05-11T20:00:00Z"/>
    <n v="17"/>
    <n v="81"/>
    <n v="37683"/>
    <n v="37683"/>
    <n v="37683"/>
    <n v="15"/>
    <n v="0"/>
    <n v="0"/>
    <n v="412"/>
    <n v="1"/>
    <n v="413"/>
    <n v="1415872"/>
    <s v="West"/>
    <s v=" Hawaii"/>
    <n v="222.9"/>
    <x v="13"/>
  </r>
  <r>
    <x v="67"/>
    <s v="HI"/>
    <n v="634"/>
    <n v="37305"/>
    <m/>
    <m/>
    <n v="81"/>
    <m/>
    <m/>
    <m/>
    <m/>
    <n v="561"/>
    <s v="B"/>
    <d v="2020-05-11T18:00:00"/>
    <s v="4c15f93f1f310f449317b691c7504e27d4b0a992"/>
    <s v="2020-05-12T20:00:00Z"/>
    <n v="17"/>
    <n v="81"/>
    <n v="37939"/>
    <n v="37939"/>
    <n v="37939"/>
    <n v="15"/>
    <n v="0"/>
    <n v="0"/>
    <n v="254"/>
    <n v="2"/>
    <n v="256"/>
    <n v="1415872"/>
    <s v="West"/>
    <s v=" Hawaii"/>
    <n v="222.9"/>
    <x v="13"/>
  </r>
  <r>
    <x v="68"/>
    <s v="HI"/>
    <n v="635"/>
    <n v="37730"/>
    <m/>
    <m/>
    <n v="81"/>
    <m/>
    <m/>
    <m/>
    <m/>
    <n v="563"/>
    <s v="B"/>
    <d v="2020-05-12T18:00:00"/>
    <s v="26416e0e81e32454f332ba7a2462f08be63995b3"/>
    <s v="2020-05-13T20:00:00Z"/>
    <n v="17"/>
    <n v="81"/>
    <n v="38365"/>
    <n v="38365"/>
    <n v="38365"/>
    <n v="15"/>
    <n v="0"/>
    <n v="0"/>
    <n v="425"/>
    <n v="1"/>
    <n v="426"/>
    <n v="1415872"/>
    <s v="West"/>
    <s v=" Hawaii"/>
    <n v="222.9"/>
    <x v="13"/>
  </r>
  <r>
    <x v="69"/>
    <s v="HI"/>
    <n v="638"/>
    <n v="38243"/>
    <m/>
    <m/>
    <n v="81"/>
    <m/>
    <m/>
    <m/>
    <m/>
    <n v="563"/>
    <s v="B"/>
    <d v="2020-05-13T18:00:00"/>
    <s v="ead9c2c5ac72338b889240aac5358950e79dbeae"/>
    <s v="2020-05-14T20:00:00Z"/>
    <n v="17"/>
    <n v="81"/>
    <n v="38881"/>
    <n v="38881"/>
    <n v="38881"/>
    <n v="15"/>
    <n v="0"/>
    <n v="0"/>
    <n v="513"/>
    <n v="3"/>
    <n v="516"/>
    <n v="1415872"/>
    <s v="West"/>
    <s v=" Hawaii"/>
    <n v="222.9"/>
    <x v="13"/>
  </r>
  <r>
    <x v="70"/>
    <s v="HI"/>
    <n v="637"/>
    <n v="38139"/>
    <m/>
    <m/>
    <n v="81"/>
    <m/>
    <m/>
    <m/>
    <m/>
    <n v="564"/>
    <s v="B"/>
    <d v="2020-05-14T18:00:00"/>
    <s v="f8e2590d4432dcd5368909981404ab9c5e8c9316"/>
    <s v="2020-05-15T20:00:00Z"/>
    <n v="17"/>
    <n v="81"/>
    <n v="38776"/>
    <n v="38776"/>
    <n v="38776"/>
    <n v="15"/>
    <n v="0"/>
    <n v="0"/>
    <n v="-104"/>
    <n v="-1"/>
    <n v="-105"/>
    <n v="1415872"/>
    <s v="West"/>
    <s v=" Hawaii"/>
    <n v="222.9"/>
    <x v="13"/>
  </r>
  <r>
    <x v="71"/>
    <s v="HI"/>
    <n v="638"/>
    <n v="40245"/>
    <m/>
    <m/>
    <n v="81"/>
    <m/>
    <m/>
    <m/>
    <m/>
    <n v="565"/>
    <s v="B"/>
    <d v="2020-05-15T18:00:00"/>
    <s v="ddb1e7e615deedf0c450e518e7c0265994e0f8fd"/>
    <s v="2020-05-16T20:00:00Z"/>
    <n v="17"/>
    <n v="81"/>
    <n v="40883"/>
    <n v="40883"/>
    <n v="40883"/>
    <n v="15"/>
    <n v="0"/>
    <n v="0"/>
    <n v="2106"/>
    <n v="1"/>
    <n v="2107"/>
    <n v="1415872"/>
    <s v="West"/>
    <s v=" Hawaii"/>
    <n v="222.9"/>
    <x v="13"/>
  </r>
  <r>
    <x v="72"/>
    <s v="HI"/>
    <n v="639"/>
    <n v="41035"/>
    <m/>
    <m/>
    <n v="82"/>
    <m/>
    <m/>
    <m/>
    <m/>
    <n v="572"/>
    <s v="B"/>
    <d v="2020-05-16T18:00:00"/>
    <s v="76811d19b76495184c8d5e7da131d9466deb73fa"/>
    <s v="2020-05-17T20:00:00Z"/>
    <n v="17"/>
    <n v="82"/>
    <n v="41674"/>
    <n v="41674"/>
    <n v="41674"/>
    <n v="15"/>
    <n v="0"/>
    <n v="1"/>
    <n v="790"/>
    <n v="1"/>
    <n v="791"/>
    <n v="1415872"/>
    <s v="West"/>
    <s v=" Hawaii"/>
    <n v="222.9"/>
    <x v="13"/>
  </r>
  <r>
    <x v="73"/>
    <s v="HI"/>
    <n v="640"/>
    <n v="41405"/>
    <m/>
    <m/>
    <n v="82"/>
    <m/>
    <m/>
    <m/>
    <m/>
    <n v="573"/>
    <s v="B"/>
    <d v="2020-05-17T00:00:00"/>
    <s v="74d86a5df0f1a48eff09b72d5052ec2ad6665abc"/>
    <s v="2020-05-18T20:00:00Z"/>
    <n v="17"/>
    <n v="82"/>
    <n v="42045"/>
    <n v="42045"/>
    <n v="42045"/>
    <n v="15"/>
    <n v="0"/>
    <n v="0"/>
    <n v="370"/>
    <n v="1"/>
    <n v="371"/>
    <n v="1415872"/>
    <s v="West"/>
    <s v=" Hawaii"/>
    <n v="222.9"/>
    <x v="13"/>
  </r>
  <r>
    <x v="74"/>
    <s v="HI"/>
    <n v="640"/>
    <n v="44383"/>
    <m/>
    <m/>
    <n v="82"/>
    <m/>
    <m/>
    <m/>
    <m/>
    <n v="574"/>
    <s v="B"/>
    <d v="2020-05-17T00:00:00"/>
    <s v="341ed35a11901a989e75cae80527fe67e9525119"/>
    <s v="2020-05-19T20:00:00Z"/>
    <n v="17"/>
    <n v="82"/>
    <n v="45023"/>
    <n v="45023"/>
    <n v="45023"/>
    <n v="15"/>
    <n v="0"/>
    <n v="0"/>
    <n v="2978"/>
    <n v="0"/>
    <n v="2978"/>
    <n v="1415872"/>
    <s v="West"/>
    <s v=" Hawaii"/>
    <n v="222.9"/>
    <x v="13"/>
  </r>
  <r>
    <x v="75"/>
    <s v="HI"/>
    <n v="641"/>
    <n v="45663"/>
    <m/>
    <m/>
    <n v="82"/>
    <m/>
    <m/>
    <m/>
    <m/>
    <n v="578"/>
    <s v="C"/>
    <d v="2020-05-19T18:00:00"/>
    <s v="36131a820aace240dada1a2ccb5933bbab899fa0"/>
    <s v="2020-05-20T20:00:00Z"/>
    <n v="17"/>
    <n v="82"/>
    <n v="46304"/>
    <n v="46304"/>
    <n v="46304"/>
    <n v="15"/>
    <n v="0"/>
    <n v="0"/>
    <n v="1280"/>
    <n v="1"/>
    <n v="1281"/>
    <n v="1415872"/>
    <s v="West"/>
    <s v=" Hawaii"/>
    <n v="222.9"/>
    <x v="13"/>
  </r>
  <r>
    <x v="76"/>
    <s v="HI"/>
    <n v="643"/>
    <n v="46506"/>
    <m/>
    <m/>
    <n v="82"/>
    <m/>
    <m/>
    <m/>
    <m/>
    <n v="578"/>
    <s v="C"/>
    <d v="2020-05-20T18:00:00"/>
    <s v="fe6bf4c813fe13a542d7709967b2678608b030bc"/>
    <s v="2020-05-21T20:00:00Z"/>
    <n v="17"/>
    <n v="82"/>
    <n v="47149"/>
    <n v="47149"/>
    <n v="47149"/>
    <n v="15"/>
    <n v="0"/>
    <n v="0"/>
    <n v="843"/>
    <n v="2"/>
    <n v="845"/>
    <n v="1415872"/>
    <s v="West"/>
    <s v=" Hawaii"/>
    <n v="222.9"/>
    <x v="13"/>
  </r>
  <r>
    <x v="77"/>
    <s v="HI"/>
    <n v="647"/>
    <n v="47338"/>
    <m/>
    <m/>
    <n v="83"/>
    <m/>
    <m/>
    <m/>
    <m/>
    <n v="579"/>
    <s v="C"/>
    <d v="2020-05-21T00:00:00"/>
    <s v="fa8fb757457a7ced85c7297141c0e2658e073420"/>
    <s v="2020-05-22T20:00:00Z"/>
    <n v="17"/>
    <n v="83"/>
    <n v="47985"/>
    <n v="47985"/>
    <n v="47985"/>
    <n v="15"/>
    <n v="0"/>
    <n v="1"/>
    <n v="832"/>
    <n v="4"/>
    <n v="836"/>
    <n v="1415872"/>
    <s v="West"/>
    <s v=" Hawaii"/>
    <n v="222.9"/>
    <x v="13"/>
  </r>
  <r>
    <x v="78"/>
    <s v="HI"/>
    <n v="642"/>
    <n v="48179"/>
    <m/>
    <m/>
    <n v="84"/>
    <m/>
    <m/>
    <m/>
    <m/>
    <n v="585"/>
    <s v="C"/>
    <d v="2020-05-22T18:00:00"/>
    <s v="7accc8906c1c6a0e43b03463e133b99801d717bc"/>
    <s v="2020-05-23T20:00:00Z"/>
    <n v="17"/>
    <n v="84"/>
    <n v="48821"/>
    <n v="48821"/>
    <n v="48821"/>
    <n v="15"/>
    <n v="0"/>
    <n v="1"/>
    <n v="841"/>
    <n v="-5"/>
    <n v="836"/>
    <n v="1415872"/>
    <s v="West"/>
    <s v=" Hawaii"/>
    <n v="222.9"/>
    <x v="13"/>
  </r>
  <r>
    <x v="79"/>
    <s v="HI"/>
    <n v="643"/>
    <n v="48929"/>
    <m/>
    <m/>
    <n v="84"/>
    <m/>
    <m/>
    <m/>
    <m/>
    <n v="589"/>
    <s v="C"/>
    <d v="2020-05-23T18:00:00"/>
    <s v="8a8308b3648b52ffc97ae2a41a1be47add6bc53d"/>
    <s v="2020-05-24T20:00:00Z"/>
    <n v="17"/>
    <n v="84"/>
    <n v="49572"/>
    <n v="49572"/>
    <n v="49572"/>
    <n v="15"/>
    <n v="0"/>
    <n v="0"/>
    <n v="750"/>
    <n v="1"/>
    <n v="751"/>
    <n v="1415872"/>
    <s v="West"/>
    <s v=" Hawaii"/>
    <n v="222.9"/>
    <x v="13"/>
  </r>
  <r>
    <x v="0"/>
    <s v="IA"/>
    <n v="0"/>
    <n v="15"/>
    <n v="2"/>
    <m/>
    <m/>
    <m/>
    <m/>
    <m/>
    <m/>
    <m/>
    <m/>
    <m/>
    <s v="5d24d17b9892cda7e5d7d7f6e5f63c84ec763546"/>
    <s v="2020-03-06T21:00:00Z"/>
    <m/>
    <m/>
    <n v="17"/>
    <n v="15"/>
    <n v="15"/>
    <n v="19"/>
    <m/>
    <m/>
    <m/>
    <m/>
    <m/>
    <n v="3155070"/>
    <s v="Midwest"/>
    <s v=" Iowa"/>
    <n v="55.9"/>
    <x v="14"/>
  </r>
  <r>
    <x v="1"/>
    <s v="IA"/>
    <n v="0"/>
    <n v="15"/>
    <n v="2"/>
    <m/>
    <m/>
    <m/>
    <m/>
    <m/>
    <m/>
    <m/>
    <m/>
    <m/>
    <s v="89cf92a8e0405889858783ea6b57ebc820c4b026"/>
    <s v="2020-03-07T21:00:00Z"/>
    <m/>
    <m/>
    <n v="17"/>
    <n v="15"/>
    <n v="15"/>
    <n v="19"/>
    <n v="0"/>
    <n v="0"/>
    <n v="0"/>
    <n v="0"/>
    <n v="0"/>
    <n v="3155070"/>
    <s v="Midwest"/>
    <s v=" Iowa"/>
    <n v="55.9"/>
    <x v="14"/>
  </r>
  <r>
    <x v="2"/>
    <s v="IA"/>
    <n v="0"/>
    <n v="15"/>
    <n v="2"/>
    <m/>
    <m/>
    <m/>
    <m/>
    <m/>
    <m/>
    <m/>
    <m/>
    <m/>
    <s v="8c409911e1a89656417015d497cb9b849927ee6c"/>
    <s v="2020-03-08T20:00:00Z"/>
    <m/>
    <m/>
    <n v="17"/>
    <n v="15"/>
    <n v="15"/>
    <n v="19"/>
    <n v="0"/>
    <n v="0"/>
    <n v="0"/>
    <n v="0"/>
    <n v="0"/>
    <n v="3155070"/>
    <s v="Midwest"/>
    <s v=" Iowa"/>
    <n v="55.9"/>
    <x v="14"/>
  </r>
  <r>
    <x v="3"/>
    <s v="IA"/>
    <n v="3"/>
    <n v="26"/>
    <n v="8"/>
    <m/>
    <m/>
    <m/>
    <m/>
    <m/>
    <m/>
    <m/>
    <m/>
    <m/>
    <s v="8c1f818dbee68bba4818f6ad1854233c117c6937"/>
    <s v="2020-03-09T20:00:00Z"/>
    <m/>
    <m/>
    <n v="37"/>
    <n v="29"/>
    <n v="29"/>
    <n v="19"/>
    <n v="0"/>
    <n v="0"/>
    <n v="11"/>
    <n v="3"/>
    <n v="14"/>
    <n v="3155070"/>
    <s v="Midwest"/>
    <s v=" Iowa"/>
    <n v="55.9"/>
    <x v="14"/>
  </r>
  <r>
    <x v="4"/>
    <s v="IA"/>
    <n v="8"/>
    <n v="32"/>
    <n v="11"/>
    <m/>
    <m/>
    <m/>
    <m/>
    <m/>
    <m/>
    <m/>
    <m/>
    <m/>
    <s v="939388d7f2e84de1e3aaba70d448e167de3481b9"/>
    <s v="2020-03-10T20:00:00Z"/>
    <m/>
    <m/>
    <n v="51"/>
    <n v="40"/>
    <n v="40"/>
    <n v="19"/>
    <n v="0"/>
    <n v="0"/>
    <n v="6"/>
    <n v="5"/>
    <n v="11"/>
    <n v="3155070"/>
    <s v="Midwest"/>
    <s v=" Iowa"/>
    <n v="55.9"/>
    <x v="14"/>
  </r>
  <r>
    <x v="5"/>
    <s v="IA"/>
    <n v="13"/>
    <n v="46"/>
    <n v="27"/>
    <m/>
    <m/>
    <m/>
    <m/>
    <m/>
    <m/>
    <m/>
    <m/>
    <m/>
    <s v="63c9dda23589c74f3a459e5d04e82ee77d5b1825"/>
    <s v="2020-03-11T20:00:00Z"/>
    <m/>
    <m/>
    <n v="86"/>
    <n v="59"/>
    <n v="59"/>
    <n v="19"/>
    <n v="0"/>
    <n v="0"/>
    <n v="14"/>
    <n v="5"/>
    <n v="19"/>
    <n v="3155070"/>
    <s v="Midwest"/>
    <s v=" Iowa"/>
    <n v="55.9"/>
    <x v="14"/>
  </r>
  <r>
    <x v="6"/>
    <s v="IA"/>
    <n v="14"/>
    <n v="67"/>
    <n v="24"/>
    <m/>
    <m/>
    <m/>
    <m/>
    <m/>
    <m/>
    <m/>
    <m/>
    <d v="2020-03-11T00:00:00"/>
    <s v="6e88ebfbae1d83d02a20952caee70ba3b5c88da8"/>
    <s v="2020-03-12T20:00:00Z"/>
    <m/>
    <m/>
    <n v="105"/>
    <n v="81"/>
    <n v="81"/>
    <n v="19"/>
    <n v="0"/>
    <n v="0"/>
    <n v="21"/>
    <n v="1"/>
    <n v="22"/>
    <n v="3155070"/>
    <s v="Midwest"/>
    <s v=" Iowa"/>
    <n v="55.9"/>
    <x v="14"/>
  </r>
  <r>
    <x v="7"/>
    <s v="IA"/>
    <n v="16"/>
    <n v="83"/>
    <n v="29"/>
    <m/>
    <m/>
    <m/>
    <m/>
    <m/>
    <m/>
    <m/>
    <m/>
    <d v="2020-03-12T00:00:00"/>
    <s v="98de3d6d7b543352d3a2e40a666130adae013653"/>
    <s v="2020-03-13T20:00:00Z"/>
    <m/>
    <m/>
    <n v="128"/>
    <n v="99"/>
    <n v="99"/>
    <n v="19"/>
    <n v="0"/>
    <n v="0"/>
    <n v="16"/>
    <n v="2"/>
    <n v="18"/>
    <n v="3155070"/>
    <s v="Midwest"/>
    <s v=" Iowa"/>
    <n v="55.9"/>
    <x v="14"/>
  </r>
  <r>
    <x v="8"/>
    <s v="IA"/>
    <n v="17"/>
    <n v="83"/>
    <m/>
    <m/>
    <m/>
    <m/>
    <m/>
    <m/>
    <m/>
    <m/>
    <m/>
    <d v="2020-03-13T00:00:00"/>
    <s v="7b87bad0b00de2af71560f266a37b2abf9730f8a"/>
    <s v="2020-03-14T20:00:00Z"/>
    <m/>
    <m/>
    <n v="100"/>
    <n v="100"/>
    <n v="100"/>
    <n v="19"/>
    <n v="0"/>
    <n v="0"/>
    <n v="0"/>
    <n v="1"/>
    <n v="1"/>
    <n v="3155070"/>
    <s v="Midwest"/>
    <s v=" Iowa"/>
    <n v="55.9"/>
    <x v="14"/>
  </r>
  <r>
    <x v="9"/>
    <s v="IA"/>
    <n v="18"/>
    <n v="83"/>
    <m/>
    <m/>
    <m/>
    <m/>
    <m/>
    <m/>
    <m/>
    <m/>
    <m/>
    <d v="2020-03-14T00:00:00"/>
    <s v="f886bf38ba386fc2c24785a4fffc564c4e6a41f1"/>
    <s v="2020-03-15T20:00:00Z"/>
    <m/>
    <m/>
    <n v="101"/>
    <n v="101"/>
    <n v="101"/>
    <n v="19"/>
    <n v="0"/>
    <n v="0"/>
    <n v="0"/>
    <n v="1"/>
    <n v="1"/>
    <n v="3155070"/>
    <s v="Midwest"/>
    <s v=" Iowa"/>
    <n v="55.9"/>
    <x v="14"/>
  </r>
  <r>
    <x v="10"/>
    <s v="IA"/>
    <n v="22"/>
    <n v="83"/>
    <m/>
    <m/>
    <m/>
    <m/>
    <m/>
    <m/>
    <m/>
    <m/>
    <m/>
    <d v="2020-03-16T15:41:00"/>
    <s v="03d18653db992e753bd2922559326f6fea523f37"/>
    <s v="2020-03-16T20:00:00Z"/>
    <m/>
    <m/>
    <n v="105"/>
    <n v="105"/>
    <n v="105"/>
    <n v="19"/>
    <n v="0"/>
    <n v="0"/>
    <n v="0"/>
    <n v="4"/>
    <n v="4"/>
    <n v="3155070"/>
    <s v="Midwest"/>
    <s v=" Iowa"/>
    <n v="55.9"/>
    <x v="14"/>
  </r>
  <r>
    <x v="11"/>
    <s v="IA"/>
    <n v="23"/>
    <n v="83"/>
    <m/>
    <m/>
    <m/>
    <m/>
    <m/>
    <m/>
    <m/>
    <m/>
    <m/>
    <d v="2020-03-17T00:00:00"/>
    <s v="ec27a78868d372c997468cddfadbb35e37c9f7e0"/>
    <s v="2020-03-17T20:00:00Z"/>
    <m/>
    <m/>
    <n v="106"/>
    <n v="106"/>
    <n v="106"/>
    <n v="19"/>
    <n v="0"/>
    <n v="0"/>
    <n v="0"/>
    <n v="1"/>
    <n v="1"/>
    <n v="3155070"/>
    <s v="Midwest"/>
    <s v=" Iowa"/>
    <n v="55.9"/>
    <x v="14"/>
  </r>
  <r>
    <x v="12"/>
    <s v="IA"/>
    <n v="29"/>
    <n v="83"/>
    <m/>
    <m/>
    <m/>
    <m/>
    <m/>
    <m/>
    <m/>
    <m/>
    <m/>
    <d v="2020-03-17T19:58:00"/>
    <s v="0bcf732b73bd78f2d72d6277eae1c8385b32417b"/>
    <s v="2020-03-18T20:00:00Z"/>
    <m/>
    <m/>
    <n v="112"/>
    <n v="112"/>
    <n v="112"/>
    <n v="19"/>
    <n v="0"/>
    <n v="0"/>
    <n v="0"/>
    <n v="6"/>
    <n v="6"/>
    <n v="3155070"/>
    <s v="Midwest"/>
    <s v=" Iowa"/>
    <n v="55.9"/>
    <x v="14"/>
  </r>
  <r>
    <x v="13"/>
    <s v="IA"/>
    <n v="38"/>
    <n v="83"/>
    <m/>
    <m/>
    <m/>
    <m/>
    <m/>
    <m/>
    <m/>
    <m/>
    <m/>
    <d v="2020-03-18T19:39:00"/>
    <s v="91f4b28c8ab0e1f684742bfe9d28762dda64b67d"/>
    <s v="2020-03-19T20:00:00Z"/>
    <m/>
    <m/>
    <n v="121"/>
    <n v="121"/>
    <n v="121"/>
    <n v="19"/>
    <n v="0"/>
    <n v="0"/>
    <n v="0"/>
    <n v="9"/>
    <n v="9"/>
    <n v="3155070"/>
    <s v="Midwest"/>
    <s v=" Iowa"/>
    <n v="55.9"/>
    <x v="14"/>
  </r>
  <r>
    <x v="14"/>
    <s v="IA"/>
    <n v="45"/>
    <n v="642"/>
    <m/>
    <m/>
    <m/>
    <m/>
    <m/>
    <m/>
    <m/>
    <m/>
    <m/>
    <d v="2020-03-20T16:15:00"/>
    <s v="b49315b9768ffb0225a9b4e60a03131af4707b65"/>
    <s v="2020-03-20T20:00:00Z"/>
    <m/>
    <m/>
    <n v="687"/>
    <n v="687"/>
    <n v="687"/>
    <n v="19"/>
    <n v="0"/>
    <n v="0"/>
    <n v="559"/>
    <n v="7"/>
    <n v="566"/>
    <n v="3155070"/>
    <s v="Midwest"/>
    <s v=" Iowa"/>
    <n v="55.9"/>
    <x v="14"/>
  </r>
  <r>
    <x v="15"/>
    <s v="IA"/>
    <n v="68"/>
    <n v="1049"/>
    <m/>
    <m/>
    <m/>
    <m/>
    <m/>
    <m/>
    <m/>
    <m/>
    <m/>
    <d v="2020-03-21T14:20:00"/>
    <s v="fcd35b396d0ca2e9277718b9d445e55b1e98e421"/>
    <s v="2020-03-21T20:00:00Z"/>
    <m/>
    <m/>
    <n v="1117"/>
    <n v="1117"/>
    <n v="1117"/>
    <n v="19"/>
    <n v="0"/>
    <n v="0"/>
    <n v="407"/>
    <n v="23"/>
    <n v="430"/>
    <n v="3155070"/>
    <s v="Midwest"/>
    <s v=" Iowa"/>
    <n v="55.9"/>
    <x v="14"/>
  </r>
  <r>
    <x v="16"/>
    <s v="IA"/>
    <n v="90"/>
    <n v="1215"/>
    <m/>
    <m/>
    <m/>
    <m/>
    <m/>
    <m/>
    <m/>
    <m/>
    <m/>
    <d v="2020-03-22T00:00:00"/>
    <s v="0431b902c31884f64b26f019d5177acebd58e8cf"/>
    <s v="2020-03-22T20:00:00Z"/>
    <m/>
    <m/>
    <n v="1305"/>
    <n v="1305"/>
    <n v="1305"/>
    <n v="19"/>
    <n v="0"/>
    <n v="0"/>
    <n v="166"/>
    <n v="22"/>
    <n v="188"/>
    <n v="3155070"/>
    <s v="Midwest"/>
    <s v=" Iowa"/>
    <n v="55.9"/>
    <x v="14"/>
  </r>
  <r>
    <x v="17"/>
    <s v="IA"/>
    <n v="105"/>
    <n v="2043"/>
    <m/>
    <m/>
    <m/>
    <m/>
    <m/>
    <m/>
    <m/>
    <m/>
    <s v="C"/>
    <d v="2020-03-23T00:00:00"/>
    <s v="34fc79b005d119abcd9ceffcc8c08aa91231d1c9"/>
    <s v="2020-03-23T20:00:00Z"/>
    <m/>
    <m/>
    <n v="2148"/>
    <n v="2148"/>
    <n v="2148"/>
    <n v="19"/>
    <n v="0"/>
    <n v="0"/>
    <n v="828"/>
    <n v="15"/>
    <n v="843"/>
    <n v="3155070"/>
    <s v="Midwest"/>
    <s v=" Iowa"/>
    <n v="55.9"/>
    <x v="14"/>
  </r>
  <r>
    <x v="18"/>
    <s v="IA"/>
    <n v="124"/>
    <n v="2315"/>
    <m/>
    <m/>
    <n v="27"/>
    <m/>
    <m/>
    <m/>
    <m/>
    <m/>
    <s v="C"/>
    <d v="2020-03-24T00:00:00"/>
    <s v="10ce98b3e77c0dd0935d82f050eb97c7c38e27b8"/>
    <s v="2020-03-24T20:00:00Z"/>
    <m/>
    <n v="27"/>
    <n v="2439"/>
    <n v="2439"/>
    <n v="2439"/>
    <n v="19"/>
    <n v="0"/>
    <n v="27"/>
    <n v="272"/>
    <n v="19"/>
    <n v="291"/>
    <n v="3155070"/>
    <s v="Midwest"/>
    <s v=" Iowa"/>
    <n v="55.9"/>
    <x v="14"/>
  </r>
  <r>
    <x v="19"/>
    <s v="IA"/>
    <n v="145"/>
    <n v="2578"/>
    <m/>
    <n v="23"/>
    <n v="36"/>
    <m/>
    <m/>
    <m/>
    <m/>
    <m/>
    <s v="C"/>
    <d v="2020-03-25T00:00:00"/>
    <s v="07987c41c62b24f6e43a640bfab9306982b22ae1"/>
    <s v="2020-03-25T20:00:00Z"/>
    <n v="1"/>
    <n v="36"/>
    <n v="2723"/>
    <n v="2723"/>
    <n v="2723"/>
    <n v="19"/>
    <n v="1"/>
    <n v="9"/>
    <n v="263"/>
    <n v="21"/>
    <n v="284"/>
    <n v="3155070"/>
    <s v="Midwest"/>
    <s v=" Iowa"/>
    <n v="55.9"/>
    <x v="14"/>
  </r>
  <r>
    <x v="20"/>
    <s v="IA"/>
    <n v="179"/>
    <n v="2578"/>
    <m/>
    <n v="31"/>
    <n v="46"/>
    <m/>
    <m/>
    <m/>
    <m/>
    <n v="15"/>
    <s v="C"/>
    <d v="2020-03-26T00:00:00"/>
    <s v="41561df8d2bce6fab97bbb1858c3c2282ac3e7cd"/>
    <s v="2020-03-26T20:00:00Z"/>
    <n v="1"/>
    <n v="46"/>
    <n v="2757"/>
    <n v="2757"/>
    <n v="2757"/>
    <n v="19"/>
    <n v="0"/>
    <n v="10"/>
    <n v="0"/>
    <n v="34"/>
    <n v="34"/>
    <n v="3155070"/>
    <s v="Midwest"/>
    <s v=" Iowa"/>
    <n v="55.9"/>
    <x v="14"/>
  </r>
  <r>
    <x v="21"/>
    <s v="IA"/>
    <n v="235"/>
    <n v="3740"/>
    <m/>
    <n v="32"/>
    <n v="50"/>
    <m/>
    <m/>
    <m/>
    <m/>
    <n v="18"/>
    <s v="C"/>
    <d v="2020-03-27T15:40:00"/>
    <s v="f4c7f099ccba4abc8467acd36d07f99583db9b2e"/>
    <s v="2020-03-27T20:00:00Z"/>
    <n v="3"/>
    <n v="50"/>
    <n v="3975"/>
    <n v="3975"/>
    <n v="3975"/>
    <n v="19"/>
    <n v="2"/>
    <n v="4"/>
    <n v="1162"/>
    <n v="56"/>
    <n v="1218"/>
    <n v="3155070"/>
    <s v="Midwest"/>
    <s v=" Iowa"/>
    <n v="55.9"/>
    <x v="14"/>
  </r>
  <r>
    <x v="22"/>
    <s v="IA"/>
    <n v="298"/>
    <n v="4375"/>
    <m/>
    <n v="46"/>
    <n v="61"/>
    <m/>
    <m/>
    <m/>
    <m/>
    <n v="15"/>
    <s v="C"/>
    <d v="2020-03-28T00:00:00"/>
    <s v="cd492d18d3b66967de51c42ac470bc472a02c1b8"/>
    <s v="2020-03-28T20:00:00Z"/>
    <n v="3"/>
    <n v="61"/>
    <n v="4673"/>
    <n v="4673"/>
    <n v="4673"/>
    <n v="19"/>
    <n v="0"/>
    <n v="11"/>
    <n v="635"/>
    <n v="63"/>
    <n v="698"/>
    <n v="3155070"/>
    <s v="Midwest"/>
    <s v=" Iowa"/>
    <n v="55.9"/>
    <x v="14"/>
  </r>
  <r>
    <x v="23"/>
    <s v="IA"/>
    <n v="336"/>
    <n v="5013"/>
    <m/>
    <n v="51"/>
    <n v="68"/>
    <m/>
    <m/>
    <m/>
    <m/>
    <n v="17"/>
    <s v="C"/>
    <d v="2020-03-29T00:00:00"/>
    <s v="7891f598849e034ea2835f838dc6d346fd6f078a"/>
    <s v="2020-03-29T20:00:00Z"/>
    <n v="4"/>
    <n v="68"/>
    <n v="5349"/>
    <n v="5349"/>
    <n v="5349"/>
    <n v="19"/>
    <n v="1"/>
    <n v="7"/>
    <n v="638"/>
    <n v="38"/>
    <n v="676"/>
    <n v="3155070"/>
    <s v="Midwest"/>
    <s v=" Iowa"/>
    <n v="55.9"/>
    <x v="14"/>
  </r>
  <r>
    <x v="24"/>
    <s v="IA"/>
    <n v="424"/>
    <n v="6162"/>
    <m/>
    <n v="51"/>
    <n v="74"/>
    <m/>
    <m/>
    <m/>
    <m/>
    <n v="23"/>
    <s v="C"/>
    <d v="2020-03-30T00:00:00"/>
    <s v="a4a03d7ee6ef0f6a9f7fc0bd77f00cecbdcf520f"/>
    <s v="2020-03-30T20:00:00Z"/>
    <n v="6"/>
    <n v="74"/>
    <n v="6586"/>
    <n v="6586"/>
    <n v="6586"/>
    <n v="19"/>
    <n v="2"/>
    <n v="6"/>
    <n v="1149"/>
    <n v="88"/>
    <n v="1237"/>
    <n v="3155070"/>
    <s v="Midwest"/>
    <s v=" Iowa"/>
    <n v="55.9"/>
    <x v="14"/>
  </r>
  <r>
    <x v="25"/>
    <s v="IA"/>
    <n v="497"/>
    <n v="6888"/>
    <m/>
    <n v="61"/>
    <n v="94"/>
    <m/>
    <m/>
    <m/>
    <m/>
    <n v="33"/>
    <s v="C"/>
    <d v="2020-03-31T00:00:00"/>
    <s v="a80def6f7fd7bd1c4f8529f823843c4728454f45"/>
    <s v="2020-03-31T20:00:00Z"/>
    <n v="7"/>
    <n v="94"/>
    <n v="7385"/>
    <n v="7385"/>
    <n v="7385"/>
    <n v="19"/>
    <n v="1"/>
    <n v="20"/>
    <n v="726"/>
    <n v="73"/>
    <n v="799"/>
    <n v="3155070"/>
    <s v="Midwest"/>
    <s v=" Iowa"/>
    <n v="55.9"/>
    <x v="14"/>
  </r>
  <r>
    <x v="26"/>
    <s v="IA"/>
    <n v="549"/>
    <n v="7304"/>
    <m/>
    <n v="63"/>
    <n v="99"/>
    <m/>
    <m/>
    <m/>
    <m/>
    <n v="118"/>
    <s v="C"/>
    <d v="2020-04-01T14:40:00"/>
    <s v="8828795bcc8edb2b650530734afbf76dedd9b73f"/>
    <s v="2020-04-01T20:00:00Z"/>
    <n v="9"/>
    <n v="99"/>
    <n v="7853"/>
    <n v="7853"/>
    <n v="7853"/>
    <n v="19"/>
    <n v="2"/>
    <n v="5"/>
    <n v="416"/>
    <n v="52"/>
    <n v="468"/>
    <n v="3155070"/>
    <s v="Midwest"/>
    <s v=" Iowa"/>
    <n v="55.9"/>
    <x v="14"/>
  </r>
  <r>
    <x v="27"/>
    <s v="IA"/>
    <n v="614"/>
    <n v="8054"/>
    <m/>
    <n v="74"/>
    <n v="120"/>
    <m/>
    <m/>
    <m/>
    <m/>
    <n v="46"/>
    <s v="C"/>
    <d v="2020-04-02T00:00:00"/>
    <s v="171800a2c36f1b97fb3c6bda5d89bde27e047b80"/>
    <s v="2020-04-02T20:00:00Z"/>
    <n v="11"/>
    <n v="120"/>
    <n v="8668"/>
    <n v="8668"/>
    <n v="8668"/>
    <n v="19"/>
    <n v="2"/>
    <n v="21"/>
    <n v="750"/>
    <n v="65"/>
    <n v="815"/>
    <n v="3155070"/>
    <s v="Midwest"/>
    <s v=" Iowa"/>
    <n v="55.9"/>
    <x v="14"/>
  </r>
  <r>
    <x v="28"/>
    <s v="IA"/>
    <n v="699"/>
    <n v="8754"/>
    <m/>
    <n v="80"/>
    <n v="138"/>
    <m/>
    <m/>
    <m/>
    <m/>
    <n v="188"/>
    <s v="C"/>
    <d v="2020-04-03T16:30:00"/>
    <s v="7ec6ebd16a1010f320439420def9566ab267c7c6"/>
    <s v="2020-04-03T20:00:00Z"/>
    <n v="11"/>
    <n v="138"/>
    <n v="9453"/>
    <n v="9453"/>
    <n v="9453"/>
    <n v="19"/>
    <n v="0"/>
    <n v="18"/>
    <n v="700"/>
    <n v="85"/>
    <n v="785"/>
    <n v="3155070"/>
    <s v="Midwest"/>
    <s v=" Iowa"/>
    <n v="55.9"/>
    <x v="14"/>
  </r>
  <r>
    <x v="29"/>
    <s v="IA"/>
    <n v="786"/>
    <n v="9454"/>
    <m/>
    <n v="85"/>
    <n v="153"/>
    <m/>
    <m/>
    <m/>
    <m/>
    <n v="188"/>
    <s v="C"/>
    <d v="2020-04-04T00:00:00"/>
    <s v="9e73cf5d729a0ea7d684c8562b7c73038b0dd231"/>
    <s v="2020-04-04T20:00:00Z"/>
    <n v="14"/>
    <n v="153"/>
    <n v="10240"/>
    <n v="10240"/>
    <n v="10240"/>
    <n v="19"/>
    <n v="3"/>
    <n v="15"/>
    <n v="700"/>
    <n v="87"/>
    <n v="787"/>
    <n v="3155070"/>
    <s v="Midwest"/>
    <s v=" Iowa"/>
    <n v="55.9"/>
    <x v="14"/>
  </r>
  <r>
    <x v="30"/>
    <s v="IA"/>
    <n v="868"/>
    <n v="9973"/>
    <m/>
    <n v="91"/>
    <n v="165"/>
    <m/>
    <m/>
    <m/>
    <m/>
    <n v="188"/>
    <s v="C"/>
    <d v="2020-04-05T00:00:00"/>
    <s v="ddfa424801ab60f4ff3b34b468d3e112463ca210"/>
    <s v="2020-04-05T20:00:00Z"/>
    <n v="22"/>
    <n v="165"/>
    <n v="10841"/>
    <n v="10841"/>
    <n v="10841"/>
    <n v="19"/>
    <n v="8"/>
    <n v="12"/>
    <n v="519"/>
    <n v="82"/>
    <n v="601"/>
    <n v="3155070"/>
    <s v="Midwest"/>
    <s v=" Iowa"/>
    <n v="55.9"/>
    <x v="14"/>
  </r>
  <r>
    <x v="31"/>
    <s v="IA"/>
    <n v="946"/>
    <n v="10653"/>
    <m/>
    <n v="99"/>
    <n v="179"/>
    <m/>
    <m/>
    <m/>
    <m/>
    <n v="284"/>
    <s v="A"/>
    <d v="2020-04-06T00:00:00"/>
    <s v="715a722413bccfe35a777e46cc7a56e238916212"/>
    <s v="2020-04-06T20:00:00Z"/>
    <n v="25"/>
    <n v="179"/>
    <n v="11599"/>
    <n v="11599"/>
    <n v="11599"/>
    <n v="19"/>
    <n v="3"/>
    <n v="14"/>
    <n v="680"/>
    <n v="78"/>
    <n v="758"/>
    <n v="3155070"/>
    <s v="Midwest"/>
    <s v=" Iowa"/>
    <n v="55.9"/>
    <x v="14"/>
  </r>
  <r>
    <x v="32"/>
    <s v="IA"/>
    <n v="1048"/>
    <n v="11670"/>
    <m/>
    <n v="104"/>
    <n v="193"/>
    <m/>
    <m/>
    <m/>
    <m/>
    <n v="341"/>
    <s v="A"/>
    <d v="2020-04-07T00:00:00"/>
    <s v="11e2c37a7ffbe1e1603c05e9a26f500a9374ce82"/>
    <s v="2020-04-07T20:00:00Z"/>
    <n v="26"/>
    <n v="193"/>
    <n v="12718"/>
    <n v="12718"/>
    <n v="12718"/>
    <n v="19"/>
    <n v="1"/>
    <n v="14"/>
    <n v="1017"/>
    <n v="102"/>
    <n v="1119"/>
    <n v="3155070"/>
    <s v="Midwest"/>
    <s v=" Iowa"/>
    <n v="55.9"/>
    <x v="14"/>
  </r>
  <r>
    <x v="33"/>
    <s v="IA"/>
    <n v="1145"/>
    <n v="12821"/>
    <m/>
    <n v="122"/>
    <n v="193"/>
    <m/>
    <m/>
    <m/>
    <m/>
    <n v="431"/>
    <s v="A"/>
    <d v="2020-04-08T13:00:00"/>
    <s v="c6930595be9bafb616206f207b8c528faa24d400"/>
    <s v="2020-04-08T20:00:00Z"/>
    <n v="27"/>
    <n v="193"/>
    <n v="13966"/>
    <n v="13966"/>
    <n v="13966"/>
    <n v="19"/>
    <n v="1"/>
    <n v="0"/>
    <n v="1151"/>
    <n v="97"/>
    <n v="1248"/>
    <n v="3155070"/>
    <s v="Midwest"/>
    <s v=" Iowa"/>
    <n v="55.9"/>
    <x v="14"/>
  </r>
  <r>
    <x v="34"/>
    <s v="IA"/>
    <n v="1270"/>
    <n v="13703"/>
    <m/>
    <n v="122"/>
    <m/>
    <m/>
    <m/>
    <m/>
    <m/>
    <n v="476"/>
    <s v="A"/>
    <d v="2020-04-09T00:00:00"/>
    <s v="65353a292d2bf67ef1225687a24fa99167b97866"/>
    <s v="2020-04-09T20:00:00Z"/>
    <n v="29"/>
    <m/>
    <n v="14973"/>
    <n v="14973"/>
    <n v="14973"/>
    <n v="19"/>
    <n v="2"/>
    <n v="0"/>
    <n v="882"/>
    <n v="125"/>
    <n v="1007"/>
    <n v="3155070"/>
    <s v="Midwest"/>
    <s v=" Iowa"/>
    <n v="55.9"/>
    <x v="14"/>
  </r>
  <r>
    <x v="35"/>
    <s v="IA"/>
    <n v="1388"/>
    <n v="14565"/>
    <m/>
    <n v="125"/>
    <m/>
    <n v="55"/>
    <m/>
    <n v="30"/>
    <m/>
    <n v="506"/>
    <s v="A"/>
    <d v="2020-04-10T00:00:00"/>
    <s v="0149fe025a46a5a2dd35e51b934ca17e04c08414"/>
    <s v="2020-04-10T20:00:00Z"/>
    <n v="31"/>
    <m/>
    <n v="15953"/>
    <n v="15953"/>
    <n v="15953"/>
    <n v="19"/>
    <n v="2"/>
    <n v="0"/>
    <n v="862"/>
    <n v="118"/>
    <n v="980"/>
    <n v="3155070"/>
    <s v="Midwest"/>
    <s v=" Iowa"/>
    <n v="55.9"/>
    <x v="14"/>
  </r>
  <r>
    <x v="36"/>
    <s v="IA"/>
    <n v="1510"/>
    <n v="15622"/>
    <m/>
    <n v="118"/>
    <m/>
    <n v="55"/>
    <m/>
    <n v="30"/>
    <m/>
    <n v="585"/>
    <s v="A"/>
    <d v="2020-04-11T00:00:00"/>
    <s v="4b7b50c89e973cdbe3def7ae08062a3a2af51114"/>
    <s v="2020-04-11T20:00:00Z"/>
    <n v="34"/>
    <m/>
    <n v="17132"/>
    <n v="17132"/>
    <n v="17132"/>
    <n v="19"/>
    <n v="3"/>
    <n v="0"/>
    <n v="1057"/>
    <n v="122"/>
    <n v="1179"/>
    <n v="3155070"/>
    <s v="Midwest"/>
    <s v=" Iowa"/>
    <n v="55.9"/>
    <x v="14"/>
  </r>
  <r>
    <x v="37"/>
    <s v="IA"/>
    <n v="1587"/>
    <n v="16005"/>
    <m/>
    <n v="129"/>
    <m/>
    <n v="55"/>
    <m/>
    <n v="30"/>
    <m/>
    <n v="674"/>
    <s v="A"/>
    <d v="2020-04-12T00:00:00"/>
    <s v="66cfd2f08f6fec24f3eaac212631bb63d0e2cb48"/>
    <s v="2020-04-12T20:00:00Z"/>
    <n v="41"/>
    <m/>
    <n v="17592"/>
    <n v="17592"/>
    <n v="17592"/>
    <n v="19"/>
    <n v="7"/>
    <n v="0"/>
    <n v="383"/>
    <n v="77"/>
    <n v="460"/>
    <n v="3155070"/>
    <s v="Midwest"/>
    <s v=" Iowa"/>
    <n v="55.9"/>
    <x v="14"/>
  </r>
  <r>
    <x v="38"/>
    <s v="IA"/>
    <n v="1710"/>
    <n v="16986"/>
    <m/>
    <n v="142"/>
    <m/>
    <n v="70"/>
    <m/>
    <n v="41"/>
    <m/>
    <n v="741"/>
    <s v="A"/>
    <d v="2020-04-12T00:00:00"/>
    <s v="b09ac82132d8bbb8d2b452b3b926248a3b600170"/>
    <s v="2020-04-13T20:00:00Z"/>
    <n v="43"/>
    <m/>
    <n v="18696"/>
    <n v="18696"/>
    <n v="18696"/>
    <n v="19"/>
    <n v="2"/>
    <n v="0"/>
    <n v="981"/>
    <n v="123"/>
    <n v="1104"/>
    <n v="3155070"/>
    <s v="Midwest"/>
    <s v=" Iowa"/>
    <n v="55.9"/>
    <x v="14"/>
  </r>
  <r>
    <x v="39"/>
    <s v="IA"/>
    <n v="1899"/>
    <n v="16986"/>
    <m/>
    <n v="163"/>
    <m/>
    <n v="73"/>
    <m/>
    <n v="41"/>
    <m/>
    <n v="741"/>
    <s v="A"/>
    <d v="2020-04-14T00:00:00"/>
    <s v="31d4d25f60a74e293e6d29894bd3fa743b18c1c9"/>
    <s v="2020-04-14T20:00:00Z"/>
    <n v="49"/>
    <m/>
    <n v="18885"/>
    <n v="18885"/>
    <n v="18885"/>
    <n v="19"/>
    <n v="6"/>
    <n v="0"/>
    <n v="0"/>
    <n v="189"/>
    <n v="189"/>
    <n v="3155070"/>
    <s v="Midwest"/>
    <s v=" Iowa"/>
    <n v="55.9"/>
    <x v="14"/>
  </r>
  <r>
    <x v="40"/>
    <s v="IA"/>
    <n v="1995"/>
    <n v="17874"/>
    <m/>
    <n v="171"/>
    <m/>
    <n v="78"/>
    <m/>
    <n v="43"/>
    <m/>
    <n v="908"/>
    <s v="A"/>
    <d v="2020-04-14T12:00:00"/>
    <s v="16e35f2aeddfb57adc764a65a4ea7fd686e2f3d5"/>
    <s v="2020-04-15T20:00:00Z"/>
    <n v="53"/>
    <m/>
    <n v="19869"/>
    <n v="19869"/>
    <n v="19869"/>
    <n v="19"/>
    <n v="4"/>
    <n v="0"/>
    <n v="888"/>
    <n v="96"/>
    <n v="984"/>
    <n v="3155070"/>
    <s v="Midwest"/>
    <s v=" Iowa"/>
    <n v="55.9"/>
    <x v="14"/>
  </r>
  <r>
    <x v="41"/>
    <s v="IA"/>
    <n v="2141"/>
    <n v="18534"/>
    <m/>
    <n v="175"/>
    <m/>
    <n v="84"/>
    <m/>
    <n v="48"/>
    <m/>
    <n v="987"/>
    <s v="A"/>
    <d v="2020-04-15T12:00:00"/>
    <s v="d5ef7ebe3f42ccef8c4a08c7bae4a1426ce398b5"/>
    <s v="2020-04-16T20:00:00Z"/>
    <n v="60"/>
    <m/>
    <n v="20675"/>
    <n v="20675"/>
    <n v="20675"/>
    <n v="19"/>
    <n v="7"/>
    <n v="0"/>
    <n v="660"/>
    <n v="146"/>
    <n v="806"/>
    <n v="3155070"/>
    <s v="Midwest"/>
    <s v=" Iowa"/>
    <n v="55.9"/>
    <x v="14"/>
  </r>
  <r>
    <x v="42"/>
    <s v="IA"/>
    <n v="2332"/>
    <n v="19460"/>
    <m/>
    <n v="183"/>
    <m/>
    <n v="88"/>
    <m/>
    <n v="52"/>
    <m/>
    <n v="1007"/>
    <s v="A"/>
    <d v="2020-04-16T12:00:00"/>
    <s v="70ba334dd64ad5f32a3da35e4f8e2d0df7645a03"/>
    <s v="2020-04-17T20:00:00Z"/>
    <n v="64"/>
    <m/>
    <n v="21792"/>
    <n v="21792"/>
    <n v="21792"/>
    <n v="19"/>
    <n v="4"/>
    <n v="0"/>
    <n v="926"/>
    <n v="191"/>
    <n v="1117"/>
    <n v="3155070"/>
    <s v="Midwest"/>
    <s v=" Iowa"/>
    <n v="55.9"/>
    <x v="14"/>
  </r>
  <r>
    <x v="43"/>
    <s v="IA"/>
    <n v="2513"/>
    <n v="20434"/>
    <m/>
    <n v="193"/>
    <m/>
    <n v="84"/>
    <m/>
    <n v="51"/>
    <m/>
    <n v="1095"/>
    <s v="A"/>
    <d v="2020-04-17T12:00:00"/>
    <s v="8585b7dd7907b7cf9b11817358170c6b7589fcaa"/>
    <s v="2020-04-18T20:00:00Z"/>
    <n v="74"/>
    <m/>
    <n v="22947"/>
    <n v="22947"/>
    <n v="22947"/>
    <n v="19"/>
    <n v="10"/>
    <n v="0"/>
    <n v="974"/>
    <n v="181"/>
    <n v="1155"/>
    <n v="3155070"/>
    <s v="Midwest"/>
    <s v=" Iowa"/>
    <n v="55.9"/>
    <x v="14"/>
  </r>
  <r>
    <x v="44"/>
    <s v="IA"/>
    <n v="2902"/>
    <n v="21648"/>
    <m/>
    <n v="198"/>
    <m/>
    <n v="86"/>
    <m/>
    <n v="54"/>
    <m/>
    <n v="1171"/>
    <s v="A"/>
    <d v="2020-04-18T12:00:00"/>
    <s v="b91fd70519ab5c1bb7dc10929fa3a500d373d355"/>
    <s v="2020-04-19T20:00:00Z"/>
    <n v="75"/>
    <m/>
    <n v="24550"/>
    <n v="24550"/>
    <n v="24550"/>
    <n v="19"/>
    <n v="1"/>
    <n v="0"/>
    <n v="1214"/>
    <n v="389"/>
    <n v="1603"/>
    <n v="3155070"/>
    <s v="Midwest"/>
    <s v=" Iowa"/>
    <n v="55.9"/>
    <x v="14"/>
  </r>
  <r>
    <x v="45"/>
    <s v="IA"/>
    <n v="3159"/>
    <n v="22661"/>
    <m/>
    <n v="214"/>
    <m/>
    <n v="91"/>
    <m/>
    <n v="58"/>
    <m/>
    <n v="1235"/>
    <s v="A"/>
    <d v="2020-04-19T12:00:00"/>
    <s v="efe158e52f181c09d278ba997c195e1c8495932a"/>
    <s v="2020-04-20T20:00:00Z"/>
    <n v="79"/>
    <m/>
    <n v="25820"/>
    <n v="25820"/>
    <n v="25820"/>
    <n v="19"/>
    <n v="4"/>
    <n v="0"/>
    <n v="1013"/>
    <n v="257"/>
    <n v="1270"/>
    <n v="3155070"/>
    <s v="Midwest"/>
    <s v=" Iowa"/>
    <n v="55.9"/>
    <x v="14"/>
  </r>
  <r>
    <x v="46"/>
    <s v="IA"/>
    <n v="3641"/>
    <n v="23974"/>
    <m/>
    <n v="214"/>
    <m/>
    <n v="89"/>
    <m/>
    <n v="60"/>
    <m/>
    <n v="1293"/>
    <s v="A"/>
    <d v="2020-04-20T12:00:00"/>
    <s v="1373d3fad6b56f6772ebfaec6de02682bc0fc692"/>
    <s v="2020-04-21T20:00:00Z"/>
    <n v="83"/>
    <m/>
    <n v="27615"/>
    <n v="27615"/>
    <n v="27615"/>
    <n v="19"/>
    <n v="4"/>
    <n v="0"/>
    <n v="1313"/>
    <n v="482"/>
    <n v="1795"/>
    <n v="3155070"/>
    <s v="Midwest"/>
    <s v=" Iowa"/>
    <n v="55.9"/>
    <x v="14"/>
  </r>
  <r>
    <x v="47"/>
    <s v="IA"/>
    <n v="3748"/>
    <n v="24496"/>
    <m/>
    <n v="272"/>
    <m/>
    <n v="92"/>
    <m/>
    <n v="57"/>
    <m/>
    <n v="1428"/>
    <s v="A"/>
    <d v="2020-04-21T12:00:00"/>
    <s v="277e3a5b18a9b16d86a6b5b57ea693a1bf2c6b24"/>
    <s v="2020-04-22T20:00:00Z"/>
    <n v="90"/>
    <m/>
    <n v="28244"/>
    <n v="28244"/>
    <n v="28244"/>
    <n v="19"/>
    <n v="7"/>
    <n v="0"/>
    <n v="522"/>
    <n v="107"/>
    <n v="629"/>
    <n v="3155070"/>
    <s v="Midwest"/>
    <s v=" Iowa"/>
    <n v="55.9"/>
    <x v="14"/>
  </r>
  <r>
    <x v="48"/>
    <s v="IA"/>
    <n v="3924"/>
    <n v="25338"/>
    <m/>
    <n v="282"/>
    <m/>
    <n v="102"/>
    <m/>
    <n v="55"/>
    <m/>
    <n v="1492"/>
    <s v="A"/>
    <d v="2020-04-22T12:00:00"/>
    <s v="630510f7a0fb9467748755fee8d89d10a3e45e98"/>
    <s v="2020-04-23T20:00:00Z"/>
    <n v="96"/>
    <m/>
    <n v="29262"/>
    <n v="29262"/>
    <n v="29262"/>
    <n v="19"/>
    <n v="6"/>
    <n v="0"/>
    <n v="842"/>
    <n v="176"/>
    <n v="1018"/>
    <n v="3155070"/>
    <s v="Midwest"/>
    <s v=" Iowa"/>
    <n v="55.9"/>
    <x v="14"/>
  </r>
  <r>
    <x v="49"/>
    <s v="IA"/>
    <n v="4445"/>
    <n v="27528"/>
    <m/>
    <n v="278"/>
    <m/>
    <n v="104"/>
    <m/>
    <n v="60"/>
    <m/>
    <n v="1604"/>
    <s v="A"/>
    <d v="2020-04-23T12:00:00"/>
    <s v="2416bb6ac33b65171d664e43e6c27e36483e80b4"/>
    <s v="2020-04-24T20:00:00Z"/>
    <n v="107"/>
    <m/>
    <n v="31973"/>
    <n v="31973"/>
    <n v="31973"/>
    <n v="19"/>
    <n v="11"/>
    <n v="0"/>
    <n v="2190"/>
    <n v="521"/>
    <n v="2711"/>
    <n v="3155070"/>
    <s v="Midwest"/>
    <s v=" Iowa"/>
    <n v="55.9"/>
    <x v="14"/>
  </r>
  <r>
    <x v="50"/>
    <s v="IA"/>
    <n v="5092"/>
    <n v="29258"/>
    <m/>
    <n v="293"/>
    <m/>
    <n v="108"/>
    <m/>
    <n v="60"/>
    <m/>
    <n v="1723"/>
    <s v="B"/>
    <d v="2020-04-24T12:00:00"/>
    <s v="f057b47e7fbc315a3071cd6450ac96041d3a939a"/>
    <s v="2020-04-25T20:00:00Z"/>
    <n v="112"/>
    <m/>
    <n v="34350"/>
    <n v="34350"/>
    <n v="34350"/>
    <n v="19"/>
    <n v="5"/>
    <n v="0"/>
    <n v="1730"/>
    <n v="647"/>
    <n v="2377"/>
    <n v="3155070"/>
    <s v="Midwest"/>
    <s v=" Iowa"/>
    <n v="55.9"/>
    <x v="14"/>
  </r>
  <r>
    <x v="51"/>
    <s v="IA"/>
    <n v="5476"/>
    <n v="30614"/>
    <m/>
    <n v="286"/>
    <m/>
    <n v="99"/>
    <m/>
    <n v="55"/>
    <m/>
    <n v="1900"/>
    <s v="B"/>
    <d v="2020-04-25T12:00:00"/>
    <s v="0a8128bb79fcd85376592bc6c570a15367a4d433"/>
    <s v="2020-04-26T20:00:00Z"/>
    <n v="118"/>
    <m/>
    <n v="36090"/>
    <n v="36090"/>
    <n v="36090"/>
    <n v="19"/>
    <n v="6"/>
    <n v="0"/>
    <n v="1356"/>
    <n v="384"/>
    <n v="1740"/>
    <n v="3155070"/>
    <s v="Midwest"/>
    <s v=" Iowa"/>
    <n v="55.9"/>
    <x v="14"/>
  </r>
  <r>
    <x v="52"/>
    <s v="IA"/>
    <n v="5868"/>
    <n v="32282"/>
    <m/>
    <n v="300"/>
    <m/>
    <n v="100"/>
    <m/>
    <n v="58"/>
    <m/>
    <n v="2021"/>
    <s v="B"/>
    <d v="2020-04-25T12:00:00"/>
    <s v="387caee8d3c8cc763e5e4a14bc8e83180b58bf16"/>
    <s v="2020-04-27T20:00:00Z"/>
    <n v="127"/>
    <m/>
    <n v="38150"/>
    <n v="38150"/>
    <n v="38150"/>
    <n v="19"/>
    <n v="9"/>
    <n v="0"/>
    <n v="1668"/>
    <n v="392"/>
    <n v="2060"/>
    <n v="3155070"/>
    <s v="Midwest"/>
    <s v=" Iowa"/>
    <n v="55.9"/>
    <x v="14"/>
  </r>
  <r>
    <x v="53"/>
    <s v="IA"/>
    <n v="6376"/>
    <n v="33447"/>
    <m/>
    <n v="304"/>
    <m/>
    <n v="98"/>
    <m/>
    <n v="64"/>
    <m/>
    <n v="2164"/>
    <s v="B"/>
    <d v="2020-04-27T12:00:00"/>
    <s v="318d93838b1ac51dda707172f22575f485385fee"/>
    <s v="2020-04-28T20:00:00Z"/>
    <n v="136"/>
    <m/>
    <n v="39823"/>
    <n v="39823"/>
    <n v="39823"/>
    <n v="19"/>
    <n v="9"/>
    <n v="0"/>
    <n v="1165"/>
    <n v="508"/>
    <n v="1673"/>
    <n v="3155070"/>
    <s v="Midwest"/>
    <s v=" Iowa"/>
    <n v="55.9"/>
    <x v="14"/>
  </r>
  <r>
    <x v="54"/>
    <s v="IA"/>
    <n v="6843"/>
    <n v="34494"/>
    <m/>
    <n v="323"/>
    <m/>
    <n v="100"/>
    <m/>
    <n v="74"/>
    <m/>
    <n v="2428"/>
    <s v="B"/>
    <d v="2020-04-28T12:00:00"/>
    <s v="141facb078ae879fb609bd95aac14be6ecdac3ff"/>
    <s v="2020-04-29T20:00:00Z"/>
    <n v="148"/>
    <m/>
    <n v="41337"/>
    <n v="41337"/>
    <n v="41337"/>
    <n v="19"/>
    <n v="12"/>
    <n v="0"/>
    <n v="1047"/>
    <n v="467"/>
    <n v="1514"/>
    <n v="3155070"/>
    <s v="Midwest"/>
    <s v=" Iowa"/>
    <n v="55.9"/>
    <x v="14"/>
  </r>
  <r>
    <x v="55"/>
    <s v="IA"/>
    <n v="7145"/>
    <n v="35522"/>
    <m/>
    <n v="335"/>
    <m/>
    <n v="121"/>
    <m/>
    <n v="86"/>
    <m/>
    <n v="2697"/>
    <s v="B"/>
    <d v="2020-04-29T12:00:00"/>
    <s v="5982dc269accbb8216479252d9fb5477e7357501"/>
    <s v="2020-04-30T20:00:00Z"/>
    <n v="162"/>
    <m/>
    <n v="42667"/>
    <n v="42667"/>
    <n v="42667"/>
    <n v="19"/>
    <n v="14"/>
    <n v="0"/>
    <n v="1028"/>
    <n v="302"/>
    <n v="1330"/>
    <n v="3155070"/>
    <s v="Midwest"/>
    <s v=" Iowa"/>
    <n v="55.9"/>
    <x v="14"/>
  </r>
  <r>
    <x v="56"/>
    <s v="IA"/>
    <n v="7884"/>
    <n v="37708"/>
    <m/>
    <n v="345"/>
    <m/>
    <n v="121"/>
    <m/>
    <n v="91"/>
    <m/>
    <n v="2899"/>
    <s v="A"/>
    <d v="2020-04-30T12:00:00"/>
    <s v="ac35fcd56001ee16668840fbb6638363df5b7c01"/>
    <s v="2020-05-01T20:00:00Z"/>
    <n v="170"/>
    <m/>
    <n v="45592"/>
    <n v="45592"/>
    <n v="45592"/>
    <n v="19"/>
    <n v="8"/>
    <n v="0"/>
    <n v="2186"/>
    <n v="739"/>
    <n v="2925"/>
    <n v="3155070"/>
    <s v="Midwest"/>
    <s v=" Iowa"/>
    <n v="55.9"/>
    <x v="14"/>
  </r>
  <r>
    <x v="57"/>
    <s v="IA"/>
    <n v="8641"/>
    <n v="37708"/>
    <m/>
    <n v="353"/>
    <m/>
    <n v="131"/>
    <m/>
    <n v="90"/>
    <m/>
    <n v="3156"/>
    <s v="A"/>
    <d v="2020-05-01T12:00:00"/>
    <s v="326eec42d63f5a7a4c2bccf1b20dc28a172f2b11"/>
    <s v="2020-05-02T20:00:00Z"/>
    <n v="175"/>
    <m/>
    <n v="46349"/>
    <n v="46349"/>
    <n v="46349"/>
    <n v="19"/>
    <n v="5"/>
    <n v="0"/>
    <n v="0"/>
    <n v="757"/>
    <n v="757"/>
    <n v="3155070"/>
    <s v="Midwest"/>
    <s v=" Iowa"/>
    <n v="55.9"/>
    <x v="14"/>
  </r>
  <r>
    <x v="58"/>
    <s v="IA"/>
    <n v="9169"/>
    <n v="44017"/>
    <m/>
    <n v="378"/>
    <m/>
    <n v="133"/>
    <m/>
    <n v="93"/>
    <m/>
    <n v="3325"/>
    <s v="B"/>
    <d v="2020-05-02T12:00:00"/>
    <s v="c55f84210b7917f739f9af9eb7b2209014ffb018"/>
    <s v="2020-05-03T20:00:00Z"/>
    <n v="184"/>
    <m/>
    <n v="53186"/>
    <n v="53186"/>
    <n v="53186"/>
    <n v="19"/>
    <n v="9"/>
    <n v="0"/>
    <n v="6309"/>
    <n v="528"/>
    <n v="6837"/>
    <n v="3155070"/>
    <s v="Midwest"/>
    <s v=" Iowa"/>
    <n v="55.9"/>
    <x v="14"/>
  </r>
  <r>
    <x v="59"/>
    <s v="IA"/>
    <n v="9703"/>
    <n v="47458"/>
    <m/>
    <n v="389"/>
    <m/>
    <n v="143"/>
    <m/>
    <n v="93"/>
    <m/>
    <n v="3486"/>
    <s v="B"/>
    <d v="2020-05-03T12:00:00"/>
    <s v="f21530001c5ac1c103040645158ac13443310bf9"/>
    <s v="2020-05-04T20:00:00Z"/>
    <n v="188"/>
    <m/>
    <n v="57161"/>
    <n v="57161"/>
    <n v="57161"/>
    <n v="19"/>
    <n v="4"/>
    <n v="0"/>
    <n v="3441"/>
    <n v="534"/>
    <n v="3975"/>
    <n v="3155070"/>
    <s v="Midwest"/>
    <s v=" Iowa"/>
    <n v="55.9"/>
    <x v="14"/>
  </r>
  <r>
    <x v="60"/>
    <s v="IA"/>
    <n v="10111"/>
    <n v="50458"/>
    <m/>
    <n v="407"/>
    <m/>
    <n v="152"/>
    <m/>
    <n v="94"/>
    <m/>
    <n v="3572"/>
    <s v="B"/>
    <d v="2020-05-04T12:00:00"/>
    <s v="6d9839305f5fb6657d48b48c6a6c63e446cba279"/>
    <s v="2020-05-05T20:00:00Z"/>
    <n v="207"/>
    <m/>
    <n v="60569"/>
    <n v="60569"/>
    <n v="60569"/>
    <n v="19"/>
    <n v="19"/>
    <n v="0"/>
    <n v="3000"/>
    <n v="408"/>
    <n v="3408"/>
    <n v="3155070"/>
    <s v="Midwest"/>
    <s v=" Iowa"/>
    <n v="55.9"/>
    <x v="14"/>
  </r>
  <r>
    <x v="61"/>
    <s v="IA"/>
    <n v="10404"/>
    <n v="52767"/>
    <m/>
    <n v="414"/>
    <m/>
    <n v="151"/>
    <m/>
    <n v="103"/>
    <m/>
    <n v="3803"/>
    <s v="B"/>
    <d v="2020-05-05T12:00:00"/>
    <s v="34e43a32bf14038f1f1e71a8c2c57d561751b90b"/>
    <s v="2020-05-06T20:00:00Z"/>
    <n v="219"/>
    <m/>
    <n v="63171"/>
    <n v="63171"/>
    <n v="63171"/>
    <n v="19"/>
    <n v="12"/>
    <n v="0"/>
    <n v="2309"/>
    <n v="293"/>
    <n v="2602"/>
    <n v="3155070"/>
    <s v="Midwest"/>
    <s v=" Iowa"/>
    <n v="55.9"/>
    <x v="14"/>
  </r>
  <r>
    <x v="62"/>
    <s v="IA"/>
    <n v="11059"/>
    <n v="55368"/>
    <m/>
    <n v="417"/>
    <m/>
    <n v="151"/>
    <m/>
    <n v="107"/>
    <m/>
    <n v="4266"/>
    <s v="A+"/>
    <d v="2020-05-06T12:00:00"/>
    <s v="de46350e2dbfe249d2ceb6d29bbd543061a5edbb"/>
    <s v="2020-05-07T20:00:00Z"/>
    <n v="231"/>
    <m/>
    <n v="66427"/>
    <n v="66427"/>
    <n v="66427"/>
    <n v="19"/>
    <n v="12"/>
    <n v="0"/>
    <n v="2601"/>
    <n v="655"/>
    <n v="3256"/>
    <n v="3155070"/>
    <s v="Midwest"/>
    <s v=" Iowa"/>
    <n v="55.9"/>
    <x v="14"/>
  </r>
  <r>
    <x v="63"/>
    <s v="IA"/>
    <n v="11457"/>
    <n v="58804"/>
    <m/>
    <n v="407"/>
    <m/>
    <n v="164"/>
    <m/>
    <n v="109"/>
    <m/>
    <n v="4685"/>
    <s v="A+"/>
    <d v="2020-05-07T00:00:00"/>
    <s v="2fe477a9e76f3a02dcd47b53b6d5f94d62c92c9a"/>
    <s v="2020-05-08T20:00:00Z"/>
    <n v="243"/>
    <m/>
    <n v="70261"/>
    <n v="70261"/>
    <n v="70261"/>
    <n v="19"/>
    <n v="12"/>
    <n v="0"/>
    <n v="3436"/>
    <n v="398"/>
    <n v="3834"/>
    <n v="3155070"/>
    <s v="Midwest"/>
    <s v=" Iowa"/>
    <n v="55.9"/>
    <x v="14"/>
  </r>
  <r>
    <x v="64"/>
    <s v="IA"/>
    <n v="11671"/>
    <n v="59805"/>
    <m/>
    <n v="402"/>
    <m/>
    <n v="161"/>
    <m/>
    <n v="106"/>
    <m/>
    <n v="5011"/>
    <s v="A+"/>
    <d v="2020-05-08T00:00:00"/>
    <s v="625c8062844ccd2edf3357e1cefe04e0b53caf99"/>
    <s v="2020-05-09T20:00:00Z"/>
    <n v="252"/>
    <m/>
    <n v="71476"/>
    <n v="71476"/>
    <n v="71476"/>
    <n v="19"/>
    <n v="9"/>
    <n v="0"/>
    <n v="1001"/>
    <n v="214"/>
    <n v="1215"/>
    <n v="3155070"/>
    <s v="Midwest"/>
    <s v=" Iowa"/>
    <n v="55.9"/>
    <x v="14"/>
  </r>
  <r>
    <x v="65"/>
    <s v="IA"/>
    <n v="11959"/>
    <n v="62215"/>
    <m/>
    <n v="413"/>
    <m/>
    <n v="157"/>
    <m/>
    <n v="105"/>
    <m/>
    <n v="5154"/>
    <s v="A+"/>
    <d v="2020-05-10T00:00:00"/>
    <s v="924bfb5cb0d7fcd1dae4deea5efeddce43984d4c"/>
    <s v="2020-05-10T20:00:00Z"/>
    <n v="265"/>
    <m/>
    <n v="74174"/>
    <n v="74174"/>
    <n v="74174"/>
    <n v="19"/>
    <n v="13"/>
    <n v="0"/>
    <n v="2410"/>
    <n v="288"/>
    <n v="2698"/>
    <n v="3155070"/>
    <s v="Midwest"/>
    <s v=" Iowa"/>
    <n v="55.9"/>
    <x v="14"/>
  </r>
  <r>
    <x v="66"/>
    <s v="IA"/>
    <n v="12373"/>
    <n v="65419"/>
    <m/>
    <n v="394"/>
    <m/>
    <n v="152"/>
    <m/>
    <n v="107"/>
    <m/>
    <n v="5249"/>
    <s v="A+"/>
    <d v="2020-05-11T00:00:00"/>
    <s v="6dc1fea55734472dff46f44afd605f1af78a08de"/>
    <s v="2020-05-11T20:00:00Z"/>
    <n v="271"/>
    <m/>
    <n v="77792"/>
    <n v="77792"/>
    <n v="77792"/>
    <n v="19"/>
    <n v="6"/>
    <n v="0"/>
    <n v="3204"/>
    <n v="414"/>
    <n v="3618"/>
    <n v="3155070"/>
    <s v="Midwest"/>
    <s v=" Iowa"/>
    <n v="55.9"/>
    <x v="14"/>
  </r>
  <r>
    <x v="67"/>
    <s v="IA"/>
    <n v="12912"/>
    <n v="68376"/>
    <m/>
    <n v="385"/>
    <m/>
    <n v="143"/>
    <m/>
    <n v="101"/>
    <m/>
    <n v="5618"/>
    <s v="A+"/>
    <d v="2020-05-12T00:00:00"/>
    <s v="851003bc001f9d3c6070b7a0744f75232b70cfef"/>
    <s v="2020-05-12T20:00:00Z"/>
    <n v="289"/>
    <m/>
    <n v="81288"/>
    <n v="81288"/>
    <n v="81288"/>
    <n v="19"/>
    <n v="18"/>
    <n v="0"/>
    <n v="2957"/>
    <n v="539"/>
    <n v="3496"/>
    <n v="3155070"/>
    <s v="Midwest"/>
    <s v=" Iowa"/>
    <n v="55.9"/>
    <x v="14"/>
  </r>
  <r>
    <x v="68"/>
    <s v="IA"/>
    <n v="13289"/>
    <n v="72430"/>
    <m/>
    <n v="388"/>
    <m/>
    <n v="133"/>
    <m/>
    <n v="101"/>
    <m/>
    <n v="5954"/>
    <s v="A+"/>
    <d v="2020-05-12T00:00:00"/>
    <s v="7078aec8259446a6b063280cf2da9b2ed255b4ce"/>
    <s v="2020-05-13T20:00:00Z"/>
    <n v="306"/>
    <m/>
    <n v="85719"/>
    <n v="85719"/>
    <n v="85719"/>
    <n v="19"/>
    <n v="17"/>
    <n v="0"/>
    <n v="4054"/>
    <n v="377"/>
    <n v="4431"/>
    <n v="3155070"/>
    <s v="Midwest"/>
    <s v=" Iowa"/>
    <n v="55.9"/>
    <x v="14"/>
  </r>
  <r>
    <x v="69"/>
    <s v="IA"/>
    <n v="13675"/>
    <n v="75619"/>
    <m/>
    <n v="405"/>
    <m/>
    <n v="134"/>
    <m/>
    <n v="93"/>
    <m/>
    <n v="6231"/>
    <s v="A+"/>
    <d v="2020-05-13T00:00:00"/>
    <s v="132d33d134340bb424885e8380e609b02dd8752a"/>
    <s v="2020-05-14T20:00:00Z"/>
    <n v="318"/>
    <m/>
    <n v="89294"/>
    <n v="89294"/>
    <n v="89294"/>
    <n v="19"/>
    <n v="12"/>
    <n v="0"/>
    <n v="3189"/>
    <n v="386"/>
    <n v="3575"/>
    <n v="3155070"/>
    <s v="Midwest"/>
    <s v=" Iowa"/>
    <n v="55.9"/>
    <x v="14"/>
  </r>
  <r>
    <x v="70"/>
    <s v="IA"/>
    <n v="14049"/>
    <n v="79517"/>
    <m/>
    <n v="387"/>
    <m/>
    <n v="130"/>
    <m/>
    <n v="87"/>
    <m/>
    <n v="6561"/>
    <s v="A+"/>
    <d v="2020-05-14T00:00:00"/>
    <s v="568deee21a555e5c243058ca7c99349ecec9de68"/>
    <s v="2020-05-15T20:00:00Z"/>
    <n v="336"/>
    <m/>
    <n v="93566"/>
    <n v="93566"/>
    <n v="93566"/>
    <n v="19"/>
    <n v="18"/>
    <n v="0"/>
    <n v="3898"/>
    <n v="374"/>
    <n v="4272"/>
    <n v="3155070"/>
    <s v="Midwest"/>
    <s v=" Iowa"/>
    <n v="55.9"/>
    <x v="14"/>
  </r>
  <r>
    <x v="71"/>
    <s v="IA"/>
    <n v="14328"/>
    <n v="81972"/>
    <m/>
    <n v="387"/>
    <m/>
    <n v="128"/>
    <m/>
    <n v="83"/>
    <m/>
    <n v="6927"/>
    <s v="A+"/>
    <d v="2020-05-15T00:00:00"/>
    <s v="bbb10fc91d491208a93c64373e99ccec3e17c6f6"/>
    <s v="2020-05-16T20:00:00Z"/>
    <n v="346"/>
    <m/>
    <n v="96300"/>
    <n v="96300"/>
    <n v="96300"/>
    <n v="19"/>
    <n v="10"/>
    <n v="0"/>
    <n v="2455"/>
    <n v="279"/>
    <n v="2734"/>
    <n v="3155070"/>
    <s v="Midwest"/>
    <s v=" Iowa"/>
    <n v="55.9"/>
    <x v="14"/>
  </r>
  <r>
    <x v="72"/>
    <s v="IA"/>
    <n v="14651"/>
    <n v="85590"/>
    <m/>
    <n v="376"/>
    <m/>
    <n v="124"/>
    <m/>
    <n v="85"/>
    <m/>
    <n v="7154"/>
    <s v="A+"/>
    <d v="2020-05-16T13:00:00"/>
    <s v="f963862b996b61fb24eca2d72ccdce87ceff78fc"/>
    <s v="2020-05-17T20:00:00Z"/>
    <n v="351"/>
    <m/>
    <n v="100241"/>
    <n v="100241"/>
    <n v="100241"/>
    <n v="19"/>
    <n v="5"/>
    <n v="0"/>
    <n v="3618"/>
    <n v="323"/>
    <n v="3941"/>
    <n v="3155070"/>
    <s v="Midwest"/>
    <s v=" Iowa"/>
    <n v="55.9"/>
    <x v="14"/>
  </r>
  <r>
    <x v="73"/>
    <s v="IA"/>
    <n v="14955"/>
    <n v="88193"/>
    <m/>
    <n v="382"/>
    <m/>
    <n v="121"/>
    <m/>
    <n v="85"/>
    <m/>
    <n v="7324"/>
    <s v="A+"/>
    <d v="2020-05-17T13:00:00"/>
    <s v="f401b39ad0693c21562bdb03b414482fed33e182"/>
    <s v="2020-05-18T20:00:00Z"/>
    <n v="355"/>
    <m/>
    <n v="103148"/>
    <n v="103148"/>
    <n v="103148"/>
    <n v="19"/>
    <n v="4"/>
    <n v="0"/>
    <n v="2603"/>
    <n v="304"/>
    <n v="2907"/>
    <n v="3155070"/>
    <s v="Midwest"/>
    <s v=" Iowa"/>
    <n v="55.9"/>
    <x v="14"/>
  </r>
  <r>
    <x v="74"/>
    <s v="IA"/>
    <n v="15349"/>
    <n v="92299"/>
    <m/>
    <n v="383"/>
    <m/>
    <n v="126"/>
    <m/>
    <n v="83"/>
    <m/>
    <n v="8130"/>
    <s v="A+"/>
    <d v="2020-05-19T00:00:00"/>
    <s v="b7d3b6bd3d0ec0b75537b7f0cc398d924cba1f20"/>
    <s v="2020-05-19T20:00:00Z"/>
    <n v="372"/>
    <m/>
    <n v="107648"/>
    <n v="107648"/>
    <n v="107648"/>
    <n v="19"/>
    <n v="17"/>
    <n v="0"/>
    <n v="4106"/>
    <n v="394"/>
    <n v="4500"/>
    <n v="3155070"/>
    <s v="Midwest"/>
    <s v=" Iowa"/>
    <n v="55.9"/>
    <x v="14"/>
  </r>
  <r>
    <x v="75"/>
    <s v="IA"/>
    <n v="15614"/>
    <n v="95134"/>
    <m/>
    <n v="381"/>
    <m/>
    <n v="126"/>
    <m/>
    <n v="84"/>
    <m/>
    <n v="8362"/>
    <s v="A+"/>
    <d v="2020-05-20T00:00:00"/>
    <s v="351c63004cc136c1d76db041c07915f83bc9e45e"/>
    <s v="2020-05-20T20:00:00Z"/>
    <n v="388"/>
    <m/>
    <n v="110748"/>
    <n v="110748"/>
    <n v="110748"/>
    <n v="19"/>
    <n v="16"/>
    <n v="0"/>
    <n v="2835"/>
    <n v="265"/>
    <n v="3100"/>
    <n v="3155070"/>
    <s v="Midwest"/>
    <s v=" Iowa"/>
    <n v="55.9"/>
    <x v="14"/>
  </r>
  <r>
    <x v="76"/>
    <s v="IA"/>
    <n v="16170"/>
    <n v="100395"/>
    <m/>
    <n v="376"/>
    <m/>
    <n v="125"/>
    <m/>
    <n v="80"/>
    <m/>
    <n v="8672"/>
    <s v="A+"/>
    <d v="2020-05-21T00:00:00"/>
    <s v="2dd1b8bd73b25adc155a3fb41c38343e370b2606"/>
    <s v="2020-05-21T20:00:00Z"/>
    <n v="406"/>
    <m/>
    <n v="116565"/>
    <n v="116565"/>
    <n v="116565"/>
    <n v="19"/>
    <n v="18"/>
    <n v="0"/>
    <n v="5261"/>
    <n v="556"/>
    <n v="5817"/>
    <n v="3155070"/>
    <s v="Midwest"/>
    <s v=" Iowa"/>
    <n v="55.9"/>
    <x v="14"/>
  </r>
  <r>
    <x v="77"/>
    <s v="IA"/>
    <n v="16504"/>
    <n v="103746"/>
    <m/>
    <n v="362"/>
    <m/>
    <n v="123"/>
    <m/>
    <n v="79"/>
    <m/>
    <n v="9079"/>
    <s v="A+"/>
    <d v="2020-05-22T00:00:00"/>
    <s v="012236c6ebb2c0eec965a614999fc28ff88ca43a"/>
    <s v="2020-05-22T20:00:00Z"/>
    <n v="425"/>
    <m/>
    <n v="120250"/>
    <n v="120250"/>
    <n v="120250"/>
    <n v="19"/>
    <n v="19"/>
    <n v="0"/>
    <n v="3351"/>
    <n v="334"/>
    <n v="3685"/>
    <n v="3155070"/>
    <s v="Midwest"/>
    <s v=" Iowa"/>
    <n v="55.9"/>
    <x v="14"/>
  </r>
  <r>
    <x v="78"/>
    <s v="IA"/>
    <n v="16893"/>
    <n v="107048"/>
    <m/>
    <n v="362"/>
    <m/>
    <n v="111"/>
    <m/>
    <n v="70"/>
    <m/>
    <n v="9254"/>
    <s v="A+"/>
    <d v="2020-05-23T00:00:00"/>
    <s v="1835371485e509f34148b243ec5026840e5f7af6"/>
    <s v="2020-05-23T20:00:00Z"/>
    <n v="444"/>
    <m/>
    <n v="123941"/>
    <n v="123941"/>
    <n v="123941"/>
    <n v="19"/>
    <n v="19"/>
    <n v="0"/>
    <n v="3302"/>
    <n v="389"/>
    <n v="3691"/>
    <n v="3155070"/>
    <s v="Midwest"/>
    <s v=" Iowa"/>
    <n v="55.9"/>
    <x v="14"/>
  </r>
  <r>
    <x v="79"/>
    <s v="IA"/>
    <n v="17252"/>
    <n v="110504"/>
    <m/>
    <n v="363"/>
    <m/>
    <n v="114"/>
    <m/>
    <n v="61"/>
    <m/>
    <n v="9318"/>
    <s v="A+"/>
    <d v="2020-05-24T00:00:00"/>
    <s v="0574d5158aab79247b742159f7b5fa08d9310206"/>
    <s v="2020-05-24T20:00:00Z"/>
    <n v="454"/>
    <m/>
    <n v="127756"/>
    <n v="127756"/>
    <n v="127756"/>
    <n v="19"/>
    <n v="10"/>
    <n v="0"/>
    <n v="3456"/>
    <n v="359"/>
    <n v="3815"/>
    <n v="3155070"/>
    <s v="Midwest"/>
    <s v=" Iowa"/>
    <n v="55.9"/>
    <x v="14"/>
  </r>
  <r>
    <x v="1"/>
    <s v="ID"/>
    <n v="0"/>
    <n v="27"/>
    <m/>
    <m/>
    <m/>
    <m/>
    <m/>
    <m/>
    <m/>
    <m/>
    <m/>
    <m/>
    <s v="0bf2b8edd7255d08414ebd685e078de7e1ec37d8"/>
    <s v="2020-03-07T21:00:00Z"/>
    <m/>
    <m/>
    <n v="27"/>
    <n v="27"/>
    <n v="27"/>
    <n v="16"/>
    <m/>
    <m/>
    <m/>
    <m/>
    <m/>
    <n v="1787065"/>
    <s v="West"/>
    <s v=" Idaho"/>
    <n v="20"/>
    <x v="15"/>
  </r>
  <r>
    <x v="2"/>
    <s v="ID"/>
    <n v="0"/>
    <n v="27"/>
    <m/>
    <m/>
    <m/>
    <m/>
    <m/>
    <m/>
    <m/>
    <m/>
    <m/>
    <m/>
    <s v="74d79887a243364c4c2fe7a6ad62ccbb83226f11"/>
    <s v="2020-03-08T20:00:00Z"/>
    <m/>
    <m/>
    <n v="27"/>
    <n v="27"/>
    <n v="27"/>
    <n v="16"/>
    <n v="0"/>
    <n v="0"/>
    <n v="0"/>
    <n v="0"/>
    <n v="0"/>
    <n v="1787065"/>
    <s v="West"/>
    <s v=" Idaho"/>
    <n v="20"/>
    <x v="15"/>
  </r>
  <r>
    <x v="3"/>
    <s v="ID"/>
    <n v="0"/>
    <n v="41"/>
    <m/>
    <m/>
    <m/>
    <m/>
    <m/>
    <m/>
    <m/>
    <m/>
    <m/>
    <m/>
    <s v="1e5be216e0fe922c8600be7ad195fa2e43793e95"/>
    <s v="2020-03-09T20:00:00Z"/>
    <m/>
    <m/>
    <n v="41"/>
    <n v="41"/>
    <n v="41"/>
    <n v="16"/>
    <n v="0"/>
    <n v="0"/>
    <n v="14"/>
    <n v="0"/>
    <n v="14"/>
    <n v="1787065"/>
    <s v="West"/>
    <s v=" Idaho"/>
    <n v="20"/>
    <x v="15"/>
  </r>
  <r>
    <x v="4"/>
    <s v="ID"/>
    <n v="0"/>
    <n v="41"/>
    <m/>
    <m/>
    <m/>
    <m/>
    <m/>
    <m/>
    <m/>
    <m/>
    <m/>
    <m/>
    <s v="c1ebeb10a4474a95cd5c68e27b35ed840bae1b1b"/>
    <s v="2020-03-10T20:00:00Z"/>
    <m/>
    <m/>
    <n v="41"/>
    <n v="41"/>
    <n v="41"/>
    <n v="16"/>
    <n v="0"/>
    <n v="0"/>
    <n v="0"/>
    <n v="0"/>
    <n v="0"/>
    <n v="1787065"/>
    <s v="West"/>
    <s v=" Idaho"/>
    <n v="20"/>
    <x v="15"/>
  </r>
  <r>
    <x v="5"/>
    <s v="ID"/>
    <n v="0"/>
    <n v="67"/>
    <m/>
    <m/>
    <m/>
    <m/>
    <m/>
    <m/>
    <m/>
    <m/>
    <m/>
    <m/>
    <s v="71eccb6f178f32c7ebad5308d02699935f78d077"/>
    <s v="2020-03-11T20:00:00Z"/>
    <m/>
    <m/>
    <n v="67"/>
    <n v="67"/>
    <n v="67"/>
    <n v="16"/>
    <n v="0"/>
    <n v="0"/>
    <n v="26"/>
    <n v="0"/>
    <n v="26"/>
    <n v="1787065"/>
    <s v="West"/>
    <s v=" Idaho"/>
    <n v="20"/>
    <x v="15"/>
  </r>
  <r>
    <x v="6"/>
    <s v="ID"/>
    <n v="0"/>
    <n v="93"/>
    <m/>
    <m/>
    <m/>
    <m/>
    <m/>
    <m/>
    <m/>
    <m/>
    <m/>
    <d v="2020-03-12T09:45:00"/>
    <s v="1e2caa33f353cb3c8807b74a42933558dd747e46"/>
    <s v="2020-03-12T20:00:00Z"/>
    <m/>
    <m/>
    <n v="93"/>
    <n v="93"/>
    <n v="93"/>
    <n v="16"/>
    <n v="0"/>
    <n v="0"/>
    <n v="26"/>
    <n v="0"/>
    <n v="26"/>
    <n v="1787065"/>
    <s v="West"/>
    <s v=" Idaho"/>
    <n v="20"/>
    <x v="15"/>
  </r>
  <r>
    <x v="7"/>
    <s v="ID"/>
    <n v="0"/>
    <n v="131"/>
    <m/>
    <m/>
    <m/>
    <m/>
    <m/>
    <m/>
    <m/>
    <m/>
    <m/>
    <d v="2020-03-13T08:00:00"/>
    <s v="58f1291a9495c31c46085e8798c1b038bb6624a1"/>
    <s v="2020-03-13T20:00:00Z"/>
    <m/>
    <m/>
    <n v="131"/>
    <n v="131"/>
    <n v="131"/>
    <n v="16"/>
    <n v="0"/>
    <n v="0"/>
    <n v="38"/>
    <n v="0"/>
    <n v="38"/>
    <n v="1787065"/>
    <s v="West"/>
    <s v=" Idaho"/>
    <n v="20"/>
    <x v="15"/>
  </r>
  <r>
    <x v="8"/>
    <s v="ID"/>
    <n v="2"/>
    <n v="174"/>
    <m/>
    <m/>
    <m/>
    <m/>
    <m/>
    <m/>
    <m/>
    <m/>
    <m/>
    <d v="2020-03-13T22:45:00"/>
    <s v="4d0d75b4146c64fd3153a0849352acea695e3e85"/>
    <s v="2020-03-14T20:00:00Z"/>
    <m/>
    <m/>
    <n v="176"/>
    <n v="176"/>
    <n v="176"/>
    <n v="16"/>
    <n v="0"/>
    <n v="0"/>
    <n v="43"/>
    <n v="2"/>
    <n v="45"/>
    <n v="1787065"/>
    <s v="West"/>
    <s v=" Idaho"/>
    <n v="20"/>
    <x v="15"/>
  </r>
  <r>
    <x v="9"/>
    <s v="ID"/>
    <n v="5"/>
    <n v="174"/>
    <m/>
    <m/>
    <m/>
    <m/>
    <m/>
    <m/>
    <m/>
    <m/>
    <m/>
    <d v="2020-03-13T22:45:00"/>
    <s v="31de0c1380b2c971b361d530d246f0365736df62"/>
    <s v="2020-03-15T20:00:00Z"/>
    <m/>
    <m/>
    <n v="179"/>
    <n v="179"/>
    <n v="179"/>
    <n v="16"/>
    <n v="0"/>
    <n v="0"/>
    <n v="0"/>
    <n v="3"/>
    <n v="3"/>
    <n v="1787065"/>
    <s v="West"/>
    <s v=" Idaho"/>
    <n v="20"/>
    <x v="15"/>
  </r>
  <r>
    <x v="10"/>
    <s v="ID"/>
    <n v="5"/>
    <n v="265"/>
    <m/>
    <m/>
    <m/>
    <m/>
    <m/>
    <m/>
    <m/>
    <m/>
    <m/>
    <d v="2020-03-16T15:42:00"/>
    <s v="07283b4e960f231d0efe160fe40f0f90024c6ae8"/>
    <s v="2020-03-16T20:00:00Z"/>
    <m/>
    <m/>
    <n v="270"/>
    <n v="270"/>
    <n v="270"/>
    <n v="16"/>
    <n v="0"/>
    <n v="0"/>
    <n v="91"/>
    <n v="0"/>
    <n v="91"/>
    <n v="1787065"/>
    <s v="West"/>
    <s v=" Idaho"/>
    <n v="20"/>
    <x v="15"/>
  </r>
  <r>
    <x v="11"/>
    <s v="ID"/>
    <n v="7"/>
    <n v="346"/>
    <m/>
    <m/>
    <m/>
    <m/>
    <m/>
    <m/>
    <m/>
    <m/>
    <m/>
    <d v="2020-03-17T11:45:00"/>
    <s v="0625b1670dbc48e0397c91c2c8e089846535958d"/>
    <s v="2020-03-17T20:00:00Z"/>
    <m/>
    <m/>
    <n v="353"/>
    <n v="353"/>
    <n v="353"/>
    <n v="16"/>
    <n v="0"/>
    <n v="0"/>
    <n v="81"/>
    <n v="2"/>
    <n v="83"/>
    <n v="1787065"/>
    <s v="West"/>
    <s v=" Idaho"/>
    <n v="20"/>
    <x v="15"/>
  </r>
  <r>
    <x v="12"/>
    <s v="ID"/>
    <n v="9"/>
    <n v="459"/>
    <m/>
    <m/>
    <m/>
    <m/>
    <m/>
    <m/>
    <m/>
    <m/>
    <m/>
    <d v="2020-03-18T10:30:00"/>
    <s v="bf5cf7d573e49c78c4574e517bdb06317b93f183"/>
    <s v="2020-03-18T20:00:00Z"/>
    <m/>
    <m/>
    <n v="468"/>
    <n v="468"/>
    <n v="468"/>
    <n v="16"/>
    <n v="0"/>
    <n v="0"/>
    <n v="113"/>
    <n v="2"/>
    <n v="115"/>
    <n v="1787065"/>
    <s v="West"/>
    <s v=" Idaho"/>
    <n v="20"/>
    <x v="15"/>
  </r>
  <r>
    <x v="13"/>
    <s v="ID"/>
    <n v="11"/>
    <n v="459"/>
    <m/>
    <m/>
    <m/>
    <m/>
    <m/>
    <m/>
    <m/>
    <m/>
    <m/>
    <d v="2020-03-18T10:30:00"/>
    <s v="dd1dea8a4555108ad610b4ecca72fd1b3bfed7fd"/>
    <s v="2020-03-19T20:00:00Z"/>
    <m/>
    <m/>
    <n v="470"/>
    <n v="470"/>
    <n v="470"/>
    <n v="16"/>
    <n v="0"/>
    <n v="0"/>
    <n v="0"/>
    <n v="2"/>
    <n v="2"/>
    <n v="1787065"/>
    <s v="West"/>
    <s v=" Idaho"/>
    <n v="20"/>
    <x v="15"/>
  </r>
  <r>
    <x v="14"/>
    <s v="ID"/>
    <n v="23"/>
    <n v="590"/>
    <m/>
    <m/>
    <m/>
    <m/>
    <m/>
    <m/>
    <m/>
    <m/>
    <m/>
    <d v="2020-03-19T19:00:00"/>
    <s v="e6c8e53489bdbd8c0714a37b487f376a9ac0e5fe"/>
    <s v="2020-03-20T20:00:00Z"/>
    <m/>
    <m/>
    <n v="613"/>
    <n v="613"/>
    <n v="613"/>
    <n v="16"/>
    <n v="0"/>
    <n v="0"/>
    <n v="131"/>
    <n v="12"/>
    <n v="143"/>
    <n v="1787065"/>
    <s v="West"/>
    <s v=" Idaho"/>
    <n v="20"/>
    <x v="15"/>
  </r>
  <r>
    <x v="15"/>
    <s v="ID"/>
    <n v="31"/>
    <n v="880"/>
    <m/>
    <m/>
    <m/>
    <m/>
    <m/>
    <m/>
    <m/>
    <m/>
    <m/>
    <d v="2020-03-20T19:00:00"/>
    <s v="357375e6ed98477935cbf0f29e949ef13e86ee96"/>
    <s v="2020-03-21T20:00:00Z"/>
    <m/>
    <m/>
    <n v="911"/>
    <n v="911"/>
    <n v="911"/>
    <n v="16"/>
    <n v="0"/>
    <n v="0"/>
    <n v="290"/>
    <n v="8"/>
    <n v="298"/>
    <n v="1787065"/>
    <s v="West"/>
    <s v=" Idaho"/>
    <n v="20"/>
    <x v="15"/>
  </r>
  <r>
    <x v="16"/>
    <s v="ID"/>
    <n v="42"/>
    <n v="1175"/>
    <m/>
    <m/>
    <m/>
    <m/>
    <m/>
    <m/>
    <m/>
    <m/>
    <m/>
    <d v="2020-03-21T19:55:00"/>
    <s v="53868749c68edfc9881fb8ab5732f71e1edd754c"/>
    <s v="2020-03-22T20:00:00Z"/>
    <n v="0"/>
    <m/>
    <n v="1217"/>
    <n v="1217"/>
    <n v="1217"/>
    <n v="16"/>
    <n v="0"/>
    <n v="0"/>
    <n v="295"/>
    <n v="11"/>
    <n v="306"/>
    <n v="1787065"/>
    <s v="West"/>
    <s v=" Idaho"/>
    <n v="20"/>
    <x v="15"/>
  </r>
  <r>
    <x v="17"/>
    <s v="ID"/>
    <n v="47"/>
    <n v="1309"/>
    <m/>
    <m/>
    <m/>
    <m/>
    <m/>
    <m/>
    <m/>
    <m/>
    <s v="A"/>
    <d v="2020-03-22T19:00:00"/>
    <s v="185c0e4885558751e5a4dc0d1a207e2744e5ded6"/>
    <s v="2020-03-23T20:00:00Z"/>
    <n v="0"/>
    <m/>
    <n v="1356"/>
    <n v="1356"/>
    <n v="1356"/>
    <n v="16"/>
    <n v="0"/>
    <n v="0"/>
    <n v="134"/>
    <n v="5"/>
    <n v="139"/>
    <n v="1787065"/>
    <s v="West"/>
    <s v=" Idaho"/>
    <n v="20"/>
    <x v="15"/>
  </r>
  <r>
    <x v="18"/>
    <s v="ID"/>
    <n v="50"/>
    <n v="1887"/>
    <m/>
    <m/>
    <m/>
    <m/>
    <m/>
    <m/>
    <m/>
    <m/>
    <s v="A"/>
    <d v="2020-03-23T19:00:00"/>
    <s v="769a9cb59623485f60d778f25f04d06717970572"/>
    <s v="2020-03-24T20:00:00Z"/>
    <n v="0"/>
    <m/>
    <n v="1937"/>
    <n v="1937"/>
    <n v="1937"/>
    <n v="16"/>
    <n v="0"/>
    <n v="0"/>
    <n v="578"/>
    <n v="3"/>
    <n v="581"/>
    <n v="1787065"/>
    <s v="West"/>
    <s v=" Idaho"/>
    <n v="20"/>
    <x v="15"/>
  </r>
  <r>
    <x v="19"/>
    <s v="ID"/>
    <n v="73"/>
    <n v="1887"/>
    <m/>
    <m/>
    <m/>
    <m/>
    <m/>
    <m/>
    <m/>
    <m/>
    <s v="A"/>
    <d v="2020-03-24T19:00:00"/>
    <s v="7691a16607dbc40bec988af27fca68fb3c807328"/>
    <s v="2020-03-25T20:00:00Z"/>
    <n v="0"/>
    <m/>
    <n v="1960"/>
    <n v="1960"/>
    <n v="1960"/>
    <n v="16"/>
    <n v="0"/>
    <n v="0"/>
    <n v="0"/>
    <n v="23"/>
    <n v="23"/>
    <n v="1787065"/>
    <s v="West"/>
    <s v=" Idaho"/>
    <n v="20"/>
    <x v="15"/>
  </r>
  <r>
    <x v="20"/>
    <s v="ID"/>
    <n v="123"/>
    <n v="2065"/>
    <m/>
    <m/>
    <m/>
    <m/>
    <m/>
    <m/>
    <m/>
    <m/>
    <s v="A"/>
    <d v="2020-03-25T19:00:00"/>
    <s v="ac731d0baf23e0b87aed73fb1a03bb2a966c0cad"/>
    <s v="2020-03-26T20:00:00Z"/>
    <n v="0"/>
    <m/>
    <n v="2188"/>
    <n v="2188"/>
    <n v="2188"/>
    <n v="16"/>
    <n v="0"/>
    <n v="0"/>
    <n v="178"/>
    <n v="50"/>
    <n v="228"/>
    <n v="1787065"/>
    <s v="West"/>
    <s v=" Idaho"/>
    <n v="20"/>
    <x v="15"/>
  </r>
  <r>
    <x v="21"/>
    <s v="ID"/>
    <n v="189"/>
    <n v="2668"/>
    <m/>
    <m/>
    <m/>
    <m/>
    <m/>
    <m/>
    <m/>
    <m/>
    <s v="A"/>
    <d v="2020-03-26T20:00:00"/>
    <s v="206b099d81bd9c26b69ce9d1503f8c25d8c63788"/>
    <s v="2020-03-27T20:00:00Z"/>
    <n v="3"/>
    <m/>
    <n v="2857"/>
    <n v="2857"/>
    <n v="2857"/>
    <n v="16"/>
    <n v="3"/>
    <n v="0"/>
    <n v="603"/>
    <n v="66"/>
    <n v="669"/>
    <n v="1787065"/>
    <s v="West"/>
    <s v=" Idaho"/>
    <n v="20"/>
    <x v="15"/>
  </r>
  <r>
    <x v="22"/>
    <s v="ID"/>
    <n v="230"/>
    <n v="3342"/>
    <m/>
    <m/>
    <n v="25"/>
    <m/>
    <m/>
    <m/>
    <m/>
    <m/>
    <s v="A"/>
    <d v="2020-03-27T19:00:00"/>
    <s v="03a1a0caa26ef4558a1de4a8c132387c3decd5f4"/>
    <s v="2020-03-28T20:00:00Z"/>
    <n v="4"/>
    <n v="25"/>
    <n v="3572"/>
    <n v="3572"/>
    <n v="3572"/>
    <n v="16"/>
    <n v="1"/>
    <n v="25"/>
    <n v="674"/>
    <n v="41"/>
    <n v="715"/>
    <n v="1787065"/>
    <s v="West"/>
    <s v=" Idaho"/>
    <n v="20"/>
    <x v="15"/>
  </r>
  <r>
    <x v="23"/>
    <s v="ID"/>
    <n v="261"/>
    <n v="4021"/>
    <m/>
    <m/>
    <n v="36"/>
    <m/>
    <m/>
    <m/>
    <m/>
    <m/>
    <s v="A"/>
    <d v="2020-03-28T18:55:00"/>
    <s v="93565675f15476c00ae5575b1dc7e8c1c3ef3b21"/>
    <s v="2020-03-29T20:00:00Z"/>
    <n v="5"/>
    <n v="36"/>
    <n v="4282"/>
    <n v="4282"/>
    <n v="4282"/>
    <n v="16"/>
    <n v="1"/>
    <n v="11"/>
    <n v="679"/>
    <n v="31"/>
    <n v="710"/>
    <n v="1787065"/>
    <s v="West"/>
    <s v=" Idaho"/>
    <n v="20"/>
    <x v="15"/>
  </r>
  <r>
    <x v="24"/>
    <s v="ID"/>
    <n v="310"/>
    <n v="4396"/>
    <m/>
    <m/>
    <n v="39"/>
    <m/>
    <m/>
    <m/>
    <m/>
    <m/>
    <s v="A"/>
    <d v="2020-03-29T19:00:00"/>
    <s v="946c7de6b5770de9fe203ab625bafee0cd3e007c"/>
    <s v="2020-03-30T20:00:00Z"/>
    <n v="6"/>
    <n v="39"/>
    <n v="4706"/>
    <n v="4706"/>
    <n v="4706"/>
    <n v="16"/>
    <n v="1"/>
    <n v="3"/>
    <n v="375"/>
    <n v="49"/>
    <n v="424"/>
    <n v="1787065"/>
    <s v="West"/>
    <s v=" Idaho"/>
    <n v="20"/>
    <x v="15"/>
  </r>
  <r>
    <x v="25"/>
    <s v="ID"/>
    <n v="415"/>
    <n v="5297"/>
    <m/>
    <m/>
    <n v="45"/>
    <m/>
    <n v="6"/>
    <m/>
    <m/>
    <m/>
    <s v="A"/>
    <d v="2020-03-30T19:00:00"/>
    <s v="8a91d5ffd1f96930af621b6d103f7e0c65a52f5f"/>
    <s v="2020-03-31T20:00:00Z"/>
    <n v="7"/>
    <n v="45"/>
    <n v="5712"/>
    <n v="5712"/>
    <n v="5712"/>
    <n v="16"/>
    <n v="1"/>
    <n v="6"/>
    <n v="901"/>
    <n v="105"/>
    <n v="1006"/>
    <n v="1787065"/>
    <s v="West"/>
    <s v=" Idaho"/>
    <n v="20"/>
    <x v="15"/>
  </r>
  <r>
    <x v="26"/>
    <s v="ID"/>
    <n v="525"/>
    <n v="6076"/>
    <m/>
    <m/>
    <n v="46"/>
    <m/>
    <n v="7"/>
    <m/>
    <m/>
    <m/>
    <s v="A"/>
    <d v="2020-03-31T19:00:00"/>
    <s v="1856fc33d76ed1fe3bbd2b2aa00f1d9fe145a77c"/>
    <s v="2020-04-01T20:00:00Z"/>
    <n v="9"/>
    <n v="46"/>
    <n v="6601"/>
    <n v="6601"/>
    <n v="6601"/>
    <n v="16"/>
    <n v="2"/>
    <n v="1"/>
    <n v="779"/>
    <n v="110"/>
    <n v="889"/>
    <n v="1787065"/>
    <s v="West"/>
    <s v=" Idaho"/>
    <n v="20"/>
    <x v="15"/>
  </r>
  <r>
    <x v="27"/>
    <s v="ID"/>
    <n v="669"/>
    <n v="6613"/>
    <m/>
    <m/>
    <n v="49"/>
    <m/>
    <n v="7"/>
    <m/>
    <m/>
    <m/>
    <s v="A"/>
    <d v="2020-04-01T19:00:00"/>
    <s v="d76518f393192a28bb5bf7b3bc02107669ab7597"/>
    <s v="2020-04-02T20:00:00Z"/>
    <n v="9"/>
    <n v="49"/>
    <n v="7282"/>
    <n v="7282"/>
    <n v="7282"/>
    <n v="16"/>
    <n v="0"/>
    <n v="3"/>
    <n v="537"/>
    <n v="144"/>
    <n v="681"/>
    <n v="1787065"/>
    <s v="West"/>
    <s v=" Idaho"/>
    <n v="20"/>
    <x v="15"/>
  </r>
  <r>
    <x v="28"/>
    <s v="ID"/>
    <n v="891"/>
    <n v="7054"/>
    <m/>
    <m/>
    <n v="56"/>
    <m/>
    <n v="7"/>
    <m/>
    <m/>
    <m/>
    <s v="A"/>
    <d v="2020-04-02T19:00:00"/>
    <s v="e7da8ab9143c8c3161be6301ae79d8f4ef1e2836"/>
    <s v="2020-04-03T20:00:00Z"/>
    <n v="9"/>
    <n v="56"/>
    <n v="7945"/>
    <n v="7945"/>
    <n v="7945"/>
    <n v="16"/>
    <n v="0"/>
    <n v="7"/>
    <n v="441"/>
    <n v="222"/>
    <n v="663"/>
    <n v="1787065"/>
    <s v="West"/>
    <s v=" Idaho"/>
    <n v="20"/>
    <x v="15"/>
  </r>
  <r>
    <x v="29"/>
    <s v="ID"/>
    <n v="1013"/>
    <n v="7857"/>
    <m/>
    <m/>
    <n v="62"/>
    <m/>
    <n v="8"/>
    <m/>
    <m/>
    <m/>
    <s v="A"/>
    <d v="2020-04-03T19:00:00"/>
    <s v="50d8672be5e1ff6d54ccfb9287693da63aeee222"/>
    <s v="2020-04-04T20:00:00Z"/>
    <n v="10"/>
    <n v="62"/>
    <n v="8870"/>
    <n v="8870"/>
    <n v="8870"/>
    <n v="16"/>
    <n v="1"/>
    <n v="6"/>
    <n v="803"/>
    <n v="122"/>
    <n v="925"/>
    <n v="1787065"/>
    <s v="West"/>
    <s v=" Idaho"/>
    <n v="20"/>
    <x v="15"/>
  </r>
  <r>
    <x v="30"/>
    <s v="ID"/>
    <n v="1077"/>
    <n v="9184"/>
    <m/>
    <m/>
    <n v="66"/>
    <m/>
    <n v="11"/>
    <m/>
    <m/>
    <m/>
    <s v="A"/>
    <d v="2020-04-04T19:00:00"/>
    <s v="b898143797c3cbeb04ca39d96477e3d0f912948a"/>
    <s v="2020-04-05T20:00:00Z"/>
    <n v="10"/>
    <n v="66"/>
    <n v="10261"/>
    <n v="10261"/>
    <n v="10261"/>
    <n v="16"/>
    <n v="0"/>
    <n v="4"/>
    <n v="1327"/>
    <n v="64"/>
    <n v="1391"/>
    <n v="1787065"/>
    <s v="West"/>
    <s v=" Idaho"/>
    <n v="20"/>
    <x v="15"/>
  </r>
  <r>
    <x v="31"/>
    <s v="ID"/>
    <n v="1101"/>
    <n v="9894"/>
    <m/>
    <m/>
    <n v="77"/>
    <m/>
    <n v="16"/>
    <m/>
    <m/>
    <m/>
    <s v="A"/>
    <d v="2020-04-05T19:00:00"/>
    <s v="50b5447485020c1926c75944e973468937af5cba"/>
    <s v="2020-04-06T20:00:00Z"/>
    <n v="10"/>
    <n v="77"/>
    <n v="10995"/>
    <n v="10995"/>
    <n v="10995"/>
    <n v="16"/>
    <n v="0"/>
    <n v="11"/>
    <n v="710"/>
    <n v="24"/>
    <n v="734"/>
    <n v="1787065"/>
    <s v="West"/>
    <s v=" Idaho"/>
    <n v="20"/>
    <x v="15"/>
  </r>
  <r>
    <x v="32"/>
    <s v="ID"/>
    <n v="1170"/>
    <n v="10076"/>
    <m/>
    <m/>
    <n v="83"/>
    <m/>
    <n v="21"/>
    <m/>
    <m/>
    <m/>
    <s v="A"/>
    <d v="2020-04-06T19:00:00"/>
    <s v="270d8fbaba8da85e8fb4a8379a1fa34c943b0250"/>
    <s v="2020-04-07T20:00:00Z"/>
    <n v="13"/>
    <n v="83"/>
    <n v="11246"/>
    <n v="11246"/>
    <n v="11246"/>
    <n v="16"/>
    <n v="3"/>
    <n v="6"/>
    <n v="182"/>
    <n v="69"/>
    <n v="251"/>
    <n v="1787065"/>
    <s v="West"/>
    <s v=" Idaho"/>
    <n v="20"/>
    <x v="15"/>
  </r>
  <r>
    <x v="33"/>
    <s v="ID"/>
    <n v="1210"/>
    <n v="10688"/>
    <m/>
    <m/>
    <n v="93"/>
    <m/>
    <n v="24"/>
    <m/>
    <m/>
    <m/>
    <s v="A"/>
    <d v="2020-04-07T19:00:00"/>
    <s v="e71eb7dabb32c58c05a5471cb794ad8b2cb7152a"/>
    <s v="2020-04-08T20:00:00Z"/>
    <n v="15"/>
    <n v="93"/>
    <n v="11898"/>
    <n v="11898"/>
    <n v="11898"/>
    <n v="16"/>
    <n v="2"/>
    <n v="10"/>
    <n v="612"/>
    <n v="40"/>
    <n v="652"/>
    <n v="1787065"/>
    <s v="West"/>
    <s v=" Idaho"/>
    <n v="20"/>
    <x v="15"/>
  </r>
  <r>
    <x v="34"/>
    <s v="ID"/>
    <n v="1232"/>
    <n v="11299"/>
    <m/>
    <m/>
    <n v="113"/>
    <m/>
    <n v="29"/>
    <m/>
    <m/>
    <m/>
    <s v="A"/>
    <d v="2020-04-08T19:00:00"/>
    <s v="ed494dbdac59879d1e96f9c77a88342d7776b557"/>
    <s v="2020-04-09T20:00:00Z"/>
    <n v="18"/>
    <n v="113"/>
    <n v="12531"/>
    <n v="12531"/>
    <n v="12531"/>
    <n v="16"/>
    <n v="3"/>
    <n v="20"/>
    <n v="611"/>
    <n v="22"/>
    <n v="633"/>
    <n v="1787065"/>
    <s v="West"/>
    <s v=" Idaho"/>
    <n v="20"/>
    <x v="15"/>
  </r>
  <r>
    <x v="35"/>
    <s v="ID"/>
    <n v="1353"/>
    <n v="11741"/>
    <m/>
    <m/>
    <n v="127"/>
    <m/>
    <n v="33"/>
    <m/>
    <m/>
    <m/>
    <s v="A"/>
    <d v="2020-04-09T19:00:00"/>
    <s v="615494e7a80bd530e2c60d031251194c32e20c02"/>
    <s v="2020-04-10T20:00:00Z"/>
    <n v="24"/>
    <n v="127"/>
    <n v="13094"/>
    <n v="13094"/>
    <n v="13094"/>
    <n v="16"/>
    <n v="6"/>
    <n v="14"/>
    <n v="442"/>
    <n v="121"/>
    <n v="563"/>
    <n v="1787065"/>
    <s v="West"/>
    <s v=" Idaho"/>
    <n v="20"/>
    <x v="15"/>
  </r>
  <r>
    <x v="36"/>
    <s v="ID"/>
    <n v="1396"/>
    <n v="12368"/>
    <m/>
    <m/>
    <n v="128"/>
    <m/>
    <n v="35"/>
    <m/>
    <m/>
    <m/>
    <s v="A"/>
    <d v="2020-04-10T19:00:00"/>
    <s v="c76eb776d570f221f568c294f282b9ac2e5dc107"/>
    <s v="2020-04-11T20:00:00Z"/>
    <n v="25"/>
    <n v="128"/>
    <n v="13764"/>
    <n v="13764"/>
    <n v="13764"/>
    <n v="16"/>
    <n v="1"/>
    <n v="1"/>
    <n v="627"/>
    <n v="43"/>
    <n v="670"/>
    <n v="1787065"/>
    <s v="West"/>
    <s v=" Idaho"/>
    <n v="20"/>
    <x v="15"/>
  </r>
  <r>
    <x v="37"/>
    <s v="ID"/>
    <n v="1407"/>
    <n v="12901"/>
    <m/>
    <m/>
    <n v="131"/>
    <m/>
    <n v="38"/>
    <m/>
    <m/>
    <m/>
    <s v="A"/>
    <d v="2020-04-11T19:00:00"/>
    <s v="20d340a75145c1d863ead3de6dd5a3e1b38ede6e"/>
    <s v="2020-04-12T20:00:00Z"/>
    <n v="27"/>
    <n v="131"/>
    <n v="14308"/>
    <n v="14308"/>
    <n v="14308"/>
    <n v="16"/>
    <n v="2"/>
    <n v="3"/>
    <n v="533"/>
    <n v="11"/>
    <n v="544"/>
    <n v="1787065"/>
    <s v="West"/>
    <s v=" Idaho"/>
    <n v="20"/>
    <x v="15"/>
  </r>
  <r>
    <x v="38"/>
    <s v="ID"/>
    <n v="1426"/>
    <n v="13455"/>
    <m/>
    <m/>
    <n v="132"/>
    <m/>
    <n v="38"/>
    <m/>
    <m/>
    <m/>
    <s v="A"/>
    <d v="2020-04-13T19:00:00"/>
    <s v="15186f4caff96d599e998a8c631b8444fe8a360e"/>
    <s v="2020-04-13T20:00:00Z"/>
    <n v="27"/>
    <n v="132"/>
    <n v="14881"/>
    <n v="14881"/>
    <n v="14881"/>
    <n v="16"/>
    <n v="0"/>
    <n v="1"/>
    <n v="554"/>
    <n v="19"/>
    <n v="573"/>
    <n v="1787065"/>
    <s v="West"/>
    <s v=" Idaho"/>
    <n v="20"/>
    <x v="15"/>
  </r>
  <r>
    <x v="39"/>
    <s v="ID"/>
    <n v="1453"/>
    <n v="13661"/>
    <m/>
    <m/>
    <n v="135"/>
    <m/>
    <n v="38"/>
    <m/>
    <m/>
    <m/>
    <s v="A"/>
    <d v="2020-04-14T19:00:00"/>
    <s v="4cc3807ec6c0d4b35ff060cd72fdd26d67db6652"/>
    <s v="2020-04-14T20:00:00Z"/>
    <n v="33"/>
    <n v="135"/>
    <n v="15114"/>
    <n v="15114"/>
    <n v="15114"/>
    <n v="16"/>
    <n v="6"/>
    <n v="3"/>
    <n v="206"/>
    <n v="27"/>
    <n v="233"/>
    <n v="1787065"/>
    <s v="West"/>
    <s v=" Idaho"/>
    <n v="20"/>
    <x v="15"/>
  </r>
  <r>
    <x v="40"/>
    <s v="ID"/>
    <n v="1464"/>
    <n v="13934"/>
    <m/>
    <m/>
    <n v="141"/>
    <m/>
    <n v="43"/>
    <m/>
    <m/>
    <m/>
    <s v="A"/>
    <d v="2020-04-14T19:00:00"/>
    <s v="96d4b8b8e9c570b72c61cdd77ff59a8cf4f34dee"/>
    <s v="2020-04-15T20:00:00Z"/>
    <n v="39"/>
    <n v="141"/>
    <n v="15398"/>
    <n v="15398"/>
    <n v="15398"/>
    <n v="16"/>
    <n v="6"/>
    <n v="6"/>
    <n v="273"/>
    <n v="11"/>
    <n v="284"/>
    <n v="1787065"/>
    <s v="West"/>
    <s v=" Idaho"/>
    <n v="20"/>
    <x v="15"/>
  </r>
  <r>
    <x v="41"/>
    <s v="ID"/>
    <n v="1587"/>
    <n v="14655"/>
    <m/>
    <m/>
    <n v="143"/>
    <m/>
    <n v="46"/>
    <m/>
    <m/>
    <m/>
    <s v="A"/>
    <d v="2020-04-16T19:00:00"/>
    <s v="482c093270807e232f9d7de79364fa67396d4183"/>
    <s v="2020-04-16T20:00:00Z"/>
    <n v="41"/>
    <n v="143"/>
    <n v="16242"/>
    <n v="16242"/>
    <n v="16242"/>
    <n v="16"/>
    <n v="2"/>
    <n v="2"/>
    <n v="721"/>
    <n v="123"/>
    <n v="844"/>
    <n v="1787065"/>
    <s v="West"/>
    <s v=" Idaho"/>
    <n v="20"/>
    <x v="15"/>
  </r>
  <r>
    <x v="42"/>
    <s v="ID"/>
    <n v="1609"/>
    <n v="15043"/>
    <m/>
    <m/>
    <n v="148"/>
    <m/>
    <n v="51"/>
    <m/>
    <m/>
    <n v="390"/>
    <s v="A"/>
    <d v="2020-04-17T19:00:00"/>
    <s v="1952d91932e08d9329869a8884088f41c9731b57"/>
    <s v="2020-04-17T20:00:00Z"/>
    <n v="41"/>
    <n v="148"/>
    <n v="16652"/>
    <n v="16652"/>
    <n v="16652"/>
    <n v="16"/>
    <n v="0"/>
    <n v="5"/>
    <n v="388"/>
    <n v="22"/>
    <n v="410"/>
    <n v="1787065"/>
    <s v="West"/>
    <s v=" Idaho"/>
    <n v="20"/>
    <x v="15"/>
  </r>
  <r>
    <x v="43"/>
    <s v="ID"/>
    <n v="1655"/>
    <n v="15292"/>
    <m/>
    <m/>
    <n v="151"/>
    <m/>
    <n v="53"/>
    <m/>
    <m/>
    <n v="453"/>
    <s v="A"/>
    <d v="2020-04-17T19:00:00"/>
    <s v="b1077725211ea2ee95dacffd066fefad7cb0fdf3"/>
    <s v="2020-04-18T20:00:00Z"/>
    <n v="43"/>
    <n v="151"/>
    <n v="16947"/>
    <n v="16947"/>
    <n v="16947"/>
    <n v="16"/>
    <n v="2"/>
    <n v="3"/>
    <n v="249"/>
    <n v="46"/>
    <n v="295"/>
    <n v="1787065"/>
    <s v="West"/>
    <s v=" Idaho"/>
    <n v="20"/>
    <x v="15"/>
  </r>
  <r>
    <x v="44"/>
    <s v="ID"/>
    <n v="1668"/>
    <n v="15773"/>
    <m/>
    <m/>
    <n v="151"/>
    <m/>
    <n v="53"/>
    <m/>
    <m/>
    <n v="520"/>
    <s v="A"/>
    <d v="2020-04-19T19:00:00"/>
    <s v="c8da0239c0eab6dd97f4a773ae688bda33cf230e"/>
    <s v="2020-04-19T20:00:00Z"/>
    <n v="44"/>
    <n v="151"/>
    <n v="17441"/>
    <n v="17441"/>
    <n v="17441"/>
    <n v="16"/>
    <n v="1"/>
    <n v="0"/>
    <n v="481"/>
    <n v="13"/>
    <n v="494"/>
    <n v="1787065"/>
    <s v="West"/>
    <s v=" Idaho"/>
    <n v="20"/>
    <x v="15"/>
  </r>
  <r>
    <x v="45"/>
    <s v="ID"/>
    <n v="1672"/>
    <n v="15773"/>
    <m/>
    <m/>
    <n v="151"/>
    <m/>
    <n v="53"/>
    <m/>
    <m/>
    <n v="585"/>
    <s v="A"/>
    <d v="2020-04-19T19:00:00"/>
    <s v="f8fe7e4f1a3a0b5ee1d0e1b2adb45c850c59f24f"/>
    <s v="2020-04-20T20:00:00Z"/>
    <n v="45"/>
    <n v="151"/>
    <n v="17445"/>
    <n v="17445"/>
    <n v="17445"/>
    <n v="16"/>
    <n v="1"/>
    <n v="0"/>
    <n v="0"/>
    <n v="4"/>
    <n v="4"/>
    <n v="1787065"/>
    <s v="West"/>
    <s v=" Idaho"/>
    <n v="20"/>
    <x v="15"/>
  </r>
  <r>
    <x v="46"/>
    <s v="ID"/>
    <n v="1736"/>
    <n v="16071"/>
    <m/>
    <m/>
    <n v="157"/>
    <m/>
    <n v="58"/>
    <m/>
    <m/>
    <n v="660"/>
    <s v="A"/>
    <d v="2020-04-21T19:00:00"/>
    <s v="100d44bf651a1331f43cd2e40505c015773912fd"/>
    <s v="2020-04-21T20:00:00Z"/>
    <n v="48"/>
    <n v="157"/>
    <n v="17807"/>
    <n v="17807"/>
    <n v="17807"/>
    <n v="16"/>
    <n v="3"/>
    <n v="6"/>
    <n v="298"/>
    <n v="64"/>
    <n v="362"/>
    <n v="1787065"/>
    <s v="West"/>
    <s v=" Idaho"/>
    <n v="20"/>
    <x v="15"/>
  </r>
  <r>
    <x v="47"/>
    <s v="ID"/>
    <n v="1766"/>
    <n v="16404"/>
    <m/>
    <m/>
    <n v="158"/>
    <m/>
    <n v="58"/>
    <m/>
    <m/>
    <n v="710"/>
    <s v="A"/>
    <d v="2020-04-22T19:00:00"/>
    <s v="3946e24072355aef4da4b038b511ab988ff43ae6"/>
    <s v="2020-04-22T20:00:00Z"/>
    <n v="51"/>
    <n v="158"/>
    <n v="18170"/>
    <n v="18170"/>
    <n v="18170"/>
    <n v="16"/>
    <n v="3"/>
    <n v="1"/>
    <n v="333"/>
    <n v="30"/>
    <n v="363"/>
    <n v="1787065"/>
    <s v="West"/>
    <s v=" Idaho"/>
    <n v="20"/>
    <x v="15"/>
  </r>
  <r>
    <x v="48"/>
    <s v="ID"/>
    <n v="1802"/>
    <n v="17370"/>
    <m/>
    <m/>
    <n v="162"/>
    <m/>
    <n v="60"/>
    <m/>
    <m/>
    <n v="767"/>
    <s v="A"/>
    <d v="2020-04-23T19:00:00"/>
    <s v="5e6c215df288383286ea8fe24818a59c75fe3a73"/>
    <s v="2020-04-23T20:00:00Z"/>
    <n v="54"/>
    <n v="162"/>
    <n v="19172"/>
    <n v="19172"/>
    <n v="19172"/>
    <n v="16"/>
    <n v="3"/>
    <n v="4"/>
    <n v="966"/>
    <n v="36"/>
    <n v="1002"/>
    <n v="1787065"/>
    <s v="West"/>
    <s v=" Idaho"/>
    <n v="20"/>
    <x v="15"/>
  </r>
  <r>
    <x v="49"/>
    <s v="ID"/>
    <n v="1836"/>
    <n v="17611"/>
    <m/>
    <m/>
    <n v="166"/>
    <m/>
    <n v="63"/>
    <m/>
    <m/>
    <n v="822"/>
    <s v="A"/>
    <d v="2020-04-24T19:00:00"/>
    <s v="3e3ec8d869830fb907ad5ace621c4c30e60152a8"/>
    <s v="2020-04-24T20:00:00Z"/>
    <n v="54"/>
    <n v="166"/>
    <n v="19447"/>
    <n v="19447"/>
    <n v="19447"/>
    <n v="16"/>
    <n v="0"/>
    <n v="4"/>
    <n v="241"/>
    <n v="34"/>
    <n v="275"/>
    <n v="1787065"/>
    <s v="West"/>
    <s v=" Idaho"/>
    <n v="20"/>
    <x v="15"/>
  </r>
  <r>
    <x v="50"/>
    <s v="ID"/>
    <n v="1870"/>
    <n v="17611"/>
    <m/>
    <m/>
    <n v="168"/>
    <m/>
    <n v="71"/>
    <m/>
    <m/>
    <n v="867"/>
    <s v="C"/>
    <d v="2020-04-24T19:00:00"/>
    <s v="a82d32bf6d3a07a53667117ec4ba00c81e7bee45"/>
    <s v="2020-04-25T20:00:00Z"/>
    <n v="54"/>
    <n v="168"/>
    <n v="19481"/>
    <n v="19481"/>
    <n v="19481"/>
    <n v="16"/>
    <n v="0"/>
    <n v="2"/>
    <n v="0"/>
    <n v="34"/>
    <n v="34"/>
    <n v="1787065"/>
    <s v="West"/>
    <s v=" Idaho"/>
    <n v="20"/>
    <x v="15"/>
  </r>
  <r>
    <x v="51"/>
    <s v="ID"/>
    <n v="1887"/>
    <n v="17611"/>
    <m/>
    <m/>
    <n v="169"/>
    <m/>
    <n v="72"/>
    <m/>
    <m/>
    <n v="938"/>
    <s v="C"/>
    <d v="2020-04-25T19:00:00"/>
    <s v="bc92464668298a733bd259a0f3917a382c43c04a"/>
    <s v="2020-04-26T20:00:00Z"/>
    <n v="56"/>
    <n v="169"/>
    <n v="19498"/>
    <n v="19498"/>
    <n v="19498"/>
    <n v="16"/>
    <n v="2"/>
    <n v="1"/>
    <n v="0"/>
    <n v="17"/>
    <n v="17"/>
    <n v="1787065"/>
    <s v="West"/>
    <s v=" Idaho"/>
    <n v="20"/>
    <x v="15"/>
  </r>
  <r>
    <x v="52"/>
    <s v="ID"/>
    <n v="1897"/>
    <n v="18127"/>
    <m/>
    <m/>
    <n v="169"/>
    <m/>
    <n v="71"/>
    <m/>
    <m/>
    <n v="983"/>
    <s v="C"/>
    <d v="2020-04-26T19:00:00"/>
    <s v="15114c96ff1ca63913d5114f966a6a4d7f790983"/>
    <s v="2020-04-27T20:00:00Z"/>
    <n v="56"/>
    <n v="169"/>
    <n v="20024"/>
    <n v="20024"/>
    <n v="20024"/>
    <n v="16"/>
    <n v="0"/>
    <n v="0"/>
    <n v="516"/>
    <n v="10"/>
    <n v="526"/>
    <n v="1787065"/>
    <s v="West"/>
    <s v=" Idaho"/>
    <n v="20"/>
    <x v="15"/>
  </r>
  <r>
    <x v="53"/>
    <s v="ID"/>
    <n v="1917"/>
    <n v="18135"/>
    <m/>
    <m/>
    <n v="172"/>
    <m/>
    <n v="73"/>
    <m/>
    <m/>
    <n v="1039"/>
    <s v="C"/>
    <d v="2020-04-27T19:00:00"/>
    <s v="df5f2b87c062b8c425b886884d464788f697195d"/>
    <s v="2020-04-28T20:00:00Z"/>
    <n v="58"/>
    <n v="172"/>
    <n v="20052"/>
    <n v="20052"/>
    <n v="20052"/>
    <n v="16"/>
    <n v="2"/>
    <n v="3"/>
    <n v="8"/>
    <n v="20"/>
    <n v="28"/>
    <n v="1787065"/>
    <s v="West"/>
    <s v=" Idaho"/>
    <n v="20"/>
    <x v="15"/>
  </r>
  <r>
    <x v="54"/>
    <s v="ID"/>
    <n v="1952"/>
    <n v="26430"/>
    <m/>
    <m/>
    <n v="173"/>
    <m/>
    <n v="73"/>
    <m/>
    <m/>
    <n v="1087"/>
    <s v="C"/>
    <d v="2020-04-28T19:00:00"/>
    <s v="984b77089cb1d4ac35c9e15aa4cfcc586d9b719f"/>
    <s v="2020-04-29T20:00:00Z"/>
    <n v="60"/>
    <n v="173"/>
    <n v="28382"/>
    <n v="28382"/>
    <n v="28382"/>
    <n v="16"/>
    <n v="2"/>
    <n v="1"/>
    <n v="8295"/>
    <n v="35"/>
    <n v="8330"/>
    <n v="1787065"/>
    <s v="West"/>
    <s v=" Idaho"/>
    <n v="20"/>
    <x v="15"/>
  </r>
  <r>
    <x v="55"/>
    <s v="ID"/>
    <n v="1984"/>
    <n v="26862"/>
    <m/>
    <m/>
    <n v="175"/>
    <m/>
    <n v="74"/>
    <m/>
    <m/>
    <n v="1121"/>
    <s v="C"/>
    <d v="2020-04-29T19:00:00"/>
    <s v="9519ae4e8dd07297b368e5e798eca6bc673015d6"/>
    <s v="2020-04-30T20:00:00Z"/>
    <n v="60"/>
    <n v="175"/>
    <n v="28846"/>
    <n v="28846"/>
    <n v="28846"/>
    <n v="16"/>
    <n v="0"/>
    <n v="2"/>
    <n v="432"/>
    <n v="32"/>
    <n v="464"/>
    <n v="1787065"/>
    <s v="West"/>
    <s v=" Idaho"/>
    <n v="20"/>
    <x v="15"/>
  </r>
  <r>
    <x v="56"/>
    <s v="ID"/>
    <n v="2015"/>
    <n v="27210"/>
    <m/>
    <m/>
    <n v="178"/>
    <m/>
    <n v="75"/>
    <m/>
    <m/>
    <n v="1175"/>
    <s v="C"/>
    <d v="2020-04-30T19:00:00"/>
    <s v="7235fd2534af2acbef1fe72c58410455d74b0e88"/>
    <s v="2020-05-01T20:00:00Z"/>
    <n v="63"/>
    <n v="178"/>
    <n v="29225"/>
    <n v="29225"/>
    <n v="29225"/>
    <n v="16"/>
    <n v="3"/>
    <n v="3"/>
    <n v="348"/>
    <n v="31"/>
    <n v="379"/>
    <n v="1787065"/>
    <s v="West"/>
    <s v=" Idaho"/>
    <n v="20"/>
    <x v="15"/>
  </r>
  <r>
    <x v="57"/>
    <s v="ID"/>
    <n v="2035"/>
    <n v="27455"/>
    <m/>
    <m/>
    <n v="178"/>
    <m/>
    <n v="76"/>
    <m/>
    <m/>
    <n v="1215"/>
    <s v="C"/>
    <d v="2020-05-01T19:00:00"/>
    <s v="ab41f85502be8d04b254f6b2f087880a8d19b1a2"/>
    <s v="2020-05-02T20:00:00Z"/>
    <n v="63"/>
    <n v="178"/>
    <n v="29490"/>
    <n v="29490"/>
    <n v="29490"/>
    <n v="16"/>
    <n v="0"/>
    <n v="0"/>
    <n v="245"/>
    <n v="20"/>
    <n v="265"/>
    <n v="1787065"/>
    <s v="West"/>
    <s v=" Idaho"/>
    <n v="20"/>
    <x v="15"/>
  </r>
  <r>
    <x v="58"/>
    <s v="ID"/>
    <n v="2061"/>
    <n v="27746"/>
    <m/>
    <m/>
    <n v="200"/>
    <m/>
    <n v="83"/>
    <m/>
    <m/>
    <n v="1267"/>
    <s v="C"/>
    <d v="2020-05-02T19:00:00"/>
    <s v="43897d0e97a0d4836faa9683b27f14d650ac41df"/>
    <s v="2020-05-03T20:00:00Z"/>
    <n v="63"/>
    <n v="200"/>
    <n v="29807"/>
    <n v="29807"/>
    <n v="29807"/>
    <n v="16"/>
    <n v="0"/>
    <n v="22"/>
    <n v="291"/>
    <n v="26"/>
    <n v="317"/>
    <n v="1787065"/>
    <s v="West"/>
    <s v=" Idaho"/>
    <n v="20"/>
    <x v="15"/>
  </r>
  <r>
    <x v="59"/>
    <s v="ID"/>
    <n v="2061"/>
    <n v="27746"/>
    <m/>
    <m/>
    <n v="200"/>
    <m/>
    <n v="83"/>
    <m/>
    <m/>
    <n v="1267"/>
    <s v="C"/>
    <d v="2020-05-02T19:00:00"/>
    <s v="776135d94b845104c4e4135c7af3169ef7031461"/>
    <s v="2020-05-04T20:00:00Z"/>
    <n v="64"/>
    <n v="200"/>
    <n v="29807"/>
    <n v="29807"/>
    <n v="29807"/>
    <n v="16"/>
    <n v="1"/>
    <n v="0"/>
    <n v="0"/>
    <n v="0"/>
    <n v="0"/>
    <n v="1787065"/>
    <s v="West"/>
    <s v=" Idaho"/>
    <n v="20"/>
    <x v="15"/>
  </r>
  <r>
    <x v="60"/>
    <s v="ID"/>
    <n v="2106"/>
    <n v="28202"/>
    <m/>
    <m/>
    <n v="201"/>
    <m/>
    <n v="83"/>
    <m/>
    <m/>
    <n v="1358"/>
    <s v="C"/>
    <d v="2020-05-03T19:00:00"/>
    <s v="448b45a6b4659f99f4359f0d2b376f0329445496"/>
    <s v="2020-05-05T20:00:00Z"/>
    <n v="64"/>
    <n v="201"/>
    <n v="30308"/>
    <n v="30308"/>
    <n v="30308"/>
    <n v="16"/>
    <n v="0"/>
    <n v="1"/>
    <n v="456"/>
    <n v="45"/>
    <n v="501"/>
    <n v="1787065"/>
    <s v="West"/>
    <s v=" Idaho"/>
    <n v="20"/>
    <x v="15"/>
  </r>
  <r>
    <x v="61"/>
    <s v="ID"/>
    <n v="2127"/>
    <n v="28418"/>
    <m/>
    <m/>
    <n v="203"/>
    <m/>
    <n v="84"/>
    <m/>
    <m/>
    <n v="1379"/>
    <s v="C"/>
    <d v="2020-05-04T19:00:00"/>
    <s v="5e06fa4cb38d9a1896745a278cf1fbeffc5879f1"/>
    <s v="2020-05-06T20:00:00Z"/>
    <n v="65"/>
    <n v="203"/>
    <n v="30545"/>
    <n v="30545"/>
    <n v="30545"/>
    <n v="16"/>
    <n v="1"/>
    <n v="2"/>
    <n v="216"/>
    <n v="21"/>
    <n v="237"/>
    <n v="1787065"/>
    <s v="West"/>
    <s v=" Idaho"/>
    <n v="20"/>
    <x v="15"/>
  </r>
  <r>
    <x v="62"/>
    <s v="ID"/>
    <n v="2158"/>
    <n v="28732"/>
    <m/>
    <m/>
    <n v="205"/>
    <m/>
    <n v="86"/>
    <m/>
    <m/>
    <n v="1399"/>
    <s v="B"/>
    <d v="2020-05-06T19:00:00"/>
    <s v="a0694da8c4d6988ee7dcb1ee51bb2ba32aafb115"/>
    <s v="2020-05-07T20:00:00Z"/>
    <n v="66"/>
    <n v="205"/>
    <n v="30890"/>
    <n v="30890"/>
    <n v="30890"/>
    <n v="16"/>
    <n v="1"/>
    <n v="2"/>
    <n v="314"/>
    <n v="31"/>
    <n v="345"/>
    <n v="1787065"/>
    <s v="West"/>
    <s v=" Idaho"/>
    <n v="20"/>
    <x v="15"/>
  </r>
  <r>
    <x v="63"/>
    <s v="ID"/>
    <n v="2178"/>
    <n v="29092"/>
    <m/>
    <m/>
    <n v="206"/>
    <m/>
    <n v="86"/>
    <m/>
    <m/>
    <n v="1420"/>
    <s v="B"/>
    <d v="2020-05-07T19:00:00"/>
    <s v="15167812dd966c2f2fb491c9211e5ababa67ed04"/>
    <s v="2020-05-08T20:00:00Z"/>
    <n v="67"/>
    <n v="206"/>
    <n v="31270"/>
    <n v="31270"/>
    <n v="31270"/>
    <n v="16"/>
    <n v="1"/>
    <n v="1"/>
    <n v="360"/>
    <n v="20"/>
    <n v="380"/>
    <n v="1787065"/>
    <s v="West"/>
    <s v=" Idaho"/>
    <n v="20"/>
    <x v="15"/>
  </r>
  <r>
    <x v="64"/>
    <s v="ID"/>
    <n v="2205"/>
    <n v="29601"/>
    <m/>
    <m/>
    <n v="206"/>
    <m/>
    <n v="86"/>
    <m/>
    <m/>
    <n v="1442"/>
    <s v="B"/>
    <d v="2020-05-08T19:00:00"/>
    <s v="d6939e30457235c428c0003fe3211364639e9007"/>
    <s v="2020-05-09T20:00:00Z"/>
    <n v="67"/>
    <n v="206"/>
    <n v="31806"/>
    <n v="31806"/>
    <n v="31806"/>
    <n v="16"/>
    <n v="0"/>
    <n v="0"/>
    <n v="509"/>
    <n v="27"/>
    <n v="536"/>
    <n v="1787065"/>
    <s v="West"/>
    <s v=" Idaho"/>
    <n v="20"/>
    <x v="15"/>
  </r>
  <r>
    <x v="65"/>
    <s v="ID"/>
    <n v="2230"/>
    <n v="29912"/>
    <m/>
    <m/>
    <n v="207"/>
    <m/>
    <n v="87"/>
    <m/>
    <m/>
    <n v="1473"/>
    <s v="B"/>
    <d v="2020-05-09T19:00:00"/>
    <s v="db58dfc95e993ed07a381d837e9ea4db4f3374a7"/>
    <s v="2020-05-10T20:00:00Z"/>
    <n v="67"/>
    <n v="207"/>
    <n v="32142"/>
    <n v="32142"/>
    <n v="32142"/>
    <n v="16"/>
    <n v="0"/>
    <n v="1"/>
    <n v="311"/>
    <n v="25"/>
    <n v="336"/>
    <n v="1787065"/>
    <s v="West"/>
    <s v=" Idaho"/>
    <n v="20"/>
    <x v="15"/>
  </r>
  <r>
    <x v="66"/>
    <s v="ID"/>
    <n v="2230"/>
    <n v="29912"/>
    <m/>
    <m/>
    <n v="207"/>
    <m/>
    <n v="87"/>
    <m/>
    <m/>
    <n v="1473"/>
    <s v="B"/>
    <d v="2020-05-09T19:00:00"/>
    <s v="320a48fe6833d123bb557c59e853aa6f0948fc96"/>
    <s v="2020-05-11T20:00:00Z"/>
    <n v="67"/>
    <n v="207"/>
    <n v="32142"/>
    <n v="32142"/>
    <n v="32142"/>
    <n v="16"/>
    <n v="0"/>
    <n v="0"/>
    <n v="0"/>
    <n v="0"/>
    <n v="0"/>
    <n v="1787065"/>
    <s v="West"/>
    <s v=" Idaho"/>
    <n v="20"/>
    <x v="15"/>
  </r>
  <r>
    <x v="67"/>
    <s v="ID"/>
    <n v="2260"/>
    <n v="30445"/>
    <m/>
    <m/>
    <n v="210"/>
    <m/>
    <n v="87"/>
    <m/>
    <m/>
    <n v="1508"/>
    <s v="B"/>
    <d v="2020-05-11T19:00:00"/>
    <s v="cdfbbe6e13eb9a49d4af2261bc1c8e26d78e13a9"/>
    <s v="2020-05-12T20:00:00Z"/>
    <n v="70"/>
    <n v="210"/>
    <n v="32705"/>
    <n v="32705"/>
    <n v="32705"/>
    <n v="16"/>
    <n v="3"/>
    <n v="3"/>
    <n v="533"/>
    <n v="30"/>
    <n v="563"/>
    <n v="1787065"/>
    <s v="West"/>
    <s v=" Idaho"/>
    <n v="20"/>
    <x v="15"/>
  </r>
  <r>
    <x v="68"/>
    <s v="ID"/>
    <n v="2293"/>
    <n v="30835"/>
    <m/>
    <m/>
    <n v="214"/>
    <m/>
    <n v="88"/>
    <m/>
    <m/>
    <n v="1536"/>
    <s v="B"/>
    <d v="2020-05-12T19:00:00"/>
    <s v="3bf18933be28c366ecce611428a9a73197f586cb"/>
    <s v="2020-05-13T20:00:00Z"/>
    <n v="69"/>
    <n v="214"/>
    <n v="33128"/>
    <n v="33128"/>
    <n v="33128"/>
    <n v="16"/>
    <n v="-1"/>
    <n v="4"/>
    <n v="390"/>
    <n v="33"/>
    <n v="423"/>
    <n v="1787065"/>
    <s v="West"/>
    <s v=" Idaho"/>
    <n v="20"/>
    <x v="15"/>
  </r>
  <r>
    <x v="69"/>
    <s v="ID"/>
    <n v="2324"/>
    <n v="31430"/>
    <m/>
    <m/>
    <n v="212"/>
    <m/>
    <n v="88"/>
    <m/>
    <m/>
    <n v="1557"/>
    <s v="B"/>
    <d v="2020-05-13T19:00:00"/>
    <s v="51b8808ae7a6e446afd5580dd162e24c302fdfdd"/>
    <s v="2020-05-14T20:00:00Z"/>
    <n v="69"/>
    <n v="212"/>
    <n v="33754"/>
    <n v="33754"/>
    <n v="33754"/>
    <n v="16"/>
    <n v="0"/>
    <n v="-2"/>
    <n v="595"/>
    <n v="31"/>
    <n v="626"/>
    <n v="1787065"/>
    <s v="West"/>
    <s v=" Idaho"/>
    <n v="20"/>
    <x v="15"/>
  </r>
  <r>
    <x v="70"/>
    <s v="ID"/>
    <n v="2351"/>
    <n v="32394"/>
    <m/>
    <m/>
    <n v="212"/>
    <m/>
    <n v="89"/>
    <m/>
    <m/>
    <n v="1573"/>
    <s v="B"/>
    <d v="2020-05-14T19:00:00"/>
    <s v="76682158af27b10897f2c42cc7ba37217c009805"/>
    <s v="2020-05-15T20:00:00Z"/>
    <n v="72"/>
    <n v="212"/>
    <n v="34745"/>
    <n v="34745"/>
    <n v="34745"/>
    <n v="16"/>
    <n v="3"/>
    <n v="0"/>
    <n v="964"/>
    <n v="27"/>
    <n v="991"/>
    <n v="1787065"/>
    <s v="West"/>
    <s v=" Idaho"/>
    <n v="20"/>
    <x v="15"/>
  </r>
  <r>
    <x v="71"/>
    <s v="ID"/>
    <n v="2389"/>
    <n v="33299"/>
    <m/>
    <m/>
    <n v="213"/>
    <m/>
    <n v="89"/>
    <m/>
    <m/>
    <n v="1588"/>
    <s v="B"/>
    <d v="2020-05-15T19:00:00"/>
    <s v="ef4072707fdc103bf83417a32f0b60302df4b06f"/>
    <s v="2020-05-16T20:00:00Z"/>
    <n v="73"/>
    <n v="213"/>
    <n v="35688"/>
    <n v="35688"/>
    <n v="35688"/>
    <n v="16"/>
    <n v="1"/>
    <n v="1"/>
    <n v="905"/>
    <n v="38"/>
    <n v="943"/>
    <n v="1787065"/>
    <s v="West"/>
    <s v=" Idaho"/>
    <n v="20"/>
    <x v="15"/>
  </r>
  <r>
    <x v="72"/>
    <s v="ID"/>
    <n v="2419"/>
    <n v="34253"/>
    <m/>
    <m/>
    <n v="213"/>
    <m/>
    <n v="89"/>
    <m/>
    <m/>
    <n v="1612"/>
    <s v="B"/>
    <d v="2020-05-16T19:00:00"/>
    <s v="c02b7bdc243dcd84ced0a47a37b3447617718f05"/>
    <s v="2020-05-17T20:00:00Z"/>
    <n v="73"/>
    <n v="213"/>
    <n v="36672"/>
    <n v="36672"/>
    <n v="36672"/>
    <n v="16"/>
    <n v="0"/>
    <n v="0"/>
    <n v="954"/>
    <n v="30"/>
    <n v="984"/>
    <n v="1787065"/>
    <s v="West"/>
    <s v=" Idaho"/>
    <n v="20"/>
    <x v="15"/>
  </r>
  <r>
    <x v="73"/>
    <s v="ID"/>
    <n v="2419"/>
    <n v="34253"/>
    <m/>
    <m/>
    <n v="213"/>
    <m/>
    <n v="89"/>
    <m/>
    <m/>
    <n v="1612"/>
    <s v="B"/>
    <d v="2020-05-16T19:00:00"/>
    <s v="2983fd157f7300a700929768358b22039cf5d916"/>
    <s v="2020-05-18T20:00:00Z"/>
    <n v="73"/>
    <n v="213"/>
    <n v="36672"/>
    <n v="36672"/>
    <n v="36672"/>
    <n v="16"/>
    <n v="0"/>
    <n v="0"/>
    <n v="0"/>
    <n v="0"/>
    <n v="0"/>
    <n v="1787065"/>
    <s v="West"/>
    <s v=" Idaho"/>
    <n v="20"/>
    <x v="15"/>
  </r>
  <r>
    <x v="74"/>
    <s v="ID"/>
    <n v="2455"/>
    <n v="35614"/>
    <m/>
    <m/>
    <n v="213"/>
    <m/>
    <n v="89"/>
    <m/>
    <m/>
    <n v="1649"/>
    <s v="B"/>
    <d v="2020-05-18T19:00:00"/>
    <s v="7777263fde8a08771a5af00f9767259958a11d48"/>
    <s v="2020-05-19T20:00:00Z"/>
    <n v="74"/>
    <n v="213"/>
    <n v="38069"/>
    <n v="38069"/>
    <n v="38069"/>
    <n v="16"/>
    <n v="1"/>
    <n v="0"/>
    <n v="1361"/>
    <n v="36"/>
    <n v="1397"/>
    <n v="1787065"/>
    <s v="West"/>
    <s v=" Idaho"/>
    <n v="20"/>
    <x v="15"/>
  </r>
  <r>
    <x v="75"/>
    <s v="ID"/>
    <n v="2476"/>
    <n v="36091"/>
    <m/>
    <m/>
    <n v="215"/>
    <m/>
    <n v="89"/>
    <m/>
    <m/>
    <n v="1668"/>
    <s v="B"/>
    <d v="2020-05-19T19:00:00"/>
    <s v="1c1bf50759875898ad6a6ebe8db57d27236cba19"/>
    <s v="2020-05-20T20:00:00Z"/>
    <n v="77"/>
    <n v="215"/>
    <n v="38567"/>
    <n v="38567"/>
    <n v="38567"/>
    <n v="16"/>
    <n v="3"/>
    <n v="2"/>
    <n v="477"/>
    <n v="21"/>
    <n v="498"/>
    <n v="1787065"/>
    <s v="West"/>
    <s v=" Idaho"/>
    <n v="20"/>
    <x v="15"/>
  </r>
  <r>
    <x v="76"/>
    <s v="ID"/>
    <n v="2506"/>
    <n v="36382"/>
    <m/>
    <m/>
    <n v="221"/>
    <m/>
    <n v="91"/>
    <m/>
    <m/>
    <n v="1688"/>
    <s v="B"/>
    <d v="2020-05-20T19:00:00"/>
    <s v="9f4d46dfa5cb4cea19d4d1d926ee43bddaf0bcd8"/>
    <s v="2020-05-21T20:00:00Z"/>
    <n v="77"/>
    <n v="221"/>
    <n v="38888"/>
    <n v="38888"/>
    <n v="38888"/>
    <n v="16"/>
    <n v="0"/>
    <n v="6"/>
    <n v="291"/>
    <n v="30"/>
    <n v="321"/>
    <n v="1787065"/>
    <s v="West"/>
    <s v=" Idaho"/>
    <n v="20"/>
    <x v="15"/>
  </r>
  <r>
    <x v="77"/>
    <s v="ID"/>
    <n v="2534"/>
    <n v="37061"/>
    <m/>
    <m/>
    <n v="223"/>
    <m/>
    <n v="92"/>
    <m/>
    <m/>
    <n v="1720"/>
    <s v="A"/>
    <d v="2020-05-21T19:00:00"/>
    <s v="ec40205991c3f09a5f03f16793be3f4c0f2e4223"/>
    <s v="2020-05-22T20:00:00Z"/>
    <n v="77"/>
    <n v="223"/>
    <n v="39595"/>
    <n v="39595"/>
    <n v="39595"/>
    <n v="16"/>
    <n v="0"/>
    <n v="2"/>
    <n v="679"/>
    <n v="28"/>
    <n v="707"/>
    <n v="1787065"/>
    <s v="West"/>
    <s v=" Idaho"/>
    <n v="20"/>
    <x v="15"/>
  </r>
  <r>
    <x v="78"/>
    <s v="ID"/>
    <n v="2595"/>
    <n v="38014"/>
    <m/>
    <m/>
    <n v="225"/>
    <m/>
    <n v="94"/>
    <m/>
    <m/>
    <n v="1735"/>
    <s v="A"/>
    <d v="2020-05-22T19:00:00"/>
    <s v="1bc200ffd29adba1bb7907c86f8b74662bec59b3"/>
    <s v="2020-05-23T20:00:00Z"/>
    <n v="79"/>
    <n v="225"/>
    <n v="40609"/>
    <n v="40609"/>
    <n v="40609"/>
    <n v="16"/>
    <n v="2"/>
    <n v="2"/>
    <n v="953"/>
    <n v="61"/>
    <n v="1014"/>
    <n v="1787065"/>
    <s v="West"/>
    <s v=" Idaho"/>
    <n v="20"/>
    <x v="15"/>
  </r>
  <r>
    <x v="79"/>
    <s v="ID"/>
    <n v="2626"/>
    <n v="38780"/>
    <m/>
    <m/>
    <n v="225"/>
    <m/>
    <n v="94"/>
    <m/>
    <m/>
    <n v="1755"/>
    <s v="A"/>
    <d v="2020-05-23T19:00:00"/>
    <s v="e01a59902232cb8b6b186597b03b9a211fb29c36"/>
    <s v="2020-05-24T20:00:00Z"/>
    <n v="79"/>
    <n v="225"/>
    <n v="41406"/>
    <n v="41406"/>
    <n v="41406"/>
    <n v="16"/>
    <n v="0"/>
    <n v="0"/>
    <n v="766"/>
    <n v="31"/>
    <n v="797"/>
    <n v="1787065"/>
    <s v="West"/>
    <s v=" Idaho"/>
    <n v="20"/>
    <x v="15"/>
  </r>
  <r>
    <x v="80"/>
    <s v="IL"/>
    <n v="4"/>
    <n v="124"/>
    <n v="27"/>
    <m/>
    <m/>
    <m/>
    <m/>
    <m/>
    <m/>
    <m/>
    <m/>
    <m/>
    <s v="1f4666a02ed2c20f3501329a11f21dd241c9f440"/>
    <s v="2020-03-04T21:00:00Z"/>
    <m/>
    <m/>
    <n v="155"/>
    <n v="128"/>
    <n v="128"/>
    <n v="17"/>
    <m/>
    <m/>
    <m/>
    <m/>
    <m/>
    <n v="12671821"/>
    <s v="Midwest"/>
    <s v=" Illinois"/>
    <n v="231.4"/>
    <x v="16"/>
  </r>
  <r>
    <x v="81"/>
    <s v="IL"/>
    <n v="5"/>
    <n v="165"/>
    <n v="27"/>
    <m/>
    <m/>
    <m/>
    <m/>
    <m/>
    <m/>
    <m/>
    <m/>
    <m/>
    <s v="52ad35bdf8d9cfe96f12d24fa265e523d7287785"/>
    <s v="2020-03-05T21:00:00Z"/>
    <m/>
    <m/>
    <n v="197"/>
    <n v="170"/>
    <n v="170"/>
    <n v="17"/>
    <n v="0"/>
    <n v="0"/>
    <n v="41"/>
    <n v="1"/>
    <n v="42"/>
    <n v="12671821"/>
    <s v="Midwest"/>
    <s v=" Illinois"/>
    <n v="231.4"/>
    <x v="16"/>
  </r>
  <r>
    <x v="0"/>
    <s v="IL"/>
    <n v="5"/>
    <n v="180"/>
    <n v="35"/>
    <m/>
    <m/>
    <m/>
    <m/>
    <m/>
    <m/>
    <m/>
    <m/>
    <m/>
    <s v="aefb5dd0fb4dbe0d96e672bd50ed1334e39bf71f"/>
    <s v="2020-03-06T21:00:00Z"/>
    <m/>
    <m/>
    <n v="220"/>
    <n v="185"/>
    <n v="185"/>
    <n v="17"/>
    <n v="0"/>
    <n v="0"/>
    <n v="15"/>
    <n v="0"/>
    <n v="15"/>
    <n v="12671821"/>
    <s v="Midwest"/>
    <s v=" Illinois"/>
    <n v="231.4"/>
    <x v="16"/>
  </r>
  <r>
    <x v="1"/>
    <s v="IL"/>
    <n v="6"/>
    <n v="191"/>
    <n v="44"/>
    <m/>
    <m/>
    <m/>
    <m/>
    <m/>
    <m/>
    <m/>
    <m/>
    <m/>
    <s v="3e201a16e027059f8d3be49bd6e844e95e481780"/>
    <s v="2020-03-07T21:00:00Z"/>
    <m/>
    <m/>
    <n v="241"/>
    <n v="197"/>
    <n v="197"/>
    <n v="17"/>
    <n v="0"/>
    <n v="0"/>
    <n v="11"/>
    <n v="1"/>
    <n v="12"/>
    <n v="12671821"/>
    <s v="Midwest"/>
    <s v=" Illinois"/>
    <n v="231.4"/>
    <x v="16"/>
  </r>
  <r>
    <x v="2"/>
    <s v="IL"/>
    <n v="6"/>
    <n v="191"/>
    <n v="44"/>
    <m/>
    <m/>
    <m/>
    <m/>
    <m/>
    <m/>
    <m/>
    <m/>
    <m/>
    <s v="47d431f003050a39633e3e95d92ff5b1cdf36a48"/>
    <s v="2020-03-08T20:00:00Z"/>
    <m/>
    <m/>
    <n v="241"/>
    <n v="197"/>
    <n v="197"/>
    <n v="17"/>
    <n v="0"/>
    <n v="0"/>
    <n v="0"/>
    <n v="0"/>
    <n v="0"/>
    <n v="12671821"/>
    <s v="Midwest"/>
    <s v=" Illinois"/>
    <n v="231.4"/>
    <x v="16"/>
  </r>
  <r>
    <x v="3"/>
    <s v="IL"/>
    <n v="7"/>
    <n v="191"/>
    <n v="44"/>
    <m/>
    <m/>
    <m/>
    <m/>
    <m/>
    <m/>
    <m/>
    <m/>
    <m/>
    <s v="dc093bf66830aba5a6d67537dea6f1585aa0c3a2"/>
    <s v="2020-03-09T20:00:00Z"/>
    <m/>
    <m/>
    <n v="242"/>
    <n v="198"/>
    <n v="198"/>
    <n v="17"/>
    <n v="0"/>
    <n v="0"/>
    <n v="0"/>
    <n v="1"/>
    <n v="1"/>
    <n v="12671821"/>
    <s v="Midwest"/>
    <s v=" Illinois"/>
    <n v="231.4"/>
    <x v="16"/>
  </r>
  <r>
    <x v="4"/>
    <s v="IL"/>
    <n v="19"/>
    <n v="244"/>
    <n v="63"/>
    <m/>
    <m/>
    <m/>
    <m/>
    <m/>
    <m/>
    <m/>
    <m/>
    <m/>
    <s v="11df7db73830bcff295941a0519a6fac87cd9b66"/>
    <s v="2020-03-10T20:00:00Z"/>
    <m/>
    <m/>
    <n v="326"/>
    <n v="263"/>
    <n v="263"/>
    <n v="17"/>
    <n v="0"/>
    <n v="0"/>
    <n v="53"/>
    <n v="12"/>
    <n v="65"/>
    <n v="12671821"/>
    <s v="Midwest"/>
    <s v=" Illinois"/>
    <n v="231.4"/>
    <x v="16"/>
  </r>
  <r>
    <x v="5"/>
    <s v="IL"/>
    <n v="19"/>
    <n v="244"/>
    <n v="63"/>
    <m/>
    <m/>
    <m/>
    <m/>
    <m/>
    <m/>
    <m/>
    <m/>
    <m/>
    <s v="0004f9eb54f0230d146ed89bdbd8e44bb11e74cc"/>
    <s v="2020-03-11T20:00:00Z"/>
    <m/>
    <m/>
    <n v="326"/>
    <n v="263"/>
    <n v="263"/>
    <n v="17"/>
    <n v="0"/>
    <n v="0"/>
    <n v="0"/>
    <n v="0"/>
    <n v="0"/>
    <n v="12671821"/>
    <s v="Midwest"/>
    <s v=" Illinois"/>
    <n v="231.4"/>
    <x v="16"/>
  </r>
  <r>
    <x v="6"/>
    <s v="IL"/>
    <n v="25"/>
    <n v="266"/>
    <n v="76"/>
    <m/>
    <m/>
    <m/>
    <m/>
    <m/>
    <m/>
    <m/>
    <m/>
    <d v="2020-03-11T00:00:00"/>
    <s v="c52114081e35f219a44190dee8b1f5928155eea1"/>
    <s v="2020-03-12T20:00:00Z"/>
    <m/>
    <m/>
    <n v="367"/>
    <n v="291"/>
    <n v="291"/>
    <n v="17"/>
    <n v="0"/>
    <n v="0"/>
    <n v="22"/>
    <n v="6"/>
    <n v="28"/>
    <n v="12671821"/>
    <s v="Midwest"/>
    <s v=" Illinois"/>
    <n v="231.4"/>
    <x v="16"/>
  </r>
  <r>
    <x v="7"/>
    <s v="IL"/>
    <n v="32"/>
    <n v="294"/>
    <n v="92"/>
    <m/>
    <m/>
    <m/>
    <m/>
    <m/>
    <m/>
    <m/>
    <m/>
    <d v="2020-03-12T00:00:00"/>
    <s v="c3ac5cc0263e15199af50e0d8f5b0b9b24f4f2c8"/>
    <s v="2020-03-13T20:00:00Z"/>
    <m/>
    <m/>
    <n v="418"/>
    <n v="326"/>
    <n v="326"/>
    <n v="17"/>
    <n v="0"/>
    <n v="0"/>
    <n v="28"/>
    <n v="7"/>
    <n v="35"/>
    <n v="12671821"/>
    <s v="Midwest"/>
    <s v=" Illinois"/>
    <n v="231.4"/>
    <x v="16"/>
  </r>
  <r>
    <x v="8"/>
    <s v="IL"/>
    <n v="46"/>
    <n v="316"/>
    <n v="82"/>
    <m/>
    <m/>
    <m/>
    <m/>
    <m/>
    <m/>
    <m/>
    <m/>
    <d v="2020-03-13T00:00:00"/>
    <s v="550c3cd965dc24abf5a5a45dedc90d4b8921466c"/>
    <s v="2020-03-14T20:00:00Z"/>
    <m/>
    <m/>
    <n v="444"/>
    <n v="362"/>
    <n v="362"/>
    <n v="17"/>
    <n v="0"/>
    <n v="0"/>
    <n v="22"/>
    <n v="14"/>
    <n v="36"/>
    <n v="12671821"/>
    <s v="Midwest"/>
    <s v=" Illinois"/>
    <n v="231.4"/>
    <x v="16"/>
  </r>
  <r>
    <x v="9"/>
    <s v="IL"/>
    <n v="64"/>
    <n v="449"/>
    <n v="195"/>
    <m/>
    <m/>
    <m/>
    <m/>
    <m/>
    <m/>
    <m/>
    <m/>
    <d v="2020-03-14T00:00:00"/>
    <s v="05de4e2880cec1365fc004df213d4ba66e02e176"/>
    <s v="2020-03-15T20:00:00Z"/>
    <m/>
    <m/>
    <n v="708"/>
    <n v="513"/>
    <n v="513"/>
    <n v="17"/>
    <n v="0"/>
    <n v="0"/>
    <n v="133"/>
    <n v="18"/>
    <n v="151"/>
    <n v="12671821"/>
    <s v="Midwest"/>
    <s v=" Illinois"/>
    <n v="231.4"/>
    <x v="16"/>
  </r>
  <r>
    <x v="10"/>
    <s v="IL"/>
    <n v="93"/>
    <n v="932"/>
    <m/>
    <m/>
    <m/>
    <m/>
    <m/>
    <m/>
    <m/>
    <m/>
    <m/>
    <d v="2020-03-16T15:43:00"/>
    <s v="b4758bc7a7579774eaa3c37e1d2350f11f6acd05"/>
    <s v="2020-03-16T20:00:00Z"/>
    <m/>
    <m/>
    <n v="1025"/>
    <n v="1025"/>
    <n v="1025"/>
    <n v="17"/>
    <n v="0"/>
    <n v="0"/>
    <n v="483"/>
    <n v="29"/>
    <n v="512"/>
    <n v="12671821"/>
    <s v="Midwest"/>
    <s v=" Illinois"/>
    <n v="231.4"/>
    <x v="16"/>
  </r>
  <r>
    <x v="11"/>
    <s v="IL"/>
    <n v="159"/>
    <n v="1340"/>
    <m/>
    <m/>
    <m/>
    <m/>
    <m/>
    <m/>
    <m/>
    <m/>
    <m/>
    <d v="2020-03-16T00:00:00"/>
    <s v="03d4c52477379b33b41ca7e7f9e778da2cb5e8af"/>
    <s v="2020-03-17T20:00:00Z"/>
    <n v="1"/>
    <m/>
    <n v="1499"/>
    <n v="1499"/>
    <n v="1499"/>
    <n v="17"/>
    <n v="1"/>
    <n v="0"/>
    <n v="408"/>
    <n v="66"/>
    <n v="474"/>
    <n v="12671821"/>
    <s v="Midwest"/>
    <s v=" Illinois"/>
    <n v="231.4"/>
    <x v="16"/>
  </r>
  <r>
    <x v="12"/>
    <s v="IL"/>
    <n v="288"/>
    <n v="1763"/>
    <m/>
    <m/>
    <m/>
    <m/>
    <m/>
    <m/>
    <m/>
    <m/>
    <m/>
    <d v="2020-03-18T00:00:00"/>
    <s v="626b59c9b2c91e737bce661ef6eb7e02f49cf49c"/>
    <s v="2020-03-18T20:00:00Z"/>
    <n v="1"/>
    <m/>
    <n v="2051"/>
    <n v="2051"/>
    <n v="2051"/>
    <n v="17"/>
    <n v="0"/>
    <n v="0"/>
    <n v="423"/>
    <n v="129"/>
    <n v="552"/>
    <n v="12671821"/>
    <s v="Midwest"/>
    <s v=" Illinois"/>
    <n v="231.4"/>
    <x v="16"/>
  </r>
  <r>
    <x v="13"/>
    <s v="IL"/>
    <n v="422"/>
    <n v="2725"/>
    <m/>
    <m/>
    <m/>
    <m/>
    <m/>
    <m/>
    <m/>
    <m/>
    <m/>
    <d v="2020-03-19T00:00:00"/>
    <s v="936159c33c2080bb8b458e81cbadf87f65e125f9"/>
    <s v="2020-03-19T20:00:00Z"/>
    <n v="4"/>
    <m/>
    <n v="3147"/>
    <n v="3147"/>
    <n v="3147"/>
    <n v="17"/>
    <n v="3"/>
    <n v="0"/>
    <n v="962"/>
    <n v="134"/>
    <n v="1096"/>
    <n v="12671821"/>
    <s v="Midwest"/>
    <s v=" Illinois"/>
    <n v="231.4"/>
    <x v="16"/>
  </r>
  <r>
    <x v="14"/>
    <s v="IL"/>
    <n v="585"/>
    <n v="3696"/>
    <m/>
    <m/>
    <m/>
    <m/>
    <m/>
    <m/>
    <m/>
    <m/>
    <m/>
    <d v="2020-03-20T00:00:00"/>
    <s v="0d2c8e9e067e8a3b344a7ec63c3a64bc75377f77"/>
    <s v="2020-03-20T20:00:00Z"/>
    <n v="5"/>
    <m/>
    <n v="4281"/>
    <n v="4281"/>
    <n v="4281"/>
    <n v="17"/>
    <n v="1"/>
    <n v="0"/>
    <n v="971"/>
    <n v="163"/>
    <n v="1134"/>
    <n v="12671821"/>
    <s v="Midwest"/>
    <s v=" Illinois"/>
    <n v="231.4"/>
    <x v="16"/>
  </r>
  <r>
    <x v="15"/>
    <s v="IL"/>
    <n v="753"/>
    <n v="5488"/>
    <m/>
    <m/>
    <m/>
    <m/>
    <m/>
    <m/>
    <m/>
    <m/>
    <m/>
    <d v="2020-03-21T00:00:00"/>
    <s v="bdb59648c55a39e8fabf5c871d563c4b9351994d"/>
    <s v="2020-03-21T20:00:00Z"/>
    <n v="6"/>
    <m/>
    <n v="6241"/>
    <n v="6241"/>
    <n v="6241"/>
    <n v="17"/>
    <n v="1"/>
    <n v="0"/>
    <n v="1792"/>
    <n v="168"/>
    <n v="1960"/>
    <n v="12671821"/>
    <s v="Midwest"/>
    <s v=" Illinois"/>
    <n v="231.4"/>
    <x v="16"/>
  </r>
  <r>
    <x v="16"/>
    <s v="IL"/>
    <n v="1049"/>
    <n v="7271"/>
    <m/>
    <m/>
    <m/>
    <m/>
    <m/>
    <m/>
    <m/>
    <m/>
    <m/>
    <d v="2020-03-22T00:00:00"/>
    <s v="fdd66fb0ee203fc25f48300975504b1ec74f12ab"/>
    <s v="2020-03-22T20:00:00Z"/>
    <n v="9"/>
    <m/>
    <n v="8320"/>
    <n v="8320"/>
    <n v="8320"/>
    <n v="17"/>
    <n v="3"/>
    <n v="0"/>
    <n v="1783"/>
    <n v="296"/>
    <n v="2079"/>
    <n v="12671821"/>
    <s v="Midwest"/>
    <s v=" Illinois"/>
    <n v="231.4"/>
    <x v="16"/>
  </r>
  <r>
    <x v="17"/>
    <s v="IL"/>
    <n v="1273"/>
    <n v="8583"/>
    <m/>
    <m/>
    <m/>
    <m/>
    <m/>
    <m/>
    <m/>
    <m/>
    <s v="A"/>
    <d v="2020-03-23T00:00:00"/>
    <s v="7015844005c87317e0c37535c8304903b4af38b0"/>
    <s v="2020-03-23T20:00:00Z"/>
    <n v="12"/>
    <m/>
    <n v="9856"/>
    <n v="9856"/>
    <n v="9856"/>
    <n v="17"/>
    <n v="3"/>
    <n v="0"/>
    <n v="1312"/>
    <n v="224"/>
    <n v="1536"/>
    <n v="12671821"/>
    <s v="Midwest"/>
    <s v=" Illinois"/>
    <n v="231.4"/>
    <x v="16"/>
  </r>
  <r>
    <x v="18"/>
    <s v="IL"/>
    <n v="1535"/>
    <n v="9934"/>
    <m/>
    <m/>
    <m/>
    <m/>
    <m/>
    <m/>
    <m/>
    <m/>
    <s v="A"/>
    <d v="2020-03-24T00:00:00"/>
    <s v="8c83c1070c8cdc7a0871c8643ac563d1ee04dda5"/>
    <s v="2020-03-24T20:00:00Z"/>
    <n v="16"/>
    <m/>
    <n v="11469"/>
    <n v="11469"/>
    <n v="11469"/>
    <n v="17"/>
    <n v="4"/>
    <n v="0"/>
    <n v="1351"/>
    <n v="262"/>
    <n v="1613"/>
    <n v="12671821"/>
    <s v="Midwest"/>
    <s v=" Illinois"/>
    <n v="231.4"/>
    <x v="16"/>
  </r>
  <r>
    <x v="19"/>
    <s v="IL"/>
    <n v="1865"/>
    <n v="12344"/>
    <m/>
    <m/>
    <m/>
    <m/>
    <m/>
    <m/>
    <m/>
    <m/>
    <s v="A"/>
    <d v="2020-03-25T00:00:00"/>
    <s v="de7296dbcf66a21feb9d60b7d179967ba619f8a7"/>
    <s v="2020-03-25T20:00:00Z"/>
    <n v="19"/>
    <m/>
    <n v="14209"/>
    <n v="14209"/>
    <n v="14209"/>
    <n v="17"/>
    <n v="3"/>
    <n v="0"/>
    <n v="2410"/>
    <n v="330"/>
    <n v="2740"/>
    <n v="12671821"/>
    <s v="Midwest"/>
    <s v=" Illinois"/>
    <n v="231.4"/>
    <x v="16"/>
  </r>
  <r>
    <x v="20"/>
    <s v="IL"/>
    <n v="2538"/>
    <n v="14093"/>
    <m/>
    <m/>
    <m/>
    <m/>
    <m/>
    <m/>
    <m/>
    <m/>
    <s v="A"/>
    <d v="2020-03-26T00:00:00"/>
    <s v="e73689a554afd38adb1fcbb70fb98ee446b712f7"/>
    <s v="2020-03-26T20:00:00Z"/>
    <n v="26"/>
    <m/>
    <n v="16631"/>
    <n v="16631"/>
    <n v="16631"/>
    <n v="17"/>
    <n v="7"/>
    <n v="0"/>
    <n v="1749"/>
    <n v="673"/>
    <n v="2422"/>
    <n v="12671821"/>
    <s v="Midwest"/>
    <s v=" Illinois"/>
    <n v="231.4"/>
    <x v="16"/>
  </r>
  <r>
    <x v="21"/>
    <s v="IL"/>
    <n v="3026"/>
    <n v="18516"/>
    <m/>
    <m/>
    <m/>
    <m/>
    <m/>
    <m/>
    <m/>
    <m/>
    <s v="A"/>
    <d v="2020-03-27T00:00:00"/>
    <s v="104044606552671318c98a6916f1fe32d3f19658"/>
    <s v="2020-03-27T20:00:00Z"/>
    <n v="34"/>
    <m/>
    <n v="21542"/>
    <n v="21542"/>
    <n v="21542"/>
    <n v="17"/>
    <n v="8"/>
    <n v="0"/>
    <n v="4423"/>
    <n v="488"/>
    <n v="4911"/>
    <n v="12671821"/>
    <s v="Midwest"/>
    <s v=" Illinois"/>
    <n v="231.4"/>
    <x v="16"/>
  </r>
  <r>
    <x v="22"/>
    <s v="IL"/>
    <n v="3491"/>
    <n v="22000"/>
    <m/>
    <m/>
    <m/>
    <m/>
    <m/>
    <m/>
    <m/>
    <m/>
    <s v="A"/>
    <d v="2020-03-28T00:00:00"/>
    <s v="abc3b5d80839604051ee462a292ea27ab704230b"/>
    <s v="2020-03-28T20:00:00Z"/>
    <n v="47"/>
    <m/>
    <n v="25491"/>
    <n v="25491"/>
    <n v="25491"/>
    <n v="17"/>
    <n v="13"/>
    <n v="0"/>
    <n v="3484"/>
    <n v="465"/>
    <n v="3949"/>
    <n v="12671821"/>
    <s v="Midwest"/>
    <s v=" Illinois"/>
    <n v="231.4"/>
    <x v="16"/>
  </r>
  <r>
    <x v="23"/>
    <s v="IL"/>
    <n v="4596"/>
    <n v="23166"/>
    <m/>
    <m/>
    <m/>
    <m/>
    <m/>
    <m/>
    <m/>
    <m/>
    <s v="A"/>
    <d v="2020-03-29T00:00:00"/>
    <s v="ea483cbd69cb69672cd09f1020ab4c0bf5ad93cc"/>
    <s v="2020-03-29T20:00:00Z"/>
    <n v="65"/>
    <m/>
    <n v="27762"/>
    <n v="27762"/>
    <n v="27762"/>
    <n v="17"/>
    <n v="18"/>
    <n v="0"/>
    <n v="1166"/>
    <n v="1105"/>
    <n v="2271"/>
    <n v="12671821"/>
    <s v="Midwest"/>
    <s v=" Illinois"/>
    <n v="231.4"/>
    <x v="16"/>
  </r>
  <r>
    <x v="24"/>
    <s v="IL"/>
    <n v="5057"/>
    <n v="25389"/>
    <m/>
    <m/>
    <m/>
    <m/>
    <m/>
    <m/>
    <m/>
    <m/>
    <s v="A"/>
    <d v="2020-03-29T00:00:00"/>
    <s v="533312dff1b1b4ab9d07280d569bbfd767bb905e"/>
    <s v="2020-03-30T20:00:00Z"/>
    <n v="73"/>
    <m/>
    <n v="30446"/>
    <n v="30446"/>
    <n v="30446"/>
    <n v="17"/>
    <n v="8"/>
    <n v="0"/>
    <n v="2223"/>
    <n v="461"/>
    <n v="2684"/>
    <n v="12671821"/>
    <s v="Midwest"/>
    <s v=" Illinois"/>
    <n v="231.4"/>
    <x v="16"/>
  </r>
  <r>
    <x v="25"/>
    <s v="IL"/>
    <n v="5994"/>
    <n v="29231"/>
    <m/>
    <m/>
    <m/>
    <m/>
    <m/>
    <m/>
    <m/>
    <m/>
    <s v="A"/>
    <d v="2020-03-31T00:00:00"/>
    <s v="0699600b1755c7ce2d31f68d6cc25931fe74f7a4"/>
    <s v="2020-03-31T20:00:00Z"/>
    <n v="99"/>
    <m/>
    <n v="35225"/>
    <n v="35225"/>
    <n v="35225"/>
    <n v="17"/>
    <n v="26"/>
    <n v="0"/>
    <n v="3842"/>
    <n v="937"/>
    <n v="4779"/>
    <n v="12671821"/>
    <s v="Midwest"/>
    <s v=" Illinois"/>
    <n v="231.4"/>
    <x v="16"/>
  </r>
  <r>
    <x v="26"/>
    <s v="IL"/>
    <n v="6980"/>
    <n v="33404"/>
    <m/>
    <m/>
    <m/>
    <m/>
    <m/>
    <m/>
    <m/>
    <m/>
    <s v="A"/>
    <d v="2020-04-01T02:00:00"/>
    <s v="c9425c7ede2a3fc33ef303093f389025e28f80f2"/>
    <s v="2020-04-01T20:00:00Z"/>
    <n v="141"/>
    <m/>
    <n v="40384"/>
    <n v="40384"/>
    <n v="40384"/>
    <n v="17"/>
    <n v="42"/>
    <n v="0"/>
    <n v="4173"/>
    <n v="986"/>
    <n v="5159"/>
    <n v="12671821"/>
    <s v="Midwest"/>
    <s v=" Illinois"/>
    <n v="231.4"/>
    <x v="16"/>
  </r>
  <r>
    <x v="27"/>
    <s v="IL"/>
    <n v="7695"/>
    <n v="35961"/>
    <m/>
    <m/>
    <m/>
    <m/>
    <m/>
    <m/>
    <m/>
    <m/>
    <s v="A"/>
    <d v="2020-04-02T00:00:00"/>
    <s v="7bfa50c82e9cadbd97ea93ad51ac207aeae11b5c"/>
    <s v="2020-04-02T20:00:00Z"/>
    <n v="157"/>
    <m/>
    <n v="43656"/>
    <n v="43656"/>
    <n v="43656"/>
    <n v="17"/>
    <n v="16"/>
    <n v="0"/>
    <n v="2557"/>
    <n v="715"/>
    <n v="3272"/>
    <n v="12671821"/>
    <s v="Midwest"/>
    <s v=" Illinois"/>
    <n v="231.4"/>
    <x v="16"/>
  </r>
  <r>
    <x v="28"/>
    <s v="IL"/>
    <n v="8904"/>
    <n v="39144"/>
    <m/>
    <m/>
    <m/>
    <m/>
    <m/>
    <m/>
    <m/>
    <m/>
    <s v="A"/>
    <d v="2020-04-03T00:00:00"/>
    <s v="0b2cef0dd78d22ac1c8abca15a1b4820f376ab10"/>
    <s v="2020-04-03T20:00:00Z"/>
    <n v="210"/>
    <m/>
    <n v="48048"/>
    <n v="48048"/>
    <n v="48048"/>
    <n v="17"/>
    <n v="53"/>
    <n v="0"/>
    <n v="3183"/>
    <n v="1209"/>
    <n v="4392"/>
    <n v="12671821"/>
    <s v="Midwest"/>
    <s v=" Illinois"/>
    <n v="231.4"/>
    <x v="16"/>
  </r>
  <r>
    <x v="29"/>
    <s v="IL"/>
    <n v="10357"/>
    <n v="43224"/>
    <m/>
    <m/>
    <m/>
    <m/>
    <m/>
    <m/>
    <m/>
    <m/>
    <s v="A"/>
    <d v="2020-04-04T00:00:00"/>
    <s v="60c185422b926f6496b628a83b720ea412f3bdc1"/>
    <s v="2020-04-04T20:00:00Z"/>
    <n v="243"/>
    <m/>
    <n v="53581"/>
    <n v="53581"/>
    <n v="53581"/>
    <n v="17"/>
    <n v="33"/>
    <n v="0"/>
    <n v="4080"/>
    <n v="1453"/>
    <n v="5533"/>
    <n v="12671821"/>
    <s v="Midwest"/>
    <s v=" Illinois"/>
    <n v="231.4"/>
    <x v="16"/>
  </r>
  <r>
    <x v="30"/>
    <s v="IL"/>
    <n v="11256"/>
    <n v="47727"/>
    <m/>
    <m/>
    <m/>
    <m/>
    <m/>
    <m/>
    <m/>
    <m/>
    <s v="A"/>
    <d v="2020-04-05T00:00:00"/>
    <s v="028360c7575c832d851c2a3bb927a7c371860578"/>
    <s v="2020-04-05T20:00:00Z"/>
    <n v="274"/>
    <m/>
    <n v="58983"/>
    <n v="58983"/>
    <n v="58983"/>
    <n v="17"/>
    <n v="31"/>
    <n v="0"/>
    <n v="4503"/>
    <n v="899"/>
    <n v="5402"/>
    <n v="12671821"/>
    <s v="Midwest"/>
    <s v=" Illinois"/>
    <n v="231.4"/>
    <x v="16"/>
  </r>
  <r>
    <x v="31"/>
    <s v="IL"/>
    <n v="12262"/>
    <n v="50680"/>
    <m/>
    <m/>
    <m/>
    <m/>
    <m/>
    <m/>
    <m/>
    <m/>
    <s v="A"/>
    <d v="2020-04-06T00:00:00"/>
    <s v="37375072af04066c00dc321fda75f48cdb3a1a48"/>
    <s v="2020-04-06T20:00:00Z"/>
    <n v="307"/>
    <m/>
    <n v="62942"/>
    <n v="62942"/>
    <n v="62942"/>
    <n v="17"/>
    <n v="33"/>
    <n v="0"/>
    <n v="2953"/>
    <n v="1006"/>
    <n v="3959"/>
    <n v="12671821"/>
    <s v="Midwest"/>
    <s v=" Illinois"/>
    <n v="231.4"/>
    <x v="16"/>
  </r>
  <r>
    <x v="32"/>
    <s v="IL"/>
    <n v="13549"/>
    <n v="55183"/>
    <m/>
    <n v="3680"/>
    <m/>
    <n v="1166"/>
    <m/>
    <n v="821"/>
    <m/>
    <m/>
    <s v="A"/>
    <d v="2020-04-07T00:00:00"/>
    <s v="5c350545113d11b495c81d024b2352240843d669"/>
    <s v="2020-04-07T20:00:00Z"/>
    <n v="380"/>
    <m/>
    <n v="68732"/>
    <n v="68732"/>
    <n v="68732"/>
    <n v="17"/>
    <n v="73"/>
    <n v="0"/>
    <n v="4503"/>
    <n v="1287"/>
    <n v="5790"/>
    <n v="12671821"/>
    <s v="Midwest"/>
    <s v=" Illinois"/>
    <n v="231.4"/>
    <x v="16"/>
  </r>
  <r>
    <x v="33"/>
    <s v="IL"/>
    <n v="15078"/>
    <n v="59988"/>
    <m/>
    <n v="3680"/>
    <m/>
    <n v="1166"/>
    <m/>
    <n v="821"/>
    <m/>
    <m/>
    <s v="A"/>
    <d v="2020-04-08T00:00:00"/>
    <s v="392c377290c9304cbbae91cb0d719d6cb8b7b810"/>
    <s v="2020-04-08T20:00:00Z"/>
    <n v="462"/>
    <m/>
    <n v="75066"/>
    <n v="75066"/>
    <n v="75066"/>
    <n v="17"/>
    <n v="82"/>
    <n v="0"/>
    <n v="4805"/>
    <n v="1529"/>
    <n v="6334"/>
    <n v="12671821"/>
    <s v="Midwest"/>
    <s v=" Illinois"/>
    <n v="231.4"/>
    <x v="16"/>
  </r>
  <r>
    <x v="34"/>
    <s v="IL"/>
    <n v="16422"/>
    <n v="64435"/>
    <m/>
    <n v="3680"/>
    <m/>
    <n v="1166"/>
    <m/>
    <n v="821"/>
    <m/>
    <m/>
    <s v="A"/>
    <d v="2020-04-09T00:00:00"/>
    <s v="20e9c24658a773bd8c3379a297f72bee27f2f4c6"/>
    <s v="2020-04-09T20:00:00Z"/>
    <n v="528"/>
    <m/>
    <n v="80857"/>
    <n v="80857"/>
    <n v="80857"/>
    <n v="17"/>
    <n v="66"/>
    <n v="0"/>
    <n v="4447"/>
    <n v="1344"/>
    <n v="5791"/>
    <n v="12671821"/>
    <s v="Midwest"/>
    <s v=" Illinois"/>
    <n v="231.4"/>
    <x v="16"/>
  </r>
  <r>
    <x v="35"/>
    <s v="IL"/>
    <n v="17887"/>
    <n v="69640"/>
    <m/>
    <n v="3680"/>
    <m/>
    <n v="1166"/>
    <m/>
    <n v="821"/>
    <m/>
    <m/>
    <s v="A"/>
    <d v="2020-04-10T00:00:00"/>
    <s v="917761ab030f3e95c5190e61523ab9c1def68dfd"/>
    <s v="2020-04-10T20:00:00Z"/>
    <n v="596"/>
    <m/>
    <n v="87527"/>
    <n v="87527"/>
    <n v="87527"/>
    <n v="17"/>
    <n v="68"/>
    <n v="0"/>
    <n v="5205"/>
    <n v="1465"/>
    <n v="6670"/>
    <n v="12671821"/>
    <s v="Midwest"/>
    <s v=" Illinois"/>
    <n v="231.4"/>
    <x v="16"/>
  </r>
  <r>
    <x v="36"/>
    <s v="IL"/>
    <n v="19180"/>
    <n v="72969"/>
    <m/>
    <n v="3680"/>
    <m/>
    <n v="1166"/>
    <m/>
    <n v="821"/>
    <m/>
    <m/>
    <s v="A"/>
    <d v="2020-04-11T00:00:00"/>
    <s v="100b230e907a0d7de1a63d0a2d572543b5783be8"/>
    <s v="2020-04-11T20:00:00Z"/>
    <n v="677"/>
    <m/>
    <n v="92149"/>
    <n v="92149"/>
    <n v="92149"/>
    <n v="17"/>
    <n v="81"/>
    <n v="0"/>
    <n v="3329"/>
    <n v="1293"/>
    <n v="4622"/>
    <n v="12671821"/>
    <s v="Midwest"/>
    <s v=" Illinois"/>
    <n v="231.4"/>
    <x v="16"/>
  </r>
  <r>
    <x v="37"/>
    <s v="IL"/>
    <n v="20852"/>
    <n v="79883"/>
    <m/>
    <n v="3680"/>
    <m/>
    <n v="1166"/>
    <m/>
    <n v="821"/>
    <m/>
    <m/>
    <s v="A"/>
    <d v="2020-04-12T00:00:00"/>
    <s v="25c61ff3bf5cce038afdd3964fe48a40bfc48155"/>
    <s v="2020-04-12T20:00:00Z"/>
    <n v="720"/>
    <m/>
    <n v="100735"/>
    <n v="100735"/>
    <n v="100735"/>
    <n v="17"/>
    <n v="43"/>
    <n v="0"/>
    <n v="6914"/>
    <n v="1672"/>
    <n v="8586"/>
    <n v="12671821"/>
    <s v="Midwest"/>
    <s v=" Illinois"/>
    <n v="231.4"/>
    <x v="16"/>
  </r>
  <r>
    <x v="38"/>
    <s v="IL"/>
    <n v="22025"/>
    <n v="83743"/>
    <m/>
    <n v="3680"/>
    <m/>
    <n v="1166"/>
    <m/>
    <n v="821"/>
    <m/>
    <m/>
    <s v="A"/>
    <d v="2020-04-13T00:00:00"/>
    <s v="717d100479891245fb7835dbe5ccb37c7f62c775"/>
    <s v="2020-04-13T20:00:00Z"/>
    <n v="794"/>
    <m/>
    <n v="105768"/>
    <n v="105768"/>
    <n v="105768"/>
    <n v="17"/>
    <n v="74"/>
    <n v="0"/>
    <n v="3860"/>
    <n v="1173"/>
    <n v="5033"/>
    <n v="12671821"/>
    <s v="Midwest"/>
    <s v=" Illinois"/>
    <n v="231.4"/>
    <x v="16"/>
  </r>
  <r>
    <x v="39"/>
    <s v="IL"/>
    <n v="23247"/>
    <n v="87369"/>
    <m/>
    <n v="4283"/>
    <m/>
    <n v="1189"/>
    <m/>
    <n v="796"/>
    <m/>
    <m/>
    <s v="A"/>
    <d v="2020-04-14T00:00:00"/>
    <s v="86e30997bc7e1aea835bf8c917e0103bbbd6f11a"/>
    <s v="2020-04-14T20:00:00Z"/>
    <n v="868"/>
    <m/>
    <n v="110616"/>
    <n v="110616"/>
    <n v="110616"/>
    <n v="17"/>
    <n v="74"/>
    <n v="0"/>
    <n v="3626"/>
    <n v="1222"/>
    <n v="4848"/>
    <n v="12671821"/>
    <s v="Midwest"/>
    <s v=" Illinois"/>
    <n v="231.4"/>
    <x v="16"/>
  </r>
  <r>
    <x v="40"/>
    <s v="IL"/>
    <n v="24593"/>
    <n v="92336"/>
    <m/>
    <n v="4283"/>
    <m/>
    <n v="1189"/>
    <m/>
    <n v="796"/>
    <m/>
    <m/>
    <s v="A"/>
    <d v="2020-04-15T00:00:00"/>
    <s v="108160afe82ca8104337dee854e03836a9589e1a"/>
    <s v="2020-04-15T20:00:00Z"/>
    <n v="948"/>
    <m/>
    <n v="116929"/>
    <n v="116929"/>
    <n v="116929"/>
    <n v="17"/>
    <n v="80"/>
    <n v="0"/>
    <n v="4967"/>
    <n v="1346"/>
    <n v="6313"/>
    <n v="12671821"/>
    <s v="Midwest"/>
    <s v=" Illinois"/>
    <n v="231.4"/>
    <x v="16"/>
  </r>
  <r>
    <x v="41"/>
    <s v="IL"/>
    <n v="25733"/>
    <n v="96856"/>
    <m/>
    <n v="4423"/>
    <m/>
    <n v="1248"/>
    <m/>
    <n v="797"/>
    <m/>
    <m/>
    <s v="A"/>
    <d v="2020-04-16T00:00:00"/>
    <s v="60f41318f1c04c9cc64dcae3bb9737bb552b5bea"/>
    <s v="2020-04-16T20:00:00Z"/>
    <n v="1072"/>
    <m/>
    <n v="122589"/>
    <n v="122589"/>
    <n v="122589"/>
    <n v="17"/>
    <n v="124"/>
    <n v="0"/>
    <n v="4520"/>
    <n v="1140"/>
    <n v="5660"/>
    <n v="12671821"/>
    <s v="Midwest"/>
    <s v=" Illinois"/>
    <n v="231.4"/>
    <x v="16"/>
  </r>
  <r>
    <x v="42"/>
    <s v="IL"/>
    <n v="27575"/>
    <n v="102588"/>
    <m/>
    <n v="4454"/>
    <m/>
    <n v="1196"/>
    <m/>
    <n v="777"/>
    <m/>
    <m/>
    <s v="A"/>
    <d v="2020-04-17T00:00:00"/>
    <s v="d7e5479c4095b229b5c212d48baa225e62fbacb0"/>
    <s v="2020-04-17T20:00:00Z"/>
    <n v="1134"/>
    <m/>
    <n v="130163"/>
    <n v="130163"/>
    <n v="130163"/>
    <n v="17"/>
    <n v="62"/>
    <n v="0"/>
    <n v="5732"/>
    <n v="1842"/>
    <n v="7574"/>
    <n v="12671821"/>
    <s v="Midwest"/>
    <s v=" Illinois"/>
    <n v="231.4"/>
    <x v="16"/>
  </r>
  <r>
    <x v="43"/>
    <s v="IL"/>
    <n v="29160"/>
    <n v="108244"/>
    <m/>
    <n v="4340"/>
    <m/>
    <n v="1192"/>
    <m/>
    <n v="740"/>
    <m/>
    <m/>
    <s v="A"/>
    <d v="2020-04-18T00:00:00"/>
    <s v="7c4a6ebb3606dd6cdd2b6f6aed1f5249ee36e6f1"/>
    <s v="2020-04-18T20:00:00Z"/>
    <n v="1259"/>
    <m/>
    <n v="137404"/>
    <n v="137404"/>
    <n v="137404"/>
    <n v="17"/>
    <n v="125"/>
    <n v="0"/>
    <n v="5656"/>
    <n v="1585"/>
    <n v="7241"/>
    <n v="12671821"/>
    <s v="Midwest"/>
    <s v=" Illinois"/>
    <n v="231.4"/>
    <x v="16"/>
  </r>
  <r>
    <x v="44"/>
    <s v="IL"/>
    <n v="30357"/>
    <n v="112961"/>
    <m/>
    <n v="4314"/>
    <m/>
    <n v="1196"/>
    <m/>
    <n v="749"/>
    <m/>
    <m/>
    <s v="A"/>
    <d v="2020-04-19T00:00:00"/>
    <s v="0fb2cae0ff5350cbfbf4d0891c4a1cbb2ef14bcd"/>
    <s v="2020-04-19T20:00:00Z"/>
    <n v="1290"/>
    <m/>
    <n v="143318"/>
    <n v="143318"/>
    <n v="143318"/>
    <n v="17"/>
    <n v="31"/>
    <n v="0"/>
    <n v="4717"/>
    <n v="1197"/>
    <n v="5914"/>
    <n v="12671821"/>
    <s v="Midwest"/>
    <s v=" Illinois"/>
    <n v="231.4"/>
    <x v="16"/>
  </r>
  <r>
    <x v="45"/>
    <s v="IL"/>
    <n v="31508"/>
    <n v="116850"/>
    <m/>
    <n v="4599"/>
    <m/>
    <n v="1239"/>
    <m/>
    <n v="757"/>
    <m/>
    <m/>
    <s v="A"/>
    <d v="2020-04-20T00:00:00"/>
    <s v="583888fe4cde2d86f0ccd133a3f338a70ca2b7fe"/>
    <s v="2020-04-20T20:00:00Z"/>
    <n v="1349"/>
    <m/>
    <n v="148358"/>
    <n v="148358"/>
    <n v="148358"/>
    <n v="17"/>
    <n v="59"/>
    <n v="0"/>
    <n v="3889"/>
    <n v="1151"/>
    <n v="5040"/>
    <n v="12671821"/>
    <s v="Midwest"/>
    <s v=" Illinois"/>
    <n v="231.4"/>
    <x v="16"/>
  </r>
  <r>
    <x v="46"/>
    <s v="IL"/>
    <n v="33059"/>
    <n v="121938"/>
    <m/>
    <n v="4776"/>
    <m/>
    <n v="1226"/>
    <m/>
    <n v="781"/>
    <m/>
    <m/>
    <s v="A"/>
    <d v="2020-04-21T00:00:00"/>
    <s v="83141b4b6b9f48bb1e0dda4d5ed1dd41ed8f9232"/>
    <s v="2020-04-21T20:00:00Z"/>
    <n v="1468"/>
    <m/>
    <n v="154997"/>
    <n v="154997"/>
    <n v="154997"/>
    <n v="17"/>
    <n v="119"/>
    <n v="0"/>
    <n v="5088"/>
    <n v="1551"/>
    <n v="6639"/>
    <n v="12671821"/>
    <s v="Midwest"/>
    <s v=" Illinois"/>
    <n v="231.4"/>
    <x v="16"/>
  </r>
  <r>
    <x v="47"/>
    <s v="IL"/>
    <n v="35108"/>
    <n v="129238"/>
    <m/>
    <n v="4665"/>
    <m/>
    <n v="1220"/>
    <m/>
    <n v="747"/>
    <m/>
    <m/>
    <s v="A"/>
    <d v="2020-04-22T00:00:00"/>
    <s v="8b338b8f6d042e417369a3edaaa1e938908d9c6c"/>
    <s v="2020-04-22T20:00:00Z"/>
    <n v="1565"/>
    <m/>
    <n v="164346"/>
    <n v="164346"/>
    <n v="164346"/>
    <n v="17"/>
    <n v="97"/>
    <n v="0"/>
    <n v="7300"/>
    <n v="2049"/>
    <n v="9349"/>
    <n v="12671821"/>
    <s v="Midwest"/>
    <s v=" Illinois"/>
    <n v="231.4"/>
    <x v="16"/>
  </r>
  <r>
    <x v="48"/>
    <s v="IL"/>
    <n v="36934"/>
    <n v="136382"/>
    <m/>
    <n v="4877"/>
    <m/>
    <n v="1268"/>
    <m/>
    <n v="766"/>
    <m/>
    <m/>
    <s v="A"/>
    <d v="2020-04-23T00:00:00"/>
    <s v="e9a897ea84d5fb1a1b9a03d1b3cdeb9e66e5b87b"/>
    <s v="2020-04-23T20:00:00Z"/>
    <n v="1688"/>
    <m/>
    <n v="173316"/>
    <n v="173316"/>
    <n v="173316"/>
    <n v="17"/>
    <n v="123"/>
    <n v="0"/>
    <n v="7144"/>
    <n v="1826"/>
    <n v="8970"/>
    <n v="12671821"/>
    <s v="Midwest"/>
    <s v=" Illinois"/>
    <n v="231.4"/>
    <x v="16"/>
  </r>
  <r>
    <x v="49"/>
    <s v="IL"/>
    <n v="39658"/>
    <n v="149974"/>
    <m/>
    <n v="4828"/>
    <m/>
    <n v="1225"/>
    <m/>
    <n v="709"/>
    <m/>
    <m/>
    <s v="A"/>
    <d v="2020-04-24T00:00:00"/>
    <s v="450b2c8cec73886a10c5af8e20cef93f1d1aaf7c"/>
    <s v="2020-04-24T20:00:00Z"/>
    <n v="1795"/>
    <m/>
    <n v="189632"/>
    <n v="189632"/>
    <n v="189632"/>
    <n v="17"/>
    <n v="107"/>
    <n v="0"/>
    <n v="13592"/>
    <n v="2724"/>
    <n v="16316"/>
    <n v="12671821"/>
    <s v="Midwest"/>
    <s v=" Illinois"/>
    <n v="231.4"/>
    <x v="16"/>
  </r>
  <r>
    <x v="50"/>
    <s v="IL"/>
    <n v="41777"/>
    <n v="159840"/>
    <m/>
    <n v="4699"/>
    <m/>
    <n v="1244"/>
    <m/>
    <n v="763"/>
    <m/>
    <m/>
    <s v="A"/>
    <d v="2020-04-25T00:00:00"/>
    <s v="f0bb33f2593fce78bb7b1ad1dbb3f76a4b8f1e99"/>
    <s v="2020-04-25T20:00:00Z"/>
    <n v="1874"/>
    <m/>
    <n v="201617"/>
    <n v="201617"/>
    <n v="201617"/>
    <n v="17"/>
    <n v="79"/>
    <n v="0"/>
    <n v="9866"/>
    <n v="2119"/>
    <n v="11985"/>
    <n v="12671821"/>
    <s v="Midwest"/>
    <s v=" Illinois"/>
    <n v="231.4"/>
    <x v="16"/>
  </r>
  <r>
    <x v="51"/>
    <s v="IL"/>
    <n v="43903"/>
    <n v="171049"/>
    <m/>
    <n v="4595"/>
    <m/>
    <n v="1267"/>
    <m/>
    <n v="772"/>
    <m/>
    <m/>
    <s v="A"/>
    <d v="2020-04-26T00:00:00"/>
    <s v="c0e75f2f23875d29bbb33d7770607140f886abbd"/>
    <s v="2020-04-26T20:00:00Z"/>
    <n v="1933"/>
    <m/>
    <n v="214952"/>
    <n v="214952"/>
    <n v="214952"/>
    <n v="17"/>
    <n v="59"/>
    <n v="0"/>
    <n v="11209"/>
    <n v="2126"/>
    <n v="13335"/>
    <n v="12671821"/>
    <s v="Midwest"/>
    <s v=" Illinois"/>
    <n v="231.4"/>
    <x v="16"/>
  </r>
  <r>
    <x v="52"/>
    <s v="IL"/>
    <n v="45883"/>
    <n v="181745"/>
    <m/>
    <n v="4672"/>
    <m/>
    <n v="1249"/>
    <m/>
    <n v="763"/>
    <m/>
    <m/>
    <s v="A"/>
    <d v="2020-04-27T00:00:00"/>
    <s v="e8d34a183eff93424946852aacef72a146df70c0"/>
    <s v="2020-04-27T20:00:00Z"/>
    <n v="1983"/>
    <m/>
    <n v="227628"/>
    <n v="227628"/>
    <n v="227628"/>
    <n v="17"/>
    <n v="50"/>
    <n v="0"/>
    <n v="10696"/>
    <n v="1980"/>
    <n v="12676"/>
    <n v="12671821"/>
    <s v="Midwest"/>
    <s v=" Illinois"/>
    <n v="231.4"/>
    <x v="16"/>
  </r>
  <r>
    <x v="53"/>
    <s v="IL"/>
    <n v="48102"/>
    <n v="194087"/>
    <m/>
    <n v="4738"/>
    <m/>
    <n v="1245"/>
    <m/>
    <n v="778"/>
    <m/>
    <m/>
    <s v="A"/>
    <d v="2020-04-28T00:00:00"/>
    <s v="7d92f7ceda01feada4a05e2661a854bb7c5b1b0f"/>
    <s v="2020-04-28T20:00:00Z"/>
    <n v="2125"/>
    <m/>
    <n v="242189"/>
    <n v="242189"/>
    <n v="242189"/>
    <n v="17"/>
    <n v="142"/>
    <n v="0"/>
    <n v="12342"/>
    <n v="2219"/>
    <n v="14561"/>
    <n v="12671821"/>
    <s v="Midwest"/>
    <s v=" Illinois"/>
    <n v="231.4"/>
    <x v="16"/>
  </r>
  <r>
    <x v="54"/>
    <s v="IL"/>
    <n v="50355"/>
    <n v="206312"/>
    <m/>
    <n v="5036"/>
    <m/>
    <n v="1290"/>
    <m/>
    <n v="777"/>
    <m/>
    <m/>
    <s v="A"/>
    <d v="2020-04-29T00:00:00"/>
    <s v="a3820020f97200a72a110be592bf907e12e696ca"/>
    <s v="2020-04-29T20:00:00Z"/>
    <n v="2215"/>
    <m/>
    <n v="256667"/>
    <n v="256667"/>
    <n v="256667"/>
    <n v="17"/>
    <n v="90"/>
    <n v="0"/>
    <n v="12225"/>
    <n v="2253"/>
    <n v="14478"/>
    <n v="12671821"/>
    <s v="Midwest"/>
    <s v=" Illinois"/>
    <n v="231.4"/>
    <x v="16"/>
  </r>
  <r>
    <x v="55"/>
    <s v="IL"/>
    <n v="52918"/>
    <n v="216949"/>
    <m/>
    <n v="4953"/>
    <m/>
    <n v="1289"/>
    <m/>
    <n v="785"/>
    <m/>
    <m/>
    <s v="A"/>
    <d v="2020-04-30T00:00:00"/>
    <s v="3671aeb0dd33aca11d7a89116deb7bec73be20a2"/>
    <s v="2020-04-30T20:00:00Z"/>
    <n v="2355"/>
    <m/>
    <n v="269867"/>
    <n v="269867"/>
    <n v="269867"/>
    <n v="17"/>
    <n v="140"/>
    <n v="0"/>
    <n v="10637"/>
    <n v="2563"/>
    <n v="13200"/>
    <n v="12671821"/>
    <s v="Midwest"/>
    <s v=" Illinois"/>
    <n v="231.4"/>
    <x v="16"/>
  </r>
  <r>
    <x v="56"/>
    <s v="IL"/>
    <n v="56055"/>
    <n v="228633"/>
    <m/>
    <n v="4900"/>
    <m/>
    <n v="1263"/>
    <m/>
    <n v="777"/>
    <m/>
    <m/>
    <s v="A"/>
    <d v="2020-05-01T00:00:00"/>
    <s v="1dc105a189f22ec6f6a9496bb39320823e2315ee"/>
    <s v="2020-05-01T20:00:00Z"/>
    <n v="2457"/>
    <m/>
    <n v="284688"/>
    <n v="284688"/>
    <n v="284688"/>
    <n v="17"/>
    <n v="102"/>
    <n v="0"/>
    <n v="11684"/>
    <n v="3137"/>
    <n v="14821"/>
    <n v="12671821"/>
    <s v="Midwest"/>
    <s v=" Illinois"/>
    <n v="231.4"/>
    <x v="16"/>
  </r>
  <r>
    <x v="57"/>
    <s v="IL"/>
    <n v="58505"/>
    <n v="241391"/>
    <m/>
    <n v="4717"/>
    <m/>
    <n v="1250"/>
    <m/>
    <n v="789"/>
    <m/>
    <m/>
    <s v="A"/>
    <d v="2020-05-02T00:00:00"/>
    <s v="0bab87f3821fc68dc16c9b9f6be1f659a26f95c5"/>
    <s v="2020-05-02T20:00:00Z"/>
    <n v="2559"/>
    <m/>
    <n v="299896"/>
    <n v="299896"/>
    <n v="299896"/>
    <n v="17"/>
    <n v="102"/>
    <n v="0"/>
    <n v="12758"/>
    <n v="2450"/>
    <n v="15208"/>
    <n v="12671821"/>
    <s v="Midwest"/>
    <s v=" Illinois"/>
    <n v="231.4"/>
    <x v="16"/>
  </r>
  <r>
    <x v="58"/>
    <s v="IL"/>
    <n v="61499"/>
    <n v="257814"/>
    <m/>
    <n v="4701"/>
    <m/>
    <n v="1232"/>
    <m/>
    <n v="759"/>
    <m/>
    <m/>
    <s v="A"/>
    <d v="2020-05-02T00:00:00"/>
    <s v="b81126801cf1503f6be0e4422e23568b80bccb82"/>
    <s v="2020-05-03T20:00:00Z"/>
    <n v="2618"/>
    <m/>
    <n v="319313"/>
    <n v="319313"/>
    <n v="319313"/>
    <n v="17"/>
    <n v="59"/>
    <n v="0"/>
    <n v="16423"/>
    <n v="2994"/>
    <n v="19417"/>
    <n v="12671821"/>
    <s v="Midwest"/>
    <s v=" Illinois"/>
    <n v="231.4"/>
    <x v="16"/>
  </r>
  <r>
    <x v="59"/>
    <s v="IL"/>
    <n v="63840"/>
    <n v="269307"/>
    <m/>
    <n v="4493"/>
    <m/>
    <n v="1232"/>
    <m/>
    <n v="763"/>
    <m/>
    <m/>
    <s v="A"/>
    <d v="2020-05-04T00:00:00"/>
    <s v="d782e7b14220fd17f5a776078b0bf27fbf9514a9"/>
    <s v="2020-05-04T20:00:00Z"/>
    <n v="2662"/>
    <m/>
    <n v="333147"/>
    <n v="333147"/>
    <n v="333147"/>
    <n v="17"/>
    <n v="44"/>
    <n v="0"/>
    <n v="11493"/>
    <n v="2341"/>
    <n v="13834"/>
    <n v="12671821"/>
    <s v="Midwest"/>
    <s v=" Illinois"/>
    <n v="231.4"/>
    <x v="16"/>
  </r>
  <r>
    <x v="60"/>
    <s v="IL"/>
    <n v="65962"/>
    <n v="280324"/>
    <m/>
    <n v="4780"/>
    <m/>
    <n v="1266"/>
    <m/>
    <n v="780"/>
    <m/>
    <m/>
    <s v="A"/>
    <d v="2020-05-05T00:00:00"/>
    <s v="e21339964b8c7a6a92673f5c4e442e0c7cac79d8"/>
    <s v="2020-05-05T20:00:00Z"/>
    <n v="2838"/>
    <m/>
    <n v="346286"/>
    <n v="346286"/>
    <n v="346286"/>
    <n v="17"/>
    <n v="176"/>
    <n v="0"/>
    <n v="11017"/>
    <n v="2122"/>
    <n v="13139"/>
    <n v="12671821"/>
    <s v="Midwest"/>
    <s v=" Illinois"/>
    <n v="231.4"/>
    <x v="16"/>
  </r>
  <r>
    <x v="61"/>
    <s v="IL"/>
    <n v="68232"/>
    <n v="293028"/>
    <m/>
    <n v="4832"/>
    <m/>
    <n v="1231"/>
    <m/>
    <n v="780"/>
    <m/>
    <m/>
    <s v="A"/>
    <d v="2020-05-06T00:00:00"/>
    <s v="eda1ae6d1d4b368cd632daf32b8a7bff6e7ccc00"/>
    <s v="2020-05-06T20:00:00Z"/>
    <n v="2974"/>
    <m/>
    <n v="361260"/>
    <n v="361260"/>
    <n v="361260"/>
    <n v="17"/>
    <n v="136"/>
    <n v="0"/>
    <n v="12704"/>
    <n v="2270"/>
    <n v="14974"/>
    <n v="12671821"/>
    <s v="Midwest"/>
    <s v=" Illinois"/>
    <n v="231.4"/>
    <x v="16"/>
  </r>
  <r>
    <x v="62"/>
    <s v="IL"/>
    <n v="70873"/>
    <n v="308170"/>
    <m/>
    <n v="4862"/>
    <m/>
    <n v="1253"/>
    <m/>
    <n v="766"/>
    <m/>
    <m/>
    <s v="A"/>
    <d v="2020-05-07T00:00:00"/>
    <s v="82ce7cd91fbf0e15d62a7314630c13ab479438b5"/>
    <s v="2020-05-07T20:00:00Z"/>
    <n v="3111"/>
    <m/>
    <n v="379043"/>
    <n v="379043"/>
    <n v="379043"/>
    <n v="17"/>
    <n v="137"/>
    <n v="0"/>
    <n v="15142"/>
    <n v="2641"/>
    <n v="17783"/>
    <n v="12671821"/>
    <s v="Midwest"/>
    <s v=" Illinois"/>
    <n v="231.4"/>
    <x v="16"/>
  </r>
  <r>
    <x v="63"/>
    <s v="IL"/>
    <n v="73760"/>
    <n v="325954"/>
    <m/>
    <n v="4750"/>
    <m/>
    <n v="1222"/>
    <m/>
    <n v="727"/>
    <m/>
    <m/>
    <s v="A"/>
    <d v="2020-05-08T00:00:00"/>
    <s v="78645d0b39c50f0808f893027de4117e81e09766"/>
    <s v="2020-05-08T20:00:00Z"/>
    <n v="3241"/>
    <m/>
    <n v="399714"/>
    <n v="399714"/>
    <n v="399714"/>
    <n v="17"/>
    <n v="130"/>
    <n v="0"/>
    <n v="17784"/>
    <n v="2887"/>
    <n v="20671"/>
    <n v="12671821"/>
    <s v="Midwest"/>
    <s v=" Illinois"/>
    <n v="231.4"/>
    <x v="16"/>
  </r>
  <r>
    <x v="64"/>
    <s v="IL"/>
    <n v="76085"/>
    <n v="340246"/>
    <m/>
    <n v="4739"/>
    <m/>
    <n v="1215"/>
    <m/>
    <n v="739"/>
    <m/>
    <m/>
    <s v="A"/>
    <d v="2020-05-09T00:00:00"/>
    <s v="07903096ff837ca8e1b850ca57263f091836fab3"/>
    <s v="2020-05-09T20:00:00Z"/>
    <n v="3349"/>
    <m/>
    <n v="416331"/>
    <n v="416331"/>
    <n v="416331"/>
    <n v="17"/>
    <n v="108"/>
    <n v="0"/>
    <n v="14292"/>
    <n v="2325"/>
    <n v="16617"/>
    <n v="12671821"/>
    <s v="Midwest"/>
    <s v=" Illinois"/>
    <n v="231.4"/>
    <x v="16"/>
  </r>
  <r>
    <x v="65"/>
    <s v="IL"/>
    <n v="77741"/>
    <n v="352243"/>
    <m/>
    <n v="4293"/>
    <m/>
    <n v="1232"/>
    <m/>
    <n v="709"/>
    <m/>
    <m/>
    <s v="A"/>
    <d v="2020-05-10T00:00:00"/>
    <s v="4ad02b7be8aa92e1bb30db588bbfa73e13e1109e"/>
    <s v="2020-05-10T20:00:00Z"/>
    <n v="3406"/>
    <m/>
    <n v="429984"/>
    <n v="429984"/>
    <n v="429984"/>
    <n v="17"/>
    <n v="57"/>
    <n v="0"/>
    <n v="11997"/>
    <n v="1656"/>
    <n v="13653"/>
    <n v="12671821"/>
    <s v="Midwest"/>
    <s v=" Illinois"/>
    <n v="231.4"/>
    <x v="16"/>
  </r>
  <r>
    <x v="66"/>
    <s v="IL"/>
    <n v="79007"/>
    <n v="363418"/>
    <m/>
    <n v="4319"/>
    <m/>
    <n v="1248"/>
    <m/>
    <n v="730"/>
    <m/>
    <m/>
    <s v="A"/>
    <d v="2020-05-11T00:00:00"/>
    <s v="f44cdbee224288e9756f9c879b4330cf1a40125a"/>
    <s v="2020-05-11T20:00:00Z"/>
    <n v="3459"/>
    <m/>
    <n v="442425"/>
    <n v="442425"/>
    <n v="442425"/>
    <n v="17"/>
    <n v="53"/>
    <n v="0"/>
    <n v="11175"/>
    <n v="1266"/>
    <n v="12441"/>
    <n v="12671821"/>
    <s v="Midwest"/>
    <s v=" Illinois"/>
    <n v="231.4"/>
    <x v="16"/>
  </r>
  <r>
    <x v="67"/>
    <s v="IL"/>
    <n v="83021"/>
    <n v="388670"/>
    <m/>
    <n v="4626"/>
    <m/>
    <n v="1215"/>
    <m/>
    <n v="730"/>
    <m/>
    <m/>
    <s v="A"/>
    <d v="2020-05-12T00:00:00"/>
    <s v="7eeee0fea9bfea9b5d442150defcb14e725265a0"/>
    <s v="2020-05-12T20:00:00Z"/>
    <n v="3601"/>
    <m/>
    <n v="471691"/>
    <n v="471691"/>
    <n v="471691"/>
    <n v="17"/>
    <n v="142"/>
    <n v="0"/>
    <n v="25252"/>
    <n v="4014"/>
    <n v="29266"/>
    <n v="12671821"/>
    <s v="Midwest"/>
    <s v=" Illinois"/>
    <n v="231.4"/>
    <x v="16"/>
  </r>
  <r>
    <x v="68"/>
    <s v="IL"/>
    <n v="84698"/>
    <n v="404661"/>
    <m/>
    <n v="4563"/>
    <m/>
    <n v="1208"/>
    <m/>
    <n v="714"/>
    <m/>
    <m/>
    <s v="A"/>
    <d v="2020-05-13T00:00:00"/>
    <s v="850a3d380e16b1a41147bdf42cad86804414204a"/>
    <s v="2020-05-13T20:00:00Z"/>
    <n v="3792"/>
    <m/>
    <n v="489359"/>
    <n v="489359"/>
    <n v="489359"/>
    <n v="17"/>
    <n v="191"/>
    <n v="0"/>
    <n v="15991"/>
    <n v="1677"/>
    <n v="17668"/>
    <n v="12671821"/>
    <s v="Midwest"/>
    <s v=" Illinois"/>
    <n v="231.4"/>
    <x v="16"/>
  </r>
  <r>
    <x v="69"/>
    <s v="IL"/>
    <n v="87937"/>
    <n v="424100"/>
    <m/>
    <n v="4473"/>
    <m/>
    <n v="1132"/>
    <m/>
    <n v="689"/>
    <m/>
    <m/>
    <s v="A"/>
    <d v="2020-05-14T00:00:00"/>
    <s v="a876c20dbff144e5f0e79d1938b9715f87ac6b40"/>
    <s v="2020-05-14T20:00:00Z"/>
    <n v="3928"/>
    <m/>
    <n v="512037"/>
    <n v="512037"/>
    <n v="512037"/>
    <n v="17"/>
    <n v="136"/>
    <n v="0"/>
    <n v="19439"/>
    <n v="3239"/>
    <n v="22678"/>
    <n v="12671821"/>
    <s v="Midwest"/>
    <s v=" Illinois"/>
    <n v="231.4"/>
    <x v="16"/>
  </r>
  <r>
    <x v="70"/>
    <s v="IL"/>
    <n v="90369"/>
    <n v="448233"/>
    <m/>
    <n v="4367"/>
    <m/>
    <n v="1129"/>
    <m/>
    <n v="675"/>
    <m/>
    <m/>
    <s v="A"/>
    <d v="2020-05-15T00:00:00"/>
    <s v="beeae9be7c9b11830edb2ac7e350bc68104cfb9e"/>
    <s v="2020-05-15T20:00:00Z"/>
    <n v="4058"/>
    <m/>
    <n v="538602"/>
    <n v="538602"/>
    <n v="538602"/>
    <n v="17"/>
    <n v="130"/>
    <n v="0"/>
    <n v="24133"/>
    <n v="2432"/>
    <n v="26565"/>
    <n v="12671821"/>
    <s v="Midwest"/>
    <s v=" Illinois"/>
    <n v="231.4"/>
    <x v="16"/>
  </r>
  <r>
    <x v="71"/>
    <s v="IL"/>
    <n v="92457"/>
    <n v="469192"/>
    <m/>
    <n v="4306"/>
    <m/>
    <n v="1135"/>
    <m/>
    <n v="653"/>
    <m/>
    <m/>
    <s v="A"/>
    <d v="2020-05-16T00:00:00"/>
    <s v="780a5f44f8f1f3fce54393f2ce9dff7dd8e1ab45"/>
    <s v="2020-05-16T20:00:00Z"/>
    <n v="4129"/>
    <m/>
    <n v="561649"/>
    <n v="561649"/>
    <n v="561649"/>
    <n v="17"/>
    <n v="71"/>
    <n v="0"/>
    <n v="20959"/>
    <n v="2088"/>
    <n v="23047"/>
    <n v="12671821"/>
    <s v="Midwest"/>
    <s v=" Illinois"/>
    <n v="231.4"/>
    <x v="16"/>
  </r>
  <r>
    <x v="72"/>
    <s v="IL"/>
    <n v="94191"/>
    <n v="487753"/>
    <m/>
    <n v="4190"/>
    <m/>
    <n v="1144"/>
    <m/>
    <n v="735"/>
    <m/>
    <m/>
    <s v="A"/>
    <d v="2020-05-17T00:00:00"/>
    <s v="066bf29c654c015e7a712884a37cbcf9ab02ee61"/>
    <s v="2020-05-17T20:00:00Z"/>
    <n v="4177"/>
    <m/>
    <n v="581944"/>
    <n v="581944"/>
    <n v="581944"/>
    <n v="17"/>
    <n v="48"/>
    <n v="0"/>
    <n v="18561"/>
    <n v="1734"/>
    <n v="20295"/>
    <n v="12671821"/>
    <s v="Midwest"/>
    <s v=" Illinois"/>
    <n v="231.4"/>
    <x v="16"/>
  </r>
  <r>
    <x v="73"/>
    <s v="IL"/>
    <n v="96485"/>
    <n v="506756"/>
    <m/>
    <n v="4120"/>
    <m/>
    <n v="1096"/>
    <m/>
    <n v="636"/>
    <m/>
    <m/>
    <s v="A"/>
    <d v="2020-05-18T00:59:00"/>
    <s v="b8244579a51ceaf3c75df057dfe600686fa83b4a"/>
    <s v="2020-05-18T20:00:00Z"/>
    <n v="4234"/>
    <m/>
    <n v="603241"/>
    <n v="603241"/>
    <n v="603241"/>
    <n v="17"/>
    <n v="57"/>
    <n v="0"/>
    <n v="19003"/>
    <n v="2294"/>
    <n v="21297"/>
    <n v="12671821"/>
    <s v="Midwest"/>
    <s v=" Illinois"/>
    <n v="231.4"/>
    <x v="16"/>
  </r>
  <r>
    <x v="74"/>
    <s v="IL"/>
    <n v="98030"/>
    <n v="523654"/>
    <m/>
    <n v="4002"/>
    <m/>
    <n v="993"/>
    <m/>
    <n v="576"/>
    <m/>
    <m/>
    <s v="A"/>
    <d v="2020-05-19T00:00:00"/>
    <s v="20ee8a98aea8075e3e622fb394656c33e93c21e0"/>
    <s v="2020-05-19T20:00:00Z"/>
    <n v="4379"/>
    <m/>
    <n v="621684"/>
    <n v="621684"/>
    <n v="621684"/>
    <n v="17"/>
    <n v="145"/>
    <n v="0"/>
    <n v="16898"/>
    <n v="1545"/>
    <n v="18443"/>
    <n v="12671821"/>
    <s v="Midwest"/>
    <s v=" Illinois"/>
    <n v="231.4"/>
    <x v="16"/>
  </r>
  <r>
    <x v="75"/>
    <s v="IL"/>
    <n v="100418"/>
    <n v="542295"/>
    <m/>
    <n v="3914"/>
    <m/>
    <n v="1005"/>
    <m/>
    <n v="554"/>
    <m/>
    <m/>
    <s v="A"/>
    <d v="2020-05-20T00:00:00"/>
    <s v="e9662e68250154ce3144193073d08e9fdb4272cc"/>
    <s v="2020-05-20T20:00:00Z"/>
    <n v="4525"/>
    <m/>
    <n v="642713"/>
    <n v="642713"/>
    <n v="642713"/>
    <n v="17"/>
    <n v="146"/>
    <n v="0"/>
    <n v="18641"/>
    <n v="2388"/>
    <n v="21029"/>
    <n v="12671821"/>
    <s v="Midwest"/>
    <s v=" Illinois"/>
    <n v="231.4"/>
    <x v="16"/>
  </r>
  <r>
    <x v="76"/>
    <s v="IL"/>
    <n v="102686"/>
    <n v="569334"/>
    <m/>
    <n v="4107"/>
    <m/>
    <n v="1088"/>
    <m/>
    <n v="609"/>
    <m/>
    <m/>
    <s v="A"/>
    <d v="2020-05-21T00:00:00"/>
    <s v="3d142da9971e8be450fec3a4c0e21c17d8b103a3"/>
    <s v="2020-05-21T20:00:00Z"/>
    <n v="4607"/>
    <m/>
    <n v="672020"/>
    <n v="672020"/>
    <n v="672020"/>
    <n v="17"/>
    <n v="82"/>
    <n v="0"/>
    <n v="27039"/>
    <n v="2268"/>
    <n v="29307"/>
    <n v="12671821"/>
    <s v="Midwest"/>
    <s v=" Illinois"/>
    <n v="231.4"/>
    <x v="16"/>
  </r>
  <r>
    <x v="77"/>
    <s v="IL"/>
    <n v="105444"/>
    <n v="591689"/>
    <m/>
    <n v="3928"/>
    <m/>
    <n v="1060"/>
    <m/>
    <n v="589"/>
    <m/>
    <m/>
    <s v="A"/>
    <d v="2020-05-22T00:00:00"/>
    <s v="798096ecc1907d2bd4de3b45b84a96ca5a50e48b"/>
    <s v="2020-05-22T20:00:00Z"/>
    <n v="4715"/>
    <m/>
    <n v="697133"/>
    <n v="697133"/>
    <n v="697133"/>
    <n v="17"/>
    <n v="108"/>
    <n v="0"/>
    <n v="22355"/>
    <n v="2758"/>
    <n v="25113"/>
    <n v="12671821"/>
    <s v="Midwest"/>
    <s v=" Illinois"/>
    <n v="231.4"/>
    <x v="16"/>
  </r>
  <r>
    <x v="78"/>
    <s v="IL"/>
    <n v="107796"/>
    <n v="614451"/>
    <m/>
    <n v="3753"/>
    <m/>
    <n v="1027"/>
    <m/>
    <n v="607"/>
    <m/>
    <m/>
    <s v="A"/>
    <d v="2020-05-22T00:00:00"/>
    <s v="5053de635ec1f8f012dd6fd49232926f88b357c1"/>
    <s v="2020-05-23T20:00:00Z"/>
    <n v="4790"/>
    <m/>
    <n v="722247"/>
    <n v="722247"/>
    <n v="722247"/>
    <n v="17"/>
    <n v="75"/>
    <n v="0"/>
    <n v="22762"/>
    <n v="2352"/>
    <n v="25114"/>
    <n v="12671821"/>
    <s v="Midwest"/>
    <s v=" Illinois"/>
    <n v="231.4"/>
    <x v="16"/>
  </r>
  <r>
    <x v="79"/>
    <s v="IL"/>
    <n v="110304"/>
    <n v="637617"/>
    <m/>
    <n v="3667"/>
    <m/>
    <n v="1007"/>
    <m/>
    <n v="632"/>
    <m/>
    <m/>
    <s v="A"/>
    <d v="2020-05-24T00:00:00"/>
    <s v="85e08efb7576f429016d4cc2c21d8e298c869a6e"/>
    <s v="2020-05-24T20:00:00Z"/>
    <n v="4856"/>
    <m/>
    <n v="747921"/>
    <n v="747921"/>
    <n v="747921"/>
    <n v="17"/>
    <n v="66"/>
    <n v="0"/>
    <n v="23166"/>
    <n v="2508"/>
    <n v="25674"/>
    <n v="12671821"/>
    <s v="Midwest"/>
    <s v=" Illinois"/>
    <n v="231.4"/>
    <x v="16"/>
  </r>
  <r>
    <x v="0"/>
    <s v="IN"/>
    <n v="1"/>
    <m/>
    <m/>
    <m/>
    <m/>
    <m/>
    <m/>
    <m/>
    <m/>
    <m/>
    <m/>
    <m/>
    <s v="f8579a8ab1c335a0a01b06ee9e40dedce5e346ef"/>
    <s v="2020-03-06T21:00:00Z"/>
    <m/>
    <m/>
    <n v="1"/>
    <n v="1"/>
    <n v="1"/>
    <n v="18"/>
    <m/>
    <m/>
    <m/>
    <m/>
    <m/>
    <n v="6732219"/>
    <s v="Midwest"/>
    <s v=" Indiana"/>
    <n v="184.6"/>
    <x v="17"/>
  </r>
  <r>
    <x v="1"/>
    <s v="IN"/>
    <n v="1"/>
    <m/>
    <m/>
    <m/>
    <m/>
    <m/>
    <m/>
    <m/>
    <m/>
    <m/>
    <m/>
    <m/>
    <s v="191980e05e1e2589713f548f53686748c05d9711"/>
    <s v="2020-03-07T21:00:00Z"/>
    <m/>
    <m/>
    <n v="1"/>
    <n v="1"/>
    <n v="1"/>
    <n v="18"/>
    <n v="0"/>
    <n v="0"/>
    <n v="0"/>
    <n v="0"/>
    <n v="0"/>
    <n v="6732219"/>
    <s v="Midwest"/>
    <s v=" Indiana"/>
    <n v="184.6"/>
    <x v="17"/>
  </r>
  <r>
    <x v="2"/>
    <s v="IN"/>
    <n v="2"/>
    <m/>
    <m/>
    <m/>
    <m/>
    <m/>
    <m/>
    <m/>
    <m/>
    <m/>
    <m/>
    <m/>
    <s v="7670698a2c61ca9b45619f6f8d88da4cff52a00a"/>
    <s v="2020-03-08T20:00:00Z"/>
    <m/>
    <m/>
    <n v="2"/>
    <n v="2"/>
    <n v="2"/>
    <n v="18"/>
    <n v="0"/>
    <n v="0"/>
    <n v="0"/>
    <n v="1"/>
    <n v="1"/>
    <n v="6732219"/>
    <s v="Midwest"/>
    <s v=" Indiana"/>
    <n v="184.6"/>
    <x v="17"/>
  </r>
  <r>
    <x v="3"/>
    <s v="IN"/>
    <n v="2"/>
    <m/>
    <m/>
    <m/>
    <m/>
    <m/>
    <m/>
    <m/>
    <m/>
    <m/>
    <m/>
    <m/>
    <s v="99c5bc2a8f43601caefdbfafbed8ead17fe99383"/>
    <s v="2020-03-09T20:00:00Z"/>
    <m/>
    <m/>
    <n v="2"/>
    <n v="2"/>
    <n v="2"/>
    <n v="18"/>
    <n v="0"/>
    <n v="0"/>
    <n v="0"/>
    <n v="0"/>
    <n v="0"/>
    <n v="6732219"/>
    <s v="Midwest"/>
    <s v=" Indiana"/>
    <n v="184.6"/>
    <x v="17"/>
  </r>
  <r>
    <x v="4"/>
    <s v="IN"/>
    <n v="6"/>
    <n v="30"/>
    <m/>
    <m/>
    <m/>
    <m/>
    <m/>
    <m/>
    <m/>
    <m/>
    <m/>
    <m/>
    <s v="87388c6aa5b3c11751b6bce081f05259038c528a"/>
    <s v="2020-03-10T20:00:00Z"/>
    <m/>
    <m/>
    <n v="36"/>
    <n v="36"/>
    <n v="36"/>
    <n v="18"/>
    <n v="0"/>
    <n v="0"/>
    <n v="30"/>
    <n v="4"/>
    <n v="34"/>
    <n v="6732219"/>
    <s v="Midwest"/>
    <s v=" Indiana"/>
    <n v="184.6"/>
    <x v="17"/>
  </r>
  <r>
    <x v="5"/>
    <s v="IN"/>
    <n v="10"/>
    <n v="33"/>
    <m/>
    <m/>
    <m/>
    <m/>
    <m/>
    <m/>
    <m/>
    <m/>
    <m/>
    <m/>
    <s v="50f384cdf0aeed14014c35f1d4c6f89621327b3d"/>
    <s v="2020-03-11T20:00:00Z"/>
    <m/>
    <m/>
    <n v="43"/>
    <n v="43"/>
    <n v="43"/>
    <n v="18"/>
    <n v="0"/>
    <n v="0"/>
    <n v="3"/>
    <n v="4"/>
    <n v="7"/>
    <n v="6732219"/>
    <s v="Midwest"/>
    <s v=" Indiana"/>
    <n v="184.6"/>
    <x v="17"/>
  </r>
  <r>
    <x v="6"/>
    <s v="IN"/>
    <n v="12"/>
    <n v="52"/>
    <m/>
    <m/>
    <m/>
    <m/>
    <m/>
    <m/>
    <m/>
    <m/>
    <m/>
    <d v="2020-03-11T11:59:00"/>
    <s v="211b2a7d3bb0537c7e8866bf01e29995265f641f"/>
    <s v="2020-03-12T20:00:00Z"/>
    <m/>
    <m/>
    <n v="64"/>
    <n v="64"/>
    <n v="64"/>
    <n v="18"/>
    <n v="0"/>
    <n v="0"/>
    <n v="19"/>
    <n v="2"/>
    <n v="21"/>
    <n v="6732219"/>
    <s v="Midwest"/>
    <s v=" Indiana"/>
    <n v="184.6"/>
    <x v="17"/>
  </r>
  <r>
    <x v="7"/>
    <s v="IN"/>
    <n v="12"/>
    <n v="61"/>
    <m/>
    <m/>
    <m/>
    <m/>
    <m/>
    <m/>
    <m/>
    <m/>
    <m/>
    <d v="2020-03-12T23:59:00"/>
    <s v="e31bc476fc8b69488be7337990c174221c569bfd"/>
    <s v="2020-03-13T20:00:00Z"/>
    <m/>
    <m/>
    <n v="73"/>
    <n v="73"/>
    <n v="73"/>
    <n v="18"/>
    <n v="0"/>
    <n v="0"/>
    <n v="9"/>
    <n v="0"/>
    <n v="9"/>
    <n v="6732219"/>
    <s v="Midwest"/>
    <s v=" Indiana"/>
    <n v="184.6"/>
    <x v="17"/>
  </r>
  <r>
    <x v="8"/>
    <s v="IN"/>
    <n v="15"/>
    <n v="74"/>
    <m/>
    <m/>
    <m/>
    <m/>
    <m/>
    <m/>
    <m/>
    <m/>
    <m/>
    <d v="2020-03-13T23:59:00"/>
    <s v="5684472420086c9ace77eb3b5fbfc6755a806fe3"/>
    <s v="2020-03-14T20:00:00Z"/>
    <n v="0"/>
    <m/>
    <n v="89"/>
    <n v="89"/>
    <n v="89"/>
    <n v="18"/>
    <n v="0"/>
    <n v="0"/>
    <n v="13"/>
    <n v="3"/>
    <n v="16"/>
    <n v="6732219"/>
    <s v="Midwest"/>
    <s v=" Indiana"/>
    <n v="184.6"/>
    <x v="17"/>
  </r>
  <r>
    <x v="9"/>
    <s v="IN"/>
    <n v="19"/>
    <n v="102"/>
    <m/>
    <m/>
    <m/>
    <m/>
    <m/>
    <m/>
    <m/>
    <m/>
    <m/>
    <d v="2020-03-15T00:59:00"/>
    <s v="62de0620c7316770c3d740f360b247b78c051ac6"/>
    <s v="2020-03-15T20:00:00Z"/>
    <n v="0"/>
    <m/>
    <n v="121"/>
    <n v="121"/>
    <n v="121"/>
    <n v="18"/>
    <n v="0"/>
    <n v="0"/>
    <n v="28"/>
    <n v="4"/>
    <n v="32"/>
    <n v="6732219"/>
    <s v="Midwest"/>
    <s v=" Indiana"/>
    <n v="184.6"/>
    <x v="17"/>
  </r>
  <r>
    <x v="10"/>
    <s v="IN"/>
    <n v="24"/>
    <n v="115"/>
    <m/>
    <m/>
    <m/>
    <m/>
    <m/>
    <m/>
    <m/>
    <m/>
    <m/>
    <d v="2020-03-16T15:44:00"/>
    <s v="1e1a844f3cf17d6bfbd330cb0eb85aaf5f3ed36e"/>
    <s v="2020-03-16T20:00:00Z"/>
    <n v="1"/>
    <m/>
    <n v="139"/>
    <n v="139"/>
    <n v="139"/>
    <n v="18"/>
    <n v="1"/>
    <n v="0"/>
    <n v="13"/>
    <n v="5"/>
    <n v="18"/>
    <n v="6732219"/>
    <s v="Midwest"/>
    <s v=" Indiana"/>
    <n v="184.6"/>
    <x v="17"/>
  </r>
  <r>
    <x v="11"/>
    <s v="IN"/>
    <n v="30"/>
    <n v="129"/>
    <m/>
    <m/>
    <m/>
    <m/>
    <m/>
    <m/>
    <m/>
    <m/>
    <m/>
    <d v="2020-03-16T23:59:00"/>
    <s v="a78ba9536e6d8e9bfcba5801108d501d144cc010"/>
    <s v="2020-03-17T20:00:00Z"/>
    <n v="2"/>
    <m/>
    <n v="159"/>
    <n v="159"/>
    <n v="159"/>
    <n v="18"/>
    <n v="1"/>
    <n v="0"/>
    <n v="14"/>
    <n v="6"/>
    <n v="20"/>
    <n v="6732219"/>
    <s v="Midwest"/>
    <s v=" Indiana"/>
    <n v="184.6"/>
    <x v="17"/>
  </r>
  <r>
    <x v="12"/>
    <s v="IN"/>
    <n v="39"/>
    <n v="154"/>
    <m/>
    <m/>
    <m/>
    <m/>
    <m/>
    <m/>
    <m/>
    <m/>
    <m/>
    <d v="2020-03-17T23:59:00"/>
    <s v="dcb07b411f3b58d29f73c5c1e3826498fe4ec668"/>
    <s v="2020-03-18T20:00:00Z"/>
    <n v="2"/>
    <m/>
    <n v="193"/>
    <n v="193"/>
    <n v="193"/>
    <n v="18"/>
    <n v="0"/>
    <n v="0"/>
    <n v="25"/>
    <n v="9"/>
    <n v="34"/>
    <n v="6732219"/>
    <s v="Midwest"/>
    <s v=" Indiana"/>
    <n v="184.6"/>
    <x v="17"/>
  </r>
  <r>
    <x v="13"/>
    <s v="IN"/>
    <n v="56"/>
    <n v="324"/>
    <m/>
    <m/>
    <m/>
    <m/>
    <m/>
    <m/>
    <m/>
    <m/>
    <m/>
    <d v="2020-03-19T00:59:00"/>
    <s v="44a5f654c9e0ae86489cb787e7ac79d18d916549"/>
    <s v="2020-03-19T20:00:00Z"/>
    <n v="2"/>
    <m/>
    <n v="380"/>
    <n v="380"/>
    <n v="380"/>
    <n v="18"/>
    <n v="0"/>
    <n v="0"/>
    <n v="170"/>
    <n v="17"/>
    <n v="187"/>
    <n v="6732219"/>
    <s v="Midwest"/>
    <s v=" Indiana"/>
    <n v="184.6"/>
    <x v="17"/>
  </r>
  <r>
    <x v="14"/>
    <s v="IN"/>
    <n v="79"/>
    <n v="475"/>
    <m/>
    <m/>
    <m/>
    <m/>
    <m/>
    <m/>
    <m/>
    <m/>
    <m/>
    <d v="2020-03-20T00:59:00"/>
    <s v="b393f22b3dc04bc490cf82c796f70a94c3eb3b8f"/>
    <s v="2020-03-20T20:00:00Z"/>
    <n v="2"/>
    <m/>
    <n v="554"/>
    <n v="554"/>
    <n v="554"/>
    <n v="18"/>
    <n v="0"/>
    <n v="0"/>
    <n v="151"/>
    <n v="23"/>
    <n v="174"/>
    <n v="6732219"/>
    <s v="Midwest"/>
    <s v=" Indiana"/>
    <n v="184.6"/>
    <x v="17"/>
  </r>
  <r>
    <x v="15"/>
    <s v="IN"/>
    <n v="126"/>
    <n v="707"/>
    <m/>
    <m/>
    <n v="1"/>
    <m/>
    <m/>
    <m/>
    <m/>
    <m/>
    <m/>
    <d v="2020-03-21T00:59:00"/>
    <s v="6eda9677d49081678c78017f82c5510053aced3f"/>
    <s v="2020-03-21T20:00:00Z"/>
    <n v="4"/>
    <n v="1"/>
    <n v="833"/>
    <n v="833"/>
    <n v="833"/>
    <n v="18"/>
    <n v="2"/>
    <n v="1"/>
    <n v="232"/>
    <n v="47"/>
    <n v="279"/>
    <n v="6732219"/>
    <s v="Midwest"/>
    <s v=" Indiana"/>
    <n v="184.6"/>
    <x v="17"/>
  </r>
  <r>
    <x v="16"/>
    <s v="IN"/>
    <n v="201"/>
    <n v="1293"/>
    <m/>
    <m/>
    <n v="1"/>
    <m/>
    <m/>
    <m/>
    <m/>
    <m/>
    <m/>
    <d v="2020-03-13T00:59:00"/>
    <s v="c819ec0c992adca61f1555b7dab422d788b2a35a"/>
    <s v="2020-03-22T20:00:00Z"/>
    <n v="6"/>
    <n v="1"/>
    <n v="1494"/>
    <n v="1494"/>
    <n v="1494"/>
    <n v="18"/>
    <n v="2"/>
    <n v="0"/>
    <n v="586"/>
    <n v="75"/>
    <n v="661"/>
    <n v="6732219"/>
    <s v="Midwest"/>
    <s v=" Indiana"/>
    <n v="184.6"/>
    <x v="17"/>
  </r>
  <r>
    <x v="17"/>
    <s v="IN"/>
    <n v="259"/>
    <n v="1701"/>
    <m/>
    <m/>
    <n v="1"/>
    <m/>
    <m/>
    <m/>
    <m/>
    <m/>
    <s v="B"/>
    <d v="2020-03-23T11:00:00"/>
    <s v="4806327043321cf60f4af5b1c9583c1993f0418c"/>
    <s v="2020-03-23T20:00:00Z"/>
    <n v="7"/>
    <n v="1"/>
    <n v="1960"/>
    <n v="1960"/>
    <n v="1960"/>
    <n v="18"/>
    <n v="1"/>
    <n v="0"/>
    <n v="408"/>
    <n v="58"/>
    <n v="466"/>
    <n v="6732219"/>
    <s v="Midwest"/>
    <s v=" Indiana"/>
    <n v="184.6"/>
    <x v="17"/>
  </r>
  <r>
    <x v="18"/>
    <s v="IN"/>
    <n v="365"/>
    <n v="2566"/>
    <m/>
    <m/>
    <n v="1"/>
    <m/>
    <m/>
    <m/>
    <m/>
    <m/>
    <s v="B"/>
    <d v="2020-03-24T11:00:00"/>
    <s v="4683d94c49ef4b59c87e6ca7f76097b7e193fa5f"/>
    <s v="2020-03-24T20:00:00Z"/>
    <n v="12"/>
    <n v="1"/>
    <n v="2931"/>
    <n v="2931"/>
    <n v="2931"/>
    <n v="18"/>
    <n v="5"/>
    <n v="0"/>
    <n v="865"/>
    <n v="106"/>
    <n v="971"/>
    <n v="6732219"/>
    <s v="Midwest"/>
    <s v=" Indiana"/>
    <n v="184.6"/>
    <x v="17"/>
  </r>
  <r>
    <x v="19"/>
    <s v="IN"/>
    <n v="477"/>
    <n v="2879"/>
    <m/>
    <m/>
    <n v="1"/>
    <m/>
    <m/>
    <m/>
    <m/>
    <m/>
    <s v="B"/>
    <d v="2020-03-25T00:59:00"/>
    <s v="e0514727a9c517b5e5e7c251eaec67648c834efc"/>
    <s v="2020-03-25T20:00:00Z"/>
    <n v="14"/>
    <n v="1"/>
    <n v="3356"/>
    <n v="3356"/>
    <n v="3356"/>
    <n v="18"/>
    <n v="2"/>
    <n v="0"/>
    <n v="313"/>
    <n v="112"/>
    <n v="425"/>
    <n v="6732219"/>
    <s v="Midwest"/>
    <s v=" Indiana"/>
    <n v="184.6"/>
    <x v="17"/>
  </r>
  <r>
    <x v="20"/>
    <s v="IN"/>
    <n v="645"/>
    <n v="4006"/>
    <m/>
    <m/>
    <m/>
    <m/>
    <m/>
    <m/>
    <m/>
    <m/>
    <s v="B"/>
    <d v="2020-03-25T12:59:00"/>
    <s v="ada1e86902090d8e67fd3d8d8bb727718d514c36"/>
    <s v="2020-03-26T20:00:00Z"/>
    <n v="17"/>
    <m/>
    <n v="4651"/>
    <n v="4651"/>
    <n v="4651"/>
    <n v="18"/>
    <n v="3"/>
    <n v="0"/>
    <n v="1127"/>
    <n v="168"/>
    <n v="1295"/>
    <n v="6732219"/>
    <s v="Midwest"/>
    <s v=" Indiana"/>
    <n v="184.6"/>
    <x v="17"/>
  </r>
  <r>
    <x v="21"/>
    <s v="IN"/>
    <n v="981"/>
    <n v="5955"/>
    <m/>
    <m/>
    <m/>
    <m/>
    <m/>
    <m/>
    <m/>
    <m/>
    <s v="B"/>
    <d v="2020-03-26T12:59:00"/>
    <s v="1b9a2fa2cecd59e5f22a41230f251f93537e05c6"/>
    <s v="2020-03-27T20:00:00Z"/>
    <n v="24"/>
    <m/>
    <n v="6936"/>
    <n v="6936"/>
    <n v="6936"/>
    <n v="18"/>
    <n v="7"/>
    <n v="0"/>
    <n v="1949"/>
    <n v="336"/>
    <n v="2285"/>
    <n v="6732219"/>
    <s v="Midwest"/>
    <s v=" Indiana"/>
    <n v="184.6"/>
    <x v="17"/>
  </r>
  <r>
    <x v="22"/>
    <s v="IN"/>
    <n v="1232"/>
    <n v="7175"/>
    <m/>
    <m/>
    <m/>
    <m/>
    <m/>
    <m/>
    <m/>
    <m/>
    <s v="B"/>
    <d v="2020-03-28T11:00:00"/>
    <s v="c306ca198a535318ad7ec3cbb2db0675472168ef"/>
    <s v="2020-03-28T20:00:00Z"/>
    <n v="31"/>
    <m/>
    <n v="8407"/>
    <n v="8407"/>
    <n v="8407"/>
    <n v="18"/>
    <n v="7"/>
    <n v="0"/>
    <n v="1220"/>
    <n v="251"/>
    <n v="1471"/>
    <n v="6732219"/>
    <s v="Midwest"/>
    <s v=" Indiana"/>
    <n v="184.6"/>
    <x v="17"/>
  </r>
  <r>
    <x v="23"/>
    <s v="IN"/>
    <n v="1514"/>
    <n v="8316"/>
    <m/>
    <m/>
    <m/>
    <m/>
    <m/>
    <m/>
    <m/>
    <m/>
    <s v="B"/>
    <d v="2020-03-29T11:00:00"/>
    <s v="8ea6695b7b6d36fe098cab4c5d12ee05e53ffbfc"/>
    <s v="2020-03-29T20:00:00Z"/>
    <n v="32"/>
    <m/>
    <n v="9830"/>
    <n v="9830"/>
    <n v="9830"/>
    <n v="18"/>
    <n v="1"/>
    <n v="0"/>
    <n v="1141"/>
    <n v="282"/>
    <n v="1423"/>
    <n v="6732219"/>
    <s v="Midwest"/>
    <s v=" Indiana"/>
    <n v="184.6"/>
    <x v="17"/>
  </r>
  <r>
    <x v="24"/>
    <s v="IN"/>
    <n v="1786"/>
    <n v="9872"/>
    <m/>
    <m/>
    <m/>
    <m/>
    <m/>
    <m/>
    <m/>
    <m/>
    <s v="B"/>
    <d v="2020-03-29T12:59:00"/>
    <s v="cbacb6f7b0af11baca016b7fb9f8c7a72da91514"/>
    <s v="2020-03-30T20:00:00Z"/>
    <n v="35"/>
    <m/>
    <n v="11658"/>
    <n v="11658"/>
    <n v="11658"/>
    <n v="18"/>
    <n v="3"/>
    <n v="0"/>
    <n v="1556"/>
    <n v="272"/>
    <n v="1828"/>
    <n v="6732219"/>
    <s v="Midwest"/>
    <s v=" Indiana"/>
    <n v="184.6"/>
    <x v="17"/>
  </r>
  <r>
    <x v="25"/>
    <s v="IN"/>
    <n v="2159"/>
    <n v="11214"/>
    <m/>
    <m/>
    <m/>
    <m/>
    <m/>
    <m/>
    <m/>
    <m/>
    <s v="B"/>
    <d v="2020-03-30T12:59:00"/>
    <s v="8c03f75821efb2250e80e618c0b6f2089a6f1b20"/>
    <s v="2020-03-31T20:00:00Z"/>
    <n v="49"/>
    <m/>
    <n v="13373"/>
    <n v="13373"/>
    <n v="13373"/>
    <n v="18"/>
    <n v="14"/>
    <n v="0"/>
    <n v="1342"/>
    <n v="373"/>
    <n v="1715"/>
    <n v="6732219"/>
    <s v="Midwest"/>
    <s v=" Indiana"/>
    <n v="184.6"/>
    <x v="17"/>
  </r>
  <r>
    <x v="26"/>
    <s v="IN"/>
    <n v="2565"/>
    <n v="11810"/>
    <m/>
    <m/>
    <m/>
    <m/>
    <m/>
    <m/>
    <m/>
    <m/>
    <s v="B"/>
    <d v="2020-04-01T00:59:00"/>
    <s v="0d32c4eb618bf0bf80237541f05df7ee301bcfd2"/>
    <s v="2020-04-01T20:00:00Z"/>
    <n v="65"/>
    <m/>
    <n v="14375"/>
    <n v="14375"/>
    <n v="14375"/>
    <n v="18"/>
    <n v="16"/>
    <n v="0"/>
    <n v="596"/>
    <n v="406"/>
    <n v="1002"/>
    <n v="6732219"/>
    <s v="Midwest"/>
    <s v=" Indiana"/>
    <n v="184.6"/>
    <x v="17"/>
  </r>
  <r>
    <x v="27"/>
    <s v="IN"/>
    <n v="3039"/>
    <n v="13246"/>
    <m/>
    <m/>
    <m/>
    <m/>
    <m/>
    <m/>
    <m/>
    <m/>
    <s v="B"/>
    <d v="2020-04-01T23:59:00"/>
    <s v="859cdd019fe61ad8a48a9cb5208227e707f34bef"/>
    <s v="2020-04-02T20:00:00Z"/>
    <n v="78"/>
    <m/>
    <n v="16285"/>
    <n v="16285"/>
    <n v="16285"/>
    <n v="18"/>
    <n v="13"/>
    <n v="0"/>
    <n v="1436"/>
    <n v="474"/>
    <n v="1910"/>
    <n v="6732219"/>
    <s v="Midwest"/>
    <s v=" Indiana"/>
    <n v="184.6"/>
    <x v="17"/>
  </r>
  <r>
    <x v="28"/>
    <s v="IN"/>
    <n v="3437"/>
    <n v="14398"/>
    <m/>
    <m/>
    <m/>
    <m/>
    <m/>
    <m/>
    <m/>
    <m/>
    <s v="B"/>
    <d v="2020-04-02T23:59:00"/>
    <s v="d1821aafae6dc70b91598705334f57816e852905"/>
    <s v="2020-04-03T20:00:00Z"/>
    <n v="102"/>
    <m/>
    <n v="17835"/>
    <n v="17835"/>
    <n v="17835"/>
    <n v="18"/>
    <n v="24"/>
    <n v="0"/>
    <n v="1152"/>
    <n v="398"/>
    <n v="1550"/>
    <n v="6732219"/>
    <s v="Midwest"/>
    <s v=" Indiana"/>
    <n v="184.6"/>
    <x v="17"/>
  </r>
  <r>
    <x v="29"/>
    <s v="IN"/>
    <n v="3953"/>
    <n v="15847"/>
    <m/>
    <m/>
    <m/>
    <m/>
    <m/>
    <m/>
    <m/>
    <m/>
    <s v="B"/>
    <d v="2020-04-02T23:59:00"/>
    <s v="86e3e30e7908025e25aae55ab89d40dcf3db47a2"/>
    <s v="2020-04-04T20:00:00Z"/>
    <n v="116"/>
    <m/>
    <n v="19800"/>
    <n v="19800"/>
    <n v="19800"/>
    <n v="18"/>
    <n v="14"/>
    <n v="0"/>
    <n v="1449"/>
    <n v="516"/>
    <n v="1965"/>
    <n v="6732219"/>
    <s v="Midwest"/>
    <s v=" Indiana"/>
    <n v="184.6"/>
    <x v="17"/>
  </r>
  <r>
    <x v="30"/>
    <s v="IN"/>
    <n v="4411"/>
    <n v="18241"/>
    <m/>
    <m/>
    <m/>
    <m/>
    <m/>
    <m/>
    <m/>
    <m/>
    <s v="B"/>
    <d v="2020-04-04T11:59:00"/>
    <s v="b052bdd8a680a779f4a79dd2102a50a02cb46410"/>
    <s v="2020-04-05T20:00:00Z"/>
    <n v="127"/>
    <m/>
    <n v="22652"/>
    <n v="22652"/>
    <n v="22652"/>
    <n v="18"/>
    <n v="11"/>
    <n v="0"/>
    <n v="2394"/>
    <n v="458"/>
    <n v="2852"/>
    <n v="6732219"/>
    <s v="Midwest"/>
    <s v=" Indiana"/>
    <n v="184.6"/>
    <x v="17"/>
  </r>
  <r>
    <x v="31"/>
    <s v="IN"/>
    <n v="4944"/>
    <n v="21247"/>
    <m/>
    <m/>
    <m/>
    <n v="924"/>
    <m/>
    <n v="507"/>
    <m/>
    <m/>
    <s v="B"/>
    <d v="2020-04-06T14:00:00"/>
    <s v="8586e8d00f159fbb60cd4afac33e76f3a5368885"/>
    <s v="2020-04-06T20:00:00Z"/>
    <n v="139"/>
    <m/>
    <n v="26191"/>
    <n v="26191"/>
    <n v="26191"/>
    <n v="18"/>
    <n v="12"/>
    <n v="0"/>
    <n v="3006"/>
    <n v="533"/>
    <n v="3539"/>
    <n v="6732219"/>
    <s v="Midwest"/>
    <s v=" Indiana"/>
    <n v="184.6"/>
    <x v="17"/>
  </r>
  <r>
    <x v="32"/>
    <s v="IN"/>
    <n v="5507"/>
    <n v="23257"/>
    <m/>
    <m/>
    <m/>
    <n v="924"/>
    <m/>
    <n v="507"/>
    <m/>
    <m/>
    <s v="B"/>
    <d v="2020-04-06T23:59:00"/>
    <s v="fc2df1ca427310fea53703a621a4d379433bfbd9"/>
    <s v="2020-04-07T20:00:00Z"/>
    <n v="173"/>
    <m/>
    <n v="28764"/>
    <n v="28764"/>
    <n v="28764"/>
    <n v="18"/>
    <n v="34"/>
    <n v="0"/>
    <n v="2010"/>
    <n v="563"/>
    <n v="2573"/>
    <n v="6732219"/>
    <s v="Midwest"/>
    <s v=" Indiana"/>
    <n v="184.6"/>
    <x v="17"/>
  </r>
  <r>
    <x v="33"/>
    <s v="IN"/>
    <n v="5943"/>
    <n v="24926"/>
    <m/>
    <m/>
    <m/>
    <n v="924"/>
    <m/>
    <n v="507"/>
    <m/>
    <m/>
    <s v="B"/>
    <d v="2020-04-08T02:45:00"/>
    <s v="86a7bd6299f4d7ec6a95722a614d175eacbd4a15"/>
    <s v="2020-04-08T20:00:00Z"/>
    <n v="203"/>
    <m/>
    <n v="30869"/>
    <n v="30869"/>
    <n v="30869"/>
    <n v="18"/>
    <n v="30"/>
    <n v="0"/>
    <n v="1669"/>
    <n v="436"/>
    <n v="2105"/>
    <n v="6732219"/>
    <s v="Midwest"/>
    <s v=" Indiana"/>
    <n v="184.6"/>
    <x v="17"/>
  </r>
  <r>
    <x v="34"/>
    <s v="IN"/>
    <n v="6351"/>
    <n v="25782"/>
    <m/>
    <m/>
    <m/>
    <n v="924"/>
    <m/>
    <n v="507"/>
    <m/>
    <m/>
    <s v="B"/>
    <d v="2020-04-08T23:59:00"/>
    <s v="a2dd454cbebb1333fbae0cd88dde58dd232a7ddb"/>
    <s v="2020-04-09T20:00:00Z"/>
    <n v="245"/>
    <m/>
    <n v="32133"/>
    <n v="32133"/>
    <n v="32133"/>
    <n v="18"/>
    <n v="42"/>
    <n v="0"/>
    <n v="856"/>
    <n v="408"/>
    <n v="1264"/>
    <n v="6732219"/>
    <s v="Midwest"/>
    <s v=" Indiana"/>
    <n v="184.6"/>
    <x v="17"/>
  </r>
  <r>
    <x v="35"/>
    <s v="IN"/>
    <n v="6907"/>
    <n v="28133"/>
    <m/>
    <m/>
    <m/>
    <n v="820"/>
    <m/>
    <n v="497"/>
    <m/>
    <m/>
    <s v="B"/>
    <d v="2020-04-10T10:00:00"/>
    <s v="b1405e7b67921aaf898bb3d7cc56aafb046760ec"/>
    <s v="2020-04-10T20:00:00Z"/>
    <n v="300"/>
    <m/>
    <n v="35040"/>
    <n v="35040"/>
    <n v="35040"/>
    <n v="18"/>
    <n v="55"/>
    <n v="0"/>
    <n v="2351"/>
    <n v="556"/>
    <n v="2907"/>
    <n v="6732219"/>
    <s v="Midwest"/>
    <s v=" Indiana"/>
    <n v="184.6"/>
    <x v="17"/>
  </r>
  <r>
    <x v="36"/>
    <s v="IN"/>
    <n v="7435"/>
    <n v="31780"/>
    <m/>
    <m/>
    <m/>
    <n v="820"/>
    <m/>
    <n v="497"/>
    <m/>
    <m/>
    <s v="B"/>
    <d v="2020-04-10T23:59:00"/>
    <s v="d6583da0f546e2c120e27a1a7310ad8ece4a4117"/>
    <s v="2020-04-11T20:00:00Z"/>
    <n v="330"/>
    <m/>
    <n v="39215"/>
    <n v="39215"/>
    <n v="39215"/>
    <n v="18"/>
    <n v="30"/>
    <n v="0"/>
    <n v="3647"/>
    <n v="528"/>
    <n v="4175"/>
    <n v="6732219"/>
    <s v="Midwest"/>
    <s v=" Indiana"/>
    <n v="184.6"/>
    <x v="17"/>
  </r>
  <r>
    <x v="37"/>
    <s v="IN"/>
    <n v="7928"/>
    <n v="34561"/>
    <m/>
    <m/>
    <m/>
    <n v="820"/>
    <m/>
    <n v="497"/>
    <m/>
    <m/>
    <s v="B"/>
    <d v="2020-04-11T11:59:00"/>
    <s v="8914f6941ff2d922ff3aede644cb2d629cd9d0c3"/>
    <s v="2020-04-12T20:00:00Z"/>
    <n v="343"/>
    <m/>
    <n v="42489"/>
    <n v="42489"/>
    <n v="42489"/>
    <n v="18"/>
    <n v="13"/>
    <n v="0"/>
    <n v="2781"/>
    <n v="493"/>
    <n v="3274"/>
    <n v="6732219"/>
    <s v="Midwest"/>
    <s v=" Indiana"/>
    <n v="184.6"/>
    <x v="17"/>
  </r>
  <r>
    <x v="38"/>
    <s v="IN"/>
    <n v="8236"/>
    <n v="36303"/>
    <m/>
    <m/>
    <m/>
    <n v="740"/>
    <m/>
    <n v="459"/>
    <m/>
    <m/>
    <s v="B"/>
    <d v="2020-04-12T23:59:00"/>
    <s v="489cbbd51dc1d531e34ebb4c7036816ea61bbbac"/>
    <s v="2020-04-13T20:00:00Z"/>
    <n v="350"/>
    <m/>
    <n v="44539"/>
    <n v="44539"/>
    <n v="44539"/>
    <n v="18"/>
    <n v="7"/>
    <n v="0"/>
    <n v="1742"/>
    <n v="308"/>
    <n v="2050"/>
    <n v="6732219"/>
    <s v="Midwest"/>
    <s v=" Indiana"/>
    <n v="184.6"/>
    <x v="17"/>
  </r>
  <r>
    <x v="39"/>
    <s v="IN"/>
    <n v="8527"/>
    <n v="37490"/>
    <m/>
    <m/>
    <m/>
    <n v="721"/>
    <m/>
    <n v="435"/>
    <m/>
    <m/>
    <s v="B"/>
    <d v="2020-04-14T13:00:00"/>
    <s v="494a985ff9e75e358bd2cb017f003e52843bffe4"/>
    <s v="2020-04-14T20:00:00Z"/>
    <n v="388"/>
    <m/>
    <n v="46017"/>
    <n v="46017"/>
    <n v="46017"/>
    <n v="18"/>
    <n v="38"/>
    <n v="0"/>
    <n v="1187"/>
    <n v="291"/>
    <n v="1478"/>
    <n v="6732219"/>
    <s v="Midwest"/>
    <s v=" Indiana"/>
    <n v="184.6"/>
    <x v="17"/>
  </r>
  <r>
    <x v="40"/>
    <s v="IN"/>
    <n v="8955"/>
    <n v="39441"/>
    <m/>
    <m/>
    <m/>
    <n v="737"/>
    <m/>
    <n v="422"/>
    <m/>
    <m/>
    <s v="B"/>
    <d v="2020-04-14T11:59:00"/>
    <s v="47826170c9e1317ac5812c4b169b91ee00f7c930"/>
    <s v="2020-04-15T20:00:00Z"/>
    <n v="436"/>
    <m/>
    <n v="48396"/>
    <n v="48396"/>
    <n v="48396"/>
    <n v="18"/>
    <n v="48"/>
    <n v="0"/>
    <n v="1951"/>
    <n v="428"/>
    <n v="2379"/>
    <n v="6732219"/>
    <s v="Midwest"/>
    <s v=" Indiana"/>
    <n v="184.6"/>
    <x v="17"/>
  </r>
  <r>
    <x v="41"/>
    <s v="IN"/>
    <n v="9542"/>
    <n v="41573"/>
    <m/>
    <m/>
    <m/>
    <n v="696"/>
    <m/>
    <n v="426"/>
    <m/>
    <m/>
    <s v="B"/>
    <d v="2020-04-15T23:59:00"/>
    <s v="d2471004d7d97596a155ea7f5fd0cdea68bc0bd4"/>
    <s v="2020-04-16T20:00:00Z"/>
    <n v="477"/>
    <m/>
    <n v="51115"/>
    <n v="51115"/>
    <n v="51115"/>
    <n v="18"/>
    <n v="41"/>
    <n v="0"/>
    <n v="2132"/>
    <n v="587"/>
    <n v="2719"/>
    <n v="6732219"/>
    <s v="Midwest"/>
    <s v=" Indiana"/>
    <n v="184.6"/>
    <x v="17"/>
  </r>
  <r>
    <x v="42"/>
    <s v="IN"/>
    <n v="10154"/>
    <n v="44631"/>
    <m/>
    <m/>
    <m/>
    <n v="638"/>
    <m/>
    <n v="417"/>
    <m/>
    <m/>
    <s v="B"/>
    <d v="2020-04-16T23:59:00"/>
    <s v="dabfe7c81b447677373a32bc0a8bd435aa953321"/>
    <s v="2020-04-17T20:00:00Z"/>
    <n v="519"/>
    <m/>
    <n v="54785"/>
    <n v="54785"/>
    <n v="54785"/>
    <n v="18"/>
    <n v="42"/>
    <n v="0"/>
    <n v="3058"/>
    <n v="612"/>
    <n v="3670"/>
    <n v="6732219"/>
    <s v="Midwest"/>
    <s v=" Indiana"/>
    <n v="184.6"/>
    <x v="17"/>
  </r>
  <r>
    <x v="43"/>
    <s v="IN"/>
    <n v="10641"/>
    <n v="46232"/>
    <m/>
    <m/>
    <m/>
    <n v="663"/>
    <m/>
    <n v="360"/>
    <m/>
    <m/>
    <s v="B"/>
    <d v="2020-04-17T23:59:00"/>
    <s v="8f1f95dfb5ff34234faa39b370bca643bb61bb53"/>
    <s v="2020-04-18T20:00:00Z"/>
    <n v="545"/>
    <m/>
    <n v="56873"/>
    <n v="56873"/>
    <n v="56873"/>
    <n v="18"/>
    <n v="26"/>
    <n v="0"/>
    <n v="1601"/>
    <n v="487"/>
    <n v="2088"/>
    <n v="6732219"/>
    <s v="Midwest"/>
    <s v=" Indiana"/>
    <n v="184.6"/>
    <x v="17"/>
  </r>
  <r>
    <x v="44"/>
    <s v="IN"/>
    <n v="11210"/>
    <n v="49932"/>
    <m/>
    <m/>
    <m/>
    <n v="649"/>
    <m/>
    <n v="342"/>
    <m/>
    <m/>
    <s v="B"/>
    <d v="2020-04-18T23:59:00"/>
    <s v="1c8eeb40c1b34cf76c155504ffb737c1d65348b6"/>
    <s v="2020-04-19T20:00:00Z"/>
    <n v="562"/>
    <m/>
    <n v="61142"/>
    <n v="61142"/>
    <n v="61142"/>
    <n v="18"/>
    <n v="17"/>
    <n v="0"/>
    <n v="3700"/>
    <n v="569"/>
    <n v="4269"/>
    <n v="6732219"/>
    <s v="Midwest"/>
    <s v=" Indiana"/>
    <n v="184.6"/>
    <x v="17"/>
  </r>
  <r>
    <x v="45"/>
    <s v="IN"/>
    <n v="11686"/>
    <n v="52953"/>
    <m/>
    <m/>
    <m/>
    <n v="669"/>
    <m/>
    <n v="353"/>
    <m/>
    <m/>
    <s v="B"/>
    <d v="2020-04-19T23:59:00"/>
    <s v="a7044248ca8965900a72d61c0b451eadaee3e04c"/>
    <s v="2020-04-20T20:00:00Z"/>
    <n v="569"/>
    <m/>
    <n v="64639"/>
    <n v="64639"/>
    <n v="64639"/>
    <n v="18"/>
    <n v="7"/>
    <n v="0"/>
    <n v="3021"/>
    <n v="476"/>
    <n v="3497"/>
    <n v="6732219"/>
    <s v="Midwest"/>
    <s v=" Indiana"/>
    <n v="184.6"/>
    <x v="17"/>
  </r>
  <r>
    <x v="46"/>
    <s v="IN"/>
    <n v="12097"/>
    <n v="55167"/>
    <m/>
    <m/>
    <m/>
    <n v="676"/>
    <m/>
    <n v="368"/>
    <m/>
    <m/>
    <s v="B"/>
    <d v="2020-04-20T23:59:00"/>
    <s v="0bf1cce3ba995abe1f75bc846e8e0669f1a7d7a1"/>
    <s v="2020-04-21T20:00:00Z"/>
    <n v="630"/>
    <m/>
    <n v="67264"/>
    <n v="67264"/>
    <n v="67264"/>
    <n v="18"/>
    <n v="61"/>
    <n v="0"/>
    <n v="2214"/>
    <n v="411"/>
    <n v="2625"/>
    <n v="6732219"/>
    <s v="Midwest"/>
    <s v=" Indiana"/>
    <n v="184.6"/>
    <x v="17"/>
  </r>
  <r>
    <x v="47"/>
    <s v="IN"/>
    <n v="12438"/>
    <n v="57032"/>
    <m/>
    <m/>
    <m/>
    <n v="633"/>
    <m/>
    <n v="334"/>
    <m/>
    <m/>
    <s v="B"/>
    <d v="2020-04-21T23:59:00"/>
    <s v="289665de212272ea328e935fe8b7c8283d67b65b"/>
    <s v="2020-04-22T20:00:00Z"/>
    <n v="661"/>
    <m/>
    <n v="69470"/>
    <n v="69470"/>
    <n v="69470"/>
    <n v="18"/>
    <n v="31"/>
    <n v="0"/>
    <n v="1865"/>
    <n v="341"/>
    <n v="2206"/>
    <n v="6732219"/>
    <s v="Midwest"/>
    <s v=" Indiana"/>
    <n v="184.6"/>
    <x v="17"/>
  </r>
  <r>
    <x v="48"/>
    <s v="IN"/>
    <n v="13039"/>
    <n v="59001"/>
    <m/>
    <m/>
    <m/>
    <n v="652"/>
    <m/>
    <n v="333"/>
    <m/>
    <m/>
    <s v="B"/>
    <d v="2020-04-22T23:59:00"/>
    <s v="4446a9a6fc8d3c961861184bd9bca6b26c35f6af"/>
    <s v="2020-04-23T20:00:00Z"/>
    <n v="706"/>
    <m/>
    <n v="72040"/>
    <n v="72040"/>
    <n v="72040"/>
    <n v="18"/>
    <n v="45"/>
    <n v="0"/>
    <n v="1969"/>
    <n v="601"/>
    <n v="2570"/>
    <n v="6732219"/>
    <s v="Midwest"/>
    <s v=" Indiana"/>
    <n v="184.6"/>
    <x v="17"/>
  </r>
  <r>
    <x v="49"/>
    <s v="IN"/>
    <n v="13680"/>
    <n v="61873"/>
    <m/>
    <m/>
    <m/>
    <n v="621"/>
    <m/>
    <n v="325"/>
    <m/>
    <m/>
    <s v="B"/>
    <d v="2020-04-23T23:59:00"/>
    <s v="82db7e0b77148236e60f15915caf238597ca48d0"/>
    <s v="2020-04-24T20:00:00Z"/>
    <n v="741"/>
    <m/>
    <n v="75553"/>
    <n v="75553"/>
    <n v="75553"/>
    <n v="18"/>
    <n v="35"/>
    <n v="0"/>
    <n v="2872"/>
    <n v="641"/>
    <n v="3513"/>
    <n v="6732219"/>
    <s v="Midwest"/>
    <s v=" Indiana"/>
    <n v="184.6"/>
    <x v="17"/>
  </r>
  <r>
    <x v="50"/>
    <s v="IN"/>
    <n v="14395"/>
    <n v="65379"/>
    <m/>
    <n v="1515"/>
    <m/>
    <n v="598"/>
    <m/>
    <n v="324"/>
    <m/>
    <m/>
    <s v="B"/>
    <d v="2020-04-24T23:59:00"/>
    <s v="89c8bc59c0f8a9af3e7c62cd8a4d35c1eb69866c"/>
    <s v="2020-04-25T20:00:00Z"/>
    <n v="785"/>
    <m/>
    <n v="79774"/>
    <n v="79774"/>
    <n v="79774"/>
    <n v="18"/>
    <n v="44"/>
    <n v="0"/>
    <n v="3506"/>
    <n v="715"/>
    <n v="4221"/>
    <n v="6732219"/>
    <s v="Midwest"/>
    <s v=" Indiana"/>
    <n v="184.6"/>
    <x v="17"/>
  </r>
  <r>
    <x v="51"/>
    <s v="IN"/>
    <n v="15012"/>
    <n v="66696"/>
    <m/>
    <n v="1446"/>
    <m/>
    <n v="589"/>
    <m/>
    <n v="310"/>
    <m/>
    <m/>
    <s v="B"/>
    <d v="2020-04-25T23:59:00"/>
    <s v="88b158f5e73d75db240945f2809c7d4c57b7688e"/>
    <s v="2020-04-26T20:00:00Z"/>
    <n v="813"/>
    <m/>
    <n v="81708"/>
    <n v="81708"/>
    <n v="81708"/>
    <n v="18"/>
    <n v="28"/>
    <n v="0"/>
    <n v="1317"/>
    <n v="617"/>
    <n v="1934"/>
    <n v="6732219"/>
    <s v="Midwest"/>
    <s v=" Indiana"/>
    <n v="184.6"/>
    <x v="17"/>
  </r>
  <r>
    <x v="52"/>
    <s v="IN"/>
    <n v="15961"/>
    <n v="68515"/>
    <m/>
    <n v="1493"/>
    <m/>
    <n v="581"/>
    <m/>
    <n v="284"/>
    <m/>
    <m/>
    <s v="B"/>
    <d v="2020-04-26T23:59:00"/>
    <s v="2b107c01dadcfbf22816c5a3faa3f5a20a4aa267"/>
    <s v="2020-04-27T20:00:00Z"/>
    <n v="844"/>
    <m/>
    <n v="84476"/>
    <n v="84476"/>
    <n v="84476"/>
    <n v="18"/>
    <n v="31"/>
    <n v="0"/>
    <n v="1819"/>
    <n v="949"/>
    <n v="2768"/>
    <n v="6732219"/>
    <s v="Midwest"/>
    <s v=" Indiana"/>
    <n v="184.6"/>
    <x v="17"/>
  </r>
  <r>
    <x v="53"/>
    <s v="IN"/>
    <n v="16588"/>
    <n v="70593"/>
    <m/>
    <n v="1518"/>
    <m/>
    <n v="546"/>
    <m/>
    <n v="275"/>
    <m/>
    <m/>
    <s v="B"/>
    <d v="2020-04-27T23:59:00"/>
    <s v="1e377adbd97825b77bb73e8a25ea961992c339c2"/>
    <s v="2020-04-28T20:00:00Z"/>
    <n v="901"/>
    <m/>
    <n v="87181"/>
    <n v="87181"/>
    <n v="87181"/>
    <n v="18"/>
    <n v="57"/>
    <n v="0"/>
    <n v="2078"/>
    <n v="627"/>
    <n v="2705"/>
    <n v="6732219"/>
    <s v="Midwest"/>
    <s v=" Indiana"/>
    <n v="184.6"/>
    <x v="17"/>
  </r>
  <r>
    <x v="54"/>
    <s v="IN"/>
    <n v="17182"/>
    <n v="74368"/>
    <m/>
    <n v="1484"/>
    <m/>
    <n v="570"/>
    <m/>
    <n v="262"/>
    <m/>
    <m/>
    <s v="A"/>
    <d v="2020-04-28T23:59:00"/>
    <s v="e6b223517664a7d500b5779298d8d3dac6709fec"/>
    <s v="2020-04-29T20:00:00Z"/>
    <n v="1065"/>
    <m/>
    <n v="91550"/>
    <n v="91550"/>
    <n v="91550"/>
    <n v="18"/>
    <n v="164"/>
    <n v="0"/>
    <n v="3775"/>
    <n v="594"/>
    <n v="4369"/>
    <n v="6732219"/>
    <s v="Midwest"/>
    <s v=" Indiana"/>
    <n v="184.6"/>
    <x v="17"/>
  </r>
  <r>
    <x v="55"/>
    <s v="IN"/>
    <n v="17835"/>
    <n v="77163"/>
    <m/>
    <n v="1466"/>
    <m/>
    <n v="549"/>
    <m/>
    <n v="275"/>
    <m/>
    <m/>
    <s v="A+"/>
    <d v="2020-04-29T23:59:00"/>
    <s v="1a5558be667c6471c1bd326046f5bbf4331c20cd"/>
    <s v="2020-04-30T20:00:00Z"/>
    <n v="1114"/>
    <m/>
    <n v="94998"/>
    <n v="94998"/>
    <n v="94998"/>
    <n v="18"/>
    <n v="49"/>
    <n v="0"/>
    <n v="2795"/>
    <n v="653"/>
    <n v="3448"/>
    <n v="6732219"/>
    <s v="Midwest"/>
    <s v=" Indiana"/>
    <n v="184.6"/>
    <x v="17"/>
  </r>
  <r>
    <x v="56"/>
    <s v="IN"/>
    <n v="18630"/>
    <n v="81009"/>
    <m/>
    <n v="1431"/>
    <m/>
    <n v="514"/>
    <m/>
    <n v="257"/>
    <m/>
    <m/>
    <s v="A+"/>
    <d v="2020-04-30T23:59:00"/>
    <s v="1914f3b41bfb11b61a4b274457232a718319303e"/>
    <s v="2020-05-01T20:00:00Z"/>
    <n v="1175"/>
    <m/>
    <n v="99639"/>
    <n v="99639"/>
    <n v="99639"/>
    <n v="18"/>
    <n v="61"/>
    <n v="0"/>
    <n v="3846"/>
    <n v="795"/>
    <n v="4641"/>
    <n v="6732219"/>
    <s v="Midwest"/>
    <s v=" Indiana"/>
    <n v="184.6"/>
    <x v="17"/>
  </r>
  <r>
    <x v="57"/>
    <s v="IN"/>
    <n v="19295"/>
    <n v="84846"/>
    <m/>
    <n v="1456"/>
    <m/>
    <n v="487"/>
    <m/>
    <n v="244"/>
    <m/>
    <m/>
    <s v="A+"/>
    <d v="2020-05-01T23:59:00"/>
    <s v="40fcb7d9db6507d7ce812030f0bd2dc9b23267ec"/>
    <s v="2020-05-02T20:00:00Z"/>
    <n v="1229"/>
    <m/>
    <n v="104141"/>
    <n v="104141"/>
    <n v="104141"/>
    <n v="18"/>
    <n v="54"/>
    <n v="0"/>
    <n v="3837"/>
    <n v="665"/>
    <n v="4502"/>
    <n v="6732219"/>
    <s v="Midwest"/>
    <s v=" Indiana"/>
    <n v="184.6"/>
    <x v="17"/>
  </r>
  <r>
    <x v="58"/>
    <s v="IN"/>
    <n v="19933"/>
    <n v="88926"/>
    <m/>
    <n v="1398"/>
    <m/>
    <n v="476"/>
    <m/>
    <n v="242"/>
    <m/>
    <m/>
    <s v="A+"/>
    <d v="2020-05-02T23:59:00"/>
    <s v="7f8859ede28b3a66f66bed1eba7e5658a1ef46a3"/>
    <s v="2020-05-03T20:00:00Z"/>
    <n v="1246"/>
    <m/>
    <n v="108859"/>
    <n v="108859"/>
    <n v="108859"/>
    <n v="18"/>
    <n v="17"/>
    <n v="0"/>
    <n v="4080"/>
    <n v="638"/>
    <n v="4718"/>
    <n v="6732219"/>
    <s v="Midwest"/>
    <s v=" Indiana"/>
    <n v="184.6"/>
    <x v="17"/>
  </r>
  <r>
    <x v="59"/>
    <s v="IN"/>
    <n v="20507"/>
    <n v="92790"/>
    <m/>
    <n v="1449"/>
    <m/>
    <n v="483"/>
    <m/>
    <n v="249"/>
    <m/>
    <m/>
    <s v="A+"/>
    <d v="2020-05-03T23:59:00"/>
    <s v="cacb77641fa61a9a97cf795c1c2f7c33f543e8c8"/>
    <s v="2020-05-04T20:00:00Z"/>
    <n v="1264"/>
    <m/>
    <n v="113297"/>
    <n v="113297"/>
    <n v="113297"/>
    <n v="18"/>
    <n v="18"/>
    <n v="0"/>
    <n v="3864"/>
    <n v="574"/>
    <n v="4438"/>
    <n v="6732219"/>
    <s v="Midwest"/>
    <s v=" Indiana"/>
    <n v="184.6"/>
    <x v="17"/>
  </r>
  <r>
    <x v="60"/>
    <s v="IN"/>
    <n v="21033"/>
    <n v="94801"/>
    <m/>
    <n v="1537"/>
    <m/>
    <n v="480"/>
    <m/>
    <n v="272"/>
    <m/>
    <m/>
    <s v="A+"/>
    <d v="2020-05-04T23:59:00"/>
    <s v="24f7f8571c40557ecd256e61727a7a074590bd94"/>
    <s v="2020-05-05T20:00:00Z"/>
    <n v="1326"/>
    <m/>
    <n v="115834"/>
    <n v="115834"/>
    <n v="115834"/>
    <n v="18"/>
    <n v="62"/>
    <n v="0"/>
    <n v="2011"/>
    <n v="526"/>
    <n v="2537"/>
    <n v="6732219"/>
    <s v="Midwest"/>
    <s v=" Indiana"/>
    <n v="184.6"/>
    <x v="17"/>
  </r>
  <r>
    <x v="61"/>
    <s v="IN"/>
    <n v="21870"/>
    <n v="98626"/>
    <m/>
    <n v="1558"/>
    <m/>
    <n v="526"/>
    <m/>
    <n v="281"/>
    <m/>
    <m/>
    <s v="A+"/>
    <d v="2020-05-05T23:59:00"/>
    <s v="450d1525e1996806cca1824d571c37abf2f676be"/>
    <s v="2020-05-06T20:00:00Z"/>
    <n v="1377"/>
    <m/>
    <n v="120496"/>
    <n v="120496"/>
    <n v="120496"/>
    <n v="18"/>
    <n v="51"/>
    <n v="0"/>
    <n v="3825"/>
    <n v="837"/>
    <n v="4662"/>
    <n v="6732219"/>
    <s v="Midwest"/>
    <s v=" Indiana"/>
    <n v="184.6"/>
    <x v="17"/>
  </r>
  <r>
    <x v="62"/>
    <s v="IN"/>
    <n v="22503"/>
    <n v="102279"/>
    <m/>
    <n v="1457"/>
    <m/>
    <n v="487"/>
    <m/>
    <n v="228"/>
    <m/>
    <m/>
    <s v="A+"/>
    <d v="2020-05-06T23:59:00"/>
    <s v="1fe31f4de1b9953584f2953cc3e389c7ea30357f"/>
    <s v="2020-05-07T20:00:00Z"/>
    <n v="1414"/>
    <m/>
    <n v="124782"/>
    <n v="124782"/>
    <n v="124782"/>
    <n v="18"/>
    <n v="37"/>
    <n v="0"/>
    <n v="3653"/>
    <n v="633"/>
    <n v="4286"/>
    <n v="6732219"/>
    <s v="Midwest"/>
    <s v=" Indiana"/>
    <n v="184.6"/>
    <x v="17"/>
  </r>
  <r>
    <x v="63"/>
    <s v="IN"/>
    <n v="23146"/>
    <n v="106982"/>
    <m/>
    <n v="1379"/>
    <n v="4389"/>
    <n v="481"/>
    <n v="990"/>
    <n v="219"/>
    <m/>
    <m/>
    <s v="A+"/>
    <d v="2020-05-07T23:59:00"/>
    <s v="480f314902b86ee3045123da9a2ff0e9dc6e796a"/>
    <s v="2020-05-08T20:00:00Z"/>
    <n v="1447"/>
    <n v="4389"/>
    <n v="130128"/>
    <n v="130128"/>
    <n v="130128"/>
    <n v="18"/>
    <n v="33"/>
    <n v="4389"/>
    <n v="4703"/>
    <n v="643"/>
    <n v="5346"/>
    <n v="6732219"/>
    <s v="Midwest"/>
    <s v=" Indiana"/>
    <n v="184.6"/>
    <x v="17"/>
  </r>
  <r>
    <x v="64"/>
    <s v="IN"/>
    <n v="23732"/>
    <n v="111954"/>
    <m/>
    <n v="1361"/>
    <n v="4389"/>
    <n v="458"/>
    <n v="990"/>
    <n v="213"/>
    <m/>
    <m/>
    <s v="A+"/>
    <d v="2020-05-08T23:59:00"/>
    <s v="9ecb3e3d8b25dcc8428abaf3b34416ded6a7cc1f"/>
    <s v="2020-05-09T20:00:00Z"/>
    <n v="1490"/>
    <n v="4389"/>
    <n v="135686"/>
    <n v="135686"/>
    <n v="135686"/>
    <n v="18"/>
    <n v="43"/>
    <n v="0"/>
    <n v="4972"/>
    <n v="586"/>
    <n v="5558"/>
    <n v="6732219"/>
    <s v="Midwest"/>
    <s v=" Indiana"/>
    <n v="184.6"/>
    <x v="17"/>
  </r>
  <r>
    <x v="65"/>
    <s v="IN"/>
    <n v="24126"/>
    <n v="115903"/>
    <m/>
    <n v="1328"/>
    <n v="4389"/>
    <n v="462"/>
    <n v="990"/>
    <n v="205"/>
    <m/>
    <m/>
    <s v="A+"/>
    <d v="2020-05-09T23:59:00"/>
    <s v="61f42e3076ad88cad0e3b26405c5f0d608837b14"/>
    <s v="2020-05-10T20:00:00Z"/>
    <n v="1508"/>
    <n v="4389"/>
    <n v="140029"/>
    <n v="140029"/>
    <n v="140029"/>
    <n v="18"/>
    <n v="18"/>
    <n v="0"/>
    <n v="3949"/>
    <n v="394"/>
    <n v="4343"/>
    <n v="6732219"/>
    <s v="Midwest"/>
    <s v=" Indiana"/>
    <n v="184.6"/>
    <x v="17"/>
  </r>
  <r>
    <x v="66"/>
    <s v="IN"/>
    <n v="24627"/>
    <n v="122061"/>
    <m/>
    <n v="1346"/>
    <n v="4389"/>
    <n v="452"/>
    <n v="990"/>
    <n v="213"/>
    <m/>
    <m/>
    <s v="A+"/>
    <d v="2020-05-10T23:59:00"/>
    <s v="a57c95bf26ced24d8dba4841fca0b3ed92f8ddfd"/>
    <s v="2020-05-11T20:00:00Z"/>
    <n v="1540"/>
    <n v="4389"/>
    <n v="146688"/>
    <n v="146688"/>
    <n v="146688"/>
    <n v="18"/>
    <n v="32"/>
    <n v="0"/>
    <n v="6158"/>
    <n v="501"/>
    <n v="6659"/>
    <n v="6732219"/>
    <s v="Midwest"/>
    <s v=" Indiana"/>
    <n v="184.6"/>
    <x v="17"/>
  </r>
  <r>
    <x v="67"/>
    <s v="IN"/>
    <n v="25127"/>
    <n v="125383"/>
    <m/>
    <n v="1283"/>
    <n v="4389"/>
    <n v="472"/>
    <m/>
    <n v="212"/>
    <m/>
    <m/>
    <s v="A+"/>
    <d v="2020-05-11T23:59:00"/>
    <s v="ec63c274fb44ab277a9da75afd8d13931ce0bd12"/>
    <s v="2020-05-12T20:00:00Z"/>
    <n v="1578"/>
    <n v="4389"/>
    <n v="150510"/>
    <n v="150510"/>
    <n v="150510"/>
    <n v="18"/>
    <n v="38"/>
    <n v="0"/>
    <n v="3322"/>
    <n v="500"/>
    <n v="3822"/>
    <n v="6732219"/>
    <s v="Midwest"/>
    <s v=" Indiana"/>
    <n v="184.6"/>
    <x v="17"/>
  </r>
  <r>
    <x v="68"/>
    <s v="IN"/>
    <n v="25473"/>
    <n v="128610"/>
    <m/>
    <n v="1336"/>
    <n v="4389"/>
    <n v="481"/>
    <n v="990"/>
    <n v="217"/>
    <m/>
    <m/>
    <s v="A+"/>
    <d v="2020-05-12T23:59:00"/>
    <s v="571f1446b987b3bcd5bb0e77dfa164f4f65b7c47"/>
    <s v="2020-05-13T20:00:00Z"/>
    <n v="1619"/>
    <n v="4389"/>
    <n v="154083"/>
    <n v="154083"/>
    <n v="154083"/>
    <n v="18"/>
    <n v="41"/>
    <n v="0"/>
    <n v="3227"/>
    <n v="346"/>
    <n v="3573"/>
    <n v="6732219"/>
    <s v="Midwest"/>
    <s v=" Indiana"/>
    <n v="184.6"/>
    <x v="17"/>
  </r>
  <r>
    <x v="69"/>
    <s v="IN"/>
    <n v="26053"/>
    <n v="134186"/>
    <m/>
    <n v="1381"/>
    <n v="4389"/>
    <n v="488"/>
    <n v="990"/>
    <n v="217"/>
    <m/>
    <m/>
    <s v="A+"/>
    <d v="2020-05-13T23:59:00"/>
    <s v="6c625a3b8e3a729824c368ea58f1b9b2c39a4ddc"/>
    <s v="2020-05-14T20:00:00Z"/>
    <n v="1646"/>
    <n v="4389"/>
    <n v="160239"/>
    <n v="160239"/>
    <n v="160239"/>
    <n v="18"/>
    <n v="27"/>
    <n v="0"/>
    <n v="5576"/>
    <n v="580"/>
    <n v="6156"/>
    <n v="6732219"/>
    <s v="Midwest"/>
    <s v=" Indiana"/>
    <n v="184.6"/>
    <x v="17"/>
  </r>
  <r>
    <x v="70"/>
    <s v="IN"/>
    <n v="26655"/>
    <n v="138793"/>
    <m/>
    <n v="1294"/>
    <n v="4389"/>
    <n v="492"/>
    <n v="990"/>
    <n v="213"/>
    <m/>
    <m/>
    <s v="A+"/>
    <d v="2020-05-14T23:59:00"/>
    <s v="ca875b5ae6440b327c99b92adde8d4b44ff04098"/>
    <s v="2020-05-15T20:00:00Z"/>
    <n v="1691"/>
    <n v="4389"/>
    <n v="165448"/>
    <n v="165448"/>
    <n v="165448"/>
    <n v="18"/>
    <n v="45"/>
    <n v="0"/>
    <n v="4607"/>
    <n v="602"/>
    <n v="5209"/>
    <n v="6732219"/>
    <s v="Midwest"/>
    <s v=" Indiana"/>
    <n v="184.6"/>
    <x v="17"/>
  </r>
  <r>
    <x v="71"/>
    <s v="IN"/>
    <n v="27280"/>
    <n v="144078"/>
    <m/>
    <n v="1274"/>
    <n v="4389"/>
    <n v="426"/>
    <n v="990"/>
    <n v="199"/>
    <m/>
    <m/>
    <s v="A+"/>
    <d v="2020-05-15T23:59:00"/>
    <s v="948b0408d66d5d1fd7c7ac97e005c135ad8f77cb"/>
    <s v="2020-05-16T20:00:00Z"/>
    <n v="1741"/>
    <n v="4389"/>
    <n v="171358"/>
    <n v="171358"/>
    <n v="171358"/>
    <n v="18"/>
    <n v="50"/>
    <n v="0"/>
    <n v="5285"/>
    <n v="625"/>
    <n v="5910"/>
    <n v="6732219"/>
    <s v="Midwest"/>
    <s v=" Indiana"/>
    <n v="184.6"/>
    <x v="17"/>
  </r>
  <r>
    <x v="72"/>
    <s v="IN"/>
    <n v="27778"/>
    <n v="149465"/>
    <m/>
    <n v="1246"/>
    <n v="4389"/>
    <n v="441"/>
    <n v="990"/>
    <n v="205"/>
    <m/>
    <m/>
    <s v="A+"/>
    <d v="2020-05-16T23:59:00"/>
    <s v="370425930245713eaf4ab036c5043c16ac39f0b7"/>
    <s v="2020-05-17T20:00:00Z"/>
    <n v="1751"/>
    <n v="4389"/>
    <n v="177243"/>
    <n v="177243"/>
    <n v="177243"/>
    <n v="18"/>
    <n v="10"/>
    <n v="0"/>
    <n v="5387"/>
    <n v="498"/>
    <n v="5885"/>
    <n v="6732219"/>
    <s v="Midwest"/>
    <s v=" Indiana"/>
    <n v="184.6"/>
    <x v="17"/>
  </r>
  <r>
    <x v="73"/>
    <s v="IN"/>
    <n v="28255"/>
    <n v="155657"/>
    <m/>
    <n v="1244"/>
    <n v="4389"/>
    <n v="426"/>
    <n v="990"/>
    <n v="212"/>
    <m/>
    <m/>
    <s v="A+"/>
    <d v="2020-05-17T23:59:00"/>
    <s v="9f5ed277223fc4aeaa539e2398d3b72394fedd55"/>
    <s v="2020-05-18T20:00:00Z"/>
    <n v="1765"/>
    <n v="4389"/>
    <n v="183912"/>
    <n v="183912"/>
    <n v="183912"/>
    <n v="18"/>
    <n v="14"/>
    <n v="0"/>
    <n v="6192"/>
    <n v="477"/>
    <n v="6669"/>
    <n v="6732219"/>
    <s v="Midwest"/>
    <s v=" Indiana"/>
    <n v="184.6"/>
    <x v="17"/>
  </r>
  <r>
    <x v="74"/>
    <s v="IN"/>
    <n v="28705"/>
    <n v="160625"/>
    <m/>
    <n v="1268"/>
    <n v="4389"/>
    <n v="421"/>
    <n v="990"/>
    <n v="206"/>
    <m/>
    <m/>
    <s v="A+"/>
    <d v="2020-05-18T23:59:00"/>
    <s v="2ac16300adaff2df6ad4bbe17d2643c4bb6f257f"/>
    <s v="2020-05-19T20:00:00Z"/>
    <n v="1824"/>
    <n v="4389"/>
    <n v="189330"/>
    <n v="189330"/>
    <n v="189330"/>
    <n v="18"/>
    <n v="59"/>
    <n v="0"/>
    <n v="4968"/>
    <n v="450"/>
    <n v="5418"/>
    <n v="6732219"/>
    <s v="Midwest"/>
    <s v=" Indiana"/>
    <n v="184.6"/>
    <x v="17"/>
  </r>
  <r>
    <x v="75"/>
    <s v="IN"/>
    <n v="29274"/>
    <n v="166464"/>
    <m/>
    <n v="1288"/>
    <n v="4389"/>
    <n v="431"/>
    <n v="990"/>
    <n v="197"/>
    <m/>
    <m/>
    <s v="A+"/>
    <d v="2020-05-19T23:59:00"/>
    <s v="75cb7f6a63e07b80d2754800059960dd752bdb0e"/>
    <s v="2020-05-20T20:00:00Z"/>
    <n v="1864"/>
    <n v="4389"/>
    <n v="195738"/>
    <n v="195738"/>
    <n v="195738"/>
    <n v="18"/>
    <n v="40"/>
    <n v="0"/>
    <n v="5839"/>
    <n v="569"/>
    <n v="6408"/>
    <n v="6732219"/>
    <s v="Midwest"/>
    <s v=" Indiana"/>
    <n v="184.6"/>
    <x v="17"/>
  </r>
  <r>
    <x v="76"/>
    <s v="IN"/>
    <n v="29936"/>
    <n v="173059"/>
    <m/>
    <n v="1166"/>
    <n v="4389"/>
    <n v="409"/>
    <n v="990"/>
    <n v="175"/>
    <m/>
    <m/>
    <s v="A+"/>
    <d v="2020-05-20T23:59:00"/>
    <s v="26ccacf5afa83acaaa19a2b0f36c69949c34aa80"/>
    <s v="2020-05-21T20:00:00Z"/>
    <n v="1913"/>
    <n v="4389"/>
    <n v="202995"/>
    <n v="202995"/>
    <n v="202995"/>
    <n v="18"/>
    <n v="49"/>
    <n v="0"/>
    <n v="6595"/>
    <n v="662"/>
    <n v="7257"/>
    <n v="6732219"/>
    <s v="Midwest"/>
    <s v=" Indiana"/>
    <n v="184.6"/>
    <x v="17"/>
  </r>
  <r>
    <x v="77"/>
    <s v="IN"/>
    <n v="30409"/>
    <n v="178152"/>
    <m/>
    <n v="1203"/>
    <n v="5285"/>
    <n v="416"/>
    <n v="1166"/>
    <n v="173"/>
    <m/>
    <m/>
    <s v="A+"/>
    <d v="2020-05-21T23:59:00"/>
    <s v="7794ed06ad45df5d6af76f26772c681ba8a2d375"/>
    <s v="2020-05-22T20:00:00Z"/>
    <n v="1941"/>
    <n v="5285"/>
    <n v="208561"/>
    <n v="208561"/>
    <n v="208561"/>
    <n v="18"/>
    <n v="28"/>
    <n v="896"/>
    <n v="5093"/>
    <n v="473"/>
    <n v="5566"/>
    <n v="6732219"/>
    <s v="Midwest"/>
    <s v=" Indiana"/>
    <n v="184.6"/>
    <x v="17"/>
  </r>
  <r>
    <x v="78"/>
    <s v="IN"/>
    <n v="30901"/>
    <n v="184032"/>
    <m/>
    <n v="1138"/>
    <n v="5285"/>
    <n v="403"/>
    <n v="1166"/>
    <n v="173"/>
    <m/>
    <m/>
    <s v="A+"/>
    <d v="2020-05-22T23:59:00"/>
    <s v="df7f2d61912ee6e616b2d90ecc31ba13a21593c8"/>
    <s v="2020-05-23T20:00:00Z"/>
    <n v="1943"/>
    <n v="5285"/>
    <n v="214933"/>
    <n v="214933"/>
    <n v="214933"/>
    <n v="18"/>
    <n v="2"/>
    <n v="0"/>
    <n v="5880"/>
    <n v="492"/>
    <n v="6372"/>
    <n v="6732219"/>
    <s v="Midwest"/>
    <s v=" Indiana"/>
    <n v="184.6"/>
    <x v="17"/>
  </r>
  <r>
    <x v="79"/>
    <s v="IN"/>
    <n v="31376"/>
    <n v="189425"/>
    <m/>
    <n v="1112"/>
    <n v="5285"/>
    <n v="396"/>
    <n v="1166"/>
    <n v="173"/>
    <m/>
    <m/>
    <s v="A+"/>
    <d v="2020-05-23T23:59:00"/>
    <s v="ed5ea3fa0a667435cb2753ff6debdb9dc04fcbcc"/>
    <s v="2020-05-24T20:00:00Z"/>
    <n v="1976"/>
    <n v="5285"/>
    <n v="220801"/>
    <n v="220801"/>
    <n v="220801"/>
    <n v="18"/>
    <n v="33"/>
    <n v="0"/>
    <n v="5393"/>
    <n v="475"/>
    <n v="5868"/>
    <n v="6732219"/>
    <s v="Midwest"/>
    <s v=" Indiana"/>
    <n v="184.6"/>
    <x v="17"/>
  </r>
  <r>
    <x v="0"/>
    <s v="KS"/>
    <n v="0"/>
    <n v="4"/>
    <n v="0"/>
    <m/>
    <m/>
    <m/>
    <m/>
    <m/>
    <m/>
    <m/>
    <m/>
    <m/>
    <s v="043a41366454b33e5ea110d7b997b8f21cfff928"/>
    <s v="2020-03-06T21:00:00Z"/>
    <m/>
    <m/>
    <n v="4"/>
    <n v="4"/>
    <n v="4"/>
    <n v="20"/>
    <m/>
    <m/>
    <m/>
    <m/>
    <m/>
    <n v="2913314"/>
    <s v="Midwest"/>
    <s v=" Kansas"/>
    <n v="35.6"/>
    <x v="18"/>
  </r>
  <r>
    <x v="1"/>
    <s v="KS"/>
    <n v="0"/>
    <n v="11"/>
    <n v="2"/>
    <m/>
    <m/>
    <m/>
    <m/>
    <m/>
    <m/>
    <m/>
    <m/>
    <m/>
    <s v="b6565e5de52f29c2a932405afa210c5fe0449ac2"/>
    <s v="2020-03-07T21:00:00Z"/>
    <m/>
    <m/>
    <n v="13"/>
    <n v="11"/>
    <n v="11"/>
    <n v="20"/>
    <n v="0"/>
    <n v="0"/>
    <n v="7"/>
    <n v="0"/>
    <n v="7"/>
    <n v="2913314"/>
    <s v="Midwest"/>
    <s v=" Kansas"/>
    <n v="35.6"/>
    <x v="18"/>
  </r>
  <r>
    <x v="2"/>
    <s v="KS"/>
    <n v="1"/>
    <n v="11"/>
    <n v="0"/>
    <m/>
    <m/>
    <m/>
    <m/>
    <m/>
    <m/>
    <m/>
    <m/>
    <m/>
    <s v="3e2b2c3293e7d6325ea3c825b469948ef11daf7e"/>
    <s v="2020-03-08T20:00:00Z"/>
    <m/>
    <m/>
    <n v="12"/>
    <n v="12"/>
    <n v="12"/>
    <n v="20"/>
    <n v="0"/>
    <n v="0"/>
    <n v="0"/>
    <n v="1"/>
    <n v="1"/>
    <n v="2913314"/>
    <s v="Midwest"/>
    <s v=" Kansas"/>
    <n v="35.6"/>
    <x v="18"/>
  </r>
  <r>
    <x v="3"/>
    <s v="KS"/>
    <n v="1"/>
    <n v="11"/>
    <n v="0"/>
    <m/>
    <m/>
    <m/>
    <m/>
    <m/>
    <m/>
    <m/>
    <m/>
    <m/>
    <s v="448e16b98086ad2c26474874e672b32fa5908d7c"/>
    <s v="2020-03-09T20:00:00Z"/>
    <m/>
    <m/>
    <n v="12"/>
    <n v="12"/>
    <n v="12"/>
    <n v="20"/>
    <n v="0"/>
    <n v="0"/>
    <n v="0"/>
    <n v="0"/>
    <n v="0"/>
    <n v="2913314"/>
    <s v="Midwest"/>
    <s v=" Kansas"/>
    <n v="35.6"/>
    <x v="18"/>
  </r>
  <r>
    <x v="4"/>
    <s v="KS"/>
    <n v="1"/>
    <n v="17"/>
    <n v="21"/>
    <m/>
    <m/>
    <m/>
    <m/>
    <m/>
    <m/>
    <m/>
    <m/>
    <m/>
    <s v="c6bca0b0680cbcafd2e35513703ac1b853a132c8"/>
    <s v="2020-03-10T20:00:00Z"/>
    <m/>
    <m/>
    <n v="39"/>
    <n v="18"/>
    <n v="18"/>
    <n v="20"/>
    <n v="0"/>
    <n v="0"/>
    <n v="6"/>
    <n v="0"/>
    <n v="6"/>
    <n v="2913314"/>
    <s v="Midwest"/>
    <s v=" Kansas"/>
    <n v="35.6"/>
    <x v="18"/>
  </r>
  <r>
    <x v="5"/>
    <s v="KS"/>
    <n v="1"/>
    <n v="41"/>
    <m/>
    <m/>
    <m/>
    <m/>
    <m/>
    <m/>
    <m/>
    <m/>
    <m/>
    <m/>
    <s v="72c012d297b01fb6956f253e77e1f80fce188701"/>
    <s v="2020-03-11T20:00:00Z"/>
    <m/>
    <m/>
    <n v="42"/>
    <n v="42"/>
    <n v="42"/>
    <n v="20"/>
    <n v="0"/>
    <n v="0"/>
    <n v="24"/>
    <n v="0"/>
    <n v="24"/>
    <n v="2913314"/>
    <s v="Midwest"/>
    <s v=" Kansas"/>
    <n v="35.6"/>
    <x v="18"/>
  </r>
  <r>
    <x v="6"/>
    <s v="KS"/>
    <n v="4"/>
    <n v="41"/>
    <m/>
    <m/>
    <m/>
    <m/>
    <m/>
    <m/>
    <m/>
    <m/>
    <m/>
    <d v="2020-03-12T00:00:00"/>
    <s v="09957a196d5e23871891efcf4069e82eff7840b5"/>
    <s v="2020-03-12T20:00:00Z"/>
    <m/>
    <m/>
    <n v="45"/>
    <n v="45"/>
    <n v="45"/>
    <n v="20"/>
    <n v="0"/>
    <n v="0"/>
    <n v="0"/>
    <n v="3"/>
    <n v="3"/>
    <n v="2913314"/>
    <s v="Midwest"/>
    <s v=" Kansas"/>
    <n v="35.6"/>
    <x v="18"/>
  </r>
  <r>
    <x v="7"/>
    <s v="KS"/>
    <n v="6"/>
    <n v="93"/>
    <m/>
    <m/>
    <m/>
    <m/>
    <m/>
    <m/>
    <m/>
    <m/>
    <m/>
    <d v="2020-03-13T11:00:00"/>
    <s v="bfad5c0b1af8ed4acdcaff2260d78a4d1e11186a"/>
    <s v="2020-03-13T20:00:00Z"/>
    <m/>
    <m/>
    <n v="99"/>
    <n v="99"/>
    <n v="99"/>
    <n v="20"/>
    <n v="0"/>
    <n v="0"/>
    <n v="52"/>
    <n v="2"/>
    <n v="54"/>
    <n v="2913314"/>
    <s v="Midwest"/>
    <s v=" Kansas"/>
    <n v="35.6"/>
    <x v="18"/>
  </r>
  <r>
    <x v="8"/>
    <s v="KS"/>
    <n v="6"/>
    <n v="93"/>
    <m/>
    <m/>
    <m/>
    <m/>
    <m/>
    <m/>
    <m/>
    <m/>
    <m/>
    <d v="2020-03-13T11:00:00"/>
    <s v="ff604ae7e106e952911a81abef80c475d6d75c6a"/>
    <s v="2020-03-14T20:00:00Z"/>
    <n v="1"/>
    <m/>
    <n v="99"/>
    <n v="99"/>
    <n v="99"/>
    <n v="20"/>
    <n v="1"/>
    <n v="0"/>
    <n v="0"/>
    <n v="0"/>
    <n v="0"/>
    <n v="2913314"/>
    <s v="Midwest"/>
    <s v=" Kansas"/>
    <n v="35.6"/>
    <x v="18"/>
  </r>
  <r>
    <x v="9"/>
    <s v="KS"/>
    <n v="8"/>
    <n v="135"/>
    <m/>
    <m/>
    <m/>
    <m/>
    <m/>
    <m/>
    <m/>
    <m/>
    <m/>
    <d v="2020-03-14T13:00:00"/>
    <s v="45d60d5a98e8443e79b40a6b9ecc02344213c877"/>
    <s v="2020-03-15T20:00:00Z"/>
    <n v="1"/>
    <m/>
    <n v="143"/>
    <n v="143"/>
    <n v="143"/>
    <n v="20"/>
    <n v="0"/>
    <n v="0"/>
    <n v="42"/>
    <n v="2"/>
    <n v="44"/>
    <n v="2913314"/>
    <s v="Midwest"/>
    <s v=" Kansas"/>
    <n v="35.6"/>
    <x v="18"/>
  </r>
  <r>
    <x v="10"/>
    <s v="KS"/>
    <n v="11"/>
    <n v="166"/>
    <m/>
    <m/>
    <m/>
    <m/>
    <m/>
    <m/>
    <m/>
    <m/>
    <m/>
    <d v="2020-03-16T16:17:00"/>
    <s v="74f6c1c9c68d5a612d3e4c99e8a789b33ae1bb73"/>
    <s v="2020-03-16T20:00:00Z"/>
    <n v="1"/>
    <m/>
    <n v="177"/>
    <n v="177"/>
    <n v="177"/>
    <n v="20"/>
    <n v="0"/>
    <n v="0"/>
    <n v="31"/>
    <n v="3"/>
    <n v="34"/>
    <n v="2913314"/>
    <s v="Midwest"/>
    <s v=" Kansas"/>
    <n v="35.6"/>
    <x v="18"/>
  </r>
  <r>
    <x v="11"/>
    <s v="KS"/>
    <n v="15"/>
    <n v="382"/>
    <m/>
    <m/>
    <m/>
    <m/>
    <m/>
    <m/>
    <m/>
    <m/>
    <m/>
    <d v="2020-03-17T13:00:00"/>
    <s v="250cfd121077cca9a3fd6a9170d83159857e1dd0"/>
    <s v="2020-03-17T20:00:00Z"/>
    <n v="1"/>
    <m/>
    <n v="397"/>
    <n v="397"/>
    <n v="397"/>
    <n v="20"/>
    <n v="0"/>
    <n v="0"/>
    <n v="216"/>
    <n v="4"/>
    <n v="220"/>
    <n v="2913314"/>
    <s v="Midwest"/>
    <s v=" Kansas"/>
    <n v="35.6"/>
    <x v="18"/>
  </r>
  <r>
    <x v="12"/>
    <s v="KS"/>
    <n v="16"/>
    <n v="417"/>
    <m/>
    <m/>
    <m/>
    <m/>
    <m/>
    <m/>
    <m/>
    <m/>
    <m/>
    <d v="2020-03-17T15:30:00"/>
    <s v="9fb82fa34211b0efee830b287502ffbb83f372c3"/>
    <s v="2020-03-18T20:00:00Z"/>
    <n v="1"/>
    <m/>
    <n v="433"/>
    <n v="433"/>
    <n v="433"/>
    <n v="20"/>
    <n v="0"/>
    <n v="0"/>
    <n v="35"/>
    <n v="1"/>
    <n v="36"/>
    <n v="2913314"/>
    <s v="Midwest"/>
    <s v=" Kansas"/>
    <n v="35.6"/>
    <x v="18"/>
  </r>
  <r>
    <x v="13"/>
    <s v="KS"/>
    <n v="34"/>
    <n v="417"/>
    <m/>
    <m/>
    <m/>
    <m/>
    <m/>
    <m/>
    <m/>
    <m/>
    <m/>
    <d v="2020-03-19T11:00:00"/>
    <s v="3e179b33ab482d2a66401182b771976b22d7696d"/>
    <s v="2020-03-19T20:00:00Z"/>
    <n v="1"/>
    <m/>
    <n v="451"/>
    <n v="451"/>
    <n v="451"/>
    <n v="20"/>
    <n v="0"/>
    <n v="0"/>
    <n v="0"/>
    <n v="18"/>
    <n v="18"/>
    <n v="2913314"/>
    <s v="Midwest"/>
    <s v=" Kansas"/>
    <n v="35.6"/>
    <x v="18"/>
  </r>
  <r>
    <x v="14"/>
    <s v="KS"/>
    <n v="44"/>
    <n v="417"/>
    <m/>
    <m/>
    <m/>
    <m/>
    <m/>
    <m/>
    <m/>
    <m/>
    <m/>
    <d v="2020-03-20T11:00:00"/>
    <s v="5ac90e55acb39552bfc148acdfd3de65aeb10872"/>
    <s v="2020-03-20T20:00:00Z"/>
    <n v="1"/>
    <m/>
    <n v="461"/>
    <n v="461"/>
    <n v="461"/>
    <n v="20"/>
    <n v="0"/>
    <n v="0"/>
    <n v="0"/>
    <n v="10"/>
    <n v="10"/>
    <n v="2913314"/>
    <s v="Midwest"/>
    <s v=" Kansas"/>
    <n v="35.6"/>
    <x v="18"/>
  </r>
  <r>
    <x v="15"/>
    <s v="KS"/>
    <n v="55"/>
    <n v="417"/>
    <m/>
    <m/>
    <m/>
    <m/>
    <m/>
    <m/>
    <m/>
    <m/>
    <m/>
    <d v="2020-03-21T11:00:00"/>
    <s v="30c7f37cad7a203e524cd2e70561552ae09dd844"/>
    <s v="2020-03-21T20:00:00Z"/>
    <n v="2"/>
    <m/>
    <n v="472"/>
    <n v="472"/>
    <n v="472"/>
    <n v="20"/>
    <n v="1"/>
    <n v="0"/>
    <n v="0"/>
    <n v="11"/>
    <n v="11"/>
    <n v="2913314"/>
    <s v="Midwest"/>
    <s v=" Kansas"/>
    <n v="35.6"/>
    <x v="18"/>
  </r>
  <r>
    <x v="16"/>
    <s v="KS"/>
    <n v="64"/>
    <n v="417"/>
    <m/>
    <m/>
    <m/>
    <m/>
    <m/>
    <m/>
    <m/>
    <m/>
    <m/>
    <d v="2020-03-21T11:00:00"/>
    <s v="a80b13f76279d9092d3b9e05b02f7d3ad2d02b5f"/>
    <s v="2020-03-22T20:00:00Z"/>
    <n v="2"/>
    <m/>
    <n v="481"/>
    <n v="481"/>
    <n v="481"/>
    <n v="20"/>
    <n v="0"/>
    <n v="0"/>
    <n v="0"/>
    <n v="9"/>
    <n v="9"/>
    <n v="2913314"/>
    <s v="Midwest"/>
    <s v=" Kansas"/>
    <n v="35.6"/>
    <x v="18"/>
  </r>
  <r>
    <x v="17"/>
    <s v="KS"/>
    <n v="82"/>
    <n v="417"/>
    <m/>
    <m/>
    <m/>
    <m/>
    <m/>
    <m/>
    <m/>
    <m/>
    <s v="B"/>
    <d v="2020-03-23T11:00:00"/>
    <s v="e30731efb5d3903dec024877368f0ed8d4d6770b"/>
    <s v="2020-03-23T20:00:00Z"/>
    <n v="2"/>
    <m/>
    <n v="499"/>
    <n v="499"/>
    <n v="499"/>
    <n v="20"/>
    <n v="0"/>
    <n v="0"/>
    <n v="0"/>
    <n v="18"/>
    <n v="18"/>
    <n v="2913314"/>
    <s v="Midwest"/>
    <s v=" Kansas"/>
    <n v="35.6"/>
    <x v="18"/>
  </r>
  <r>
    <x v="18"/>
    <s v="KS"/>
    <n v="98"/>
    <n v="2086"/>
    <m/>
    <m/>
    <m/>
    <m/>
    <m/>
    <m/>
    <m/>
    <m/>
    <s v="B"/>
    <d v="2020-03-24T12:00:00"/>
    <s v="822db51e8ea8c56f0a348580fbd41d49a7f38a9b"/>
    <s v="2020-03-24T20:00:00Z"/>
    <n v="2"/>
    <m/>
    <n v="2184"/>
    <n v="2184"/>
    <n v="2184"/>
    <n v="20"/>
    <n v="0"/>
    <n v="0"/>
    <n v="1669"/>
    <n v="16"/>
    <n v="1685"/>
    <n v="2913314"/>
    <s v="Midwest"/>
    <s v=" Kansas"/>
    <n v="35.6"/>
    <x v="18"/>
  </r>
  <r>
    <x v="19"/>
    <s v="KS"/>
    <n v="126"/>
    <n v="2360"/>
    <m/>
    <m/>
    <m/>
    <m/>
    <m/>
    <m/>
    <m/>
    <m/>
    <s v="B"/>
    <d v="2020-03-25T12:00:00"/>
    <s v="eff5ae2c80d18f37224e21751ae8abb04d582857"/>
    <s v="2020-03-25T20:00:00Z"/>
    <n v="3"/>
    <m/>
    <n v="2486"/>
    <n v="2486"/>
    <n v="2486"/>
    <n v="20"/>
    <n v="1"/>
    <n v="0"/>
    <n v="274"/>
    <n v="28"/>
    <n v="302"/>
    <n v="2913314"/>
    <s v="Midwest"/>
    <s v=" Kansas"/>
    <n v="35.6"/>
    <x v="18"/>
  </r>
  <r>
    <x v="20"/>
    <s v="KS"/>
    <n v="168"/>
    <n v="2869"/>
    <m/>
    <m/>
    <m/>
    <m/>
    <m/>
    <m/>
    <m/>
    <m/>
    <s v="B"/>
    <d v="2020-03-26T12:00:00"/>
    <s v="1d94d92e3b84173f37d2c5291f6c3489e4bacb0b"/>
    <s v="2020-03-26T20:00:00Z"/>
    <n v="3"/>
    <m/>
    <n v="3037"/>
    <n v="3037"/>
    <n v="3037"/>
    <n v="20"/>
    <n v="0"/>
    <n v="0"/>
    <n v="509"/>
    <n v="42"/>
    <n v="551"/>
    <n v="2913314"/>
    <s v="Midwest"/>
    <s v=" Kansas"/>
    <n v="35.6"/>
    <x v="18"/>
  </r>
  <r>
    <x v="21"/>
    <s v="KS"/>
    <n v="202"/>
    <n v="3229"/>
    <m/>
    <m/>
    <n v="27"/>
    <m/>
    <m/>
    <m/>
    <m/>
    <m/>
    <s v="B"/>
    <d v="2020-03-27T09:00:00"/>
    <s v="6c06b7270fa10695968029fa4a2a932ff4bd4455"/>
    <s v="2020-03-27T20:00:00Z"/>
    <n v="4"/>
    <n v="27"/>
    <n v="3431"/>
    <n v="3431"/>
    <n v="3431"/>
    <n v="20"/>
    <n v="1"/>
    <n v="27"/>
    <n v="360"/>
    <n v="34"/>
    <n v="394"/>
    <n v="2913314"/>
    <s v="Midwest"/>
    <s v=" Kansas"/>
    <n v="35.6"/>
    <x v="18"/>
  </r>
  <r>
    <x v="22"/>
    <s v="KS"/>
    <n v="261"/>
    <n v="3671"/>
    <m/>
    <m/>
    <n v="27"/>
    <m/>
    <m/>
    <m/>
    <m/>
    <m/>
    <s v="B"/>
    <d v="2020-03-27T09:00:00"/>
    <s v="ae5e094172ef3ff8bea1761ff4bc02b671d18e37"/>
    <s v="2020-03-28T20:00:00Z"/>
    <n v="5"/>
    <n v="27"/>
    <n v="3932"/>
    <n v="3932"/>
    <n v="3932"/>
    <n v="20"/>
    <n v="1"/>
    <n v="0"/>
    <n v="442"/>
    <n v="59"/>
    <n v="501"/>
    <n v="2913314"/>
    <s v="Midwest"/>
    <s v=" Kansas"/>
    <n v="35.6"/>
    <x v="18"/>
  </r>
  <r>
    <x v="23"/>
    <s v="KS"/>
    <n v="319"/>
    <n v="4194"/>
    <m/>
    <m/>
    <n v="55"/>
    <m/>
    <m/>
    <m/>
    <m/>
    <m/>
    <s v="B"/>
    <d v="2020-03-29T11:00:00"/>
    <s v="629d35ed2e28a968ee69512aec9fb1d6cf4dbe26"/>
    <s v="2020-03-29T20:00:00Z"/>
    <n v="6"/>
    <n v="55"/>
    <n v="4513"/>
    <n v="4513"/>
    <n v="4513"/>
    <n v="20"/>
    <n v="1"/>
    <n v="28"/>
    <n v="523"/>
    <n v="58"/>
    <n v="581"/>
    <n v="2913314"/>
    <s v="Midwest"/>
    <s v=" Kansas"/>
    <n v="35.6"/>
    <x v="18"/>
  </r>
  <r>
    <x v="24"/>
    <s v="KS"/>
    <n v="368"/>
    <n v="4554"/>
    <m/>
    <m/>
    <n v="66"/>
    <m/>
    <m/>
    <m/>
    <m/>
    <m/>
    <s v="B"/>
    <d v="2020-03-30T11:00:00"/>
    <s v="fc76449fa64fa0b03b402fdd31a81a03dcdabff9"/>
    <s v="2020-03-30T20:00:00Z"/>
    <n v="8"/>
    <n v="66"/>
    <n v="4922"/>
    <n v="4922"/>
    <n v="4922"/>
    <n v="20"/>
    <n v="2"/>
    <n v="11"/>
    <n v="360"/>
    <n v="49"/>
    <n v="409"/>
    <n v="2913314"/>
    <s v="Midwest"/>
    <s v=" Kansas"/>
    <n v="35.6"/>
    <x v="18"/>
  </r>
  <r>
    <x v="25"/>
    <s v="KS"/>
    <n v="428"/>
    <n v="4996"/>
    <m/>
    <m/>
    <n v="79"/>
    <m/>
    <m/>
    <m/>
    <m/>
    <m/>
    <s v="B"/>
    <d v="2020-03-31T11:00:00"/>
    <s v="19ab0642e85c4dd0be80c550de159788b609879f"/>
    <s v="2020-03-31T20:00:00Z"/>
    <n v="9"/>
    <n v="79"/>
    <n v="5424"/>
    <n v="5424"/>
    <n v="5424"/>
    <n v="20"/>
    <n v="1"/>
    <n v="13"/>
    <n v="442"/>
    <n v="60"/>
    <n v="502"/>
    <n v="2913314"/>
    <s v="Midwest"/>
    <s v=" Kansas"/>
    <n v="35.6"/>
    <x v="18"/>
  </r>
  <r>
    <x v="26"/>
    <s v="KS"/>
    <n v="482"/>
    <n v="5411"/>
    <m/>
    <m/>
    <n v="114"/>
    <m/>
    <m/>
    <m/>
    <m/>
    <m/>
    <s v="B"/>
    <d v="2020-04-01T11:00:00"/>
    <s v="61319fe7179d606c6e16191ab239be098d78602f"/>
    <s v="2020-04-01T20:00:00Z"/>
    <n v="10"/>
    <n v="114"/>
    <n v="5893"/>
    <n v="5893"/>
    <n v="5893"/>
    <n v="20"/>
    <n v="1"/>
    <n v="35"/>
    <n v="415"/>
    <n v="54"/>
    <n v="469"/>
    <n v="2913314"/>
    <s v="Midwest"/>
    <s v=" Kansas"/>
    <n v="35.6"/>
    <x v="18"/>
  </r>
  <r>
    <x v="27"/>
    <s v="KS"/>
    <n v="552"/>
    <n v="6059"/>
    <m/>
    <m/>
    <n v="138"/>
    <m/>
    <m/>
    <m/>
    <m/>
    <m/>
    <s v="B"/>
    <d v="2020-04-02T12:00:00"/>
    <s v="05c6523583718e789d65e9d7b19ee251b9145bf2"/>
    <s v="2020-04-02T20:00:00Z"/>
    <n v="13"/>
    <n v="138"/>
    <n v="6611"/>
    <n v="6611"/>
    <n v="6611"/>
    <n v="20"/>
    <n v="3"/>
    <n v="24"/>
    <n v="648"/>
    <n v="70"/>
    <n v="718"/>
    <n v="2913314"/>
    <s v="Midwest"/>
    <s v=" Kansas"/>
    <n v="35.6"/>
    <x v="18"/>
  </r>
  <r>
    <x v="28"/>
    <s v="KS"/>
    <n v="620"/>
    <n v="6454"/>
    <m/>
    <m/>
    <n v="151"/>
    <m/>
    <m/>
    <m/>
    <m/>
    <m/>
    <s v="B"/>
    <d v="2020-04-03T12:00:00"/>
    <s v="9a79bab996650d6230588741c888a7123ae9e692"/>
    <s v="2020-04-03T20:00:00Z"/>
    <n v="17"/>
    <n v="151"/>
    <n v="7074"/>
    <n v="7074"/>
    <n v="7074"/>
    <n v="20"/>
    <n v="4"/>
    <n v="13"/>
    <n v="395"/>
    <n v="68"/>
    <n v="463"/>
    <n v="2913314"/>
    <s v="Midwest"/>
    <s v=" Kansas"/>
    <n v="35.6"/>
    <x v="18"/>
  </r>
  <r>
    <x v="29"/>
    <s v="KS"/>
    <n v="698"/>
    <n v="6880"/>
    <m/>
    <m/>
    <n v="172"/>
    <m/>
    <m/>
    <m/>
    <m/>
    <m/>
    <s v="B"/>
    <d v="2020-04-04T12:00:00"/>
    <s v="3b275ff593516712ccd9f2a28c8ca9c8ee4f7241"/>
    <s v="2020-04-04T20:00:00Z"/>
    <n v="21"/>
    <n v="172"/>
    <n v="7578"/>
    <n v="7578"/>
    <n v="7578"/>
    <n v="20"/>
    <n v="4"/>
    <n v="21"/>
    <n v="426"/>
    <n v="78"/>
    <n v="504"/>
    <n v="2913314"/>
    <s v="Midwest"/>
    <s v=" Kansas"/>
    <n v="35.6"/>
    <x v="18"/>
  </r>
  <r>
    <x v="30"/>
    <s v="KS"/>
    <n v="747"/>
    <n v="7476"/>
    <m/>
    <m/>
    <n v="183"/>
    <m/>
    <m/>
    <m/>
    <m/>
    <m/>
    <s v="B"/>
    <d v="2020-04-05T12:00:00"/>
    <s v="a65ae415b49ecc4840648e7d550639963c13dad2"/>
    <s v="2020-04-05T20:00:00Z"/>
    <n v="22"/>
    <n v="183"/>
    <n v="8223"/>
    <n v="8223"/>
    <n v="8223"/>
    <n v="20"/>
    <n v="1"/>
    <n v="11"/>
    <n v="596"/>
    <n v="49"/>
    <n v="645"/>
    <n v="2913314"/>
    <s v="Midwest"/>
    <s v=" Kansas"/>
    <n v="35.6"/>
    <x v="18"/>
  </r>
  <r>
    <x v="31"/>
    <s v="KS"/>
    <n v="845"/>
    <n v="8239"/>
    <m/>
    <m/>
    <n v="198"/>
    <m/>
    <m/>
    <m/>
    <m/>
    <m/>
    <s v="B"/>
    <d v="2020-04-06T12:00:00"/>
    <s v="01e8134ef78b859f9e74e3e81f7e4acaf31c128d"/>
    <s v="2020-04-06T20:00:00Z"/>
    <n v="25"/>
    <n v="198"/>
    <n v="9084"/>
    <n v="9084"/>
    <n v="9084"/>
    <n v="20"/>
    <n v="3"/>
    <n v="15"/>
    <n v="763"/>
    <n v="98"/>
    <n v="861"/>
    <n v="2913314"/>
    <s v="Midwest"/>
    <s v=" Kansas"/>
    <n v="35.6"/>
    <x v="18"/>
  </r>
  <r>
    <x v="32"/>
    <s v="KS"/>
    <n v="900"/>
    <n v="8614"/>
    <m/>
    <m/>
    <n v="223"/>
    <m/>
    <m/>
    <m/>
    <m/>
    <m/>
    <s v="B"/>
    <d v="2020-04-07T12:00:00"/>
    <s v="4aedd6be5b9697ccfd2096706966841aad478d18"/>
    <s v="2020-04-07T20:00:00Z"/>
    <n v="27"/>
    <n v="223"/>
    <n v="9514"/>
    <n v="9514"/>
    <n v="9514"/>
    <n v="20"/>
    <n v="2"/>
    <n v="25"/>
    <n v="375"/>
    <n v="55"/>
    <n v="430"/>
    <n v="2913314"/>
    <s v="Midwest"/>
    <s v=" Kansas"/>
    <n v="35.6"/>
    <x v="18"/>
  </r>
  <r>
    <x v="33"/>
    <s v="KS"/>
    <n v="1046"/>
    <n v="9137"/>
    <m/>
    <m/>
    <n v="223"/>
    <m/>
    <m/>
    <m/>
    <m/>
    <m/>
    <s v="B"/>
    <d v="2020-04-07T12:00:00"/>
    <s v="f96d32a96b67cbedbea5f4e98cde88b5b024fb3a"/>
    <s v="2020-04-08T20:00:00Z"/>
    <n v="38"/>
    <n v="223"/>
    <n v="10183"/>
    <n v="10183"/>
    <n v="10183"/>
    <n v="20"/>
    <n v="11"/>
    <n v="0"/>
    <n v="523"/>
    <n v="146"/>
    <n v="669"/>
    <n v="2913314"/>
    <s v="Midwest"/>
    <s v=" Kansas"/>
    <n v="35.6"/>
    <x v="18"/>
  </r>
  <r>
    <x v="34"/>
    <s v="KS"/>
    <n v="1106"/>
    <n v="9669"/>
    <m/>
    <m/>
    <n v="263"/>
    <m/>
    <m/>
    <m/>
    <m/>
    <m/>
    <s v="B"/>
    <d v="2020-04-09T12:00:00"/>
    <s v="a3dda5e40d2f83081d09d43e57401f3c494b7ebd"/>
    <s v="2020-04-09T20:00:00Z"/>
    <n v="42"/>
    <n v="263"/>
    <n v="10775"/>
    <n v="10775"/>
    <n v="10775"/>
    <n v="20"/>
    <n v="4"/>
    <n v="40"/>
    <n v="532"/>
    <n v="60"/>
    <n v="592"/>
    <n v="2913314"/>
    <s v="Midwest"/>
    <s v=" Kansas"/>
    <n v="35.6"/>
    <x v="18"/>
  </r>
  <r>
    <x v="35"/>
    <s v="KS"/>
    <n v="1166"/>
    <n v="10248"/>
    <m/>
    <m/>
    <n v="274"/>
    <m/>
    <m/>
    <m/>
    <m/>
    <m/>
    <s v="B"/>
    <d v="2020-04-10T09:30:00"/>
    <s v="353cf136f94817eb650f5788806e31d83ded7da1"/>
    <s v="2020-04-10T20:00:00Z"/>
    <n v="50"/>
    <n v="274"/>
    <n v="11414"/>
    <n v="11414"/>
    <n v="11414"/>
    <n v="20"/>
    <n v="8"/>
    <n v="11"/>
    <n v="579"/>
    <n v="60"/>
    <n v="639"/>
    <n v="2913314"/>
    <s v="Midwest"/>
    <s v=" Kansas"/>
    <n v="35.6"/>
    <x v="18"/>
  </r>
  <r>
    <x v="36"/>
    <s v="KS"/>
    <n v="1268"/>
    <n v="11075"/>
    <m/>
    <m/>
    <n v="293"/>
    <m/>
    <m/>
    <m/>
    <m/>
    <m/>
    <s v="B"/>
    <d v="2020-04-11T11:00:00"/>
    <s v="15258ea4c78b65e4d7af5a105c2b056f301d5ec2"/>
    <s v="2020-04-11T20:00:00Z"/>
    <n v="55"/>
    <n v="293"/>
    <n v="12343"/>
    <n v="12343"/>
    <n v="12343"/>
    <n v="20"/>
    <n v="5"/>
    <n v="19"/>
    <n v="827"/>
    <n v="102"/>
    <n v="929"/>
    <n v="2913314"/>
    <s v="Midwest"/>
    <s v=" Kansas"/>
    <n v="35.6"/>
    <x v="18"/>
  </r>
  <r>
    <x v="37"/>
    <s v="KS"/>
    <n v="1337"/>
    <n v="11916"/>
    <m/>
    <m/>
    <n v="298"/>
    <m/>
    <m/>
    <m/>
    <m/>
    <m/>
    <s v="B"/>
    <d v="2020-04-12T12:00:00"/>
    <s v="0c871b42264b82a78e4dd2c78ccf7bf387498085"/>
    <s v="2020-04-12T20:00:00Z"/>
    <n v="56"/>
    <n v="298"/>
    <n v="13253"/>
    <n v="13253"/>
    <n v="13253"/>
    <n v="20"/>
    <n v="1"/>
    <n v="5"/>
    <n v="841"/>
    <n v="69"/>
    <n v="910"/>
    <n v="2913314"/>
    <s v="Midwest"/>
    <s v=" Kansas"/>
    <n v="35.6"/>
    <x v="18"/>
  </r>
  <r>
    <x v="38"/>
    <s v="KS"/>
    <n v="1376"/>
    <n v="12488"/>
    <m/>
    <m/>
    <n v="309"/>
    <m/>
    <m/>
    <m/>
    <m/>
    <m/>
    <s v="B"/>
    <d v="2020-04-13T11:30:00"/>
    <s v="6796780235f8f3923e7f0f20d67f4e372e1835d1"/>
    <s v="2020-04-13T20:00:00Z"/>
    <n v="62"/>
    <n v="309"/>
    <n v="13864"/>
    <n v="13864"/>
    <n v="13864"/>
    <n v="20"/>
    <n v="6"/>
    <n v="11"/>
    <n v="572"/>
    <n v="39"/>
    <n v="611"/>
    <n v="2913314"/>
    <s v="Midwest"/>
    <s v=" Kansas"/>
    <n v="35.6"/>
    <x v="18"/>
  </r>
  <r>
    <x v="39"/>
    <s v="KS"/>
    <n v="1426"/>
    <n v="12721"/>
    <m/>
    <m/>
    <n v="327"/>
    <m/>
    <m/>
    <m/>
    <m/>
    <m/>
    <s v="B"/>
    <d v="2020-04-14T12:00:00"/>
    <s v="b656123e532bff95913ad2a2f25b9ac0d0ee7c7c"/>
    <s v="2020-04-14T20:00:00Z"/>
    <n v="69"/>
    <n v="327"/>
    <n v="14147"/>
    <n v="14147"/>
    <n v="14147"/>
    <n v="20"/>
    <n v="7"/>
    <n v="18"/>
    <n v="233"/>
    <n v="50"/>
    <n v="283"/>
    <n v="2913314"/>
    <s v="Midwest"/>
    <s v=" Kansas"/>
    <n v="35.6"/>
    <x v="18"/>
  </r>
  <r>
    <x v="40"/>
    <s v="KS"/>
    <n v="1494"/>
    <n v="13174"/>
    <m/>
    <m/>
    <n v="342"/>
    <m/>
    <m/>
    <m/>
    <m/>
    <m/>
    <s v="B"/>
    <d v="2020-04-15T11:30:00"/>
    <s v="90d94c9ee65e4770432be801ea530b24195053e5"/>
    <s v="2020-04-15T20:00:00Z"/>
    <n v="76"/>
    <n v="342"/>
    <n v="14668"/>
    <n v="14668"/>
    <n v="14668"/>
    <n v="20"/>
    <n v="7"/>
    <n v="15"/>
    <n v="453"/>
    <n v="68"/>
    <n v="521"/>
    <n v="2913314"/>
    <s v="Midwest"/>
    <s v=" Kansas"/>
    <n v="35.6"/>
    <x v="18"/>
  </r>
  <r>
    <x v="41"/>
    <s v="KS"/>
    <n v="1588"/>
    <n v="14534"/>
    <m/>
    <m/>
    <n v="359"/>
    <m/>
    <m/>
    <m/>
    <m/>
    <m/>
    <s v="B"/>
    <d v="2020-04-16T12:00:00"/>
    <s v="62e469d40faeddc49e983ae69a68c15daa8072f8"/>
    <s v="2020-04-16T20:00:00Z"/>
    <n v="80"/>
    <n v="359"/>
    <n v="16122"/>
    <n v="16122"/>
    <n v="16122"/>
    <n v="20"/>
    <n v="4"/>
    <n v="17"/>
    <n v="1360"/>
    <n v="94"/>
    <n v="1454"/>
    <n v="2913314"/>
    <s v="Midwest"/>
    <s v=" Kansas"/>
    <n v="35.6"/>
    <x v="18"/>
  </r>
  <r>
    <x v="42"/>
    <s v="KS"/>
    <n v="1705"/>
    <n v="15196"/>
    <m/>
    <m/>
    <n v="375"/>
    <m/>
    <m/>
    <m/>
    <m/>
    <m/>
    <s v="B"/>
    <d v="2020-04-17T12:00:00"/>
    <s v="9d932369c01ab2d77ba8402f7e3308568e767fbf"/>
    <s v="2020-04-17T20:00:00Z"/>
    <n v="84"/>
    <n v="375"/>
    <n v="16901"/>
    <n v="16901"/>
    <n v="16901"/>
    <n v="20"/>
    <n v="4"/>
    <n v="16"/>
    <n v="662"/>
    <n v="117"/>
    <n v="779"/>
    <n v="2913314"/>
    <s v="Midwest"/>
    <s v=" Kansas"/>
    <n v="35.6"/>
    <x v="18"/>
  </r>
  <r>
    <x v="43"/>
    <s v="KS"/>
    <n v="1790"/>
    <n v="15886"/>
    <m/>
    <m/>
    <n v="383"/>
    <m/>
    <m/>
    <m/>
    <m/>
    <m/>
    <s v="B"/>
    <d v="2020-04-18T12:00:00"/>
    <s v="b1f3b48a6d2a1a16a039933018943f497794aa03"/>
    <s v="2020-04-18T20:00:00Z"/>
    <n v="86"/>
    <n v="383"/>
    <n v="17676"/>
    <n v="17676"/>
    <n v="17676"/>
    <n v="20"/>
    <n v="2"/>
    <n v="8"/>
    <n v="690"/>
    <n v="85"/>
    <n v="775"/>
    <n v="2913314"/>
    <s v="Midwest"/>
    <s v=" Kansas"/>
    <n v="35.6"/>
    <x v="18"/>
  </r>
  <r>
    <x v="44"/>
    <s v="KS"/>
    <n v="1849"/>
    <n v="16281"/>
    <m/>
    <m/>
    <n v="390"/>
    <m/>
    <m/>
    <m/>
    <m/>
    <m/>
    <s v="B"/>
    <d v="2020-04-19T12:00:00"/>
    <s v="80a42449030ccb8ef418f40c3bcd50cf06128690"/>
    <s v="2020-04-19T20:00:00Z"/>
    <n v="92"/>
    <n v="390"/>
    <n v="18130"/>
    <n v="18130"/>
    <n v="18130"/>
    <n v="20"/>
    <n v="6"/>
    <n v="7"/>
    <n v="395"/>
    <n v="59"/>
    <n v="454"/>
    <n v="2913314"/>
    <s v="Midwest"/>
    <s v=" Kansas"/>
    <n v="35.6"/>
    <x v="18"/>
  </r>
  <r>
    <x v="45"/>
    <s v="KS"/>
    <n v="1986"/>
    <n v="16775"/>
    <m/>
    <m/>
    <n v="405"/>
    <m/>
    <m/>
    <m/>
    <m/>
    <m/>
    <s v="B"/>
    <d v="2020-04-20T12:00:00"/>
    <s v="8a7676f0eb1b9233e0f2b1538dc2cd7d904414bb"/>
    <s v="2020-04-20T20:00:00Z"/>
    <n v="100"/>
    <n v="405"/>
    <n v="18761"/>
    <n v="18761"/>
    <n v="18761"/>
    <n v="20"/>
    <n v="8"/>
    <n v="15"/>
    <n v="494"/>
    <n v="137"/>
    <n v="631"/>
    <n v="2913314"/>
    <s v="Midwest"/>
    <s v=" Kansas"/>
    <n v="35.6"/>
    <x v="18"/>
  </r>
  <r>
    <x v="46"/>
    <s v="KS"/>
    <n v="2025"/>
    <n v="17076"/>
    <m/>
    <m/>
    <n v="419"/>
    <m/>
    <m/>
    <m/>
    <m/>
    <m/>
    <s v="B"/>
    <d v="2020-04-21T12:00:00"/>
    <s v="4c0020670a2df9e3c0a804abb5c70534d0bc6736"/>
    <s v="2020-04-21T20:00:00Z"/>
    <n v="107"/>
    <n v="419"/>
    <n v="19101"/>
    <n v="19101"/>
    <n v="19101"/>
    <n v="20"/>
    <n v="7"/>
    <n v="14"/>
    <n v="301"/>
    <n v="39"/>
    <n v="340"/>
    <n v="2913314"/>
    <s v="Midwest"/>
    <s v=" Kansas"/>
    <n v="35.6"/>
    <x v="18"/>
  </r>
  <r>
    <x v="47"/>
    <s v="KS"/>
    <n v="2211"/>
    <n v="17992"/>
    <m/>
    <m/>
    <n v="432"/>
    <m/>
    <m/>
    <m/>
    <m/>
    <m/>
    <s v="B"/>
    <d v="2020-04-22T12:00:00"/>
    <s v="094121aa582cd63290480b4cbfb6361372deb7d7"/>
    <s v="2020-04-22T20:00:00Z"/>
    <n v="110"/>
    <n v="432"/>
    <n v="20203"/>
    <n v="20203"/>
    <n v="20203"/>
    <n v="20"/>
    <n v="3"/>
    <n v="13"/>
    <n v="916"/>
    <n v="186"/>
    <n v="1102"/>
    <n v="2913314"/>
    <s v="Midwest"/>
    <s v=" Kansas"/>
    <n v="35.6"/>
    <x v="18"/>
  </r>
  <r>
    <x v="48"/>
    <s v="KS"/>
    <n v="2482"/>
    <n v="18836"/>
    <m/>
    <m/>
    <n v="442"/>
    <m/>
    <m/>
    <m/>
    <m/>
    <m/>
    <s v="B"/>
    <d v="2020-04-23T10:45:00"/>
    <s v="2be7cfde5cb523c2c5566ba9d801b95005108fb9"/>
    <s v="2020-04-23T20:00:00Z"/>
    <n v="112"/>
    <n v="442"/>
    <n v="21318"/>
    <n v="21318"/>
    <n v="21318"/>
    <n v="20"/>
    <n v="2"/>
    <n v="10"/>
    <n v="844"/>
    <n v="271"/>
    <n v="1115"/>
    <n v="2913314"/>
    <s v="Midwest"/>
    <s v=" Kansas"/>
    <n v="35.6"/>
    <x v="18"/>
  </r>
  <r>
    <x v="49"/>
    <s v="KS"/>
    <n v="2777"/>
    <n v="20811"/>
    <m/>
    <m/>
    <n v="457"/>
    <m/>
    <m/>
    <m/>
    <m/>
    <m/>
    <s v="B"/>
    <d v="2020-04-24T10:00:00"/>
    <s v="b5d41c46f1adc26776bb44875802e8b7cba23c36"/>
    <s v="2020-04-24T20:00:00Z"/>
    <n v="111"/>
    <n v="457"/>
    <n v="23588"/>
    <n v="23588"/>
    <n v="23588"/>
    <n v="20"/>
    <n v="-1"/>
    <n v="15"/>
    <n v="1975"/>
    <n v="295"/>
    <n v="2270"/>
    <n v="2913314"/>
    <s v="Midwest"/>
    <s v=" Kansas"/>
    <n v="35.6"/>
    <x v="18"/>
  </r>
  <r>
    <x v="50"/>
    <s v="KS"/>
    <n v="3056"/>
    <n v="22143"/>
    <m/>
    <m/>
    <n v="474"/>
    <m/>
    <m/>
    <m/>
    <m/>
    <m/>
    <s v="C"/>
    <d v="2020-04-25T11:00:00"/>
    <s v="30dae57b4cc358992e1c4d1920ee30bdaa2f8faa"/>
    <s v="2020-04-25T20:00:00Z"/>
    <n v="117"/>
    <n v="474"/>
    <n v="25199"/>
    <n v="25199"/>
    <n v="25199"/>
    <n v="20"/>
    <n v="6"/>
    <n v="17"/>
    <n v="1332"/>
    <n v="279"/>
    <n v="1611"/>
    <n v="2913314"/>
    <s v="Midwest"/>
    <s v=" Kansas"/>
    <n v="35.6"/>
    <x v="18"/>
  </r>
  <r>
    <x v="51"/>
    <s v="KS"/>
    <n v="3174"/>
    <n v="23053"/>
    <m/>
    <m/>
    <n v="485"/>
    <m/>
    <m/>
    <m/>
    <m/>
    <m/>
    <s v="C"/>
    <d v="2020-04-26T11:00:00"/>
    <s v="060dcb99cea0b0671a55dd1370e6bf4b1334cd17"/>
    <s v="2020-04-26T20:00:00Z"/>
    <n v="118"/>
    <n v="485"/>
    <n v="26227"/>
    <n v="26227"/>
    <n v="26227"/>
    <n v="20"/>
    <n v="1"/>
    <n v="11"/>
    <n v="910"/>
    <n v="118"/>
    <n v="1028"/>
    <n v="2913314"/>
    <s v="Midwest"/>
    <s v=" Kansas"/>
    <n v="35.6"/>
    <x v="18"/>
  </r>
  <r>
    <x v="52"/>
    <s v="KS"/>
    <n v="3328"/>
    <n v="23839"/>
    <m/>
    <m/>
    <n v="496"/>
    <m/>
    <m/>
    <m/>
    <m/>
    <m/>
    <s v="C"/>
    <d v="2020-04-26T11:00:00"/>
    <s v="53a2430f9d6221057685156e56cfa9b29ea9d725"/>
    <s v="2020-04-27T20:00:00Z"/>
    <n v="120"/>
    <n v="496"/>
    <n v="27167"/>
    <n v="27167"/>
    <n v="27167"/>
    <n v="20"/>
    <n v="2"/>
    <n v="11"/>
    <n v="786"/>
    <n v="154"/>
    <n v="940"/>
    <n v="2913314"/>
    <s v="Midwest"/>
    <s v=" Kansas"/>
    <n v="35.6"/>
    <x v="18"/>
  </r>
  <r>
    <x v="53"/>
    <s v="KS"/>
    <n v="3491"/>
    <n v="24599"/>
    <m/>
    <m/>
    <n v="504"/>
    <m/>
    <m/>
    <m/>
    <m/>
    <m/>
    <s v="C"/>
    <d v="2020-04-28T10:00:00"/>
    <s v="c96251c65cef6359d29830dd92548a4aecf38501"/>
    <s v="2020-04-28T20:00:00Z"/>
    <n v="124"/>
    <n v="504"/>
    <n v="28090"/>
    <n v="28090"/>
    <n v="28090"/>
    <n v="20"/>
    <n v="4"/>
    <n v="8"/>
    <n v="760"/>
    <n v="163"/>
    <n v="923"/>
    <n v="2913314"/>
    <s v="Midwest"/>
    <s v=" Kansas"/>
    <n v="35.6"/>
    <x v="18"/>
  </r>
  <r>
    <x v="54"/>
    <s v="KS"/>
    <n v="3738"/>
    <n v="25720"/>
    <m/>
    <m/>
    <n v="515"/>
    <m/>
    <n v="198"/>
    <m/>
    <n v="88"/>
    <n v="266"/>
    <s v="A"/>
    <d v="2020-04-29T10:00:00"/>
    <s v="fe5679eb4d87fd0f81fc331441a6c25679ed45a6"/>
    <s v="2020-04-29T20:00:00Z"/>
    <n v="125"/>
    <n v="515"/>
    <n v="29458"/>
    <n v="29458"/>
    <n v="29458"/>
    <n v="20"/>
    <n v="1"/>
    <n v="11"/>
    <n v="1121"/>
    <n v="247"/>
    <n v="1368"/>
    <n v="2913314"/>
    <s v="Midwest"/>
    <s v=" Kansas"/>
    <n v="35.6"/>
    <x v="18"/>
  </r>
  <r>
    <x v="55"/>
    <s v="KS"/>
    <n v="4238"/>
    <n v="27388"/>
    <m/>
    <m/>
    <n v="523"/>
    <m/>
    <n v="201"/>
    <m/>
    <n v="93"/>
    <n v="272"/>
    <s v="A"/>
    <d v="2020-04-30T10:00:00"/>
    <s v="fee4c8634da0a20250037042e9f60b056441565d"/>
    <s v="2020-04-30T20:00:00Z"/>
    <n v="129"/>
    <n v="523"/>
    <n v="31626"/>
    <n v="31626"/>
    <n v="31626"/>
    <n v="20"/>
    <n v="4"/>
    <n v="8"/>
    <n v="1668"/>
    <n v="500"/>
    <n v="2168"/>
    <n v="2913314"/>
    <s v="Midwest"/>
    <s v=" Kansas"/>
    <n v="35.6"/>
    <x v="18"/>
  </r>
  <r>
    <x v="56"/>
    <s v="KS"/>
    <n v="4449"/>
    <n v="28585"/>
    <m/>
    <m/>
    <n v="534"/>
    <m/>
    <n v="206"/>
    <m/>
    <n v="96"/>
    <n v="280"/>
    <s v="A"/>
    <d v="2020-05-01T10:00:00"/>
    <s v="082fc564cfac6fd7b09af7fc0ec5713c4a815a6d"/>
    <s v="2020-05-01T20:00:00Z"/>
    <n v="130"/>
    <n v="534"/>
    <n v="33034"/>
    <n v="33034"/>
    <n v="33034"/>
    <n v="20"/>
    <n v="1"/>
    <n v="11"/>
    <n v="1197"/>
    <n v="211"/>
    <n v="1408"/>
    <n v="2913314"/>
    <s v="Midwest"/>
    <s v=" Kansas"/>
    <n v="35.6"/>
    <x v="18"/>
  </r>
  <r>
    <x v="57"/>
    <s v="KS"/>
    <n v="4746"/>
    <n v="30196"/>
    <m/>
    <m/>
    <n v="541"/>
    <m/>
    <n v="206"/>
    <m/>
    <n v="95"/>
    <n v="286"/>
    <s v="A"/>
    <d v="2020-05-02T10:00:00"/>
    <s v="b3374ad7a16bab8b1ac68052105d321e576c7b67"/>
    <s v="2020-05-02T20:00:00Z"/>
    <n v="131"/>
    <n v="541"/>
    <n v="34942"/>
    <n v="34942"/>
    <n v="34942"/>
    <n v="20"/>
    <n v="1"/>
    <n v="7"/>
    <n v="1611"/>
    <n v="297"/>
    <n v="1908"/>
    <n v="2913314"/>
    <s v="Midwest"/>
    <s v=" Kansas"/>
    <n v="35.6"/>
    <x v="18"/>
  </r>
  <r>
    <x v="58"/>
    <s v="KS"/>
    <n v="5030"/>
    <n v="31748"/>
    <m/>
    <m/>
    <n v="547"/>
    <m/>
    <n v="209"/>
    <m/>
    <n v="95"/>
    <n v="286"/>
    <s v="A"/>
    <d v="2020-05-03T10:00:00"/>
    <s v="1319ccd5c823bb7052b44922ebea3bebb6fce268"/>
    <s v="2020-05-03T20:00:00Z"/>
    <n v="134"/>
    <n v="547"/>
    <n v="36778"/>
    <n v="36778"/>
    <n v="36778"/>
    <n v="20"/>
    <n v="3"/>
    <n v="6"/>
    <n v="1552"/>
    <n v="284"/>
    <n v="1836"/>
    <n v="2913314"/>
    <s v="Midwest"/>
    <s v=" Kansas"/>
    <n v="35.6"/>
    <x v="18"/>
  </r>
  <r>
    <x v="59"/>
    <s v="KS"/>
    <n v="5245"/>
    <n v="33358"/>
    <m/>
    <m/>
    <n v="553"/>
    <m/>
    <n v="209"/>
    <m/>
    <n v="95"/>
    <n v="291"/>
    <s v="A"/>
    <d v="2020-05-03T10:00:00"/>
    <s v="7397df9504168ef4c5f495d5a38463530f368651"/>
    <s v="2020-05-04T20:00:00Z"/>
    <n v="136"/>
    <n v="553"/>
    <n v="38603"/>
    <n v="38603"/>
    <n v="38603"/>
    <n v="20"/>
    <n v="2"/>
    <n v="6"/>
    <n v="1610"/>
    <n v="215"/>
    <n v="1825"/>
    <n v="2913314"/>
    <s v="Midwest"/>
    <s v=" Kansas"/>
    <n v="35.6"/>
    <x v="18"/>
  </r>
  <r>
    <x v="60"/>
    <s v="KS"/>
    <n v="5458"/>
    <n v="34634"/>
    <m/>
    <m/>
    <n v="566"/>
    <m/>
    <n v="212"/>
    <m/>
    <n v="95"/>
    <n v="296"/>
    <s v="A"/>
    <d v="2020-05-05T10:00:00"/>
    <s v="8ff92e3fe8a630f59bb17426fbbf5e798a9c8376"/>
    <s v="2020-05-05T20:00:00Z"/>
    <n v="137"/>
    <n v="566"/>
    <n v="40092"/>
    <n v="40092"/>
    <n v="40092"/>
    <n v="20"/>
    <n v="1"/>
    <n v="13"/>
    <n v="1276"/>
    <n v="213"/>
    <n v="1489"/>
    <n v="2913314"/>
    <s v="Midwest"/>
    <s v=" Kansas"/>
    <n v="35.6"/>
    <x v="18"/>
  </r>
  <r>
    <x v="61"/>
    <s v="KS"/>
    <n v="5734"/>
    <n v="36380"/>
    <m/>
    <m/>
    <n v="571"/>
    <m/>
    <n v="213"/>
    <m/>
    <n v="96"/>
    <n v="318"/>
    <s v="A"/>
    <d v="2020-05-06T10:00:00"/>
    <s v="6d60bb442e79635e20e0e024954da98722778a14"/>
    <s v="2020-05-06T20:00:00Z"/>
    <n v="144"/>
    <n v="571"/>
    <n v="42114"/>
    <n v="42114"/>
    <n v="42114"/>
    <n v="20"/>
    <n v="7"/>
    <n v="5"/>
    <n v="1746"/>
    <n v="276"/>
    <n v="2022"/>
    <n v="2913314"/>
    <s v="Midwest"/>
    <s v=" Kansas"/>
    <n v="35.6"/>
    <x v="18"/>
  </r>
  <r>
    <x v="62"/>
    <s v="KS"/>
    <n v="6144"/>
    <n v="38678"/>
    <m/>
    <m/>
    <n v="587"/>
    <m/>
    <n v="218"/>
    <m/>
    <n v="97"/>
    <n v="323"/>
    <s v="A"/>
    <d v="2020-05-07T10:00:00"/>
    <s v="5a13df282cb178c70abf3907da4371681e953305"/>
    <s v="2020-05-07T20:00:00Z"/>
    <n v="147"/>
    <n v="587"/>
    <n v="44822"/>
    <n v="44822"/>
    <n v="44822"/>
    <n v="20"/>
    <n v="3"/>
    <n v="16"/>
    <n v="2298"/>
    <n v="410"/>
    <n v="2708"/>
    <n v="2913314"/>
    <s v="Midwest"/>
    <s v=" Kansas"/>
    <n v="35.6"/>
    <x v="18"/>
  </r>
  <r>
    <x v="63"/>
    <s v="KS"/>
    <n v="6501"/>
    <n v="41207"/>
    <m/>
    <m/>
    <n v="608"/>
    <m/>
    <n v="223"/>
    <m/>
    <n v="99"/>
    <n v="332"/>
    <s v="A"/>
    <d v="2020-05-08T10:00:00"/>
    <s v="7a6b3519fad992c15b77ac91c033c0752ca923f6"/>
    <s v="2020-05-08T20:00:00Z"/>
    <n v="152"/>
    <n v="608"/>
    <n v="47708"/>
    <n v="47708"/>
    <n v="47708"/>
    <n v="20"/>
    <n v="5"/>
    <n v="21"/>
    <n v="2529"/>
    <n v="357"/>
    <n v="2886"/>
    <n v="2913314"/>
    <s v="Midwest"/>
    <s v=" Kansas"/>
    <n v="35.6"/>
    <x v="18"/>
  </r>
  <r>
    <x v="64"/>
    <s v="KS"/>
    <n v="6751"/>
    <n v="43182"/>
    <m/>
    <m/>
    <n v="635"/>
    <m/>
    <n v="229"/>
    <m/>
    <n v="100"/>
    <n v="350"/>
    <s v="A"/>
    <d v="2020-05-09T10:00:00"/>
    <s v="15691c476af3b027542f0107c43630ec4bb97749"/>
    <s v="2020-05-09T20:00:00Z"/>
    <n v="157"/>
    <n v="635"/>
    <n v="49933"/>
    <n v="49933"/>
    <n v="49933"/>
    <n v="20"/>
    <n v="5"/>
    <n v="27"/>
    <n v="1975"/>
    <n v="250"/>
    <n v="2225"/>
    <n v="2913314"/>
    <s v="Midwest"/>
    <s v=" Kansas"/>
    <n v="35.6"/>
    <x v="18"/>
  </r>
  <r>
    <x v="65"/>
    <s v="KS"/>
    <n v="6948"/>
    <n v="45557"/>
    <m/>
    <m/>
    <n v="657"/>
    <m/>
    <n v="231"/>
    <m/>
    <n v="101"/>
    <n v="371"/>
    <s v="A"/>
    <d v="2020-05-10T10:00:00"/>
    <s v="ba178b544ad80845a654827695bf3827b00dcebe"/>
    <s v="2020-05-10T20:00:00Z"/>
    <n v="157"/>
    <n v="657"/>
    <n v="52505"/>
    <n v="52505"/>
    <n v="52505"/>
    <n v="20"/>
    <n v="0"/>
    <n v="22"/>
    <n v="2375"/>
    <n v="197"/>
    <n v="2572"/>
    <n v="2913314"/>
    <s v="Midwest"/>
    <s v=" Kansas"/>
    <n v="35.6"/>
    <x v="18"/>
  </r>
  <r>
    <x v="66"/>
    <s v="KS"/>
    <n v="7116"/>
    <n v="46993"/>
    <m/>
    <m/>
    <n v="660"/>
    <m/>
    <n v="233"/>
    <m/>
    <n v="101"/>
    <n v="376"/>
    <s v="A"/>
    <d v="2020-05-11T10:00:00"/>
    <s v="37cb8fd29d5e89ecc06556f7e2c38e2870d68a69"/>
    <s v="2020-05-11T20:00:00Z"/>
    <n v="158"/>
    <n v="660"/>
    <n v="54109"/>
    <n v="54109"/>
    <n v="54109"/>
    <n v="20"/>
    <n v="1"/>
    <n v="3"/>
    <n v="1436"/>
    <n v="168"/>
    <n v="1604"/>
    <n v="2913314"/>
    <s v="Midwest"/>
    <s v=" Kansas"/>
    <n v="35.6"/>
    <x v="18"/>
  </r>
  <r>
    <x v="67"/>
    <s v="KS"/>
    <n v="7116"/>
    <n v="46993"/>
    <m/>
    <m/>
    <n v="660"/>
    <m/>
    <n v="233"/>
    <m/>
    <n v="101"/>
    <n v="376"/>
    <s v="A"/>
    <d v="2020-05-11T10:00:00"/>
    <s v="e4e4b08f70f7483e20e2d1ab1e8a88a904c403de"/>
    <s v="2020-05-12T20:00:00Z"/>
    <n v="158"/>
    <n v="660"/>
    <n v="54109"/>
    <n v="54109"/>
    <n v="54109"/>
    <n v="20"/>
    <n v="0"/>
    <n v="0"/>
    <n v="0"/>
    <n v="0"/>
    <n v="0"/>
    <n v="2913314"/>
    <s v="Midwest"/>
    <s v=" Kansas"/>
    <n v="35.6"/>
    <x v="18"/>
  </r>
  <r>
    <x v="68"/>
    <s v="KS"/>
    <n v="7468"/>
    <n v="50160"/>
    <m/>
    <m/>
    <n v="704"/>
    <m/>
    <n v="238"/>
    <m/>
    <n v="108"/>
    <n v="422"/>
    <s v="A"/>
    <d v="2020-05-13T10:00:00"/>
    <s v="60f9cb70675f6aa8680647af9392458ed8400983"/>
    <s v="2020-05-13T20:00:00Z"/>
    <n v="164"/>
    <n v="704"/>
    <n v="57628"/>
    <n v="57628"/>
    <n v="57628"/>
    <n v="20"/>
    <n v="6"/>
    <n v="44"/>
    <n v="3167"/>
    <n v="352"/>
    <n v="3519"/>
    <n v="2913314"/>
    <s v="Midwest"/>
    <s v=" Kansas"/>
    <n v="35.6"/>
    <x v="18"/>
  </r>
  <r>
    <x v="69"/>
    <s v="KS"/>
    <n v="7468"/>
    <n v="50160"/>
    <m/>
    <m/>
    <n v="704"/>
    <m/>
    <n v="238"/>
    <m/>
    <n v="108"/>
    <n v="422"/>
    <s v="A"/>
    <d v="2020-05-13T10:00:00"/>
    <s v="9336495b809672bcb93b80eff453b9ffacdf9046"/>
    <s v="2020-05-14T20:00:00Z"/>
    <n v="164"/>
    <n v="704"/>
    <n v="57628"/>
    <n v="57628"/>
    <n v="57628"/>
    <n v="20"/>
    <n v="0"/>
    <n v="0"/>
    <n v="0"/>
    <n v="0"/>
    <n v="0"/>
    <n v="2913314"/>
    <s v="Midwest"/>
    <s v=" Kansas"/>
    <n v="35.6"/>
    <x v="18"/>
  </r>
  <r>
    <x v="70"/>
    <s v="KS"/>
    <n v="7886"/>
    <n v="53706"/>
    <m/>
    <m/>
    <n v="724"/>
    <m/>
    <n v="246"/>
    <m/>
    <n v="112"/>
    <n v="443"/>
    <s v="A"/>
    <d v="2020-05-15T10:00:00"/>
    <s v="9f1b4f268dd09e1df9d728692dcd14f003fe72a0"/>
    <s v="2020-05-15T20:00:00Z"/>
    <n v="172"/>
    <n v="724"/>
    <n v="61592"/>
    <n v="61592"/>
    <n v="61592"/>
    <n v="20"/>
    <n v="8"/>
    <n v="20"/>
    <n v="3546"/>
    <n v="418"/>
    <n v="3964"/>
    <n v="2913314"/>
    <s v="Midwest"/>
    <s v=" Kansas"/>
    <n v="35.6"/>
    <x v="18"/>
  </r>
  <r>
    <x v="71"/>
    <s v="KS"/>
    <n v="7886"/>
    <n v="53706"/>
    <m/>
    <m/>
    <n v="724"/>
    <m/>
    <n v="246"/>
    <m/>
    <n v="112"/>
    <n v="443"/>
    <s v="A"/>
    <d v="2020-05-15T10:00:00"/>
    <s v="a7e73dc4deed8f9c44f040b62b95d223eb7b911c"/>
    <s v="2020-05-16T20:00:00Z"/>
    <n v="172"/>
    <n v="724"/>
    <n v="61592"/>
    <n v="61592"/>
    <n v="61592"/>
    <n v="20"/>
    <n v="0"/>
    <n v="0"/>
    <n v="0"/>
    <n v="0"/>
    <n v="0"/>
    <n v="2913314"/>
    <s v="Midwest"/>
    <s v=" Kansas"/>
    <n v="35.6"/>
    <x v="18"/>
  </r>
  <r>
    <x v="72"/>
    <s v="KS"/>
    <n v="7886"/>
    <n v="53706"/>
    <m/>
    <m/>
    <n v="724"/>
    <m/>
    <n v="246"/>
    <m/>
    <n v="112"/>
    <n v="443"/>
    <s v="A"/>
    <d v="2020-05-15T10:00:00"/>
    <s v="1ae19998b9836ea3a30dfa0a0245ec6d4a162ab8"/>
    <s v="2020-05-17T20:00:00Z"/>
    <n v="172"/>
    <n v="724"/>
    <n v="61592"/>
    <n v="61592"/>
    <n v="61592"/>
    <n v="20"/>
    <n v="0"/>
    <n v="0"/>
    <n v="0"/>
    <n v="0"/>
    <n v="0"/>
    <n v="2913314"/>
    <s v="Midwest"/>
    <s v=" Kansas"/>
    <n v="35.6"/>
    <x v="18"/>
  </r>
  <r>
    <x v="73"/>
    <s v="KS"/>
    <n v="8340"/>
    <n v="58650"/>
    <m/>
    <m/>
    <n v="740"/>
    <m/>
    <n v="250"/>
    <m/>
    <n v="115"/>
    <n v="465"/>
    <s v="A"/>
    <d v="2020-05-18T10:00:00"/>
    <s v="57f5aa39168f003b464c8939e435089b21596a40"/>
    <s v="2020-05-18T20:00:00Z"/>
    <n v="173"/>
    <n v="740"/>
    <n v="66990"/>
    <n v="66990"/>
    <n v="66990"/>
    <n v="20"/>
    <n v="1"/>
    <n v="16"/>
    <n v="4944"/>
    <n v="454"/>
    <n v="5398"/>
    <n v="2913314"/>
    <s v="Midwest"/>
    <s v=" Kansas"/>
    <n v="35.6"/>
    <x v="18"/>
  </r>
  <r>
    <x v="74"/>
    <s v="KS"/>
    <n v="8340"/>
    <n v="58650"/>
    <m/>
    <m/>
    <n v="740"/>
    <m/>
    <n v="250"/>
    <m/>
    <n v="115"/>
    <n v="465"/>
    <s v="A"/>
    <d v="2020-05-18T10:00:00"/>
    <s v="a8cf4a1191996cbd2b935b592fed0541b97f242c"/>
    <s v="2020-05-19T20:00:00Z"/>
    <n v="173"/>
    <n v="740"/>
    <n v="66990"/>
    <n v="66990"/>
    <n v="66990"/>
    <n v="20"/>
    <n v="0"/>
    <n v="0"/>
    <n v="0"/>
    <n v="0"/>
    <n v="0"/>
    <n v="2913314"/>
    <s v="Midwest"/>
    <s v=" Kansas"/>
    <n v="35.6"/>
    <x v="18"/>
  </r>
  <r>
    <x v="75"/>
    <s v="KS"/>
    <n v="8539"/>
    <n v="62664"/>
    <m/>
    <m/>
    <n v="760"/>
    <m/>
    <n v="258"/>
    <m/>
    <n v="116"/>
    <n v="473"/>
    <s v="A+"/>
    <d v="2020-05-20T10:00:00"/>
    <s v="239f7a0ad07da70297fe5eca1a62cf53404dcb1e"/>
    <s v="2020-05-20T20:00:00Z"/>
    <n v="178"/>
    <n v="760"/>
    <n v="71203"/>
    <n v="71203"/>
    <n v="71203"/>
    <n v="20"/>
    <n v="5"/>
    <n v="20"/>
    <n v="4014"/>
    <n v="199"/>
    <n v="4213"/>
    <n v="2913314"/>
    <s v="Midwest"/>
    <s v=" Kansas"/>
    <n v="35.6"/>
    <x v="18"/>
  </r>
  <r>
    <x v="76"/>
    <s v="KS"/>
    <n v="8539"/>
    <n v="62664"/>
    <m/>
    <m/>
    <n v="760"/>
    <m/>
    <n v="258"/>
    <m/>
    <n v="116"/>
    <n v="473"/>
    <s v="A+"/>
    <d v="2020-05-20T10:00:00"/>
    <s v="626666b38d0b59dd538677296218309d9675ddd9"/>
    <s v="2020-05-21T20:00:00Z"/>
    <n v="178"/>
    <n v="760"/>
    <n v="71203"/>
    <n v="71203"/>
    <n v="71203"/>
    <n v="20"/>
    <n v="0"/>
    <n v="0"/>
    <n v="0"/>
    <n v="0"/>
    <n v="0"/>
    <n v="2913314"/>
    <s v="Midwest"/>
    <s v=" Kansas"/>
    <n v="35.6"/>
    <x v="18"/>
  </r>
  <r>
    <x v="77"/>
    <s v="KS"/>
    <n v="8958"/>
    <n v="67476"/>
    <m/>
    <m/>
    <n v="787"/>
    <m/>
    <n v="269"/>
    <m/>
    <n v="120"/>
    <n v="485"/>
    <s v="A+"/>
    <d v="2020-05-22T10:00:00"/>
    <s v="71da73c493d5e5149fe8b5fef03cbcd597370033"/>
    <s v="2020-05-22T20:00:00Z"/>
    <n v="185"/>
    <n v="787"/>
    <n v="76434"/>
    <n v="76434"/>
    <n v="76434"/>
    <n v="20"/>
    <n v="7"/>
    <n v="27"/>
    <n v="4812"/>
    <n v="419"/>
    <n v="5231"/>
    <n v="2913314"/>
    <s v="Midwest"/>
    <s v=" Kansas"/>
    <n v="35.6"/>
    <x v="18"/>
  </r>
  <r>
    <x v="78"/>
    <s v="KS"/>
    <n v="8958"/>
    <n v="67476"/>
    <m/>
    <m/>
    <n v="787"/>
    <m/>
    <n v="269"/>
    <m/>
    <n v="120"/>
    <n v="485"/>
    <s v="A+"/>
    <d v="2020-05-22T10:00:00"/>
    <s v="b8a21019d4ab13c13e4964c1dfd97c4794464c05"/>
    <s v="2020-05-23T20:00:00Z"/>
    <n v="185"/>
    <n v="787"/>
    <n v="76434"/>
    <n v="76434"/>
    <n v="76434"/>
    <n v="20"/>
    <n v="0"/>
    <n v="0"/>
    <n v="0"/>
    <n v="0"/>
    <n v="0"/>
    <n v="2913314"/>
    <s v="Midwest"/>
    <s v=" Kansas"/>
    <n v="35.6"/>
    <x v="18"/>
  </r>
  <r>
    <x v="79"/>
    <s v="KS"/>
    <n v="8958"/>
    <n v="67476"/>
    <m/>
    <m/>
    <n v="787"/>
    <m/>
    <n v="269"/>
    <m/>
    <n v="120"/>
    <n v="485"/>
    <s v="A+"/>
    <d v="2020-05-22T10:00:00"/>
    <s v="184a858adfd67bb28348ffa844637c46bfeb9d2b"/>
    <s v="2020-05-24T20:00:00Z"/>
    <n v="185"/>
    <n v="787"/>
    <n v="76434"/>
    <n v="76434"/>
    <n v="76434"/>
    <n v="20"/>
    <n v="0"/>
    <n v="0"/>
    <n v="0"/>
    <n v="0"/>
    <n v="0"/>
    <n v="2913314"/>
    <s v="Midwest"/>
    <s v=" Kansas"/>
    <n v="35.6"/>
    <x v="18"/>
  </r>
  <r>
    <x v="0"/>
    <s v="KY"/>
    <n v="0"/>
    <n v="7"/>
    <n v="3"/>
    <m/>
    <m/>
    <m/>
    <m/>
    <m/>
    <m/>
    <m/>
    <m/>
    <m/>
    <s v="2c997ac3a43d91e37583346c0d64bcf428958298"/>
    <s v="2020-03-06T21:00:00Z"/>
    <m/>
    <m/>
    <n v="10"/>
    <n v="7"/>
    <n v="7"/>
    <n v="21"/>
    <m/>
    <m/>
    <m/>
    <m/>
    <m/>
    <n v="4467673"/>
    <s v="South"/>
    <s v=" Kentucky"/>
    <n v="111.4"/>
    <x v="19"/>
  </r>
  <r>
    <x v="1"/>
    <s v="KY"/>
    <n v="1"/>
    <n v="9"/>
    <m/>
    <m/>
    <m/>
    <m/>
    <m/>
    <m/>
    <m/>
    <m/>
    <m/>
    <m/>
    <s v="89643393d479c1d4f9b22201bf9374f983538c5c"/>
    <s v="2020-03-07T21:00:00Z"/>
    <m/>
    <m/>
    <n v="10"/>
    <n v="10"/>
    <n v="10"/>
    <n v="21"/>
    <n v="0"/>
    <n v="0"/>
    <n v="2"/>
    <n v="1"/>
    <n v="3"/>
    <n v="4467673"/>
    <s v="South"/>
    <s v=" Kentucky"/>
    <n v="111.4"/>
    <x v="19"/>
  </r>
  <r>
    <x v="2"/>
    <s v="KY"/>
    <n v="1"/>
    <n v="13"/>
    <m/>
    <m/>
    <m/>
    <m/>
    <m/>
    <m/>
    <m/>
    <m/>
    <m/>
    <m/>
    <s v="52c55102ec7eee6a54b80075369c8be5c91bb032"/>
    <s v="2020-03-08T20:00:00Z"/>
    <m/>
    <m/>
    <n v="14"/>
    <n v="14"/>
    <n v="14"/>
    <n v="21"/>
    <n v="0"/>
    <n v="0"/>
    <n v="4"/>
    <n v="0"/>
    <n v="4"/>
    <n v="4467673"/>
    <s v="South"/>
    <s v=" Kentucky"/>
    <n v="111.4"/>
    <x v="19"/>
  </r>
  <r>
    <x v="3"/>
    <s v="KY"/>
    <n v="4"/>
    <n v="17"/>
    <m/>
    <m/>
    <m/>
    <m/>
    <m/>
    <m/>
    <m/>
    <m/>
    <m/>
    <m/>
    <s v="a5620dea9561538bfdd8ed0055db067113e3476a"/>
    <s v="2020-03-09T20:00:00Z"/>
    <m/>
    <m/>
    <n v="21"/>
    <n v="21"/>
    <n v="21"/>
    <n v="21"/>
    <n v="0"/>
    <n v="0"/>
    <n v="4"/>
    <n v="3"/>
    <n v="7"/>
    <n v="4467673"/>
    <s v="South"/>
    <s v=" Kentucky"/>
    <n v="111.4"/>
    <x v="19"/>
  </r>
  <r>
    <x v="4"/>
    <s v="KY"/>
    <n v="6"/>
    <n v="28"/>
    <m/>
    <m/>
    <m/>
    <m/>
    <m/>
    <m/>
    <m/>
    <m/>
    <m/>
    <m/>
    <s v="a94a38c1e140208d2603b2afda2d42be33ebc681"/>
    <s v="2020-03-10T20:00:00Z"/>
    <m/>
    <m/>
    <n v="34"/>
    <n v="34"/>
    <n v="34"/>
    <n v="21"/>
    <n v="0"/>
    <n v="0"/>
    <n v="11"/>
    <n v="2"/>
    <n v="13"/>
    <n v="4467673"/>
    <s v="South"/>
    <s v=" Kentucky"/>
    <n v="111.4"/>
    <x v="19"/>
  </r>
  <r>
    <x v="5"/>
    <s v="KY"/>
    <n v="8"/>
    <n v="46"/>
    <m/>
    <m/>
    <m/>
    <m/>
    <m/>
    <m/>
    <m/>
    <m/>
    <m/>
    <m/>
    <s v="ca5a1d05cc67a03bd76386a233cc90302521de91"/>
    <s v="2020-03-11T20:00:00Z"/>
    <m/>
    <m/>
    <n v="54"/>
    <n v="54"/>
    <n v="54"/>
    <n v="21"/>
    <n v="0"/>
    <n v="0"/>
    <n v="18"/>
    <n v="2"/>
    <n v="20"/>
    <n v="4467673"/>
    <s v="South"/>
    <s v=" Kentucky"/>
    <n v="111.4"/>
    <x v="19"/>
  </r>
  <r>
    <x v="6"/>
    <s v="KY"/>
    <n v="8"/>
    <n v="56"/>
    <m/>
    <m/>
    <m/>
    <m/>
    <m/>
    <m/>
    <m/>
    <m/>
    <m/>
    <d v="2020-03-11T17:10:00"/>
    <s v="37a5b06582e47131204394504c26ef72ac5e8197"/>
    <s v="2020-03-12T20:00:00Z"/>
    <m/>
    <m/>
    <n v="64"/>
    <n v="64"/>
    <n v="64"/>
    <n v="21"/>
    <n v="0"/>
    <n v="0"/>
    <n v="10"/>
    <n v="0"/>
    <n v="10"/>
    <n v="4467673"/>
    <s v="South"/>
    <s v=" Kentucky"/>
    <n v="111.4"/>
    <x v="19"/>
  </r>
  <r>
    <x v="7"/>
    <s v="KY"/>
    <n v="11"/>
    <n v="107"/>
    <m/>
    <m/>
    <m/>
    <m/>
    <m/>
    <m/>
    <m/>
    <m/>
    <m/>
    <d v="2020-03-12T20:30:00"/>
    <s v="1dc57c916342be1f53f98f537fce1b4c5ad6146b"/>
    <s v="2020-03-13T20:00:00Z"/>
    <m/>
    <m/>
    <n v="118"/>
    <n v="118"/>
    <n v="118"/>
    <n v="21"/>
    <n v="0"/>
    <n v="0"/>
    <n v="51"/>
    <n v="3"/>
    <n v="54"/>
    <n v="4467673"/>
    <s v="South"/>
    <s v=" Kentucky"/>
    <n v="111.4"/>
    <x v="19"/>
  </r>
  <r>
    <x v="8"/>
    <s v="KY"/>
    <n v="14"/>
    <n v="139"/>
    <m/>
    <m/>
    <m/>
    <m/>
    <m/>
    <m/>
    <m/>
    <m/>
    <m/>
    <d v="2020-03-13T17:00:00"/>
    <s v="5636b91436a2d4fdf621acf450d255d0d59e8aa7"/>
    <s v="2020-03-14T20:00:00Z"/>
    <m/>
    <m/>
    <n v="153"/>
    <n v="153"/>
    <n v="153"/>
    <n v="21"/>
    <n v="0"/>
    <n v="0"/>
    <n v="32"/>
    <n v="3"/>
    <n v="35"/>
    <n v="4467673"/>
    <s v="South"/>
    <s v=" Kentucky"/>
    <n v="111.4"/>
    <x v="19"/>
  </r>
  <r>
    <x v="9"/>
    <s v="KY"/>
    <n v="16"/>
    <n v="139"/>
    <m/>
    <m/>
    <m/>
    <m/>
    <m/>
    <m/>
    <m/>
    <m/>
    <m/>
    <d v="2020-03-14T16:00:00"/>
    <s v="f22fa93c3852689366013e061f1b244cedbddd5e"/>
    <s v="2020-03-15T20:00:00Z"/>
    <m/>
    <m/>
    <n v="155"/>
    <n v="155"/>
    <n v="155"/>
    <n v="21"/>
    <n v="0"/>
    <n v="0"/>
    <n v="0"/>
    <n v="2"/>
    <n v="2"/>
    <n v="4467673"/>
    <s v="South"/>
    <s v=" Kentucky"/>
    <n v="111.4"/>
    <x v="19"/>
  </r>
  <r>
    <x v="10"/>
    <s v="KY"/>
    <n v="21"/>
    <n v="234"/>
    <m/>
    <m/>
    <m/>
    <m/>
    <m/>
    <m/>
    <m/>
    <m/>
    <m/>
    <d v="2020-03-16T15:45:00"/>
    <s v="1cd79e34071533aa4ff33bc4378c501ab993fcd0"/>
    <s v="2020-03-16T20:00:00Z"/>
    <n v="1"/>
    <m/>
    <n v="255"/>
    <n v="255"/>
    <n v="255"/>
    <n v="21"/>
    <n v="1"/>
    <n v="0"/>
    <n v="95"/>
    <n v="5"/>
    <n v="100"/>
    <n v="4467673"/>
    <s v="South"/>
    <s v=" Kentucky"/>
    <n v="111.4"/>
    <x v="19"/>
  </r>
  <r>
    <x v="11"/>
    <s v="KY"/>
    <n v="22"/>
    <n v="295"/>
    <m/>
    <m/>
    <m/>
    <m/>
    <m/>
    <m/>
    <m/>
    <m/>
    <m/>
    <d v="2020-03-16T16:00:00"/>
    <s v="4b87b0b796fc0ac207cbd4f00a3c2a479d5cba55"/>
    <s v="2020-03-17T20:00:00Z"/>
    <n v="1"/>
    <m/>
    <n v="317"/>
    <n v="317"/>
    <n v="317"/>
    <n v="21"/>
    <n v="0"/>
    <n v="0"/>
    <n v="61"/>
    <n v="1"/>
    <n v="62"/>
    <n v="4467673"/>
    <s v="South"/>
    <s v=" Kentucky"/>
    <n v="111.4"/>
    <x v="19"/>
  </r>
  <r>
    <x v="12"/>
    <s v="KY"/>
    <n v="26"/>
    <n v="354"/>
    <m/>
    <m/>
    <m/>
    <m/>
    <m/>
    <m/>
    <m/>
    <m/>
    <m/>
    <d v="2020-03-17T16:00:00"/>
    <s v="ee41e45bbb89fadc7a5075777da6712195beed72"/>
    <s v="2020-03-18T20:00:00Z"/>
    <n v="1"/>
    <m/>
    <n v="380"/>
    <n v="380"/>
    <n v="380"/>
    <n v="21"/>
    <n v="0"/>
    <n v="0"/>
    <n v="59"/>
    <n v="4"/>
    <n v="63"/>
    <n v="4467673"/>
    <s v="South"/>
    <s v=" Kentucky"/>
    <n v="111.4"/>
    <x v="19"/>
  </r>
  <r>
    <x v="13"/>
    <s v="KY"/>
    <n v="35"/>
    <n v="454"/>
    <m/>
    <m/>
    <m/>
    <m/>
    <m/>
    <m/>
    <m/>
    <m/>
    <m/>
    <d v="2020-03-18T17:00:00"/>
    <s v="3f6fdaf373a319f162b56fa128ed69eeea008adf"/>
    <s v="2020-03-19T20:00:00Z"/>
    <n v="1"/>
    <m/>
    <n v="489"/>
    <n v="489"/>
    <n v="489"/>
    <n v="21"/>
    <n v="0"/>
    <n v="0"/>
    <n v="100"/>
    <n v="9"/>
    <n v="109"/>
    <n v="4467673"/>
    <s v="South"/>
    <s v=" Kentucky"/>
    <n v="111.4"/>
    <x v="19"/>
  </r>
  <r>
    <x v="14"/>
    <s v="KY"/>
    <n v="47"/>
    <n v="592"/>
    <m/>
    <m/>
    <m/>
    <m/>
    <m/>
    <m/>
    <m/>
    <m/>
    <m/>
    <d v="2020-03-19T17:00:00"/>
    <s v="8b4815287e24716dec465941a133094a4726ca45"/>
    <s v="2020-03-20T20:00:00Z"/>
    <n v="1"/>
    <m/>
    <n v="639"/>
    <n v="639"/>
    <n v="639"/>
    <n v="21"/>
    <n v="0"/>
    <n v="0"/>
    <n v="138"/>
    <n v="12"/>
    <n v="150"/>
    <n v="4467673"/>
    <s v="South"/>
    <s v=" Kentucky"/>
    <n v="111.4"/>
    <x v="19"/>
  </r>
  <r>
    <x v="15"/>
    <s v="KY"/>
    <n v="54"/>
    <n v="714"/>
    <m/>
    <m/>
    <m/>
    <m/>
    <m/>
    <m/>
    <m/>
    <m/>
    <m/>
    <d v="2020-03-21T09:00:00"/>
    <s v="fe927b20c08510d96a0c85755fa4023c15ef579f"/>
    <s v="2020-03-21T20:00:00Z"/>
    <n v="2"/>
    <m/>
    <n v="768"/>
    <n v="768"/>
    <n v="768"/>
    <n v="21"/>
    <n v="1"/>
    <n v="0"/>
    <n v="122"/>
    <n v="7"/>
    <n v="129"/>
    <n v="4467673"/>
    <s v="South"/>
    <s v=" Kentucky"/>
    <n v="111.4"/>
    <x v="19"/>
  </r>
  <r>
    <x v="16"/>
    <s v="KY"/>
    <n v="99"/>
    <n v="1472"/>
    <m/>
    <m/>
    <m/>
    <m/>
    <m/>
    <m/>
    <m/>
    <m/>
    <m/>
    <d v="2020-03-22T09:00:00"/>
    <s v="88cd469a44338e2514ace0f4905d3e5171f9fe58"/>
    <s v="2020-03-22T20:00:00Z"/>
    <n v="3"/>
    <m/>
    <n v="1571"/>
    <n v="1571"/>
    <n v="1571"/>
    <n v="21"/>
    <n v="1"/>
    <n v="0"/>
    <n v="758"/>
    <n v="45"/>
    <n v="803"/>
    <n v="4467673"/>
    <s v="South"/>
    <s v=" Kentucky"/>
    <n v="111.4"/>
    <x v="19"/>
  </r>
  <r>
    <x v="17"/>
    <s v="KY"/>
    <n v="104"/>
    <n v="1762"/>
    <m/>
    <m/>
    <m/>
    <m/>
    <m/>
    <m/>
    <m/>
    <m/>
    <s v="A"/>
    <d v="2020-03-23T09:00:00"/>
    <s v="ecb8b56863bc8515ffd33e10ef045bf3ca540647"/>
    <s v="2020-03-23T20:00:00Z"/>
    <n v="3"/>
    <m/>
    <n v="1866"/>
    <n v="1866"/>
    <n v="1866"/>
    <n v="21"/>
    <n v="0"/>
    <n v="0"/>
    <n v="290"/>
    <n v="5"/>
    <n v="295"/>
    <n v="4467673"/>
    <s v="South"/>
    <s v=" Kentucky"/>
    <n v="111.4"/>
    <x v="19"/>
  </r>
  <r>
    <x v="18"/>
    <s v="KY"/>
    <n v="124"/>
    <n v="1762"/>
    <m/>
    <m/>
    <m/>
    <m/>
    <m/>
    <m/>
    <m/>
    <m/>
    <s v="A"/>
    <d v="2020-03-23T17:00:00"/>
    <s v="79e01bcfcda37bb6f6552da61ebb6c568744d590"/>
    <s v="2020-03-24T20:00:00Z"/>
    <n v="4"/>
    <m/>
    <n v="1886"/>
    <n v="1886"/>
    <n v="1886"/>
    <n v="21"/>
    <n v="1"/>
    <n v="0"/>
    <n v="0"/>
    <n v="20"/>
    <n v="20"/>
    <n v="4467673"/>
    <s v="South"/>
    <s v=" Kentucky"/>
    <n v="111.4"/>
    <x v="19"/>
  </r>
  <r>
    <x v="19"/>
    <s v="KY"/>
    <n v="157"/>
    <n v="2865"/>
    <m/>
    <m/>
    <m/>
    <m/>
    <m/>
    <m/>
    <m/>
    <m/>
    <s v="A"/>
    <d v="2020-03-24T17:00:00"/>
    <s v="9e498b0e1f0b9065656aa85dceca3fec2935fad8"/>
    <s v="2020-03-25T20:00:00Z"/>
    <n v="4"/>
    <m/>
    <n v="3022"/>
    <n v="3022"/>
    <n v="3022"/>
    <n v="21"/>
    <n v="0"/>
    <n v="0"/>
    <n v="1103"/>
    <n v="33"/>
    <n v="1136"/>
    <n v="4467673"/>
    <s v="South"/>
    <s v=" Kentucky"/>
    <n v="111.4"/>
    <x v="19"/>
  </r>
  <r>
    <x v="20"/>
    <s v="KY"/>
    <n v="198"/>
    <n v="3102"/>
    <m/>
    <m/>
    <m/>
    <m/>
    <m/>
    <m/>
    <m/>
    <m/>
    <s v="A"/>
    <d v="2020-03-25T17:00:00"/>
    <s v="c04eee9e8fdbd29f42975e04031170f7b3ef5eb8"/>
    <s v="2020-03-26T20:00:00Z"/>
    <n v="4"/>
    <m/>
    <n v="3300"/>
    <n v="3300"/>
    <n v="3300"/>
    <n v="21"/>
    <n v="0"/>
    <n v="0"/>
    <n v="237"/>
    <n v="41"/>
    <n v="278"/>
    <n v="4467673"/>
    <s v="South"/>
    <s v=" Kentucky"/>
    <n v="111.4"/>
    <x v="19"/>
  </r>
  <r>
    <x v="21"/>
    <s v="KY"/>
    <n v="248"/>
    <n v="3768"/>
    <m/>
    <m/>
    <m/>
    <m/>
    <m/>
    <m/>
    <m/>
    <m/>
    <s v="A"/>
    <d v="2020-03-26T17:00:00"/>
    <s v="e4f10985eeb5da1b0d4cb5a35e440d601108a636"/>
    <s v="2020-03-27T20:00:00Z"/>
    <n v="6"/>
    <m/>
    <n v="4016"/>
    <n v="4016"/>
    <n v="4016"/>
    <n v="21"/>
    <n v="2"/>
    <n v="0"/>
    <n v="666"/>
    <n v="50"/>
    <n v="716"/>
    <n v="4467673"/>
    <s v="South"/>
    <s v=" Kentucky"/>
    <n v="111.4"/>
    <x v="19"/>
  </r>
  <r>
    <x v="22"/>
    <s v="KY"/>
    <n v="302"/>
    <n v="4821"/>
    <m/>
    <m/>
    <m/>
    <m/>
    <m/>
    <m/>
    <m/>
    <m/>
    <s v="A"/>
    <d v="2020-03-27T17:00:00"/>
    <s v="8039941271343acc82676fc4fce0ee428a8666dd"/>
    <s v="2020-03-28T20:00:00Z"/>
    <n v="8"/>
    <m/>
    <n v="5123"/>
    <n v="5123"/>
    <n v="5123"/>
    <n v="21"/>
    <n v="2"/>
    <n v="0"/>
    <n v="1053"/>
    <n v="54"/>
    <n v="1107"/>
    <n v="4467673"/>
    <s v="South"/>
    <s v=" Kentucky"/>
    <n v="111.4"/>
    <x v="19"/>
  </r>
  <r>
    <x v="23"/>
    <s v="KY"/>
    <n v="394"/>
    <n v="5147"/>
    <m/>
    <m/>
    <m/>
    <m/>
    <m/>
    <m/>
    <m/>
    <m/>
    <s v="A"/>
    <d v="2020-03-28T17:00:00"/>
    <s v="edfbd9732693ab5d92b1477532c3cc7b9780906d"/>
    <s v="2020-03-29T20:00:00Z"/>
    <n v="9"/>
    <m/>
    <n v="5541"/>
    <n v="5541"/>
    <n v="5541"/>
    <n v="21"/>
    <n v="1"/>
    <n v="0"/>
    <n v="326"/>
    <n v="92"/>
    <n v="418"/>
    <n v="4467673"/>
    <s v="South"/>
    <s v=" Kentucky"/>
    <n v="111.4"/>
    <x v="19"/>
  </r>
  <r>
    <x v="24"/>
    <s v="KY"/>
    <n v="439"/>
    <n v="5579"/>
    <m/>
    <m/>
    <m/>
    <m/>
    <m/>
    <m/>
    <m/>
    <m/>
    <s v="A"/>
    <d v="2020-03-29T17:00:00"/>
    <s v="1de77fadf0bad9b5749f921331973b5e3885a66f"/>
    <s v="2020-03-30T20:00:00Z"/>
    <n v="9"/>
    <m/>
    <n v="6018"/>
    <n v="6018"/>
    <n v="6018"/>
    <n v="21"/>
    <n v="0"/>
    <n v="0"/>
    <n v="432"/>
    <n v="45"/>
    <n v="477"/>
    <n v="4467673"/>
    <s v="South"/>
    <s v=" Kentucky"/>
    <n v="111.4"/>
    <x v="19"/>
  </r>
  <r>
    <x v="25"/>
    <s v="KY"/>
    <n v="480"/>
    <n v="6330"/>
    <m/>
    <m/>
    <m/>
    <m/>
    <m/>
    <m/>
    <m/>
    <m/>
    <s v="A"/>
    <d v="2020-03-30T17:00:00"/>
    <s v="3afbeaab5adaddec917c047424b022e408bf7e63"/>
    <s v="2020-03-31T20:00:00Z"/>
    <n v="11"/>
    <m/>
    <n v="6810"/>
    <n v="6810"/>
    <n v="6810"/>
    <n v="21"/>
    <n v="2"/>
    <n v="0"/>
    <n v="751"/>
    <n v="41"/>
    <n v="792"/>
    <n v="4467673"/>
    <s v="South"/>
    <s v=" Kentucky"/>
    <n v="111.4"/>
    <x v="19"/>
  </r>
  <r>
    <x v="26"/>
    <s v="KY"/>
    <n v="591"/>
    <n v="6965"/>
    <m/>
    <m/>
    <m/>
    <m/>
    <m/>
    <m/>
    <m/>
    <m/>
    <s v="A"/>
    <d v="2020-03-31T17:00:00"/>
    <s v="1a5cb88298d45c1fa2b5ba405b4f50a7a4af73db"/>
    <s v="2020-04-01T20:00:00Z"/>
    <n v="17"/>
    <m/>
    <n v="7556"/>
    <n v="7556"/>
    <n v="7556"/>
    <n v="21"/>
    <n v="6"/>
    <n v="0"/>
    <n v="635"/>
    <n v="111"/>
    <n v="746"/>
    <n v="4467673"/>
    <s v="South"/>
    <s v=" Kentucky"/>
    <n v="111.4"/>
    <x v="19"/>
  </r>
  <r>
    <x v="27"/>
    <s v="KY"/>
    <n v="680"/>
    <n v="7220"/>
    <m/>
    <m/>
    <m/>
    <m/>
    <m/>
    <m/>
    <m/>
    <m/>
    <s v="A"/>
    <d v="2020-04-01T17:00:00"/>
    <s v="f64f6dc1cd1cc7cb81f8585de7351d08722c2113"/>
    <s v="2020-04-02T20:00:00Z"/>
    <n v="20"/>
    <m/>
    <n v="7900"/>
    <n v="7900"/>
    <n v="7900"/>
    <n v="21"/>
    <n v="3"/>
    <n v="0"/>
    <n v="255"/>
    <n v="89"/>
    <n v="344"/>
    <n v="4467673"/>
    <s v="South"/>
    <s v=" Kentucky"/>
    <n v="111.4"/>
    <x v="19"/>
  </r>
  <r>
    <x v="28"/>
    <s v="KY"/>
    <n v="770"/>
    <n v="12034"/>
    <m/>
    <m/>
    <m/>
    <m/>
    <m/>
    <m/>
    <m/>
    <m/>
    <s v="A"/>
    <d v="2020-04-02T17:00:00"/>
    <s v="71360df79d4183efe78dbbf74b7f08d20e563df7"/>
    <s v="2020-04-03T20:00:00Z"/>
    <n v="31"/>
    <m/>
    <n v="12804"/>
    <n v="12804"/>
    <n v="12804"/>
    <n v="21"/>
    <n v="11"/>
    <n v="0"/>
    <n v="4814"/>
    <n v="90"/>
    <n v="4904"/>
    <n v="4467673"/>
    <s v="South"/>
    <s v=" Kentucky"/>
    <n v="111.4"/>
    <x v="19"/>
  </r>
  <r>
    <x v="29"/>
    <s v="KY"/>
    <n v="831"/>
    <n v="14741"/>
    <m/>
    <m/>
    <m/>
    <m/>
    <m/>
    <m/>
    <m/>
    <m/>
    <s v="A"/>
    <d v="2020-04-03T17:00:00"/>
    <s v="a8414c3fb46a5d701098a89d0c0863581f1a9b35"/>
    <s v="2020-04-04T20:00:00Z"/>
    <n v="37"/>
    <m/>
    <n v="15572"/>
    <n v="15572"/>
    <n v="15572"/>
    <n v="21"/>
    <n v="6"/>
    <n v="0"/>
    <n v="2707"/>
    <n v="61"/>
    <n v="2768"/>
    <n v="4467673"/>
    <s v="South"/>
    <s v=" Kentucky"/>
    <n v="111.4"/>
    <x v="19"/>
  </r>
  <r>
    <x v="30"/>
    <s v="KY"/>
    <n v="917"/>
    <n v="15746"/>
    <m/>
    <m/>
    <m/>
    <m/>
    <m/>
    <m/>
    <m/>
    <m/>
    <s v="A"/>
    <d v="2020-04-04T17:00:00"/>
    <s v="3067cdf46aaa338ed15460187acfff460d1af2c2"/>
    <s v="2020-04-05T20:00:00Z"/>
    <n v="40"/>
    <m/>
    <n v="16663"/>
    <n v="16663"/>
    <n v="16663"/>
    <n v="21"/>
    <n v="3"/>
    <n v="0"/>
    <n v="1005"/>
    <n v="86"/>
    <n v="1091"/>
    <n v="4467673"/>
    <s v="South"/>
    <s v=" Kentucky"/>
    <n v="111.4"/>
    <x v="19"/>
  </r>
  <r>
    <x v="31"/>
    <s v="KY"/>
    <n v="955"/>
    <n v="17812"/>
    <m/>
    <m/>
    <m/>
    <m/>
    <m/>
    <m/>
    <m/>
    <m/>
    <s v="A"/>
    <d v="2020-04-05T17:00:00"/>
    <s v="eb79ae8ceb19e703b8fa1dc6b05cee05e37afd23"/>
    <s v="2020-04-06T20:00:00Z"/>
    <n v="45"/>
    <m/>
    <n v="18767"/>
    <n v="18767"/>
    <n v="18767"/>
    <n v="21"/>
    <n v="5"/>
    <n v="0"/>
    <n v="2066"/>
    <n v="38"/>
    <n v="2104"/>
    <n v="4467673"/>
    <s v="South"/>
    <s v=" Kentucky"/>
    <n v="111.4"/>
    <x v="19"/>
  </r>
  <r>
    <x v="32"/>
    <s v="KY"/>
    <n v="1008"/>
    <n v="18947"/>
    <m/>
    <m/>
    <m/>
    <m/>
    <m/>
    <m/>
    <m/>
    <m/>
    <s v="A"/>
    <d v="2020-04-06T17:00:00"/>
    <s v="e8a15e2eedd890922f50cb539af467909b92d42e"/>
    <s v="2020-04-07T20:00:00Z"/>
    <n v="59"/>
    <m/>
    <n v="19955"/>
    <n v="19955"/>
    <n v="19955"/>
    <n v="21"/>
    <n v="14"/>
    <n v="0"/>
    <n v="1135"/>
    <n v="53"/>
    <n v="1188"/>
    <n v="4467673"/>
    <s v="South"/>
    <s v=" Kentucky"/>
    <n v="111.4"/>
    <x v="19"/>
  </r>
  <r>
    <x v="33"/>
    <s v="KY"/>
    <n v="1149"/>
    <n v="20455"/>
    <m/>
    <m/>
    <m/>
    <m/>
    <m/>
    <m/>
    <m/>
    <m/>
    <s v="A"/>
    <d v="2020-04-07T17:00:00"/>
    <s v="26f2065a5cd8e1e67d1aa34c3d5a79f7eb08fa40"/>
    <s v="2020-04-08T20:00:00Z"/>
    <n v="65"/>
    <m/>
    <n v="21604"/>
    <n v="21604"/>
    <n v="21604"/>
    <n v="21"/>
    <n v="6"/>
    <n v="0"/>
    <n v="1508"/>
    <n v="141"/>
    <n v="1649"/>
    <n v="4467673"/>
    <s v="South"/>
    <s v=" Kentucky"/>
    <n v="111.4"/>
    <x v="19"/>
  </r>
  <r>
    <x v="34"/>
    <s v="KY"/>
    <n v="1346"/>
    <n v="20455"/>
    <m/>
    <m/>
    <m/>
    <m/>
    <m/>
    <m/>
    <m/>
    <m/>
    <s v="A"/>
    <d v="2020-04-08T17:00:00"/>
    <s v="94102ebf5a9e7e3ac13a38595e4d8cf39d7019ff"/>
    <s v="2020-04-09T20:00:00Z"/>
    <n v="73"/>
    <m/>
    <n v="21801"/>
    <n v="21801"/>
    <n v="21801"/>
    <n v="21"/>
    <n v="8"/>
    <n v="0"/>
    <n v="0"/>
    <n v="197"/>
    <n v="197"/>
    <n v="4467673"/>
    <s v="South"/>
    <s v=" Kentucky"/>
    <n v="111.4"/>
    <x v="19"/>
  </r>
  <r>
    <x v="35"/>
    <s v="KY"/>
    <n v="1693"/>
    <n v="22595"/>
    <m/>
    <n v="271"/>
    <n v="459"/>
    <n v="105"/>
    <n v="177"/>
    <m/>
    <m/>
    <n v="464"/>
    <s v="A"/>
    <d v="2020-04-10T17:00:00"/>
    <s v="b5d516c88a1d7ac6460abc1d5bd0ca5971adb9ac"/>
    <s v="2020-04-10T20:00:00Z"/>
    <n v="90"/>
    <n v="459"/>
    <n v="24288"/>
    <n v="24288"/>
    <n v="24288"/>
    <n v="21"/>
    <n v="17"/>
    <n v="459"/>
    <n v="2140"/>
    <n v="347"/>
    <n v="2487"/>
    <n v="4467673"/>
    <s v="South"/>
    <s v=" Kentucky"/>
    <n v="111.4"/>
    <x v="19"/>
  </r>
  <r>
    <x v="36"/>
    <s v="KY"/>
    <n v="1693"/>
    <n v="22595"/>
    <m/>
    <n v="271"/>
    <n v="459"/>
    <n v="105"/>
    <n v="177"/>
    <m/>
    <m/>
    <n v="464"/>
    <s v="A"/>
    <d v="2020-04-10T17:00:00"/>
    <s v="026914690bbb9576b2ec1184671143fe68d4bd8f"/>
    <s v="2020-04-11T20:00:00Z"/>
    <n v="90"/>
    <n v="459"/>
    <n v="24288"/>
    <n v="24288"/>
    <n v="24288"/>
    <n v="21"/>
    <n v="0"/>
    <n v="0"/>
    <n v="0"/>
    <n v="0"/>
    <n v="0"/>
    <n v="4467673"/>
    <s v="South"/>
    <s v=" Kentucky"/>
    <n v="111.4"/>
    <x v="19"/>
  </r>
  <r>
    <x v="37"/>
    <s v="KY"/>
    <n v="1840"/>
    <n v="22727"/>
    <m/>
    <n v="271"/>
    <n v="459"/>
    <n v="105"/>
    <n v="177"/>
    <m/>
    <m/>
    <n v="464"/>
    <s v="A"/>
    <d v="2020-04-11T17:00:00"/>
    <s v="5f19c6cdd17970d7ace7702b2d3f4093d8ade0a0"/>
    <s v="2020-04-12T20:00:00Z"/>
    <n v="94"/>
    <n v="459"/>
    <n v="24567"/>
    <n v="24567"/>
    <n v="24567"/>
    <n v="21"/>
    <n v="4"/>
    <n v="0"/>
    <n v="132"/>
    <n v="147"/>
    <n v="279"/>
    <n v="4467673"/>
    <s v="South"/>
    <s v=" Kentucky"/>
    <n v="111.4"/>
    <x v="19"/>
  </r>
  <r>
    <x v="38"/>
    <s v="KY"/>
    <n v="1963"/>
    <n v="23903"/>
    <m/>
    <n v="289"/>
    <n v="667"/>
    <n v="136"/>
    <n v="256"/>
    <m/>
    <m/>
    <n v="607"/>
    <s v="A"/>
    <d v="2020-04-13T17:00:00"/>
    <s v="2fef44bdc2f93da3044edf1efc786b9b04e3d9db"/>
    <s v="2020-04-13T20:00:00Z"/>
    <n v="97"/>
    <n v="667"/>
    <n v="25866"/>
    <n v="25866"/>
    <n v="25866"/>
    <n v="21"/>
    <n v="3"/>
    <n v="208"/>
    <n v="1176"/>
    <n v="123"/>
    <n v="1299"/>
    <n v="4467673"/>
    <s v="South"/>
    <s v=" Kentucky"/>
    <n v="111.4"/>
    <x v="19"/>
  </r>
  <r>
    <x v="39"/>
    <s v="KY"/>
    <n v="2048"/>
    <n v="24635"/>
    <m/>
    <n v="299"/>
    <n v="673"/>
    <n v="136"/>
    <n v="259"/>
    <m/>
    <m/>
    <n v="629"/>
    <s v="A"/>
    <d v="2020-04-14T17:00:00"/>
    <s v="4d0988bf89788f5a4b9c90b9bb04ff99cfb7d06f"/>
    <s v="2020-04-14T20:00:00Z"/>
    <n v="104"/>
    <n v="673"/>
    <n v="26683"/>
    <n v="26683"/>
    <n v="26683"/>
    <n v="21"/>
    <n v="7"/>
    <n v="6"/>
    <n v="732"/>
    <n v="85"/>
    <n v="817"/>
    <n v="4467673"/>
    <s v="South"/>
    <s v=" Kentucky"/>
    <n v="111.4"/>
    <x v="19"/>
  </r>
  <r>
    <x v="40"/>
    <s v="KY"/>
    <n v="2210"/>
    <n v="25487"/>
    <m/>
    <n v="305"/>
    <n v="687"/>
    <n v="137"/>
    <n v="263"/>
    <m/>
    <m/>
    <n v="653"/>
    <s v="A"/>
    <d v="2020-04-14T17:00:00"/>
    <s v="3b70f2bb6555d32a196205076fe07a4ff6e9a02b"/>
    <s v="2020-04-15T20:00:00Z"/>
    <n v="115"/>
    <n v="687"/>
    <n v="27697"/>
    <n v="27697"/>
    <n v="27697"/>
    <n v="21"/>
    <n v="11"/>
    <n v="14"/>
    <n v="852"/>
    <n v="162"/>
    <n v="1014"/>
    <n v="4467673"/>
    <s v="South"/>
    <s v=" Kentucky"/>
    <n v="111.4"/>
    <x v="19"/>
  </r>
  <r>
    <x v="41"/>
    <s v="KY"/>
    <n v="2291"/>
    <n v="26033"/>
    <m/>
    <n v="412"/>
    <n v="807"/>
    <n v="252"/>
    <n v="367"/>
    <m/>
    <m/>
    <n v="862"/>
    <s v="A"/>
    <d v="2020-04-16T17:00:00"/>
    <s v="330e05db97eac816ee6fd6f4c7c0c45a3659ca96"/>
    <s v="2020-04-16T20:00:00Z"/>
    <n v="122"/>
    <n v="807"/>
    <n v="28324"/>
    <n v="28324"/>
    <n v="28324"/>
    <n v="21"/>
    <n v="7"/>
    <n v="120"/>
    <n v="546"/>
    <n v="81"/>
    <n v="627"/>
    <n v="4467673"/>
    <s v="South"/>
    <s v=" Kentucky"/>
    <n v="111.4"/>
    <x v="19"/>
  </r>
  <r>
    <x v="42"/>
    <s v="KY"/>
    <n v="2429"/>
    <n v="27318"/>
    <m/>
    <n v="477"/>
    <n v="971"/>
    <n v="333"/>
    <n v="506"/>
    <m/>
    <m/>
    <n v="956"/>
    <s v="A"/>
    <d v="2020-04-17T17:00:00"/>
    <s v="8ccd72890c0517078d0e044a5c4063c2de061f28"/>
    <s v="2020-04-17T20:00:00Z"/>
    <n v="129"/>
    <n v="971"/>
    <n v="29747"/>
    <n v="29747"/>
    <n v="29747"/>
    <n v="21"/>
    <n v="7"/>
    <n v="164"/>
    <n v="1285"/>
    <n v="138"/>
    <n v="1423"/>
    <n v="4467673"/>
    <s v="South"/>
    <s v=" Kentucky"/>
    <n v="111.4"/>
    <x v="19"/>
  </r>
  <r>
    <x v="43"/>
    <s v="KY"/>
    <n v="2522"/>
    <n v="28074"/>
    <m/>
    <n v="360"/>
    <n v="1008"/>
    <n v="227"/>
    <n v="514"/>
    <m/>
    <m/>
    <n v="979"/>
    <s v="A"/>
    <d v="2020-04-17T17:00:00"/>
    <s v="0999653bdf2eafbb13f74bfb2b9ebfde15057d6b"/>
    <s v="2020-04-18T20:00:00Z"/>
    <n v="137"/>
    <n v="1008"/>
    <n v="30596"/>
    <n v="30596"/>
    <n v="30596"/>
    <n v="21"/>
    <n v="8"/>
    <n v="37"/>
    <n v="756"/>
    <n v="93"/>
    <n v="849"/>
    <n v="4467673"/>
    <s v="South"/>
    <s v=" Kentucky"/>
    <n v="111.4"/>
    <x v="19"/>
  </r>
  <r>
    <x v="44"/>
    <s v="KY"/>
    <n v="2707"/>
    <n v="29518"/>
    <m/>
    <n v="274"/>
    <n v="1059"/>
    <n v="155"/>
    <n v="534"/>
    <m/>
    <m/>
    <n v="1174"/>
    <s v="A"/>
    <d v="2020-04-19T17:00:00"/>
    <s v="cbbc8c4eb54b8bed3c367848ada9004f9ba3cb15"/>
    <s v="2020-04-19T20:00:00Z"/>
    <n v="144"/>
    <n v="1059"/>
    <n v="32225"/>
    <n v="32225"/>
    <n v="32225"/>
    <n v="21"/>
    <n v="7"/>
    <n v="51"/>
    <n v="1444"/>
    <n v="185"/>
    <n v="1629"/>
    <n v="4467673"/>
    <s v="South"/>
    <s v=" Kentucky"/>
    <n v="111.4"/>
    <x v="19"/>
  </r>
  <r>
    <x v="45"/>
    <s v="KY"/>
    <n v="2960"/>
    <n v="29612"/>
    <m/>
    <n v="274"/>
    <n v="1059"/>
    <n v="155"/>
    <n v="534"/>
    <m/>
    <m/>
    <n v="1174"/>
    <s v="A"/>
    <d v="2020-04-19T17:00:00"/>
    <s v="3b8f16f73872913ae958b42672a3bedc64d0b540"/>
    <s v="2020-04-20T20:00:00Z"/>
    <n v="148"/>
    <n v="1059"/>
    <n v="32572"/>
    <n v="32572"/>
    <n v="32572"/>
    <n v="21"/>
    <n v="4"/>
    <n v="0"/>
    <n v="94"/>
    <n v="253"/>
    <n v="347"/>
    <n v="4467673"/>
    <s v="South"/>
    <s v=" Kentucky"/>
    <n v="111.4"/>
    <x v="19"/>
  </r>
  <r>
    <x v="46"/>
    <s v="KY"/>
    <n v="3050"/>
    <n v="29770"/>
    <m/>
    <n v="263"/>
    <n v="1059"/>
    <n v="147"/>
    <n v="582"/>
    <m/>
    <m/>
    <n v="1174"/>
    <s v="A"/>
    <d v="2020-04-21T17:00:00"/>
    <s v="ea2e66655dba0e2712754719254bd1fbce22a3ec"/>
    <s v="2020-04-21T20:00:00Z"/>
    <n v="154"/>
    <n v="1059"/>
    <n v="32820"/>
    <n v="32820"/>
    <n v="32820"/>
    <n v="21"/>
    <n v="6"/>
    <n v="0"/>
    <n v="158"/>
    <n v="90"/>
    <n v="248"/>
    <n v="4467673"/>
    <s v="South"/>
    <s v=" Kentucky"/>
    <n v="111.4"/>
    <x v="19"/>
  </r>
  <r>
    <x v="47"/>
    <s v="KY"/>
    <n v="3192"/>
    <n v="30136"/>
    <m/>
    <n v="286"/>
    <n v="1076"/>
    <n v="165"/>
    <n v="558"/>
    <m/>
    <m/>
    <n v="1266"/>
    <s v="A"/>
    <d v="2020-04-22T17:00:00"/>
    <s v="6614991b1cd55cdcb78f5c2aed3815683dc54fef"/>
    <s v="2020-04-22T20:00:00Z"/>
    <n v="171"/>
    <n v="1076"/>
    <n v="33328"/>
    <n v="33328"/>
    <n v="33328"/>
    <n v="21"/>
    <n v="17"/>
    <n v="17"/>
    <n v="366"/>
    <n v="142"/>
    <n v="508"/>
    <n v="4467673"/>
    <s v="South"/>
    <s v=" Kentucky"/>
    <n v="111.4"/>
    <x v="19"/>
  </r>
  <r>
    <x v="48"/>
    <s v="KY"/>
    <n v="3373"/>
    <n v="32702"/>
    <m/>
    <n v="301"/>
    <n v="1105"/>
    <n v="161"/>
    <n v="564"/>
    <m/>
    <m/>
    <n v="1311"/>
    <s v="A"/>
    <d v="2020-04-23T17:00:00"/>
    <s v="9f9dacb74550305e5cf0c5500334d52ca7a115d0"/>
    <s v="2020-04-23T20:00:00Z"/>
    <n v="185"/>
    <n v="1105"/>
    <n v="36075"/>
    <n v="36075"/>
    <n v="36075"/>
    <n v="21"/>
    <n v="14"/>
    <n v="29"/>
    <n v="2566"/>
    <n v="181"/>
    <n v="2747"/>
    <n v="4467673"/>
    <s v="South"/>
    <s v=" Kentucky"/>
    <n v="111.4"/>
    <x v="19"/>
  </r>
  <r>
    <x v="49"/>
    <s v="KY"/>
    <n v="3481"/>
    <n v="39363"/>
    <m/>
    <n v="302"/>
    <n v="1115"/>
    <n v="163"/>
    <n v="570"/>
    <m/>
    <m/>
    <n v="1335"/>
    <s v="A"/>
    <d v="2020-04-24T17:00:00"/>
    <s v="5575526767b02839b26689b98c2648024c8a12fe"/>
    <s v="2020-04-24T20:00:00Z"/>
    <n v="191"/>
    <n v="1115"/>
    <n v="42844"/>
    <n v="42844"/>
    <n v="42844"/>
    <n v="21"/>
    <n v="6"/>
    <n v="10"/>
    <n v="6661"/>
    <n v="108"/>
    <n v="6769"/>
    <n v="4467673"/>
    <s v="South"/>
    <s v=" Kentucky"/>
    <n v="111.4"/>
    <x v="19"/>
  </r>
  <r>
    <x v="50"/>
    <s v="KY"/>
    <n v="3779"/>
    <n v="41183"/>
    <m/>
    <n v="303"/>
    <n v="1143"/>
    <n v="164"/>
    <n v="575"/>
    <m/>
    <m/>
    <n v="1341"/>
    <s v="A"/>
    <d v="2020-04-24T17:00:00"/>
    <s v="3d4dcfc4f1268839fd39641e3bf01766f50052b6"/>
    <s v="2020-04-25T20:00:00Z"/>
    <n v="200"/>
    <n v="1143"/>
    <n v="44962"/>
    <n v="44962"/>
    <n v="44962"/>
    <n v="21"/>
    <n v="9"/>
    <n v="28"/>
    <n v="1820"/>
    <n v="298"/>
    <n v="2118"/>
    <n v="4467673"/>
    <s v="South"/>
    <s v=" Kentucky"/>
    <n v="111.4"/>
    <x v="19"/>
  </r>
  <r>
    <x v="51"/>
    <s v="KY"/>
    <n v="3905"/>
    <n v="42653"/>
    <m/>
    <n v="301"/>
    <n v="1266"/>
    <n v="164"/>
    <n v="605"/>
    <m/>
    <m/>
    <n v="1501"/>
    <s v="A"/>
    <d v="2020-04-25T17:00:00"/>
    <s v="06996037449a479364019c20b5f639a6cb2bdf09"/>
    <s v="2020-04-26T20:00:00Z"/>
    <n v="205"/>
    <n v="1266"/>
    <n v="46558"/>
    <n v="46558"/>
    <n v="46558"/>
    <n v="21"/>
    <n v="5"/>
    <n v="123"/>
    <n v="1470"/>
    <n v="126"/>
    <n v="1596"/>
    <n v="4467673"/>
    <s v="South"/>
    <s v=" Kentucky"/>
    <n v="111.4"/>
    <x v="19"/>
  </r>
  <r>
    <x v="52"/>
    <s v="KY"/>
    <n v="4074"/>
    <n v="44400"/>
    <m/>
    <n v="308"/>
    <n v="1274"/>
    <n v="166"/>
    <n v="608"/>
    <m/>
    <m/>
    <n v="1511"/>
    <s v="A"/>
    <d v="2020-04-26T17:00:00"/>
    <s v="bfde663eda37d669e7d9ba1eb67b43fde2f4a6c1"/>
    <s v="2020-04-27T20:00:00Z"/>
    <n v="208"/>
    <n v="1274"/>
    <n v="48474"/>
    <n v="48474"/>
    <n v="48474"/>
    <n v="21"/>
    <n v="3"/>
    <n v="8"/>
    <n v="1747"/>
    <n v="169"/>
    <n v="1916"/>
    <n v="4467673"/>
    <s v="South"/>
    <s v=" Kentucky"/>
    <n v="111.4"/>
    <x v="19"/>
  </r>
  <r>
    <x v="53"/>
    <s v="KY"/>
    <n v="4146"/>
    <n v="44653"/>
    <m/>
    <n v="313"/>
    <n v="1281"/>
    <n v="165"/>
    <n v="612"/>
    <m/>
    <m/>
    <n v="1521"/>
    <s v="A"/>
    <d v="2020-04-27T17:00:00"/>
    <s v="c9a617024cab2af3c3e4f5c071b5cb4c9769557a"/>
    <s v="2020-04-28T20:00:00Z"/>
    <n v="213"/>
    <n v="1281"/>
    <n v="48799"/>
    <n v="48799"/>
    <n v="48799"/>
    <n v="21"/>
    <n v="5"/>
    <n v="7"/>
    <n v="253"/>
    <n v="72"/>
    <n v="325"/>
    <n v="4467673"/>
    <s v="South"/>
    <s v=" Kentucky"/>
    <n v="111.4"/>
    <x v="19"/>
  </r>
  <r>
    <x v="54"/>
    <s v="KY"/>
    <n v="4375"/>
    <n v="48036"/>
    <m/>
    <n v="320"/>
    <n v="1331"/>
    <n v="170"/>
    <n v="625"/>
    <m/>
    <m/>
    <n v="1617"/>
    <s v="A"/>
    <d v="2020-04-28T17:00:00"/>
    <s v="c06571863871a29854a16bb57c1130be50278dff"/>
    <s v="2020-04-29T20:00:00Z"/>
    <n v="225"/>
    <n v="1331"/>
    <n v="52411"/>
    <n v="52411"/>
    <n v="52411"/>
    <n v="21"/>
    <n v="12"/>
    <n v="50"/>
    <n v="3383"/>
    <n v="229"/>
    <n v="3612"/>
    <n v="4467673"/>
    <s v="South"/>
    <s v=" Kentucky"/>
    <n v="111.4"/>
    <x v="19"/>
  </r>
  <r>
    <x v="55"/>
    <s v="KY"/>
    <n v="4539"/>
    <n v="49562"/>
    <m/>
    <n v="325"/>
    <n v="1359"/>
    <n v="176"/>
    <n v="636"/>
    <m/>
    <m/>
    <n v="1668"/>
    <s v="A"/>
    <d v="2020-04-29T17:00:00"/>
    <s v="bc98483e6eaa28680769f3dfe4f6c548de169f4b"/>
    <s v="2020-04-30T20:00:00Z"/>
    <n v="235"/>
    <n v="1359"/>
    <n v="54101"/>
    <n v="54101"/>
    <n v="54101"/>
    <n v="21"/>
    <n v="10"/>
    <n v="28"/>
    <n v="1526"/>
    <n v="164"/>
    <n v="1690"/>
    <n v="4467673"/>
    <s v="South"/>
    <s v=" Kentucky"/>
    <n v="111.4"/>
    <x v="19"/>
  </r>
  <r>
    <x v="56"/>
    <s v="KY"/>
    <n v="4708"/>
    <n v="51904"/>
    <m/>
    <n v="330"/>
    <n v="1375"/>
    <n v="178"/>
    <n v="642"/>
    <m/>
    <m/>
    <n v="1675"/>
    <s v="A"/>
    <d v="2020-04-30T17:00:00"/>
    <s v="5c910b8cd2c45e96c3db28eef44a888155189c09"/>
    <s v="2020-05-01T20:00:00Z"/>
    <n v="240"/>
    <n v="1375"/>
    <n v="56612"/>
    <n v="56612"/>
    <n v="56612"/>
    <n v="21"/>
    <n v="5"/>
    <n v="16"/>
    <n v="2342"/>
    <n v="169"/>
    <n v="2511"/>
    <n v="4467673"/>
    <s v="South"/>
    <s v=" Kentucky"/>
    <n v="111.4"/>
    <x v="19"/>
  </r>
  <r>
    <x v="57"/>
    <s v="KY"/>
    <n v="4879"/>
    <n v="52770"/>
    <m/>
    <n v="334"/>
    <n v="1411"/>
    <n v="178"/>
    <n v="652"/>
    <m/>
    <m/>
    <n v="1752"/>
    <s v="A"/>
    <d v="2020-05-01T17:00:00"/>
    <s v="e62f7a6a57ad70b6776669619e289a70f5824e26"/>
    <s v="2020-05-02T20:00:00Z"/>
    <n v="248"/>
    <n v="1411"/>
    <n v="57649"/>
    <n v="57649"/>
    <n v="57649"/>
    <n v="21"/>
    <n v="8"/>
    <n v="36"/>
    <n v="866"/>
    <n v="171"/>
    <n v="1037"/>
    <n v="4467673"/>
    <s v="South"/>
    <s v=" Kentucky"/>
    <n v="111.4"/>
    <x v="19"/>
  </r>
  <r>
    <x v="58"/>
    <s v="KY"/>
    <n v="4879"/>
    <n v="52770"/>
    <m/>
    <n v="334"/>
    <n v="1411"/>
    <n v="178"/>
    <n v="652"/>
    <m/>
    <m/>
    <n v="1752"/>
    <s v="A"/>
    <d v="2020-05-01T17:00:00"/>
    <s v="e6d1a477154abc49199c5d075ac25e5598c72fcd"/>
    <s v="2020-05-03T20:00:00Z"/>
    <n v="248"/>
    <n v="1411"/>
    <n v="57649"/>
    <n v="57649"/>
    <n v="57649"/>
    <n v="21"/>
    <n v="0"/>
    <n v="0"/>
    <n v="0"/>
    <n v="0"/>
    <n v="0"/>
    <n v="4467673"/>
    <s v="South"/>
    <s v=" Kentucky"/>
    <n v="111.4"/>
    <x v="19"/>
  </r>
  <r>
    <x v="59"/>
    <s v="KY"/>
    <n v="5130"/>
    <n v="53279"/>
    <m/>
    <n v="329"/>
    <n v="1519"/>
    <n v="170"/>
    <n v="654"/>
    <m/>
    <m/>
    <n v="1892"/>
    <s v="A"/>
    <d v="2020-05-03T17:00:00"/>
    <s v="901067b70511db39ff4fb9a602e0c82c1b666b7d"/>
    <s v="2020-05-04T20:00:00Z"/>
    <n v="253"/>
    <n v="1519"/>
    <n v="58409"/>
    <n v="58409"/>
    <n v="58409"/>
    <n v="21"/>
    <n v="5"/>
    <n v="108"/>
    <n v="509"/>
    <n v="251"/>
    <n v="760"/>
    <n v="4467673"/>
    <s v="South"/>
    <s v=" Kentucky"/>
    <n v="111.4"/>
    <x v="19"/>
  </r>
  <r>
    <x v="60"/>
    <s v="KY"/>
    <n v="5245"/>
    <n v="54802"/>
    <m/>
    <n v="333"/>
    <n v="1529"/>
    <n v="174"/>
    <n v="659"/>
    <m/>
    <m/>
    <n v="1892"/>
    <s v="A"/>
    <d v="2020-05-04T17:00:00"/>
    <s v="5bc7150780989d3c773ad0a7b6087632a7c24912"/>
    <s v="2020-05-05T20:00:00Z"/>
    <n v="261"/>
    <n v="1529"/>
    <n v="60047"/>
    <n v="60047"/>
    <n v="60047"/>
    <n v="21"/>
    <n v="8"/>
    <n v="10"/>
    <n v="1523"/>
    <n v="115"/>
    <n v="1638"/>
    <n v="4467673"/>
    <s v="South"/>
    <s v=" Kentucky"/>
    <n v="111.4"/>
    <x v="19"/>
  </r>
  <r>
    <x v="61"/>
    <s v="KY"/>
    <n v="5822"/>
    <n v="55192"/>
    <m/>
    <n v="347"/>
    <n v="1603"/>
    <n v="189"/>
    <n v="685"/>
    <m/>
    <m/>
    <n v="2058"/>
    <s v="A"/>
    <d v="2020-05-05T17:00:00"/>
    <s v="96e56ce4aa0fe3ba8da39c2c26eff12d135d2a5f"/>
    <s v="2020-05-06T20:00:00Z"/>
    <n v="275"/>
    <n v="1603"/>
    <n v="61014"/>
    <n v="61014"/>
    <n v="61014"/>
    <n v="21"/>
    <n v="14"/>
    <n v="74"/>
    <n v="390"/>
    <n v="577"/>
    <n v="967"/>
    <n v="4467673"/>
    <s v="South"/>
    <s v=" Kentucky"/>
    <n v="111.4"/>
    <x v="19"/>
  </r>
  <r>
    <x v="62"/>
    <s v="KY"/>
    <n v="5934"/>
    <n v="72672"/>
    <m/>
    <n v="351"/>
    <n v="1616"/>
    <n v="190"/>
    <n v="693"/>
    <m/>
    <m/>
    <n v="2125"/>
    <s v="A"/>
    <d v="2020-05-06T17:00:00"/>
    <s v="c1007b50ec510ff1927027e94df83bfb58b439e7"/>
    <s v="2020-05-07T20:00:00Z"/>
    <n v="283"/>
    <n v="1616"/>
    <n v="78606"/>
    <n v="78606"/>
    <n v="78606"/>
    <n v="21"/>
    <n v="8"/>
    <n v="13"/>
    <n v="17480"/>
    <n v="112"/>
    <n v="17592"/>
    <n v="4467673"/>
    <s v="South"/>
    <s v=" Kentucky"/>
    <n v="111.4"/>
    <x v="19"/>
  </r>
  <r>
    <x v="63"/>
    <s v="KY"/>
    <n v="6129"/>
    <n v="75272"/>
    <m/>
    <n v="356"/>
    <n v="1684"/>
    <n v="199"/>
    <n v="714"/>
    <m/>
    <m/>
    <n v="2177"/>
    <s v="A"/>
    <d v="2020-05-07T17:00:00"/>
    <s v="ffe9736e32f92a5c53a18f0b0d6c1b5abb0778eb"/>
    <s v="2020-05-08T20:00:00Z"/>
    <n v="294"/>
    <n v="1684"/>
    <n v="81401"/>
    <n v="81401"/>
    <n v="81401"/>
    <n v="21"/>
    <n v="11"/>
    <n v="68"/>
    <n v="2600"/>
    <n v="195"/>
    <n v="2795"/>
    <n v="4467673"/>
    <s v="South"/>
    <s v=" Kentucky"/>
    <n v="111.4"/>
    <x v="19"/>
  </r>
  <r>
    <x v="64"/>
    <s v="KY"/>
    <n v="6288"/>
    <n v="80159"/>
    <m/>
    <n v="369"/>
    <n v="1696"/>
    <n v="210"/>
    <n v="723"/>
    <m/>
    <m/>
    <n v="2266"/>
    <s v="A"/>
    <d v="2020-05-08T17:00:00"/>
    <s v="0910882e8d226007c371901b42299d6684d61741"/>
    <s v="2020-05-09T20:00:00Z"/>
    <n v="298"/>
    <n v="1696"/>
    <n v="86447"/>
    <n v="86447"/>
    <n v="86447"/>
    <n v="21"/>
    <n v="4"/>
    <n v="12"/>
    <n v="4887"/>
    <n v="159"/>
    <n v="5046"/>
    <n v="4467673"/>
    <s v="South"/>
    <s v=" Kentucky"/>
    <n v="111.4"/>
    <x v="19"/>
  </r>
  <r>
    <x v="65"/>
    <s v="KY"/>
    <n v="6440"/>
    <n v="80483"/>
    <m/>
    <n v="394"/>
    <n v="1757"/>
    <n v="226"/>
    <n v="758"/>
    <m/>
    <m/>
    <n v="2308"/>
    <s v="A"/>
    <d v="2020-05-09T17:00:00"/>
    <s v="f83a17b5bd4ea2dc5974c49812e17a75bb6559be"/>
    <s v="2020-05-10T20:00:00Z"/>
    <n v="304"/>
    <n v="1757"/>
    <n v="86923"/>
    <n v="86923"/>
    <n v="86923"/>
    <n v="21"/>
    <n v="6"/>
    <n v="61"/>
    <n v="324"/>
    <n v="152"/>
    <n v="476"/>
    <n v="4467673"/>
    <s v="South"/>
    <s v=" Kentucky"/>
    <n v="111.4"/>
    <x v="19"/>
  </r>
  <r>
    <x v="66"/>
    <s v="KY"/>
    <n v="6440"/>
    <n v="80483"/>
    <m/>
    <n v="394"/>
    <n v="1757"/>
    <n v="226"/>
    <n v="758"/>
    <m/>
    <m/>
    <n v="2308"/>
    <s v="A"/>
    <d v="2020-05-09T17:00:00"/>
    <s v="65bd44bbae0cf8f21518a61a2cf25ccc1bd682fc"/>
    <s v="2020-05-11T20:00:00Z"/>
    <n v="304"/>
    <n v="1757"/>
    <n v="86923"/>
    <n v="86923"/>
    <n v="86923"/>
    <n v="21"/>
    <n v="0"/>
    <n v="0"/>
    <n v="0"/>
    <n v="0"/>
    <n v="0"/>
    <n v="4467673"/>
    <s v="South"/>
    <s v=" Kentucky"/>
    <n v="111.4"/>
    <x v="19"/>
  </r>
  <r>
    <x v="67"/>
    <s v="KY"/>
    <n v="6677"/>
    <n v="97347"/>
    <m/>
    <n v="383"/>
    <n v="1767"/>
    <n v="220"/>
    <n v="768"/>
    <m/>
    <m/>
    <n v="2335"/>
    <s v="A+"/>
    <d v="2020-05-11T17:00:00"/>
    <s v="49f080fd95b649d6f35a2acacf5d6189f063f556"/>
    <s v="2020-05-12T20:00:00Z"/>
    <n v="311"/>
    <n v="1767"/>
    <n v="104024"/>
    <n v="104024"/>
    <n v="104024"/>
    <n v="21"/>
    <n v="7"/>
    <n v="10"/>
    <n v="16864"/>
    <n v="237"/>
    <n v="17101"/>
    <n v="4467673"/>
    <s v="South"/>
    <s v=" Kentucky"/>
    <n v="111.4"/>
    <x v="19"/>
  </r>
  <r>
    <x v="68"/>
    <s v="KY"/>
    <n v="6853"/>
    <n v="103781"/>
    <m/>
    <n v="379"/>
    <n v="1825"/>
    <n v="215"/>
    <n v="783"/>
    <m/>
    <m/>
    <n v="2546"/>
    <s v="A+"/>
    <d v="2020-05-12T17:00:00"/>
    <s v="e62d39fb90ce7f21c28c982cb8b93123839ad7b3"/>
    <s v="2020-05-13T20:00:00Z"/>
    <n v="321"/>
    <n v="1825"/>
    <n v="110634"/>
    <n v="110634"/>
    <n v="110634"/>
    <n v="21"/>
    <n v="10"/>
    <n v="58"/>
    <n v="6434"/>
    <n v="176"/>
    <n v="6610"/>
    <n v="4467673"/>
    <s v="South"/>
    <s v=" Kentucky"/>
    <n v="111.4"/>
    <x v="19"/>
  </r>
  <r>
    <x v="69"/>
    <s v="KY"/>
    <n v="7080"/>
    <n v="110315"/>
    <m/>
    <n v="377"/>
    <n v="1835"/>
    <n v="215"/>
    <n v="784"/>
    <m/>
    <m/>
    <n v="2649"/>
    <s v="A+"/>
    <d v="2020-05-13T17:00:00"/>
    <s v="974c86ea643c02fbba54fa1c3d4c9a722df886bf"/>
    <s v="2020-05-14T20:00:00Z"/>
    <n v="326"/>
    <n v="1835"/>
    <n v="117395"/>
    <n v="117395"/>
    <n v="117395"/>
    <n v="21"/>
    <n v="5"/>
    <n v="10"/>
    <n v="6534"/>
    <n v="227"/>
    <n v="6761"/>
    <n v="4467673"/>
    <s v="South"/>
    <s v=" Kentucky"/>
    <n v="111.4"/>
    <x v="19"/>
  </r>
  <r>
    <x v="70"/>
    <s v="KY"/>
    <n v="7225"/>
    <n v="114053"/>
    <m/>
    <n v="385"/>
    <n v="1887"/>
    <n v="220"/>
    <n v="794"/>
    <m/>
    <m/>
    <n v="2712"/>
    <s v="A+"/>
    <d v="2020-05-14T17:00:00"/>
    <s v="f6a5783ab7b4b4673fc7840a3d8e13c456996bf1"/>
    <s v="2020-05-15T20:00:00Z"/>
    <n v="328"/>
    <n v="1887"/>
    <n v="121278"/>
    <n v="121278"/>
    <n v="121278"/>
    <n v="21"/>
    <n v="2"/>
    <n v="52"/>
    <n v="3738"/>
    <n v="145"/>
    <n v="3883"/>
    <n v="4467673"/>
    <s v="South"/>
    <s v=" Kentucky"/>
    <n v="111.4"/>
    <x v="19"/>
  </r>
  <r>
    <x v="71"/>
    <s v="KY"/>
    <n v="7444"/>
    <n v="120290"/>
    <m/>
    <n v="381"/>
    <n v="1896"/>
    <n v="218"/>
    <n v="797"/>
    <m/>
    <m/>
    <n v="2739"/>
    <s v="A+"/>
    <d v="2020-05-15T17:00:00"/>
    <s v="a34e71d03d90952edfb034c5ad98c8870c0543be"/>
    <s v="2020-05-16T20:00:00Z"/>
    <n v="332"/>
    <n v="1896"/>
    <n v="127734"/>
    <n v="127734"/>
    <n v="127734"/>
    <n v="21"/>
    <n v="4"/>
    <n v="9"/>
    <n v="6237"/>
    <n v="219"/>
    <n v="6456"/>
    <n v="4467673"/>
    <s v="South"/>
    <s v=" Kentucky"/>
    <n v="111.4"/>
    <x v="19"/>
  </r>
  <r>
    <x v="72"/>
    <s v="KY"/>
    <n v="7688"/>
    <n v="121997"/>
    <m/>
    <n v="381"/>
    <n v="1896"/>
    <n v="218"/>
    <n v="797"/>
    <m/>
    <m/>
    <n v="2768"/>
    <s v="A+"/>
    <d v="2020-05-16T17:19:00"/>
    <s v="a864ee71b15b969194a8b89c5d36f95916bf3077"/>
    <s v="2020-05-17T20:00:00Z"/>
    <n v="334"/>
    <n v="1896"/>
    <n v="129685"/>
    <n v="129685"/>
    <n v="129685"/>
    <n v="21"/>
    <n v="2"/>
    <n v="0"/>
    <n v="1707"/>
    <n v="244"/>
    <n v="1951"/>
    <n v="4467673"/>
    <s v="South"/>
    <s v=" Kentucky"/>
    <n v="111.4"/>
    <x v="19"/>
  </r>
  <r>
    <x v="73"/>
    <s v="KY"/>
    <n v="7688"/>
    <n v="121997"/>
    <m/>
    <n v="381"/>
    <n v="1896"/>
    <n v="218"/>
    <n v="797"/>
    <m/>
    <m/>
    <n v="2768"/>
    <s v="A+"/>
    <d v="2020-05-16T17:19:00"/>
    <s v="bbc248dee1f365eb947a8c7e1533fd22e9e814b3"/>
    <s v="2020-05-18T20:00:00Z"/>
    <n v="334"/>
    <n v="1896"/>
    <n v="129685"/>
    <n v="129685"/>
    <n v="129685"/>
    <n v="21"/>
    <n v="0"/>
    <n v="0"/>
    <n v="0"/>
    <n v="0"/>
    <n v="0"/>
    <n v="4467673"/>
    <s v="South"/>
    <s v=" Kentucky"/>
    <n v="111.4"/>
    <x v="19"/>
  </r>
  <r>
    <x v="74"/>
    <s v="KY"/>
    <n v="8069"/>
    <n v="145917"/>
    <m/>
    <n v="447"/>
    <n v="1980"/>
    <n v="277"/>
    <n v="866"/>
    <m/>
    <m/>
    <n v="2826"/>
    <s v="A+"/>
    <d v="2020-05-19T17:00:00"/>
    <s v="79e80ea07072d2a9ad366228cdcd2474ab231b5a"/>
    <s v="2020-05-19T20:00:00Z"/>
    <n v="366"/>
    <n v="1980"/>
    <n v="153986"/>
    <n v="153986"/>
    <n v="153986"/>
    <n v="21"/>
    <n v="32"/>
    <n v="84"/>
    <n v="23920"/>
    <n v="381"/>
    <n v="24301"/>
    <n v="4467673"/>
    <s v="South"/>
    <s v=" Kentucky"/>
    <n v="111.4"/>
    <x v="19"/>
  </r>
  <r>
    <x v="75"/>
    <s v="KY"/>
    <n v="8069"/>
    <n v="145917"/>
    <m/>
    <n v="443"/>
    <n v="2010"/>
    <n v="269"/>
    <n v="875"/>
    <m/>
    <m/>
    <n v="2826"/>
    <s v="A"/>
    <d v="2020-05-19T17:00:00"/>
    <s v="75c889317de52b4219bf1f3fdeb47314e48fcc97"/>
    <s v="2020-05-20T20:00:00Z"/>
    <n v="366"/>
    <n v="2010"/>
    <n v="153986"/>
    <n v="153986"/>
    <n v="153986"/>
    <n v="21"/>
    <n v="0"/>
    <n v="30"/>
    <n v="0"/>
    <n v="0"/>
    <n v="0"/>
    <n v="4467673"/>
    <s v="South"/>
    <s v=" Kentucky"/>
    <n v="111.4"/>
    <x v="19"/>
  </r>
  <r>
    <x v="76"/>
    <s v="KY"/>
    <n v="8167"/>
    <n v="150505"/>
    <m/>
    <n v="474"/>
    <n v="2016"/>
    <n v="98"/>
    <n v="879"/>
    <m/>
    <m/>
    <n v="2919"/>
    <s v="A"/>
    <d v="2020-05-20T17:00:00"/>
    <s v="83f24d7104acb10518efe11b535382ccf4493674"/>
    <s v="2020-05-21T20:00:00Z"/>
    <n v="376"/>
    <n v="2016"/>
    <n v="158672"/>
    <n v="158672"/>
    <n v="158672"/>
    <n v="21"/>
    <n v="10"/>
    <n v="6"/>
    <n v="4588"/>
    <n v="98"/>
    <n v="4686"/>
    <n v="4467673"/>
    <s v="South"/>
    <s v=" Kentucky"/>
    <n v="111.4"/>
    <x v="19"/>
  </r>
  <r>
    <x v="77"/>
    <s v="KY"/>
    <n v="8286"/>
    <n v="157954"/>
    <m/>
    <n v="475"/>
    <n v="2041"/>
    <n v="92"/>
    <n v="886"/>
    <m/>
    <m/>
    <n v="3008"/>
    <s v="A"/>
    <d v="2020-05-21T17:00:00"/>
    <s v="ef2e99815d928b0de737889e27a365adca3d2f30"/>
    <s v="2020-05-22T20:00:00Z"/>
    <n v="386"/>
    <n v="2041"/>
    <n v="166240"/>
    <n v="166240"/>
    <n v="166240"/>
    <n v="21"/>
    <n v="10"/>
    <n v="25"/>
    <n v="7449"/>
    <n v="119"/>
    <n v="7568"/>
    <n v="4467673"/>
    <s v="South"/>
    <s v=" Kentucky"/>
    <n v="111.4"/>
    <x v="19"/>
  </r>
  <r>
    <x v="78"/>
    <s v="KY"/>
    <n v="8426"/>
    <n v="163033"/>
    <m/>
    <n v="477"/>
    <n v="2076"/>
    <n v="90"/>
    <n v="889"/>
    <m/>
    <m/>
    <n v="3069"/>
    <s v="A"/>
    <d v="2020-05-22T17:00:00"/>
    <s v="76763da0a3066c21caddb7758055945b1e595495"/>
    <s v="2020-05-23T20:00:00Z"/>
    <n v="391"/>
    <n v="2076"/>
    <n v="171459"/>
    <n v="171459"/>
    <n v="171459"/>
    <n v="21"/>
    <n v="5"/>
    <n v="35"/>
    <n v="5079"/>
    <n v="140"/>
    <n v="5219"/>
    <n v="4467673"/>
    <s v="South"/>
    <s v=" Kentucky"/>
    <n v="111.4"/>
    <x v="19"/>
  </r>
  <r>
    <x v="79"/>
    <s v="KY"/>
    <n v="8571"/>
    <n v="161285"/>
    <m/>
    <n v="484"/>
    <n v="2131"/>
    <n v="89"/>
    <n v="897"/>
    <m/>
    <m/>
    <n v="3102"/>
    <s v="A"/>
    <d v="2020-05-23T00:00:00"/>
    <s v="4ce8e430d4a9d05f4373ccc6f6eedfab7bc2379e"/>
    <s v="2020-05-24T20:00:00Z"/>
    <n v="391"/>
    <n v="2131"/>
    <n v="169856"/>
    <n v="169856"/>
    <n v="169856"/>
    <n v="21"/>
    <n v="0"/>
    <n v="55"/>
    <n v="-1748"/>
    <n v="145"/>
    <n v="-1603"/>
    <n v="4467673"/>
    <s v="South"/>
    <s v=" Kentucky"/>
    <n v="111.4"/>
    <x v="19"/>
  </r>
  <r>
    <x v="1"/>
    <s v="LA"/>
    <n v="0"/>
    <m/>
    <m/>
    <m/>
    <m/>
    <m/>
    <m/>
    <m/>
    <m/>
    <m/>
    <m/>
    <m/>
    <s v="7d07dd36414e2fc61fb9a73c7a06cc8447db3530"/>
    <s v="2020-03-07T21:00:00Z"/>
    <m/>
    <m/>
    <n v="0"/>
    <n v="0"/>
    <n v="0"/>
    <n v="22"/>
    <m/>
    <m/>
    <m/>
    <m/>
    <m/>
    <n v="4648794"/>
    <s v="South"/>
    <s v=" Louisiana"/>
    <n v="107.2"/>
    <x v="20"/>
  </r>
  <r>
    <x v="2"/>
    <s v="LA"/>
    <n v="0"/>
    <n v="5"/>
    <m/>
    <m/>
    <m/>
    <m/>
    <m/>
    <m/>
    <m/>
    <m/>
    <m/>
    <m/>
    <s v="2a463172f3bbea55dc4b4a53b87bb3b66e4e7913"/>
    <s v="2020-03-08T20:00:00Z"/>
    <m/>
    <m/>
    <n v="5"/>
    <n v="5"/>
    <n v="5"/>
    <n v="22"/>
    <n v="0"/>
    <n v="0"/>
    <n v="5"/>
    <n v="0"/>
    <n v="5"/>
    <n v="4648794"/>
    <s v="South"/>
    <s v=" Louisiana"/>
    <n v="107.2"/>
    <x v="20"/>
  </r>
  <r>
    <x v="3"/>
    <s v="LA"/>
    <n v="1"/>
    <n v="5"/>
    <m/>
    <m/>
    <m/>
    <m/>
    <m/>
    <m/>
    <m/>
    <m/>
    <m/>
    <m/>
    <s v="6fce2175ae402c29f015b4cd8fa23e24725fcdc3"/>
    <s v="2020-03-09T20:00:00Z"/>
    <m/>
    <m/>
    <n v="6"/>
    <n v="6"/>
    <n v="6"/>
    <n v="22"/>
    <n v="0"/>
    <n v="0"/>
    <n v="0"/>
    <n v="1"/>
    <n v="1"/>
    <n v="4648794"/>
    <s v="South"/>
    <s v=" Louisiana"/>
    <n v="107.2"/>
    <x v="20"/>
  </r>
  <r>
    <x v="4"/>
    <s v="LA"/>
    <n v="1"/>
    <n v="11"/>
    <m/>
    <m/>
    <m/>
    <m/>
    <m/>
    <m/>
    <m/>
    <m/>
    <m/>
    <m/>
    <s v="359ed3be2532bb96f427b5b89a56938ca9480ce5"/>
    <s v="2020-03-10T20:00:00Z"/>
    <m/>
    <m/>
    <n v="12"/>
    <n v="12"/>
    <n v="12"/>
    <n v="22"/>
    <n v="0"/>
    <n v="0"/>
    <n v="6"/>
    <n v="0"/>
    <n v="6"/>
    <n v="4648794"/>
    <s v="South"/>
    <s v=" Louisiana"/>
    <n v="107.2"/>
    <x v="20"/>
  </r>
  <r>
    <x v="5"/>
    <s v="LA"/>
    <n v="6"/>
    <n v="37"/>
    <m/>
    <m/>
    <m/>
    <m/>
    <m/>
    <m/>
    <m/>
    <m/>
    <m/>
    <m/>
    <s v="1aab27af026a6b0066fc0524e1038304b16cf525"/>
    <s v="2020-03-11T20:00:00Z"/>
    <m/>
    <m/>
    <n v="43"/>
    <n v="43"/>
    <n v="43"/>
    <n v="22"/>
    <n v="0"/>
    <n v="0"/>
    <n v="26"/>
    <n v="5"/>
    <n v="31"/>
    <n v="4648794"/>
    <s v="South"/>
    <s v=" Louisiana"/>
    <n v="107.2"/>
    <x v="20"/>
  </r>
  <r>
    <x v="6"/>
    <s v="LA"/>
    <n v="14"/>
    <n v="37"/>
    <m/>
    <m/>
    <m/>
    <m/>
    <m/>
    <m/>
    <m/>
    <m/>
    <m/>
    <d v="2020-03-12T10:30:00"/>
    <s v="80c783b5f63eea4ae1829493ab5f508ba1118ab6"/>
    <s v="2020-03-12T20:00:00Z"/>
    <m/>
    <m/>
    <n v="51"/>
    <n v="51"/>
    <n v="51"/>
    <n v="22"/>
    <n v="0"/>
    <n v="0"/>
    <n v="0"/>
    <n v="8"/>
    <n v="8"/>
    <n v="4648794"/>
    <s v="South"/>
    <s v=" Louisiana"/>
    <n v="107.2"/>
    <x v="20"/>
  </r>
  <r>
    <x v="7"/>
    <s v="LA"/>
    <n v="36"/>
    <n v="37"/>
    <m/>
    <m/>
    <m/>
    <m/>
    <m/>
    <m/>
    <m/>
    <m/>
    <m/>
    <d v="2020-03-13T16:00:00"/>
    <s v="bd8ea09e5b1b69d79883251b91431ca933901d08"/>
    <s v="2020-03-13T20:00:00Z"/>
    <m/>
    <m/>
    <n v="73"/>
    <n v="73"/>
    <n v="73"/>
    <n v="22"/>
    <n v="0"/>
    <n v="0"/>
    <n v="0"/>
    <n v="22"/>
    <n v="22"/>
    <n v="4648794"/>
    <s v="South"/>
    <s v=" Louisiana"/>
    <n v="107.2"/>
    <x v="20"/>
  </r>
  <r>
    <x v="8"/>
    <s v="LA"/>
    <n v="51"/>
    <n v="109"/>
    <m/>
    <m/>
    <m/>
    <m/>
    <m/>
    <m/>
    <m/>
    <m/>
    <m/>
    <d v="2020-03-14T12:15:00"/>
    <s v="7fd66e8f1a3a01f99888cfa4e92eb9459cc2a838"/>
    <s v="2020-03-14T20:00:00Z"/>
    <m/>
    <m/>
    <n v="160"/>
    <n v="160"/>
    <n v="160"/>
    <n v="22"/>
    <n v="0"/>
    <n v="0"/>
    <n v="72"/>
    <n v="15"/>
    <n v="87"/>
    <n v="4648794"/>
    <s v="South"/>
    <s v=" Louisiana"/>
    <n v="107.2"/>
    <x v="20"/>
  </r>
  <r>
    <x v="9"/>
    <s v="LA"/>
    <n v="90"/>
    <n v="156"/>
    <m/>
    <m/>
    <m/>
    <m/>
    <m/>
    <m/>
    <m/>
    <m/>
    <m/>
    <d v="2020-03-15T11:30:00"/>
    <s v="82ddd941105403c8d3f0fb44070276aab397a332"/>
    <s v="2020-03-15T20:00:00Z"/>
    <n v="2"/>
    <m/>
    <n v="246"/>
    <n v="246"/>
    <n v="246"/>
    <n v="22"/>
    <n v="2"/>
    <n v="0"/>
    <n v="47"/>
    <n v="39"/>
    <n v="86"/>
    <n v="4648794"/>
    <s v="South"/>
    <s v=" Louisiana"/>
    <n v="107.2"/>
    <x v="20"/>
  </r>
  <r>
    <x v="10"/>
    <s v="LA"/>
    <n v="115"/>
    <n v="188"/>
    <m/>
    <m/>
    <m/>
    <m/>
    <m/>
    <m/>
    <m/>
    <m/>
    <m/>
    <d v="2020-03-16T15:50:00"/>
    <s v="703182c5bc9a328779c97950b7e9b50892f335b1"/>
    <s v="2020-03-16T20:00:00Z"/>
    <n v="2"/>
    <m/>
    <n v="303"/>
    <n v="303"/>
    <n v="303"/>
    <n v="22"/>
    <n v="0"/>
    <n v="0"/>
    <n v="32"/>
    <n v="25"/>
    <n v="57"/>
    <n v="4648794"/>
    <s v="South"/>
    <s v=" Louisiana"/>
    <n v="107.2"/>
    <x v="20"/>
  </r>
  <r>
    <x v="11"/>
    <s v="LA"/>
    <n v="137"/>
    <n v="286"/>
    <m/>
    <m/>
    <m/>
    <m/>
    <m/>
    <m/>
    <m/>
    <m/>
    <m/>
    <d v="2020-03-17T10:30:00"/>
    <s v="d1bf1313ada51c87e5fe574741c75f0c06117e52"/>
    <s v="2020-03-17T20:00:00Z"/>
    <n v="4"/>
    <m/>
    <n v="423"/>
    <n v="423"/>
    <n v="423"/>
    <n v="22"/>
    <n v="2"/>
    <n v="0"/>
    <n v="98"/>
    <n v="22"/>
    <n v="120"/>
    <n v="4648794"/>
    <s v="South"/>
    <s v=" Louisiana"/>
    <n v="107.2"/>
    <x v="20"/>
  </r>
  <r>
    <x v="12"/>
    <s v="LA"/>
    <n v="240"/>
    <n v="335"/>
    <m/>
    <m/>
    <m/>
    <m/>
    <m/>
    <m/>
    <m/>
    <m/>
    <m/>
    <d v="2020-03-18T00:00:00"/>
    <s v="40c81639e8e1837123d0743ff34978deb0721b14"/>
    <s v="2020-03-18T20:00:00Z"/>
    <n v="6"/>
    <m/>
    <n v="575"/>
    <n v="575"/>
    <n v="575"/>
    <n v="22"/>
    <n v="2"/>
    <n v="0"/>
    <n v="49"/>
    <n v="103"/>
    <n v="152"/>
    <n v="4648794"/>
    <s v="South"/>
    <s v=" Louisiana"/>
    <n v="107.2"/>
    <x v="20"/>
  </r>
  <r>
    <x v="13"/>
    <s v="LA"/>
    <n v="347"/>
    <n v="458"/>
    <m/>
    <m/>
    <m/>
    <m/>
    <m/>
    <m/>
    <m/>
    <m/>
    <m/>
    <d v="2020-03-19T10:30:00"/>
    <s v="5d28fad455f9f5603634125b1944a61265090e0b"/>
    <s v="2020-03-19T20:00:00Z"/>
    <n v="8"/>
    <m/>
    <n v="805"/>
    <n v="805"/>
    <n v="805"/>
    <n v="22"/>
    <n v="2"/>
    <n v="0"/>
    <n v="123"/>
    <n v="107"/>
    <n v="230"/>
    <n v="4648794"/>
    <s v="South"/>
    <s v=" Louisiana"/>
    <n v="107.2"/>
    <x v="20"/>
  </r>
  <r>
    <x v="14"/>
    <s v="LA"/>
    <n v="473"/>
    <n v="568"/>
    <m/>
    <m/>
    <m/>
    <m/>
    <m/>
    <m/>
    <m/>
    <m/>
    <m/>
    <d v="2020-03-20T15:30:00"/>
    <s v="98cce02eca5663435a48083902ed814f1e8bfc42"/>
    <s v="2020-03-20T20:00:00Z"/>
    <n v="12"/>
    <m/>
    <n v="1041"/>
    <n v="1041"/>
    <n v="1041"/>
    <n v="22"/>
    <n v="4"/>
    <n v="0"/>
    <n v="110"/>
    <n v="126"/>
    <n v="236"/>
    <n v="4648794"/>
    <s v="South"/>
    <s v=" Louisiana"/>
    <n v="107.2"/>
    <x v="20"/>
  </r>
  <r>
    <x v="15"/>
    <s v="LA"/>
    <n v="580"/>
    <n v="2180"/>
    <m/>
    <m/>
    <m/>
    <m/>
    <m/>
    <m/>
    <m/>
    <m/>
    <m/>
    <d v="2020-03-21T10:30:00"/>
    <s v="b0e27f8ec2ac6075cd3aba0d8a6267f2b3942ecc"/>
    <s v="2020-03-21T20:00:00Z"/>
    <n v="16"/>
    <m/>
    <n v="2760"/>
    <n v="2760"/>
    <n v="2760"/>
    <n v="22"/>
    <n v="4"/>
    <n v="0"/>
    <n v="1612"/>
    <n v="107"/>
    <n v="1719"/>
    <n v="4648794"/>
    <s v="South"/>
    <s v=" Louisiana"/>
    <n v="107.2"/>
    <x v="20"/>
  </r>
  <r>
    <x v="16"/>
    <s v="LA"/>
    <n v="837"/>
    <n v="2661"/>
    <m/>
    <m/>
    <m/>
    <m/>
    <m/>
    <m/>
    <m/>
    <m/>
    <m/>
    <d v="2020-03-22T10:00:00"/>
    <s v="b583f2540f47c592482ce101079c06088ec75d76"/>
    <s v="2020-03-22T20:00:00Z"/>
    <n v="20"/>
    <m/>
    <n v="3498"/>
    <n v="3498"/>
    <n v="3498"/>
    <n v="22"/>
    <n v="4"/>
    <n v="0"/>
    <n v="481"/>
    <n v="257"/>
    <n v="738"/>
    <n v="4648794"/>
    <s v="South"/>
    <s v=" Louisiana"/>
    <n v="107.2"/>
    <x v="20"/>
  </r>
  <r>
    <x v="17"/>
    <s v="LA"/>
    <n v="1172"/>
    <n v="4776"/>
    <m/>
    <m/>
    <m/>
    <m/>
    <m/>
    <m/>
    <m/>
    <m/>
    <s v="B"/>
    <d v="2020-03-23T13:00:00"/>
    <s v="b909e40e1f6f8a390fded287a3d37235c874103b"/>
    <s v="2020-03-23T20:00:00Z"/>
    <n v="34"/>
    <m/>
    <n v="5948"/>
    <n v="5948"/>
    <n v="5948"/>
    <n v="22"/>
    <n v="14"/>
    <n v="0"/>
    <n v="2115"/>
    <n v="335"/>
    <n v="2450"/>
    <n v="4648794"/>
    <s v="South"/>
    <s v=" Louisiana"/>
    <n v="107.2"/>
    <x v="20"/>
  </r>
  <r>
    <x v="18"/>
    <s v="LA"/>
    <n v="1388"/>
    <n v="7215"/>
    <m/>
    <n v="271"/>
    <m/>
    <m/>
    <m/>
    <m/>
    <m/>
    <m/>
    <s v="A"/>
    <d v="2020-03-24T13:00:00"/>
    <s v="82a3e98716612c5e4b74b1685382feebd71e6af8"/>
    <s v="2020-03-24T20:00:00Z"/>
    <n v="46"/>
    <m/>
    <n v="8603"/>
    <n v="8603"/>
    <n v="8603"/>
    <n v="22"/>
    <n v="12"/>
    <n v="0"/>
    <n v="2439"/>
    <n v="216"/>
    <n v="2655"/>
    <n v="4648794"/>
    <s v="South"/>
    <s v=" Louisiana"/>
    <n v="107.2"/>
    <x v="20"/>
  </r>
  <r>
    <x v="19"/>
    <s v="LA"/>
    <n v="1795"/>
    <n v="9656"/>
    <m/>
    <n v="491"/>
    <m/>
    <m/>
    <m/>
    <n v="163"/>
    <m/>
    <m/>
    <s v="A"/>
    <d v="2020-03-25T13:00:00"/>
    <s v="8baff56a70fb107ca5d5bb21b467f249cc54aeab"/>
    <s v="2020-03-25T20:00:00Z"/>
    <n v="65"/>
    <m/>
    <n v="11451"/>
    <n v="11451"/>
    <n v="11451"/>
    <n v="22"/>
    <n v="19"/>
    <n v="0"/>
    <n v="2441"/>
    <n v="407"/>
    <n v="2848"/>
    <n v="4648794"/>
    <s v="South"/>
    <s v=" Louisiana"/>
    <n v="107.2"/>
    <x v="20"/>
  </r>
  <r>
    <x v="20"/>
    <s v="LA"/>
    <n v="2305"/>
    <n v="15724"/>
    <m/>
    <n v="676"/>
    <m/>
    <m/>
    <m/>
    <n v="239"/>
    <m/>
    <m/>
    <s v="A"/>
    <d v="2020-03-26T15:00:00"/>
    <s v="bddced6e06c416818a74177202b7bd46cd1efeea"/>
    <s v="2020-03-26T20:00:00Z"/>
    <n v="83"/>
    <m/>
    <n v="18029"/>
    <n v="18029"/>
    <n v="18029"/>
    <n v="22"/>
    <n v="18"/>
    <n v="0"/>
    <n v="6068"/>
    <n v="510"/>
    <n v="6578"/>
    <n v="4648794"/>
    <s v="South"/>
    <s v=" Louisiana"/>
    <n v="107.2"/>
    <x v="20"/>
  </r>
  <r>
    <x v="21"/>
    <s v="LA"/>
    <n v="2746"/>
    <n v="18613"/>
    <m/>
    <n v="773"/>
    <m/>
    <m/>
    <m/>
    <n v="270"/>
    <m/>
    <m/>
    <s v="A"/>
    <d v="2020-03-27T13:00:00"/>
    <s v="2fc5c8ee702d72cebe9a33e26b958a8bf0adcb89"/>
    <s v="2020-03-27T20:00:00Z"/>
    <n v="119"/>
    <m/>
    <n v="21359"/>
    <n v="21359"/>
    <n v="21359"/>
    <n v="22"/>
    <n v="36"/>
    <n v="0"/>
    <n v="2889"/>
    <n v="441"/>
    <n v="3330"/>
    <n v="4648794"/>
    <s v="South"/>
    <s v=" Louisiana"/>
    <n v="107.2"/>
    <x v="20"/>
  </r>
  <r>
    <x v="22"/>
    <s v="LA"/>
    <n v="3315"/>
    <n v="21846"/>
    <m/>
    <n v="927"/>
    <m/>
    <m/>
    <m/>
    <n v="336"/>
    <m/>
    <m/>
    <s v="A"/>
    <d v="2020-03-28T13:00:00"/>
    <s v="3ae95b27a3fa47fe754a21a5bc2b0eedacb50153"/>
    <s v="2020-03-28T20:00:00Z"/>
    <n v="137"/>
    <m/>
    <n v="25161"/>
    <n v="25161"/>
    <n v="25161"/>
    <n v="22"/>
    <n v="18"/>
    <n v="0"/>
    <n v="3233"/>
    <n v="569"/>
    <n v="3802"/>
    <n v="4648794"/>
    <s v="South"/>
    <s v=" Louisiana"/>
    <n v="107.2"/>
    <x v="20"/>
  </r>
  <r>
    <x v="23"/>
    <s v="LA"/>
    <n v="3540"/>
    <n v="24331"/>
    <m/>
    <n v="1127"/>
    <m/>
    <m/>
    <m/>
    <n v="380"/>
    <m/>
    <m/>
    <s v="A"/>
    <d v="2020-03-29T13:00:00"/>
    <s v="dbd60b673d986516d0c1a847bd26436776bc189f"/>
    <s v="2020-03-29T20:00:00Z"/>
    <n v="151"/>
    <m/>
    <n v="27871"/>
    <n v="27871"/>
    <n v="27871"/>
    <n v="22"/>
    <n v="14"/>
    <n v="0"/>
    <n v="2485"/>
    <n v="225"/>
    <n v="2710"/>
    <n v="4648794"/>
    <s v="South"/>
    <s v=" Louisiana"/>
    <n v="107.2"/>
    <x v="20"/>
  </r>
  <r>
    <x v="24"/>
    <s v="LA"/>
    <n v="4025"/>
    <n v="30008"/>
    <m/>
    <n v="1185"/>
    <m/>
    <m/>
    <m/>
    <n v="385"/>
    <m/>
    <m/>
    <s v="A"/>
    <d v="2020-03-30T13:00:00"/>
    <s v="02d2ff35a0a030bb1450d4f793b11e2ff5dfdacb"/>
    <s v="2020-03-30T20:00:00Z"/>
    <n v="185"/>
    <m/>
    <n v="34033"/>
    <n v="34033"/>
    <n v="34033"/>
    <n v="22"/>
    <n v="34"/>
    <n v="0"/>
    <n v="5677"/>
    <n v="485"/>
    <n v="6162"/>
    <n v="4648794"/>
    <s v="South"/>
    <s v=" Louisiana"/>
    <n v="107.2"/>
    <x v="20"/>
  </r>
  <r>
    <x v="25"/>
    <s v="LA"/>
    <n v="5237"/>
    <n v="33730"/>
    <m/>
    <n v="1355"/>
    <m/>
    <m/>
    <m/>
    <n v="438"/>
    <m/>
    <m/>
    <s v="A"/>
    <d v="2020-03-31T13:00:00"/>
    <s v="c5012f4a5317a6c370013bc1c889f61ecf9c121a"/>
    <s v="2020-03-31T20:00:00Z"/>
    <n v="239"/>
    <m/>
    <n v="38967"/>
    <n v="38967"/>
    <n v="38967"/>
    <n v="22"/>
    <n v="54"/>
    <n v="0"/>
    <n v="3722"/>
    <n v="1212"/>
    <n v="4934"/>
    <n v="4648794"/>
    <s v="South"/>
    <s v=" Louisiana"/>
    <n v="107.2"/>
    <x v="20"/>
  </r>
  <r>
    <x v="26"/>
    <s v="LA"/>
    <n v="6424"/>
    <n v="39352"/>
    <m/>
    <n v="1498"/>
    <m/>
    <m/>
    <m/>
    <n v="490"/>
    <m/>
    <m/>
    <s v="A"/>
    <d v="2020-04-01T13:00:00"/>
    <s v="58885ad06e0c1bb6f19199017d5f0524a1d61b65"/>
    <s v="2020-04-01T20:00:00Z"/>
    <n v="273"/>
    <m/>
    <n v="45776"/>
    <n v="45776"/>
    <n v="45776"/>
    <n v="22"/>
    <n v="34"/>
    <n v="0"/>
    <n v="5622"/>
    <n v="1187"/>
    <n v="6809"/>
    <n v="4648794"/>
    <s v="South"/>
    <s v=" Louisiana"/>
    <n v="107.2"/>
    <x v="20"/>
  </r>
  <r>
    <x v="27"/>
    <s v="LA"/>
    <n v="9150"/>
    <n v="41936"/>
    <m/>
    <n v="1639"/>
    <m/>
    <m/>
    <m/>
    <n v="507"/>
    <m/>
    <m/>
    <s v="A"/>
    <d v="2020-04-02T13:00:00"/>
    <s v="072fc59f253ae1d4d41cc04ef94727dc761b6edd"/>
    <s v="2020-04-02T20:00:00Z"/>
    <n v="310"/>
    <m/>
    <n v="51086"/>
    <n v="51086"/>
    <n v="51086"/>
    <n v="22"/>
    <n v="37"/>
    <n v="0"/>
    <n v="2584"/>
    <n v="2726"/>
    <n v="5310"/>
    <n v="4648794"/>
    <s v="South"/>
    <s v=" Louisiana"/>
    <n v="107.2"/>
    <x v="20"/>
  </r>
  <r>
    <x v="28"/>
    <s v="LA"/>
    <n v="10297"/>
    <n v="43348"/>
    <m/>
    <n v="1707"/>
    <m/>
    <m/>
    <m/>
    <n v="535"/>
    <m/>
    <m/>
    <s v="A"/>
    <d v="2020-04-03T13:00:00"/>
    <s v="91fb339619b9cebe5ad540b64030f50d18ed6008"/>
    <s v="2020-04-03T20:00:00Z"/>
    <n v="370"/>
    <m/>
    <n v="53645"/>
    <n v="53645"/>
    <n v="53645"/>
    <n v="22"/>
    <n v="60"/>
    <n v="0"/>
    <n v="1412"/>
    <n v="1147"/>
    <n v="2559"/>
    <n v="4648794"/>
    <s v="South"/>
    <s v=" Louisiana"/>
    <n v="107.2"/>
    <x v="20"/>
  </r>
  <r>
    <x v="29"/>
    <s v="LA"/>
    <n v="12496"/>
    <n v="46002"/>
    <m/>
    <n v="1726"/>
    <m/>
    <m/>
    <m/>
    <n v="571"/>
    <m/>
    <m/>
    <s v="A"/>
    <d v="2020-04-04T13:40:00"/>
    <s v="b1edfeb206285d6beb8939a6da10362a48569840"/>
    <s v="2020-04-04T20:00:00Z"/>
    <n v="409"/>
    <m/>
    <n v="58498"/>
    <n v="58498"/>
    <n v="58498"/>
    <n v="22"/>
    <n v="39"/>
    <n v="0"/>
    <n v="2654"/>
    <n v="2199"/>
    <n v="4853"/>
    <n v="4648794"/>
    <s v="South"/>
    <s v=" Louisiana"/>
    <n v="107.2"/>
    <x v="20"/>
  </r>
  <r>
    <x v="30"/>
    <s v="LA"/>
    <n v="13010"/>
    <n v="47315"/>
    <m/>
    <n v="1803"/>
    <m/>
    <m/>
    <m/>
    <n v="561"/>
    <m/>
    <m/>
    <s v="A"/>
    <d v="2020-04-05T13:00:00"/>
    <s v="7f49cd9fac471ff403739c372c2db3608fcbae55"/>
    <s v="2020-04-05T20:00:00Z"/>
    <n v="477"/>
    <m/>
    <n v="60325"/>
    <n v="60325"/>
    <n v="60325"/>
    <n v="22"/>
    <n v="68"/>
    <n v="0"/>
    <n v="1313"/>
    <n v="514"/>
    <n v="1827"/>
    <n v="4648794"/>
    <s v="South"/>
    <s v=" Louisiana"/>
    <n v="107.2"/>
    <x v="20"/>
  </r>
  <r>
    <x v="31"/>
    <s v="LA"/>
    <n v="14867"/>
    <n v="54299"/>
    <m/>
    <n v="1981"/>
    <m/>
    <m/>
    <m/>
    <n v="552"/>
    <m/>
    <m/>
    <s v="A"/>
    <d v="2020-04-06T13:00:00"/>
    <s v="03da4db158c4cc114d17ed5c79258329341fdd5e"/>
    <s v="2020-04-06T20:00:00Z"/>
    <n v="512"/>
    <m/>
    <n v="69166"/>
    <n v="69166"/>
    <n v="69166"/>
    <n v="22"/>
    <n v="35"/>
    <n v="0"/>
    <n v="6984"/>
    <n v="1857"/>
    <n v="8841"/>
    <n v="4648794"/>
    <s v="South"/>
    <s v=" Louisiana"/>
    <n v="107.2"/>
    <x v="20"/>
  </r>
  <r>
    <x v="32"/>
    <s v="LA"/>
    <n v="16284"/>
    <n v="58371"/>
    <m/>
    <n v="1996"/>
    <m/>
    <m/>
    <m/>
    <n v="519"/>
    <m/>
    <m/>
    <s v="A"/>
    <d v="2020-04-07T13:00:00"/>
    <s v="83fb05a719bdf4e08311f0a0f9686ce512cbec5c"/>
    <s v="2020-04-07T20:00:00Z"/>
    <n v="582"/>
    <m/>
    <n v="74655"/>
    <n v="74655"/>
    <n v="74655"/>
    <n v="22"/>
    <n v="70"/>
    <n v="0"/>
    <n v="4072"/>
    <n v="1417"/>
    <n v="5489"/>
    <n v="4648794"/>
    <s v="South"/>
    <s v=" Louisiana"/>
    <n v="107.2"/>
    <x v="20"/>
  </r>
  <r>
    <x v="33"/>
    <s v="LA"/>
    <n v="17030"/>
    <n v="64376"/>
    <m/>
    <n v="1983"/>
    <m/>
    <m/>
    <m/>
    <n v="490"/>
    <m/>
    <m/>
    <s v="A"/>
    <d v="2020-04-08T13:00:00"/>
    <s v="7fbcc016c35945cc558b68d151d41a2e30e72b80"/>
    <s v="2020-04-08T20:00:00Z"/>
    <n v="652"/>
    <m/>
    <n v="81406"/>
    <n v="81406"/>
    <n v="81406"/>
    <n v="22"/>
    <n v="70"/>
    <n v="0"/>
    <n v="6005"/>
    <n v="746"/>
    <n v="6751"/>
    <n v="4648794"/>
    <s v="South"/>
    <s v=" Louisiana"/>
    <n v="107.2"/>
    <x v="20"/>
  </r>
  <r>
    <x v="34"/>
    <s v="LA"/>
    <n v="18283"/>
    <n v="68636"/>
    <m/>
    <n v="2014"/>
    <m/>
    <m/>
    <m/>
    <n v="473"/>
    <m/>
    <m/>
    <s v="A"/>
    <d v="2020-04-09T13:00:00"/>
    <s v="7df1bcab9684688806eb81c3c0272f06b6c29374"/>
    <s v="2020-04-09T20:00:00Z"/>
    <n v="702"/>
    <m/>
    <n v="86919"/>
    <n v="86919"/>
    <n v="86919"/>
    <n v="22"/>
    <n v="50"/>
    <n v="0"/>
    <n v="4260"/>
    <n v="1253"/>
    <n v="5513"/>
    <n v="4648794"/>
    <s v="South"/>
    <s v=" Louisiana"/>
    <n v="107.2"/>
    <x v="20"/>
  </r>
  <r>
    <x v="35"/>
    <s v="LA"/>
    <n v="19253"/>
    <n v="73027"/>
    <m/>
    <n v="2054"/>
    <m/>
    <m/>
    <m/>
    <n v="479"/>
    <m/>
    <m/>
    <s v="A"/>
    <d v="2020-04-10T13:00:00"/>
    <s v="bc440f37a24b708ac2daea04a8323ad652b20058"/>
    <s v="2020-04-10T20:00:00Z"/>
    <n v="755"/>
    <m/>
    <n v="92280"/>
    <n v="92280"/>
    <n v="92280"/>
    <n v="22"/>
    <n v="53"/>
    <n v="0"/>
    <n v="4391"/>
    <n v="970"/>
    <n v="5361"/>
    <n v="4648794"/>
    <s v="South"/>
    <s v=" Louisiana"/>
    <n v="107.2"/>
    <x v="20"/>
  </r>
  <r>
    <x v="36"/>
    <s v="LA"/>
    <n v="20014"/>
    <n v="76901"/>
    <m/>
    <n v="2067"/>
    <m/>
    <m/>
    <m/>
    <n v="470"/>
    <m/>
    <m/>
    <s v="A"/>
    <d v="2020-04-11T13:00:00"/>
    <s v="4c3e29c850283fcf033a4d65958845db934f6ab3"/>
    <s v="2020-04-11T20:00:00Z"/>
    <n v="806"/>
    <m/>
    <n v="96915"/>
    <n v="96915"/>
    <n v="96915"/>
    <n v="22"/>
    <n v="51"/>
    <n v="0"/>
    <n v="3874"/>
    <n v="761"/>
    <n v="4635"/>
    <n v="4648794"/>
    <s v="South"/>
    <s v=" Louisiana"/>
    <n v="107.2"/>
    <x v="20"/>
  </r>
  <r>
    <x v="37"/>
    <s v="LA"/>
    <n v="20595"/>
    <n v="83450"/>
    <m/>
    <n v="2084"/>
    <m/>
    <m/>
    <m/>
    <n v="458"/>
    <m/>
    <m/>
    <s v="A"/>
    <d v="2020-04-12T13:00:00"/>
    <s v="92180c96dd14d0d5bc1e3ebf8b9d5c8fb83c80aa"/>
    <s v="2020-04-12T20:00:00Z"/>
    <n v="840"/>
    <m/>
    <n v="104045"/>
    <n v="104045"/>
    <n v="104045"/>
    <n v="22"/>
    <n v="34"/>
    <n v="0"/>
    <n v="6549"/>
    <n v="581"/>
    <n v="7130"/>
    <n v="4648794"/>
    <s v="South"/>
    <s v=" Louisiana"/>
    <n v="107.2"/>
    <x v="20"/>
  </r>
  <r>
    <x v="38"/>
    <s v="LA"/>
    <n v="21016"/>
    <n v="87075"/>
    <m/>
    <n v="2134"/>
    <m/>
    <m/>
    <m/>
    <n v="461"/>
    <m/>
    <m/>
    <s v="A"/>
    <d v="2020-04-13T13:00:00"/>
    <s v="1ceb37f89780979e34956615420134376e543ef6"/>
    <s v="2020-04-13T20:00:00Z"/>
    <n v="884"/>
    <m/>
    <n v="108091"/>
    <n v="108091"/>
    <n v="108091"/>
    <n v="22"/>
    <n v="44"/>
    <n v="0"/>
    <n v="3625"/>
    <n v="421"/>
    <n v="4046"/>
    <n v="4648794"/>
    <s v="South"/>
    <s v=" Louisiana"/>
    <n v="107.2"/>
    <x v="20"/>
  </r>
  <r>
    <x v="39"/>
    <s v="LA"/>
    <n v="21518"/>
    <n v="96904"/>
    <m/>
    <n v="1977"/>
    <m/>
    <m/>
    <m/>
    <n v="436"/>
    <m/>
    <m/>
    <s v="A"/>
    <d v="2020-04-13T13:00:00"/>
    <s v="66fe07f75d823430436470743438bfd150c83cc3"/>
    <s v="2020-04-14T20:00:00Z"/>
    <n v="1013"/>
    <m/>
    <n v="118422"/>
    <n v="118422"/>
    <n v="118422"/>
    <n v="22"/>
    <n v="129"/>
    <n v="0"/>
    <n v="9829"/>
    <n v="502"/>
    <n v="10331"/>
    <n v="4648794"/>
    <s v="South"/>
    <s v=" Louisiana"/>
    <n v="107.2"/>
    <x v="20"/>
  </r>
  <r>
    <x v="40"/>
    <s v="LA"/>
    <n v="21951"/>
    <n v="99977"/>
    <m/>
    <n v="1943"/>
    <m/>
    <m/>
    <m/>
    <n v="425"/>
    <m/>
    <m/>
    <s v="A"/>
    <d v="2020-04-15T13:00:00"/>
    <s v="5a70bafcf19e57aa18291a421fe30ed1181820ff"/>
    <s v="2020-04-15T20:00:00Z"/>
    <n v="1103"/>
    <m/>
    <n v="121928"/>
    <n v="121928"/>
    <n v="121928"/>
    <n v="22"/>
    <n v="90"/>
    <n v="0"/>
    <n v="3073"/>
    <n v="433"/>
    <n v="3506"/>
    <n v="4648794"/>
    <s v="South"/>
    <s v=" Louisiana"/>
    <n v="107.2"/>
    <x v="20"/>
  </r>
  <r>
    <x v="41"/>
    <s v="LA"/>
    <n v="22532"/>
    <n v="104054"/>
    <m/>
    <n v="1914"/>
    <m/>
    <m/>
    <m/>
    <n v="396"/>
    <m/>
    <m/>
    <s v="A"/>
    <d v="2020-04-16T13:00:00"/>
    <s v="beba250d2fdc508dcc173fc36e0b5a04438d4ac2"/>
    <s v="2020-04-16T20:00:00Z"/>
    <n v="1156"/>
    <m/>
    <n v="126586"/>
    <n v="126586"/>
    <n v="126586"/>
    <n v="22"/>
    <n v="53"/>
    <n v="0"/>
    <n v="4077"/>
    <n v="581"/>
    <n v="4658"/>
    <n v="4648794"/>
    <s v="South"/>
    <s v=" Louisiana"/>
    <n v="107.2"/>
    <x v="20"/>
  </r>
  <r>
    <x v="42"/>
    <s v="LA"/>
    <n v="23118"/>
    <n v="108869"/>
    <m/>
    <n v="1868"/>
    <m/>
    <m/>
    <m/>
    <n v="363"/>
    <m/>
    <m/>
    <s v="A"/>
    <d v="2020-04-17T13:00:00"/>
    <s v="5cad43048c0ddf14b339eafeda3ff60a7ef3b80a"/>
    <s v="2020-04-17T20:00:00Z"/>
    <n v="1213"/>
    <m/>
    <n v="131987"/>
    <n v="131987"/>
    <n v="131987"/>
    <n v="22"/>
    <n v="57"/>
    <n v="0"/>
    <n v="4815"/>
    <n v="586"/>
    <n v="5401"/>
    <n v="4648794"/>
    <s v="South"/>
    <s v=" Louisiana"/>
    <n v="107.2"/>
    <x v="20"/>
  </r>
  <r>
    <x v="43"/>
    <s v="LA"/>
    <n v="23580"/>
    <n v="114419"/>
    <m/>
    <n v="1761"/>
    <m/>
    <m/>
    <m/>
    <n v="347"/>
    <m/>
    <m/>
    <s v="A"/>
    <d v="2020-04-18T13:00:00"/>
    <s v="f2cd00ecb108ee909dfccd014025dbfa1744f89f"/>
    <s v="2020-04-18T20:00:00Z"/>
    <n v="1267"/>
    <m/>
    <n v="137999"/>
    <n v="137999"/>
    <n v="137999"/>
    <n v="22"/>
    <n v="54"/>
    <n v="0"/>
    <n v="5550"/>
    <n v="462"/>
    <n v="6012"/>
    <n v="4648794"/>
    <s v="South"/>
    <s v=" Louisiana"/>
    <n v="107.2"/>
    <x v="20"/>
  </r>
  <r>
    <x v="44"/>
    <s v="LA"/>
    <n v="23928"/>
    <n v="111420"/>
    <m/>
    <n v="1748"/>
    <m/>
    <m/>
    <m/>
    <n v="349"/>
    <m/>
    <m/>
    <s v="A"/>
    <d v="2020-04-19T13:00:00"/>
    <s v="96e4ade27ef5b0a8bb7174ec21847d75de056d37"/>
    <s v="2020-04-19T20:00:00Z"/>
    <n v="1296"/>
    <m/>
    <n v="135348"/>
    <n v="135348"/>
    <n v="135348"/>
    <n v="22"/>
    <n v="29"/>
    <n v="0"/>
    <n v="-2999"/>
    <n v="348"/>
    <n v="-2651"/>
    <n v="4648794"/>
    <s v="South"/>
    <s v=" Louisiana"/>
    <n v="107.2"/>
    <x v="20"/>
  </r>
  <r>
    <x v="45"/>
    <s v="LA"/>
    <n v="24523"/>
    <n v="111588"/>
    <m/>
    <n v="1794"/>
    <m/>
    <m/>
    <m/>
    <n v="332"/>
    <m/>
    <m/>
    <s v="A"/>
    <d v="2020-04-20T13:00:00"/>
    <s v="38abf630dad92ebdb931c40d3c1716294e651e24"/>
    <s v="2020-04-20T20:00:00Z"/>
    <n v="1328"/>
    <m/>
    <n v="136111"/>
    <n v="136111"/>
    <n v="136111"/>
    <n v="22"/>
    <n v="32"/>
    <n v="0"/>
    <n v="168"/>
    <n v="595"/>
    <n v="763"/>
    <n v="4648794"/>
    <s v="South"/>
    <s v=" Louisiana"/>
    <n v="107.2"/>
    <x v="20"/>
  </r>
  <r>
    <x v="46"/>
    <s v="LA"/>
    <n v="24854"/>
    <n v="111588"/>
    <m/>
    <n v="1798"/>
    <m/>
    <m/>
    <m/>
    <n v="297"/>
    <m/>
    <m/>
    <s v="A"/>
    <d v="2020-04-21T13:00:00"/>
    <s v="89077be9d0223c4afaa0f40c976eb5f4310adfba"/>
    <s v="2020-04-21T20:00:00Z"/>
    <n v="1405"/>
    <m/>
    <n v="136442"/>
    <n v="136442"/>
    <n v="136442"/>
    <n v="22"/>
    <n v="77"/>
    <n v="0"/>
    <n v="0"/>
    <n v="331"/>
    <n v="331"/>
    <n v="4648794"/>
    <s v="South"/>
    <s v=" Louisiana"/>
    <n v="107.2"/>
    <x v="20"/>
  </r>
  <r>
    <x v="47"/>
    <s v="LA"/>
    <n v="25258"/>
    <n v="111588"/>
    <m/>
    <n v="1747"/>
    <m/>
    <m/>
    <m/>
    <n v="287"/>
    <m/>
    <n v="14927"/>
    <s v="A"/>
    <d v="2020-04-22T13:00:00"/>
    <s v="f167fd75485e91fac92c15b9290f966e37b574ea"/>
    <s v="2020-04-22T20:00:00Z"/>
    <n v="1473"/>
    <m/>
    <n v="136846"/>
    <n v="136846"/>
    <n v="136846"/>
    <n v="22"/>
    <n v="68"/>
    <n v="0"/>
    <n v="0"/>
    <n v="404"/>
    <n v="404"/>
    <n v="4648794"/>
    <s v="South"/>
    <s v=" Louisiana"/>
    <n v="107.2"/>
    <x v="20"/>
  </r>
  <r>
    <x v="48"/>
    <s v="LA"/>
    <n v="25739"/>
    <n v="111774"/>
    <m/>
    <n v="1727"/>
    <m/>
    <m/>
    <m/>
    <n v="274"/>
    <m/>
    <n v="14927"/>
    <s v="A"/>
    <d v="2020-04-23T13:00:00"/>
    <s v="cebcffc50b11dcedea770f9b1587f04f0d009fe8"/>
    <s v="2020-04-23T20:00:00Z"/>
    <n v="1540"/>
    <m/>
    <n v="137513"/>
    <n v="137513"/>
    <n v="137513"/>
    <n v="22"/>
    <n v="67"/>
    <n v="0"/>
    <n v="186"/>
    <n v="481"/>
    <n v="667"/>
    <n v="4648794"/>
    <s v="South"/>
    <s v=" Louisiana"/>
    <n v="107.2"/>
    <x v="20"/>
  </r>
  <r>
    <x v="49"/>
    <s v="LA"/>
    <n v="26140"/>
    <n v="111972"/>
    <m/>
    <n v="1697"/>
    <m/>
    <m/>
    <m/>
    <n v="286"/>
    <m/>
    <n v="14927"/>
    <s v="A"/>
    <d v="2020-04-24T13:00:00"/>
    <s v="b3f2d2af35a4820068aedfc9150b4547437d7d2a"/>
    <s v="2020-04-24T20:00:00Z"/>
    <n v="1601"/>
    <m/>
    <n v="138112"/>
    <n v="138112"/>
    <n v="138112"/>
    <n v="22"/>
    <n v="61"/>
    <n v="0"/>
    <n v="198"/>
    <n v="401"/>
    <n v="599"/>
    <n v="4648794"/>
    <s v="South"/>
    <s v=" Louisiana"/>
    <n v="107.2"/>
    <x v="20"/>
  </r>
  <r>
    <x v="50"/>
    <s v="LA"/>
    <n v="26512"/>
    <n v="112490"/>
    <m/>
    <n v="1700"/>
    <m/>
    <m/>
    <m/>
    <n v="268"/>
    <m/>
    <n v="14927"/>
    <s v="B"/>
    <d v="2020-04-25T13:00:00"/>
    <s v="ece985b725dc43e92e028c17a874aa4ce4b9ab8a"/>
    <s v="2020-04-25T20:00:00Z"/>
    <n v="1644"/>
    <m/>
    <n v="139002"/>
    <n v="139002"/>
    <n v="139002"/>
    <n v="22"/>
    <n v="43"/>
    <n v="0"/>
    <n v="518"/>
    <n v="372"/>
    <n v="890"/>
    <n v="4648794"/>
    <s v="South"/>
    <s v=" Louisiana"/>
    <n v="107.2"/>
    <x v="20"/>
  </r>
  <r>
    <x v="51"/>
    <s v="LA"/>
    <n v="26773"/>
    <n v="116263"/>
    <m/>
    <n v="1701"/>
    <m/>
    <m/>
    <m/>
    <n v="265"/>
    <m/>
    <n v="14927"/>
    <s v="B"/>
    <d v="2020-04-26T13:00:00"/>
    <s v="4d28d1dd8d41f2f22d82a4fdd2cfe3e671a56a8a"/>
    <s v="2020-04-26T20:00:00Z"/>
    <n v="1670"/>
    <m/>
    <n v="143036"/>
    <n v="143036"/>
    <n v="143036"/>
    <n v="22"/>
    <n v="26"/>
    <n v="0"/>
    <n v="3773"/>
    <n v="261"/>
    <n v="4034"/>
    <n v="4648794"/>
    <s v="South"/>
    <s v=" Louisiana"/>
    <n v="107.2"/>
    <x v="20"/>
  </r>
  <r>
    <x v="52"/>
    <s v="LA"/>
    <n v="27068"/>
    <n v="119921"/>
    <m/>
    <n v="1683"/>
    <m/>
    <m/>
    <m/>
    <n v="262"/>
    <m/>
    <n v="17303"/>
    <s v="B"/>
    <d v="2020-04-27T13:00:00"/>
    <s v="73cc56a93adf3be56864c8b48206b5399898529e"/>
    <s v="2020-04-27T20:00:00Z"/>
    <n v="1697"/>
    <m/>
    <n v="146989"/>
    <n v="146989"/>
    <n v="146989"/>
    <n v="22"/>
    <n v="27"/>
    <n v="0"/>
    <n v="3658"/>
    <n v="295"/>
    <n v="3953"/>
    <n v="4648794"/>
    <s v="South"/>
    <s v=" Louisiana"/>
    <n v="107.2"/>
    <x v="20"/>
  </r>
  <r>
    <x v="53"/>
    <s v="LA"/>
    <n v="27286"/>
    <n v="123822"/>
    <m/>
    <n v="1666"/>
    <m/>
    <m/>
    <m/>
    <n v="244"/>
    <m/>
    <n v="17303"/>
    <s v="B"/>
    <d v="2020-04-28T13:00:00"/>
    <s v="7658c301aabeb4206a1b3943ded2e46cb66b93cc"/>
    <s v="2020-04-28T20:00:00Z"/>
    <n v="1758"/>
    <m/>
    <n v="151108"/>
    <n v="151108"/>
    <n v="151108"/>
    <n v="22"/>
    <n v="61"/>
    <n v="0"/>
    <n v="3901"/>
    <n v="218"/>
    <n v="4119"/>
    <n v="4648794"/>
    <s v="South"/>
    <s v=" Louisiana"/>
    <n v="107.2"/>
    <x v="20"/>
  </r>
  <r>
    <x v="54"/>
    <s v="LA"/>
    <n v="27660"/>
    <n v="128908"/>
    <m/>
    <n v="1629"/>
    <m/>
    <m/>
    <m/>
    <n v="244"/>
    <m/>
    <n v="17303"/>
    <s v="B"/>
    <d v="2020-04-29T13:00:00"/>
    <s v="cc85366d334d4f3d3f8ee44f917949833888e137"/>
    <s v="2020-04-29T20:00:00Z"/>
    <n v="1802"/>
    <m/>
    <n v="156568"/>
    <n v="156568"/>
    <n v="156568"/>
    <n v="22"/>
    <n v="44"/>
    <n v="0"/>
    <n v="5086"/>
    <n v="374"/>
    <n v="5460"/>
    <n v="4648794"/>
    <s v="South"/>
    <s v=" Louisiana"/>
    <n v="107.2"/>
    <x v="20"/>
  </r>
  <r>
    <x v="55"/>
    <s v="LA"/>
    <n v="28001"/>
    <n v="133308"/>
    <m/>
    <n v="1601"/>
    <m/>
    <m/>
    <m/>
    <n v="231"/>
    <m/>
    <n v="17303"/>
    <s v="B"/>
    <d v="2020-04-30T13:00:00"/>
    <s v="af5eddab59ffd8e3bf9418e6dedcd259a47a9a9d"/>
    <s v="2020-04-30T20:00:00Z"/>
    <n v="1862"/>
    <m/>
    <n v="161309"/>
    <n v="161309"/>
    <n v="161309"/>
    <n v="22"/>
    <n v="60"/>
    <n v="0"/>
    <n v="4400"/>
    <n v="341"/>
    <n v="4741"/>
    <n v="4648794"/>
    <s v="South"/>
    <s v=" Louisiana"/>
    <n v="107.2"/>
    <x v="20"/>
  </r>
  <r>
    <x v="56"/>
    <s v="LA"/>
    <n v="28711"/>
    <n v="139540"/>
    <m/>
    <n v="1607"/>
    <m/>
    <m/>
    <m/>
    <n v="230"/>
    <m/>
    <n v="17303"/>
    <s v="B"/>
    <d v="2020-05-01T13:00:00"/>
    <s v="505b179cabe29c0e460064f746e888f56c9d9155"/>
    <s v="2020-05-01T20:00:00Z"/>
    <n v="1927"/>
    <m/>
    <n v="168251"/>
    <n v="168251"/>
    <n v="168251"/>
    <n v="22"/>
    <n v="65"/>
    <n v="0"/>
    <n v="6232"/>
    <n v="710"/>
    <n v="6942"/>
    <n v="4648794"/>
    <s v="South"/>
    <s v=" Louisiana"/>
    <n v="107.2"/>
    <x v="20"/>
  </r>
  <r>
    <x v="57"/>
    <s v="LA"/>
    <n v="29140"/>
    <n v="143718"/>
    <m/>
    <n v="1545"/>
    <m/>
    <m/>
    <m/>
    <n v="208"/>
    <m/>
    <n v="17303"/>
    <s v="B"/>
    <d v="2020-05-02T13:00:00"/>
    <s v="6de25d471d324a23d27fc2c524f2c0a49a4d876b"/>
    <s v="2020-05-02T20:00:00Z"/>
    <n v="1950"/>
    <m/>
    <n v="172858"/>
    <n v="172858"/>
    <n v="172858"/>
    <n v="22"/>
    <n v="23"/>
    <n v="0"/>
    <n v="4178"/>
    <n v="429"/>
    <n v="4607"/>
    <n v="4648794"/>
    <s v="South"/>
    <s v=" Louisiana"/>
    <n v="107.2"/>
    <x v="20"/>
  </r>
  <r>
    <x v="58"/>
    <s v="LA"/>
    <n v="29340"/>
    <n v="146820"/>
    <m/>
    <n v="1530"/>
    <m/>
    <m/>
    <m/>
    <n v="213"/>
    <m/>
    <n v="17303"/>
    <s v="B"/>
    <d v="2020-05-03T13:00:00"/>
    <s v="2abd020ba879c45f70881e888e89e1e3408616b7"/>
    <s v="2020-05-03T20:00:00Z"/>
    <n v="1969"/>
    <m/>
    <n v="176160"/>
    <n v="176160"/>
    <n v="176160"/>
    <n v="22"/>
    <n v="19"/>
    <n v="0"/>
    <n v="3102"/>
    <n v="200"/>
    <n v="3302"/>
    <n v="4648794"/>
    <s v="South"/>
    <s v=" Louisiana"/>
    <n v="107.2"/>
    <x v="20"/>
  </r>
  <r>
    <x v="59"/>
    <s v="LA"/>
    <n v="29673"/>
    <n v="151258"/>
    <m/>
    <n v="1502"/>
    <m/>
    <m/>
    <m/>
    <n v="220"/>
    <m/>
    <n v="20316"/>
    <s v="B"/>
    <d v="2020-05-04T13:00:00"/>
    <s v="8cfe135421928424d6f2dfbf4dde55ebc329b3f7"/>
    <s v="2020-05-04T20:00:00Z"/>
    <n v="2064"/>
    <m/>
    <n v="180931"/>
    <n v="180931"/>
    <n v="180931"/>
    <n v="22"/>
    <n v="95"/>
    <n v="0"/>
    <n v="4438"/>
    <n v="333"/>
    <n v="4771"/>
    <n v="4648794"/>
    <s v="South"/>
    <s v=" Louisiana"/>
    <n v="107.2"/>
    <x v="20"/>
  </r>
  <r>
    <x v="60"/>
    <s v="LA"/>
    <n v="29996"/>
    <n v="158235"/>
    <m/>
    <n v="1512"/>
    <m/>
    <m/>
    <m/>
    <n v="194"/>
    <m/>
    <n v="20316"/>
    <s v="B"/>
    <d v="2020-05-05T13:00:00"/>
    <s v="59a66c5d31e3245daa4f058dcbc9f04d64545ffa"/>
    <s v="2020-05-05T20:00:00Z"/>
    <n v="2115"/>
    <m/>
    <n v="188231"/>
    <n v="188231"/>
    <n v="188231"/>
    <n v="22"/>
    <n v="51"/>
    <n v="0"/>
    <n v="6977"/>
    <n v="323"/>
    <n v="7300"/>
    <n v="4648794"/>
    <s v="South"/>
    <s v=" Louisiana"/>
    <n v="107.2"/>
    <x v="20"/>
  </r>
  <r>
    <x v="61"/>
    <s v="LA"/>
    <n v="30399"/>
    <n v="164273"/>
    <m/>
    <n v="1465"/>
    <m/>
    <m/>
    <m/>
    <n v="187"/>
    <m/>
    <n v="20316"/>
    <s v="B"/>
    <d v="2020-05-06T16:30:00"/>
    <s v="62716c5f09422fc6f556ef9767252c7200ab5314"/>
    <s v="2020-05-06T20:00:00Z"/>
    <n v="2115"/>
    <m/>
    <n v="194672"/>
    <n v="194672"/>
    <n v="194672"/>
    <n v="22"/>
    <n v="0"/>
    <n v="0"/>
    <n v="6038"/>
    <n v="403"/>
    <n v="6441"/>
    <n v="4648794"/>
    <s v="South"/>
    <s v=" Louisiana"/>
    <n v="107.2"/>
    <x v="20"/>
  </r>
  <r>
    <x v="62"/>
    <s v="LA"/>
    <n v="30652"/>
    <n v="170115"/>
    <m/>
    <n v="1432"/>
    <m/>
    <m/>
    <m/>
    <n v="189"/>
    <m/>
    <n v="20316"/>
    <s v="B"/>
    <d v="2020-05-07T13:00:00"/>
    <s v="4e34eecd9233497ec6fa6a74780769e3b6fb89d0"/>
    <s v="2020-05-07T20:00:00Z"/>
    <n v="2208"/>
    <m/>
    <n v="200767"/>
    <n v="200767"/>
    <n v="200767"/>
    <n v="22"/>
    <n v="93"/>
    <n v="0"/>
    <n v="5842"/>
    <n v="253"/>
    <n v="6095"/>
    <n v="4648794"/>
    <s v="South"/>
    <s v=" Louisiana"/>
    <n v="107.2"/>
    <x v="20"/>
  </r>
  <r>
    <x v="63"/>
    <s v="LA"/>
    <n v="30855"/>
    <n v="171561"/>
    <m/>
    <n v="1359"/>
    <m/>
    <m/>
    <m/>
    <n v="185"/>
    <m/>
    <n v="20316"/>
    <s v="B"/>
    <d v="2020-05-08T13:00:00"/>
    <s v="798d2fa2bbbc9f6a6faa4f36f30a21ad47e7481a"/>
    <s v="2020-05-08T20:00:00Z"/>
    <n v="2227"/>
    <m/>
    <n v="202416"/>
    <n v="202416"/>
    <n v="202416"/>
    <n v="22"/>
    <n v="19"/>
    <n v="0"/>
    <n v="1446"/>
    <n v="203"/>
    <n v="1649"/>
    <n v="4648794"/>
    <s v="South"/>
    <s v=" Louisiana"/>
    <n v="107.2"/>
    <x v="20"/>
  </r>
  <r>
    <x v="64"/>
    <s v="LA"/>
    <n v="31417"/>
    <n v="180740"/>
    <m/>
    <n v="1333"/>
    <m/>
    <m/>
    <m/>
    <n v="165"/>
    <m/>
    <n v="20316"/>
    <s v="B"/>
    <d v="2020-05-09T13:00:00"/>
    <s v="1de5ed273e90a6e5fdbbb696fcb928a2ab4606b3"/>
    <s v="2020-05-09T20:00:00Z"/>
    <n v="2267"/>
    <m/>
    <n v="212157"/>
    <n v="212157"/>
    <n v="212157"/>
    <n v="22"/>
    <n v="40"/>
    <n v="0"/>
    <n v="9179"/>
    <n v="562"/>
    <n v="9741"/>
    <n v="4648794"/>
    <s v="South"/>
    <s v=" Louisiana"/>
    <n v="107.2"/>
    <x v="20"/>
  </r>
  <r>
    <x v="65"/>
    <s v="LA"/>
    <n v="31600"/>
    <n v="184272"/>
    <m/>
    <n v="1324"/>
    <m/>
    <m/>
    <m/>
    <n v="161"/>
    <m/>
    <n v="20316"/>
    <s v="B"/>
    <d v="2020-05-10T13:00:00"/>
    <s v="a7949c9c91fd8ecf8e3c4d85cc8308867da5c044"/>
    <s v="2020-05-10T20:00:00Z"/>
    <n v="2286"/>
    <m/>
    <n v="215872"/>
    <n v="215872"/>
    <n v="215872"/>
    <n v="22"/>
    <n v="19"/>
    <n v="0"/>
    <n v="3532"/>
    <n v="183"/>
    <n v="3715"/>
    <n v="4648794"/>
    <s v="South"/>
    <s v=" Louisiana"/>
    <n v="107.2"/>
    <x v="20"/>
  </r>
  <r>
    <x v="66"/>
    <s v="LA"/>
    <n v="31815"/>
    <n v="189015"/>
    <m/>
    <n v="1310"/>
    <m/>
    <m/>
    <m/>
    <n v="157"/>
    <m/>
    <n v="22608"/>
    <s v="B"/>
    <d v="2020-05-11T13:00:00"/>
    <s v="882c80ef83db3a2040f72edd1c0b65c14bcf63be"/>
    <s v="2020-05-11T20:00:00Z"/>
    <n v="2308"/>
    <m/>
    <n v="220830"/>
    <n v="220830"/>
    <n v="220830"/>
    <n v="22"/>
    <n v="22"/>
    <n v="0"/>
    <n v="4743"/>
    <n v="215"/>
    <n v="4958"/>
    <n v="4648794"/>
    <s v="South"/>
    <s v=" Louisiana"/>
    <n v="107.2"/>
    <x v="20"/>
  </r>
  <r>
    <x v="67"/>
    <s v="LA"/>
    <n v="32050"/>
    <n v="195962"/>
    <m/>
    <n v="1320"/>
    <m/>
    <m/>
    <m/>
    <n v="146"/>
    <m/>
    <n v="22608"/>
    <s v="B"/>
    <d v="2020-05-12T13:00:00"/>
    <s v="725798364fbd1d9d469c7f8d7a9f48c9d6dc5826"/>
    <s v="2020-05-12T20:00:00Z"/>
    <n v="2347"/>
    <m/>
    <n v="228012"/>
    <n v="228012"/>
    <n v="228012"/>
    <n v="22"/>
    <n v="39"/>
    <n v="0"/>
    <n v="6947"/>
    <n v="235"/>
    <n v="7182"/>
    <n v="4648794"/>
    <s v="South"/>
    <s v=" Louisiana"/>
    <n v="107.2"/>
    <x v="20"/>
  </r>
  <r>
    <x v="68"/>
    <s v="LA"/>
    <n v="32662"/>
    <n v="205242"/>
    <m/>
    <n v="1194"/>
    <m/>
    <m/>
    <m/>
    <n v="147"/>
    <m/>
    <n v="22608"/>
    <s v="B"/>
    <d v="2020-05-13T13:00:00"/>
    <s v="0f10a4ca63459290d22c161e545e63eaca3a62d4"/>
    <s v="2020-05-13T20:00:00Z"/>
    <n v="2381"/>
    <m/>
    <n v="237904"/>
    <n v="237904"/>
    <n v="237904"/>
    <n v="22"/>
    <n v="34"/>
    <n v="0"/>
    <n v="9280"/>
    <n v="612"/>
    <n v="9892"/>
    <n v="4648794"/>
    <s v="South"/>
    <s v=" Louisiana"/>
    <n v="107.2"/>
    <x v="20"/>
  </r>
  <r>
    <x v="69"/>
    <s v="LA"/>
    <n v="33489"/>
    <n v="214099"/>
    <m/>
    <n v="1193"/>
    <m/>
    <m/>
    <m/>
    <n v="140"/>
    <m/>
    <n v="22608"/>
    <s v="B"/>
    <d v="2020-05-14T13:00:00"/>
    <s v="d4c7186772b7c37de7ad8a1263e57da38205e75d"/>
    <s v="2020-05-14T20:00:00Z"/>
    <n v="2417"/>
    <m/>
    <n v="247588"/>
    <n v="247588"/>
    <n v="247588"/>
    <n v="22"/>
    <n v="36"/>
    <n v="0"/>
    <n v="8857"/>
    <n v="827"/>
    <n v="9684"/>
    <n v="4648794"/>
    <s v="South"/>
    <s v=" Louisiana"/>
    <n v="107.2"/>
    <x v="20"/>
  </r>
  <r>
    <x v="70"/>
    <s v="LA"/>
    <n v="33837"/>
    <n v="219352"/>
    <m/>
    <n v="1091"/>
    <m/>
    <m/>
    <m/>
    <n v="132"/>
    <m/>
    <n v="22608"/>
    <s v="B"/>
    <d v="2020-05-15T13:00:00"/>
    <s v="653ddbe0dc6d7d773f91f0940e5fd83f6f0e0848"/>
    <s v="2020-05-15T20:00:00Z"/>
    <n v="2448"/>
    <m/>
    <n v="253189"/>
    <n v="253189"/>
    <n v="253189"/>
    <n v="22"/>
    <n v="31"/>
    <n v="0"/>
    <n v="5253"/>
    <n v="348"/>
    <n v="5601"/>
    <n v="4648794"/>
    <s v="South"/>
    <s v=" Louisiana"/>
    <n v="107.2"/>
    <x v="20"/>
  </r>
  <r>
    <x v="71"/>
    <s v="LA"/>
    <n v="34117"/>
    <n v="225625"/>
    <m/>
    <n v="1028"/>
    <m/>
    <m/>
    <m/>
    <n v="123"/>
    <m/>
    <n v="22608"/>
    <s v="B"/>
    <d v="2020-05-16T13:00:00"/>
    <s v="696861698bc263b7e289611adc9aeb453b785477"/>
    <s v="2020-05-16T20:00:00Z"/>
    <n v="2479"/>
    <m/>
    <n v="259742"/>
    <n v="259742"/>
    <n v="259742"/>
    <n v="22"/>
    <n v="31"/>
    <n v="0"/>
    <n v="6273"/>
    <n v="280"/>
    <n v="6553"/>
    <n v="4648794"/>
    <s v="South"/>
    <s v=" Louisiana"/>
    <n v="107.2"/>
    <x v="20"/>
  </r>
  <r>
    <x v="72"/>
    <s v="LA"/>
    <n v="34432"/>
    <n v="230738"/>
    <m/>
    <n v="1019"/>
    <m/>
    <m/>
    <m/>
    <n v="111"/>
    <m/>
    <n v="22608"/>
    <s v="B"/>
    <d v="2020-05-17T13:00:00"/>
    <s v="0eb37699053395eeec68eef15a22eb7e17998941"/>
    <s v="2020-05-17T20:00:00Z"/>
    <n v="2491"/>
    <m/>
    <n v="265170"/>
    <n v="265170"/>
    <n v="265170"/>
    <n v="22"/>
    <n v="12"/>
    <n v="0"/>
    <n v="5113"/>
    <n v="315"/>
    <n v="5428"/>
    <n v="4648794"/>
    <s v="South"/>
    <s v=" Louisiana"/>
    <n v="107.2"/>
    <x v="20"/>
  </r>
  <r>
    <x v="73"/>
    <s v="LA"/>
    <n v="34709"/>
    <n v="235039"/>
    <m/>
    <n v="1031"/>
    <m/>
    <m/>
    <m/>
    <n v="118"/>
    <m/>
    <n v="26249"/>
    <s v="B"/>
    <d v="2020-05-18T13:00:00"/>
    <s v="262daea05432ee16b7615659a9c2211f852b79f6"/>
    <s v="2020-05-18T20:00:00Z"/>
    <n v="2563"/>
    <m/>
    <n v="269748"/>
    <n v="269748"/>
    <n v="269748"/>
    <n v="22"/>
    <n v="72"/>
    <n v="0"/>
    <n v="4301"/>
    <n v="277"/>
    <n v="4578"/>
    <n v="4648794"/>
    <s v="South"/>
    <s v=" Louisiana"/>
    <n v="107.2"/>
    <x v="20"/>
  </r>
  <r>
    <x v="74"/>
    <s v="LA"/>
    <n v="35038"/>
    <n v="243035"/>
    <m/>
    <n v="1004"/>
    <m/>
    <m/>
    <m/>
    <n v="112"/>
    <m/>
    <n v="26249"/>
    <s v="B"/>
    <d v="2020-05-19T13:00:00"/>
    <s v="c648941afd18baa2fe5552138234362adaadd7e4"/>
    <s v="2020-05-19T20:00:00Z"/>
    <n v="2581"/>
    <m/>
    <n v="278073"/>
    <n v="278073"/>
    <n v="278073"/>
    <n v="22"/>
    <n v="18"/>
    <n v="0"/>
    <n v="7996"/>
    <n v="329"/>
    <n v="8325"/>
    <n v="4648794"/>
    <s v="South"/>
    <s v=" Louisiana"/>
    <n v="107.2"/>
    <x v="20"/>
  </r>
  <r>
    <x v="75"/>
    <s v="LA"/>
    <n v="35316"/>
    <n v="250654"/>
    <m/>
    <n v="931"/>
    <m/>
    <m/>
    <m/>
    <n v="110"/>
    <m/>
    <n v="26249"/>
    <s v="B"/>
    <d v="2020-05-20T13:00:00"/>
    <s v="4ebe431eb0773c78da2988a42f34370d0e67f6c9"/>
    <s v="2020-05-20T20:00:00Z"/>
    <n v="2608"/>
    <m/>
    <n v="285970"/>
    <n v="285970"/>
    <n v="285970"/>
    <n v="22"/>
    <n v="27"/>
    <n v="0"/>
    <n v="7619"/>
    <n v="278"/>
    <n v="7897"/>
    <n v="4648794"/>
    <s v="South"/>
    <s v=" Louisiana"/>
    <n v="107.2"/>
    <x v="20"/>
  </r>
  <r>
    <x v="76"/>
    <s v="LA"/>
    <n v="36504"/>
    <n v="268877"/>
    <m/>
    <n v="884"/>
    <m/>
    <m/>
    <m/>
    <n v="107"/>
    <m/>
    <n v="26249"/>
    <s v="B"/>
    <d v="2020-05-21T13:00:00"/>
    <s v="4678aff3cdd254e20318753f4e7d68c3ce5f2bec"/>
    <s v="2020-05-21T20:00:00Z"/>
    <n v="2629"/>
    <m/>
    <n v="305381"/>
    <n v="305381"/>
    <n v="305381"/>
    <n v="22"/>
    <n v="21"/>
    <n v="0"/>
    <n v="18223"/>
    <n v="1188"/>
    <n v="19411"/>
    <n v="4648794"/>
    <s v="South"/>
    <s v=" Louisiana"/>
    <n v="107.2"/>
    <x v="20"/>
  </r>
  <r>
    <x v="77"/>
    <s v="LA"/>
    <n v="36925"/>
    <n v="274883"/>
    <m/>
    <n v="867"/>
    <m/>
    <m/>
    <m/>
    <n v="104"/>
    <m/>
    <n v="26249"/>
    <s v="B"/>
    <d v="2020-05-22T13:00:00"/>
    <s v="3fe32f1ed1f11247a57d8a7d4baef8b595fb43b9"/>
    <s v="2020-05-22T20:00:00Z"/>
    <n v="2668"/>
    <m/>
    <n v="311808"/>
    <n v="311808"/>
    <n v="311808"/>
    <n v="22"/>
    <n v="39"/>
    <n v="0"/>
    <n v="6006"/>
    <n v="421"/>
    <n v="6427"/>
    <n v="4648794"/>
    <s v="South"/>
    <s v=" Louisiana"/>
    <n v="107.2"/>
    <x v="20"/>
  </r>
  <r>
    <x v="78"/>
    <s v="LA"/>
    <n v="37040"/>
    <n v="277407"/>
    <m/>
    <n v="836"/>
    <m/>
    <m/>
    <m/>
    <n v="112"/>
    <m/>
    <n v="26249"/>
    <s v="B"/>
    <d v="2020-05-23T13:00:00"/>
    <s v="8c7fd09006ff7c90f1f2a2b3fe452294884ba3f4"/>
    <s v="2020-05-23T20:00:00Z"/>
    <n v="2668"/>
    <m/>
    <n v="314447"/>
    <n v="314447"/>
    <n v="314447"/>
    <n v="22"/>
    <n v="0"/>
    <n v="0"/>
    <n v="2524"/>
    <n v="115"/>
    <n v="2639"/>
    <n v="4648794"/>
    <s v="South"/>
    <s v=" Louisiana"/>
    <n v="107.2"/>
    <x v="20"/>
  </r>
  <r>
    <x v="79"/>
    <s v="LA"/>
    <n v="37169"/>
    <n v="278867"/>
    <m/>
    <n v="813"/>
    <m/>
    <m/>
    <m/>
    <n v="102"/>
    <m/>
    <n v="26249"/>
    <s v="B"/>
    <d v="2020-05-24T13:00:00"/>
    <s v="74162acfc6620ccecde3c53897ec22767c0d90b6"/>
    <s v="2020-05-24T20:00:00Z"/>
    <n v="2690"/>
    <m/>
    <n v="316036"/>
    <n v="316036"/>
    <n v="316036"/>
    <n v="22"/>
    <n v="22"/>
    <n v="0"/>
    <n v="1460"/>
    <n v="129"/>
    <n v="1589"/>
    <n v="4648794"/>
    <s v="South"/>
    <s v=" Louisiana"/>
    <n v="107.2"/>
    <x v="20"/>
  </r>
  <r>
    <x v="6"/>
    <s v="MA"/>
    <n v="8"/>
    <m/>
    <m/>
    <m/>
    <m/>
    <m/>
    <m/>
    <m/>
    <m/>
    <m/>
    <m/>
    <d v="2020-03-11T00:00:00"/>
    <s v="33c8f9ad36eda440d682d570e89204700e4901f3"/>
    <s v="2020-03-12T20:00:00Z"/>
    <m/>
    <m/>
    <n v="8"/>
    <n v="8"/>
    <n v="8"/>
    <n v="25"/>
    <m/>
    <m/>
    <m/>
    <m/>
    <m/>
    <n v="6949503"/>
    <s v="Northeast"/>
    <s v=" Massachusetts"/>
    <n v="866.6"/>
    <x v="21"/>
  </r>
  <r>
    <x v="7"/>
    <s v="MA"/>
    <n v="23"/>
    <m/>
    <m/>
    <m/>
    <m/>
    <m/>
    <m/>
    <m/>
    <m/>
    <m/>
    <m/>
    <d v="2020-03-13T16:00:00"/>
    <s v="ed4f25676495f469b38cf2ffcf01042d49e88d78"/>
    <s v="2020-03-13T20:00:00Z"/>
    <m/>
    <m/>
    <n v="23"/>
    <n v="23"/>
    <n v="23"/>
    <n v="25"/>
    <n v="0"/>
    <n v="0"/>
    <n v="0"/>
    <n v="15"/>
    <n v="15"/>
    <n v="6949503"/>
    <s v="Northeast"/>
    <s v=" Massachusetts"/>
    <n v="866.6"/>
    <x v="21"/>
  </r>
  <r>
    <x v="8"/>
    <s v="MA"/>
    <n v="38"/>
    <m/>
    <m/>
    <m/>
    <m/>
    <m/>
    <m/>
    <m/>
    <m/>
    <m/>
    <m/>
    <d v="2020-03-14T16:00:00"/>
    <s v="28ef086def2b7f2cc37eee236cf297586e900cf7"/>
    <s v="2020-03-14T20:00:00Z"/>
    <m/>
    <m/>
    <n v="38"/>
    <n v="38"/>
    <n v="38"/>
    <n v="25"/>
    <n v="0"/>
    <n v="0"/>
    <n v="0"/>
    <n v="15"/>
    <n v="15"/>
    <n v="6949503"/>
    <s v="Northeast"/>
    <s v=" Massachusetts"/>
    <n v="866.6"/>
    <x v="21"/>
  </r>
  <r>
    <x v="9"/>
    <s v="MA"/>
    <n v="64"/>
    <n v="584"/>
    <m/>
    <m/>
    <m/>
    <m/>
    <m/>
    <m/>
    <m/>
    <m/>
    <m/>
    <d v="2020-03-14T16:00:00"/>
    <s v="9c32341783c45e6a3ae740a728e6acfaf830c678"/>
    <s v="2020-03-15T20:00:00Z"/>
    <m/>
    <m/>
    <n v="648"/>
    <n v="648"/>
    <n v="648"/>
    <n v="25"/>
    <n v="0"/>
    <n v="0"/>
    <n v="584"/>
    <n v="26"/>
    <n v="610"/>
    <n v="6949503"/>
    <s v="Northeast"/>
    <s v=" Massachusetts"/>
    <n v="866.6"/>
    <x v="21"/>
  </r>
  <r>
    <x v="10"/>
    <s v="MA"/>
    <n v="97"/>
    <n v="1199"/>
    <m/>
    <m/>
    <m/>
    <m/>
    <m/>
    <m/>
    <m/>
    <m/>
    <m/>
    <d v="2020-03-16T15:48:00"/>
    <s v="e59c715ab646368c3c7225bf0413256b1d4c7da6"/>
    <s v="2020-03-16T20:00:00Z"/>
    <m/>
    <m/>
    <n v="1296"/>
    <n v="1296"/>
    <n v="1296"/>
    <n v="25"/>
    <n v="0"/>
    <n v="0"/>
    <n v="615"/>
    <n v="33"/>
    <n v="648"/>
    <n v="6949503"/>
    <s v="Northeast"/>
    <s v=" Massachusetts"/>
    <n v="866.6"/>
    <x v="21"/>
  </r>
  <r>
    <x v="11"/>
    <s v="MA"/>
    <n v="118"/>
    <n v="1633"/>
    <m/>
    <m/>
    <m/>
    <m/>
    <m/>
    <m/>
    <m/>
    <m/>
    <m/>
    <d v="2020-03-16T16:00:00"/>
    <s v="036062f6ee2569040579055ccffc66e3d068d75e"/>
    <s v="2020-03-17T20:00:00Z"/>
    <m/>
    <m/>
    <n v="1751"/>
    <n v="1751"/>
    <n v="1751"/>
    <n v="25"/>
    <n v="0"/>
    <n v="0"/>
    <n v="434"/>
    <n v="21"/>
    <n v="455"/>
    <n v="6949503"/>
    <s v="Northeast"/>
    <s v=" Massachusetts"/>
    <n v="866.6"/>
    <x v="21"/>
  </r>
  <r>
    <x v="12"/>
    <s v="MA"/>
    <n v="156"/>
    <n v="2115"/>
    <m/>
    <m/>
    <m/>
    <m/>
    <m/>
    <m/>
    <m/>
    <m/>
    <m/>
    <d v="2020-03-18T16:00:00"/>
    <s v="b2221d52fc1f377763c3af6491e89fb6c0e5e5cf"/>
    <s v="2020-03-18T20:00:00Z"/>
    <n v="2"/>
    <m/>
    <n v="2271"/>
    <n v="2271"/>
    <n v="2271"/>
    <n v="25"/>
    <n v="2"/>
    <n v="0"/>
    <n v="482"/>
    <n v="38"/>
    <n v="520"/>
    <n v="6949503"/>
    <s v="Northeast"/>
    <s v=" Massachusetts"/>
    <n v="866.6"/>
    <x v="21"/>
  </r>
  <r>
    <x v="13"/>
    <s v="MA"/>
    <n v="229"/>
    <n v="2918"/>
    <m/>
    <m/>
    <m/>
    <m/>
    <m/>
    <m/>
    <m/>
    <m/>
    <m/>
    <d v="2020-03-19T11:30:00"/>
    <s v="3188ba2f263b4d972999d889114b0ed26ebff83e"/>
    <s v="2020-03-19T20:00:00Z"/>
    <n v="3"/>
    <m/>
    <n v="3147"/>
    <n v="3147"/>
    <n v="3147"/>
    <n v="25"/>
    <n v="1"/>
    <n v="0"/>
    <n v="803"/>
    <n v="73"/>
    <n v="876"/>
    <n v="6949503"/>
    <s v="Northeast"/>
    <s v=" Massachusetts"/>
    <n v="866.6"/>
    <x v="21"/>
  </r>
  <r>
    <x v="14"/>
    <s v="MA"/>
    <n v="314"/>
    <n v="3795"/>
    <m/>
    <m/>
    <m/>
    <m/>
    <m/>
    <m/>
    <m/>
    <m/>
    <m/>
    <d v="2020-03-20T16:00:00"/>
    <s v="fbb2ca94fd12b061247a3bcc3fea88c0208b0377"/>
    <s v="2020-03-20T20:00:00Z"/>
    <n v="5"/>
    <m/>
    <n v="4109"/>
    <n v="4109"/>
    <n v="4109"/>
    <n v="25"/>
    <n v="2"/>
    <n v="0"/>
    <n v="877"/>
    <n v="85"/>
    <n v="962"/>
    <n v="6949503"/>
    <s v="Northeast"/>
    <s v=" Massachusetts"/>
    <n v="866.6"/>
    <x v="21"/>
  </r>
  <r>
    <x v="15"/>
    <s v="MA"/>
    <n v="426"/>
    <n v="4799"/>
    <m/>
    <m/>
    <n v="61"/>
    <m/>
    <m/>
    <m/>
    <m/>
    <m/>
    <m/>
    <d v="2020-03-21T16:00:00"/>
    <s v="e600ca928fc6a15ed775e849e1b7bf9619c844cd"/>
    <s v="2020-03-21T20:00:00Z"/>
    <n v="7"/>
    <n v="61"/>
    <n v="5225"/>
    <n v="5225"/>
    <n v="5225"/>
    <n v="25"/>
    <n v="2"/>
    <n v="61"/>
    <n v="1004"/>
    <n v="112"/>
    <n v="1116"/>
    <n v="6949503"/>
    <s v="Northeast"/>
    <s v=" Massachusetts"/>
    <n v="866.6"/>
    <x v="21"/>
  </r>
  <r>
    <x v="16"/>
    <s v="MA"/>
    <n v="547"/>
    <n v="5476"/>
    <m/>
    <m/>
    <n v="71"/>
    <m/>
    <m/>
    <m/>
    <m/>
    <m/>
    <m/>
    <d v="2020-03-22T16:00:00"/>
    <s v="f35e651e27a808654757bdf97133ad0b3d2db999"/>
    <s v="2020-03-22T20:00:00Z"/>
    <n v="11"/>
    <n v="71"/>
    <n v="6023"/>
    <n v="6023"/>
    <n v="6023"/>
    <n v="25"/>
    <n v="4"/>
    <n v="10"/>
    <n v="677"/>
    <n v="121"/>
    <n v="798"/>
    <n v="6949503"/>
    <s v="Northeast"/>
    <s v=" Massachusetts"/>
    <n v="866.6"/>
    <x v="21"/>
  </r>
  <r>
    <x v="17"/>
    <s v="MA"/>
    <n v="678"/>
    <n v="8263"/>
    <m/>
    <m/>
    <n v="79"/>
    <m/>
    <m/>
    <m/>
    <m/>
    <m/>
    <s v="B"/>
    <d v="2020-03-23T12:30:00"/>
    <s v="7e25fc50045298a3678688fe9a1d57f0fb893475"/>
    <s v="2020-03-23T20:00:00Z"/>
    <n v="17"/>
    <n v="79"/>
    <n v="8941"/>
    <n v="8941"/>
    <n v="8941"/>
    <n v="25"/>
    <n v="6"/>
    <n v="8"/>
    <n v="2787"/>
    <n v="131"/>
    <n v="2918"/>
    <n v="6949503"/>
    <s v="Northeast"/>
    <s v=" Massachusetts"/>
    <n v="866.6"/>
    <x v="21"/>
  </r>
  <r>
    <x v="18"/>
    <s v="MA"/>
    <n v="1060"/>
    <n v="12714"/>
    <m/>
    <m/>
    <n v="94"/>
    <m/>
    <m/>
    <m/>
    <m/>
    <m/>
    <s v="B"/>
    <d v="2020-03-24T12:30:00"/>
    <s v="f64fa88ca121311a73c44c6f81825d2eedd143d1"/>
    <s v="2020-03-24T20:00:00Z"/>
    <n v="26"/>
    <n v="94"/>
    <n v="13774"/>
    <n v="13774"/>
    <n v="13774"/>
    <n v="25"/>
    <n v="9"/>
    <n v="15"/>
    <n v="4451"/>
    <n v="382"/>
    <n v="4833"/>
    <n v="6949503"/>
    <s v="Northeast"/>
    <s v=" Massachusetts"/>
    <n v="866.6"/>
    <x v="21"/>
  </r>
  <r>
    <x v="19"/>
    <s v="MA"/>
    <n v="1739"/>
    <n v="18079"/>
    <m/>
    <m/>
    <n v="103"/>
    <m/>
    <m/>
    <m/>
    <m/>
    <m/>
    <s v="B"/>
    <d v="2020-03-25T16:00:00"/>
    <s v="8fc0b57aa2284fc9f533074786edff9096721eb1"/>
    <s v="2020-03-25T20:00:00Z"/>
    <n v="33"/>
    <n v="103"/>
    <n v="19818"/>
    <n v="19818"/>
    <n v="19818"/>
    <n v="25"/>
    <n v="7"/>
    <n v="9"/>
    <n v="5365"/>
    <n v="679"/>
    <n v="6044"/>
    <n v="6949503"/>
    <s v="Northeast"/>
    <s v=" Massachusetts"/>
    <n v="866.6"/>
    <x v="21"/>
  </r>
  <r>
    <x v="20"/>
    <s v="MA"/>
    <n v="2318"/>
    <n v="21327"/>
    <m/>
    <m/>
    <n v="219"/>
    <m/>
    <m/>
    <m/>
    <m/>
    <m/>
    <s v="B"/>
    <d v="2020-03-26T12:30:00"/>
    <s v="08d76813a076b49074eb6af95db1c792035ab0b6"/>
    <s v="2020-03-26T20:00:00Z"/>
    <n v="42"/>
    <n v="219"/>
    <n v="23645"/>
    <n v="23645"/>
    <n v="23645"/>
    <n v="25"/>
    <n v="9"/>
    <n v="116"/>
    <n v="3248"/>
    <n v="579"/>
    <n v="3827"/>
    <n v="6949503"/>
    <s v="Northeast"/>
    <s v=" Massachusetts"/>
    <n v="866.6"/>
    <x v="21"/>
  </r>
  <r>
    <x v="21"/>
    <s v="MA"/>
    <n v="3151"/>
    <n v="26244"/>
    <m/>
    <m/>
    <n v="219"/>
    <m/>
    <m/>
    <m/>
    <m/>
    <m/>
    <s v="B"/>
    <d v="2020-03-27T12:30:00"/>
    <s v="c42d64799a8cb6bd234becbe6cf9b33d9fafd5a0"/>
    <s v="2020-03-27T20:00:00Z"/>
    <n v="57"/>
    <n v="219"/>
    <n v="29395"/>
    <n v="29395"/>
    <n v="29395"/>
    <n v="25"/>
    <n v="15"/>
    <n v="0"/>
    <n v="4917"/>
    <n v="833"/>
    <n v="5750"/>
    <n v="6949503"/>
    <s v="Northeast"/>
    <s v=" Massachusetts"/>
    <n v="866.6"/>
    <x v="21"/>
  </r>
  <r>
    <x v="22"/>
    <s v="MA"/>
    <n v="4158"/>
    <n v="30915"/>
    <m/>
    <m/>
    <n v="350"/>
    <m/>
    <m/>
    <m/>
    <m/>
    <m/>
    <s v="B"/>
    <d v="2020-03-27T12:30:00"/>
    <s v="c5661444338774ff0dd1106cdd745a9ef7d8f88f"/>
    <s v="2020-03-28T20:00:00Z"/>
    <n v="72"/>
    <n v="350"/>
    <n v="35073"/>
    <n v="35073"/>
    <n v="35073"/>
    <n v="25"/>
    <n v="15"/>
    <n v="131"/>
    <n v="4671"/>
    <n v="1007"/>
    <n v="5678"/>
    <n v="6949503"/>
    <s v="Northeast"/>
    <s v=" Massachusetts"/>
    <n v="866.6"/>
    <x v="21"/>
  </r>
  <r>
    <x v="23"/>
    <s v="MA"/>
    <n v="4856"/>
    <n v="34234"/>
    <m/>
    <m/>
    <n v="399"/>
    <m/>
    <m/>
    <m/>
    <m/>
    <m/>
    <s v="B"/>
    <d v="2020-03-28T12:30:00"/>
    <s v="53e238ddcbea39356aec1b6db641b79d81fdaea1"/>
    <s v="2020-03-29T20:00:00Z"/>
    <n v="99"/>
    <n v="399"/>
    <n v="39090"/>
    <n v="39090"/>
    <n v="39090"/>
    <n v="25"/>
    <n v="27"/>
    <n v="49"/>
    <n v="3319"/>
    <n v="698"/>
    <n v="4017"/>
    <n v="6949503"/>
    <s v="Northeast"/>
    <s v=" Massachusetts"/>
    <n v="866.6"/>
    <x v="21"/>
  </r>
  <r>
    <x v="24"/>
    <s v="MA"/>
    <n v="5653"/>
    <n v="37166"/>
    <m/>
    <m/>
    <n v="453"/>
    <m/>
    <m/>
    <m/>
    <m/>
    <m/>
    <s v="B"/>
    <d v="2020-03-30T16:15:00"/>
    <s v="1675e1a01a3ffc64db3a6a4c2e9de93e56a05537"/>
    <s v="2020-03-30T20:00:00Z"/>
    <n v="124"/>
    <n v="453"/>
    <n v="42819"/>
    <n v="42819"/>
    <n v="42819"/>
    <n v="25"/>
    <n v="25"/>
    <n v="54"/>
    <n v="2932"/>
    <n v="797"/>
    <n v="3729"/>
    <n v="6949503"/>
    <s v="Northeast"/>
    <s v=" Massachusetts"/>
    <n v="866.6"/>
    <x v="21"/>
  </r>
  <r>
    <x v="25"/>
    <s v="MA"/>
    <n v="6521"/>
    <n v="40440"/>
    <m/>
    <m/>
    <n v="562"/>
    <m/>
    <m/>
    <m/>
    <m/>
    <m/>
    <s v="B"/>
    <d v="2020-03-31T12:30:00"/>
    <s v="7ca3714b678bc6d0480f26e49a2db37a5b4d931d"/>
    <s v="2020-03-31T20:00:00Z"/>
    <n v="153"/>
    <n v="562"/>
    <n v="46961"/>
    <n v="46961"/>
    <n v="46961"/>
    <n v="25"/>
    <n v="29"/>
    <n v="109"/>
    <n v="3274"/>
    <n v="868"/>
    <n v="4142"/>
    <n v="6949503"/>
    <s v="Northeast"/>
    <s v=" Massachusetts"/>
    <n v="866.6"/>
    <x v="21"/>
  </r>
  <r>
    <x v="26"/>
    <s v="MA"/>
    <n v="7639"/>
    <n v="44125"/>
    <m/>
    <m/>
    <n v="682"/>
    <m/>
    <m/>
    <m/>
    <m/>
    <m/>
    <s v="B"/>
    <d v="2020-03-31T12:30:00"/>
    <s v="384d6254ade5e885ae52455cef3d91bacc5f3cc4"/>
    <s v="2020-04-01T20:00:00Z"/>
    <n v="187"/>
    <n v="682"/>
    <n v="51764"/>
    <n v="51764"/>
    <n v="51764"/>
    <n v="25"/>
    <n v="34"/>
    <n v="120"/>
    <n v="3685"/>
    <n v="1118"/>
    <n v="4803"/>
    <n v="6949503"/>
    <s v="Northeast"/>
    <s v=" Massachusetts"/>
    <n v="866.6"/>
    <x v="21"/>
  </r>
  <r>
    <x v="27"/>
    <s v="MA"/>
    <n v="8867"/>
    <n v="47767"/>
    <m/>
    <m/>
    <n v="813"/>
    <m/>
    <m/>
    <m/>
    <m/>
    <m/>
    <s v="B"/>
    <d v="2020-04-02T16:00:00"/>
    <s v="52a48fa52d46911b39824b7e5ecc002cdfcd83b5"/>
    <s v="2020-04-02T20:00:00Z"/>
    <n v="229"/>
    <n v="813"/>
    <n v="56634"/>
    <n v="56634"/>
    <n v="56634"/>
    <n v="25"/>
    <n v="42"/>
    <n v="131"/>
    <n v="3642"/>
    <n v="1228"/>
    <n v="4870"/>
    <n v="6949503"/>
    <s v="Northeast"/>
    <s v=" Massachusetts"/>
    <n v="866.6"/>
    <x v="21"/>
  </r>
  <r>
    <x v="28"/>
    <s v="MA"/>
    <n v="10303"/>
    <n v="52685"/>
    <m/>
    <m/>
    <n v="966"/>
    <m/>
    <m/>
    <m/>
    <m/>
    <m/>
    <s v="B"/>
    <d v="2020-04-03T12:30:00"/>
    <s v="00f02e532d9b4e61f24a257d33891b5c3275589b"/>
    <s v="2020-04-03T20:00:00Z"/>
    <n v="265"/>
    <n v="966"/>
    <n v="62988"/>
    <n v="62988"/>
    <n v="62988"/>
    <n v="25"/>
    <n v="36"/>
    <n v="153"/>
    <n v="4918"/>
    <n v="1436"/>
    <n v="6354"/>
    <n v="6949503"/>
    <s v="Northeast"/>
    <s v=" Massachusetts"/>
    <n v="866.6"/>
    <x v="21"/>
  </r>
  <r>
    <x v="29"/>
    <s v="MA"/>
    <n v="11637"/>
    <n v="57191"/>
    <m/>
    <n v="1370"/>
    <n v="1370"/>
    <m/>
    <m/>
    <m/>
    <m/>
    <m/>
    <s v="B"/>
    <d v="2020-04-04T12:30:00"/>
    <s v="242bb0edba7f49fb5fd75db15132da0e194f2caf"/>
    <s v="2020-04-04T20:00:00Z"/>
    <n v="304"/>
    <n v="1370"/>
    <n v="68828"/>
    <n v="68828"/>
    <n v="68828"/>
    <n v="25"/>
    <n v="39"/>
    <n v="404"/>
    <n v="4506"/>
    <n v="1334"/>
    <n v="5840"/>
    <n v="6949503"/>
    <s v="Northeast"/>
    <s v=" Massachusetts"/>
    <n v="866.6"/>
    <x v="21"/>
  </r>
  <r>
    <x v="30"/>
    <s v="MA"/>
    <n v="12402"/>
    <n v="59565"/>
    <m/>
    <n v="1632"/>
    <n v="1632"/>
    <m/>
    <m/>
    <m/>
    <m/>
    <m/>
    <s v="B"/>
    <d v="2020-04-05T12:30:00"/>
    <s v="8afb901ea410e0a097fcb0740103c8632065372a"/>
    <s v="2020-04-05T20:00:00Z"/>
    <n v="370"/>
    <n v="1632"/>
    <n v="71967"/>
    <n v="71967"/>
    <n v="71967"/>
    <n v="25"/>
    <n v="66"/>
    <n v="262"/>
    <n v="2374"/>
    <n v="765"/>
    <n v="3139"/>
    <n v="6949503"/>
    <s v="Northeast"/>
    <s v=" Massachusetts"/>
    <n v="866.6"/>
    <x v="21"/>
  </r>
  <r>
    <x v="31"/>
    <s v="MA"/>
    <n v="13739"/>
    <n v="62720"/>
    <m/>
    <n v="1667"/>
    <n v="1667"/>
    <m/>
    <m/>
    <m/>
    <m/>
    <m/>
    <s v="B"/>
    <d v="2020-04-06T12:30:00"/>
    <s v="92fe6407240a8971ee08b7dcfa70b33ea3476044"/>
    <s v="2020-04-06T20:00:00Z"/>
    <n v="448"/>
    <n v="1667"/>
    <n v="76459"/>
    <n v="76459"/>
    <n v="76459"/>
    <n v="25"/>
    <n v="78"/>
    <n v="35"/>
    <n v="3155"/>
    <n v="1337"/>
    <n v="4492"/>
    <n v="6949503"/>
    <s v="Northeast"/>
    <s v=" Massachusetts"/>
    <n v="866.6"/>
    <x v="21"/>
  </r>
  <r>
    <x v="32"/>
    <s v="MA"/>
    <n v="15104"/>
    <n v="66270"/>
    <m/>
    <n v="1831"/>
    <n v="1831"/>
    <m/>
    <m/>
    <m/>
    <m/>
    <m/>
    <s v="B"/>
    <d v="2020-04-07T12:30:00"/>
    <s v="feaae2686b8d2ee1a310f095aa5d9f84252a957f"/>
    <s v="2020-04-07T20:00:00Z"/>
    <n v="515"/>
    <n v="1831"/>
    <n v="81374"/>
    <n v="81374"/>
    <n v="81374"/>
    <n v="25"/>
    <n v="67"/>
    <n v="164"/>
    <n v="3550"/>
    <n v="1365"/>
    <n v="4915"/>
    <n v="6949503"/>
    <s v="Northeast"/>
    <s v=" Massachusetts"/>
    <n v="866.6"/>
    <x v="21"/>
  </r>
  <r>
    <x v="33"/>
    <s v="MA"/>
    <n v="16692"/>
    <n v="70849"/>
    <m/>
    <n v="2119"/>
    <n v="2119"/>
    <m/>
    <m/>
    <m/>
    <m/>
    <m/>
    <s v="B"/>
    <d v="2020-04-08T12:30:00"/>
    <s v="69ef7f3af46d28616da685ec7a54f9d6d1c3ef47"/>
    <s v="2020-04-08T20:00:00Z"/>
    <n v="615"/>
    <n v="2119"/>
    <n v="87541"/>
    <n v="87541"/>
    <n v="87541"/>
    <n v="25"/>
    <n v="100"/>
    <n v="288"/>
    <n v="4579"/>
    <n v="1588"/>
    <n v="6167"/>
    <n v="6949503"/>
    <s v="Northeast"/>
    <s v=" Massachusetts"/>
    <n v="866.6"/>
    <x v="21"/>
  </r>
  <r>
    <x v="34"/>
    <s v="MA"/>
    <n v="18843"/>
    <n v="76146"/>
    <m/>
    <n v="2302"/>
    <n v="2302"/>
    <m/>
    <m/>
    <m/>
    <m/>
    <m/>
    <s v="B"/>
    <d v="2020-04-09T12:30:00"/>
    <s v="c3707e97b1200655e13e6ee7f49c643351082ddf"/>
    <s v="2020-04-09T20:00:00Z"/>
    <n v="725"/>
    <n v="2302"/>
    <n v="94989"/>
    <n v="94989"/>
    <n v="94989"/>
    <n v="25"/>
    <n v="110"/>
    <n v="183"/>
    <n v="5297"/>
    <n v="2151"/>
    <n v="7448"/>
    <n v="6949503"/>
    <s v="Northeast"/>
    <s v=" Massachusetts"/>
    <n v="866.6"/>
    <x v="21"/>
  </r>
  <r>
    <x v="35"/>
    <s v="MA"/>
    <n v="20878"/>
    <n v="81564"/>
    <m/>
    <n v="2435"/>
    <n v="2435"/>
    <m/>
    <m/>
    <m/>
    <m/>
    <m/>
    <s v="B"/>
    <d v="2020-04-10T12:30:00"/>
    <s v="bd8ab000ee6ee7a5a020a8bb386b1eb7246d8c35"/>
    <s v="2020-04-10T20:00:00Z"/>
    <n v="832"/>
    <n v="2435"/>
    <n v="102442"/>
    <n v="102442"/>
    <n v="102442"/>
    <n v="25"/>
    <n v="107"/>
    <n v="133"/>
    <n v="5418"/>
    <n v="2035"/>
    <n v="7453"/>
    <n v="6949503"/>
    <s v="Northeast"/>
    <s v=" Massachusetts"/>
    <n v="866.6"/>
    <x v="21"/>
  </r>
  <r>
    <x v="36"/>
    <s v="MA"/>
    <n v="22766"/>
    <n v="86115"/>
    <m/>
    <n v="2507"/>
    <n v="2507"/>
    <m/>
    <m/>
    <m/>
    <m/>
    <m/>
    <s v="B"/>
    <d v="2020-04-11T12:30:00"/>
    <s v="390a710a9a9334a794b56f6625560b11668064d7"/>
    <s v="2020-04-11T20:00:00Z"/>
    <n v="946"/>
    <n v="2507"/>
    <n v="108881"/>
    <n v="108881"/>
    <n v="108881"/>
    <n v="25"/>
    <n v="114"/>
    <n v="72"/>
    <n v="4551"/>
    <n v="1888"/>
    <n v="6439"/>
    <n v="6949503"/>
    <s v="Northeast"/>
    <s v=" Massachusetts"/>
    <n v="866.6"/>
    <x v="21"/>
  </r>
  <r>
    <x v="37"/>
    <s v="MA"/>
    <n v="25381"/>
    <n v="91463"/>
    <m/>
    <n v="2514"/>
    <n v="2514"/>
    <m/>
    <m/>
    <m/>
    <m/>
    <m/>
    <s v="B"/>
    <d v="2020-04-12T16:00:00"/>
    <s v="9d151b754a3c8fff7e950e6dfb015a67f8879821"/>
    <s v="2020-04-12T20:00:00Z"/>
    <n v="1056"/>
    <n v="2514"/>
    <n v="116844"/>
    <n v="116844"/>
    <n v="116844"/>
    <n v="25"/>
    <n v="110"/>
    <n v="7"/>
    <n v="5348"/>
    <n v="2615"/>
    <n v="7963"/>
    <n v="6949503"/>
    <s v="Northeast"/>
    <s v=" Massachusetts"/>
    <n v="866.6"/>
    <x v="21"/>
  </r>
  <r>
    <x v="38"/>
    <s v="MA"/>
    <n v="26794"/>
    <n v="95500"/>
    <m/>
    <n v="3485"/>
    <n v="3485"/>
    <m/>
    <m/>
    <m/>
    <m/>
    <m/>
    <s v="B"/>
    <d v="2020-04-13T10:00:00"/>
    <s v="a10aab3987971a677afef8f6ddaad918ad1036d6"/>
    <s v="2020-04-13T20:00:00Z"/>
    <n v="1211"/>
    <n v="3485"/>
    <n v="122294"/>
    <n v="122294"/>
    <n v="122294"/>
    <n v="25"/>
    <n v="155"/>
    <n v="971"/>
    <n v="4037"/>
    <n v="1413"/>
    <n v="5450"/>
    <n v="6949503"/>
    <s v="Northeast"/>
    <s v=" Massachusetts"/>
    <n v="866.6"/>
    <x v="21"/>
  </r>
  <r>
    <x v="39"/>
    <s v="MA"/>
    <n v="28109"/>
    <n v="98820"/>
    <m/>
    <n v="3616"/>
    <n v="3616"/>
    <m/>
    <m/>
    <m/>
    <m/>
    <m/>
    <s v="B"/>
    <d v="2020-04-14T10:00:00"/>
    <s v="14208e5fcf43fc55d10b65384ce29d2e6c650a66"/>
    <s v="2020-04-14T20:00:00Z"/>
    <n v="1329"/>
    <n v="3616"/>
    <n v="126929"/>
    <n v="126929"/>
    <n v="126929"/>
    <n v="25"/>
    <n v="118"/>
    <n v="131"/>
    <n v="3320"/>
    <n v="1315"/>
    <n v="4635"/>
    <n v="6949503"/>
    <s v="Northeast"/>
    <s v=" Massachusetts"/>
    <n v="866.6"/>
    <x v="21"/>
  </r>
  <r>
    <x v="40"/>
    <s v="MA"/>
    <n v="29970"/>
    <n v="102790"/>
    <m/>
    <n v="3637"/>
    <n v="3637"/>
    <n v="973"/>
    <m/>
    <m/>
    <m/>
    <m/>
    <s v="B"/>
    <d v="2020-04-15T10:00:00"/>
    <s v="208059e879c379e73e7dcd5ba1f9551f63afde30"/>
    <s v="2020-04-15T20:00:00Z"/>
    <n v="1502"/>
    <n v="3637"/>
    <n v="132760"/>
    <n v="132760"/>
    <n v="132760"/>
    <n v="25"/>
    <n v="173"/>
    <n v="21"/>
    <n v="3970"/>
    <n v="1861"/>
    <n v="5831"/>
    <n v="6949503"/>
    <s v="Northeast"/>
    <s v=" Massachusetts"/>
    <n v="866.6"/>
    <x v="21"/>
  </r>
  <r>
    <x v="41"/>
    <s v="MA"/>
    <n v="32492"/>
    <n v="110098"/>
    <m/>
    <n v="3726"/>
    <n v="3726"/>
    <n v="973"/>
    <m/>
    <m/>
    <m/>
    <m/>
    <s v="B"/>
    <d v="2020-04-16T10:00:00"/>
    <s v="1a5f7948be62c5cbdc6f84266a94e8fd0362848d"/>
    <s v="2020-04-16T20:00:00Z"/>
    <n v="1667"/>
    <n v="3726"/>
    <n v="142590"/>
    <n v="142590"/>
    <n v="142590"/>
    <n v="25"/>
    <n v="165"/>
    <n v="89"/>
    <n v="7308"/>
    <n v="2522"/>
    <n v="9830"/>
    <n v="6949503"/>
    <s v="Northeast"/>
    <s v=" Massachusetts"/>
    <n v="866.6"/>
    <x v="21"/>
  </r>
  <r>
    <x v="42"/>
    <s v="MA"/>
    <n v="35125"/>
    <n v="117195"/>
    <m/>
    <n v="3756"/>
    <n v="3756"/>
    <n v="987"/>
    <m/>
    <m/>
    <m/>
    <m/>
    <s v="B"/>
    <d v="2020-04-16T10:00:00"/>
    <s v="564dd41f10ca94fcf08cfc60ff43f8bc97741e63"/>
    <s v="2020-04-17T20:00:00Z"/>
    <n v="1822"/>
    <n v="3756"/>
    <n v="152320"/>
    <n v="152320"/>
    <n v="152320"/>
    <n v="25"/>
    <n v="155"/>
    <n v="30"/>
    <n v="7097"/>
    <n v="2633"/>
    <n v="9730"/>
    <n v="6949503"/>
    <s v="Northeast"/>
    <s v=" Massachusetts"/>
    <n v="866.6"/>
    <x v="21"/>
  </r>
  <r>
    <x v="43"/>
    <s v="MA"/>
    <n v="37527"/>
    <n v="124604"/>
    <m/>
    <n v="3728"/>
    <n v="3728"/>
    <n v="987"/>
    <m/>
    <m/>
    <m/>
    <m/>
    <s v="B"/>
    <d v="2020-04-17T16:00:00"/>
    <s v="01ab64cbbbeb5c55f9be6438aa6ed1efc4f97036"/>
    <s v="2020-04-18T20:00:00Z"/>
    <n v="1983"/>
    <n v="3728"/>
    <n v="162131"/>
    <n v="162131"/>
    <n v="162131"/>
    <n v="25"/>
    <n v="161"/>
    <n v="-28"/>
    <n v="7409"/>
    <n v="2402"/>
    <n v="9811"/>
    <n v="6949503"/>
    <s v="Northeast"/>
    <s v=" Massachusetts"/>
    <n v="866.6"/>
    <x v="21"/>
  </r>
  <r>
    <x v="44"/>
    <s v="MA"/>
    <n v="39820"/>
    <n v="129295"/>
    <m/>
    <n v="3789"/>
    <n v="3789"/>
    <n v="987"/>
    <m/>
    <m/>
    <m/>
    <m/>
    <s v="B"/>
    <d v="2020-04-19T16:00:00"/>
    <s v="f9be253a4b7da67584fddf961235fd5a86322eb7"/>
    <s v="2020-04-19T20:00:00Z"/>
    <n v="2146"/>
    <n v="3789"/>
    <n v="169115"/>
    <n v="169115"/>
    <n v="169115"/>
    <n v="25"/>
    <n v="163"/>
    <n v="61"/>
    <n v="4691"/>
    <n v="2293"/>
    <n v="6984"/>
    <n v="6949503"/>
    <s v="Northeast"/>
    <s v=" Massachusetts"/>
    <n v="866.6"/>
    <x v="21"/>
  </r>
  <r>
    <x v="45"/>
    <s v="MA"/>
    <n v="41416"/>
    <n v="136046"/>
    <m/>
    <n v="3872"/>
    <n v="3872"/>
    <n v="987"/>
    <m/>
    <m/>
    <m/>
    <m/>
    <s v="B"/>
    <d v="2020-04-19T16:00:00"/>
    <s v="b0b76a2bc89eab3190b9fdeaf955c35c1a52c82e"/>
    <s v="2020-04-20T20:00:00Z"/>
    <n v="2303"/>
    <n v="3872"/>
    <n v="177462"/>
    <n v="177462"/>
    <n v="177462"/>
    <n v="25"/>
    <n v="157"/>
    <n v="83"/>
    <n v="6751"/>
    <n v="1596"/>
    <n v="8347"/>
    <n v="6949503"/>
    <s v="Northeast"/>
    <s v=" Massachusetts"/>
    <n v="866.6"/>
    <x v="21"/>
  </r>
  <r>
    <x v="46"/>
    <s v="MA"/>
    <n v="43168"/>
    <n v="141444"/>
    <m/>
    <n v="3977"/>
    <n v="4009"/>
    <n v="1040"/>
    <m/>
    <m/>
    <m/>
    <m/>
    <s v="B"/>
    <d v="2020-04-21T16:00:00"/>
    <s v="a8f32b361f0f591ed7a1661f78446f619fe376a2"/>
    <s v="2020-04-21T20:00:00Z"/>
    <n v="2449"/>
    <n v="4009"/>
    <n v="184612"/>
    <n v="184612"/>
    <n v="184612"/>
    <n v="25"/>
    <n v="146"/>
    <n v="137"/>
    <n v="5398"/>
    <n v="1752"/>
    <n v="7150"/>
    <n v="6949503"/>
    <s v="Northeast"/>
    <s v=" Massachusetts"/>
    <n v="866.6"/>
    <x v="21"/>
  </r>
  <r>
    <x v="47"/>
    <s v="MA"/>
    <n v="44913"/>
    <n v="144789"/>
    <m/>
    <n v="3890"/>
    <n v="4256"/>
    <n v="1050"/>
    <m/>
    <m/>
    <m/>
    <m/>
    <s v="B"/>
    <d v="2020-04-22T16:00:00"/>
    <s v="f6e0182b548ceff26a49dbc5650a0551b819253f"/>
    <s v="2020-04-22T20:00:00Z"/>
    <n v="2597"/>
    <n v="4256"/>
    <n v="189702"/>
    <n v="189702"/>
    <n v="189702"/>
    <n v="25"/>
    <n v="148"/>
    <n v="247"/>
    <n v="3345"/>
    <n v="1745"/>
    <n v="5090"/>
    <n v="6949503"/>
    <s v="Northeast"/>
    <s v=" Massachusetts"/>
    <n v="866.6"/>
    <x v="21"/>
  </r>
  <r>
    <x v="48"/>
    <s v="MA"/>
    <n v="47992"/>
    <n v="156324"/>
    <m/>
    <n v="3851"/>
    <n v="4493"/>
    <n v="1034"/>
    <m/>
    <m/>
    <m/>
    <m/>
    <s v="B"/>
    <d v="2020-04-22T16:00:00"/>
    <s v="f695f30270629b80947a6f60087073793a9f7780"/>
    <s v="2020-04-23T20:00:00Z"/>
    <n v="2769"/>
    <n v="4493"/>
    <n v="204316"/>
    <n v="204316"/>
    <n v="204316"/>
    <n v="25"/>
    <n v="172"/>
    <n v="237"/>
    <n v="11535"/>
    <n v="3079"/>
    <n v="14614"/>
    <n v="6949503"/>
    <s v="Northeast"/>
    <s v=" Massachusetts"/>
    <n v="866.6"/>
    <x v="21"/>
  </r>
  <r>
    <x v="49"/>
    <s v="MA"/>
    <n v="50969"/>
    <n v="164244"/>
    <m/>
    <n v="3847"/>
    <n v="4752"/>
    <n v="1034"/>
    <m/>
    <m/>
    <m/>
    <m/>
    <s v="B"/>
    <d v="2020-04-24T12:00:00"/>
    <s v="8e1f31feed42d831c493c743a7f6c89283468373"/>
    <s v="2020-04-24T20:00:00Z"/>
    <n v="2877"/>
    <n v="4752"/>
    <n v="215213"/>
    <n v="215213"/>
    <n v="215213"/>
    <n v="25"/>
    <n v="108"/>
    <n v="259"/>
    <n v="7920"/>
    <n v="2977"/>
    <n v="10897"/>
    <n v="6949503"/>
    <s v="Northeast"/>
    <s v=" Massachusetts"/>
    <n v="866.6"/>
    <x v="21"/>
  </r>
  <r>
    <x v="50"/>
    <s v="MA"/>
    <n v="53348"/>
    <n v="173497"/>
    <m/>
    <n v="3879"/>
    <n v="4965"/>
    <n v="1058"/>
    <m/>
    <m/>
    <m/>
    <m/>
    <s v="B"/>
    <d v="2020-04-25T16:00:00"/>
    <s v="9a3326f2aeee57bdb3495bfb650239ad688f0878"/>
    <s v="2020-04-25T20:00:00Z"/>
    <n v="2877"/>
    <n v="4965"/>
    <n v="226845"/>
    <n v="226845"/>
    <n v="226845"/>
    <n v="25"/>
    <n v="0"/>
    <n v="213"/>
    <n v="9253"/>
    <n v="2379"/>
    <n v="11632"/>
    <n v="6949503"/>
    <s v="Northeast"/>
    <s v=" Massachusetts"/>
    <n v="866.6"/>
    <x v="21"/>
  </r>
  <r>
    <x v="51"/>
    <s v="MA"/>
    <n v="54938"/>
    <n v="181162"/>
    <m/>
    <n v="3879"/>
    <n v="5104"/>
    <n v="1077"/>
    <m/>
    <m/>
    <m/>
    <m/>
    <s v="B"/>
    <d v="2020-04-26T16:00:00"/>
    <s v="cfb119d1a92fa393b14a3cfaff062c3c549b4cbf"/>
    <s v="2020-04-26T20:00:00Z"/>
    <n v="2899"/>
    <n v="5104"/>
    <n v="236100"/>
    <n v="236100"/>
    <n v="236100"/>
    <n v="25"/>
    <n v="22"/>
    <n v="139"/>
    <n v="7665"/>
    <n v="1590"/>
    <n v="9255"/>
    <n v="6949503"/>
    <s v="Northeast"/>
    <s v=" Massachusetts"/>
    <n v="866.6"/>
    <x v="21"/>
  </r>
  <r>
    <x v="52"/>
    <s v="MA"/>
    <n v="56462"/>
    <n v="188425"/>
    <m/>
    <n v="3892"/>
    <n v="5237"/>
    <n v="1089"/>
    <m/>
    <m/>
    <m/>
    <m/>
    <s v="B"/>
    <d v="2020-04-27T16:00:00"/>
    <s v="fb18ae5a100535fb7ee61c53b6423cd43613f1d9"/>
    <s v="2020-04-27T20:00:00Z"/>
    <n v="3003"/>
    <n v="5237"/>
    <n v="244887"/>
    <n v="244887"/>
    <n v="244887"/>
    <n v="25"/>
    <n v="104"/>
    <n v="133"/>
    <n v="7263"/>
    <n v="1524"/>
    <n v="8787"/>
    <n v="6949503"/>
    <s v="Northeast"/>
    <s v=" Massachusetts"/>
    <n v="866.6"/>
    <x v="21"/>
  </r>
  <r>
    <x v="53"/>
    <s v="MA"/>
    <n v="58302"/>
    <n v="196198"/>
    <m/>
    <n v="3875"/>
    <n v="5515"/>
    <n v="1005"/>
    <m/>
    <m/>
    <m/>
    <m/>
    <s v="B"/>
    <d v="2020-04-28T16:00:00"/>
    <s v="57a44ae2a16048d73f271414ec949f95397751a0"/>
    <s v="2020-04-28T20:00:00Z"/>
    <n v="3153"/>
    <n v="5515"/>
    <n v="254500"/>
    <n v="254500"/>
    <n v="254500"/>
    <n v="25"/>
    <n v="150"/>
    <n v="278"/>
    <n v="7773"/>
    <n v="1840"/>
    <n v="9613"/>
    <n v="6949503"/>
    <s v="Northeast"/>
    <s v=" Massachusetts"/>
    <n v="866.6"/>
    <x v="21"/>
  </r>
  <r>
    <x v="54"/>
    <s v="MA"/>
    <n v="60265"/>
    <n v="205353"/>
    <m/>
    <n v="3856"/>
    <n v="5758"/>
    <n v="1011"/>
    <m/>
    <m/>
    <m/>
    <m/>
    <s v="A"/>
    <d v="2020-04-29T16:00:00"/>
    <s v="4d4d35a60f188e678f025b499398ae1d7dbf7f33"/>
    <s v="2020-04-29T20:00:00Z"/>
    <n v="3405"/>
    <n v="5758"/>
    <n v="265618"/>
    <n v="265618"/>
    <n v="265618"/>
    <n v="25"/>
    <n v="252"/>
    <n v="243"/>
    <n v="9155"/>
    <n v="1963"/>
    <n v="11118"/>
    <n v="6949503"/>
    <s v="Northeast"/>
    <s v=" Massachusetts"/>
    <n v="866.6"/>
    <x v="21"/>
  </r>
  <r>
    <x v="55"/>
    <s v="MA"/>
    <n v="62205"/>
    <n v="213442"/>
    <m/>
    <n v="3803"/>
    <n v="5942"/>
    <n v="1001"/>
    <m/>
    <m/>
    <m/>
    <m/>
    <s v="A"/>
    <d v="2020-04-30T16:00:00"/>
    <s v="277e06348b7900c485b8ccf0ed10ea0879e8fbb4"/>
    <s v="2020-04-30T20:00:00Z"/>
    <n v="3562"/>
    <n v="5942"/>
    <n v="275647"/>
    <n v="275647"/>
    <n v="275647"/>
    <n v="25"/>
    <n v="157"/>
    <n v="184"/>
    <n v="8089"/>
    <n v="1940"/>
    <n v="10029"/>
    <n v="6949503"/>
    <s v="Northeast"/>
    <s v=" Massachusetts"/>
    <n v="866.6"/>
    <x v="21"/>
  </r>
  <r>
    <x v="56"/>
    <s v="MA"/>
    <n v="64311"/>
    <n v="225325"/>
    <m/>
    <n v="3716"/>
    <n v="6169"/>
    <n v="947"/>
    <m/>
    <m/>
    <m/>
    <m/>
    <s v="A"/>
    <d v="2020-05-01T12:00:00"/>
    <s v="bc06e4a6772895745b676c30b586815ed2353265"/>
    <s v="2020-05-01T20:00:00Z"/>
    <n v="3716"/>
    <n v="6169"/>
    <n v="289636"/>
    <n v="289636"/>
    <n v="289636"/>
    <n v="25"/>
    <n v="154"/>
    <n v="227"/>
    <n v="11883"/>
    <n v="2106"/>
    <n v="13989"/>
    <n v="6949503"/>
    <s v="Northeast"/>
    <s v=" Massachusetts"/>
    <n v="866.6"/>
    <x v="21"/>
  </r>
  <r>
    <x v="57"/>
    <s v="MA"/>
    <n v="66263"/>
    <n v="232731"/>
    <m/>
    <n v="3601"/>
    <n v="6378"/>
    <n v="921"/>
    <m/>
    <m/>
    <m/>
    <m/>
    <s v="A"/>
    <d v="2020-05-02T12:00:00"/>
    <s v="fae32f3a32cdb4bc1170f267062acef3f4f5b3a2"/>
    <s v="2020-05-02T20:00:00Z"/>
    <n v="3846"/>
    <n v="6378"/>
    <n v="298994"/>
    <n v="298994"/>
    <n v="298994"/>
    <n v="25"/>
    <n v="130"/>
    <n v="209"/>
    <n v="7406"/>
    <n v="1952"/>
    <n v="9358"/>
    <n v="6949503"/>
    <s v="Northeast"/>
    <s v=" Massachusetts"/>
    <n v="866.6"/>
    <x v="21"/>
  </r>
  <r>
    <x v="58"/>
    <s v="MA"/>
    <n v="68087"/>
    <n v="246559"/>
    <m/>
    <n v="3617"/>
    <n v="6507"/>
    <n v="904"/>
    <m/>
    <m/>
    <m/>
    <m/>
    <s v="A"/>
    <d v="2020-05-03T16:00:00"/>
    <s v="ed7caecfe102b62bcac6f165dae94c701b763918"/>
    <s v="2020-05-03T20:00:00Z"/>
    <n v="4004"/>
    <n v="6507"/>
    <n v="314646"/>
    <n v="314646"/>
    <n v="314646"/>
    <n v="25"/>
    <n v="158"/>
    <n v="129"/>
    <n v="13828"/>
    <n v="1824"/>
    <n v="15652"/>
    <n v="6949503"/>
    <s v="Northeast"/>
    <s v=" Massachusetts"/>
    <n v="866.6"/>
    <x v="21"/>
  </r>
  <r>
    <x v="59"/>
    <s v="MA"/>
    <n v="69087"/>
    <n v="255181"/>
    <m/>
    <n v="3539"/>
    <n v="6622"/>
    <n v="908"/>
    <m/>
    <m/>
    <m/>
    <m/>
    <s v="A"/>
    <d v="2020-05-04T12:00:00"/>
    <s v="1a42a1168f01996116b23e1093cccd1672716e08"/>
    <s v="2020-05-04T20:00:00Z"/>
    <n v="4090"/>
    <n v="6622"/>
    <n v="324268"/>
    <n v="324268"/>
    <n v="324268"/>
    <n v="25"/>
    <n v="86"/>
    <n v="115"/>
    <n v="8622"/>
    <n v="1000"/>
    <n v="9622"/>
    <n v="6949503"/>
    <s v="Northeast"/>
    <s v=" Massachusetts"/>
    <n v="866.6"/>
    <x v="21"/>
  </r>
  <r>
    <x v="60"/>
    <s v="MA"/>
    <n v="70271"/>
    <n v="263078"/>
    <m/>
    <n v="3542"/>
    <n v="6831"/>
    <n v="914"/>
    <m/>
    <m/>
    <m/>
    <m/>
    <s v="A"/>
    <d v="2020-05-05T12:00:00"/>
    <s v="3593a34b4fe8246a23128a3ebc6649733d8dea6f"/>
    <s v="2020-05-05T20:00:00Z"/>
    <n v="4212"/>
    <n v="6831"/>
    <n v="333349"/>
    <n v="333349"/>
    <n v="333349"/>
    <n v="25"/>
    <n v="122"/>
    <n v="209"/>
    <n v="7897"/>
    <n v="1184"/>
    <n v="9081"/>
    <n v="6949503"/>
    <s v="Northeast"/>
    <s v=" Massachusetts"/>
    <n v="866.6"/>
    <x v="21"/>
  </r>
  <r>
    <x v="61"/>
    <s v="MA"/>
    <n v="72025"/>
    <n v="267614"/>
    <m/>
    <n v="3564"/>
    <n v="7080"/>
    <n v="922"/>
    <m/>
    <m/>
    <m/>
    <m/>
    <s v="A"/>
    <d v="2020-05-06T12:00:00"/>
    <s v="eaf763bb35728c31df949ba03dbcb5f36e8445f7"/>
    <s v="2020-05-06T20:00:00Z"/>
    <n v="4420"/>
    <n v="7080"/>
    <n v="339639"/>
    <n v="339639"/>
    <n v="339639"/>
    <n v="25"/>
    <n v="208"/>
    <n v="249"/>
    <n v="4536"/>
    <n v="1754"/>
    <n v="6290"/>
    <n v="6949503"/>
    <s v="Northeast"/>
    <s v=" Massachusetts"/>
    <n v="866.6"/>
    <x v="21"/>
  </r>
  <r>
    <x v="62"/>
    <s v="MA"/>
    <n v="73721"/>
    <n v="277911"/>
    <m/>
    <n v="3436"/>
    <n v="7237"/>
    <n v="852"/>
    <m/>
    <m/>
    <m/>
    <m/>
    <s v="A"/>
    <d v="2020-05-07T12:00:00"/>
    <s v="4a4162d0489acdb1a31af6ff3affba97e0177f77"/>
    <s v="2020-05-07T20:00:00Z"/>
    <n v="4552"/>
    <n v="7237"/>
    <n v="351632"/>
    <n v="351632"/>
    <n v="351632"/>
    <n v="25"/>
    <n v="132"/>
    <n v="157"/>
    <n v="10297"/>
    <n v="1696"/>
    <n v="11993"/>
    <n v="6949503"/>
    <s v="Northeast"/>
    <s v=" Massachusetts"/>
    <n v="866.6"/>
    <x v="21"/>
  </r>
  <r>
    <x v="63"/>
    <s v="MA"/>
    <n v="75333"/>
    <n v="290690"/>
    <m/>
    <n v="3349"/>
    <n v="7434"/>
    <n v="826"/>
    <m/>
    <m/>
    <m/>
    <m/>
    <s v="A"/>
    <d v="2020-05-08T10:00:00"/>
    <s v="29288f59af3b7848a4383bf253e8f5f8c76e24c7"/>
    <s v="2020-05-08T20:00:00Z"/>
    <n v="4702"/>
    <n v="7434"/>
    <n v="366023"/>
    <n v="366023"/>
    <n v="366023"/>
    <n v="25"/>
    <n v="150"/>
    <n v="197"/>
    <n v="12779"/>
    <n v="1612"/>
    <n v="14391"/>
    <n v="6949503"/>
    <s v="Northeast"/>
    <s v=" Massachusetts"/>
    <n v="866.6"/>
    <x v="21"/>
  </r>
  <r>
    <x v="64"/>
    <s v="MA"/>
    <n v="76743"/>
    <n v="299794"/>
    <m/>
    <n v="3229"/>
    <n v="7551"/>
    <n v="814"/>
    <m/>
    <m/>
    <m/>
    <m/>
    <s v="A"/>
    <d v="2020-05-09T12:00:00"/>
    <s v="a15a99f24710a2be0d1eeaaf078b522c1294f8bf"/>
    <s v="2020-05-09T20:00:00Z"/>
    <n v="4840"/>
    <n v="7551"/>
    <n v="376537"/>
    <n v="376537"/>
    <n v="376537"/>
    <n v="25"/>
    <n v="138"/>
    <n v="117"/>
    <n v="9104"/>
    <n v="1410"/>
    <n v="10514"/>
    <n v="6949503"/>
    <s v="Northeast"/>
    <s v=" Massachusetts"/>
    <n v="866.6"/>
    <x v="21"/>
  </r>
  <r>
    <x v="65"/>
    <s v="MA"/>
    <n v="77793"/>
    <n v="310596"/>
    <m/>
    <n v="3128"/>
    <n v="7617"/>
    <n v="810"/>
    <m/>
    <m/>
    <m/>
    <m/>
    <s v="A"/>
    <d v="2020-05-10T10:00:00"/>
    <s v="9576e492f559b32690054f3fa3411e2be1cca071"/>
    <s v="2020-05-10T20:00:00Z"/>
    <n v="4979"/>
    <n v="7617"/>
    <n v="388389"/>
    <n v="388389"/>
    <n v="388389"/>
    <n v="25"/>
    <n v="139"/>
    <n v="66"/>
    <n v="10802"/>
    <n v="1050"/>
    <n v="11852"/>
    <n v="6949503"/>
    <s v="Northeast"/>
    <s v=" Massachusetts"/>
    <n v="866.6"/>
    <x v="21"/>
  </r>
  <r>
    <x v="66"/>
    <s v="MA"/>
    <n v="78462"/>
    <n v="316266"/>
    <m/>
    <n v="3102"/>
    <n v="7732"/>
    <n v="813"/>
    <m/>
    <m/>
    <m/>
    <m/>
    <s v="A"/>
    <d v="2020-05-11T10:00:00"/>
    <s v="6e951327a5d89abb820241523b201fdd432bb5e9"/>
    <s v="2020-05-11T20:00:00Z"/>
    <n v="5108"/>
    <n v="7732"/>
    <n v="394728"/>
    <n v="394728"/>
    <n v="394728"/>
    <n v="25"/>
    <n v="129"/>
    <n v="115"/>
    <n v="5670"/>
    <n v="669"/>
    <n v="6339"/>
    <n v="6949503"/>
    <s v="Northeast"/>
    <s v=" Massachusetts"/>
    <n v="866.6"/>
    <x v="21"/>
  </r>
  <r>
    <x v="67"/>
    <s v="MA"/>
    <n v="79332"/>
    <n v="322164"/>
    <m/>
    <n v="3127"/>
    <n v="7842"/>
    <n v="818"/>
    <m/>
    <m/>
    <m/>
    <m/>
    <s v="A+"/>
    <d v="2020-05-12T10:00:00"/>
    <s v="c0ec660677afe7ab283ad8476d692eac9ab0c5c5"/>
    <s v="2020-05-12T20:00:00Z"/>
    <n v="5141"/>
    <n v="7842"/>
    <n v="401496"/>
    <n v="401496"/>
    <n v="401496"/>
    <n v="25"/>
    <n v="33"/>
    <n v="110"/>
    <n v="5898"/>
    <n v="870"/>
    <n v="6768"/>
    <n v="6949503"/>
    <s v="Northeast"/>
    <s v=" Massachusetts"/>
    <n v="866.6"/>
    <x v="21"/>
  </r>
  <r>
    <x v="68"/>
    <s v="MA"/>
    <n v="80497"/>
    <n v="329535"/>
    <m/>
    <n v="3101"/>
    <n v="8032"/>
    <n v="794"/>
    <m/>
    <m/>
    <m/>
    <m/>
    <s v="A+"/>
    <d v="2020-05-13T10:00:00"/>
    <s v="0361f85391c9351ec6cd8a1a6679b819bba00927"/>
    <s v="2020-05-13T20:00:00Z"/>
    <n v="5315"/>
    <n v="8032"/>
    <n v="410032"/>
    <n v="410032"/>
    <n v="410032"/>
    <n v="25"/>
    <n v="174"/>
    <n v="190"/>
    <n v="7371"/>
    <n v="1165"/>
    <n v="8536"/>
    <n v="6949503"/>
    <s v="Northeast"/>
    <s v=" Massachusetts"/>
    <n v="866.6"/>
    <x v="21"/>
  </r>
  <r>
    <x v="69"/>
    <s v="MA"/>
    <n v="82182"/>
    <n v="342179"/>
    <m/>
    <n v="2859"/>
    <n v="8207"/>
    <n v="781"/>
    <m/>
    <m/>
    <m/>
    <m/>
    <s v="A+"/>
    <d v="2020-05-13T10:00:00"/>
    <s v="dde4f439c0bf5c6d3f4ff4acab6d3ccf8a968afc"/>
    <s v="2020-05-14T20:00:00Z"/>
    <n v="5482"/>
    <n v="8207"/>
    <n v="424361"/>
    <n v="424361"/>
    <n v="424361"/>
    <n v="25"/>
    <n v="167"/>
    <n v="175"/>
    <n v="12644"/>
    <n v="1685"/>
    <n v="14329"/>
    <n v="6949503"/>
    <s v="Northeast"/>
    <s v=" Massachusetts"/>
    <n v="866.6"/>
    <x v="21"/>
  </r>
  <r>
    <x v="70"/>
    <s v="MA"/>
    <n v="83421"/>
    <n v="352258"/>
    <m/>
    <n v="2767"/>
    <n v="8314"/>
    <n v="749"/>
    <m/>
    <m/>
    <m/>
    <m/>
    <s v="A+"/>
    <d v="2020-05-14T10:00:00"/>
    <s v="81928ad2704f6448278c92c1818face4b76c8e21"/>
    <s v="2020-05-15T20:00:00Z"/>
    <n v="5592"/>
    <n v="8314"/>
    <n v="435679"/>
    <n v="435679"/>
    <n v="435679"/>
    <n v="25"/>
    <n v="110"/>
    <n v="107"/>
    <n v="10079"/>
    <n v="1239"/>
    <n v="11318"/>
    <n v="6949503"/>
    <s v="Northeast"/>
    <s v=" Massachusetts"/>
    <n v="866.6"/>
    <x v="21"/>
  </r>
  <r>
    <x v="71"/>
    <s v="MA"/>
    <n v="84933"/>
    <n v="363156"/>
    <m/>
    <n v="2692"/>
    <n v="8456"/>
    <n v="747"/>
    <m/>
    <m/>
    <m/>
    <m/>
    <s v="A+"/>
    <d v="2020-05-16T10:00:00"/>
    <s v="c2aaf8eedf0b66b9dd89117cd1b5691dc0f8d815"/>
    <s v="2020-05-16T20:00:00Z"/>
    <n v="5705"/>
    <n v="8456"/>
    <n v="448089"/>
    <n v="448089"/>
    <n v="448089"/>
    <n v="25"/>
    <n v="113"/>
    <n v="142"/>
    <n v="10898"/>
    <n v="1512"/>
    <n v="12410"/>
    <n v="6949503"/>
    <s v="Northeast"/>
    <s v=" Massachusetts"/>
    <n v="866.6"/>
    <x v="21"/>
  </r>
  <r>
    <x v="72"/>
    <s v="MA"/>
    <n v="86010"/>
    <n v="374816"/>
    <m/>
    <n v="2597"/>
    <n v="8539"/>
    <n v="702"/>
    <m/>
    <m/>
    <m/>
    <m/>
    <s v="A+"/>
    <d v="2020-05-17T10:00:00"/>
    <s v="3ee5dc3a064857c633de13fcf0d4e9d3e80f262e"/>
    <s v="2020-05-17T20:00:00Z"/>
    <n v="5797"/>
    <n v="8539"/>
    <n v="460826"/>
    <n v="460826"/>
    <n v="460826"/>
    <n v="25"/>
    <n v="92"/>
    <n v="83"/>
    <n v="11660"/>
    <n v="1077"/>
    <n v="12737"/>
    <n v="6949503"/>
    <s v="Northeast"/>
    <s v=" Massachusetts"/>
    <n v="866.6"/>
    <x v="21"/>
  </r>
  <r>
    <x v="73"/>
    <s v="MA"/>
    <n v="86010"/>
    <n v="374816"/>
    <m/>
    <n v="2597"/>
    <n v="8539"/>
    <n v="702"/>
    <m/>
    <m/>
    <m/>
    <m/>
    <s v="A+"/>
    <d v="2020-05-17T10:00:00"/>
    <s v="7d19fbf3be434c0bc4af0894ac0300d3731e1239"/>
    <s v="2020-05-18T20:00:00Z"/>
    <n v="5797"/>
    <n v="8539"/>
    <n v="460826"/>
    <n v="460826"/>
    <n v="460826"/>
    <n v="25"/>
    <n v="0"/>
    <n v="0"/>
    <n v="0"/>
    <n v="0"/>
    <n v="0"/>
    <n v="6949503"/>
    <s v="Northeast"/>
    <s v=" Massachusetts"/>
    <n v="866.6"/>
    <x v="21"/>
  </r>
  <r>
    <x v="74"/>
    <s v="MA"/>
    <n v="87925"/>
    <n v="389015"/>
    <m/>
    <n v="2472"/>
    <n v="8766"/>
    <n v="672"/>
    <m/>
    <m/>
    <m/>
    <m/>
    <s v="A+"/>
    <d v="2020-05-19T10:00:00"/>
    <s v="fac9faee8e84a07de4fe7e5f336f3c7d5c7570ee"/>
    <s v="2020-05-19T20:00:00Z"/>
    <n v="5938"/>
    <n v="8766"/>
    <n v="476940"/>
    <n v="476940"/>
    <n v="476940"/>
    <n v="25"/>
    <n v="141"/>
    <n v="227"/>
    <n v="14199"/>
    <n v="1915"/>
    <n v="16114"/>
    <n v="6949503"/>
    <s v="Northeast"/>
    <s v=" Massachusetts"/>
    <n v="866.6"/>
    <x v="21"/>
  </r>
  <r>
    <x v="75"/>
    <s v="MA"/>
    <n v="88970"/>
    <n v="400983"/>
    <m/>
    <n v="2518"/>
    <n v="8897"/>
    <n v="675"/>
    <m/>
    <m/>
    <m/>
    <m/>
    <s v="A"/>
    <d v="2020-05-20T10:00:00"/>
    <s v="dc7f6504182e05be1016791a23d13850fe30b54c"/>
    <s v="2020-05-20T20:00:00Z"/>
    <n v="6066"/>
    <n v="8897"/>
    <n v="489953"/>
    <n v="489953"/>
    <n v="489953"/>
    <n v="25"/>
    <n v="128"/>
    <n v="131"/>
    <n v="11968"/>
    <n v="1045"/>
    <n v="13013"/>
    <n v="6949503"/>
    <s v="Northeast"/>
    <s v=" Massachusetts"/>
    <n v="866.6"/>
    <x v="21"/>
  </r>
  <r>
    <x v="76"/>
    <s v="MA"/>
    <n v="90084"/>
    <n v="411402"/>
    <m/>
    <n v="2396"/>
    <n v="9040"/>
    <n v="647"/>
    <m/>
    <m/>
    <m/>
    <m/>
    <s v="A"/>
    <d v="2020-05-21T10:00:00"/>
    <s v="0e7bc320a926fcfef12e04e2168f447e94f9cebc"/>
    <s v="2020-05-21T20:00:00Z"/>
    <n v="6148"/>
    <n v="9040"/>
    <n v="501486"/>
    <n v="501486"/>
    <n v="501486"/>
    <n v="25"/>
    <n v="82"/>
    <n v="143"/>
    <n v="10419"/>
    <n v="1114"/>
    <n v="11533"/>
    <n v="6949503"/>
    <s v="Northeast"/>
    <s v=" Massachusetts"/>
    <n v="866.6"/>
    <x v="21"/>
  </r>
  <r>
    <x v="77"/>
    <s v="MA"/>
    <n v="90889"/>
    <n v="420755"/>
    <m/>
    <n v="2323"/>
    <n v="9162"/>
    <n v="628"/>
    <m/>
    <m/>
    <m/>
    <m/>
    <s v="A"/>
    <d v="2020-05-22T10:00:00"/>
    <s v="b9b7162848a82c080d7098c9c00341cdb3cf83f7"/>
    <s v="2020-05-22T20:00:00Z"/>
    <n v="6228"/>
    <n v="9162"/>
    <n v="511644"/>
    <n v="511644"/>
    <n v="511644"/>
    <n v="25"/>
    <n v="80"/>
    <n v="122"/>
    <n v="9353"/>
    <n v="805"/>
    <n v="10158"/>
    <n v="6949503"/>
    <s v="Northeast"/>
    <s v=" Massachusetts"/>
    <n v="866.6"/>
    <x v="21"/>
  </r>
  <r>
    <x v="78"/>
    <s v="MA"/>
    <n v="91662"/>
    <n v="429324"/>
    <m/>
    <n v="2237"/>
    <n v="9260"/>
    <n v="610"/>
    <m/>
    <m/>
    <m/>
    <m/>
    <s v="A"/>
    <d v="2020-05-23T10:00:00"/>
    <s v="5923343ed237cf3138824774e54f72b1a9de9172"/>
    <s v="2020-05-23T20:00:00Z"/>
    <n v="6304"/>
    <n v="9260"/>
    <n v="520986"/>
    <n v="520986"/>
    <n v="520986"/>
    <n v="25"/>
    <n v="76"/>
    <n v="98"/>
    <n v="8569"/>
    <n v="773"/>
    <n v="9342"/>
    <n v="6949503"/>
    <s v="Northeast"/>
    <s v=" Massachusetts"/>
    <n v="866.6"/>
    <x v="21"/>
  </r>
  <r>
    <x v="79"/>
    <s v="MA"/>
    <n v="92675"/>
    <n v="439698"/>
    <m/>
    <n v="2169"/>
    <n v="9308"/>
    <n v="558"/>
    <m/>
    <m/>
    <m/>
    <m/>
    <s v="A"/>
    <d v="2020-05-24T10:00:00"/>
    <s v="3634f229b8aba3cf304aa5b3083fa20d8ae5e1a1"/>
    <s v="2020-05-24T20:00:00Z"/>
    <n v="6372"/>
    <n v="9308"/>
    <n v="532373"/>
    <n v="532373"/>
    <n v="532373"/>
    <n v="25"/>
    <n v="68"/>
    <n v="48"/>
    <n v="10374"/>
    <n v="1013"/>
    <n v="11387"/>
    <n v="6949503"/>
    <s v="Northeast"/>
    <s v=" Massachusetts"/>
    <n v="866.6"/>
    <x v="21"/>
  </r>
  <r>
    <x v="81"/>
    <s v="MD"/>
    <n v="0"/>
    <n v="17"/>
    <n v="14"/>
    <m/>
    <m/>
    <m/>
    <m/>
    <m/>
    <m/>
    <m/>
    <m/>
    <m/>
    <s v="85fa1a3fe9701ca65cb1541f48b9113f4072c654"/>
    <s v="2020-03-05T21:00:00Z"/>
    <m/>
    <m/>
    <n v="31"/>
    <n v="17"/>
    <n v="17"/>
    <n v="24"/>
    <m/>
    <m/>
    <m/>
    <m/>
    <m/>
    <n v="6045680"/>
    <s v="South"/>
    <s v=" Maryland"/>
    <n v="614.5"/>
    <x v="22"/>
  </r>
  <r>
    <x v="0"/>
    <s v="MD"/>
    <n v="3"/>
    <n v="26"/>
    <n v="12"/>
    <m/>
    <m/>
    <m/>
    <m/>
    <m/>
    <m/>
    <m/>
    <m/>
    <m/>
    <s v="a4122db6651a784e6386395db74ff158427569b9"/>
    <s v="2020-03-06T21:00:00Z"/>
    <m/>
    <m/>
    <n v="41"/>
    <n v="29"/>
    <n v="29"/>
    <n v="24"/>
    <n v="0"/>
    <n v="0"/>
    <n v="9"/>
    <n v="3"/>
    <n v="12"/>
    <n v="6045680"/>
    <s v="South"/>
    <s v=" Maryland"/>
    <n v="614.5"/>
    <x v="22"/>
  </r>
  <r>
    <x v="1"/>
    <s v="MD"/>
    <n v="3"/>
    <n v="41"/>
    <m/>
    <m/>
    <m/>
    <m/>
    <m/>
    <m/>
    <m/>
    <m/>
    <m/>
    <m/>
    <s v="0c20b23be3f19a6682068932991fedc37dd7067a"/>
    <s v="2020-03-07T21:00:00Z"/>
    <m/>
    <m/>
    <n v="44"/>
    <n v="44"/>
    <n v="44"/>
    <n v="24"/>
    <n v="0"/>
    <n v="0"/>
    <n v="15"/>
    <n v="0"/>
    <n v="15"/>
    <n v="6045680"/>
    <s v="South"/>
    <s v=" Maryland"/>
    <n v="614.5"/>
    <x v="22"/>
  </r>
  <r>
    <x v="2"/>
    <s v="MD"/>
    <n v="3"/>
    <n v="52"/>
    <m/>
    <m/>
    <m/>
    <m/>
    <m/>
    <m/>
    <m/>
    <m/>
    <m/>
    <m/>
    <s v="38e304fe40863f3ded54ddeab964f486e923a482"/>
    <s v="2020-03-08T20:00:00Z"/>
    <m/>
    <m/>
    <n v="55"/>
    <n v="55"/>
    <n v="55"/>
    <n v="24"/>
    <n v="0"/>
    <n v="0"/>
    <n v="11"/>
    <n v="0"/>
    <n v="11"/>
    <n v="6045680"/>
    <s v="South"/>
    <s v=" Maryland"/>
    <n v="614.5"/>
    <x v="22"/>
  </r>
  <r>
    <x v="3"/>
    <s v="MD"/>
    <n v="5"/>
    <n v="73"/>
    <m/>
    <m/>
    <m/>
    <m/>
    <m/>
    <m/>
    <m/>
    <m/>
    <m/>
    <m/>
    <s v="bc6492d93531172381cf3debb19db8f5f9da278c"/>
    <s v="2020-03-09T20:00:00Z"/>
    <m/>
    <m/>
    <n v="78"/>
    <n v="78"/>
    <n v="78"/>
    <n v="24"/>
    <n v="0"/>
    <n v="0"/>
    <n v="21"/>
    <n v="2"/>
    <n v="23"/>
    <n v="6045680"/>
    <s v="South"/>
    <s v=" Maryland"/>
    <n v="614.5"/>
    <x v="22"/>
  </r>
  <r>
    <x v="4"/>
    <s v="MD"/>
    <n v="6"/>
    <n v="89"/>
    <m/>
    <m/>
    <m/>
    <m/>
    <m/>
    <m/>
    <m/>
    <m/>
    <m/>
    <m/>
    <s v="488eae7cee4e37e69139928af6421b7aa41c7c00"/>
    <s v="2020-03-10T20:00:00Z"/>
    <m/>
    <m/>
    <n v="95"/>
    <n v="95"/>
    <n v="95"/>
    <n v="24"/>
    <n v="0"/>
    <n v="0"/>
    <n v="16"/>
    <n v="1"/>
    <n v="17"/>
    <n v="6045680"/>
    <s v="South"/>
    <s v=" Maryland"/>
    <n v="614.5"/>
    <x v="22"/>
  </r>
  <r>
    <x v="5"/>
    <s v="MD"/>
    <n v="9"/>
    <n v="94"/>
    <m/>
    <m/>
    <m/>
    <m/>
    <m/>
    <m/>
    <m/>
    <m/>
    <m/>
    <m/>
    <s v="8fc87b4c236b50c967f5bf481b41f6f95b2b7ec8"/>
    <s v="2020-03-11T20:00:00Z"/>
    <m/>
    <m/>
    <n v="103"/>
    <n v="103"/>
    <n v="103"/>
    <n v="24"/>
    <n v="0"/>
    <n v="0"/>
    <n v="5"/>
    <n v="3"/>
    <n v="8"/>
    <n v="6045680"/>
    <s v="South"/>
    <s v=" Maryland"/>
    <n v="614.5"/>
    <x v="22"/>
  </r>
  <r>
    <x v="6"/>
    <s v="MD"/>
    <n v="12"/>
    <n v="94"/>
    <m/>
    <m/>
    <m/>
    <m/>
    <m/>
    <m/>
    <m/>
    <m/>
    <m/>
    <d v="2020-03-12T00:00:00"/>
    <s v="b045cc538c9ada3a8e9950e7d98a70e218f4c471"/>
    <s v="2020-03-12T20:00:00Z"/>
    <m/>
    <m/>
    <n v="106"/>
    <n v="106"/>
    <n v="106"/>
    <n v="24"/>
    <n v="0"/>
    <n v="0"/>
    <n v="0"/>
    <n v="3"/>
    <n v="3"/>
    <n v="6045680"/>
    <s v="South"/>
    <s v=" Maryland"/>
    <n v="614.5"/>
    <x v="22"/>
  </r>
  <r>
    <x v="7"/>
    <s v="MD"/>
    <n v="17"/>
    <n v="94"/>
    <m/>
    <m/>
    <m/>
    <m/>
    <m/>
    <m/>
    <m/>
    <m/>
    <m/>
    <d v="2020-03-13T00:00:00"/>
    <s v="fb5d33899365ea79e5d4ec83a30686a23e331188"/>
    <s v="2020-03-13T20:00:00Z"/>
    <m/>
    <m/>
    <n v="111"/>
    <n v="111"/>
    <n v="111"/>
    <n v="24"/>
    <n v="0"/>
    <n v="0"/>
    <n v="0"/>
    <n v="5"/>
    <n v="5"/>
    <n v="6045680"/>
    <s v="South"/>
    <s v=" Maryland"/>
    <n v="614.5"/>
    <x v="22"/>
  </r>
  <r>
    <x v="8"/>
    <s v="MD"/>
    <n v="26"/>
    <n v="94"/>
    <m/>
    <m/>
    <m/>
    <m/>
    <m/>
    <m/>
    <m/>
    <m/>
    <m/>
    <d v="2020-03-14T00:00:00"/>
    <s v="c96a7f95f435a01e6e07ad1a1b17d2f3761ccfc9"/>
    <s v="2020-03-14T20:00:00Z"/>
    <m/>
    <m/>
    <n v="120"/>
    <n v="120"/>
    <n v="120"/>
    <n v="24"/>
    <n v="0"/>
    <n v="0"/>
    <n v="0"/>
    <n v="9"/>
    <n v="9"/>
    <n v="6045680"/>
    <s v="South"/>
    <s v=" Maryland"/>
    <n v="614.5"/>
    <x v="22"/>
  </r>
  <r>
    <x v="9"/>
    <s v="MD"/>
    <n v="31"/>
    <n v="94"/>
    <m/>
    <m/>
    <m/>
    <m/>
    <m/>
    <m/>
    <m/>
    <m/>
    <m/>
    <d v="2020-03-15T00:00:00"/>
    <s v="f5f213de355e0b68b37e6d21b7a17ed246d38597"/>
    <s v="2020-03-15T20:00:00Z"/>
    <m/>
    <m/>
    <n v="125"/>
    <n v="125"/>
    <n v="125"/>
    <n v="24"/>
    <n v="0"/>
    <n v="0"/>
    <n v="0"/>
    <n v="5"/>
    <n v="5"/>
    <n v="6045680"/>
    <s v="South"/>
    <s v=" Maryland"/>
    <n v="614.5"/>
    <x v="22"/>
  </r>
  <r>
    <x v="10"/>
    <s v="MD"/>
    <n v="37"/>
    <n v="94"/>
    <m/>
    <m/>
    <m/>
    <m/>
    <m/>
    <m/>
    <m/>
    <m/>
    <m/>
    <d v="2020-03-16T15:49:00"/>
    <s v="9461bade2c29da977203f6b3dfa9b3b13ca4c065"/>
    <s v="2020-03-16T20:00:00Z"/>
    <m/>
    <m/>
    <n v="131"/>
    <n v="131"/>
    <n v="131"/>
    <n v="24"/>
    <n v="0"/>
    <n v="0"/>
    <n v="0"/>
    <n v="6"/>
    <n v="6"/>
    <n v="6045680"/>
    <s v="South"/>
    <s v=" Maryland"/>
    <n v="614.5"/>
    <x v="22"/>
  </r>
  <r>
    <x v="11"/>
    <s v="MD"/>
    <n v="57"/>
    <n v="94"/>
    <m/>
    <m/>
    <m/>
    <m/>
    <m/>
    <m/>
    <m/>
    <m/>
    <m/>
    <d v="2020-03-17T10:00:00"/>
    <s v="c29d57f96fc92511bc3d828ceb05cdb6a1edf8a6"/>
    <s v="2020-03-17T20:00:00Z"/>
    <m/>
    <m/>
    <n v="151"/>
    <n v="151"/>
    <n v="151"/>
    <n v="24"/>
    <n v="0"/>
    <n v="0"/>
    <n v="0"/>
    <n v="20"/>
    <n v="20"/>
    <n v="6045680"/>
    <s v="South"/>
    <s v=" Maryland"/>
    <n v="614.5"/>
    <x v="22"/>
  </r>
  <r>
    <x v="12"/>
    <s v="MD"/>
    <n v="85"/>
    <n v="94"/>
    <m/>
    <m/>
    <m/>
    <m/>
    <m/>
    <m/>
    <m/>
    <m/>
    <m/>
    <d v="2020-03-18T10:00:00"/>
    <s v="440886fe99f7c2e165b09c670871079e4facea29"/>
    <s v="2020-03-18T20:00:00Z"/>
    <m/>
    <m/>
    <n v="179"/>
    <n v="179"/>
    <n v="179"/>
    <n v="24"/>
    <n v="0"/>
    <n v="0"/>
    <n v="0"/>
    <n v="28"/>
    <n v="28"/>
    <n v="6045680"/>
    <s v="South"/>
    <s v=" Maryland"/>
    <n v="614.5"/>
    <x v="22"/>
  </r>
  <r>
    <x v="13"/>
    <s v="MD"/>
    <n v="107"/>
    <n v="94"/>
    <m/>
    <m/>
    <m/>
    <m/>
    <m/>
    <m/>
    <m/>
    <m/>
    <m/>
    <d v="2020-03-19T10:00:00"/>
    <s v="1ce41f5ecdc759daf656cb52e25546390bd57da7"/>
    <s v="2020-03-19T20:00:00Z"/>
    <n v="1"/>
    <m/>
    <n v="201"/>
    <n v="201"/>
    <n v="201"/>
    <n v="24"/>
    <n v="1"/>
    <n v="0"/>
    <n v="0"/>
    <n v="22"/>
    <n v="22"/>
    <n v="6045680"/>
    <s v="South"/>
    <s v=" Maryland"/>
    <n v="614.5"/>
    <x v="22"/>
  </r>
  <r>
    <x v="14"/>
    <s v="MD"/>
    <n v="149"/>
    <n v="94"/>
    <m/>
    <m/>
    <m/>
    <m/>
    <m/>
    <m/>
    <m/>
    <m/>
    <m/>
    <d v="2020-03-20T10:00:00"/>
    <s v="986c1f546e6d722997440961f9197bc40d0371f4"/>
    <s v="2020-03-20T20:00:00Z"/>
    <n v="1"/>
    <m/>
    <n v="243"/>
    <n v="243"/>
    <n v="243"/>
    <n v="24"/>
    <n v="0"/>
    <n v="0"/>
    <n v="0"/>
    <n v="42"/>
    <n v="42"/>
    <n v="6045680"/>
    <s v="South"/>
    <s v=" Maryland"/>
    <n v="614.5"/>
    <x v="22"/>
  </r>
  <r>
    <x v="15"/>
    <s v="MD"/>
    <n v="190"/>
    <n v="94"/>
    <m/>
    <m/>
    <m/>
    <m/>
    <m/>
    <m/>
    <m/>
    <m/>
    <m/>
    <d v="2020-03-21T10:00:00"/>
    <s v="9ced6ad9dcb36e55a0685db3e05978d9a55021ea"/>
    <s v="2020-03-21T20:00:00Z"/>
    <n v="2"/>
    <m/>
    <n v="284"/>
    <n v="284"/>
    <n v="284"/>
    <n v="24"/>
    <n v="1"/>
    <n v="0"/>
    <n v="0"/>
    <n v="41"/>
    <n v="41"/>
    <n v="6045680"/>
    <s v="South"/>
    <s v=" Maryland"/>
    <n v="614.5"/>
    <x v="22"/>
  </r>
  <r>
    <x v="16"/>
    <s v="MD"/>
    <n v="244"/>
    <n v="94"/>
    <m/>
    <m/>
    <m/>
    <m/>
    <m/>
    <m/>
    <m/>
    <m/>
    <m/>
    <d v="2020-03-22T10:00:00"/>
    <s v="897f0c375b571a4b73bcc1db59694e1da968cc83"/>
    <s v="2020-03-22T20:00:00Z"/>
    <n v="3"/>
    <m/>
    <n v="338"/>
    <n v="338"/>
    <n v="338"/>
    <n v="24"/>
    <n v="1"/>
    <n v="0"/>
    <n v="0"/>
    <n v="54"/>
    <n v="54"/>
    <n v="6045680"/>
    <s v="South"/>
    <s v=" Maryland"/>
    <n v="614.5"/>
    <x v="22"/>
  </r>
  <r>
    <x v="17"/>
    <s v="MD"/>
    <n v="288"/>
    <n v="94"/>
    <m/>
    <m/>
    <m/>
    <m/>
    <m/>
    <m/>
    <m/>
    <m/>
    <s v="D"/>
    <d v="2020-03-23T10:00:00"/>
    <s v="0d4f8f43f5785f1aed116ce5758d29040de8fc38"/>
    <s v="2020-03-23T20:00:00Z"/>
    <n v="3"/>
    <m/>
    <n v="382"/>
    <n v="382"/>
    <n v="382"/>
    <n v="24"/>
    <n v="0"/>
    <n v="0"/>
    <n v="0"/>
    <n v="44"/>
    <n v="44"/>
    <n v="6045680"/>
    <s v="South"/>
    <s v=" Maryland"/>
    <n v="614.5"/>
    <x v="22"/>
  </r>
  <r>
    <x v="18"/>
    <s v="MD"/>
    <n v="349"/>
    <n v="94"/>
    <m/>
    <m/>
    <m/>
    <m/>
    <m/>
    <m/>
    <m/>
    <m/>
    <s v="D"/>
    <d v="2020-03-24T10:00:00"/>
    <s v="722cc80779568114ba5bb4546835eb4a72af43a3"/>
    <s v="2020-03-24T20:00:00Z"/>
    <n v="3"/>
    <m/>
    <n v="443"/>
    <n v="443"/>
    <n v="443"/>
    <n v="24"/>
    <n v="0"/>
    <n v="0"/>
    <n v="0"/>
    <n v="61"/>
    <n v="61"/>
    <n v="6045680"/>
    <s v="South"/>
    <s v=" Maryland"/>
    <n v="614.5"/>
    <x v="22"/>
  </r>
  <r>
    <x v="19"/>
    <s v="MD"/>
    <n v="423"/>
    <n v="94"/>
    <m/>
    <m/>
    <m/>
    <m/>
    <m/>
    <m/>
    <m/>
    <m/>
    <s v="D"/>
    <d v="2020-03-25T10:00:00"/>
    <s v="6c0147642e1ae196ee36c3e0da51510e90183ebb"/>
    <s v="2020-03-25T20:00:00Z"/>
    <n v="4"/>
    <m/>
    <n v="517"/>
    <n v="517"/>
    <n v="517"/>
    <n v="24"/>
    <n v="1"/>
    <n v="0"/>
    <n v="0"/>
    <n v="74"/>
    <n v="74"/>
    <n v="6045680"/>
    <s v="South"/>
    <s v=" Maryland"/>
    <n v="614.5"/>
    <x v="22"/>
  </r>
  <r>
    <x v="20"/>
    <s v="MD"/>
    <n v="580"/>
    <n v="94"/>
    <m/>
    <m/>
    <n v="132"/>
    <m/>
    <m/>
    <m/>
    <m/>
    <m/>
    <s v="D"/>
    <d v="2020-03-26T10:00:00"/>
    <s v="1d5357ae89d708bab091026700f814cc4923632d"/>
    <s v="2020-03-26T20:00:00Z"/>
    <n v="4"/>
    <n v="132"/>
    <n v="674"/>
    <n v="674"/>
    <n v="674"/>
    <n v="24"/>
    <n v="0"/>
    <n v="132"/>
    <n v="0"/>
    <n v="157"/>
    <n v="157"/>
    <n v="6045680"/>
    <s v="South"/>
    <s v=" Maryland"/>
    <n v="614.5"/>
    <x v="22"/>
  </r>
  <r>
    <x v="21"/>
    <s v="MD"/>
    <n v="774"/>
    <n v="94"/>
    <m/>
    <m/>
    <n v="173"/>
    <m/>
    <m/>
    <m/>
    <m/>
    <n v="25"/>
    <s v="D"/>
    <d v="2020-03-27T10:00:00"/>
    <s v="733d24f89ec9db50d437f5ac4f6665fed4f95119"/>
    <s v="2020-03-27T20:00:00Z"/>
    <n v="5"/>
    <n v="173"/>
    <n v="868"/>
    <n v="868"/>
    <n v="868"/>
    <n v="24"/>
    <n v="1"/>
    <n v="41"/>
    <n v="0"/>
    <n v="194"/>
    <n v="194"/>
    <n v="6045680"/>
    <s v="South"/>
    <s v=" Maryland"/>
    <n v="614.5"/>
    <x v="22"/>
  </r>
  <r>
    <x v="22"/>
    <s v="MD"/>
    <n v="992"/>
    <n v="11516"/>
    <m/>
    <m/>
    <n v="226"/>
    <m/>
    <m/>
    <m/>
    <m/>
    <m/>
    <s v="D"/>
    <d v="2020-03-28T10:00:00"/>
    <s v="6b10ef68ac2045c0ae255bac0540aff4be8cefc6"/>
    <s v="2020-03-28T20:00:00Z"/>
    <n v="5"/>
    <n v="226"/>
    <n v="12508"/>
    <n v="12508"/>
    <n v="12508"/>
    <n v="24"/>
    <n v="0"/>
    <n v="53"/>
    <n v="11422"/>
    <n v="218"/>
    <n v="11640"/>
    <n v="6045680"/>
    <s v="South"/>
    <s v=" Maryland"/>
    <n v="614.5"/>
    <x v="22"/>
  </r>
  <r>
    <x v="23"/>
    <s v="MD"/>
    <n v="1239"/>
    <n v="12354"/>
    <m/>
    <m/>
    <n v="277"/>
    <m/>
    <m/>
    <m/>
    <m/>
    <m/>
    <s v="D"/>
    <d v="2020-03-29T10:00:00"/>
    <s v="ac864b4f8e67b679db6077d9402b8eb13b55bc7e"/>
    <s v="2020-03-29T20:00:00Z"/>
    <n v="10"/>
    <n v="277"/>
    <n v="13593"/>
    <n v="13593"/>
    <n v="13593"/>
    <n v="24"/>
    <n v="5"/>
    <n v="51"/>
    <n v="838"/>
    <n v="247"/>
    <n v="1085"/>
    <n v="6045680"/>
    <s v="South"/>
    <s v=" Maryland"/>
    <n v="614.5"/>
    <x v="22"/>
  </r>
  <r>
    <x v="24"/>
    <s v="MD"/>
    <n v="1413"/>
    <n v="13316"/>
    <m/>
    <m/>
    <n v="353"/>
    <m/>
    <m/>
    <m/>
    <m/>
    <m/>
    <s v="A"/>
    <d v="2020-03-30T10:00:00"/>
    <s v="3d4508879a35831793fcb0ee01c73efc83c42ac9"/>
    <s v="2020-03-30T20:00:00Z"/>
    <n v="15"/>
    <n v="353"/>
    <n v="14729"/>
    <n v="14729"/>
    <n v="14729"/>
    <n v="24"/>
    <n v="5"/>
    <n v="76"/>
    <n v="962"/>
    <n v="174"/>
    <n v="1136"/>
    <n v="6045680"/>
    <s v="South"/>
    <s v=" Maryland"/>
    <n v="614.5"/>
    <x v="22"/>
  </r>
  <r>
    <x v="25"/>
    <s v="MD"/>
    <n v="1660"/>
    <n v="14868"/>
    <m/>
    <m/>
    <n v="429"/>
    <m/>
    <m/>
    <m/>
    <m/>
    <m/>
    <s v="A"/>
    <d v="2020-03-31T10:00:00"/>
    <s v="56cb4a94c7ee61348b7deaa5940859954769e4e2"/>
    <s v="2020-03-31T20:00:00Z"/>
    <n v="18"/>
    <n v="429"/>
    <n v="16528"/>
    <n v="16528"/>
    <n v="16528"/>
    <n v="24"/>
    <n v="3"/>
    <n v="76"/>
    <n v="1552"/>
    <n v="247"/>
    <n v="1799"/>
    <n v="6045680"/>
    <s v="South"/>
    <s v=" Maryland"/>
    <n v="614.5"/>
    <x v="22"/>
  </r>
  <r>
    <x v="26"/>
    <s v="MD"/>
    <n v="1985"/>
    <n v="17233"/>
    <m/>
    <m/>
    <n v="522"/>
    <m/>
    <m/>
    <m/>
    <m/>
    <m/>
    <s v="A"/>
    <d v="2020-04-01T10:00:00"/>
    <s v="f7b80ecc2acfbe61289a29d1a603fbe418c5fe86"/>
    <s v="2020-04-01T20:00:00Z"/>
    <n v="31"/>
    <n v="522"/>
    <n v="19218"/>
    <n v="19218"/>
    <n v="19218"/>
    <n v="24"/>
    <n v="13"/>
    <n v="93"/>
    <n v="2365"/>
    <n v="325"/>
    <n v="2690"/>
    <n v="6045680"/>
    <s v="South"/>
    <s v=" Maryland"/>
    <n v="614.5"/>
    <x v="22"/>
  </r>
  <r>
    <x v="27"/>
    <s v="MD"/>
    <n v="2331"/>
    <n v="18890"/>
    <m/>
    <m/>
    <n v="582"/>
    <m/>
    <m/>
    <m/>
    <m/>
    <n v="81"/>
    <s v="A"/>
    <d v="2020-04-02T10:00:00"/>
    <s v="39f8d4438aafec71e5a2fcc8660fc310d7f29a16"/>
    <s v="2020-04-02T20:00:00Z"/>
    <n v="36"/>
    <n v="582"/>
    <n v="21221"/>
    <n v="21221"/>
    <n v="21221"/>
    <n v="24"/>
    <n v="5"/>
    <n v="60"/>
    <n v="1657"/>
    <n v="346"/>
    <n v="2003"/>
    <n v="6045680"/>
    <s v="South"/>
    <s v=" Maryland"/>
    <n v="614.5"/>
    <x v="22"/>
  </r>
  <r>
    <x v="28"/>
    <s v="MD"/>
    <n v="2758"/>
    <n v="20932"/>
    <m/>
    <m/>
    <n v="664"/>
    <m/>
    <m/>
    <m/>
    <m/>
    <n v="159"/>
    <s v="A"/>
    <d v="2020-04-03T10:00:00"/>
    <s v="1f1ec05c4dd356e3a5c5f05128171f4edc6668aa"/>
    <s v="2020-04-03T20:00:00Z"/>
    <n v="42"/>
    <n v="664"/>
    <n v="23690"/>
    <n v="23690"/>
    <n v="23690"/>
    <n v="24"/>
    <n v="6"/>
    <n v="82"/>
    <n v="2042"/>
    <n v="427"/>
    <n v="2469"/>
    <n v="6045680"/>
    <s v="South"/>
    <s v=" Maryland"/>
    <n v="614.5"/>
    <x v="22"/>
  </r>
  <r>
    <x v="29"/>
    <s v="MD"/>
    <n v="3125"/>
    <n v="22485"/>
    <m/>
    <m/>
    <n v="821"/>
    <m/>
    <m/>
    <m/>
    <m/>
    <n v="159"/>
    <s v="A"/>
    <d v="2020-04-04T10:00:00"/>
    <s v="8d1b8af2cee45aee5c9345a9ce214ee490e64132"/>
    <s v="2020-04-04T20:00:00Z"/>
    <n v="53"/>
    <n v="821"/>
    <n v="25610"/>
    <n v="25610"/>
    <n v="25610"/>
    <n v="24"/>
    <n v="11"/>
    <n v="157"/>
    <n v="1553"/>
    <n v="367"/>
    <n v="1920"/>
    <n v="6045680"/>
    <s v="South"/>
    <s v=" Maryland"/>
    <n v="614.5"/>
    <x v="22"/>
  </r>
  <r>
    <x v="30"/>
    <s v="MD"/>
    <n v="3609"/>
    <n v="24728"/>
    <m/>
    <m/>
    <n v="936"/>
    <m/>
    <m/>
    <m/>
    <m/>
    <n v="159"/>
    <s v="A"/>
    <d v="2020-04-05T10:00:00"/>
    <s v="05576a6aa37bcb3ae5b8c2654d888e2486bc2d46"/>
    <s v="2020-04-05T20:00:00Z"/>
    <n v="67"/>
    <n v="936"/>
    <n v="28337"/>
    <n v="28337"/>
    <n v="28337"/>
    <n v="24"/>
    <n v="14"/>
    <n v="115"/>
    <n v="2243"/>
    <n v="484"/>
    <n v="2727"/>
    <n v="6045680"/>
    <s v="South"/>
    <s v=" Maryland"/>
    <n v="614.5"/>
    <x v="22"/>
  </r>
  <r>
    <x v="31"/>
    <s v="MD"/>
    <n v="4045"/>
    <n v="25572"/>
    <m/>
    <m/>
    <n v="1059"/>
    <m/>
    <m/>
    <m/>
    <m/>
    <n v="184"/>
    <s v="A"/>
    <d v="2020-04-06T10:00:00"/>
    <s v="ca2116b13b1421ff525155aaedef9487ec2b8aaa"/>
    <s v="2020-04-06T20:00:00Z"/>
    <n v="91"/>
    <n v="1059"/>
    <n v="29617"/>
    <n v="29617"/>
    <n v="29617"/>
    <n v="24"/>
    <n v="24"/>
    <n v="123"/>
    <n v="844"/>
    <n v="436"/>
    <n v="1280"/>
    <n v="6045680"/>
    <s v="South"/>
    <s v=" Maryland"/>
    <n v="614.5"/>
    <x v="22"/>
  </r>
  <r>
    <x v="32"/>
    <s v="MD"/>
    <n v="4371"/>
    <n v="27256"/>
    <m/>
    <m/>
    <n v="1106"/>
    <m/>
    <m/>
    <m/>
    <m/>
    <n v="288"/>
    <s v="A"/>
    <d v="2020-04-07T10:00:00"/>
    <s v="b05b05647ae61796dc891dbf9d8e742e2b8bccbd"/>
    <s v="2020-04-07T20:00:00Z"/>
    <n v="103"/>
    <n v="1106"/>
    <n v="31627"/>
    <n v="31627"/>
    <n v="31627"/>
    <n v="24"/>
    <n v="12"/>
    <n v="47"/>
    <n v="1684"/>
    <n v="326"/>
    <n v="2010"/>
    <n v="6045680"/>
    <s v="South"/>
    <s v=" Maryland"/>
    <n v="614.5"/>
    <x v="22"/>
  </r>
  <r>
    <x v="33"/>
    <s v="MD"/>
    <n v="5529"/>
    <n v="32933"/>
    <m/>
    <m/>
    <n v="1210"/>
    <m/>
    <m/>
    <m/>
    <m/>
    <n v="365"/>
    <s v="A"/>
    <d v="2020-04-08T10:00:00"/>
    <s v="6446fac46405ef87cbde555e72dca50ceed52b49"/>
    <s v="2020-04-08T20:00:00Z"/>
    <n v="124"/>
    <n v="1210"/>
    <n v="38462"/>
    <n v="38462"/>
    <n v="38462"/>
    <n v="24"/>
    <n v="21"/>
    <n v="104"/>
    <n v="5677"/>
    <n v="1158"/>
    <n v="6835"/>
    <n v="6045680"/>
    <s v="South"/>
    <s v=" Maryland"/>
    <n v="614.5"/>
    <x v="22"/>
  </r>
  <r>
    <x v="34"/>
    <s v="MD"/>
    <n v="6185"/>
    <n v="35344"/>
    <m/>
    <m/>
    <n v="1348"/>
    <m/>
    <m/>
    <m/>
    <m/>
    <n v="376"/>
    <s v="A"/>
    <d v="2020-04-09T10:00:00"/>
    <s v="2150d352956ca2a4fa67a4cf5ac1ce3be5d29d19"/>
    <s v="2020-04-09T20:00:00Z"/>
    <n v="138"/>
    <n v="1348"/>
    <n v="41529"/>
    <n v="41529"/>
    <n v="41529"/>
    <n v="24"/>
    <n v="14"/>
    <n v="138"/>
    <n v="2411"/>
    <n v="656"/>
    <n v="3067"/>
    <n v="6045680"/>
    <s v="South"/>
    <s v=" Maryland"/>
    <n v="614.5"/>
    <x v="22"/>
  </r>
  <r>
    <x v="35"/>
    <s v="MD"/>
    <n v="6968"/>
    <n v="37480"/>
    <m/>
    <m/>
    <n v="1413"/>
    <m/>
    <m/>
    <m/>
    <m/>
    <n v="397"/>
    <s v="A"/>
    <d v="2020-04-10T10:00:00"/>
    <s v="aa3b7f19e3a7e78fdf9ae5354137bf1706bd3e01"/>
    <s v="2020-04-10T20:00:00Z"/>
    <n v="171"/>
    <n v="1413"/>
    <n v="44448"/>
    <n v="44448"/>
    <n v="44448"/>
    <n v="24"/>
    <n v="33"/>
    <n v="65"/>
    <n v="2136"/>
    <n v="783"/>
    <n v="2919"/>
    <n v="6045680"/>
    <s v="South"/>
    <s v=" Maryland"/>
    <n v="614.5"/>
    <x v="22"/>
  </r>
  <r>
    <x v="36"/>
    <s v="MD"/>
    <n v="7694"/>
    <n v="39544"/>
    <m/>
    <m/>
    <n v="1709"/>
    <m/>
    <m/>
    <m/>
    <m/>
    <n v="431"/>
    <s v="A"/>
    <d v="2020-04-11T10:00:00"/>
    <s v="2ddb13a518e5cbb668c5d1e76eebe48e52a8d6eb"/>
    <s v="2020-04-11T20:00:00Z"/>
    <n v="206"/>
    <n v="1709"/>
    <n v="47238"/>
    <n v="47238"/>
    <n v="47238"/>
    <n v="24"/>
    <n v="35"/>
    <n v="296"/>
    <n v="2064"/>
    <n v="726"/>
    <n v="2790"/>
    <n v="6045680"/>
    <s v="South"/>
    <s v=" Maryland"/>
    <n v="614.5"/>
    <x v="22"/>
  </r>
  <r>
    <x v="37"/>
    <s v="MD"/>
    <n v="8225"/>
    <n v="41539"/>
    <m/>
    <m/>
    <n v="1860"/>
    <m/>
    <m/>
    <m/>
    <m/>
    <n v="456"/>
    <s v="A"/>
    <d v="2020-04-12T10:00:00"/>
    <s v="8ba0b53279f8efd87986afb76267a02ebd5637bd"/>
    <s v="2020-04-12T20:00:00Z"/>
    <n v="235"/>
    <n v="1860"/>
    <n v="49764"/>
    <n v="49764"/>
    <n v="49764"/>
    <n v="24"/>
    <n v="29"/>
    <n v="151"/>
    <n v="1995"/>
    <n v="531"/>
    <n v="2526"/>
    <n v="6045680"/>
    <s v="South"/>
    <s v=" Maryland"/>
    <n v="614.5"/>
    <x v="22"/>
  </r>
  <r>
    <x v="38"/>
    <s v="MD"/>
    <n v="8936"/>
    <n v="42815"/>
    <m/>
    <m/>
    <n v="1975"/>
    <m/>
    <m/>
    <m/>
    <m/>
    <n v="603"/>
    <s v="A"/>
    <d v="2020-04-13T10:00:00"/>
    <s v="13aa01da2013a38100c411620dc4be2ac1b7b54f"/>
    <s v="2020-04-13T20:00:00Z"/>
    <n v="262"/>
    <n v="1975"/>
    <n v="51751"/>
    <n v="51751"/>
    <n v="51751"/>
    <n v="24"/>
    <n v="27"/>
    <n v="115"/>
    <n v="1276"/>
    <n v="711"/>
    <n v="1987"/>
    <n v="6045680"/>
    <s v="South"/>
    <s v=" Maryland"/>
    <n v="614.5"/>
    <x v="22"/>
  </r>
  <r>
    <x v="39"/>
    <s v="MD"/>
    <n v="9472"/>
    <n v="44261"/>
    <m/>
    <m/>
    <n v="2122"/>
    <m/>
    <m/>
    <m/>
    <m/>
    <n v="607"/>
    <s v="A"/>
    <d v="2020-04-14T10:00:00"/>
    <s v="7791ef97ecb5dc2a461c316abff41cf8b0948f60"/>
    <s v="2020-04-14T20:00:00Z"/>
    <n v="302"/>
    <n v="2122"/>
    <n v="53733"/>
    <n v="53733"/>
    <n v="53733"/>
    <n v="24"/>
    <n v="40"/>
    <n v="147"/>
    <n v="1446"/>
    <n v="536"/>
    <n v="1982"/>
    <n v="6045680"/>
    <s v="South"/>
    <s v=" Maryland"/>
    <n v="614.5"/>
    <x v="22"/>
  </r>
  <r>
    <x v="40"/>
    <s v="MD"/>
    <n v="10032"/>
    <n v="45731"/>
    <m/>
    <m/>
    <n v="2231"/>
    <m/>
    <m/>
    <m/>
    <m/>
    <n v="607"/>
    <s v="A"/>
    <d v="2020-04-15T10:00:00"/>
    <s v="805353d49487c9e05ae2e402270cae3aafd63a7b"/>
    <s v="2020-04-15T20:00:00Z"/>
    <n v="413"/>
    <n v="2231"/>
    <n v="55763"/>
    <n v="55763"/>
    <n v="55763"/>
    <n v="24"/>
    <n v="111"/>
    <n v="109"/>
    <n v="1470"/>
    <n v="560"/>
    <n v="2030"/>
    <n v="6045680"/>
    <s v="South"/>
    <s v=" Maryland"/>
    <n v="614.5"/>
    <x v="22"/>
  </r>
  <r>
    <x v="41"/>
    <s v="MD"/>
    <n v="10784"/>
    <n v="48059"/>
    <m/>
    <m/>
    <n v="2451"/>
    <m/>
    <m/>
    <m/>
    <m/>
    <n v="736"/>
    <s v="A"/>
    <d v="2020-04-16T10:00:00"/>
    <s v="8818e1bb2d6cc6619f9c4f24bc810585c139e0ac"/>
    <s v="2020-04-16T20:00:00Z"/>
    <n v="459"/>
    <n v="2451"/>
    <n v="58843"/>
    <n v="58843"/>
    <n v="58843"/>
    <n v="24"/>
    <n v="46"/>
    <n v="220"/>
    <n v="2328"/>
    <n v="752"/>
    <n v="3080"/>
    <n v="6045680"/>
    <s v="South"/>
    <s v=" Maryland"/>
    <n v="614.5"/>
    <x v="22"/>
  </r>
  <r>
    <x v="42"/>
    <s v="MD"/>
    <n v="11572"/>
    <n v="50437"/>
    <m/>
    <m/>
    <n v="2612"/>
    <m/>
    <m/>
    <m/>
    <m/>
    <n v="736"/>
    <s v="A"/>
    <d v="2020-04-17T10:00:00"/>
    <s v="90e8f9f77bc769fc634e2ed4239e4e34835b85a5"/>
    <s v="2020-04-17T20:00:00Z"/>
    <n v="494"/>
    <n v="2612"/>
    <n v="62009"/>
    <n v="62009"/>
    <n v="62009"/>
    <n v="24"/>
    <n v="35"/>
    <n v="161"/>
    <n v="2378"/>
    <n v="788"/>
    <n v="3166"/>
    <n v="6045680"/>
    <s v="South"/>
    <s v=" Maryland"/>
    <n v="614.5"/>
    <x v="22"/>
  </r>
  <r>
    <x v="43"/>
    <s v="MD"/>
    <n v="12308"/>
    <n v="53062"/>
    <m/>
    <m/>
    <n v="2757"/>
    <m/>
    <m/>
    <m/>
    <m/>
    <n v="771"/>
    <s v="A"/>
    <d v="2020-04-18T10:00:00"/>
    <s v="0794942510e72aeb5d4622be52e41d16d26dda60"/>
    <s v="2020-04-18T20:00:00Z"/>
    <n v="534"/>
    <n v="2757"/>
    <n v="65370"/>
    <n v="65370"/>
    <n v="65370"/>
    <n v="24"/>
    <n v="40"/>
    <n v="145"/>
    <n v="2625"/>
    <n v="736"/>
    <n v="3361"/>
    <n v="6045680"/>
    <s v="South"/>
    <s v=" Maryland"/>
    <n v="614.5"/>
    <x v="22"/>
  </r>
  <r>
    <x v="44"/>
    <s v="MD"/>
    <n v="12830"/>
    <n v="55061"/>
    <m/>
    <m/>
    <n v="2886"/>
    <m/>
    <m/>
    <m/>
    <m/>
    <n v="914"/>
    <s v="A"/>
    <d v="2020-04-19T10:00:00"/>
    <s v="a6c152d3e1948a3a284659500e93ee5326944581"/>
    <s v="2020-04-19T20:00:00Z"/>
    <n v="548"/>
    <n v="2886"/>
    <n v="67891"/>
    <n v="67891"/>
    <n v="67891"/>
    <n v="24"/>
    <n v="14"/>
    <n v="129"/>
    <n v="1999"/>
    <n v="522"/>
    <n v="2521"/>
    <n v="6045680"/>
    <s v="South"/>
    <s v=" Maryland"/>
    <n v="614.5"/>
    <x v="22"/>
  </r>
  <r>
    <x v="45"/>
    <s v="MD"/>
    <n v="13684"/>
    <n v="57713"/>
    <m/>
    <m/>
    <n v="3014"/>
    <m/>
    <m/>
    <m/>
    <m/>
    <n v="917"/>
    <s v="A"/>
    <d v="2020-04-20T10:00:00"/>
    <s v="eba3c9c49d453b7c1f6842ecee003e64cbeebd8e"/>
    <s v="2020-04-20T20:00:00Z"/>
    <n v="582"/>
    <n v="3014"/>
    <n v="71397"/>
    <n v="71397"/>
    <n v="71397"/>
    <n v="24"/>
    <n v="34"/>
    <n v="128"/>
    <n v="2652"/>
    <n v="854"/>
    <n v="3506"/>
    <n v="6045680"/>
    <s v="South"/>
    <s v=" Maryland"/>
    <n v="614.5"/>
    <x v="22"/>
  </r>
  <r>
    <x v="46"/>
    <s v="MD"/>
    <n v="14193"/>
    <n v="59442"/>
    <m/>
    <n v="1433"/>
    <n v="3158"/>
    <n v="526"/>
    <m/>
    <m/>
    <m/>
    <n v="930"/>
    <s v="A"/>
    <d v="2020-04-21T10:00:00"/>
    <s v="8b970f31e5f547127490c3a8c75c0d4dfce9b752"/>
    <s v="2020-04-21T20:00:00Z"/>
    <n v="652"/>
    <n v="3158"/>
    <n v="73635"/>
    <n v="73635"/>
    <n v="73635"/>
    <n v="24"/>
    <n v="70"/>
    <n v="144"/>
    <n v="1729"/>
    <n v="509"/>
    <n v="2238"/>
    <n v="6045680"/>
    <s v="South"/>
    <s v=" Maryland"/>
    <n v="614.5"/>
    <x v="22"/>
  </r>
  <r>
    <x v="47"/>
    <s v="MD"/>
    <n v="14775"/>
    <n v="61754"/>
    <m/>
    <n v="1432"/>
    <n v="3325"/>
    <n v="527"/>
    <m/>
    <m/>
    <m/>
    <n v="981"/>
    <s v="A"/>
    <d v="2020-04-21T10:00:00"/>
    <s v="a4c31581c81a87f7b42a665efeaaeba8ab880e53"/>
    <s v="2020-04-22T20:00:00Z"/>
    <n v="698"/>
    <n v="3325"/>
    <n v="76529"/>
    <n v="76529"/>
    <n v="76529"/>
    <n v="24"/>
    <n v="46"/>
    <n v="167"/>
    <n v="2312"/>
    <n v="582"/>
    <n v="2894"/>
    <n v="6045680"/>
    <s v="South"/>
    <s v=" Maryland"/>
    <n v="614.5"/>
    <x v="22"/>
  </r>
  <r>
    <x v="48"/>
    <s v="MD"/>
    <n v="15737"/>
    <n v="64363"/>
    <m/>
    <n v="1405"/>
    <n v="3477"/>
    <n v="515"/>
    <m/>
    <m/>
    <m/>
    <n v="1040"/>
    <s v="A"/>
    <d v="2020-04-23T10:00:00"/>
    <s v="b41928e5b2d705bb1e1a807b7de587b5d3de392a"/>
    <s v="2020-04-23T20:00:00Z"/>
    <n v="748"/>
    <n v="3477"/>
    <n v="80100"/>
    <n v="80100"/>
    <n v="80100"/>
    <n v="24"/>
    <n v="50"/>
    <n v="152"/>
    <n v="2609"/>
    <n v="962"/>
    <n v="3571"/>
    <n v="6045680"/>
    <s v="South"/>
    <s v=" Maryland"/>
    <n v="614.5"/>
    <x v="22"/>
  </r>
  <r>
    <x v="49"/>
    <s v="MD"/>
    <n v="16616"/>
    <n v="68100"/>
    <m/>
    <n v="1425"/>
    <n v="3618"/>
    <n v="547"/>
    <m/>
    <m/>
    <m/>
    <n v="1108"/>
    <s v="A"/>
    <d v="2020-04-24T10:00:00"/>
    <s v="968879e8fb197066eb97203a0dab89ef84532217"/>
    <s v="2020-04-24T20:00:00Z"/>
    <n v="798"/>
    <n v="3618"/>
    <n v="84716"/>
    <n v="84716"/>
    <n v="84716"/>
    <n v="24"/>
    <n v="50"/>
    <n v="141"/>
    <n v="3737"/>
    <n v="879"/>
    <n v="4616"/>
    <n v="6045680"/>
    <s v="South"/>
    <s v=" Maryland"/>
    <n v="614.5"/>
    <x v="22"/>
  </r>
  <r>
    <x v="50"/>
    <s v="MD"/>
    <n v="17766"/>
    <n v="71357"/>
    <m/>
    <n v="1408"/>
    <n v="3760"/>
    <n v="538"/>
    <m/>
    <m/>
    <m/>
    <n v="1165"/>
    <s v="A"/>
    <d v="2020-04-25T10:00:00"/>
    <s v="669090633c8833dc5b83f490f51ecc904a53e4b8"/>
    <s v="2020-04-25T20:00:00Z"/>
    <n v="875"/>
    <n v="3760"/>
    <n v="89123"/>
    <n v="89123"/>
    <n v="89123"/>
    <n v="24"/>
    <n v="77"/>
    <n v="142"/>
    <n v="3257"/>
    <n v="1150"/>
    <n v="4407"/>
    <n v="6045680"/>
    <s v="South"/>
    <s v=" Maryland"/>
    <n v="614.5"/>
    <x v="22"/>
  </r>
  <r>
    <x v="51"/>
    <s v="MD"/>
    <n v="18581"/>
    <n v="78084"/>
    <m/>
    <n v="1463"/>
    <n v="3962"/>
    <n v="530"/>
    <m/>
    <m/>
    <m/>
    <n v="1177"/>
    <s v="A"/>
    <d v="2020-04-26T10:00:00"/>
    <s v="40a280451cc65d41dd97406b392dea4617c58b86"/>
    <s v="2020-04-26T20:00:00Z"/>
    <n v="910"/>
    <n v="3962"/>
    <n v="96665"/>
    <n v="96665"/>
    <n v="96665"/>
    <n v="24"/>
    <n v="35"/>
    <n v="202"/>
    <n v="6727"/>
    <n v="815"/>
    <n v="7542"/>
    <n v="6045680"/>
    <s v="South"/>
    <s v=" Maryland"/>
    <n v="614.5"/>
    <x v="22"/>
  </r>
  <r>
    <x v="52"/>
    <s v="MD"/>
    <n v="19487"/>
    <n v="85489"/>
    <m/>
    <n v="1513"/>
    <n v="4101"/>
    <n v="535"/>
    <m/>
    <m/>
    <m/>
    <n v="1263"/>
    <s v="A"/>
    <d v="2020-04-27T10:00:00"/>
    <s v="b73a7a706bf12620657b80b6afde0cee3128e02f"/>
    <s v="2020-04-27T20:00:00Z"/>
    <n v="945"/>
    <n v="4101"/>
    <n v="104976"/>
    <n v="104976"/>
    <n v="104976"/>
    <n v="24"/>
    <n v="35"/>
    <n v="139"/>
    <n v="7405"/>
    <n v="906"/>
    <n v="8311"/>
    <n v="6045680"/>
    <s v="South"/>
    <s v=" Maryland"/>
    <n v="614.5"/>
    <x v="22"/>
  </r>
  <r>
    <x v="53"/>
    <s v="MD"/>
    <n v="20113"/>
    <n v="87672"/>
    <m/>
    <n v="1528"/>
    <n v="4268"/>
    <n v="551"/>
    <m/>
    <m/>
    <m/>
    <n v="1295"/>
    <s v="A"/>
    <d v="2020-04-28T10:00:00"/>
    <s v="f565989c4734d1a8f4f9d6c365098494ced879f7"/>
    <s v="2020-04-28T20:00:00Z"/>
    <n v="1016"/>
    <n v="4268"/>
    <n v="107785"/>
    <n v="107785"/>
    <n v="107785"/>
    <n v="24"/>
    <n v="71"/>
    <n v="167"/>
    <n v="2183"/>
    <n v="626"/>
    <n v="2809"/>
    <n v="6045680"/>
    <s v="South"/>
    <s v=" Maryland"/>
    <n v="614.5"/>
    <x v="22"/>
  </r>
  <r>
    <x v="54"/>
    <s v="MD"/>
    <n v="20849"/>
    <n v="90080"/>
    <m/>
    <n v="1610"/>
    <n v="4402"/>
    <n v="586"/>
    <m/>
    <m/>
    <m/>
    <n v="1361"/>
    <s v="A"/>
    <d v="2020-04-29T10:00:00"/>
    <s v="614cbd1ee3d73611d56e0725e5a75fc68c50ae13"/>
    <s v="2020-04-29T20:00:00Z"/>
    <n v="1078"/>
    <n v="4402"/>
    <n v="110929"/>
    <n v="110929"/>
    <n v="110929"/>
    <n v="24"/>
    <n v="62"/>
    <n v="134"/>
    <n v="2408"/>
    <n v="736"/>
    <n v="3144"/>
    <n v="6045680"/>
    <s v="South"/>
    <s v=" Maryland"/>
    <n v="614.5"/>
    <x v="22"/>
  </r>
  <r>
    <x v="55"/>
    <s v="MD"/>
    <n v="21742"/>
    <n v="92617"/>
    <m/>
    <n v="1711"/>
    <n v="4559"/>
    <n v="590"/>
    <m/>
    <m/>
    <m/>
    <n v="1432"/>
    <s v="A"/>
    <d v="2020-04-30T10:00:00"/>
    <s v="b165947d0d332191ee6df78b0c5bf8dbbbf56f97"/>
    <s v="2020-04-30T20:00:00Z"/>
    <n v="1140"/>
    <n v="4559"/>
    <n v="114359"/>
    <n v="114359"/>
    <n v="114359"/>
    <n v="24"/>
    <n v="62"/>
    <n v="157"/>
    <n v="2537"/>
    <n v="893"/>
    <n v="3430"/>
    <n v="6045680"/>
    <s v="South"/>
    <s v=" Maryland"/>
    <n v="614.5"/>
    <x v="22"/>
  </r>
  <r>
    <x v="56"/>
    <s v="MD"/>
    <n v="23472"/>
    <n v="97511"/>
    <m/>
    <n v="1668"/>
    <n v="4718"/>
    <n v="568"/>
    <m/>
    <m/>
    <m/>
    <n v="1517"/>
    <s v="A"/>
    <d v="2020-05-01T10:00:00"/>
    <s v="52f17a7d3fc6ce10546305e0dcb654a75c0bb76d"/>
    <s v="2020-05-01T20:00:00Z"/>
    <n v="1192"/>
    <n v="4718"/>
    <n v="120983"/>
    <n v="120983"/>
    <n v="120983"/>
    <n v="24"/>
    <n v="52"/>
    <n v="159"/>
    <n v="4894"/>
    <n v="1730"/>
    <n v="6624"/>
    <n v="6045680"/>
    <s v="South"/>
    <s v=" Maryland"/>
    <n v="614.5"/>
    <x v="22"/>
  </r>
  <r>
    <x v="57"/>
    <s v="MD"/>
    <n v="24473"/>
    <n v="101049"/>
    <m/>
    <n v="1657"/>
    <n v="4910"/>
    <n v="566"/>
    <m/>
    <m/>
    <m/>
    <n v="1590"/>
    <s v="A"/>
    <d v="2020-05-02T10:00:00"/>
    <s v="5b6a6b2154b816e1e8db6855adcc43a634e8ccb8"/>
    <s v="2020-05-02T20:00:00Z"/>
    <n v="1251"/>
    <n v="4910"/>
    <n v="125522"/>
    <n v="125522"/>
    <n v="125522"/>
    <n v="24"/>
    <n v="59"/>
    <n v="192"/>
    <n v="3538"/>
    <n v="1001"/>
    <n v="4539"/>
    <n v="6045680"/>
    <s v="South"/>
    <s v=" Maryland"/>
    <n v="614.5"/>
    <x v="22"/>
  </r>
  <r>
    <x v="58"/>
    <s v="MD"/>
    <n v="25462"/>
    <n v="107332"/>
    <m/>
    <n v="1635"/>
    <n v="5051"/>
    <n v="565"/>
    <m/>
    <m/>
    <m/>
    <n v="1666"/>
    <s v="A"/>
    <d v="2020-05-03T10:00:00"/>
    <s v="5be6db1574edb7d751959d95c9eb8aea8873e6a5"/>
    <s v="2020-05-03T20:00:00Z"/>
    <n v="1281"/>
    <n v="5051"/>
    <n v="132794"/>
    <n v="132794"/>
    <n v="132794"/>
    <n v="24"/>
    <n v="30"/>
    <n v="141"/>
    <n v="6283"/>
    <n v="989"/>
    <n v="7272"/>
    <n v="6045680"/>
    <s v="South"/>
    <s v=" Maryland"/>
    <n v="614.5"/>
    <x v="22"/>
  </r>
  <r>
    <x v="59"/>
    <s v="MD"/>
    <n v="26408"/>
    <n v="110587"/>
    <m/>
    <n v="1649"/>
    <n v="5199"/>
    <n v="563"/>
    <m/>
    <m/>
    <m/>
    <n v="1695"/>
    <s v="A"/>
    <d v="2020-05-04T10:00:00"/>
    <s v="cc43d2ca1c387c2964f811b8af214ce8c50b6cc0"/>
    <s v="2020-05-04T20:00:00Z"/>
    <n v="1317"/>
    <n v="5199"/>
    <n v="136995"/>
    <n v="136995"/>
    <n v="136995"/>
    <n v="24"/>
    <n v="36"/>
    <n v="148"/>
    <n v="3255"/>
    <n v="946"/>
    <n v="4201"/>
    <n v="6045680"/>
    <s v="South"/>
    <s v=" Maryland"/>
    <n v="614.5"/>
    <x v="22"/>
  </r>
  <r>
    <x v="60"/>
    <s v="MD"/>
    <n v="27117"/>
    <n v="112986"/>
    <m/>
    <n v="1693"/>
    <n v="5337"/>
    <n v="573"/>
    <m/>
    <m/>
    <m/>
    <n v="1810"/>
    <s v="A"/>
    <d v="2020-05-05T10:00:00"/>
    <s v="d3cefd3286163525658d9cb622d3576b72f71b31"/>
    <s v="2020-05-05T20:00:00Z"/>
    <n v="1390"/>
    <n v="5337"/>
    <n v="140103"/>
    <n v="140103"/>
    <n v="140103"/>
    <n v="24"/>
    <n v="73"/>
    <n v="138"/>
    <n v="2399"/>
    <n v="709"/>
    <n v="3108"/>
    <n v="6045680"/>
    <s v="South"/>
    <s v=" Maryland"/>
    <n v="614.5"/>
    <x v="22"/>
  </r>
  <r>
    <x v="61"/>
    <s v="MD"/>
    <n v="28163"/>
    <n v="115849"/>
    <m/>
    <n v="1707"/>
    <n v="5497"/>
    <n v="584"/>
    <m/>
    <m/>
    <m/>
    <n v="1903"/>
    <s v="A"/>
    <d v="2020-05-06T10:00:00"/>
    <s v="59b43e670179ff1df5dced4ce775c1929464ecbb"/>
    <s v="2020-05-06T20:00:00Z"/>
    <n v="1437"/>
    <n v="5497"/>
    <n v="144012"/>
    <n v="144012"/>
    <n v="144012"/>
    <n v="24"/>
    <n v="47"/>
    <n v="160"/>
    <n v="2863"/>
    <n v="1046"/>
    <n v="3909"/>
    <n v="6045680"/>
    <s v="South"/>
    <s v=" Maryland"/>
    <n v="614.5"/>
    <x v="22"/>
  </r>
  <r>
    <x v="62"/>
    <s v="MD"/>
    <n v="29374"/>
    <n v="119226"/>
    <m/>
    <n v="1683"/>
    <n v="5663"/>
    <n v="584"/>
    <m/>
    <m/>
    <m/>
    <n v="2029"/>
    <s v="A"/>
    <d v="2020-05-07T10:00:00"/>
    <s v="de1008533f73b0a33b71be20ad889273392a7734"/>
    <s v="2020-05-07T20:00:00Z"/>
    <n v="1503"/>
    <n v="5663"/>
    <n v="148600"/>
    <n v="148600"/>
    <n v="148600"/>
    <n v="24"/>
    <n v="66"/>
    <n v="166"/>
    <n v="3377"/>
    <n v="1211"/>
    <n v="4588"/>
    <n v="6045680"/>
    <s v="South"/>
    <s v=" Maryland"/>
    <n v="614.5"/>
    <x v="22"/>
  </r>
  <r>
    <x v="63"/>
    <s v="MD"/>
    <n v="30485"/>
    <n v="121702"/>
    <m/>
    <n v="1674"/>
    <n v="5811"/>
    <n v="571"/>
    <m/>
    <m/>
    <m/>
    <n v="2041"/>
    <s v="A"/>
    <d v="2020-05-08T10:00:00"/>
    <s v="a40950a18445cbc462e6d21b498783fa36ae1bbd"/>
    <s v="2020-05-08T20:00:00Z"/>
    <n v="1560"/>
    <n v="5811"/>
    <n v="152187"/>
    <n v="152187"/>
    <n v="152187"/>
    <n v="24"/>
    <n v="57"/>
    <n v="148"/>
    <n v="2476"/>
    <n v="1111"/>
    <n v="3587"/>
    <n v="6045680"/>
    <s v="South"/>
    <s v=" Maryland"/>
    <n v="614.5"/>
    <x v="22"/>
  </r>
  <r>
    <x v="64"/>
    <s v="MD"/>
    <n v="31534"/>
    <n v="124494"/>
    <m/>
    <n v="1665"/>
    <n v="5932"/>
    <n v="575"/>
    <m/>
    <m/>
    <m/>
    <n v="2159"/>
    <m/>
    <d v="2020-05-09T10:00:00"/>
    <s v="060cc4193d34af758c039f658476fcae0084f322"/>
    <s v="2020-05-09T20:00:00Z"/>
    <n v="1614"/>
    <n v="5932"/>
    <n v="156028"/>
    <n v="156028"/>
    <n v="156028"/>
    <n v="24"/>
    <n v="54"/>
    <n v="121"/>
    <n v="2792"/>
    <n v="1049"/>
    <n v="3841"/>
    <n v="6045680"/>
    <s v="South"/>
    <s v=" Maryland"/>
    <n v="614.5"/>
    <x v="22"/>
  </r>
  <r>
    <x v="65"/>
    <s v="MD"/>
    <n v="32587"/>
    <n v="127344"/>
    <m/>
    <n v="1640"/>
    <n v="5955"/>
    <n v="611"/>
    <m/>
    <m/>
    <m/>
    <n v="2293"/>
    <m/>
    <d v="2020-05-10T10:00:00"/>
    <s v="b7cb3d9e88496eb85ce756d3a094bdad5f916ca0"/>
    <s v="2020-05-10T20:00:00Z"/>
    <n v="1644"/>
    <n v="5955"/>
    <n v="159931"/>
    <n v="159931"/>
    <n v="159931"/>
    <n v="24"/>
    <n v="30"/>
    <n v="23"/>
    <n v="2850"/>
    <n v="1053"/>
    <n v="3903"/>
    <n v="6045680"/>
    <s v="South"/>
    <s v=" Maryland"/>
    <n v="614.5"/>
    <x v="22"/>
  </r>
  <r>
    <x v="66"/>
    <s v="MD"/>
    <n v="33373"/>
    <n v="131407"/>
    <m/>
    <n v="1544"/>
    <n v="6183"/>
    <n v="585"/>
    <m/>
    <m/>
    <m/>
    <n v="2298"/>
    <m/>
    <d v="2020-05-11T10:00:00"/>
    <s v="18b34eceb38d5a6ff1b85aebb7018b36d8ef661a"/>
    <s v="2020-05-11T20:00:00Z"/>
    <n v="1683"/>
    <n v="6183"/>
    <n v="164780"/>
    <n v="164780"/>
    <n v="164780"/>
    <n v="24"/>
    <n v="39"/>
    <n v="228"/>
    <n v="4063"/>
    <n v="786"/>
    <n v="4849"/>
    <n v="6045680"/>
    <s v="South"/>
    <s v=" Maryland"/>
    <n v="614.5"/>
    <x v="22"/>
  </r>
  <r>
    <x v="67"/>
    <s v="MD"/>
    <n v="34061"/>
    <n v="135442"/>
    <m/>
    <n v="1563"/>
    <n v="6287"/>
    <n v="590"/>
    <m/>
    <m/>
    <m/>
    <n v="2394"/>
    <m/>
    <d v="2020-05-12T10:00:00"/>
    <s v="1b2bdc997453e056cd3567e9331675dee5759225"/>
    <s v="2020-05-12T20:00:00Z"/>
    <n v="1756"/>
    <n v="6287"/>
    <n v="169503"/>
    <n v="169503"/>
    <n v="169503"/>
    <n v="24"/>
    <n v="73"/>
    <n v="104"/>
    <n v="4035"/>
    <n v="688"/>
    <n v="4723"/>
    <n v="6045680"/>
    <s v="South"/>
    <s v=" Maryland"/>
    <n v="614.5"/>
    <x v="22"/>
  </r>
  <r>
    <x v="68"/>
    <s v="MD"/>
    <n v="34812"/>
    <n v="138762"/>
    <m/>
    <n v="1550"/>
    <n v="6404"/>
    <n v="572"/>
    <m/>
    <m/>
    <m/>
    <n v="2456"/>
    <m/>
    <d v="2020-05-13T10:00:00"/>
    <s v="f9cc0944f478cc08e0e95735b65e1cef089c6deb"/>
    <s v="2020-05-13T20:00:00Z"/>
    <n v="1809"/>
    <n v="6404"/>
    <n v="173574"/>
    <n v="173574"/>
    <n v="173574"/>
    <n v="24"/>
    <n v="53"/>
    <n v="117"/>
    <n v="3320"/>
    <n v="751"/>
    <n v="4071"/>
    <n v="6045680"/>
    <s v="South"/>
    <s v=" Maryland"/>
    <n v="614.5"/>
    <x v="22"/>
  </r>
  <r>
    <x v="69"/>
    <s v="MD"/>
    <n v="35903"/>
    <n v="142551"/>
    <m/>
    <n v="1538"/>
    <n v="6553"/>
    <n v="569"/>
    <m/>
    <m/>
    <m/>
    <n v="2569"/>
    <m/>
    <d v="2020-05-14T10:00:00"/>
    <s v="6f833fc13c26af144289698bd73562356958fcc0"/>
    <s v="2020-05-14T20:00:00Z"/>
    <n v="1866"/>
    <n v="6553"/>
    <n v="178454"/>
    <n v="178454"/>
    <n v="178454"/>
    <n v="24"/>
    <n v="57"/>
    <n v="149"/>
    <n v="3789"/>
    <n v="1091"/>
    <n v="4880"/>
    <n v="6045680"/>
    <s v="South"/>
    <s v=" Maryland"/>
    <n v="614.5"/>
    <x v="22"/>
  </r>
  <r>
    <x v="70"/>
    <s v="MD"/>
    <n v="36986"/>
    <n v="145840"/>
    <m/>
    <n v="1496"/>
    <n v="6679"/>
    <n v="598"/>
    <m/>
    <m/>
    <m/>
    <n v="2685"/>
    <m/>
    <d v="2020-05-15T10:00:00"/>
    <s v="2cb4a6832706a6ca86893ad03ad287c3211c9594"/>
    <s v="2020-05-15T20:00:00Z"/>
    <n v="1911"/>
    <n v="6679"/>
    <n v="182826"/>
    <n v="182826"/>
    <n v="182826"/>
    <n v="24"/>
    <n v="45"/>
    <n v="126"/>
    <n v="3289"/>
    <n v="1083"/>
    <n v="4372"/>
    <n v="6045680"/>
    <s v="South"/>
    <s v=" Maryland"/>
    <n v="614.5"/>
    <x v="22"/>
  </r>
  <r>
    <x v="71"/>
    <s v="MD"/>
    <n v="37968"/>
    <n v="152207"/>
    <m/>
    <n v="1500"/>
    <n v="6755"/>
    <n v="598"/>
    <m/>
    <m/>
    <m/>
    <n v="2806"/>
    <m/>
    <d v="2020-05-16T10:00:00"/>
    <s v="22e93a3141b4021287cb034c6038ec14cb6f0f85"/>
    <s v="2020-05-16T20:00:00Z"/>
    <n v="1957"/>
    <n v="6755"/>
    <n v="190175"/>
    <n v="190175"/>
    <n v="190175"/>
    <n v="24"/>
    <n v="46"/>
    <n v="76"/>
    <n v="6367"/>
    <n v="982"/>
    <n v="7349"/>
    <n v="6045680"/>
    <s v="South"/>
    <s v=" Maryland"/>
    <n v="614.5"/>
    <x v="22"/>
  </r>
  <r>
    <x v="72"/>
    <s v="MD"/>
    <n v="38804"/>
    <n v="156122"/>
    <m/>
    <n v="1460"/>
    <n v="6993"/>
    <n v="562"/>
    <m/>
    <m/>
    <m/>
    <n v="2816"/>
    <m/>
    <d v="2020-05-17T10:00:00"/>
    <s v="081dd702b5b76b95a909f169533b8dd0d6fc146b"/>
    <s v="2020-05-17T20:00:00Z"/>
    <n v="1992"/>
    <n v="6993"/>
    <n v="194926"/>
    <n v="194926"/>
    <n v="194926"/>
    <n v="24"/>
    <n v="35"/>
    <n v="238"/>
    <n v="3915"/>
    <n v="836"/>
    <n v="4751"/>
    <n v="6045680"/>
    <s v="South"/>
    <s v=" Maryland"/>
    <n v="614.5"/>
    <x v="22"/>
  </r>
  <r>
    <x v="73"/>
    <s v="MD"/>
    <n v="39762"/>
    <n v="161744"/>
    <m/>
    <n v="1447"/>
    <n v="7086"/>
    <n v="555"/>
    <m/>
    <m/>
    <m/>
    <n v="2817"/>
    <m/>
    <d v="2020-05-18T10:00:00"/>
    <s v="715b7c0e8acb291d17431bb3293beac4d31fa0e2"/>
    <s v="2020-05-18T20:00:00Z"/>
    <n v="2023"/>
    <n v="7086"/>
    <n v="201506"/>
    <n v="201506"/>
    <n v="201506"/>
    <n v="24"/>
    <n v="31"/>
    <n v="93"/>
    <n v="5622"/>
    <n v="958"/>
    <n v="6580"/>
    <n v="6045680"/>
    <s v="South"/>
    <s v=" Maryland"/>
    <n v="614.5"/>
    <x v="22"/>
  </r>
  <r>
    <x v="74"/>
    <s v="MD"/>
    <n v="41546"/>
    <n v="167112"/>
    <m/>
    <n v="1421"/>
    <n v="7199"/>
    <n v="537"/>
    <m/>
    <m/>
    <m/>
    <n v="2868"/>
    <m/>
    <d v="2020-05-19T10:00:00"/>
    <s v="3bcccf53d70b3c42480e80e8e01b2017a845e5f4"/>
    <s v="2020-05-19T20:00:00Z"/>
    <n v="2081"/>
    <n v="7199"/>
    <n v="208658"/>
    <n v="208658"/>
    <n v="208658"/>
    <n v="24"/>
    <n v="58"/>
    <n v="113"/>
    <n v="5368"/>
    <n v="1784"/>
    <n v="7152"/>
    <n v="6045680"/>
    <s v="South"/>
    <s v=" Maryland"/>
    <n v="614.5"/>
    <x v="22"/>
  </r>
  <r>
    <x v="75"/>
    <s v="MD"/>
    <n v="42323"/>
    <n v="173007"/>
    <m/>
    <n v="1410"/>
    <n v="7393"/>
    <n v="539"/>
    <m/>
    <m/>
    <m/>
    <n v="2993"/>
    <m/>
    <d v="2020-05-20T10:00:00"/>
    <s v="ede4b150de2fd83dca080e1f391f518df1c9b3fb"/>
    <s v="2020-05-20T20:00:00Z"/>
    <n v="2123"/>
    <n v="7393"/>
    <n v="215330"/>
    <n v="215330"/>
    <n v="215330"/>
    <n v="24"/>
    <n v="42"/>
    <n v="194"/>
    <n v="5895"/>
    <n v="777"/>
    <n v="6672"/>
    <n v="6045680"/>
    <s v="South"/>
    <s v=" Maryland"/>
    <n v="614.5"/>
    <x v="22"/>
  </r>
  <r>
    <x v="76"/>
    <s v="MD"/>
    <n v="43531"/>
    <n v="176702"/>
    <m/>
    <n v="1374"/>
    <n v="7485"/>
    <n v="526"/>
    <m/>
    <m/>
    <m/>
    <n v="3099"/>
    <m/>
    <d v="2020-05-21T10:00:00"/>
    <s v="194acef93e2429371b318828f6ff48b331e8e2a1"/>
    <s v="2020-05-21T20:00:00Z"/>
    <n v="2159"/>
    <n v="7485"/>
    <n v="220233"/>
    <n v="220233"/>
    <n v="220233"/>
    <n v="24"/>
    <n v="36"/>
    <n v="92"/>
    <n v="3695"/>
    <n v="1208"/>
    <n v="4903"/>
    <n v="6045680"/>
    <s v="South"/>
    <s v=" Maryland"/>
    <n v="614.5"/>
    <x v="22"/>
  </r>
  <r>
    <x v="77"/>
    <s v="MD"/>
    <n v="44424"/>
    <n v="183478"/>
    <m/>
    <n v="1329"/>
    <n v="7634"/>
    <n v="506"/>
    <m/>
    <m/>
    <m/>
    <n v="3243"/>
    <m/>
    <d v="2020-05-22T10:00:00"/>
    <s v="2132b5d74331f5751aeea210edbb604c441359a4"/>
    <s v="2020-05-22T20:00:00Z"/>
    <n v="2207"/>
    <n v="7634"/>
    <n v="227902"/>
    <n v="227902"/>
    <n v="227902"/>
    <n v="24"/>
    <n v="48"/>
    <n v="149"/>
    <n v="6776"/>
    <n v="893"/>
    <n v="7669"/>
    <n v="6045680"/>
    <s v="South"/>
    <s v=" Maryland"/>
    <n v="614.5"/>
    <x v="22"/>
  </r>
  <r>
    <x v="78"/>
    <s v="MD"/>
    <n v="45495"/>
    <n v="186832"/>
    <m/>
    <n v="1320"/>
    <n v="7825"/>
    <n v="524"/>
    <m/>
    <m/>
    <m/>
    <n v="3283"/>
    <m/>
    <d v="2020-05-23T10:00:00"/>
    <s v="ba1b517c10fd2628a646fed61c80e14d3d4273d6"/>
    <s v="2020-05-23T20:00:00Z"/>
    <n v="2243"/>
    <n v="7825"/>
    <n v="232327"/>
    <n v="232327"/>
    <n v="232327"/>
    <n v="24"/>
    <n v="36"/>
    <n v="191"/>
    <n v="3354"/>
    <n v="1071"/>
    <n v="4425"/>
    <n v="6045680"/>
    <s v="South"/>
    <s v=" Maryland"/>
    <n v="614.5"/>
    <x v="22"/>
  </r>
  <r>
    <x v="79"/>
    <s v="MD"/>
    <n v="46313"/>
    <n v="194049"/>
    <m/>
    <n v="1290"/>
    <n v="7939"/>
    <n v="503"/>
    <m/>
    <m/>
    <m/>
    <n v="3319"/>
    <m/>
    <d v="2020-05-24T10:00:00"/>
    <s v="f6e87da6336669e12199d540fc2c322ecd83d293"/>
    <s v="2020-05-24T20:00:00Z"/>
    <n v="2277"/>
    <n v="7939"/>
    <n v="240362"/>
    <n v="240362"/>
    <n v="240362"/>
    <n v="24"/>
    <n v="34"/>
    <n v="114"/>
    <n v="7217"/>
    <n v="818"/>
    <n v="8035"/>
    <n v="6045680"/>
    <s v="South"/>
    <s v=" Maryland"/>
    <n v="614.5"/>
    <x v="22"/>
  </r>
  <r>
    <x v="1"/>
    <s v="ME"/>
    <n v="0"/>
    <n v="1"/>
    <m/>
    <m/>
    <m/>
    <m/>
    <m/>
    <m/>
    <m/>
    <m/>
    <m/>
    <m/>
    <s v="afeaee168d226837676a11a7aca8114cb50f864b"/>
    <s v="2020-03-07T21:00:00Z"/>
    <m/>
    <m/>
    <n v="1"/>
    <n v="1"/>
    <n v="1"/>
    <n v="23"/>
    <m/>
    <m/>
    <m/>
    <m/>
    <m/>
    <n v="1344212"/>
    <s v="Northeast"/>
    <s v=" Maine"/>
    <n v="43.1"/>
    <x v="23"/>
  </r>
  <r>
    <x v="2"/>
    <s v="ME"/>
    <n v="0"/>
    <n v="1"/>
    <m/>
    <m/>
    <m/>
    <m/>
    <m/>
    <m/>
    <m/>
    <m/>
    <m/>
    <m/>
    <s v="3d24dd61bfa082a97f29b84ef0dc60f6f2380b32"/>
    <s v="2020-03-08T20:00:00Z"/>
    <m/>
    <m/>
    <n v="1"/>
    <n v="1"/>
    <n v="1"/>
    <n v="23"/>
    <n v="0"/>
    <n v="0"/>
    <n v="0"/>
    <n v="0"/>
    <n v="0"/>
    <n v="1344212"/>
    <s v="Northeast"/>
    <s v=" Maine"/>
    <n v="43.1"/>
    <x v="23"/>
  </r>
  <r>
    <x v="3"/>
    <s v="ME"/>
    <n v="0"/>
    <n v="1"/>
    <m/>
    <m/>
    <m/>
    <m/>
    <m/>
    <m/>
    <m/>
    <m/>
    <m/>
    <m/>
    <s v="232bbbf5b1d6623364f1624cdceca7b7e4ffb988"/>
    <s v="2020-03-09T20:00:00Z"/>
    <m/>
    <m/>
    <n v="1"/>
    <n v="1"/>
    <n v="1"/>
    <n v="23"/>
    <n v="0"/>
    <n v="0"/>
    <n v="0"/>
    <n v="0"/>
    <n v="0"/>
    <n v="1344212"/>
    <s v="Northeast"/>
    <s v=" Maine"/>
    <n v="43.1"/>
    <x v="23"/>
  </r>
  <r>
    <x v="4"/>
    <s v="ME"/>
    <n v="0"/>
    <n v="20"/>
    <n v="5"/>
    <m/>
    <m/>
    <m/>
    <m/>
    <m/>
    <m/>
    <m/>
    <m/>
    <m/>
    <s v="b0e0dbf007a9a9fcbbebeb82e267755cd026e953"/>
    <s v="2020-03-10T20:00:00Z"/>
    <m/>
    <m/>
    <n v="25"/>
    <n v="20"/>
    <n v="20"/>
    <n v="23"/>
    <n v="0"/>
    <n v="0"/>
    <n v="19"/>
    <n v="0"/>
    <n v="19"/>
    <n v="1344212"/>
    <s v="Northeast"/>
    <s v=" Maine"/>
    <n v="43.1"/>
    <x v="23"/>
  </r>
  <r>
    <x v="5"/>
    <s v="ME"/>
    <n v="0"/>
    <n v="42"/>
    <n v="5"/>
    <m/>
    <m/>
    <m/>
    <m/>
    <m/>
    <m/>
    <m/>
    <m/>
    <m/>
    <s v="0ddac8633d226be8538d32dea5a8c925b5154acf"/>
    <s v="2020-03-11T20:00:00Z"/>
    <m/>
    <m/>
    <n v="47"/>
    <n v="42"/>
    <n v="42"/>
    <n v="23"/>
    <n v="0"/>
    <n v="0"/>
    <n v="22"/>
    <n v="0"/>
    <n v="22"/>
    <n v="1344212"/>
    <s v="Northeast"/>
    <s v=" Maine"/>
    <n v="43.1"/>
    <x v="23"/>
  </r>
  <r>
    <x v="6"/>
    <s v="ME"/>
    <n v="1"/>
    <n v="65"/>
    <n v="20"/>
    <m/>
    <m/>
    <m/>
    <m/>
    <m/>
    <m/>
    <m/>
    <m/>
    <d v="2020-03-12T13:00:00"/>
    <s v="21ab9f643b305cc25bf778d45628085162802271"/>
    <s v="2020-03-12T20:00:00Z"/>
    <m/>
    <m/>
    <n v="86"/>
    <n v="66"/>
    <n v="66"/>
    <n v="23"/>
    <n v="0"/>
    <n v="0"/>
    <n v="23"/>
    <n v="1"/>
    <n v="24"/>
    <n v="1344212"/>
    <s v="Northeast"/>
    <s v=" Maine"/>
    <n v="43.1"/>
    <x v="23"/>
  </r>
  <r>
    <x v="7"/>
    <s v="ME"/>
    <n v="3"/>
    <n v="91"/>
    <n v="17"/>
    <m/>
    <m/>
    <m/>
    <m/>
    <m/>
    <m/>
    <m/>
    <m/>
    <d v="2020-03-13T14:00:00"/>
    <s v="d674d7825063b2929c3fbcae00cadd690e5776b5"/>
    <s v="2020-03-13T20:00:00Z"/>
    <m/>
    <m/>
    <n v="111"/>
    <n v="94"/>
    <n v="94"/>
    <n v="23"/>
    <n v="0"/>
    <n v="0"/>
    <n v="26"/>
    <n v="2"/>
    <n v="28"/>
    <n v="1344212"/>
    <s v="Northeast"/>
    <s v=" Maine"/>
    <n v="43.1"/>
    <x v="23"/>
  </r>
  <r>
    <x v="8"/>
    <s v="ME"/>
    <n v="3"/>
    <n v="91"/>
    <n v="17"/>
    <m/>
    <m/>
    <m/>
    <m/>
    <m/>
    <m/>
    <m/>
    <m/>
    <d v="2020-03-13T14:00:00"/>
    <s v="38ab39e4c87d4c96299af3b4aaf88f628155b6c3"/>
    <s v="2020-03-14T20:00:00Z"/>
    <m/>
    <m/>
    <n v="111"/>
    <n v="94"/>
    <n v="94"/>
    <n v="23"/>
    <n v="0"/>
    <n v="0"/>
    <n v="0"/>
    <n v="0"/>
    <n v="0"/>
    <n v="1344212"/>
    <s v="Northeast"/>
    <s v=" Maine"/>
    <n v="43.1"/>
    <x v="23"/>
  </r>
  <r>
    <x v="9"/>
    <s v="ME"/>
    <n v="3"/>
    <n v="91"/>
    <n v="17"/>
    <m/>
    <m/>
    <m/>
    <m/>
    <m/>
    <m/>
    <m/>
    <m/>
    <d v="2020-03-13T14:00:00"/>
    <s v="3528400dd2a489e3d8cd3ee71de35a7534cd23f5"/>
    <s v="2020-03-15T20:00:00Z"/>
    <m/>
    <m/>
    <n v="111"/>
    <n v="94"/>
    <n v="94"/>
    <n v="23"/>
    <n v="0"/>
    <n v="0"/>
    <n v="0"/>
    <n v="0"/>
    <n v="0"/>
    <n v="1344212"/>
    <s v="Northeast"/>
    <s v=" Maine"/>
    <n v="43.1"/>
    <x v="23"/>
  </r>
  <r>
    <x v="10"/>
    <s v="ME"/>
    <n v="17"/>
    <n v="764"/>
    <m/>
    <m/>
    <m/>
    <m/>
    <m/>
    <m/>
    <m/>
    <m/>
    <m/>
    <d v="2020-03-16T15:51:00"/>
    <s v="44e3f5dcb8e1a9bab9382df3055dfbff4dc731ba"/>
    <s v="2020-03-16T20:00:00Z"/>
    <m/>
    <m/>
    <n v="781"/>
    <n v="781"/>
    <n v="781"/>
    <n v="23"/>
    <n v="0"/>
    <n v="0"/>
    <n v="673"/>
    <n v="14"/>
    <n v="687"/>
    <n v="1344212"/>
    <s v="Northeast"/>
    <s v=" Maine"/>
    <n v="43.1"/>
    <x v="23"/>
  </r>
  <r>
    <x v="11"/>
    <s v="ME"/>
    <n v="32"/>
    <n v="1303"/>
    <m/>
    <m/>
    <m/>
    <m/>
    <m/>
    <m/>
    <m/>
    <m/>
    <m/>
    <d v="2020-03-17T12:00:00"/>
    <s v="943d325d5745c00a46310b9b2c6eb020163b1d65"/>
    <s v="2020-03-17T20:00:00Z"/>
    <m/>
    <m/>
    <n v="1335"/>
    <n v="1335"/>
    <n v="1335"/>
    <n v="23"/>
    <n v="0"/>
    <n v="0"/>
    <n v="539"/>
    <n v="15"/>
    <n v="554"/>
    <n v="1344212"/>
    <s v="Northeast"/>
    <s v=" Maine"/>
    <n v="43.1"/>
    <x v="23"/>
  </r>
  <r>
    <x v="12"/>
    <s v="ME"/>
    <n v="43"/>
    <n v="1670"/>
    <m/>
    <m/>
    <m/>
    <m/>
    <m/>
    <m/>
    <m/>
    <m/>
    <m/>
    <d v="2020-03-18T12:00:00"/>
    <s v="f8ec8ac62077b73cbef0078cb2b8c099fe309708"/>
    <s v="2020-03-18T20:00:00Z"/>
    <m/>
    <m/>
    <n v="1713"/>
    <n v="1713"/>
    <n v="1713"/>
    <n v="23"/>
    <n v="0"/>
    <n v="0"/>
    <n v="367"/>
    <n v="11"/>
    <n v="378"/>
    <n v="1344212"/>
    <s v="Northeast"/>
    <s v=" Maine"/>
    <n v="43.1"/>
    <x v="23"/>
  </r>
  <r>
    <x v="13"/>
    <s v="ME"/>
    <n v="53"/>
    <n v="2004"/>
    <m/>
    <m/>
    <m/>
    <m/>
    <m/>
    <m/>
    <m/>
    <m/>
    <m/>
    <d v="2020-03-19T12:15:00"/>
    <s v="67a67e0318524fe1dc2f7a679d93f8073b034de5"/>
    <s v="2020-03-19T20:00:00Z"/>
    <m/>
    <m/>
    <n v="2057"/>
    <n v="2057"/>
    <n v="2057"/>
    <n v="23"/>
    <n v="0"/>
    <n v="0"/>
    <n v="334"/>
    <n v="10"/>
    <n v="344"/>
    <n v="1344212"/>
    <s v="Northeast"/>
    <s v=" Maine"/>
    <n v="43.1"/>
    <x v="23"/>
  </r>
  <r>
    <x v="14"/>
    <s v="ME"/>
    <n v="57"/>
    <n v="2264"/>
    <m/>
    <m/>
    <m/>
    <m/>
    <m/>
    <m/>
    <m/>
    <m/>
    <m/>
    <d v="2020-03-20T11:00:00"/>
    <s v="530faad333217ca7ac115e0ee0f5e113a2b598eb"/>
    <s v="2020-03-20T20:00:00Z"/>
    <m/>
    <m/>
    <n v="2321"/>
    <n v="2321"/>
    <n v="2321"/>
    <n v="23"/>
    <n v="0"/>
    <n v="0"/>
    <n v="260"/>
    <n v="4"/>
    <n v="264"/>
    <n v="1344212"/>
    <s v="Northeast"/>
    <s v=" Maine"/>
    <n v="43.1"/>
    <x v="23"/>
  </r>
  <r>
    <x v="15"/>
    <s v="ME"/>
    <n v="73"/>
    <n v="2264"/>
    <m/>
    <m/>
    <m/>
    <m/>
    <m/>
    <m/>
    <m/>
    <m/>
    <m/>
    <d v="2020-03-21T13:30:00"/>
    <s v="3bb0e46a9ee15335be0c3270a1d2bb5e7ec31fd9"/>
    <s v="2020-03-21T20:00:00Z"/>
    <m/>
    <m/>
    <n v="2337"/>
    <n v="2337"/>
    <n v="2337"/>
    <n v="23"/>
    <n v="0"/>
    <n v="0"/>
    <n v="0"/>
    <n v="16"/>
    <n v="16"/>
    <n v="1344212"/>
    <s v="Northeast"/>
    <s v=" Maine"/>
    <n v="43.1"/>
    <x v="23"/>
  </r>
  <r>
    <x v="16"/>
    <s v="ME"/>
    <n v="89"/>
    <n v="2264"/>
    <m/>
    <m/>
    <m/>
    <m/>
    <m/>
    <m/>
    <m/>
    <m/>
    <m/>
    <d v="2020-03-22T12:15:00"/>
    <s v="8052b9c8fa717462e6311a49ff662c98cb6eb496"/>
    <s v="2020-03-22T20:00:00Z"/>
    <m/>
    <m/>
    <n v="2353"/>
    <n v="2353"/>
    <n v="2353"/>
    <n v="23"/>
    <n v="0"/>
    <n v="0"/>
    <n v="0"/>
    <n v="16"/>
    <n v="16"/>
    <n v="1344212"/>
    <s v="Northeast"/>
    <s v=" Maine"/>
    <n v="43.1"/>
    <x v="23"/>
  </r>
  <r>
    <x v="17"/>
    <s v="ME"/>
    <n v="107"/>
    <n v="2791"/>
    <m/>
    <m/>
    <m/>
    <m/>
    <m/>
    <m/>
    <m/>
    <m/>
    <s v="A"/>
    <d v="2020-03-23T11:30:00"/>
    <s v="b9593d94a3aaf47b37fdf4aa82f5d1d57d8ccbfd"/>
    <s v="2020-03-23T20:00:00Z"/>
    <m/>
    <m/>
    <n v="2898"/>
    <n v="2898"/>
    <n v="2898"/>
    <n v="23"/>
    <n v="0"/>
    <n v="0"/>
    <n v="527"/>
    <n v="18"/>
    <n v="545"/>
    <n v="1344212"/>
    <s v="Northeast"/>
    <s v=" Maine"/>
    <n v="43.1"/>
    <x v="23"/>
  </r>
  <r>
    <x v="18"/>
    <s v="ME"/>
    <n v="125"/>
    <n v="3014"/>
    <m/>
    <m/>
    <m/>
    <m/>
    <m/>
    <m/>
    <m/>
    <m/>
    <s v="A"/>
    <d v="2020-03-24T12:00:00"/>
    <s v="aec5ab38c72838c8c03b42523975db73cdbaa10e"/>
    <s v="2020-03-24T20:00:00Z"/>
    <m/>
    <m/>
    <n v="3139"/>
    <n v="3139"/>
    <n v="3139"/>
    <n v="23"/>
    <n v="0"/>
    <n v="0"/>
    <n v="223"/>
    <n v="18"/>
    <n v="241"/>
    <n v="1344212"/>
    <s v="Northeast"/>
    <s v=" Maine"/>
    <n v="43.1"/>
    <x v="23"/>
  </r>
  <r>
    <x v="19"/>
    <s v="ME"/>
    <n v="149"/>
    <n v="3177"/>
    <m/>
    <m/>
    <m/>
    <m/>
    <m/>
    <m/>
    <m/>
    <n v="7"/>
    <s v="A"/>
    <d v="2020-03-25T11:30:00"/>
    <s v="9ded9120137caeb97729277372b43f1a70ef8f4f"/>
    <s v="2020-03-25T20:00:00Z"/>
    <m/>
    <m/>
    <n v="3326"/>
    <n v="3326"/>
    <n v="3326"/>
    <n v="23"/>
    <n v="0"/>
    <n v="0"/>
    <n v="163"/>
    <n v="24"/>
    <n v="187"/>
    <n v="1344212"/>
    <s v="Northeast"/>
    <s v=" Maine"/>
    <n v="43.1"/>
    <x v="23"/>
  </r>
  <r>
    <x v="20"/>
    <s v="ME"/>
    <n v="155"/>
    <n v="3394"/>
    <m/>
    <m/>
    <m/>
    <m/>
    <m/>
    <m/>
    <m/>
    <n v="16"/>
    <s v="A"/>
    <d v="2020-03-26T11:00:00"/>
    <s v="0dff50b7860a38e97521d2795e7df0adec7354a7"/>
    <s v="2020-03-26T20:00:00Z"/>
    <m/>
    <m/>
    <n v="3549"/>
    <n v="3549"/>
    <n v="3549"/>
    <n v="23"/>
    <n v="0"/>
    <n v="0"/>
    <n v="217"/>
    <n v="6"/>
    <n v="223"/>
    <n v="1344212"/>
    <s v="Northeast"/>
    <s v=" Maine"/>
    <n v="43.1"/>
    <x v="23"/>
  </r>
  <r>
    <x v="21"/>
    <s v="ME"/>
    <n v="168"/>
    <n v="3394"/>
    <m/>
    <m/>
    <m/>
    <m/>
    <m/>
    <m/>
    <m/>
    <n v="24"/>
    <s v="A"/>
    <d v="2020-03-27T11:30:00"/>
    <s v="dbeb268328393dc92180927617e14dcb6f056b64"/>
    <s v="2020-03-27T20:00:00Z"/>
    <n v="1"/>
    <m/>
    <n v="3562"/>
    <n v="3562"/>
    <n v="3562"/>
    <n v="23"/>
    <n v="1"/>
    <n v="0"/>
    <n v="0"/>
    <n v="13"/>
    <n v="13"/>
    <n v="1344212"/>
    <s v="Northeast"/>
    <s v=" Maine"/>
    <n v="43.1"/>
    <x v="23"/>
  </r>
  <r>
    <x v="22"/>
    <s v="ME"/>
    <n v="211"/>
    <n v="3394"/>
    <m/>
    <m/>
    <m/>
    <m/>
    <m/>
    <m/>
    <m/>
    <n v="36"/>
    <s v="A"/>
    <d v="2020-03-28T10:30:00"/>
    <s v="0836dc21f397994016d08fef22c52f0070e36917"/>
    <s v="2020-03-28T20:00:00Z"/>
    <n v="1"/>
    <m/>
    <n v="3605"/>
    <n v="3605"/>
    <n v="3605"/>
    <n v="23"/>
    <n v="0"/>
    <n v="0"/>
    <n v="0"/>
    <n v="43"/>
    <n v="43"/>
    <n v="1344212"/>
    <s v="Northeast"/>
    <s v=" Maine"/>
    <n v="43.1"/>
    <x v="23"/>
  </r>
  <r>
    <x v="23"/>
    <s v="ME"/>
    <n v="253"/>
    <n v="3394"/>
    <m/>
    <m/>
    <m/>
    <m/>
    <m/>
    <m/>
    <m/>
    <n v="41"/>
    <s v="A"/>
    <d v="2020-03-29T14:20:00"/>
    <s v="ae7854e5bb58c8a8e3eb00a6b9f3810cbe0ed996"/>
    <s v="2020-03-29T20:00:00Z"/>
    <n v="3"/>
    <m/>
    <n v="3647"/>
    <n v="3647"/>
    <n v="3647"/>
    <n v="23"/>
    <n v="2"/>
    <n v="0"/>
    <n v="0"/>
    <n v="42"/>
    <n v="42"/>
    <n v="1344212"/>
    <s v="Northeast"/>
    <s v=" Maine"/>
    <n v="43.1"/>
    <x v="23"/>
  </r>
  <r>
    <x v="24"/>
    <s v="ME"/>
    <n v="275"/>
    <n v="3394"/>
    <m/>
    <m/>
    <n v="49"/>
    <m/>
    <m/>
    <m/>
    <m/>
    <n v="41"/>
    <s v="A"/>
    <d v="2020-03-30T12:00:00"/>
    <s v="8cf8924ae332ffd044eef8d08a77199b2f9df5a6"/>
    <s v="2020-03-30T20:00:00Z"/>
    <n v="3"/>
    <n v="49"/>
    <n v="3669"/>
    <n v="3669"/>
    <n v="3669"/>
    <n v="23"/>
    <n v="0"/>
    <n v="49"/>
    <n v="0"/>
    <n v="22"/>
    <n v="22"/>
    <n v="1344212"/>
    <s v="Northeast"/>
    <s v=" Maine"/>
    <n v="43.1"/>
    <x v="23"/>
  </r>
  <r>
    <x v="25"/>
    <s v="ME"/>
    <n v="303"/>
    <n v="6088"/>
    <m/>
    <m/>
    <n v="57"/>
    <m/>
    <m/>
    <m/>
    <m/>
    <n v="68"/>
    <s v="A"/>
    <d v="2020-03-31T10:30:00"/>
    <s v="7b83fb27f5e65bb8d50f63302166dc420b7d212f"/>
    <s v="2020-03-31T20:00:00Z"/>
    <n v="5"/>
    <n v="57"/>
    <n v="6391"/>
    <n v="6391"/>
    <n v="6391"/>
    <n v="23"/>
    <n v="2"/>
    <n v="8"/>
    <n v="2694"/>
    <n v="28"/>
    <n v="2722"/>
    <n v="1344212"/>
    <s v="Northeast"/>
    <s v=" Maine"/>
    <n v="43.1"/>
    <x v="23"/>
  </r>
  <r>
    <x v="26"/>
    <s v="ME"/>
    <n v="344"/>
    <n v="6088"/>
    <m/>
    <m/>
    <n v="63"/>
    <m/>
    <m/>
    <m/>
    <m/>
    <n v="80"/>
    <s v="A"/>
    <d v="2020-04-01T11:00:00"/>
    <s v="8d983aa0d19decc3071a7a7ded16ea055f21dc54"/>
    <s v="2020-04-01T20:00:00Z"/>
    <n v="7"/>
    <n v="63"/>
    <n v="6432"/>
    <n v="6432"/>
    <n v="6432"/>
    <n v="23"/>
    <n v="2"/>
    <n v="6"/>
    <n v="0"/>
    <n v="41"/>
    <n v="41"/>
    <n v="1344212"/>
    <s v="Northeast"/>
    <s v=" Maine"/>
    <n v="43.1"/>
    <x v="23"/>
  </r>
  <r>
    <x v="27"/>
    <s v="ME"/>
    <n v="376"/>
    <n v="6088"/>
    <m/>
    <m/>
    <n v="68"/>
    <m/>
    <m/>
    <m/>
    <m/>
    <n v="94"/>
    <s v="A"/>
    <d v="2020-04-02T10:00:00"/>
    <s v="2122936ed43bb34b5d6514923716d4e6b7a3608e"/>
    <s v="2020-04-02T20:00:00Z"/>
    <n v="7"/>
    <n v="68"/>
    <n v="6464"/>
    <n v="6464"/>
    <n v="6464"/>
    <n v="23"/>
    <n v="0"/>
    <n v="5"/>
    <n v="0"/>
    <n v="32"/>
    <n v="32"/>
    <n v="1344212"/>
    <s v="Northeast"/>
    <s v=" Maine"/>
    <n v="43.1"/>
    <x v="23"/>
  </r>
  <r>
    <x v="28"/>
    <s v="ME"/>
    <n v="432"/>
    <n v="6088"/>
    <m/>
    <m/>
    <n v="75"/>
    <m/>
    <m/>
    <m/>
    <m/>
    <n v="113"/>
    <s v="A"/>
    <d v="2020-04-03T12:00:00"/>
    <s v="ff7ce1cb02ed3bf2b85c24bc2c7f8b6bc59edcd8"/>
    <s v="2020-04-03T20:00:00Z"/>
    <n v="9"/>
    <n v="75"/>
    <n v="6520"/>
    <n v="6520"/>
    <n v="6520"/>
    <n v="23"/>
    <n v="2"/>
    <n v="7"/>
    <n v="0"/>
    <n v="56"/>
    <n v="56"/>
    <n v="1344212"/>
    <s v="Northeast"/>
    <s v=" Maine"/>
    <n v="43.1"/>
    <x v="23"/>
  </r>
  <r>
    <x v="29"/>
    <s v="ME"/>
    <n v="456"/>
    <n v="6088"/>
    <m/>
    <m/>
    <n v="83"/>
    <m/>
    <m/>
    <m/>
    <m/>
    <n v="140"/>
    <s v="A"/>
    <d v="2020-04-04T11:00:00"/>
    <s v="9f093ebf0b8e2f58cb5b2e972b3812c042d4e908"/>
    <s v="2020-04-04T20:00:00Z"/>
    <n v="10"/>
    <n v="83"/>
    <n v="6544"/>
    <n v="6544"/>
    <n v="6544"/>
    <n v="23"/>
    <n v="1"/>
    <n v="8"/>
    <n v="0"/>
    <n v="24"/>
    <n v="24"/>
    <n v="1344212"/>
    <s v="Northeast"/>
    <s v=" Maine"/>
    <n v="43.1"/>
    <x v="23"/>
  </r>
  <r>
    <x v="30"/>
    <s v="ME"/>
    <n v="470"/>
    <n v="6088"/>
    <m/>
    <m/>
    <n v="86"/>
    <m/>
    <m/>
    <m/>
    <m/>
    <n v="156"/>
    <s v="A"/>
    <d v="2020-04-05T11:00:00"/>
    <s v="4814403baa5768898bd7a7b6ea80f4ab5fa67554"/>
    <s v="2020-04-05T20:00:00Z"/>
    <n v="10"/>
    <n v="86"/>
    <n v="6558"/>
    <n v="6558"/>
    <n v="6558"/>
    <n v="23"/>
    <n v="0"/>
    <n v="3"/>
    <n v="0"/>
    <n v="14"/>
    <n v="14"/>
    <n v="1344212"/>
    <s v="Northeast"/>
    <s v=" Maine"/>
    <n v="43.1"/>
    <x v="23"/>
  </r>
  <r>
    <x v="31"/>
    <s v="ME"/>
    <n v="499"/>
    <n v="6088"/>
    <m/>
    <m/>
    <n v="92"/>
    <m/>
    <m/>
    <m/>
    <m/>
    <n v="158"/>
    <s v="A"/>
    <d v="2020-04-06T11:00:00"/>
    <s v="941f06892de9dbcdaa19e57444ecf1bc28cd528f"/>
    <s v="2020-04-06T20:00:00Z"/>
    <n v="10"/>
    <n v="92"/>
    <n v="6587"/>
    <n v="6587"/>
    <n v="6587"/>
    <n v="23"/>
    <n v="0"/>
    <n v="6"/>
    <n v="0"/>
    <n v="29"/>
    <n v="29"/>
    <n v="1344212"/>
    <s v="Northeast"/>
    <s v=" Maine"/>
    <n v="43.1"/>
    <x v="23"/>
  </r>
  <r>
    <x v="32"/>
    <s v="ME"/>
    <n v="519"/>
    <n v="6088"/>
    <m/>
    <m/>
    <n v="99"/>
    <m/>
    <m/>
    <m/>
    <m/>
    <n v="176"/>
    <s v="A"/>
    <d v="2020-04-07T11:45:00"/>
    <s v="fad10cbd2cd4e4ddea073cdee8e26030597845e7"/>
    <s v="2020-04-07T20:00:00Z"/>
    <n v="12"/>
    <n v="99"/>
    <n v="6607"/>
    <n v="6607"/>
    <n v="6607"/>
    <n v="23"/>
    <n v="2"/>
    <n v="7"/>
    <n v="0"/>
    <n v="20"/>
    <n v="20"/>
    <n v="1344212"/>
    <s v="Northeast"/>
    <s v=" Maine"/>
    <n v="43.1"/>
    <x v="23"/>
  </r>
  <r>
    <x v="33"/>
    <s v="ME"/>
    <n v="537"/>
    <n v="6088"/>
    <m/>
    <m/>
    <n v="101"/>
    <m/>
    <m/>
    <m/>
    <m/>
    <n v="187"/>
    <s v="A"/>
    <d v="2020-04-08T11:00:00"/>
    <s v="cf407af1f6eb02937e5519280933a02548938679"/>
    <s v="2020-04-08T20:00:00Z"/>
    <n v="14"/>
    <n v="101"/>
    <n v="6625"/>
    <n v="6625"/>
    <n v="6625"/>
    <n v="23"/>
    <n v="2"/>
    <n v="2"/>
    <n v="0"/>
    <n v="18"/>
    <n v="18"/>
    <n v="1344212"/>
    <s v="Northeast"/>
    <s v=" Maine"/>
    <n v="43.1"/>
    <x v="23"/>
  </r>
  <r>
    <x v="34"/>
    <s v="ME"/>
    <n v="560"/>
    <n v="6088"/>
    <m/>
    <m/>
    <n v="105"/>
    <m/>
    <m/>
    <m/>
    <m/>
    <n v="202"/>
    <s v="A"/>
    <d v="2020-04-09T11:00:00"/>
    <s v="11c2db8e6663828e4197d7bc5829e9527e9418da"/>
    <s v="2020-04-09T20:00:00Z"/>
    <n v="16"/>
    <n v="105"/>
    <n v="6648"/>
    <n v="6648"/>
    <n v="6648"/>
    <n v="23"/>
    <n v="2"/>
    <n v="4"/>
    <n v="0"/>
    <n v="23"/>
    <n v="23"/>
    <n v="1344212"/>
    <s v="Northeast"/>
    <s v=" Maine"/>
    <n v="43.1"/>
    <x v="23"/>
  </r>
  <r>
    <x v="35"/>
    <s v="ME"/>
    <n v="586"/>
    <n v="6088"/>
    <m/>
    <m/>
    <n v="111"/>
    <m/>
    <m/>
    <m/>
    <m/>
    <n v="246"/>
    <s v="A"/>
    <d v="2020-04-10T12:00:00"/>
    <s v="11b3197b875b016ef915c786e0b1d9040ec83aba"/>
    <s v="2020-04-10T20:00:00Z"/>
    <n v="17"/>
    <n v="111"/>
    <n v="6674"/>
    <n v="6674"/>
    <n v="6674"/>
    <n v="23"/>
    <n v="1"/>
    <n v="6"/>
    <n v="0"/>
    <n v="26"/>
    <n v="26"/>
    <n v="1344212"/>
    <s v="Northeast"/>
    <s v=" Maine"/>
    <n v="43.1"/>
    <x v="23"/>
  </r>
  <r>
    <x v="36"/>
    <s v="ME"/>
    <n v="616"/>
    <n v="6088"/>
    <m/>
    <m/>
    <n v="114"/>
    <m/>
    <m/>
    <m/>
    <m/>
    <n v="256"/>
    <s v="A"/>
    <d v="2020-04-11T11:00:00"/>
    <s v="92c07d997c7ca9a34e81112f40b81ef0298089a1"/>
    <s v="2020-04-11T20:00:00Z"/>
    <n v="19"/>
    <n v="114"/>
    <n v="6704"/>
    <n v="6704"/>
    <n v="6704"/>
    <n v="23"/>
    <n v="2"/>
    <n v="3"/>
    <n v="0"/>
    <n v="30"/>
    <n v="30"/>
    <n v="1344212"/>
    <s v="Northeast"/>
    <s v=" Maine"/>
    <n v="43.1"/>
    <x v="23"/>
  </r>
  <r>
    <x v="37"/>
    <s v="ME"/>
    <n v="633"/>
    <n v="6088"/>
    <m/>
    <m/>
    <n v="120"/>
    <m/>
    <m/>
    <m/>
    <m/>
    <n v="266"/>
    <s v="A"/>
    <d v="2020-04-12T10:30:00"/>
    <s v="c2cc4907c9866e00fede3ab0ad2d106e946af695"/>
    <s v="2020-04-12T20:00:00Z"/>
    <n v="19"/>
    <n v="120"/>
    <n v="6721"/>
    <n v="6721"/>
    <n v="6721"/>
    <n v="23"/>
    <n v="0"/>
    <n v="6"/>
    <n v="0"/>
    <n v="17"/>
    <n v="17"/>
    <n v="1344212"/>
    <s v="Northeast"/>
    <s v=" Maine"/>
    <n v="43.1"/>
    <x v="23"/>
  </r>
  <r>
    <x v="38"/>
    <s v="ME"/>
    <n v="698"/>
    <n v="11608"/>
    <m/>
    <n v="22"/>
    <n v="124"/>
    <m/>
    <m/>
    <m/>
    <m/>
    <n v="273"/>
    <s v="A"/>
    <d v="2020-04-13T11:45:00"/>
    <s v="45c86faaf51473415956b43db2e5469e59fbefd0"/>
    <s v="2020-04-13T20:00:00Z"/>
    <n v="19"/>
    <n v="124"/>
    <n v="12306"/>
    <n v="12306"/>
    <n v="12306"/>
    <n v="23"/>
    <n v="0"/>
    <n v="4"/>
    <n v="5520"/>
    <n v="65"/>
    <n v="5585"/>
    <n v="1344212"/>
    <s v="Northeast"/>
    <s v=" Maine"/>
    <n v="43.1"/>
    <x v="23"/>
  </r>
  <r>
    <x v="39"/>
    <s v="ME"/>
    <n v="734"/>
    <n v="11608"/>
    <m/>
    <n v="58"/>
    <n v="124"/>
    <n v="21"/>
    <m/>
    <n v="9"/>
    <m/>
    <n v="292"/>
    <s v="A"/>
    <d v="2020-04-14T11:45:00"/>
    <s v="c9021f736d76d5db3e6c7b24efd332a55bfcb475"/>
    <s v="2020-04-14T20:00:00Z"/>
    <n v="20"/>
    <n v="124"/>
    <n v="12342"/>
    <n v="12342"/>
    <n v="12342"/>
    <n v="23"/>
    <n v="1"/>
    <n v="0"/>
    <n v="0"/>
    <n v="36"/>
    <n v="36"/>
    <n v="1344212"/>
    <s v="Northeast"/>
    <s v=" Maine"/>
    <n v="43.1"/>
    <x v="23"/>
  </r>
  <r>
    <x v="40"/>
    <s v="ME"/>
    <n v="770"/>
    <n v="14076"/>
    <m/>
    <n v="48"/>
    <n v="126"/>
    <n v="22"/>
    <m/>
    <n v="9"/>
    <m/>
    <n v="305"/>
    <s v="A"/>
    <d v="2020-04-15T12:00:00"/>
    <s v="7e3b34217593df99e8d53eb4baebea95cca163f8"/>
    <s v="2020-04-15T20:00:00Z"/>
    <n v="24"/>
    <n v="126"/>
    <n v="14846"/>
    <n v="14846"/>
    <n v="14846"/>
    <n v="23"/>
    <n v="4"/>
    <n v="2"/>
    <n v="2468"/>
    <n v="36"/>
    <n v="2504"/>
    <n v="1344212"/>
    <s v="Northeast"/>
    <s v=" Maine"/>
    <n v="43.1"/>
    <x v="23"/>
  </r>
  <r>
    <x v="41"/>
    <s v="ME"/>
    <n v="796"/>
    <n v="14076"/>
    <m/>
    <n v="47"/>
    <n v="130"/>
    <n v="20"/>
    <m/>
    <n v="7"/>
    <m/>
    <n v="333"/>
    <s v="A"/>
    <d v="2020-04-16T11:45:00"/>
    <s v="672014ade8b845ebd19f6d0257ae15f0e234b3bc"/>
    <s v="2020-04-16T20:00:00Z"/>
    <n v="27"/>
    <n v="130"/>
    <n v="14872"/>
    <n v="14872"/>
    <n v="14872"/>
    <n v="23"/>
    <n v="3"/>
    <n v="4"/>
    <n v="0"/>
    <n v="26"/>
    <n v="26"/>
    <n v="1344212"/>
    <s v="Northeast"/>
    <s v=" Maine"/>
    <n v="43.1"/>
    <x v="23"/>
  </r>
  <r>
    <x v="42"/>
    <s v="ME"/>
    <n v="827"/>
    <n v="14076"/>
    <m/>
    <n v="55"/>
    <n v="133"/>
    <n v="28"/>
    <m/>
    <n v="8"/>
    <m/>
    <n v="352"/>
    <s v="A"/>
    <d v="2020-04-17T11:45:00"/>
    <s v="3ec0b7a50af80a0eee4d4d2c7eafd639300891f2"/>
    <s v="2020-04-17T20:00:00Z"/>
    <n v="29"/>
    <n v="133"/>
    <n v="14903"/>
    <n v="14903"/>
    <n v="14903"/>
    <n v="23"/>
    <n v="2"/>
    <n v="3"/>
    <n v="0"/>
    <n v="31"/>
    <n v="31"/>
    <n v="1344212"/>
    <s v="Northeast"/>
    <s v=" Maine"/>
    <n v="43.1"/>
    <x v="23"/>
  </r>
  <r>
    <x v="43"/>
    <s v="ME"/>
    <n v="847"/>
    <n v="14076"/>
    <m/>
    <n v="49"/>
    <n v="136"/>
    <n v="20"/>
    <m/>
    <n v="12"/>
    <m/>
    <n v="382"/>
    <s v="A"/>
    <d v="2020-04-18T15:00:00"/>
    <s v="e07a30dc6c6a44436345c8efc238e8d01d612e6c"/>
    <s v="2020-04-18T20:00:00Z"/>
    <n v="32"/>
    <n v="136"/>
    <n v="14923"/>
    <n v="14923"/>
    <n v="14923"/>
    <n v="23"/>
    <n v="3"/>
    <n v="3"/>
    <n v="0"/>
    <n v="20"/>
    <n v="20"/>
    <n v="1344212"/>
    <s v="Northeast"/>
    <s v=" Maine"/>
    <n v="43.1"/>
    <x v="23"/>
  </r>
  <r>
    <x v="44"/>
    <s v="ME"/>
    <n v="867"/>
    <n v="14076"/>
    <m/>
    <n v="46"/>
    <n v="136"/>
    <n v="18"/>
    <m/>
    <n v="9"/>
    <m/>
    <n v="393"/>
    <s v="A"/>
    <d v="2020-04-19T11:15:00"/>
    <s v="ea3c8c6aefd4f7f46a18825ea19ee0c7516f836c"/>
    <s v="2020-04-19T20:00:00Z"/>
    <n v="34"/>
    <n v="136"/>
    <n v="14943"/>
    <n v="14943"/>
    <n v="14943"/>
    <n v="23"/>
    <n v="2"/>
    <n v="0"/>
    <n v="0"/>
    <n v="20"/>
    <n v="20"/>
    <n v="1344212"/>
    <s v="Northeast"/>
    <s v=" Maine"/>
    <n v="43.1"/>
    <x v="23"/>
  </r>
  <r>
    <x v="45"/>
    <s v="ME"/>
    <n v="875"/>
    <n v="14076"/>
    <m/>
    <n v="39"/>
    <n v="138"/>
    <n v="16"/>
    <m/>
    <n v="9"/>
    <m/>
    <n v="414"/>
    <s v="A"/>
    <d v="2020-04-20T11:15:00"/>
    <s v="beb8d967cbc0ff9345f35494afe2651d2c990a3d"/>
    <s v="2020-04-20T20:00:00Z"/>
    <n v="35"/>
    <n v="138"/>
    <n v="14951"/>
    <n v="14951"/>
    <n v="14951"/>
    <n v="23"/>
    <n v="1"/>
    <n v="2"/>
    <n v="0"/>
    <n v="8"/>
    <n v="8"/>
    <n v="1344212"/>
    <s v="Northeast"/>
    <s v=" Maine"/>
    <n v="43.1"/>
    <x v="23"/>
  </r>
  <r>
    <x v="46"/>
    <s v="ME"/>
    <n v="888"/>
    <n v="14076"/>
    <m/>
    <n v="40"/>
    <n v="139"/>
    <n v="16"/>
    <m/>
    <n v="8"/>
    <m/>
    <n v="443"/>
    <s v="A"/>
    <d v="2020-04-21T11:45:00"/>
    <s v="58845e780c3adccba8524a27fdb3390f36b8c812"/>
    <s v="2020-04-21T20:00:00Z"/>
    <n v="36"/>
    <n v="139"/>
    <n v="14964"/>
    <n v="14964"/>
    <n v="14964"/>
    <n v="23"/>
    <n v="1"/>
    <n v="1"/>
    <n v="0"/>
    <n v="13"/>
    <n v="13"/>
    <n v="1344212"/>
    <s v="Northeast"/>
    <s v=" Maine"/>
    <n v="43.1"/>
    <x v="23"/>
  </r>
  <r>
    <x v="47"/>
    <s v="ME"/>
    <n v="907"/>
    <n v="16784"/>
    <m/>
    <n v="42"/>
    <n v="144"/>
    <n v="18"/>
    <m/>
    <n v="10"/>
    <m/>
    <n v="455"/>
    <s v="A"/>
    <d v="2020-04-22T11:45:00"/>
    <s v="fc7f482d7857e4d5239a231c762f0cd9920f40e5"/>
    <s v="2020-04-22T20:00:00Z"/>
    <n v="39"/>
    <n v="144"/>
    <n v="17691"/>
    <n v="17691"/>
    <n v="17691"/>
    <n v="23"/>
    <n v="3"/>
    <n v="5"/>
    <n v="2708"/>
    <n v="19"/>
    <n v="2727"/>
    <n v="1344212"/>
    <s v="Northeast"/>
    <s v=" Maine"/>
    <n v="43.1"/>
    <x v="23"/>
  </r>
  <r>
    <x v="48"/>
    <s v="ME"/>
    <n v="937"/>
    <n v="16784"/>
    <m/>
    <n v="42"/>
    <n v="150"/>
    <n v="18"/>
    <m/>
    <n v="11"/>
    <m/>
    <n v="485"/>
    <s v="A"/>
    <d v="2020-04-23T11:45:00"/>
    <s v="9423261924fb50b198f5853faacc4899d8df0256"/>
    <s v="2020-04-23T20:00:00Z"/>
    <n v="44"/>
    <n v="150"/>
    <n v="17721"/>
    <n v="17721"/>
    <n v="17721"/>
    <n v="23"/>
    <n v="5"/>
    <n v="6"/>
    <n v="0"/>
    <n v="30"/>
    <n v="30"/>
    <n v="1344212"/>
    <s v="Northeast"/>
    <s v=" Maine"/>
    <n v="43.1"/>
    <x v="23"/>
  </r>
  <r>
    <x v="49"/>
    <s v="ME"/>
    <n v="965"/>
    <n v="16784"/>
    <m/>
    <n v="39"/>
    <n v="152"/>
    <n v="17"/>
    <m/>
    <n v="7"/>
    <m/>
    <n v="499"/>
    <s v="A"/>
    <d v="2020-04-24T12:00:00"/>
    <s v="fdc863695510b65dceb83215cd27654150d86ef6"/>
    <s v="2020-04-24T20:00:00Z"/>
    <n v="47"/>
    <n v="152"/>
    <n v="17749"/>
    <n v="17749"/>
    <n v="17749"/>
    <n v="23"/>
    <n v="3"/>
    <n v="2"/>
    <n v="0"/>
    <n v="28"/>
    <n v="28"/>
    <n v="1344212"/>
    <s v="Northeast"/>
    <s v=" Maine"/>
    <n v="43.1"/>
    <x v="23"/>
  </r>
  <r>
    <x v="50"/>
    <s v="ME"/>
    <n v="990"/>
    <n v="16784"/>
    <m/>
    <n v="39"/>
    <n v="156"/>
    <n v="17"/>
    <m/>
    <n v="7"/>
    <m/>
    <n v="519"/>
    <s v="B"/>
    <d v="2020-04-25T12:00:00"/>
    <s v="d6c979d6301b0873a399119fdee024cfc9a050b1"/>
    <s v="2020-04-25T20:00:00Z"/>
    <n v="50"/>
    <n v="156"/>
    <n v="17774"/>
    <n v="17774"/>
    <n v="17774"/>
    <n v="23"/>
    <n v="3"/>
    <n v="4"/>
    <n v="0"/>
    <n v="25"/>
    <n v="25"/>
    <n v="1344212"/>
    <s v="Northeast"/>
    <s v=" Maine"/>
    <n v="43.1"/>
    <x v="23"/>
  </r>
  <r>
    <x v="51"/>
    <s v="ME"/>
    <n v="1015"/>
    <n v="16784"/>
    <m/>
    <n v="39"/>
    <n v="159"/>
    <n v="19"/>
    <m/>
    <n v="7"/>
    <m/>
    <n v="532"/>
    <s v="B"/>
    <d v="2020-04-26T10:30:00"/>
    <s v="08dc607fddc37dbd8a8c7fc0227e5bcaa5e14648"/>
    <s v="2020-04-26T20:00:00Z"/>
    <n v="50"/>
    <n v="159"/>
    <n v="17799"/>
    <n v="17799"/>
    <n v="17799"/>
    <n v="23"/>
    <n v="0"/>
    <n v="3"/>
    <n v="0"/>
    <n v="25"/>
    <n v="25"/>
    <n v="1344212"/>
    <s v="Northeast"/>
    <s v=" Maine"/>
    <n v="43.1"/>
    <x v="23"/>
  </r>
  <r>
    <x v="52"/>
    <s v="ME"/>
    <n v="1023"/>
    <n v="16784"/>
    <m/>
    <n v="39"/>
    <n v="161"/>
    <n v="16"/>
    <m/>
    <n v="7"/>
    <m/>
    <n v="549"/>
    <s v="B"/>
    <d v="2020-04-27T11:15:00"/>
    <s v="fef5dd04756543794c11d0acd7f45db7c409fa41"/>
    <s v="2020-04-27T20:00:00Z"/>
    <n v="51"/>
    <n v="161"/>
    <n v="17807"/>
    <n v="17807"/>
    <n v="17807"/>
    <n v="23"/>
    <n v="1"/>
    <n v="2"/>
    <n v="0"/>
    <n v="8"/>
    <n v="8"/>
    <n v="1344212"/>
    <s v="Northeast"/>
    <s v=" Maine"/>
    <n v="43.1"/>
    <x v="23"/>
  </r>
  <r>
    <x v="53"/>
    <s v="ME"/>
    <n v="1040"/>
    <n v="16784"/>
    <m/>
    <n v="33"/>
    <n v="163"/>
    <n v="17"/>
    <m/>
    <n v="7"/>
    <m/>
    <n v="585"/>
    <s v="B"/>
    <d v="2020-04-28T11:45:00"/>
    <s v="fbcd2a5be3b8520d727c90b50d360b0a4b94d0c2"/>
    <s v="2020-04-28T20:00:00Z"/>
    <n v="51"/>
    <n v="163"/>
    <n v="17824"/>
    <n v="17824"/>
    <n v="17824"/>
    <n v="23"/>
    <n v="0"/>
    <n v="2"/>
    <n v="0"/>
    <n v="17"/>
    <n v="17"/>
    <n v="1344212"/>
    <s v="Northeast"/>
    <s v=" Maine"/>
    <n v="43.1"/>
    <x v="23"/>
  </r>
  <r>
    <x v="54"/>
    <s v="ME"/>
    <n v="1056"/>
    <n v="19546"/>
    <m/>
    <n v="32"/>
    <n v="166"/>
    <n v="17"/>
    <m/>
    <n v="7"/>
    <m/>
    <n v="615"/>
    <s v="B"/>
    <d v="2020-04-29T12:00:00"/>
    <s v="797bca64026f8ea2b1791509fa0d7ce1d31732b5"/>
    <s v="2020-04-29T20:00:00Z"/>
    <n v="52"/>
    <n v="166"/>
    <n v="20602"/>
    <n v="20602"/>
    <n v="20602"/>
    <n v="23"/>
    <n v="1"/>
    <n v="3"/>
    <n v="2762"/>
    <n v="16"/>
    <n v="2778"/>
    <n v="1344212"/>
    <s v="Northeast"/>
    <s v=" Maine"/>
    <n v="43.1"/>
    <x v="23"/>
  </r>
  <r>
    <x v="55"/>
    <s v="ME"/>
    <n v="1095"/>
    <n v="19546"/>
    <m/>
    <n v="35"/>
    <n v="170"/>
    <n v="18"/>
    <m/>
    <n v="8"/>
    <m/>
    <n v="631"/>
    <s v="B"/>
    <d v="2020-04-30T11:45:00"/>
    <s v="d0893a8a60cb74857e22a7fde01d2807146f099d"/>
    <s v="2020-04-30T20:00:00Z"/>
    <n v="53"/>
    <n v="170"/>
    <n v="20641"/>
    <n v="20641"/>
    <n v="20641"/>
    <n v="23"/>
    <n v="1"/>
    <n v="4"/>
    <n v="0"/>
    <n v="39"/>
    <n v="39"/>
    <n v="1344212"/>
    <s v="Northeast"/>
    <s v=" Maine"/>
    <n v="43.1"/>
    <x v="23"/>
  </r>
  <r>
    <x v="56"/>
    <s v="ME"/>
    <n v="1123"/>
    <n v="19546"/>
    <m/>
    <n v="37"/>
    <n v="177"/>
    <n v="17"/>
    <m/>
    <n v="9"/>
    <m/>
    <n v="657"/>
    <s v="B"/>
    <d v="2020-05-01T11:45:00"/>
    <s v="a0dee3661c58b578b032e8238c8a6685fa8d30fe"/>
    <s v="2020-05-01T20:00:00Z"/>
    <n v="55"/>
    <n v="177"/>
    <n v="20669"/>
    <n v="20669"/>
    <n v="20669"/>
    <n v="23"/>
    <n v="2"/>
    <n v="7"/>
    <n v="0"/>
    <n v="28"/>
    <n v="28"/>
    <n v="1344212"/>
    <s v="Northeast"/>
    <s v=" Maine"/>
    <n v="43.1"/>
    <x v="23"/>
  </r>
  <r>
    <x v="57"/>
    <s v="ME"/>
    <n v="1152"/>
    <n v="19546"/>
    <m/>
    <n v="36"/>
    <n v="181"/>
    <n v="19"/>
    <m/>
    <n v="10"/>
    <m/>
    <n v="689"/>
    <s v="B"/>
    <d v="2020-05-02T11:45:00"/>
    <s v="6626009cc00bc186075a361707c32a6b3b9830b9"/>
    <s v="2020-05-02T20:00:00Z"/>
    <n v="56"/>
    <n v="181"/>
    <n v="20698"/>
    <n v="20698"/>
    <n v="20698"/>
    <n v="23"/>
    <n v="1"/>
    <n v="4"/>
    <n v="0"/>
    <n v="29"/>
    <n v="29"/>
    <n v="1344212"/>
    <s v="Northeast"/>
    <s v=" Maine"/>
    <n v="43.1"/>
    <x v="23"/>
  </r>
  <r>
    <x v="58"/>
    <s v="ME"/>
    <n v="1185"/>
    <n v="19546"/>
    <m/>
    <n v="33"/>
    <n v="183"/>
    <n v="18"/>
    <m/>
    <n v="12"/>
    <m/>
    <n v="706"/>
    <s v="B"/>
    <d v="2020-05-03T11:45:00"/>
    <s v="1a2972c923961f74a197a82706ad5671bfbc3578"/>
    <s v="2020-05-03T20:00:00Z"/>
    <n v="57"/>
    <n v="183"/>
    <n v="20731"/>
    <n v="20731"/>
    <n v="20731"/>
    <n v="23"/>
    <n v="1"/>
    <n v="2"/>
    <n v="0"/>
    <n v="33"/>
    <n v="33"/>
    <n v="1344212"/>
    <s v="Northeast"/>
    <s v=" Maine"/>
    <n v="43.1"/>
    <x v="23"/>
  </r>
  <r>
    <x v="59"/>
    <s v="ME"/>
    <n v="1205"/>
    <n v="19546"/>
    <m/>
    <n v="37"/>
    <n v="186"/>
    <n v="18"/>
    <m/>
    <n v="11"/>
    <m/>
    <n v="720"/>
    <s v="B"/>
    <d v="2020-05-03T11:59:00"/>
    <s v="a63eb3cab6a90294c5517d7af8356f42051983ad"/>
    <s v="2020-05-04T20:00:00Z"/>
    <n v="57"/>
    <n v="186"/>
    <n v="20751"/>
    <n v="20751"/>
    <n v="20751"/>
    <n v="23"/>
    <n v="0"/>
    <n v="3"/>
    <n v="0"/>
    <n v="20"/>
    <n v="20"/>
    <n v="1344212"/>
    <s v="Northeast"/>
    <s v=" Maine"/>
    <n v="43.1"/>
    <x v="23"/>
  </r>
  <r>
    <x v="60"/>
    <s v="ME"/>
    <n v="1226"/>
    <n v="19546"/>
    <m/>
    <n v="36"/>
    <n v="187"/>
    <n v="18"/>
    <m/>
    <n v="12"/>
    <m/>
    <n v="741"/>
    <s v="B"/>
    <d v="2020-05-04T11:59:00"/>
    <s v="e8f401f6d9b9ad47aa3c5ab29b4770a2a59e0c65"/>
    <s v="2020-05-05T20:00:00Z"/>
    <n v="61"/>
    <n v="187"/>
    <n v="20772"/>
    <n v="20772"/>
    <n v="20772"/>
    <n v="23"/>
    <n v="4"/>
    <n v="1"/>
    <n v="0"/>
    <n v="21"/>
    <n v="21"/>
    <n v="1344212"/>
    <s v="Northeast"/>
    <s v=" Maine"/>
    <n v="43.1"/>
    <x v="23"/>
  </r>
  <r>
    <x v="61"/>
    <s v="ME"/>
    <n v="1254"/>
    <n v="22092"/>
    <m/>
    <n v="37"/>
    <n v="191"/>
    <n v="18"/>
    <m/>
    <n v="12"/>
    <m/>
    <n v="766"/>
    <s v="B"/>
    <d v="2020-05-06T12:30:00"/>
    <s v="5585f4006defe24fc5152cf16d4a80e29d11e948"/>
    <s v="2020-05-06T20:00:00Z"/>
    <n v="62"/>
    <n v="191"/>
    <n v="23346"/>
    <n v="23346"/>
    <n v="23346"/>
    <n v="23"/>
    <n v="1"/>
    <n v="4"/>
    <n v="2546"/>
    <n v="28"/>
    <n v="2574"/>
    <n v="1344212"/>
    <s v="Northeast"/>
    <s v=" Maine"/>
    <n v="43.1"/>
    <x v="23"/>
  </r>
  <r>
    <x v="62"/>
    <s v="ME"/>
    <n v="1330"/>
    <n v="22092"/>
    <m/>
    <n v="39"/>
    <n v="192"/>
    <n v="16"/>
    <m/>
    <n v="11"/>
    <m/>
    <n v="787"/>
    <s v="B"/>
    <d v="2020-05-07T11:45:00"/>
    <s v="819d62c177516d7fe51974426a6fd6efce816172"/>
    <s v="2020-05-07T20:00:00Z"/>
    <n v="62"/>
    <n v="192"/>
    <n v="23422"/>
    <n v="23422"/>
    <n v="23422"/>
    <n v="23"/>
    <n v="0"/>
    <n v="1"/>
    <n v="0"/>
    <n v="76"/>
    <n v="76"/>
    <n v="1344212"/>
    <s v="Northeast"/>
    <s v=" Maine"/>
    <n v="43.1"/>
    <x v="23"/>
  </r>
  <r>
    <x v="63"/>
    <s v="ME"/>
    <n v="1374"/>
    <n v="22092"/>
    <m/>
    <n v="44"/>
    <n v="194"/>
    <n v="23"/>
    <m/>
    <n v="10"/>
    <m/>
    <n v="836"/>
    <s v="B"/>
    <d v="2020-05-08T12:00:00"/>
    <s v="d701dbb55751d5f7ab76b969a0937a06dfffa41e"/>
    <s v="2020-05-08T20:00:00Z"/>
    <n v="63"/>
    <n v="194"/>
    <n v="23466"/>
    <n v="23466"/>
    <n v="23466"/>
    <n v="23"/>
    <n v="1"/>
    <n v="2"/>
    <n v="0"/>
    <n v="44"/>
    <n v="44"/>
    <n v="1344212"/>
    <s v="Northeast"/>
    <s v=" Maine"/>
    <n v="43.1"/>
    <x v="23"/>
  </r>
  <r>
    <x v="64"/>
    <s v="ME"/>
    <n v="1408"/>
    <n v="22092"/>
    <m/>
    <n v="43"/>
    <n v="198"/>
    <n v="22"/>
    <m/>
    <n v="10"/>
    <m/>
    <n v="857"/>
    <s v="B"/>
    <d v="2020-05-09T12:00:00"/>
    <s v="83cc15a0c0ad23dbf8634ca0c93a986d99a22d93"/>
    <s v="2020-05-09T20:00:00Z"/>
    <n v="64"/>
    <n v="198"/>
    <n v="23500"/>
    <n v="23500"/>
    <n v="23500"/>
    <n v="23"/>
    <n v="1"/>
    <n v="4"/>
    <n v="0"/>
    <n v="34"/>
    <n v="34"/>
    <n v="1344212"/>
    <s v="Northeast"/>
    <s v=" Maine"/>
    <n v="43.1"/>
    <x v="23"/>
  </r>
  <r>
    <x v="65"/>
    <s v="ME"/>
    <n v="1436"/>
    <n v="22092"/>
    <m/>
    <n v="36"/>
    <n v="199"/>
    <n v="17"/>
    <m/>
    <n v="10"/>
    <m/>
    <n v="861"/>
    <s v="B"/>
    <d v="2020-05-10T11:30:00"/>
    <s v="8461ff8b72c814e211682b26c9e699e173e3ca65"/>
    <s v="2020-05-10T20:00:00Z"/>
    <n v="64"/>
    <n v="199"/>
    <n v="23528"/>
    <n v="23528"/>
    <n v="23528"/>
    <n v="23"/>
    <n v="0"/>
    <n v="1"/>
    <n v="0"/>
    <n v="28"/>
    <n v="28"/>
    <n v="1344212"/>
    <s v="Northeast"/>
    <s v=" Maine"/>
    <n v="43.1"/>
    <x v="23"/>
  </r>
  <r>
    <x v="66"/>
    <s v="ME"/>
    <n v="1462"/>
    <n v="22092"/>
    <m/>
    <n v="37"/>
    <n v="200"/>
    <n v="17"/>
    <m/>
    <n v="9"/>
    <m/>
    <n v="872"/>
    <s v="B"/>
    <d v="2020-05-11T12:00:00"/>
    <s v="c25684830089eb770ad7aedc26e6565286ebfbab"/>
    <s v="2020-05-11T20:00:00Z"/>
    <n v="65"/>
    <n v="200"/>
    <n v="23554"/>
    <n v="23554"/>
    <n v="23554"/>
    <n v="23"/>
    <n v="1"/>
    <n v="1"/>
    <n v="0"/>
    <n v="26"/>
    <n v="26"/>
    <n v="1344212"/>
    <s v="Northeast"/>
    <s v=" Maine"/>
    <n v="43.1"/>
    <x v="23"/>
  </r>
  <r>
    <x v="67"/>
    <s v="ME"/>
    <n v="1477"/>
    <n v="22092"/>
    <m/>
    <n v="34"/>
    <n v="202"/>
    <n v="17"/>
    <m/>
    <n v="8"/>
    <m/>
    <n v="913"/>
    <s v="B"/>
    <d v="2020-05-12T12:30:00"/>
    <s v="8d555f344de837c9297183826a631604f9095d84"/>
    <s v="2020-05-12T20:00:00Z"/>
    <n v="65"/>
    <n v="202"/>
    <n v="23569"/>
    <n v="23569"/>
    <n v="23569"/>
    <n v="23"/>
    <n v="0"/>
    <n v="2"/>
    <n v="0"/>
    <n v="15"/>
    <n v="15"/>
    <n v="1344212"/>
    <s v="Northeast"/>
    <s v=" Maine"/>
    <n v="43.1"/>
    <x v="23"/>
  </r>
  <r>
    <x v="68"/>
    <s v="ME"/>
    <n v="1515"/>
    <n v="22092"/>
    <m/>
    <n v="41"/>
    <n v="204"/>
    <n v="20"/>
    <m/>
    <n v="7"/>
    <m/>
    <n v="943"/>
    <s v="B"/>
    <d v="2020-05-13T12:30:00"/>
    <s v="20cebe6a0dde50f21335799472837100f364019c"/>
    <s v="2020-05-13T20:00:00Z"/>
    <n v="66"/>
    <n v="204"/>
    <n v="23607"/>
    <n v="23607"/>
    <n v="23607"/>
    <n v="23"/>
    <n v="1"/>
    <n v="2"/>
    <n v="0"/>
    <n v="38"/>
    <n v="38"/>
    <n v="1344212"/>
    <s v="Northeast"/>
    <s v=" Maine"/>
    <n v="43.1"/>
    <x v="23"/>
  </r>
  <r>
    <x v="69"/>
    <s v="ME"/>
    <n v="1565"/>
    <n v="22092"/>
    <m/>
    <n v="37"/>
    <n v="207"/>
    <n v="18"/>
    <m/>
    <n v="7"/>
    <m/>
    <n v="958"/>
    <s v="B"/>
    <d v="2020-05-14T12:30:00"/>
    <s v="c9e3bd1005fd7a9893bcdd12f8ba68b6f1f71d3c"/>
    <s v="2020-05-14T20:00:00Z"/>
    <n v="69"/>
    <n v="207"/>
    <n v="23657"/>
    <n v="23657"/>
    <n v="23657"/>
    <n v="23"/>
    <n v="3"/>
    <n v="3"/>
    <n v="0"/>
    <n v="50"/>
    <n v="50"/>
    <n v="1344212"/>
    <s v="Northeast"/>
    <s v=" Maine"/>
    <n v="43.1"/>
    <x v="23"/>
  </r>
  <r>
    <x v="70"/>
    <s v="ME"/>
    <n v="1603"/>
    <n v="22092"/>
    <m/>
    <n v="35"/>
    <n v="211"/>
    <n v="16"/>
    <m/>
    <n v="8"/>
    <m/>
    <n v="993"/>
    <s v="B"/>
    <d v="2020-05-15T12:00:00"/>
    <s v="0a71b98212d1edb4afad76a1aae5b3d3e00340ef"/>
    <s v="2020-05-15T20:00:00Z"/>
    <n v="69"/>
    <n v="211"/>
    <n v="23695"/>
    <n v="23695"/>
    <n v="23695"/>
    <n v="23"/>
    <n v="0"/>
    <n v="4"/>
    <n v="0"/>
    <n v="38"/>
    <n v="38"/>
    <n v="1344212"/>
    <s v="Northeast"/>
    <s v=" Maine"/>
    <n v="43.1"/>
    <x v="23"/>
  </r>
  <r>
    <x v="71"/>
    <s v="ME"/>
    <n v="1648"/>
    <n v="22092"/>
    <m/>
    <n v="37"/>
    <n v="214"/>
    <n v="19"/>
    <m/>
    <n v="10"/>
    <m/>
    <n v="1012"/>
    <s v="B"/>
    <d v="2020-05-16T12:00:00"/>
    <s v="436d3613b3c416c8d4675e1c6aa98cf01ea5fea8"/>
    <s v="2020-05-16T20:00:00Z"/>
    <n v="70"/>
    <n v="214"/>
    <n v="23740"/>
    <n v="23740"/>
    <n v="23740"/>
    <n v="23"/>
    <n v="1"/>
    <n v="3"/>
    <n v="0"/>
    <n v="45"/>
    <n v="45"/>
    <n v="1344212"/>
    <s v="Northeast"/>
    <s v=" Maine"/>
    <n v="43.1"/>
    <x v="23"/>
  </r>
  <r>
    <x v="72"/>
    <s v="ME"/>
    <n v="1687"/>
    <n v="22092"/>
    <m/>
    <n v="37"/>
    <n v="216"/>
    <n v="16"/>
    <m/>
    <n v="11"/>
    <m/>
    <n v="1028"/>
    <s v="B"/>
    <d v="2020-05-17T11:30:00"/>
    <s v="019aefc12708232fd38f9a3c8250553b6ce8cfd0"/>
    <s v="2020-05-17T20:00:00Z"/>
    <n v="70"/>
    <n v="216"/>
    <n v="23779"/>
    <n v="23779"/>
    <n v="23779"/>
    <n v="23"/>
    <n v="0"/>
    <n v="2"/>
    <n v="0"/>
    <n v="39"/>
    <n v="39"/>
    <n v="1344212"/>
    <s v="Northeast"/>
    <s v=" Maine"/>
    <n v="43.1"/>
    <x v="23"/>
  </r>
  <r>
    <x v="73"/>
    <s v="ME"/>
    <n v="1713"/>
    <n v="22092"/>
    <m/>
    <n v="42"/>
    <n v="223"/>
    <n v="16"/>
    <m/>
    <n v="10"/>
    <m/>
    <n v="1053"/>
    <s v="B"/>
    <d v="2020-05-18T12:15:00"/>
    <s v="1dec2adb62139c5dd7f8f83d925ded3f4f1adea7"/>
    <s v="2020-05-18T20:00:00Z"/>
    <n v="71"/>
    <n v="223"/>
    <n v="23805"/>
    <n v="23805"/>
    <n v="23805"/>
    <n v="23"/>
    <n v="1"/>
    <n v="7"/>
    <n v="0"/>
    <n v="26"/>
    <n v="26"/>
    <n v="1344212"/>
    <s v="Northeast"/>
    <s v=" Maine"/>
    <n v="43.1"/>
    <x v="23"/>
  </r>
  <r>
    <x v="74"/>
    <s v="ME"/>
    <n v="1741"/>
    <n v="22092"/>
    <m/>
    <n v="44"/>
    <n v="225"/>
    <n v="19"/>
    <m/>
    <n v="11"/>
    <m/>
    <n v="1088"/>
    <s v="B"/>
    <d v="2020-05-19T11:30:00"/>
    <s v="5490eaf2acab20db9c49b8f38af115e308c86540"/>
    <s v="2020-05-19T20:00:00Z"/>
    <n v="73"/>
    <n v="225"/>
    <n v="23833"/>
    <n v="23833"/>
    <n v="23833"/>
    <n v="23"/>
    <n v="2"/>
    <n v="2"/>
    <n v="0"/>
    <n v="28"/>
    <n v="28"/>
    <n v="1344212"/>
    <s v="Northeast"/>
    <s v=" Maine"/>
    <n v="43.1"/>
    <x v="23"/>
  </r>
  <r>
    <x v="75"/>
    <s v="ME"/>
    <n v="1819"/>
    <n v="35450"/>
    <m/>
    <n v="43"/>
    <n v="231"/>
    <n v="24"/>
    <m/>
    <n v="12"/>
    <m/>
    <n v="1100"/>
    <s v="B"/>
    <d v="2020-05-20T12:30:00"/>
    <s v="6841cbc18f413f5e98ec420d21c42b7feb1774bd"/>
    <s v="2020-05-20T20:00:00Z"/>
    <n v="73"/>
    <n v="231"/>
    <n v="37269"/>
    <n v="37269"/>
    <n v="37269"/>
    <n v="23"/>
    <n v="0"/>
    <n v="6"/>
    <n v="13358"/>
    <n v="78"/>
    <n v="13436"/>
    <n v="1344212"/>
    <s v="Northeast"/>
    <s v=" Maine"/>
    <n v="43.1"/>
    <x v="23"/>
  </r>
  <r>
    <x v="76"/>
    <s v="ME"/>
    <n v="1877"/>
    <n v="35450"/>
    <m/>
    <n v="41"/>
    <n v="235"/>
    <n v="21"/>
    <m/>
    <n v="12"/>
    <m/>
    <n v="1145"/>
    <s v="B"/>
    <d v="2020-05-21T12:00:00"/>
    <s v="c1cf73ecc2d5cf88c254316a3d68f2a58686f3ec"/>
    <s v="2020-05-21T20:00:00Z"/>
    <n v="73"/>
    <n v="235"/>
    <n v="37327"/>
    <n v="37327"/>
    <n v="37327"/>
    <n v="23"/>
    <n v="0"/>
    <n v="4"/>
    <n v="0"/>
    <n v="58"/>
    <n v="58"/>
    <n v="1344212"/>
    <s v="Northeast"/>
    <s v=" Maine"/>
    <n v="43.1"/>
    <x v="23"/>
  </r>
  <r>
    <x v="77"/>
    <s v="ME"/>
    <n v="1948"/>
    <n v="35450"/>
    <m/>
    <n v="45"/>
    <n v="240"/>
    <n v="21"/>
    <m/>
    <n v="12"/>
    <m/>
    <n v="1192"/>
    <s v="B"/>
    <d v="2020-05-22T12:30:00"/>
    <s v="3e69a3d100f55a18302ddd2e922011e23f91d801"/>
    <s v="2020-05-22T20:00:00Z"/>
    <n v="75"/>
    <n v="240"/>
    <n v="37398"/>
    <n v="37398"/>
    <n v="37398"/>
    <n v="23"/>
    <n v="2"/>
    <n v="5"/>
    <n v="0"/>
    <n v="71"/>
    <n v="71"/>
    <n v="1344212"/>
    <s v="Northeast"/>
    <s v=" Maine"/>
    <n v="43.1"/>
    <x v="23"/>
  </r>
  <r>
    <x v="78"/>
    <s v="ME"/>
    <n v="2013"/>
    <n v="35450"/>
    <m/>
    <n v="50"/>
    <n v="243"/>
    <n v="26"/>
    <m/>
    <n v="11"/>
    <m/>
    <n v="1232"/>
    <s v="B"/>
    <d v="2020-05-23T11:00:00"/>
    <s v="d99dcee5d5d9d6ead66cf84f8742333b2e6c98d0"/>
    <s v="2020-05-23T20:00:00Z"/>
    <n v="77"/>
    <n v="243"/>
    <n v="37463"/>
    <n v="37463"/>
    <n v="37463"/>
    <n v="23"/>
    <n v="2"/>
    <n v="3"/>
    <n v="0"/>
    <n v="65"/>
    <n v="65"/>
    <n v="1344212"/>
    <s v="Northeast"/>
    <s v=" Maine"/>
    <n v="43.1"/>
    <x v="23"/>
  </r>
  <r>
    <x v="79"/>
    <s v="ME"/>
    <n v="2055"/>
    <n v="35450"/>
    <m/>
    <n v="59"/>
    <n v="252"/>
    <n v="27"/>
    <m/>
    <n v="13"/>
    <m/>
    <n v="1263"/>
    <s v="B"/>
    <d v="2020-05-24T13:00:00"/>
    <s v="6deedaf1509bf086ac9c603b464a6bf836c8f119"/>
    <s v="2020-05-24T20:00:00Z"/>
    <n v="78"/>
    <n v="252"/>
    <n v="37505"/>
    <n v="37505"/>
    <n v="37505"/>
    <n v="23"/>
    <n v="1"/>
    <n v="9"/>
    <n v="0"/>
    <n v="42"/>
    <n v="42"/>
    <n v="1344212"/>
    <s v="Northeast"/>
    <s v=" Maine"/>
    <n v="43.1"/>
    <x v="23"/>
  </r>
  <r>
    <x v="82"/>
    <s v="MI"/>
    <n v="9"/>
    <m/>
    <m/>
    <m/>
    <m/>
    <m/>
    <m/>
    <m/>
    <m/>
    <m/>
    <m/>
    <m/>
    <s v="71fa7b135fe366ace844861e259e735627b78ea9"/>
    <s v="2020-03-01T21:00:00Z"/>
    <m/>
    <m/>
    <n v="9"/>
    <n v="9"/>
    <n v="9"/>
    <n v="26"/>
    <m/>
    <m/>
    <m/>
    <m/>
    <m/>
    <n v="9986857"/>
    <s v="Midwest"/>
    <s v=" Michigan"/>
    <n v="174.7"/>
    <x v="24"/>
  </r>
  <r>
    <x v="83"/>
    <s v="MI"/>
    <n v="18"/>
    <m/>
    <m/>
    <m/>
    <m/>
    <m/>
    <m/>
    <m/>
    <m/>
    <m/>
    <m/>
    <m/>
    <s v="3d890472b4a0b5933dffc2a439eae075d4e30b5f"/>
    <s v="2020-03-02T21:00:00Z"/>
    <m/>
    <m/>
    <n v="18"/>
    <n v="18"/>
    <n v="18"/>
    <n v="26"/>
    <n v="0"/>
    <n v="0"/>
    <n v="0"/>
    <n v="9"/>
    <n v="9"/>
    <n v="9986857"/>
    <s v="Midwest"/>
    <s v=" Michigan"/>
    <n v="174.7"/>
    <x v="24"/>
  </r>
  <r>
    <x v="84"/>
    <s v="MI"/>
    <n v="34"/>
    <m/>
    <m/>
    <m/>
    <m/>
    <m/>
    <m/>
    <m/>
    <m/>
    <m/>
    <m/>
    <m/>
    <s v="613f7e791dccdeb9ae2e48572f3d09042e14e713"/>
    <s v="2020-03-03T21:00:00Z"/>
    <m/>
    <m/>
    <n v="34"/>
    <n v="34"/>
    <n v="34"/>
    <n v="26"/>
    <n v="0"/>
    <n v="0"/>
    <n v="0"/>
    <n v="16"/>
    <n v="16"/>
    <n v="9986857"/>
    <s v="Midwest"/>
    <s v=" Michigan"/>
    <n v="174.7"/>
    <x v="24"/>
  </r>
  <r>
    <x v="80"/>
    <s v="MI"/>
    <n v="52"/>
    <m/>
    <m/>
    <m/>
    <m/>
    <m/>
    <m/>
    <m/>
    <m/>
    <m/>
    <m/>
    <m/>
    <s v="7450e2ddfe6040869d0eb1f53d62b1394e8420e3"/>
    <s v="2020-03-04T21:00:00Z"/>
    <m/>
    <m/>
    <n v="52"/>
    <n v="52"/>
    <n v="52"/>
    <n v="26"/>
    <n v="0"/>
    <n v="0"/>
    <n v="0"/>
    <n v="18"/>
    <n v="18"/>
    <n v="9986857"/>
    <s v="Midwest"/>
    <s v=" Michigan"/>
    <n v="174.7"/>
    <x v="24"/>
  </r>
  <r>
    <x v="81"/>
    <s v="MI"/>
    <n v="72"/>
    <n v="8"/>
    <n v="0"/>
    <m/>
    <m/>
    <m/>
    <m/>
    <m/>
    <m/>
    <m/>
    <m/>
    <m/>
    <s v="63da318bb6edb4505ec09639b6162218c96702a2"/>
    <s v="2020-03-05T21:00:00Z"/>
    <m/>
    <m/>
    <n v="80"/>
    <n v="80"/>
    <n v="80"/>
    <n v="26"/>
    <n v="0"/>
    <n v="0"/>
    <n v="8"/>
    <n v="20"/>
    <n v="28"/>
    <n v="9986857"/>
    <s v="Midwest"/>
    <s v=" Michigan"/>
    <n v="174.7"/>
    <x v="24"/>
  </r>
  <r>
    <x v="0"/>
    <s v="MI"/>
    <n v="98"/>
    <n v="8"/>
    <n v="8"/>
    <m/>
    <m/>
    <m/>
    <m/>
    <m/>
    <m/>
    <m/>
    <m/>
    <m/>
    <s v="cf7574b935cf64ed2da4920f61015c16e3e7752f"/>
    <s v="2020-03-06T21:00:00Z"/>
    <m/>
    <m/>
    <n v="114"/>
    <n v="106"/>
    <n v="106"/>
    <n v="26"/>
    <n v="0"/>
    <n v="0"/>
    <n v="0"/>
    <n v="26"/>
    <n v="26"/>
    <n v="9986857"/>
    <s v="Midwest"/>
    <s v=" Michigan"/>
    <n v="174.7"/>
    <x v="24"/>
  </r>
  <r>
    <x v="1"/>
    <s v="MI"/>
    <n v="128"/>
    <n v="18"/>
    <n v="9"/>
    <m/>
    <m/>
    <m/>
    <m/>
    <m/>
    <m/>
    <m/>
    <m/>
    <m/>
    <s v="2f6cb47591f067a90241ecadcc014a4e07df57d2"/>
    <s v="2020-03-07T21:00:00Z"/>
    <m/>
    <m/>
    <n v="155"/>
    <n v="146"/>
    <n v="146"/>
    <n v="26"/>
    <n v="0"/>
    <n v="0"/>
    <n v="10"/>
    <n v="30"/>
    <n v="40"/>
    <n v="9986857"/>
    <s v="Midwest"/>
    <s v=" Michigan"/>
    <n v="174.7"/>
    <x v="24"/>
  </r>
  <r>
    <x v="2"/>
    <s v="MI"/>
    <n v="168"/>
    <n v="26"/>
    <n v="10"/>
    <m/>
    <m/>
    <m/>
    <m/>
    <m/>
    <m/>
    <m/>
    <m/>
    <m/>
    <s v="b49f3d2f69affd288189a802203dc7a5ece93b40"/>
    <s v="2020-03-08T20:00:00Z"/>
    <m/>
    <m/>
    <n v="204"/>
    <n v="194"/>
    <n v="194"/>
    <n v="26"/>
    <n v="0"/>
    <n v="0"/>
    <n v="8"/>
    <n v="40"/>
    <n v="48"/>
    <n v="9986857"/>
    <s v="Midwest"/>
    <s v=" Michigan"/>
    <n v="174.7"/>
    <x v="24"/>
  </r>
  <r>
    <x v="3"/>
    <s v="MI"/>
    <n v="254"/>
    <n v="36"/>
    <n v="11"/>
    <m/>
    <m/>
    <m/>
    <m/>
    <m/>
    <m/>
    <m/>
    <m/>
    <m/>
    <s v="dbede44656da71b55009c6472a56b2ef7a65b656"/>
    <s v="2020-03-09T20:00:00Z"/>
    <m/>
    <m/>
    <n v="301"/>
    <n v="290"/>
    <n v="290"/>
    <n v="26"/>
    <n v="0"/>
    <n v="0"/>
    <n v="10"/>
    <n v="86"/>
    <n v="96"/>
    <n v="9986857"/>
    <s v="Midwest"/>
    <s v=" Michigan"/>
    <n v="174.7"/>
    <x v="24"/>
  </r>
  <r>
    <x v="4"/>
    <s v="MI"/>
    <n v="358"/>
    <n v="39"/>
    <n v="24"/>
    <m/>
    <m/>
    <m/>
    <m/>
    <m/>
    <m/>
    <m/>
    <m/>
    <m/>
    <s v="1dd36776e499a4697f2ab9f07b6ab2fdabaf22d8"/>
    <s v="2020-03-10T20:00:00Z"/>
    <m/>
    <m/>
    <n v="421"/>
    <n v="397"/>
    <n v="397"/>
    <n v="26"/>
    <n v="0"/>
    <n v="0"/>
    <n v="3"/>
    <n v="104"/>
    <n v="107"/>
    <n v="9986857"/>
    <s v="Midwest"/>
    <s v=" Michigan"/>
    <n v="174.7"/>
    <x v="24"/>
  </r>
  <r>
    <x v="5"/>
    <s v="MI"/>
    <n v="497"/>
    <n v="57"/>
    <n v="18"/>
    <m/>
    <m/>
    <m/>
    <m/>
    <m/>
    <m/>
    <m/>
    <m/>
    <m/>
    <s v="7330b9b2e5536ce3def8a389537ce0792b0aebf5"/>
    <s v="2020-03-11T20:00:00Z"/>
    <m/>
    <m/>
    <n v="572"/>
    <n v="554"/>
    <n v="554"/>
    <n v="26"/>
    <n v="0"/>
    <n v="0"/>
    <n v="18"/>
    <n v="139"/>
    <n v="157"/>
    <n v="9986857"/>
    <s v="Midwest"/>
    <s v=" Michigan"/>
    <n v="174.7"/>
    <x v="24"/>
  </r>
  <r>
    <x v="6"/>
    <s v="MI"/>
    <n v="702"/>
    <n v="91"/>
    <n v="27"/>
    <m/>
    <m/>
    <m/>
    <m/>
    <m/>
    <m/>
    <m/>
    <m/>
    <d v="2020-03-11T19:00:00"/>
    <s v="8f4bfb63e53492b2662349b3c6824b383a96d996"/>
    <s v="2020-03-12T20:00:00Z"/>
    <m/>
    <m/>
    <n v="820"/>
    <n v="793"/>
    <n v="793"/>
    <n v="26"/>
    <n v="0"/>
    <n v="0"/>
    <n v="34"/>
    <n v="205"/>
    <n v="239"/>
    <n v="9986857"/>
    <s v="Midwest"/>
    <s v=" Michigan"/>
    <n v="174.7"/>
    <x v="24"/>
  </r>
  <r>
    <x v="7"/>
    <s v="MI"/>
    <n v="945"/>
    <n v="133"/>
    <n v="26"/>
    <m/>
    <m/>
    <m/>
    <m/>
    <m/>
    <m/>
    <m/>
    <m/>
    <d v="2020-03-13T00:00:00"/>
    <s v="9be4f0a3fa17e1c5dd3be9bf35211ba387613822"/>
    <s v="2020-03-13T20:00:00Z"/>
    <m/>
    <m/>
    <n v="1104"/>
    <n v="1078"/>
    <n v="1078"/>
    <n v="26"/>
    <n v="0"/>
    <n v="0"/>
    <n v="42"/>
    <n v="243"/>
    <n v="285"/>
    <n v="9986857"/>
    <s v="Midwest"/>
    <s v=" Michigan"/>
    <n v="174.7"/>
    <x v="24"/>
  </r>
  <r>
    <x v="8"/>
    <s v="MI"/>
    <n v="1196"/>
    <n v="205"/>
    <n v="26"/>
    <m/>
    <m/>
    <m/>
    <m/>
    <m/>
    <m/>
    <m/>
    <m/>
    <d v="2020-03-13T00:00:00"/>
    <s v="f60dbbb8f4bfffe9fe9995fde413285a96cf941e"/>
    <s v="2020-03-14T20:00:00Z"/>
    <m/>
    <m/>
    <n v="1427"/>
    <n v="1401"/>
    <n v="1401"/>
    <n v="26"/>
    <n v="0"/>
    <n v="0"/>
    <n v="72"/>
    <n v="251"/>
    <n v="323"/>
    <n v="9986857"/>
    <s v="Midwest"/>
    <s v=" Michigan"/>
    <n v="174.7"/>
    <x v="24"/>
  </r>
  <r>
    <x v="9"/>
    <s v="MI"/>
    <n v="1480"/>
    <n v="205"/>
    <n v="26"/>
    <m/>
    <m/>
    <m/>
    <m/>
    <m/>
    <m/>
    <m/>
    <m/>
    <d v="2020-03-14T00:00:00"/>
    <s v="f92161865af389703c51ff087a345891f9947bfa"/>
    <s v="2020-03-15T20:00:00Z"/>
    <m/>
    <m/>
    <n v="1711"/>
    <n v="1685"/>
    <n v="1685"/>
    <n v="26"/>
    <n v="0"/>
    <n v="0"/>
    <n v="0"/>
    <n v="284"/>
    <n v="284"/>
    <n v="9986857"/>
    <s v="Midwest"/>
    <s v=" Michigan"/>
    <n v="174.7"/>
    <x v="24"/>
  </r>
  <r>
    <x v="10"/>
    <s v="MI"/>
    <n v="1933"/>
    <n v="272"/>
    <n v="30"/>
    <m/>
    <m/>
    <m/>
    <m/>
    <m/>
    <m/>
    <m/>
    <m/>
    <d v="2020-03-16T15:52:00"/>
    <s v="0dad1f4a67e296edffd8e0d3d5e0a639d4e9252b"/>
    <s v="2020-03-16T20:00:00Z"/>
    <m/>
    <m/>
    <n v="2235"/>
    <n v="2205"/>
    <n v="2205"/>
    <n v="26"/>
    <n v="0"/>
    <n v="0"/>
    <n v="67"/>
    <n v="453"/>
    <n v="520"/>
    <n v="9986857"/>
    <s v="Midwest"/>
    <s v=" Michigan"/>
    <n v="174.7"/>
    <x v="24"/>
  </r>
  <r>
    <x v="11"/>
    <s v="MI"/>
    <n v="2393"/>
    <n v="626"/>
    <m/>
    <m/>
    <m/>
    <m/>
    <m/>
    <m/>
    <m/>
    <m/>
    <m/>
    <d v="2020-03-17T14:00:00"/>
    <s v="668ae17b5b09827a0d17a301c5b3507f5e14f173"/>
    <s v="2020-03-17T20:00:00Z"/>
    <m/>
    <m/>
    <n v="3019"/>
    <n v="3019"/>
    <n v="3019"/>
    <n v="26"/>
    <n v="0"/>
    <n v="0"/>
    <n v="354"/>
    <n v="460"/>
    <n v="814"/>
    <n v="9986857"/>
    <s v="Midwest"/>
    <s v=" Michigan"/>
    <n v="174.7"/>
    <x v="24"/>
  </r>
  <r>
    <x v="12"/>
    <s v="MI"/>
    <n v="2913"/>
    <n v="1215"/>
    <m/>
    <m/>
    <m/>
    <m/>
    <m/>
    <m/>
    <m/>
    <m/>
    <m/>
    <d v="2020-03-18T14:00:00"/>
    <s v="2125f01a1437fb16067e7b2d01f1e7c45410f836"/>
    <s v="2020-03-18T20:00:00Z"/>
    <m/>
    <m/>
    <n v="4128"/>
    <n v="4128"/>
    <n v="4128"/>
    <n v="26"/>
    <n v="0"/>
    <n v="0"/>
    <n v="589"/>
    <n v="520"/>
    <n v="1109"/>
    <n v="9986857"/>
    <s v="Midwest"/>
    <s v=" Michigan"/>
    <n v="174.7"/>
    <x v="24"/>
  </r>
  <r>
    <x v="13"/>
    <s v="MI"/>
    <n v="3392"/>
    <n v="1785"/>
    <m/>
    <m/>
    <m/>
    <m/>
    <m/>
    <m/>
    <m/>
    <m/>
    <m/>
    <d v="2020-03-19T15:00:00"/>
    <s v="4478ecbc50eed65b9f63798dcefa86e3d58858f4"/>
    <s v="2020-03-19T20:00:00Z"/>
    <n v="3"/>
    <m/>
    <n v="5177"/>
    <n v="5177"/>
    <n v="5177"/>
    <n v="26"/>
    <n v="3"/>
    <n v="0"/>
    <n v="570"/>
    <n v="479"/>
    <n v="1049"/>
    <n v="9986857"/>
    <s v="Midwest"/>
    <s v=" Michigan"/>
    <n v="174.7"/>
    <x v="24"/>
  </r>
  <r>
    <x v="14"/>
    <s v="MI"/>
    <n v="4027"/>
    <n v="2746"/>
    <m/>
    <m/>
    <m/>
    <m/>
    <m/>
    <m/>
    <m/>
    <m/>
    <m/>
    <d v="2020-03-20T15:00:00"/>
    <s v="a6d3c1c40162f3ad60bde7e7d6640e61e45898ee"/>
    <s v="2020-03-20T20:00:00Z"/>
    <n v="3"/>
    <m/>
    <n v="6773"/>
    <n v="6773"/>
    <n v="6773"/>
    <n v="26"/>
    <n v="0"/>
    <n v="0"/>
    <n v="961"/>
    <n v="635"/>
    <n v="1596"/>
    <n v="9986857"/>
    <s v="Midwest"/>
    <s v=" Michigan"/>
    <n v="174.7"/>
    <x v="24"/>
  </r>
  <r>
    <x v="15"/>
    <s v="MI"/>
    <n v="4543"/>
    <n v="3696"/>
    <m/>
    <m/>
    <m/>
    <m/>
    <m/>
    <m/>
    <m/>
    <m/>
    <m/>
    <d v="2020-03-21T13:44:00"/>
    <s v="08fb0718923da500d186369ff5b8725ff6feca71"/>
    <s v="2020-03-21T20:00:00Z"/>
    <n v="5"/>
    <m/>
    <n v="8239"/>
    <n v="8239"/>
    <n v="8239"/>
    <n v="26"/>
    <n v="2"/>
    <n v="0"/>
    <n v="950"/>
    <n v="516"/>
    <n v="1466"/>
    <n v="9986857"/>
    <s v="Midwest"/>
    <s v=" Michigan"/>
    <n v="174.7"/>
    <x v="24"/>
  </r>
  <r>
    <x v="16"/>
    <s v="MI"/>
    <n v="5098"/>
    <n v="3712"/>
    <m/>
    <m/>
    <m/>
    <m/>
    <m/>
    <m/>
    <m/>
    <m/>
    <m/>
    <d v="2020-03-22T15:00:00"/>
    <s v="a481c35630b318e877be798106138d9369a98320"/>
    <s v="2020-03-22T20:00:00Z"/>
    <n v="8"/>
    <m/>
    <n v="8810"/>
    <n v="8810"/>
    <n v="8810"/>
    <n v="26"/>
    <n v="3"/>
    <n v="0"/>
    <n v="16"/>
    <n v="555"/>
    <n v="571"/>
    <n v="9986857"/>
    <s v="Midwest"/>
    <s v=" Michigan"/>
    <n v="174.7"/>
    <x v="24"/>
  </r>
  <r>
    <x v="17"/>
    <s v="MI"/>
    <n v="5789"/>
    <n v="4697"/>
    <m/>
    <m/>
    <m/>
    <m/>
    <m/>
    <m/>
    <m/>
    <m/>
    <s v="D"/>
    <d v="2020-03-23T11:00:00"/>
    <s v="c7c08d256b2b151ced5f92ea35972f92a116f24a"/>
    <s v="2020-03-23T20:00:00Z"/>
    <n v="15"/>
    <m/>
    <n v="10486"/>
    <n v="10486"/>
    <n v="10486"/>
    <n v="26"/>
    <n v="7"/>
    <n v="0"/>
    <n v="985"/>
    <n v="691"/>
    <n v="1676"/>
    <n v="9986857"/>
    <s v="Midwest"/>
    <s v=" Michigan"/>
    <n v="174.7"/>
    <x v="24"/>
  </r>
  <r>
    <x v="18"/>
    <s v="MI"/>
    <n v="6441"/>
    <n v="5796"/>
    <m/>
    <m/>
    <m/>
    <m/>
    <m/>
    <m/>
    <m/>
    <m/>
    <s v="D"/>
    <d v="2020-03-24T11:00:00"/>
    <s v="79741e9b4a2a371cafd36b54d7916057a6ab8373"/>
    <s v="2020-03-24T20:00:00Z"/>
    <n v="24"/>
    <m/>
    <n v="12237"/>
    <n v="12237"/>
    <n v="12237"/>
    <n v="26"/>
    <n v="9"/>
    <n v="0"/>
    <n v="1099"/>
    <n v="652"/>
    <n v="1751"/>
    <n v="9986857"/>
    <s v="Midwest"/>
    <s v=" Michigan"/>
    <n v="174.7"/>
    <x v="24"/>
  </r>
  <r>
    <x v="19"/>
    <s v="MI"/>
    <n v="7060"/>
    <n v="7537"/>
    <m/>
    <m/>
    <m/>
    <m/>
    <m/>
    <m/>
    <m/>
    <m/>
    <s v="D"/>
    <d v="2020-03-25T15:00:00"/>
    <s v="78552b7d4f9bc3b5419ef76d6c750b379272a3a2"/>
    <s v="2020-03-25T20:00:00Z"/>
    <n v="43"/>
    <m/>
    <n v="14597"/>
    <n v="14597"/>
    <n v="14597"/>
    <n v="26"/>
    <n v="19"/>
    <n v="0"/>
    <n v="1741"/>
    <n v="619"/>
    <n v="2360"/>
    <n v="9986857"/>
    <s v="Midwest"/>
    <s v=" Michigan"/>
    <n v="174.7"/>
    <x v="24"/>
  </r>
  <r>
    <x v="20"/>
    <s v="MI"/>
    <n v="7767"/>
    <n v="10305"/>
    <m/>
    <m/>
    <m/>
    <m/>
    <m/>
    <m/>
    <m/>
    <m/>
    <s v="D"/>
    <d v="2020-03-26T11:00:00"/>
    <s v="a300d070c2cd56bf617afea3c1efbb6ef2254387"/>
    <s v="2020-03-26T20:00:00Z"/>
    <n v="60"/>
    <m/>
    <n v="18072"/>
    <n v="18072"/>
    <n v="18072"/>
    <n v="26"/>
    <n v="17"/>
    <n v="0"/>
    <n v="2768"/>
    <n v="707"/>
    <n v="3475"/>
    <n v="9986857"/>
    <s v="Midwest"/>
    <s v=" Michigan"/>
    <n v="174.7"/>
    <x v="24"/>
  </r>
  <r>
    <x v="21"/>
    <s v="MI"/>
    <n v="8659"/>
    <n v="12639"/>
    <m/>
    <m/>
    <m/>
    <m/>
    <m/>
    <m/>
    <m/>
    <m/>
    <s v="B"/>
    <d v="2020-03-27T11:00:00"/>
    <s v="9e7ebd82e83a16519be4d26333e4d5cc101a4053"/>
    <s v="2020-03-27T20:00:00Z"/>
    <n v="92"/>
    <m/>
    <n v="21298"/>
    <n v="21298"/>
    <n v="21298"/>
    <n v="26"/>
    <n v="32"/>
    <n v="0"/>
    <n v="2334"/>
    <n v="892"/>
    <n v="3226"/>
    <n v="9986857"/>
    <s v="Midwest"/>
    <s v=" Michigan"/>
    <n v="174.7"/>
    <x v="24"/>
  </r>
  <r>
    <x v="22"/>
    <s v="MI"/>
    <n v="9287"/>
    <n v="14183"/>
    <m/>
    <m/>
    <m/>
    <m/>
    <m/>
    <m/>
    <m/>
    <m/>
    <s v="B"/>
    <d v="2020-03-27T16:00:00"/>
    <s v="6d73c5bc2e0a867a1844e2bf0fb14ebaf9bb3046"/>
    <s v="2020-03-28T20:00:00Z"/>
    <n v="92"/>
    <m/>
    <n v="23470"/>
    <n v="23470"/>
    <n v="23470"/>
    <n v="26"/>
    <n v="0"/>
    <n v="0"/>
    <n v="1544"/>
    <n v="628"/>
    <n v="2172"/>
    <n v="9986857"/>
    <s v="Midwest"/>
    <s v=" Michigan"/>
    <n v="174.7"/>
    <x v="24"/>
  </r>
  <r>
    <x v="23"/>
    <s v="MI"/>
    <n v="10010"/>
    <n v="15676"/>
    <m/>
    <m/>
    <m/>
    <m/>
    <m/>
    <m/>
    <m/>
    <m/>
    <s v="B"/>
    <d v="2020-03-28T14:00:00"/>
    <s v="e6b8203963f99feb0d8d0d107900ae9899e3e0c3"/>
    <s v="2020-03-29T20:00:00Z"/>
    <n v="132"/>
    <m/>
    <n v="25686"/>
    <n v="25686"/>
    <n v="25686"/>
    <n v="26"/>
    <n v="40"/>
    <n v="0"/>
    <n v="1493"/>
    <n v="723"/>
    <n v="2216"/>
    <n v="9986857"/>
    <s v="Midwest"/>
    <s v=" Michigan"/>
    <n v="174.7"/>
    <x v="24"/>
  </r>
  <r>
    <x v="24"/>
    <s v="MI"/>
    <n v="10901"/>
    <n v="21183"/>
    <m/>
    <m/>
    <m/>
    <m/>
    <m/>
    <m/>
    <m/>
    <m/>
    <s v="B"/>
    <d v="2020-03-30T16:00:00"/>
    <s v="6cd1832421e9bdafaafd48c6c58535a3db77b1a5"/>
    <s v="2020-03-30T20:00:00Z"/>
    <n v="184"/>
    <m/>
    <n v="32084"/>
    <n v="32084"/>
    <n v="32084"/>
    <n v="26"/>
    <n v="52"/>
    <n v="0"/>
    <n v="5507"/>
    <n v="891"/>
    <n v="6398"/>
    <n v="9986857"/>
    <s v="Midwest"/>
    <s v=" Michigan"/>
    <n v="174.7"/>
    <x v="24"/>
  </r>
  <r>
    <x v="25"/>
    <s v="MI"/>
    <n v="11875"/>
    <n v="23979"/>
    <m/>
    <m/>
    <m/>
    <m/>
    <m/>
    <m/>
    <m/>
    <m/>
    <s v="B"/>
    <d v="2020-03-31T11:00:00"/>
    <s v="0f74896b5aabf6b4e9c043d6948c587964af0a05"/>
    <s v="2020-03-31T20:00:00Z"/>
    <n v="259"/>
    <m/>
    <n v="35854"/>
    <n v="35854"/>
    <n v="35854"/>
    <n v="26"/>
    <n v="75"/>
    <n v="0"/>
    <n v="2796"/>
    <n v="974"/>
    <n v="3770"/>
    <n v="9986857"/>
    <s v="Midwest"/>
    <s v=" Michigan"/>
    <n v="174.7"/>
    <x v="24"/>
  </r>
  <r>
    <x v="26"/>
    <s v="MI"/>
    <n v="12888"/>
    <n v="27237"/>
    <m/>
    <m/>
    <m/>
    <m/>
    <m/>
    <m/>
    <m/>
    <m/>
    <s v="B"/>
    <d v="2020-04-01T16:00:00"/>
    <s v="f110081a6ddcde598a9b05cfb01140510f89b119"/>
    <s v="2020-04-01T20:00:00Z"/>
    <n v="337"/>
    <m/>
    <n v="40125"/>
    <n v="40125"/>
    <n v="40125"/>
    <n v="26"/>
    <n v="78"/>
    <n v="0"/>
    <n v="3258"/>
    <n v="1013"/>
    <n v="4271"/>
    <n v="9986857"/>
    <s v="Midwest"/>
    <s v=" Michigan"/>
    <n v="174.7"/>
    <x v="24"/>
  </r>
  <r>
    <x v="27"/>
    <s v="MI"/>
    <n v="14117"/>
    <n v="30368"/>
    <m/>
    <m/>
    <m/>
    <m/>
    <m/>
    <m/>
    <m/>
    <m/>
    <s v="B"/>
    <d v="2020-04-02T11:00:00"/>
    <s v="f0064a3912bc78f616a0e7cabf175ad52168fe60"/>
    <s v="2020-04-02T20:00:00Z"/>
    <n v="417"/>
    <m/>
    <n v="44485"/>
    <n v="44485"/>
    <n v="44485"/>
    <n v="26"/>
    <n v="80"/>
    <n v="0"/>
    <n v="3131"/>
    <n v="1229"/>
    <n v="4360"/>
    <n v="9986857"/>
    <s v="Midwest"/>
    <s v=" Michigan"/>
    <n v="174.7"/>
    <x v="24"/>
  </r>
  <r>
    <x v="28"/>
    <s v="MI"/>
    <n v="15252"/>
    <n v="33670"/>
    <m/>
    <m/>
    <m/>
    <m/>
    <m/>
    <m/>
    <m/>
    <n v="56"/>
    <s v="B"/>
    <d v="2020-04-03T11:00:00"/>
    <s v="c166ae553d8969b34d5da144e5365b43525739e7"/>
    <s v="2020-04-03T20:00:00Z"/>
    <n v="479"/>
    <m/>
    <n v="48922"/>
    <n v="48922"/>
    <n v="48922"/>
    <n v="26"/>
    <n v="62"/>
    <n v="0"/>
    <n v="3302"/>
    <n v="1135"/>
    <n v="4437"/>
    <n v="9986857"/>
    <s v="Midwest"/>
    <s v=" Michigan"/>
    <n v="174.7"/>
    <x v="24"/>
  </r>
  <r>
    <x v="29"/>
    <s v="MI"/>
    <n v="16395"/>
    <n v="37405"/>
    <m/>
    <m/>
    <m/>
    <m/>
    <m/>
    <m/>
    <m/>
    <n v="56"/>
    <s v="B"/>
    <d v="2020-04-04T11:00:00"/>
    <s v="f9e3a7cf29b62ce26da69b0961418f4e4da4ce84"/>
    <s v="2020-04-04T20:00:00Z"/>
    <n v="540"/>
    <m/>
    <n v="53800"/>
    <n v="53800"/>
    <n v="53800"/>
    <n v="26"/>
    <n v="61"/>
    <n v="0"/>
    <n v="3735"/>
    <n v="1143"/>
    <n v="4878"/>
    <n v="9986857"/>
    <s v="Midwest"/>
    <s v=" Michigan"/>
    <n v="174.7"/>
    <x v="24"/>
  </r>
  <r>
    <x v="30"/>
    <s v="MI"/>
    <n v="17567"/>
    <n v="40331"/>
    <m/>
    <m/>
    <m/>
    <m/>
    <m/>
    <m/>
    <m/>
    <n v="56"/>
    <s v="B"/>
    <d v="2020-04-05T11:00:00"/>
    <s v="4eb9c36f867db3d243b0b82dd26ad18aa5e720a3"/>
    <s v="2020-04-05T20:00:00Z"/>
    <n v="617"/>
    <m/>
    <n v="57898"/>
    <n v="57898"/>
    <n v="57898"/>
    <n v="26"/>
    <n v="77"/>
    <n v="0"/>
    <n v="2926"/>
    <n v="1172"/>
    <n v="4098"/>
    <n v="9986857"/>
    <s v="Midwest"/>
    <s v=" Michigan"/>
    <n v="174.7"/>
    <x v="24"/>
  </r>
  <r>
    <x v="31"/>
    <s v="MI"/>
    <n v="18850"/>
    <n v="43120"/>
    <m/>
    <m/>
    <m/>
    <m/>
    <m/>
    <m/>
    <m/>
    <n v="56"/>
    <s v="B"/>
    <d v="2020-04-06T11:00:00"/>
    <s v="406969c0a33e34681b6738111a1aaebc965b07d5"/>
    <s v="2020-04-06T20:00:00Z"/>
    <n v="727"/>
    <m/>
    <n v="61970"/>
    <n v="61970"/>
    <n v="61970"/>
    <n v="26"/>
    <n v="110"/>
    <n v="0"/>
    <n v="2789"/>
    <n v="1283"/>
    <n v="4072"/>
    <n v="9986857"/>
    <s v="Midwest"/>
    <s v=" Michigan"/>
    <n v="174.7"/>
    <x v="24"/>
  </r>
  <r>
    <x v="32"/>
    <s v="MI"/>
    <n v="19823"/>
    <n v="45550"/>
    <m/>
    <m/>
    <m/>
    <m/>
    <m/>
    <m/>
    <m/>
    <n v="56"/>
    <s v="B"/>
    <d v="2020-04-07T11:00:00"/>
    <s v="f9a166835a12d4df4131993ce836c3f0aea9dbe6"/>
    <s v="2020-04-07T20:00:00Z"/>
    <n v="845"/>
    <m/>
    <n v="65373"/>
    <n v="65373"/>
    <n v="65373"/>
    <n v="26"/>
    <n v="118"/>
    <n v="0"/>
    <n v="2430"/>
    <n v="973"/>
    <n v="3403"/>
    <n v="9986857"/>
    <s v="Midwest"/>
    <s v=" Michigan"/>
    <n v="174.7"/>
    <x v="24"/>
  </r>
  <r>
    <x v="33"/>
    <s v="MI"/>
    <n v="20589"/>
    <n v="45550"/>
    <m/>
    <m/>
    <m/>
    <m/>
    <m/>
    <m/>
    <m/>
    <n v="56"/>
    <s v="B"/>
    <d v="2020-04-08T11:00:00"/>
    <s v="db57d360de8b7d44f6e310cfc8bd8de3fe224cee"/>
    <s v="2020-04-08T20:00:00Z"/>
    <n v="959"/>
    <m/>
    <n v="66139"/>
    <n v="66139"/>
    <n v="66139"/>
    <n v="26"/>
    <n v="114"/>
    <n v="0"/>
    <n v="0"/>
    <n v="766"/>
    <n v="766"/>
    <n v="9986857"/>
    <s v="Midwest"/>
    <s v=" Michigan"/>
    <n v="174.7"/>
    <x v="24"/>
  </r>
  <r>
    <x v="34"/>
    <s v="MI"/>
    <n v="21504"/>
    <n v="45550"/>
    <m/>
    <n v="3826"/>
    <m/>
    <n v="1628"/>
    <m/>
    <n v="1434"/>
    <m/>
    <n v="56"/>
    <s v="B"/>
    <d v="2020-04-09T11:00:00"/>
    <s v="6b3895dd6d55becf9979252146fd4fe4113d0649"/>
    <s v="2020-04-09T20:00:00Z"/>
    <n v="1076"/>
    <m/>
    <n v="67054"/>
    <n v="67054"/>
    <n v="67054"/>
    <n v="26"/>
    <n v="117"/>
    <n v="0"/>
    <n v="0"/>
    <n v="915"/>
    <n v="915"/>
    <n v="9986857"/>
    <s v="Midwest"/>
    <s v=" Michigan"/>
    <n v="174.7"/>
    <x v="24"/>
  </r>
  <r>
    <x v="35"/>
    <s v="MI"/>
    <n v="22783"/>
    <n v="49261"/>
    <m/>
    <n v="3823"/>
    <m/>
    <n v="1663"/>
    <m/>
    <n v="1394"/>
    <m/>
    <n v="56"/>
    <s v="B"/>
    <d v="2020-04-10T11:00:00"/>
    <s v="f221d5e7926fd2cf764f39b4acfaa9decdfaf754"/>
    <s v="2020-04-10T20:00:00Z"/>
    <n v="1281"/>
    <m/>
    <n v="72044"/>
    <n v="72044"/>
    <n v="72044"/>
    <n v="26"/>
    <n v="205"/>
    <n v="0"/>
    <n v="3711"/>
    <n v="1279"/>
    <n v="4990"/>
    <n v="9986857"/>
    <s v="Midwest"/>
    <s v=" Michigan"/>
    <n v="174.7"/>
    <x v="24"/>
  </r>
  <r>
    <x v="36"/>
    <s v="MI"/>
    <n v="23993"/>
    <n v="52021"/>
    <m/>
    <n v="3636"/>
    <m/>
    <n v="1582"/>
    <m/>
    <n v="1441"/>
    <m/>
    <n v="595"/>
    <s v="B"/>
    <d v="2020-04-11T11:00:00"/>
    <s v="b2a7823aafa81a217fb6d15c2457417d81248cab"/>
    <s v="2020-04-11T20:00:00Z"/>
    <n v="1392"/>
    <m/>
    <n v="76014"/>
    <n v="76014"/>
    <n v="76014"/>
    <n v="26"/>
    <n v="111"/>
    <n v="0"/>
    <n v="2760"/>
    <n v="1210"/>
    <n v="3970"/>
    <n v="9986857"/>
    <s v="Midwest"/>
    <s v=" Michigan"/>
    <n v="174.7"/>
    <x v="24"/>
  </r>
  <r>
    <x v="37"/>
    <s v="MI"/>
    <n v="24638"/>
    <n v="54799"/>
    <m/>
    <n v="3636"/>
    <m/>
    <n v="1582"/>
    <m/>
    <n v="1441"/>
    <m/>
    <n v="433"/>
    <s v="B"/>
    <d v="2020-04-12T11:00:00"/>
    <s v="e3bde5edaaa5c9e7316d174ff839c4a075eb2a71"/>
    <s v="2020-04-12T20:00:00Z"/>
    <n v="1487"/>
    <m/>
    <n v="79437"/>
    <n v="79437"/>
    <n v="79437"/>
    <n v="26"/>
    <n v="95"/>
    <n v="0"/>
    <n v="2778"/>
    <n v="645"/>
    <n v="3423"/>
    <n v="9986857"/>
    <s v="Midwest"/>
    <s v=" Michigan"/>
    <n v="174.7"/>
    <x v="24"/>
  </r>
  <r>
    <x v="38"/>
    <s v="MI"/>
    <n v="25635"/>
    <n v="57009"/>
    <m/>
    <n v="3986"/>
    <m/>
    <n v="1570"/>
    <m/>
    <n v="1365"/>
    <m/>
    <n v="447"/>
    <s v="B"/>
    <d v="2020-04-13T11:00:00"/>
    <s v="4399404e8c90772e2804bd8b7a318d6ebf398d71"/>
    <s v="2020-04-13T20:00:00Z"/>
    <n v="1602"/>
    <m/>
    <n v="82644"/>
    <n v="82644"/>
    <n v="82644"/>
    <n v="26"/>
    <n v="115"/>
    <n v="0"/>
    <n v="2210"/>
    <n v="997"/>
    <n v="3207"/>
    <n v="9986857"/>
    <s v="Midwest"/>
    <s v=" Michigan"/>
    <n v="174.7"/>
    <x v="24"/>
  </r>
  <r>
    <x v="39"/>
    <s v="MI"/>
    <n v="27001"/>
    <n v="59225"/>
    <m/>
    <n v="3910"/>
    <m/>
    <n v="1497"/>
    <m/>
    <n v="1235"/>
    <m/>
    <n v="452"/>
    <s v="B"/>
    <d v="2020-04-14T11:00:00"/>
    <s v="c89f9fc1f6a3439789444ef7388c5f2dcb52d70a"/>
    <s v="2020-04-14T20:00:00Z"/>
    <n v="1768"/>
    <m/>
    <n v="86226"/>
    <n v="86226"/>
    <n v="86226"/>
    <n v="26"/>
    <n v="166"/>
    <n v="0"/>
    <n v="2216"/>
    <n v="1366"/>
    <n v="3582"/>
    <n v="9986857"/>
    <s v="Midwest"/>
    <s v=" Michigan"/>
    <n v="174.7"/>
    <x v="24"/>
  </r>
  <r>
    <x v="40"/>
    <s v="MI"/>
    <n v="28059"/>
    <n v="61638"/>
    <m/>
    <n v="3918"/>
    <m/>
    <n v="1468"/>
    <m/>
    <n v="1212"/>
    <m/>
    <n v="452"/>
    <s v="B"/>
    <d v="2020-04-15T11:00:00"/>
    <s v="8c0de37f5acdde21f5c71a12d3bf52313eebc874"/>
    <s v="2020-04-15T20:00:00Z"/>
    <n v="1921"/>
    <m/>
    <n v="89697"/>
    <n v="89697"/>
    <n v="89697"/>
    <n v="26"/>
    <n v="153"/>
    <n v="0"/>
    <n v="2413"/>
    <n v="1058"/>
    <n v="3471"/>
    <n v="9986857"/>
    <s v="Midwest"/>
    <s v=" Michigan"/>
    <n v="174.7"/>
    <x v="24"/>
  </r>
  <r>
    <x v="41"/>
    <s v="MI"/>
    <n v="29263"/>
    <n v="65023"/>
    <m/>
    <n v="3809"/>
    <m/>
    <n v="1447"/>
    <m/>
    <n v="1211"/>
    <m/>
    <n v="617"/>
    <s v="B"/>
    <d v="2020-04-16T11:00:00"/>
    <s v="d38e75f7b08c8f53abceb81cea0d397d5d541575"/>
    <s v="2020-04-16T20:00:00Z"/>
    <n v="2093"/>
    <m/>
    <n v="94286"/>
    <n v="94286"/>
    <n v="94286"/>
    <n v="26"/>
    <n v="172"/>
    <n v="0"/>
    <n v="3385"/>
    <n v="1204"/>
    <n v="4589"/>
    <n v="9986857"/>
    <s v="Midwest"/>
    <s v=" Michigan"/>
    <n v="174.7"/>
    <x v="24"/>
  </r>
  <r>
    <x v="42"/>
    <s v="MI"/>
    <n v="30023"/>
    <n v="68936"/>
    <m/>
    <n v="3674"/>
    <m/>
    <n v="1428"/>
    <m/>
    <n v="1167"/>
    <m/>
    <n v="629"/>
    <s v="B"/>
    <d v="2020-04-17T11:00:00"/>
    <s v="4200c1c182e477d6a0d4fd5da182094be5024bf3"/>
    <s v="2020-04-17T20:00:00Z"/>
    <n v="2227"/>
    <m/>
    <n v="98959"/>
    <n v="98959"/>
    <n v="98959"/>
    <n v="26"/>
    <n v="134"/>
    <n v="0"/>
    <n v="3913"/>
    <n v="760"/>
    <n v="4673"/>
    <n v="9986857"/>
    <s v="Midwest"/>
    <s v=" Michigan"/>
    <n v="174.7"/>
    <x v="24"/>
  </r>
  <r>
    <x v="43"/>
    <s v="MI"/>
    <n v="30791"/>
    <n v="68936"/>
    <m/>
    <n v="3634"/>
    <m/>
    <n v="1423"/>
    <m/>
    <n v="1203"/>
    <m/>
    <n v="3237"/>
    <s v="B"/>
    <d v="2020-04-18T11:00:00"/>
    <s v="2d5b47d442e01c4a53cfcc76e5587f88ba2226bb"/>
    <s v="2020-04-18T20:00:00Z"/>
    <n v="2308"/>
    <m/>
    <n v="99727"/>
    <n v="99727"/>
    <n v="99727"/>
    <n v="26"/>
    <n v="81"/>
    <n v="0"/>
    <n v="0"/>
    <n v="768"/>
    <n v="768"/>
    <n v="9986857"/>
    <s v="Midwest"/>
    <s v=" Michigan"/>
    <n v="174.7"/>
    <x v="24"/>
  </r>
  <r>
    <x v="44"/>
    <s v="MI"/>
    <n v="31424"/>
    <n v="78237"/>
    <m/>
    <n v="3403"/>
    <m/>
    <n v="1344"/>
    <m/>
    <n v="1115"/>
    <m/>
    <n v="3237"/>
    <s v="B"/>
    <d v="2020-04-19T11:00:00"/>
    <s v="6c66546727d250f45fc000b77be67c14ef3eb506"/>
    <s v="2020-04-19T20:00:00Z"/>
    <n v="2391"/>
    <m/>
    <n v="109661"/>
    <n v="109661"/>
    <n v="109661"/>
    <n v="26"/>
    <n v="83"/>
    <n v="0"/>
    <n v="9301"/>
    <n v="633"/>
    <n v="9934"/>
    <n v="9986857"/>
    <s v="Midwest"/>
    <s v=" Michigan"/>
    <n v="174.7"/>
    <x v="24"/>
  </r>
  <r>
    <x v="45"/>
    <s v="MI"/>
    <n v="32000"/>
    <n v="81798"/>
    <m/>
    <n v="3374"/>
    <m/>
    <n v="1346"/>
    <m/>
    <n v="1102"/>
    <m/>
    <n v="3237"/>
    <s v="B"/>
    <d v="2020-04-20T11:00:00"/>
    <s v="ac04a67cda8fbbc4db201cc16cc9e18cde447fcf"/>
    <s v="2020-04-20T20:00:00Z"/>
    <n v="2468"/>
    <m/>
    <n v="113798"/>
    <n v="113798"/>
    <n v="113798"/>
    <n v="26"/>
    <n v="77"/>
    <n v="0"/>
    <n v="3561"/>
    <n v="576"/>
    <n v="4137"/>
    <n v="9986857"/>
    <s v="Midwest"/>
    <s v=" Michigan"/>
    <n v="174.7"/>
    <x v="24"/>
  </r>
  <r>
    <x v="46"/>
    <s v="MI"/>
    <n v="32967"/>
    <n v="84259"/>
    <m/>
    <n v="3357"/>
    <m/>
    <n v="1346"/>
    <m/>
    <n v="1107"/>
    <m/>
    <n v="3237"/>
    <s v="B"/>
    <d v="2020-04-21T11:00:00"/>
    <s v="95e2a1b08f9cd288c7e4fbb16b8934266cb39cdb"/>
    <s v="2020-04-21T20:00:00Z"/>
    <n v="2700"/>
    <m/>
    <n v="117226"/>
    <n v="117226"/>
    <n v="117226"/>
    <n v="26"/>
    <n v="232"/>
    <n v="0"/>
    <n v="2461"/>
    <n v="967"/>
    <n v="3428"/>
    <n v="9986857"/>
    <s v="Midwest"/>
    <s v=" Michigan"/>
    <n v="174.7"/>
    <x v="24"/>
  </r>
  <r>
    <x v="47"/>
    <s v="MI"/>
    <n v="33966"/>
    <n v="84259"/>
    <m/>
    <n v="3305"/>
    <m/>
    <n v="1350"/>
    <m/>
    <n v="1065"/>
    <m/>
    <n v="3237"/>
    <s v="B"/>
    <d v="2020-04-22T11:00:00"/>
    <s v="281540e98a97714fa2a2cf70ae026a7b537c648d"/>
    <s v="2020-04-22T20:00:00Z"/>
    <n v="2813"/>
    <m/>
    <n v="118225"/>
    <n v="118225"/>
    <n v="118225"/>
    <n v="26"/>
    <n v="113"/>
    <n v="0"/>
    <n v="0"/>
    <n v="999"/>
    <n v="999"/>
    <n v="9986857"/>
    <s v="Midwest"/>
    <s v=" Michigan"/>
    <n v="174.7"/>
    <x v="24"/>
  </r>
  <r>
    <x v="48"/>
    <s v="MI"/>
    <n v="35291"/>
    <n v="93030"/>
    <m/>
    <n v="3611"/>
    <m/>
    <n v="1148"/>
    <m/>
    <n v="1027"/>
    <m/>
    <n v="3237"/>
    <s v="B"/>
    <d v="2020-04-23T16:00:00"/>
    <s v="fdff33877e7c61ed5cbaa758f023da6141fe6215"/>
    <s v="2020-04-23T20:00:00Z"/>
    <n v="2977"/>
    <m/>
    <n v="128321"/>
    <n v="128321"/>
    <n v="128321"/>
    <n v="26"/>
    <n v="164"/>
    <n v="0"/>
    <n v="8771"/>
    <n v="1325"/>
    <n v="10096"/>
    <n v="9986857"/>
    <s v="Midwest"/>
    <s v=" Michigan"/>
    <n v="174.7"/>
    <x v="24"/>
  </r>
  <r>
    <x v="49"/>
    <s v="MI"/>
    <n v="36641"/>
    <n v="99655"/>
    <m/>
    <n v="3022"/>
    <m/>
    <n v="1176"/>
    <m/>
    <n v="965"/>
    <m/>
    <n v="3237"/>
    <s v="B"/>
    <d v="2020-04-24T11:00:00"/>
    <s v="d676f31a2582055ccdff24b4107bb1c72802d63b"/>
    <s v="2020-04-24T20:00:00Z"/>
    <n v="3085"/>
    <m/>
    <n v="136296"/>
    <n v="136296"/>
    <n v="136296"/>
    <n v="26"/>
    <n v="108"/>
    <n v="0"/>
    <n v="6625"/>
    <n v="1350"/>
    <n v="7975"/>
    <n v="9986857"/>
    <s v="Midwest"/>
    <s v=" Michigan"/>
    <n v="174.7"/>
    <x v="24"/>
  </r>
  <r>
    <x v="50"/>
    <s v="MI"/>
    <n v="37203"/>
    <n v="106841"/>
    <m/>
    <n v="2889"/>
    <m/>
    <n v="1164"/>
    <m/>
    <n v="934"/>
    <m/>
    <n v="8342"/>
    <s v="A+"/>
    <d v="2020-04-25T11:00:00"/>
    <s v="3185415f7bb7846ba5ae333ae79da04e8df2e02f"/>
    <s v="2020-04-25T20:00:00Z"/>
    <n v="3274"/>
    <m/>
    <n v="144044"/>
    <n v="144044"/>
    <n v="144044"/>
    <n v="26"/>
    <n v="189"/>
    <n v="0"/>
    <n v="7186"/>
    <n v="562"/>
    <n v="7748"/>
    <n v="9986857"/>
    <s v="Midwest"/>
    <s v=" Michigan"/>
    <n v="174.7"/>
    <x v="24"/>
  </r>
  <r>
    <x v="51"/>
    <s v="MI"/>
    <n v="37778"/>
    <n v="113228"/>
    <m/>
    <n v="2757"/>
    <m/>
    <n v="1099"/>
    <m/>
    <n v="871"/>
    <m/>
    <n v="8342"/>
    <s v="A+"/>
    <d v="2020-04-26T11:00:00"/>
    <s v="d341cf05b932d50502e809574980705057eaab82"/>
    <s v="2020-04-26T20:00:00Z"/>
    <n v="3315"/>
    <m/>
    <n v="151006"/>
    <n v="151006"/>
    <n v="151006"/>
    <n v="26"/>
    <n v="41"/>
    <n v="0"/>
    <n v="6387"/>
    <n v="575"/>
    <n v="6962"/>
    <n v="9986857"/>
    <s v="Midwest"/>
    <s v=" Michigan"/>
    <n v="174.7"/>
    <x v="24"/>
  </r>
  <r>
    <x v="52"/>
    <s v="MI"/>
    <n v="38210"/>
    <n v="119550"/>
    <m/>
    <n v="2667"/>
    <m/>
    <n v="1059"/>
    <m/>
    <n v="832"/>
    <m/>
    <n v="8342"/>
    <s v="A+"/>
    <d v="2020-04-27T11:00:00"/>
    <s v="dec324880d5323c316ea1e785a28e18c56bb1b6a"/>
    <s v="2020-04-27T20:00:00Z"/>
    <n v="3407"/>
    <m/>
    <n v="157760"/>
    <n v="157760"/>
    <n v="157760"/>
    <n v="26"/>
    <n v="92"/>
    <n v="0"/>
    <n v="6322"/>
    <n v="432"/>
    <n v="6754"/>
    <n v="9986857"/>
    <s v="Midwest"/>
    <s v=" Michigan"/>
    <n v="174.7"/>
    <x v="24"/>
  </r>
  <r>
    <x v="53"/>
    <s v="MI"/>
    <n v="39262"/>
    <n v="125543"/>
    <m/>
    <n v="2623"/>
    <m/>
    <n v="1027"/>
    <m/>
    <n v="801"/>
    <m/>
    <n v="8342"/>
    <s v="A+"/>
    <d v="2020-04-28T11:00:00"/>
    <s v="b84979a5e070dc307b5943c039063b7972e7c889"/>
    <s v="2020-04-28T20:00:00Z"/>
    <n v="3567"/>
    <m/>
    <n v="164805"/>
    <n v="164805"/>
    <n v="164805"/>
    <n v="26"/>
    <n v="160"/>
    <n v="0"/>
    <n v="5993"/>
    <n v="1052"/>
    <n v="7045"/>
    <n v="9986857"/>
    <s v="Midwest"/>
    <s v=" Michigan"/>
    <n v="174.7"/>
    <x v="24"/>
  </r>
  <r>
    <x v="54"/>
    <s v="MI"/>
    <n v="40399"/>
    <n v="131953"/>
    <m/>
    <n v="2498"/>
    <m/>
    <n v="997"/>
    <m/>
    <n v="778"/>
    <m/>
    <n v="8342"/>
    <s v="A+"/>
    <d v="2020-04-29T11:00:00"/>
    <s v="1eaed93124b65bc476689005358cdab2a93313cb"/>
    <s v="2020-04-29T20:00:00Z"/>
    <n v="3670"/>
    <m/>
    <n v="172352"/>
    <n v="172352"/>
    <n v="172352"/>
    <n v="26"/>
    <n v="103"/>
    <n v="0"/>
    <n v="6410"/>
    <n v="1137"/>
    <n v="7547"/>
    <n v="9986857"/>
    <s v="Midwest"/>
    <s v=" Michigan"/>
    <n v="174.7"/>
    <x v="24"/>
  </r>
  <r>
    <x v="55"/>
    <s v="MI"/>
    <n v="41379"/>
    <n v="138888"/>
    <m/>
    <n v="2319"/>
    <m/>
    <n v="966"/>
    <m/>
    <n v="760"/>
    <m/>
    <n v="8342"/>
    <s v="A+"/>
    <d v="2020-04-30T11:00:00"/>
    <s v="009e87a5ef6129fe5cdc6c132d30e1983af628cf"/>
    <s v="2020-04-30T20:00:00Z"/>
    <n v="3789"/>
    <m/>
    <n v="180267"/>
    <n v="180267"/>
    <n v="180267"/>
    <n v="26"/>
    <n v="119"/>
    <n v="0"/>
    <n v="6935"/>
    <n v="980"/>
    <n v="7915"/>
    <n v="9986857"/>
    <s v="Midwest"/>
    <s v=" Michigan"/>
    <n v="174.7"/>
    <x v="24"/>
  </r>
  <r>
    <x v="56"/>
    <s v="MI"/>
    <n v="42356"/>
    <n v="148149"/>
    <m/>
    <n v="2319"/>
    <m/>
    <n v="966"/>
    <m/>
    <n v="760"/>
    <m/>
    <n v="8342"/>
    <s v="A+"/>
    <d v="2020-05-01T11:00:00"/>
    <s v="e93ca07e28f09145410e22ddd446db68443e76ff"/>
    <s v="2020-05-01T20:00:00Z"/>
    <n v="3866"/>
    <m/>
    <n v="190505"/>
    <n v="190505"/>
    <n v="190505"/>
    <n v="26"/>
    <n v="77"/>
    <n v="0"/>
    <n v="9261"/>
    <n v="977"/>
    <n v="10238"/>
    <n v="9986857"/>
    <s v="Midwest"/>
    <s v=" Michigan"/>
    <n v="174.7"/>
    <x v="24"/>
  </r>
  <r>
    <x v="57"/>
    <s v="MI"/>
    <n v="43207"/>
    <n v="158502"/>
    <m/>
    <n v="2100"/>
    <m/>
    <n v="850"/>
    <m/>
    <n v="713"/>
    <m/>
    <n v="15659"/>
    <s v="A+"/>
    <d v="2020-05-02T11:00:00"/>
    <s v="41a8cf48ccd74f645e91e4d9c28d6748c80ae539"/>
    <s v="2020-05-02T20:00:00Z"/>
    <n v="4020"/>
    <m/>
    <n v="201709"/>
    <n v="201709"/>
    <n v="201709"/>
    <n v="26"/>
    <n v="154"/>
    <n v="0"/>
    <n v="10353"/>
    <n v="851"/>
    <n v="11204"/>
    <n v="9986857"/>
    <s v="Midwest"/>
    <s v=" Michigan"/>
    <n v="174.7"/>
    <x v="24"/>
  </r>
  <r>
    <x v="58"/>
    <s v="MI"/>
    <n v="43754"/>
    <n v="168778"/>
    <m/>
    <n v="2100"/>
    <m/>
    <n v="850"/>
    <m/>
    <n v="713"/>
    <m/>
    <n v="15659"/>
    <s v="A+"/>
    <d v="2020-05-03T11:00:00"/>
    <s v="fb2d8e3fb14b5306bff426f0750228fa947bcabf"/>
    <s v="2020-05-03T20:00:00Z"/>
    <n v="4049"/>
    <m/>
    <n v="212532"/>
    <n v="212532"/>
    <n v="212532"/>
    <n v="26"/>
    <n v="29"/>
    <n v="0"/>
    <n v="10276"/>
    <n v="547"/>
    <n v="10823"/>
    <n v="9986857"/>
    <s v="Midwest"/>
    <s v=" Michigan"/>
    <n v="174.7"/>
    <x v="24"/>
  </r>
  <r>
    <x v="59"/>
    <s v="MI"/>
    <n v="43950"/>
    <n v="178439"/>
    <m/>
    <n v="1948"/>
    <m/>
    <n v="839"/>
    <m/>
    <n v="670"/>
    <m/>
    <n v="15659"/>
    <s v="A+"/>
    <d v="2020-05-03T11:00:00"/>
    <s v="f5df8b21c547527c7b78f612ea21e209d42d3642"/>
    <s v="2020-05-04T20:00:00Z"/>
    <n v="4049"/>
    <m/>
    <n v="222389"/>
    <n v="222389"/>
    <n v="222389"/>
    <n v="26"/>
    <n v="0"/>
    <n v="0"/>
    <n v="9661"/>
    <n v="196"/>
    <n v="9857"/>
    <n v="9986857"/>
    <s v="Midwest"/>
    <s v=" Michigan"/>
    <n v="174.7"/>
    <x v="24"/>
  </r>
  <r>
    <x v="60"/>
    <s v="MI"/>
    <n v="44397"/>
    <n v="178439"/>
    <m/>
    <n v="1948"/>
    <m/>
    <n v="839"/>
    <m/>
    <n v="670"/>
    <m/>
    <n v="15659"/>
    <s v="A+"/>
    <d v="2020-05-05T11:00:00"/>
    <s v="f59ef5db99fd14e9a762c8a5febf4c372ce0dbac"/>
    <s v="2020-05-05T20:00:00Z"/>
    <n v="4179"/>
    <m/>
    <n v="222836"/>
    <n v="222836"/>
    <n v="222836"/>
    <n v="26"/>
    <n v="130"/>
    <n v="0"/>
    <n v="0"/>
    <n v="447"/>
    <n v="447"/>
    <n v="9986857"/>
    <s v="Midwest"/>
    <s v=" Michigan"/>
    <n v="174.7"/>
    <x v="24"/>
  </r>
  <r>
    <x v="61"/>
    <s v="MI"/>
    <n v="45054"/>
    <n v="188177"/>
    <m/>
    <n v="1818"/>
    <m/>
    <n v="794"/>
    <m/>
    <n v="617"/>
    <m/>
    <n v="15659"/>
    <s v="A+"/>
    <d v="2020-05-06T11:00:00"/>
    <s v="9e38e78bba7be5cf34eb0df657b37e1f0a0dedcb"/>
    <s v="2020-05-06T20:00:00Z"/>
    <n v="4250"/>
    <m/>
    <n v="233231"/>
    <n v="233231"/>
    <n v="233231"/>
    <n v="26"/>
    <n v="71"/>
    <n v="0"/>
    <n v="9738"/>
    <n v="657"/>
    <n v="10395"/>
    <n v="9986857"/>
    <s v="Midwest"/>
    <s v=" Michigan"/>
    <n v="174.7"/>
    <x v="24"/>
  </r>
  <r>
    <x v="62"/>
    <s v="MI"/>
    <n v="45646"/>
    <n v="201416"/>
    <m/>
    <n v="1697"/>
    <m/>
    <n v="753"/>
    <m/>
    <n v="612"/>
    <m/>
    <n v="15659"/>
    <s v="A+"/>
    <d v="2020-05-07T11:00:00"/>
    <s v="aa0d78a7edb6a243a5ae934d898e4283692bb73c"/>
    <s v="2020-05-07T20:00:00Z"/>
    <n v="4343"/>
    <m/>
    <n v="247062"/>
    <n v="247062"/>
    <n v="247062"/>
    <n v="26"/>
    <n v="93"/>
    <n v="0"/>
    <n v="13239"/>
    <n v="592"/>
    <n v="13831"/>
    <n v="9986857"/>
    <s v="Midwest"/>
    <s v=" Michigan"/>
    <n v="174.7"/>
    <x v="24"/>
  </r>
  <r>
    <x v="63"/>
    <s v="MI"/>
    <n v="46326"/>
    <n v="213927"/>
    <m/>
    <n v="1637"/>
    <m/>
    <n v="725"/>
    <m/>
    <n v="570"/>
    <m/>
    <n v="15659"/>
    <s v="A+"/>
    <d v="2020-05-08T11:00:00"/>
    <s v="5656716f32beca12ba86a75347a1dfa804135f2b"/>
    <s v="2020-05-08T20:00:00Z"/>
    <n v="4393"/>
    <m/>
    <n v="260253"/>
    <n v="260253"/>
    <n v="260253"/>
    <n v="26"/>
    <n v="50"/>
    <n v="0"/>
    <n v="12511"/>
    <n v="680"/>
    <n v="13191"/>
    <n v="9986857"/>
    <s v="Midwest"/>
    <s v=" Michigan"/>
    <n v="174.7"/>
    <x v="24"/>
  </r>
  <r>
    <x v="64"/>
    <s v="MI"/>
    <n v="46756"/>
    <n v="226730"/>
    <m/>
    <n v="1531"/>
    <m/>
    <n v="683"/>
    <m/>
    <n v="539"/>
    <m/>
    <n v="22686"/>
    <s v="A+"/>
    <d v="2020-05-09T11:00:00"/>
    <s v="2983b0ff047740cd05d6590a66d492e30a5873b7"/>
    <s v="2020-05-09T20:00:00Z"/>
    <n v="4526"/>
    <m/>
    <n v="273486"/>
    <n v="273486"/>
    <n v="273486"/>
    <n v="26"/>
    <n v="133"/>
    <n v="0"/>
    <n v="12803"/>
    <n v="430"/>
    <n v="13233"/>
    <n v="9986857"/>
    <s v="Midwest"/>
    <s v=" Michigan"/>
    <n v="174.7"/>
    <x v="24"/>
  </r>
  <r>
    <x v="65"/>
    <s v="MI"/>
    <n v="47138"/>
    <n v="238540"/>
    <m/>
    <n v="1437"/>
    <m/>
    <n v="674"/>
    <m/>
    <n v="536"/>
    <m/>
    <n v="22686"/>
    <s v="A+"/>
    <d v="2020-05-10T11:00:00"/>
    <s v="71718f2c1a21e702418aca594f0d9f731b4d6626"/>
    <s v="2020-05-10T20:00:00Z"/>
    <n v="4551"/>
    <m/>
    <n v="285678"/>
    <n v="285678"/>
    <n v="285678"/>
    <n v="26"/>
    <n v="25"/>
    <n v="0"/>
    <n v="11810"/>
    <n v="382"/>
    <n v="12192"/>
    <n v="9986857"/>
    <s v="Midwest"/>
    <s v=" Michigan"/>
    <n v="174.7"/>
    <x v="24"/>
  </r>
  <r>
    <x v="66"/>
    <s v="MI"/>
    <n v="47552"/>
    <n v="251396"/>
    <m/>
    <n v="1424"/>
    <m/>
    <n v="685"/>
    <m/>
    <n v="557"/>
    <m/>
    <n v="22686"/>
    <s v="A+"/>
    <d v="2020-05-11T11:00:00"/>
    <s v="a5d0f888a8b221813babc8a27f5015b598c9a9c2"/>
    <s v="2020-05-11T20:00:00Z"/>
    <n v="4584"/>
    <m/>
    <n v="298948"/>
    <n v="298948"/>
    <n v="298948"/>
    <n v="26"/>
    <n v="33"/>
    <n v="0"/>
    <n v="12856"/>
    <n v="414"/>
    <n v="13270"/>
    <n v="9986857"/>
    <s v="Midwest"/>
    <s v=" Michigan"/>
    <n v="174.7"/>
    <x v="24"/>
  </r>
  <r>
    <x v="67"/>
    <s v="MI"/>
    <n v="48021"/>
    <n v="259869"/>
    <m/>
    <n v="1384"/>
    <m/>
    <n v="693"/>
    <m/>
    <n v="525"/>
    <m/>
    <n v="22686"/>
    <s v="A+"/>
    <d v="2020-05-12T11:00:00"/>
    <s v="f89a13701a2f7ee5383d462bde185e0e48ce1c94"/>
    <s v="2020-05-12T20:00:00Z"/>
    <n v="4674"/>
    <m/>
    <n v="307890"/>
    <n v="307890"/>
    <n v="307890"/>
    <n v="26"/>
    <n v="90"/>
    <n v="0"/>
    <n v="8473"/>
    <n v="469"/>
    <n v="8942"/>
    <n v="9986857"/>
    <s v="Midwest"/>
    <s v=" Michigan"/>
    <n v="174.7"/>
    <x v="24"/>
  </r>
  <r>
    <x v="68"/>
    <s v="MI"/>
    <n v="48391"/>
    <n v="259869"/>
    <m/>
    <n v="1384"/>
    <m/>
    <n v="693"/>
    <m/>
    <n v="525"/>
    <m/>
    <n v="22686"/>
    <s v="A+"/>
    <d v="2020-05-13T11:00:00"/>
    <s v="8c362386bb61b44481f31cefb3e2fb6a6607884a"/>
    <s v="2020-05-13T20:00:00Z"/>
    <n v="4714"/>
    <m/>
    <n v="308260"/>
    <n v="308260"/>
    <n v="308260"/>
    <n v="26"/>
    <n v="40"/>
    <n v="0"/>
    <n v="0"/>
    <n v="370"/>
    <n v="370"/>
    <n v="9986857"/>
    <s v="Midwest"/>
    <s v=" Michigan"/>
    <n v="174.7"/>
    <x v="24"/>
  </r>
  <r>
    <x v="69"/>
    <s v="MI"/>
    <n v="49582"/>
    <n v="286301"/>
    <m/>
    <n v="1330"/>
    <m/>
    <n v="653"/>
    <m/>
    <n v="515"/>
    <m/>
    <n v="22686"/>
    <s v="A+"/>
    <d v="2020-05-14T11:00:00"/>
    <s v="728134334478e07a42d3e0e291ec3f7c0293d756"/>
    <s v="2020-05-14T20:00:00Z"/>
    <n v="4787"/>
    <m/>
    <n v="335883"/>
    <n v="335883"/>
    <n v="335883"/>
    <n v="26"/>
    <n v="73"/>
    <n v="0"/>
    <n v="26432"/>
    <n v="1191"/>
    <n v="27623"/>
    <n v="9986857"/>
    <s v="Midwest"/>
    <s v=" Michigan"/>
    <n v="174.7"/>
    <x v="24"/>
  </r>
  <r>
    <x v="70"/>
    <s v="MI"/>
    <n v="50079"/>
    <n v="307417"/>
    <m/>
    <n v="1256"/>
    <m/>
    <n v="532"/>
    <m/>
    <n v="440"/>
    <m/>
    <n v="22686"/>
    <s v="A+"/>
    <d v="2020-05-14T11:00:00"/>
    <s v="dd9ffb53da782e1777a84cbbd982c96f4118268e"/>
    <s v="2020-05-15T20:00:00Z"/>
    <n v="4825"/>
    <m/>
    <n v="357496"/>
    <n v="357496"/>
    <n v="357496"/>
    <n v="26"/>
    <n v="38"/>
    <n v="0"/>
    <n v="21116"/>
    <n v="497"/>
    <n v="21613"/>
    <n v="9986857"/>
    <s v="Midwest"/>
    <s v=" Michigan"/>
    <n v="174.7"/>
    <x v="24"/>
  </r>
  <r>
    <x v="71"/>
    <s v="MI"/>
    <n v="50504"/>
    <n v="307417"/>
    <m/>
    <n v="1256"/>
    <m/>
    <n v="532"/>
    <m/>
    <n v="440"/>
    <m/>
    <n v="28234"/>
    <s v="A+"/>
    <d v="2020-05-16T11:00:00"/>
    <s v="48990fdbfd5afd62d8c974307181622d7694d606"/>
    <s v="2020-05-16T20:00:00Z"/>
    <n v="4880"/>
    <m/>
    <n v="357921"/>
    <n v="357921"/>
    <n v="357921"/>
    <n v="26"/>
    <n v="55"/>
    <n v="0"/>
    <n v="0"/>
    <n v="425"/>
    <n v="425"/>
    <n v="9986857"/>
    <s v="Midwest"/>
    <s v=" Michigan"/>
    <n v="174.7"/>
    <x v="24"/>
  </r>
  <r>
    <x v="72"/>
    <s v="MI"/>
    <n v="51142"/>
    <n v="345816"/>
    <m/>
    <n v="1114"/>
    <m/>
    <n v="488"/>
    <m/>
    <n v="434"/>
    <m/>
    <n v="28234"/>
    <s v="A+"/>
    <d v="2020-05-16T11:00:00"/>
    <s v="afa5e6a23217b238cbf9b76fdb8e431afba9ba3f"/>
    <s v="2020-05-17T20:00:00Z"/>
    <n v="4891"/>
    <m/>
    <n v="396958"/>
    <n v="396958"/>
    <n v="396958"/>
    <n v="26"/>
    <n v="11"/>
    <n v="0"/>
    <n v="38399"/>
    <n v="638"/>
    <n v="39037"/>
    <n v="9986857"/>
    <s v="Midwest"/>
    <s v=" Michigan"/>
    <n v="174.7"/>
    <x v="24"/>
  </r>
  <r>
    <x v="73"/>
    <s v="MI"/>
    <n v="51915"/>
    <n v="358263"/>
    <m/>
    <n v="1075"/>
    <m/>
    <n v="473"/>
    <m/>
    <n v="418"/>
    <m/>
    <n v="28234"/>
    <s v="A+"/>
    <d v="2020-05-18T11:00:00"/>
    <s v="1c42e7d17a41be59313595a01a457da9bfd24551"/>
    <s v="2020-05-18T20:00:00Z"/>
    <n v="4915"/>
    <m/>
    <n v="410178"/>
    <n v="410178"/>
    <n v="410178"/>
    <n v="26"/>
    <n v="24"/>
    <n v="0"/>
    <n v="12447"/>
    <n v="773"/>
    <n v="13220"/>
    <n v="9986857"/>
    <s v="Midwest"/>
    <s v=" Michigan"/>
    <n v="174.7"/>
    <x v="24"/>
  </r>
  <r>
    <x v="74"/>
    <s v="MI"/>
    <n v="52350"/>
    <n v="370554"/>
    <m/>
    <n v="1079"/>
    <m/>
    <n v="486"/>
    <m/>
    <n v="351"/>
    <m/>
    <n v="28234"/>
    <s v="A+"/>
    <d v="2020-05-19T11:00:00"/>
    <s v="91eb15cd9c5c3b030bf6eceb304e1f07edcf9ac0"/>
    <s v="2020-05-19T20:00:00Z"/>
    <n v="5017"/>
    <m/>
    <n v="422904"/>
    <n v="422904"/>
    <n v="422904"/>
    <n v="26"/>
    <n v="102"/>
    <n v="0"/>
    <n v="12291"/>
    <n v="435"/>
    <n v="12726"/>
    <n v="9986857"/>
    <s v="Midwest"/>
    <s v=" Michigan"/>
    <n v="174.7"/>
    <x v="24"/>
  </r>
  <r>
    <x v="75"/>
    <s v="MI"/>
    <n v="53009"/>
    <n v="384063"/>
    <m/>
    <n v="1066"/>
    <m/>
    <n v="492"/>
    <m/>
    <n v="332"/>
    <m/>
    <n v="28234"/>
    <s v="A+"/>
    <d v="2020-05-20T11:00:00"/>
    <s v="9ed106ed0c86b787c8dc359de7ca9ce7a2ea1fe7"/>
    <s v="2020-05-20T20:00:00Z"/>
    <n v="5060"/>
    <m/>
    <n v="437072"/>
    <n v="437072"/>
    <n v="437072"/>
    <n v="26"/>
    <n v="43"/>
    <n v="0"/>
    <n v="13509"/>
    <n v="659"/>
    <n v="14168"/>
    <n v="9986857"/>
    <s v="Midwest"/>
    <s v=" Michigan"/>
    <n v="174.7"/>
    <x v="24"/>
  </r>
  <r>
    <x v="76"/>
    <s v="MI"/>
    <n v="53510"/>
    <n v="401230"/>
    <m/>
    <n v="1054"/>
    <m/>
    <n v="472"/>
    <m/>
    <n v="361"/>
    <m/>
    <n v="28234"/>
    <s v="A+"/>
    <d v="2020-05-21T11:00:00"/>
    <s v="b16f8c24c013fcafb64e3730c67c4912b4f8b3cd"/>
    <s v="2020-05-21T20:00:00Z"/>
    <n v="5129"/>
    <m/>
    <n v="454740"/>
    <n v="454740"/>
    <n v="454740"/>
    <n v="26"/>
    <n v="69"/>
    <n v="0"/>
    <n v="17167"/>
    <n v="501"/>
    <n v="17668"/>
    <n v="9986857"/>
    <s v="Midwest"/>
    <s v=" Michigan"/>
    <n v="174.7"/>
    <x v="24"/>
  </r>
  <r>
    <x v="77"/>
    <s v="MI"/>
    <n v="53913"/>
    <n v="417871"/>
    <m/>
    <n v="955"/>
    <m/>
    <n v="470"/>
    <m/>
    <n v="348"/>
    <m/>
    <n v="28234"/>
    <s v="A+"/>
    <d v="2020-05-22T11:00:00"/>
    <s v="ba9230a269f38923057aecf3e5eb3f21ee4b7eb9"/>
    <s v="2020-05-22T20:00:00Z"/>
    <n v="5158"/>
    <m/>
    <n v="471784"/>
    <n v="471784"/>
    <n v="471784"/>
    <n v="26"/>
    <n v="29"/>
    <n v="0"/>
    <n v="16641"/>
    <n v="403"/>
    <n v="17044"/>
    <n v="9986857"/>
    <s v="Midwest"/>
    <s v=" Michigan"/>
    <n v="174.7"/>
    <x v="24"/>
  </r>
  <r>
    <x v="78"/>
    <s v="MI"/>
    <n v="54365"/>
    <n v="396553"/>
    <m/>
    <n v="953"/>
    <m/>
    <n v="449"/>
    <m/>
    <n v="319"/>
    <m/>
    <n v="33168"/>
    <s v="A+"/>
    <d v="2020-05-22T11:00:00"/>
    <s v="6c1f72fd08fba7a9291de04925ab6e894bd326a3"/>
    <s v="2020-05-23T20:00:00Z"/>
    <n v="5223"/>
    <m/>
    <n v="450918"/>
    <n v="450918"/>
    <n v="450918"/>
    <n v="26"/>
    <n v="65"/>
    <n v="0"/>
    <n v="-21318"/>
    <n v="452"/>
    <n v="-20866"/>
    <n v="9986857"/>
    <s v="Midwest"/>
    <s v=" Michigan"/>
    <n v="174.7"/>
    <x v="24"/>
  </r>
  <r>
    <x v="79"/>
    <s v="MI"/>
    <n v="54679"/>
    <n v="396553"/>
    <m/>
    <n v="953"/>
    <m/>
    <n v="449"/>
    <m/>
    <n v="319"/>
    <m/>
    <n v="33168"/>
    <s v="A+"/>
    <d v="2020-05-24T11:00:00"/>
    <s v="4b13e73a7fd1f79ef1c6f6013ac1bb54eaf712c1"/>
    <s v="2020-05-24T20:00:00Z"/>
    <n v="5228"/>
    <m/>
    <n v="451232"/>
    <n v="451232"/>
    <n v="451232"/>
    <n v="26"/>
    <n v="5"/>
    <n v="0"/>
    <n v="0"/>
    <n v="314"/>
    <n v="314"/>
    <n v="9986857"/>
    <s v="Midwest"/>
    <s v=" Michigan"/>
    <n v="174.7"/>
    <x v="24"/>
  </r>
  <r>
    <x v="0"/>
    <s v="MN"/>
    <n v="0"/>
    <n v="36"/>
    <m/>
    <m/>
    <m/>
    <m/>
    <m/>
    <m/>
    <m/>
    <m/>
    <m/>
    <m/>
    <s v="3f99c55624ce49a84bd26e05225c3c7da95c303f"/>
    <s v="2020-03-06T21:00:00Z"/>
    <m/>
    <m/>
    <n v="36"/>
    <n v="36"/>
    <n v="36"/>
    <n v="27"/>
    <m/>
    <m/>
    <m/>
    <m/>
    <m/>
    <n v="5639632"/>
    <s v="Midwest"/>
    <s v=" Minnesota"/>
    <n v="69"/>
    <x v="25"/>
  </r>
  <r>
    <x v="1"/>
    <s v="MN"/>
    <n v="1"/>
    <n v="48"/>
    <m/>
    <m/>
    <m/>
    <m/>
    <m/>
    <m/>
    <m/>
    <m/>
    <m/>
    <m/>
    <s v="0dcf33b4923666ce04eb228497ee56d2206ad2d7"/>
    <s v="2020-03-07T21:00:00Z"/>
    <m/>
    <m/>
    <n v="49"/>
    <n v="49"/>
    <n v="49"/>
    <n v="27"/>
    <n v="0"/>
    <n v="0"/>
    <n v="12"/>
    <n v="1"/>
    <n v="13"/>
    <n v="5639632"/>
    <s v="Midwest"/>
    <s v=" Minnesota"/>
    <n v="69"/>
    <x v="25"/>
  </r>
  <r>
    <x v="2"/>
    <s v="MN"/>
    <n v="1"/>
    <n v="48"/>
    <m/>
    <m/>
    <m/>
    <m/>
    <m/>
    <m/>
    <m/>
    <m/>
    <m/>
    <m/>
    <s v="7d153b18b6336551aad4dbcdbdd4a8a97b1fa8de"/>
    <s v="2020-03-08T20:00:00Z"/>
    <m/>
    <m/>
    <n v="49"/>
    <n v="49"/>
    <n v="49"/>
    <n v="27"/>
    <n v="0"/>
    <n v="0"/>
    <n v="0"/>
    <n v="0"/>
    <n v="0"/>
    <n v="5639632"/>
    <s v="Midwest"/>
    <s v=" Minnesota"/>
    <n v="69"/>
    <x v="25"/>
  </r>
  <r>
    <x v="3"/>
    <s v="MN"/>
    <n v="2"/>
    <n v="80"/>
    <m/>
    <m/>
    <m/>
    <m/>
    <m/>
    <m/>
    <m/>
    <m/>
    <m/>
    <m/>
    <s v="6175956e53af5d9d3e3d1a73715cfa374ec933aa"/>
    <s v="2020-03-09T20:00:00Z"/>
    <m/>
    <m/>
    <n v="82"/>
    <n v="82"/>
    <n v="82"/>
    <n v="27"/>
    <n v="0"/>
    <n v="0"/>
    <n v="32"/>
    <n v="1"/>
    <n v="33"/>
    <n v="5639632"/>
    <s v="Midwest"/>
    <s v=" Minnesota"/>
    <n v="69"/>
    <x v="25"/>
  </r>
  <r>
    <x v="4"/>
    <s v="MN"/>
    <n v="3"/>
    <n v="132"/>
    <m/>
    <m/>
    <m/>
    <m/>
    <m/>
    <m/>
    <m/>
    <m/>
    <m/>
    <m/>
    <s v="e1bfbb03bca27ec7e7797e6c212d1d02fdbb4e0f"/>
    <s v="2020-03-10T20:00:00Z"/>
    <m/>
    <m/>
    <n v="135"/>
    <n v="135"/>
    <n v="135"/>
    <n v="27"/>
    <n v="0"/>
    <n v="0"/>
    <n v="52"/>
    <n v="1"/>
    <n v="53"/>
    <n v="5639632"/>
    <s v="Midwest"/>
    <s v=" Minnesota"/>
    <n v="69"/>
    <x v="25"/>
  </r>
  <r>
    <x v="5"/>
    <s v="MN"/>
    <n v="5"/>
    <n v="217"/>
    <m/>
    <m/>
    <m/>
    <m/>
    <m/>
    <m/>
    <m/>
    <m/>
    <m/>
    <m/>
    <s v="ee873ffab8eb2b95b24d08c93b147719c340ec51"/>
    <s v="2020-03-11T20:00:00Z"/>
    <m/>
    <m/>
    <n v="222"/>
    <n v="222"/>
    <n v="222"/>
    <n v="27"/>
    <n v="0"/>
    <n v="0"/>
    <n v="85"/>
    <n v="2"/>
    <n v="87"/>
    <n v="5639632"/>
    <s v="Midwest"/>
    <s v=" Minnesota"/>
    <n v="69"/>
    <x v="25"/>
  </r>
  <r>
    <x v="6"/>
    <s v="MN"/>
    <n v="9"/>
    <n v="307"/>
    <m/>
    <m/>
    <m/>
    <m/>
    <m/>
    <m/>
    <m/>
    <m/>
    <m/>
    <d v="2020-03-12T00:00:00"/>
    <s v="6340d601b63b98be39ca1524899751b56e60ce90"/>
    <s v="2020-03-12T20:00:00Z"/>
    <m/>
    <m/>
    <n v="316"/>
    <n v="316"/>
    <n v="316"/>
    <n v="27"/>
    <n v="0"/>
    <n v="0"/>
    <n v="90"/>
    <n v="4"/>
    <n v="94"/>
    <n v="5639632"/>
    <s v="Midwest"/>
    <s v=" Minnesota"/>
    <n v="69"/>
    <x v="25"/>
  </r>
  <r>
    <x v="7"/>
    <s v="MN"/>
    <n v="14"/>
    <n v="541"/>
    <m/>
    <m/>
    <m/>
    <m/>
    <m/>
    <m/>
    <m/>
    <m/>
    <m/>
    <d v="2020-03-13T00:00:00"/>
    <s v="b7413b9900e0a34c3070ad7b0d37f07ec428c2c7"/>
    <s v="2020-03-13T20:00:00Z"/>
    <m/>
    <m/>
    <n v="555"/>
    <n v="555"/>
    <n v="555"/>
    <n v="27"/>
    <n v="0"/>
    <n v="0"/>
    <n v="234"/>
    <n v="5"/>
    <n v="239"/>
    <n v="5639632"/>
    <s v="Midwest"/>
    <s v=" Minnesota"/>
    <n v="69"/>
    <x v="25"/>
  </r>
  <r>
    <x v="8"/>
    <s v="MN"/>
    <n v="21"/>
    <n v="847"/>
    <m/>
    <m/>
    <m/>
    <m/>
    <m/>
    <m/>
    <m/>
    <m/>
    <m/>
    <d v="2020-03-14T00:00:00"/>
    <s v="86447649ea9f3d9639bf778d4b070303cf4cc559"/>
    <s v="2020-03-14T20:00:00Z"/>
    <m/>
    <m/>
    <n v="868"/>
    <n v="868"/>
    <n v="868"/>
    <n v="27"/>
    <n v="0"/>
    <n v="0"/>
    <n v="306"/>
    <n v="7"/>
    <n v="313"/>
    <n v="5639632"/>
    <s v="Midwest"/>
    <s v=" Minnesota"/>
    <n v="69"/>
    <x v="25"/>
  </r>
  <r>
    <x v="9"/>
    <s v="MN"/>
    <n v="35"/>
    <n v="1387"/>
    <m/>
    <m/>
    <m/>
    <m/>
    <m/>
    <m/>
    <m/>
    <m/>
    <m/>
    <d v="2020-03-15T00:00:00"/>
    <s v="c43ce5a0cc00941a0a080d8487b0b1e38b47ca06"/>
    <s v="2020-03-15T20:00:00Z"/>
    <m/>
    <m/>
    <n v="1422"/>
    <n v="1422"/>
    <n v="1422"/>
    <n v="27"/>
    <n v="0"/>
    <n v="0"/>
    <n v="540"/>
    <n v="14"/>
    <n v="554"/>
    <n v="5639632"/>
    <s v="Midwest"/>
    <s v=" Minnesota"/>
    <n v="69"/>
    <x v="25"/>
  </r>
  <r>
    <x v="10"/>
    <s v="MN"/>
    <n v="54"/>
    <n v="1839"/>
    <m/>
    <m/>
    <m/>
    <m/>
    <m/>
    <m/>
    <m/>
    <m/>
    <m/>
    <d v="2020-03-16T15:52:00"/>
    <s v="77b1a7a30f2a0bdc3a218552a0f04bf32d6704fb"/>
    <s v="2020-03-16T20:00:00Z"/>
    <m/>
    <m/>
    <n v="1893"/>
    <n v="1893"/>
    <n v="1893"/>
    <n v="27"/>
    <n v="0"/>
    <n v="0"/>
    <n v="452"/>
    <n v="19"/>
    <n v="471"/>
    <n v="5639632"/>
    <s v="Midwest"/>
    <s v=" Minnesota"/>
    <n v="69"/>
    <x v="25"/>
  </r>
  <r>
    <x v="11"/>
    <s v="MN"/>
    <n v="60"/>
    <n v="2276"/>
    <m/>
    <m/>
    <m/>
    <m/>
    <m/>
    <m/>
    <m/>
    <m/>
    <m/>
    <d v="2020-03-17T00:00:00"/>
    <s v="a131ab57908c35d3a81355c263a5bdfd9049e462"/>
    <s v="2020-03-17T20:00:00Z"/>
    <m/>
    <m/>
    <n v="2336"/>
    <n v="2336"/>
    <n v="2336"/>
    <n v="27"/>
    <n v="0"/>
    <n v="0"/>
    <n v="437"/>
    <n v="6"/>
    <n v="443"/>
    <n v="5639632"/>
    <s v="Midwest"/>
    <s v=" Minnesota"/>
    <n v="69"/>
    <x v="25"/>
  </r>
  <r>
    <x v="12"/>
    <s v="MN"/>
    <n v="77"/>
    <n v="2685"/>
    <m/>
    <m/>
    <m/>
    <m/>
    <m/>
    <m/>
    <m/>
    <m/>
    <m/>
    <d v="2020-03-18T00:00:00"/>
    <s v="0a0c2c93cb3cfebf009e647227823fef48f3a20f"/>
    <s v="2020-03-18T20:00:00Z"/>
    <m/>
    <m/>
    <n v="2762"/>
    <n v="2762"/>
    <n v="2762"/>
    <n v="27"/>
    <n v="0"/>
    <n v="0"/>
    <n v="409"/>
    <n v="17"/>
    <n v="426"/>
    <n v="5639632"/>
    <s v="Midwest"/>
    <s v=" Minnesota"/>
    <n v="69"/>
    <x v="25"/>
  </r>
  <r>
    <x v="13"/>
    <s v="MN"/>
    <n v="89"/>
    <n v="2949"/>
    <m/>
    <m/>
    <m/>
    <m/>
    <m/>
    <m/>
    <m/>
    <m/>
    <m/>
    <d v="2020-03-19T00:00:00"/>
    <s v="fe3caa05cbfaecea82c925908d44f6a5cdf7b283"/>
    <s v="2020-03-19T20:00:00Z"/>
    <m/>
    <m/>
    <n v="3038"/>
    <n v="3038"/>
    <n v="3038"/>
    <n v="27"/>
    <n v="0"/>
    <n v="0"/>
    <n v="264"/>
    <n v="12"/>
    <n v="276"/>
    <n v="5639632"/>
    <s v="Midwest"/>
    <s v=" Minnesota"/>
    <n v="69"/>
    <x v="25"/>
  </r>
  <r>
    <x v="14"/>
    <s v="MN"/>
    <n v="115"/>
    <n v="3741"/>
    <m/>
    <m/>
    <m/>
    <m/>
    <m/>
    <m/>
    <m/>
    <m/>
    <m/>
    <d v="2020-03-20T00:00:00"/>
    <s v="d6456d258a6dbf9bfab58a3e0e49b20d99f81c43"/>
    <s v="2020-03-20T20:00:00Z"/>
    <m/>
    <m/>
    <n v="3856"/>
    <n v="3856"/>
    <n v="3856"/>
    <n v="27"/>
    <n v="0"/>
    <n v="0"/>
    <n v="792"/>
    <n v="26"/>
    <n v="818"/>
    <n v="5639632"/>
    <s v="Midwest"/>
    <s v=" Minnesota"/>
    <n v="69"/>
    <x v="25"/>
  </r>
  <r>
    <x v="15"/>
    <s v="MN"/>
    <n v="138"/>
    <n v="3952"/>
    <m/>
    <m/>
    <m/>
    <m/>
    <m/>
    <m/>
    <m/>
    <m/>
    <m/>
    <d v="2020-03-21T00:00:00"/>
    <s v="ef69371b3cac3f387b10ee5aa206664447d9de5d"/>
    <s v="2020-03-21T20:00:00Z"/>
    <n v="1"/>
    <m/>
    <n v="4090"/>
    <n v="4090"/>
    <n v="4090"/>
    <n v="27"/>
    <n v="1"/>
    <n v="0"/>
    <n v="211"/>
    <n v="23"/>
    <n v="234"/>
    <n v="5639632"/>
    <s v="Midwest"/>
    <s v=" Minnesota"/>
    <n v="69"/>
    <x v="25"/>
  </r>
  <r>
    <x v="16"/>
    <s v="MN"/>
    <n v="169"/>
    <n v="4511"/>
    <m/>
    <m/>
    <n v="12"/>
    <m/>
    <m/>
    <m/>
    <m/>
    <m/>
    <m/>
    <d v="2020-03-21T12:10:00"/>
    <s v="a02f3a9a39fa92d725fcdce0d4e7025a9953ed94"/>
    <s v="2020-03-22T20:00:00Z"/>
    <n v="1"/>
    <n v="12"/>
    <n v="4680"/>
    <n v="4680"/>
    <n v="4680"/>
    <n v="27"/>
    <n v="0"/>
    <n v="12"/>
    <n v="559"/>
    <n v="31"/>
    <n v="590"/>
    <n v="5639632"/>
    <s v="Midwest"/>
    <s v=" Minnesota"/>
    <n v="69"/>
    <x v="25"/>
  </r>
  <r>
    <x v="17"/>
    <s v="MN"/>
    <n v="235"/>
    <n v="4511"/>
    <m/>
    <m/>
    <n v="17"/>
    <m/>
    <m/>
    <m/>
    <m/>
    <m/>
    <s v="A"/>
    <d v="2020-03-23T00:00:00"/>
    <s v="4e22f8ce82aedc29b8f8df5fb2b7480832334218"/>
    <s v="2020-03-23T20:00:00Z"/>
    <n v="1"/>
    <n v="17"/>
    <n v="4746"/>
    <n v="4746"/>
    <n v="4746"/>
    <n v="27"/>
    <n v="0"/>
    <n v="5"/>
    <n v="0"/>
    <n v="66"/>
    <n v="66"/>
    <n v="5639632"/>
    <s v="Midwest"/>
    <s v=" Minnesota"/>
    <n v="69"/>
    <x v="25"/>
  </r>
  <r>
    <x v="18"/>
    <s v="MN"/>
    <n v="262"/>
    <n v="5550"/>
    <m/>
    <m/>
    <n v="21"/>
    <m/>
    <m/>
    <m/>
    <m/>
    <m/>
    <s v="A"/>
    <d v="2020-03-24T00:00:00"/>
    <s v="eafcae4da89815acd6305bfe51463dfae87e1c94"/>
    <s v="2020-03-24T20:00:00Z"/>
    <n v="1"/>
    <n v="21"/>
    <n v="5812"/>
    <n v="5812"/>
    <n v="5812"/>
    <n v="27"/>
    <n v="0"/>
    <n v="4"/>
    <n v="1039"/>
    <n v="27"/>
    <n v="1066"/>
    <n v="5639632"/>
    <s v="Midwest"/>
    <s v=" Minnesota"/>
    <n v="69"/>
    <x v="25"/>
  </r>
  <r>
    <x v="19"/>
    <s v="MN"/>
    <n v="287"/>
    <n v="11188"/>
    <m/>
    <n v="26"/>
    <n v="35"/>
    <m/>
    <m/>
    <m/>
    <m/>
    <n v="121"/>
    <s v="A"/>
    <d v="2020-03-25T00:00:00"/>
    <s v="77859160f5bf758dc8739db9354797e941a58212"/>
    <s v="2020-03-25T20:00:00Z"/>
    <n v="1"/>
    <n v="35"/>
    <n v="11475"/>
    <n v="11475"/>
    <n v="11475"/>
    <n v="27"/>
    <n v="0"/>
    <n v="14"/>
    <n v="5638"/>
    <n v="25"/>
    <n v="5663"/>
    <n v="5639632"/>
    <s v="Midwest"/>
    <s v=" Minnesota"/>
    <n v="69"/>
    <x v="25"/>
  </r>
  <r>
    <x v="20"/>
    <s v="MN"/>
    <n v="346"/>
    <n v="12604"/>
    <m/>
    <n v="31"/>
    <n v="41"/>
    <m/>
    <m/>
    <m/>
    <m/>
    <m/>
    <s v="A"/>
    <d v="2020-03-26T13:15:00"/>
    <s v="6aad9324340b3006e5c50b07aafedd156f830b77"/>
    <s v="2020-03-26T20:00:00Z"/>
    <n v="2"/>
    <n v="41"/>
    <n v="12950"/>
    <n v="12950"/>
    <n v="12950"/>
    <n v="27"/>
    <n v="1"/>
    <n v="6"/>
    <n v="1416"/>
    <n v="59"/>
    <n v="1475"/>
    <n v="5639632"/>
    <s v="Midwest"/>
    <s v=" Minnesota"/>
    <n v="69"/>
    <x v="25"/>
  </r>
  <r>
    <x v="21"/>
    <s v="MN"/>
    <n v="398"/>
    <n v="13605"/>
    <m/>
    <n v="34"/>
    <n v="51"/>
    <m/>
    <n v="17"/>
    <m/>
    <m/>
    <n v="176"/>
    <s v="A"/>
    <d v="2020-03-27T00:00:00"/>
    <s v="5aa8bd4a31ed5254969ece08d285695f5910befc"/>
    <s v="2020-03-27T20:00:00Z"/>
    <n v="4"/>
    <n v="51"/>
    <n v="14003"/>
    <n v="14003"/>
    <n v="14003"/>
    <n v="27"/>
    <n v="2"/>
    <n v="10"/>
    <n v="1001"/>
    <n v="52"/>
    <n v="1053"/>
    <n v="5639632"/>
    <s v="Midwest"/>
    <s v=" Minnesota"/>
    <n v="69"/>
    <x v="25"/>
  </r>
  <r>
    <x v="22"/>
    <s v="MN"/>
    <n v="441"/>
    <n v="15688"/>
    <m/>
    <n v="30"/>
    <n v="57"/>
    <m/>
    <n v="17"/>
    <m/>
    <m/>
    <n v="215"/>
    <s v="A"/>
    <d v="2020-03-28T00:00:00"/>
    <s v="4739496d35bfef611bf4d3707a52c34537d4e1d7"/>
    <s v="2020-03-28T20:00:00Z"/>
    <n v="5"/>
    <n v="57"/>
    <n v="16129"/>
    <n v="16129"/>
    <n v="16129"/>
    <n v="27"/>
    <n v="1"/>
    <n v="6"/>
    <n v="2083"/>
    <n v="43"/>
    <n v="2126"/>
    <n v="5639632"/>
    <s v="Midwest"/>
    <s v=" Minnesota"/>
    <n v="69"/>
    <x v="25"/>
  </r>
  <r>
    <x v="23"/>
    <s v="MN"/>
    <n v="503"/>
    <n v="17154"/>
    <m/>
    <n v="39"/>
    <n v="75"/>
    <m/>
    <n v="17"/>
    <m/>
    <m/>
    <n v="243"/>
    <s v="A"/>
    <d v="2020-03-29T00:00:00"/>
    <s v="bbadc23b5563ba7518bc34e0457f53aa0f982460"/>
    <s v="2020-03-29T20:00:00Z"/>
    <n v="9"/>
    <n v="75"/>
    <n v="17657"/>
    <n v="17657"/>
    <n v="17657"/>
    <n v="27"/>
    <n v="4"/>
    <n v="18"/>
    <n v="1466"/>
    <n v="62"/>
    <n v="1528"/>
    <n v="5639632"/>
    <s v="Midwest"/>
    <s v=" Minnesota"/>
    <n v="69"/>
    <x v="25"/>
  </r>
  <r>
    <x v="24"/>
    <s v="MN"/>
    <n v="576"/>
    <n v="18246"/>
    <m/>
    <n v="56"/>
    <n v="92"/>
    <n v="24"/>
    <n v="24"/>
    <m/>
    <m/>
    <m/>
    <s v="A"/>
    <d v="2020-03-30T00:00:00"/>
    <s v="8e1254ef51d0b04f0d5c9a7a1198dc6c6f3ca70e"/>
    <s v="2020-03-30T20:00:00Z"/>
    <n v="10"/>
    <n v="92"/>
    <n v="18822"/>
    <n v="18822"/>
    <n v="18822"/>
    <n v="27"/>
    <n v="1"/>
    <n v="17"/>
    <n v="1092"/>
    <n v="73"/>
    <n v="1165"/>
    <n v="5639632"/>
    <s v="Midwest"/>
    <s v=" Minnesota"/>
    <n v="69"/>
    <x v="25"/>
  </r>
  <r>
    <x v="25"/>
    <s v="MN"/>
    <n v="629"/>
    <n v="19151"/>
    <m/>
    <n v="56"/>
    <n v="112"/>
    <n v="26"/>
    <n v="26"/>
    <m/>
    <m/>
    <m/>
    <s v="A"/>
    <d v="2020-03-31T00:00:00"/>
    <s v="79fcf14bafe6ac3a80bcbeb722f90e5d93a9eacc"/>
    <s v="2020-03-31T20:00:00Z"/>
    <n v="12"/>
    <n v="112"/>
    <n v="19780"/>
    <n v="19780"/>
    <n v="19780"/>
    <n v="27"/>
    <n v="2"/>
    <n v="20"/>
    <n v="905"/>
    <n v="53"/>
    <n v="958"/>
    <n v="5639632"/>
    <s v="Midwest"/>
    <s v=" Minnesota"/>
    <n v="69"/>
    <x v="25"/>
  </r>
  <r>
    <x v="26"/>
    <s v="MN"/>
    <n v="689"/>
    <n v="20502"/>
    <m/>
    <n v="54"/>
    <n v="122"/>
    <n v="27"/>
    <n v="27"/>
    <m/>
    <m/>
    <m/>
    <s v="A"/>
    <d v="2020-04-01T12:00:00"/>
    <s v="d3f794797d9b10bbf91740a7fbfca3beb9575a65"/>
    <s v="2020-04-01T20:00:00Z"/>
    <n v="17"/>
    <n v="122"/>
    <n v="21191"/>
    <n v="21191"/>
    <n v="21191"/>
    <n v="27"/>
    <n v="5"/>
    <n v="10"/>
    <n v="1351"/>
    <n v="60"/>
    <n v="1411"/>
    <n v="5639632"/>
    <s v="Midwest"/>
    <s v=" Minnesota"/>
    <n v="69"/>
    <x v="25"/>
  </r>
  <r>
    <x v="27"/>
    <s v="MN"/>
    <n v="742"/>
    <n v="21652"/>
    <m/>
    <n v="75"/>
    <n v="138"/>
    <n v="38"/>
    <n v="38"/>
    <m/>
    <m/>
    <m/>
    <s v="A"/>
    <d v="2020-04-02T12:00:00"/>
    <s v="bfcb97db7faf170c44a2dc19c18d62bfe3ac9924"/>
    <s v="2020-04-02T20:00:00Z"/>
    <n v="18"/>
    <n v="138"/>
    <n v="22394"/>
    <n v="22394"/>
    <n v="22394"/>
    <n v="27"/>
    <n v="1"/>
    <n v="16"/>
    <n v="1150"/>
    <n v="53"/>
    <n v="1203"/>
    <n v="5639632"/>
    <s v="Midwest"/>
    <s v=" Minnesota"/>
    <n v="69"/>
    <x v="25"/>
  </r>
  <r>
    <x v="28"/>
    <s v="MN"/>
    <n v="789"/>
    <n v="23438"/>
    <m/>
    <n v="86"/>
    <n v="156"/>
    <n v="40"/>
    <n v="40"/>
    <m/>
    <m/>
    <m/>
    <s v="A"/>
    <d v="2020-04-02T17:00:00"/>
    <s v="e85961bd1e98dbd903c152397ee2815f260dfcb4"/>
    <s v="2020-04-03T20:00:00Z"/>
    <n v="22"/>
    <n v="156"/>
    <n v="24227"/>
    <n v="24227"/>
    <n v="24227"/>
    <n v="27"/>
    <n v="4"/>
    <n v="18"/>
    <n v="1786"/>
    <n v="47"/>
    <n v="1833"/>
    <n v="5639632"/>
    <s v="Midwest"/>
    <s v=" Minnesota"/>
    <n v="69"/>
    <x v="25"/>
  </r>
  <r>
    <x v="29"/>
    <s v="MN"/>
    <n v="865"/>
    <n v="24558"/>
    <m/>
    <n v="95"/>
    <n v="180"/>
    <n v="42"/>
    <n v="69"/>
    <m/>
    <m/>
    <n v="416"/>
    <s v="A"/>
    <d v="2020-04-04T12:00:00"/>
    <s v="c7bfecaebdb500e540486ce50e70a2b17fb1a52d"/>
    <s v="2020-04-04T20:00:00Z"/>
    <n v="24"/>
    <n v="180"/>
    <n v="25423"/>
    <n v="25423"/>
    <n v="25423"/>
    <n v="27"/>
    <n v="2"/>
    <n v="24"/>
    <n v="1120"/>
    <n v="76"/>
    <n v="1196"/>
    <n v="5639632"/>
    <s v="Midwest"/>
    <s v=" Minnesota"/>
    <n v="69"/>
    <x v="25"/>
  </r>
  <r>
    <x v="30"/>
    <s v="MN"/>
    <n v="935"/>
    <n v="25842"/>
    <m/>
    <n v="106"/>
    <n v="202"/>
    <n v="48"/>
    <n v="77"/>
    <m/>
    <m/>
    <n v="422"/>
    <s v="A"/>
    <d v="2020-04-04T17:00:00"/>
    <s v="6781c7da5b0258daddd8b0f4e6e9f8af174dbc72"/>
    <s v="2020-04-05T20:00:00Z"/>
    <n v="29"/>
    <n v="202"/>
    <n v="26777"/>
    <n v="26777"/>
    <n v="26777"/>
    <n v="27"/>
    <n v="5"/>
    <n v="22"/>
    <n v="1284"/>
    <n v="70"/>
    <n v="1354"/>
    <n v="5639632"/>
    <s v="Midwest"/>
    <s v=" Minnesota"/>
    <n v="69"/>
    <x v="25"/>
  </r>
  <r>
    <x v="31"/>
    <s v="MN"/>
    <n v="986"/>
    <n v="27142"/>
    <m/>
    <n v="115"/>
    <n v="223"/>
    <n v="57"/>
    <n v="90"/>
    <m/>
    <m/>
    <n v="440"/>
    <s v="A"/>
    <d v="2020-04-06T17:11:00"/>
    <s v="335ece08e6bf93545952865bfe8b90f1318264d0"/>
    <s v="2020-04-06T20:00:00Z"/>
    <n v="30"/>
    <n v="223"/>
    <n v="28128"/>
    <n v="28128"/>
    <n v="28128"/>
    <n v="27"/>
    <n v="1"/>
    <n v="21"/>
    <n v="1300"/>
    <n v="51"/>
    <n v="1351"/>
    <n v="5639632"/>
    <s v="Midwest"/>
    <s v=" Minnesota"/>
    <n v="69"/>
    <x v="25"/>
  </r>
  <r>
    <x v="32"/>
    <s v="MN"/>
    <n v="1069"/>
    <n v="28191"/>
    <m/>
    <n v="120"/>
    <n v="242"/>
    <n v="64"/>
    <n v="100"/>
    <m/>
    <m/>
    <n v="515"/>
    <s v="A"/>
    <d v="2020-04-06T17:00:00"/>
    <s v="f0e71d3b42957e2947097c684a7268dcec088b33"/>
    <s v="2020-04-07T20:00:00Z"/>
    <n v="34"/>
    <n v="242"/>
    <n v="29260"/>
    <n v="29260"/>
    <n v="29260"/>
    <n v="27"/>
    <n v="4"/>
    <n v="19"/>
    <n v="1049"/>
    <n v="83"/>
    <n v="1132"/>
    <n v="5639632"/>
    <s v="Midwest"/>
    <s v=" Minnesota"/>
    <n v="69"/>
    <x v="25"/>
  </r>
  <r>
    <x v="33"/>
    <s v="MN"/>
    <n v="1154"/>
    <n v="29599"/>
    <m/>
    <n v="135"/>
    <n v="271"/>
    <n v="64"/>
    <n v="105"/>
    <m/>
    <m/>
    <n v="593"/>
    <s v="A"/>
    <d v="2020-04-08T17:00:00"/>
    <s v="f551e336f1a39ae4fb7ca3064794743b5d0e4616"/>
    <s v="2020-04-08T20:00:00Z"/>
    <n v="39"/>
    <n v="271"/>
    <n v="30753"/>
    <n v="30753"/>
    <n v="30753"/>
    <n v="27"/>
    <n v="5"/>
    <n v="29"/>
    <n v="1408"/>
    <n v="85"/>
    <n v="1493"/>
    <n v="5639632"/>
    <s v="Midwest"/>
    <s v=" Minnesota"/>
    <n v="69"/>
    <x v="25"/>
  </r>
  <r>
    <x v="34"/>
    <s v="MN"/>
    <n v="1242"/>
    <n v="31052"/>
    <m/>
    <n v="145"/>
    <n v="293"/>
    <n v="63"/>
    <n v="119"/>
    <m/>
    <m/>
    <n v="625"/>
    <s v="A"/>
    <d v="2020-04-09T12:00:00"/>
    <s v="08468afa4526857da9483f83b8b0ba03c5259502"/>
    <s v="2020-04-09T20:00:00Z"/>
    <n v="50"/>
    <n v="293"/>
    <n v="32294"/>
    <n v="32294"/>
    <n v="32294"/>
    <n v="27"/>
    <n v="11"/>
    <n v="22"/>
    <n v="1453"/>
    <n v="88"/>
    <n v="1541"/>
    <n v="5639632"/>
    <s v="Midwest"/>
    <s v=" Minnesota"/>
    <n v="69"/>
    <x v="25"/>
  </r>
  <r>
    <x v="35"/>
    <s v="MN"/>
    <n v="1336"/>
    <n v="32558"/>
    <m/>
    <n v="143"/>
    <n v="317"/>
    <n v="64"/>
    <n v="131"/>
    <m/>
    <m/>
    <n v="675"/>
    <s v="A"/>
    <d v="2020-04-09T17:00:00"/>
    <s v="48eab0d6a718a3621f0ee0a14ec73d87daad8ea3"/>
    <s v="2020-04-10T20:00:00Z"/>
    <n v="57"/>
    <n v="317"/>
    <n v="33894"/>
    <n v="33894"/>
    <n v="33894"/>
    <n v="27"/>
    <n v="7"/>
    <n v="24"/>
    <n v="1506"/>
    <n v="94"/>
    <n v="1600"/>
    <n v="5639632"/>
    <s v="Midwest"/>
    <s v=" Minnesota"/>
    <n v="69"/>
    <x v="25"/>
  </r>
  <r>
    <x v="36"/>
    <s v="MN"/>
    <n v="1427"/>
    <n v="33977"/>
    <m/>
    <n v="145"/>
    <n v="340"/>
    <n v="69"/>
    <n v="138"/>
    <m/>
    <m/>
    <n v="729"/>
    <s v="A"/>
    <d v="2020-04-10T17:00:00"/>
    <s v="1834acc68688ebfc3380a8cd949bd18b41f8b60f"/>
    <s v="2020-04-11T20:00:00Z"/>
    <n v="64"/>
    <n v="340"/>
    <n v="35404"/>
    <n v="35404"/>
    <n v="35404"/>
    <n v="27"/>
    <n v="7"/>
    <n v="23"/>
    <n v="1419"/>
    <n v="91"/>
    <n v="1510"/>
    <n v="5639632"/>
    <s v="Midwest"/>
    <s v=" Minnesota"/>
    <n v="69"/>
    <x v="25"/>
  </r>
  <r>
    <x v="37"/>
    <s v="MN"/>
    <n v="1621"/>
    <n v="35800"/>
    <m/>
    <n v="157"/>
    <n v="361"/>
    <n v="74"/>
    <n v="146"/>
    <m/>
    <m/>
    <n v="772"/>
    <s v="A"/>
    <d v="2020-04-11T21:00:00"/>
    <s v="9c3d1347432fa2755d921ef7f42d168520fca1b7"/>
    <s v="2020-04-12T20:00:00Z"/>
    <n v="70"/>
    <n v="361"/>
    <n v="37421"/>
    <n v="37421"/>
    <n v="37421"/>
    <n v="27"/>
    <n v="6"/>
    <n v="21"/>
    <n v="1823"/>
    <n v="194"/>
    <n v="2017"/>
    <n v="5639632"/>
    <s v="Midwest"/>
    <s v=" Minnesota"/>
    <n v="69"/>
    <x v="25"/>
  </r>
  <r>
    <x v="38"/>
    <s v="MN"/>
    <n v="1650"/>
    <n v="36777"/>
    <m/>
    <n v="157"/>
    <n v="361"/>
    <n v="74"/>
    <n v="146"/>
    <m/>
    <m/>
    <n v="772"/>
    <s v="A"/>
    <d v="2020-04-12T17:00:00"/>
    <s v="1d3d152d5e05a9a8f24c626c4c096d6c0d627dd1"/>
    <s v="2020-04-13T20:00:00Z"/>
    <n v="70"/>
    <n v="361"/>
    <n v="38427"/>
    <n v="38427"/>
    <n v="38427"/>
    <n v="27"/>
    <n v="0"/>
    <n v="0"/>
    <n v="977"/>
    <n v="29"/>
    <n v="1006"/>
    <n v="5639632"/>
    <s v="Midwest"/>
    <s v=" Minnesota"/>
    <n v="69"/>
    <x v="25"/>
  </r>
  <r>
    <x v="39"/>
    <s v="MN"/>
    <n v="1695"/>
    <n v="37546"/>
    <m/>
    <n v="177"/>
    <n v="405"/>
    <n v="75"/>
    <n v="155"/>
    <m/>
    <m/>
    <n v="830"/>
    <s v="A"/>
    <d v="2020-04-13T17:00:00"/>
    <s v="e66b2e9fffafcbe7534a7541f905fa294d5fa2f9"/>
    <s v="2020-04-14T20:00:00Z"/>
    <n v="79"/>
    <n v="405"/>
    <n v="39241"/>
    <n v="39241"/>
    <n v="39241"/>
    <n v="27"/>
    <n v="9"/>
    <n v="44"/>
    <n v="769"/>
    <n v="45"/>
    <n v="814"/>
    <n v="5639632"/>
    <s v="Midwest"/>
    <s v=" Minnesota"/>
    <n v="69"/>
    <x v="25"/>
  </r>
  <r>
    <x v="40"/>
    <s v="MN"/>
    <n v="1809"/>
    <n v="38433"/>
    <m/>
    <n v="197"/>
    <n v="445"/>
    <n v="93"/>
    <n v="175"/>
    <m/>
    <m/>
    <n v="853"/>
    <s v="A"/>
    <d v="2020-04-14T17:00:00"/>
    <s v="03875148433633e47e159f05d85cee22b2d78ffc"/>
    <s v="2020-04-15T20:00:00Z"/>
    <n v="87"/>
    <n v="445"/>
    <n v="40242"/>
    <n v="40242"/>
    <n v="40242"/>
    <n v="27"/>
    <n v="8"/>
    <n v="40"/>
    <n v="887"/>
    <n v="114"/>
    <n v="1001"/>
    <n v="5639632"/>
    <s v="Midwest"/>
    <s v=" Minnesota"/>
    <n v="69"/>
    <x v="25"/>
  </r>
  <r>
    <x v="41"/>
    <s v="MN"/>
    <n v="1912"/>
    <n v="39763"/>
    <m/>
    <n v="213"/>
    <n v="475"/>
    <n v="103"/>
    <n v="188"/>
    <m/>
    <m/>
    <n v="926"/>
    <s v="A"/>
    <d v="2020-04-15T17:00:00"/>
    <s v="a10c536f26d28bd19125e6a23bbccc6f8ddae053"/>
    <s v="2020-04-16T20:00:00Z"/>
    <n v="94"/>
    <n v="475"/>
    <n v="41675"/>
    <n v="41675"/>
    <n v="41675"/>
    <n v="27"/>
    <n v="7"/>
    <n v="30"/>
    <n v="1330"/>
    <n v="103"/>
    <n v="1433"/>
    <n v="5639632"/>
    <s v="Midwest"/>
    <s v=" Minnesota"/>
    <n v="69"/>
    <x v="25"/>
  </r>
  <r>
    <x v="42"/>
    <s v="MN"/>
    <n v="2071"/>
    <n v="40982"/>
    <m/>
    <n v="223"/>
    <n v="518"/>
    <n v="106"/>
    <n v="202"/>
    <m/>
    <m/>
    <n v="955"/>
    <s v="A"/>
    <d v="2020-04-16T17:00:00"/>
    <s v="e38c56f26ae25e8fdb839745b57db732a51a85d7"/>
    <s v="2020-04-17T20:00:00Z"/>
    <n v="111"/>
    <n v="518"/>
    <n v="43053"/>
    <n v="43053"/>
    <n v="43053"/>
    <n v="27"/>
    <n v="17"/>
    <n v="43"/>
    <n v="1219"/>
    <n v="159"/>
    <n v="1378"/>
    <n v="5639632"/>
    <s v="Midwest"/>
    <s v=" Minnesota"/>
    <n v="69"/>
    <x v="25"/>
  </r>
  <r>
    <x v="43"/>
    <s v="MN"/>
    <n v="2213"/>
    <n v="42055"/>
    <m/>
    <n v="239"/>
    <n v="561"/>
    <n v="111"/>
    <n v="215"/>
    <m/>
    <m/>
    <n v="997"/>
    <s v="A"/>
    <d v="2020-04-17T17:00:00"/>
    <s v="69ebe9dfd6ee629a2283357c5f11dc0a51ead316"/>
    <s v="2020-04-18T20:00:00Z"/>
    <n v="121"/>
    <n v="561"/>
    <n v="44268"/>
    <n v="44268"/>
    <n v="44268"/>
    <n v="27"/>
    <n v="10"/>
    <n v="43"/>
    <n v="1073"/>
    <n v="142"/>
    <n v="1215"/>
    <n v="5639632"/>
    <s v="Midwest"/>
    <s v=" Minnesota"/>
    <n v="69"/>
    <x v="25"/>
  </r>
  <r>
    <x v="44"/>
    <s v="MN"/>
    <n v="2356"/>
    <n v="43360"/>
    <m/>
    <n v="228"/>
    <n v="574"/>
    <n v="116"/>
    <n v="226"/>
    <m/>
    <m/>
    <n v="1026"/>
    <s v="A"/>
    <d v="2020-04-19T12:00:00"/>
    <s v="ac98dcd53d478cc1c63633657246476594bdb9ec"/>
    <s v="2020-04-19T20:00:00Z"/>
    <n v="134"/>
    <n v="574"/>
    <n v="45716"/>
    <n v="45716"/>
    <n v="45716"/>
    <n v="27"/>
    <n v="13"/>
    <n v="13"/>
    <n v="1305"/>
    <n v="143"/>
    <n v="1448"/>
    <n v="5639632"/>
    <s v="Midwest"/>
    <s v=" Minnesota"/>
    <n v="69"/>
    <x v="25"/>
  </r>
  <r>
    <x v="45"/>
    <s v="MN"/>
    <n v="2470"/>
    <n v="44380"/>
    <m/>
    <n v="237"/>
    <n v="602"/>
    <n v="126"/>
    <n v="241"/>
    <m/>
    <m/>
    <n v="1059"/>
    <s v="A"/>
    <d v="2020-04-20T12:00:00"/>
    <s v="b77a8f706f27e40e4b48ed70b2078a811a288c03"/>
    <s v="2020-04-20T20:00:00Z"/>
    <n v="143"/>
    <n v="602"/>
    <n v="46850"/>
    <n v="46850"/>
    <n v="46850"/>
    <n v="27"/>
    <n v="9"/>
    <n v="28"/>
    <n v="1020"/>
    <n v="114"/>
    <n v="1134"/>
    <n v="5639632"/>
    <s v="Midwest"/>
    <s v=" Minnesota"/>
    <n v="69"/>
    <x v="25"/>
  </r>
  <r>
    <x v="46"/>
    <s v="MN"/>
    <n v="2567"/>
    <n v="45130"/>
    <m/>
    <n v="237"/>
    <n v="629"/>
    <n v="117"/>
    <n v="253"/>
    <m/>
    <m/>
    <n v="1094"/>
    <s v="A"/>
    <d v="2020-04-20T17:00:00"/>
    <s v="6271bcac91140a1831cdbb59c72321517e80548c"/>
    <s v="2020-04-21T20:00:00Z"/>
    <n v="160"/>
    <n v="629"/>
    <n v="47697"/>
    <n v="47697"/>
    <n v="47697"/>
    <n v="27"/>
    <n v="17"/>
    <n v="27"/>
    <n v="750"/>
    <n v="97"/>
    <n v="847"/>
    <n v="5639632"/>
    <s v="Midwest"/>
    <s v=" Minnesota"/>
    <n v="69"/>
    <x v="25"/>
  </r>
  <r>
    <x v="47"/>
    <s v="MN"/>
    <n v="2721"/>
    <n v="46623"/>
    <m/>
    <n v="240"/>
    <n v="660"/>
    <n v="107"/>
    <n v="262"/>
    <m/>
    <m/>
    <n v="1138"/>
    <s v="A"/>
    <d v="2020-04-21T17:00:00"/>
    <s v="0130f531d19b9aa3cbcb2a0ed7e08828b9e17bff"/>
    <s v="2020-04-22T20:00:00Z"/>
    <n v="179"/>
    <n v="660"/>
    <n v="49344"/>
    <n v="49344"/>
    <n v="49344"/>
    <n v="27"/>
    <n v="19"/>
    <n v="31"/>
    <n v="1493"/>
    <n v="154"/>
    <n v="1647"/>
    <n v="5639632"/>
    <s v="Midwest"/>
    <s v=" Minnesota"/>
    <n v="69"/>
    <x v="25"/>
  </r>
  <r>
    <x v="48"/>
    <s v="MN"/>
    <n v="2942"/>
    <n v="48606"/>
    <m/>
    <n v="268"/>
    <n v="712"/>
    <n v="104"/>
    <n v="274"/>
    <m/>
    <m/>
    <n v="1336"/>
    <s v="A"/>
    <d v="2020-04-22T17:00:00"/>
    <s v="f953fbb946e0b87fc837c07e725c44240179d793"/>
    <s v="2020-04-23T20:00:00Z"/>
    <n v="200"/>
    <n v="712"/>
    <n v="51548"/>
    <n v="51548"/>
    <n v="51548"/>
    <n v="27"/>
    <n v="21"/>
    <n v="52"/>
    <n v="1983"/>
    <n v="221"/>
    <n v="2204"/>
    <n v="5639632"/>
    <s v="Midwest"/>
    <s v=" Minnesota"/>
    <n v="69"/>
    <x v="25"/>
  </r>
  <r>
    <x v="49"/>
    <s v="MN"/>
    <n v="3185"/>
    <n v="50602"/>
    <m/>
    <n v="278"/>
    <n v="756"/>
    <n v="111"/>
    <n v="281"/>
    <m/>
    <m/>
    <n v="1373"/>
    <s v="A"/>
    <d v="2020-04-23T17:00:00"/>
    <s v="df101e18cc2867626879d8c7949dfdc003a2e79c"/>
    <s v="2020-04-24T20:00:00Z"/>
    <n v="221"/>
    <n v="756"/>
    <n v="53787"/>
    <n v="53787"/>
    <n v="53787"/>
    <n v="27"/>
    <n v="21"/>
    <n v="44"/>
    <n v="1996"/>
    <n v="243"/>
    <n v="2239"/>
    <n v="5639632"/>
    <s v="Midwest"/>
    <s v=" Minnesota"/>
    <n v="69"/>
    <x v="25"/>
  </r>
  <r>
    <x v="50"/>
    <s v="MN"/>
    <n v="3446"/>
    <n v="53151"/>
    <m/>
    <n v="288"/>
    <n v="797"/>
    <n v="109"/>
    <n v="291"/>
    <m/>
    <m/>
    <n v="1410"/>
    <s v="A"/>
    <d v="2020-04-24T17:00:00"/>
    <s v="6c06e1fddecba4a5e25ab5005cb3454b7b57cd8d"/>
    <s v="2020-04-25T20:00:00Z"/>
    <n v="244"/>
    <n v="797"/>
    <n v="56597"/>
    <n v="56597"/>
    <n v="56597"/>
    <n v="27"/>
    <n v="23"/>
    <n v="41"/>
    <n v="2549"/>
    <n v="261"/>
    <n v="2810"/>
    <n v="5639632"/>
    <s v="Midwest"/>
    <s v=" Minnesota"/>
    <n v="69"/>
    <x v="25"/>
  </r>
  <r>
    <x v="51"/>
    <s v="MN"/>
    <n v="3602"/>
    <n v="55385"/>
    <m/>
    <n v="285"/>
    <n v="829"/>
    <n v="115"/>
    <n v="301"/>
    <m/>
    <m/>
    <n v="1502"/>
    <s v="A"/>
    <d v="2020-04-26T12:00:00"/>
    <s v="83131cc7391f8a31ce64f544be092aa9e56a1133"/>
    <s v="2020-04-26T20:00:00Z"/>
    <n v="272"/>
    <n v="829"/>
    <n v="58987"/>
    <n v="58987"/>
    <n v="58987"/>
    <n v="27"/>
    <n v="28"/>
    <n v="32"/>
    <n v="2234"/>
    <n v="156"/>
    <n v="2390"/>
    <n v="5639632"/>
    <s v="Midwest"/>
    <s v=" Minnesota"/>
    <n v="69"/>
    <x v="25"/>
  </r>
  <r>
    <x v="52"/>
    <s v="MN"/>
    <n v="3816"/>
    <n v="57452"/>
    <m/>
    <n v="292"/>
    <n v="861"/>
    <n v="122"/>
    <n v="316"/>
    <m/>
    <m/>
    <n v="1556"/>
    <s v="A"/>
    <d v="2020-04-26T17:00:00"/>
    <s v="057bb569f80b1d9ec9a17586d374e757533183e3"/>
    <s v="2020-04-27T20:00:00Z"/>
    <n v="286"/>
    <n v="861"/>
    <n v="61268"/>
    <n v="61268"/>
    <n v="61268"/>
    <n v="27"/>
    <n v="14"/>
    <n v="32"/>
    <n v="2067"/>
    <n v="214"/>
    <n v="2281"/>
    <n v="5639632"/>
    <s v="Midwest"/>
    <s v=" Minnesota"/>
    <n v="69"/>
    <x v="25"/>
  </r>
  <r>
    <x v="53"/>
    <s v="MN"/>
    <n v="4181"/>
    <n v="59648"/>
    <m/>
    <n v="314"/>
    <n v="912"/>
    <n v="120"/>
    <n v="324"/>
    <m/>
    <m/>
    <n v="1611"/>
    <s v="A"/>
    <d v="2020-04-27T17:00:00"/>
    <s v="2765133a2e855c9f4dd60c6b415b3fa8c9898979"/>
    <s v="2020-04-28T20:00:00Z"/>
    <n v="301"/>
    <n v="912"/>
    <n v="63829"/>
    <n v="63829"/>
    <n v="63829"/>
    <n v="27"/>
    <n v="15"/>
    <n v="51"/>
    <n v="2196"/>
    <n v="365"/>
    <n v="2561"/>
    <n v="5639632"/>
    <s v="Midwest"/>
    <s v=" Minnesota"/>
    <n v="69"/>
    <x v="25"/>
  </r>
  <r>
    <x v="54"/>
    <s v="MN"/>
    <n v="4644"/>
    <n v="62100"/>
    <m/>
    <n v="320"/>
    <n v="950"/>
    <n v="119"/>
    <n v="337"/>
    <m/>
    <m/>
    <n v="1724"/>
    <s v="A"/>
    <d v="2020-04-28T17:00:00"/>
    <s v="b43362ceafea91f587bb9460653d3c75b02f32b6"/>
    <s v="2020-04-29T20:00:00Z"/>
    <n v="319"/>
    <n v="950"/>
    <n v="66744"/>
    <n v="66744"/>
    <n v="66744"/>
    <n v="27"/>
    <n v="18"/>
    <n v="38"/>
    <n v="2452"/>
    <n v="463"/>
    <n v="2915"/>
    <n v="5639632"/>
    <s v="Midwest"/>
    <s v=" Minnesota"/>
    <n v="69"/>
    <x v="25"/>
  </r>
  <r>
    <x v="55"/>
    <s v="MN"/>
    <n v="5136"/>
    <n v="65140"/>
    <m/>
    <n v="365"/>
    <n v="1044"/>
    <n v="130"/>
    <n v="358"/>
    <m/>
    <m/>
    <n v="1829"/>
    <s v="A"/>
    <d v="2020-04-29T17:00:00"/>
    <s v="6620252ef6edf1eb2ff049ca547931a81fb890ce"/>
    <s v="2020-04-30T20:00:00Z"/>
    <n v="343"/>
    <n v="1044"/>
    <n v="70276"/>
    <n v="70276"/>
    <n v="70276"/>
    <n v="27"/>
    <n v="24"/>
    <n v="94"/>
    <n v="3040"/>
    <n v="492"/>
    <n v="3532"/>
    <n v="5639632"/>
    <s v="Midwest"/>
    <s v=" Minnesota"/>
    <n v="69"/>
    <x v="25"/>
  </r>
  <r>
    <x v="56"/>
    <s v="MN"/>
    <n v="5730"/>
    <n v="69099"/>
    <m/>
    <n v="369"/>
    <n v="1096"/>
    <n v="118"/>
    <n v="380"/>
    <m/>
    <m/>
    <n v="1911"/>
    <s v="A"/>
    <d v="2020-04-30T17:00:00"/>
    <s v="42abfae501b9428333fa203e513bea3e979156e0"/>
    <s v="2020-05-01T20:00:00Z"/>
    <n v="371"/>
    <n v="1096"/>
    <n v="74829"/>
    <n v="74829"/>
    <n v="74829"/>
    <n v="27"/>
    <n v="28"/>
    <n v="52"/>
    <n v="3959"/>
    <n v="594"/>
    <n v="4553"/>
    <n v="5639632"/>
    <s v="Midwest"/>
    <s v=" Minnesota"/>
    <n v="69"/>
    <x v="25"/>
  </r>
  <r>
    <x v="57"/>
    <s v="MN"/>
    <n v="6228"/>
    <n v="72779"/>
    <m/>
    <n v="389"/>
    <n v="1159"/>
    <n v="135"/>
    <n v="404"/>
    <m/>
    <m/>
    <n v="2002"/>
    <s v="A"/>
    <d v="2020-05-01T17:00:00"/>
    <s v="d4ab9b0412c7da5ac81bc49cfe19e4b6611c578e"/>
    <s v="2020-05-02T20:00:00Z"/>
    <n v="395"/>
    <n v="1159"/>
    <n v="79007"/>
    <n v="79007"/>
    <n v="79007"/>
    <n v="27"/>
    <n v="24"/>
    <n v="63"/>
    <n v="3680"/>
    <n v="498"/>
    <n v="4178"/>
    <n v="5639632"/>
    <s v="Midwest"/>
    <s v=" Minnesota"/>
    <n v="69"/>
    <x v="25"/>
  </r>
  <r>
    <x v="58"/>
    <s v="MN"/>
    <n v="6663"/>
    <n v="75969"/>
    <m/>
    <n v="373"/>
    <n v="1199"/>
    <n v="155"/>
    <n v="426"/>
    <m/>
    <m/>
    <n v="2596"/>
    <s v="A"/>
    <d v="2020-05-02T17:00:00"/>
    <s v="162a628bf43a0658ca39b36be6037b7a5061ab08"/>
    <s v="2020-05-03T20:00:00Z"/>
    <n v="419"/>
    <n v="1199"/>
    <n v="82632"/>
    <n v="82632"/>
    <n v="82632"/>
    <n v="27"/>
    <n v="24"/>
    <n v="40"/>
    <n v="3190"/>
    <n v="435"/>
    <n v="3625"/>
    <n v="5639632"/>
    <s v="Midwest"/>
    <s v=" Minnesota"/>
    <n v="69"/>
    <x v="25"/>
  </r>
  <r>
    <x v="59"/>
    <s v="MN"/>
    <n v="7234"/>
    <n v="78707"/>
    <m/>
    <n v="396"/>
    <n v="1271"/>
    <n v="166"/>
    <n v="444"/>
    <m/>
    <m/>
    <n v="3784"/>
    <s v="A"/>
    <d v="2020-05-04T00:00:00"/>
    <s v="0035985a09e25bd764347334e4fd551dcdce2991"/>
    <s v="2020-05-04T20:00:00Z"/>
    <n v="428"/>
    <n v="1271"/>
    <n v="85941"/>
    <n v="85941"/>
    <n v="85941"/>
    <n v="27"/>
    <n v="9"/>
    <n v="72"/>
    <n v="2738"/>
    <n v="571"/>
    <n v="3309"/>
    <n v="5639632"/>
    <s v="Midwest"/>
    <s v=" Minnesota"/>
    <n v="69"/>
    <x v="25"/>
  </r>
  <r>
    <x v="60"/>
    <s v="MN"/>
    <n v="7851"/>
    <n v="80158"/>
    <m/>
    <n v="434"/>
    <n v="1350"/>
    <n v="182"/>
    <n v="475"/>
    <m/>
    <m/>
    <n v="4159"/>
    <s v="A"/>
    <d v="2020-05-04T17:00:00"/>
    <s v="38f73da04e6a3332c1fe0fcb31278dfe24c2c236"/>
    <s v="2020-05-05T20:00:00Z"/>
    <n v="455"/>
    <n v="1350"/>
    <n v="88009"/>
    <n v="88009"/>
    <n v="88009"/>
    <n v="27"/>
    <n v="27"/>
    <n v="79"/>
    <n v="1451"/>
    <n v="617"/>
    <n v="2068"/>
    <n v="5639632"/>
    <s v="Midwest"/>
    <s v=" Minnesota"/>
    <n v="69"/>
    <x v="25"/>
  </r>
  <r>
    <x v="61"/>
    <s v="MN"/>
    <n v="8579"/>
    <n v="84653"/>
    <m/>
    <n v="443"/>
    <n v="1405"/>
    <n v="180"/>
    <n v="488"/>
    <m/>
    <m/>
    <n v="4520"/>
    <s v="A"/>
    <d v="2020-05-05T17:00:00"/>
    <s v="b63c0c178d7c3f4365a7242db0f24cd49b238661"/>
    <s v="2020-05-06T20:00:00Z"/>
    <n v="485"/>
    <n v="1405"/>
    <n v="93232"/>
    <n v="93232"/>
    <n v="93232"/>
    <n v="27"/>
    <n v="30"/>
    <n v="55"/>
    <n v="4495"/>
    <n v="728"/>
    <n v="5223"/>
    <n v="5639632"/>
    <s v="Midwest"/>
    <s v=" Minnesota"/>
    <n v="69"/>
    <x v="25"/>
  </r>
  <r>
    <x v="62"/>
    <s v="MN"/>
    <n v="9365"/>
    <n v="88056"/>
    <m/>
    <n v="435"/>
    <n v="1459"/>
    <n v="182"/>
    <n v="512"/>
    <m/>
    <m/>
    <n v="4800"/>
    <s v="A"/>
    <d v="2020-05-06T17:00:00"/>
    <s v="1af49c226145e62235319ec849c0957642ea4588"/>
    <s v="2020-05-07T20:00:00Z"/>
    <n v="508"/>
    <n v="1459"/>
    <n v="97421"/>
    <n v="97421"/>
    <n v="97421"/>
    <n v="27"/>
    <n v="23"/>
    <n v="54"/>
    <n v="3403"/>
    <n v="786"/>
    <n v="4189"/>
    <n v="5639632"/>
    <s v="Midwest"/>
    <s v=" Minnesota"/>
    <n v="69"/>
    <x v="25"/>
  </r>
  <r>
    <x v="63"/>
    <s v="MN"/>
    <n v="10088"/>
    <n v="91182"/>
    <m/>
    <n v="473"/>
    <n v="1549"/>
    <n v="198"/>
    <n v="540"/>
    <m/>
    <m/>
    <n v="5163"/>
    <s v="A"/>
    <d v="2020-05-07T17:00:00"/>
    <s v="84d5bc4313c3341bed05796c58f0f5c8118999b4"/>
    <s v="2020-05-08T20:00:00Z"/>
    <n v="534"/>
    <n v="1549"/>
    <n v="101270"/>
    <n v="101270"/>
    <n v="101270"/>
    <n v="27"/>
    <n v="26"/>
    <n v="90"/>
    <n v="3126"/>
    <n v="723"/>
    <n v="3849"/>
    <n v="5639632"/>
    <s v="Midwest"/>
    <s v=" Minnesota"/>
    <n v="69"/>
    <x v="25"/>
  </r>
  <r>
    <x v="64"/>
    <s v="MN"/>
    <n v="10790"/>
    <n v="95473"/>
    <m/>
    <n v="476"/>
    <n v="1612"/>
    <n v="180"/>
    <n v="556"/>
    <m/>
    <m/>
    <n v="5764"/>
    <s v="A"/>
    <d v="2020-05-08T17:00:00"/>
    <s v="baea496224e24c911262aa754d4cbf231a04eb10"/>
    <s v="2020-05-09T20:00:00Z"/>
    <n v="558"/>
    <n v="1612"/>
    <n v="106263"/>
    <n v="106263"/>
    <n v="106263"/>
    <n v="27"/>
    <n v="24"/>
    <n v="63"/>
    <n v="4291"/>
    <n v="702"/>
    <n v="4993"/>
    <n v="5639632"/>
    <s v="Midwest"/>
    <s v=" Minnesota"/>
    <n v="69"/>
    <x v="25"/>
  </r>
  <r>
    <x v="65"/>
    <s v="MN"/>
    <n v="11271"/>
    <n v="99817"/>
    <m/>
    <n v="434"/>
    <n v="1657"/>
    <n v="199"/>
    <n v="581"/>
    <m/>
    <m/>
    <n v="6304"/>
    <s v="A"/>
    <d v="2020-05-09T17:00:00"/>
    <s v="70cfe68a1823a8bff7ff71f1f3126bffd00a226f"/>
    <s v="2020-05-10T20:00:00Z"/>
    <n v="578"/>
    <n v="1657"/>
    <n v="111088"/>
    <n v="111088"/>
    <n v="111088"/>
    <n v="27"/>
    <n v="20"/>
    <n v="45"/>
    <n v="4344"/>
    <n v="481"/>
    <n v="4825"/>
    <n v="5639632"/>
    <s v="Midwest"/>
    <s v=" Minnesota"/>
    <n v="69"/>
    <x v="25"/>
  </r>
  <r>
    <x v="66"/>
    <s v="MN"/>
    <n v="11799"/>
    <n v="103982"/>
    <m/>
    <n v="452"/>
    <n v="1716"/>
    <n v="194"/>
    <n v="600"/>
    <m/>
    <m/>
    <n v="6945"/>
    <s v="A"/>
    <d v="2020-05-10T17:00:00"/>
    <s v="ecafaae09dc0d562862664aff3f747447fd8284b"/>
    <s v="2020-05-11T20:00:00Z"/>
    <n v="591"/>
    <n v="1716"/>
    <n v="115781"/>
    <n v="115781"/>
    <n v="115781"/>
    <n v="27"/>
    <n v="13"/>
    <n v="59"/>
    <n v="4165"/>
    <n v="528"/>
    <n v="4693"/>
    <n v="5639632"/>
    <s v="Midwest"/>
    <s v=" Minnesota"/>
    <n v="69"/>
    <x v="25"/>
  </r>
  <r>
    <x v="67"/>
    <s v="MN"/>
    <n v="12494"/>
    <n v="108340"/>
    <m/>
    <n v="496"/>
    <n v="1799"/>
    <n v="199"/>
    <n v="625"/>
    <m/>
    <m/>
    <n v="7609"/>
    <s v="A"/>
    <d v="2020-05-11T17:00:00"/>
    <s v="94e73ef963e7f3b480431b17800b26277fe73864"/>
    <s v="2020-05-12T20:00:00Z"/>
    <n v="614"/>
    <n v="1799"/>
    <n v="120834"/>
    <n v="120834"/>
    <n v="120834"/>
    <n v="27"/>
    <n v="23"/>
    <n v="83"/>
    <n v="4358"/>
    <n v="695"/>
    <n v="5053"/>
    <n v="5639632"/>
    <s v="Midwest"/>
    <s v=" Minnesota"/>
    <n v="69"/>
    <x v="25"/>
  </r>
  <r>
    <x v="68"/>
    <s v="MN"/>
    <n v="12917"/>
    <n v="109118"/>
    <m/>
    <n v="494"/>
    <n v="1851"/>
    <n v="199"/>
    <n v="647"/>
    <m/>
    <m/>
    <n v="8149"/>
    <s v="A+"/>
    <d v="2020-05-12T17:00:00"/>
    <s v="cb2b7b13c5966374bc33f734f8cf46a79339ad71"/>
    <s v="2020-05-13T20:00:00Z"/>
    <n v="638"/>
    <n v="1851"/>
    <n v="122035"/>
    <n v="122035"/>
    <n v="122035"/>
    <n v="27"/>
    <n v="24"/>
    <n v="52"/>
    <n v="778"/>
    <n v="423"/>
    <n v="1201"/>
    <n v="5639632"/>
    <s v="Midwest"/>
    <s v=" Minnesota"/>
    <n v="69"/>
    <x v="25"/>
  </r>
  <r>
    <x v="69"/>
    <s v="MN"/>
    <n v="13435"/>
    <n v="115317"/>
    <m/>
    <n v="498"/>
    <n v="1915"/>
    <n v="203"/>
    <n v="663"/>
    <m/>
    <m/>
    <n v="8473"/>
    <s v="A+"/>
    <d v="2020-05-13T17:00:00"/>
    <s v="ac8a7a1ac321ed491129848882ce0bb688ec72e5"/>
    <s v="2020-05-14T20:00:00Z"/>
    <n v="663"/>
    <n v="1915"/>
    <n v="128752"/>
    <n v="128752"/>
    <n v="128752"/>
    <n v="27"/>
    <n v="25"/>
    <n v="64"/>
    <n v="6199"/>
    <n v="518"/>
    <n v="6717"/>
    <n v="5639632"/>
    <s v="Midwest"/>
    <s v=" Minnesota"/>
    <n v="69"/>
    <x v="25"/>
  </r>
  <r>
    <x v="70"/>
    <s v="MN"/>
    <n v="14240"/>
    <n v="120429"/>
    <m/>
    <n v="498"/>
    <n v="1985"/>
    <n v="200"/>
    <n v="679"/>
    <m/>
    <m/>
    <n v="8820"/>
    <s v="A+"/>
    <d v="2020-05-14T17:00:00"/>
    <s v="d1508d33e157adcf74822567b643aa93636abbac"/>
    <s v="2020-05-15T20:00:00Z"/>
    <n v="692"/>
    <n v="1985"/>
    <n v="134669"/>
    <n v="134669"/>
    <n v="134669"/>
    <n v="27"/>
    <n v="29"/>
    <n v="70"/>
    <n v="5112"/>
    <n v="805"/>
    <n v="5917"/>
    <n v="5639632"/>
    <s v="Midwest"/>
    <s v=" Minnesota"/>
    <n v="69"/>
    <x v="25"/>
  </r>
  <r>
    <x v="71"/>
    <s v="MN"/>
    <n v="14969"/>
    <n v="128312"/>
    <m/>
    <n v="493"/>
    <n v="2039"/>
    <n v="225"/>
    <n v="700"/>
    <m/>
    <m/>
    <n v="9571"/>
    <s v="A+"/>
    <d v="2020-05-15T17:00:00"/>
    <s v="f5b34f94adcca495e741bde78e5b190fcdaa9328"/>
    <s v="2020-05-16T20:00:00Z"/>
    <n v="709"/>
    <n v="2039"/>
    <n v="143281"/>
    <n v="143281"/>
    <n v="143281"/>
    <n v="27"/>
    <n v="17"/>
    <n v="54"/>
    <n v="7883"/>
    <n v="729"/>
    <n v="8612"/>
    <n v="5639632"/>
    <s v="Midwest"/>
    <s v=" Minnesota"/>
    <n v="69"/>
    <x v="25"/>
  </r>
  <r>
    <x v="72"/>
    <s v="MN"/>
    <n v="15668"/>
    <n v="134917"/>
    <m/>
    <n v="487"/>
    <n v="2090"/>
    <n v="221"/>
    <n v="716"/>
    <m/>
    <m/>
    <n v="10175"/>
    <s v="A+"/>
    <d v="2020-05-16T17:00:00"/>
    <s v="2b5d044039c4633ebd06cfc705cc607357ab6535"/>
    <s v="2020-05-17T20:00:00Z"/>
    <n v="731"/>
    <n v="2090"/>
    <n v="150585"/>
    <n v="150585"/>
    <n v="150585"/>
    <n v="27"/>
    <n v="22"/>
    <n v="51"/>
    <n v="6605"/>
    <n v="699"/>
    <n v="7304"/>
    <n v="5639632"/>
    <s v="Midwest"/>
    <s v=" Minnesota"/>
    <n v="69"/>
    <x v="25"/>
  </r>
  <r>
    <x v="73"/>
    <s v="MN"/>
    <n v="16372"/>
    <n v="140234"/>
    <m/>
    <n v="488"/>
    <n v="2128"/>
    <n v="229"/>
    <n v="731"/>
    <m/>
    <m/>
    <n v="10764"/>
    <s v="A+"/>
    <d v="2020-05-17T17:00:00"/>
    <s v="9da7fabf094cdfe74748f834aa430603c126c592"/>
    <s v="2020-05-18T20:00:00Z"/>
    <n v="740"/>
    <n v="2128"/>
    <n v="156606"/>
    <n v="156606"/>
    <n v="156606"/>
    <n v="27"/>
    <n v="9"/>
    <n v="38"/>
    <n v="5317"/>
    <n v="704"/>
    <n v="6021"/>
    <n v="5639632"/>
    <s v="Midwest"/>
    <s v=" Minnesota"/>
    <n v="69"/>
    <x v="25"/>
  </r>
  <r>
    <x v="74"/>
    <s v="MN"/>
    <n v="17029"/>
    <n v="144806"/>
    <m/>
    <n v="545"/>
    <n v="2221"/>
    <n v="229"/>
    <n v="750"/>
    <m/>
    <m/>
    <n v="11540"/>
    <s v="A+"/>
    <d v="2020-05-18T17:00:00"/>
    <s v="5a05e01d4f5cd85ba962df08829beb4bfb464206"/>
    <s v="2020-05-19T20:00:00Z"/>
    <n v="757"/>
    <n v="2221"/>
    <n v="161835"/>
    <n v="161835"/>
    <n v="161835"/>
    <n v="27"/>
    <n v="17"/>
    <n v="93"/>
    <n v="4572"/>
    <n v="657"/>
    <n v="5229"/>
    <n v="5639632"/>
    <s v="Midwest"/>
    <s v=" Minnesota"/>
    <n v="69"/>
    <x v="25"/>
  </r>
  <r>
    <x v="75"/>
    <s v="MN"/>
    <n v="17670"/>
    <n v="149668"/>
    <m/>
    <n v="550"/>
    <n v="2308"/>
    <n v="212"/>
    <n v="773"/>
    <m/>
    <m/>
    <n v="12227"/>
    <s v="A"/>
    <d v="2020-05-19T17:00:00"/>
    <s v="690fdbcf2ba8608cbc8354c36acc8f0964bde1c9"/>
    <s v="2020-05-20T20:00:00Z"/>
    <n v="786"/>
    <n v="2308"/>
    <n v="167338"/>
    <n v="167338"/>
    <n v="167338"/>
    <n v="27"/>
    <n v="29"/>
    <n v="87"/>
    <n v="4862"/>
    <n v="641"/>
    <n v="5503"/>
    <n v="5639632"/>
    <s v="Midwest"/>
    <s v=" Minnesota"/>
    <n v="69"/>
    <x v="25"/>
  </r>
  <r>
    <x v="76"/>
    <s v="MN"/>
    <n v="18200"/>
    <n v="155356"/>
    <m/>
    <n v="566"/>
    <n v="2380"/>
    <n v="229"/>
    <n v="787"/>
    <m/>
    <m/>
    <n v="12488"/>
    <s v="A"/>
    <d v="2020-05-20T17:00:00"/>
    <s v="8bc3ccb2aa02ef646d1d1f3fa1c18a509046bc14"/>
    <s v="2020-05-21T20:00:00Z"/>
    <n v="818"/>
    <n v="2380"/>
    <n v="173556"/>
    <n v="173556"/>
    <n v="173556"/>
    <n v="27"/>
    <n v="32"/>
    <n v="72"/>
    <n v="5688"/>
    <n v="530"/>
    <n v="6218"/>
    <n v="5639632"/>
    <s v="Midwest"/>
    <s v=" Minnesota"/>
    <n v="69"/>
    <x v="25"/>
  </r>
  <r>
    <x v="77"/>
    <s v="MN"/>
    <n v="19005"/>
    <n v="161966"/>
    <m/>
    <n v="534"/>
    <n v="2432"/>
    <n v="233"/>
    <n v="806"/>
    <m/>
    <m/>
    <n v="12696"/>
    <s v="A"/>
    <d v="2020-05-21T17:00:00"/>
    <s v="946e5fb83209950d8797896b5fdb01ad096fce66"/>
    <s v="2020-05-22T20:00:00Z"/>
    <n v="851"/>
    <n v="2432"/>
    <n v="180971"/>
    <n v="180971"/>
    <n v="180971"/>
    <n v="27"/>
    <n v="33"/>
    <n v="52"/>
    <n v="6610"/>
    <n v="805"/>
    <n v="7415"/>
    <n v="5639632"/>
    <s v="Midwest"/>
    <s v=" Minnesota"/>
    <n v="69"/>
    <x v="25"/>
  </r>
  <r>
    <x v="78"/>
    <s v="MN"/>
    <n v="19845"/>
    <n v="169648"/>
    <m/>
    <n v="568"/>
    <n v="2534"/>
    <n v="215"/>
    <n v="832"/>
    <m/>
    <m/>
    <n v="13485"/>
    <s v="A"/>
    <d v="2020-05-22T17:00:00"/>
    <s v="dc42441d818b24a6162f1696bc6033a463b798dc"/>
    <s v="2020-05-23T20:00:00Z"/>
    <n v="861"/>
    <n v="2534"/>
    <n v="189493"/>
    <n v="189493"/>
    <n v="189493"/>
    <n v="27"/>
    <n v="10"/>
    <n v="102"/>
    <n v="7682"/>
    <n v="840"/>
    <n v="8522"/>
    <n v="5639632"/>
    <s v="Midwest"/>
    <s v=" Minnesota"/>
    <n v="69"/>
    <x v="25"/>
  </r>
  <r>
    <x v="79"/>
    <s v="MN"/>
    <n v="20573"/>
    <n v="177391"/>
    <m/>
    <n v="553"/>
    <n v="2588"/>
    <n v="207"/>
    <n v="841"/>
    <m/>
    <m/>
    <n v="14115"/>
    <s v="A"/>
    <d v="2020-05-23T17:00:00"/>
    <s v="4fc1803ba15b839a2efdfb2d0d97de97290fbda6"/>
    <s v="2020-05-24T20:00:00Z"/>
    <n v="878"/>
    <n v="2588"/>
    <n v="197964"/>
    <n v="197964"/>
    <n v="197964"/>
    <n v="27"/>
    <n v="17"/>
    <n v="54"/>
    <n v="7743"/>
    <n v="728"/>
    <n v="8471"/>
    <n v="5639632"/>
    <s v="Midwest"/>
    <s v=" Minnesota"/>
    <n v="69"/>
    <x v="25"/>
  </r>
  <r>
    <x v="1"/>
    <s v="MO"/>
    <n v="0"/>
    <m/>
    <m/>
    <m/>
    <m/>
    <m/>
    <m/>
    <m/>
    <m/>
    <m/>
    <m/>
    <m/>
    <s v="e33e1d45dd81ff303affa23c8eef9cd21b248f5f"/>
    <s v="2020-03-07T21:00:00Z"/>
    <m/>
    <m/>
    <n v="0"/>
    <n v="0"/>
    <n v="0"/>
    <n v="29"/>
    <m/>
    <m/>
    <m/>
    <m/>
    <m/>
    <n v="6137428"/>
    <s v="Midwest"/>
    <s v=" Missouri"/>
    <n v="88.3"/>
    <x v="26"/>
  </r>
  <r>
    <x v="2"/>
    <s v="MO"/>
    <n v="1"/>
    <m/>
    <m/>
    <m/>
    <m/>
    <m/>
    <m/>
    <m/>
    <m/>
    <m/>
    <m/>
    <m/>
    <s v="0a1ee3936fc3d9b360c1b01063f24e521206b1e4"/>
    <s v="2020-03-08T20:00:00Z"/>
    <m/>
    <m/>
    <n v="1"/>
    <n v="1"/>
    <n v="1"/>
    <n v="29"/>
    <n v="0"/>
    <n v="0"/>
    <n v="0"/>
    <n v="1"/>
    <n v="1"/>
    <n v="6137428"/>
    <s v="Midwest"/>
    <s v=" Missouri"/>
    <n v="88.3"/>
    <x v="26"/>
  </r>
  <r>
    <x v="3"/>
    <s v="MO"/>
    <n v="1"/>
    <m/>
    <m/>
    <m/>
    <m/>
    <m/>
    <m/>
    <m/>
    <m/>
    <m/>
    <m/>
    <m/>
    <s v="3265e61b1bc002b1526c6f3c5edea16048a5e84f"/>
    <s v="2020-03-09T20:00:00Z"/>
    <m/>
    <m/>
    <n v="1"/>
    <n v="1"/>
    <n v="1"/>
    <n v="29"/>
    <n v="0"/>
    <n v="0"/>
    <n v="0"/>
    <n v="0"/>
    <n v="0"/>
    <n v="6137428"/>
    <s v="Midwest"/>
    <s v=" Missouri"/>
    <n v="88.3"/>
    <x v="26"/>
  </r>
  <r>
    <x v="4"/>
    <s v="MO"/>
    <n v="1"/>
    <m/>
    <m/>
    <m/>
    <m/>
    <m/>
    <m/>
    <m/>
    <m/>
    <m/>
    <m/>
    <m/>
    <s v="fe9d3dc01407c6959d9c0f092c43b1b73565d872"/>
    <s v="2020-03-10T20:00:00Z"/>
    <m/>
    <m/>
    <n v="1"/>
    <n v="1"/>
    <n v="1"/>
    <n v="29"/>
    <n v="0"/>
    <n v="0"/>
    <n v="0"/>
    <n v="0"/>
    <n v="0"/>
    <n v="6137428"/>
    <s v="Midwest"/>
    <s v=" Missouri"/>
    <n v="88.3"/>
    <x v="26"/>
  </r>
  <r>
    <x v="5"/>
    <s v="MO"/>
    <n v="1"/>
    <m/>
    <m/>
    <m/>
    <m/>
    <m/>
    <m/>
    <m/>
    <m/>
    <m/>
    <m/>
    <m/>
    <s v="3072cff2a497155871e1c3ddeeab4e0e04903236"/>
    <s v="2020-03-11T20:00:00Z"/>
    <m/>
    <m/>
    <n v="1"/>
    <n v="1"/>
    <n v="1"/>
    <n v="29"/>
    <n v="0"/>
    <n v="0"/>
    <n v="0"/>
    <n v="0"/>
    <n v="0"/>
    <n v="6137428"/>
    <s v="Midwest"/>
    <s v=" Missouri"/>
    <n v="88.3"/>
    <x v="26"/>
  </r>
  <r>
    <x v="6"/>
    <s v="MO"/>
    <n v="1"/>
    <n v="64"/>
    <m/>
    <m/>
    <m/>
    <m/>
    <m/>
    <m/>
    <m/>
    <m/>
    <m/>
    <d v="2020-03-11T00:00:00"/>
    <s v="e1f7594b0769ea4b3628cffdf5d3745a5c65140f"/>
    <s v="2020-03-12T20:00:00Z"/>
    <m/>
    <m/>
    <n v="65"/>
    <n v="65"/>
    <n v="65"/>
    <n v="29"/>
    <n v="0"/>
    <n v="0"/>
    <n v="64"/>
    <n v="0"/>
    <n v="64"/>
    <n v="6137428"/>
    <s v="Midwest"/>
    <s v=" Missouri"/>
    <n v="88.3"/>
    <x v="26"/>
  </r>
  <r>
    <x v="7"/>
    <s v="MO"/>
    <n v="2"/>
    <n v="71"/>
    <m/>
    <m/>
    <m/>
    <m/>
    <m/>
    <m/>
    <m/>
    <m/>
    <m/>
    <d v="2020-03-12T17:45:00"/>
    <s v="a990b1f20ead0c53e536552a5b3b4e84fca96b96"/>
    <s v="2020-03-13T20:00:00Z"/>
    <m/>
    <m/>
    <n v="73"/>
    <n v="73"/>
    <n v="73"/>
    <n v="29"/>
    <n v="0"/>
    <n v="0"/>
    <n v="7"/>
    <n v="1"/>
    <n v="8"/>
    <n v="6137428"/>
    <s v="Midwest"/>
    <s v=" Missouri"/>
    <n v="88.3"/>
    <x v="26"/>
  </r>
  <r>
    <x v="8"/>
    <s v="MO"/>
    <n v="4"/>
    <n v="90"/>
    <m/>
    <m/>
    <m/>
    <m/>
    <m/>
    <m/>
    <m/>
    <m/>
    <m/>
    <d v="2020-03-13T18:10:00"/>
    <s v="9597743458ab5656b57e92b28ba7cd52bcb71de6"/>
    <s v="2020-03-14T20:00:00Z"/>
    <n v="0"/>
    <m/>
    <n v="94"/>
    <n v="94"/>
    <n v="94"/>
    <n v="29"/>
    <n v="0"/>
    <n v="0"/>
    <n v="19"/>
    <n v="2"/>
    <n v="21"/>
    <n v="6137428"/>
    <s v="Midwest"/>
    <s v=" Missouri"/>
    <n v="88.3"/>
    <x v="26"/>
  </r>
  <r>
    <x v="9"/>
    <s v="MO"/>
    <n v="5"/>
    <n v="122"/>
    <m/>
    <m/>
    <m/>
    <m/>
    <m/>
    <m/>
    <m/>
    <m/>
    <m/>
    <d v="2020-03-14T22:00:00"/>
    <s v="649f36bebe6fc4eabd58091c3f20155ce34efc78"/>
    <s v="2020-03-15T20:00:00Z"/>
    <n v="0"/>
    <m/>
    <n v="127"/>
    <n v="127"/>
    <n v="127"/>
    <n v="29"/>
    <n v="0"/>
    <n v="0"/>
    <n v="32"/>
    <n v="1"/>
    <n v="33"/>
    <n v="6137428"/>
    <s v="Midwest"/>
    <s v=" Missouri"/>
    <n v="88.3"/>
    <x v="26"/>
  </r>
  <r>
    <x v="10"/>
    <s v="MO"/>
    <n v="6"/>
    <n v="164"/>
    <m/>
    <m/>
    <m/>
    <m/>
    <m/>
    <m/>
    <m/>
    <m/>
    <m/>
    <d v="2020-03-16T15:52:00"/>
    <s v="cab8246b62c2aed8057e64fce8d032dbea8f0cc5"/>
    <s v="2020-03-16T20:00:00Z"/>
    <n v="0"/>
    <m/>
    <n v="170"/>
    <n v="170"/>
    <n v="170"/>
    <n v="29"/>
    <n v="0"/>
    <n v="0"/>
    <n v="42"/>
    <n v="1"/>
    <n v="43"/>
    <n v="6137428"/>
    <s v="Midwest"/>
    <s v=" Missouri"/>
    <n v="88.3"/>
    <x v="26"/>
  </r>
  <r>
    <x v="11"/>
    <s v="MO"/>
    <n v="8"/>
    <n v="207"/>
    <m/>
    <m/>
    <m/>
    <m/>
    <m/>
    <m/>
    <m/>
    <m/>
    <m/>
    <d v="2020-03-16T20:00:00"/>
    <s v="f643f2dd61e40777be62a571714b369b53b8bc72"/>
    <s v="2020-03-17T20:00:00Z"/>
    <n v="0"/>
    <m/>
    <n v="215"/>
    <n v="215"/>
    <n v="215"/>
    <n v="29"/>
    <n v="0"/>
    <n v="0"/>
    <n v="43"/>
    <n v="2"/>
    <n v="45"/>
    <n v="6137428"/>
    <s v="Midwest"/>
    <s v=" Missouri"/>
    <n v="88.3"/>
    <x v="26"/>
  </r>
  <r>
    <x v="12"/>
    <s v="MO"/>
    <n v="13"/>
    <n v="253"/>
    <m/>
    <m/>
    <m/>
    <m/>
    <m/>
    <m/>
    <m/>
    <m/>
    <m/>
    <d v="2020-03-17T19:15:00"/>
    <s v="3ff121940b6155f5627fb5b15067a58c10a7fb42"/>
    <s v="2020-03-18T20:00:00Z"/>
    <n v="0"/>
    <m/>
    <n v="266"/>
    <n v="266"/>
    <n v="266"/>
    <n v="29"/>
    <n v="0"/>
    <n v="0"/>
    <n v="46"/>
    <n v="5"/>
    <n v="51"/>
    <n v="6137428"/>
    <s v="Midwest"/>
    <s v=" Missouri"/>
    <n v="88.3"/>
    <x v="26"/>
  </r>
  <r>
    <x v="13"/>
    <s v="MO"/>
    <n v="24"/>
    <n v="308"/>
    <m/>
    <m/>
    <m/>
    <m/>
    <m/>
    <m/>
    <m/>
    <m/>
    <m/>
    <d v="2020-03-18T20:00:00"/>
    <s v="4b64158f7354396fb911af095db36f9d0d18e56f"/>
    <s v="2020-03-19T20:00:00Z"/>
    <n v="1"/>
    <m/>
    <n v="332"/>
    <n v="332"/>
    <n v="332"/>
    <n v="29"/>
    <n v="1"/>
    <n v="0"/>
    <n v="55"/>
    <n v="11"/>
    <n v="66"/>
    <n v="6137428"/>
    <s v="Midwest"/>
    <s v=" Missouri"/>
    <n v="88.3"/>
    <x v="26"/>
  </r>
  <r>
    <x v="14"/>
    <s v="MO"/>
    <n v="47"/>
    <n v="369"/>
    <m/>
    <m/>
    <m/>
    <m/>
    <m/>
    <m/>
    <m/>
    <m/>
    <m/>
    <d v="2020-03-20T10:05:00"/>
    <s v="46a8439036d794e92c4fce683179a5aa0083172e"/>
    <s v="2020-03-20T20:00:00Z"/>
    <n v="1"/>
    <m/>
    <n v="416"/>
    <n v="416"/>
    <n v="416"/>
    <n v="29"/>
    <n v="0"/>
    <n v="0"/>
    <n v="61"/>
    <n v="23"/>
    <n v="84"/>
    <n v="6137428"/>
    <s v="Midwest"/>
    <s v=" Missouri"/>
    <n v="88.3"/>
    <x v="26"/>
  </r>
  <r>
    <x v="15"/>
    <s v="MO"/>
    <n v="73"/>
    <n v="369"/>
    <m/>
    <m/>
    <m/>
    <m/>
    <m/>
    <m/>
    <m/>
    <m/>
    <m/>
    <d v="2020-03-20T22:00:00"/>
    <s v="e87fdda103d3823089231443898b8eabe52a789c"/>
    <s v="2020-03-21T20:00:00Z"/>
    <n v="3"/>
    <m/>
    <n v="442"/>
    <n v="442"/>
    <n v="442"/>
    <n v="29"/>
    <n v="2"/>
    <n v="0"/>
    <n v="0"/>
    <n v="26"/>
    <n v="26"/>
    <n v="6137428"/>
    <s v="Midwest"/>
    <s v=" Missouri"/>
    <n v="88.3"/>
    <x v="26"/>
  </r>
  <r>
    <x v="16"/>
    <s v="MO"/>
    <n v="90"/>
    <n v="369"/>
    <m/>
    <m/>
    <m/>
    <m/>
    <m/>
    <m/>
    <m/>
    <m/>
    <m/>
    <d v="2020-03-21T22:00:00"/>
    <s v="8acb19ab32326b612304c5c08df11317f736c659"/>
    <s v="2020-03-22T20:00:00Z"/>
    <n v="3"/>
    <m/>
    <n v="459"/>
    <n v="459"/>
    <n v="459"/>
    <n v="29"/>
    <n v="0"/>
    <n v="0"/>
    <n v="0"/>
    <n v="17"/>
    <n v="17"/>
    <n v="6137428"/>
    <s v="Midwest"/>
    <s v=" Missouri"/>
    <n v="88.3"/>
    <x v="26"/>
  </r>
  <r>
    <x v="17"/>
    <s v="MO"/>
    <n v="183"/>
    <n v="369"/>
    <m/>
    <m/>
    <m/>
    <m/>
    <m/>
    <m/>
    <m/>
    <m/>
    <s v="C"/>
    <d v="2020-03-23T15:00:00"/>
    <s v="a33ce32abaef2428aa8f6a3d45fc86c6ddc584b6"/>
    <s v="2020-03-23T20:00:00Z"/>
    <n v="3"/>
    <m/>
    <n v="552"/>
    <n v="552"/>
    <n v="552"/>
    <n v="29"/>
    <n v="0"/>
    <n v="0"/>
    <n v="0"/>
    <n v="93"/>
    <n v="93"/>
    <n v="6137428"/>
    <s v="Midwest"/>
    <s v=" Missouri"/>
    <n v="88.3"/>
    <x v="26"/>
  </r>
  <r>
    <x v="18"/>
    <s v="MO"/>
    <n v="183"/>
    <n v="369"/>
    <m/>
    <m/>
    <m/>
    <m/>
    <m/>
    <m/>
    <m/>
    <m/>
    <s v="C"/>
    <d v="2020-03-23T15:00:00"/>
    <s v="60a11eb8f416803b66f1e70bd33e71fe87224a99"/>
    <s v="2020-03-24T20:00:00Z"/>
    <n v="3"/>
    <m/>
    <n v="552"/>
    <n v="552"/>
    <n v="552"/>
    <n v="29"/>
    <n v="0"/>
    <n v="0"/>
    <n v="0"/>
    <n v="0"/>
    <n v="0"/>
    <n v="6137428"/>
    <s v="Midwest"/>
    <s v=" Missouri"/>
    <n v="88.3"/>
    <x v="26"/>
  </r>
  <r>
    <x v="19"/>
    <s v="MO"/>
    <n v="356"/>
    <n v="369"/>
    <m/>
    <m/>
    <m/>
    <m/>
    <m/>
    <m/>
    <m/>
    <m/>
    <s v="C"/>
    <d v="2020-03-24T16:00:00"/>
    <s v="77c3e4bcd9a89c33db0b0c6bd872a79ed9efa6ea"/>
    <s v="2020-03-25T20:00:00Z"/>
    <n v="8"/>
    <m/>
    <n v="725"/>
    <n v="725"/>
    <n v="725"/>
    <n v="29"/>
    <n v="5"/>
    <n v="0"/>
    <n v="0"/>
    <n v="173"/>
    <n v="173"/>
    <n v="6137428"/>
    <s v="Midwest"/>
    <s v=" Missouri"/>
    <n v="88.3"/>
    <x v="26"/>
  </r>
  <r>
    <x v="20"/>
    <s v="MO"/>
    <n v="502"/>
    <n v="369"/>
    <m/>
    <m/>
    <m/>
    <m/>
    <m/>
    <m/>
    <m/>
    <m/>
    <s v="C"/>
    <d v="2020-03-26T15:00:00"/>
    <s v="2b8690ad06bec833d05800cf511ab76690b4e9ab"/>
    <s v="2020-03-26T20:00:00Z"/>
    <n v="8"/>
    <m/>
    <n v="871"/>
    <n v="871"/>
    <n v="871"/>
    <n v="29"/>
    <n v="0"/>
    <n v="0"/>
    <n v="0"/>
    <n v="146"/>
    <n v="146"/>
    <n v="6137428"/>
    <s v="Midwest"/>
    <s v=" Missouri"/>
    <n v="88.3"/>
    <x v="26"/>
  </r>
  <r>
    <x v="21"/>
    <s v="MO"/>
    <n v="669"/>
    <n v="369"/>
    <m/>
    <m/>
    <m/>
    <m/>
    <m/>
    <m/>
    <m/>
    <m/>
    <s v="C"/>
    <d v="2020-03-27T00:00:00"/>
    <s v="deb09d39dfad307c9285bd2dfc3282abd166f644"/>
    <s v="2020-03-27T20:00:00Z"/>
    <n v="8"/>
    <m/>
    <n v="1038"/>
    <n v="1038"/>
    <n v="1038"/>
    <n v="29"/>
    <n v="0"/>
    <n v="0"/>
    <n v="0"/>
    <n v="167"/>
    <n v="167"/>
    <n v="6137428"/>
    <s v="Midwest"/>
    <s v=" Missouri"/>
    <n v="88.3"/>
    <x v="26"/>
  </r>
  <r>
    <x v="22"/>
    <s v="MO"/>
    <n v="838"/>
    <n v="10082"/>
    <m/>
    <m/>
    <m/>
    <m/>
    <m/>
    <m/>
    <m/>
    <m/>
    <s v="C"/>
    <d v="2020-03-28T15:00:00"/>
    <s v="4309c8eddc27e0747325fc9ff0c5bb9b5f95b504"/>
    <s v="2020-03-28T20:00:00Z"/>
    <n v="10"/>
    <m/>
    <n v="10920"/>
    <n v="10920"/>
    <n v="10920"/>
    <n v="29"/>
    <n v="2"/>
    <n v="0"/>
    <n v="9713"/>
    <n v="169"/>
    <n v="9882"/>
    <n v="6137428"/>
    <s v="Midwest"/>
    <s v=" Missouri"/>
    <n v="88.3"/>
    <x v="26"/>
  </r>
  <r>
    <x v="23"/>
    <s v="MO"/>
    <n v="838"/>
    <n v="11547"/>
    <m/>
    <m/>
    <m/>
    <m/>
    <m/>
    <m/>
    <m/>
    <m/>
    <s v="C"/>
    <d v="2020-03-28T15:00:00"/>
    <s v="af59b95a77defc26a4d1ba166541a0d3b8d8fe3c"/>
    <s v="2020-03-29T20:00:00Z"/>
    <n v="10"/>
    <m/>
    <n v="12385"/>
    <n v="12385"/>
    <n v="12385"/>
    <n v="29"/>
    <n v="0"/>
    <n v="0"/>
    <n v="1465"/>
    <n v="0"/>
    <n v="1465"/>
    <n v="6137428"/>
    <s v="Midwest"/>
    <s v=" Missouri"/>
    <n v="88.3"/>
    <x v="26"/>
  </r>
  <r>
    <x v="24"/>
    <s v="MO"/>
    <n v="1031"/>
    <n v="13204"/>
    <m/>
    <m/>
    <m/>
    <m/>
    <m/>
    <m/>
    <m/>
    <m/>
    <s v="C"/>
    <d v="2020-03-30T16:00:00"/>
    <s v="8ea65a46d8becbfdabbcc06090486ba98c3f6ec8"/>
    <s v="2020-03-30T20:00:00Z"/>
    <n v="13"/>
    <m/>
    <n v="14235"/>
    <n v="14235"/>
    <n v="14235"/>
    <n v="29"/>
    <n v="3"/>
    <n v="0"/>
    <n v="1657"/>
    <n v="193"/>
    <n v="1850"/>
    <n v="6137428"/>
    <s v="Midwest"/>
    <s v=" Missouri"/>
    <n v="88.3"/>
    <x v="26"/>
  </r>
  <r>
    <x v="25"/>
    <s v="MO"/>
    <n v="1327"/>
    <n v="14614"/>
    <m/>
    <m/>
    <m/>
    <m/>
    <m/>
    <m/>
    <m/>
    <m/>
    <s v="C"/>
    <d v="2020-03-31T15:00:00"/>
    <s v="f6f3d884d544c7a73c03431474f776dd1730c40f"/>
    <s v="2020-03-31T20:00:00Z"/>
    <n v="14"/>
    <m/>
    <n v="15941"/>
    <n v="15941"/>
    <n v="15941"/>
    <n v="29"/>
    <n v="1"/>
    <n v="0"/>
    <n v="1410"/>
    <n v="296"/>
    <n v="1706"/>
    <n v="6137428"/>
    <s v="Midwest"/>
    <s v=" Missouri"/>
    <n v="88.3"/>
    <x v="26"/>
  </r>
  <r>
    <x v="26"/>
    <s v="MO"/>
    <n v="1581"/>
    <n v="15846"/>
    <m/>
    <m/>
    <m/>
    <m/>
    <m/>
    <m/>
    <m/>
    <m/>
    <s v="C"/>
    <d v="2020-04-01T15:00:00"/>
    <s v="eb21c196ff9fdf675f025aea2567d53c1c2fbc28"/>
    <s v="2020-04-01T20:00:00Z"/>
    <n v="18"/>
    <m/>
    <n v="17427"/>
    <n v="17427"/>
    <n v="17427"/>
    <n v="29"/>
    <n v="4"/>
    <n v="0"/>
    <n v="1232"/>
    <n v="254"/>
    <n v="1486"/>
    <n v="6137428"/>
    <s v="Midwest"/>
    <s v=" Missouri"/>
    <n v="88.3"/>
    <x v="26"/>
  </r>
  <r>
    <x v="27"/>
    <s v="MO"/>
    <n v="1834"/>
    <n v="17849"/>
    <m/>
    <m/>
    <m/>
    <m/>
    <m/>
    <m/>
    <m/>
    <m/>
    <s v="C"/>
    <d v="2020-04-02T15:00:00"/>
    <s v="9b46daae56bf71b2388a694c6f38371cd9539e66"/>
    <s v="2020-04-02T20:00:00Z"/>
    <n v="19"/>
    <m/>
    <n v="19683"/>
    <n v="19683"/>
    <n v="19683"/>
    <n v="29"/>
    <n v="1"/>
    <n v="0"/>
    <n v="2003"/>
    <n v="253"/>
    <n v="2256"/>
    <n v="6137428"/>
    <s v="Midwest"/>
    <s v=" Missouri"/>
    <n v="88.3"/>
    <x v="26"/>
  </r>
  <r>
    <x v="28"/>
    <s v="MO"/>
    <n v="2113"/>
    <n v="19357"/>
    <m/>
    <m/>
    <m/>
    <m/>
    <m/>
    <m/>
    <m/>
    <m/>
    <s v="C"/>
    <d v="2020-04-03T15:00:00"/>
    <s v="24e19de34286327f54180e306b39fc8c56f1ee3e"/>
    <s v="2020-04-03T20:00:00Z"/>
    <n v="19"/>
    <m/>
    <n v="21470"/>
    <n v="21470"/>
    <n v="21470"/>
    <n v="29"/>
    <n v="0"/>
    <n v="0"/>
    <n v="1508"/>
    <n v="279"/>
    <n v="1787"/>
    <n v="6137428"/>
    <s v="Midwest"/>
    <s v=" Missouri"/>
    <n v="88.3"/>
    <x v="26"/>
  </r>
  <r>
    <x v="29"/>
    <s v="MO"/>
    <n v="2291"/>
    <n v="22614"/>
    <m/>
    <n v="413"/>
    <m/>
    <m/>
    <m/>
    <m/>
    <m/>
    <m/>
    <s v="C"/>
    <d v="2020-04-04T15:00:00"/>
    <s v="6f374ffbfb6ef05e73fc861e4f6486d7238c6188"/>
    <s v="2020-04-04T20:00:00Z"/>
    <n v="24"/>
    <m/>
    <n v="24905"/>
    <n v="24905"/>
    <n v="24905"/>
    <n v="29"/>
    <n v="5"/>
    <n v="0"/>
    <n v="3257"/>
    <n v="178"/>
    <n v="3435"/>
    <n v="6137428"/>
    <s v="Midwest"/>
    <s v=" Missouri"/>
    <n v="88.3"/>
    <x v="26"/>
  </r>
  <r>
    <x v="30"/>
    <s v="MO"/>
    <n v="2367"/>
    <n v="24882"/>
    <m/>
    <n v="424"/>
    <m/>
    <m/>
    <m/>
    <m/>
    <m/>
    <m/>
    <s v="C"/>
    <d v="2020-04-05T15:00:00"/>
    <s v="d1e49f2389c6e0f20a58e417a427e95cd5c0d46c"/>
    <s v="2020-04-05T20:00:00Z"/>
    <n v="34"/>
    <m/>
    <n v="27249"/>
    <n v="27249"/>
    <n v="27249"/>
    <n v="29"/>
    <n v="10"/>
    <n v="0"/>
    <n v="2268"/>
    <n v="76"/>
    <n v="2344"/>
    <n v="6137428"/>
    <s v="Midwest"/>
    <s v=" Missouri"/>
    <n v="88.3"/>
    <x v="26"/>
  </r>
  <r>
    <x v="31"/>
    <s v="MO"/>
    <n v="2722"/>
    <n v="27113"/>
    <m/>
    <n v="439"/>
    <m/>
    <m/>
    <m/>
    <m/>
    <m/>
    <m/>
    <s v="A"/>
    <d v="2020-04-06T16:28:00"/>
    <s v="199583f7e9ed24b2c7df261fed98e14ab52de661"/>
    <s v="2020-04-06T20:00:00Z"/>
    <n v="39"/>
    <m/>
    <n v="29835"/>
    <n v="29835"/>
    <n v="29835"/>
    <n v="29"/>
    <n v="5"/>
    <n v="0"/>
    <n v="2231"/>
    <n v="355"/>
    <n v="2586"/>
    <n v="6137428"/>
    <s v="Midwest"/>
    <s v=" Missouri"/>
    <n v="88.3"/>
    <x v="26"/>
  </r>
  <r>
    <x v="32"/>
    <s v="MO"/>
    <n v="3037"/>
    <n v="28932"/>
    <m/>
    <n v="508"/>
    <m/>
    <m/>
    <m/>
    <m/>
    <m/>
    <m/>
    <s v="A"/>
    <d v="2020-04-07T15:00:00"/>
    <s v="cae0da068a529200b50c5ee9f833be1953e37733"/>
    <s v="2020-04-07T20:00:00Z"/>
    <n v="53"/>
    <m/>
    <n v="31969"/>
    <n v="31969"/>
    <n v="31969"/>
    <n v="29"/>
    <n v="14"/>
    <n v="0"/>
    <n v="1819"/>
    <n v="315"/>
    <n v="2134"/>
    <n v="6137428"/>
    <s v="Midwest"/>
    <s v=" Missouri"/>
    <n v="88.3"/>
    <x v="26"/>
  </r>
  <r>
    <x v="33"/>
    <s v="MO"/>
    <n v="3327"/>
    <n v="30783"/>
    <m/>
    <n v="519"/>
    <m/>
    <m/>
    <m/>
    <m/>
    <m/>
    <m/>
    <s v="A"/>
    <d v="2020-04-08T15:00:00"/>
    <s v="3de03b31d6c7655b2e4d633500661f518cea3dc7"/>
    <s v="2020-04-08T20:00:00Z"/>
    <n v="58"/>
    <m/>
    <n v="34110"/>
    <n v="34110"/>
    <n v="34110"/>
    <n v="29"/>
    <n v="5"/>
    <n v="0"/>
    <n v="1851"/>
    <n v="290"/>
    <n v="2141"/>
    <n v="6137428"/>
    <s v="Midwest"/>
    <s v=" Missouri"/>
    <n v="88.3"/>
    <x v="26"/>
  </r>
  <r>
    <x v="34"/>
    <s v="MO"/>
    <n v="3539"/>
    <n v="34955"/>
    <m/>
    <n v="568"/>
    <m/>
    <m/>
    <m/>
    <m/>
    <m/>
    <m/>
    <s v="A"/>
    <d v="2020-04-09T15:00:00"/>
    <s v="dd1cf5eddd633dbe8f588908f7f4ab50b887f4a0"/>
    <s v="2020-04-09T20:00:00Z"/>
    <n v="77"/>
    <m/>
    <n v="38494"/>
    <n v="38494"/>
    <n v="38494"/>
    <n v="29"/>
    <n v="19"/>
    <n v="0"/>
    <n v="4172"/>
    <n v="212"/>
    <n v="4384"/>
    <n v="6137428"/>
    <s v="Midwest"/>
    <s v=" Missouri"/>
    <n v="88.3"/>
    <x v="26"/>
  </r>
  <r>
    <x v="35"/>
    <s v="MO"/>
    <n v="3799"/>
    <n v="36941"/>
    <m/>
    <n v="568"/>
    <m/>
    <m/>
    <m/>
    <m/>
    <m/>
    <m/>
    <s v="A"/>
    <d v="2020-04-10T15:00:00"/>
    <s v="dbebd870875f930e4754654989c3124c4ec8f52f"/>
    <s v="2020-04-10T20:00:00Z"/>
    <n v="96"/>
    <m/>
    <n v="40740"/>
    <n v="40740"/>
    <n v="40740"/>
    <n v="29"/>
    <n v="19"/>
    <n v="0"/>
    <n v="1986"/>
    <n v="260"/>
    <n v="2246"/>
    <n v="6137428"/>
    <s v="Midwest"/>
    <s v=" Missouri"/>
    <n v="88.3"/>
    <x v="26"/>
  </r>
  <r>
    <x v="36"/>
    <s v="MO"/>
    <n v="4024"/>
    <n v="39148"/>
    <m/>
    <n v="506"/>
    <m/>
    <m/>
    <m/>
    <m/>
    <m/>
    <m/>
    <s v="A"/>
    <d v="2020-04-11T15:00:00"/>
    <s v="56328595eb22919c369c7a3bf47fb3e9ebee5ef6"/>
    <s v="2020-04-11T20:00:00Z"/>
    <n v="109"/>
    <m/>
    <n v="43172"/>
    <n v="43172"/>
    <n v="43172"/>
    <n v="29"/>
    <n v="13"/>
    <n v="0"/>
    <n v="2207"/>
    <n v="225"/>
    <n v="2432"/>
    <n v="6137428"/>
    <s v="Midwest"/>
    <s v=" Missouri"/>
    <n v="88.3"/>
    <x v="26"/>
  </r>
  <r>
    <x v="37"/>
    <s v="MO"/>
    <n v="4160"/>
    <n v="41040"/>
    <m/>
    <n v="988"/>
    <m/>
    <m/>
    <m/>
    <m/>
    <m/>
    <m/>
    <s v="A"/>
    <d v="2020-04-12T15:00:00"/>
    <s v="a66517033d0b97e85b25957fa90a82dc03d00a07"/>
    <s v="2020-04-12T20:00:00Z"/>
    <n v="110"/>
    <m/>
    <n v="45200"/>
    <n v="45200"/>
    <n v="45200"/>
    <n v="29"/>
    <n v="1"/>
    <n v="0"/>
    <n v="1892"/>
    <n v="136"/>
    <n v="2028"/>
    <n v="6137428"/>
    <s v="Midwest"/>
    <s v=" Missouri"/>
    <n v="88.3"/>
    <x v="26"/>
  </r>
  <r>
    <x v="38"/>
    <s v="MO"/>
    <n v="4388"/>
    <n v="41040"/>
    <m/>
    <n v="988"/>
    <m/>
    <m/>
    <m/>
    <m/>
    <m/>
    <m/>
    <s v="A"/>
    <d v="2020-04-13T15:00:00"/>
    <s v="4767c1210c29df38f8cc89481392728204cbc88c"/>
    <s v="2020-04-13T20:00:00Z"/>
    <n v="114"/>
    <m/>
    <n v="45428"/>
    <n v="45428"/>
    <n v="45428"/>
    <n v="29"/>
    <n v="4"/>
    <n v="0"/>
    <n v="0"/>
    <n v="228"/>
    <n v="228"/>
    <n v="6137428"/>
    <s v="Midwest"/>
    <s v=" Missouri"/>
    <n v="88.3"/>
    <x v="26"/>
  </r>
  <r>
    <x v="39"/>
    <s v="MO"/>
    <n v="4686"/>
    <n v="43292"/>
    <m/>
    <n v="1041"/>
    <m/>
    <m/>
    <m/>
    <m/>
    <m/>
    <m/>
    <s v="A"/>
    <d v="2020-04-14T15:00:00"/>
    <s v="86fc94a42cdc64c7fcadd162b6bec8cd03e247b7"/>
    <s v="2020-04-14T20:00:00Z"/>
    <n v="133"/>
    <m/>
    <n v="47978"/>
    <n v="47978"/>
    <n v="47978"/>
    <n v="29"/>
    <n v="19"/>
    <n v="0"/>
    <n v="2252"/>
    <n v="298"/>
    <n v="2550"/>
    <n v="6137428"/>
    <s v="Midwest"/>
    <s v=" Missouri"/>
    <n v="88.3"/>
    <x v="26"/>
  </r>
  <r>
    <x v="40"/>
    <s v="MO"/>
    <n v="4895"/>
    <n v="44117"/>
    <m/>
    <n v="1024"/>
    <m/>
    <m/>
    <m/>
    <m/>
    <m/>
    <m/>
    <s v="A"/>
    <d v="2020-04-15T15:00:00"/>
    <s v="3d3fe8e5fde130c829812e63dae4b55436490e6d"/>
    <s v="2020-04-15T20:00:00Z"/>
    <n v="147"/>
    <m/>
    <n v="49012"/>
    <n v="49012"/>
    <n v="49012"/>
    <n v="29"/>
    <n v="14"/>
    <n v="0"/>
    <n v="825"/>
    <n v="209"/>
    <n v="1034"/>
    <n v="6137428"/>
    <s v="Midwest"/>
    <s v=" Missouri"/>
    <n v="88.3"/>
    <x v="26"/>
  </r>
  <r>
    <x v="41"/>
    <s v="MO"/>
    <n v="5111"/>
    <n v="45537"/>
    <m/>
    <n v="1043"/>
    <m/>
    <m/>
    <m/>
    <m/>
    <m/>
    <m/>
    <s v="A"/>
    <d v="2020-04-16T15:00:00"/>
    <s v="3729b5a4d5698ee86f42eee794f15a30049a191d"/>
    <s v="2020-04-16T20:00:00Z"/>
    <n v="152"/>
    <m/>
    <n v="50648"/>
    <n v="50648"/>
    <n v="50648"/>
    <n v="29"/>
    <n v="5"/>
    <n v="0"/>
    <n v="1420"/>
    <n v="216"/>
    <n v="1636"/>
    <n v="6137428"/>
    <s v="Midwest"/>
    <s v=" Missouri"/>
    <n v="88.3"/>
    <x v="26"/>
  </r>
  <r>
    <x v="42"/>
    <s v="MO"/>
    <n v="5283"/>
    <n v="46434"/>
    <m/>
    <n v="1043"/>
    <m/>
    <m/>
    <m/>
    <m/>
    <m/>
    <m/>
    <s v="A"/>
    <d v="2020-04-17T15:00:00"/>
    <s v="5ad1941f7522a506b668711ef44d1f6881ee8c12"/>
    <s v="2020-04-17T20:00:00Z"/>
    <n v="165"/>
    <m/>
    <n v="51717"/>
    <n v="51717"/>
    <n v="51717"/>
    <n v="29"/>
    <n v="13"/>
    <n v="0"/>
    <n v="897"/>
    <n v="172"/>
    <n v="1069"/>
    <n v="6137428"/>
    <s v="Midwest"/>
    <s v=" Missouri"/>
    <n v="88.3"/>
    <x v="26"/>
  </r>
  <r>
    <x v="43"/>
    <s v="MO"/>
    <n v="5517"/>
    <n v="48242"/>
    <m/>
    <n v="875"/>
    <m/>
    <m/>
    <m/>
    <m/>
    <m/>
    <m/>
    <s v="A"/>
    <d v="2020-04-18T15:00:00"/>
    <s v="d592b0c82c965fb0d7298d490d1d62f06a780074"/>
    <s v="2020-04-18T20:00:00Z"/>
    <n v="175"/>
    <m/>
    <n v="53759"/>
    <n v="53759"/>
    <n v="53759"/>
    <n v="29"/>
    <n v="10"/>
    <n v="0"/>
    <n v="1808"/>
    <n v="234"/>
    <n v="2042"/>
    <n v="6137428"/>
    <s v="Midwest"/>
    <s v=" Missouri"/>
    <n v="88.3"/>
    <x v="26"/>
  </r>
  <r>
    <x v="44"/>
    <s v="MO"/>
    <n v="5667"/>
    <n v="48242"/>
    <m/>
    <n v="875"/>
    <m/>
    <m/>
    <m/>
    <m/>
    <m/>
    <m/>
    <s v="A"/>
    <d v="2020-04-19T15:00:00"/>
    <s v="44ebbe4ce36927e83468750f4784b100689ab315"/>
    <s v="2020-04-19T20:00:00Z"/>
    <n v="176"/>
    <m/>
    <n v="53909"/>
    <n v="53909"/>
    <n v="53909"/>
    <n v="29"/>
    <n v="1"/>
    <n v="0"/>
    <n v="0"/>
    <n v="150"/>
    <n v="150"/>
    <n v="6137428"/>
    <s v="Midwest"/>
    <s v=" Missouri"/>
    <n v="88.3"/>
    <x v="26"/>
  </r>
  <r>
    <x v="45"/>
    <s v="MO"/>
    <n v="5807"/>
    <n v="50206"/>
    <m/>
    <n v="873"/>
    <m/>
    <m/>
    <m/>
    <m/>
    <m/>
    <m/>
    <s v="A"/>
    <d v="2020-04-20T15:00:00"/>
    <s v="540cce0f343724ac39beacb4724768faa22863a5"/>
    <s v="2020-04-20T20:00:00Z"/>
    <n v="177"/>
    <m/>
    <n v="56013"/>
    <n v="56013"/>
    <n v="56013"/>
    <n v="29"/>
    <n v="1"/>
    <n v="0"/>
    <n v="1964"/>
    <n v="140"/>
    <n v="2104"/>
    <n v="6137428"/>
    <s v="Midwest"/>
    <s v=" Missouri"/>
    <n v="88.3"/>
    <x v="26"/>
  </r>
  <r>
    <x v="46"/>
    <s v="MO"/>
    <n v="5941"/>
    <n v="51179"/>
    <m/>
    <n v="1001"/>
    <m/>
    <m/>
    <m/>
    <m/>
    <m/>
    <m/>
    <s v="A"/>
    <d v="2020-04-21T15:00:00"/>
    <s v="59baf56600a84d8356f665c9209bcde87df8c091"/>
    <s v="2020-04-21T20:00:00Z"/>
    <n v="189"/>
    <m/>
    <n v="57120"/>
    <n v="57120"/>
    <n v="57120"/>
    <n v="29"/>
    <n v="12"/>
    <n v="0"/>
    <n v="973"/>
    <n v="134"/>
    <n v="1107"/>
    <n v="6137428"/>
    <s v="Midwest"/>
    <s v=" Missouri"/>
    <n v="88.3"/>
    <x v="26"/>
  </r>
  <r>
    <x v="47"/>
    <s v="MO"/>
    <n v="6137"/>
    <n v="52019"/>
    <m/>
    <n v="1001"/>
    <m/>
    <m/>
    <m/>
    <m/>
    <m/>
    <m/>
    <s v="A"/>
    <d v="2020-04-22T15:00:00"/>
    <s v="d6e088157b1f9bf0f33f7c73208da0d447908b13"/>
    <s v="2020-04-22T20:00:00Z"/>
    <n v="208"/>
    <m/>
    <n v="58156"/>
    <n v="58156"/>
    <n v="58156"/>
    <n v="29"/>
    <n v="19"/>
    <n v="0"/>
    <n v="840"/>
    <n v="196"/>
    <n v="1036"/>
    <n v="6137428"/>
    <s v="Midwest"/>
    <s v=" Missouri"/>
    <n v="88.3"/>
    <x v="26"/>
  </r>
  <r>
    <x v="48"/>
    <s v="MO"/>
    <n v="6321"/>
    <n v="53129"/>
    <m/>
    <n v="884"/>
    <m/>
    <m/>
    <m/>
    <m/>
    <m/>
    <m/>
    <s v="A"/>
    <d v="2020-04-23T15:00:00"/>
    <s v="8694f4ae5f918a4aca5bf24015172fe6c9b2287e"/>
    <s v="2020-04-23T20:00:00Z"/>
    <n v="218"/>
    <m/>
    <n v="59450"/>
    <n v="59450"/>
    <n v="59450"/>
    <n v="29"/>
    <n v="10"/>
    <n v="0"/>
    <n v="1110"/>
    <n v="184"/>
    <n v="1294"/>
    <n v="6137428"/>
    <s v="Midwest"/>
    <s v=" Missouri"/>
    <n v="88.3"/>
    <x v="26"/>
  </r>
  <r>
    <x v="49"/>
    <s v="MO"/>
    <n v="6625"/>
    <n v="58582"/>
    <m/>
    <n v="877"/>
    <m/>
    <m/>
    <m/>
    <m/>
    <m/>
    <m/>
    <s v="A"/>
    <d v="2020-04-24T00:00:00"/>
    <s v="e607f056b5209622e3757fbb0148db1a6076abc6"/>
    <s v="2020-04-24T20:00:00Z"/>
    <n v="262"/>
    <m/>
    <n v="65207"/>
    <n v="65207"/>
    <n v="65207"/>
    <n v="29"/>
    <n v="44"/>
    <n v="0"/>
    <n v="5453"/>
    <n v="304"/>
    <n v="5757"/>
    <n v="6137428"/>
    <s v="Midwest"/>
    <s v=" Missouri"/>
    <n v="88.3"/>
    <x v="26"/>
  </r>
  <r>
    <x v="50"/>
    <s v="MO"/>
    <n v="6826"/>
    <n v="60392"/>
    <m/>
    <n v="850"/>
    <m/>
    <m/>
    <m/>
    <n v="142"/>
    <m/>
    <m/>
    <s v="B"/>
    <d v="2020-04-25T15:00:00"/>
    <s v="55c393c1bf82cc4c3086f5d319d138b90138a62f"/>
    <s v="2020-04-25T20:00:00Z"/>
    <n v="273"/>
    <m/>
    <n v="67218"/>
    <n v="67218"/>
    <n v="67218"/>
    <n v="29"/>
    <n v="11"/>
    <n v="0"/>
    <n v="1810"/>
    <n v="201"/>
    <n v="2011"/>
    <n v="6137428"/>
    <s v="Midwest"/>
    <s v=" Missouri"/>
    <n v="88.3"/>
    <x v="26"/>
  </r>
  <r>
    <x v="51"/>
    <s v="MO"/>
    <n v="6997"/>
    <n v="62751"/>
    <m/>
    <n v="679"/>
    <m/>
    <m/>
    <m/>
    <n v="109"/>
    <m/>
    <m/>
    <s v="B"/>
    <d v="2020-04-26T15:00:00"/>
    <s v="c5eb46e4afbbd1369bbc58eceb0c4be60b287582"/>
    <s v="2020-04-26T20:00:00Z"/>
    <n v="274"/>
    <m/>
    <n v="69748"/>
    <n v="69748"/>
    <n v="69748"/>
    <n v="29"/>
    <n v="1"/>
    <n v="0"/>
    <n v="2359"/>
    <n v="171"/>
    <n v="2530"/>
    <n v="6137428"/>
    <s v="Midwest"/>
    <s v=" Missouri"/>
    <n v="88.3"/>
    <x v="26"/>
  </r>
  <r>
    <x v="52"/>
    <s v="MO"/>
    <n v="7171"/>
    <n v="63935"/>
    <m/>
    <n v="679"/>
    <m/>
    <m/>
    <m/>
    <n v="109"/>
    <m/>
    <m/>
    <s v="B"/>
    <d v="2020-04-27T15:00:00"/>
    <s v="eafa29e3b6343ea6102706b1d36bf5e594909c41"/>
    <s v="2020-04-27T20:00:00Z"/>
    <n v="288"/>
    <m/>
    <n v="71106"/>
    <n v="71106"/>
    <n v="71106"/>
    <n v="29"/>
    <n v="14"/>
    <n v="0"/>
    <n v="1184"/>
    <n v="174"/>
    <n v="1358"/>
    <n v="6137428"/>
    <s v="Midwest"/>
    <s v=" Missouri"/>
    <n v="88.3"/>
    <x v="26"/>
  </r>
  <r>
    <x v="53"/>
    <s v="MO"/>
    <n v="7303"/>
    <n v="66200"/>
    <m/>
    <n v="655"/>
    <m/>
    <m/>
    <m/>
    <n v="105"/>
    <m/>
    <m/>
    <s v="B"/>
    <d v="2020-04-28T15:00:00"/>
    <s v="f91d9393b7dc28a6d0b0e003c77e18d636021307"/>
    <s v="2020-04-28T20:00:00Z"/>
    <n v="314"/>
    <m/>
    <n v="73503"/>
    <n v="73503"/>
    <n v="73503"/>
    <n v="29"/>
    <n v="26"/>
    <n v="0"/>
    <n v="2265"/>
    <n v="132"/>
    <n v="2397"/>
    <n v="6137428"/>
    <s v="Midwest"/>
    <s v=" Missouri"/>
    <n v="88.3"/>
    <x v="26"/>
  </r>
  <r>
    <x v="54"/>
    <s v="MO"/>
    <n v="7425"/>
    <n v="69734"/>
    <m/>
    <n v="891"/>
    <m/>
    <m/>
    <m/>
    <n v="125"/>
    <m/>
    <m/>
    <s v="A"/>
    <d v="2020-04-29T15:00:00"/>
    <s v="8610aa97755b5c16ce4d9ed3a11280bb1b6fab57"/>
    <s v="2020-04-29T20:00:00Z"/>
    <n v="318"/>
    <m/>
    <n v="77159"/>
    <n v="77159"/>
    <n v="77159"/>
    <n v="29"/>
    <n v="4"/>
    <n v="0"/>
    <n v="3534"/>
    <n v="122"/>
    <n v="3656"/>
    <n v="6137428"/>
    <s v="Midwest"/>
    <s v=" Missouri"/>
    <n v="88.3"/>
    <x v="26"/>
  </r>
  <r>
    <x v="55"/>
    <s v="MO"/>
    <n v="7562"/>
    <n v="73125"/>
    <m/>
    <n v="853"/>
    <m/>
    <m/>
    <m/>
    <n v="141"/>
    <m/>
    <m/>
    <s v="A"/>
    <d v="2020-04-30T15:00:00"/>
    <s v="26c7328139ea43597e9df30bca2e4213a288cc0f"/>
    <s v="2020-04-30T20:00:00Z"/>
    <n v="329"/>
    <m/>
    <n v="80687"/>
    <n v="80687"/>
    <n v="80687"/>
    <n v="29"/>
    <n v="11"/>
    <n v="0"/>
    <n v="3391"/>
    <n v="137"/>
    <n v="3528"/>
    <n v="6137428"/>
    <s v="Midwest"/>
    <s v=" Missouri"/>
    <n v="88.3"/>
    <x v="26"/>
  </r>
  <r>
    <x v="56"/>
    <s v="MO"/>
    <n v="7835"/>
    <n v="74590"/>
    <m/>
    <n v="883"/>
    <m/>
    <m/>
    <m/>
    <n v="137"/>
    <m/>
    <m/>
    <s v="A"/>
    <d v="2020-05-01T15:00:00"/>
    <s v="b13246dbfba5c2e6b3e55c721f127d86f6d4c178"/>
    <s v="2020-05-01T20:00:00Z"/>
    <n v="337"/>
    <m/>
    <n v="82425"/>
    <n v="82425"/>
    <n v="82425"/>
    <n v="29"/>
    <n v="8"/>
    <n v="0"/>
    <n v="1465"/>
    <n v="273"/>
    <n v="1738"/>
    <n v="6137428"/>
    <s v="Midwest"/>
    <s v=" Missouri"/>
    <n v="88.3"/>
    <x v="26"/>
  </r>
  <r>
    <x v="57"/>
    <s v="MO"/>
    <n v="8154"/>
    <n v="74590"/>
    <m/>
    <n v="896"/>
    <m/>
    <m/>
    <m/>
    <n v="141"/>
    <m/>
    <m/>
    <s v="A"/>
    <d v="2020-05-02T15:10:00"/>
    <s v="c6b8d1f733bf6f62375cde902780463292f9f9ab"/>
    <s v="2020-05-02T20:00:00Z"/>
    <n v="351"/>
    <m/>
    <n v="82744"/>
    <n v="82744"/>
    <n v="82744"/>
    <n v="29"/>
    <n v="14"/>
    <n v="0"/>
    <n v="0"/>
    <n v="319"/>
    <n v="319"/>
    <n v="6137428"/>
    <s v="Midwest"/>
    <s v=" Missouri"/>
    <n v="88.3"/>
    <x v="26"/>
  </r>
  <r>
    <x v="58"/>
    <s v="MO"/>
    <n v="8386"/>
    <n v="74590"/>
    <m/>
    <n v="896"/>
    <m/>
    <m/>
    <m/>
    <n v="141"/>
    <m/>
    <m/>
    <s v="A"/>
    <d v="2020-05-03T15:00:00"/>
    <s v="c5bb5a599a40c9851dee2c2d7939a7361ff79ac5"/>
    <s v="2020-05-03T20:00:00Z"/>
    <n v="352"/>
    <m/>
    <n v="82976"/>
    <n v="82976"/>
    <n v="82976"/>
    <n v="29"/>
    <n v="1"/>
    <n v="0"/>
    <n v="0"/>
    <n v="232"/>
    <n v="232"/>
    <n v="6137428"/>
    <s v="Midwest"/>
    <s v=" Missouri"/>
    <n v="88.3"/>
    <x v="26"/>
  </r>
  <r>
    <x v="59"/>
    <s v="MO"/>
    <n v="8754"/>
    <n v="82697"/>
    <m/>
    <n v="858"/>
    <m/>
    <m/>
    <m/>
    <n v="135"/>
    <m/>
    <m/>
    <s v="A"/>
    <d v="2020-05-04T15:00:00"/>
    <s v="bca5f7ea8a928f46d220926cfcc9264277013820"/>
    <s v="2020-05-04T20:00:00Z"/>
    <n v="358"/>
    <m/>
    <n v="91451"/>
    <n v="91451"/>
    <n v="91451"/>
    <n v="29"/>
    <n v="6"/>
    <n v="0"/>
    <n v="8107"/>
    <n v="368"/>
    <n v="8475"/>
    <n v="6137428"/>
    <s v="Midwest"/>
    <s v=" Missouri"/>
    <n v="88.3"/>
    <x v="26"/>
  </r>
  <r>
    <x v="60"/>
    <s v="MO"/>
    <n v="8916"/>
    <n v="86150"/>
    <m/>
    <n v="893"/>
    <m/>
    <m/>
    <m/>
    <n v="139"/>
    <m/>
    <m/>
    <s v="A"/>
    <d v="2020-05-05T15:00:00"/>
    <s v="82fb3c9723b2a8a539659d6d8ee54258f76b9f05"/>
    <s v="2020-05-05T20:00:00Z"/>
    <n v="377"/>
    <m/>
    <n v="95066"/>
    <n v="95066"/>
    <n v="95066"/>
    <n v="29"/>
    <n v="19"/>
    <n v="0"/>
    <n v="3453"/>
    <n v="162"/>
    <n v="3615"/>
    <n v="6137428"/>
    <s v="Midwest"/>
    <s v=" Missouri"/>
    <n v="88.3"/>
    <x v="26"/>
  </r>
  <r>
    <x v="61"/>
    <s v="MO"/>
    <n v="9102"/>
    <n v="91645"/>
    <m/>
    <n v="953"/>
    <m/>
    <m/>
    <m/>
    <n v="134"/>
    <m/>
    <m/>
    <s v="B"/>
    <d v="2020-05-06T15:00:00"/>
    <s v="83cade9d495af2d80dd15645fddc3fa36bbd41a7"/>
    <s v="2020-05-06T20:00:00Z"/>
    <n v="396"/>
    <m/>
    <n v="100747"/>
    <n v="100747"/>
    <n v="100747"/>
    <n v="29"/>
    <n v="19"/>
    <n v="0"/>
    <n v="5495"/>
    <n v="186"/>
    <n v="5681"/>
    <n v="6137428"/>
    <s v="Midwest"/>
    <s v=" Missouri"/>
    <n v="88.3"/>
    <x v="26"/>
  </r>
  <r>
    <x v="62"/>
    <s v="MO"/>
    <n v="9341"/>
    <n v="94281"/>
    <m/>
    <n v="917"/>
    <m/>
    <m/>
    <m/>
    <n v="141"/>
    <m/>
    <m/>
    <s v="B"/>
    <d v="2020-05-07T15:00:00"/>
    <s v="003c3cd7ee7fee4e0d716617af71259804d51b74"/>
    <s v="2020-05-07T20:00:00Z"/>
    <n v="418"/>
    <m/>
    <n v="103622"/>
    <n v="103622"/>
    <n v="103622"/>
    <n v="29"/>
    <n v="22"/>
    <n v="0"/>
    <n v="2636"/>
    <n v="239"/>
    <n v="2875"/>
    <n v="6137428"/>
    <s v="Midwest"/>
    <s v=" Missouri"/>
    <n v="88.3"/>
    <x v="26"/>
  </r>
  <r>
    <x v="63"/>
    <s v="MO"/>
    <n v="9489"/>
    <n v="99232"/>
    <m/>
    <n v="832"/>
    <m/>
    <m/>
    <m/>
    <n v="143"/>
    <m/>
    <m/>
    <s v="B"/>
    <d v="2020-05-08T15:00:00"/>
    <s v="cb8a506b2bf8d309aea553ac9a5d36b2bbf75c37"/>
    <s v="2020-05-08T20:00:00Z"/>
    <n v="449"/>
    <m/>
    <n v="108721"/>
    <n v="108721"/>
    <n v="108721"/>
    <n v="29"/>
    <n v="31"/>
    <n v="0"/>
    <n v="4951"/>
    <n v="148"/>
    <n v="5099"/>
    <n v="6137428"/>
    <s v="Midwest"/>
    <s v=" Missouri"/>
    <n v="88.3"/>
    <x v="26"/>
  </r>
  <r>
    <x v="64"/>
    <s v="MO"/>
    <n v="9666"/>
    <n v="99232"/>
    <m/>
    <n v="855"/>
    <m/>
    <m/>
    <m/>
    <n v="144"/>
    <m/>
    <m/>
    <s v="B"/>
    <d v="2020-05-09T15:00:00"/>
    <s v="c9372e6290aa65a2399a140ab0012a42780210b6"/>
    <s v="2020-05-09T20:00:00Z"/>
    <n v="472"/>
    <m/>
    <n v="108898"/>
    <n v="108898"/>
    <n v="108898"/>
    <n v="29"/>
    <n v="23"/>
    <n v="0"/>
    <n v="0"/>
    <n v="177"/>
    <n v="177"/>
    <n v="6137428"/>
    <s v="Midwest"/>
    <s v=" Missouri"/>
    <n v="88.3"/>
    <x v="26"/>
  </r>
  <r>
    <x v="65"/>
    <s v="MO"/>
    <n v="9844"/>
    <n v="105702"/>
    <m/>
    <n v="824"/>
    <m/>
    <m/>
    <m/>
    <n v="137"/>
    <m/>
    <m/>
    <s v="B"/>
    <d v="2020-05-10T15:00:00"/>
    <s v="4d092ef5d6d737c9e01a97f8ca03f88f8e1b773c"/>
    <s v="2020-05-10T20:00:00Z"/>
    <n v="482"/>
    <m/>
    <n v="115546"/>
    <n v="115546"/>
    <n v="115546"/>
    <n v="29"/>
    <n v="10"/>
    <n v="0"/>
    <n v="6470"/>
    <n v="178"/>
    <n v="6648"/>
    <n v="6137428"/>
    <s v="Midwest"/>
    <s v=" Missouri"/>
    <n v="88.3"/>
    <x v="26"/>
  </r>
  <r>
    <x v="66"/>
    <s v="MO"/>
    <n v="9918"/>
    <n v="105702"/>
    <m/>
    <n v="824"/>
    <m/>
    <m/>
    <m/>
    <n v="137"/>
    <m/>
    <m/>
    <s v="B"/>
    <d v="2020-05-11T15:00:00"/>
    <s v="0a40716dc1fc6b5028e3a0b211783ea46f043cd9"/>
    <s v="2020-05-11T20:00:00Z"/>
    <n v="488"/>
    <m/>
    <n v="115620"/>
    <n v="115620"/>
    <n v="115620"/>
    <n v="29"/>
    <n v="6"/>
    <n v="0"/>
    <n v="0"/>
    <n v="74"/>
    <n v="74"/>
    <n v="6137428"/>
    <s v="Midwest"/>
    <s v=" Missouri"/>
    <n v="88.3"/>
    <x v="26"/>
  </r>
  <r>
    <x v="67"/>
    <s v="MO"/>
    <n v="10006"/>
    <n v="111290"/>
    <m/>
    <n v="787"/>
    <m/>
    <m/>
    <m/>
    <n v="140"/>
    <m/>
    <m/>
    <s v="B"/>
    <d v="2020-05-12T15:00:00"/>
    <s v="a0b380a66f7e018682c96854e0dc4ebd6529dba4"/>
    <s v="2020-05-12T20:00:00Z"/>
    <n v="524"/>
    <m/>
    <n v="121296"/>
    <n v="121296"/>
    <n v="121296"/>
    <n v="29"/>
    <n v="36"/>
    <n v="0"/>
    <n v="5588"/>
    <n v="88"/>
    <n v="5676"/>
    <n v="6137428"/>
    <s v="Midwest"/>
    <s v=" Missouri"/>
    <n v="88.3"/>
    <x v="26"/>
  </r>
  <r>
    <x v="68"/>
    <s v="MO"/>
    <n v="10142"/>
    <n v="114000"/>
    <m/>
    <n v="771"/>
    <m/>
    <m/>
    <m/>
    <n v="129"/>
    <m/>
    <m/>
    <s v="B"/>
    <d v="2020-05-13T15:00:00"/>
    <s v="2a5d4cdbefd6105fb82708c9457a7883d72e52d6"/>
    <s v="2020-05-13T20:00:00Z"/>
    <n v="542"/>
    <m/>
    <n v="124142"/>
    <n v="124142"/>
    <n v="124142"/>
    <n v="29"/>
    <n v="18"/>
    <n v="0"/>
    <n v="2710"/>
    <n v="136"/>
    <n v="2846"/>
    <n v="6137428"/>
    <s v="Midwest"/>
    <s v=" Missouri"/>
    <n v="88.3"/>
    <x v="26"/>
  </r>
  <r>
    <x v="69"/>
    <s v="MO"/>
    <n v="10317"/>
    <n v="116793"/>
    <m/>
    <n v="796"/>
    <m/>
    <m/>
    <m/>
    <n v="115"/>
    <m/>
    <m/>
    <s v="B"/>
    <d v="2020-05-14T15:00:00"/>
    <s v="973eabc5c0120a25364c84d49207a1a0e8fed7a8"/>
    <s v="2020-05-14T20:00:00Z"/>
    <n v="562"/>
    <m/>
    <n v="127110"/>
    <n v="127110"/>
    <n v="127110"/>
    <n v="29"/>
    <n v="20"/>
    <n v="0"/>
    <n v="2793"/>
    <n v="175"/>
    <n v="2968"/>
    <n v="6137428"/>
    <s v="Midwest"/>
    <s v=" Missouri"/>
    <n v="88.3"/>
    <x v="26"/>
  </r>
  <r>
    <x v="70"/>
    <s v="MO"/>
    <n v="10456"/>
    <n v="124002"/>
    <m/>
    <n v="812"/>
    <m/>
    <m/>
    <m/>
    <n v="120"/>
    <m/>
    <m/>
    <s v="B"/>
    <d v="2020-05-15T15:00:00"/>
    <s v="2b67ad198e9984e2fc656375303b71067dc62d76"/>
    <s v="2020-05-15T20:00:00Z"/>
    <n v="576"/>
    <m/>
    <n v="134458"/>
    <n v="134458"/>
    <n v="134458"/>
    <n v="29"/>
    <n v="14"/>
    <n v="0"/>
    <n v="7209"/>
    <n v="139"/>
    <n v="7348"/>
    <n v="6137428"/>
    <s v="Midwest"/>
    <s v=" Missouri"/>
    <n v="88.3"/>
    <x v="26"/>
  </r>
  <r>
    <x v="71"/>
    <s v="MO"/>
    <n v="10675"/>
    <n v="128665"/>
    <m/>
    <n v="775"/>
    <m/>
    <m/>
    <m/>
    <n v="116"/>
    <m/>
    <m/>
    <s v="B"/>
    <d v="2020-05-16T15:00:00"/>
    <s v="7c6502d1ae945fc1eb70302bce4477dfb2fe23ff"/>
    <s v="2020-05-16T20:00:00Z"/>
    <n v="589"/>
    <m/>
    <n v="139340"/>
    <n v="139340"/>
    <n v="139340"/>
    <n v="29"/>
    <n v="13"/>
    <n v="0"/>
    <n v="4663"/>
    <n v="219"/>
    <n v="4882"/>
    <n v="6137428"/>
    <s v="Midwest"/>
    <s v=" Missouri"/>
    <n v="88.3"/>
    <x v="26"/>
  </r>
  <r>
    <x v="72"/>
    <s v="MO"/>
    <n v="10789"/>
    <n v="135466"/>
    <m/>
    <n v="775"/>
    <m/>
    <m/>
    <m/>
    <n v="116"/>
    <m/>
    <m/>
    <s v="B"/>
    <d v="2020-05-17T15:00:00"/>
    <s v="d53a5240bcbfd8ee5879991d1b8118413c7ec932"/>
    <s v="2020-05-17T20:00:00Z"/>
    <n v="594"/>
    <m/>
    <n v="146255"/>
    <n v="146255"/>
    <n v="146255"/>
    <n v="29"/>
    <n v="5"/>
    <n v="0"/>
    <n v="6801"/>
    <n v="114"/>
    <n v="6915"/>
    <n v="6137428"/>
    <s v="Midwest"/>
    <s v=" Missouri"/>
    <n v="88.3"/>
    <x v="26"/>
  </r>
  <r>
    <x v="73"/>
    <s v="MO"/>
    <n v="10945"/>
    <n v="140393"/>
    <m/>
    <n v="570"/>
    <m/>
    <m/>
    <m/>
    <n v="91"/>
    <m/>
    <m/>
    <s v="B"/>
    <d v="2020-05-18T15:00:00"/>
    <s v="99b7dbaaf87d66c48cf6609e107c4fab00bf2cb1"/>
    <s v="2020-05-18T20:00:00Z"/>
    <n v="605"/>
    <m/>
    <n v="151338"/>
    <n v="151338"/>
    <n v="151338"/>
    <n v="29"/>
    <n v="11"/>
    <n v="0"/>
    <n v="4927"/>
    <n v="156"/>
    <n v="5083"/>
    <n v="6137428"/>
    <s v="Midwest"/>
    <s v=" Missouri"/>
    <n v="88.3"/>
    <x v="26"/>
  </r>
  <r>
    <x v="74"/>
    <s v="MO"/>
    <n v="11080"/>
    <n v="143030"/>
    <m/>
    <n v="721"/>
    <m/>
    <m/>
    <m/>
    <n v="103"/>
    <m/>
    <m/>
    <s v="B"/>
    <d v="2020-05-19T15:00:00"/>
    <s v="b65c4dd135699e9167a6222a15f990b7e62b83e6"/>
    <s v="2020-05-19T20:00:00Z"/>
    <n v="616"/>
    <m/>
    <n v="154110"/>
    <n v="154110"/>
    <n v="154110"/>
    <n v="29"/>
    <n v="11"/>
    <n v="0"/>
    <n v="2637"/>
    <n v="135"/>
    <n v="2772"/>
    <n v="6137428"/>
    <s v="Midwest"/>
    <s v=" Missouri"/>
    <n v="88.3"/>
    <x v="26"/>
  </r>
  <r>
    <x v="75"/>
    <s v="MO"/>
    <n v="11232"/>
    <n v="150752"/>
    <m/>
    <n v="546"/>
    <m/>
    <m/>
    <m/>
    <n v="103"/>
    <m/>
    <m/>
    <s v="B"/>
    <d v="2020-05-20T15:00:00"/>
    <s v="59c63344f909faedc336a6f4ddbb045ca5af86fe"/>
    <s v="2020-05-20T20:00:00Z"/>
    <n v="631"/>
    <m/>
    <n v="161984"/>
    <n v="161984"/>
    <n v="161984"/>
    <n v="29"/>
    <n v="15"/>
    <n v="0"/>
    <n v="7722"/>
    <n v="152"/>
    <n v="7874"/>
    <n v="6137428"/>
    <s v="Midwest"/>
    <s v=" Missouri"/>
    <n v="88.3"/>
    <x v="26"/>
  </r>
  <r>
    <x v="76"/>
    <s v="MO"/>
    <n v="11340"/>
    <n v="150752"/>
    <m/>
    <n v="697"/>
    <m/>
    <m/>
    <m/>
    <n v="99"/>
    <m/>
    <m/>
    <s v="B"/>
    <d v="2020-05-21T15:00:00"/>
    <s v="58a28730eec21788141b0c5103dc56a1d2f3a0b0"/>
    <s v="2020-05-21T20:00:00Z"/>
    <n v="661"/>
    <m/>
    <n v="162092"/>
    <n v="162092"/>
    <n v="162092"/>
    <n v="29"/>
    <n v="30"/>
    <n v="0"/>
    <n v="0"/>
    <n v="108"/>
    <n v="108"/>
    <n v="6137428"/>
    <s v="Midwest"/>
    <s v=" Missouri"/>
    <n v="88.3"/>
    <x v="26"/>
  </r>
  <r>
    <x v="77"/>
    <s v="MO"/>
    <n v="11558"/>
    <n v="161388"/>
    <m/>
    <n v="711"/>
    <m/>
    <m/>
    <m/>
    <n v="93"/>
    <m/>
    <m/>
    <s v="B"/>
    <d v="2020-05-22T15:00:00"/>
    <s v="d52d2c063b683fbf5074dc25cc68b5c39edc3344"/>
    <s v="2020-05-22T20:00:00Z"/>
    <n v="671"/>
    <m/>
    <n v="172946"/>
    <n v="172946"/>
    <n v="172946"/>
    <n v="29"/>
    <n v="10"/>
    <n v="0"/>
    <n v="10636"/>
    <n v="218"/>
    <n v="10854"/>
    <n v="6137428"/>
    <s v="Midwest"/>
    <s v=" Missouri"/>
    <n v="88.3"/>
    <x v="26"/>
  </r>
  <r>
    <x v="78"/>
    <s v="MO"/>
    <n v="11752"/>
    <n v="136552"/>
    <m/>
    <n v="742"/>
    <m/>
    <m/>
    <m/>
    <n v="94"/>
    <m/>
    <m/>
    <s v="B"/>
    <d v="2020-05-23T15:00:00"/>
    <s v="dbf12fe0ca801ae8cc181d71eb96f0e838ce82e8"/>
    <s v="2020-05-23T20:00:00Z"/>
    <n v="676"/>
    <m/>
    <n v="148304"/>
    <n v="148304"/>
    <n v="148304"/>
    <n v="29"/>
    <n v="5"/>
    <n v="0"/>
    <n v="-24836"/>
    <n v="194"/>
    <n v="-24642"/>
    <n v="6137428"/>
    <s v="Midwest"/>
    <s v=" Missouri"/>
    <n v="88.3"/>
    <x v="26"/>
  </r>
  <r>
    <x v="79"/>
    <s v="MO"/>
    <n v="11988"/>
    <n v="139631"/>
    <m/>
    <n v="742"/>
    <m/>
    <m/>
    <m/>
    <n v="94"/>
    <m/>
    <m/>
    <s v="B"/>
    <d v="2020-05-24T15:00:00"/>
    <s v="978b7c851e1f51e5ef95ae425deee1e5869f0c0f"/>
    <s v="2020-05-24T20:00:00Z"/>
    <n v="681"/>
    <m/>
    <n v="151619"/>
    <n v="151619"/>
    <n v="151619"/>
    <n v="29"/>
    <n v="5"/>
    <n v="0"/>
    <n v="3079"/>
    <n v="236"/>
    <n v="3315"/>
    <n v="6137428"/>
    <s v="Midwest"/>
    <s v=" Missouri"/>
    <n v="88.3"/>
    <x v="26"/>
  </r>
  <r>
    <x v="10"/>
    <s v="MP"/>
    <n v="0"/>
    <m/>
    <m/>
    <m/>
    <m/>
    <m/>
    <m/>
    <m/>
    <m/>
    <m/>
    <m/>
    <d v="2020-03-16T15:55:00"/>
    <s v="c86069f43abe32f2db6c4c7e52e4d3fab1049414"/>
    <s v="2020-03-16T20:00:00Z"/>
    <m/>
    <m/>
    <n v="0"/>
    <n v="0"/>
    <n v="0"/>
    <n v="69"/>
    <m/>
    <m/>
    <m/>
    <m/>
    <m/>
    <e v="#N/A"/>
    <e v="#N/A"/>
    <e v="#N/A"/>
    <s v=""/>
    <x v="3"/>
  </r>
  <r>
    <x v="11"/>
    <s v="MP"/>
    <n v="0"/>
    <m/>
    <m/>
    <m/>
    <m/>
    <m/>
    <m/>
    <m/>
    <m/>
    <m/>
    <m/>
    <d v="2020-03-17T01:30:00"/>
    <s v="43bcdbfe588b2e86c034adcfd000d2e690ffda65"/>
    <s v="2020-03-17T20:00:00Z"/>
    <m/>
    <m/>
    <n v="0"/>
    <n v="0"/>
    <n v="0"/>
    <n v="69"/>
    <n v="0"/>
    <n v="0"/>
    <n v="0"/>
    <n v="0"/>
    <n v="0"/>
    <e v="#N/A"/>
    <e v="#N/A"/>
    <e v="#N/A"/>
    <s v=""/>
    <x v="3"/>
  </r>
  <r>
    <x v="12"/>
    <s v="MP"/>
    <n v="0"/>
    <m/>
    <m/>
    <m/>
    <m/>
    <m/>
    <m/>
    <m/>
    <m/>
    <m/>
    <m/>
    <d v="2020-03-18T03:30:00"/>
    <s v="a0a820975afbc1927fd3067661e16278a1a760cd"/>
    <s v="2020-03-18T20:00:00Z"/>
    <n v="0"/>
    <m/>
    <n v="0"/>
    <n v="0"/>
    <n v="0"/>
    <n v="69"/>
    <n v="0"/>
    <n v="0"/>
    <n v="0"/>
    <n v="0"/>
    <n v="0"/>
    <e v="#N/A"/>
    <e v="#N/A"/>
    <e v="#N/A"/>
    <s v=""/>
    <x v="3"/>
  </r>
  <r>
    <x v="13"/>
    <s v="MP"/>
    <n v="0"/>
    <m/>
    <m/>
    <m/>
    <m/>
    <m/>
    <m/>
    <m/>
    <m/>
    <m/>
    <m/>
    <d v="2020-03-19T01:30:00"/>
    <s v="1def757560099005da5a8744902d8d323d2156f3"/>
    <s v="2020-03-19T20:00:00Z"/>
    <n v="0"/>
    <m/>
    <n v="0"/>
    <n v="0"/>
    <n v="0"/>
    <n v="69"/>
    <n v="0"/>
    <n v="0"/>
    <n v="0"/>
    <n v="0"/>
    <n v="0"/>
    <e v="#N/A"/>
    <e v="#N/A"/>
    <e v="#N/A"/>
    <s v=""/>
    <x v="3"/>
  </r>
  <r>
    <x v="14"/>
    <s v="MP"/>
    <n v="0"/>
    <m/>
    <m/>
    <m/>
    <m/>
    <m/>
    <m/>
    <m/>
    <m/>
    <m/>
    <m/>
    <d v="2020-03-20T01:30:00"/>
    <s v="35e22e6d40bff22834775bb846e2c8bcac54ff55"/>
    <s v="2020-03-20T20:00:00Z"/>
    <n v="0"/>
    <m/>
    <n v="0"/>
    <n v="0"/>
    <n v="0"/>
    <n v="69"/>
    <n v="0"/>
    <n v="0"/>
    <n v="0"/>
    <n v="0"/>
    <n v="0"/>
    <e v="#N/A"/>
    <e v="#N/A"/>
    <e v="#N/A"/>
    <s v=""/>
    <x v="3"/>
  </r>
  <r>
    <x v="15"/>
    <s v="MP"/>
    <n v="0"/>
    <m/>
    <m/>
    <m/>
    <m/>
    <m/>
    <m/>
    <m/>
    <m/>
    <m/>
    <m/>
    <d v="2020-03-21T02:30:00"/>
    <s v="4ca5a77ad4d0eb51252ebe658c5ddb47e3536ecc"/>
    <s v="2020-03-21T20:00:00Z"/>
    <n v="0"/>
    <m/>
    <n v="0"/>
    <n v="0"/>
    <n v="0"/>
    <n v="69"/>
    <n v="0"/>
    <n v="0"/>
    <n v="0"/>
    <n v="0"/>
    <n v="0"/>
    <e v="#N/A"/>
    <e v="#N/A"/>
    <e v="#N/A"/>
    <s v=""/>
    <x v="3"/>
  </r>
  <r>
    <x v="16"/>
    <s v="MP"/>
    <n v="0"/>
    <m/>
    <m/>
    <m/>
    <m/>
    <m/>
    <m/>
    <m/>
    <m/>
    <m/>
    <m/>
    <d v="2020-03-22T01:30:00"/>
    <s v="86ce066ddb74fe1a280397894e69b83d7e1f28cf"/>
    <s v="2020-03-22T20:00:00Z"/>
    <n v="0"/>
    <m/>
    <n v="0"/>
    <n v="0"/>
    <n v="0"/>
    <n v="69"/>
    <n v="0"/>
    <n v="0"/>
    <n v="0"/>
    <n v="0"/>
    <n v="0"/>
    <e v="#N/A"/>
    <e v="#N/A"/>
    <e v="#N/A"/>
    <s v=""/>
    <x v="3"/>
  </r>
  <r>
    <x v="17"/>
    <s v="MP"/>
    <n v="0"/>
    <m/>
    <m/>
    <m/>
    <m/>
    <m/>
    <m/>
    <m/>
    <m/>
    <m/>
    <m/>
    <d v="2020-03-23T01:30:00"/>
    <s v="ccda8eb6129360727e49ba43a082b95465002058"/>
    <s v="2020-03-23T20:00:00Z"/>
    <n v="0"/>
    <m/>
    <n v="0"/>
    <n v="0"/>
    <n v="0"/>
    <n v="69"/>
    <n v="0"/>
    <n v="0"/>
    <n v="0"/>
    <n v="0"/>
    <n v="0"/>
    <e v="#N/A"/>
    <e v="#N/A"/>
    <e v="#N/A"/>
    <s v=""/>
    <x v="3"/>
  </r>
  <r>
    <x v="18"/>
    <s v="MP"/>
    <n v="0"/>
    <m/>
    <m/>
    <m/>
    <m/>
    <m/>
    <m/>
    <m/>
    <m/>
    <m/>
    <m/>
    <d v="2020-03-23T01:30:00"/>
    <s v="976f5806247900c4d1e954b21b55c23b8e92c344"/>
    <s v="2020-03-24T20:00:00Z"/>
    <n v="0"/>
    <m/>
    <n v="0"/>
    <n v="0"/>
    <n v="0"/>
    <n v="69"/>
    <n v="0"/>
    <n v="0"/>
    <n v="0"/>
    <n v="0"/>
    <n v="0"/>
    <e v="#N/A"/>
    <e v="#N/A"/>
    <e v="#N/A"/>
    <s v=""/>
    <x v="3"/>
  </r>
  <r>
    <x v="19"/>
    <s v="MP"/>
    <n v="0"/>
    <m/>
    <m/>
    <m/>
    <m/>
    <m/>
    <m/>
    <m/>
    <m/>
    <m/>
    <m/>
    <d v="2020-03-24T18:30:00"/>
    <s v="2e31c4a48db2f02c03df645f1080fb2d62114660"/>
    <s v="2020-03-25T20:00:00Z"/>
    <n v="0"/>
    <m/>
    <n v="0"/>
    <n v="0"/>
    <n v="0"/>
    <n v="69"/>
    <n v="0"/>
    <n v="0"/>
    <n v="0"/>
    <n v="0"/>
    <n v="0"/>
    <e v="#N/A"/>
    <e v="#N/A"/>
    <e v="#N/A"/>
    <s v=""/>
    <x v="3"/>
  </r>
  <r>
    <x v="20"/>
    <s v="MP"/>
    <n v="0"/>
    <m/>
    <m/>
    <m/>
    <m/>
    <m/>
    <m/>
    <m/>
    <m/>
    <m/>
    <m/>
    <d v="2020-03-26T01:30:00"/>
    <s v="aa3edb7e40429d19b9ad9f42423783b4c739df13"/>
    <s v="2020-03-26T20:00:00Z"/>
    <n v="0"/>
    <m/>
    <n v="0"/>
    <n v="0"/>
    <n v="0"/>
    <n v="69"/>
    <n v="0"/>
    <n v="0"/>
    <n v="0"/>
    <n v="0"/>
    <n v="0"/>
    <e v="#N/A"/>
    <e v="#N/A"/>
    <e v="#N/A"/>
    <s v=""/>
    <x v="3"/>
  </r>
  <r>
    <x v="21"/>
    <s v="MP"/>
    <n v="0"/>
    <m/>
    <m/>
    <m/>
    <m/>
    <m/>
    <m/>
    <m/>
    <m/>
    <m/>
    <m/>
    <d v="2020-03-26T13:30:00"/>
    <s v="721770b120e4ef791be79ddd8f3e616e480529da"/>
    <s v="2020-03-27T20:00:00Z"/>
    <n v="0"/>
    <m/>
    <n v="0"/>
    <n v="0"/>
    <n v="0"/>
    <n v="69"/>
    <n v="0"/>
    <n v="0"/>
    <n v="0"/>
    <n v="0"/>
    <n v="0"/>
    <e v="#N/A"/>
    <e v="#N/A"/>
    <e v="#N/A"/>
    <s v=""/>
    <x v="3"/>
  </r>
  <r>
    <x v="22"/>
    <s v="MP"/>
    <n v="2"/>
    <m/>
    <m/>
    <m/>
    <m/>
    <m/>
    <m/>
    <m/>
    <m/>
    <m/>
    <m/>
    <d v="2020-03-28T04:30:00"/>
    <s v="5bcad74fdf307c34a5d48407e2fd96b0c2772fbc"/>
    <s v="2020-03-28T20:00:00Z"/>
    <m/>
    <m/>
    <n v="2"/>
    <n v="2"/>
    <n v="2"/>
    <n v="69"/>
    <n v="0"/>
    <n v="0"/>
    <n v="0"/>
    <n v="2"/>
    <n v="2"/>
    <e v="#N/A"/>
    <e v="#N/A"/>
    <e v="#N/A"/>
    <s v=""/>
    <x v="3"/>
  </r>
  <r>
    <x v="23"/>
    <s v="MP"/>
    <n v="2"/>
    <m/>
    <m/>
    <m/>
    <m/>
    <m/>
    <m/>
    <m/>
    <m/>
    <m/>
    <m/>
    <d v="2020-03-29T01:30:00"/>
    <s v="1ccb8e609dd54b9c60a16e9d24925609277e4eba"/>
    <s v="2020-03-29T20:00:00Z"/>
    <m/>
    <m/>
    <n v="2"/>
    <n v="2"/>
    <n v="2"/>
    <n v="69"/>
    <n v="0"/>
    <n v="0"/>
    <n v="0"/>
    <n v="0"/>
    <n v="0"/>
    <e v="#N/A"/>
    <e v="#N/A"/>
    <e v="#N/A"/>
    <s v=""/>
    <x v="3"/>
  </r>
  <r>
    <x v="24"/>
    <s v="MP"/>
    <n v="2"/>
    <m/>
    <m/>
    <m/>
    <m/>
    <m/>
    <m/>
    <m/>
    <m/>
    <m/>
    <m/>
    <d v="2020-03-30T01:30:00"/>
    <s v="65a7c55492404c9fc5ed3760913620db776ad92a"/>
    <s v="2020-03-30T20:00:00Z"/>
    <m/>
    <m/>
    <n v="2"/>
    <n v="2"/>
    <n v="2"/>
    <n v="69"/>
    <n v="0"/>
    <n v="0"/>
    <n v="0"/>
    <n v="0"/>
    <n v="0"/>
    <e v="#N/A"/>
    <e v="#N/A"/>
    <e v="#N/A"/>
    <s v=""/>
    <x v="3"/>
  </r>
  <r>
    <x v="25"/>
    <s v="MP"/>
    <n v="2"/>
    <m/>
    <m/>
    <m/>
    <m/>
    <m/>
    <m/>
    <m/>
    <m/>
    <m/>
    <m/>
    <d v="2020-03-30T18:30:00"/>
    <s v="b908332c29b5a7283c5fc050c4ce488a2fe2d11f"/>
    <s v="2020-03-31T20:00:00Z"/>
    <m/>
    <m/>
    <n v="2"/>
    <n v="2"/>
    <n v="2"/>
    <n v="69"/>
    <n v="0"/>
    <n v="0"/>
    <n v="0"/>
    <n v="0"/>
    <n v="0"/>
    <e v="#N/A"/>
    <e v="#N/A"/>
    <e v="#N/A"/>
    <s v=""/>
    <x v="3"/>
  </r>
  <r>
    <x v="26"/>
    <s v="MP"/>
    <n v="6"/>
    <m/>
    <m/>
    <m/>
    <m/>
    <m/>
    <m/>
    <m/>
    <m/>
    <m/>
    <m/>
    <d v="2020-03-31T21:50:00"/>
    <s v="f77ac94600fd74b12b7e1a4ce1960f81653e78a3"/>
    <s v="2020-04-01T20:00:00Z"/>
    <m/>
    <m/>
    <n v="6"/>
    <n v="6"/>
    <n v="6"/>
    <n v="69"/>
    <n v="0"/>
    <n v="0"/>
    <n v="0"/>
    <n v="4"/>
    <n v="4"/>
    <e v="#N/A"/>
    <e v="#N/A"/>
    <e v="#N/A"/>
    <s v=""/>
    <x v="3"/>
  </r>
  <r>
    <x v="27"/>
    <s v="MP"/>
    <n v="8"/>
    <n v="13"/>
    <n v="12"/>
    <m/>
    <m/>
    <m/>
    <m/>
    <m/>
    <m/>
    <m/>
    <m/>
    <d v="2020-04-02T03:00:00"/>
    <s v="d262dee2db5a69a5af72b3e987d1b6d7d3a68dbb"/>
    <s v="2020-04-02T20:00:00Z"/>
    <n v="1"/>
    <m/>
    <n v="33"/>
    <n v="21"/>
    <n v="21"/>
    <n v="69"/>
    <n v="1"/>
    <n v="0"/>
    <n v="13"/>
    <n v="2"/>
    <n v="15"/>
    <e v="#N/A"/>
    <e v="#N/A"/>
    <e v="#N/A"/>
    <s v=""/>
    <x v="3"/>
  </r>
  <r>
    <x v="28"/>
    <s v="MP"/>
    <n v="8"/>
    <n v="13"/>
    <n v="10"/>
    <m/>
    <m/>
    <m/>
    <m/>
    <m/>
    <m/>
    <m/>
    <m/>
    <d v="2020-04-02T18:30:00"/>
    <s v="af45c500ab63a0a790b1a8843da8df48052d76cd"/>
    <s v="2020-04-03T20:00:00Z"/>
    <n v="1"/>
    <m/>
    <n v="31"/>
    <n v="21"/>
    <n v="21"/>
    <n v="69"/>
    <n v="0"/>
    <n v="0"/>
    <n v="0"/>
    <n v="0"/>
    <n v="0"/>
    <e v="#N/A"/>
    <e v="#N/A"/>
    <e v="#N/A"/>
    <s v=""/>
    <x v="3"/>
  </r>
  <r>
    <x v="29"/>
    <s v="MP"/>
    <n v="8"/>
    <n v="13"/>
    <n v="10"/>
    <m/>
    <m/>
    <m/>
    <m/>
    <m/>
    <m/>
    <m/>
    <m/>
    <d v="2020-04-03T13:30:00"/>
    <s v="075b90a76bcee262f6294982935dc4d4e499332a"/>
    <s v="2020-04-04T20:00:00Z"/>
    <n v="1"/>
    <m/>
    <n v="31"/>
    <n v="21"/>
    <n v="21"/>
    <n v="69"/>
    <n v="0"/>
    <n v="0"/>
    <n v="0"/>
    <n v="0"/>
    <n v="0"/>
    <e v="#N/A"/>
    <e v="#N/A"/>
    <e v="#N/A"/>
    <s v=""/>
    <x v="3"/>
  </r>
  <r>
    <x v="30"/>
    <s v="MP"/>
    <n v="8"/>
    <n v="13"/>
    <n v="10"/>
    <m/>
    <m/>
    <m/>
    <m/>
    <m/>
    <m/>
    <m/>
    <m/>
    <d v="2020-04-04T18:30:00"/>
    <s v="d8dca952111844ccd61f4db7fc78a68f06d65166"/>
    <s v="2020-04-05T20:00:00Z"/>
    <n v="1"/>
    <m/>
    <n v="31"/>
    <n v="21"/>
    <n v="21"/>
    <n v="69"/>
    <n v="0"/>
    <n v="0"/>
    <n v="0"/>
    <n v="0"/>
    <n v="0"/>
    <e v="#N/A"/>
    <e v="#N/A"/>
    <e v="#N/A"/>
    <s v=""/>
    <x v="3"/>
  </r>
  <r>
    <x v="31"/>
    <s v="MP"/>
    <n v="8"/>
    <n v="13"/>
    <n v="10"/>
    <m/>
    <m/>
    <m/>
    <m/>
    <m/>
    <m/>
    <m/>
    <m/>
    <d v="2020-04-06T02:57:00"/>
    <s v="94a74f1e789c163021b21f07042aad2ec6fe3d62"/>
    <s v="2020-04-06T20:00:00Z"/>
    <n v="1"/>
    <m/>
    <n v="31"/>
    <n v="21"/>
    <n v="21"/>
    <n v="69"/>
    <n v="0"/>
    <n v="0"/>
    <n v="0"/>
    <n v="0"/>
    <n v="0"/>
    <e v="#N/A"/>
    <e v="#N/A"/>
    <e v="#N/A"/>
    <s v=""/>
    <x v="3"/>
  </r>
  <r>
    <x v="32"/>
    <s v="MP"/>
    <n v="8"/>
    <n v="15"/>
    <m/>
    <m/>
    <m/>
    <m/>
    <m/>
    <m/>
    <m/>
    <m/>
    <m/>
    <d v="2020-04-07T05:39:00"/>
    <s v="a71407bbfc58c37a3bec279f6b2bc0927062e352"/>
    <s v="2020-04-07T20:00:00Z"/>
    <n v="2"/>
    <m/>
    <n v="23"/>
    <n v="23"/>
    <n v="23"/>
    <n v="69"/>
    <n v="1"/>
    <n v="0"/>
    <n v="2"/>
    <n v="0"/>
    <n v="2"/>
    <e v="#N/A"/>
    <e v="#N/A"/>
    <e v="#N/A"/>
    <s v=""/>
    <x v="3"/>
  </r>
  <r>
    <x v="33"/>
    <s v="MP"/>
    <n v="11"/>
    <n v="27"/>
    <n v="9"/>
    <m/>
    <m/>
    <m/>
    <m/>
    <m/>
    <m/>
    <m/>
    <m/>
    <d v="2020-04-08T00:00:00"/>
    <s v="f03ea0ed7517200fdcbeb3e530f5ccae0ef20086"/>
    <s v="2020-04-08T20:00:00Z"/>
    <n v="2"/>
    <m/>
    <n v="47"/>
    <n v="38"/>
    <n v="38"/>
    <n v="69"/>
    <n v="0"/>
    <n v="0"/>
    <n v="12"/>
    <n v="3"/>
    <n v="15"/>
    <e v="#N/A"/>
    <e v="#N/A"/>
    <e v="#N/A"/>
    <s v=""/>
    <x v="3"/>
  </r>
  <r>
    <x v="34"/>
    <s v="MP"/>
    <n v="11"/>
    <n v="27"/>
    <n v="9"/>
    <m/>
    <m/>
    <m/>
    <m/>
    <m/>
    <m/>
    <m/>
    <m/>
    <d v="2020-04-08T00:00:00"/>
    <s v="f7ac648f01f2c91e38d3876e6fb05f67f2f72807"/>
    <s v="2020-04-09T20:00:00Z"/>
    <n v="2"/>
    <m/>
    <n v="47"/>
    <n v="38"/>
    <n v="38"/>
    <n v="69"/>
    <n v="0"/>
    <n v="0"/>
    <n v="0"/>
    <n v="0"/>
    <n v="0"/>
    <e v="#N/A"/>
    <e v="#N/A"/>
    <e v="#N/A"/>
    <s v=""/>
    <x v="3"/>
  </r>
  <r>
    <x v="35"/>
    <s v="MP"/>
    <n v="11"/>
    <n v="27"/>
    <n v="9"/>
    <m/>
    <m/>
    <m/>
    <m/>
    <m/>
    <m/>
    <m/>
    <m/>
    <d v="2020-04-10T00:00:00"/>
    <s v="4103654fecc778a9d9307a099bc0178aa5432958"/>
    <s v="2020-04-10T20:00:00Z"/>
    <n v="2"/>
    <m/>
    <n v="47"/>
    <n v="38"/>
    <n v="38"/>
    <n v="69"/>
    <n v="0"/>
    <n v="0"/>
    <n v="0"/>
    <n v="0"/>
    <n v="0"/>
    <e v="#N/A"/>
    <e v="#N/A"/>
    <e v="#N/A"/>
    <s v=""/>
    <x v="3"/>
  </r>
  <r>
    <x v="36"/>
    <s v="MP"/>
    <n v="11"/>
    <n v="27"/>
    <n v="9"/>
    <m/>
    <m/>
    <m/>
    <m/>
    <m/>
    <m/>
    <m/>
    <m/>
    <d v="2020-04-11T00:00:00"/>
    <s v="187b17a38ecd4cf70c41a2140801208c5637c718"/>
    <s v="2020-04-11T20:00:00Z"/>
    <n v="2"/>
    <m/>
    <n v="47"/>
    <n v="38"/>
    <n v="38"/>
    <n v="69"/>
    <n v="0"/>
    <n v="0"/>
    <n v="0"/>
    <n v="0"/>
    <n v="0"/>
    <e v="#N/A"/>
    <e v="#N/A"/>
    <e v="#N/A"/>
    <s v=""/>
    <x v="3"/>
  </r>
  <r>
    <x v="37"/>
    <s v="MP"/>
    <n v="11"/>
    <n v="27"/>
    <n v="9"/>
    <m/>
    <m/>
    <m/>
    <m/>
    <m/>
    <m/>
    <m/>
    <m/>
    <d v="2020-04-11T00:00:00"/>
    <s v="2650510b7591047a789d878d6b957f7a66cb0f15"/>
    <s v="2020-04-12T20:00:00Z"/>
    <n v="2"/>
    <m/>
    <n v="47"/>
    <n v="38"/>
    <n v="38"/>
    <n v="69"/>
    <n v="0"/>
    <n v="0"/>
    <n v="0"/>
    <n v="0"/>
    <n v="0"/>
    <e v="#N/A"/>
    <e v="#N/A"/>
    <e v="#N/A"/>
    <s v=""/>
    <x v="3"/>
  </r>
  <r>
    <x v="38"/>
    <s v="MP"/>
    <n v="11"/>
    <n v="27"/>
    <n v="9"/>
    <m/>
    <m/>
    <m/>
    <m/>
    <m/>
    <m/>
    <m/>
    <m/>
    <d v="2020-04-12T00:00:00"/>
    <s v="0035b1ccdb8b9309cc1cb55a11dd611564f9cbeb"/>
    <s v="2020-04-13T20:00:00Z"/>
    <n v="2"/>
    <m/>
    <n v="47"/>
    <n v="38"/>
    <n v="38"/>
    <n v="69"/>
    <n v="0"/>
    <n v="0"/>
    <n v="0"/>
    <n v="0"/>
    <n v="0"/>
    <e v="#N/A"/>
    <e v="#N/A"/>
    <e v="#N/A"/>
    <s v=""/>
    <x v="3"/>
  </r>
  <r>
    <x v="39"/>
    <s v="MP"/>
    <n v="13"/>
    <n v="27"/>
    <n v="7"/>
    <m/>
    <m/>
    <m/>
    <m/>
    <m/>
    <m/>
    <m/>
    <m/>
    <d v="2020-04-14T00:00:00"/>
    <s v="d005c2e743292090da0e3ac3bfbc6b3bdea2d89e"/>
    <s v="2020-04-14T20:00:00Z"/>
    <n v="2"/>
    <m/>
    <n v="47"/>
    <n v="40"/>
    <n v="40"/>
    <n v="69"/>
    <n v="0"/>
    <n v="0"/>
    <n v="0"/>
    <n v="2"/>
    <n v="2"/>
    <e v="#N/A"/>
    <e v="#N/A"/>
    <e v="#N/A"/>
    <s v=""/>
    <x v="3"/>
  </r>
  <r>
    <x v="40"/>
    <s v="MP"/>
    <n v="13"/>
    <n v="27"/>
    <n v="7"/>
    <m/>
    <m/>
    <m/>
    <m/>
    <m/>
    <m/>
    <m/>
    <m/>
    <d v="2020-04-14T00:00:00"/>
    <s v="4c47fde986cba4247beb12c1e39ba668a4a568fe"/>
    <s v="2020-04-15T20:00:00Z"/>
    <n v="2"/>
    <m/>
    <n v="47"/>
    <n v="40"/>
    <n v="40"/>
    <n v="69"/>
    <n v="0"/>
    <n v="0"/>
    <n v="0"/>
    <n v="0"/>
    <n v="0"/>
    <e v="#N/A"/>
    <e v="#N/A"/>
    <e v="#N/A"/>
    <s v=""/>
    <x v="3"/>
  </r>
  <r>
    <x v="41"/>
    <s v="MP"/>
    <n v="13"/>
    <n v="27"/>
    <n v="7"/>
    <m/>
    <m/>
    <m/>
    <m/>
    <m/>
    <m/>
    <m/>
    <m/>
    <d v="2020-04-15T00:00:00"/>
    <s v="9854af700703f8a69749addb2e776cbadd5b0271"/>
    <s v="2020-04-16T20:00:00Z"/>
    <n v="2"/>
    <m/>
    <n v="47"/>
    <n v="40"/>
    <n v="40"/>
    <n v="69"/>
    <n v="0"/>
    <n v="0"/>
    <n v="0"/>
    <n v="0"/>
    <n v="0"/>
    <e v="#N/A"/>
    <e v="#N/A"/>
    <e v="#N/A"/>
    <s v=""/>
    <x v="3"/>
  </r>
  <r>
    <x v="42"/>
    <s v="MP"/>
    <n v="13"/>
    <n v="42"/>
    <n v="4"/>
    <m/>
    <m/>
    <m/>
    <m/>
    <m/>
    <m/>
    <m/>
    <m/>
    <d v="2020-04-17T19:15:00"/>
    <s v="64bbbae9779f17663c65a143ae1f015230ebf17a"/>
    <s v="2020-04-17T20:00:00Z"/>
    <n v="2"/>
    <m/>
    <n v="59"/>
    <n v="55"/>
    <n v="55"/>
    <n v="69"/>
    <n v="0"/>
    <n v="0"/>
    <n v="15"/>
    <n v="0"/>
    <n v="15"/>
    <e v="#N/A"/>
    <e v="#N/A"/>
    <e v="#N/A"/>
    <s v=""/>
    <x v="3"/>
  </r>
  <r>
    <x v="43"/>
    <s v="MP"/>
    <n v="14"/>
    <n v="42"/>
    <n v="4"/>
    <m/>
    <m/>
    <m/>
    <m/>
    <m/>
    <m/>
    <n v="9"/>
    <m/>
    <d v="2020-04-17T19:15:00"/>
    <s v="3bccd2f5aaeae2f7b657340e39577aa5ab0eebe8"/>
    <s v="2020-04-18T20:00:00Z"/>
    <n v="2"/>
    <m/>
    <n v="60"/>
    <n v="56"/>
    <n v="56"/>
    <n v="69"/>
    <n v="0"/>
    <n v="0"/>
    <n v="0"/>
    <n v="1"/>
    <n v="1"/>
    <e v="#N/A"/>
    <e v="#N/A"/>
    <e v="#N/A"/>
    <s v=""/>
    <x v="3"/>
  </r>
  <r>
    <x v="44"/>
    <s v="MP"/>
    <n v="14"/>
    <n v="42"/>
    <n v="4"/>
    <m/>
    <m/>
    <m/>
    <m/>
    <m/>
    <m/>
    <n v="9"/>
    <m/>
    <d v="2020-04-19T00:00:00"/>
    <s v="e12786d33112c0e47c27d0260fc7e44b1dd56717"/>
    <s v="2020-04-19T20:00:00Z"/>
    <n v="2"/>
    <m/>
    <n v="60"/>
    <n v="56"/>
    <n v="56"/>
    <n v="69"/>
    <n v="0"/>
    <n v="0"/>
    <n v="0"/>
    <n v="0"/>
    <n v="0"/>
    <e v="#N/A"/>
    <e v="#N/A"/>
    <e v="#N/A"/>
    <s v=""/>
    <x v="3"/>
  </r>
  <r>
    <x v="45"/>
    <s v="MP"/>
    <n v="14"/>
    <n v="51"/>
    <m/>
    <m/>
    <m/>
    <m/>
    <m/>
    <m/>
    <m/>
    <n v="11"/>
    <m/>
    <d v="2020-04-20T00:00:00"/>
    <s v="143a2d6edbe1f7695036432c74441ee6f2b96e8f"/>
    <s v="2020-04-20T20:00:00Z"/>
    <n v="2"/>
    <m/>
    <n v="65"/>
    <n v="65"/>
    <n v="65"/>
    <n v="69"/>
    <n v="0"/>
    <n v="0"/>
    <n v="9"/>
    <n v="0"/>
    <n v="9"/>
    <e v="#N/A"/>
    <e v="#N/A"/>
    <e v="#N/A"/>
    <s v=""/>
    <x v="3"/>
  </r>
  <r>
    <x v="46"/>
    <s v="MP"/>
    <n v="14"/>
    <n v="51"/>
    <m/>
    <m/>
    <m/>
    <m/>
    <m/>
    <m/>
    <m/>
    <n v="11"/>
    <m/>
    <d v="2020-04-21T19:25:00"/>
    <s v="ee7de9815bf3212896a1b8e1e17ea19b5dcc374b"/>
    <s v="2020-04-21T20:00:00Z"/>
    <n v="2"/>
    <m/>
    <n v="65"/>
    <n v="65"/>
    <n v="65"/>
    <n v="69"/>
    <n v="0"/>
    <n v="0"/>
    <n v="0"/>
    <n v="0"/>
    <n v="0"/>
    <e v="#N/A"/>
    <e v="#N/A"/>
    <e v="#N/A"/>
    <s v=""/>
    <x v="3"/>
  </r>
  <r>
    <x v="47"/>
    <s v="MP"/>
    <n v="14"/>
    <n v="51"/>
    <m/>
    <m/>
    <m/>
    <m/>
    <m/>
    <m/>
    <m/>
    <n v="11"/>
    <m/>
    <d v="2020-04-23T00:00:00"/>
    <s v="664a96538149b0d2bc51216597002166421ea872"/>
    <s v="2020-04-22T20:00:00Z"/>
    <n v="2"/>
    <m/>
    <n v="65"/>
    <n v="65"/>
    <n v="65"/>
    <n v="69"/>
    <n v="0"/>
    <n v="0"/>
    <n v="0"/>
    <n v="0"/>
    <n v="0"/>
    <e v="#N/A"/>
    <e v="#N/A"/>
    <e v="#N/A"/>
    <s v=""/>
    <x v="3"/>
  </r>
  <r>
    <x v="48"/>
    <s v="MP"/>
    <n v="14"/>
    <n v="51"/>
    <m/>
    <m/>
    <m/>
    <m/>
    <m/>
    <m/>
    <m/>
    <n v="11"/>
    <m/>
    <d v="2020-04-23T22:35:00"/>
    <s v="f83c51fa2871673226747964e99b18944d2b26f3"/>
    <s v="2020-04-23T20:00:00Z"/>
    <n v="2"/>
    <m/>
    <n v="65"/>
    <n v="65"/>
    <n v="65"/>
    <n v="69"/>
    <n v="0"/>
    <n v="0"/>
    <n v="0"/>
    <n v="0"/>
    <n v="0"/>
    <e v="#N/A"/>
    <e v="#N/A"/>
    <e v="#N/A"/>
    <s v=""/>
    <x v="3"/>
  </r>
  <r>
    <x v="49"/>
    <s v="MP"/>
    <n v="14"/>
    <n v="51"/>
    <m/>
    <m/>
    <m/>
    <m/>
    <m/>
    <m/>
    <m/>
    <n v="11"/>
    <m/>
    <d v="2020-04-24T00:00:00"/>
    <s v="faec6e446507afc43917cd52b2dd9065d2f150ad"/>
    <s v="2020-04-24T20:00:00Z"/>
    <n v="2"/>
    <m/>
    <n v="65"/>
    <n v="65"/>
    <n v="65"/>
    <n v="69"/>
    <n v="0"/>
    <n v="0"/>
    <n v="0"/>
    <n v="0"/>
    <n v="0"/>
    <e v="#N/A"/>
    <e v="#N/A"/>
    <e v="#N/A"/>
    <s v=""/>
    <x v="3"/>
  </r>
  <r>
    <x v="50"/>
    <s v="MP"/>
    <n v="14"/>
    <n v="51"/>
    <m/>
    <m/>
    <m/>
    <m/>
    <m/>
    <m/>
    <m/>
    <n v="11"/>
    <s v="D"/>
    <d v="2020-04-25T00:00:00"/>
    <s v="7dcb3f05f839f2b63e1f4d441f3440405b303eda"/>
    <s v="2020-04-25T20:00:00Z"/>
    <n v="2"/>
    <m/>
    <n v="65"/>
    <n v="65"/>
    <n v="65"/>
    <n v="69"/>
    <n v="0"/>
    <n v="0"/>
    <n v="0"/>
    <n v="0"/>
    <n v="0"/>
    <e v="#N/A"/>
    <e v="#N/A"/>
    <e v="#N/A"/>
    <s v=""/>
    <x v="3"/>
  </r>
  <r>
    <x v="51"/>
    <s v="MP"/>
    <n v="14"/>
    <n v="51"/>
    <m/>
    <m/>
    <m/>
    <m/>
    <m/>
    <m/>
    <m/>
    <n v="11"/>
    <s v="D"/>
    <d v="2020-04-26T00:00:00"/>
    <s v="2d145adb826225c104c52ae5912b85d1b6867c65"/>
    <s v="2020-04-26T20:00:00Z"/>
    <n v="2"/>
    <m/>
    <n v="65"/>
    <n v="65"/>
    <n v="65"/>
    <n v="69"/>
    <n v="0"/>
    <n v="0"/>
    <n v="0"/>
    <n v="0"/>
    <n v="0"/>
    <e v="#N/A"/>
    <e v="#N/A"/>
    <e v="#N/A"/>
    <s v=""/>
    <x v="3"/>
  </r>
  <r>
    <x v="52"/>
    <s v="MP"/>
    <n v="14"/>
    <n v="51"/>
    <m/>
    <m/>
    <m/>
    <m/>
    <m/>
    <m/>
    <m/>
    <n v="11"/>
    <s v="D"/>
    <d v="2020-04-27T00:00:00"/>
    <s v="d33319cc0c917cf64d655bb8654ce9bf02e9b4a1"/>
    <s v="2020-04-27T20:00:00Z"/>
    <n v="2"/>
    <m/>
    <n v="65"/>
    <n v="65"/>
    <n v="65"/>
    <n v="69"/>
    <n v="0"/>
    <n v="0"/>
    <n v="0"/>
    <n v="0"/>
    <n v="0"/>
    <e v="#N/A"/>
    <e v="#N/A"/>
    <e v="#N/A"/>
    <s v=""/>
    <x v="3"/>
  </r>
  <r>
    <x v="53"/>
    <s v="MP"/>
    <n v="14"/>
    <n v="51"/>
    <m/>
    <m/>
    <m/>
    <m/>
    <m/>
    <m/>
    <m/>
    <n v="12"/>
    <s v="D"/>
    <d v="2020-04-28T00:00:00"/>
    <s v="1a9f5f05a2d88229862c13a0ff9198af538dcfc0"/>
    <s v="2020-04-28T20:00:00Z"/>
    <n v="2"/>
    <m/>
    <n v="65"/>
    <n v="65"/>
    <n v="65"/>
    <n v="69"/>
    <n v="0"/>
    <n v="0"/>
    <n v="0"/>
    <n v="0"/>
    <n v="0"/>
    <e v="#N/A"/>
    <e v="#N/A"/>
    <e v="#N/A"/>
    <s v=""/>
    <x v="3"/>
  </r>
  <r>
    <x v="54"/>
    <s v="MP"/>
    <n v="14"/>
    <n v="210"/>
    <m/>
    <m/>
    <m/>
    <m/>
    <m/>
    <m/>
    <m/>
    <n v="12"/>
    <s v="D"/>
    <d v="2020-04-29T02:30:00"/>
    <s v="3746443d5ab1e99f0b5e4c2fb2525f81a8ab4ca4"/>
    <s v="2020-04-29T20:00:00Z"/>
    <n v="2"/>
    <m/>
    <n v="224"/>
    <n v="224"/>
    <n v="224"/>
    <n v="69"/>
    <n v="0"/>
    <n v="0"/>
    <n v="159"/>
    <n v="0"/>
    <n v="159"/>
    <e v="#N/A"/>
    <e v="#N/A"/>
    <e v="#N/A"/>
    <s v=""/>
    <x v="3"/>
  </r>
  <r>
    <x v="55"/>
    <s v="MP"/>
    <n v="14"/>
    <n v="585"/>
    <m/>
    <m/>
    <m/>
    <m/>
    <m/>
    <m/>
    <m/>
    <n v="12"/>
    <s v="D"/>
    <d v="2020-04-30T07:00:00"/>
    <s v="681d2bc85dba2117a711f66ce5752b6fbf996991"/>
    <s v="2020-04-30T20:00:00Z"/>
    <n v="2"/>
    <m/>
    <n v="599"/>
    <n v="599"/>
    <n v="599"/>
    <n v="69"/>
    <n v="0"/>
    <n v="0"/>
    <n v="375"/>
    <n v="0"/>
    <n v="375"/>
    <e v="#N/A"/>
    <e v="#N/A"/>
    <e v="#N/A"/>
    <s v=""/>
    <x v="3"/>
  </r>
  <r>
    <x v="56"/>
    <s v="MP"/>
    <n v="14"/>
    <n v="749"/>
    <m/>
    <m/>
    <m/>
    <m/>
    <m/>
    <m/>
    <m/>
    <n v="12"/>
    <s v="D"/>
    <d v="2020-05-01T06:27:00"/>
    <s v="5154cfb9ef528f1b0e72cf26052a24e3e5c7a2f1"/>
    <s v="2020-05-01T20:00:00Z"/>
    <n v="2"/>
    <m/>
    <n v="763"/>
    <n v="763"/>
    <n v="763"/>
    <n v="69"/>
    <n v="0"/>
    <n v="0"/>
    <n v="164"/>
    <n v="0"/>
    <n v="164"/>
    <e v="#N/A"/>
    <e v="#N/A"/>
    <e v="#N/A"/>
    <s v=""/>
    <x v="3"/>
  </r>
  <r>
    <x v="57"/>
    <s v="MP"/>
    <n v="14"/>
    <n v="934"/>
    <m/>
    <m/>
    <m/>
    <m/>
    <m/>
    <m/>
    <m/>
    <n v="12"/>
    <s v="D"/>
    <d v="2020-05-02T06:37:00"/>
    <s v="638d9bf115f9b4069ba2b43b1b6442ced126bbac"/>
    <s v="2020-05-02T20:00:00Z"/>
    <n v="2"/>
    <m/>
    <n v="948"/>
    <n v="948"/>
    <n v="948"/>
    <n v="69"/>
    <n v="0"/>
    <n v="0"/>
    <n v="185"/>
    <n v="0"/>
    <n v="185"/>
    <e v="#N/A"/>
    <e v="#N/A"/>
    <e v="#N/A"/>
    <s v=""/>
    <x v="3"/>
  </r>
  <r>
    <x v="58"/>
    <s v="MP"/>
    <n v="14"/>
    <n v="1321"/>
    <m/>
    <m/>
    <m/>
    <m/>
    <m/>
    <m/>
    <m/>
    <n v="12"/>
    <s v="D"/>
    <d v="2020-05-03T00:00:00"/>
    <s v="c0a11ea4264741d8542e008930fefda14cd2b2e9"/>
    <s v="2020-05-03T20:00:00Z"/>
    <n v="2"/>
    <m/>
    <n v="1335"/>
    <n v="1335"/>
    <n v="1335"/>
    <n v="69"/>
    <n v="0"/>
    <n v="0"/>
    <n v="387"/>
    <n v="0"/>
    <n v="387"/>
    <e v="#N/A"/>
    <e v="#N/A"/>
    <e v="#N/A"/>
    <s v=""/>
    <x v="3"/>
  </r>
  <r>
    <x v="59"/>
    <s v="MP"/>
    <n v="14"/>
    <n v="1321"/>
    <m/>
    <m/>
    <m/>
    <m/>
    <m/>
    <m/>
    <m/>
    <n v="12"/>
    <s v="D"/>
    <d v="2020-05-04T00:00:00"/>
    <s v="1584828f338684ae067581e50ede927948384af2"/>
    <s v="2020-05-04T20:00:00Z"/>
    <n v="2"/>
    <m/>
    <n v="1335"/>
    <n v="1335"/>
    <n v="1335"/>
    <n v="69"/>
    <n v="0"/>
    <n v="0"/>
    <n v="0"/>
    <n v="0"/>
    <n v="0"/>
    <e v="#N/A"/>
    <e v="#N/A"/>
    <e v="#N/A"/>
    <s v=""/>
    <x v="3"/>
  </r>
  <r>
    <x v="60"/>
    <s v="MP"/>
    <n v="14"/>
    <n v="1783"/>
    <m/>
    <m/>
    <m/>
    <m/>
    <m/>
    <m/>
    <m/>
    <n v="12"/>
    <s v="D"/>
    <d v="2020-05-05T00:00:00"/>
    <s v="f974f99e211b2591c47910c40c7ff8077c6bdd43"/>
    <s v="2020-05-05T20:00:00Z"/>
    <n v="2"/>
    <m/>
    <n v="1797"/>
    <n v="1797"/>
    <n v="1797"/>
    <n v="69"/>
    <n v="0"/>
    <n v="0"/>
    <n v="462"/>
    <n v="0"/>
    <n v="462"/>
    <e v="#N/A"/>
    <e v="#N/A"/>
    <e v="#N/A"/>
    <s v=""/>
    <x v="3"/>
  </r>
  <r>
    <x v="61"/>
    <s v="MP"/>
    <n v="15"/>
    <n v="1783"/>
    <m/>
    <m/>
    <m/>
    <m/>
    <m/>
    <m/>
    <m/>
    <n v="12"/>
    <s v="D"/>
    <d v="2020-05-06T00:00:00"/>
    <s v="f6a6a075e4e2c599a9d8e3a158338b373b9481e1"/>
    <s v="2020-05-06T20:00:00Z"/>
    <n v="2"/>
    <m/>
    <n v="1798"/>
    <n v="1798"/>
    <n v="1798"/>
    <n v="69"/>
    <n v="0"/>
    <n v="0"/>
    <n v="0"/>
    <n v="1"/>
    <n v="1"/>
    <e v="#N/A"/>
    <e v="#N/A"/>
    <e v="#N/A"/>
    <s v=""/>
    <x v="3"/>
  </r>
  <r>
    <x v="62"/>
    <s v="MP"/>
    <n v="15"/>
    <n v="1783"/>
    <m/>
    <m/>
    <m/>
    <m/>
    <m/>
    <m/>
    <m/>
    <n v="12"/>
    <s v="D"/>
    <d v="2020-05-06T00:00:00"/>
    <s v="1c0a293a28ccb3c8bc4b1aa682d2da319e5c9216"/>
    <s v="2020-05-07T20:00:00Z"/>
    <n v="2"/>
    <m/>
    <n v="1798"/>
    <n v="1798"/>
    <n v="1798"/>
    <n v="69"/>
    <n v="0"/>
    <n v="0"/>
    <n v="0"/>
    <n v="0"/>
    <n v="0"/>
    <e v="#N/A"/>
    <e v="#N/A"/>
    <e v="#N/A"/>
    <s v=""/>
    <x v="3"/>
  </r>
  <r>
    <x v="63"/>
    <s v="MP"/>
    <n v="15"/>
    <n v="2321"/>
    <m/>
    <m/>
    <m/>
    <m/>
    <m/>
    <m/>
    <m/>
    <n v="12"/>
    <s v="D"/>
    <d v="2020-05-08T00:00:00"/>
    <s v="9b862d1a90dcf2b8daf2821e698b2f42772cf4aa"/>
    <s v="2020-05-08T20:00:00Z"/>
    <n v="2"/>
    <m/>
    <n v="2336"/>
    <n v="2336"/>
    <n v="2336"/>
    <n v="69"/>
    <n v="0"/>
    <n v="0"/>
    <n v="538"/>
    <n v="0"/>
    <n v="538"/>
    <e v="#N/A"/>
    <e v="#N/A"/>
    <e v="#N/A"/>
    <s v=""/>
    <x v="3"/>
  </r>
  <r>
    <x v="64"/>
    <s v="MP"/>
    <n v="16"/>
    <n v="2321"/>
    <m/>
    <m/>
    <m/>
    <m/>
    <m/>
    <m/>
    <m/>
    <n v="12"/>
    <s v="D"/>
    <d v="2020-05-09T00:00:00"/>
    <s v="25968ca5353100812e3d2bd7af971757c31661bb"/>
    <s v="2020-05-09T20:00:00Z"/>
    <n v="2"/>
    <m/>
    <n v="2337"/>
    <n v="2337"/>
    <n v="2337"/>
    <n v="69"/>
    <n v="0"/>
    <n v="0"/>
    <n v="0"/>
    <n v="1"/>
    <n v="1"/>
    <e v="#N/A"/>
    <e v="#N/A"/>
    <e v="#N/A"/>
    <s v=""/>
    <x v="3"/>
  </r>
  <r>
    <x v="65"/>
    <s v="MP"/>
    <n v="16"/>
    <n v="2321"/>
    <m/>
    <m/>
    <m/>
    <m/>
    <m/>
    <m/>
    <m/>
    <n v="12"/>
    <s v="D"/>
    <d v="2020-05-09T00:00:00"/>
    <s v="4e2f076c96c9aa0af76db8d66919c94b87714bce"/>
    <s v="2020-05-10T20:00:00Z"/>
    <n v="2"/>
    <m/>
    <n v="2337"/>
    <n v="2337"/>
    <n v="2337"/>
    <n v="69"/>
    <n v="0"/>
    <n v="0"/>
    <n v="0"/>
    <n v="0"/>
    <n v="0"/>
    <e v="#N/A"/>
    <e v="#N/A"/>
    <e v="#N/A"/>
    <s v=""/>
    <x v="3"/>
  </r>
  <r>
    <x v="66"/>
    <s v="MP"/>
    <n v="19"/>
    <n v="2676"/>
    <m/>
    <m/>
    <m/>
    <m/>
    <m/>
    <m/>
    <m/>
    <n v="12"/>
    <s v="D"/>
    <d v="2020-05-11T00:00:00"/>
    <s v="5083b9724765025f257e7b96c00732bf25063219"/>
    <s v="2020-05-11T20:00:00Z"/>
    <n v="2"/>
    <m/>
    <n v="2695"/>
    <n v="2695"/>
    <n v="2695"/>
    <n v="69"/>
    <n v="0"/>
    <n v="0"/>
    <n v="355"/>
    <n v="3"/>
    <n v="358"/>
    <e v="#N/A"/>
    <e v="#N/A"/>
    <e v="#N/A"/>
    <s v=""/>
    <x v="3"/>
  </r>
  <r>
    <x v="67"/>
    <s v="MP"/>
    <n v="19"/>
    <n v="2854"/>
    <m/>
    <m/>
    <m/>
    <m/>
    <m/>
    <m/>
    <m/>
    <n v="12"/>
    <s v="D"/>
    <d v="2020-05-12T00:00:00"/>
    <s v="de6e7a04c4dcd1ab903b996dfb4990a2a9981bba"/>
    <s v="2020-05-12T20:00:00Z"/>
    <n v="2"/>
    <m/>
    <n v="2873"/>
    <n v="2873"/>
    <n v="2873"/>
    <n v="69"/>
    <n v="0"/>
    <n v="0"/>
    <n v="178"/>
    <n v="0"/>
    <n v="178"/>
    <e v="#N/A"/>
    <e v="#N/A"/>
    <e v="#N/A"/>
    <s v=""/>
    <x v="3"/>
  </r>
  <r>
    <x v="68"/>
    <s v="MP"/>
    <n v="19"/>
    <n v="3021"/>
    <m/>
    <m/>
    <m/>
    <m/>
    <m/>
    <m/>
    <m/>
    <n v="12"/>
    <s v="D"/>
    <d v="2020-05-13T00:00:00"/>
    <s v="928c81f38edb611befb506b92974b588a3693a02"/>
    <s v="2020-05-13T20:00:00Z"/>
    <n v="2"/>
    <m/>
    <n v="3040"/>
    <n v="3040"/>
    <n v="3040"/>
    <n v="69"/>
    <n v="0"/>
    <n v="0"/>
    <n v="167"/>
    <n v="0"/>
    <n v="167"/>
    <e v="#N/A"/>
    <e v="#N/A"/>
    <e v="#N/A"/>
    <s v=""/>
    <x v="3"/>
  </r>
  <r>
    <x v="69"/>
    <s v="MP"/>
    <n v="19"/>
    <n v="3306"/>
    <m/>
    <m/>
    <m/>
    <m/>
    <m/>
    <m/>
    <m/>
    <n v="12"/>
    <s v="D"/>
    <d v="2020-05-14T00:00:00"/>
    <s v="b08bc9764ef8dee231d256d47380136ed58e572e"/>
    <s v="2020-05-14T20:00:00Z"/>
    <n v="2"/>
    <m/>
    <n v="3325"/>
    <n v="3325"/>
    <n v="3325"/>
    <n v="69"/>
    <n v="0"/>
    <n v="0"/>
    <n v="285"/>
    <n v="0"/>
    <n v="285"/>
    <e v="#N/A"/>
    <e v="#N/A"/>
    <e v="#N/A"/>
    <s v=""/>
    <x v="3"/>
  </r>
  <r>
    <x v="70"/>
    <s v="MP"/>
    <n v="19"/>
    <n v="3306"/>
    <m/>
    <m/>
    <m/>
    <m/>
    <m/>
    <m/>
    <m/>
    <n v="12"/>
    <s v="D"/>
    <d v="2020-05-15T00:00:00"/>
    <s v="79ca91de44d0d00f007685f7d287220129f782ca"/>
    <s v="2020-05-15T20:00:00Z"/>
    <n v="2"/>
    <m/>
    <n v="3325"/>
    <n v="3325"/>
    <n v="3325"/>
    <n v="69"/>
    <n v="0"/>
    <n v="0"/>
    <n v="0"/>
    <n v="0"/>
    <n v="0"/>
    <e v="#N/A"/>
    <e v="#N/A"/>
    <e v="#N/A"/>
    <s v=""/>
    <x v="3"/>
  </r>
  <r>
    <x v="71"/>
    <s v="MP"/>
    <n v="21"/>
    <n v="3318"/>
    <m/>
    <m/>
    <m/>
    <m/>
    <m/>
    <m/>
    <m/>
    <n v="12"/>
    <s v="D"/>
    <d v="2020-05-16T00:00:00"/>
    <s v="fe92d141e882ff840ef4edb479a0e4fb474c3992"/>
    <s v="2020-05-16T20:00:00Z"/>
    <n v="2"/>
    <m/>
    <n v="3339"/>
    <n v="3339"/>
    <n v="3339"/>
    <n v="69"/>
    <n v="0"/>
    <n v="0"/>
    <n v="12"/>
    <n v="2"/>
    <n v="14"/>
    <e v="#N/A"/>
    <e v="#N/A"/>
    <e v="#N/A"/>
    <s v=""/>
    <x v="3"/>
  </r>
  <r>
    <x v="72"/>
    <s v="MP"/>
    <n v="21"/>
    <n v="3318"/>
    <m/>
    <m/>
    <m/>
    <m/>
    <m/>
    <m/>
    <m/>
    <n v="12"/>
    <s v="D"/>
    <d v="2020-05-16T00:00:00"/>
    <s v="3bd2f352ea2d32d232e70ba958174c3eef76c1e1"/>
    <s v="2020-05-17T20:00:00Z"/>
    <n v="2"/>
    <m/>
    <n v="3339"/>
    <n v="3339"/>
    <n v="3339"/>
    <n v="69"/>
    <n v="0"/>
    <n v="0"/>
    <n v="0"/>
    <n v="0"/>
    <n v="0"/>
    <e v="#N/A"/>
    <e v="#N/A"/>
    <e v="#N/A"/>
    <s v=""/>
    <x v="3"/>
  </r>
  <r>
    <x v="73"/>
    <s v="MP"/>
    <n v="21"/>
    <n v="3399"/>
    <m/>
    <m/>
    <m/>
    <m/>
    <m/>
    <m/>
    <m/>
    <n v="12"/>
    <s v="D"/>
    <d v="2020-05-18T00:00:00"/>
    <s v="503a9c4190cc900e012f12368b1c60946a23f0f8"/>
    <s v="2020-05-18T20:00:00Z"/>
    <n v="2"/>
    <m/>
    <n v="3420"/>
    <n v="3420"/>
    <n v="3420"/>
    <n v="69"/>
    <n v="0"/>
    <n v="0"/>
    <n v="81"/>
    <n v="0"/>
    <n v="81"/>
    <e v="#N/A"/>
    <e v="#N/A"/>
    <e v="#N/A"/>
    <s v=""/>
    <x v="3"/>
  </r>
  <r>
    <x v="74"/>
    <s v="MP"/>
    <n v="21"/>
    <n v="3796"/>
    <m/>
    <m/>
    <m/>
    <m/>
    <m/>
    <m/>
    <m/>
    <n v="13"/>
    <s v="D"/>
    <d v="2020-05-19T00:00:00"/>
    <s v="b6a3840e4b6f316ecabc721922d4aeffd5ce20df"/>
    <s v="2020-05-19T20:00:00Z"/>
    <n v="2"/>
    <m/>
    <n v="3817"/>
    <n v="3817"/>
    <n v="3817"/>
    <n v="69"/>
    <n v="0"/>
    <n v="0"/>
    <n v="397"/>
    <n v="0"/>
    <n v="397"/>
    <e v="#N/A"/>
    <e v="#N/A"/>
    <e v="#N/A"/>
    <s v=""/>
    <x v="3"/>
  </r>
  <r>
    <x v="75"/>
    <s v="MP"/>
    <n v="21"/>
    <n v="3796"/>
    <m/>
    <m/>
    <m/>
    <m/>
    <m/>
    <m/>
    <m/>
    <n v="13"/>
    <s v="D"/>
    <d v="2020-05-20T00:00:00"/>
    <s v="f4d221a70d23824b1748360f53c42cd204089fab"/>
    <s v="2020-05-20T20:00:00Z"/>
    <n v="2"/>
    <m/>
    <n v="3817"/>
    <n v="3817"/>
    <n v="3817"/>
    <n v="69"/>
    <n v="0"/>
    <n v="0"/>
    <n v="0"/>
    <n v="0"/>
    <n v="0"/>
    <e v="#N/A"/>
    <e v="#N/A"/>
    <e v="#N/A"/>
    <s v=""/>
    <x v="3"/>
  </r>
  <r>
    <x v="76"/>
    <s v="MP"/>
    <n v="22"/>
    <n v="4067"/>
    <m/>
    <m/>
    <m/>
    <m/>
    <m/>
    <m/>
    <m/>
    <n v="13"/>
    <s v="D"/>
    <d v="2020-05-21T00:00:00"/>
    <s v="b6b4a4a6c1581cfd51584a7e201cb371332ebc73"/>
    <s v="2020-05-21T20:00:00Z"/>
    <n v="2"/>
    <m/>
    <n v="4089"/>
    <n v="4089"/>
    <n v="4089"/>
    <n v="69"/>
    <n v="0"/>
    <n v="0"/>
    <n v="271"/>
    <n v="1"/>
    <n v="272"/>
    <e v="#N/A"/>
    <e v="#N/A"/>
    <e v="#N/A"/>
    <s v=""/>
    <x v="3"/>
  </r>
  <r>
    <x v="77"/>
    <s v="MP"/>
    <n v="22"/>
    <n v="4296"/>
    <m/>
    <m/>
    <m/>
    <m/>
    <m/>
    <m/>
    <m/>
    <n v="13"/>
    <s v="D"/>
    <d v="2020-05-22T00:00:00"/>
    <s v="7f11d155e5c3103a4d0511615c033c3bfe2801ad"/>
    <s v="2020-05-22T20:00:00Z"/>
    <n v="2"/>
    <m/>
    <n v="4318"/>
    <n v="4318"/>
    <n v="4318"/>
    <n v="69"/>
    <n v="0"/>
    <n v="0"/>
    <n v="229"/>
    <n v="0"/>
    <n v="229"/>
    <e v="#N/A"/>
    <e v="#N/A"/>
    <e v="#N/A"/>
    <s v=""/>
    <x v="3"/>
  </r>
  <r>
    <x v="78"/>
    <s v="MP"/>
    <n v="22"/>
    <n v="4296"/>
    <m/>
    <m/>
    <m/>
    <m/>
    <m/>
    <m/>
    <m/>
    <n v="13"/>
    <s v="D"/>
    <d v="2020-05-22T00:00:00"/>
    <s v="8d2310f319a00c34376f2e842cd8da24d77b3e83"/>
    <s v="2020-05-23T20:00:00Z"/>
    <n v="2"/>
    <m/>
    <n v="4318"/>
    <n v="4318"/>
    <n v="4318"/>
    <n v="69"/>
    <n v="0"/>
    <n v="0"/>
    <n v="0"/>
    <n v="0"/>
    <n v="0"/>
    <e v="#N/A"/>
    <e v="#N/A"/>
    <e v="#N/A"/>
    <s v=""/>
    <x v="3"/>
  </r>
  <r>
    <x v="79"/>
    <s v="MP"/>
    <n v="22"/>
    <n v="4735"/>
    <m/>
    <m/>
    <m/>
    <m/>
    <m/>
    <m/>
    <m/>
    <n v="13"/>
    <s v="D"/>
    <d v="2020-05-24T00:00:00"/>
    <s v="b5e47f613bfdd301b3b2ce15f3b2811081a044a6"/>
    <s v="2020-05-24T20:00:00Z"/>
    <n v="2"/>
    <m/>
    <n v="4757"/>
    <n v="4757"/>
    <n v="4757"/>
    <n v="69"/>
    <n v="0"/>
    <n v="0"/>
    <n v="439"/>
    <n v="0"/>
    <n v="439"/>
    <e v="#N/A"/>
    <e v="#N/A"/>
    <e v="#N/A"/>
    <s v=""/>
    <x v="3"/>
  </r>
  <r>
    <x v="1"/>
    <s v="MS"/>
    <n v="0"/>
    <m/>
    <m/>
    <m/>
    <m/>
    <m/>
    <m/>
    <m/>
    <m/>
    <m/>
    <m/>
    <m/>
    <s v="40dea4d35d2040a06761e09b925181e8adf39c86"/>
    <s v="2020-03-07T21:00:00Z"/>
    <m/>
    <m/>
    <n v="0"/>
    <n v="0"/>
    <n v="0"/>
    <n v="28"/>
    <m/>
    <m/>
    <m/>
    <m/>
    <m/>
    <n v="2976149"/>
    <s v="South"/>
    <s v=" Mississippi"/>
    <n v="63.8"/>
    <x v="27"/>
  </r>
  <r>
    <x v="2"/>
    <s v="MS"/>
    <n v="0"/>
    <m/>
    <m/>
    <m/>
    <m/>
    <m/>
    <m/>
    <m/>
    <m/>
    <m/>
    <m/>
    <m/>
    <s v="aa2b94c74cebbdf8cd2e045e4b97924f09af65b2"/>
    <s v="2020-03-08T20:00:00Z"/>
    <m/>
    <m/>
    <n v="0"/>
    <n v="0"/>
    <n v="0"/>
    <n v="28"/>
    <n v="0"/>
    <n v="0"/>
    <n v="0"/>
    <n v="0"/>
    <n v="0"/>
    <n v="2976149"/>
    <s v="South"/>
    <s v=" Mississippi"/>
    <n v="63.8"/>
    <x v="27"/>
  </r>
  <r>
    <x v="3"/>
    <s v="MS"/>
    <n v="0"/>
    <m/>
    <m/>
    <m/>
    <m/>
    <m/>
    <m/>
    <m/>
    <m/>
    <m/>
    <m/>
    <m/>
    <s v="2bdea2f6c500751a901d7c8919976f27de7eac46"/>
    <s v="2020-03-09T20:00:00Z"/>
    <m/>
    <m/>
    <n v="0"/>
    <n v="0"/>
    <n v="0"/>
    <n v="28"/>
    <n v="0"/>
    <n v="0"/>
    <n v="0"/>
    <n v="0"/>
    <n v="0"/>
    <n v="2976149"/>
    <s v="South"/>
    <s v=" Mississippi"/>
    <n v="63.8"/>
    <x v="27"/>
  </r>
  <r>
    <x v="4"/>
    <s v="MS"/>
    <n v="0"/>
    <m/>
    <m/>
    <m/>
    <m/>
    <m/>
    <m/>
    <m/>
    <m/>
    <m/>
    <m/>
    <m/>
    <s v="1a422b939eaff2655d3ae45649aaf19af62a4f86"/>
    <s v="2020-03-10T20:00:00Z"/>
    <m/>
    <m/>
    <n v="0"/>
    <n v="0"/>
    <n v="0"/>
    <n v="28"/>
    <n v="0"/>
    <n v="0"/>
    <n v="0"/>
    <n v="0"/>
    <n v="0"/>
    <n v="2976149"/>
    <s v="South"/>
    <s v=" Mississippi"/>
    <n v="63.8"/>
    <x v="27"/>
  </r>
  <r>
    <x v="5"/>
    <s v="MS"/>
    <n v="0"/>
    <n v="20"/>
    <m/>
    <m/>
    <m/>
    <m/>
    <m/>
    <m/>
    <m/>
    <m/>
    <m/>
    <m/>
    <s v="a3bffe28438a767a178189225b6b052e060a640b"/>
    <s v="2020-03-11T20:00:00Z"/>
    <m/>
    <m/>
    <n v="20"/>
    <n v="20"/>
    <n v="20"/>
    <n v="28"/>
    <n v="0"/>
    <n v="0"/>
    <n v="20"/>
    <n v="0"/>
    <n v="20"/>
    <n v="2976149"/>
    <s v="South"/>
    <s v=" Mississippi"/>
    <n v="63.8"/>
    <x v="27"/>
  </r>
  <r>
    <x v="6"/>
    <s v="MS"/>
    <n v="1"/>
    <n v="41"/>
    <m/>
    <m/>
    <m/>
    <m/>
    <m/>
    <m/>
    <m/>
    <m/>
    <m/>
    <d v="2020-03-11T13:20:00"/>
    <s v="6508f7c8a3a2f6abce192472eaeff77a4822926e"/>
    <s v="2020-03-12T20:00:00Z"/>
    <m/>
    <m/>
    <n v="42"/>
    <n v="42"/>
    <n v="42"/>
    <n v="28"/>
    <n v="0"/>
    <n v="0"/>
    <n v="21"/>
    <n v="1"/>
    <n v="22"/>
    <n v="2976149"/>
    <s v="South"/>
    <s v=" Mississippi"/>
    <n v="63.8"/>
    <x v="27"/>
  </r>
  <r>
    <x v="7"/>
    <s v="MS"/>
    <n v="4"/>
    <n v="41"/>
    <m/>
    <m/>
    <m/>
    <m/>
    <m/>
    <m/>
    <m/>
    <m/>
    <m/>
    <d v="2020-03-12T00:00:00"/>
    <s v="9db4826bd6f035e45707de615cff223844bf7a2d"/>
    <s v="2020-03-13T20:00:00Z"/>
    <m/>
    <m/>
    <n v="45"/>
    <n v="45"/>
    <n v="45"/>
    <n v="28"/>
    <n v="0"/>
    <n v="0"/>
    <n v="0"/>
    <n v="3"/>
    <n v="3"/>
    <n v="2976149"/>
    <s v="South"/>
    <s v=" Mississippi"/>
    <n v="63.8"/>
    <x v="27"/>
  </r>
  <r>
    <x v="8"/>
    <s v="MS"/>
    <n v="6"/>
    <n v="84"/>
    <m/>
    <m/>
    <m/>
    <m/>
    <m/>
    <m/>
    <m/>
    <m/>
    <m/>
    <d v="2020-03-13T18:35:00"/>
    <s v="b72bc6479db07cd84f7eeaa81de4c4e7b6fd4369"/>
    <s v="2020-03-14T20:00:00Z"/>
    <m/>
    <m/>
    <n v="90"/>
    <n v="90"/>
    <n v="90"/>
    <n v="28"/>
    <n v="0"/>
    <n v="0"/>
    <n v="43"/>
    <n v="2"/>
    <n v="45"/>
    <n v="2976149"/>
    <s v="South"/>
    <s v=" Mississippi"/>
    <n v="63.8"/>
    <x v="27"/>
  </r>
  <r>
    <x v="9"/>
    <s v="MS"/>
    <n v="10"/>
    <n v="84"/>
    <m/>
    <m/>
    <m/>
    <m/>
    <m/>
    <m/>
    <m/>
    <m/>
    <m/>
    <d v="2020-03-14T00:00:00"/>
    <s v="3e325cbafd0dab5ea331227ed6063c059d236cfc"/>
    <s v="2020-03-15T20:00:00Z"/>
    <m/>
    <m/>
    <n v="94"/>
    <n v="94"/>
    <n v="94"/>
    <n v="28"/>
    <n v="0"/>
    <n v="0"/>
    <n v="0"/>
    <n v="4"/>
    <n v="4"/>
    <n v="2976149"/>
    <s v="South"/>
    <s v=" Mississippi"/>
    <n v="63.8"/>
    <x v="27"/>
  </r>
  <r>
    <x v="10"/>
    <s v="MS"/>
    <n v="12"/>
    <n v="277"/>
    <m/>
    <m/>
    <m/>
    <m/>
    <m/>
    <m/>
    <m/>
    <m/>
    <m/>
    <d v="2020-03-16T15:52:00"/>
    <s v="a1007f4d96a55949b6a839dd283a0e86369a5925"/>
    <s v="2020-03-16T20:00:00Z"/>
    <m/>
    <m/>
    <n v="289"/>
    <n v="289"/>
    <n v="289"/>
    <n v="28"/>
    <n v="0"/>
    <n v="0"/>
    <n v="193"/>
    <n v="2"/>
    <n v="195"/>
    <n v="2976149"/>
    <s v="South"/>
    <s v=" Mississippi"/>
    <n v="63.8"/>
    <x v="27"/>
  </r>
  <r>
    <x v="11"/>
    <s v="MS"/>
    <n v="21"/>
    <n v="368"/>
    <m/>
    <m/>
    <m/>
    <m/>
    <m/>
    <m/>
    <m/>
    <m/>
    <m/>
    <d v="2020-03-17T00:00:00"/>
    <s v="1a89dbd294697f854bbfca888e4f95f03675ba68"/>
    <s v="2020-03-17T20:00:00Z"/>
    <m/>
    <m/>
    <n v="389"/>
    <n v="389"/>
    <n v="389"/>
    <n v="28"/>
    <n v="0"/>
    <n v="0"/>
    <n v="91"/>
    <n v="9"/>
    <n v="100"/>
    <n v="2976149"/>
    <s v="South"/>
    <s v=" Mississippi"/>
    <n v="63.8"/>
    <x v="27"/>
  </r>
  <r>
    <x v="12"/>
    <s v="MS"/>
    <n v="34"/>
    <n v="479"/>
    <m/>
    <m/>
    <m/>
    <m/>
    <m/>
    <m/>
    <m/>
    <m/>
    <m/>
    <d v="2020-03-18T00:00:00"/>
    <s v="3e737e52391268ae91f783493b00eb018f3af943"/>
    <s v="2020-03-18T20:00:00Z"/>
    <m/>
    <m/>
    <n v="513"/>
    <n v="513"/>
    <n v="513"/>
    <n v="28"/>
    <n v="0"/>
    <n v="0"/>
    <n v="111"/>
    <n v="13"/>
    <n v="124"/>
    <n v="2976149"/>
    <s v="South"/>
    <s v=" Mississippi"/>
    <n v="63.8"/>
    <x v="27"/>
  </r>
  <r>
    <x v="13"/>
    <s v="MS"/>
    <n v="50"/>
    <n v="552"/>
    <m/>
    <m/>
    <m/>
    <m/>
    <m/>
    <m/>
    <m/>
    <m/>
    <m/>
    <d v="2020-03-19T00:00:00"/>
    <s v="1a2cdaacab2980d884cbcebafc23d81c0379f114"/>
    <s v="2020-03-19T20:00:00Z"/>
    <m/>
    <m/>
    <n v="602"/>
    <n v="602"/>
    <n v="602"/>
    <n v="28"/>
    <n v="0"/>
    <n v="0"/>
    <n v="73"/>
    <n v="16"/>
    <n v="89"/>
    <n v="2976149"/>
    <s v="South"/>
    <s v=" Mississippi"/>
    <n v="63.8"/>
    <x v="27"/>
  </r>
  <r>
    <x v="14"/>
    <s v="MS"/>
    <n v="80"/>
    <n v="695"/>
    <m/>
    <m/>
    <m/>
    <m/>
    <m/>
    <m/>
    <m/>
    <m/>
    <m/>
    <d v="2020-03-20T11:35:00"/>
    <s v="2101901e491663b010b5383bc69316111dd412c0"/>
    <s v="2020-03-20T20:00:00Z"/>
    <n v="1"/>
    <m/>
    <n v="775"/>
    <n v="775"/>
    <n v="775"/>
    <n v="28"/>
    <n v="1"/>
    <n v="0"/>
    <n v="143"/>
    <n v="30"/>
    <n v="173"/>
    <n v="2976149"/>
    <s v="South"/>
    <s v=" Mississippi"/>
    <n v="63.8"/>
    <x v="27"/>
  </r>
  <r>
    <x v="15"/>
    <s v="MS"/>
    <n v="140"/>
    <n v="695"/>
    <m/>
    <m/>
    <m/>
    <m/>
    <m/>
    <m/>
    <m/>
    <m/>
    <m/>
    <d v="2020-03-20T19:00:00"/>
    <s v="02d711dca0bc2b08cf6d31d9a1e33c1c810680a9"/>
    <s v="2020-03-21T20:00:00Z"/>
    <n v="1"/>
    <m/>
    <n v="835"/>
    <n v="835"/>
    <n v="835"/>
    <n v="28"/>
    <n v="0"/>
    <n v="0"/>
    <n v="0"/>
    <n v="60"/>
    <n v="60"/>
    <n v="2976149"/>
    <s v="South"/>
    <s v=" Mississippi"/>
    <n v="63.8"/>
    <x v="27"/>
  </r>
  <r>
    <x v="16"/>
    <s v="MS"/>
    <n v="207"/>
    <n v="1114"/>
    <m/>
    <m/>
    <n v="33"/>
    <m/>
    <m/>
    <m/>
    <m/>
    <m/>
    <m/>
    <d v="2020-03-22T11:20:00"/>
    <s v="dbe44a236e83e149bd62ce3f41006c27edee0f94"/>
    <s v="2020-03-22T20:00:00Z"/>
    <n v="1"/>
    <n v="33"/>
    <n v="1321"/>
    <n v="1321"/>
    <n v="1321"/>
    <n v="28"/>
    <n v="0"/>
    <n v="33"/>
    <n v="419"/>
    <n v="67"/>
    <n v="486"/>
    <n v="2976149"/>
    <s v="South"/>
    <s v=" Mississippi"/>
    <n v="63.8"/>
    <x v="27"/>
  </r>
  <r>
    <x v="17"/>
    <s v="MS"/>
    <n v="249"/>
    <n v="1143"/>
    <m/>
    <m/>
    <n v="33"/>
    <m/>
    <m/>
    <m/>
    <m/>
    <m/>
    <s v="B"/>
    <d v="2020-03-22T19:22:00"/>
    <s v="7d69afc691914fdbfbc4e9627d86b8f152fad170"/>
    <s v="2020-03-23T20:00:00Z"/>
    <n v="1"/>
    <n v="33"/>
    <n v="1392"/>
    <n v="1392"/>
    <n v="1392"/>
    <n v="28"/>
    <n v="0"/>
    <n v="0"/>
    <n v="29"/>
    <n v="42"/>
    <n v="71"/>
    <n v="2976149"/>
    <s v="South"/>
    <s v=" Mississippi"/>
    <n v="63.8"/>
    <x v="27"/>
  </r>
  <r>
    <x v="18"/>
    <s v="MS"/>
    <n v="320"/>
    <n v="1552"/>
    <m/>
    <m/>
    <n v="86"/>
    <m/>
    <m/>
    <m/>
    <m/>
    <m/>
    <s v="B"/>
    <d v="2020-03-23T19:00:00"/>
    <s v="41ca10d1c0ef99f41ee9e7830ff0647ac806cd19"/>
    <s v="2020-03-24T20:00:00Z"/>
    <n v="1"/>
    <n v="86"/>
    <n v="1872"/>
    <n v="1872"/>
    <n v="1872"/>
    <n v="28"/>
    <n v="0"/>
    <n v="53"/>
    <n v="409"/>
    <n v="71"/>
    <n v="480"/>
    <n v="2976149"/>
    <s v="South"/>
    <s v=" Mississippi"/>
    <n v="63.8"/>
    <x v="27"/>
  </r>
  <r>
    <x v="19"/>
    <s v="MS"/>
    <n v="377"/>
    <n v="1566"/>
    <m/>
    <m/>
    <n v="117"/>
    <m/>
    <m/>
    <m/>
    <m/>
    <m/>
    <s v="B"/>
    <d v="2020-03-24T20:00:00"/>
    <s v="7dfa4d9527fb84f5c29f853ed3707365541a247d"/>
    <s v="2020-03-25T20:00:00Z"/>
    <n v="2"/>
    <n v="117"/>
    <n v="1943"/>
    <n v="1943"/>
    <n v="1943"/>
    <n v="28"/>
    <n v="1"/>
    <n v="31"/>
    <n v="14"/>
    <n v="57"/>
    <n v="71"/>
    <n v="2976149"/>
    <s v="South"/>
    <s v=" Mississippi"/>
    <n v="63.8"/>
    <x v="27"/>
  </r>
  <r>
    <x v="20"/>
    <s v="MS"/>
    <n v="485"/>
    <n v="2291"/>
    <m/>
    <m/>
    <n v="150"/>
    <m/>
    <m/>
    <m/>
    <m/>
    <m/>
    <s v="B"/>
    <d v="2020-03-26T00:00:00"/>
    <s v="1235b6a0cd406d77cdfc6801ecd2c10315cb94b0"/>
    <s v="2020-03-26T20:00:00Z"/>
    <n v="6"/>
    <n v="150"/>
    <n v="2776"/>
    <n v="2776"/>
    <n v="2776"/>
    <n v="28"/>
    <n v="4"/>
    <n v="33"/>
    <n v="725"/>
    <n v="108"/>
    <n v="833"/>
    <n v="2976149"/>
    <s v="South"/>
    <s v=" Mississippi"/>
    <n v="63.8"/>
    <x v="27"/>
  </r>
  <r>
    <x v="21"/>
    <s v="MS"/>
    <n v="579"/>
    <n v="2560"/>
    <m/>
    <m/>
    <n v="185"/>
    <m/>
    <m/>
    <m/>
    <m/>
    <m/>
    <s v="B"/>
    <d v="2020-03-26T19:00:00"/>
    <s v="023e0e2c67538edb60ca3c9bbe2ec122b137d070"/>
    <s v="2020-03-27T20:00:00Z"/>
    <n v="8"/>
    <n v="185"/>
    <n v="3139"/>
    <n v="3139"/>
    <n v="3139"/>
    <n v="28"/>
    <n v="2"/>
    <n v="35"/>
    <n v="269"/>
    <n v="94"/>
    <n v="363"/>
    <n v="2976149"/>
    <s v="South"/>
    <s v=" Mississippi"/>
    <n v="63.8"/>
    <x v="27"/>
  </r>
  <r>
    <x v="22"/>
    <s v="MS"/>
    <n v="663"/>
    <n v="2560"/>
    <m/>
    <m/>
    <n v="219"/>
    <m/>
    <m/>
    <m/>
    <m/>
    <m/>
    <s v="B"/>
    <d v="2020-03-28T00:00:00"/>
    <s v="be3b6c992b20af4c366a4651675355813f62dddc"/>
    <s v="2020-03-28T20:00:00Z"/>
    <n v="13"/>
    <n v="219"/>
    <n v="3223"/>
    <n v="3223"/>
    <n v="3223"/>
    <n v="28"/>
    <n v="5"/>
    <n v="34"/>
    <n v="0"/>
    <n v="84"/>
    <n v="84"/>
    <n v="2976149"/>
    <s v="South"/>
    <s v=" Mississippi"/>
    <n v="63.8"/>
    <x v="27"/>
  </r>
  <r>
    <x v="23"/>
    <s v="MS"/>
    <n v="758"/>
    <n v="2560"/>
    <m/>
    <m/>
    <n v="235"/>
    <m/>
    <m/>
    <m/>
    <m/>
    <m/>
    <s v="B"/>
    <d v="2020-03-28T19:00:00"/>
    <s v="0b0ada4710a1a1c63c048e4b05fa77f0b49ad3b9"/>
    <s v="2020-03-29T20:00:00Z"/>
    <n v="14"/>
    <n v="235"/>
    <n v="3318"/>
    <n v="3318"/>
    <n v="3318"/>
    <n v="28"/>
    <n v="1"/>
    <n v="16"/>
    <n v="0"/>
    <n v="95"/>
    <n v="95"/>
    <n v="2976149"/>
    <s v="South"/>
    <s v=" Mississippi"/>
    <n v="63.8"/>
    <x v="27"/>
  </r>
  <r>
    <x v="24"/>
    <s v="MS"/>
    <n v="847"/>
    <n v="2989"/>
    <m/>
    <m/>
    <n v="195"/>
    <m/>
    <m/>
    <m/>
    <m/>
    <m/>
    <s v="B"/>
    <d v="2020-03-29T19:00:00"/>
    <s v="6db2730eab948a4b333bf3e9d735fe0400dfc18d"/>
    <s v="2020-03-30T20:00:00Z"/>
    <n v="16"/>
    <n v="195"/>
    <n v="3836"/>
    <n v="3836"/>
    <n v="3836"/>
    <n v="28"/>
    <n v="2"/>
    <n v="-40"/>
    <n v="429"/>
    <n v="89"/>
    <n v="518"/>
    <n v="2976149"/>
    <s v="South"/>
    <s v=" Mississippi"/>
    <n v="63.8"/>
    <x v="27"/>
  </r>
  <r>
    <x v="25"/>
    <s v="MS"/>
    <n v="937"/>
    <n v="3537"/>
    <m/>
    <m/>
    <n v="211"/>
    <m/>
    <m/>
    <m/>
    <m/>
    <m/>
    <s v="B"/>
    <d v="2020-03-30T19:00:00"/>
    <s v="dee58e609dbbbc59e0c4818672de4ff2fcbe104c"/>
    <s v="2020-03-31T20:00:00Z"/>
    <n v="20"/>
    <n v="211"/>
    <n v="4474"/>
    <n v="4474"/>
    <n v="4474"/>
    <n v="28"/>
    <n v="4"/>
    <n v="16"/>
    <n v="548"/>
    <n v="90"/>
    <n v="638"/>
    <n v="2976149"/>
    <s v="South"/>
    <s v=" Mississippi"/>
    <n v="63.8"/>
    <x v="27"/>
  </r>
  <r>
    <x v="26"/>
    <s v="MS"/>
    <n v="1073"/>
    <n v="3712"/>
    <m/>
    <m/>
    <n v="332"/>
    <m/>
    <m/>
    <m/>
    <m/>
    <m/>
    <s v="B"/>
    <d v="2020-03-31T19:00:00"/>
    <s v="a983393e324c3f0954e1a1039ddfa386071e7cdb"/>
    <s v="2020-04-01T20:00:00Z"/>
    <n v="22"/>
    <n v="332"/>
    <n v="4785"/>
    <n v="4785"/>
    <n v="4785"/>
    <n v="28"/>
    <n v="2"/>
    <n v="121"/>
    <n v="175"/>
    <n v="136"/>
    <n v="311"/>
    <n v="2976149"/>
    <s v="South"/>
    <s v=" Mississippi"/>
    <n v="63.8"/>
    <x v="27"/>
  </r>
  <r>
    <x v="27"/>
    <s v="MS"/>
    <n v="1177"/>
    <n v="4753"/>
    <m/>
    <m/>
    <n v="360"/>
    <m/>
    <m/>
    <m/>
    <m/>
    <m/>
    <s v="B"/>
    <d v="2020-04-01T19:00:00"/>
    <s v="c9ea4548a472a931f7884718a7d20712be4a668d"/>
    <s v="2020-04-02T20:00:00Z"/>
    <n v="26"/>
    <n v="360"/>
    <n v="5930"/>
    <n v="5930"/>
    <n v="5930"/>
    <n v="28"/>
    <n v="4"/>
    <n v="28"/>
    <n v="1041"/>
    <n v="104"/>
    <n v="1145"/>
    <n v="2976149"/>
    <s v="South"/>
    <s v=" Mississippi"/>
    <n v="63.8"/>
    <x v="27"/>
  </r>
  <r>
    <x v="28"/>
    <s v="MS"/>
    <n v="1358"/>
    <n v="4753"/>
    <m/>
    <m/>
    <n v="420"/>
    <m/>
    <m/>
    <m/>
    <m/>
    <m/>
    <s v="B"/>
    <d v="2020-04-02T19:00:00"/>
    <s v="ef6d6250f891f2f7b9579b146fce35d95d4adba4"/>
    <s v="2020-04-03T20:00:00Z"/>
    <n v="29"/>
    <n v="420"/>
    <n v="6111"/>
    <n v="6111"/>
    <n v="6111"/>
    <n v="28"/>
    <n v="3"/>
    <n v="60"/>
    <n v="0"/>
    <n v="181"/>
    <n v="181"/>
    <n v="2976149"/>
    <s v="South"/>
    <s v=" Mississippi"/>
    <n v="63.8"/>
    <x v="27"/>
  </r>
  <r>
    <x v="29"/>
    <s v="MS"/>
    <n v="1455"/>
    <n v="5133"/>
    <m/>
    <m/>
    <n v="436"/>
    <m/>
    <m/>
    <m/>
    <m/>
    <m/>
    <s v="B"/>
    <d v="2020-04-03T19:00:00"/>
    <s v="97dcdcef09fe306252674d70c23bfce9a9ac23c8"/>
    <s v="2020-04-04T20:00:00Z"/>
    <n v="35"/>
    <n v="436"/>
    <n v="6588"/>
    <n v="6588"/>
    <n v="6588"/>
    <n v="28"/>
    <n v="6"/>
    <n v="16"/>
    <n v="380"/>
    <n v="97"/>
    <n v="477"/>
    <n v="2976149"/>
    <s v="South"/>
    <s v=" Mississippi"/>
    <n v="63.8"/>
    <x v="27"/>
  </r>
  <r>
    <x v="30"/>
    <s v="MS"/>
    <n v="1638"/>
    <n v="5580"/>
    <m/>
    <m/>
    <n v="475"/>
    <m/>
    <m/>
    <m/>
    <m/>
    <m/>
    <s v="B"/>
    <d v="2020-04-04T19:00:00"/>
    <s v="0047e3cb18db13ec186265aacc7af335508ef92a"/>
    <s v="2020-04-05T20:00:00Z"/>
    <n v="43"/>
    <n v="475"/>
    <n v="7218"/>
    <n v="7218"/>
    <n v="7218"/>
    <n v="28"/>
    <n v="8"/>
    <n v="39"/>
    <n v="447"/>
    <n v="183"/>
    <n v="630"/>
    <n v="2976149"/>
    <s v="South"/>
    <s v=" Mississippi"/>
    <n v="63.8"/>
    <x v="27"/>
  </r>
  <r>
    <x v="31"/>
    <s v="MS"/>
    <n v="1738"/>
    <n v="18632"/>
    <m/>
    <m/>
    <n v="475"/>
    <m/>
    <m/>
    <m/>
    <m/>
    <m/>
    <s v="A"/>
    <d v="2020-04-06T16:33:00"/>
    <s v="e94706b48537a9596904a81dce9cfddb117940f4"/>
    <s v="2020-04-06T20:00:00Z"/>
    <n v="51"/>
    <n v="475"/>
    <n v="20370"/>
    <n v="20370"/>
    <n v="20370"/>
    <n v="28"/>
    <n v="8"/>
    <n v="0"/>
    <n v="13052"/>
    <n v="100"/>
    <n v="13152"/>
    <n v="2976149"/>
    <s v="South"/>
    <s v=" Mississippi"/>
    <n v="63.8"/>
    <x v="27"/>
  </r>
  <r>
    <x v="32"/>
    <s v="MS"/>
    <n v="1915"/>
    <n v="18632"/>
    <m/>
    <m/>
    <n v="377"/>
    <m/>
    <m/>
    <m/>
    <m/>
    <m/>
    <s v="A"/>
    <d v="2020-04-07T19:00:00"/>
    <s v="e1f75f9741b5f11b2c4f2e525e1d3f08ce2a5dcd"/>
    <s v="2020-04-07T20:00:00Z"/>
    <n v="59"/>
    <n v="377"/>
    <n v="20547"/>
    <n v="20547"/>
    <n v="20547"/>
    <n v="28"/>
    <n v="8"/>
    <n v="-98"/>
    <n v="0"/>
    <n v="177"/>
    <n v="177"/>
    <n v="2976149"/>
    <s v="South"/>
    <s v=" Mississippi"/>
    <n v="63.8"/>
    <x v="27"/>
  </r>
  <r>
    <x v="33"/>
    <s v="MS"/>
    <n v="2003"/>
    <n v="18632"/>
    <m/>
    <m/>
    <n v="410"/>
    <m/>
    <m/>
    <m/>
    <m/>
    <m/>
    <s v="A"/>
    <d v="2020-04-07T19:00:00"/>
    <s v="425a94011e188e1099e81ad09680f497f6c3e7ef"/>
    <s v="2020-04-08T20:00:00Z"/>
    <n v="67"/>
    <n v="410"/>
    <n v="20635"/>
    <n v="20635"/>
    <n v="20635"/>
    <n v="28"/>
    <n v="8"/>
    <n v="33"/>
    <n v="0"/>
    <n v="88"/>
    <n v="88"/>
    <n v="2976149"/>
    <s v="South"/>
    <s v=" Mississippi"/>
    <n v="63.8"/>
    <x v="27"/>
  </r>
  <r>
    <x v="34"/>
    <s v="MS"/>
    <n v="2260"/>
    <n v="18632"/>
    <m/>
    <m/>
    <n v="441"/>
    <m/>
    <m/>
    <m/>
    <m/>
    <m/>
    <s v="A"/>
    <d v="2020-04-08T00:00:00"/>
    <s v="5c0f4eeef13d6eda7b49558e78e49124c950c8ad"/>
    <s v="2020-04-09T20:00:00Z"/>
    <n v="76"/>
    <n v="441"/>
    <n v="20892"/>
    <n v="20892"/>
    <n v="20892"/>
    <n v="28"/>
    <n v="9"/>
    <n v="31"/>
    <n v="0"/>
    <n v="257"/>
    <n v="257"/>
    <n v="2976149"/>
    <s v="South"/>
    <s v=" Mississippi"/>
    <n v="63.8"/>
    <x v="27"/>
  </r>
  <r>
    <x v="35"/>
    <s v="MS"/>
    <n v="2469"/>
    <n v="18632"/>
    <m/>
    <m/>
    <n v="482"/>
    <m/>
    <m/>
    <m/>
    <m/>
    <m/>
    <s v="A"/>
    <d v="2020-04-09T19:00:00"/>
    <s v="afacd44c0d14a7ad7710082e77732f1dc53c9625"/>
    <s v="2020-04-10T20:00:00Z"/>
    <n v="82"/>
    <n v="482"/>
    <n v="21101"/>
    <n v="21101"/>
    <n v="21101"/>
    <n v="28"/>
    <n v="6"/>
    <n v="41"/>
    <n v="0"/>
    <n v="209"/>
    <n v="209"/>
    <n v="2976149"/>
    <s v="South"/>
    <s v=" Mississippi"/>
    <n v="63.8"/>
    <x v="27"/>
  </r>
  <r>
    <x v="36"/>
    <s v="MS"/>
    <n v="2642"/>
    <n v="18632"/>
    <m/>
    <m/>
    <n v="528"/>
    <m/>
    <m/>
    <m/>
    <m/>
    <m/>
    <s v="A"/>
    <d v="2020-04-10T19:00:00"/>
    <s v="2faeb4542e275d1b05dad5a6e7b40c1fb0fbaa68"/>
    <s v="2020-04-11T20:00:00Z"/>
    <n v="93"/>
    <n v="528"/>
    <n v="21274"/>
    <n v="21274"/>
    <n v="21274"/>
    <n v="28"/>
    <n v="11"/>
    <n v="46"/>
    <n v="0"/>
    <n v="173"/>
    <n v="173"/>
    <n v="2976149"/>
    <s v="South"/>
    <s v=" Mississippi"/>
    <n v="63.8"/>
    <x v="27"/>
  </r>
  <r>
    <x v="37"/>
    <s v="MS"/>
    <n v="2781"/>
    <n v="18632"/>
    <m/>
    <m/>
    <n v="548"/>
    <m/>
    <m/>
    <m/>
    <m/>
    <m/>
    <s v="A"/>
    <d v="2020-04-11T19:00:00"/>
    <s v="d8730b62b9e1eac4d4e041aa4bd5c5ba08b4161d"/>
    <s v="2020-04-12T20:00:00Z"/>
    <n v="96"/>
    <n v="548"/>
    <n v="21413"/>
    <n v="21413"/>
    <n v="21413"/>
    <n v="28"/>
    <n v="3"/>
    <n v="20"/>
    <n v="0"/>
    <n v="139"/>
    <n v="139"/>
    <n v="2976149"/>
    <s v="South"/>
    <s v=" Mississippi"/>
    <n v="63.8"/>
    <x v="27"/>
  </r>
  <r>
    <x v="38"/>
    <s v="MS"/>
    <n v="2942"/>
    <n v="28042"/>
    <m/>
    <m/>
    <n v="549"/>
    <n v="124"/>
    <m/>
    <n v="84"/>
    <m/>
    <m/>
    <s v="A"/>
    <d v="2020-04-13T00:00:00"/>
    <s v="198b7f3b03024ef001e523907574ae1e950da676"/>
    <s v="2020-04-13T20:00:00Z"/>
    <n v="98"/>
    <n v="549"/>
    <n v="30984"/>
    <n v="30984"/>
    <n v="30984"/>
    <n v="28"/>
    <n v="2"/>
    <n v="1"/>
    <n v="9410"/>
    <n v="161"/>
    <n v="9571"/>
    <n v="2976149"/>
    <s v="South"/>
    <s v=" Mississippi"/>
    <n v="63.8"/>
    <x v="27"/>
  </r>
  <r>
    <x v="39"/>
    <s v="MS"/>
    <n v="3087"/>
    <n v="34791"/>
    <m/>
    <m/>
    <n v="596"/>
    <n v="154"/>
    <m/>
    <n v="99"/>
    <m/>
    <m/>
    <s v="A"/>
    <d v="2020-04-13T19:00:00"/>
    <s v="c66d189100ed089a1303e11cffd8846f8ec58218"/>
    <s v="2020-04-14T20:00:00Z"/>
    <n v="111"/>
    <n v="596"/>
    <n v="37878"/>
    <n v="37878"/>
    <n v="37878"/>
    <n v="28"/>
    <n v="13"/>
    <n v="47"/>
    <n v="6749"/>
    <n v="145"/>
    <n v="6894"/>
    <n v="2976149"/>
    <s v="South"/>
    <s v=" Mississippi"/>
    <n v="63.8"/>
    <x v="27"/>
  </r>
  <r>
    <x v="40"/>
    <s v="MS"/>
    <n v="3360"/>
    <n v="34791"/>
    <m/>
    <m/>
    <n v="645"/>
    <n v="154"/>
    <m/>
    <n v="99"/>
    <m/>
    <m/>
    <s v="A"/>
    <d v="2020-04-14T19:00:00"/>
    <s v="2b33b6715fdea3749dcd0c0d10c5a05fa883f054"/>
    <s v="2020-04-15T20:00:00Z"/>
    <n v="122"/>
    <n v="645"/>
    <n v="38151"/>
    <n v="38151"/>
    <n v="38151"/>
    <n v="28"/>
    <n v="11"/>
    <n v="49"/>
    <n v="0"/>
    <n v="273"/>
    <n v="273"/>
    <n v="2976149"/>
    <s v="South"/>
    <s v=" Mississippi"/>
    <n v="63.8"/>
    <x v="27"/>
  </r>
  <r>
    <x v="41"/>
    <s v="MS"/>
    <n v="3624"/>
    <n v="34791"/>
    <m/>
    <m/>
    <n v="682"/>
    <n v="154"/>
    <m/>
    <n v="99"/>
    <m/>
    <m/>
    <s v="A"/>
    <d v="2020-04-15T19:00:00"/>
    <s v="ef04138350fc1944bb66b55b5fa0e2bac893d797"/>
    <s v="2020-04-16T20:00:00Z"/>
    <n v="129"/>
    <n v="682"/>
    <n v="38415"/>
    <n v="38415"/>
    <n v="38415"/>
    <n v="28"/>
    <n v="7"/>
    <n v="37"/>
    <n v="0"/>
    <n v="264"/>
    <n v="264"/>
    <n v="2976149"/>
    <s v="South"/>
    <s v=" Mississippi"/>
    <n v="63.8"/>
    <x v="27"/>
  </r>
  <r>
    <x v="42"/>
    <s v="MS"/>
    <n v="3793"/>
    <n v="34791"/>
    <m/>
    <m/>
    <n v="736"/>
    <n v="154"/>
    <m/>
    <n v="99"/>
    <m/>
    <m/>
    <s v="A"/>
    <d v="2020-04-16T19:00:00"/>
    <s v="e1156807e44cefa80cb641bc3bc33515577428db"/>
    <s v="2020-04-17T20:00:00Z"/>
    <n v="140"/>
    <n v="736"/>
    <n v="38584"/>
    <n v="38584"/>
    <n v="38584"/>
    <n v="28"/>
    <n v="11"/>
    <n v="54"/>
    <n v="0"/>
    <n v="169"/>
    <n v="169"/>
    <n v="2976149"/>
    <s v="South"/>
    <s v=" Mississippi"/>
    <n v="63.8"/>
    <x v="27"/>
  </r>
  <r>
    <x v="43"/>
    <s v="MS"/>
    <n v="3974"/>
    <n v="34791"/>
    <m/>
    <m/>
    <n v="782"/>
    <n v="154"/>
    <m/>
    <n v="99"/>
    <m/>
    <m/>
    <s v="A"/>
    <d v="2020-04-17T19:00:00"/>
    <s v="7319b32e2ea30bdf4a39778ef6bebd4f3eeb5675"/>
    <s v="2020-04-18T20:00:00Z"/>
    <n v="152"/>
    <n v="782"/>
    <n v="38765"/>
    <n v="38765"/>
    <n v="38765"/>
    <n v="28"/>
    <n v="12"/>
    <n v="46"/>
    <n v="0"/>
    <n v="181"/>
    <n v="181"/>
    <n v="2976149"/>
    <s v="South"/>
    <s v=" Mississippi"/>
    <n v="63.8"/>
    <x v="27"/>
  </r>
  <r>
    <x v="44"/>
    <s v="MS"/>
    <n v="4274"/>
    <n v="34791"/>
    <m/>
    <m/>
    <n v="808"/>
    <n v="138"/>
    <m/>
    <n v="79"/>
    <m/>
    <m/>
    <s v="A"/>
    <d v="2020-04-18T19:00:00"/>
    <s v="01a63fe694b592c138ba4d52a94516e781e6c369"/>
    <s v="2020-04-19T20:00:00Z"/>
    <n v="159"/>
    <n v="808"/>
    <n v="39065"/>
    <n v="39065"/>
    <n v="39065"/>
    <n v="28"/>
    <n v="7"/>
    <n v="26"/>
    <n v="0"/>
    <n v="300"/>
    <n v="300"/>
    <n v="2976149"/>
    <s v="South"/>
    <s v=" Mississippi"/>
    <n v="63.8"/>
    <x v="27"/>
  </r>
  <r>
    <x v="45"/>
    <s v="MS"/>
    <n v="4512"/>
    <n v="46922"/>
    <m/>
    <n v="548"/>
    <n v="819"/>
    <n v="146"/>
    <m/>
    <n v="89"/>
    <m/>
    <m/>
    <s v="A"/>
    <d v="2020-04-19T19:00:00"/>
    <s v="b734c4f702a37b03450b6d3d99b6bf29dbd21377"/>
    <s v="2020-04-20T20:00:00Z"/>
    <n v="169"/>
    <n v="819"/>
    <n v="51434"/>
    <n v="51434"/>
    <n v="51434"/>
    <n v="28"/>
    <n v="10"/>
    <n v="11"/>
    <n v="12131"/>
    <n v="238"/>
    <n v="12369"/>
    <n v="2976149"/>
    <s v="South"/>
    <s v=" Mississippi"/>
    <n v="63.8"/>
    <x v="27"/>
  </r>
  <r>
    <x v="46"/>
    <s v="MS"/>
    <n v="4716"/>
    <n v="47648"/>
    <m/>
    <n v="548"/>
    <n v="858"/>
    <n v="146"/>
    <m/>
    <n v="89"/>
    <m/>
    <m/>
    <s v="A"/>
    <d v="2020-04-20T19:00:00"/>
    <s v="b954421ce8a9a46202b344f6091990546b8929bb"/>
    <s v="2020-04-21T20:00:00Z"/>
    <n v="183"/>
    <n v="858"/>
    <n v="52364"/>
    <n v="52364"/>
    <n v="52364"/>
    <n v="28"/>
    <n v="14"/>
    <n v="39"/>
    <n v="726"/>
    <n v="204"/>
    <n v="930"/>
    <n v="2976149"/>
    <s v="South"/>
    <s v=" Mississippi"/>
    <n v="63.8"/>
    <x v="27"/>
  </r>
  <r>
    <x v="47"/>
    <s v="MS"/>
    <n v="4894"/>
    <n v="48941"/>
    <m/>
    <n v="628"/>
    <n v="910"/>
    <n v="162"/>
    <m/>
    <n v="86"/>
    <m/>
    <m/>
    <s v="A"/>
    <d v="2020-04-21T19:00:00"/>
    <s v="99343c781907dacfb196bf1322311a55e5f63ae7"/>
    <s v="2020-04-22T20:00:00Z"/>
    <n v="193"/>
    <n v="910"/>
    <n v="53835"/>
    <n v="53835"/>
    <n v="53835"/>
    <n v="28"/>
    <n v="10"/>
    <n v="52"/>
    <n v="1293"/>
    <n v="178"/>
    <n v="1471"/>
    <n v="2976149"/>
    <s v="South"/>
    <s v=" Mississippi"/>
    <n v="63.8"/>
    <x v="27"/>
  </r>
  <r>
    <x v="48"/>
    <s v="MS"/>
    <n v="5153"/>
    <n v="50236"/>
    <m/>
    <n v="595"/>
    <n v="946"/>
    <n v="156"/>
    <m/>
    <n v="78"/>
    <m/>
    <m/>
    <s v="A"/>
    <d v="2020-04-22T19:00:00"/>
    <s v="eda4ddcac66aa68b62388921f40f8330b956fc4a"/>
    <s v="2020-04-23T20:00:00Z"/>
    <n v="201"/>
    <n v="946"/>
    <n v="55389"/>
    <n v="55389"/>
    <n v="55389"/>
    <n v="28"/>
    <n v="8"/>
    <n v="36"/>
    <n v="1295"/>
    <n v="259"/>
    <n v="1554"/>
    <n v="2976149"/>
    <s v="South"/>
    <s v=" Mississippi"/>
    <n v="63.8"/>
    <x v="27"/>
  </r>
  <r>
    <x v="49"/>
    <s v="MS"/>
    <n v="5434"/>
    <n v="50236"/>
    <m/>
    <n v="586"/>
    <n v="970"/>
    <n v="148"/>
    <m/>
    <n v="74"/>
    <m/>
    <m/>
    <s v="A"/>
    <d v="2020-04-23T19:00:00"/>
    <s v="bff6b5663bc794f79a1969d64edcb5cbd639181f"/>
    <s v="2020-04-24T20:00:00Z"/>
    <n v="209"/>
    <n v="970"/>
    <n v="55670"/>
    <n v="55670"/>
    <n v="55670"/>
    <n v="28"/>
    <n v="8"/>
    <n v="24"/>
    <n v="0"/>
    <n v="281"/>
    <n v="281"/>
    <n v="2976149"/>
    <s v="South"/>
    <s v=" Mississippi"/>
    <n v="63.8"/>
    <x v="27"/>
  </r>
  <r>
    <x v="50"/>
    <s v="MS"/>
    <n v="5718"/>
    <n v="53239"/>
    <m/>
    <n v="649"/>
    <n v="996"/>
    <n v="152"/>
    <m/>
    <n v="78"/>
    <m/>
    <m/>
    <s v="B"/>
    <d v="2020-04-24T19:00:00"/>
    <s v="94427f34942b359d9242573bfcee466a876818fc"/>
    <s v="2020-04-25T20:00:00Z"/>
    <n v="221"/>
    <n v="996"/>
    <n v="58957"/>
    <n v="58957"/>
    <n v="58957"/>
    <n v="28"/>
    <n v="12"/>
    <n v="26"/>
    <n v="3003"/>
    <n v="284"/>
    <n v="3287"/>
    <n v="2976149"/>
    <s v="South"/>
    <s v=" Mississippi"/>
    <n v="63.8"/>
    <x v="27"/>
  </r>
  <r>
    <x v="51"/>
    <s v="MS"/>
    <n v="5911"/>
    <n v="54877"/>
    <m/>
    <n v="644"/>
    <n v="1001"/>
    <n v="146"/>
    <m/>
    <n v="67"/>
    <m/>
    <m/>
    <s v="B"/>
    <d v="2020-04-25T00:00:00"/>
    <s v="0315479b31f5a6c36818eadc52066adc2db6bc81"/>
    <s v="2020-04-26T20:00:00Z"/>
    <n v="227"/>
    <n v="1001"/>
    <n v="60788"/>
    <n v="60788"/>
    <n v="60788"/>
    <n v="28"/>
    <n v="6"/>
    <n v="5"/>
    <n v="1638"/>
    <n v="193"/>
    <n v="1831"/>
    <n v="2976149"/>
    <s v="South"/>
    <s v=" Mississippi"/>
    <n v="63.8"/>
    <x v="27"/>
  </r>
  <r>
    <x v="52"/>
    <s v="MS"/>
    <n v="6094"/>
    <n v="57368"/>
    <m/>
    <n v="590"/>
    <n v="1060"/>
    <n v="142"/>
    <m/>
    <n v="71"/>
    <m/>
    <m/>
    <s v="B"/>
    <d v="2020-04-26T19:00:00"/>
    <s v="578126a119e5c74556d9be8eb706ba157fb4db2e"/>
    <s v="2020-04-27T20:00:00Z"/>
    <n v="229"/>
    <n v="1060"/>
    <n v="63462"/>
    <n v="63462"/>
    <n v="63462"/>
    <n v="28"/>
    <n v="2"/>
    <n v="59"/>
    <n v="2491"/>
    <n v="183"/>
    <n v="2674"/>
    <n v="2976149"/>
    <s v="South"/>
    <s v=" Mississippi"/>
    <n v="63.8"/>
    <x v="27"/>
  </r>
  <r>
    <x v="53"/>
    <s v="MS"/>
    <n v="6342"/>
    <n v="58070"/>
    <m/>
    <n v="639"/>
    <n v="1088"/>
    <n v="162"/>
    <m/>
    <n v="77"/>
    <m/>
    <m/>
    <s v="B"/>
    <d v="2020-04-27T19:00:00"/>
    <s v="b9c4e11052e310ffc6eb2fba0471ee2434c30bff"/>
    <s v="2020-04-28T20:00:00Z"/>
    <n v="239"/>
    <n v="1088"/>
    <n v="64412"/>
    <n v="64412"/>
    <n v="64412"/>
    <n v="28"/>
    <n v="10"/>
    <n v="28"/>
    <n v="702"/>
    <n v="248"/>
    <n v="950"/>
    <n v="2976149"/>
    <s v="South"/>
    <s v=" Mississippi"/>
    <n v="63.8"/>
    <x v="27"/>
  </r>
  <r>
    <x v="54"/>
    <s v="MS"/>
    <n v="6569"/>
    <n v="59525"/>
    <m/>
    <n v="677"/>
    <n v="1126"/>
    <n v="151"/>
    <m/>
    <n v="69"/>
    <m/>
    <n v="3413"/>
    <s v="B"/>
    <d v="2020-04-28T19:00:00"/>
    <s v="b06a36178522b7a8c539c269cb28674f08d2d244"/>
    <s v="2020-04-29T20:00:00Z"/>
    <n v="250"/>
    <n v="1126"/>
    <n v="66094"/>
    <n v="66094"/>
    <n v="66094"/>
    <n v="28"/>
    <n v="11"/>
    <n v="38"/>
    <n v="1455"/>
    <n v="227"/>
    <n v="1682"/>
    <n v="2976149"/>
    <s v="South"/>
    <s v=" Mississippi"/>
    <n v="63.8"/>
    <x v="27"/>
  </r>
  <r>
    <x v="55"/>
    <s v="MS"/>
    <n v="6815"/>
    <n v="59525"/>
    <m/>
    <n v="639"/>
    <n v="1175"/>
    <n v="146"/>
    <m/>
    <n v="72"/>
    <m/>
    <n v="3413"/>
    <s v="B"/>
    <d v="2020-04-29T19:00:00"/>
    <s v="dc2287dde5b5e508c9b69ad45d5dfbf9495e56a3"/>
    <s v="2020-04-30T20:00:00Z"/>
    <n v="261"/>
    <n v="1175"/>
    <n v="66340"/>
    <n v="66340"/>
    <n v="66340"/>
    <n v="28"/>
    <n v="11"/>
    <n v="49"/>
    <n v="0"/>
    <n v="246"/>
    <n v="246"/>
    <n v="2976149"/>
    <s v="South"/>
    <s v=" Mississippi"/>
    <n v="63.8"/>
    <x v="27"/>
  </r>
  <r>
    <x v="56"/>
    <s v="MS"/>
    <n v="7212"/>
    <n v="64336"/>
    <m/>
    <n v="651"/>
    <n v="1226"/>
    <n v="160"/>
    <m/>
    <n v="75"/>
    <m/>
    <n v="3413"/>
    <s v="B"/>
    <d v="2020-04-30T00:00:00"/>
    <s v="c6e75549e0703e89fdcdb2c378a728be8378c1cc"/>
    <s v="2020-05-01T20:00:00Z"/>
    <n v="281"/>
    <n v="1226"/>
    <n v="71548"/>
    <n v="71548"/>
    <n v="71548"/>
    <n v="28"/>
    <n v="20"/>
    <n v="51"/>
    <n v="4811"/>
    <n v="397"/>
    <n v="5208"/>
    <n v="2976149"/>
    <s v="South"/>
    <s v=" Mississippi"/>
    <n v="63.8"/>
    <x v="27"/>
  </r>
  <r>
    <x v="57"/>
    <s v="MS"/>
    <n v="7441"/>
    <n v="67034"/>
    <m/>
    <n v="632"/>
    <n v="1265"/>
    <n v="142"/>
    <m/>
    <n v="71"/>
    <m/>
    <n v="3413"/>
    <s v="B"/>
    <d v="2020-05-01T19:00:00"/>
    <s v="7c6cd9731c919bf9ce0583c02c32f31b0010afee"/>
    <s v="2020-05-02T20:00:00Z"/>
    <n v="291"/>
    <n v="1265"/>
    <n v="74475"/>
    <n v="74475"/>
    <n v="74475"/>
    <n v="28"/>
    <n v="10"/>
    <n v="39"/>
    <n v="2698"/>
    <n v="229"/>
    <n v="2927"/>
    <n v="2976149"/>
    <s v="South"/>
    <s v=" Mississippi"/>
    <n v="63.8"/>
    <x v="27"/>
  </r>
  <r>
    <x v="58"/>
    <s v="MS"/>
    <n v="7550"/>
    <n v="70043"/>
    <m/>
    <n v="667"/>
    <n v="1298"/>
    <n v="143"/>
    <m/>
    <n v="73"/>
    <m/>
    <n v="3413"/>
    <s v="B"/>
    <d v="2020-05-02T19:00:00"/>
    <s v="c5b335c0e101eb6bb3413333733803abee8c66a8"/>
    <s v="2020-05-03T20:00:00Z"/>
    <n v="303"/>
    <n v="1298"/>
    <n v="77593"/>
    <n v="77593"/>
    <n v="77593"/>
    <n v="28"/>
    <n v="12"/>
    <n v="33"/>
    <n v="3009"/>
    <n v="109"/>
    <n v="3118"/>
    <n v="2976149"/>
    <s v="South"/>
    <s v=" Mississippi"/>
    <n v="63.8"/>
    <x v="27"/>
  </r>
  <r>
    <x v="59"/>
    <s v="MS"/>
    <n v="7877"/>
    <n v="71800"/>
    <m/>
    <n v="646"/>
    <n v="1316"/>
    <n v="145"/>
    <m/>
    <n v="78"/>
    <m/>
    <n v="4421"/>
    <s v="B"/>
    <d v="2020-05-03T19:00:00"/>
    <s v="c17ddbae32885a7e8e2b24adac32a266a1f309ff"/>
    <s v="2020-05-04T20:00:00Z"/>
    <n v="310"/>
    <n v="1316"/>
    <n v="79677"/>
    <n v="79677"/>
    <n v="79677"/>
    <n v="28"/>
    <n v="7"/>
    <n v="18"/>
    <n v="1757"/>
    <n v="327"/>
    <n v="2084"/>
    <n v="2976149"/>
    <s v="South"/>
    <s v=" Mississippi"/>
    <n v="63.8"/>
    <x v="27"/>
  </r>
  <r>
    <x v="60"/>
    <s v="MS"/>
    <n v="8207"/>
    <n v="72101"/>
    <m/>
    <n v="645"/>
    <n v="1352"/>
    <n v="162"/>
    <m/>
    <n v="77"/>
    <m/>
    <n v="4421"/>
    <s v="B"/>
    <d v="2020-05-04T19:00:00"/>
    <s v="35c010c9b6fcdcabd627b0bcf993a21631e152f7"/>
    <s v="2020-05-05T20:00:00Z"/>
    <n v="342"/>
    <n v="1352"/>
    <n v="80308"/>
    <n v="80308"/>
    <n v="80308"/>
    <n v="28"/>
    <n v="32"/>
    <n v="36"/>
    <n v="301"/>
    <n v="330"/>
    <n v="631"/>
    <n v="2976149"/>
    <s v="South"/>
    <s v=" Mississippi"/>
    <n v="63.8"/>
    <x v="27"/>
  </r>
  <r>
    <x v="61"/>
    <s v="MS"/>
    <n v="8424"/>
    <n v="72101"/>
    <m/>
    <n v="618"/>
    <n v="1392"/>
    <n v="144"/>
    <m/>
    <n v="79"/>
    <m/>
    <n v="4421"/>
    <s v="B"/>
    <d v="2020-05-05T19:00:00"/>
    <s v="eb78fb694b490eddb3fbe9246f9f01e290ca18c6"/>
    <s v="2020-05-06T20:00:00Z"/>
    <n v="374"/>
    <n v="1392"/>
    <n v="80525"/>
    <n v="80525"/>
    <n v="80525"/>
    <n v="28"/>
    <n v="32"/>
    <n v="40"/>
    <n v="0"/>
    <n v="217"/>
    <n v="217"/>
    <n v="2976149"/>
    <s v="South"/>
    <s v=" Mississippi"/>
    <n v="63.8"/>
    <x v="27"/>
  </r>
  <r>
    <x v="62"/>
    <s v="MS"/>
    <n v="8686"/>
    <n v="72101"/>
    <m/>
    <n v="650"/>
    <n v="1442"/>
    <n v="139"/>
    <m/>
    <n v="71"/>
    <m/>
    <n v="4421"/>
    <s v="A"/>
    <d v="2020-05-06T19:00:00"/>
    <s v="6c68bff7548724b2a7e075c6737181f3e013970a"/>
    <s v="2020-05-07T20:00:00Z"/>
    <n v="396"/>
    <n v="1442"/>
    <n v="80787"/>
    <n v="80787"/>
    <n v="80787"/>
    <n v="28"/>
    <n v="22"/>
    <n v="50"/>
    <n v="0"/>
    <n v="262"/>
    <n v="262"/>
    <n v="2976149"/>
    <s v="South"/>
    <s v=" Mississippi"/>
    <n v="63.8"/>
    <x v="27"/>
  </r>
  <r>
    <x v="63"/>
    <s v="MS"/>
    <n v="9090"/>
    <n v="72101"/>
    <m/>
    <n v="632"/>
    <n v="1478"/>
    <n v="123"/>
    <m/>
    <n v="58"/>
    <m/>
    <n v="4421"/>
    <s v="A"/>
    <d v="2020-05-07T19:00:00"/>
    <s v="2a05739132b693efbe465d1f48b8f6948a37a25e"/>
    <s v="2020-05-08T20:00:00Z"/>
    <n v="409"/>
    <n v="1478"/>
    <n v="81191"/>
    <n v="81191"/>
    <n v="81191"/>
    <n v="28"/>
    <n v="13"/>
    <n v="36"/>
    <n v="0"/>
    <n v="404"/>
    <n v="404"/>
    <n v="2976149"/>
    <s v="South"/>
    <s v=" Mississippi"/>
    <n v="63.8"/>
    <x v="27"/>
  </r>
  <r>
    <x v="64"/>
    <s v="MS"/>
    <n v="9378"/>
    <n v="72101"/>
    <m/>
    <n v="607"/>
    <n v="1512"/>
    <n v="133"/>
    <m/>
    <n v="76"/>
    <m/>
    <n v="4421"/>
    <s v="A"/>
    <d v="2020-05-08T19:00:00"/>
    <s v="e0169a98c606eae96e19a7fc08e46e53e93979f9"/>
    <s v="2020-05-09T20:00:00Z"/>
    <n v="421"/>
    <n v="1512"/>
    <n v="81479"/>
    <n v="81479"/>
    <n v="81479"/>
    <n v="28"/>
    <n v="12"/>
    <n v="34"/>
    <n v="0"/>
    <n v="288"/>
    <n v="288"/>
    <n v="2976149"/>
    <s v="South"/>
    <s v=" Mississippi"/>
    <n v="63.8"/>
    <x v="27"/>
  </r>
  <r>
    <x v="65"/>
    <s v="MS"/>
    <n v="9501"/>
    <n v="72101"/>
    <m/>
    <n v="645"/>
    <n v="1531"/>
    <n v="141"/>
    <m/>
    <n v="78"/>
    <m/>
    <n v="4421"/>
    <s v="A"/>
    <d v="2020-05-09T19:00:00"/>
    <s v="ca5e3d96f8f1031bf700e1bd9f00e60ea02bb544"/>
    <s v="2020-05-10T20:00:00Z"/>
    <n v="430"/>
    <n v="1531"/>
    <n v="81602"/>
    <n v="81602"/>
    <n v="81602"/>
    <n v="28"/>
    <n v="9"/>
    <n v="19"/>
    <n v="0"/>
    <n v="123"/>
    <n v="123"/>
    <n v="2976149"/>
    <s v="South"/>
    <s v=" Mississippi"/>
    <n v="63.8"/>
    <x v="27"/>
  </r>
  <r>
    <x v="66"/>
    <s v="MS"/>
    <n v="9674"/>
    <n v="86211"/>
    <m/>
    <n v="507"/>
    <n v="1546"/>
    <n v="132"/>
    <m/>
    <n v="68"/>
    <m/>
    <n v="6268"/>
    <s v="A"/>
    <d v="2020-05-10T19:00:00"/>
    <s v="7b98e0ac888e25cb18aced67458df0e038dbf2cb"/>
    <s v="2020-05-11T20:00:00Z"/>
    <n v="435"/>
    <n v="1546"/>
    <n v="95885"/>
    <n v="95885"/>
    <n v="95885"/>
    <n v="28"/>
    <n v="5"/>
    <n v="15"/>
    <n v="14110"/>
    <n v="173"/>
    <n v="14283"/>
    <n v="2976149"/>
    <s v="South"/>
    <s v=" Mississippi"/>
    <n v="63.8"/>
    <x v="27"/>
  </r>
  <r>
    <x v="67"/>
    <s v="MS"/>
    <n v="9908"/>
    <n v="87784"/>
    <m/>
    <n v="604"/>
    <n v="1582"/>
    <n v="146"/>
    <m/>
    <n v="75"/>
    <m/>
    <n v="6268"/>
    <s v="A"/>
    <d v="2020-05-11T19:00:00"/>
    <s v="c2ad322a2ca23780c0423744f1c8d342b86e2cde"/>
    <s v="2020-05-12T20:00:00Z"/>
    <n v="457"/>
    <n v="1582"/>
    <n v="97692"/>
    <n v="97692"/>
    <n v="97692"/>
    <n v="28"/>
    <n v="22"/>
    <n v="36"/>
    <n v="1573"/>
    <n v="234"/>
    <n v="1807"/>
    <n v="2976149"/>
    <s v="South"/>
    <s v=" Mississippi"/>
    <n v="63.8"/>
    <x v="27"/>
  </r>
  <r>
    <x v="68"/>
    <s v="MS"/>
    <n v="10090"/>
    <n v="89958"/>
    <m/>
    <n v="604"/>
    <n v="1616"/>
    <n v="150"/>
    <m/>
    <n v="79"/>
    <m/>
    <n v="6268"/>
    <s v="A"/>
    <d v="2020-05-12T19:00:00"/>
    <s v="5694ba1eb7d050ab826606ab2f4fcaeb33d28ca1"/>
    <s v="2020-05-13T20:00:00Z"/>
    <n v="465"/>
    <n v="1616"/>
    <n v="100048"/>
    <n v="100048"/>
    <n v="100048"/>
    <n v="28"/>
    <n v="8"/>
    <n v="34"/>
    <n v="2174"/>
    <n v="182"/>
    <n v="2356"/>
    <n v="2976149"/>
    <s v="South"/>
    <s v=" Mississippi"/>
    <n v="63.8"/>
    <x v="27"/>
  </r>
  <r>
    <x v="69"/>
    <s v="MS"/>
    <n v="10483"/>
    <n v="94843"/>
    <m/>
    <n v="589"/>
    <n v="1667"/>
    <n v="131"/>
    <m/>
    <n v="72"/>
    <m/>
    <n v="6268"/>
    <s v="A"/>
    <d v="2020-05-13T19:00:00"/>
    <s v="113111017b63e87323c208beee6256a988b5efb6"/>
    <s v="2020-05-14T20:00:00Z"/>
    <n v="480"/>
    <n v="1667"/>
    <n v="105326"/>
    <n v="105326"/>
    <n v="105326"/>
    <n v="28"/>
    <n v="15"/>
    <n v="51"/>
    <n v="4885"/>
    <n v="393"/>
    <n v="5278"/>
    <n v="2976149"/>
    <s v="South"/>
    <s v=" Mississippi"/>
    <n v="63.8"/>
    <x v="27"/>
  </r>
  <r>
    <x v="70"/>
    <s v="MS"/>
    <n v="10801"/>
    <n v="96022"/>
    <m/>
    <n v="573"/>
    <n v="1712"/>
    <n v="172"/>
    <m/>
    <n v="81"/>
    <m/>
    <n v="6268"/>
    <s v="A"/>
    <d v="2020-05-14T19:00:00"/>
    <s v="d774a232a25ab76a1be9a328d59ac4462a49dddb"/>
    <s v="2020-05-15T20:00:00Z"/>
    <n v="493"/>
    <n v="1712"/>
    <n v="106823"/>
    <n v="106823"/>
    <n v="106823"/>
    <n v="28"/>
    <n v="13"/>
    <n v="45"/>
    <n v="1179"/>
    <n v="318"/>
    <n v="1497"/>
    <n v="2976149"/>
    <s v="South"/>
    <s v=" Mississippi"/>
    <n v="63.8"/>
    <x v="27"/>
  </r>
  <r>
    <x v="71"/>
    <s v="MS"/>
    <n v="11123"/>
    <n v="97353"/>
    <m/>
    <n v="641"/>
    <n v="1748"/>
    <n v="170"/>
    <m/>
    <n v="81"/>
    <m/>
    <n v="6268"/>
    <s v="A"/>
    <d v="2020-05-15T19:00:00"/>
    <s v="c25651155b534ad1142b20adb93fc65679cfb9a6"/>
    <s v="2020-05-16T20:00:00Z"/>
    <n v="510"/>
    <n v="1748"/>
    <n v="108476"/>
    <n v="108476"/>
    <n v="108476"/>
    <n v="28"/>
    <n v="17"/>
    <n v="36"/>
    <n v="1331"/>
    <n v="322"/>
    <n v="1653"/>
    <n v="2976149"/>
    <s v="South"/>
    <s v=" Mississippi"/>
    <n v="63.8"/>
    <x v="27"/>
  </r>
  <r>
    <x v="72"/>
    <s v="MS"/>
    <n v="11296"/>
    <n v="101830"/>
    <m/>
    <n v="608"/>
    <n v="1773"/>
    <n v="158"/>
    <m/>
    <n v="81"/>
    <m/>
    <n v="6268"/>
    <s v="A"/>
    <d v="2020-05-16T19:00:00"/>
    <s v="60b23dfc42bf80c51d2e94541429c32677047acc"/>
    <s v="2020-05-17T20:00:00Z"/>
    <n v="521"/>
    <n v="1773"/>
    <n v="113126"/>
    <n v="113126"/>
    <n v="113126"/>
    <n v="28"/>
    <n v="11"/>
    <n v="25"/>
    <n v="4477"/>
    <n v="173"/>
    <n v="4650"/>
    <n v="2976149"/>
    <s v="South"/>
    <s v=" Mississippi"/>
    <n v="63.8"/>
    <x v="27"/>
  </r>
  <r>
    <x v="73"/>
    <s v="MS"/>
    <n v="11432"/>
    <n v="104335"/>
    <m/>
    <n v="559"/>
    <n v="1805"/>
    <n v="141"/>
    <m/>
    <n v="75"/>
    <m/>
    <n v="7681"/>
    <s v="A"/>
    <d v="2020-05-17T19:00:00"/>
    <s v="dec246c0223df492f414005653860e9047276f91"/>
    <s v="2020-05-18T20:00:00Z"/>
    <n v="528"/>
    <n v="1805"/>
    <n v="115767"/>
    <n v="115767"/>
    <n v="115767"/>
    <n v="28"/>
    <n v="7"/>
    <n v="32"/>
    <n v="2505"/>
    <n v="136"/>
    <n v="2641"/>
    <n v="2976149"/>
    <s v="South"/>
    <s v=" Mississippi"/>
    <n v="63.8"/>
    <x v="27"/>
  </r>
  <r>
    <x v="74"/>
    <s v="MS"/>
    <n v="11704"/>
    <n v="106056"/>
    <m/>
    <n v="611"/>
    <n v="1840"/>
    <n v="153"/>
    <m/>
    <n v="87"/>
    <m/>
    <n v="7681"/>
    <s v="A"/>
    <d v="2020-05-18T19:00:00"/>
    <s v="b0ef85c7dbd6395f2f3b20a36ba7a9a19e78d385"/>
    <s v="2020-05-19T20:00:00Z"/>
    <n v="554"/>
    <n v="1840"/>
    <n v="117760"/>
    <n v="117760"/>
    <n v="117760"/>
    <n v="28"/>
    <n v="26"/>
    <n v="35"/>
    <n v="1721"/>
    <n v="272"/>
    <n v="1993"/>
    <n v="2976149"/>
    <s v="South"/>
    <s v=" Mississippi"/>
    <n v="63.8"/>
    <x v="27"/>
  </r>
  <r>
    <x v="75"/>
    <s v="MS"/>
    <n v="11967"/>
    <n v="108713"/>
    <m/>
    <n v="644"/>
    <n v="1901"/>
    <n v="157"/>
    <m/>
    <n v="89"/>
    <m/>
    <n v="7681"/>
    <s v="A"/>
    <d v="2020-05-19T19:00:00"/>
    <s v="a4bc97dd1cd3490d15cf952d63c36adfa9f22697"/>
    <s v="2020-05-20T20:00:00Z"/>
    <n v="570"/>
    <n v="1901"/>
    <n v="120680"/>
    <n v="120680"/>
    <n v="120680"/>
    <n v="28"/>
    <n v="16"/>
    <n v="61"/>
    <n v="2657"/>
    <n v="263"/>
    <n v="2920"/>
    <n v="2976149"/>
    <s v="South"/>
    <s v=" Mississippi"/>
    <n v="63.8"/>
    <x v="27"/>
  </r>
  <r>
    <x v="76"/>
    <s v="MS"/>
    <n v="12222"/>
    <n v="113748"/>
    <m/>
    <n v="638"/>
    <n v="1932"/>
    <n v="158"/>
    <m/>
    <n v="92"/>
    <m/>
    <n v="7681"/>
    <s v="A"/>
    <d v="2020-05-20T19:00:00"/>
    <s v="0f579959d7d347b05ee5532fa3b2d8ce0f5b5898"/>
    <s v="2020-05-21T20:00:00Z"/>
    <n v="580"/>
    <n v="1932"/>
    <n v="125970"/>
    <n v="125970"/>
    <n v="125970"/>
    <n v="28"/>
    <n v="10"/>
    <n v="31"/>
    <n v="5035"/>
    <n v="255"/>
    <n v="5290"/>
    <n v="2976149"/>
    <s v="South"/>
    <s v=" Mississippi"/>
    <n v="63.8"/>
    <x v="27"/>
  </r>
  <r>
    <x v="77"/>
    <s v="MS"/>
    <n v="12624"/>
    <n v="125349"/>
    <m/>
    <n v="557"/>
    <n v="1966"/>
    <n v="159"/>
    <m/>
    <n v="85"/>
    <m/>
    <n v="7681"/>
    <s v="A"/>
    <d v="2020-05-21T19:00:00"/>
    <s v="1c6e893d0476d64e1c68ed63b4d7e28638e75277"/>
    <s v="2020-05-22T20:00:00Z"/>
    <n v="596"/>
    <n v="1966"/>
    <n v="137973"/>
    <n v="137973"/>
    <n v="137973"/>
    <n v="28"/>
    <n v="16"/>
    <n v="34"/>
    <n v="11601"/>
    <n v="402"/>
    <n v="12003"/>
    <n v="2976149"/>
    <s v="South"/>
    <s v=" Mississippi"/>
    <n v="63.8"/>
    <x v="27"/>
  </r>
  <r>
    <x v="78"/>
    <s v="MS"/>
    <n v="13005"/>
    <n v="121215"/>
    <m/>
    <n v="590"/>
    <n v="1996"/>
    <n v="154"/>
    <m/>
    <n v="93"/>
    <m/>
    <n v="7681"/>
    <s v="A"/>
    <d v="2020-05-22T19:00:00"/>
    <s v="4930dfca82770985239d56c771c15bdab045314e"/>
    <s v="2020-05-23T20:00:00Z"/>
    <n v="616"/>
    <n v="1996"/>
    <n v="134220"/>
    <n v="134220"/>
    <n v="134220"/>
    <n v="28"/>
    <n v="20"/>
    <n v="30"/>
    <n v="-4134"/>
    <n v="381"/>
    <n v="-3753"/>
    <n v="2976149"/>
    <s v="South"/>
    <s v=" Mississippi"/>
    <n v="63.8"/>
    <x v="27"/>
  </r>
  <r>
    <x v="79"/>
    <s v="MS"/>
    <n v="13252"/>
    <n v="124650"/>
    <m/>
    <n v="512"/>
    <n v="2023"/>
    <n v="150"/>
    <m/>
    <n v="73"/>
    <m/>
    <n v="7681"/>
    <s v="A"/>
    <d v="2020-05-23T19:00:00"/>
    <s v="922b39078ce169d4e4abcdea367b4f4c9d625bf5"/>
    <s v="2020-05-24T20:00:00Z"/>
    <n v="625"/>
    <n v="2023"/>
    <n v="137902"/>
    <n v="137902"/>
    <n v="137902"/>
    <n v="28"/>
    <n v="9"/>
    <n v="27"/>
    <n v="3435"/>
    <n v="247"/>
    <n v="3682"/>
    <n v="2976149"/>
    <s v="South"/>
    <s v=" Mississippi"/>
    <n v="63.8"/>
    <x v="27"/>
  </r>
  <r>
    <x v="1"/>
    <s v="MT"/>
    <n v="0"/>
    <n v="11"/>
    <m/>
    <m/>
    <m/>
    <m/>
    <m/>
    <m/>
    <m/>
    <m/>
    <m/>
    <m/>
    <s v="349b051740ecea1fa29094692e6362c54bffde25"/>
    <s v="2020-03-07T21:00:00Z"/>
    <m/>
    <m/>
    <n v="11"/>
    <n v="11"/>
    <n v="11"/>
    <n v="30"/>
    <m/>
    <m/>
    <m/>
    <m/>
    <m/>
    <n v="1068778"/>
    <s v="West"/>
    <s v=" Montana"/>
    <n v="7.1"/>
    <x v="28"/>
  </r>
  <r>
    <x v="2"/>
    <s v="MT"/>
    <n v="0"/>
    <n v="11"/>
    <m/>
    <m/>
    <m/>
    <m/>
    <m/>
    <m/>
    <m/>
    <m/>
    <m/>
    <m/>
    <s v="a5c6f8a22086b58fb50b8deb0e2720e835c9db52"/>
    <s v="2020-03-08T20:00:00Z"/>
    <m/>
    <m/>
    <n v="11"/>
    <n v="11"/>
    <n v="11"/>
    <n v="30"/>
    <n v="0"/>
    <n v="0"/>
    <n v="0"/>
    <n v="0"/>
    <n v="0"/>
    <n v="1068778"/>
    <s v="West"/>
    <s v=" Montana"/>
    <n v="7.1"/>
    <x v="28"/>
  </r>
  <r>
    <x v="3"/>
    <s v="MT"/>
    <n v="0"/>
    <n v="11"/>
    <m/>
    <m/>
    <m/>
    <m/>
    <m/>
    <m/>
    <m/>
    <m/>
    <m/>
    <m/>
    <s v="f6819f90117fa709c8ef0832df658498b334960b"/>
    <s v="2020-03-09T20:00:00Z"/>
    <m/>
    <m/>
    <n v="11"/>
    <n v="11"/>
    <n v="11"/>
    <n v="30"/>
    <n v="0"/>
    <n v="0"/>
    <n v="0"/>
    <n v="0"/>
    <n v="0"/>
    <n v="1068778"/>
    <s v="West"/>
    <s v=" Montana"/>
    <n v="7.1"/>
    <x v="28"/>
  </r>
  <r>
    <x v="4"/>
    <s v="MT"/>
    <n v="0"/>
    <n v="15"/>
    <m/>
    <m/>
    <m/>
    <m/>
    <m/>
    <m/>
    <m/>
    <m/>
    <m/>
    <m/>
    <s v="57eda92ebbef98d7b70c8cc5107565bf39cd53e3"/>
    <s v="2020-03-10T20:00:00Z"/>
    <m/>
    <m/>
    <n v="15"/>
    <n v="15"/>
    <n v="15"/>
    <n v="30"/>
    <n v="0"/>
    <n v="0"/>
    <n v="4"/>
    <n v="0"/>
    <n v="4"/>
    <n v="1068778"/>
    <s v="West"/>
    <s v=" Montana"/>
    <n v="7.1"/>
    <x v="28"/>
  </r>
  <r>
    <x v="5"/>
    <s v="MT"/>
    <n v="0"/>
    <n v="21"/>
    <m/>
    <m/>
    <m/>
    <m/>
    <m/>
    <m/>
    <m/>
    <m/>
    <m/>
    <m/>
    <s v="91042afeab1e85f5b8e3526a908517f433314aa7"/>
    <s v="2020-03-11T20:00:00Z"/>
    <m/>
    <m/>
    <n v="21"/>
    <n v="21"/>
    <n v="21"/>
    <n v="30"/>
    <n v="0"/>
    <n v="0"/>
    <n v="6"/>
    <n v="0"/>
    <n v="6"/>
    <n v="1068778"/>
    <s v="West"/>
    <s v=" Montana"/>
    <n v="7.1"/>
    <x v="28"/>
  </r>
  <r>
    <x v="6"/>
    <s v="MT"/>
    <n v="1"/>
    <n v="34"/>
    <m/>
    <m/>
    <m/>
    <m/>
    <m/>
    <m/>
    <m/>
    <m/>
    <m/>
    <d v="2020-03-11T19:00:00"/>
    <s v="6cbfe3f5546429d7e9088a36eff9bdc621c28f10"/>
    <s v="2020-03-12T20:00:00Z"/>
    <m/>
    <m/>
    <n v="35"/>
    <n v="35"/>
    <n v="35"/>
    <n v="30"/>
    <n v="0"/>
    <n v="0"/>
    <n v="13"/>
    <n v="1"/>
    <n v="14"/>
    <n v="1068778"/>
    <s v="West"/>
    <s v=" Montana"/>
    <n v="7.1"/>
    <x v="28"/>
  </r>
  <r>
    <x v="7"/>
    <s v="MT"/>
    <n v="1"/>
    <n v="55"/>
    <m/>
    <m/>
    <m/>
    <m/>
    <m/>
    <m/>
    <m/>
    <m/>
    <m/>
    <d v="2020-03-12T19:00:00"/>
    <s v="48a7e3825e2729f75577cdbfac00125504a6f7dd"/>
    <s v="2020-03-13T20:00:00Z"/>
    <m/>
    <m/>
    <n v="56"/>
    <n v="56"/>
    <n v="56"/>
    <n v="30"/>
    <n v="0"/>
    <n v="0"/>
    <n v="21"/>
    <n v="0"/>
    <n v="21"/>
    <n v="1068778"/>
    <s v="West"/>
    <s v=" Montana"/>
    <n v="7.1"/>
    <x v="28"/>
  </r>
  <r>
    <x v="8"/>
    <s v="MT"/>
    <n v="5"/>
    <n v="103"/>
    <m/>
    <m/>
    <m/>
    <m/>
    <m/>
    <m/>
    <m/>
    <m/>
    <m/>
    <d v="2020-03-13T19:00:00"/>
    <s v="c5d48c025c06e3b5b6031a5455ece22f3120dd88"/>
    <s v="2020-03-14T20:00:00Z"/>
    <m/>
    <m/>
    <n v="108"/>
    <n v="108"/>
    <n v="108"/>
    <n v="30"/>
    <n v="0"/>
    <n v="0"/>
    <n v="48"/>
    <n v="4"/>
    <n v="52"/>
    <n v="1068778"/>
    <s v="West"/>
    <s v=" Montana"/>
    <n v="7.1"/>
    <x v="28"/>
  </r>
  <r>
    <x v="9"/>
    <s v="MT"/>
    <n v="7"/>
    <n v="103"/>
    <n v="57"/>
    <m/>
    <m/>
    <m/>
    <m/>
    <m/>
    <m/>
    <m/>
    <m/>
    <d v="2020-03-14T17:52:00"/>
    <s v="ad0ec46de164a5a986bb0f525b748a8e77b9da95"/>
    <s v="2020-03-15T20:00:00Z"/>
    <m/>
    <m/>
    <n v="167"/>
    <n v="110"/>
    <n v="110"/>
    <n v="30"/>
    <n v="0"/>
    <n v="0"/>
    <n v="0"/>
    <n v="2"/>
    <n v="2"/>
    <n v="1068778"/>
    <s v="West"/>
    <s v=" Montana"/>
    <n v="7.1"/>
    <x v="28"/>
  </r>
  <r>
    <x v="10"/>
    <s v="MT"/>
    <n v="7"/>
    <n v="198"/>
    <m/>
    <m/>
    <m/>
    <m/>
    <m/>
    <m/>
    <m/>
    <m/>
    <m/>
    <d v="2020-03-16T15:51:00"/>
    <s v="63200125a76c44bc3c52c6d7db0ec15d8e904c2d"/>
    <s v="2020-03-16T20:00:00Z"/>
    <m/>
    <m/>
    <n v="205"/>
    <n v="205"/>
    <n v="205"/>
    <n v="30"/>
    <n v="0"/>
    <n v="0"/>
    <n v="95"/>
    <n v="0"/>
    <n v="95"/>
    <n v="1068778"/>
    <s v="West"/>
    <s v=" Montana"/>
    <n v="7.1"/>
    <x v="28"/>
  </r>
  <r>
    <x v="11"/>
    <s v="MT"/>
    <n v="8"/>
    <n v="303"/>
    <m/>
    <m/>
    <m/>
    <m/>
    <m/>
    <m/>
    <m/>
    <m/>
    <m/>
    <d v="2020-03-16T21:22:00"/>
    <s v="616f564552d2323bed901c587caad69779081814"/>
    <s v="2020-03-17T20:00:00Z"/>
    <m/>
    <m/>
    <n v="311"/>
    <n v="311"/>
    <n v="311"/>
    <n v="30"/>
    <n v="0"/>
    <n v="0"/>
    <n v="105"/>
    <n v="1"/>
    <n v="106"/>
    <n v="1068778"/>
    <s v="West"/>
    <s v=" Montana"/>
    <n v="7.1"/>
    <x v="28"/>
  </r>
  <r>
    <x v="12"/>
    <s v="MT"/>
    <n v="10"/>
    <n v="499"/>
    <m/>
    <m/>
    <m/>
    <m/>
    <m/>
    <m/>
    <m/>
    <m/>
    <m/>
    <d v="2020-03-18T10:15:00"/>
    <s v="80017e33fbf888f7478ed161bfcbf603cec7611f"/>
    <s v="2020-03-18T20:00:00Z"/>
    <m/>
    <m/>
    <n v="509"/>
    <n v="509"/>
    <n v="509"/>
    <n v="30"/>
    <n v="0"/>
    <n v="0"/>
    <n v="196"/>
    <n v="2"/>
    <n v="198"/>
    <n v="1068778"/>
    <s v="West"/>
    <s v=" Montana"/>
    <n v="7.1"/>
    <x v="28"/>
  </r>
  <r>
    <x v="13"/>
    <s v="MT"/>
    <n v="12"/>
    <n v="761"/>
    <m/>
    <m/>
    <m/>
    <m/>
    <m/>
    <m/>
    <m/>
    <m/>
    <m/>
    <d v="2020-03-18T23:23:00"/>
    <s v="f75c175942c8591bce86e4dfbf8cb912ac0d56db"/>
    <s v="2020-03-19T20:00:00Z"/>
    <m/>
    <m/>
    <n v="773"/>
    <n v="773"/>
    <n v="773"/>
    <n v="30"/>
    <n v="0"/>
    <n v="0"/>
    <n v="262"/>
    <n v="2"/>
    <n v="264"/>
    <n v="1068778"/>
    <s v="West"/>
    <s v=" Montana"/>
    <n v="7.1"/>
    <x v="28"/>
  </r>
  <r>
    <x v="14"/>
    <s v="MT"/>
    <n v="16"/>
    <n v="931"/>
    <m/>
    <m/>
    <m/>
    <m/>
    <m/>
    <m/>
    <m/>
    <m/>
    <m/>
    <d v="2020-03-19T22:11:00"/>
    <s v="3f278c4e6c85804ab658f99eff2b112ebf97c279"/>
    <s v="2020-03-20T20:00:00Z"/>
    <m/>
    <m/>
    <n v="947"/>
    <n v="947"/>
    <n v="947"/>
    <n v="30"/>
    <n v="0"/>
    <n v="0"/>
    <n v="170"/>
    <n v="4"/>
    <n v="174"/>
    <n v="1068778"/>
    <s v="West"/>
    <s v=" Montana"/>
    <n v="7.1"/>
    <x v="28"/>
  </r>
  <r>
    <x v="15"/>
    <s v="MT"/>
    <n v="20"/>
    <n v="1146"/>
    <m/>
    <m/>
    <m/>
    <m/>
    <m/>
    <m/>
    <m/>
    <m/>
    <m/>
    <d v="2020-03-20T21:24:00"/>
    <s v="f5505d9cb48bfe3c878aecf0b86485dd36270c39"/>
    <s v="2020-03-21T20:00:00Z"/>
    <m/>
    <m/>
    <n v="1166"/>
    <n v="1166"/>
    <n v="1166"/>
    <n v="30"/>
    <n v="0"/>
    <n v="0"/>
    <n v="215"/>
    <n v="4"/>
    <n v="219"/>
    <n v="1068778"/>
    <s v="West"/>
    <s v=" Montana"/>
    <n v="7.1"/>
    <x v="28"/>
  </r>
  <r>
    <x v="16"/>
    <s v="MT"/>
    <n v="31"/>
    <n v="1146"/>
    <m/>
    <m/>
    <m/>
    <m/>
    <m/>
    <m/>
    <m/>
    <m/>
    <m/>
    <d v="2020-03-22T00:00:00"/>
    <s v="77745b3217cb0d82c60680a338cccf513b69f141"/>
    <s v="2020-03-22T20:00:00Z"/>
    <m/>
    <m/>
    <n v="1177"/>
    <n v="1177"/>
    <n v="1177"/>
    <n v="30"/>
    <n v="0"/>
    <n v="0"/>
    <n v="0"/>
    <n v="11"/>
    <n v="11"/>
    <n v="1068778"/>
    <s v="West"/>
    <s v=" Montana"/>
    <n v="7.1"/>
    <x v="28"/>
  </r>
  <r>
    <x v="17"/>
    <s v="MT"/>
    <n v="34"/>
    <n v="1146"/>
    <m/>
    <m/>
    <m/>
    <m/>
    <m/>
    <m/>
    <m/>
    <m/>
    <s v="C"/>
    <d v="2020-03-23T10:00:00"/>
    <s v="5d38741a904278d7d73291c05fc5d095ff8c2a8e"/>
    <s v="2020-03-23T20:00:00Z"/>
    <m/>
    <m/>
    <n v="1180"/>
    <n v="1180"/>
    <n v="1180"/>
    <n v="30"/>
    <n v="0"/>
    <n v="0"/>
    <n v="0"/>
    <n v="3"/>
    <n v="3"/>
    <n v="1068778"/>
    <s v="West"/>
    <s v=" Montana"/>
    <n v="7.1"/>
    <x v="28"/>
  </r>
  <r>
    <x v="18"/>
    <s v="MT"/>
    <n v="46"/>
    <n v="1643"/>
    <m/>
    <m/>
    <m/>
    <m/>
    <m/>
    <m/>
    <m/>
    <m/>
    <s v="C"/>
    <d v="2020-03-24T10:00:00"/>
    <s v="d39ccbf3cb45eee20bc61ffe9d550483eb1bdeb6"/>
    <s v="2020-03-24T20:00:00Z"/>
    <m/>
    <m/>
    <n v="1689"/>
    <n v="1689"/>
    <n v="1689"/>
    <n v="30"/>
    <n v="0"/>
    <n v="0"/>
    <n v="497"/>
    <n v="12"/>
    <n v="509"/>
    <n v="1068778"/>
    <s v="West"/>
    <s v=" Montana"/>
    <n v="7.1"/>
    <x v="28"/>
  </r>
  <r>
    <x v="19"/>
    <s v="MT"/>
    <n v="53"/>
    <n v="1948"/>
    <m/>
    <m/>
    <m/>
    <m/>
    <m/>
    <m/>
    <m/>
    <m/>
    <s v="C"/>
    <d v="2020-03-25T10:00:00"/>
    <s v="8133dfd85159c45052a9b6bb0d24fea0080690d9"/>
    <s v="2020-03-25T20:00:00Z"/>
    <m/>
    <m/>
    <n v="2001"/>
    <n v="2001"/>
    <n v="2001"/>
    <n v="30"/>
    <n v="0"/>
    <n v="0"/>
    <n v="305"/>
    <n v="7"/>
    <n v="312"/>
    <n v="1068778"/>
    <s v="West"/>
    <s v=" Montana"/>
    <n v="7.1"/>
    <x v="28"/>
  </r>
  <r>
    <x v="20"/>
    <s v="MT"/>
    <n v="71"/>
    <n v="2128"/>
    <m/>
    <m/>
    <n v="1"/>
    <m/>
    <m/>
    <m/>
    <m/>
    <m/>
    <s v="C"/>
    <d v="2020-03-26T10:00:00"/>
    <s v="8b718f1b0e83974f2df3f4d58e19504275854026"/>
    <s v="2020-03-26T20:00:00Z"/>
    <m/>
    <n v="1"/>
    <n v="2199"/>
    <n v="2199"/>
    <n v="2199"/>
    <n v="30"/>
    <n v="0"/>
    <n v="1"/>
    <n v="180"/>
    <n v="18"/>
    <n v="198"/>
    <n v="1068778"/>
    <s v="West"/>
    <s v=" Montana"/>
    <n v="7.1"/>
    <x v="28"/>
  </r>
  <r>
    <x v="21"/>
    <s v="MT"/>
    <n v="108"/>
    <n v="2590"/>
    <m/>
    <m/>
    <n v="7"/>
    <m/>
    <m/>
    <m/>
    <m/>
    <m/>
    <s v="A"/>
    <d v="2020-03-27T10:00:00"/>
    <s v="dd6c46ddd24878dac57fdbfe1370e1ca2527ca60"/>
    <s v="2020-03-27T20:00:00Z"/>
    <m/>
    <n v="7"/>
    <n v="2698"/>
    <n v="2698"/>
    <n v="2698"/>
    <n v="30"/>
    <n v="0"/>
    <n v="6"/>
    <n v="462"/>
    <n v="37"/>
    <n v="499"/>
    <n v="1068778"/>
    <s v="West"/>
    <s v=" Montana"/>
    <n v="7.1"/>
    <x v="28"/>
  </r>
  <r>
    <x v="22"/>
    <s v="MT"/>
    <n v="129"/>
    <n v="3256"/>
    <m/>
    <m/>
    <n v="7"/>
    <m/>
    <m/>
    <m/>
    <m/>
    <m/>
    <s v="A"/>
    <d v="2020-03-28T12:30:00"/>
    <s v="a550cf68190ead3c7bc61cd1531b6ac153504f3a"/>
    <s v="2020-03-28T20:00:00Z"/>
    <n v="1"/>
    <n v="7"/>
    <n v="3385"/>
    <n v="3385"/>
    <n v="3385"/>
    <n v="30"/>
    <n v="1"/>
    <n v="0"/>
    <n v="666"/>
    <n v="21"/>
    <n v="687"/>
    <n v="1068778"/>
    <s v="West"/>
    <s v=" Montana"/>
    <n v="7.1"/>
    <x v="28"/>
  </r>
  <r>
    <x v="23"/>
    <s v="MT"/>
    <n v="154"/>
    <n v="4143"/>
    <m/>
    <m/>
    <n v="8"/>
    <m/>
    <m/>
    <m/>
    <m/>
    <m/>
    <s v="A"/>
    <d v="2020-03-29T10:00:00"/>
    <s v="2e61c6e39be677d15dedc9642f600646457bcec0"/>
    <s v="2020-03-29T20:00:00Z"/>
    <n v="1"/>
    <n v="8"/>
    <n v="4297"/>
    <n v="4297"/>
    <n v="4297"/>
    <n v="30"/>
    <n v="0"/>
    <n v="1"/>
    <n v="887"/>
    <n v="25"/>
    <n v="912"/>
    <n v="1068778"/>
    <s v="West"/>
    <s v=" Montana"/>
    <n v="7.1"/>
    <x v="28"/>
  </r>
  <r>
    <x v="24"/>
    <s v="MT"/>
    <n v="171"/>
    <n v="4143"/>
    <m/>
    <m/>
    <n v="10"/>
    <m/>
    <m/>
    <m/>
    <m/>
    <m/>
    <s v="A"/>
    <d v="2020-03-30T10:00:00"/>
    <s v="4e4e5ee3bbfdbaf870bf5239190a9bfabde24cdd"/>
    <s v="2020-03-30T20:00:00Z"/>
    <n v="4"/>
    <n v="10"/>
    <n v="4314"/>
    <n v="4314"/>
    <n v="4314"/>
    <n v="30"/>
    <n v="3"/>
    <n v="2"/>
    <n v="0"/>
    <n v="17"/>
    <n v="17"/>
    <n v="1068778"/>
    <s v="West"/>
    <s v=" Montana"/>
    <n v="7.1"/>
    <x v="28"/>
  </r>
  <r>
    <x v="25"/>
    <s v="MT"/>
    <n v="184"/>
    <n v="4234"/>
    <m/>
    <m/>
    <n v="14"/>
    <m/>
    <m/>
    <m/>
    <m/>
    <m/>
    <s v="A"/>
    <d v="2020-03-31T10:00:00"/>
    <s v="4bf6d316b2bf2c832493840a54056f6a11089623"/>
    <s v="2020-03-31T20:00:00Z"/>
    <n v="4"/>
    <n v="14"/>
    <n v="4418"/>
    <n v="4418"/>
    <n v="4418"/>
    <n v="30"/>
    <n v="0"/>
    <n v="4"/>
    <n v="91"/>
    <n v="13"/>
    <n v="104"/>
    <n v="1068778"/>
    <s v="West"/>
    <s v=" Montana"/>
    <n v="7.1"/>
    <x v="28"/>
  </r>
  <r>
    <x v="26"/>
    <s v="MT"/>
    <n v="208"/>
    <n v="4710"/>
    <m/>
    <m/>
    <n v="17"/>
    <m/>
    <m/>
    <m/>
    <m/>
    <m/>
    <s v="A"/>
    <d v="2020-04-01T10:00:00"/>
    <s v="12ce187899e98d0eb42158307b5267d3aaaf216f"/>
    <s v="2020-04-01T20:00:00Z"/>
    <n v="5"/>
    <n v="17"/>
    <n v="4918"/>
    <n v="4918"/>
    <n v="4918"/>
    <n v="30"/>
    <n v="1"/>
    <n v="3"/>
    <n v="476"/>
    <n v="24"/>
    <n v="500"/>
    <n v="1068778"/>
    <s v="West"/>
    <s v=" Montana"/>
    <n v="7.1"/>
    <x v="28"/>
  </r>
  <r>
    <x v="27"/>
    <s v="MT"/>
    <n v="227"/>
    <n v="5093"/>
    <m/>
    <m/>
    <n v="20"/>
    <m/>
    <m/>
    <m/>
    <m/>
    <m/>
    <s v="A"/>
    <d v="2020-04-02T10:00:00"/>
    <s v="7310cab2ca40b5c5f4095ba313ef3e1d84afd3f9"/>
    <s v="2020-04-02T20:00:00Z"/>
    <n v="5"/>
    <n v="20"/>
    <n v="5320"/>
    <n v="5320"/>
    <n v="5320"/>
    <n v="30"/>
    <n v="0"/>
    <n v="3"/>
    <n v="383"/>
    <n v="19"/>
    <n v="402"/>
    <n v="1068778"/>
    <s v="West"/>
    <s v=" Montana"/>
    <n v="7.1"/>
    <x v="28"/>
  </r>
  <r>
    <x v="28"/>
    <s v="MT"/>
    <n v="243"/>
    <n v="5333"/>
    <m/>
    <m/>
    <n v="24"/>
    <m/>
    <m/>
    <m/>
    <m/>
    <m/>
    <s v="A"/>
    <d v="2020-04-03T10:00:00"/>
    <s v="b74aa36eedee733ed53a9a8a430d7cbc7b8c09be"/>
    <s v="2020-04-03T20:00:00Z"/>
    <n v="5"/>
    <n v="24"/>
    <n v="5576"/>
    <n v="5576"/>
    <n v="5576"/>
    <n v="30"/>
    <n v="0"/>
    <n v="4"/>
    <n v="240"/>
    <n v="16"/>
    <n v="256"/>
    <n v="1068778"/>
    <s v="West"/>
    <s v=" Montana"/>
    <n v="7.1"/>
    <x v="28"/>
  </r>
  <r>
    <x v="29"/>
    <s v="MT"/>
    <n v="265"/>
    <n v="5912"/>
    <m/>
    <m/>
    <n v="24"/>
    <m/>
    <m/>
    <m/>
    <m/>
    <m/>
    <s v="A"/>
    <d v="2020-04-04T10:00:00"/>
    <s v="044faefd306ec816c3d0436d152f916a19158566"/>
    <s v="2020-04-04T20:00:00Z"/>
    <n v="5"/>
    <n v="24"/>
    <n v="6177"/>
    <n v="6177"/>
    <n v="6177"/>
    <n v="30"/>
    <n v="0"/>
    <n v="0"/>
    <n v="579"/>
    <n v="22"/>
    <n v="601"/>
    <n v="1068778"/>
    <s v="West"/>
    <s v=" Montana"/>
    <n v="7.1"/>
    <x v="28"/>
  </r>
  <r>
    <x v="30"/>
    <s v="MT"/>
    <n v="286"/>
    <n v="6317"/>
    <m/>
    <m/>
    <n v="24"/>
    <m/>
    <m/>
    <m/>
    <m/>
    <m/>
    <s v="A"/>
    <d v="2020-04-05T10:00:00"/>
    <s v="d1137189523e5447c6854c3f17c2e2ba186237f7"/>
    <s v="2020-04-05T20:00:00Z"/>
    <n v="6"/>
    <n v="24"/>
    <n v="6603"/>
    <n v="6603"/>
    <n v="6603"/>
    <n v="30"/>
    <n v="1"/>
    <n v="0"/>
    <n v="405"/>
    <n v="21"/>
    <n v="426"/>
    <n v="1068778"/>
    <s v="West"/>
    <s v=" Montana"/>
    <n v="7.1"/>
    <x v="28"/>
  </r>
  <r>
    <x v="31"/>
    <s v="MT"/>
    <n v="299"/>
    <n v="6491"/>
    <m/>
    <m/>
    <n v="24"/>
    <m/>
    <m/>
    <m/>
    <m/>
    <m/>
    <s v="A"/>
    <d v="2020-04-06T10:00:00"/>
    <s v="b9f1650346438bfd21d9f2a18a904680c48dba15"/>
    <s v="2020-04-06T20:00:00Z"/>
    <n v="6"/>
    <n v="24"/>
    <n v="6790"/>
    <n v="6790"/>
    <n v="6790"/>
    <n v="30"/>
    <n v="0"/>
    <n v="0"/>
    <n v="174"/>
    <n v="13"/>
    <n v="187"/>
    <n v="1068778"/>
    <s v="West"/>
    <s v=" Montana"/>
    <n v="7.1"/>
    <x v="28"/>
  </r>
  <r>
    <x v="32"/>
    <s v="MT"/>
    <n v="319"/>
    <n v="6666"/>
    <m/>
    <m/>
    <n v="28"/>
    <m/>
    <m/>
    <m/>
    <m/>
    <m/>
    <s v="A"/>
    <d v="2020-04-07T13:28:00"/>
    <s v="9c9b06492b31cb45fad457d8ddc7286439a6d4e9"/>
    <s v="2020-04-07T20:00:00Z"/>
    <n v="6"/>
    <n v="28"/>
    <n v="6985"/>
    <n v="6985"/>
    <n v="6985"/>
    <n v="30"/>
    <n v="0"/>
    <n v="4"/>
    <n v="175"/>
    <n v="20"/>
    <n v="195"/>
    <n v="1068778"/>
    <s v="West"/>
    <s v=" Montana"/>
    <n v="7.1"/>
    <x v="28"/>
  </r>
  <r>
    <x v="33"/>
    <s v="MT"/>
    <n v="332"/>
    <n v="7066"/>
    <m/>
    <m/>
    <n v="31"/>
    <m/>
    <m/>
    <m/>
    <m/>
    <n v="135"/>
    <s v="A"/>
    <d v="2020-04-08T13:45:00"/>
    <s v="f3bbbf0831d3ed7999d4a39a2f646990a8ccad92"/>
    <s v="2020-04-08T20:00:00Z"/>
    <n v="6"/>
    <n v="31"/>
    <n v="7398"/>
    <n v="7398"/>
    <n v="7398"/>
    <n v="30"/>
    <n v="0"/>
    <n v="3"/>
    <n v="400"/>
    <n v="13"/>
    <n v="413"/>
    <n v="1068778"/>
    <s v="West"/>
    <s v=" Montana"/>
    <n v="7.1"/>
    <x v="28"/>
  </r>
  <r>
    <x v="34"/>
    <s v="MT"/>
    <n v="354"/>
    <n v="7506"/>
    <m/>
    <n v="13"/>
    <n v="36"/>
    <m/>
    <m/>
    <m/>
    <m/>
    <n v="157"/>
    <s v="A"/>
    <d v="2020-04-09T13:33:00"/>
    <s v="661e44b2b976907c3afe787400ae4881976c5a59"/>
    <s v="2020-04-09T20:00:00Z"/>
    <n v="6"/>
    <n v="36"/>
    <n v="7860"/>
    <n v="7860"/>
    <n v="7860"/>
    <n v="30"/>
    <n v="0"/>
    <n v="5"/>
    <n v="440"/>
    <n v="22"/>
    <n v="462"/>
    <n v="1068778"/>
    <s v="West"/>
    <s v=" Montana"/>
    <n v="7.1"/>
    <x v="28"/>
  </r>
  <r>
    <x v="35"/>
    <s v="MT"/>
    <n v="365"/>
    <n v="7932"/>
    <m/>
    <n v="29"/>
    <n v="41"/>
    <m/>
    <m/>
    <m/>
    <m/>
    <n v="165"/>
    <s v="A"/>
    <d v="2020-04-10T11:25:00"/>
    <s v="af7442f49c23e66b77e939b366412d35a2f9607d"/>
    <s v="2020-04-10T20:00:00Z"/>
    <n v="6"/>
    <n v="41"/>
    <n v="8297"/>
    <n v="8297"/>
    <n v="8297"/>
    <n v="30"/>
    <n v="0"/>
    <n v="5"/>
    <n v="426"/>
    <n v="11"/>
    <n v="437"/>
    <n v="1068778"/>
    <s v="West"/>
    <s v=" Montana"/>
    <n v="7.1"/>
    <x v="28"/>
  </r>
  <r>
    <x v="36"/>
    <s v="MT"/>
    <n v="377"/>
    <n v="8204"/>
    <m/>
    <n v="21"/>
    <n v="46"/>
    <m/>
    <m/>
    <m/>
    <m/>
    <n v="169"/>
    <s v="A"/>
    <d v="2020-04-10T00:00:00"/>
    <s v="b0963f72d5a9728307bac46c6fcc96713542f5fc"/>
    <s v="2020-04-11T20:00:00Z"/>
    <n v="6"/>
    <n v="46"/>
    <n v="8581"/>
    <n v="8581"/>
    <n v="8581"/>
    <n v="30"/>
    <n v="0"/>
    <n v="5"/>
    <n v="272"/>
    <n v="12"/>
    <n v="284"/>
    <n v="1068778"/>
    <s v="West"/>
    <s v=" Montana"/>
    <n v="7.1"/>
    <x v="28"/>
  </r>
  <r>
    <x v="37"/>
    <s v="MT"/>
    <n v="387"/>
    <n v="8526"/>
    <m/>
    <n v="22"/>
    <n v="47"/>
    <m/>
    <m/>
    <m/>
    <m/>
    <n v="169"/>
    <s v="A"/>
    <d v="2020-04-12T10:21:00"/>
    <s v="616ed98fe70349a54287bde379fc0998a50746eb"/>
    <s v="2020-04-12T20:00:00Z"/>
    <n v="6"/>
    <n v="47"/>
    <n v="8913"/>
    <n v="8913"/>
    <n v="8913"/>
    <n v="30"/>
    <n v="0"/>
    <n v="1"/>
    <n v="322"/>
    <n v="10"/>
    <n v="332"/>
    <n v="1068778"/>
    <s v="West"/>
    <s v=" Montana"/>
    <n v="7.1"/>
    <x v="28"/>
  </r>
  <r>
    <x v="38"/>
    <s v="MT"/>
    <n v="394"/>
    <n v="8704"/>
    <m/>
    <n v="21"/>
    <n v="47"/>
    <m/>
    <m/>
    <m/>
    <m/>
    <n v="171"/>
    <s v="A"/>
    <d v="2020-04-13T13:11:00"/>
    <s v="34039c422d2dc1eb358fe57e1864873168ca78cd"/>
    <s v="2020-04-13T20:00:00Z"/>
    <n v="7"/>
    <n v="47"/>
    <n v="9098"/>
    <n v="9098"/>
    <n v="9098"/>
    <n v="30"/>
    <n v="1"/>
    <n v="0"/>
    <n v="178"/>
    <n v="7"/>
    <n v="185"/>
    <n v="1068778"/>
    <s v="West"/>
    <s v=" Montana"/>
    <n v="7.1"/>
    <x v="28"/>
  </r>
  <r>
    <x v="39"/>
    <s v="MT"/>
    <n v="399"/>
    <n v="8835"/>
    <m/>
    <n v="24"/>
    <n v="50"/>
    <m/>
    <m/>
    <m/>
    <m/>
    <n v="197"/>
    <s v="A"/>
    <d v="2020-04-14T11:56:00"/>
    <s v="4a64cfcd9b352b05b6162d78c0149f3fde3b92a5"/>
    <s v="2020-04-14T20:00:00Z"/>
    <n v="7"/>
    <n v="50"/>
    <n v="9234"/>
    <n v="9234"/>
    <n v="9234"/>
    <n v="30"/>
    <n v="0"/>
    <n v="3"/>
    <n v="131"/>
    <n v="5"/>
    <n v="136"/>
    <n v="1068778"/>
    <s v="West"/>
    <s v=" Montana"/>
    <n v="7.1"/>
    <x v="28"/>
  </r>
  <r>
    <x v="40"/>
    <s v="MT"/>
    <n v="404"/>
    <n v="9179"/>
    <m/>
    <n v="21"/>
    <n v="51"/>
    <m/>
    <m/>
    <m/>
    <m/>
    <n v="209"/>
    <s v="A"/>
    <d v="2020-04-15T11:59:00"/>
    <s v="99b2e8ee53c98a1da05db3317bca007ed89aad70"/>
    <s v="2020-04-15T20:00:00Z"/>
    <n v="7"/>
    <n v="51"/>
    <n v="9583"/>
    <n v="9583"/>
    <n v="9583"/>
    <n v="30"/>
    <n v="0"/>
    <n v="1"/>
    <n v="344"/>
    <n v="5"/>
    <n v="349"/>
    <n v="1068778"/>
    <s v="West"/>
    <s v=" Montana"/>
    <n v="7.1"/>
    <x v="28"/>
  </r>
  <r>
    <x v="41"/>
    <s v="MT"/>
    <n v="415"/>
    <n v="9521"/>
    <m/>
    <n v="21"/>
    <n v="52"/>
    <m/>
    <m/>
    <m/>
    <m/>
    <n v="218"/>
    <s v="A"/>
    <d v="2020-04-16T11:44:00"/>
    <s v="f62755b7f1a1a019c9cf81fd443afb5d7e53ac1d"/>
    <s v="2020-04-16T20:00:00Z"/>
    <n v="7"/>
    <n v="52"/>
    <n v="9936"/>
    <n v="9936"/>
    <n v="9936"/>
    <n v="30"/>
    <n v="0"/>
    <n v="1"/>
    <n v="342"/>
    <n v="11"/>
    <n v="353"/>
    <n v="1068778"/>
    <s v="West"/>
    <s v=" Montana"/>
    <n v="7.1"/>
    <x v="28"/>
  </r>
  <r>
    <x v="42"/>
    <s v="MT"/>
    <n v="422"/>
    <n v="9822"/>
    <m/>
    <n v="21"/>
    <n v="54"/>
    <m/>
    <m/>
    <m/>
    <m/>
    <n v="233"/>
    <s v="A"/>
    <d v="2020-04-17T10:44:00"/>
    <s v="b6a8fbb8b8c81156279f7ecf1ff7d3f02b357e37"/>
    <s v="2020-04-17T20:00:00Z"/>
    <n v="8"/>
    <n v="54"/>
    <n v="10244"/>
    <n v="10244"/>
    <n v="10244"/>
    <n v="30"/>
    <n v="1"/>
    <n v="2"/>
    <n v="301"/>
    <n v="7"/>
    <n v="308"/>
    <n v="1068778"/>
    <s v="West"/>
    <s v=" Montana"/>
    <n v="7.1"/>
    <x v="28"/>
  </r>
  <r>
    <x v="43"/>
    <s v="MT"/>
    <n v="426"/>
    <n v="10143"/>
    <m/>
    <n v="17"/>
    <n v="55"/>
    <m/>
    <m/>
    <m/>
    <m/>
    <n v="234"/>
    <s v="A"/>
    <d v="2020-04-18T10:18:00"/>
    <s v="2b2e75cdfaef2abfdcd2138da803f3b5e5b13638"/>
    <s v="2020-04-18T20:00:00Z"/>
    <n v="10"/>
    <n v="55"/>
    <n v="10569"/>
    <n v="10569"/>
    <n v="10569"/>
    <n v="30"/>
    <n v="2"/>
    <n v="1"/>
    <n v="321"/>
    <n v="4"/>
    <n v="325"/>
    <n v="1068778"/>
    <s v="West"/>
    <s v=" Montana"/>
    <n v="7.1"/>
    <x v="28"/>
  </r>
  <r>
    <x v="44"/>
    <s v="MT"/>
    <n v="433"/>
    <n v="10465"/>
    <m/>
    <n v="18"/>
    <n v="55"/>
    <m/>
    <m/>
    <m/>
    <m/>
    <n v="243"/>
    <s v="A"/>
    <d v="2020-04-19T11:40:00"/>
    <s v="62cfb766c33dfcdaaa482f39585e261c63f9e730"/>
    <s v="2020-04-19T20:00:00Z"/>
    <n v="10"/>
    <n v="55"/>
    <n v="10898"/>
    <n v="10898"/>
    <n v="10898"/>
    <n v="30"/>
    <n v="0"/>
    <n v="0"/>
    <n v="322"/>
    <n v="7"/>
    <n v="329"/>
    <n v="1068778"/>
    <s v="West"/>
    <s v=" Montana"/>
    <n v="7.1"/>
    <x v="28"/>
  </r>
  <r>
    <x v="45"/>
    <s v="MT"/>
    <n v="433"/>
    <n v="10618"/>
    <m/>
    <n v="19"/>
    <n v="57"/>
    <m/>
    <m/>
    <m/>
    <m/>
    <n v="243"/>
    <s v="A"/>
    <d v="2020-04-20T11:00:00"/>
    <s v="f54d522c346625fb599af8de28975eac874c9f0a"/>
    <s v="2020-04-20T20:00:00Z"/>
    <n v="10"/>
    <n v="57"/>
    <n v="11051"/>
    <n v="11051"/>
    <n v="11051"/>
    <n v="30"/>
    <n v="0"/>
    <n v="2"/>
    <n v="153"/>
    <n v="0"/>
    <n v="153"/>
    <n v="1068778"/>
    <s v="West"/>
    <s v=" Montana"/>
    <n v="7.1"/>
    <x v="28"/>
  </r>
  <r>
    <x v="46"/>
    <s v="MT"/>
    <n v="437"/>
    <n v="10804"/>
    <m/>
    <n v="14"/>
    <n v="59"/>
    <m/>
    <m/>
    <m/>
    <m/>
    <n v="273"/>
    <s v="A"/>
    <d v="2020-04-21T11:56:00"/>
    <s v="1d54a1fedac1d2438b60f1798a16768f176c1404"/>
    <s v="2020-04-21T20:00:00Z"/>
    <n v="12"/>
    <n v="59"/>
    <n v="11241"/>
    <n v="11241"/>
    <n v="11241"/>
    <n v="30"/>
    <n v="2"/>
    <n v="2"/>
    <n v="186"/>
    <n v="4"/>
    <n v="190"/>
    <n v="1068778"/>
    <s v="West"/>
    <s v=" Montana"/>
    <n v="7.1"/>
    <x v="28"/>
  </r>
  <r>
    <x v="47"/>
    <s v="MT"/>
    <n v="439"/>
    <n v="11144"/>
    <m/>
    <n v="13"/>
    <n v="59"/>
    <m/>
    <m/>
    <m/>
    <m/>
    <n v="296"/>
    <s v="A"/>
    <d v="2020-04-22T00:00:00"/>
    <s v="10012d42402e7b692a7e006267c9b81eb06aa0e7"/>
    <s v="2020-04-22T20:00:00Z"/>
    <n v="14"/>
    <n v="59"/>
    <n v="11583"/>
    <n v="11583"/>
    <n v="11583"/>
    <n v="30"/>
    <n v="2"/>
    <n v="0"/>
    <n v="340"/>
    <n v="2"/>
    <n v="342"/>
    <n v="1068778"/>
    <s v="West"/>
    <s v=" Montana"/>
    <n v="7.1"/>
    <x v="28"/>
  </r>
  <r>
    <x v="48"/>
    <s v="MT"/>
    <n v="442"/>
    <n v="11433"/>
    <m/>
    <n v="13"/>
    <n v="59"/>
    <m/>
    <m/>
    <m/>
    <m/>
    <n v="306"/>
    <s v="A"/>
    <d v="2020-04-23T00:00:00"/>
    <s v="5704dfb8e374ed43db61d73db82e10b3f7ee833d"/>
    <s v="2020-04-23T20:00:00Z"/>
    <n v="14"/>
    <n v="59"/>
    <n v="11875"/>
    <n v="11875"/>
    <n v="11875"/>
    <n v="30"/>
    <n v="0"/>
    <n v="0"/>
    <n v="289"/>
    <n v="3"/>
    <n v="292"/>
    <n v="1068778"/>
    <s v="West"/>
    <s v=" Montana"/>
    <n v="7.1"/>
    <x v="28"/>
  </r>
  <r>
    <x v="49"/>
    <s v="MT"/>
    <n v="444"/>
    <n v="11683"/>
    <m/>
    <n v="12"/>
    <n v="59"/>
    <m/>
    <m/>
    <m/>
    <m/>
    <n v="325"/>
    <s v="A"/>
    <d v="2020-04-24T00:00:00"/>
    <s v="c749ab04061eb7b5477cf1c33811038e4146e99c"/>
    <s v="2020-04-24T20:00:00Z"/>
    <n v="14"/>
    <n v="59"/>
    <n v="12127"/>
    <n v="12127"/>
    <n v="12127"/>
    <n v="30"/>
    <n v="0"/>
    <n v="0"/>
    <n v="250"/>
    <n v="2"/>
    <n v="252"/>
    <n v="1068778"/>
    <s v="West"/>
    <s v=" Montana"/>
    <n v="7.1"/>
    <x v="28"/>
  </r>
  <r>
    <x v="50"/>
    <s v="MT"/>
    <n v="445"/>
    <n v="12052"/>
    <m/>
    <n v="11"/>
    <n v="61"/>
    <m/>
    <m/>
    <m/>
    <m/>
    <n v="339"/>
    <s v="C"/>
    <d v="2020-04-25T00:00:00"/>
    <s v="0cbc0b356c4f761431ce993232ed00c339efa9b4"/>
    <s v="2020-04-25T20:00:00Z"/>
    <n v="14"/>
    <n v="61"/>
    <n v="12497"/>
    <n v="12497"/>
    <n v="12497"/>
    <n v="30"/>
    <n v="0"/>
    <n v="2"/>
    <n v="369"/>
    <n v="1"/>
    <n v="370"/>
    <n v="1068778"/>
    <s v="West"/>
    <s v=" Montana"/>
    <n v="7.1"/>
    <x v="28"/>
  </r>
  <r>
    <x v="51"/>
    <s v="MT"/>
    <n v="448"/>
    <n v="12414"/>
    <m/>
    <n v="11"/>
    <n v="61"/>
    <m/>
    <m/>
    <m/>
    <m/>
    <n v="339"/>
    <s v="C"/>
    <d v="2020-04-26T00:00:00"/>
    <s v="4c3994f126d35404816d9846b4aa9a6a89a9a266"/>
    <s v="2020-04-26T20:00:00Z"/>
    <n v="14"/>
    <n v="61"/>
    <n v="12862"/>
    <n v="12862"/>
    <n v="12862"/>
    <n v="30"/>
    <n v="0"/>
    <n v="0"/>
    <n v="362"/>
    <n v="3"/>
    <n v="365"/>
    <n v="1068778"/>
    <s v="West"/>
    <s v=" Montana"/>
    <n v="7.1"/>
    <x v="28"/>
  </r>
  <r>
    <x v="52"/>
    <s v="MT"/>
    <n v="449"/>
    <n v="12584"/>
    <m/>
    <n v="11"/>
    <n v="61"/>
    <m/>
    <m/>
    <m/>
    <m/>
    <n v="352"/>
    <s v="C"/>
    <d v="2020-04-27T00:00:00"/>
    <s v="4a1f2762f9240a017c2311cabf8d4ac86b37e66c"/>
    <s v="2020-04-27T20:00:00Z"/>
    <n v="14"/>
    <n v="61"/>
    <n v="13033"/>
    <n v="13033"/>
    <n v="13033"/>
    <n v="30"/>
    <n v="0"/>
    <n v="0"/>
    <n v="170"/>
    <n v="1"/>
    <n v="171"/>
    <n v="1068778"/>
    <s v="West"/>
    <s v=" Montana"/>
    <n v="7.1"/>
    <x v="28"/>
  </r>
  <r>
    <x v="53"/>
    <s v="MT"/>
    <n v="451"/>
    <n v="12740"/>
    <m/>
    <n v="10"/>
    <n v="61"/>
    <m/>
    <m/>
    <m/>
    <m/>
    <n v="356"/>
    <s v="C"/>
    <d v="2020-04-28T00:00:00"/>
    <s v="86f2b476f4981c120142250e3b8cadd853fb2f94"/>
    <s v="2020-04-28T20:00:00Z"/>
    <n v="15"/>
    <n v="61"/>
    <n v="13191"/>
    <n v="13191"/>
    <n v="13191"/>
    <n v="30"/>
    <n v="1"/>
    <n v="0"/>
    <n v="156"/>
    <n v="2"/>
    <n v="158"/>
    <n v="1068778"/>
    <s v="West"/>
    <s v=" Montana"/>
    <n v="7.1"/>
    <x v="28"/>
  </r>
  <r>
    <x v="54"/>
    <s v="MT"/>
    <n v="451"/>
    <n v="13077"/>
    <m/>
    <n v="5"/>
    <n v="61"/>
    <m/>
    <m/>
    <m/>
    <m/>
    <n v="382"/>
    <s v="C"/>
    <d v="2020-04-29T00:00:00"/>
    <s v="84470951831936bbf425a1d1ddc2d2cfe3941cd4"/>
    <s v="2020-04-29T20:00:00Z"/>
    <n v="16"/>
    <n v="61"/>
    <n v="13528"/>
    <n v="13528"/>
    <n v="13528"/>
    <n v="30"/>
    <n v="1"/>
    <n v="0"/>
    <n v="337"/>
    <n v="0"/>
    <n v="337"/>
    <n v="1068778"/>
    <s v="West"/>
    <s v=" Montana"/>
    <n v="7.1"/>
    <x v="28"/>
  </r>
  <r>
    <x v="55"/>
    <s v="MT"/>
    <n v="453"/>
    <n v="13461"/>
    <m/>
    <n v="5"/>
    <n v="61"/>
    <m/>
    <m/>
    <m/>
    <m/>
    <n v="392"/>
    <s v="C"/>
    <d v="2020-04-30T00:00:00"/>
    <s v="313655b4240373e98870028e1cb49c2bf94cefcb"/>
    <s v="2020-04-30T20:00:00Z"/>
    <n v="16"/>
    <n v="61"/>
    <n v="13914"/>
    <n v="13914"/>
    <n v="13914"/>
    <n v="30"/>
    <n v="0"/>
    <n v="0"/>
    <n v="384"/>
    <n v="2"/>
    <n v="386"/>
    <n v="1068778"/>
    <s v="West"/>
    <s v=" Montana"/>
    <n v="7.1"/>
    <x v="28"/>
  </r>
  <r>
    <x v="56"/>
    <s v="MT"/>
    <n v="453"/>
    <n v="13750"/>
    <m/>
    <n v="5"/>
    <n v="61"/>
    <m/>
    <m/>
    <m/>
    <m/>
    <n v="397"/>
    <s v="C"/>
    <d v="2020-04-30T00:00:00"/>
    <s v="fada72b64ad3891eaac498b0b7021eee3b0e51fa"/>
    <s v="2020-05-01T20:00:00Z"/>
    <n v="16"/>
    <n v="61"/>
    <n v="14203"/>
    <n v="14203"/>
    <n v="14203"/>
    <n v="30"/>
    <n v="0"/>
    <n v="0"/>
    <n v="289"/>
    <n v="0"/>
    <n v="289"/>
    <n v="1068778"/>
    <s v="West"/>
    <s v=" Montana"/>
    <n v="7.1"/>
    <x v="28"/>
  </r>
  <r>
    <x v="57"/>
    <s v="MT"/>
    <n v="455"/>
    <n v="14180"/>
    <m/>
    <n v="5"/>
    <n v="61"/>
    <m/>
    <m/>
    <m/>
    <m/>
    <n v="404"/>
    <s v="C"/>
    <d v="2020-05-02T00:00:00"/>
    <s v="3d2879316075d363d82c90e7b93f8ef91fe26088"/>
    <s v="2020-05-02T20:00:00Z"/>
    <n v="16"/>
    <n v="61"/>
    <n v="14635"/>
    <n v="14635"/>
    <n v="14635"/>
    <n v="30"/>
    <n v="0"/>
    <n v="0"/>
    <n v="430"/>
    <n v="2"/>
    <n v="432"/>
    <n v="1068778"/>
    <s v="West"/>
    <s v=" Montana"/>
    <n v="7.1"/>
    <x v="28"/>
  </r>
  <r>
    <x v="58"/>
    <s v="MT"/>
    <n v="455"/>
    <n v="14552"/>
    <m/>
    <n v="5"/>
    <n v="61"/>
    <m/>
    <m/>
    <m/>
    <m/>
    <n v="404"/>
    <s v="C"/>
    <d v="2020-05-03T00:00:00"/>
    <s v="bc96f2c8b5d2da48705596282b459b2d63b6264f"/>
    <s v="2020-05-03T20:00:00Z"/>
    <n v="16"/>
    <n v="61"/>
    <n v="15007"/>
    <n v="15007"/>
    <n v="15007"/>
    <n v="30"/>
    <n v="0"/>
    <n v="0"/>
    <n v="372"/>
    <n v="0"/>
    <n v="372"/>
    <n v="1068778"/>
    <s v="West"/>
    <s v=" Montana"/>
    <n v="7.1"/>
    <x v="28"/>
  </r>
  <r>
    <x v="59"/>
    <s v="MT"/>
    <n v="457"/>
    <n v="14631"/>
    <m/>
    <n v="6"/>
    <n v="62"/>
    <m/>
    <m/>
    <m/>
    <m/>
    <n v="404"/>
    <s v="C"/>
    <d v="2020-05-04T00:00:00"/>
    <s v="92e9c803d236d3326eb1bced9f906b1885f4094f"/>
    <s v="2020-05-04T20:00:00Z"/>
    <n v="16"/>
    <n v="62"/>
    <n v="15088"/>
    <n v="15088"/>
    <n v="15088"/>
    <n v="30"/>
    <n v="0"/>
    <n v="1"/>
    <n v="79"/>
    <n v="2"/>
    <n v="81"/>
    <n v="1068778"/>
    <s v="West"/>
    <s v=" Montana"/>
    <n v="7.1"/>
    <x v="28"/>
  </r>
  <r>
    <x v="60"/>
    <s v="MT"/>
    <n v="456"/>
    <n v="14816"/>
    <m/>
    <n v="6"/>
    <n v="62"/>
    <m/>
    <m/>
    <m/>
    <m/>
    <n v="410"/>
    <s v="C"/>
    <d v="2020-05-05T00:00:00"/>
    <s v="f6410c7bdf2b59d94fe6cc88584d1b65a1a9b226"/>
    <s v="2020-05-05T20:00:00Z"/>
    <n v="16"/>
    <n v="62"/>
    <n v="15272"/>
    <n v="15272"/>
    <n v="15272"/>
    <n v="30"/>
    <n v="0"/>
    <n v="0"/>
    <n v="185"/>
    <n v="-1"/>
    <n v="184"/>
    <n v="1068778"/>
    <s v="West"/>
    <s v=" Montana"/>
    <n v="7.1"/>
    <x v="28"/>
  </r>
  <r>
    <x v="61"/>
    <s v="MT"/>
    <n v="456"/>
    <n v="19248"/>
    <m/>
    <n v="6"/>
    <n v="62"/>
    <m/>
    <m/>
    <m/>
    <m/>
    <n v="417"/>
    <s v="C"/>
    <d v="2020-05-06T00:00:00"/>
    <s v="40d67b45ae316f1e7a5aeaa3195f66937aace9ad"/>
    <s v="2020-05-06T20:00:00Z"/>
    <n v="16"/>
    <n v="62"/>
    <n v="19704"/>
    <n v="19704"/>
    <n v="19704"/>
    <n v="30"/>
    <n v="0"/>
    <n v="0"/>
    <n v="4432"/>
    <n v="0"/>
    <n v="4432"/>
    <n v="1068778"/>
    <s v="West"/>
    <s v=" Montana"/>
    <n v="7.1"/>
    <x v="28"/>
  </r>
  <r>
    <x v="62"/>
    <s v="MT"/>
    <n v="456"/>
    <n v="19791"/>
    <m/>
    <n v="6"/>
    <n v="62"/>
    <m/>
    <m/>
    <m/>
    <m/>
    <n v="417"/>
    <s v="C"/>
    <d v="2020-05-07T00:00:00"/>
    <s v="54d050cadd9864444637a853f909837d2c4fe04c"/>
    <s v="2020-05-07T20:00:00Z"/>
    <n v="16"/>
    <n v="62"/>
    <n v="20247"/>
    <n v="20247"/>
    <n v="20247"/>
    <n v="30"/>
    <n v="0"/>
    <n v="0"/>
    <n v="543"/>
    <n v="0"/>
    <n v="543"/>
    <n v="1068778"/>
    <s v="West"/>
    <s v=" Montana"/>
    <n v="7.1"/>
    <x v="28"/>
  </r>
  <r>
    <x v="63"/>
    <s v="MT"/>
    <n v="458"/>
    <n v="20487"/>
    <m/>
    <n v="6"/>
    <n v="62"/>
    <m/>
    <m/>
    <m/>
    <m/>
    <n v="420"/>
    <s v="C"/>
    <d v="2020-05-08T00:00:00"/>
    <s v="f9b1fb8909ff1e1e651d265138da62419eab8ba0"/>
    <s v="2020-05-08T20:00:00Z"/>
    <n v="16"/>
    <n v="62"/>
    <n v="20945"/>
    <n v="20945"/>
    <n v="20945"/>
    <n v="30"/>
    <n v="0"/>
    <n v="0"/>
    <n v="696"/>
    <n v="2"/>
    <n v="698"/>
    <n v="1068778"/>
    <s v="West"/>
    <s v=" Montana"/>
    <n v="7.1"/>
    <x v="28"/>
  </r>
  <r>
    <x v="64"/>
    <s v="MT"/>
    <n v="458"/>
    <n v="20871"/>
    <m/>
    <n v="4"/>
    <n v="62"/>
    <m/>
    <m/>
    <m/>
    <m/>
    <n v="422"/>
    <s v="C"/>
    <d v="2020-05-09T00:00:00"/>
    <s v="ac92d036b372c0d34819356dcf2a6610651bb95a"/>
    <s v="2020-05-09T20:00:00Z"/>
    <n v="16"/>
    <n v="62"/>
    <n v="21329"/>
    <n v="21329"/>
    <n v="21329"/>
    <n v="30"/>
    <n v="0"/>
    <n v="0"/>
    <n v="384"/>
    <n v="0"/>
    <n v="384"/>
    <n v="1068778"/>
    <s v="West"/>
    <s v=" Montana"/>
    <n v="7.1"/>
    <x v="28"/>
  </r>
  <r>
    <x v="65"/>
    <s v="MT"/>
    <n v="458"/>
    <n v="21246"/>
    <m/>
    <n v="4"/>
    <n v="62"/>
    <m/>
    <m/>
    <m/>
    <m/>
    <n v="422"/>
    <s v="C"/>
    <d v="2020-05-09T00:00:00"/>
    <s v="9382d786231437ead678156c85e50de4579d627b"/>
    <s v="2020-05-10T20:00:00Z"/>
    <n v="16"/>
    <n v="62"/>
    <n v="21704"/>
    <n v="21704"/>
    <n v="21704"/>
    <n v="30"/>
    <n v="0"/>
    <n v="0"/>
    <n v="375"/>
    <n v="0"/>
    <n v="375"/>
    <n v="1068778"/>
    <s v="West"/>
    <s v=" Montana"/>
    <n v="7.1"/>
    <x v="28"/>
  </r>
  <r>
    <x v="66"/>
    <s v="MT"/>
    <n v="459"/>
    <n v="22113"/>
    <m/>
    <n v="4"/>
    <n v="62"/>
    <m/>
    <m/>
    <m/>
    <m/>
    <n v="423"/>
    <s v="C"/>
    <d v="2020-05-10T00:00:00"/>
    <s v="8bbba487e4da82581b0cf57a838d1c0a9b85971f"/>
    <s v="2020-05-11T20:00:00Z"/>
    <n v="16"/>
    <n v="62"/>
    <n v="22572"/>
    <n v="22572"/>
    <n v="22572"/>
    <n v="30"/>
    <n v="0"/>
    <n v="0"/>
    <n v="867"/>
    <n v="1"/>
    <n v="868"/>
    <n v="1068778"/>
    <s v="West"/>
    <s v=" Montana"/>
    <n v="7.1"/>
    <x v="28"/>
  </r>
  <r>
    <x v="67"/>
    <s v="MT"/>
    <n v="461"/>
    <n v="22574"/>
    <m/>
    <n v="4"/>
    <n v="63"/>
    <m/>
    <m/>
    <m/>
    <m/>
    <n v="425"/>
    <s v="B"/>
    <d v="2020-05-12T00:00:00"/>
    <s v="2b3dc441154f5955223ec8be3d6b25315ae87038"/>
    <s v="2020-05-12T20:00:00Z"/>
    <n v="16"/>
    <n v="63"/>
    <n v="23035"/>
    <n v="23035"/>
    <n v="23035"/>
    <n v="30"/>
    <n v="0"/>
    <n v="1"/>
    <n v="461"/>
    <n v="2"/>
    <n v="463"/>
    <n v="1068778"/>
    <s v="West"/>
    <s v=" Montana"/>
    <n v="7.1"/>
    <x v="28"/>
  </r>
  <r>
    <x v="68"/>
    <s v="MT"/>
    <n v="462"/>
    <n v="23390"/>
    <m/>
    <n v="3"/>
    <n v="63"/>
    <m/>
    <m/>
    <m/>
    <m/>
    <n v="430"/>
    <s v="B"/>
    <d v="2020-05-13T00:00:00"/>
    <s v="361e8774d1eb2ee74016227b7b2c8e1aa970c248"/>
    <s v="2020-05-13T20:00:00Z"/>
    <n v="16"/>
    <n v="63"/>
    <n v="23852"/>
    <n v="23852"/>
    <n v="23852"/>
    <n v="30"/>
    <n v="0"/>
    <n v="0"/>
    <n v="816"/>
    <n v="1"/>
    <n v="817"/>
    <n v="1068778"/>
    <s v="West"/>
    <s v=" Montana"/>
    <n v="7.1"/>
    <x v="28"/>
  </r>
  <r>
    <x v="69"/>
    <s v="MT"/>
    <n v="462"/>
    <n v="24087"/>
    <m/>
    <n v="3"/>
    <n v="63"/>
    <m/>
    <m/>
    <m/>
    <m/>
    <n v="431"/>
    <s v="B"/>
    <d v="2020-05-14T00:00:00"/>
    <s v="cd4417db3e0c03025a90d79157fa5ca3dcea6372"/>
    <s v="2020-05-14T20:00:00Z"/>
    <n v="16"/>
    <n v="63"/>
    <n v="24549"/>
    <n v="24549"/>
    <n v="24549"/>
    <n v="30"/>
    <n v="0"/>
    <n v="0"/>
    <n v="697"/>
    <n v="0"/>
    <n v="697"/>
    <n v="1068778"/>
    <s v="West"/>
    <s v=" Montana"/>
    <n v="7.1"/>
    <x v="28"/>
  </r>
  <r>
    <x v="70"/>
    <s v="MT"/>
    <n v="466"/>
    <n v="24952"/>
    <m/>
    <n v="3"/>
    <n v="63"/>
    <m/>
    <m/>
    <m/>
    <m/>
    <n v="431"/>
    <s v="B"/>
    <d v="2020-05-15T00:00:00"/>
    <s v="ae1e5f8325427cd9c49130a4ad24cc3cd7345317"/>
    <s v="2020-05-15T20:00:00Z"/>
    <n v="16"/>
    <n v="63"/>
    <n v="25418"/>
    <n v="25418"/>
    <n v="25418"/>
    <n v="30"/>
    <n v="0"/>
    <n v="0"/>
    <n v="865"/>
    <n v="4"/>
    <n v="869"/>
    <n v="1068778"/>
    <s v="West"/>
    <s v=" Montana"/>
    <n v="7.1"/>
    <x v="28"/>
  </r>
  <r>
    <x v="71"/>
    <s v="MT"/>
    <n v="468"/>
    <n v="25623"/>
    <m/>
    <n v="3"/>
    <n v="63"/>
    <m/>
    <m/>
    <m/>
    <m/>
    <n v="431"/>
    <s v="B"/>
    <d v="2020-05-16T00:00:00"/>
    <s v="be317bee944f675389cdf640bba65cac8f659b97"/>
    <s v="2020-05-16T20:00:00Z"/>
    <n v="16"/>
    <n v="63"/>
    <n v="26091"/>
    <n v="26091"/>
    <n v="26091"/>
    <n v="30"/>
    <n v="0"/>
    <n v="0"/>
    <n v="671"/>
    <n v="2"/>
    <n v="673"/>
    <n v="1068778"/>
    <s v="West"/>
    <s v=" Montana"/>
    <n v="7.1"/>
    <x v="28"/>
  </r>
  <r>
    <x v="72"/>
    <s v="MT"/>
    <n v="468"/>
    <n v="26417"/>
    <m/>
    <n v="3"/>
    <n v="63"/>
    <m/>
    <m/>
    <m/>
    <m/>
    <n v="431"/>
    <s v="B"/>
    <d v="2020-05-17T00:00:00"/>
    <s v="ff771f7abaa79ff6458360c6f8af771dc6607f05"/>
    <s v="2020-05-17T20:00:00Z"/>
    <n v="16"/>
    <n v="63"/>
    <n v="26885"/>
    <n v="26885"/>
    <n v="26885"/>
    <n v="30"/>
    <n v="0"/>
    <n v="0"/>
    <n v="794"/>
    <n v="0"/>
    <n v="794"/>
    <n v="1068778"/>
    <s v="West"/>
    <s v=" Montana"/>
    <n v="7.1"/>
    <x v="28"/>
  </r>
  <r>
    <x v="73"/>
    <s v="MT"/>
    <n v="470"/>
    <n v="27697"/>
    <m/>
    <n v="4"/>
    <n v="64"/>
    <m/>
    <m/>
    <m/>
    <m/>
    <n v="434"/>
    <s v="B"/>
    <d v="2020-05-18T00:00:00"/>
    <s v="aedd55fbadfbe3d1e8ff4dad5c7a9dfc3124d940"/>
    <s v="2020-05-18T20:00:00Z"/>
    <n v="16"/>
    <n v="64"/>
    <n v="28167"/>
    <n v="28167"/>
    <n v="28167"/>
    <n v="30"/>
    <n v="0"/>
    <n v="1"/>
    <n v="1280"/>
    <n v="2"/>
    <n v="1282"/>
    <n v="1068778"/>
    <s v="West"/>
    <s v=" Montana"/>
    <n v="7.1"/>
    <x v="28"/>
  </r>
  <r>
    <x v="74"/>
    <s v="MT"/>
    <n v="471"/>
    <n v="28479"/>
    <m/>
    <n v="5"/>
    <n v="65"/>
    <m/>
    <m/>
    <m/>
    <m/>
    <n v="437"/>
    <s v="B"/>
    <d v="2020-05-19T00:00:00"/>
    <s v="594a65cefc3118f5aaa66b60198a8c32892e5e5a"/>
    <s v="2020-05-19T20:00:00Z"/>
    <n v="16"/>
    <n v="65"/>
    <n v="28950"/>
    <n v="28950"/>
    <n v="28950"/>
    <n v="30"/>
    <n v="0"/>
    <n v="1"/>
    <n v="782"/>
    <n v="1"/>
    <n v="783"/>
    <n v="1068778"/>
    <s v="West"/>
    <s v=" Montana"/>
    <n v="7.1"/>
    <x v="28"/>
  </r>
  <r>
    <x v="75"/>
    <s v="MT"/>
    <n v="478"/>
    <n v="29248"/>
    <m/>
    <n v="3"/>
    <n v="65"/>
    <m/>
    <m/>
    <m/>
    <m/>
    <n v="440"/>
    <s v="C"/>
    <d v="2020-05-20T00:00:00"/>
    <s v="2f3881f0a568e83a0c15c272c4bc075eeda1211f"/>
    <s v="2020-05-20T20:00:00Z"/>
    <n v="16"/>
    <n v="65"/>
    <n v="29726"/>
    <n v="29726"/>
    <n v="29726"/>
    <n v="30"/>
    <n v="0"/>
    <n v="0"/>
    <n v="769"/>
    <n v="7"/>
    <n v="776"/>
    <n v="1068778"/>
    <s v="West"/>
    <s v=" Montana"/>
    <n v="7.1"/>
    <x v="28"/>
  </r>
  <r>
    <x v="76"/>
    <s v="MT"/>
    <n v="479"/>
    <n v="30045"/>
    <m/>
    <n v="3"/>
    <n v="65"/>
    <m/>
    <m/>
    <m/>
    <m/>
    <n v="440"/>
    <s v="C"/>
    <d v="2020-05-21T00:00:00"/>
    <s v="fcfcb1304d4d1f7b07b37b6c3693f1ceba3ac1e9"/>
    <s v="2020-05-21T20:00:00Z"/>
    <n v="16"/>
    <n v="65"/>
    <n v="30524"/>
    <n v="30524"/>
    <n v="30524"/>
    <n v="30"/>
    <n v="0"/>
    <n v="0"/>
    <n v="797"/>
    <n v="1"/>
    <n v="798"/>
    <n v="1068778"/>
    <s v="West"/>
    <s v=" Montana"/>
    <n v="7.1"/>
    <x v="28"/>
  </r>
  <r>
    <x v="77"/>
    <s v="MT"/>
    <n v="479"/>
    <n v="31378"/>
    <m/>
    <n v="3"/>
    <n v="65"/>
    <m/>
    <m/>
    <m/>
    <m/>
    <n v="441"/>
    <s v="C"/>
    <d v="2020-05-22T12:05:00"/>
    <s v="b41a4537a10f197ec81175fe9571c61fd0b9845d"/>
    <s v="2020-05-22T20:00:00Z"/>
    <n v="16"/>
    <n v="65"/>
    <n v="31857"/>
    <n v="31857"/>
    <n v="31857"/>
    <n v="30"/>
    <n v="0"/>
    <n v="0"/>
    <n v="1333"/>
    <n v="0"/>
    <n v="1333"/>
    <n v="1068778"/>
    <s v="West"/>
    <s v=" Montana"/>
    <n v="7.1"/>
    <x v="28"/>
  </r>
  <r>
    <x v="78"/>
    <s v="MT"/>
    <n v="479"/>
    <n v="32173"/>
    <m/>
    <n v="3"/>
    <n v="65"/>
    <m/>
    <m/>
    <m/>
    <m/>
    <n v="441"/>
    <s v="C"/>
    <d v="2020-05-23T00:00:00"/>
    <s v="7f0f5f57cd383c3604e88ed71822b59ed35152f9"/>
    <s v="2020-05-23T20:00:00Z"/>
    <n v="16"/>
    <n v="65"/>
    <n v="32652"/>
    <n v="32652"/>
    <n v="32652"/>
    <n v="30"/>
    <n v="0"/>
    <n v="0"/>
    <n v="795"/>
    <n v="0"/>
    <n v="795"/>
    <n v="1068778"/>
    <s v="West"/>
    <s v=" Montana"/>
    <n v="7.1"/>
    <x v="28"/>
  </r>
  <r>
    <x v="79"/>
    <s v="MT"/>
    <n v="479"/>
    <n v="32902"/>
    <m/>
    <n v="3"/>
    <n v="65"/>
    <m/>
    <m/>
    <m/>
    <m/>
    <n v="441"/>
    <s v="C"/>
    <d v="2020-05-24T11:58:00"/>
    <s v="316d0f751c9a728314a9746cf9d33a9c47161838"/>
    <s v="2020-05-24T20:00:00Z"/>
    <n v="16"/>
    <n v="65"/>
    <n v="33381"/>
    <n v="33381"/>
    <n v="33381"/>
    <n v="30"/>
    <n v="0"/>
    <n v="0"/>
    <n v="729"/>
    <n v="0"/>
    <n v="729"/>
    <n v="1068778"/>
    <s v="West"/>
    <s v=" Montana"/>
    <n v="7.1"/>
    <x v="28"/>
  </r>
  <r>
    <x v="80"/>
    <s v="NC"/>
    <n v="1"/>
    <m/>
    <m/>
    <m/>
    <m/>
    <m/>
    <m/>
    <m/>
    <m/>
    <m/>
    <m/>
    <m/>
    <s v="d8fbccf4201c099f09e0f4eb0dc3ac8efc3960d0"/>
    <s v="2020-03-04T21:00:00Z"/>
    <m/>
    <m/>
    <n v="1"/>
    <n v="1"/>
    <n v="1"/>
    <n v="37"/>
    <m/>
    <m/>
    <m/>
    <m/>
    <m/>
    <n v="10488084"/>
    <s v="South"/>
    <s v=" North Carolina"/>
    <n v="206.2"/>
    <x v="29"/>
  </r>
  <r>
    <x v="81"/>
    <s v="NC"/>
    <n v="1"/>
    <m/>
    <m/>
    <m/>
    <m/>
    <m/>
    <m/>
    <m/>
    <m/>
    <m/>
    <m/>
    <m/>
    <s v="617c543b5123f7c3799ae001f61986ced141caa0"/>
    <s v="2020-03-05T21:00:00Z"/>
    <m/>
    <m/>
    <n v="1"/>
    <n v="1"/>
    <n v="1"/>
    <n v="37"/>
    <n v="0"/>
    <n v="0"/>
    <n v="0"/>
    <n v="0"/>
    <n v="0"/>
    <n v="10488084"/>
    <s v="South"/>
    <s v=" North Carolina"/>
    <n v="206.2"/>
    <x v="29"/>
  </r>
  <r>
    <x v="0"/>
    <s v="NC"/>
    <n v="2"/>
    <m/>
    <m/>
    <m/>
    <m/>
    <m/>
    <m/>
    <m/>
    <m/>
    <m/>
    <m/>
    <m/>
    <s v="76b370143afbf8a55b52fba203cb806bd7ea5abf"/>
    <s v="2020-03-06T21:00:00Z"/>
    <m/>
    <m/>
    <n v="2"/>
    <n v="2"/>
    <n v="2"/>
    <n v="37"/>
    <n v="0"/>
    <n v="0"/>
    <n v="0"/>
    <n v="1"/>
    <n v="1"/>
    <n v="10488084"/>
    <s v="South"/>
    <s v=" North Carolina"/>
    <n v="206.2"/>
    <x v="29"/>
  </r>
  <r>
    <x v="1"/>
    <s v="NC"/>
    <n v="2"/>
    <m/>
    <m/>
    <m/>
    <m/>
    <m/>
    <m/>
    <m/>
    <m/>
    <m/>
    <m/>
    <m/>
    <s v="93461a3ca9a1af26be01f4545b04ae1bccacd4e4"/>
    <s v="2020-03-07T21:00:00Z"/>
    <m/>
    <m/>
    <n v="2"/>
    <n v="2"/>
    <n v="2"/>
    <n v="37"/>
    <n v="0"/>
    <n v="0"/>
    <n v="0"/>
    <n v="0"/>
    <n v="0"/>
    <n v="10488084"/>
    <s v="South"/>
    <s v=" North Carolina"/>
    <n v="206.2"/>
    <x v="29"/>
  </r>
  <r>
    <x v="2"/>
    <s v="NC"/>
    <n v="2"/>
    <m/>
    <m/>
    <m/>
    <m/>
    <m/>
    <m/>
    <m/>
    <m/>
    <m/>
    <m/>
    <m/>
    <s v="c56e8a8ce34107a07d0f172c1aef704fc63fd2d6"/>
    <s v="2020-03-08T20:00:00Z"/>
    <m/>
    <m/>
    <n v="2"/>
    <n v="2"/>
    <n v="2"/>
    <n v="37"/>
    <n v="0"/>
    <n v="0"/>
    <n v="0"/>
    <n v="0"/>
    <n v="0"/>
    <n v="10488084"/>
    <s v="South"/>
    <s v=" North Carolina"/>
    <n v="206.2"/>
    <x v="29"/>
  </r>
  <r>
    <x v="3"/>
    <s v="NC"/>
    <n v="2"/>
    <m/>
    <m/>
    <m/>
    <m/>
    <m/>
    <m/>
    <m/>
    <m/>
    <m/>
    <m/>
    <m/>
    <s v="c831a500b66fc8689c46677043ebb3622e40223f"/>
    <s v="2020-03-09T20:00:00Z"/>
    <m/>
    <m/>
    <n v="2"/>
    <n v="2"/>
    <n v="2"/>
    <n v="37"/>
    <n v="0"/>
    <n v="0"/>
    <n v="0"/>
    <n v="0"/>
    <n v="0"/>
    <n v="10488084"/>
    <s v="South"/>
    <s v=" North Carolina"/>
    <n v="206.2"/>
    <x v="29"/>
  </r>
  <r>
    <x v="4"/>
    <s v="NC"/>
    <n v="7"/>
    <m/>
    <m/>
    <m/>
    <m/>
    <m/>
    <m/>
    <m/>
    <m/>
    <m/>
    <m/>
    <m/>
    <s v="a10b191f176149f5664cd01e625714253ac9b5c3"/>
    <s v="2020-03-10T20:00:00Z"/>
    <m/>
    <m/>
    <n v="7"/>
    <n v="7"/>
    <n v="7"/>
    <n v="37"/>
    <n v="0"/>
    <n v="0"/>
    <n v="0"/>
    <n v="5"/>
    <n v="5"/>
    <n v="10488084"/>
    <s v="South"/>
    <s v=" North Carolina"/>
    <n v="206.2"/>
    <x v="29"/>
  </r>
  <r>
    <x v="5"/>
    <s v="NC"/>
    <n v="7"/>
    <m/>
    <m/>
    <m/>
    <m/>
    <m/>
    <m/>
    <m/>
    <m/>
    <m/>
    <m/>
    <m/>
    <s v="68d7887db18fba2c67fbbb0a443ec50045ef70f5"/>
    <s v="2020-03-11T20:00:00Z"/>
    <m/>
    <m/>
    <n v="7"/>
    <n v="7"/>
    <n v="7"/>
    <n v="37"/>
    <n v="0"/>
    <n v="0"/>
    <n v="0"/>
    <n v="0"/>
    <n v="0"/>
    <n v="10488084"/>
    <s v="South"/>
    <s v=" North Carolina"/>
    <n v="206.2"/>
    <x v="29"/>
  </r>
  <r>
    <x v="6"/>
    <s v="NC"/>
    <n v="12"/>
    <n v="60"/>
    <m/>
    <m/>
    <m/>
    <m/>
    <m/>
    <m/>
    <m/>
    <m/>
    <m/>
    <d v="2020-03-12T08:00:00"/>
    <s v="671f3237bbfd84baf2ccbc2a8589c19fd1efe294"/>
    <s v="2020-03-12T20:00:00Z"/>
    <m/>
    <m/>
    <n v="72"/>
    <n v="72"/>
    <n v="72"/>
    <n v="37"/>
    <n v="0"/>
    <n v="0"/>
    <n v="60"/>
    <n v="5"/>
    <n v="65"/>
    <n v="10488084"/>
    <s v="South"/>
    <s v=" North Carolina"/>
    <n v="206.2"/>
    <x v="29"/>
  </r>
  <r>
    <x v="7"/>
    <s v="NC"/>
    <n v="15"/>
    <n v="86"/>
    <m/>
    <m/>
    <m/>
    <m/>
    <m/>
    <m/>
    <m/>
    <m/>
    <m/>
    <d v="2020-03-13T08:45:00"/>
    <s v="61c5c0fdfb45101cb74df222e40d734d2e24b9ef"/>
    <s v="2020-03-13T20:00:00Z"/>
    <m/>
    <m/>
    <n v="101"/>
    <n v="101"/>
    <n v="101"/>
    <n v="37"/>
    <n v="0"/>
    <n v="0"/>
    <n v="26"/>
    <n v="3"/>
    <n v="29"/>
    <n v="10488084"/>
    <s v="South"/>
    <s v=" North Carolina"/>
    <n v="206.2"/>
    <x v="29"/>
  </r>
  <r>
    <x v="8"/>
    <s v="NC"/>
    <n v="23"/>
    <n v="137"/>
    <m/>
    <m/>
    <m/>
    <m/>
    <m/>
    <m/>
    <m/>
    <m/>
    <m/>
    <d v="2020-03-14T12:00:00"/>
    <s v="fd97b3510add467eb3cac0cc2233a02a97e9c90e"/>
    <s v="2020-03-14T20:00:00Z"/>
    <m/>
    <m/>
    <n v="160"/>
    <n v="160"/>
    <n v="160"/>
    <n v="37"/>
    <n v="0"/>
    <n v="0"/>
    <n v="51"/>
    <n v="8"/>
    <n v="59"/>
    <n v="10488084"/>
    <s v="South"/>
    <s v=" North Carolina"/>
    <n v="206.2"/>
    <x v="29"/>
  </r>
  <r>
    <x v="9"/>
    <s v="NC"/>
    <n v="32"/>
    <n v="227"/>
    <n v="151"/>
    <m/>
    <m/>
    <m/>
    <m/>
    <m/>
    <m/>
    <m/>
    <m/>
    <d v="2020-03-15T10:30:00"/>
    <s v="38eec98c6bc9fc90d3227b95cd73edcf08916754"/>
    <s v="2020-03-15T20:00:00Z"/>
    <m/>
    <m/>
    <n v="410"/>
    <n v="259"/>
    <n v="259"/>
    <n v="37"/>
    <n v="0"/>
    <n v="0"/>
    <n v="90"/>
    <n v="9"/>
    <n v="99"/>
    <n v="10488084"/>
    <s v="South"/>
    <s v=" North Carolina"/>
    <n v="206.2"/>
    <x v="29"/>
  </r>
  <r>
    <x v="10"/>
    <s v="NC"/>
    <n v="33"/>
    <n v="296"/>
    <n v="151"/>
    <m/>
    <m/>
    <m/>
    <m/>
    <m/>
    <m/>
    <m/>
    <m/>
    <d v="2020-03-16T15:33:00"/>
    <s v="a157dd7bf48595b12550e838fcefdbc5c42f0795"/>
    <s v="2020-03-16T20:00:00Z"/>
    <n v="0"/>
    <m/>
    <n v="480"/>
    <n v="329"/>
    <n v="329"/>
    <n v="37"/>
    <n v="0"/>
    <n v="0"/>
    <n v="69"/>
    <n v="1"/>
    <n v="70"/>
    <n v="10488084"/>
    <s v="South"/>
    <s v=" North Carolina"/>
    <n v="206.2"/>
    <x v="29"/>
  </r>
  <r>
    <x v="11"/>
    <s v="NC"/>
    <n v="40"/>
    <n v="474"/>
    <m/>
    <m/>
    <m/>
    <m/>
    <m/>
    <m/>
    <m/>
    <m/>
    <m/>
    <d v="2020-03-17T08:51:00"/>
    <s v="4e236bc3725cc06617c1c4d02dad63e966d10077"/>
    <s v="2020-03-17T20:00:00Z"/>
    <n v="0"/>
    <m/>
    <n v="514"/>
    <n v="514"/>
    <n v="514"/>
    <n v="37"/>
    <n v="0"/>
    <n v="0"/>
    <n v="178"/>
    <n v="7"/>
    <n v="185"/>
    <n v="10488084"/>
    <s v="South"/>
    <s v=" North Carolina"/>
    <n v="206.2"/>
    <x v="29"/>
  </r>
  <r>
    <x v="12"/>
    <s v="NC"/>
    <n v="63"/>
    <n v="1787"/>
    <m/>
    <m/>
    <m/>
    <m/>
    <m/>
    <m/>
    <m/>
    <m/>
    <m/>
    <d v="2020-03-18T10:44:00"/>
    <s v="4b4543bbf95134b857abb09a4569ff3c3c65865a"/>
    <s v="2020-03-18T20:00:00Z"/>
    <n v="0"/>
    <m/>
    <n v="1850"/>
    <n v="1850"/>
    <n v="1850"/>
    <n v="37"/>
    <n v="0"/>
    <n v="0"/>
    <n v="1313"/>
    <n v="23"/>
    <n v="1336"/>
    <n v="10488084"/>
    <s v="South"/>
    <s v=" North Carolina"/>
    <n v="206.2"/>
    <x v="29"/>
  </r>
  <r>
    <x v="13"/>
    <s v="NC"/>
    <n v="97"/>
    <n v="2408"/>
    <m/>
    <m/>
    <m/>
    <m/>
    <m/>
    <m/>
    <m/>
    <m/>
    <m/>
    <d v="2020-03-19T09:45:00"/>
    <s v="587e174f2a9998836dac650b58e7c84be17e3874"/>
    <s v="2020-03-19T20:00:00Z"/>
    <n v="0"/>
    <m/>
    <n v="2505"/>
    <n v="2505"/>
    <n v="2505"/>
    <n v="37"/>
    <n v="0"/>
    <n v="0"/>
    <n v="621"/>
    <n v="34"/>
    <n v="655"/>
    <n v="10488084"/>
    <s v="South"/>
    <s v=" North Carolina"/>
    <n v="206.2"/>
    <x v="29"/>
  </r>
  <r>
    <x v="14"/>
    <s v="NC"/>
    <n v="137"/>
    <n v="3096"/>
    <m/>
    <m/>
    <m/>
    <m/>
    <m/>
    <m/>
    <m/>
    <m/>
    <m/>
    <d v="2020-03-20T09:35:00"/>
    <s v="cffc82dad7fa0202dbd118dcf48d7e729062e902"/>
    <s v="2020-03-20T20:00:00Z"/>
    <n v="0"/>
    <m/>
    <n v="3233"/>
    <n v="3233"/>
    <n v="3233"/>
    <n v="37"/>
    <n v="0"/>
    <n v="0"/>
    <n v="688"/>
    <n v="40"/>
    <n v="728"/>
    <n v="10488084"/>
    <s v="South"/>
    <s v=" North Carolina"/>
    <n v="206.2"/>
    <x v="29"/>
  </r>
  <r>
    <x v="15"/>
    <s v="NC"/>
    <n v="184"/>
    <n v="5092"/>
    <m/>
    <m/>
    <m/>
    <m/>
    <m/>
    <m/>
    <m/>
    <m/>
    <m/>
    <d v="2020-03-21T10:30:00"/>
    <s v="625afde07e4d5c4c50cec7f266a4d2b6cb3b6aa6"/>
    <s v="2020-03-21T20:00:00Z"/>
    <n v="0"/>
    <m/>
    <n v="5276"/>
    <n v="5276"/>
    <n v="5276"/>
    <n v="37"/>
    <n v="0"/>
    <n v="0"/>
    <n v="1996"/>
    <n v="47"/>
    <n v="2043"/>
    <n v="10488084"/>
    <s v="South"/>
    <s v=" North Carolina"/>
    <n v="206.2"/>
    <x v="29"/>
  </r>
  <r>
    <x v="16"/>
    <s v="NC"/>
    <n v="255"/>
    <n v="6183"/>
    <m/>
    <m/>
    <m/>
    <m/>
    <m/>
    <m/>
    <m/>
    <m/>
    <m/>
    <d v="2020-03-22T10:16:00"/>
    <s v="c90f96825071c0c2910d2430136dbccd1816c6f4"/>
    <s v="2020-03-22T20:00:00Z"/>
    <n v="0"/>
    <m/>
    <n v="6438"/>
    <n v="6438"/>
    <n v="6438"/>
    <n v="37"/>
    <n v="0"/>
    <n v="0"/>
    <n v="1091"/>
    <n v="71"/>
    <n v="1162"/>
    <n v="10488084"/>
    <s v="South"/>
    <s v=" North Carolina"/>
    <n v="206.2"/>
    <x v="29"/>
  </r>
  <r>
    <x v="17"/>
    <s v="NC"/>
    <n v="297"/>
    <n v="8141"/>
    <m/>
    <m/>
    <m/>
    <m/>
    <m/>
    <m/>
    <m/>
    <m/>
    <s v="A"/>
    <d v="2020-03-23T15:00:00"/>
    <s v="40dccdf2e6bc35cbc482daa7d74d10cb91213b35"/>
    <s v="2020-03-23T20:00:00Z"/>
    <n v="0"/>
    <m/>
    <n v="8438"/>
    <n v="8438"/>
    <n v="8438"/>
    <n v="37"/>
    <n v="0"/>
    <n v="0"/>
    <n v="1958"/>
    <n v="42"/>
    <n v="2000"/>
    <n v="10488084"/>
    <s v="South"/>
    <s v=" North Carolina"/>
    <n v="206.2"/>
    <x v="29"/>
  </r>
  <r>
    <x v="18"/>
    <s v="NC"/>
    <n v="398"/>
    <n v="8141"/>
    <m/>
    <m/>
    <m/>
    <m/>
    <m/>
    <m/>
    <m/>
    <m/>
    <s v="A"/>
    <d v="2020-03-24T09:45:00"/>
    <s v="151a641a4502a9bff0afadad12d201ba20194222"/>
    <s v="2020-03-24T20:00:00Z"/>
    <n v="0"/>
    <m/>
    <n v="8539"/>
    <n v="8539"/>
    <n v="8539"/>
    <n v="37"/>
    <n v="0"/>
    <n v="0"/>
    <n v="0"/>
    <n v="101"/>
    <n v="101"/>
    <n v="10488084"/>
    <s v="South"/>
    <s v=" North Carolina"/>
    <n v="206.2"/>
    <x v="29"/>
  </r>
  <r>
    <x v="19"/>
    <s v="NC"/>
    <n v="504"/>
    <n v="9985"/>
    <m/>
    <n v="29"/>
    <m/>
    <m/>
    <m/>
    <m/>
    <m/>
    <m/>
    <s v="A"/>
    <d v="2020-03-25T16:30:00"/>
    <s v="3177426b21c214c8a3f1902738013e2ad3022ad9"/>
    <s v="2020-03-25T20:00:00Z"/>
    <n v="1"/>
    <m/>
    <n v="10489"/>
    <n v="10489"/>
    <n v="10489"/>
    <n v="37"/>
    <n v="1"/>
    <n v="0"/>
    <n v="1844"/>
    <n v="106"/>
    <n v="1950"/>
    <n v="10488084"/>
    <s v="South"/>
    <s v=" North Carolina"/>
    <n v="206.2"/>
    <x v="29"/>
  </r>
  <r>
    <x v="20"/>
    <s v="NC"/>
    <n v="636"/>
    <n v="12274"/>
    <m/>
    <n v="29"/>
    <m/>
    <m/>
    <m/>
    <m/>
    <m/>
    <m/>
    <s v="A"/>
    <d v="2020-03-26T12:36:00"/>
    <s v="54c14b8a4b8682a4e195b22c49876da5d2cedf3b"/>
    <s v="2020-03-26T20:00:00Z"/>
    <n v="2"/>
    <m/>
    <n v="12910"/>
    <n v="12910"/>
    <n v="12910"/>
    <n v="37"/>
    <n v="1"/>
    <n v="0"/>
    <n v="2289"/>
    <n v="132"/>
    <n v="2421"/>
    <n v="10488084"/>
    <s v="South"/>
    <s v=" North Carolina"/>
    <n v="206.2"/>
    <x v="29"/>
  </r>
  <r>
    <x v="21"/>
    <s v="NC"/>
    <n v="763"/>
    <n v="14373"/>
    <m/>
    <n v="77"/>
    <m/>
    <m/>
    <m/>
    <m/>
    <m/>
    <m/>
    <s v="A"/>
    <d v="2020-03-27T11:40:00"/>
    <s v="48bb94361fd0567d187af19d12522fb895e78ca8"/>
    <s v="2020-03-27T20:00:00Z"/>
    <n v="3"/>
    <m/>
    <n v="15136"/>
    <n v="15136"/>
    <n v="15136"/>
    <n v="37"/>
    <n v="1"/>
    <n v="0"/>
    <n v="2099"/>
    <n v="127"/>
    <n v="2226"/>
    <n v="10488084"/>
    <s v="South"/>
    <s v=" North Carolina"/>
    <n v="206.2"/>
    <x v="29"/>
  </r>
  <r>
    <x v="22"/>
    <s v="NC"/>
    <n v="935"/>
    <n v="16592"/>
    <m/>
    <n v="87"/>
    <m/>
    <m/>
    <m/>
    <m/>
    <m/>
    <m/>
    <s v="A"/>
    <d v="2020-03-28T10:55:00"/>
    <s v="1c756c6fe9bc72219d425a091fe36b19e1989dd2"/>
    <s v="2020-03-28T20:00:00Z"/>
    <n v="4"/>
    <m/>
    <n v="17527"/>
    <n v="17527"/>
    <n v="17527"/>
    <n v="37"/>
    <n v="1"/>
    <n v="0"/>
    <n v="2219"/>
    <n v="172"/>
    <n v="2391"/>
    <n v="10488084"/>
    <s v="South"/>
    <s v=" North Carolina"/>
    <n v="206.2"/>
    <x v="29"/>
  </r>
  <r>
    <x v="23"/>
    <s v="NC"/>
    <n v="1040"/>
    <n v="17905"/>
    <m/>
    <n v="91"/>
    <m/>
    <m/>
    <m/>
    <m/>
    <m/>
    <m/>
    <s v="A"/>
    <d v="2020-03-29T10:35:00"/>
    <s v="2575ab34fa9d1bb24a7cd56cd2b2cec2cd79b613"/>
    <s v="2020-03-29T20:00:00Z"/>
    <n v="4"/>
    <m/>
    <n v="18945"/>
    <n v="18945"/>
    <n v="18945"/>
    <n v="37"/>
    <n v="0"/>
    <n v="0"/>
    <n v="1313"/>
    <n v="105"/>
    <n v="1418"/>
    <n v="10488084"/>
    <s v="South"/>
    <s v=" North Carolina"/>
    <n v="206.2"/>
    <x v="29"/>
  </r>
  <r>
    <x v="24"/>
    <s v="NC"/>
    <n v="1307"/>
    <n v="19557"/>
    <m/>
    <n v="137"/>
    <m/>
    <m/>
    <m/>
    <m/>
    <m/>
    <m/>
    <s v="A"/>
    <d v="2020-03-30T11:00:00"/>
    <s v="d18f7d1fd85e2fa6a7f41ff59952b0710dad0b38"/>
    <s v="2020-03-30T20:00:00Z"/>
    <n v="6"/>
    <m/>
    <n v="20864"/>
    <n v="20864"/>
    <n v="20864"/>
    <n v="37"/>
    <n v="2"/>
    <n v="0"/>
    <n v="1652"/>
    <n v="267"/>
    <n v="1919"/>
    <n v="10488084"/>
    <s v="South"/>
    <s v=" North Carolina"/>
    <n v="206.2"/>
    <x v="29"/>
  </r>
  <r>
    <x v="25"/>
    <s v="NC"/>
    <n v="1498"/>
    <n v="21608"/>
    <m/>
    <n v="157"/>
    <m/>
    <m/>
    <m/>
    <m/>
    <m/>
    <m/>
    <s v="A"/>
    <d v="2020-03-31T09:05:00"/>
    <s v="db4ca42edb018a371ec5592b6fa1496568098b74"/>
    <s v="2020-03-31T20:00:00Z"/>
    <n v="8"/>
    <m/>
    <n v="23106"/>
    <n v="23106"/>
    <n v="23106"/>
    <n v="37"/>
    <n v="2"/>
    <n v="0"/>
    <n v="2051"/>
    <n v="191"/>
    <n v="2242"/>
    <n v="10488084"/>
    <s v="South"/>
    <s v=" North Carolina"/>
    <n v="206.2"/>
    <x v="29"/>
  </r>
  <r>
    <x v="26"/>
    <s v="NC"/>
    <n v="1584"/>
    <n v="24659"/>
    <m/>
    <n v="204"/>
    <m/>
    <m/>
    <m/>
    <m/>
    <m/>
    <m/>
    <s v="A"/>
    <d v="2020-04-01T11:00:00"/>
    <s v="8ddbb88d02bcd0607b48747e1c9a3401d53bd1e7"/>
    <s v="2020-04-01T20:00:00Z"/>
    <n v="10"/>
    <m/>
    <n v="26243"/>
    <n v="26243"/>
    <n v="26243"/>
    <n v="37"/>
    <n v="2"/>
    <n v="0"/>
    <n v="3051"/>
    <n v="86"/>
    <n v="3137"/>
    <n v="10488084"/>
    <s v="South"/>
    <s v=" North Carolina"/>
    <n v="206.2"/>
    <x v="29"/>
  </r>
  <r>
    <x v="27"/>
    <s v="NC"/>
    <n v="1857"/>
    <n v="26822"/>
    <m/>
    <n v="184"/>
    <m/>
    <m/>
    <m/>
    <m/>
    <m/>
    <m/>
    <s v="A"/>
    <d v="2020-04-02T14:00:00"/>
    <s v="43f561371ad0486d793604e795e7ae264c086ac3"/>
    <s v="2020-04-02T20:00:00Z"/>
    <n v="16"/>
    <m/>
    <n v="28679"/>
    <n v="28679"/>
    <n v="28679"/>
    <n v="37"/>
    <n v="6"/>
    <n v="0"/>
    <n v="2163"/>
    <n v="273"/>
    <n v="2436"/>
    <n v="10488084"/>
    <s v="South"/>
    <s v=" North Carolina"/>
    <n v="206.2"/>
    <x v="29"/>
  </r>
  <r>
    <x v="28"/>
    <s v="NC"/>
    <n v="2093"/>
    <n v="29505"/>
    <m/>
    <n v="184"/>
    <m/>
    <m/>
    <m/>
    <m/>
    <m/>
    <m/>
    <s v="A"/>
    <d v="2020-04-03T13:55:00"/>
    <s v="93d44ae84523393ea79d247c465de8d38588b236"/>
    <s v="2020-04-03T20:00:00Z"/>
    <n v="19"/>
    <m/>
    <n v="31598"/>
    <n v="31598"/>
    <n v="31598"/>
    <n v="37"/>
    <n v="3"/>
    <n v="0"/>
    <n v="2683"/>
    <n v="236"/>
    <n v="2919"/>
    <n v="10488084"/>
    <s v="South"/>
    <s v=" North Carolina"/>
    <n v="206.2"/>
    <x v="29"/>
  </r>
  <r>
    <x v="29"/>
    <s v="NC"/>
    <n v="2402"/>
    <n v="36371"/>
    <m/>
    <n v="271"/>
    <m/>
    <m/>
    <m/>
    <m/>
    <m/>
    <m/>
    <s v="A"/>
    <d v="2020-04-04T11:00:00"/>
    <s v="b87e0be3398cd0bdf787bebd5bb44da0752e3e2c"/>
    <s v="2020-04-04T20:00:00Z"/>
    <n v="24"/>
    <m/>
    <n v="38773"/>
    <n v="38773"/>
    <n v="38773"/>
    <n v="37"/>
    <n v="5"/>
    <n v="0"/>
    <n v="6866"/>
    <n v="309"/>
    <n v="7175"/>
    <n v="10488084"/>
    <s v="South"/>
    <s v=" North Carolina"/>
    <n v="206.2"/>
    <x v="29"/>
  </r>
  <r>
    <x v="30"/>
    <s v="NC"/>
    <n v="2585"/>
    <n v="37460"/>
    <m/>
    <n v="261"/>
    <m/>
    <m/>
    <m/>
    <m/>
    <m/>
    <m/>
    <s v="A"/>
    <d v="2020-04-05T11:00:00"/>
    <s v="9068c626b45bdb5ff9aa9ce4fd092d7bd666dce9"/>
    <s v="2020-04-05T20:00:00Z"/>
    <n v="31"/>
    <m/>
    <n v="40045"/>
    <n v="40045"/>
    <n v="40045"/>
    <n v="37"/>
    <n v="7"/>
    <n v="0"/>
    <n v="1089"/>
    <n v="183"/>
    <n v="1272"/>
    <n v="10488084"/>
    <s v="South"/>
    <s v=" North Carolina"/>
    <n v="206.2"/>
    <x v="29"/>
  </r>
  <r>
    <x v="31"/>
    <s v="NC"/>
    <n v="2870"/>
    <n v="37856"/>
    <m/>
    <n v="270"/>
    <m/>
    <m/>
    <m/>
    <m/>
    <m/>
    <m/>
    <s v="A"/>
    <d v="2020-04-06T11:00:00"/>
    <s v="83f3be16a399342f6a709875bea7c3070211cc74"/>
    <s v="2020-04-06T20:00:00Z"/>
    <n v="33"/>
    <m/>
    <n v="40726"/>
    <n v="40726"/>
    <n v="40726"/>
    <n v="37"/>
    <n v="2"/>
    <n v="0"/>
    <n v="396"/>
    <n v="285"/>
    <n v="681"/>
    <n v="10488084"/>
    <s v="South"/>
    <s v=" North Carolina"/>
    <n v="206.2"/>
    <x v="29"/>
  </r>
  <r>
    <x v="32"/>
    <s v="NC"/>
    <n v="3221"/>
    <n v="37861"/>
    <m/>
    <n v="354"/>
    <m/>
    <m/>
    <m/>
    <m/>
    <m/>
    <m/>
    <s v="A"/>
    <d v="2020-04-07T10:15:00"/>
    <s v="42731310d02235c7c24ba6e02f3c036ca5c0f4c9"/>
    <s v="2020-04-07T20:00:00Z"/>
    <n v="46"/>
    <m/>
    <n v="41082"/>
    <n v="41082"/>
    <n v="41082"/>
    <n v="37"/>
    <n v="13"/>
    <n v="0"/>
    <n v="5"/>
    <n v="351"/>
    <n v="356"/>
    <n v="10488084"/>
    <s v="South"/>
    <s v=" North Carolina"/>
    <n v="206.2"/>
    <x v="29"/>
  </r>
  <r>
    <x v="33"/>
    <s v="NC"/>
    <n v="3426"/>
    <n v="39561"/>
    <m/>
    <n v="386"/>
    <m/>
    <m/>
    <m/>
    <m/>
    <m/>
    <m/>
    <s v="A"/>
    <d v="2020-04-08T11:00:00"/>
    <s v="97ac0d264bd841b853d84e2f6b8d3e54d84639fe"/>
    <s v="2020-04-08T20:00:00Z"/>
    <n v="53"/>
    <m/>
    <n v="42987"/>
    <n v="42987"/>
    <n v="42987"/>
    <n v="37"/>
    <n v="7"/>
    <n v="0"/>
    <n v="1700"/>
    <n v="205"/>
    <n v="1905"/>
    <n v="10488084"/>
    <s v="South"/>
    <s v=" North Carolina"/>
    <n v="206.2"/>
    <x v="29"/>
  </r>
  <r>
    <x v="34"/>
    <s v="NC"/>
    <n v="3651"/>
    <n v="44158"/>
    <m/>
    <n v="398"/>
    <m/>
    <m/>
    <m/>
    <m/>
    <m/>
    <m/>
    <s v="A"/>
    <d v="2020-04-09T11:00:00"/>
    <s v="77ea783344d6389abfc2843090bab59abd7e5d30"/>
    <s v="2020-04-09T20:00:00Z"/>
    <n v="65"/>
    <m/>
    <n v="47809"/>
    <n v="47809"/>
    <n v="47809"/>
    <n v="37"/>
    <n v="12"/>
    <n v="0"/>
    <n v="4597"/>
    <n v="225"/>
    <n v="4822"/>
    <n v="10488084"/>
    <s v="South"/>
    <s v=" North Carolina"/>
    <n v="206.2"/>
    <x v="29"/>
  </r>
  <r>
    <x v="35"/>
    <s v="NC"/>
    <n v="3908"/>
    <n v="53737"/>
    <m/>
    <n v="423"/>
    <m/>
    <m/>
    <m/>
    <m/>
    <m/>
    <m/>
    <s v="A"/>
    <d v="2020-04-10T11:00:00"/>
    <s v="38fbbfb79456e061d8075c0b8cca51dba34aa0fb"/>
    <s v="2020-04-10T20:00:00Z"/>
    <n v="74"/>
    <m/>
    <n v="57645"/>
    <n v="57645"/>
    <n v="57645"/>
    <n v="37"/>
    <n v="9"/>
    <n v="0"/>
    <n v="9579"/>
    <n v="257"/>
    <n v="9836"/>
    <n v="10488084"/>
    <s v="South"/>
    <s v=" North Carolina"/>
    <n v="206.2"/>
    <x v="29"/>
  </r>
  <r>
    <x v="36"/>
    <s v="NC"/>
    <n v="4312"/>
    <n v="56081"/>
    <m/>
    <n v="362"/>
    <m/>
    <m/>
    <m/>
    <m/>
    <m/>
    <m/>
    <s v="A"/>
    <d v="2020-04-11T11:00:00"/>
    <s v="499285a83edd743eb822dda9d344d6c0fa619ab0"/>
    <s v="2020-04-11T20:00:00Z"/>
    <n v="80"/>
    <m/>
    <n v="60393"/>
    <n v="60393"/>
    <n v="60393"/>
    <n v="37"/>
    <n v="6"/>
    <n v="0"/>
    <n v="2344"/>
    <n v="404"/>
    <n v="2748"/>
    <n v="10488084"/>
    <s v="South"/>
    <s v=" North Carolina"/>
    <n v="206.2"/>
    <x v="29"/>
  </r>
  <r>
    <x v="37"/>
    <s v="NC"/>
    <n v="4520"/>
    <n v="57619"/>
    <m/>
    <n v="331"/>
    <m/>
    <m/>
    <m/>
    <m/>
    <m/>
    <m/>
    <s v="A"/>
    <d v="2020-04-12T10:45:00"/>
    <s v="bf0c40d554df30d66fe1bd2b8a2a6937eb4501b0"/>
    <s v="2020-04-12T20:00:00Z"/>
    <n v="81"/>
    <m/>
    <n v="62139"/>
    <n v="62139"/>
    <n v="62139"/>
    <n v="37"/>
    <n v="1"/>
    <n v="0"/>
    <n v="1538"/>
    <n v="208"/>
    <n v="1746"/>
    <n v="10488084"/>
    <s v="South"/>
    <s v=" North Carolina"/>
    <n v="206.2"/>
    <x v="29"/>
  </r>
  <r>
    <x v="38"/>
    <s v="NC"/>
    <n v="4816"/>
    <n v="58572"/>
    <m/>
    <n v="313"/>
    <m/>
    <m/>
    <m/>
    <m/>
    <m/>
    <m/>
    <s v="A"/>
    <d v="2020-04-13T11:00:00"/>
    <s v="6e1bec7ffa1a3c0fd9ec3c0995f90306806e3ff5"/>
    <s v="2020-04-13T20:00:00Z"/>
    <n v="86"/>
    <m/>
    <n v="63388"/>
    <n v="63388"/>
    <n v="63388"/>
    <n v="37"/>
    <n v="5"/>
    <n v="0"/>
    <n v="953"/>
    <n v="296"/>
    <n v="1249"/>
    <n v="10488084"/>
    <s v="South"/>
    <s v=" North Carolina"/>
    <n v="206.2"/>
    <x v="29"/>
  </r>
  <r>
    <x v="39"/>
    <s v="NC"/>
    <n v="5024"/>
    <n v="60015"/>
    <m/>
    <n v="418"/>
    <m/>
    <m/>
    <m/>
    <m/>
    <m/>
    <m/>
    <s v="A"/>
    <d v="2020-04-14T11:00:00"/>
    <s v="61a7bec12a49e0cdc8826687cca3dc18fc6290b8"/>
    <s v="2020-04-14T20:00:00Z"/>
    <n v="108"/>
    <m/>
    <n v="65039"/>
    <n v="65039"/>
    <n v="65039"/>
    <n v="37"/>
    <n v="22"/>
    <n v="0"/>
    <n v="1443"/>
    <n v="208"/>
    <n v="1651"/>
    <n v="10488084"/>
    <s v="South"/>
    <s v=" North Carolina"/>
    <n v="206.2"/>
    <x v="29"/>
  </r>
  <r>
    <x v="40"/>
    <s v="NC"/>
    <n v="5123"/>
    <n v="62704"/>
    <m/>
    <n v="431"/>
    <m/>
    <m/>
    <m/>
    <m/>
    <m/>
    <m/>
    <s v="A"/>
    <d v="2020-04-15T11:00:00"/>
    <s v="4b7902742c325ef8fe0ec1484a287748ab608ccb"/>
    <s v="2020-04-15T20:00:00Z"/>
    <n v="117"/>
    <m/>
    <n v="67827"/>
    <n v="67827"/>
    <n v="67827"/>
    <n v="37"/>
    <n v="9"/>
    <n v="0"/>
    <n v="2689"/>
    <n v="99"/>
    <n v="2788"/>
    <n v="10488084"/>
    <s v="South"/>
    <s v=" North Carolina"/>
    <n v="206.2"/>
    <x v="29"/>
  </r>
  <r>
    <x v="41"/>
    <s v="NC"/>
    <n v="5465"/>
    <n v="65452"/>
    <m/>
    <n v="452"/>
    <m/>
    <m/>
    <m/>
    <m/>
    <m/>
    <m/>
    <s v="A"/>
    <d v="2020-04-16T10:45:00"/>
    <s v="7537b6a77581df10ff2cffc79558a4b1ae037561"/>
    <s v="2020-04-16T20:00:00Z"/>
    <n v="131"/>
    <m/>
    <n v="70917"/>
    <n v="70917"/>
    <n v="70917"/>
    <n v="37"/>
    <n v="14"/>
    <n v="0"/>
    <n v="2748"/>
    <n v="342"/>
    <n v="3090"/>
    <n v="10488084"/>
    <s v="South"/>
    <s v=" North Carolina"/>
    <n v="206.2"/>
    <x v="29"/>
  </r>
  <r>
    <x v="42"/>
    <s v="NC"/>
    <n v="5859"/>
    <n v="67122"/>
    <m/>
    <n v="429"/>
    <m/>
    <m/>
    <m/>
    <m/>
    <m/>
    <m/>
    <s v="A"/>
    <d v="2020-04-17T11:00:00"/>
    <s v="58f85b57bf4eb57217d82c015703d3da6c5ff98d"/>
    <s v="2020-04-17T20:00:00Z"/>
    <n v="152"/>
    <m/>
    <n v="72981"/>
    <n v="72981"/>
    <n v="72981"/>
    <n v="37"/>
    <n v="21"/>
    <n v="0"/>
    <n v="1670"/>
    <n v="394"/>
    <n v="2064"/>
    <n v="10488084"/>
    <s v="South"/>
    <s v=" North Carolina"/>
    <n v="206.2"/>
    <x v="29"/>
  </r>
  <r>
    <x v="43"/>
    <s v="NC"/>
    <n v="6140"/>
    <n v="70071"/>
    <m/>
    <n v="388"/>
    <m/>
    <m/>
    <m/>
    <m/>
    <m/>
    <m/>
    <s v="A"/>
    <d v="2020-04-18T11:00:00"/>
    <s v="58614346a958be19ebcbf51e6c389c1e869ac60a"/>
    <s v="2020-04-18T20:00:00Z"/>
    <n v="164"/>
    <m/>
    <n v="76211"/>
    <n v="76211"/>
    <n v="76211"/>
    <n v="37"/>
    <n v="12"/>
    <n v="0"/>
    <n v="2949"/>
    <n v="281"/>
    <n v="3230"/>
    <n v="10488084"/>
    <s v="South"/>
    <s v=" North Carolina"/>
    <n v="206.2"/>
    <x v="29"/>
  </r>
  <r>
    <x v="44"/>
    <s v="NC"/>
    <n v="6493"/>
    <n v="72279"/>
    <m/>
    <n v="465"/>
    <m/>
    <m/>
    <m/>
    <m/>
    <m/>
    <m/>
    <s v="A"/>
    <d v="2020-04-19T11:00:00"/>
    <s v="d3fca6428ed30931e642397804cf0a59e9b0ba76"/>
    <s v="2020-04-19T20:00:00Z"/>
    <n v="172"/>
    <m/>
    <n v="78772"/>
    <n v="78772"/>
    <n v="78772"/>
    <n v="37"/>
    <n v="8"/>
    <n v="0"/>
    <n v="2208"/>
    <n v="353"/>
    <n v="2561"/>
    <n v="10488084"/>
    <s v="South"/>
    <s v=" North Carolina"/>
    <n v="206.2"/>
    <x v="29"/>
  </r>
  <r>
    <x v="45"/>
    <s v="NC"/>
    <n v="6764"/>
    <n v="72720"/>
    <m/>
    <n v="373"/>
    <m/>
    <m/>
    <m/>
    <m/>
    <m/>
    <m/>
    <s v="A"/>
    <d v="2020-04-20T10:35:00"/>
    <s v="cba31b0de262f1285f0e5e73075bc925d94d897c"/>
    <s v="2020-04-20T20:00:00Z"/>
    <n v="179"/>
    <m/>
    <n v="79484"/>
    <n v="79484"/>
    <n v="79484"/>
    <n v="37"/>
    <n v="7"/>
    <n v="0"/>
    <n v="441"/>
    <n v="271"/>
    <n v="712"/>
    <n v="10488084"/>
    <s v="South"/>
    <s v=" North Carolina"/>
    <n v="206.2"/>
    <x v="29"/>
  </r>
  <r>
    <x v="46"/>
    <s v="NC"/>
    <n v="6951"/>
    <n v="76380"/>
    <m/>
    <n v="427"/>
    <m/>
    <m/>
    <m/>
    <m/>
    <m/>
    <m/>
    <s v="A"/>
    <d v="2020-04-21T10:35:00"/>
    <s v="a2fa33ef18fa59ade611b4cb369e9ce5866e60cd"/>
    <s v="2020-04-21T20:00:00Z"/>
    <n v="213"/>
    <m/>
    <n v="83331"/>
    <n v="83331"/>
    <n v="83331"/>
    <n v="37"/>
    <n v="34"/>
    <n v="0"/>
    <n v="3660"/>
    <n v="187"/>
    <n v="3847"/>
    <n v="10488084"/>
    <s v="South"/>
    <s v=" North Carolina"/>
    <n v="206.2"/>
    <x v="29"/>
  </r>
  <r>
    <x v="47"/>
    <s v="NC"/>
    <n v="7220"/>
    <n v="83116"/>
    <m/>
    <n v="434"/>
    <m/>
    <m/>
    <m/>
    <m/>
    <m/>
    <m/>
    <s v="A"/>
    <d v="2020-04-22T11:00:00"/>
    <s v="50b74d0c3e1c7d03123998034dd49994d8e8aa1d"/>
    <s v="2020-04-22T20:00:00Z"/>
    <n v="242"/>
    <m/>
    <n v="90336"/>
    <n v="90336"/>
    <n v="90336"/>
    <n v="37"/>
    <n v="29"/>
    <n v="0"/>
    <n v="6736"/>
    <n v="269"/>
    <n v="7005"/>
    <n v="10488084"/>
    <s v="South"/>
    <s v=" North Carolina"/>
    <n v="206.2"/>
    <x v="29"/>
  </r>
  <r>
    <x v="48"/>
    <s v="NC"/>
    <n v="7608"/>
    <n v="88577"/>
    <m/>
    <n v="486"/>
    <m/>
    <m/>
    <m/>
    <m/>
    <m/>
    <m/>
    <s v="A"/>
    <d v="2020-04-23T11:00:00"/>
    <s v="15a2b024cc3590458f36542a5060dc2aed7d8527"/>
    <s v="2020-04-23T20:00:00Z"/>
    <n v="253"/>
    <m/>
    <n v="96185"/>
    <n v="96185"/>
    <n v="96185"/>
    <n v="37"/>
    <n v="11"/>
    <n v="0"/>
    <n v="5461"/>
    <n v="388"/>
    <n v="5849"/>
    <n v="10488084"/>
    <s v="South"/>
    <s v=" North Carolina"/>
    <n v="206.2"/>
    <x v="29"/>
  </r>
  <r>
    <x v="49"/>
    <s v="NC"/>
    <n v="8052"/>
    <n v="92532"/>
    <m/>
    <n v="477"/>
    <m/>
    <m/>
    <m/>
    <m/>
    <m/>
    <m/>
    <s v="A"/>
    <d v="2020-04-24T11:00:00"/>
    <s v="9400d89043eeed758e17a48dd99586e61681c11f"/>
    <s v="2020-04-24T20:00:00Z"/>
    <n v="269"/>
    <m/>
    <n v="100584"/>
    <n v="100584"/>
    <n v="100584"/>
    <n v="37"/>
    <n v="16"/>
    <n v="0"/>
    <n v="3955"/>
    <n v="444"/>
    <n v="4399"/>
    <n v="10488084"/>
    <s v="South"/>
    <s v=" North Carolina"/>
    <n v="206.2"/>
    <x v="29"/>
  </r>
  <r>
    <x v="50"/>
    <s v="NC"/>
    <n v="8623"/>
    <n v="96642"/>
    <m/>
    <n v="456"/>
    <m/>
    <m/>
    <m/>
    <m/>
    <m/>
    <m/>
    <s v="B"/>
    <d v="2020-04-25T11:00:00"/>
    <s v="d990298ad058e5ebd91fcf9041789c609c2a946d"/>
    <s v="2020-04-25T20:00:00Z"/>
    <n v="289"/>
    <m/>
    <n v="105265"/>
    <n v="105265"/>
    <n v="105265"/>
    <n v="37"/>
    <n v="20"/>
    <n v="0"/>
    <n v="4110"/>
    <n v="571"/>
    <n v="4681"/>
    <n v="10488084"/>
    <s v="South"/>
    <s v=" North Carolina"/>
    <n v="206.2"/>
    <x v="29"/>
  </r>
  <r>
    <x v="51"/>
    <s v="NC"/>
    <n v="8830"/>
    <n v="99064"/>
    <m/>
    <n v="451"/>
    <m/>
    <m/>
    <m/>
    <m/>
    <m/>
    <m/>
    <s v="B"/>
    <d v="2020-04-26T11:00:00"/>
    <s v="b6fe23e4c582b0130ebc7c5929d51ee111b315df"/>
    <s v="2020-04-26T20:00:00Z"/>
    <n v="299"/>
    <m/>
    <n v="107894"/>
    <n v="107894"/>
    <n v="107894"/>
    <n v="37"/>
    <n v="10"/>
    <n v="0"/>
    <n v="2422"/>
    <n v="207"/>
    <n v="2629"/>
    <n v="10488084"/>
    <s v="South"/>
    <s v=" North Carolina"/>
    <n v="206.2"/>
    <x v="29"/>
  </r>
  <r>
    <x v="52"/>
    <s v="NC"/>
    <n v="9142"/>
    <n v="100778"/>
    <m/>
    <n v="473"/>
    <m/>
    <m/>
    <m/>
    <m/>
    <m/>
    <m/>
    <s v="B"/>
    <d v="2020-04-27T10:20:00"/>
    <s v="0807ba3c14d6e11d839eec0eb2eebd7618fb86ea"/>
    <s v="2020-04-27T20:00:00Z"/>
    <n v="306"/>
    <m/>
    <n v="109920"/>
    <n v="109920"/>
    <n v="109920"/>
    <n v="37"/>
    <n v="7"/>
    <n v="0"/>
    <n v="1714"/>
    <n v="312"/>
    <n v="2026"/>
    <n v="10488084"/>
    <s v="South"/>
    <s v=" North Carolina"/>
    <n v="206.2"/>
    <x v="29"/>
  </r>
  <r>
    <x v="53"/>
    <s v="NC"/>
    <n v="9568"/>
    <n v="103184"/>
    <m/>
    <n v="463"/>
    <m/>
    <m/>
    <m/>
    <m/>
    <m/>
    <m/>
    <s v="B"/>
    <d v="2020-04-28T11:00:00"/>
    <s v="92472bbae66c5dda9088675a85e04ec090b096b0"/>
    <s v="2020-04-28T20:00:00Z"/>
    <n v="342"/>
    <m/>
    <n v="112752"/>
    <n v="112752"/>
    <n v="112752"/>
    <n v="37"/>
    <n v="36"/>
    <n v="0"/>
    <n v="2406"/>
    <n v="426"/>
    <n v="2832"/>
    <n v="10488084"/>
    <s v="South"/>
    <s v=" North Carolina"/>
    <n v="206.2"/>
    <x v="29"/>
  </r>
  <r>
    <x v="54"/>
    <s v="NC"/>
    <n v="9948"/>
    <n v="108492"/>
    <m/>
    <n v="551"/>
    <m/>
    <m/>
    <m/>
    <m/>
    <m/>
    <m/>
    <s v="B"/>
    <d v="2020-04-29T11:00:00"/>
    <s v="850abe890cb5ce76ed3a2f6f0e8ff80f6f7f53e3"/>
    <s v="2020-04-29T20:00:00Z"/>
    <n v="354"/>
    <m/>
    <n v="118440"/>
    <n v="118440"/>
    <n v="118440"/>
    <n v="37"/>
    <n v="12"/>
    <n v="0"/>
    <n v="5308"/>
    <n v="380"/>
    <n v="5688"/>
    <n v="10488084"/>
    <s v="South"/>
    <s v=" North Carolina"/>
    <n v="206.2"/>
    <x v="29"/>
  </r>
  <r>
    <x v="55"/>
    <s v="NC"/>
    <n v="10509"/>
    <n v="117527"/>
    <m/>
    <n v="546"/>
    <m/>
    <m/>
    <m/>
    <m/>
    <m/>
    <m/>
    <s v="B"/>
    <d v="2020-04-30T11:00:00"/>
    <s v="156a63e224c3a98e2235c3c3dad55ac6b1a3e57b"/>
    <s v="2020-04-30T20:00:00Z"/>
    <n v="378"/>
    <m/>
    <n v="128036"/>
    <n v="128036"/>
    <n v="128036"/>
    <n v="37"/>
    <n v="24"/>
    <n v="0"/>
    <n v="9035"/>
    <n v="561"/>
    <n v="9596"/>
    <n v="10488084"/>
    <s v="South"/>
    <s v=" North Carolina"/>
    <n v="206.2"/>
    <x v="29"/>
  </r>
  <r>
    <x v="56"/>
    <s v="NC"/>
    <n v="10923"/>
    <n v="122909"/>
    <m/>
    <n v="547"/>
    <m/>
    <m/>
    <m/>
    <m/>
    <m/>
    <m/>
    <s v="B"/>
    <d v="2020-05-01T11:00:00"/>
    <s v="c526f70242e2979dd05b53b03f4289d0183972c9"/>
    <s v="2020-05-01T20:00:00Z"/>
    <n v="399"/>
    <m/>
    <n v="133832"/>
    <n v="133832"/>
    <n v="133832"/>
    <n v="37"/>
    <n v="21"/>
    <n v="0"/>
    <n v="5382"/>
    <n v="414"/>
    <n v="5796"/>
    <n v="10488084"/>
    <s v="South"/>
    <s v=" North Carolina"/>
    <n v="206.2"/>
    <x v="29"/>
  </r>
  <r>
    <x v="57"/>
    <s v="NC"/>
    <n v="11509"/>
    <n v="127966"/>
    <m/>
    <n v="502"/>
    <m/>
    <m/>
    <m/>
    <m/>
    <m/>
    <m/>
    <s v="B"/>
    <d v="2020-05-02T11:00:00"/>
    <s v="c7c8b509451ecd281ea6bb6fcf4fc5a3050fd6ed"/>
    <s v="2020-05-02T20:00:00Z"/>
    <n v="420"/>
    <m/>
    <n v="139475"/>
    <n v="139475"/>
    <n v="139475"/>
    <n v="37"/>
    <n v="21"/>
    <n v="0"/>
    <n v="5057"/>
    <n v="586"/>
    <n v="5643"/>
    <n v="10488084"/>
    <s v="South"/>
    <s v=" North Carolina"/>
    <n v="206.2"/>
    <x v="29"/>
  </r>
  <r>
    <x v="58"/>
    <s v="NC"/>
    <n v="11664"/>
    <n v="132171"/>
    <m/>
    <n v="475"/>
    <m/>
    <m/>
    <m/>
    <m/>
    <m/>
    <m/>
    <s v="B"/>
    <d v="2020-05-03T11:00:00"/>
    <s v="a624f8f089146cb8bf2d24aafdb6e06b3c1d3c32"/>
    <s v="2020-05-03T20:00:00Z"/>
    <n v="422"/>
    <m/>
    <n v="143835"/>
    <n v="143835"/>
    <n v="143835"/>
    <n v="37"/>
    <n v="2"/>
    <n v="0"/>
    <n v="4205"/>
    <n v="155"/>
    <n v="4360"/>
    <n v="10488084"/>
    <s v="South"/>
    <s v=" North Carolina"/>
    <n v="206.2"/>
    <x v="29"/>
  </r>
  <r>
    <x v="59"/>
    <s v="NC"/>
    <n v="11848"/>
    <n v="134591"/>
    <m/>
    <n v="498"/>
    <m/>
    <m/>
    <m/>
    <m/>
    <m/>
    <m/>
    <s v="B"/>
    <d v="2020-05-04T10:50:00"/>
    <s v="45557785725faaec19a051dca4d5ee194af62d89"/>
    <s v="2020-05-04T20:00:00Z"/>
    <n v="430"/>
    <m/>
    <n v="146439"/>
    <n v="146439"/>
    <n v="146439"/>
    <n v="37"/>
    <n v="8"/>
    <n v="0"/>
    <n v="2420"/>
    <n v="184"/>
    <n v="2604"/>
    <n v="10488084"/>
    <s v="South"/>
    <s v=" North Carolina"/>
    <n v="206.2"/>
    <x v="29"/>
  </r>
  <r>
    <x v="60"/>
    <s v="NC"/>
    <n v="12256"/>
    <n v="139544"/>
    <m/>
    <n v="534"/>
    <m/>
    <m/>
    <m/>
    <m/>
    <m/>
    <m/>
    <s v="B"/>
    <d v="2020-05-05T11:00:00"/>
    <s v="71eed4dbf332c52c2b433209f5a051c552b9df27"/>
    <s v="2020-05-05T20:00:00Z"/>
    <n v="452"/>
    <m/>
    <n v="151800"/>
    <n v="151800"/>
    <n v="151800"/>
    <n v="37"/>
    <n v="22"/>
    <n v="0"/>
    <n v="4953"/>
    <n v="408"/>
    <n v="5361"/>
    <n v="10488084"/>
    <s v="South"/>
    <s v=" North Carolina"/>
    <n v="206.2"/>
    <x v="29"/>
  </r>
  <r>
    <x v="61"/>
    <s v="NC"/>
    <n v="12758"/>
    <n v="151724"/>
    <m/>
    <n v="516"/>
    <m/>
    <m/>
    <m/>
    <m/>
    <m/>
    <m/>
    <s v="B"/>
    <d v="2020-05-06T10:45:00"/>
    <s v="fd59df96bae6345ac96a11d053d90a94aaac3c29"/>
    <s v="2020-05-06T20:00:00Z"/>
    <n v="477"/>
    <m/>
    <n v="164482"/>
    <n v="164482"/>
    <n v="164482"/>
    <n v="37"/>
    <n v="25"/>
    <n v="0"/>
    <n v="12180"/>
    <n v="502"/>
    <n v="12682"/>
    <n v="10488084"/>
    <s v="South"/>
    <s v=" North Carolina"/>
    <n v="206.2"/>
    <x v="29"/>
  </r>
  <r>
    <x v="62"/>
    <s v="NC"/>
    <n v="13397"/>
    <n v="157931"/>
    <m/>
    <n v="525"/>
    <m/>
    <m/>
    <m/>
    <m/>
    <m/>
    <m/>
    <s v="B"/>
    <d v="2020-05-07T11:00:00"/>
    <s v="acd644e9ced8bc6b35ad5790e35258d0170296b4"/>
    <s v="2020-05-07T20:00:00Z"/>
    <n v="507"/>
    <m/>
    <n v="171328"/>
    <n v="171328"/>
    <n v="171328"/>
    <n v="37"/>
    <n v="30"/>
    <n v="0"/>
    <n v="6207"/>
    <n v="639"/>
    <n v="6846"/>
    <n v="10488084"/>
    <s v="South"/>
    <s v=" North Carolina"/>
    <n v="206.2"/>
    <x v="29"/>
  </r>
  <r>
    <x v="63"/>
    <s v="NC"/>
    <n v="13868"/>
    <n v="164745"/>
    <m/>
    <n v="515"/>
    <m/>
    <m/>
    <m/>
    <m/>
    <m/>
    <m/>
    <s v="B"/>
    <d v="2020-05-08T11:00:00"/>
    <s v="2c94b28d0a88a51d057b9357ce342276e9a20f08"/>
    <s v="2020-05-08T20:00:00Z"/>
    <n v="527"/>
    <m/>
    <n v="178613"/>
    <n v="178613"/>
    <n v="178613"/>
    <n v="37"/>
    <n v="20"/>
    <n v="0"/>
    <n v="6814"/>
    <n v="471"/>
    <n v="7285"/>
    <n v="10488084"/>
    <s v="South"/>
    <s v=" North Carolina"/>
    <n v="206.2"/>
    <x v="29"/>
  </r>
  <r>
    <x v="64"/>
    <s v="NC"/>
    <n v="14360"/>
    <n v="172002"/>
    <m/>
    <n v="513"/>
    <m/>
    <m/>
    <m/>
    <m/>
    <m/>
    <m/>
    <s v="B"/>
    <d v="2020-05-09T10:45:00"/>
    <s v="dddfb01ff698f851a6f67e7ac06637a366484c2f"/>
    <s v="2020-05-09T20:00:00Z"/>
    <n v="544"/>
    <m/>
    <n v="186362"/>
    <n v="186362"/>
    <n v="186362"/>
    <n v="37"/>
    <n v="17"/>
    <n v="0"/>
    <n v="7257"/>
    <n v="492"/>
    <n v="7749"/>
    <n v="10488084"/>
    <s v="South"/>
    <s v=" North Carolina"/>
    <n v="206.2"/>
    <x v="29"/>
  </r>
  <r>
    <x v="65"/>
    <s v="NC"/>
    <n v="14764"/>
    <n v="177371"/>
    <m/>
    <n v="442"/>
    <m/>
    <m/>
    <m/>
    <m/>
    <m/>
    <m/>
    <s v="B"/>
    <d v="2020-05-10T11:00:00"/>
    <s v="237b748945e3f2d99668906b48183b665328d5ff"/>
    <s v="2020-05-10T20:00:00Z"/>
    <n v="547"/>
    <m/>
    <n v="192135"/>
    <n v="192135"/>
    <n v="192135"/>
    <n v="37"/>
    <n v="3"/>
    <n v="0"/>
    <n v="5369"/>
    <n v="404"/>
    <n v="5773"/>
    <n v="10488084"/>
    <s v="South"/>
    <s v=" North Carolina"/>
    <n v="206.2"/>
    <x v="29"/>
  </r>
  <r>
    <x v="66"/>
    <s v="NC"/>
    <n v="15045"/>
    <n v="180820"/>
    <m/>
    <n v="464"/>
    <m/>
    <m/>
    <m/>
    <m/>
    <m/>
    <n v="9115"/>
    <s v="B"/>
    <d v="2020-05-11T14:00:00"/>
    <s v="df1be569ae745bfd298a930e35362f09b2dad0c9"/>
    <s v="2020-05-11T20:00:00Z"/>
    <n v="550"/>
    <m/>
    <n v="195865"/>
    <n v="195865"/>
    <n v="195865"/>
    <n v="37"/>
    <n v="3"/>
    <n v="0"/>
    <n v="3449"/>
    <n v="281"/>
    <n v="3730"/>
    <n v="10488084"/>
    <s v="South"/>
    <s v=" North Carolina"/>
    <n v="206.2"/>
    <x v="29"/>
  </r>
  <r>
    <x v="67"/>
    <s v="NC"/>
    <n v="15346"/>
    <n v="186898"/>
    <m/>
    <n v="475"/>
    <m/>
    <m/>
    <m/>
    <m/>
    <m/>
    <n v="9115"/>
    <s v="A"/>
    <d v="2020-05-12T11:00:00"/>
    <s v="99811235d4384d8dc44fb9b020be9a445fca0410"/>
    <s v="2020-05-12T20:00:00Z"/>
    <n v="577"/>
    <m/>
    <n v="202244"/>
    <n v="202244"/>
    <n v="202244"/>
    <n v="37"/>
    <n v="27"/>
    <n v="0"/>
    <n v="6078"/>
    <n v="301"/>
    <n v="6379"/>
    <n v="10488084"/>
    <s v="South"/>
    <s v=" North Carolina"/>
    <n v="206.2"/>
    <x v="29"/>
  </r>
  <r>
    <x v="68"/>
    <s v="NC"/>
    <n v="15816"/>
    <n v="194641"/>
    <m/>
    <n v="521"/>
    <m/>
    <m/>
    <m/>
    <m/>
    <m/>
    <n v="9115"/>
    <s v="A"/>
    <d v="2020-05-13T10:40:00"/>
    <s v="f2c7adc6470979e3d0020cdec2a2c65ad8ae8958"/>
    <s v="2020-05-13T20:00:00Z"/>
    <n v="597"/>
    <m/>
    <n v="210457"/>
    <n v="210457"/>
    <n v="210457"/>
    <n v="37"/>
    <n v="20"/>
    <n v="0"/>
    <n v="7743"/>
    <n v="470"/>
    <n v="8213"/>
    <n v="10488084"/>
    <s v="South"/>
    <s v=" North Carolina"/>
    <n v="206.2"/>
    <x v="29"/>
  </r>
  <r>
    <x v="69"/>
    <s v="NC"/>
    <n v="16507"/>
    <n v="202761"/>
    <m/>
    <n v="507"/>
    <m/>
    <m/>
    <m/>
    <m/>
    <m/>
    <n v="9115"/>
    <s v="A"/>
    <d v="2020-05-14T11:00:00"/>
    <s v="1ec07a85eac921f142afb5c7a7428f2109300cf1"/>
    <s v="2020-05-14T20:00:00Z"/>
    <n v="615"/>
    <m/>
    <n v="219268"/>
    <n v="219268"/>
    <n v="219268"/>
    <n v="37"/>
    <n v="18"/>
    <n v="0"/>
    <n v="8120"/>
    <n v="691"/>
    <n v="8811"/>
    <n v="10488084"/>
    <s v="South"/>
    <s v=" North Carolina"/>
    <n v="206.2"/>
    <x v="29"/>
  </r>
  <r>
    <x v="70"/>
    <s v="NC"/>
    <n v="17129"/>
    <n v="214418"/>
    <m/>
    <n v="492"/>
    <m/>
    <m/>
    <m/>
    <m/>
    <m/>
    <n v="9115"/>
    <s v="A"/>
    <d v="2020-05-15T11:00:00"/>
    <s v="fa4ea6838c5c4342686f68cfc1be06e505f7a6ec"/>
    <s v="2020-05-15T20:00:00Z"/>
    <n v="641"/>
    <m/>
    <n v="231547"/>
    <n v="231547"/>
    <n v="231547"/>
    <n v="37"/>
    <n v="26"/>
    <n v="0"/>
    <n v="11657"/>
    <n v="622"/>
    <n v="12279"/>
    <n v="10488084"/>
    <s v="South"/>
    <s v=" North Carolina"/>
    <n v="206.2"/>
    <x v="29"/>
  </r>
  <r>
    <x v="71"/>
    <s v="NC"/>
    <n v="17982"/>
    <n v="220604"/>
    <m/>
    <n v="481"/>
    <m/>
    <m/>
    <m/>
    <m/>
    <m/>
    <n v="9115"/>
    <s v="A"/>
    <d v="2020-05-16T11:00:00"/>
    <s v="2d07a8a77e59adfb616974b22f30fa7390268eda"/>
    <s v="2020-05-16T20:00:00Z"/>
    <n v="652"/>
    <m/>
    <n v="238586"/>
    <n v="238586"/>
    <n v="238586"/>
    <n v="37"/>
    <n v="11"/>
    <n v="0"/>
    <n v="6186"/>
    <n v="853"/>
    <n v="7039"/>
    <n v="10488084"/>
    <s v="South"/>
    <s v=" North Carolina"/>
    <n v="206.2"/>
    <x v="29"/>
  </r>
  <r>
    <x v="72"/>
    <s v="NC"/>
    <n v="18512"/>
    <n v="230432"/>
    <m/>
    <n v="493"/>
    <m/>
    <m/>
    <m/>
    <m/>
    <m/>
    <n v="9115"/>
    <s v="A"/>
    <d v="2020-05-17T11:00:00"/>
    <s v="bcb44ec6dd0d583582c78f0f9b9da5660a8d8f08"/>
    <s v="2020-05-17T20:00:00Z"/>
    <n v="659"/>
    <m/>
    <n v="248944"/>
    <n v="248944"/>
    <n v="248944"/>
    <n v="37"/>
    <n v="7"/>
    <n v="0"/>
    <n v="9828"/>
    <n v="530"/>
    <n v="10358"/>
    <n v="10488084"/>
    <s v="South"/>
    <s v=" North Carolina"/>
    <n v="206.2"/>
    <x v="29"/>
  </r>
  <r>
    <x v="73"/>
    <s v="NC"/>
    <n v="19023"/>
    <n v="236732"/>
    <m/>
    <n v="511"/>
    <m/>
    <m/>
    <m/>
    <m/>
    <m/>
    <n v="11637"/>
    <s v="A"/>
    <d v="2020-05-18T11:00:00"/>
    <s v="513d24870fbaf0eb3f49e4b5da7298e4fc2ca05f"/>
    <s v="2020-05-18T20:00:00Z"/>
    <n v="661"/>
    <m/>
    <n v="255755"/>
    <n v="255755"/>
    <n v="255755"/>
    <n v="37"/>
    <n v="2"/>
    <n v="0"/>
    <n v="6300"/>
    <n v="511"/>
    <n v="6811"/>
    <n v="10488084"/>
    <s v="South"/>
    <s v=" North Carolina"/>
    <n v="206.2"/>
    <x v="29"/>
  </r>
  <r>
    <x v="74"/>
    <s v="NC"/>
    <n v="19700"/>
    <n v="245308"/>
    <m/>
    <n v="585"/>
    <m/>
    <m/>
    <m/>
    <m/>
    <m/>
    <n v="11637"/>
    <s v="A"/>
    <d v="2020-05-19T14:00:00"/>
    <s v="a72347562abef512e54cbe7193193d3db0ecf1e9"/>
    <s v="2020-05-19T20:00:00Z"/>
    <n v="691"/>
    <m/>
    <n v="265008"/>
    <n v="265008"/>
    <n v="265008"/>
    <n v="37"/>
    <n v="30"/>
    <n v="0"/>
    <n v="8576"/>
    <n v="677"/>
    <n v="9253"/>
    <n v="10488084"/>
    <s v="South"/>
    <s v=" North Carolina"/>
    <n v="206.2"/>
    <x v="29"/>
  </r>
  <r>
    <x v="75"/>
    <s v="NC"/>
    <n v="20122"/>
    <n v="257481"/>
    <m/>
    <n v="554"/>
    <m/>
    <m/>
    <m/>
    <m/>
    <m/>
    <n v="11637"/>
    <s v="A"/>
    <d v="2020-05-20T12:15:00"/>
    <s v="f1570109d8fcd76a1d363b2c41d9a0ab7bfc387a"/>
    <s v="2020-05-20T20:00:00Z"/>
    <n v="702"/>
    <m/>
    <n v="277603"/>
    <n v="277603"/>
    <n v="277603"/>
    <n v="37"/>
    <n v="11"/>
    <n v="0"/>
    <n v="12173"/>
    <n v="422"/>
    <n v="12595"/>
    <n v="10488084"/>
    <s v="South"/>
    <s v=" North Carolina"/>
    <n v="206.2"/>
    <x v="29"/>
  </r>
  <r>
    <x v="76"/>
    <s v="NC"/>
    <n v="20860"/>
    <n v="269785"/>
    <m/>
    <n v="578"/>
    <m/>
    <m/>
    <m/>
    <m/>
    <m/>
    <n v="11637"/>
    <s v="A"/>
    <d v="2020-05-21T13:50:00"/>
    <s v="1ab0915bdcb27abc0c678ac56c564a54947b5db4"/>
    <s v="2020-05-21T20:00:00Z"/>
    <n v="716"/>
    <m/>
    <n v="290645"/>
    <n v="290645"/>
    <n v="290645"/>
    <n v="37"/>
    <n v="14"/>
    <n v="0"/>
    <n v="12304"/>
    <n v="738"/>
    <n v="13042"/>
    <n v="10488084"/>
    <s v="South"/>
    <s v=" North Carolina"/>
    <n v="206.2"/>
    <x v="29"/>
  </r>
  <r>
    <x v="77"/>
    <s v="NC"/>
    <n v="21618"/>
    <n v="281606"/>
    <m/>
    <n v="568"/>
    <m/>
    <m/>
    <m/>
    <m/>
    <m/>
    <n v="11637"/>
    <s v="A"/>
    <d v="2020-05-22T10:51:00"/>
    <s v="3bec9b266254164e12de8f31a17f2a42ec738af8"/>
    <s v="2020-05-22T20:00:00Z"/>
    <n v="728"/>
    <m/>
    <n v="303224"/>
    <n v="303224"/>
    <n v="303224"/>
    <n v="37"/>
    <n v="12"/>
    <n v="0"/>
    <n v="11821"/>
    <n v="758"/>
    <n v="12579"/>
    <n v="10488084"/>
    <s v="South"/>
    <s v=" North Carolina"/>
    <n v="206.2"/>
    <x v="29"/>
  </r>
  <r>
    <x v="78"/>
    <s v="NC"/>
    <n v="22725"/>
    <n v="306857"/>
    <m/>
    <n v="589"/>
    <m/>
    <m/>
    <m/>
    <m/>
    <m/>
    <n v="11637"/>
    <s v="A"/>
    <d v="2020-05-23T11:33:00"/>
    <s v="1413424793b38579a0212610a786d19df0d781ed"/>
    <s v="2020-05-23T20:00:00Z"/>
    <n v="737"/>
    <m/>
    <n v="329582"/>
    <n v="329582"/>
    <n v="329582"/>
    <n v="37"/>
    <n v="9"/>
    <n v="0"/>
    <n v="25251"/>
    <n v="1107"/>
    <n v="26358"/>
    <n v="10488084"/>
    <s v="South"/>
    <s v=" North Carolina"/>
    <n v="206.2"/>
    <x v="29"/>
  </r>
  <r>
    <x v="79"/>
    <s v="NC"/>
    <n v="23222"/>
    <n v="313434"/>
    <m/>
    <n v="587"/>
    <m/>
    <m/>
    <m/>
    <m/>
    <m/>
    <n v="11637"/>
    <s v="A"/>
    <d v="2020-05-24T11:15:00"/>
    <s v="92f0e0c193ac611a28de8c77a2baa19a93e13c1e"/>
    <s v="2020-05-24T20:00:00Z"/>
    <n v="744"/>
    <m/>
    <n v="336656"/>
    <n v="336656"/>
    <n v="336656"/>
    <n v="37"/>
    <n v="7"/>
    <n v="0"/>
    <n v="6577"/>
    <n v="497"/>
    <n v="7074"/>
    <n v="10488084"/>
    <s v="South"/>
    <s v=" North Carolina"/>
    <n v="206.2"/>
    <x v="29"/>
  </r>
  <r>
    <x v="1"/>
    <s v="ND"/>
    <n v="0"/>
    <n v="0"/>
    <m/>
    <m/>
    <m/>
    <m/>
    <m/>
    <m/>
    <m/>
    <m/>
    <m/>
    <m/>
    <s v="8d295a105c5096f6ad7d6b54ad041a5f581c0c75"/>
    <s v="2020-03-07T21:00:00Z"/>
    <m/>
    <m/>
    <n v="0"/>
    <n v="0"/>
    <n v="0"/>
    <n v="38"/>
    <m/>
    <m/>
    <m/>
    <m/>
    <m/>
    <n v="762062"/>
    <s v="Midwest"/>
    <s v=" North Dakota"/>
    <n v="11"/>
    <x v="30"/>
  </r>
  <r>
    <x v="2"/>
    <s v="ND"/>
    <n v="0"/>
    <n v="0"/>
    <m/>
    <m/>
    <m/>
    <m/>
    <m/>
    <m/>
    <m/>
    <m/>
    <m/>
    <m/>
    <s v="97b4ec337606cb0c007c83e239e2423501d6e9fc"/>
    <s v="2020-03-08T20:00:00Z"/>
    <m/>
    <m/>
    <n v="0"/>
    <n v="0"/>
    <n v="0"/>
    <n v="38"/>
    <n v="0"/>
    <n v="0"/>
    <n v="0"/>
    <n v="0"/>
    <n v="0"/>
    <n v="762062"/>
    <s v="Midwest"/>
    <s v=" North Dakota"/>
    <n v="11"/>
    <x v="30"/>
  </r>
  <r>
    <x v="3"/>
    <s v="ND"/>
    <n v="0"/>
    <n v="0"/>
    <m/>
    <m/>
    <m/>
    <m/>
    <m/>
    <m/>
    <m/>
    <m/>
    <m/>
    <m/>
    <s v="5885fd57e5596a6a3b56e153e63d32b9b6e6550e"/>
    <s v="2020-03-09T20:00:00Z"/>
    <m/>
    <m/>
    <n v="0"/>
    <n v="0"/>
    <n v="0"/>
    <n v="38"/>
    <n v="0"/>
    <n v="0"/>
    <n v="0"/>
    <n v="0"/>
    <n v="0"/>
    <n v="762062"/>
    <s v="Midwest"/>
    <s v=" North Dakota"/>
    <n v="11"/>
    <x v="30"/>
  </r>
  <r>
    <x v="4"/>
    <s v="ND"/>
    <n v="0"/>
    <n v="6"/>
    <n v="2"/>
    <m/>
    <m/>
    <m/>
    <m/>
    <m/>
    <m/>
    <m/>
    <m/>
    <m/>
    <s v="ada6c1f9a68785d97faa58ac7f7c84c39d1c18b8"/>
    <s v="2020-03-10T20:00:00Z"/>
    <m/>
    <m/>
    <n v="8"/>
    <n v="6"/>
    <n v="6"/>
    <n v="38"/>
    <n v="0"/>
    <n v="0"/>
    <n v="6"/>
    <n v="0"/>
    <n v="6"/>
    <n v="762062"/>
    <s v="Midwest"/>
    <s v=" North Dakota"/>
    <n v="11"/>
    <x v="30"/>
  </r>
  <r>
    <x v="5"/>
    <s v="ND"/>
    <n v="0"/>
    <n v="7"/>
    <n v="6"/>
    <m/>
    <m/>
    <m/>
    <m/>
    <m/>
    <m/>
    <m/>
    <m/>
    <m/>
    <s v="330f48b67b5b673b5a24c02f38c3ef5bd2b00079"/>
    <s v="2020-03-11T20:00:00Z"/>
    <m/>
    <m/>
    <n v="13"/>
    <n v="7"/>
    <n v="7"/>
    <n v="38"/>
    <n v="0"/>
    <n v="0"/>
    <n v="1"/>
    <n v="0"/>
    <n v="1"/>
    <n v="762062"/>
    <s v="Midwest"/>
    <s v=" North Dakota"/>
    <n v="11"/>
    <x v="30"/>
  </r>
  <r>
    <x v="6"/>
    <s v="ND"/>
    <n v="1"/>
    <n v="12"/>
    <n v="14"/>
    <m/>
    <m/>
    <m/>
    <m/>
    <m/>
    <m/>
    <m/>
    <m/>
    <d v="2020-03-11T00:00:00"/>
    <s v="01b362bcaca6ad23c3f26ecdcb9c77f1ae9ccc5e"/>
    <s v="2020-03-12T20:00:00Z"/>
    <m/>
    <m/>
    <n v="27"/>
    <n v="13"/>
    <n v="13"/>
    <n v="38"/>
    <n v="0"/>
    <n v="0"/>
    <n v="5"/>
    <n v="1"/>
    <n v="6"/>
    <n v="762062"/>
    <s v="Midwest"/>
    <s v=" North Dakota"/>
    <n v="11"/>
    <x v="30"/>
  </r>
  <r>
    <x v="7"/>
    <s v="ND"/>
    <n v="1"/>
    <n v="39"/>
    <n v="12"/>
    <m/>
    <m/>
    <m/>
    <m/>
    <m/>
    <m/>
    <m/>
    <m/>
    <d v="2020-03-13T13:00:00"/>
    <s v="973369596661807ff4d381a988464dec48e0c41b"/>
    <s v="2020-03-13T20:00:00Z"/>
    <n v="0"/>
    <m/>
    <n v="52"/>
    <n v="40"/>
    <n v="40"/>
    <n v="38"/>
    <n v="0"/>
    <n v="0"/>
    <n v="27"/>
    <n v="0"/>
    <n v="27"/>
    <n v="762062"/>
    <s v="Midwest"/>
    <s v=" North Dakota"/>
    <n v="11"/>
    <x v="30"/>
  </r>
  <r>
    <x v="8"/>
    <s v="ND"/>
    <n v="1"/>
    <n v="54"/>
    <n v="14"/>
    <m/>
    <m/>
    <m/>
    <m/>
    <m/>
    <m/>
    <m/>
    <m/>
    <d v="2020-03-13T13:00:00"/>
    <s v="a37a739a2b5c3041cdd3cbac1fc81362329d8c61"/>
    <s v="2020-03-14T20:00:00Z"/>
    <n v="0"/>
    <m/>
    <n v="69"/>
    <n v="55"/>
    <n v="55"/>
    <n v="38"/>
    <n v="0"/>
    <n v="0"/>
    <n v="15"/>
    <n v="0"/>
    <n v="15"/>
    <n v="762062"/>
    <s v="Midwest"/>
    <s v=" North Dakota"/>
    <n v="11"/>
    <x v="30"/>
  </r>
  <r>
    <x v="9"/>
    <s v="ND"/>
    <n v="1"/>
    <n v="95"/>
    <n v="4"/>
    <m/>
    <m/>
    <m/>
    <m/>
    <m/>
    <m/>
    <m/>
    <m/>
    <d v="2020-03-15T12:00:00"/>
    <s v="f4a07c6a84246894fb79cb8989eb1b2099fa42ee"/>
    <s v="2020-03-15T20:00:00Z"/>
    <n v="0"/>
    <m/>
    <n v="100"/>
    <n v="96"/>
    <n v="96"/>
    <n v="38"/>
    <n v="0"/>
    <n v="0"/>
    <n v="41"/>
    <n v="0"/>
    <n v="41"/>
    <n v="762062"/>
    <s v="Midwest"/>
    <s v=" North Dakota"/>
    <n v="11"/>
    <x v="30"/>
  </r>
  <r>
    <x v="10"/>
    <s v="ND"/>
    <n v="1"/>
    <n v="123"/>
    <n v="0"/>
    <m/>
    <m/>
    <m/>
    <m/>
    <m/>
    <m/>
    <m/>
    <m/>
    <d v="2020-03-16T15:45:00"/>
    <s v="cf57821f8ae2f1d2d7a40e95e49d684195c9e70a"/>
    <s v="2020-03-16T20:00:00Z"/>
    <n v="0"/>
    <m/>
    <n v="124"/>
    <n v="124"/>
    <n v="124"/>
    <n v="38"/>
    <n v="0"/>
    <n v="0"/>
    <n v="28"/>
    <n v="0"/>
    <n v="28"/>
    <n v="762062"/>
    <s v="Midwest"/>
    <s v=" North Dakota"/>
    <n v="11"/>
    <x v="30"/>
  </r>
  <r>
    <x v="11"/>
    <s v="ND"/>
    <n v="3"/>
    <n v="220"/>
    <n v="0"/>
    <m/>
    <m/>
    <m/>
    <m/>
    <m/>
    <m/>
    <m/>
    <m/>
    <d v="2020-03-17T00:00:00"/>
    <s v="5f2e29628a2a9c3a6db8da4e7ab787080b68bef1"/>
    <s v="2020-03-17T20:00:00Z"/>
    <n v="0"/>
    <m/>
    <n v="223"/>
    <n v="223"/>
    <n v="223"/>
    <n v="38"/>
    <n v="0"/>
    <n v="0"/>
    <n v="97"/>
    <n v="2"/>
    <n v="99"/>
    <n v="762062"/>
    <s v="Midwest"/>
    <s v=" North Dakota"/>
    <n v="11"/>
    <x v="30"/>
  </r>
  <r>
    <x v="12"/>
    <s v="ND"/>
    <n v="6"/>
    <n v="268"/>
    <m/>
    <m/>
    <m/>
    <m/>
    <m/>
    <m/>
    <m/>
    <m/>
    <m/>
    <d v="2020-03-18T00:00:00"/>
    <s v="7025327657c052706a93a8be09abf4bd8f054b96"/>
    <s v="2020-03-18T20:00:00Z"/>
    <n v="0"/>
    <m/>
    <n v="274"/>
    <n v="274"/>
    <n v="274"/>
    <n v="38"/>
    <n v="0"/>
    <n v="0"/>
    <n v="48"/>
    <n v="3"/>
    <n v="51"/>
    <n v="762062"/>
    <s v="Midwest"/>
    <s v=" North Dakota"/>
    <n v="11"/>
    <x v="30"/>
  </r>
  <r>
    <x v="13"/>
    <s v="ND"/>
    <n v="15"/>
    <n v="493"/>
    <m/>
    <m/>
    <m/>
    <m/>
    <m/>
    <m/>
    <m/>
    <m/>
    <m/>
    <d v="2020-03-19T00:00:00"/>
    <s v="e40b18195198c2b1bf6e644113303785d4b44d30"/>
    <s v="2020-03-19T20:00:00Z"/>
    <n v="0"/>
    <m/>
    <n v="508"/>
    <n v="508"/>
    <n v="508"/>
    <n v="38"/>
    <n v="0"/>
    <n v="0"/>
    <n v="225"/>
    <n v="9"/>
    <n v="234"/>
    <n v="762062"/>
    <s v="Midwest"/>
    <s v=" North Dakota"/>
    <n v="11"/>
    <x v="30"/>
  </r>
  <r>
    <x v="14"/>
    <s v="ND"/>
    <n v="20"/>
    <n v="800"/>
    <m/>
    <m/>
    <m/>
    <m/>
    <m/>
    <m/>
    <m/>
    <m/>
    <m/>
    <d v="2020-03-20T00:00:00"/>
    <s v="fc60e38fb70309ed9a37763acde6537a0b660f46"/>
    <s v="2020-03-20T20:00:00Z"/>
    <n v="0"/>
    <m/>
    <n v="820"/>
    <n v="820"/>
    <n v="820"/>
    <n v="38"/>
    <n v="0"/>
    <n v="0"/>
    <n v="307"/>
    <n v="5"/>
    <n v="312"/>
    <n v="762062"/>
    <s v="Midwest"/>
    <s v=" North Dakota"/>
    <n v="11"/>
    <x v="30"/>
  </r>
  <r>
    <x v="15"/>
    <s v="ND"/>
    <n v="28"/>
    <n v="1141"/>
    <m/>
    <m/>
    <n v="3"/>
    <m/>
    <m/>
    <m/>
    <m/>
    <m/>
    <m/>
    <d v="2020-03-21T11:56:00"/>
    <s v="1ada4b659febd794094e04557db9c5ee771df494"/>
    <s v="2020-03-21T20:00:00Z"/>
    <n v="0"/>
    <n v="3"/>
    <n v="1169"/>
    <n v="1169"/>
    <n v="1169"/>
    <n v="38"/>
    <n v="0"/>
    <n v="3"/>
    <n v="341"/>
    <n v="8"/>
    <n v="349"/>
    <n v="762062"/>
    <s v="Midwest"/>
    <s v=" North Dakota"/>
    <n v="11"/>
    <x v="30"/>
  </r>
  <r>
    <x v="16"/>
    <s v="ND"/>
    <n v="28"/>
    <n v="1260"/>
    <m/>
    <m/>
    <n v="3"/>
    <m/>
    <m/>
    <m/>
    <m/>
    <m/>
    <m/>
    <d v="2020-03-22T11:39:00"/>
    <s v="58ff20c48f486143ef2209c34ed6207e981ec896"/>
    <s v="2020-03-22T20:00:00Z"/>
    <n v="0"/>
    <n v="3"/>
    <n v="1288"/>
    <n v="1288"/>
    <n v="1288"/>
    <n v="38"/>
    <n v="0"/>
    <n v="0"/>
    <n v="119"/>
    <n v="0"/>
    <n v="119"/>
    <n v="762062"/>
    <s v="Midwest"/>
    <s v=" North Dakota"/>
    <n v="11"/>
    <x v="30"/>
  </r>
  <r>
    <x v="17"/>
    <s v="ND"/>
    <n v="30"/>
    <n v="1353"/>
    <m/>
    <m/>
    <n v="4"/>
    <m/>
    <m/>
    <m/>
    <m/>
    <m/>
    <s v="B"/>
    <d v="2020-03-23T12:11:00"/>
    <s v="19c0e58439521d42fafc10b466e4f017ec7716ed"/>
    <s v="2020-03-23T20:00:00Z"/>
    <n v="0"/>
    <n v="4"/>
    <n v="1383"/>
    <n v="1383"/>
    <n v="1383"/>
    <n v="38"/>
    <n v="0"/>
    <n v="1"/>
    <n v="93"/>
    <n v="2"/>
    <n v="95"/>
    <n v="762062"/>
    <s v="Midwest"/>
    <s v=" North Dakota"/>
    <n v="11"/>
    <x v="30"/>
  </r>
  <r>
    <x v="18"/>
    <s v="ND"/>
    <n v="34"/>
    <n v="1454"/>
    <m/>
    <m/>
    <n v="5"/>
    <m/>
    <m/>
    <m/>
    <m/>
    <m/>
    <s v="B"/>
    <d v="2020-03-24T11:17:00"/>
    <s v="d3e06dfc76164d709e9a584702f432aa4dfd5953"/>
    <s v="2020-03-24T20:00:00Z"/>
    <n v="0"/>
    <n v="5"/>
    <n v="1488"/>
    <n v="1488"/>
    <n v="1488"/>
    <n v="38"/>
    <n v="0"/>
    <n v="1"/>
    <n v="101"/>
    <n v="4"/>
    <n v="105"/>
    <n v="762062"/>
    <s v="Midwest"/>
    <s v=" North Dakota"/>
    <n v="11"/>
    <x v="30"/>
  </r>
  <r>
    <x v="19"/>
    <s v="ND"/>
    <n v="39"/>
    <n v="1734"/>
    <m/>
    <m/>
    <n v="8"/>
    <m/>
    <m/>
    <m/>
    <m/>
    <m/>
    <s v="B"/>
    <d v="2020-03-25T11:47:00"/>
    <s v="a760a3e145e7656c4403478f7c492704d44732a7"/>
    <s v="2020-03-25T20:00:00Z"/>
    <n v="0"/>
    <n v="8"/>
    <n v="1773"/>
    <n v="1773"/>
    <n v="1773"/>
    <n v="38"/>
    <n v="0"/>
    <n v="3"/>
    <n v="280"/>
    <n v="5"/>
    <n v="285"/>
    <n v="762062"/>
    <s v="Midwest"/>
    <s v=" North Dakota"/>
    <n v="11"/>
    <x v="30"/>
  </r>
  <r>
    <x v="20"/>
    <s v="ND"/>
    <n v="52"/>
    <n v="2039"/>
    <m/>
    <m/>
    <n v="10"/>
    <m/>
    <m/>
    <m/>
    <m/>
    <m/>
    <s v="B"/>
    <d v="2020-03-26T11:37:00"/>
    <s v="99d4afdbfd84b3272c93abf3574e54cc5db0b625"/>
    <s v="2020-03-26T20:00:00Z"/>
    <n v="0"/>
    <n v="10"/>
    <n v="2091"/>
    <n v="2091"/>
    <n v="2091"/>
    <n v="38"/>
    <n v="0"/>
    <n v="2"/>
    <n v="305"/>
    <n v="13"/>
    <n v="318"/>
    <n v="762062"/>
    <s v="Midwest"/>
    <s v=" North Dakota"/>
    <n v="11"/>
    <x v="30"/>
  </r>
  <r>
    <x v="21"/>
    <s v="ND"/>
    <n v="65"/>
    <n v="2427"/>
    <m/>
    <m/>
    <n v="13"/>
    <m/>
    <m/>
    <m/>
    <m/>
    <n v="15"/>
    <s v="B"/>
    <d v="2020-03-27T11:31:00"/>
    <s v="448213f30a90ca4508be99c8a14b790d8f6ab387"/>
    <s v="2020-03-27T20:00:00Z"/>
    <n v="0"/>
    <n v="13"/>
    <n v="2492"/>
    <n v="2492"/>
    <n v="2492"/>
    <n v="38"/>
    <n v="0"/>
    <n v="3"/>
    <n v="388"/>
    <n v="13"/>
    <n v="401"/>
    <n v="762062"/>
    <s v="Midwest"/>
    <s v=" North Dakota"/>
    <n v="11"/>
    <x v="30"/>
  </r>
  <r>
    <x v="22"/>
    <s v="ND"/>
    <n v="83"/>
    <n v="2809"/>
    <m/>
    <m/>
    <n v="16"/>
    <m/>
    <m/>
    <m/>
    <m/>
    <n v="16"/>
    <s v="B"/>
    <d v="2020-03-28T12:00:00"/>
    <s v="2740776204678ac4243b5fb70a7901c184231b86"/>
    <s v="2020-03-28T20:00:00Z"/>
    <n v="1"/>
    <n v="16"/>
    <n v="2892"/>
    <n v="2892"/>
    <n v="2892"/>
    <n v="38"/>
    <n v="1"/>
    <n v="3"/>
    <n v="382"/>
    <n v="18"/>
    <n v="400"/>
    <n v="762062"/>
    <s v="Midwest"/>
    <s v=" North Dakota"/>
    <n v="11"/>
    <x v="30"/>
  </r>
  <r>
    <x v="23"/>
    <s v="ND"/>
    <n v="98"/>
    <n v="3355"/>
    <m/>
    <m/>
    <n v="17"/>
    <m/>
    <m/>
    <m/>
    <m/>
    <n v="18"/>
    <s v="B"/>
    <d v="2020-03-29T12:00:00"/>
    <s v="49f6f8cab5562696e21d0f7ff4385a48c44b3625"/>
    <s v="2020-03-29T20:00:00Z"/>
    <n v="1"/>
    <n v="17"/>
    <n v="3453"/>
    <n v="3453"/>
    <n v="3453"/>
    <n v="38"/>
    <n v="0"/>
    <n v="1"/>
    <n v="546"/>
    <n v="15"/>
    <n v="561"/>
    <n v="762062"/>
    <s v="Midwest"/>
    <s v=" North Dakota"/>
    <n v="11"/>
    <x v="30"/>
  </r>
  <r>
    <x v="24"/>
    <s v="ND"/>
    <n v="109"/>
    <n v="3728"/>
    <m/>
    <m/>
    <n v="19"/>
    <m/>
    <m/>
    <m/>
    <m/>
    <n v="19"/>
    <s v="B"/>
    <d v="2020-03-30T12:00:00"/>
    <s v="01942159e87fca9128166b49bbcabafe5ce49ced"/>
    <s v="2020-03-30T20:00:00Z"/>
    <n v="2"/>
    <n v="19"/>
    <n v="3837"/>
    <n v="3837"/>
    <n v="3837"/>
    <n v="38"/>
    <n v="1"/>
    <n v="2"/>
    <n v="373"/>
    <n v="11"/>
    <n v="384"/>
    <n v="762062"/>
    <s v="Midwest"/>
    <s v=" North Dakota"/>
    <n v="11"/>
    <x v="30"/>
  </r>
  <r>
    <x v="25"/>
    <s v="ND"/>
    <n v="126"/>
    <n v="4131"/>
    <m/>
    <m/>
    <n v="21"/>
    <m/>
    <m/>
    <m/>
    <m/>
    <n v="30"/>
    <s v="B"/>
    <d v="2020-03-31T18:00:00"/>
    <s v="ad73cee72b0fe747752fe68e23cb3bc61f407bd4"/>
    <s v="2020-03-31T20:00:00Z"/>
    <n v="3"/>
    <n v="21"/>
    <n v="4257"/>
    <n v="4257"/>
    <n v="4257"/>
    <n v="38"/>
    <n v="1"/>
    <n v="2"/>
    <n v="403"/>
    <n v="17"/>
    <n v="420"/>
    <n v="762062"/>
    <s v="Midwest"/>
    <s v=" North Dakota"/>
    <n v="11"/>
    <x v="30"/>
  </r>
  <r>
    <x v="26"/>
    <s v="ND"/>
    <n v="142"/>
    <n v="4351"/>
    <m/>
    <m/>
    <n v="23"/>
    <m/>
    <m/>
    <m/>
    <m/>
    <n v="34"/>
    <s v="B"/>
    <d v="2020-04-01T12:00:00"/>
    <s v="d18580f006b6df087def17405e2268718e5b9510"/>
    <s v="2020-04-01T20:00:00Z"/>
    <n v="3"/>
    <n v="23"/>
    <n v="4493"/>
    <n v="4493"/>
    <n v="4493"/>
    <n v="38"/>
    <n v="0"/>
    <n v="2"/>
    <n v="220"/>
    <n v="16"/>
    <n v="236"/>
    <n v="762062"/>
    <s v="Midwest"/>
    <s v=" North Dakota"/>
    <n v="11"/>
    <x v="30"/>
  </r>
  <r>
    <x v="27"/>
    <s v="ND"/>
    <n v="159"/>
    <n v="4821"/>
    <m/>
    <m/>
    <n v="28"/>
    <m/>
    <m/>
    <m/>
    <m/>
    <n v="43"/>
    <s v="B"/>
    <d v="2020-04-02T12:56:00"/>
    <s v="ab24e7c794ddd424ba7f7ac8552c2bedfa5fe693"/>
    <s v="2020-04-02T20:00:00Z"/>
    <n v="3"/>
    <n v="28"/>
    <n v="4980"/>
    <n v="4980"/>
    <n v="4980"/>
    <n v="38"/>
    <n v="0"/>
    <n v="5"/>
    <n v="470"/>
    <n v="17"/>
    <n v="487"/>
    <n v="762062"/>
    <s v="Midwest"/>
    <s v=" North Dakota"/>
    <n v="11"/>
    <x v="30"/>
  </r>
  <r>
    <x v="28"/>
    <s v="ND"/>
    <n v="173"/>
    <n v="5625"/>
    <m/>
    <m/>
    <n v="29"/>
    <m/>
    <m/>
    <m/>
    <m/>
    <n v="55"/>
    <s v="B"/>
    <d v="2020-04-03T13:50:00"/>
    <s v="c617c2d3b8b1812d6033b1ca56ebbbaed5d4af38"/>
    <s v="2020-04-03T20:00:00Z"/>
    <n v="3"/>
    <n v="29"/>
    <n v="5798"/>
    <n v="5798"/>
    <n v="5798"/>
    <n v="38"/>
    <n v="0"/>
    <n v="1"/>
    <n v="804"/>
    <n v="14"/>
    <n v="818"/>
    <n v="762062"/>
    <s v="Midwest"/>
    <s v=" North Dakota"/>
    <n v="11"/>
    <x v="30"/>
  </r>
  <r>
    <x v="29"/>
    <s v="ND"/>
    <n v="186"/>
    <n v="6021"/>
    <m/>
    <m/>
    <n v="30"/>
    <m/>
    <m/>
    <m/>
    <m/>
    <n v="63"/>
    <s v="B"/>
    <d v="2020-04-04T13:00:00"/>
    <s v="8da85757012c4347dbe4cd22c808710dbedd267c"/>
    <s v="2020-04-04T20:00:00Z"/>
    <n v="3"/>
    <n v="30"/>
    <n v="6207"/>
    <n v="6207"/>
    <n v="6207"/>
    <n v="38"/>
    <n v="0"/>
    <n v="1"/>
    <n v="396"/>
    <n v="13"/>
    <n v="409"/>
    <n v="762062"/>
    <s v="Midwest"/>
    <s v=" North Dakota"/>
    <n v="11"/>
    <x v="30"/>
  </r>
  <r>
    <x v="30"/>
    <s v="ND"/>
    <n v="207"/>
    <n v="6580"/>
    <m/>
    <n v="20"/>
    <n v="31"/>
    <m/>
    <m/>
    <m/>
    <m/>
    <n v="63"/>
    <s v="B"/>
    <d v="2020-04-05T12:51:00"/>
    <s v="ef67c0333eaed271d8f31652c1a82b5d085acb7a"/>
    <s v="2020-04-05T20:00:00Z"/>
    <n v="3"/>
    <n v="31"/>
    <n v="6787"/>
    <n v="6787"/>
    <n v="6787"/>
    <n v="38"/>
    <n v="0"/>
    <n v="1"/>
    <n v="559"/>
    <n v="21"/>
    <n v="580"/>
    <n v="762062"/>
    <s v="Midwest"/>
    <s v=" North Dakota"/>
    <n v="11"/>
    <x v="30"/>
  </r>
  <r>
    <x v="31"/>
    <s v="ND"/>
    <n v="225"/>
    <n v="6988"/>
    <m/>
    <n v="19"/>
    <n v="32"/>
    <m/>
    <m/>
    <m/>
    <m/>
    <n v="74"/>
    <s v="B"/>
    <d v="2020-04-06T13:05:00"/>
    <s v="a2cd500e0af338667f11697275eda797164bf678"/>
    <s v="2020-04-06T20:00:00Z"/>
    <n v="3"/>
    <n v="32"/>
    <n v="7213"/>
    <n v="7213"/>
    <n v="7213"/>
    <n v="38"/>
    <n v="0"/>
    <n v="1"/>
    <n v="408"/>
    <n v="18"/>
    <n v="426"/>
    <n v="762062"/>
    <s v="Midwest"/>
    <s v=" North Dakota"/>
    <n v="11"/>
    <x v="30"/>
  </r>
  <r>
    <x v="32"/>
    <s v="ND"/>
    <n v="237"/>
    <n v="7466"/>
    <m/>
    <n v="18"/>
    <n v="33"/>
    <m/>
    <m/>
    <m/>
    <m/>
    <n v="82"/>
    <s v="B"/>
    <d v="2020-04-07T13:00:00"/>
    <s v="56acac8b5ffd862c62bb49e60e9d53684a766ef1"/>
    <s v="2020-04-07T20:00:00Z"/>
    <n v="4"/>
    <n v="33"/>
    <n v="7703"/>
    <n v="7703"/>
    <n v="7703"/>
    <n v="38"/>
    <n v="1"/>
    <n v="1"/>
    <n v="478"/>
    <n v="12"/>
    <n v="490"/>
    <n v="762062"/>
    <s v="Midwest"/>
    <s v=" North Dakota"/>
    <n v="11"/>
    <x v="30"/>
  </r>
  <r>
    <x v="33"/>
    <s v="ND"/>
    <n v="251"/>
    <n v="8301"/>
    <m/>
    <n v="16"/>
    <n v="34"/>
    <m/>
    <m/>
    <m/>
    <m/>
    <n v="98"/>
    <s v="B"/>
    <d v="2020-04-08T13:54:00"/>
    <s v="dc0289da8b9a466f66391bce7f30cdc93db3b5c6"/>
    <s v="2020-04-08T20:00:00Z"/>
    <n v="4"/>
    <n v="34"/>
    <n v="8552"/>
    <n v="8552"/>
    <n v="8552"/>
    <n v="38"/>
    <n v="0"/>
    <n v="1"/>
    <n v="835"/>
    <n v="14"/>
    <n v="849"/>
    <n v="762062"/>
    <s v="Midwest"/>
    <s v=" North Dakota"/>
    <n v="11"/>
    <x v="30"/>
  </r>
  <r>
    <x v="34"/>
    <s v="ND"/>
    <n v="269"/>
    <n v="8721"/>
    <m/>
    <n v="14"/>
    <n v="34"/>
    <m/>
    <m/>
    <m/>
    <m/>
    <n v="101"/>
    <s v="B"/>
    <d v="2020-04-09T13:00:00"/>
    <s v="d273aea75571cb25f2b48767af2b900879f06ca6"/>
    <s v="2020-04-09T20:00:00Z"/>
    <n v="5"/>
    <n v="34"/>
    <n v="8990"/>
    <n v="8990"/>
    <n v="8990"/>
    <n v="38"/>
    <n v="1"/>
    <n v="0"/>
    <n v="420"/>
    <n v="18"/>
    <n v="438"/>
    <n v="762062"/>
    <s v="Midwest"/>
    <s v=" North Dakota"/>
    <n v="11"/>
    <x v="30"/>
  </r>
  <r>
    <x v="35"/>
    <s v="ND"/>
    <n v="278"/>
    <n v="9330"/>
    <m/>
    <n v="13"/>
    <n v="36"/>
    <m/>
    <m/>
    <m/>
    <m/>
    <n v="105"/>
    <s v="B"/>
    <d v="2020-04-10T13:00:00"/>
    <s v="fc4f42e6828d806c56909736634fa39da4d5aecf"/>
    <s v="2020-04-10T20:00:00Z"/>
    <n v="6"/>
    <n v="36"/>
    <n v="9608"/>
    <n v="9608"/>
    <n v="9608"/>
    <n v="38"/>
    <n v="1"/>
    <n v="2"/>
    <n v="609"/>
    <n v="9"/>
    <n v="618"/>
    <n v="762062"/>
    <s v="Midwest"/>
    <s v=" North Dakota"/>
    <n v="11"/>
    <x v="30"/>
  </r>
  <r>
    <x v="36"/>
    <s v="ND"/>
    <n v="293"/>
    <n v="9787"/>
    <m/>
    <n v="10"/>
    <n v="36"/>
    <m/>
    <m/>
    <m/>
    <m/>
    <n v="119"/>
    <s v="B"/>
    <d v="2020-04-11T13:00:00"/>
    <s v="8468d1adaf5b9d317f4cefb765efa0c1736ca3d6"/>
    <s v="2020-04-11T20:00:00Z"/>
    <n v="7"/>
    <n v="36"/>
    <n v="10080"/>
    <n v="10080"/>
    <n v="10080"/>
    <n v="38"/>
    <n v="1"/>
    <n v="0"/>
    <n v="457"/>
    <n v="15"/>
    <n v="472"/>
    <n v="762062"/>
    <s v="Midwest"/>
    <s v=" North Dakota"/>
    <n v="11"/>
    <x v="30"/>
  </r>
  <r>
    <x v="37"/>
    <s v="ND"/>
    <n v="308"/>
    <n v="10042"/>
    <m/>
    <n v="12"/>
    <n v="39"/>
    <m/>
    <m/>
    <m/>
    <m/>
    <n v="121"/>
    <s v="B"/>
    <d v="2020-04-12T12:58:00"/>
    <s v="054779b15d36f6768985230ab0d0df0f482bd441"/>
    <s v="2020-04-12T20:00:00Z"/>
    <n v="8"/>
    <n v="39"/>
    <n v="10350"/>
    <n v="10350"/>
    <n v="10350"/>
    <n v="38"/>
    <n v="1"/>
    <n v="3"/>
    <n v="255"/>
    <n v="15"/>
    <n v="270"/>
    <n v="762062"/>
    <s v="Midwest"/>
    <s v=" North Dakota"/>
    <n v="11"/>
    <x v="30"/>
  </r>
  <r>
    <x v="38"/>
    <s v="ND"/>
    <n v="331"/>
    <n v="10450"/>
    <m/>
    <n v="13"/>
    <n v="40"/>
    <m/>
    <m/>
    <m/>
    <m/>
    <n v="127"/>
    <s v="B"/>
    <d v="2020-04-13T13:00:00"/>
    <s v="4d5bac586aa26d219fcb811172e2b2b4df51f0e4"/>
    <s v="2020-04-13T20:00:00Z"/>
    <n v="8"/>
    <n v="40"/>
    <n v="10781"/>
    <n v="10781"/>
    <n v="10781"/>
    <n v="38"/>
    <n v="0"/>
    <n v="1"/>
    <n v="408"/>
    <n v="23"/>
    <n v="431"/>
    <n v="762062"/>
    <s v="Midwest"/>
    <s v=" North Dakota"/>
    <n v="11"/>
    <x v="30"/>
  </r>
  <r>
    <x v="39"/>
    <s v="ND"/>
    <n v="341"/>
    <n v="10575"/>
    <m/>
    <n v="13"/>
    <n v="42"/>
    <m/>
    <m/>
    <m/>
    <m/>
    <n v="138"/>
    <s v="B"/>
    <d v="2020-04-14T13:00:00"/>
    <s v="9f4a7303b31f7ec41b2b47f9061f8c5ab7fab25c"/>
    <s v="2020-04-14T20:00:00Z"/>
    <n v="9"/>
    <n v="42"/>
    <n v="10916"/>
    <n v="10916"/>
    <n v="10916"/>
    <n v="38"/>
    <n v="1"/>
    <n v="2"/>
    <n v="125"/>
    <n v="10"/>
    <n v="135"/>
    <n v="762062"/>
    <s v="Midwest"/>
    <s v=" North Dakota"/>
    <n v="11"/>
    <x v="30"/>
  </r>
  <r>
    <x v="40"/>
    <s v="ND"/>
    <n v="365"/>
    <n v="10952"/>
    <m/>
    <n v="13"/>
    <n v="44"/>
    <m/>
    <m/>
    <m/>
    <m/>
    <n v="142"/>
    <s v="B"/>
    <d v="2020-04-15T13:00:00"/>
    <s v="5865fb194cf31634edf34ab287e0f0c87d7cea33"/>
    <s v="2020-04-15T20:00:00Z"/>
    <n v="9"/>
    <n v="44"/>
    <n v="11317"/>
    <n v="11317"/>
    <n v="11317"/>
    <n v="38"/>
    <n v="0"/>
    <n v="2"/>
    <n v="377"/>
    <n v="24"/>
    <n v="401"/>
    <n v="762062"/>
    <s v="Midwest"/>
    <s v=" North Dakota"/>
    <n v="11"/>
    <x v="30"/>
  </r>
  <r>
    <x v="41"/>
    <s v="ND"/>
    <n v="393"/>
    <n v="11311"/>
    <m/>
    <n v="14"/>
    <n v="45"/>
    <m/>
    <m/>
    <m/>
    <m/>
    <n v="163"/>
    <s v="B"/>
    <d v="2020-04-16T13:00:00"/>
    <s v="48bb505538f89b6aa47644f43bb429770379a665"/>
    <s v="2020-04-16T20:00:00Z"/>
    <n v="9"/>
    <n v="45"/>
    <n v="11704"/>
    <n v="11704"/>
    <n v="11704"/>
    <n v="38"/>
    <n v="0"/>
    <n v="1"/>
    <n v="359"/>
    <n v="28"/>
    <n v="387"/>
    <n v="762062"/>
    <s v="Midwest"/>
    <s v=" North Dakota"/>
    <n v="11"/>
    <x v="30"/>
  </r>
  <r>
    <x v="42"/>
    <s v="ND"/>
    <n v="439"/>
    <n v="11903"/>
    <m/>
    <n v="16"/>
    <n v="47"/>
    <m/>
    <m/>
    <m/>
    <m/>
    <n v="172"/>
    <s v="B"/>
    <d v="2020-04-17T13:00:00"/>
    <s v="85f8dd4556f552641a60eae0086a5dedb740ec93"/>
    <s v="2020-04-17T20:00:00Z"/>
    <n v="9"/>
    <n v="47"/>
    <n v="12342"/>
    <n v="12342"/>
    <n v="12342"/>
    <n v="38"/>
    <n v="0"/>
    <n v="2"/>
    <n v="592"/>
    <n v="46"/>
    <n v="638"/>
    <n v="762062"/>
    <s v="Midwest"/>
    <s v=" North Dakota"/>
    <n v="11"/>
    <x v="30"/>
  </r>
  <r>
    <x v="43"/>
    <s v="ND"/>
    <n v="528"/>
    <n v="12435"/>
    <m/>
    <n v="13"/>
    <n v="47"/>
    <m/>
    <m/>
    <m/>
    <m/>
    <n v="183"/>
    <s v="B"/>
    <d v="2020-04-18T13:08:00"/>
    <s v="82c0a51bf82259a8797027be36b950fb80a9d8fd"/>
    <s v="2020-04-18T20:00:00Z"/>
    <n v="9"/>
    <n v="47"/>
    <n v="12963"/>
    <n v="12963"/>
    <n v="12963"/>
    <n v="38"/>
    <n v="0"/>
    <n v="0"/>
    <n v="532"/>
    <n v="89"/>
    <n v="621"/>
    <n v="762062"/>
    <s v="Midwest"/>
    <s v=" North Dakota"/>
    <n v="11"/>
    <x v="30"/>
  </r>
  <r>
    <x v="44"/>
    <s v="ND"/>
    <n v="585"/>
    <n v="13045"/>
    <m/>
    <n v="15"/>
    <n v="51"/>
    <m/>
    <m/>
    <m/>
    <m/>
    <n v="189"/>
    <s v="B"/>
    <d v="2020-04-19T13:00:00"/>
    <s v="030542b9e991bc5778f546d0408d280dad1ef1f5"/>
    <s v="2020-04-19T20:00:00Z"/>
    <n v="10"/>
    <n v="51"/>
    <n v="13630"/>
    <n v="13630"/>
    <n v="13630"/>
    <n v="38"/>
    <n v="1"/>
    <n v="4"/>
    <n v="610"/>
    <n v="57"/>
    <n v="667"/>
    <n v="762062"/>
    <s v="Midwest"/>
    <s v=" North Dakota"/>
    <n v="11"/>
    <x v="30"/>
  </r>
  <r>
    <x v="45"/>
    <s v="ND"/>
    <n v="627"/>
    <n v="14120"/>
    <m/>
    <n v="17"/>
    <n v="53"/>
    <m/>
    <m/>
    <m/>
    <m/>
    <n v="189"/>
    <s v="B"/>
    <d v="2020-04-20T13:00:00"/>
    <s v="908db4b086c4b63d6b9a9c88ab4bb4b3618073af"/>
    <s v="2020-04-20T20:00:00Z"/>
    <n v="13"/>
    <n v="53"/>
    <n v="14747"/>
    <n v="14747"/>
    <n v="14747"/>
    <n v="38"/>
    <n v="3"/>
    <n v="2"/>
    <n v="1075"/>
    <n v="42"/>
    <n v="1117"/>
    <n v="762062"/>
    <s v="Midwest"/>
    <s v=" North Dakota"/>
    <n v="11"/>
    <x v="30"/>
  </r>
  <r>
    <x v="46"/>
    <s v="ND"/>
    <n v="644"/>
    <n v="14343"/>
    <m/>
    <n v="17"/>
    <n v="54"/>
    <m/>
    <m/>
    <m/>
    <m/>
    <n v="214"/>
    <s v="B"/>
    <d v="2020-04-20T13:17:00"/>
    <s v="f4fd190ba31aebbea5e92d63044c73eb2c9ecebb"/>
    <s v="2020-04-21T20:00:00Z"/>
    <n v="13"/>
    <n v="54"/>
    <n v="14987"/>
    <n v="14987"/>
    <n v="14987"/>
    <n v="38"/>
    <n v="0"/>
    <n v="1"/>
    <n v="223"/>
    <n v="17"/>
    <n v="240"/>
    <n v="762062"/>
    <s v="Midwest"/>
    <s v=" North Dakota"/>
    <n v="11"/>
    <x v="30"/>
  </r>
  <r>
    <x v="47"/>
    <s v="ND"/>
    <n v="679"/>
    <n v="14910"/>
    <m/>
    <n v="23"/>
    <n v="62"/>
    <m/>
    <m/>
    <m/>
    <m/>
    <n v="229"/>
    <s v="B"/>
    <d v="2020-04-22T13:10:00"/>
    <s v="5afe195020e0b0d9ca874af732d20550d1db32cc"/>
    <s v="2020-04-22T20:00:00Z"/>
    <n v="14"/>
    <n v="62"/>
    <n v="15589"/>
    <n v="15589"/>
    <n v="15589"/>
    <n v="38"/>
    <n v="1"/>
    <n v="8"/>
    <n v="567"/>
    <n v="35"/>
    <n v="602"/>
    <n v="762062"/>
    <s v="Midwest"/>
    <s v=" North Dakota"/>
    <n v="11"/>
    <x v="30"/>
  </r>
  <r>
    <x v="48"/>
    <s v="ND"/>
    <n v="709"/>
    <n v="15621"/>
    <m/>
    <n v="18"/>
    <n v="65"/>
    <m/>
    <m/>
    <m/>
    <m/>
    <n v="269"/>
    <s v="B"/>
    <d v="2020-04-23T13:02:00"/>
    <s v="5cd3e6906dcc6b3a839bacfdc5c80a6ce9456b08"/>
    <s v="2020-04-23T20:00:00Z"/>
    <n v="15"/>
    <n v="65"/>
    <n v="16330"/>
    <n v="16330"/>
    <n v="16330"/>
    <n v="38"/>
    <n v="1"/>
    <n v="3"/>
    <n v="711"/>
    <n v="30"/>
    <n v="741"/>
    <n v="762062"/>
    <s v="Midwest"/>
    <s v=" North Dakota"/>
    <n v="11"/>
    <x v="30"/>
  </r>
  <r>
    <x v="49"/>
    <s v="ND"/>
    <n v="748"/>
    <n v="16701"/>
    <m/>
    <n v="17"/>
    <n v="67"/>
    <m/>
    <m/>
    <m/>
    <m/>
    <n v="285"/>
    <s v="B"/>
    <d v="2020-04-24T13:00:00"/>
    <s v="1b5c86957d68cb55c7141d4181de11c268c121b0"/>
    <s v="2020-04-24T20:00:00Z"/>
    <n v="15"/>
    <n v="67"/>
    <n v="17449"/>
    <n v="17449"/>
    <n v="17449"/>
    <n v="38"/>
    <n v="0"/>
    <n v="2"/>
    <n v="1080"/>
    <n v="39"/>
    <n v="1119"/>
    <n v="762062"/>
    <s v="Midwest"/>
    <s v=" North Dakota"/>
    <n v="11"/>
    <x v="30"/>
  </r>
  <r>
    <x v="50"/>
    <s v="ND"/>
    <n v="803"/>
    <n v="18547"/>
    <m/>
    <n v="17"/>
    <n v="70"/>
    <m/>
    <m/>
    <m/>
    <m/>
    <n v="310"/>
    <s v="C"/>
    <d v="2020-04-25T13:00:00"/>
    <s v="6209dc62a4f26ee6994f531e1d922e500799308a"/>
    <s v="2020-04-25T20:00:00Z"/>
    <n v="16"/>
    <n v="70"/>
    <n v="19350"/>
    <n v="19350"/>
    <n v="19350"/>
    <n v="38"/>
    <n v="1"/>
    <n v="3"/>
    <n v="1846"/>
    <n v="55"/>
    <n v="1901"/>
    <n v="762062"/>
    <s v="Midwest"/>
    <s v=" North Dakota"/>
    <n v="11"/>
    <x v="30"/>
  </r>
  <r>
    <x v="51"/>
    <s v="ND"/>
    <n v="867"/>
    <n v="19850"/>
    <m/>
    <n v="18"/>
    <n v="71"/>
    <m/>
    <m/>
    <m/>
    <m/>
    <n v="326"/>
    <s v="C"/>
    <d v="2020-04-26T13:00:00"/>
    <s v="75b8a2cc2498153ff856ba77ceac6d59d9567269"/>
    <s v="2020-04-26T20:00:00Z"/>
    <n v="17"/>
    <n v="71"/>
    <n v="20717"/>
    <n v="20717"/>
    <n v="20717"/>
    <n v="38"/>
    <n v="1"/>
    <n v="1"/>
    <n v="1303"/>
    <n v="64"/>
    <n v="1367"/>
    <n v="762062"/>
    <s v="Midwest"/>
    <s v=" North Dakota"/>
    <n v="11"/>
    <x v="30"/>
  </r>
  <r>
    <x v="52"/>
    <s v="ND"/>
    <n v="942"/>
    <n v="21492"/>
    <m/>
    <n v="23"/>
    <n v="77"/>
    <m/>
    <m/>
    <m/>
    <m/>
    <n v="350"/>
    <s v="C"/>
    <d v="2020-04-27T13:00:00"/>
    <s v="5c52b8288bf66fd5f5072095b5180a09e85d1468"/>
    <s v="2020-04-27T20:00:00Z"/>
    <n v="19"/>
    <n v="77"/>
    <n v="22434"/>
    <n v="22434"/>
    <n v="22434"/>
    <n v="38"/>
    <n v="2"/>
    <n v="6"/>
    <n v="1642"/>
    <n v="75"/>
    <n v="1717"/>
    <n v="762062"/>
    <s v="Midwest"/>
    <s v=" North Dakota"/>
    <n v="11"/>
    <x v="30"/>
  </r>
  <r>
    <x v="53"/>
    <s v="ND"/>
    <n v="991"/>
    <n v="22732"/>
    <m/>
    <n v="25"/>
    <n v="79"/>
    <m/>
    <m/>
    <m/>
    <m/>
    <n v="409"/>
    <s v="C"/>
    <d v="2020-04-28T13:00:00"/>
    <s v="3b899f51655795d2c5817cbc98767a6254846f57"/>
    <s v="2020-04-28T20:00:00Z"/>
    <n v="19"/>
    <n v="79"/>
    <n v="23723"/>
    <n v="23723"/>
    <n v="23723"/>
    <n v="38"/>
    <n v="0"/>
    <n v="2"/>
    <n v="1240"/>
    <n v="49"/>
    <n v="1289"/>
    <n v="762062"/>
    <s v="Midwest"/>
    <s v=" North Dakota"/>
    <n v="11"/>
    <x v="30"/>
  </r>
  <r>
    <x v="54"/>
    <s v="ND"/>
    <n v="1033"/>
    <n v="24503"/>
    <m/>
    <n v="28"/>
    <n v="82"/>
    <m/>
    <m/>
    <m/>
    <m/>
    <n v="437"/>
    <s v="C"/>
    <d v="2020-04-29T13:00:00"/>
    <s v="156236728a3a7408da45fe6481a4152f0a1111af"/>
    <s v="2020-04-29T20:00:00Z"/>
    <n v="19"/>
    <n v="82"/>
    <n v="25536"/>
    <n v="25536"/>
    <n v="25536"/>
    <n v="38"/>
    <n v="0"/>
    <n v="3"/>
    <n v="1771"/>
    <n v="42"/>
    <n v="1813"/>
    <n v="762062"/>
    <s v="Midwest"/>
    <s v=" North Dakota"/>
    <n v="11"/>
    <x v="30"/>
  </r>
  <r>
    <x v="55"/>
    <s v="ND"/>
    <n v="1067"/>
    <n v="26393"/>
    <m/>
    <n v="30"/>
    <n v="85"/>
    <m/>
    <m/>
    <m/>
    <m/>
    <n v="458"/>
    <s v="C"/>
    <d v="2020-04-30T13:00:00"/>
    <s v="abe0b6e74726dd7b400b19ab257cb8ce1a7f85cd"/>
    <s v="2020-04-30T20:00:00Z"/>
    <n v="19"/>
    <n v="85"/>
    <n v="27460"/>
    <n v="27460"/>
    <n v="27460"/>
    <n v="38"/>
    <n v="0"/>
    <n v="3"/>
    <n v="1890"/>
    <n v="34"/>
    <n v="1924"/>
    <n v="762062"/>
    <s v="Midwest"/>
    <s v=" North Dakota"/>
    <n v="11"/>
    <x v="30"/>
  </r>
  <r>
    <x v="56"/>
    <s v="ND"/>
    <n v="1107"/>
    <n v="28418"/>
    <m/>
    <n v="27"/>
    <n v="86"/>
    <m/>
    <m/>
    <m/>
    <m/>
    <n v="482"/>
    <s v="C"/>
    <d v="2020-05-01T13:00:00"/>
    <s v="fff18f8bb77f7edb8a74cd89e7b4a3fa4abefcec"/>
    <s v="2020-05-01T20:00:00Z"/>
    <n v="23"/>
    <n v="86"/>
    <n v="29525"/>
    <n v="29525"/>
    <n v="29525"/>
    <n v="38"/>
    <n v="4"/>
    <n v="1"/>
    <n v="2025"/>
    <n v="40"/>
    <n v="2065"/>
    <n v="762062"/>
    <s v="Midwest"/>
    <s v=" North Dakota"/>
    <n v="11"/>
    <x v="30"/>
  </r>
  <r>
    <x v="57"/>
    <s v="ND"/>
    <n v="1153"/>
    <n v="30394"/>
    <m/>
    <n v="32"/>
    <n v="90"/>
    <m/>
    <m/>
    <m/>
    <m/>
    <n v="510"/>
    <s v="C"/>
    <d v="2020-05-02T13:00:00"/>
    <s v="28061b11e9963834ad277da182a8afc16890e738"/>
    <s v="2020-05-02T20:00:00Z"/>
    <n v="24"/>
    <n v="90"/>
    <n v="31547"/>
    <n v="31547"/>
    <n v="31547"/>
    <n v="38"/>
    <n v="1"/>
    <n v="4"/>
    <n v="1976"/>
    <n v="46"/>
    <n v="2022"/>
    <n v="762062"/>
    <s v="Midwest"/>
    <s v=" North Dakota"/>
    <n v="11"/>
    <x v="30"/>
  </r>
  <r>
    <x v="58"/>
    <s v="ND"/>
    <n v="1191"/>
    <n v="32162"/>
    <m/>
    <n v="31"/>
    <n v="90"/>
    <m/>
    <m/>
    <m/>
    <m/>
    <n v="517"/>
    <s v="C"/>
    <d v="2020-05-03T13:00:00"/>
    <s v="150909d1f7deb01e242915b072c67ab3b91241ce"/>
    <s v="2020-05-03T20:00:00Z"/>
    <n v="25"/>
    <n v="90"/>
    <n v="33353"/>
    <n v="33353"/>
    <n v="33353"/>
    <n v="38"/>
    <n v="1"/>
    <n v="0"/>
    <n v="1768"/>
    <n v="38"/>
    <n v="1806"/>
    <n v="762062"/>
    <s v="Midwest"/>
    <s v=" North Dakota"/>
    <n v="11"/>
    <x v="30"/>
  </r>
  <r>
    <x v="59"/>
    <s v="ND"/>
    <n v="1225"/>
    <n v="33529"/>
    <m/>
    <n v="31"/>
    <n v="94"/>
    <m/>
    <m/>
    <m/>
    <m/>
    <n v="540"/>
    <s v="C"/>
    <d v="2020-05-04T13:00:00"/>
    <s v="b75982b63a2764f33a67e11c6044c8a13f5271b4"/>
    <s v="2020-05-04T20:00:00Z"/>
    <n v="25"/>
    <n v="94"/>
    <n v="34754"/>
    <n v="34754"/>
    <n v="34754"/>
    <n v="38"/>
    <n v="0"/>
    <n v="4"/>
    <n v="1367"/>
    <n v="34"/>
    <n v="1401"/>
    <n v="762062"/>
    <s v="Midwest"/>
    <s v=" North Dakota"/>
    <n v="11"/>
    <x v="30"/>
  </r>
  <r>
    <x v="60"/>
    <s v="ND"/>
    <n v="1266"/>
    <n v="35155"/>
    <m/>
    <n v="31"/>
    <n v="95"/>
    <m/>
    <m/>
    <m/>
    <m/>
    <n v="559"/>
    <s v="C"/>
    <d v="2020-05-05T13:00:00"/>
    <s v="99506c09c06027bed7c1ec571a7e7bb4e07b4608"/>
    <s v="2020-05-05T20:00:00Z"/>
    <n v="25"/>
    <n v="95"/>
    <n v="36421"/>
    <n v="36421"/>
    <n v="36421"/>
    <n v="38"/>
    <n v="0"/>
    <n v="1"/>
    <n v="1626"/>
    <n v="41"/>
    <n v="1667"/>
    <n v="762062"/>
    <s v="Midwest"/>
    <s v=" North Dakota"/>
    <n v="11"/>
    <x v="30"/>
  </r>
  <r>
    <x v="61"/>
    <s v="ND"/>
    <n v="1323"/>
    <n v="37309"/>
    <m/>
    <n v="32"/>
    <n v="97"/>
    <m/>
    <m/>
    <m/>
    <m/>
    <n v="582"/>
    <s v="C"/>
    <d v="2020-05-06T13:00:00"/>
    <s v="1ca558b4a74d6468948080fde98352bb743c0c1d"/>
    <s v="2020-05-06T20:00:00Z"/>
    <n v="31"/>
    <n v="97"/>
    <n v="38632"/>
    <n v="38632"/>
    <n v="38632"/>
    <n v="38"/>
    <n v="6"/>
    <n v="2"/>
    <n v="2154"/>
    <n v="57"/>
    <n v="2211"/>
    <n v="762062"/>
    <s v="Midwest"/>
    <s v=" North Dakota"/>
    <n v="11"/>
    <x v="30"/>
  </r>
  <r>
    <x v="62"/>
    <s v="ND"/>
    <n v="1371"/>
    <n v="39496"/>
    <m/>
    <n v="35"/>
    <n v="102"/>
    <m/>
    <m/>
    <m/>
    <m/>
    <n v="601"/>
    <s v="C"/>
    <d v="2020-05-07T13:00:00"/>
    <s v="9da56a0ac56b6cadf8701583326864f913bd9dc9"/>
    <s v="2020-05-07T20:00:00Z"/>
    <n v="31"/>
    <n v="102"/>
    <n v="40867"/>
    <n v="40867"/>
    <n v="40867"/>
    <n v="38"/>
    <n v="0"/>
    <n v="5"/>
    <n v="2187"/>
    <n v="48"/>
    <n v="2235"/>
    <n v="762062"/>
    <s v="Midwest"/>
    <s v=" North Dakota"/>
    <n v="11"/>
    <x v="30"/>
  </r>
  <r>
    <x v="63"/>
    <s v="ND"/>
    <n v="1425"/>
    <n v="41076"/>
    <m/>
    <n v="33"/>
    <n v="104"/>
    <m/>
    <m/>
    <m/>
    <m/>
    <n v="714"/>
    <s v="C"/>
    <d v="2020-05-08T13:00:00"/>
    <s v="c2f0bdf76280ec4d5932cf4ceb476c215b3c6be2"/>
    <s v="2020-05-08T20:00:00Z"/>
    <n v="33"/>
    <n v="104"/>
    <n v="42501"/>
    <n v="42501"/>
    <n v="42501"/>
    <n v="38"/>
    <n v="2"/>
    <n v="2"/>
    <n v="1580"/>
    <n v="54"/>
    <n v="1634"/>
    <n v="762062"/>
    <s v="Midwest"/>
    <s v=" North Dakota"/>
    <n v="11"/>
    <x v="30"/>
  </r>
  <r>
    <x v="64"/>
    <s v="ND"/>
    <n v="1464"/>
    <n v="42469"/>
    <m/>
    <n v="34"/>
    <n v="110"/>
    <m/>
    <m/>
    <m/>
    <m/>
    <n v="762"/>
    <s v="C"/>
    <d v="2020-05-09T13:00:00"/>
    <s v="6de891a9f16398f6255ae3c05cb8ae53df709a0b"/>
    <s v="2020-05-09T20:00:00Z"/>
    <n v="35"/>
    <n v="110"/>
    <n v="43933"/>
    <n v="43933"/>
    <n v="43933"/>
    <n v="38"/>
    <n v="2"/>
    <n v="6"/>
    <n v="1393"/>
    <n v="39"/>
    <n v="1432"/>
    <n v="762062"/>
    <s v="Midwest"/>
    <s v=" North Dakota"/>
    <n v="11"/>
    <x v="30"/>
  </r>
  <r>
    <x v="65"/>
    <s v="ND"/>
    <n v="1491"/>
    <n v="43378"/>
    <m/>
    <n v="29"/>
    <n v="110"/>
    <m/>
    <m/>
    <m/>
    <m/>
    <n v="792"/>
    <s v="C"/>
    <d v="2020-05-10T12:10:00"/>
    <s v="28e21e109ad3b087f521e481bb62497823ce324d"/>
    <s v="2020-05-10T20:00:00Z"/>
    <n v="35"/>
    <n v="110"/>
    <n v="44869"/>
    <n v="44869"/>
    <n v="44869"/>
    <n v="38"/>
    <n v="0"/>
    <n v="0"/>
    <n v="909"/>
    <n v="27"/>
    <n v="936"/>
    <n v="762062"/>
    <s v="Midwest"/>
    <s v=" North Dakota"/>
    <n v="11"/>
    <x v="30"/>
  </r>
  <r>
    <x v="66"/>
    <s v="ND"/>
    <n v="1518"/>
    <n v="45496"/>
    <m/>
    <n v="34"/>
    <n v="115"/>
    <m/>
    <m/>
    <m/>
    <m/>
    <n v="846"/>
    <s v="C"/>
    <d v="2020-05-11T12:10:00"/>
    <s v="0d5f52057ed67028f24db06f823d35bd8a25a4fa"/>
    <s v="2020-05-11T20:00:00Z"/>
    <n v="36"/>
    <n v="115"/>
    <n v="47014"/>
    <n v="47014"/>
    <n v="47014"/>
    <n v="38"/>
    <n v="1"/>
    <n v="5"/>
    <n v="2118"/>
    <n v="27"/>
    <n v="2145"/>
    <n v="762062"/>
    <s v="Midwest"/>
    <s v=" North Dakota"/>
    <n v="11"/>
    <x v="30"/>
  </r>
  <r>
    <x v="67"/>
    <s v="ND"/>
    <n v="1571"/>
    <n v="46261"/>
    <m/>
    <n v="38"/>
    <n v="122"/>
    <m/>
    <m/>
    <m/>
    <m/>
    <n v="877"/>
    <s v="C"/>
    <d v="2020-05-12T12:10:00"/>
    <s v="6439186903c6409dca9c56820e62dc85e6ab838e"/>
    <s v="2020-05-12T20:00:00Z"/>
    <n v="38"/>
    <n v="122"/>
    <n v="47832"/>
    <n v="47832"/>
    <n v="47832"/>
    <n v="38"/>
    <n v="2"/>
    <n v="7"/>
    <n v="765"/>
    <n v="53"/>
    <n v="818"/>
    <n v="762062"/>
    <s v="Midwest"/>
    <s v=" North Dakota"/>
    <n v="11"/>
    <x v="30"/>
  </r>
  <r>
    <x v="68"/>
    <s v="ND"/>
    <n v="1647"/>
    <n v="47298"/>
    <m/>
    <n v="37"/>
    <n v="127"/>
    <m/>
    <m/>
    <m/>
    <m/>
    <n v="969"/>
    <s v="C"/>
    <d v="2020-05-13T13:00:00"/>
    <s v="318a9e66fa74eb4f693061ca3eee2b00fa2f8025"/>
    <s v="2020-05-13T20:00:00Z"/>
    <n v="40"/>
    <n v="127"/>
    <n v="48945"/>
    <n v="48945"/>
    <n v="48945"/>
    <n v="38"/>
    <n v="2"/>
    <n v="5"/>
    <n v="1037"/>
    <n v="76"/>
    <n v="1113"/>
    <n v="762062"/>
    <s v="Midwest"/>
    <s v=" North Dakota"/>
    <n v="11"/>
    <x v="30"/>
  </r>
  <r>
    <x v="69"/>
    <s v="ND"/>
    <n v="1647"/>
    <n v="48599"/>
    <m/>
    <n v="38"/>
    <n v="129"/>
    <m/>
    <m/>
    <m/>
    <m/>
    <n v="1007"/>
    <s v="C"/>
    <d v="2020-05-14T13:00:00"/>
    <s v="0b141c449c1b04fdfeb11c7fbb05245f0f8387f4"/>
    <s v="2020-05-14T20:00:00Z"/>
    <n v="40"/>
    <n v="129"/>
    <n v="50246"/>
    <n v="50246"/>
    <n v="50246"/>
    <n v="38"/>
    <n v="0"/>
    <n v="2"/>
    <n v="1301"/>
    <n v="0"/>
    <n v="1301"/>
    <n v="762062"/>
    <s v="Midwest"/>
    <s v=" North Dakota"/>
    <n v="11"/>
    <x v="30"/>
  </r>
  <r>
    <x v="70"/>
    <s v="ND"/>
    <n v="1761"/>
    <n v="49954"/>
    <m/>
    <n v="35"/>
    <n v="130"/>
    <m/>
    <m/>
    <m/>
    <m/>
    <n v="1071"/>
    <s v="C"/>
    <d v="2020-05-15T13:00:00"/>
    <s v="c7e05e3eabb93e0e01c62c40640c3dee07f92094"/>
    <s v="2020-05-15T20:00:00Z"/>
    <n v="42"/>
    <n v="130"/>
    <n v="51715"/>
    <n v="51715"/>
    <n v="51715"/>
    <n v="38"/>
    <n v="2"/>
    <n v="1"/>
    <n v="1355"/>
    <n v="114"/>
    <n v="1469"/>
    <n v="762062"/>
    <s v="Midwest"/>
    <s v=" North Dakota"/>
    <n v="11"/>
    <x v="30"/>
  </r>
  <r>
    <x v="71"/>
    <s v="ND"/>
    <n v="1848"/>
    <n v="51639"/>
    <m/>
    <n v="33"/>
    <n v="130"/>
    <m/>
    <m/>
    <m/>
    <m/>
    <n v="1111"/>
    <s v="C"/>
    <d v="2020-05-16T13:00:00"/>
    <s v="7c167acf2eb3a0c18831eac7d26e3e1c5fe067ca"/>
    <s v="2020-05-16T20:00:00Z"/>
    <n v="42"/>
    <n v="130"/>
    <n v="53487"/>
    <n v="53487"/>
    <n v="53487"/>
    <n v="38"/>
    <n v="0"/>
    <n v="0"/>
    <n v="1685"/>
    <n v="87"/>
    <n v="1772"/>
    <n v="762062"/>
    <s v="Midwest"/>
    <s v=" North Dakota"/>
    <n v="11"/>
    <x v="30"/>
  </r>
  <r>
    <x v="72"/>
    <s v="ND"/>
    <n v="1900"/>
    <n v="53321"/>
    <m/>
    <n v="30"/>
    <n v="130"/>
    <m/>
    <m/>
    <m/>
    <m/>
    <n v="1178"/>
    <s v="C"/>
    <d v="2020-05-17T13:00:00"/>
    <s v="a8d20aa9876b5d472628a95749091307c2117524"/>
    <s v="2020-05-17T20:00:00Z"/>
    <n v="43"/>
    <n v="130"/>
    <n v="55221"/>
    <n v="55221"/>
    <n v="55221"/>
    <n v="38"/>
    <n v="1"/>
    <n v="0"/>
    <n v="1682"/>
    <n v="52"/>
    <n v="1734"/>
    <n v="762062"/>
    <s v="Midwest"/>
    <s v=" North Dakota"/>
    <n v="11"/>
    <x v="30"/>
  </r>
  <r>
    <x v="73"/>
    <s v="ND"/>
    <n v="1931"/>
    <n v="54630"/>
    <m/>
    <n v="32"/>
    <n v="133"/>
    <m/>
    <m/>
    <m/>
    <m/>
    <n v="1219"/>
    <s v="C"/>
    <d v="2020-05-18T13:00:00"/>
    <s v="a066d02c602f753e043d52019887772dde64a142"/>
    <s v="2020-05-18T20:00:00Z"/>
    <n v="44"/>
    <n v="133"/>
    <n v="56561"/>
    <n v="56561"/>
    <n v="56561"/>
    <n v="38"/>
    <n v="1"/>
    <n v="3"/>
    <n v="1309"/>
    <n v="31"/>
    <n v="1340"/>
    <n v="762062"/>
    <s v="Midwest"/>
    <s v=" North Dakota"/>
    <n v="11"/>
    <x v="30"/>
  </r>
  <r>
    <x v="74"/>
    <s v="ND"/>
    <n v="1994"/>
    <n v="55737"/>
    <m/>
    <n v="32"/>
    <n v="135"/>
    <m/>
    <m/>
    <m/>
    <m/>
    <n v="1269"/>
    <s v="C"/>
    <d v="2020-05-19T13:00:00"/>
    <s v="ef2518560bf19d40d014e7591ffd90126d437848"/>
    <s v="2020-05-19T20:00:00Z"/>
    <n v="45"/>
    <n v="135"/>
    <n v="57731"/>
    <n v="57731"/>
    <n v="57731"/>
    <n v="38"/>
    <n v="1"/>
    <n v="2"/>
    <n v="1107"/>
    <n v="63"/>
    <n v="1170"/>
    <n v="762062"/>
    <s v="Midwest"/>
    <s v=" North Dakota"/>
    <n v="11"/>
    <x v="30"/>
  </r>
  <r>
    <x v="75"/>
    <s v="ND"/>
    <n v="2095"/>
    <n v="57105"/>
    <m/>
    <n v="38"/>
    <n v="142"/>
    <m/>
    <m/>
    <m/>
    <m/>
    <n v="1302"/>
    <s v="C"/>
    <d v="2020-05-20T01:59:00"/>
    <s v="40a29c111a2b27e46383d54173de85d184681ef1"/>
    <s v="2020-05-20T20:00:00Z"/>
    <n v="49"/>
    <n v="142"/>
    <n v="59200"/>
    <n v="59200"/>
    <n v="59200"/>
    <n v="38"/>
    <n v="4"/>
    <n v="7"/>
    <n v="1368"/>
    <n v="101"/>
    <n v="1469"/>
    <n v="762062"/>
    <s v="Midwest"/>
    <s v=" North Dakota"/>
    <n v="11"/>
    <x v="30"/>
  </r>
  <r>
    <x v="76"/>
    <s v="ND"/>
    <n v="2229"/>
    <n v="59050"/>
    <m/>
    <n v="39"/>
    <n v="144"/>
    <m/>
    <m/>
    <m/>
    <m/>
    <n v="1340"/>
    <s v="C"/>
    <d v="2020-05-21T01:59:00"/>
    <s v="afb948360fc7e62d070e8dcbd0f199bfb6401e25"/>
    <s v="2020-05-21T20:00:00Z"/>
    <n v="51"/>
    <n v="144"/>
    <n v="61279"/>
    <n v="61279"/>
    <n v="61279"/>
    <n v="38"/>
    <n v="2"/>
    <n v="2"/>
    <n v="1945"/>
    <n v="134"/>
    <n v="2079"/>
    <n v="762062"/>
    <s v="Midwest"/>
    <s v=" North Dakota"/>
    <n v="11"/>
    <x v="30"/>
  </r>
  <r>
    <x v="77"/>
    <s v="ND"/>
    <n v="2317"/>
    <n v="60513"/>
    <m/>
    <n v="39"/>
    <n v="147"/>
    <m/>
    <m/>
    <m/>
    <m/>
    <n v="1405"/>
    <s v="C"/>
    <d v="2020-05-22T13:00:00"/>
    <s v="e71548eb4f151c14963f7087ecfabc63a41cefb3"/>
    <s v="2020-05-22T20:00:00Z"/>
    <n v="52"/>
    <n v="147"/>
    <n v="62830"/>
    <n v="62830"/>
    <n v="62830"/>
    <n v="38"/>
    <n v="1"/>
    <n v="3"/>
    <n v="1463"/>
    <n v="88"/>
    <n v="1551"/>
    <n v="762062"/>
    <s v="Midwest"/>
    <s v=" North Dakota"/>
    <n v="11"/>
    <x v="30"/>
  </r>
  <r>
    <x v="78"/>
    <s v="ND"/>
    <n v="2365"/>
    <n v="61783"/>
    <m/>
    <n v="39"/>
    <n v="150"/>
    <m/>
    <m/>
    <m/>
    <m/>
    <n v="1451"/>
    <s v="C"/>
    <d v="2020-05-23T13:00:00"/>
    <s v="6c63814efb82b749ad368459ec216f053e2e59e7"/>
    <s v="2020-05-23T20:00:00Z"/>
    <n v="52"/>
    <n v="150"/>
    <n v="64148"/>
    <n v="64148"/>
    <n v="64148"/>
    <n v="38"/>
    <n v="0"/>
    <n v="3"/>
    <n v="1270"/>
    <n v="48"/>
    <n v="1318"/>
    <n v="762062"/>
    <s v="Midwest"/>
    <s v=" North Dakota"/>
    <n v="11"/>
    <x v="30"/>
  </r>
  <r>
    <x v="79"/>
    <s v="ND"/>
    <n v="2418"/>
    <n v="63070"/>
    <m/>
    <n v="40"/>
    <n v="152"/>
    <m/>
    <m/>
    <m/>
    <m/>
    <n v="1496"/>
    <s v="C"/>
    <d v="2020-05-24T13:00:00"/>
    <s v="fc92eee02ceaa8742316a23b15def169a0fd961b"/>
    <s v="2020-05-24T20:00:00Z"/>
    <n v="53"/>
    <n v="152"/>
    <n v="65488"/>
    <n v="65488"/>
    <n v="65488"/>
    <n v="38"/>
    <n v="1"/>
    <n v="2"/>
    <n v="1287"/>
    <n v="53"/>
    <n v="1340"/>
    <n v="762062"/>
    <s v="Midwest"/>
    <s v=" North Dakota"/>
    <n v="11"/>
    <x v="30"/>
  </r>
  <r>
    <x v="81"/>
    <s v="NE"/>
    <n v="0"/>
    <n v="17"/>
    <n v="5"/>
    <m/>
    <m/>
    <m/>
    <m/>
    <m/>
    <m/>
    <m/>
    <m/>
    <m/>
    <s v="78fdecb8b138d96a697d162fdab1f17ed2a654a2"/>
    <s v="2020-03-05T21:00:00Z"/>
    <m/>
    <m/>
    <n v="22"/>
    <n v="17"/>
    <n v="17"/>
    <n v="31"/>
    <m/>
    <m/>
    <m/>
    <m/>
    <m/>
    <n v="1934408"/>
    <s v="Midwest"/>
    <s v=" Nebraska"/>
    <n v="24.7"/>
    <x v="31"/>
  </r>
  <r>
    <x v="0"/>
    <s v="NE"/>
    <n v="0"/>
    <n v="17"/>
    <n v="5"/>
    <m/>
    <m/>
    <m/>
    <m/>
    <m/>
    <m/>
    <m/>
    <m/>
    <m/>
    <s v="4da4aa1917093700e076592f71964a143da1f0a6"/>
    <s v="2020-03-06T21:00:00Z"/>
    <m/>
    <m/>
    <n v="22"/>
    <n v="17"/>
    <n v="17"/>
    <n v="31"/>
    <n v="0"/>
    <n v="0"/>
    <n v="0"/>
    <n v="0"/>
    <n v="0"/>
    <n v="1934408"/>
    <s v="Midwest"/>
    <s v=" Nebraska"/>
    <n v="24.7"/>
    <x v="31"/>
  </r>
  <r>
    <x v="1"/>
    <s v="NE"/>
    <n v="1"/>
    <n v="17"/>
    <n v="5"/>
    <m/>
    <m/>
    <m/>
    <m/>
    <m/>
    <m/>
    <m/>
    <m/>
    <m/>
    <s v="59f574e17c5d499448ef13332a96c79a5dd9dc4a"/>
    <s v="2020-03-07T21:00:00Z"/>
    <m/>
    <m/>
    <n v="23"/>
    <n v="18"/>
    <n v="18"/>
    <n v="31"/>
    <n v="0"/>
    <n v="0"/>
    <n v="0"/>
    <n v="1"/>
    <n v="1"/>
    <n v="1934408"/>
    <s v="Midwest"/>
    <s v=" Nebraska"/>
    <n v="24.7"/>
    <x v="31"/>
  </r>
  <r>
    <x v="2"/>
    <s v="NE"/>
    <n v="1"/>
    <n v="17"/>
    <n v="5"/>
    <m/>
    <m/>
    <m/>
    <m/>
    <m/>
    <m/>
    <m/>
    <m/>
    <m/>
    <s v="4abc76fe92b57a5ca22a4a9cc44eb3e10b8536c4"/>
    <s v="2020-03-08T20:00:00Z"/>
    <m/>
    <m/>
    <n v="23"/>
    <n v="18"/>
    <n v="18"/>
    <n v="31"/>
    <n v="0"/>
    <n v="0"/>
    <n v="0"/>
    <n v="0"/>
    <n v="0"/>
    <n v="1934408"/>
    <s v="Midwest"/>
    <s v=" Nebraska"/>
    <n v="24.7"/>
    <x v="31"/>
  </r>
  <r>
    <x v="3"/>
    <s v="NE"/>
    <n v="3"/>
    <n v="36"/>
    <n v="9"/>
    <m/>
    <m/>
    <m/>
    <m/>
    <m/>
    <m/>
    <m/>
    <m/>
    <m/>
    <s v="6cf406a9f3175cfc2177d5d12d328ba636840e85"/>
    <s v="2020-03-09T20:00:00Z"/>
    <m/>
    <m/>
    <n v="48"/>
    <n v="39"/>
    <n v="39"/>
    <n v="31"/>
    <n v="0"/>
    <n v="0"/>
    <n v="19"/>
    <n v="2"/>
    <n v="21"/>
    <n v="1934408"/>
    <s v="Midwest"/>
    <s v=" Nebraska"/>
    <n v="24.7"/>
    <x v="31"/>
  </r>
  <r>
    <x v="4"/>
    <s v="NE"/>
    <n v="3"/>
    <n v="47"/>
    <n v="16"/>
    <m/>
    <m/>
    <m/>
    <m/>
    <m/>
    <m/>
    <m/>
    <m/>
    <m/>
    <s v="fe24d76ce16aba1481419c8d2c4ac36516bf2214"/>
    <s v="2020-03-10T20:00:00Z"/>
    <m/>
    <m/>
    <n v="66"/>
    <n v="50"/>
    <n v="50"/>
    <n v="31"/>
    <n v="0"/>
    <n v="0"/>
    <n v="11"/>
    <n v="0"/>
    <n v="11"/>
    <n v="1934408"/>
    <s v="Midwest"/>
    <s v=" Nebraska"/>
    <n v="24.7"/>
    <x v="31"/>
  </r>
  <r>
    <x v="5"/>
    <s v="NE"/>
    <n v="5"/>
    <n v="47"/>
    <n v="16"/>
    <m/>
    <m/>
    <m/>
    <m/>
    <m/>
    <m/>
    <m/>
    <m/>
    <m/>
    <s v="866aa890cd81f36382290eb62de8def5006b6d25"/>
    <s v="2020-03-11T20:00:00Z"/>
    <m/>
    <m/>
    <n v="68"/>
    <n v="52"/>
    <n v="52"/>
    <n v="31"/>
    <n v="0"/>
    <n v="0"/>
    <n v="0"/>
    <n v="2"/>
    <n v="2"/>
    <n v="1934408"/>
    <s v="Midwest"/>
    <s v=" Nebraska"/>
    <n v="24.7"/>
    <x v="31"/>
  </r>
  <r>
    <x v="6"/>
    <s v="NE"/>
    <n v="10"/>
    <n v="80"/>
    <n v="33"/>
    <m/>
    <m/>
    <m/>
    <m/>
    <m/>
    <m/>
    <m/>
    <m/>
    <d v="2020-03-12T00:00:00"/>
    <s v="8b5177c84b7cce5a61d81a92d96664285e9489ba"/>
    <s v="2020-03-12T20:00:00Z"/>
    <m/>
    <m/>
    <n v="123"/>
    <n v="90"/>
    <n v="90"/>
    <n v="31"/>
    <n v="0"/>
    <n v="0"/>
    <n v="33"/>
    <n v="5"/>
    <n v="38"/>
    <n v="1934408"/>
    <s v="Midwest"/>
    <s v=" Nebraska"/>
    <n v="24.7"/>
    <x v="31"/>
  </r>
  <r>
    <x v="7"/>
    <s v="NE"/>
    <n v="13"/>
    <n v="80"/>
    <n v="33"/>
    <m/>
    <m/>
    <m/>
    <m/>
    <m/>
    <m/>
    <m/>
    <m/>
    <d v="2020-03-13T00:00:00"/>
    <s v="eb0a4560d5bbc95f2d1203f3d511be4fb955bbb4"/>
    <s v="2020-03-13T20:00:00Z"/>
    <m/>
    <m/>
    <n v="126"/>
    <n v="93"/>
    <n v="93"/>
    <n v="31"/>
    <n v="0"/>
    <n v="0"/>
    <n v="0"/>
    <n v="3"/>
    <n v="3"/>
    <n v="1934408"/>
    <s v="Midwest"/>
    <s v=" Nebraska"/>
    <n v="24.7"/>
    <x v="31"/>
  </r>
  <r>
    <x v="8"/>
    <s v="NE"/>
    <n v="14"/>
    <n v="80"/>
    <n v="33"/>
    <m/>
    <m/>
    <m/>
    <m/>
    <m/>
    <m/>
    <m/>
    <m/>
    <d v="2020-03-13T00:00:00"/>
    <s v="887486b687f374269ecaff0104eb056129205b11"/>
    <s v="2020-03-14T20:00:00Z"/>
    <m/>
    <m/>
    <n v="127"/>
    <n v="94"/>
    <n v="94"/>
    <n v="31"/>
    <n v="0"/>
    <n v="0"/>
    <n v="0"/>
    <n v="1"/>
    <n v="1"/>
    <n v="1934408"/>
    <s v="Midwest"/>
    <s v=" Nebraska"/>
    <n v="24.7"/>
    <x v="31"/>
  </r>
  <r>
    <x v="9"/>
    <s v="NE"/>
    <n v="17"/>
    <n v="80"/>
    <n v="33"/>
    <m/>
    <m/>
    <m/>
    <m/>
    <m/>
    <m/>
    <m/>
    <m/>
    <d v="2020-03-15T00:00:00"/>
    <s v="55730094870a8f157622b83eef7f493687a97e83"/>
    <s v="2020-03-15T20:00:00Z"/>
    <m/>
    <m/>
    <n v="130"/>
    <n v="97"/>
    <n v="97"/>
    <n v="31"/>
    <n v="0"/>
    <n v="0"/>
    <n v="0"/>
    <n v="3"/>
    <n v="3"/>
    <n v="1934408"/>
    <s v="Midwest"/>
    <s v=" Nebraska"/>
    <n v="24.7"/>
    <x v="31"/>
  </r>
  <r>
    <x v="10"/>
    <s v="NE"/>
    <n v="18"/>
    <n v="170"/>
    <m/>
    <m/>
    <m/>
    <m/>
    <m/>
    <m/>
    <m/>
    <m/>
    <m/>
    <d v="2020-03-16T15:32:00"/>
    <s v="e70d8257bb02191aaca25b49f27d3f1e774fb6a1"/>
    <s v="2020-03-16T20:00:00Z"/>
    <m/>
    <m/>
    <n v="188"/>
    <n v="188"/>
    <n v="188"/>
    <n v="31"/>
    <n v="0"/>
    <n v="0"/>
    <n v="90"/>
    <n v="1"/>
    <n v="91"/>
    <n v="1934408"/>
    <s v="Midwest"/>
    <s v=" Nebraska"/>
    <n v="24.7"/>
    <x v="31"/>
  </r>
  <r>
    <x v="11"/>
    <s v="NE"/>
    <n v="21"/>
    <n v="206"/>
    <m/>
    <m/>
    <m/>
    <m/>
    <m/>
    <m/>
    <m/>
    <m/>
    <m/>
    <d v="2020-03-17T00:00:00"/>
    <s v="e12aad551e68a14f9b664597f8b297ffb598a3d9"/>
    <s v="2020-03-17T20:00:00Z"/>
    <m/>
    <m/>
    <n v="227"/>
    <n v="227"/>
    <n v="227"/>
    <n v="31"/>
    <n v="0"/>
    <n v="0"/>
    <n v="36"/>
    <n v="3"/>
    <n v="39"/>
    <n v="1934408"/>
    <s v="Midwest"/>
    <s v=" Nebraska"/>
    <n v="24.7"/>
    <x v="31"/>
  </r>
  <r>
    <x v="12"/>
    <s v="NE"/>
    <n v="24"/>
    <n v="206"/>
    <m/>
    <m/>
    <m/>
    <m/>
    <m/>
    <m/>
    <m/>
    <m/>
    <m/>
    <d v="2020-03-18T00:00:00"/>
    <s v="673f9c509f5c8fb758b90fd6743e1956e23dfcc6"/>
    <s v="2020-03-18T20:00:00Z"/>
    <m/>
    <m/>
    <n v="230"/>
    <n v="230"/>
    <n v="230"/>
    <n v="31"/>
    <n v="0"/>
    <n v="0"/>
    <n v="0"/>
    <n v="3"/>
    <n v="3"/>
    <n v="1934408"/>
    <s v="Midwest"/>
    <s v=" Nebraska"/>
    <n v="24.7"/>
    <x v="31"/>
  </r>
  <r>
    <x v="13"/>
    <s v="NE"/>
    <n v="27"/>
    <n v="240"/>
    <m/>
    <m/>
    <m/>
    <m/>
    <m/>
    <m/>
    <m/>
    <m/>
    <m/>
    <d v="2020-03-18T14:00:00"/>
    <s v="691044363cdc9c04963611246595fabbc05aa9cd"/>
    <s v="2020-03-19T20:00:00Z"/>
    <n v="0"/>
    <m/>
    <n v="267"/>
    <n v="267"/>
    <n v="267"/>
    <n v="31"/>
    <n v="0"/>
    <n v="0"/>
    <n v="34"/>
    <n v="3"/>
    <n v="37"/>
    <n v="1934408"/>
    <s v="Midwest"/>
    <s v=" Nebraska"/>
    <n v="24.7"/>
    <x v="31"/>
  </r>
  <r>
    <x v="14"/>
    <s v="NE"/>
    <n v="32"/>
    <n v="240"/>
    <m/>
    <m/>
    <m/>
    <m/>
    <m/>
    <m/>
    <m/>
    <m/>
    <m/>
    <d v="2020-03-19T00:00:00"/>
    <s v="afe941b22231fc86e9fbfedf9d0c4df757c8195b"/>
    <s v="2020-03-20T20:00:00Z"/>
    <n v="0"/>
    <m/>
    <n v="272"/>
    <n v="272"/>
    <n v="272"/>
    <n v="31"/>
    <n v="0"/>
    <n v="0"/>
    <n v="0"/>
    <n v="5"/>
    <n v="5"/>
    <n v="1934408"/>
    <s v="Midwest"/>
    <s v=" Nebraska"/>
    <n v="24.7"/>
    <x v="31"/>
  </r>
  <r>
    <x v="15"/>
    <s v="NE"/>
    <n v="38"/>
    <n v="356"/>
    <m/>
    <m/>
    <m/>
    <m/>
    <m/>
    <m/>
    <m/>
    <m/>
    <m/>
    <d v="2020-03-20T00:00:00"/>
    <s v="84e390adfb1d9fca6becc45064ecc838a9576989"/>
    <s v="2020-03-21T20:00:00Z"/>
    <n v="0"/>
    <m/>
    <n v="394"/>
    <n v="394"/>
    <n v="394"/>
    <n v="31"/>
    <n v="0"/>
    <n v="0"/>
    <n v="116"/>
    <n v="6"/>
    <n v="122"/>
    <n v="1934408"/>
    <s v="Midwest"/>
    <s v=" Nebraska"/>
    <n v="24.7"/>
    <x v="31"/>
  </r>
  <r>
    <x v="16"/>
    <s v="NE"/>
    <n v="48"/>
    <n v="356"/>
    <m/>
    <m/>
    <m/>
    <m/>
    <m/>
    <m/>
    <m/>
    <m/>
    <m/>
    <d v="2020-03-21T00:00:00"/>
    <s v="6f44613da8786f96608b1371a22a2e7caafd9023"/>
    <s v="2020-03-22T20:00:00Z"/>
    <n v="0"/>
    <m/>
    <n v="404"/>
    <n v="404"/>
    <n v="404"/>
    <n v="31"/>
    <n v="0"/>
    <n v="0"/>
    <n v="0"/>
    <n v="10"/>
    <n v="10"/>
    <n v="1934408"/>
    <s v="Midwest"/>
    <s v=" Nebraska"/>
    <n v="24.7"/>
    <x v="31"/>
  </r>
  <r>
    <x v="17"/>
    <s v="NE"/>
    <n v="50"/>
    <n v="356"/>
    <m/>
    <m/>
    <m/>
    <m/>
    <m/>
    <m/>
    <m/>
    <m/>
    <s v="A"/>
    <d v="2020-03-21T00:00:00"/>
    <s v="63f29c5fe556f16a1d7ea1e4cc3de79842288934"/>
    <s v="2020-03-23T20:00:00Z"/>
    <n v="0"/>
    <m/>
    <n v="406"/>
    <n v="406"/>
    <n v="406"/>
    <n v="31"/>
    <n v="0"/>
    <n v="0"/>
    <n v="0"/>
    <n v="2"/>
    <n v="2"/>
    <n v="1934408"/>
    <s v="Midwest"/>
    <s v=" Nebraska"/>
    <n v="24.7"/>
    <x v="31"/>
  </r>
  <r>
    <x v="18"/>
    <s v="NE"/>
    <n v="52"/>
    <n v="975"/>
    <m/>
    <m/>
    <m/>
    <m/>
    <m/>
    <m/>
    <m/>
    <m/>
    <s v="A"/>
    <d v="2020-03-23T00:00:00"/>
    <s v="1d6fe6bf66b605e6b2613fd15e863b56c0a6f4d4"/>
    <s v="2020-03-24T20:00:00Z"/>
    <n v="0"/>
    <m/>
    <n v="1027"/>
    <n v="1027"/>
    <n v="1027"/>
    <n v="31"/>
    <n v="0"/>
    <n v="0"/>
    <n v="619"/>
    <n v="2"/>
    <n v="621"/>
    <n v="1934408"/>
    <s v="Midwest"/>
    <s v=" Nebraska"/>
    <n v="24.7"/>
    <x v="31"/>
  </r>
  <r>
    <x v="19"/>
    <s v="NE"/>
    <n v="61"/>
    <n v="1304"/>
    <m/>
    <m/>
    <m/>
    <m/>
    <m/>
    <m/>
    <m/>
    <m/>
    <s v="A"/>
    <d v="2020-03-24T00:00:00"/>
    <s v="1be4f5286d3409d2878e9402bd33116e1217025f"/>
    <s v="2020-03-25T20:00:00Z"/>
    <n v="0"/>
    <m/>
    <n v="1365"/>
    <n v="1365"/>
    <n v="1365"/>
    <n v="31"/>
    <n v="0"/>
    <n v="0"/>
    <n v="329"/>
    <n v="9"/>
    <n v="338"/>
    <n v="1934408"/>
    <s v="Midwest"/>
    <s v=" Nebraska"/>
    <n v="24.7"/>
    <x v="31"/>
  </r>
  <r>
    <x v="20"/>
    <s v="NE"/>
    <n v="73"/>
    <n v="1584"/>
    <m/>
    <m/>
    <m/>
    <m/>
    <m/>
    <m/>
    <m/>
    <m/>
    <s v="A"/>
    <d v="2020-03-26T14:00:00"/>
    <s v="32db2a0581e793197ce51e654af4bcdfa07dc9fd"/>
    <s v="2020-03-26T20:00:00Z"/>
    <n v="0"/>
    <m/>
    <n v="1657"/>
    <n v="1657"/>
    <n v="1657"/>
    <n v="31"/>
    <n v="0"/>
    <n v="0"/>
    <n v="280"/>
    <n v="12"/>
    <n v="292"/>
    <n v="1934408"/>
    <s v="Midwest"/>
    <s v=" Nebraska"/>
    <n v="24.7"/>
    <x v="31"/>
  </r>
  <r>
    <x v="21"/>
    <s v="NE"/>
    <n v="85"/>
    <n v="1761"/>
    <m/>
    <m/>
    <m/>
    <m/>
    <m/>
    <m/>
    <m/>
    <m/>
    <s v="A"/>
    <d v="2020-03-27T14:30:00"/>
    <s v="761bcd32966118d4da256c994e84d23b3909c082"/>
    <s v="2020-03-27T20:00:00Z"/>
    <n v="0"/>
    <m/>
    <n v="1846"/>
    <n v="1846"/>
    <n v="1846"/>
    <n v="31"/>
    <n v="0"/>
    <n v="0"/>
    <n v="177"/>
    <n v="12"/>
    <n v="189"/>
    <n v="1934408"/>
    <s v="Midwest"/>
    <s v=" Nebraska"/>
    <n v="24.7"/>
    <x v="31"/>
  </r>
  <r>
    <x v="22"/>
    <s v="NE"/>
    <n v="96"/>
    <n v="1904"/>
    <m/>
    <m/>
    <m/>
    <m/>
    <m/>
    <m/>
    <m/>
    <m/>
    <s v="A"/>
    <d v="2020-03-28T14:40:00"/>
    <s v="8e68e3e432ab8be0e8e28c340074fd9cc5c737dd"/>
    <s v="2020-03-28T20:00:00Z"/>
    <n v="2"/>
    <m/>
    <n v="2000"/>
    <n v="2000"/>
    <n v="2000"/>
    <n v="31"/>
    <n v="2"/>
    <n v="0"/>
    <n v="143"/>
    <n v="11"/>
    <n v="154"/>
    <n v="1934408"/>
    <s v="Midwest"/>
    <s v=" Nebraska"/>
    <n v="24.7"/>
    <x v="31"/>
  </r>
  <r>
    <x v="23"/>
    <s v="NE"/>
    <n v="108"/>
    <n v="1968"/>
    <n v="4"/>
    <m/>
    <m/>
    <m/>
    <m/>
    <m/>
    <m/>
    <m/>
    <s v="A"/>
    <d v="2020-03-28T20:05:00"/>
    <s v="8c016329bbd223e1e338865542978888caf255b9"/>
    <s v="2020-03-29T20:00:00Z"/>
    <n v="2"/>
    <m/>
    <n v="2080"/>
    <n v="2076"/>
    <n v="2076"/>
    <n v="31"/>
    <n v="0"/>
    <n v="0"/>
    <n v="64"/>
    <n v="12"/>
    <n v="76"/>
    <n v="1934408"/>
    <s v="Midwest"/>
    <s v=" Nebraska"/>
    <n v="24.7"/>
    <x v="31"/>
  </r>
  <r>
    <x v="24"/>
    <s v="NE"/>
    <n v="145"/>
    <n v="2584"/>
    <n v="5"/>
    <m/>
    <m/>
    <m/>
    <m/>
    <m/>
    <m/>
    <m/>
    <s v="A"/>
    <d v="2020-03-30T14:30:00"/>
    <s v="8b0022e5ce7647a99ac436ccb7ad1d2e60839af1"/>
    <s v="2020-03-30T20:00:00Z"/>
    <n v="2"/>
    <m/>
    <n v="2734"/>
    <n v="2729"/>
    <n v="2729"/>
    <n v="31"/>
    <n v="0"/>
    <n v="0"/>
    <n v="616"/>
    <n v="37"/>
    <n v="653"/>
    <n v="1934408"/>
    <s v="Midwest"/>
    <s v=" Nebraska"/>
    <n v="24.7"/>
    <x v="31"/>
  </r>
  <r>
    <x v="25"/>
    <s v="NE"/>
    <n v="172"/>
    <n v="2931"/>
    <n v="8"/>
    <m/>
    <m/>
    <m/>
    <m/>
    <m/>
    <m/>
    <m/>
    <s v="A"/>
    <d v="2020-03-31T14:00:00"/>
    <s v="8dc42c9146d0e75f4ed9f3239129e6c5565ac62e"/>
    <s v="2020-03-31T20:00:00Z"/>
    <n v="3"/>
    <m/>
    <n v="3111"/>
    <n v="3103"/>
    <n v="3103"/>
    <n v="31"/>
    <n v="1"/>
    <n v="0"/>
    <n v="347"/>
    <n v="27"/>
    <n v="374"/>
    <n v="1934408"/>
    <s v="Midwest"/>
    <s v=" Nebraska"/>
    <n v="24.7"/>
    <x v="31"/>
  </r>
  <r>
    <x v="26"/>
    <s v="NE"/>
    <n v="210"/>
    <n v="3475"/>
    <n v="8"/>
    <m/>
    <m/>
    <m/>
    <m/>
    <m/>
    <m/>
    <m/>
    <s v="A"/>
    <d v="2020-04-01T14:00:00"/>
    <s v="95c1465715bea3b1968ac22d6f4e09781a3fe918"/>
    <s v="2020-04-01T20:00:00Z"/>
    <n v="4"/>
    <m/>
    <n v="3693"/>
    <n v="3685"/>
    <n v="3685"/>
    <n v="31"/>
    <n v="1"/>
    <n v="0"/>
    <n v="544"/>
    <n v="38"/>
    <n v="582"/>
    <n v="1934408"/>
    <s v="Midwest"/>
    <s v=" Nebraska"/>
    <n v="24.7"/>
    <x v="31"/>
  </r>
  <r>
    <x v="27"/>
    <s v="NE"/>
    <n v="246"/>
    <n v="3978"/>
    <n v="11"/>
    <m/>
    <m/>
    <m/>
    <m/>
    <m/>
    <m/>
    <m/>
    <s v="A"/>
    <d v="2020-04-02T14:00:00"/>
    <s v="7425b5da1252c2d80bbfbcac3918ca2f56b69b7c"/>
    <s v="2020-04-02T20:00:00Z"/>
    <n v="5"/>
    <m/>
    <n v="4235"/>
    <n v="4224"/>
    <n v="4224"/>
    <n v="31"/>
    <n v="1"/>
    <n v="0"/>
    <n v="503"/>
    <n v="36"/>
    <n v="539"/>
    <n v="1934408"/>
    <s v="Midwest"/>
    <s v=" Nebraska"/>
    <n v="24.7"/>
    <x v="31"/>
  </r>
  <r>
    <x v="28"/>
    <s v="NE"/>
    <n v="279"/>
    <n v="4487"/>
    <n v="11"/>
    <m/>
    <m/>
    <m/>
    <m/>
    <m/>
    <m/>
    <m/>
    <s v="A"/>
    <d v="2020-04-03T13:50:00"/>
    <s v="3e6c4ef3a306e2c09bd10d96400a042076db7c9b"/>
    <s v="2020-04-03T20:00:00Z"/>
    <n v="6"/>
    <m/>
    <n v="4777"/>
    <n v="4766"/>
    <n v="4766"/>
    <n v="31"/>
    <n v="1"/>
    <n v="0"/>
    <n v="509"/>
    <n v="33"/>
    <n v="542"/>
    <n v="1934408"/>
    <s v="Midwest"/>
    <s v=" Nebraska"/>
    <n v="24.7"/>
    <x v="31"/>
  </r>
  <r>
    <x v="29"/>
    <s v="NE"/>
    <n v="321"/>
    <n v="5058"/>
    <n v="10"/>
    <m/>
    <m/>
    <m/>
    <m/>
    <m/>
    <m/>
    <m/>
    <s v="A"/>
    <d v="2020-04-04T14:05:00"/>
    <s v="2910274f7e3b512c3bea20ba90901dd0e687355c"/>
    <s v="2020-04-04T20:00:00Z"/>
    <n v="6"/>
    <m/>
    <n v="5389"/>
    <n v="5379"/>
    <n v="5379"/>
    <n v="31"/>
    <n v="0"/>
    <n v="0"/>
    <n v="571"/>
    <n v="42"/>
    <n v="613"/>
    <n v="1934408"/>
    <s v="Midwest"/>
    <s v=" Nebraska"/>
    <n v="24.7"/>
    <x v="31"/>
  </r>
  <r>
    <x v="30"/>
    <s v="NE"/>
    <n v="363"/>
    <n v="5558"/>
    <n v="12"/>
    <m/>
    <m/>
    <m/>
    <m/>
    <m/>
    <m/>
    <m/>
    <s v="A"/>
    <d v="2020-04-05T13:50:00"/>
    <s v="62578131398666df086d00d5b3466f0b8bdb64f0"/>
    <s v="2020-04-05T20:00:00Z"/>
    <n v="8"/>
    <m/>
    <n v="5933"/>
    <n v="5921"/>
    <n v="5921"/>
    <n v="31"/>
    <n v="2"/>
    <n v="0"/>
    <n v="500"/>
    <n v="42"/>
    <n v="542"/>
    <n v="1934408"/>
    <s v="Midwest"/>
    <s v=" Nebraska"/>
    <n v="24.7"/>
    <x v="31"/>
  </r>
  <r>
    <x v="31"/>
    <s v="NE"/>
    <n v="409"/>
    <n v="6378"/>
    <n v="8"/>
    <m/>
    <m/>
    <m/>
    <m/>
    <m/>
    <m/>
    <m/>
    <s v="A"/>
    <d v="2020-04-06T13:38:00"/>
    <s v="8eec59dc0d6aba42fcfb8ea5b5af7804c666dd3f"/>
    <s v="2020-04-06T20:00:00Z"/>
    <n v="8"/>
    <m/>
    <n v="6795"/>
    <n v="6787"/>
    <n v="6787"/>
    <n v="31"/>
    <n v="0"/>
    <n v="0"/>
    <n v="820"/>
    <n v="46"/>
    <n v="866"/>
    <n v="1934408"/>
    <s v="Midwest"/>
    <s v=" Nebraska"/>
    <n v="24.7"/>
    <x v="31"/>
  </r>
  <r>
    <x v="32"/>
    <s v="NE"/>
    <n v="447"/>
    <n v="6811"/>
    <m/>
    <m/>
    <m/>
    <m/>
    <m/>
    <m/>
    <m/>
    <m/>
    <s v="A"/>
    <d v="2020-04-07T14:38:00"/>
    <s v="d0863d756bafcd5d989ec214d579053a07042085"/>
    <s v="2020-04-07T20:00:00Z"/>
    <n v="10"/>
    <m/>
    <n v="7258"/>
    <n v="7258"/>
    <n v="7258"/>
    <n v="31"/>
    <n v="2"/>
    <n v="0"/>
    <n v="433"/>
    <n v="38"/>
    <n v="471"/>
    <n v="1934408"/>
    <s v="Midwest"/>
    <s v=" Nebraska"/>
    <n v="24.7"/>
    <x v="31"/>
  </r>
  <r>
    <x v="33"/>
    <s v="NE"/>
    <n v="519"/>
    <n v="7442"/>
    <m/>
    <m/>
    <m/>
    <m/>
    <m/>
    <m/>
    <m/>
    <m/>
    <s v="A"/>
    <d v="2020-04-08T13:45:00"/>
    <s v="70587f033bb60a13f8355defa9c58aef5445883a"/>
    <s v="2020-04-08T20:00:00Z"/>
    <n v="12"/>
    <m/>
    <n v="7961"/>
    <n v="7961"/>
    <n v="7961"/>
    <n v="31"/>
    <n v="2"/>
    <n v="0"/>
    <n v="631"/>
    <n v="72"/>
    <n v="703"/>
    <n v="1934408"/>
    <s v="Midwest"/>
    <s v=" Nebraska"/>
    <n v="24.7"/>
    <x v="31"/>
  </r>
  <r>
    <x v="34"/>
    <s v="NE"/>
    <n v="567"/>
    <n v="8116"/>
    <m/>
    <m/>
    <m/>
    <m/>
    <m/>
    <m/>
    <m/>
    <m/>
    <s v="A"/>
    <d v="2020-04-09T13:36:00"/>
    <s v="8295e02ec055c0263f51a76dded6304ae1483af7"/>
    <s v="2020-04-09T20:00:00Z"/>
    <n v="14"/>
    <m/>
    <n v="8683"/>
    <n v="8683"/>
    <n v="8683"/>
    <n v="31"/>
    <n v="2"/>
    <n v="0"/>
    <n v="674"/>
    <n v="48"/>
    <n v="722"/>
    <n v="1934408"/>
    <s v="Midwest"/>
    <s v=" Nebraska"/>
    <n v="24.7"/>
    <x v="31"/>
  </r>
  <r>
    <x v="35"/>
    <s v="NE"/>
    <n v="635"/>
    <n v="8719"/>
    <m/>
    <m/>
    <m/>
    <m/>
    <m/>
    <m/>
    <m/>
    <m/>
    <s v="A"/>
    <d v="2020-04-10T13:50:00"/>
    <s v="6b30849d9f6ea1fe5bfdecf0ddcbedfff1643fcb"/>
    <s v="2020-04-10T20:00:00Z"/>
    <n v="15"/>
    <m/>
    <n v="9354"/>
    <n v="9354"/>
    <n v="9354"/>
    <n v="31"/>
    <n v="1"/>
    <n v="0"/>
    <n v="603"/>
    <n v="68"/>
    <n v="671"/>
    <n v="1934408"/>
    <s v="Midwest"/>
    <s v=" Nebraska"/>
    <n v="24.7"/>
    <x v="31"/>
  </r>
  <r>
    <x v="36"/>
    <s v="NE"/>
    <n v="700"/>
    <n v="9285"/>
    <m/>
    <m/>
    <m/>
    <m/>
    <m/>
    <m/>
    <m/>
    <m/>
    <s v="A"/>
    <d v="2020-04-11T14:00:00"/>
    <s v="b0b36a476e8efe49d68d16442d9bb3cbfcd5f2c5"/>
    <s v="2020-04-11T20:00:00Z"/>
    <n v="17"/>
    <m/>
    <n v="9985"/>
    <n v="9985"/>
    <n v="9985"/>
    <n v="31"/>
    <n v="2"/>
    <n v="0"/>
    <n v="566"/>
    <n v="65"/>
    <n v="631"/>
    <n v="1934408"/>
    <s v="Midwest"/>
    <s v=" Nebraska"/>
    <n v="24.7"/>
    <x v="31"/>
  </r>
  <r>
    <x v="37"/>
    <s v="NE"/>
    <n v="791"/>
    <n v="9900"/>
    <m/>
    <m/>
    <m/>
    <m/>
    <m/>
    <m/>
    <m/>
    <m/>
    <s v="A"/>
    <d v="2020-04-12T13:40:00"/>
    <s v="d65d87d047488e8d7b15e86a177a03b1aeee61b9"/>
    <s v="2020-04-12T20:00:00Z"/>
    <n v="17"/>
    <m/>
    <n v="10691"/>
    <n v="10691"/>
    <n v="10691"/>
    <n v="31"/>
    <n v="0"/>
    <n v="0"/>
    <n v="615"/>
    <n v="91"/>
    <n v="706"/>
    <n v="1934408"/>
    <s v="Midwest"/>
    <s v=" Nebraska"/>
    <n v="24.7"/>
    <x v="31"/>
  </r>
  <r>
    <x v="38"/>
    <s v="NE"/>
    <n v="814"/>
    <n v="10158"/>
    <m/>
    <m/>
    <m/>
    <m/>
    <m/>
    <m/>
    <m/>
    <m/>
    <s v="A"/>
    <d v="2020-04-13T20:03:00"/>
    <s v="e4ea927f3942914cebacd8c0034e884d1f461846"/>
    <s v="2020-04-13T20:00:00Z"/>
    <n v="17"/>
    <m/>
    <n v="10972"/>
    <n v="10972"/>
    <n v="10972"/>
    <n v="31"/>
    <n v="0"/>
    <n v="0"/>
    <n v="258"/>
    <n v="23"/>
    <n v="281"/>
    <n v="1934408"/>
    <s v="Midwest"/>
    <s v=" Nebraska"/>
    <n v="24.7"/>
    <x v="31"/>
  </r>
  <r>
    <x v="39"/>
    <s v="NE"/>
    <n v="871"/>
    <n v="10486"/>
    <m/>
    <m/>
    <m/>
    <m/>
    <m/>
    <m/>
    <m/>
    <m/>
    <s v="A"/>
    <d v="2020-04-14T19:45:00"/>
    <s v="6237171a5c0aa381aa824756fba407b38e03b06f"/>
    <s v="2020-04-14T20:00:00Z"/>
    <n v="18"/>
    <m/>
    <n v="11357"/>
    <n v="11357"/>
    <n v="11357"/>
    <n v="31"/>
    <n v="1"/>
    <n v="0"/>
    <n v="328"/>
    <n v="57"/>
    <n v="385"/>
    <n v="1934408"/>
    <s v="Midwest"/>
    <s v=" Nebraska"/>
    <n v="24.7"/>
    <x v="31"/>
  </r>
  <r>
    <x v="40"/>
    <s v="NE"/>
    <n v="901"/>
    <n v="10828"/>
    <m/>
    <m/>
    <m/>
    <m/>
    <m/>
    <m/>
    <m/>
    <m/>
    <s v="A"/>
    <d v="2020-04-14T19:45:00"/>
    <s v="4f46c760b0dc8cd795ea8d34159a99bd3c5c2782"/>
    <s v="2020-04-15T20:00:00Z"/>
    <n v="20"/>
    <m/>
    <n v="11729"/>
    <n v="11729"/>
    <n v="11729"/>
    <n v="31"/>
    <n v="2"/>
    <n v="0"/>
    <n v="342"/>
    <n v="30"/>
    <n v="372"/>
    <n v="1934408"/>
    <s v="Midwest"/>
    <s v=" Nebraska"/>
    <n v="24.7"/>
    <x v="31"/>
  </r>
  <r>
    <x v="41"/>
    <s v="NE"/>
    <n v="952"/>
    <n v="11342"/>
    <m/>
    <m/>
    <m/>
    <m/>
    <m/>
    <m/>
    <m/>
    <m/>
    <s v="A"/>
    <d v="2020-04-16T19:40:00"/>
    <s v="b72b537c011498e86822d738edd57788348c117b"/>
    <s v="2020-04-16T20:00:00Z"/>
    <n v="21"/>
    <m/>
    <n v="12294"/>
    <n v="12294"/>
    <n v="12294"/>
    <n v="31"/>
    <n v="1"/>
    <n v="0"/>
    <n v="514"/>
    <n v="51"/>
    <n v="565"/>
    <n v="1934408"/>
    <s v="Midwest"/>
    <s v=" Nebraska"/>
    <n v="24.7"/>
    <x v="31"/>
  </r>
  <r>
    <x v="42"/>
    <s v="NE"/>
    <n v="1066"/>
    <n v="12038"/>
    <m/>
    <m/>
    <m/>
    <m/>
    <m/>
    <m/>
    <m/>
    <m/>
    <s v="A"/>
    <d v="2020-04-17T19:42:00"/>
    <s v="8e0911fefd129a6050b599528237defa0ea002f7"/>
    <s v="2020-04-17T20:00:00Z"/>
    <n v="24"/>
    <m/>
    <n v="13104"/>
    <n v="13104"/>
    <n v="13104"/>
    <n v="31"/>
    <n v="3"/>
    <n v="0"/>
    <n v="696"/>
    <n v="114"/>
    <n v="810"/>
    <n v="1934408"/>
    <s v="Midwest"/>
    <s v=" Nebraska"/>
    <n v="24.7"/>
    <x v="31"/>
  </r>
  <r>
    <x v="43"/>
    <s v="NE"/>
    <n v="1138"/>
    <n v="12539"/>
    <m/>
    <m/>
    <m/>
    <m/>
    <m/>
    <m/>
    <m/>
    <m/>
    <s v="A"/>
    <d v="2020-04-17T19:42:00"/>
    <s v="ee26d743bc12af182a6cc73cdcc0bc8142e5ade6"/>
    <s v="2020-04-18T20:00:00Z"/>
    <n v="24"/>
    <m/>
    <n v="13677"/>
    <n v="13677"/>
    <n v="13677"/>
    <n v="31"/>
    <n v="0"/>
    <n v="0"/>
    <n v="501"/>
    <n v="72"/>
    <n v="573"/>
    <n v="1934408"/>
    <s v="Midwest"/>
    <s v=" Nebraska"/>
    <n v="24.7"/>
    <x v="31"/>
  </r>
  <r>
    <x v="44"/>
    <s v="NE"/>
    <n v="1287"/>
    <n v="13288"/>
    <m/>
    <m/>
    <m/>
    <m/>
    <m/>
    <m/>
    <m/>
    <m/>
    <s v="A"/>
    <d v="2020-04-19T19:45:00"/>
    <s v="acc3eb557a9bcd0dc7e3c7b2a4a8db77d9de2a31"/>
    <s v="2020-04-19T20:00:00Z"/>
    <n v="28"/>
    <m/>
    <n v="14575"/>
    <n v="14575"/>
    <n v="14575"/>
    <n v="31"/>
    <n v="4"/>
    <n v="0"/>
    <n v="749"/>
    <n v="149"/>
    <n v="898"/>
    <n v="1934408"/>
    <s v="Midwest"/>
    <s v=" Nebraska"/>
    <n v="24.7"/>
    <x v="31"/>
  </r>
  <r>
    <x v="45"/>
    <s v="NE"/>
    <n v="1474"/>
    <n v="14206"/>
    <m/>
    <m/>
    <m/>
    <m/>
    <m/>
    <m/>
    <m/>
    <m/>
    <s v="A"/>
    <d v="2020-04-19T19:45:00"/>
    <s v="c8a484879646349082118b52e561ca1c1d75c03c"/>
    <s v="2020-04-20T20:00:00Z"/>
    <n v="28"/>
    <m/>
    <n v="15680"/>
    <n v="15680"/>
    <n v="15680"/>
    <n v="31"/>
    <n v="0"/>
    <n v="0"/>
    <n v="918"/>
    <n v="187"/>
    <n v="1105"/>
    <n v="1934408"/>
    <s v="Midwest"/>
    <s v=" Nebraska"/>
    <n v="24.7"/>
    <x v="31"/>
  </r>
  <r>
    <x v="46"/>
    <s v="NE"/>
    <n v="1648"/>
    <n v="14724"/>
    <m/>
    <m/>
    <m/>
    <m/>
    <m/>
    <m/>
    <m/>
    <m/>
    <s v="A"/>
    <d v="2020-04-21T19:45:00"/>
    <s v="99ca56f1f829fb5725da2a81479d8553b3253b83"/>
    <s v="2020-04-21T20:00:00Z"/>
    <n v="33"/>
    <m/>
    <n v="16372"/>
    <n v="16372"/>
    <n v="16372"/>
    <n v="31"/>
    <n v="5"/>
    <n v="0"/>
    <n v="518"/>
    <n v="174"/>
    <n v="692"/>
    <n v="1934408"/>
    <s v="Midwest"/>
    <s v=" Nebraska"/>
    <n v="24.7"/>
    <x v="31"/>
  </r>
  <r>
    <x v="47"/>
    <s v="NE"/>
    <n v="1722"/>
    <n v="14957"/>
    <m/>
    <m/>
    <m/>
    <m/>
    <m/>
    <m/>
    <m/>
    <m/>
    <s v="A"/>
    <d v="2020-04-22T19:45:00"/>
    <s v="3e4a9a5437208d4fa764a6fc1affae3dd9bf535b"/>
    <s v="2020-04-22T20:00:00Z"/>
    <n v="38"/>
    <m/>
    <n v="16679"/>
    <n v="16679"/>
    <n v="16679"/>
    <n v="31"/>
    <n v="5"/>
    <n v="0"/>
    <n v="233"/>
    <n v="74"/>
    <n v="307"/>
    <n v="1934408"/>
    <s v="Midwest"/>
    <s v=" Nebraska"/>
    <n v="24.7"/>
    <x v="31"/>
  </r>
  <r>
    <x v="48"/>
    <s v="NE"/>
    <n v="1813"/>
    <n v="15547"/>
    <m/>
    <m/>
    <m/>
    <m/>
    <m/>
    <m/>
    <m/>
    <m/>
    <s v="A"/>
    <d v="2020-04-23T19:45:00"/>
    <s v="3be5438766e2e262557b5b384fca69aac6028788"/>
    <s v="2020-04-23T20:00:00Z"/>
    <n v="45"/>
    <m/>
    <n v="17360"/>
    <n v="17360"/>
    <n v="17360"/>
    <n v="31"/>
    <n v="7"/>
    <n v="0"/>
    <n v="590"/>
    <n v="91"/>
    <n v="681"/>
    <n v="1934408"/>
    <s v="Midwest"/>
    <s v=" Nebraska"/>
    <n v="24.7"/>
    <x v="31"/>
  </r>
  <r>
    <x v="49"/>
    <s v="NE"/>
    <n v="2124"/>
    <n v="16488"/>
    <m/>
    <m/>
    <m/>
    <m/>
    <m/>
    <m/>
    <m/>
    <m/>
    <s v="A"/>
    <d v="2020-04-24T19:45:00"/>
    <s v="000007641434292a415d60540bdbf88e872c5a39"/>
    <s v="2020-04-24T20:00:00Z"/>
    <n v="47"/>
    <m/>
    <n v="18612"/>
    <n v="18612"/>
    <n v="18612"/>
    <n v="31"/>
    <n v="2"/>
    <n v="0"/>
    <n v="941"/>
    <n v="311"/>
    <n v="1252"/>
    <n v="1934408"/>
    <s v="Midwest"/>
    <s v=" Nebraska"/>
    <n v="24.7"/>
    <x v="31"/>
  </r>
  <r>
    <x v="50"/>
    <s v="NE"/>
    <n v="2421"/>
    <n v="17552"/>
    <m/>
    <m/>
    <m/>
    <m/>
    <m/>
    <m/>
    <m/>
    <m/>
    <s v="D"/>
    <d v="2020-04-24T19:45:00"/>
    <s v="831fd32ad42849803c66060509567bdbc90f0215"/>
    <s v="2020-04-25T20:00:00Z"/>
    <n v="50"/>
    <m/>
    <n v="19973"/>
    <n v="19973"/>
    <n v="19973"/>
    <n v="31"/>
    <n v="3"/>
    <n v="0"/>
    <n v="1064"/>
    <n v="297"/>
    <n v="1361"/>
    <n v="1934408"/>
    <s v="Midwest"/>
    <s v=" Nebraska"/>
    <n v="24.7"/>
    <x v="31"/>
  </r>
  <r>
    <x v="51"/>
    <s v="NE"/>
    <n v="2732"/>
    <n v="18496"/>
    <m/>
    <m/>
    <m/>
    <m/>
    <m/>
    <m/>
    <m/>
    <m/>
    <s v="D"/>
    <d v="2020-04-25T19:45:00"/>
    <s v="e66b79878ed81532842baeb6708bd451e96dba0e"/>
    <s v="2020-04-26T20:00:00Z"/>
    <n v="53"/>
    <m/>
    <n v="21228"/>
    <n v="21228"/>
    <n v="21228"/>
    <n v="31"/>
    <n v="3"/>
    <n v="0"/>
    <n v="944"/>
    <n v="311"/>
    <n v="1255"/>
    <n v="1934408"/>
    <s v="Midwest"/>
    <s v=" Nebraska"/>
    <n v="24.7"/>
    <x v="31"/>
  </r>
  <r>
    <x v="52"/>
    <s v="NE"/>
    <n v="3028"/>
    <n v="19335"/>
    <m/>
    <m/>
    <m/>
    <m/>
    <m/>
    <m/>
    <m/>
    <m/>
    <s v="D"/>
    <d v="2020-04-26T19:45:00"/>
    <s v="8914914a0bc0de8a9c58080c8d47e30f51ff3ed4"/>
    <s v="2020-04-27T20:00:00Z"/>
    <n v="56"/>
    <m/>
    <n v="22363"/>
    <n v="22363"/>
    <n v="22363"/>
    <n v="31"/>
    <n v="3"/>
    <n v="0"/>
    <n v="839"/>
    <n v="296"/>
    <n v="1135"/>
    <n v="1934408"/>
    <s v="Midwest"/>
    <s v=" Nebraska"/>
    <n v="24.7"/>
    <x v="31"/>
  </r>
  <r>
    <x v="53"/>
    <s v="NE"/>
    <n v="3358"/>
    <n v="20247"/>
    <m/>
    <m/>
    <m/>
    <m/>
    <m/>
    <m/>
    <m/>
    <m/>
    <s v="D"/>
    <d v="2020-04-27T19:45:00"/>
    <s v="c61ed3fe4906118a1073a0bc179686af276a20d1"/>
    <s v="2020-04-28T20:00:00Z"/>
    <n v="55"/>
    <m/>
    <n v="23605"/>
    <n v="23605"/>
    <n v="23605"/>
    <n v="31"/>
    <n v="-1"/>
    <n v="0"/>
    <n v="912"/>
    <n v="330"/>
    <n v="1242"/>
    <n v="1934408"/>
    <s v="Midwest"/>
    <s v=" Nebraska"/>
    <n v="24.7"/>
    <x v="31"/>
  </r>
  <r>
    <x v="54"/>
    <s v="NE"/>
    <n v="3374"/>
    <n v="20257"/>
    <m/>
    <m/>
    <m/>
    <m/>
    <m/>
    <m/>
    <m/>
    <m/>
    <s v="D"/>
    <d v="2020-04-28T19:45:00"/>
    <s v="9f8c56f4d1a013b98a283dbc99f426826215379f"/>
    <s v="2020-04-29T20:00:00Z"/>
    <n v="55"/>
    <m/>
    <n v="23631"/>
    <n v="23631"/>
    <n v="23631"/>
    <n v="31"/>
    <n v="0"/>
    <n v="0"/>
    <n v="10"/>
    <n v="16"/>
    <n v="26"/>
    <n v="1934408"/>
    <s v="Midwest"/>
    <s v=" Nebraska"/>
    <n v="24.7"/>
    <x v="31"/>
  </r>
  <r>
    <x v="55"/>
    <s v="NE"/>
    <n v="3784"/>
    <n v="21537"/>
    <m/>
    <m/>
    <m/>
    <m/>
    <m/>
    <m/>
    <m/>
    <m/>
    <s v="D"/>
    <d v="2020-04-29T19:45:00"/>
    <s v="7abcebf8062197d3a685dae32a43ffb4ac0a7e39"/>
    <s v="2020-04-30T20:00:00Z"/>
    <n v="68"/>
    <m/>
    <n v="25321"/>
    <n v="25321"/>
    <n v="25321"/>
    <n v="31"/>
    <n v="13"/>
    <n v="0"/>
    <n v="1280"/>
    <n v="410"/>
    <n v="1690"/>
    <n v="1934408"/>
    <s v="Midwest"/>
    <s v=" Nebraska"/>
    <n v="24.7"/>
    <x v="31"/>
  </r>
  <r>
    <x v="56"/>
    <s v="NE"/>
    <n v="4281"/>
    <n v="23104"/>
    <m/>
    <m/>
    <m/>
    <m/>
    <m/>
    <m/>
    <m/>
    <m/>
    <s v="D"/>
    <d v="2020-04-30T19:45:00"/>
    <s v="b1276d260f7b5e4f9fb2c7a42e967564327a1a9d"/>
    <s v="2020-05-01T20:00:00Z"/>
    <n v="70"/>
    <m/>
    <n v="27385"/>
    <n v="27385"/>
    <n v="27385"/>
    <n v="31"/>
    <n v="2"/>
    <n v="0"/>
    <n v="1567"/>
    <n v="497"/>
    <n v="2064"/>
    <n v="1934408"/>
    <s v="Midwest"/>
    <s v=" Nebraska"/>
    <n v="24.7"/>
    <x v="31"/>
  </r>
  <r>
    <x v="57"/>
    <s v="NE"/>
    <n v="4838"/>
    <n v="24510"/>
    <m/>
    <m/>
    <m/>
    <m/>
    <m/>
    <m/>
    <m/>
    <m/>
    <s v="D"/>
    <d v="2020-05-01T19:45:00"/>
    <s v="8bed52d44b5c6482eecd50126c38bf220aadcedb"/>
    <s v="2020-05-02T20:00:00Z"/>
    <n v="73"/>
    <m/>
    <n v="29348"/>
    <n v="29348"/>
    <n v="29348"/>
    <n v="31"/>
    <n v="3"/>
    <n v="0"/>
    <n v="1406"/>
    <n v="557"/>
    <n v="1963"/>
    <n v="1934408"/>
    <s v="Midwest"/>
    <s v=" Nebraska"/>
    <n v="24.7"/>
    <x v="31"/>
  </r>
  <r>
    <x v="58"/>
    <s v="NE"/>
    <n v="5326"/>
    <n v="25936"/>
    <m/>
    <m/>
    <m/>
    <m/>
    <m/>
    <m/>
    <m/>
    <m/>
    <s v="D"/>
    <d v="2020-05-02T19:45:00"/>
    <s v="0f4ac06427802580555079d268d3ddd90688d76d"/>
    <s v="2020-05-03T20:00:00Z"/>
    <n v="76"/>
    <m/>
    <n v="31262"/>
    <n v="31262"/>
    <n v="31262"/>
    <n v="31"/>
    <n v="3"/>
    <n v="0"/>
    <n v="1426"/>
    <n v="488"/>
    <n v="1914"/>
    <n v="1934408"/>
    <s v="Midwest"/>
    <s v=" Nebraska"/>
    <n v="24.7"/>
    <x v="31"/>
  </r>
  <r>
    <x v="59"/>
    <s v="NE"/>
    <n v="5910"/>
    <n v="27844"/>
    <m/>
    <m/>
    <m/>
    <m/>
    <m/>
    <m/>
    <m/>
    <m/>
    <s v="D"/>
    <d v="2020-05-03T20:45:00"/>
    <s v="d124d557ce38ca32a6f6902a2e50a8321133bb87"/>
    <s v="2020-05-04T20:00:00Z"/>
    <n v="78"/>
    <m/>
    <n v="33754"/>
    <n v="33754"/>
    <n v="33754"/>
    <n v="31"/>
    <n v="2"/>
    <n v="0"/>
    <n v="1908"/>
    <n v="584"/>
    <n v="2492"/>
    <n v="1934408"/>
    <s v="Midwest"/>
    <s v=" Nebraska"/>
    <n v="24.7"/>
    <x v="31"/>
  </r>
  <r>
    <x v="60"/>
    <s v="NE"/>
    <n v="6083"/>
    <n v="28526"/>
    <m/>
    <m/>
    <m/>
    <m/>
    <m/>
    <m/>
    <m/>
    <m/>
    <s v="D"/>
    <d v="2020-05-03T20:45:00"/>
    <s v="f05a556fe3dc264585731aa10567937679347eaf"/>
    <s v="2020-05-05T20:00:00Z"/>
    <n v="78"/>
    <m/>
    <n v="34609"/>
    <n v="34609"/>
    <n v="34609"/>
    <n v="31"/>
    <n v="0"/>
    <n v="0"/>
    <n v="682"/>
    <n v="173"/>
    <n v="855"/>
    <n v="1934408"/>
    <s v="Midwest"/>
    <s v=" Nebraska"/>
    <n v="24.7"/>
    <x v="31"/>
  </r>
  <r>
    <x v="61"/>
    <s v="NE"/>
    <n v="6438"/>
    <n v="29690"/>
    <m/>
    <m/>
    <m/>
    <m/>
    <m/>
    <m/>
    <m/>
    <m/>
    <s v="D"/>
    <d v="2020-05-05T17:45:00"/>
    <s v="5c976a58216c68bfb17c950e17a8a96022f3ed54"/>
    <s v="2020-05-06T20:00:00Z"/>
    <n v="82"/>
    <m/>
    <n v="36128"/>
    <n v="36128"/>
    <n v="36128"/>
    <n v="31"/>
    <n v="4"/>
    <n v="0"/>
    <n v="1164"/>
    <n v="355"/>
    <n v="1519"/>
    <n v="1934408"/>
    <s v="Midwest"/>
    <s v=" Nebraska"/>
    <n v="24.7"/>
    <x v="31"/>
  </r>
  <r>
    <x v="62"/>
    <s v="NE"/>
    <n v="6771"/>
    <n v="30987"/>
    <m/>
    <m/>
    <m/>
    <m/>
    <m/>
    <m/>
    <m/>
    <m/>
    <s v="D"/>
    <d v="2020-05-06T17:45:00"/>
    <s v="6ffe9539528470c9307a11c2010883d59b68285b"/>
    <s v="2020-05-07T20:00:00Z"/>
    <n v="86"/>
    <m/>
    <n v="37758"/>
    <n v="37758"/>
    <n v="37758"/>
    <n v="31"/>
    <n v="4"/>
    <n v="0"/>
    <n v="1297"/>
    <n v="333"/>
    <n v="1630"/>
    <n v="1934408"/>
    <s v="Midwest"/>
    <s v=" Nebraska"/>
    <n v="24.7"/>
    <x v="31"/>
  </r>
  <r>
    <x v="63"/>
    <s v="NE"/>
    <n v="7190"/>
    <n v="33222"/>
    <m/>
    <m/>
    <m/>
    <m/>
    <m/>
    <m/>
    <m/>
    <m/>
    <s v="D"/>
    <d v="2020-05-07T17:45:00"/>
    <s v="48a33e436baca69ed6b034feec23e236d8251ba1"/>
    <s v="2020-05-08T20:00:00Z"/>
    <n v="90"/>
    <m/>
    <n v="40412"/>
    <n v="40412"/>
    <n v="40412"/>
    <n v="31"/>
    <n v="4"/>
    <n v="0"/>
    <n v="2235"/>
    <n v="419"/>
    <n v="2654"/>
    <n v="1934408"/>
    <s v="Midwest"/>
    <s v=" Nebraska"/>
    <n v="24.7"/>
    <x v="31"/>
  </r>
  <r>
    <x v="64"/>
    <s v="NE"/>
    <n v="7831"/>
    <n v="35145"/>
    <m/>
    <m/>
    <m/>
    <m/>
    <m/>
    <m/>
    <m/>
    <m/>
    <s v="D"/>
    <d v="2020-05-08T18:45:00"/>
    <s v="07a1d730030d712883b30e99ed55a06c6d91ce47"/>
    <s v="2020-05-09T20:00:00Z"/>
    <n v="92"/>
    <m/>
    <n v="42976"/>
    <n v="42976"/>
    <n v="42976"/>
    <n v="31"/>
    <n v="2"/>
    <n v="0"/>
    <n v="1923"/>
    <n v="641"/>
    <n v="2564"/>
    <n v="1934408"/>
    <s v="Midwest"/>
    <s v=" Nebraska"/>
    <n v="24.7"/>
    <x v="31"/>
  </r>
  <r>
    <x v="65"/>
    <s v="NE"/>
    <n v="8234"/>
    <n v="37335"/>
    <m/>
    <m/>
    <m/>
    <m/>
    <m/>
    <m/>
    <m/>
    <m/>
    <s v="D"/>
    <d v="2020-05-09T19:45:00"/>
    <s v="5879712120a4aa09dd5b869db7972f4819c0e903"/>
    <s v="2020-05-10T20:00:00Z"/>
    <n v="96"/>
    <m/>
    <n v="45569"/>
    <n v="45569"/>
    <n v="45569"/>
    <n v="31"/>
    <n v="4"/>
    <n v="0"/>
    <n v="2190"/>
    <n v="403"/>
    <n v="2593"/>
    <n v="1934408"/>
    <s v="Midwest"/>
    <s v=" Nebraska"/>
    <n v="24.7"/>
    <x v="31"/>
  </r>
  <r>
    <x v="66"/>
    <s v="NE"/>
    <n v="8315"/>
    <n v="37924"/>
    <m/>
    <m/>
    <m/>
    <m/>
    <m/>
    <m/>
    <m/>
    <m/>
    <s v="D"/>
    <d v="2020-05-10T19:45:00"/>
    <s v="e58065fd1954d908292eee28a9f7fa0147c1658f"/>
    <s v="2020-05-11T20:00:00Z"/>
    <n v="98"/>
    <m/>
    <n v="46239"/>
    <n v="46239"/>
    <n v="46239"/>
    <n v="31"/>
    <n v="2"/>
    <n v="0"/>
    <n v="589"/>
    <n v="81"/>
    <n v="670"/>
    <n v="1934408"/>
    <s v="Midwest"/>
    <s v=" Nebraska"/>
    <n v="24.7"/>
    <x v="31"/>
  </r>
  <r>
    <x v="67"/>
    <s v="NE"/>
    <n v="8572"/>
    <n v="39371"/>
    <m/>
    <n v="192"/>
    <m/>
    <n v="81"/>
    <m/>
    <n v="56"/>
    <m/>
    <m/>
    <s v="B"/>
    <d v="2020-05-11T20:05:00"/>
    <s v="82de0819c060549c93f72549b792b5de897151e2"/>
    <s v="2020-05-12T20:00:00Z"/>
    <n v="100"/>
    <m/>
    <n v="47943"/>
    <n v="47943"/>
    <n v="47943"/>
    <n v="31"/>
    <n v="2"/>
    <n v="0"/>
    <n v="1447"/>
    <n v="257"/>
    <n v="1704"/>
    <n v="1934408"/>
    <s v="Midwest"/>
    <s v=" Nebraska"/>
    <n v="24.7"/>
    <x v="31"/>
  </r>
  <r>
    <x v="68"/>
    <s v="NE"/>
    <n v="8692"/>
    <n v="41033"/>
    <m/>
    <n v="192"/>
    <m/>
    <n v="81"/>
    <m/>
    <n v="56"/>
    <m/>
    <m/>
    <s v="B"/>
    <d v="2020-05-12T20:00:00"/>
    <s v="03d5496c5e3e98969ecdb244cab1cd95b25900c0"/>
    <s v="2020-05-13T20:00:00Z"/>
    <n v="103"/>
    <m/>
    <n v="49725"/>
    <n v="49725"/>
    <n v="49725"/>
    <n v="31"/>
    <n v="3"/>
    <n v="0"/>
    <n v="1662"/>
    <n v="120"/>
    <n v="1782"/>
    <n v="1934408"/>
    <s v="Midwest"/>
    <s v=" Nebraska"/>
    <n v="24.7"/>
    <x v="31"/>
  </r>
  <r>
    <x v="69"/>
    <s v="NE"/>
    <n v="9075"/>
    <n v="44266"/>
    <m/>
    <m/>
    <m/>
    <m/>
    <m/>
    <m/>
    <m/>
    <m/>
    <s v="C"/>
    <d v="2020-05-13T20:00:00"/>
    <s v="8e26a97f89cbcf4abc6a04c143417b5fcc9e55a9"/>
    <s v="2020-05-14T20:00:00Z"/>
    <n v="107"/>
    <m/>
    <n v="53341"/>
    <n v="53341"/>
    <n v="53341"/>
    <n v="31"/>
    <n v="4"/>
    <n v="0"/>
    <n v="3233"/>
    <n v="383"/>
    <n v="3616"/>
    <n v="1934408"/>
    <s v="Midwest"/>
    <s v=" Nebraska"/>
    <n v="24.7"/>
    <x v="31"/>
  </r>
  <r>
    <x v="70"/>
    <s v="NE"/>
    <n v="9416"/>
    <n v="47799"/>
    <m/>
    <m/>
    <m/>
    <m/>
    <m/>
    <m/>
    <m/>
    <m/>
    <s v="C"/>
    <d v="2020-05-14T15:45:00"/>
    <s v="685e51f1e2467d7b22ec7a87334726f3c6fa7386"/>
    <s v="2020-05-15T20:00:00Z"/>
    <n v="113"/>
    <m/>
    <n v="57215"/>
    <n v="57215"/>
    <n v="57215"/>
    <n v="31"/>
    <n v="6"/>
    <n v="0"/>
    <n v="3533"/>
    <n v="341"/>
    <n v="3874"/>
    <n v="1934408"/>
    <s v="Midwest"/>
    <s v=" Nebraska"/>
    <n v="24.7"/>
    <x v="31"/>
  </r>
  <r>
    <x v="71"/>
    <s v="NE"/>
    <n v="9772"/>
    <n v="50206"/>
    <m/>
    <m/>
    <m/>
    <m/>
    <m/>
    <m/>
    <m/>
    <m/>
    <s v="C"/>
    <d v="2020-05-15T15:45:00"/>
    <s v="41aae3f2c25b0f3f29f4c1422a17fe71a1cd7593"/>
    <s v="2020-05-16T20:00:00Z"/>
    <n v="119"/>
    <m/>
    <n v="59978"/>
    <n v="59978"/>
    <n v="59978"/>
    <n v="31"/>
    <n v="6"/>
    <n v="0"/>
    <n v="2407"/>
    <n v="356"/>
    <n v="2763"/>
    <n v="1934408"/>
    <s v="Midwest"/>
    <s v=" Nebraska"/>
    <n v="24.7"/>
    <x v="31"/>
  </r>
  <r>
    <x v="72"/>
    <s v="NE"/>
    <n v="10220"/>
    <n v="55420"/>
    <m/>
    <m/>
    <m/>
    <m/>
    <m/>
    <m/>
    <m/>
    <m/>
    <s v="C"/>
    <d v="2020-05-16T18:15:00"/>
    <s v="7c50194650a79122ae543459a1168a556a82b27e"/>
    <s v="2020-05-17T20:00:00Z"/>
    <n v="123"/>
    <m/>
    <n v="65640"/>
    <n v="65640"/>
    <n v="65640"/>
    <n v="31"/>
    <n v="4"/>
    <n v="0"/>
    <n v="5214"/>
    <n v="448"/>
    <n v="5662"/>
    <n v="1934408"/>
    <s v="Midwest"/>
    <s v=" Nebraska"/>
    <n v="24.7"/>
    <x v="31"/>
  </r>
  <r>
    <x v="73"/>
    <s v="NE"/>
    <n v="10348"/>
    <n v="57153"/>
    <m/>
    <m/>
    <m/>
    <m/>
    <m/>
    <m/>
    <m/>
    <m/>
    <s v="C"/>
    <d v="2020-05-17T20:00:00"/>
    <s v="e13e73f97593d330d40ea184c240290509605ad4"/>
    <s v="2020-05-18T20:00:00Z"/>
    <n v="123"/>
    <m/>
    <n v="67501"/>
    <n v="67501"/>
    <n v="67501"/>
    <n v="31"/>
    <n v="0"/>
    <n v="0"/>
    <n v="1733"/>
    <n v="128"/>
    <n v="1861"/>
    <n v="1934408"/>
    <s v="Midwest"/>
    <s v=" Nebraska"/>
    <n v="24.7"/>
    <x v="31"/>
  </r>
  <r>
    <x v="74"/>
    <s v="NE"/>
    <n v="10625"/>
    <n v="59359"/>
    <m/>
    <m/>
    <m/>
    <m/>
    <m/>
    <m/>
    <m/>
    <m/>
    <s v="C"/>
    <d v="2020-05-18T20:00:00"/>
    <s v="7beac64c4470d7aba2cb6330532e3e4613e5c9b6"/>
    <s v="2020-05-19T20:00:00Z"/>
    <n v="125"/>
    <m/>
    <n v="69984"/>
    <n v="69984"/>
    <n v="69984"/>
    <n v="31"/>
    <n v="2"/>
    <n v="0"/>
    <n v="2206"/>
    <n v="277"/>
    <n v="2483"/>
    <n v="1934408"/>
    <s v="Midwest"/>
    <s v=" Nebraska"/>
    <n v="24.7"/>
    <x v="31"/>
  </r>
  <r>
    <x v="75"/>
    <s v="NE"/>
    <n v="10846"/>
    <n v="61289"/>
    <m/>
    <m/>
    <m/>
    <m/>
    <m/>
    <m/>
    <m/>
    <m/>
    <s v="D"/>
    <d v="2020-05-19T19:00:00"/>
    <s v="d6b6f2ef9b9710b1f1929af124f35f2d1048a919"/>
    <s v="2020-05-20T20:00:00Z"/>
    <n v="132"/>
    <m/>
    <n v="72135"/>
    <n v="72135"/>
    <n v="72135"/>
    <n v="31"/>
    <n v="7"/>
    <n v="0"/>
    <n v="1930"/>
    <n v="221"/>
    <n v="2151"/>
    <n v="1934408"/>
    <s v="Midwest"/>
    <s v=" Nebraska"/>
    <n v="24.7"/>
    <x v="31"/>
  </r>
  <r>
    <x v="76"/>
    <s v="NE"/>
    <n v="11122"/>
    <n v="64518"/>
    <m/>
    <m/>
    <m/>
    <m/>
    <m/>
    <m/>
    <m/>
    <m/>
    <s v="D"/>
    <d v="2020-05-20T19:55:00"/>
    <s v="e17aedcd9fefaae0e5c2260a0d30fcb3817a7418"/>
    <s v="2020-05-21T20:00:00Z"/>
    <n v="138"/>
    <m/>
    <n v="75640"/>
    <n v="75640"/>
    <n v="75640"/>
    <n v="31"/>
    <n v="6"/>
    <n v="0"/>
    <n v="3229"/>
    <n v="276"/>
    <n v="3505"/>
    <n v="1934408"/>
    <s v="Midwest"/>
    <s v=" Nebraska"/>
    <n v="24.7"/>
    <x v="31"/>
  </r>
  <r>
    <x v="77"/>
    <s v="NE"/>
    <n v="11425"/>
    <n v="66994"/>
    <m/>
    <m/>
    <m/>
    <m/>
    <m/>
    <m/>
    <m/>
    <m/>
    <s v="D"/>
    <d v="2020-05-21T19:50:00"/>
    <s v="90cf0c618887cb4bbf28747bba4ba937ac692b0f"/>
    <s v="2020-05-22T20:00:00Z"/>
    <n v="143"/>
    <m/>
    <n v="78419"/>
    <n v="78419"/>
    <n v="78419"/>
    <n v="31"/>
    <n v="5"/>
    <n v="0"/>
    <n v="2476"/>
    <n v="303"/>
    <n v="2779"/>
    <n v="1934408"/>
    <s v="Midwest"/>
    <s v=" Nebraska"/>
    <n v="24.7"/>
    <x v="31"/>
  </r>
  <r>
    <x v="78"/>
    <s v="NE"/>
    <n v="11662"/>
    <n v="68320"/>
    <m/>
    <m/>
    <m/>
    <m/>
    <m/>
    <m/>
    <m/>
    <m/>
    <s v="D"/>
    <d v="2020-05-22T19:45:00"/>
    <s v="f7ea29edcd357f85a64f085ad128e61b435c6930"/>
    <s v="2020-05-23T20:00:00Z"/>
    <n v="147"/>
    <m/>
    <n v="79982"/>
    <n v="79982"/>
    <n v="79982"/>
    <n v="31"/>
    <n v="4"/>
    <n v="0"/>
    <n v="1326"/>
    <n v="237"/>
    <n v="1563"/>
    <n v="1934408"/>
    <s v="Midwest"/>
    <s v=" Nebraska"/>
    <n v="24.7"/>
    <x v="31"/>
  </r>
  <r>
    <x v="79"/>
    <s v="NE"/>
    <n v="11989"/>
    <n v="71216"/>
    <m/>
    <m/>
    <m/>
    <m/>
    <m/>
    <m/>
    <m/>
    <m/>
    <s v="D"/>
    <d v="2020-05-23T16:15:00"/>
    <s v="3d304501087f8af887f6a53bfd2a3b4fb18d109f"/>
    <s v="2020-05-24T20:00:00Z"/>
    <n v="147"/>
    <m/>
    <n v="83205"/>
    <n v="83205"/>
    <n v="83205"/>
    <n v="31"/>
    <n v="0"/>
    <n v="0"/>
    <n v="2896"/>
    <n v="327"/>
    <n v="3223"/>
    <n v="1934408"/>
    <s v="Midwest"/>
    <s v=" Nebraska"/>
    <n v="24.7"/>
    <x v="31"/>
  </r>
  <r>
    <x v="80"/>
    <s v="NH"/>
    <n v="2"/>
    <n v="10"/>
    <n v="7"/>
    <m/>
    <m/>
    <m/>
    <m/>
    <m/>
    <m/>
    <m/>
    <m/>
    <m/>
    <s v="fa607ecdd159feac0bac39d9b098bf1b400130f7"/>
    <s v="2020-03-04T21:00:00Z"/>
    <m/>
    <m/>
    <n v="19"/>
    <n v="12"/>
    <n v="12"/>
    <n v="33"/>
    <m/>
    <m/>
    <m/>
    <m/>
    <m/>
    <n v="1359711"/>
    <s v="Northeast"/>
    <s v=" New Hampshire"/>
    <n v="148.4"/>
    <x v="32"/>
  </r>
  <r>
    <x v="81"/>
    <s v="NH"/>
    <n v="2"/>
    <n v="16"/>
    <n v="4"/>
    <m/>
    <m/>
    <m/>
    <m/>
    <m/>
    <m/>
    <m/>
    <m/>
    <m/>
    <s v="f583e0349115a83f612799f6a9de5cc96c63609c"/>
    <s v="2020-03-05T21:00:00Z"/>
    <m/>
    <m/>
    <n v="22"/>
    <n v="18"/>
    <n v="18"/>
    <n v="33"/>
    <n v="0"/>
    <n v="0"/>
    <n v="6"/>
    <n v="0"/>
    <n v="6"/>
    <n v="1359711"/>
    <s v="Northeast"/>
    <s v=" New Hampshire"/>
    <n v="148.4"/>
    <x v="32"/>
  </r>
  <r>
    <x v="0"/>
    <s v="NH"/>
    <n v="2"/>
    <n v="20"/>
    <n v="3"/>
    <m/>
    <m/>
    <m/>
    <m/>
    <m/>
    <m/>
    <m/>
    <m/>
    <m/>
    <s v="d68d89a7bae5125de1462192e799c357f3ca5e1c"/>
    <s v="2020-03-06T21:00:00Z"/>
    <m/>
    <m/>
    <n v="25"/>
    <n v="22"/>
    <n v="22"/>
    <n v="33"/>
    <n v="0"/>
    <n v="0"/>
    <n v="4"/>
    <n v="0"/>
    <n v="4"/>
    <n v="1359711"/>
    <s v="Northeast"/>
    <s v=" New Hampshire"/>
    <n v="148.4"/>
    <x v="32"/>
  </r>
  <r>
    <x v="1"/>
    <s v="NH"/>
    <n v="2"/>
    <n v="20"/>
    <n v="3"/>
    <m/>
    <m/>
    <m/>
    <m/>
    <m/>
    <m/>
    <m/>
    <m/>
    <m/>
    <s v="1b5f43397f84d6acc68d8c0d82fa50018168f06f"/>
    <s v="2020-03-07T21:00:00Z"/>
    <m/>
    <m/>
    <n v="25"/>
    <n v="22"/>
    <n v="22"/>
    <n v="33"/>
    <n v="0"/>
    <n v="0"/>
    <n v="0"/>
    <n v="0"/>
    <n v="0"/>
    <n v="1359711"/>
    <s v="Northeast"/>
    <s v=" New Hampshire"/>
    <n v="148.4"/>
    <x v="32"/>
  </r>
  <r>
    <x v="2"/>
    <s v="NH"/>
    <n v="4"/>
    <n v="38"/>
    <n v="5"/>
    <m/>
    <m/>
    <m/>
    <m/>
    <m/>
    <m/>
    <m/>
    <m/>
    <m/>
    <s v="e446f431c1e396669b38931c08c5675f38727c82"/>
    <s v="2020-03-08T20:00:00Z"/>
    <m/>
    <m/>
    <n v="47"/>
    <n v="42"/>
    <n v="42"/>
    <n v="33"/>
    <n v="0"/>
    <n v="0"/>
    <n v="18"/>
    <n v="2"/>
    <n v="20"/>
    <n v="1359711"/>
    <s v="Northeast"/>
    <s v=" New Hampshire"/>
    <n v="148.4"/>
    <x v="32"/>
  </r>
  <r>
    <x v="3"/>
    <s v="NH"/>
    <n v="4"/>
    <n v="38"/>
    <n v="5"/>
    <m/>
    <m/>
    <m/>
    <m/>
    <m/>
    <m/>
    <m/>
    <m/>
    <m/>
    <s v="039e3f63afe2af4b1484141ceab697ce4ccd7556"/>
    <s v="2020-03-09T20:00:00Z"/>
    <m/>
    <m/>
    <n v="47"/>
    <n v="42"/>
    <n v="42"/>
    <n v="33"/>
    <n v="0"/>
    <n v="0"/>
    <n v="0"/>
    <n v="0"/>
    <n v="0"/>
    <n v="1359711"/>
    <s v="Northeast"/>
    <s v=" New Hampshire"/>
    <n v="148.4"/>
    <x v="32"/>
  </r>
  <r>
    <x v="4"/>
    <s v="NH"/>
    <n v="4"/>
    <n v="38"/>
    <n v="5"/>
    <m/>
    <m/>
    <m/>
    <m/>
    <m/>
    <m/>
    <m/>
    <m/>
    <m/>
    <s v="dc219020cc0d324aa724add379febca0df24ae64"/>
    <s v="2020-03-10T20:00:00Z"/>
    <m/>
    <m/>
    <n v="47"/>
    <n v="42"/>
    <n v="42"/>
    <n v="33"/>
    <n v="0"/>
    <n v="0"/>
    <n v="0"/>
    <n v="0"/>
    <n v="0"/>
    <n v="1359711"/>
    <s v="Northeast"/>
    <s v=" New Hampshire"/>
    <n v="148.4"/>
    <x v="32"/>
  </r>
  <r>
    <x v="5"/>
    <s v="NH"/>
    <n v="4"/>
    <n v="38"/>
    <n v="5"/>
    <m/>
    <m/>
    <m/>
    <m/>
    <m/>
    <m/>
    <m/>
    <m/>
    <m/>
    <s v="22e9ac174530ddfe0b122b8dcc14d7da99402e6d"/>
    <s v="2020-03-11T20:00:00Z"/>
    <m/>
    <m/>
    <n v="47"/>
    <n v="42"/>
    <n v="42"/>
    <n v="33"/>
    <n v="0"/>
    <n v="0"/>
    <n v="0"/>
    <n v="0"/>
    <n v="0"/>
    <n v="1359711"/>
    <s v="Northeast"/>
    <s v=" New Hampshire"/>
    <n v="148.4"/>
    <x v="32"/>
  </r>
  <r>
    <x v="6"/>
    <s v="NH"/>
    <n v="6"/>
    <n v="94"/>
    <n v="21"/>
    <m/>
    <m/>
    <m/>
    <m/>
    <m/>
    <m/>
    <m/>
    <m/>
    <d v="2020-03-12T09:00:00"/>
    <s v="ae0a0e6d78d8d3ef4d5865293f8847bc134fb16b"/>
    <s v="2020-03-12T20:00:00Z"/>
    <m/>
    <m/>
    <n v="121"/>
    <n v="100"/>
    <n v="100"/>
    <n v="33"/>
    <n v="0"/>
    <n v="0"/>
    <n v="56"/>
    <n v="2"/>
    <n v="58"/>
    <n v="1359711"/>
    <s v="Northeast"/>
    <s v=" New Hampshire"/>
    <n v="148.4"/>
    <x v="32"/>
  </r>
  <r>
    <x v="7"/>
    <s v="NH"/>
    <n v="6"/>
    <n v="94"/>
    <n v="21"/>
    <m/>
    <m/>
    <m/>
    <m/>
    <m/>
    <m/>
    <m/>
    <m/>
    <d v="2020-03-12T09:00:00"/>
    <s v="f7c3d9fc2f313896dd166210690ea67135d79162"/>
    <s v="2020-03-13T20:00:00Z"/>
    <m/>
    <m/>
    <n v="121"/>
    <n v="100"/>
    <n v="100"/>
    <n v="33"/>
    <n v="0"/>
    <n v="0"/>
    <n v="0"/>
    <n v="0"/>
    <n v="0"/>
    <n v="1359711"/>
    <s v="Northeast"/>
    <s v=" New Hampshire"/>
    <n v="148.4"/>
    <x v="32"/>
  </r>
  <r>
    <x v="8"/>
    <s v="NH"/>
    <n v="7"/>
    <n v="212"/>
    <n v="31"/>
    <m/>
    <m/>
    <m/>
    <m/>
    <m/>
    <m/>
    <m/>
    <m/>
    <d v="2020-03-14T09:00:00"/>
    <s v="ccef356ffe646fc79b0fbe41406316614b4d2ea8"/>
    <s v="2020-03-14T20:00:00Z"/>
    <m/>
    <m/>
    <n v="250"/>
    <n v="219"/>
    <n v="219"/>
    <n v="33"/>
    <n v="0"/>
    <n v="0"/>
    <n v="118"/>
    <n v="1"/>
    <n v="119"/>
    <n v="1359711"/>
    <s v="Northeast"/>
    <s v=" New Hampshire"/>
    <n v="148.4"/>
    <x v="32"/>
  </r>
  <r>
    <x v="9"/>
    <s v="NH"/>
    <n v="13"/>
    <n v="271"/>
    <n v="95"/>
    <m/>
    <m/>
    <m/>
    <m/>
    <m/>
    <m/>
    <m/>
    <m/>
    <d v="2020-03-15T09:00:00"/>
    <s v="5913fa782980f78a0ea615671faee6f5c25d3582"/>
    <s v="2020-03-15T20:00:00Z"/>
    <m/>
    <m/>
    <n v="379"/>
    <n v="284"/>
    <n v="284"/>
    <n v="33"/>
    <n v="0"/>
    <n v="0"/>
    <n v="59"/>
    <n v="6"/>
    <n v="65"/>
    <n v="1359711"/>
    <s v="Northeast"/>
    <s v=" New Hampshire"/>
    <n v="148.4"/>
    <x v="32"/>
  </r>
  <r>
    <x v="10"/>
    <s v="NH"/>
    <n v="13"/>
    <n v="271"/>
    <n v="95"/>
    <m/>
    <m/>
    <m/>
    <m/>
    <m/>
    <m/>
    <m/>
    <m/>
    <d v="2020-03-16T15:12:00"/>
    <s v="b607c5cdc5a0f3a3648223da2b7b16b273364962"/>
    <s v="2020-03-16T20:00:00Z"/>
    <m/>
    <m/>
    <n v="379"/>
    <n v="284"/>
    <n v="284"/>
    <n v="33"/>
    <n v="0"/>
    <n v="0"/>
    <n v="0"/>
    <n v="0"/>
    <n v="0"/>
    <n v="1359711"/>
    <s v="Northeast"/>
    <s v=" New Hampshire"/>
    <n v="148.4"/>
    <x v="32"/>
  </r>
  <r>
    <x v="11"/>
    <s v="NH"/>
    <n v="17"/>
    <n v="355"/>
    <n v="195"/>
    <m/>
    <m/>
    <m/>
    <m/>
    <m/>
    <m/>
    <m/>
    <m/>
    <d v="2020-03-16T09:00:00"/>
    <s v="d1d7c529ea4ff7a2ae1ac2f2d3b5f198eb04c5b4"/>
    <s v="2020-03-17T20:00:00Z"/>
    <m/>
    <m/>
    <n v="567"/>
    <n v="372"/>
    <n v="372"/>
    <n v="33"/>
    <n v="0"/>
    <n v="0"/>
    <n v="84"/>
    <n v="4"/>
    <n v="88"/>
    <n v="1359711"/>
    <s v="Northeast"/>
    <s v=" New Hampshire"/>
    <n v="148.4"/>
    <x v="32"/>
  </r>
  <r>
    <x v="12"/>
    <s v="NH"/>
    <n v="26"/>
    <n v="513"/>
    <n v="208"/>
    <m/>
    <m/>
    <m/>
    <m/>
    <m/>
    <m/>
    <m/>
    <m/>
    <d v="2020-03-17T09:00:00"/>
    <s v="cfdc234086c0a98144465c9bd20e06ccbcae5537"/>
    <s v="2020-03-18T20:00:00Z"/>
    <m/>
    <m/>
    <n v="747"/>
    <n v="539"/>
    <n v="539"/>
    <n v="33"/>
    <n v="0"/>
    <n v="0"/>
    <n v="158"/>
    <n v="9"/>
    <n v="167"/>
    <n v="1359711"/>
    <s v="Northeast"/>
    <s v=" New Hampshire"/>
    <n v="148.4"/>
    <x v="32"/>
  </r>
  <r>
    <x v="13"/>
    <s v="NH"/>
    <n v="39"/>
    <n v="621"/>
    <n v="231"/>
    <m/>
    <m/>
    <m/>
    <m/>
    <m/>
    <m/>
    <m/>
    <m/>
    <d v="2020-03-18T09:00:00"/>
    <s v="fc46fa069ba89048b9194e2d0adda947ed337b25"/>
    <s v="2020-03-19T20:00:00Z"/>
    <m/>
    <m/>
    <n v="891"/>
    <n v="660"/>
    <n v="660"/>
    <n v="33"/>
    <n v="0"/>
    <n v="0"/>
    <n v="108"/>
    <n v="13"/>
    <n v="121"/>
    <n v="1359711"/>
    <s v="Northeast"/>
    <s v=" New Hampshire"/>
    <n v="148.4"/>
    <x v="32"/>
  </r>
  <r>
    <x v="14"/>
    <s v="NH"/>
    <n v="44"/>
    <n v="745"/>
    <n v="631"/>
    <m/>
    <m/>
    <m/>
    <m/>
    <m/>
    <m/>
    <m/>
    <m/>
    <d v="2020-03-19T09:00:00"/>
    <s v="1dea046789bad1e28758b2d292f819fbfc2cf935"/>
    <s v="2020-03-20T20:00:00Z"/>
    <m/>
    <m/>
    <n v="1420"/>
    <n v="789"/>
    <n v="789"/>
    <n v="33"/>
    <n v="0"/>
    <n v="0"/>
    <n v="124"/>
    <n v="5"/>
    <n v="129"/>
    <n v="1359711"/>
    <s v="Northeast"/>
    <s v=" New Hampshire"/>
    <n v="148.4"/>
    <x v="32"/>
  </r>
  <r>
    <x v="15"/>
    <s v="NH"/>
    <n v="55"/>
    <n v="973"/>
    <n v="942"/>
    <m/>
    <m/>
    <m/>
    <m/>
    <m/>
    <m/>
    <m/>
    <m/>
    <d v="2020-03-20T09:00:00"/>
    <s v="3aa08a176b1227f55b62e32a3a4522a8c953d907"/>
    <s v="2020-03-21T20:00:00Z"/>
    <m/>
    <m/>
    <n v="1970"/>
    <n v="1028"/>
    <n v="1028"/>
    <n v="33"/>
    <n v="0"/>
    <n v="0"/>
    <n v="228"/>
    <n v="11"/>
    <n v="239"/>
    <n v="1359711"/>
    <s v="Northeast"/>
    <s v=" New Hampshire"/>
    <n v="148.4"/>
    <x v="32"/>
  </r>
  <r>
    <x v="16"/>
    <s v="NH"/>
    <n v="65"/>
    <n v="1188"/>
    <n v="959"/>
    <m/>
    <m/>
    <m/>
    <m/>
    <m/>
    <m/>
    <m/>
    <m/>
    <d v="2020-03-21T09:00:00"/>
    <s v="86911330247703697a7cfe68ee6c89d6b86f8c43"/>
    <s v="2020-03-22T20:00:00Z"/>
    <m/>
    <m/>
    <n v="2212"/>
    <n v="1253"/>
    <n v="1253"/>
    <n v="33"/>
    <n v="0"/>
    <n v="0"/>
    <n v="215"/>
    <n v="10"/>
    <n v="225"/>
    <n v="1359711"/>
    <s v="Northeast"/>
    <s v=" New Hampshire"/>
    <n v="148.4"/>
    <x v="32"/>
  </r>
  <r>
    <x v="17"/>
    <s v="NH"/>
    <n v="78"/>
    <n v="1374"/>
    <n v="889"/>
    <m/>
    <m/>
    <m/>
    <m/>
    <m/>
    <m/>
    <m/>
    <s v="B"/>
    <d v="2020-03-22T09:00:00"/>
    <s v="73fe18c0ece67c5247b6c07b112353ee0c2d6f24"/>
    <s v="2020-03-23T20:00:00Z"/>
    <m/>
    <m/>
    <n v="2341"/>
    <n v="1452"/>
    <n v="1452"/>
    <n v="33"/>
    <n v="0"/>
    <n v="0"/>
    <n v="186"/>
    <n v="13"/>
    <n v="199"/>
    <n v="1359711"/>
    <s v="Northeast"/>
    <s v=" New Hampshire"/>
    <n v="148.4"/>
    <x v="32"/>
  </r>
  <r>
    <x v="18"/>
    <s v="NH"/>
    <n v="101"/>
    <n v="1447"/>
    <n v="869"/>
    <m/>
    <n v="11"/>
    <m/>
    <m/>
    <m/>
    <m/>
    <m/>
    <s v="B"/>
    <d v="2020-03-23T09:00:00"/>
    <s v="7df1edb98807080ad6a0e86d3888733fbd47b0e7"/>
    <s v="2020-03-24T20:00:00Z"/>
    <n v="1"/>
    <n v="11"/>
    <n v="2417"/>
    <n v="1548"/>
    <n v="1548"/>
    <n v="33"/>
    <n v="1"/>
    <n v="11"/>
    <n v="73"/>
    <n v="23"/>
    <n v="96"/>
    <n v="1359711"/>
    <s v="Northeast"/>
    <s v=" New Hampshire"/>
    <n v="148.4"/>
    <x v="32"/>
  </r>
  <r>
    <x v="19"/>
    <s v="NH"/>
    <n v="108"/>
    <n v="2356"/>
    <n v="804"/>
    <m/>
    <n v="13"/>
    <m/>
    <m/>
    <m/>
    <m/>
    <m/>
    <s v="B"/>
    <d v="2020-03-25T13:30:00"/>
    <s v="a138c592a02e176a2742497450667766ea2413f7"/>
    <s v="2020-03-25T20:00:00Z"/>
    <n v="1"/>
    <n v="13"/>
    <n v="3268"/>
    <n v="2464"/>
    <n v="2464"/>
    <n v="33"/>
    <n v="0"/>
    <n v="2"/>
    <n v="909"/>
    <n v="7"/>
    <n v="916"/>
    <n v="1359711"/>
    <s v="Northeast"/>
    <s v=" New Hampshire"/>
    <n v="148.4"/>
    <x v="32"/>
  </r>
  <r>
    <x v="20"/>
    <s v="NH"/>
    <n v="137"/>
    <n v="3001"/>
    <n v="712"/>
    <m/>
    <n v="19"/>
    <m/>
    <m/>
    <m/>
    <m/>
    <m/>
    <s v="B"/>
    <d v="2020-03-25T09:00:00"/>
    <s v="67da08b83cbbecbc0e2cd7dabb6acf399db558cc"/>
    <s v="2020-03-26T20:00:00Z"/>
    <n v="1"/>
    <n v="19"/>
    <n v="3850"/>
    <n v="3138"/>
    <n v="3138"/>
    <n v="33"/>
    <n v="0"/>
    <n v="6"/>
    <n v="645"/>
    <n v="29"/>
    <n v="674"/>
    <n v="1359711"/>
    <s v="Northeast"/>
    <s v=" New Hampshire"/>
    <n v="148.4"/>
    <x v="32"/>
  </r>
  <r>
    <x v="21"/>
    <s v="NH"/>
    <n v="158"/>
    <n v="3395"/>
    <n v="592"/>
    <m/>
    <n v="25"/>
    <m/>
    <m/>
    <m/>
    <m/>
    <m/>
    <s v="B"/>
    <d v="2020-03-26T09:00:00"/>
    <s v="edf015ae3e4a7b9cfddb8811bf3a2ef0b6c9e277"/>
    <s v="2020-03-27T20:00:00Z"/>
    <n v="1"/>
    <n v="25"/>
    <n v="4145"/>
    <n v="3553"/>
    <n v="3553"/>
    <n v="33"/>
    <n v="0"/>
    <n v="6"/>
    <n v="394"/>
    <n v="21"/>
    <n v="415"/>
    <n v="1359711"/>
    <s v="Northeast"/>
    <s v=" New Hampshire"/>
    <n v="148.4"/>
    <x v="32"/>
  </r>
  <r>
    <x v="22"/>
    <s v="NH"/>
    <n v="187"/>
    <n v="3656"/>
    <n v="296"/>
    <m/>
    <n v="30"/>
    <m/>
    <m/>
    <m/>
    <m/>
    <m/>
    <s v="B"/>
    <d v="2020-03-27T09:00:00"/>
    <s v="cc255564acefd16e47601e8119d7ce5d98c47c39"/>
    <s v="2020-03-28T20:00:00Z"/>
    <n v="2"/>
    <n v="30"/>
    <n v="4139"/>
    <n v="3843"/>
    <n v="3843"/>
    <n v="33"/>
    <n v="1"/>
    <n v="5"/>
    <n v="261"/>
    <n v="29"/>
    <n v="290"/>
    <n v="1359711"/>
    <s v="Northeast"/>
    <s v=" New Hampshire"/>
    <n v="148.4"/>
    <x v="32"/>
  </r>
  <r>
    <x v="23"/>
    <s v="NH"/>
    <n v="214"/>
    <n v="4524"/>
    <n v="285"/>
    <m/>
    <n v="33"/>
    <m/>
    <m/>
    <m/>
    <m/>
    <m/>
    <s v="B"/>
    <d v="2020-03-28T09:00:00"/>
    <s v="305991cd49b7babf90ab32f93c417859d7db68c6"/>
    <s v="2020-03-29T20:00:00Z"/>
    <n v="2"/>
    <n v="33"/>
    <n v="5023"/>
    <n v="4738"/>
    <n v="4738"/>
    <n v="33"/>
    <n v="0"/>
    <n v="3"/>
    <n v="868"/>
    <n v="27"/>
    <n v="895"/>
    <n v="1359711"/>
    <s v="Northeast"/>
    <s v=" New Hampshire"/>
    <n v="148.4"/>
    <x v="32"/>
  </r>
  <r>
    <x v="24"/>
    <s v="NH"/>
    <n v="314"/>
    <n v="5386"/>
    <n v="144"/>
    <m/>
    <n v="45"/>
    <m/>
    <m/>
    <m/>
    <m/>
    <m/>
    <s v="B"/>
    <d v="2020-03-29T09:00:00"/>
    <s v="1293fb2ff90924a69fa734118a678c09650ed6e2"/>
    <s v="2020-03-30T20:00:00Z"/>
    <n v="3"/>
    <n v="45"/>
    <n v="5844"/>
    <n v="5700"/>
    <n v="5700"/>
    <n v="33"/>
    <n v="1"/>
    <n v="12"/>
    <n v="862"/>
    <n v="100"/>
    <n v="962"/>
    <n v="1359711"/>
    <s v="Northeast"/>
    <s v=" New Hampshire"/>
    <n v="148.4"/>
    <x v="32"/>
  </r>
  <r>
    <x v="25"/>
    <s v="NH"/>
    <n v="314"/>
    <n v="5413"/>
    <n v="65"/>
    <m/>
    <n v="45"/>
    <m/>
    <m/>
    <m/>
    <m/>
    <m/>
    <s v="B"/>
    <d v="2020-03-30T09:00:00"/>
    <s v="2b6586a4ca9166c26542de28ae993908bb0897db"/>
    <s v="2020-03-31T20:00:00Z"/>
    <n v="3"/>
    <n v="45"/>
    <n v="5792"/>
    <n v="5727"/>
    <n v="5727"/>
    <n v="33"/>
    <n v="0"/>
    <n v="0"/>
    <n v="27"/>
    <n v="0"/>
    <n v="27"/>
    <n v="1359711"/>
    <s v="Northeast"/>
    <s v=" New Hampshire"/>
    <n v="148.4"/>
    <x v="32"/>
  </r>
  <r>
    <x v="26"/>
    <s v="NH"/>
    <n v="415"/>
    <n v="5985"/>
    <n v="97"/>
    <m/>
    <n v="56"/>
    <m/>
    <m/>
    <m/>
    <m/>
    <n v="56"/>
    <s v="B"/>
    <d v="2020-04-01T09:00:00"/>
    <s v="d1e7d5f30caf6f06247c95ff7c698dfb3c229562"/>
    <s v="2020-04-01T20:00:00Z"/>
    <n v="4"/>
    <n v="56"/>
    <n v="6497"/>
    <n v="6400"/>
    <n v="6400"/>
    <n v="33"/>
    <n v="1"/>
    <n v="11"/>
    <n v="572"/>
    <n v="101"/>
    <n v="673"/>
    <n v="1359711"/>
    <s v="Northeast"/>
    <s v=" New Hampshire"/>
    <n v="148.4"/>
    <x v="32"/>
  </r>
  <r>
    <x v="27"/>
    <s v="NH"/>
    <n v="415"/>
    <n v="6078"/>
    <n v="126"/>
    <m/>
    <n v="58"/>
    <m/>
    <m/>
    <m/>
    <m/>
    <n v="91"/>
    <s v="B"/>
    <d v="2020-04-01T09:00:00"/>
    <s v="7ff4d43b0df330efc4a0a1156547889052412ff0"/>
    <s v="2020-04-02T20:00:00Z"/>
    <n v="4"/>
    <n v="58"/>
    <n v="6619"/>
    <n v="6493"/>
    <n v="6493"/>
    <n v="33"/>
    <n v="0"/>
    <n v="2"/>
    <n v="93"/>
    <n v="0"/>
    <n v="93"/>
    <n v="1359711"/>
    <s v="Northeast"/>
    <s v=" New Hampshire"/>
    <n v="148.4"/>
    <x v="32"/>
  </r>
  <r>
    <x v="28"/>
    <s v="NH"/>
    <n v="479"/>
    <n v="6575"/>
    <n v="114"/>
    <m/>
    <n v="73"/>
    <m/>
    <m/>
    <m/>
    <m/>
    <n v="101"/>
    <s v="B"/>
    <d v="2020-04-02T09:00:00"/>
    <s v="725ffa5c67f3e07c88d4c45f277990868020edd4"/>
    <s v="2020-04-03T20:00:00Z"/>
    <n v="5"/>
    <n v="73"/>
    <n v="7168"/>
    <n v="7054"/>
    <n v="7054"/>
    <n v="33"/>
    <n v="1"/>
    <n v="15"/>
    <n v="497"/>
    <n v="64"/>
    <n v="561"/>
    <n v="1359711"/>
    <s v="Northeast"/>
    <s v=" New Hampshire"/>
    <n v="148.4"/>
    <x v="32"/>
  </r>
  <r>
    <x v="29"/>
    <s v="NH"/>
    <n v="540"/>
    <n v="6965"/>
    <n v="94"/>
    <m/>
    <n v="80"/>
    <m/>
    <m/>
    <m/>
    <m/>
    <n v="144"/>
    <s v="B"/>
    <d v="2020-04-03T09:00:00"/>
    <s v="dd048a249ff2b83609756acb538158dcfbd6da93"/>
    <s v="2020-04-04T20:00:00Z"/>
    <n v="7"/>
    <n v="80"/>
    <n v="7599"/>
    <n v="7505"/>
    <n v="7505"/>
    <n v="33"/>
    <n v="2"/>
    <n v="7"/>
    <n v="390"/>
    <n v="61"/>
    <n v="451"/>
    <n v="1359711"/>
    <s v="Northeast"/>
    <s v=" New Hampshire"/>
    <n v="148.4"/>
    <x v="32"/>
  </r>
  <r>
    <x v="30"/>
    <s v="NH"/>
    <n v="621"/>
    <n v="7411"/>
    <n v="93"/>
    <m/>
    <n v="86"/>
    <m/>
    <m/>
    <m/>
    <m/>
    <n v="146"/>
    <s v="B"/>
    <d v="2020-04-04T09:00:00"/>
    <s v="f8ccba43400f4fda7bbce932bb2b3cdbeb561dc1"/>
    <s v="2020-04-05T20:00:00Z"/>
    <n v="9"/>
    <n v="86"/>
    <n v="8125"/>
    <n v="8032"/>
    <n v="8032"/>
    <n v="33"/>
    <n v="2"/>
    <n v="6"/>
    <n v="446"/>
    <n v="81"/>
    <n v="527"/>
    <n v="1359711"/>
    <s v="Northeast"/>
    <s v=" New Hampshire"/>
    <n v="148.4"/>
    <x v="32"/>
  </r>
  <r>
    <x v="31"/>
    <s v="NH"/>
    <n v="669"/>
    <n v="7701"/>
    <n v="101"/>
    <m/>
    <n v="92"/>
    <m/>
    <m/>
    <m/>
    <m/>
    <n v="147"/>
    <s v="B"/>
    <d v="2020-04-05T09:00:00"/>
    <s v="cdacba38bb4ad8621b5d885ec36b1627e57cfaa7"/>
    <s v="2020-04-06T20:00:00Z"/>
    <n v="9"/>
    <n v="92"/>
    <n v="8471"/>
    <n v="8370"/>
    <n v="8370"/>
    <n v="33"/>
    <n v="0"/>
    <n v="6"/>
    <n v="290"/>
    <n v="48"/>
    <n v="338"/>
    <n v="1359711"/>
    <s v="Northeast"/>
    <s v=" New Hampshire"/>
    <n v="148.4"/>
    <x v="32"/>
  </r>
  <r>
    <x v="32"/>
    <s v="NH"/>
    <n v="715"/>
    <n v="8019"/>
    <n v="49"/>
    <m/>
    <n v="103"/>
    <m/>
    <m/>
    <m/>
    <m/>
    <n v="151"/>
    <s v="B"/>
    <d v="2020-04-06T09:00:00"/>
    <s v="b30a14bdee39fe75c65d59a4d72b8642675d7e6a"/>
    <s v="2020-04-07T20:00:00Z"/>
    <n v="9"/>
    <n v="103"/>
    <n v="8783"/>
    <n v="8734"/>
    <n v="8734"/>
    <n v="33"/>
    <n v="0"/>
    <n v="11"/>
    <n v="318"/>
    <n v="46"/>
    <n v="364"/>
    <n v="1359711"/>
    <s v="Northeast"/>
    <s v=" New Hampshire"/>
    <n v="148.4"/>
    <x v="32"/>
  </r>
  <r>
    <x v="33"/>
    <s v="NH"/>
    <n v="788"/>
    <n v="8389"/>
    <n v="89"/>
    <m/>
    <n v="118"/>
    <m/>
    <m/>
    <m/>
    <m/>
    <n v="211"/>
    <s v="B"/>
    <d v="2020-04-08T15:11:00"/>
    <s v="09d979c935204b3b36e66ef0ebf545582a52d0ef"/>
    <s v="2020-04-08T20:00:00Z"/>
    <n v="18"/>
    <n v="118"/>
    <n v="9266"/>
    <n v="9177"/>
    <n v="9177"/>
    <n v="33"/>
    <n v="9"/>
    <n v="15"/>
    <n v="370"/>
    <n v="73"/>
    <n v="443"/>
    <n v="1359711"/>
    <s v="Northeast"/>
    <s v=" New Hampshire"/>
    <n v="148.4"/>
    <x v="32"/>
  </r>
  <r>
    <x v="34"/>
    <s v="NH"/>
    <n v="788"/>
    <n v="8763"/>
    <n v="143"/>
    <m/>
    <n v="118"/>
    <m/>
    <m/>
    <m/>
    <m/>
    <n v="227"/>
    <s v="B"/>
    <d v="2020-04-08T09:00:00"/>
    <s v="48d1b7fc1e03fb4b7c92ee19cee43413421251a3"/>
    <s v="2020-04-09T20:00:00Z"/>
    <n v="18"/>
    <n v="118"/>
    <n v="9694"/>
    <n v="9551"/>
    <n v="9551"/>
    <n v="33"/>
    <n v="0"/>
    <n v="0"/>
    <n v="374"/>
    <n v="0"/>
    <n v="374"/>
    <n v="1359711"/>
    <s v="Northeast"/>
    <s v=" New Hampshire"/>
    <n v="148.4"/>
    <x v="32"/>
  </r>
  <r>
    <x v="35"/>
    <s v="NH"/>
    <n v="819"/>
    <n v="9139"/>
    <n v="155"/>
    <m/>
    <n v="124"/>
    <m/>
    <m/>
    <m/>
    <m/>
    <n v="234"/>
    <s v="B"/>
    <d v="2020-04-09T09:00:00"/>
    <s v="b8ccb4fb46fe4f4574ef150119f75519f0e1eb4a"/>
    <s v="2020-04-10T20:00:00Z"/>
    <n v="21"/>
    <n v="124"/>
    <n v="10113"/>
    <n v="9958"/>
    <n v="9958"/>
    <n v="33"/>
    <n v="3"/>
    <n v="6"/>
    <n v="376"/>
    <n v="31"/>
    <n v="407"/>
    <n v="1359711"/>
    <s v="Northeast"/>
    <s v=" New Hampshire"/>
    <n v="148.4"/>
    <x v="32"/>
  </r>
  <r>
    <x v="36"/>
    <s v="NH"/>
    <n v="885"/>
    <n v="9608"/>
    <n v="93"/>
    <m/>
    <n v="134"/>
    <m/>
    <m/>
    <m/>
    <m/>
    <n v="234"/>
    <s v="B"/>
    <d v="2020-04-09T09:00:00"/>
    <s v="72cc0ae9a74610cdec63b2d6201a1998c2ca8f35"/>
    <s v="2020-04-11T20:00:00Z"/>
    <n v="22"/>
    <n v="134"/>
    <n v="10586"/>
    <n v="10493"/>
    <n v="10493"/>
    <n v="33"/>
    <n v="1"/>
    <n v="10"/>
    <n v="469"/>
    <n v="66"/>
    <n v="535"/>
    <n v="1359711"/>
    <s v="Northeast"/>
    <s v=" New Hampshire"/>
    <n v="148.4"/>
    <x v="32"/>
  </r>
  <r>
    <x v="37"/>
    <s v="NH"/>
    <n v="929"/>
    <n v="9996"/>
    <n v="119"/>
    <m/>
    <n v="146"/>
    <m/>
    <m/>
    <m/>
    <m/>
    <n v="236"/>
    <s v="B"/>
    <d v="2020-04-11T09:00:00"/>
    <s v="5969d5b38173559f2461673db51b7c18a13e1468"/>
    <s v="2020-04-12T20:00:00Z"/>
    <n v="23"/>
    <n v="146"/>
    <n v="11044"/>
    <n v="10925"/>
    <n v="10925"/>
    <n v="33"/>
    <n v="1"/>
    <n v="12"/>
    <n v="388"/>
    <n v="44"/>
    <n v="432"/>
    <n v="1359711"/>
    <s v="Northeast"/>
    <s v=" New Hampshire"/>
    <n v="148.4"/>
    <x v="32"/>
  </r>
  <r>
    <x v="38"/>
    <s v="NH"/>
    <n v="985"/>
    <n v="10222"/>
    <n v="125"/>
    <m/>
    <n v="152"/>
    <m/>
    <m/>
    <m/>
    <m/>
    <n v="239"/>
    <s v="B"/>
    <d v="2020-04-13T09:00:00"/>
    <s v="f18aa74aa0bce817914f8c6a25ff642cce7d9656"/>
    <s v="2020-04-13T20:00:00Z"/>
    <n v="23"/>
    <n v="152"/>
    <n v="11332"/>
    <n v="11207"/>
    <n v="11207"/>
    <n v="33"/>
    <n v="0"/>
    <n v="6"/>
    <n v="226"/>
    <n v="56"/>
    <n v="282"/>
    <n v="1359711"/>
    <s v="Northeast"/>
    <s v=" New Hampshire"/>
    <n v="148.4"/>
    <x v="32"/>
  </r>
  <r>
    <x v="39"/>
    <s v="NH"/>
    <n v="1020"/>
    <n v="10590"/>
    <n v="25"/>
    <n v="72"/>
    <n v="152"/>
    <m/>
    <m/>
    <m/>
    <m/>
    <n v="249"/>
    <s v="B"/>
    <d v="2020-04-14T09:00:00"/>
    <s v="7166d075f54ff6264b550d39730f99fbb7e186ca"/>
    <s v="2020-04-14T20:00:00Z"/>
    <n v="23"/>
    <n v="152"/>
    <n v="11635"/>
    <n v="11610"/>
    <n v="11610"/>
    <n v="33"/>
    <n v="0"/>
    <n v="0"/>
    <n v="368"/>
    <n v="35"/>
    <n v="403"/>
    <n v="1359711"/>
    <s v="Northeast"/>
    <s v=" New Hampshire"/>
    <n v="148.4"/>
    <x v="32"/>
  </r>
  <r>
    <x v="40"/>
    <s v="NH"/>
    <n v="1139"/>
    <n v="11027"/>
    <n v="121"/>
    <n v="70"/>
    <n v="178"/>
    <m/>
    <m/>
    <m/>
    <m/>
    <n v="365"/>
    <s v="B"/>
    <d v="2020-04-15T09:00:00"/>
    <s v="7437d703e80c5edffe00df1167c089bcdc86c71a"/>
    <s v="2020-04-15T20:00:00Z"/>
    <n v="32"/>
    <n v="178"/>
    <n v="12287"/>
    <n v="12166"/>
    <n v="12166"/>
    <n v="33"/>
    <n v="9"/>
    <n v="26"/>
    <n v="437"/>
    <n v="119"/>
    <n v="556"/>
    <n v="1359711"/>
    <s v="Northeast"/>
    <s v=" New Hampshire"/>
    <n v="148.4"/>
    <x v="32"/>
  </r>
  <r>
    <x v="41"/>
    <s v="NH"/>
    <n v="1139"/>
    <n v="11027"/>
    <n v="121"/>
    <n v="70"/>
    <n v="178"/>
    <m/>
    <m/>
    <m/>
    <m/>
    <n v="365"/>
    <s v="B"/>
    <d v="2020-04-15T09:00:00"/>
    <s v="6ddffcf8f5174afcc136c0cc9ccdc836f5bf123c"/>
    <s v="2020-04-16T20:00:00Z"/>
    <n v="32"/>
    <n v="178"/>
    <n v="12287"/>
    <n v="12166"/>
    <n v="12166"/>
    <n v="33"/>
    <n v="0"/>
    <n v="0"/>
    <n v="0"/>
    <n v="0"/>
    <n v="0"/>
    <n v="1359711"/>
    <s v="Northeast"/>
    <s v=" New Hampshire"/>
    <n v="148.4"/>
    <x v="32"/>
  </r>
  <r>
    <x v="42"/>
    <s v="NH"/>
    <n v="1287"/>
    <n v="11421"/>
    <n v="174"/>
    <n v="74"/>
    <n v="190"/>
    <m/>
    <m/>
    <m/>
    <m/>
    <n v="455"/>
    <s v="B"/>
    <d v="2020-04-17T09:00:00"/>
    <s v="a3c21f8a273cdddc10db8976b98eb9b47c4274f5"/>
    <s v="2020-04-17T20:00:00Z"/>
    <n v="37"/>
    <n v="190"/>
    <n v="12882"/>
    <n v="12708"/>
    <n v="12708"/>
    <n v="33"/>
    <n v="5"/>
    <n v="12"/>
    <n v="394"/>
    <n v="148"/>
    <n v="542"/>
    <n v="1359711"/>
    <s v="Northeast"/>
    <s v=" New Hampshire"/>
    <n v="148.4"/>
    <x v="32"/>
  </r>
  <r>
    <x v="43"/>
    <s v="NH"/>
    <n v="1287"/>
    <n v="11565"/>
    <n v="174"/>
    <n v="86"/>
    <n v="190"/>
    <m/>
    <m/>
    <m/>
    <m/>
    <n v="468"/>
    <s v="B"/>
    <d v="2020-04-17T09:00:00"/>
    <s v="66a513a6897b5f3915fd227379524d1d92e56393"/>
    <s v="2020-04-18T20:00:00Z"/>
    <n v="37"/>
    <n v="190"/>
    <n v="13026"/>
    <n v="12852"/>
    <n v="12852"/>
    <n v="33"/>
    <n v="0"/>
    <n v="0"/>
    <n v="144"/>
    <n v="0"/>
    <n v="144"/>
    <n v="1359711"/>
    <s v="Northeast"/>
    <s v=" New Hampshire"/>
    <n v="148.4"/>
    <x v="32"/>
  </r>
  <r>
    <x v="44"/>
    <s v="NH"/>
    <n v="1342"/>
    <n v="12082"/>
    <n v="316"/>
    <n v="85"/>
    <n v="192"/>
    <m/>
    <m/>
    <m/>
    <m/>
    <n v="513"/>
    <s v="B"/>
    <d v="2020-04-19T09:00:00"/>
    <s v="5a18c571738b1c56001c22ba7cbb29227a32bc94"/>
    <s v="2020-04-19T20:00:00Z"/>
    <n v="38"/>
    <n v="192"/>
    <n v="13740"/>
    <n v="13424"/>
    <n v="13424"/>
    <n v="33"/>
    <n v="1"/>
    <n v="2"/>
    <n v="517"/>
    <n v="55"/>
    <n v="572"/>
    <n v="1359711"/>
    <s v="Northeast"/>
    <s v=" New Hampshire"/>
    <n v="148.4"/>
    <x v="32"/>
  </r>
  <r>
    <x v="45"/>
    <s v="NH"/>
    <n v="1392"/>
    <n v="12726"/>
    <n v="298"/>
    <n v="79"/>
    <n v="198"/>
    <m/>
    <m/>
    <m/>
    <m/>
    <n v="521"/>
    <s v="B"/>
    <d v="2020-04-19T09:00:00"/>
    <s v="ad86cc0d4840ae00f043e959fd024d6e370fb666"/>
    <s v="2020-04-20T20:00:00Z"/>
    <n v="41"/>
    <n v="198"/>
    <n v="14416"/>
    <n v="14118"/>
    <n v="14118"/>
    <n v="33"/>
    <n v="3"/>
    <n v="6"/>
    <n v="644"/>
    <n v="50"/>
    <n v="694"/>
    <n v="1359711"/>
    <s v="Northeast"/>
    <s v=" New Hampshire"/>
    <n v="148.4"/>
    <x v="32"/>
  </r>
  <r>
    <x v="46"/>
    <s v="NH"/>
    <n v="1491"/>
    <n v="12848"/>
    <n v="244"/>
    <n v="78"/>
    <n v="206"/>
    <m/>
    <m/>
    <m/>
    <m/>
    <n v="521"/>
    <s v="B"/>
    <d v="2020-04-21T09:00:00"/>
    <s v="0170c95358bcfc81a718f08f637e50e04b23fd1f"/>
    <s v="2020-04-21T20:00:00Z"/>
    <n v="42"/>
    <n v="206"/>
    <n v="14583"/>
    <n v="14339"/>
    <n v="14339"/>
    <n v="33"/>
    <n v="1"/>
    <n v="8"/>
    <n v="122"/>
    <n v="99"/>
    <n v="221"/>
    <n v="1359711"/>
    <s v="Northeast"/>
    <s v=" New Hampshire"/>
    <n v="148.4"/>
    <x v="32"/>
  </r>
  <r>
    <x v="47"/>
    <s v="NH"/>
    <n v="1491"/>
    <n v="13550"/>
    <n v="225"/>
    <n v="94"/>
    <n v="206"/>
    <m/>
    <m/>
    <m/>
    <m/>
    <n v="546"/>
    <s v="B"/>
    <d v="2020-04-22T09:00:00"/>
    <s v="3c55c7dc42053e7e9e6574ec730b026b56bc4930"/>
    <s v="2020-04-22T20:00:00Z"/>
    <n v="42"/>
    <n v="206"/>
    <n v="15266"/>
    <n v="15041"/>
    <n v="15041"/>
    <n v="33"/>
    <n v="0"/>
    <n v="0"/>
    <n v="702"/>
    <n v="0"/>
    <n v="702"/>
    <n v="1359711"/>
    <s v="Northeast"/>
    <s v=" New Hampshire"/>
    <n v="148.4"/>
    <x v="32"/>
  </r>
  <r>
    <x v="48"/>
    <s v="NH"/>
    <n v="1588"/>
    <n v="14424"/>
    <n v="265"/>
    <n v="91"/>
    <n v="213"/>
    <m/>
    <m/>
    <m/>
    <m/>
    <n v="550"/>
    <s v="B"/>
    <d v="2020-04-23T09:00:00"/>
    <s v="aef7984c10b1e8cc345667682b1cfdfdfff08e9c"/>
    <s v="2020-04-23T20:00:00Z"/>
    <n v="48"/>
    <n v="213"/>
    <n v="16277"/>
    <n v="16012"/>
    <n v="16012"/>
    <n v="33"/>
    <n v="6"/>
    <n v="7"/>
    <n v="874"/>
    <n v="97"/>
    <n v="971"/>
    <n v="1359711"/>
    <s v="Northeast"/>
    <s v=" New Hampshire"/>
    <n v="148.4"/>
    <x v="32"/>
  </r>
  <r>
    <x v="49"/>
    <s v="NH"/>
    <n v="1670"/>
    <n v="15139"/>
    <n v="424"/>
    <n v="92"/>
    <n v="218"/>
    <m/>
    <m/>
    <m/>
    <m/>
    <n v="551"/>
    <s v="B"/>
    <d v="2020-04-23T09:00:00"/>
    <s v="4c3bcda332bf87dd3982c864e3bc1ffbe2b4fb02"/>
    <s v="2020-04-24T20:00:00Z"/>
    <n v="51"/>
    <n v="218"/>
    <n v="17233"/>
    <n v="16809"/>
    <n v="16809"/>
    <n v="33"/>
    <n v="3"/>
    <n v="5"/>
    <n v="715"/>
    <n v="82"/>
    <n v="797"/>
    <n v="1359711"/>
    <s v="Northeast"/>
    <s v=" New Hampshire"/>
    <n v="148.4"/>
    <x v="32"/>
  </r>
  <r>
    <x v="50"/>
    <s v="NH"/>
    <n v="1720"/>
    <n v="16007"/>
    <n v="398"/>
    <n v="89"/>
    <n v="224"/>
    <m/>
    <m/>
    <m/>
    <m/>
    <n v="578"/>
    <s v="C"/>
    <d v="2020-04-24T09:00:00"/>
    <s v="fc0faba5112f18b65462472b4f0027743deab9a0"/>
    <s v="2020-04-25T20:00:00Z"/>
    <n v="53"/>
    <n v="224"/>
    <n v="18125"/>
    <n v="17727"/>
    <n v="17727"/>
    <n v="33"/>
    <n v="2"/>
    <n v="6"/>
    <n v="868"/>
    <n v="50"/>
    <n v="918"/>
    <n v="1359711"/>
    <s v="Northeast"/>
    <s v=" New Hampshire"/>
    <n v="148.4"/>
    <x v="32"/>
  </r>
  <r>
    <x v="51"/>
    <s v="NH"/>
    <n v="1787"/>
    <n v="16964"/>
    <n v="550"/>
    <n v="95"/>
    <n v="238"/>
    <m/>
    <m/>
    <m/>
    <m/>
    <n v="777"/>
    <s v="C"/>
    <d v="2020-04-25T09:00:00"/>
    <s v="c54ecaa5bd31ee9c09d9372631983a3e4d31d0f3"/>
    <s v="2020-04-26T20:00:00Z"/>
    <n v="60"/>
    <n v="238"/>
    <n v="19301"/>
    <n v="18751"/>
    <n v="18751"/>
    <n v="33"/>
    <n v="7"/>
    <n v="14"/>
    <n v="957"/>
    <n v="67"/>
    <n v="1024"/>
    <n v="1359711"/>
    <s v="Northeast"/>
    <s v=" New Hampshire"/>
    <n v="148.4"/>
    <x v="32"/>
  </r>
  <r>
    <x v="52"/>
    <s v="NH"/>
    <n v="1864"/>
    <n v="17860"/>
    <n v="270"/>
    <n v="101"/>
    <n v="242"/>
    <m/>
    <m/>
    <m/>
    <m/>
    <n v="779"/>
    <s v="C"/>
    <d v="2020-04-26T09:00:00"/>
    <s v="9b35756d7c5b2e599e4f7e64f52108d8c98a6e19"/>
    <s v="2020-04-27T20:00:00Z"/>
    <n v="60"/>
    <n v="242"/>
    <n v="19994"/>
    <n v="19724"/>
    <n v="19724"/>
    <n v="33"/>
    <n v="0"/>
    <n v="4"/>
    <n v="896"/>
    <n v="77"/>
    <n v="973"/>
    <n v="1359711"/>
    <s v="Northeast"/>
    <s v=" New Hampshire"/>
    <n v="148.4"/>
    <x v="32"/>
  </r>
  <r>
    <x v="53"/>
    <s v="NH"/>
    <n v="1938"/>
    <n v="18207"/>
    <n v="223"/>
    <n v="99"/>
    <n v="246"/>
    <m/>
    <m/>
    <m/>
    <m/>
    <n v="798"/>
    <s v="C"/>
    <d v="2020-04-27T09:00:00"/>
    <s v="39869125d3e8f7ff52811e1ddee12042b8181486"/>
    <s v="2020-04-28T20:00:00Z"/>
    <n v="60"/>
    <n v="246"/>
    <n v="20368"/>
    <n v="20145"/>
    <n v="20145"/>
    <n v="33"/>
    <n v="0"/>
    <n v="4"/>
    <n v="347"/>
    <n v="74"/>
    <n v="421"/>
    <n v="1359711"/>
    <s v="Northeast"/>
    <s v=" New Hampshire"/>
    <n v="148.4"/>
    <x v="32"/>
  </r>
  <r>
    <x v="54"/>
    <s v="NH"/>
    <n v="2010"/>
    <n v="18736"/>
    <n v="81"/>
    <n v="106"/>
    <n v="249"/>
    <m/>
    <m/>
    <m/>
    <m/>
    <n v="936"/>
    <s v="C"/>
    <d v="2020-04-28T09:00:00"/>
    <s v="dc4d776972e971e7e1b47f7d5e8c8ec2d3a47bdc"/>
    <s v="2020-04-29T20:00:00Z"/>
    <n v="60"/>
    <n v="249"/>
    <n v="20827"/>
    <n v="20746"/>
    <n v="20746"/>
    <n v="33"/>
    <n v="0"/>
    <n v="3"/>
    <n v="529"/>
    <n v="72"/>
    <n v="601"/>
    <n v="1359711"/>
    <s v="Northeast"/>
    <s v=" New Hampshire"/>
    <n v="148.4"/>
    <x v="32"/>
  </r>
  <r>
    <x v="55"/>
    <s v="NH"/>
    <n v="2054"/>
    <n v="19867"/>
    <n v="272"/>
    <n v="107"/>
    <n v="259"/>
    <m/>
    <m/>
    <m/>
    <m/>
    <n v="980"/>
    <s v="C"/>
    <d v="2020-04-29T09:00:00"/>
    <s v="4f9d37a0bd56cac6eab1edc7143353ee2500ec03"/>
    <s v="2020-04-30T20:00:00Z"/>
    <n v="66"/>
    <n v="259"/>
    <n v="22193"/>
    <n v="21921"/>
    <n v="21921"/>
    <n v="33"/>
    <n v="6"/>
    <n v="10"/>
    <n v="1131"/>
    <n v="44"/>
    <n v="1175"/>
    <n v="1359711"/>
    <s v="Northeast"/>
    <s v=" New Hampshire"/>
    <n v="148.4"/>
    <x v="32"/>
  </r>
  <r>
    <x v="56"/>
    <s v="NH"/>
    <n v="2146"/>
    <n v="19903"/>
    <n v="302"/>
    <n v="112"/>
    <n v="262"/>
    <m/>
    <m/>
    <m/>
    <m/>
    <n v="980"/>
    <s v="C"/>
    <d v="2020-04-30T09:00:00"/>
    <s v="54ef5ba111d129324646b4de5e3dee5e700ac075"/>
    <s v="2020-05-01T20:00:00Z"/>
    <n v="72"/>
    <n v="262"/>
    <n v="22351"/>
    <n v="22049"/>
    <n v="22049"/>
    <n v="33"/>
    <n v="6"/>
    <n v="3"/>
    <n v="36"/>
    <n v="92"/>
    <n v="128"/>
    <n v="1359711"/>
    <s v="Northeast"/>
    <s v=" New Hampshire"/>
    <n v="148.4"/>
    <x v="32"/>
  </r>
  <r>
    <x v="57"/>
    <s v="NH"/>
    <n v="2310"/>
    <n v="22039"/>
    <n v="159"/>
    <n v="103"/>
    <n v="270"/>
    <m/>
    <m/>
    <m/>
    <m/>
    <n v="980"/>
    <s v="C"/>
    <d v="2020-05-01T09:00:00"/>
    <s v="0bb5033dd8a9962f93270005962f62643f7566f5"/>
    <s v="2020-05-02T20:00:00Z"/>
    <n v="81"/>
    <n v="270"/>
    <n v="24508"/>
    <n v="24349"/>
    <n v="24349"/>
    <n v="33"/>
    <n v="9"/>
    <n v="8"/>
    <n v="2136"/>
    <n v="164"/>
    <n v="2300"/>
    <n v="1359711"/>
    <s v="Northeast"/>
    <s v=" New Hampshire"/>
    <n v="148.4"/>
    <x v="32"/>
  </r>
  <r>
    <x v="58"/>
    <s v="NH"/>
    <n v="2429"/>
    <n v="25964"/>
    <n v="220"/>
    <n v="103"/>
    <n v="277"/>
    <m/>
    <m/>
    <m/>
    <m/>
    <n v="1107"/>
    <s v="C"/>
    <d v="2020-05-02T09:00:00"/>
    <s v="a28480d08d0d577941911c6faeaafc52725e20ae"/>
    <s v="2020-05-03T20:00:00Z"/>
    <n v="84"/>
    <n v="277"/>
    <n v="28613"/>
    <n v="28393"/>
    <n v="28393"/>
    <n v="33"/>
    <n v="3"/>
    <n v="7"/>
    <n v="3925"/>
    <n v="119"/>
    <n v="4044"/>
    <n v="1359711"/>
    <s v="Northeast"/>
    <s v=" New Hampshire"/>
    <n v="148.4"/>
    <x v="32"/>
  </r>
  <r>
    <x v="59"/>
    <s v="NH"/>
    <n v="2588"/>
    <n v="24282"/>
    <n v="244"/>
    <n v="103"/>
    <n v="286"/>
    <m/>
    <m/>
    <m/>
    <m/>
    <n v="1017"/>
    <s v="C"/>
    <d v="2020-05-03T09:00:00"/>
    <s v="849f8a3379f074307517551fbd7cf790dccd0ff5"/>
    <s v="2020-05-04T20:00:00Z"/>
    <n v="86"/>
    <n v="286"/>
    <n v="27114"/>
    <n v="26870"/>
    <n v="26870"/>
    <n v="33"/>
    <n v="2"/>
    <n v="9"/>
    <n v="-1682"/>
    <n v="159"/>
    <n v="-1523"/>
    <n v="1359711"/>
    <s v="Northeast"/>
    <s v=" New Hampshire"/>
    <n v="148.4"/>
    <x v="32"/>
  </r>
  <r>
    <x v="60"/>
    <s v="NH"/>
    <n v="2588"/>
    <n v="24282"/>
    <n v="79"/>
    <n v="111"/>
    <n v="286"/>
    <m/>
    <n v="82"/>
    <m/>
    <m/>
    <n v="1019"/>
    <s v="C"/>
    <d v="2020-05-04T09:00:00"/>
    <s v="d439d727676ac494e305c57b835834454be533c1"/>
    <s v="2020-05-05T20:00:00Z"/>
    <n v="86"/>
    <n v="286"/>
    <n v="26949"/>
    <n v="26870"/>
    <n v="26870"/>
    <n v="33"/>
    <n v="0"/>
    <n v="0"/>
    <n v="0"/>
    <n v="0"/>
    <n v="0"/>
    <n v="1359711"/>
    <s v="Northeast"/>
    <s v=" New Hampshire"/>
    <n v="148.4"/>
    <x v="32"/>
  </r>
  <r>
    <x v="61"/>
    <s v="NH"/>
    <n v="2636"/>
    <n v="25097"/>
    <n v="79"/>
    <n v="115"/>
    <n v="295"/>
    <m/>
    <n v="82"/>
    <m/>
    <m/>
    <n v="1105"/>
    <s v="B"/>
    <d v="2020-05-05T09:00:00"/>
    <s v="dee3ef9c0aa8331262a24fb54f5e0e74038c2712"/>
    <s v="2020-05-06T20:00:00Z"/>
    <n v="92"/>
    <n v="295"/>
    <n v="27812"/>
    <n v="27733"/>
    <n v="27733"/>
    <n v="33"/>
    <n v="6"/>
    <n v="9"/>
    <n v="815"/>
    <n v="48"/>
    <n v="863"/>
    <n v="1359711"/>
    <s v="Northeast"/>
    <s v=" New Hampshire"/>
    <n v="148.4"/>
    <x v="32"/>
  </r>
  <r>
    <x v="62"/>
    <s v="NH"/>
    <n v="2740"/>
    <n v="26066"/>
    <n v="345"/>
    <n v="113"/>
    <n v="307"/>
    <m/>
    <n v="82"/>
    <m/>
    <m/>
    <n v="1110"/>
    <s v="B"/>
    <d v="2020-05-06T09:00:00"/>
    <s v="0e030c5590ddc8f83cdc37a0e2e0bc1089aa00c3"/>
    <s v="2020-05-07T20:00:00Z"/>
    <n v="111"/>
    <n v="307"/>
    <n v="29151"/>
    <n v="28806"/>
    <n v="28806"/>
    <n v="33"/>
    <n v="19"/>
    <n v="12"/>
    <n v="969"/>
    <n v="104"/>
    <n v="1073"/>
    <n v="1359711"/>
    <s v="Northeast"/>
    <s v=" New Hampshire"/>
    <n v="148.4"/>
    <x v="32"/>
  </r>
  <r>
    <x v="63"/>
    <s v="NH"/>
    <n v="2843"/>
    <n v="27829"/>
    <n v="532"/>
    <n v="113"/>
    <n v="308"/>
    <m/>
    <n v="97"/>
    <m/>
    <m/>
    <n v="1165"/>
    <s v="B"/>
    <d v="2020-05-07T09:00:00"/>
    <s v="50ddf2398c6a93ee074dabace2cda40f6c82f5fa"/>
    <s v="2020-05-08T20:00:00Z"/>
    <n v="114"/>
    <n v="308"/>
    <n v="31204"/>
    <n v="30672"/>
    <n v="30672"/>
    <n v="33"/>
    <n v="3"/>
    <n v="1"/>
    <n v="1763"/>
    <n v="103"/>
    <n v="1866"/>
    <n v="1359711"/>
    <s v="Northeast"/>
    <s v=" New Hampshire"/>
    <n v="148.4"/>
    <x v="32"/>
  </r>
  <r>
    <x v="64"/>
    <s v="NH"/>
    <n v="2947"/>
    <n v="29351"/>
    <n v="304"/>
    <n v="112"/>
    <n v="309"/>
    <m/>
    <n v="97"/>
    <m/>
    <m/>
    <n v="1210"/>
    <s v="B"/>
    <d v="2020-05-08T09:00:00"/>
    <s v="44f3944af5938a1be615529d518dd51aa9c995eb"/>
    <s v="2020-05-09T20:00:00Z"/>
    <n v="121"/>
    <n v="309"/>
    <n v="32602"/>
    <n v="32298"/>
    <n v="32298"/>
    <n v="33"/>
    <n v="7"/>
    <n v="1"/>
    <n v="1522"/>
    <n v="104"/>
    <n v="1626"/>
    <n v="1359711"/>
    <s v="Northeast"/>
    <s v=" New Hampshire"/>
    <n v="148.4"/>
    <x v="32"/>
  </r>
  <r>
    <x v="65"/>
    <s v="NH"/>
    <n v="3011"/>
    <n v="30442"/>
    <n v="512"/>
    <n v="107"/>
    <n v="313"/>
    <m/>
    <n v="97"/>
    <m/>
    <m/>
    <n v="1228"/>
    <s v="B"/>
    <d v="2020-05-09T09:00:00"/>
    <s v="56fc03e3d6f03856478b30432c283600dd86ef42"/>
    <s v="2020-05-10T20:00:00Z"/>
    <n v="131"/>
    <n v="313"/>
    <n v="33965"/>
    <n v="33453"/>
    <n v="33453"/>
    <n v="33"/>
    <n v="10"/>
    <n v="4"/>
    <n v="1091"/>
    <n v="64"/>
    <n v="1155"/>
    <n v="1359711"/>
    <s v="Northeast"/>
    <s v=" New Hampshire"/>
    <n v="148.4"/>
    <x v="32"/>
  </r>
  <r>
    <x v="66"/>
    <s v="NH"/>
    <n v="3160"/>
    <n v="31723"/>
    <n v="261"/>
    <n v="113"/>
    <n v="318"/>
    <m/>
    <n v="97"/>
    <m/>
    <m/>
    <n v="1229"/>
    <s v="B"/>
    <d v="2020-05-10T09:00:00"/>
    <s v="1e4d21c6c7cb4723f7c568bff5bb5287f0176a6c"/>
    <s v="2020-05-11T20:00:00Z"/>
    <n v="133"/>
    <n v="318"/>
    <n v="35144"/>
    <n v="34883"/>
    <n v="34883"/>
    <n v="33"/>
    <n v="2"/>
    <n v="5"/>
    <n v="1281"/>
    <n v="149"/>
    <n v="1430"/>
    <n v="1359711"/>
    <s v="Northeast"/>
    <s v=" New Hampshire"/>
    <n v="148.4"/>
    <x v="32"/>
  </r>
  <r>
    <x v="67"/>
    <s v="NH"/>
    <n v="3160"/>
    <n v="32401"/>
    <n v="54"/>
    <n v="117"/>
    <n v="318"/>
    <m/>
    <n v="97"/>
    <m/>
    <m/>
    <n v="1231"/>
    <s v="B"/>
    <d v="2020-05-11T09:00:00"/>
    <s v="4ea2337b6353839aa3392a0949b5de5037f18200"/>
    <s v="2020-05-12T20:00:00Z"/>
    <n v="133"/>
    <n v="318"/>
    <n v="35615"/>
    <n v="35561"/>
    <n v="35561"/>
    <n v="33"/>
    <n v="0"/>
    <n v="0"/>
    <n v="678"/>
    <n v="0"/>
    <n v="678"/>
    <n v="1359711"/>
    <s v="Northeast"/>
    <s v=" New Hampshire"/>
    <n v="148.4"/>
    <x v="32"/>
  </r>
  <r>
    <x v="68"/>
    <s v="NH"/>
    <n v="3239"/>
    <n v="33977"/>
    <n v="51"/>
    <n v="121"/>
    <n v="319"/>
    <m/>
    <n v="97"/>
    <m/>
    <m/>
    <n v="1234"/>
    <s v="B"/>
    <d v="2020-05-12T09:00:00"/>
    <s v="bd2864c1732c7c51efa2c636d5a748767e45ba3b"/>
    <s v="2020-05-13T20:00:00Z"/>
    <n v="142"/>
    <n v="319"/>
    <n v="37267"/>
    <n v="37216"/>
    <n v="37216"/>
    <n v="33"/>
    <n v="9"/>
    <n v="1"/>
    <n v="1576"/>
    <n v="79"/>
    <n v="1655"/>
    <n v="1359711"/>
    <s v="Northeast"/>
    <s v=" New Hampshire"/>
    <n v="148.4"/>
    <x v="32"/>
  </r>
  <r>
    <x v="69"/>
    <s v="NH"/>
    <n v="3299"/>
    <n v="35876"/>
    <n v="735"/>
    <n v="126"/>
    <n v="326"/>
    <m/>
    <n v="97"/>
    <m/>
    <m/>
    <n v="1236"/>
    <s v="B"/>
    <d v="2020-05-13T09:00:00"/>
    <s v="a2354a712234d8d44acbf4b67920df1c8689bc0d"/>
    <s v="2020-05-14T20:00:00Z"/>
    <n v="150"/>
    <n v="326"/>
    <n v="39910"/>
    <n v="39175"/>
    <n v="39175"/>
    <n v="33"/>
    <n v="8"/>
    <n v="7"/>
    <n v="1899"/>
    <n v="60"/>
    <n v="1959"/>
    <n v="1359711"/>
    <s v="Northeast"/>
    <s v=" New Hampshire"/>
    <n v="148.4"/>
    <x v="32"/>
  </r>
  <r>
    <x v="70"/>
    <s v="NH"/>
    <n v="3464"/>
    <n v="39148"/>
    <n v="543"/>
    <n v="115"/>
    <n v="335"/>
    <m/>
    <n v="109"/>
    <m/>
    <m/>
    <n v="1247"/>
    <s v="B"/>
    <d v="2020-05-14T09:00:00"/>
    <s v="5593f127756fdfe3e5af9014ef803c2b8fb42555"/>
    <s v="2020-05-15T20:00:00Z"/>
    <n v="159"/>
    <n v="335"/>
    <n v="43155"/>
    <n v="42612"/>
    <n v="42612"/>
    <n v="33"/>
    <n v="9"/>
    <n v="9"/>
    <n v="3272"/>
    <n v="165"/>
    <n v="3437"/>
    <n v="1359711"/>
    <s v="Northeast"/>
    <s v=" New Hampshire"/>
    <n v="148.4"/>
    <x v="32"/>
  </r>
  <r>
    <x v="71"/>
    <s v="NH"/>
    <n v="3464"/>
    <n v="39212"/>
    <n v="1401"/>
    <n v="110"/>
    <n v="335"/>
    <m/>
    <n v="109"/>
    <m/>
    <m/>
    <n v="1254"/>
    <s v="B"/>
    <d v="2020-05-15T09:00:00"/>
    <s v="9e367dbae784781a994f8b46d3b098c2b8a59d0c"/>
    <s v="2020-05-16T20:00:00Z"/>
    <n v="159"/>
    <n v="335"/>
    <n v="44077"/>
    <n v="42676"/>
    <n v="42676"/>
    <n v="33"/>
    <n v="0"/>
    <n v="0"/>
    <n v="64"/>
    <n v="0"/>
    <n v="64"/>
    <n v="1359711"/>
    <s v="Northeast"/>
    <s v=" New Hampshire"/>
    <n v="148.4"/>
    <x v="32"/>
  </r>
  <r>
    <x v="72"/>
    <s v="NH"/>
    <n v="3556"/>
    <n v="41196"/>
    <n v="1216"/>
    <n v="115"/>
    <n v="347"/>
    <m/>
    <n v="109"/>
    <m/>
    <m/>
    <n v="1258"/>
    <s v="B"/>
    <d v="2020-05-16T09:00:00"/>
    <s v="bf07c588817b4f92aae46d71691ea63f79042571"/>
    <s v="2020-05-17T20:00:00Z"/>
    <n v="171"/>
    <n v="347"/>
    <n v="45968"/>
    <n v="44752"/>
    <n v="44752"/>
    <n v="33"/>
    <n v="12"/>
    <n v="12"/>
    <n v="1984"/>
    <n v="92"/>
    <n v="2076"/>
    <n v="1359711"/>
    <s v="Northeast"/>
    <s v=" New Hampshire"/>
    <n v="148.4"/>
    <x v="32"/>
  </r>
  <r>
    <x v="73"/>
    <s v="NH"/>
    <n v="3596"/>
    <n v="41282"/>
    <n v="1481"/>
    <n v="114"/>
    <n v="359"/>
    <m/>
    <n v="109"/>
    <m/>
    <m/>
    <n v="1268"/>
    <s v="B"/>
    <d v="2020-05-18T09:00:00"/>
    <s v="ee3c53d27dcbb35e8dae13cd8697c4077ca5ed09"/>
    <s v="2020-05-18T20:00:00Z"/>
    <n v="172"/>
    <n v="359"/>
    <n v="46359"/>
    <n v="44878"/>
    <n v="44878"/>
    <n v="33"/>
    <n v="1"/>
    <n v="12"/>
    <n v="86"/>
    <n v="40"/>
    <n v="126"/>
    <n v="1359711"/>
    <s v="Northeast"/>
    <s v=" New Hampshire"/>
    <n v="148.4"/>
    <x v="32"/>
  </r>
  <r>
    <x v="74"/>
    <s v="NH"/>
    <n v="3652"/>
    <n v="45822"/>
    <n v="874"/>
    <n v="109"/>
    <n v="368"/>
    <m/>
    <n v="109"/>
    <m/>
    <m/>
    <n v="1269"/>
    <s v="B"/>
    <d v="2020-05-18T09:00:00"/>
    <s v="8c2b7fc889b12a4d87ad2183b3b6607932155e5b"/>
    <s v="2020-05-19T20:00:00Z"/>
    <n v="172"/>
    <n v="368"/>
    <n v="50348"/>
    <n v="49474"/>
    <n v="49474"/>
    <n v="33"/>
    <n v="0"/>
    <n v="9"/>
    <n v="4540"/>
    <n v="56"/>
    <n v="4596"/>
    <n v="1359711"/>
    <s v="Northeast"/>
    <s v=" New Hampshire"/>
    <n v="148.4"/>
    <x v="32"/>
  </r>
  <r>
    <x v="75"/>
    <s v="NH"/>
    <n v="3721"/>
    <n v="47167"/>
    <n v="861"/>
    <n v="105"/>
    <n v="383"/>
    <m/>
    <n v="109"/>
    <m/>
    <m/>
    <n v="1275"/>
    <s v="B"/>
    <d v="2020-05-19T09:00:00"/>
    <s v="a959302f6fca6e30d64cde469662fde2a6739267"/>
    <s v="2020-05-20T20:00:00Z"/>
    <n v="182"/>
    <n v="383"/>
    <n v="51749"/>
    <n v="50888"/>
    <n v="50888"/>
    <n v="33"/>
    <n v="10"/>
    <n v="15"/>
    <n v="1345"/>
    <n v="69"/>
    <n v="1414"/>
    <n v="1359711"/>
    <s v="Northeast"/>
    <s v=" New Hampshire"/>
    <n v="148.4"/>
    <x v="32"/>
  </r>
  <r>
    <x v="76"/>
    <s v="NH"/>
    <n v="3868"/>
    <n v="48962"/>
    <n v="1434"/>
    <n v="103"/>
    <n v="385"/>
    <m/>
    <n v="109"/>
    <m/>
    <m/>
    <n v="1388"/>
    <s v="B"/>
    <d v="2020-05-20T09:00:00"/>
    <s v="8db185e85abe975fdc96ca58067e6cefd32afe99"/>
    <s v="2020-05-21T20:00:00Z"/>
    <n v="190"/>
    <n v="385"/>
    <n v="54264"/>
    <n v="52830"/>
    <n v="52830"/>
    <n v="33"/>
    <n v="8"/>
    <n v="2"/>
    <n v="1795"/>
    <n v="147"/>
    <n v="1942"/>
    <n v="1359711"/>
    <s v="Northeast"/>
    <s v=" New Hampshire"/>
    <n v="148.4"/>
    <x v="32"/>
  </r>
  <r>
    <x v="77"/>
    <s v="NH"/>
    <n v="3935"/>
    <n v="51165"/>
    <n v="1526"/>
    <n v="97"/>
    <n v="393"/>
    <m/>
    <n v="120"/>
    <m/>
    <m/>
    <n v="1767"/>
    <s v="B"/>
    <d v="2020-05-21T09:00:00"/>
    <s v="82d7819ccd3da61de0ecf7b4a5154234ca5d4cd3"/>
    <s v="2020-05-22T20:00:00Z"/>
    <n v="199"/>
    <n v="393"/>
    <n v="56626"/>
    <n v="55100"/>
    <n v="55100"/>
    <n v="33"/>
    <n v="9"/>
    <n v="8"/>
    <n v="2203"/>
    <n v="67"/>
    <n v="2270"/>
    <n v="1359711"/>
    <s v="Northeast"/>
    <s v=" New Hampshire"/>
    <n v="148.4"/>
    <x v="32"/>
  </r>
  <r>
    <x v="78"/>
    <s v="NH"/>
    <n v="4089"/>
    <n v="55450"/>
    <n v="1844"/>
    <n v="93"/>
    <n v="419"/>
    <m/>
    <n v="120"/>
    <m/>
    <m/>
    <n v="2197"/>
    <s v="B"/>
    <d v="2020-05-23T09:00:00"/>
    <s v="46b7b56fbbc836696c556f4aa9f93408ef863c52"/>
    <s v="2020-05-23T20:00:00Z"/>
    <n v="208"/>
    <n v="419"/>
    <n v="61383"/>
    <n v="59539"/>
    <n v="59539"/>
    <n v="33"/>
    <n v="9"/>
    <n v="26"/>
    <n v="4285"/>
    <n v="154"/>
    <n v="4439"/>
    <n v="1359711"/>
    <s v="Northeast"/>
    <s v=" New Hampshire"/>
    <n v="148.4"/>
    <x v="32"/>
  </r>
  <r>
    <x v="79"/>
    <s v="NH"/>
    <n v="4089"/>
    <n v="55450"/>
    <n v="1844"/>
    <n v="93"/>
    <n v="419"/>
    <m/>
    <n v="120"/>
    <m/>
    <m/>
    <n v="2197"/>
    <s v="B"/>
    <d v="2020-05-23T09:00:00"/>
    <s v="688b5b39f196a5198a5c19afa4512df2c76bc27b"/>
    <s v="2020-05-24T20:00:00Z"/>
    <n v="208"/>
    <n v="419"/>
    <n v="61383"/>
    <n v="59539"/>
    <n v="59539"/>
    <n v="33"/>
    <n v="0"/>
    <n v="0"/>
    <n v="0"/>
    <n v="0"/>
    <n v="0"/>
    <n v="1359711"/>
    <s v="Northeast"/>
    <s v=" New Hampshire"/>
    <n v="148.4"/>
    <x v="32"/>
  </r>
  <r>
    <x v="81"/>
    <s v="NJ"/>
    <n v="1"/>
    <m/>
    <m/>
    <m/>
    <m/>
    <m/>
    <m/>
    <m/>
    <m/>
    <m/>
    <m/>
    <m/>
    <s v="69bcab169ca4ab08ad22162b4d96c297f77857f4"/>
    <s v="2020-03-05T21:00:00Z"/>
    <m/>
    <m/>
    <n v="1"/>
    <n v="1"/>
    <n v="1"/>
    <n v="34"/>
    <m/>
    <m/>
    <m/>
    <m/>
    <m/>
    <n v="8882190"/>
    <s v="Northeast"/>
    <s v=" New Jersey"/>
    <n v="1207.8"/>
    <x v="33"/>
  </r>
  <r>
    <x v="0"/>
    <s v="NJ"/>
    <n v="1"/>
    <m/>
    <m/>
    <m/>
    <m/>
    <m/>
    <m/>
    <m/>
    <m/>
    <m/>
    <m/>
    <m/>
    <s v="bab7daac1ddebe5a0f49e05738b02a4283889af3"/>
    <s v="2020-03-06T21:00:00Z"/>
    <m/>
    <m/>
    <n v="1"/>
    <n v="1"/>
    <n v="1"/>
    <n v="34"/>
    <n v="0"/>
    <n v="0"/>
    <n v="0"/>
    <n v="0"/>
    <n v="0"/>
    <n v="8882190"/>
    <s v="Northeast"/>
    <s v=" New Jersey"/>
    <n v="1207.8"/>
    <x v="33"/>
  </r>
  <r>
    <x v="1"/>
    <s v="NJ"/>
    <n v="4"/>
    <m/>
    <n v="1"/>
    <m/>
    <m/>
    <m/>
    <m/>
    <m/>
    <m/>
    <m/>
    <m/>
    <m/>
    <s v="f9f434b0dd27b6c1b26acd9ad561bdefd0b38df0"/>
    <s v="2020-03-07T21:00:00Z"/>
    <m/>
    <m/>
    <n v="5"/>
    <n v="4"/>
    <n v="4"/>
    <n v="34"/>
    <n v="0"/>
    <n v="0"/>
    <n v="0"/>
    <n v="3"/>
    <n v="3"/>
    <n v="8882190"/>
    <s v="Northeast"/>
    <s v=" New Jersey"/>
    <n v="1207.8"/>
    <x v="33"/>
  </r>
  <r>
    <x v="2"/>
    <s v="NJ"/>
    <n v="6"/>
    <n v="31"/>
    <n v="0"/>
    <m/>
    <m/>
    <m/>
    <m/>
    <m/>
    <m/>
    <m/>
    <m/>
    <m/>
    <s v="a883188c8540b90101e8194970d91f8635c0045b"/>
    <s v="2020-03-08T20:00:00Z"/>
    <m/>
    <m/>
    <n v="37"/>
    <n v="37"/>
    <n v="37"/>
    <n v="34"/>
    <n v="0"/>
    <n v="0"/>
    <n v="31"/>
    <n v="2"/>
    <n v="33"/>
    <n v="8882190"/>
    <s v="Northeast"/>
    <s v=" New Jersey"/>
    <n v="1207.8"/>
    <x v="33"/>
  </r>
  <r>
    <x v="3"/>
    <s v="NJ"/>
    <n v="11"/>
    <n v="35"/>
    <n v="14"/>
    <m/>
    <m/>
    <m/>
    <m/>
    <m/>
    <m/>
    <m/>
    <m/>
    <m/>
    <s v="b21196c553fc8be6533debdf45253264d9575ec8"/>
    <s v="2020-03-09T20:00:00Z"/>
    <m/>
    <m/>
    <n v="60"/>
    <n v="46"/>
    <n v="46"/>
    <n v="34"/>
    <n v="0"/>
    <n v="0"/>
    <n v="4"/>
    <n v="5"/>
    <n v="9"/>
    <n v="8882190"/>
    <s v="Northeast"/>
    <s v=" New Jersey"/>
    <n v="1207.8"/>
    <x v="33"/>
  </r>
  <r>
    <x v="4"/>
    <s v="NJ"/>
    <n v="15"/>
    <n v="44"/>
    <n v="20"/>
    <m/>
    <m/>
    <m/>
    <m/>
    <m/>
    <m/>
    <m/>
    <m/>
    <m/>
    <s v="9320a466c773bef36cb9863c57c4c3fce5fb8ce9"/>
    <s v="2020-03-10T20:00:00Z"/>
    <m/>
    <m/>
    <n v="79"/>
    <n v="59"/>
    <n v="59"/>
    <n v="34"/>
    <n v="0"/>
    <n v="0"/>
    <n v="9"/>
    <n v="4"/>
    <n v="13"/>
    <n v="8882190"/>
    <s v="Northeast"/>
    <s v=" New Jersey"/>
    <n v="1207.8"/>
    <x v="33"/>
  </r>
  <r>
    <x v="5"/>
    <s v="NJ"/>
    <n v="24"/>
    <n v="57"/>
    <n v="20"/>
    <m/>
    <m/>
    <m/>
    <m/>
    <m/>
    <m/>
    <m/>
    <m/>
    <m/>
    <s v="60cb4342d3b4c30a1733c72ef909bf0d7f32405f"/>
    <s v="2020-03-11T20:00:00Z"/>
    <n v="1"/>
    <m/>
    <n v="101"/>
    <n v="81"/>
    <n v="81"/>
    <n v="34"/>
    <n v="1"/>
    <n v="0"/>
    <n v="13"/>
    <n v="9"/>
    <n v="22"/>
    <n v="8882190"/>
    <s v="Northeast"/>
    <s v=" New Jersey"/>
    <n v="1207.8"/>
    <x v="33"/>
  </r>
  <r>
    <x v="6"/>
    <s v="NJ"/>
    <n v="30"/>
    <n v="74"/>
    <n v="20"/>
    <m/>
    <m/>
    <m/>
    <m/>
    <m/>
    <m/>
    <m/>
    <m/>
    <d v="2020-03-11T12:00:00"/>
    <s v="8c4530716ebc5798fffdc1f7f0f63447ca0203f2"/>
    <s v="2020-03-12T20:00:00Z"/>
    <n v="1"/>
    <m/>
    <n v="124"/>
    <n v="104"/>
    <n v="104"/>
    <n v="34"/>
    <n v="0"/>
    <n v="0"/>
    <n v="17"/>
    <n v="6"/>
    <n v="23"/>
    <n v="8882190"/>
    <s v="Northeast"/>
    <s v=" New Jersey"/>
    <n v="1207.8"/>
    <x v="33"/>
  </r>
  <r>
    <x v="7"/>
    <s v="NJ"/>
    <n v="50"/>
    <n v="97"/>
    <n v="80"/>
    <m/>
    <m/>
    <m/>
    <m/>
    <m/>
    <m/>
    <m/>
    <m/>
    <d v="2020-03-13T14:00:00"/>
    <s v="19cbcb9820b0b1a0969b0edba340e749c23ee218"/>
    <s v="2020-03-13T20:00:00Z"/>
    <n v="1"/>
    <m/>
    <n v="227"/>
    <n v="147"/>
    <n v="147"/>
    <n v="34"/>
    <n v="0"/>
    <n v="0"/>
    <n v="23"/>
    <n v="20"/>
    <n v="43"/>
    <n v="8882190"/>
    <s v="Northeast"/>
    <s v=" New Jersey"/>
    <n v="1207.8"/>
    <x v="33"/>
  </r>
  <r>
    <x v="8"/>
    <s v="NJ"/>
    <n v="50"/>
    <n v="97"/>
    <n v="80"/>
    <m/>
    <m/>
    <m/>
    <m/>
    <m/>
    <m/>
    <m/>
    <m/>
    <d v="2020-03-13T14:00:00"/>
    <s v="cc7c2831163e17f703f1ec4b283b7c99043df0ae"/>
    <s v="2020-03-14T20:00:00Z"/>
    <n v="1"/>
    <m/>
    <n v="227"/>
    <n v="147"/>
    <n v="147"/>
    <n v="34"/>
    <n v="0"/>
    <n v="0"/>
    <n v="0"/>
    <n v="0"/>
    <n v="0"/>
    <n v="8882190"/>
    <s v="Northeast"/>
    <s v=" New Jersey"/>
    <n v="1207.8"/>
    <x v="33"/>
  </r>
  <r>
    <x v="9"/>
    <s v="NJ"/>
    <n v="98"/>
    <n v="120"/>
    <n v="34"/>
    <m/>
    <m/>
    <m/>
    <m/>
    <m/>
    <m/>
    <m/>
    <m/>
    <d v="2020-03-15T13:00:00"/>
    <s v="eedf880a63e4b7538bff622c6552133c31a0184c"/>
    <s v="2020-03-15T20:00:00Z"/>
    <n v="2"/>
    <m/>
    <n v="252"/>
    <n v="218"/>
    <n v="218"/>
    <n v="34"/>
    <n v="1"/>
    <n v="0"/>
    <n v="23"/>
    <n v="48"/>
    <n v="71"/>
    <n v="8882190"/>
    <s v="Northeast"/>
    <s v=" New Jersey"/>
    <n v="1207.8"/>
    <x v="33"/>
  </r>
  <r>
    <x v="10"/>
    <s v="NJ"/>
    <n v="178"/>
    <n v="120"/>
    <n v="20"/>
    <m/>
    <m/>
    <m/>
    <m/>
    <m/>
    <m/>
    <m/>
    <m/>
    <d v="2020-03-16T15:08:00"/>
    <s v="9295881cace819e427ec73bc8e1fae3e9af977db"/>
    <s v="2020-03-16T20:00:00Z"/>
    <n v="2"/>
    <m/>
    <n v="318"/>
    <n v="298"/>
    <n v="298"/>
    <n v="34"/>
    <n v="0"/>
    <n v="0"/>
    <n v="0"/>
    <n v="80"/>
    <n v="80"/>
    <n v="8882190"/>
    <s v="Northeast"/>
    <s v=" New Jersey"/>
    <n v="1207.8"/>
    <x v="33"/>
  </r>
  <r>
    <x v="11"/>
    <s v="NJ"/>
    <n v="267"/>
    <n v="163"/>
    <n v="55"/>
    <m/>
    <m/>
    <m/>
    <m/>
    <m/>
    <m/>
    <m/>
    <m/>
    <d v="2020-03-17T13:00:00"/>
    <s v="3db0bb5cc0fa91f4d05c1594468a2cb2e81ddf05"/>
    <s v="2020-03-17T20:00:00Z"/>
    <n v="3"/>
    <m/>
    <n v="485"/>
    <n v="430"/>
    <n v="430"/>
    <n v="34"/>
    <n v="1"/>
    <n v="0"/>
    <n v="43"/>
    <n v="89"/>
    <n v="132"/>
    <n v="8882190"/>
    <s v="Northeast"/>
    <s v=" New Jersey"/>
    <n v="1207.8"/>
    <x v="33"/>
  </r>
  <r>
    <x v="12"/>
    <s v="NJ"/>
    <n v="427"/>
    <n v="190"/>
    <n v="21"/>
    <m/>
    <m/>
    <m/>
    <m/>
    <m/>
    <m/>
    <m/>
    <m/>
    <d v="2020-03-17T13:00:00"/>
    <s v="96bc539aa14794d7e050e10cb4e9dd3aea3234de"/>
    <s v="2020-03-18T20:00:00Z"/>
    <n v="5"/>
    <m/>
    <n v="638"/>
    <n v="617"/>
    <n v="617"/>
    <n v="34"/>
    <n v="2"/>
    <n v="0"/>
    <n v="27"/>
    <n v="160"/>
    <n v="187"/>
    <n v="8882190"/>
    <s v="Northeast"/>
    <s v=" New Jersey"/>
    <n v="1207.8"/>
    <x v="33"/>
  </r>
  <r>
    <x v="13"/>
    <s v="NJ"/>
    <n v="742"/>
    <n v="210"/>
    <n v="74"/>
    <m/>
    <m/>
    <m/>
    <m/>
    <m/>
    <m/>
    <m/>
    <m/>
    <d v="2020-03-19T11:30:00"/>
    <s v="c380ce11850137ddbe4c9678181d13ef5c284f22"/>
    <s v="2020-03-19T20:00:00Z"/>
    <n v="9"/>
    <m/>
    <n v="1026"/>
    <n v="952"/>
    <n v="952"/>
    <n v="34"/>
    <n v="4"/>
    <n v="0"/>
    <n v="20"/>
    <n v="315"/>
    <n v="335"/>
    <n v="8882190"/>
    <s v="Northeast"/>
    <s v=" New Jersey"/>
    <n v="1207.8"/>
    <x v="33"/>
  </r>
  <r>
    <x v="14"/>
    <s v="NJ"/>
    <n v="890"/>
    <n v="264"/>
    <n v="86"/>
    <m/>
    <m/>
    <m/>
    <m/>
    <m/>
    <m/>
    <m/>
    <m/>
    <d v="2020-03-20T13:30:00"/>
    <s v="4d0d4c35d528b6ff69abc29317698c01c40db4ce"/>
    <s v="2020-03-20T20:00:00Z"/>
    <n v="11"/>
    <m/>
    <n v="1240"/>
    <n v="1154"/>
    <n v="1154"/>
    <n v="34"/>
    <n v="2"/>
    <n v="0"/>
    <n v="54"/>
    <n v="148"/>
    <n v="202"/>
    <n v="8882190"/>
    <s v="Northeast"/>
    <s v=" New Jersey"/>
    <n v="1207.8"/>
    <x v="33"/>
  </r>
  <r>
    <x v="15"/>
    <s v="NJ"/>
    <n v="1327"/>
    <n v="294"/>
    <n v="40"/>
    <m/>
    <m/>
    <m/>
    <m/>
    <m/>
    <m/>
    <m/>
    <m/>
    <d v="2020-03-21T13:00:00"/>
    <s v="1f85eb4bef925c459b836a599e6acf4242b99b7e"/>
    <s v="2020-03-21T20:00:00Z"/>
    <n v="16"/>
    <m/>
    <n v="1661"/>
    <n v="1621"/>
    <n v="1621"/>
    <n v="34"/>
    <n v="5"/>
    <n v="0"/>
    <n v="30"/>
    <n v="437"/>
    <n v="467"/>
    <n v="8882190"/>
    <s v="Northeast"/>
    <s v=" New Jersey"/>
    <n v="1207.8"/>
    <x v="33"/>
  </r>
  <r>
    <x v="16"/>
    <s v="NJ"/>
    <n v="1914"/>
    <n v="327"/>
    <n v="49"/>
    <m/>
    <m/>
    <m/>
    <m/>
    <m/>
    <m/>
    <m/>
    <m/>
    <d v="2020-03-22T13:30:00"/>
    <s v="abd0b321c43928525cc184d15d1cb5cab26b8725"/>
    <s v="2020-03-22T20:00:00Z"/>
    <n v="20"/>
    <m/>
    <n v="2290"/>
    <n v="2241"/>
    <n v="2241"/>
    <n v="34"/>
    <n v="4"/>
    <n v="0"/>
    <n v="33"/>
    <n v="587"/>
    <n v="620"/>
    <n v="8882190"/>
    <s v="Northeast"/>
    <s v=" New Jersey"/>
    <n v="1207.8"/>
    <x v="33"/>
  </r>
  <r>
    <x v="17"/>
    <s v="NJ"/>
    <n v="2844"/>
    <n v="359"/>
    <n v="94"/>
    <m/>
    <m/>
    <m/>
    <m/>
    <m/>
    <m/>
    <m/>
    <s v="B"/>
    <d v="2020-03-23T14:00:00"/>
    <s v="db3b289905782ac76c28af1519270af96f74fb35"/>
    <s v="2020-03-23T20:00:00Z"/>
    <n v="27"/>
    <m/>
    <n v="3297"/>
    <n v="3203"/>
    <n v="3203"/>
    <n v="34"/>
    <n v="7"/>
    <n v="0"/>
    <n v="32"/>
    <n v="930"/>
    <n v="962"/>
    <n v="8882190"/>
    <s v="Northeast"/>
    <s v=" New Jersey"/>
    <n v="1207.8"/>
    <x v="33"/>
  </r>
  <r>
    <x v="18"/>
    <s v="NJ"/>
    <n v="3675"/>
    <n v="8325"/>
    <n v="45"/>
    <m/>
    <m/>
    <m/>
    <m/>
    <m/>
    <m/>
    <m/>
    <s v="B"/>
    <d v="2020-03-24T01:30:00"/>
    <s v="1e853ac82de1b36d2e92ee4fcd68146175f02255"/>
    <s v="2020-03-24T20:00:00Z"/>
    <n v="44"/>
    <m/>
    <n v="12045"/>
    <n v="12000"/>
    <n v="12000"/>
    <n v="34"/>
    <n v="17"/>
    <n v="0"/>
    <n v="7966"/>
    <n v="831"/>
    <n v="8797"/>
    <n v="8882190"/>
    <s v="Northeast"/>
    <s v=" New Jersey"/>
    <n v="1207.8"/>
    <x v="33"/>
  </r>
  <r>
    <x v="19"/>
    <s v="NJ"/>
    <n v="4402"/>
    <n v="10452"/>
    <m/>
    <m/>
    <m/>
    <m/>
    <m/>
    <m/>
    <m/>
    <m/>
    <s v="B"/>
    <d v="2020-03-24T01:30:00"/>
    <s v="83512456afd279745d4313688e0c2833f10313df"/>
    <s v="2020-03-25T20:00:00Z"/>
    <n v="62"/>
    <m/>
    <n v="14854"/>
    <n v="14854"/>
    <n v="14854"/>
    <n v="34"/>
    <n v="18"/>
    <n v="0"/>
    <n v="2127"/>
    <n v="727"/>
    <n v="2854"/>
    <n v="8882190"/>
    <s v="Northeast"/>
    <s v=" New Jersey"/>
    <n v="1207.8"/>
    <x v="33"/>
  </r>
  <r>
    <x v="20"/>
    <s v="NJ"/>
    <n v="6876"/>
    <n v="13661"/>
    <m/>
    <n v="1080"/>
    <m/>
    <m/>
    <m/>
    <m/>
    <m/>
    <m/>
    <s v="B"/>
    <d v="2020-03-25T14:00:00"/>
    <s v="05d4fd1931db94a24de6cd3951c4ff9b3812dab5"/>
    <s v="2020-03-26T20:00:00Z"/>
    <n v="81"/>
    <m/>
    <n v="20537"/>
    <n v="20537"/>
    <n v="20537"/>
    <n v="34"/>
    <n v="19"/>
    <n v="0"/>
    <n v="3209"/>
    <n v="2474"/>
    <n v="5683"/>
    <n v="8882190"/>
    <s v="Northeast"/>
    <s v=" New Jersey"/>
    <n v="1207.8"/>
    <x v="33"/>
  </r>
  <r>
    <x v="21"/>
    <s v="NJ"/>
    <n v="8825"/>
    <n v="16547"/>
    <m/>
    <n v="2000"/>
    <m/>
    <m/>
    <m/>
    <m/>
    <m/>
    <m/>
    <s v="A"/>
    <d v="2020-03-27T13:30:00"/>
    <s v="72f99280fdc8565fd36094eb44e33cf380762661"/>
    <s v="2020-03-27T20:00:00Z"/>
    <n v="108"/>
    <m/>
    <n v="25372"/>
    <n v="25372"/>
    <n v="25372"/>
    <n v="34"/>
    <n v="27"/>
    <n v="0"/>
    <n v="2886"/>
    <n v="1949"/>
    <n v="4835"/>
    <n v="8882190"/>
    <s v="Northeast"/>
    <s v=" New Jersey"/>
    <n v="1207.8"/>
    <x v="33"/>
  </r>
  <r>
    <x v="22"/>
    <s v="NJ"/>
    <n v="11124"/>
    <n v="19386"/>
    <m/>
    <n v="2000"/>
    <m/>
    <m/>
    <m/>
    <m/>
    <m/>
    <m/>
    <s v="A"/>
    <d v="2020-03-28T13:30:00"/>
    <s v="3e3076748751e57a62347a7d715cbc49b7191b96"/>
    <s v="2020-03-28T20:00:00Z"/>
    <n v="140"/>
    <m/>
    <n v="30510"/>
    <n v="30510"/>
    <n v="30510"/>
    <n v="34"/>
    <n v="32"/>
    <n v="0"/>
    <n v="2839"/>
    <n v="2299"/>
    <n v="5138"/>
    <n v="8882190"/>
    <s v="Northeast"/>
    <s v=" New Jersey"/>
    <n v="1207.8"/>
    <x v="33"/>
  </r>
  <r>
    <x v="23"/>
    <s v="NJ"/>
    <n v="13386"/>
    <n v="22216"/>
    <m/>
    <n v="2000"/>
    <m/>
    <m/>
    <m/>
    <m/>
    <m/>
    <m/>
    <s v="A"/>
    <d v="2020-03-29T13:30:00"/>
    <s v="0c7d90e6676635dcca262e36a335a738a5561e5d"/>
    <s v="2020-03-29T20:00:00Z"/>
    <n v="161"/>
    <m/>
    <n v="35602"/>
    <n v="35602"/>
    <n v="35602"/>
    <n v="34"/>
    <n v="21"/>
    <n v="0"/>
    <n v="2830"/>
    <n v="2262"/>
    <n v="5092"/>
    <n v="8882190"/>
    <s v="Northeast"/>
    <s v=" New Jersey"/>
    <n v="1207.8"/>
    <x v="33"/>
  </r>
  <r>
    <x v="24"/>
    <s v="NJ"/>
    <n v="16636"/>
    <n v="25224"/>
    <m/>
    <n v="2000"/>
    <m/>
    <m/>
    <m/>
    <m/>
    <m/>
    <m/>
    <s v="A"/>
    <d v="2020-03-29T13:30:00"/>
    <s v="29d4f15d846d4ab8a298129007f2262d790ea56d"/>
    <s v="2020-03-30T20:00:00Z"/>
    <n v="198"/>
    <m/>
    <n v="41860"/>
    <n v="41860"/>
    <n v="41860"/>
    <n v="34"/>
    <n v="37"/>
    <n v="0"/>
    <n v="3008"/>
    <n v="3250"/>
    <n v="6258"/>
    <n v="8882190"/>
    <s v="Northeast"/>
    <s v=" New Jersey"/>
    <n v="1207.8"/>
    <x v="33"/>
  </r>
  <r>
    <x v="25"/>
    <s v="NJ"/>
    <n v="18696"/>
    <n v="27077"/>
    <m/>
    <n v="2000"/>
    <m/>
    <m/>
    <m/>
    <m/>
    <m/>
    <m/>
    <s v="A"/>
    <d v="2020-03-31T13:00:00"/>
    <s v="5f9d37eeaab7850e322a91cb627cf80ed4b64f33"/>
    <s v="2020-03-31T20:00:00Z"/>
    <n v="267"/>
    <m/>
    <n v="45773"/>
    <n v="45773"/>
    <n v="45773"/>
    <n v="34"/>
    <n v="69"/>
    <n v="0"/>
    <n v="1853"/>
    <n v="2060"/>
    <n v="3913"/>
    <n v="8882190"/>
    <s v="Northeast"/>
    <s v=" New Jersey"/>
    <n v="1207.8"/>
    <x v="33"/>
  </r>
  <r>
    <x v="26"/>
    <s v="NJ"/>
    <n v="22255"/>
    <n v="30387"/>
    <m/>
    <n v="2000"/>
    <m/>
    <m/>
    <m/>
    <m/>
    <m/>
    <m/>
    <s v="A"/>
    <d v="2020-04-01T13:00:00"/>
    <s v="ac961a85b57ce49697bca058ea777a1aefc800d7"/>
    <s v="2020-04-01T20:00:00Z"/>
    <n v="355"/>
    <m/>
    <n v="52642"/>
    <n v="52642"/>
    <n v="52642"/>
    <n v="34"/>
    <n v="88"/>
    <n v="0"/>
    <n v="3310"/>
    <n v="3559"/>
    <n v="6869"/>
    <n v="8882190"/>
    <s v="Northeast"/>
    <s v=" New Jersey"/>
    <n v="1207.8"/>
    <x v="33"/>
  </r>
  <r>
    <x v="27"/>
    <s v="NJ"/>
    <n v="25590"/>
    <n v="33520"/>
    <m/>
    <n v="2000"/>
    <m/>
    <m/>
    <m/>
    <m/>
    <m/>
    <m/>
    <s v="A"/>
    <d v="2020-04-02T13:00:00"/>
    <s v="7505425d3c40f9b2cbcb2463390ea5f85f2d3ef1"/>
    <s v="2020-04-02T20:00:00Z"/>
    <n v="537"/>
    <m/>
    <n v="59110"/>
    <n v="59110"/>
    <n v="59110"/>
    <n v="34"/>
    <n v="182"/>
    <n v="0"/>
    <n v="3133"/>
    <n v="3335"/>
    <n v="6468"/>
    <n v="8882190"/>
    <s v="Northeast"/>
    <s v=" New Jersey"/>
    <n v="1207.8"/>
    <x v="33"/>
  </r>
  <r>
    <x v="28"/>
    <s v="NJ"/>
    <n v="29895"/>
    <n v="37608"/>
    <m/>
    <n v="3016"/>
    <m/>
    <m/>
    <m/>
    <m/>
    <m/>
    <m/>
    <s v="A"/>
    <d v="2020-04-03T13:00:00"/>
    <s v="00547937bc069f28878b1304cf91068be67752a3"/>
    <s v="2020-04-03T20:00:00Z"/>
    <n v="646"/>
    <m/>
    <n v="67503"/>
    <n v="67503"/>
    <n v="67503"/>
    <n v="34"/>
    <n v="109"/>
    <n v="0"/>
    <n v="4088"/>
    <n v="4305"/>
    <n v="8393"/>
    <n v="8882190"/>
    <s v="Northeast"/>
    <s v=" New Jersey"/>
    <n v="1207.8"/>
    <x v="33"/>
  </r>
  <r>
    <x v="29"/>
    <s v="NJ"/>
    <n v="34124"/>
    <n v="41232"/>
    <m/>
    <n v="4000"/>
    <m/>
    <m/>
    <m/>
    <m/>
    <m/>
    <m/>
    <s v="A"/>
    <d v="2020-04-04T13:00:00"/>
    <s v="31a1d627377614822cefe4ead3b8258cdfc02f88"/>
    <s v="2020-04-04T20:00:00Z"/>
    <n v="846"/>
    <m/>
    <n v="75356"/>
    <n v="75356"/>
    <n v="75356"/>
    <n v="34"/>
    <n v="200"/>
    <n v="0"/>
    <n v="3624"/>
    <n v="4229"/>
    <n v="7853"/>
    <n v="8882190"/>
    <s v="Northeast"/>
    <s v=" New Jersey"/>
    <n v="1207.8"/>
    <x v="33"/>
  </r>
  <r>
    <x v="30"/>
    <s v="NJ"/>
    <n v="37505"/>
    <n v="44661"/>
    <m/>
    <n v="4000"/>
    <m/>
    <m/>
    <m/>
    <m/>
    <m/>
    <m/>
    <s v="A"/>
    <d v="2020-04-05T13:00:00"/>
    <s v="4bef04414f31a9e0907940538128be5d99f3e924"/>
    <s v="2020-04-05T20:00:00Z"/>
    <n v="917"/>
    <m/>
    <n v="82166"/>
    <n v="82166"/>
    <n v="82166"/>
    <n v="34"/>
    <n v="71"/>
    <n v="0"/>
    <n v="3429"/>
    <n v="3381"/>
    <n v="6810"/>
    <n v="8882190"/>
    <s v="Northeast"/>
    <s v=" New Jersey"/>
    <n v="1207.8"/>
    <x v="33"/>
  </r>
  <r>
    <x v="31"/>
    <s v="NJ"/>
    <n v="41090"/>
    <n v="47942"/>
    <m/>
    <n v="6390"/>
    <m/>
    <m/>
    <m/>
    <n v="1263"/>
    <m/>
    <m/>
    <s v="A"/>
    <d v="2020-04-06T13:00:00"/>
    <s v="a74fe0e06299a4f19046463144d64c47233d712a"/>
    <s v="2020-04-06T20:00:00Z"/>
    <n v="1003"/>
    <m/>
    <n v="89032"/>
    <n v="89032"/>
    <n v="89032"/>
    <n v="34"/>
    <n v="86"/>
    <n v="0"/>
    <n v="3281"/>
    <n v="3585"/>
    <n v="6866"/>
    <n v="8882190"/>
    <s v="Northeast"/>
    <s v=" New Jersey"/>
    <n v="1207.8"/>
    <x v="33"/>
  </r>
  <r>
    <x v="32"/>
    <s v="NJ"/>
    <n v="44416"/>
    <n v="50558"/>
    <m/>
    <n v="7017"/>
    <m/>
    <n v="1651"/>
    <m/>
    <n v="1540"/>
    <m/>
    <m/>
    <s v="A"/>
    <d v="2020-04-07T13:00:00"/>
    <s v="5a69cba0094a937021527d5e6e561e38a75b4151"/>
    <s v="2020-04-07T20:00:00Z"/>
    <n v="1232"/>
    <m/>
    <n v="94974"/>
    <n v="94974"/>
    <n v="94974"/>
    <n v="34"/>
    <n v="229"/>
    <n v="0"/>
    <n v="2616"/>
    <n v="3326"/>
    <n v="5942"/>
    <n v="8882190"/>
    <s v="Northeast"/>
    <s v=" New Jersey"/>
    <n v="1207.8"/>
    <x v="33"/>
  </r>
  <r>
    <x v="33"/>
    <s v="NJ"/>
    <n v="47437"/>
    <n v="52979"/>
    <m/>
    <n v="7026"/>
    <m/>
    <n v="1617"/>
    <m/>
    <n v="1576"/>
    <m/>
    <m/>
    <s v="A"/>
    <d v="2020-04-08T14:08:00"/>
    <s v="746da598aad50e79b61504afd3cfb34442686923"/>
    <s v="2020-04-08T20:00:00Z"/>
    <n v="1504"/>
    <m/>
    <n v="100416"/>
    <n v="100416"/>
    <n v="100416"/>
    <n v="34"/>
    <n v="272"/>
    <n v="0"/>
    <n v="2421"/>
    <n v="3021"/>
    <n v="5442"/>
    <n v="8882190"/>
    <s v="Northeast"/>
    <s v=" New Jersey"/>
    <n v="1207.8"/>
    <x v="33"/>
  </r>
  <r>
    <x v="34"/>
    <s v="NJ"/>
    <n v="51027"/>
    <n v="56165"/>
    <m/>
    <n v="7363"/>
    <m/>
    <n v="1523"/>
    <m/>
    <n v="1551"/>
    <m/>
    <m/>
    <s v="A"/>
    <d v="2020-04-09T08:00:00"/>
    <s v="854e96339ec4ecbc6865edf06f1bc7317313062a"/>
    <s v="2020-04-09T20:00:00Z"/>
    <n v="1700"/>
    <m/>
    <n v="107192"/>
    <n v="107192"/>
    <n v="107192"/>
    <n v="34"/>
    <n v="196"/>
    <n v="0"/>
    <n v="3186"/>
    <n v="3590"/>
    <n v="6776"/>
    <n v="8882190"/>
    <s v="Northeast"/>
    <s v=" New Jersey"/>
    <n v="1207.8"/>
    <x v="33"/>
  </r>
  <r>
    <x v="35"/>
    <s v="NJ"/>
    <n v="54588"/>
    <n v="58935"/>
    <m/>
    <n v="7570"/>
    <m/>
    <n v="1679"/>
    <m/>
    <n v="1663"/>
    <m/>
    <n v="682"/>
    <s v="A"/>
    <d v="2020-04-10T13:00:00"/>
    <s v="01b723126abfcd5daec6878934ed34dbf08dfe75"/>
    <s v="2020-04-10T20:00:00Z"/>
    <n v="1932"/>
    <m/>
    <n v="113523"/>
    <n v="113523"/>
    <n v="113523"/>
    <n v="34"/>
    <n v="232"/>
    <n v="0"/>
    <n v="2770"/>
    <n v="3561"/>
    <n v="6331"/>
    <n v="8882190"/>
    <s v="Northeast"/>
    <s v=" New Jersey"/>
    <n v="1207.8"/>
    <x v="33"/>
  </r>
  <r>
    <x v="36"/>
    <s v="NJ"/>
    <n v="58151"/>
    <n v="62042"/>
    <m/>
    <n v="7618"/>
    <m/>
    <n v="1746"/>
    <m/>
    <n v="1650"/>
    <m/>
    <m/>
    <s v="A"/>
    <d v="2020-04-11T13:00:00"/>
    <s v="78f470c861fdf7c6d45fd86375d24c60d548e6f5"/>
    <s v="2020-04-11T20:00:00Z"/>
    <n v="2183"/>
    <m/>
    <n v="120193"/>
    <n v="120193"/>
    <n v="120193"/>
    <n v="34"/>
    <n v="251"/>
    <n v="0"/>
    <n v="3107"/>
    <n v="3563"/>
    <n v="6670"/>
    <n v="8882190"/>
    <s v="Northeast"/>
    <s v=" New Jersey"/>
    <n v="1207.8"/>
    <x v="33"/>
  </r>
  <r>
    <x v="37"/>
    <s v="NJ"/>
    <n v="61850"/>
    <n v="64885"/>
    <m/>
    <n v="7604"/>
    <m/>
    <n v="1914"/>
    <m/>
    <n v="1644"/>
    <m/>
    <m/>
    <s v="A"/>
    <d v="2020-04-12T13:00:00"/>
    <s v="3d2b97144348615d644a2d7685ff3e3b9b07eb23"/>
    <s v="2020-04-12T20:00:00Z"/>
    <n v="2350"/>
    <m/>
    <n v="126735"/>
    <n v="126735"/>
    <n v="126735"/>
    <n v="34"/>
    <n v="167"/>
    <n v="0"/>
    <n v="2843"/>
    <n v="3699"/>
    <n v="6542"/>
    <n v="8882190"/>
    <s v="Northeast"/>
    <s v=" New Jersey"/>
    <n v="1207.8"/>
    <x v="33"/>
  </r>
  <r>
    <x v="38"/>
    <s v="NJ"/>
    <n v="64584"/>
    <n v="64885"/>
    <m/>
    <n v="7781"/>
    <m/>
    <n v="1886"/>
    <m/>
    <n v="1611"/>
    <m/>
    <m/>
    <s v="A"/>
    <d v="2020-04-13T14:00:00"/>
    <s v="f0f04b01d831f47a3f5ecf388761e7066160033e"/>
    <s v="2020-04-13T20:00:00Z"/>
    <n v="2443"/>
    <m/>
    <n v="129469"/>
    <n v="129469"/>
    <n v="129469"/>
    <n v="34"/>
    <n v="93"/>
    <n v="0"/>
    <n v="0"/>
    <n v="2734"/>
    <n v="2734"/>
    <n v="8882190"/>
    <s v="Northeast"/>
    <s v=" New Jersey"/>
    <n v="1207.8"/>
    <x v="33"/>
  </r>
  <r>
    <x v="39"/>
    <s v="NJ"/>
    <n v="68824"/>
    <n v="70950"/>
    <m/>
    <n v="8185"/>
    <m/>
    <n v="2051"/>
    <m/>
    <n v="1626"/>
    <m/>
    <m/>
    <s v="A"/>
    <d v="2020-04-14T13:00:00"/>
    <s v="6291d521db3bf9068b1bf316a34cff8c8278d878"/>
    <s v="2020-04-14T20:00:00Z"/>
    <n v="2805"/>
    <m/>
    <n v="139774"/>
    <n v="139774"/>
    <n v="139774"/>
    <n v="34"/>
    <n v="362"/>
    <n v="0"/>
    <n v="6065"/>
    <n v="4240"/>
    <n v="10305"/>
    <n v="8882190"/>
    <s v="Northeast"/>
    <s v=" New Jersey"/>
    <n v="1207.8"/>
    <x v="33"/>
  </r>
  <r>
    <x v="40"/>
    <s v="NJ"/>
    <n v="71030"/>
    <n v="72991"/>
    <m/>
    <n v="8270"/>
    <m/>
    <n v="1980"/>
    <m/>
    <n v="1705"/>
    <m/>
    <m/>
    <s v="A"/>
    <d v="2020-04-15T13:00:00"/>
    <s v="70411d7fb80ea3ae056455e78f96ef4289ff34c1"/>
    <s v="2020-04-15T20:00:00Z"/>
    <n v="3156"/>
    <m/>
    <n v="144021"/>
    <n v="144021"/>
    <n v="144021"/>
    <n v="34"/>
    <n v="351"/>
    <n v="0"/>
    <n v="2041"/>
    <n v="2206"/>
    <n v="4247"/>
    <n v="8882190"/>
    <s v="Northeast"/>
    <s v=" New Jersey"/>
    <n v="1207.8"/>
    <x v="33"/>
  </r>
  <r>
    <x v="41"/>
    <s v="NJ"/>
    <n v="75317"/>
    <n v="76513"/>
    <m/>
    <n v="8224"/>
    <m/>
    <n v="2014"/>
    <m/>
    <n v="1645"/>
    <m/>
    <m/>
    <s v="A"/>
    <d v="2020-04-16T13:00:00"/>
    <s v="6f53830104152ffe83ea25f4f168e8080bd746fe"/>
    <s v="2020-04-16T20:00:00Z"/>
    <n v="3518"/>
    <m/>
    <n v="151830"/>
    <n v="151830"/>
    <n v="151830"/>
    <n v="34"/>
    <n v="362"/>
    <n v="0"/>
    <n v="3522"/>
    <n v="4287"/>
    <n v="7809"/>
    <n v="8882190"/>
    <s v="Northeast"/>
    <s v=" New Jersey"/>
    <n v="1207.8"/>
    <x v="33"/>
  </r>
  <r>
    <x v="42"/>
    <s v="NJ"/>
    <n v="78467"/>
    <n v="78982"/>
    <m/>
    <n v="8011"/>
    <m/>
    <n v="1961"/>
    <m/>
    <n v="1594"/>
    <m/>
    <m/>
    <s v="A"/>
    <d v="2020-04-17T13:00:00"/>
    <s v="6018784bd37a06f5221980b7d6e83811ad5bf999"/>
    <s v="2020-04-17T20:00:00Z"/>
    <n v="3840"/>
    <m/>
    <n v="157449"/>
    <n v="157449"/>
    <n v="157449"/>
    <n v="34"/>
    <n v="322"/>
    <n v="0"/>
    <n v="2469"/>
    <n v="3150"/>
    <n v="5619"/>
    <n v="8882190"/>
    <s v="Northeast"/>
    <s v=" New Jersey"/>
    <n v="1207.8"/>
    <x v="33"/>
  </r>
  <r>
    <x v="43"/>
    <s v="NJ"/>
    <n v="81420"/>
    <n v="81116"/>
    <m/>
    <n v="7718"/>
    <m/>
    <n v="2024"/>
    <m/>
    <n v="1641"/>
    <m/>
    <m/>
    <s v="A"/>
    <d v="2020-04-18T12:49:00"/>
    <s v="ecbb6fd911b3c8ca8f96b11a85e6a202ca86e72c"/>
    <s v="2020-04-18T20:00:00Z"/>
    <n v="4070"/>
    <m/>
    <n v="162536"/>
    <n v="162536"/>
    <n v="162536"/>
    <n v="34"/>
    <n v="230"/>
    <n v="0"/>
    <n v="2134"/>
    <n v="2953"/>
    <n v="5087"/>
    <n v="8882190"/>
    <s v="Northeast"/>
    <s v=" New Jersey"/>
    <n v="1207.8"/>
    <x v="33"/>
  </r>
  <r>
    <x v="44"/>
    <s v="NJ"/>
    <n v="85301"/>
    <n v="85387"/>
    <m/>
    <n v="7494"/>
    <m/>
    <n v="1940"/>
    <m/>
    <n v="1628"/>
    <m/>
    <m/>
    <s v="A"/>
    <d v="2020-04-19T13:00:00"/>
    <s v="8dc8cc4c3780834d9ecf0fef1795c4c343867daf"/>
    <s v="2020-04-19T20:00:00Z"/>
    <n v="4202"/>
    <m/>
    <n v="170688"/>
    <n v="170688"/>
    <n v="170688"/>
    <n v="34"/>
    <n v="132"/>
    <n v="0"/>
    <n v="4271"/>
    <n v="3881"/>
    <n v="8152"/>
    <n v="8882190"/>
    <s v="Northeast"/>
    <s v=" New Jersey"/>
    <n v="1207.8"/>
    <x v="33"/>
  </r>
  <r>
    <x v="45"/>
    <s v="NJ"/>
    <n v="88806"/>
    <n v="89251"/>
    <m/>
    <n v="6986"/>
    <m/>
    <n v="2018"/>
    <m/>
    <n v="1594"/>
    <m/>
    <m/>
    <s v="A"/>
    <d v="2020-04-20T13:00:00"/>
    <s v="ec5aa56b0d559cbb26683575718e12c6802c8d60"/>
    <s v="2020-04-20T20:00:00Z"/>
    <n v="4377"/>
    <m/>
    <n v="178057"/>
    <n v="178057"/>
    <n v="178057"/>
    <n v="34"/>
    <n v="175"/>
    <n v="0"/>
    <n v="3864"/>
    <n v="3505"/>
    <n v="7369"/>
    <n v="8882190"/>
    <s v="Northeast"/>
    <s v=" New Jersey"/>
    <n v="1207.8"/>
    <x v="33"/>
  </r>
  <r>
    <x v="46"/>
    <s v="NJ"/>
    <n v="92387"/>
    <n v="92439"/>
    <m/>
    <n v="7594"/>
    <m/>
    <n v="1930"/>
    <m/>
    <n v="1501"/>
    <m/>
    <m/>
    <s v="A"/>
    <d v="2020-04-21T13:00:00"/>
    <s v="0096a8c4edd1945c20682973c66e865127457567"/>
    <s v="2020-04-21T20:00:00Z"/>
    <n v="4753"/>
    <m/>
    <n v="184826"/>
    <n v="184826"/>
    <n v="184826"/>
    <n v="34"/>
    <n v="376"/>
    <n v="0"/>
    <n v="3188"/>
    <n v="3581"/>
    <n v="6769"/>
    <n v="8882190"/>
    <s v="Northeast"/>
    <s v=" New Jersey"/>
    <n v="1207.8"/>
    <x v="33"/>
  </r>
  <r>
    <x v="47"/>
    <s v="NJ"/>
    <n v="95865"/>
    <n v="95794"/>
    <m/>
    <n v="7210"/>
    <m/>
    <n v="1983"/>
    <m/>
    <n v="1570"/>
    <m/>
    <m/>
    <s v="A"/>
    <d v="2020-04-22T13:00:00"/>
    <s v="4b159435442726423eca078e6d5902d38965abd6"/>
    <s v="2020-04-22T20:00:00Z"/>
    <n v="5063"/>
    <m/>
    <n v="191659"/>
    <n v="191659"/>
    <n v="191659"/>
    <n v="34"/>
    <n v="310"/>
    <n v="0"/>
    <n v="3355"/>
    <n v="3478"/>
    <n v="6833"/>
    <n v="8882190"/>
    <s v="Northeast"/>
    <s v=" New Jersey"/>
    <n v="1207.8"/>
    <x v="33"/>
  </r>
  <r>
    <x v="48"/>
    <s v="NJ"/>
    <n v="99989"/>
    <n v="100159"/>
    <m/>
    <n v="7240"/>
    <m/>
    <n v="1990"/>
    <m/>
    <n v="1462"/>
    <m/>
    <m/>
    <s v="A"/>
    <d v="2020-04-23T13:00:00"/>
    <s v="4bef794eec6f925642ac74bb2fc249a4fae4c95a"/>
    <s v="2020-04-23T20:00:00Z"/>
    <n v="5368"/>
    <m/>
    <n v="200148"/>
    <n v="200148"/>
    <n v="200148"/>
    <n v="34"/>
    <n v="305"/>
    <n v="0"/>
    <n v="4365"/>
    <n v="4124"/>
    <n v="8489"/>
    <n v="8882190"/>
    <s v="Northeast"/>
    <s v=" New Jersey"/>
    <n v="1207.8"/>
    <x v="33"/>
  </r>
  <r>
    <x v="49"/>
    <s v="NJ"/>
    <n v="102196"/>
    <n v="103766"/>
    <m/>
    <n v="6847"/>
    <m/>
    <n v="1933"/>
    <m/>
    <n v="1487"/>
    <m/>
    <m/>
    <s v="A"/>
    <d v="2020-04-24T13:00:00"/>
    <s v="5cf816a5d9c737ac77f520ebd1133b3d38426760"/>
    <s v="2020-04-24T20:00:00Z"/>
    <n v="5617"/>
    <m/>
    <n v="205962"/>
    <n v="205962"/>
    <n v="205962"/>
    <n v="34"/>
    <n v="249"/>
    <n v="0"/>
    <n v="3607"/>
    <n v="2207"/>
    <n v="5814"/>
    <n v="8882190"/>
    <s v="Northeast"/>
    <s v=" New Jersey"/>
    <n v="1207.8"/>
    <x v="33"/>
  </r>
  <r>
    <x v="50"/>
    <s v="NJ"/>
    <n v="105523"/>
    <n v="108163"/>
    <m/>
    <n v="6722"/>
    <m/>
    <n v="1971"/>
    <m/>
    <n v="1442"/>
    <m/>
    <m/>
    <s v="A"/>
    <d v="2020-04-25T13:00:00"/>
    <s v="1e36ec66cf93392632c933f972877f7ff93f5866"/>
    <s v="2020-04-25T20:00:00Z"/>
    <n v="5863"/>
    <m/>
    <n v="213686"/>
    <n v="213686"/>
    <n v="213686"/>
    <n v="34"/>
    <n v="246"/>
    <n v="0"/>
    <n v="4397"/>
    <n v="3327"/>
    <n v="7724"/>
    <n v="8882190"/>
    <s v="Northeast"/>
    <s v=" New Jersey"/>
    <n v="1207.8"/>
    <x v="33"/>
  </r>
  <r>
    <x v="51"/>
    <s v="NJ"/>
    <n v="109038"/>
    <n v="114106"/>
    <m/>
    <n v="6573"/>
    <m/>
    <n v="1804"/>
    <m/>
    <n v="1418"/>
    <m/>
    <m/>
    <s v="A"/>
    <d v="2020-04-26T11:00:00"/>
    <s v="1c63b0609288fa1eb9a7cd646ab50f7489efc757"/>
    <s v="2020-04-26T20:00:00Z"/>
    <n v="5938"/>
    <m/>
    <n v="223144"/>
    <n v="223144"/>
    <n v="223144"/>
    <n v="34"/>
    <n v="75"/>
    <n v="0"/>
    <n v="5943"/>
    <n v="3515"/>
    <n v="9458"/>
    <n v="8882190"/>
    <s v="Northeast"/>
    <s v=" New Jersey"/>
    <n v="1207.8"/>
    <x v="33"/>
  </r>
  <r>
    <x v="52"/>
    <s v="NJ"/>
    <n v="111188"/>
    <n v="116587"/>
    <m/>
    <n v="6407"/>
    <m/>
    <n v="1801"/>
    <m/>
    <n v="1303"/>
    <m/>
    <m/>
    <s v="A"/>
    <d v="2020-04-26T11:00:00"/>
    <s v="704e9323b878b2df6db0823fc632101b88cae418"/>
    <s v="2020-04-27T20:00:00Z"/>
    <n v="6044"/>
    <m/>
    <n v="227775"/>
    <n v="227775"/>
    <n v="227775"/>
    <n v="34"/>
    <n v="106"/>
    <n v="0"/>
    <n v="2481"/>
    <n v="2150"/>
    <n v="4631"/>
    <n v="8882190"/>
    <s v="Northeast"/>
    <s v=" New Jersey"/>
    <n v="1207.8"/>
    <x v="33"/>
  </r>
  <r>
    <x v="53"/>
    <s v="NJ"/>
    <n v="113856"/>
    <n v="120503"/>
    <m/>
    <n v="6476"/>
    <m/>
    <n v="1809"/>
    <m/>
    <n v="1262"/>
    <m/>
    <n v="15642"/>
    <s v="A+"/>
    <d v="2020-04-28T13:00:00"/>
    <s v="f25f4ed36ca442a4c43a5360e7fe5985bae17fba"/>
    <s v="2020-04-28T20:00:00Z"/>
    <n v="6442"/>
    <m/>
    <n v="234359"/>
    <n v="234359"/>
    <n v="234359"/>
    <n v="34"/>
    <n v="398"/>
    <n v="0"/>
    <n v="3916"/>
    <n v="2668"/>
    <n v="6584"/>
    <n v="8882190"/>
    <s v="Northeast"/>
    <s v=" New Jersey"/>
    <n v="1207.8"/>
    <x v="33"/>
  </r>
  <r>
    <x v="54"/>
    <s v="NJ"/>
    <n v="116264"/>
    <n v="125054"/>
    <n v="617"/>
    <n v="6289"/>
    <m/>
    <n v="1811"/>
    <m/>
    <n v="1327"/>
    <m/>
    <n v="15642"/>
    <s v="A+"/>
    <d v="2020-04-29T13:00:00"/>
    <s v="6b18cda950077888bff3efbcf3ad0490a6523d1d"/>
    <s v="2020-04-29T20:00:00Z"/>
    <n v="6770"/>
    <m/>
    <n v="241935"/>
    <n v="241318"/>
    <n v="241318"/>
    <n v="34"/>
    <n v="328"/>
    <n v="0"/>
    <n v="4551"/>
    <n v="2408"/>
    <n v="6959"/>
    <n v="8882190"/>
    <s v="Northeast"/>
    <s v=" New Jersey"/>
    <n v="1207.8"/>
    <x v="33"/>
  </r>
  <r>
    <x v="55"/>
    <s v="NJ"/>
    <n v="118652"/>
    <n v="129266"/>
    <n v="478"/>
    <n v="6137"/>
    <m/>
    <n v="1765"/>
    <m/>
    <n v="1271"/>
    <m/>
    <n v="15642"/>
    <s v="A+"/>
    <d v="2020-04-30T13:00:00"/>
    <s v="f56cb82f813419dc609b6c2c9855c495f02f3ab2"/>
    <s v="2020-04-30T20:00:00Z"/>
    <n v="7228"/>
    <m/>
    <n v="248396"/>
    <n v="247918"/>
    <n v="247918"/>
    <n v="34"/>
    <n v="458"/>
    <n v="0"/>
    <n v="4212"/>
    <n v="2388"/>
    <n v="6600"/>
    <n v="8882190"/>
    <s v="Northeast"/>
    <s v=" New Jersey"/>
    <n v="1207.8"/>
    <x v="33"/>
  </r>
  <r>
    <x v="56"/>
    <s v="NJ"/>
    <n v="121190"/>
    <n v="135355"/>
    <n v="583"/>
    <n v="5972"/>
    <m/>
    <n v="1724"/>
    <m/>
    <n v="1286"/>
    <m/>
    <n v="15642"/>
    <s v="A+"/>
    <d v="2020-05-01T13:00:00"/>
    <s v="04bf818537309091716016bcfd6e06b887e10ce0"/>
    <s v="2020-05-01T20:00:00Z"/>
    <n v="7538"/>
    <m/>
    <n v="257128"/>
    <n v="256545"/>
    <n v="256545"/>
    <n v="34"/>
    <n v="310"/>
    <n v="0"/>
    <n v="6089"/>
    <n v="2538"/>
    <n v="8627"/>
    <n v="8882190"/>
    <s v="Northeast"/>
    <s v=" New Jersey"/>
    <n v="1207.8"/>
    <x v="33"/>
  </r>
  <r>
    <x v="57"/>
    <s v="NJ"/>
    <n v="123717"/>
    <n v="138595"/>
    <n v="676"/>
    <n v="5713"/>
    <m/>
    <n v="1715"/>
    <m/>
    <n v="1230"/>
    <m/>
    <n v="15642"/>
    <s v="A+"/>
    <d v="2020-05-02T13:00:00"/>
    <s v="d7497707a069d81c12c0ad7b360e123378c3c346"/>
    <s v="2020-05-02T20:00:00Z"/>
    <n v="7742"/>
    <m/>
    <n v="262988"/>
    <n v="262312"/>
    <n v="262312"/>
    <n v="34"/>
    <n v="204"/>
    <n v="0"/>
    <n v="3240"/>
    <n v="2527"/>
    <n v="5767"/>
    <n v="8882190"/>
    <s v="Northeast"/>
    <s v=" New Jersey"/>
    <n v="1207.8"/>
    <x v="33"/>
  </r>
  <r>
    <x v="58"/>
    <s v="NJ"/>
    <n v="126744"/>
    <n v="148322"/>
    <n v="641"/>
    <n v="5317"/>
    <m/>
    <n v="1623"/>
    <m/>
    <n v="1198"/>
    <m/>
    <n v="15642"/>
    <s v="A+"/>
    <d v="2020-05-03T13:00:00"/>
    <s v="28957956d2de20c823e944c266c7c8a8afaf65f7"/>
    <s v="2020-05-03T20:00:00Z"/>
    <n v="7871"/>
    <m/>
    <n v="275707"/>
    <n v="275066"/>
    <n v="275066"/>
    <n v="34"/>
    <n v="129"/>
    <n v="0"/>
    <n v="9727"/>
    <n v="3027"/>
    <n v="12754"/>
    <n v="8882190"/>
    <s v="Northeast"/>
    <s v=" New Jersey"/>
    <n v="1207.8"/>
    <x v="33"/>
  </r>
  <r>
    <x v="59"/>
    <s v="NJ"/>
    <n v="128269"/>
    <n v="148951"/>
    <n v="647"/>
    <n v="5287"/>
    <m/>
    <n v="1610"/>
    <m/>
    <n v="1189"/>
    <m/>
    <n v="15642"/>
    <s v="A+"/>
    <d v="2020-05-04T13:00:00"/>
    <s v="e1538483bb2cc07c5d4c6ceae02261ddc5d5222e"/>
    <s v="2020-05-04T20:00:00Z"/>
    <n v="7910"/>
    <m/>
    <n v="277867"/>
    <n v="277220"/>
    <n v="277220"/>
    <n v="34"/>
    <n v="39"/>
    <n v="0"/>
    <n v="629"/>
    <n v="1525"/>
    <n v="2154"/>
    <n v="8882190"/>
    <s v="Northeast"/>
    <s v=" New Jersey"/>
    <n v="1207.8"/>
    <x v="33"/>
  </r>
  <r>
    <x v="60"/>
    <s v="NJ"/>
    <n v="130593"/>
    <n v="157030"/>
    <n v="550"/>
    <n v="5328"/>
    <m/>
    <n v="1534"/>
    <m/>
    <n v="1169"/>
    <m/>
    <n v="15642"/>
    <s v="A+"/>
    <d v="2020-05-05T13:00:00"/>
    <s v="0f17a7613eb59c4f6f7ab558a6dab1852c01412f"/>
    <s v="2020-05-05T20:00:00Z"/>
    <n v="8244"/>
    <m/>
    <n v="288173"/>
    <n v="287623"/>
    <n v="287623"/>
    <n v="34"/>
    <n v="334"/>
    <n v="0"/>
    <n v="8079"/>
    <n v="2324"/>
    <n v="10403"/>
    <n v="8882190"/>
    <s v="Northeast"/>
    <s v=" New Jersey"/>
    <n v="1207.8"/>
    <x v="33"/>
  </r>
  <r>
    <x v="61"/>
    <s v="NJ"/>
    <n v="131890"/>
    <n v="157030"/>
    <n v="594"/>
    <n v="5221"/>
    <m/>
    <n v="1549"/>
    <m/>
    <n v="1146"/>
    <m/>
    <n v="15642"/>
    <s v="A+"/>
    <d v="2020-05-06T13:00:00"/>
    <s v="297c2a475992a14152995c68c5f0c14382383e75"/>
    <s v="2020-05-06T20:00:00Z"/>
    <n v="8549"/>
    <m/>
    <n v="289514"/>
    <n v="288920"/>
    <n v="288920"/>
    <n v="34"/>
    <n v="305"/>
    <n v="0"/>
    <n v="0"/>
    <n v="1297"/>
    <n v="1297"/>
    <n v="8882190"/>
    <s v="Northeast"/>
    <s v=" New Jersey"/>
    <n v="1207.8"/>
    <x v="33"/>
  </r>
  <r>
    <x v="62"/>
    <s v="NJ"/>
    <n v="133635"/>
    <n v="159023"/>
    <n v="552"/>
    <n v="4996"/>
    <m/>
    <n v="1470"/>
    <m/>
    <n v="1107"/>
    <m/>
    <n v="15642"/>
    <s v="A+"/>
    <d v="2020-05-07T13:00:00"/>
    <s v="04f0e88155e2fe93102e54ac53b91efca0056bee"/>
    <s v="2020-05-07T20:00:00Z"/>
    <n v="8801"/>
    <m/>
    <n v="293210"/>
    <n v="292658"/>
    <n v="292658"/>
    <n v="34"/>
    <n v="252"/>
    <n v="0"/>
    <n v="1993"/>
    <n v="1745"/>
    <n v="3738"/>
    <n v="8882190"/>
    <s v="Northeast"/>
    <s v=" New Jersey"/>
    <n v="1207.8"/>
    <x v="33"/>
  </r>
  <r>
    <x v="63"/>
    <s v="NJ"/>
    <n v="135454"/>
    <n v="163305"/>
    <n v="553"/>
    <n v="4605"/>
    <m/>
    <n v="1439"/>
    <m/>
    <n v="1089"/>
    <m/>
    <n v="15642"/>
    <s v="A+"/>
    <d v="2020-05-08T13:00:00"/>
    <s v="c674982e32236def6d6881374f8fd46abda975f5"/>
    <s v="2020-05-08T20:00:00Z"/>
    <n v="8952"/>
    <m/>
    <n v="299312"/>
    <n v="298759"/>
    <n v="298759"/>
    <n v="34"/>
    <n v="151"/>
    <n v="0"/>
    <n v="4282"/>
    <n v="1819"/>
    <n v="6101"/>
    <n v="8882190"/>
    <s v="Northeast"/>
    <s v=" New Jersey"/>
    <n v="1207.8"/>
    <x v="33"/>
  </r>
  <r>
    <x v="64"/>
    <s v="NJ"/>
    <n v="137085"/>
    <n v="168121"/>
    <n v="557"/>
    <n v="4628"/>
    <m/>
    <n v="1416"/>
    <m/>
    <n v="1054"/>
    <m/>
    <n v="15642"/>
    <s v="A+"/>
    <d v="2020-05-09T13:00:00"/>
    <s v="ca160df21f97ad632bd433115355785cca9cf372"/>
    <s v="2020-05-09T20:00:00Z"/>
    <n v="9116"/>
    <m/>
    <n v="305763"/>
    <n v="305206"/>
    <n v="305206"/>
    <n v="34"/>
    <n v="164"/>
    <n v="0"/>
    <n v="4816"/>
    <n v="1631"/>
    <n v="6447"/>
    <n v="8882190"/>
    <s v="Northeast"/>
    <s v=" New Jersey"/>
    <n v="1207.8"/>
    <x v="33"/>
  </r>
  <r>
    <x v="65"/>
    <s v="NJ"/>
    <n v="138532"/>
    <n v="173915"/>
    <n v="591"/>
    <n v="4308"/>
    <m/>
    <n v="1338"/>
    <m/>
    <n v="994"/>
    <m/>
    <n v="15642"/>
    <s v="A+"/>
    <d v="2020-05-10T13:00:00"/>
    <s v="2d4fa753c18d1324c8040c9faab55ee1d031a979"/>
    <s v="2020-05-10T20:00:00Z"/>
    <n v="9255"/>
    <m/>
    <n v="313038"/>
    <n v="312447"/>
    <n v="312447"/>
    <n v="34"/>
    <n v="139"/>
    <n v="0"/>
    <n v="5794"/>
    <n v="1447"/>
    <n v="7241"/>
    <n v="8882190"/>
    <s v="Northeast"/>
    <s v=" New Jersey"/>
    <n v="1207.8"/>
    <x v="33"/>
  </r>
  <r>
    <x v="66"/>
    <s v="NJ"/>
    <n v="139945"/>
    <n v="285988"/>
    <m/>
    <n v="4195"/>
    <m/>
    <n v="1255"/>
    <m/>
    <n v="970"/>
    <m/>
    <n v="15642"/>
    <s v="A+"/>
    <d v="2020-05-11T13:00:00"/>
    <s v="94fa78b2e3195af312b3de2382d6da9df5a34c2d"/>
    <s v="2020-05-11T20:00:00Z"/>
    <n v="9310"/>
    <m/>
    <n v="425933"/>
    <n v="425933"/>
    <n v="425933"/>
    <n v="34"/>
    <n v="55"/>
    <n v="0"/>
    <n v="112073"/>
    <n v="1413"/>
    <n v="113486"/>
    <n v="8882190"/>
    <s v="Northeast"/>
    <s v=" New Jersey"/>
    <n v="1207.8"/>
    <x v="33"/>
  </r>
  <r>
    <x v="67"/>
    <s v="NJ"/>
    <n v="140743"/>
    <n v="292317"/>
    <m/>
    <n v="4328"/>
    <m/>
    <n v="1306"/>
    <m/>
    <n v="982"/>
    <m/>
    <n v="15642"/>
    <s v="A+"/>
    <d v="2020-05-12T13:00:00"/>
    <s v="a551c9bb3078185c8537e653e9855a75e1844e2f"/>
    <s v="2020-05-12T20:00:00Z"/>
    <n v="9508"/>
    <m/>
    <n v="433060"/>
    <n v="433060"/>
    <n v="433060"/>
    <n v="34"/>
    <n v="198"/>
    <n v="0"/>
    <n v="6329"/>
    <n v="798"/>
    <n v="7127"/>
    <n v="8882190"/>
    <s v="Northeast"/>
    <s v=" New Jersey"/>
    <n v="1207.8"/>
    <x v="33"/>
  </r>
  <r>
    <x v="68"/>
    <s v="NJ"/>
    <n v="141560"/>
    <n v="299890"/>
    <m/>
    <n v="4226"/>
    <m/>
    <n v="1226"/>
    <m/>
    <n v="928"/>
    <m/>
    <n v="15642"/>
    <s v="A+"/>
    <d v="2020-05-13T13:00:00"/>
    <s v="f080f7b1131f2cd1e51e3984e7275eafd2fbf137"/>
    <s v="2020-05-13T20:00:00Z"/>
    <n v="9702"/>
    <m/>
    <n v="441450"/>
    <n v="441450"/>
    <n v="441450"/>
    <n v="34"/>
    <n v="194"/>
    <n v="0"/>
    <n v="7573"/>
    <n v="817"/>
    <n v="8390"/>
    <n v="8882190"/>
    <s v="Northeast"/>
    <s v=" New Jersey"/>
    <n v="1207.8"/>
    <x v="33"/>
  </r>
  <r>
    <x v="69"/>
    <s v="NJ"/>
    <n v="142704"/>
    <n v="308992"/>
    <m/>
    <n v="3958"/>
    <m/>
    <n v="1157"/>
    <m/>
    <n v="898"/>
    <m/>
    <n v="15642"/>
    <s v="A+"/>
    <d v="2020-05-14T13:00:00"/>
    <s v="3bbe31c305d3d528719662b3798df23dc133f3f2"/>
    <s v="2020-05-14T20:00:00Z"/>
    <n v="9946"/>
    <m/>
    <n v="451696"/>
    <n v="451696"/>
    <n v="451696"/>
    <n v="34"/>
    <n v="244"/>
    <n v="0"/>
    <n v="9102"/>
    <n v="1144"/>
    <n v="10246"/>
    <n v="8882190"/>
    <s v="Northeast"/>
    <s v=" New Jersey"/>
    <n v="1207.8"/>
    <x v="33"/>
  </r>
  <r>
    <x v="70"/>
    <s v="NJ"/>
    <n v="143905"/>
    <n v="319067"/>
    <m/>
    <n v="3823"/>
    <m/>
    <n v="1127"/>
    <m/>
    <n v="865"/>
    <m/>
    <n v="15642"/>
    <s v="A+"/>
    <d v="2020-05-15T13:00:00"/>
    <s v="45b3cca36b07757bb1dd2905e39af31f77ee1de4"/>
    <s v="2020-05-15T20:00:00Z"/>
    <n v="10138"/>
    <m/>
    <n v="462972"/>
    <n v="462972"/>
    <n v="462972"/>
    <n v="34"/>
    <n v="192"/>
    <n v="0"/>
    <n v="10075"/>
    <n v="1201"/>
    <n v="11276"/>
    <n v="8882190"/>
    <s v="Northeast"/>
    <s v=" New Jersey"/>
    <n v="1207.8"/>
    <x v="33"/>
  </r>
  <r>
    <x v="71"/>
    <s v="NJ"/>
    <n v="145089"/>
    <n v="330135"/>
    <m/>
    <n v="3564"/>
    <m/>
    <n v="1061"/>
    <m/>
    <n v="846"/>
    <m/>
    <n v="22939"/>
    <s v="A+"/>
    <d v="2020-05-16T13:00:00"/>
    <s v="a1d5ee1890ca01342f04526d2be0d2997e662e3e"/>
    <s v="2020-05-16T20:00:00Z"/>
    <n v="10249"/>
    <m/>
    <n v="475224"/>
    <n v="475224"/>
    <n v="475224"/>
    <n v="34"/>
    <n v="111"/>
    <n v="0"/>
    <n v="11068"/>
    <n v="1184"/>
    <n v="12252"/>
    <n v="8882190"/>
    <s v="Northeast"/>
    <s v=" New Jersey"/>
    <n v="1207.8"/>
    <x v="33"/>
  </r>
  <r>
    <x v="72"/>
    <s v="NJ"/>
    <n v="146334"/>
    <n v="341231"/>
    <m/>
    <n v="3411"/>
    <m/>
    <n v="1030"/>
    <m/>
    <n v="819"/>
    <m/>
    <n v="23299"/>
    <s v="A+"/>
    <d v="2020-05-17T13:00:00"/>
    <s v="7a422af8f551e1f526391977393630697a5f6e7e"/>
    <s v="2020-05-17T20:00:00Z"/>
    <n v="10356"/>
    <m/>
    <n v="487565"/>
    <n v="487565"/>
    <n v="487565"/>
    <n v="34"/>
    <n v="107"/>
    <n v="0"/>
    <n v="11096"/>
    <n v="1245"/>
    <n v="12341"/>
    <n v="8882190"/>
    <s v="Northeast"/>
    <s v=" New Jersey"/>
    <n v="1207.8"/>
    <x v="33"/>
  </r>
  <r>
    <x v="73"/>
    <s v="NJ"/>
    <n v="148039"/>
    <n v="357530"/>
    <m/>
    <n v="3509"/>
    <m/>
    <n v="1053"/>
    <m/>
    <n v="819"/>
    <m/>
    <n v="23496"/>
    <s v="A+"/>
    <d v="2020-05-18T13:00:00"/>
    <s v="9fd971392a15734029c07e9cd8e5b37935afb141"/>
    <s v="2020-05-18T20:00:00Z"/>
    <n v="10435"/>
    <m/>
    <n v="505569"/>
    <n v="505569"/>
    <n v="505569"/>
    <n v="34"/>
    <n v="79"/>
    <n v="0"/>
    <n v="16299"/>
    <n v="1705"/>
    <n v="18004"/>
    <n v="8882190"/>
    <s v="Northeast"/>
    <s v=" New Jersey"/>
    <n v="1207.8"/>
    <x v="33"/>
  </r>
  <r>
    <x v="74"/>
    <s v="NJ"/>
    <n v="149013"/>
    <n v="371169"/>
    <m/>
    <n v="3481"/>
    <m/>
    <n v="977"/>
    <m/>
    <n v="789"/>
    <m/>
    <n v="23657"/>
    <s v="A+"/>
    <d v="2020-05-19T13:00:00"/>
    <s v="3c01d496dd178d7a0d9b550d33b3fb3266aa39e2"/>
    <s v="2020-05-19T20:00:00Z"/>
    <n v="10586"/>
    <m/>
    <n v="520182"/>
    <n v="520182"/>
    <n v="520182"/>
    <n v="34"/>
    <n v="151"/>
    <n v="0"/>
    <n v="13639"/>
    <n v="974"/>
    <n v="14613"/>
    <n v="8882190"/>
    <s v="Northeast"/>
    <s v=" New Jersey"/>
    <n v="1207.8"/>
    <x v="33"/>
  </r>
  <r>
    <x v="75"/>
    <s v="NJ"/>
    <n v="150399"/>
    <n v="380944"/>
    <m/>
    <n v="3405"/>
    <m/>
    <n v="969"/>
    <m/>
    <n v="750"/>
    <m/>
    <n v="23945"/>
    <s v="A+"/>
    <d v="2020-05-20T13:00:00"/>
    <s v="76a32369f16763bc8b9c6061998dde4298477d12"/>
    <s v="2020-05-20T20:00:00Z"/>
    <n v="10747"/>
    <m/>
    <n v="531343"/>
    <n v="531343"/>
    <n v="531343"/>
    <n v="34"/>
    <n v="161"/>
    <n v="0"/>
    <n v="9775"/>
    <n v="1386"/>
    <n v="11161"/>
    <n v="8882190"/>
    <s v="Northeast"/>
    <s v=" New Jersey"/>
    <n v="1207.8"/>
    <x v="33"/>
  </r>
  <r>
    <x v="76"/>
    <s v="NJ"/>
    <n v="151472"/>
    <n v="392802"/>
    <m/>
    <n v="3208"/>
    <m/>
    <n v="896"/>
    <m/>
    <n v="700"/>
    <m/>
    <n v="24236"/>
    <s v="A+"/>
    <d v="2020-05-21T13:00:00"/>
    <s v="fffea701a74faf65d45e1fff0e8c902e6ab8ba27"/>
    <s v="2020-05-21T20:00:00Z"/>
    <n v="10843"/>
    <m/>
    <n v="544274"/>
    <n v="544274"/>
    <n v="544274"/>
    <n v="34"/>
    <n v="96"/>
    <n v="0"/>
    <n v="11858"/>
    <n v="1073"/>
    <n v="12931"/>
    <n v="8882190"/>
    <s v="Northeast"/>
    <s v=" New Jersey"/>
    <n v="1207.8"/>
    <x v="33"/>
  </r>
  <r>
    <x v="77"/>
    <s v="NJ"/>
    <n v="152719"/>
    <n v="402595"/>
    <m/>
    <n v="3049"/>
    <m/>
    <n v="846"/>
    <m/>
    <n v="674"/>
    <m/>
    <n v="24491"/>
    <s v="A+"/>
    <d v="2020-05-22T13:00:00"/>
    <s v="bbd4cb6e09dbbb1bab39a0694510d211894b4f66"/>
    <s v="2020-05-22T20:00:00Z"/>
    <n v="10985"/>
    <m/>
    <n v="555314"/>
    <n v="555314"/>
    <n v="555314"/>
    <n v="34"/>
    <n v="142"/>
    <n v="0"/>
    <n v="9793"/>
    <n v="1247"/>
    <n v="11040"/>
    <n v="8882190"/>
    <s v="Northeast"/>
    <s v=" New Jersey"/>
    <n v="1207.8"/>
    <x v="33"/>
  </r>
  <r>
    <x v="78"/>
    <s v="NJ"/>
    <n v="153104"/>
    <n v="425631"/>
    <m/>
    <n v="2974"/>
    <m/>
    <n v="806"/>
    <m/>
    <n v="611"/>
    <m/>
    <n v="24762"/>
    <s v="A+"/>
    <d v="2020-05-23T13:00:00"/>
    <s v="316bc46d169cf4b9d49c0c34d2096dbd3a757db3"/>
    <s v="2020-05-23T20:00:00Z"/>
    <n v="11081"/>
    <m/>
    <n v="578735"/>
    <n v="578735"/>
    <n v="578735"/>
    <n v="34"/>
    <n v="96"/>
    <n v="0"/>
    <n v="23036"/>
    <n v="385"/>
    <n v="23421"/>
    <n v="8882190"/>
    <s v="Northeast"/>
    <s v=" New Jersey"/>
    <n v="1207.8"/>
    <x v="33"/>
  </r>
  <r>
    <x v="79"/>
    <s v="NJ"/>
    <n v="154154"/>
    <n v="449653"/>
    <m/>
    <n v="2857"/>
    <m/>
    <n v="760"/>
    <m/>
    <n v="639"/>
    <m/>
    <n v="25040"/>
    <s v="A+"/>
    <d v="2020-05-24T13:00:00"/>
    <s v="dab3bba187896cc21a3e3731fcb01010492ff4c9"/>
    <s v="2020-05-24T20:00:00Z"/>
    <n v="11133"/>
    <m/>
    <n v="603807"/>
    <n v="603807"/>
    <n v="603807"/>
    <n v="34"/>
    <n v="52"/>
    <n v="0"/>
    <n v="24022"/>
    <n v="1050"/>
    <n v="25072"/>
    <n v="8882190"/>
    <s v="Northeast"/>
    <s v=" New Jersey"/>
    <n v="1207.8"/>
    <x v="33"/>
  </r>
  <r>
    <x v="0"/>
    <s v="NM"/>
    <n v="0"/>
    <n v="16"/>
    <n v="0"/>
    <m/>
    <m/>
    <m/>
    <m/>
    <m/>
    <m/>
    <m/>
    <m/>
    <m/>
    <s v="4a5936fa06b30f2cfec504eea1a5c3a5e43bdc99"/>
    <s v="2020-03-06T21:00:00Z"/>
    <m/>
    <m/>
    <n v="16"/>
    <n v="16"/>
    <n v="16"/>
    <n v="35"/>
    <m/>
    <m/>
    <m/>
    <m/>
    <m/>
    <n v="2096829"/>
    <s v="West"/>
    <s v=" New Mexico"/>
    <n v="17.2"/>
    <x v="34"/>
  </r>
  <r>
    <x v="1"/>
    <s v="NM"/>
    <n v="0"/>
    <n v="48"/>
    <n v="0"/>
    <m/>
    <m/>
    <m/>
    <m/>
    <m/>
    <m/>
    <m/>
    <m/>
    <m/>
    <s v="4ace6733958491a30cb32f07d8ba715aa24a9bac"/>
    <s v="2020-03-07T21:00:00Z"/>
    <m/>
    <m/>
    <n v="48"/>
    <n v="48"/>
    <n v="48"/>
    <n v="35"/>
    <n v="0"/>
    <n v="0"/>
    <n v="32"/>
    <n v="0"/>
    <n v="32"/>
    <n v="2096829"/>
    <s v="West"/>
    <s v=" New Mexico"/>
    <n v="17.2"/>
    <x v="34"/>
  </r>
  <r>
    <x v="2"/>
    <s v="NM"/>
    <n v="0"/>
    <n v="48"/>
    <n v="0"/>
    <m/>
    <m/>
    <m/>
    <m/>
    <m/>
    <m/>
    <m/>
    <m/>
    <m/>
    <s v="932f7b01ed175adfe7533762e661dac4314e538b"/>
    <s v="2020-03-08T20:00:00Z"/>
    <m/>
    <m/>
    <n v="48"/>
    <n v="48"/>
    <n v="48"/>
    <n v="35"/>
    <n v="0"/>
    <n v="0"/>
    <n v="0"/>
    <n v="0"/>
    <n v="0"/>
    <n v="2096829"/>
    <s v="West"/>
    <s v=" New Mexico"/>
    <n v="17.2"/>
    <x v="34"/>
  </r>
  <r>
    <x v="3"/>
    <s v="NM"/>
    <n v="0"/>
    <n v="57"/>
    <n v="0"/>
    <m/>
    <m/>
    <m/>
    <m/>
    <m/>
    <m/>
    <m/>
    <m/>
    <m/>
    <s v="a866586692a35d3ffdcb61523909d8e8719a0c64"/>
    <s v="2020-03-09T20:00:00Z"/>
    <m/>
    <m/>
    <n v="57"/>
    <n v="57"/>
    <n v="57"/>
    <n v="35"/>
    <n v="0"/>
    <n v="0"/>
    <n v="9"/>
    <n v="0"/>
    <n v="9"/>
    <n v="2096829"/>
    <s v="West"/>
    <s v=" New Mexico"/>
    <n v="17.2"/>
    <x v="34"/>
  </r>
  <r>
    <x v="4"/>
    <s v="NM"/>
    <n v="0"/>
    <n v="69"/>
    <m/>
    <m/>
    <m/>
    <m/>
    <m/>
    <m/>
    <m/>
    <m/>
    <m/>
    <m/>
    <s v="49b4f8774968ab71c883f408328894622fbe3d75"/>
    <s v="2020-03-10T20:00:00Z"/>
    <m/>
    <m/>
    <n v="69"/>
    <n v="69"/>
    <n v="69"/>
    <n v="35"/>
    <n v="0"/>
    <n v="0"/>
    <n v="12"/>
    <n v="0"/>
    <n v="12"/>
    <n v="2096829"/>
    <s v="West"/>
    <s v=" New Mexico"/>
    <n v="17.2"/>
    <x v="34"/>
  </r>
  <r>
    <x v="5"/>
    <s v="NM"/>
    <n v="3"/>
    <n v="87"/>
    <m/>
    <m/>
    <m/>
    <m/>
    <m/>
    <m/>
    <m/>
    <m/>
    <m/>
    <m/>
    <s v="5fb0667eb7c8726c0f5877e01993e3a931632776"/>
    <s v="2020-03-11T20:00:00Z"/>
    <m/>
    <m/>
    <n v="90"/>
    <n v="90"/>
    <n v="90"/>
    <n v="35"/>
    <n v="0"/>
    <n v="0"/>
    <n v="18"/>
    <n v="3"/>
    <n v="21"/>
    <n v="2096829"/>
    <s v="West"/>
    <s v=" New Mexico"/>
    <n v="17.2"/>
    <x v="34"/>
  </r>
  <r>
    <x v="6"/>
    <s v="NM"/>
    <n v="5"/>
    <n v="155"/>
    <m/>
    <m/>
    <m/>
    <m/>
    <m/>
    <m/>
    <m/>
    <m/>
    <m/>
    <d v="2020-03-12T00:00:00"/>
    <s v="b5ddfad0b4a41e2fba97e9469b6accce484c2694"/>
    <s v="2020-03-12T20:00:00Z"/>
    <m/>
    <m/>
    <n v="160"/>
    <n v="160"/>
    <n v="160"/>
    <n v="35"/>
    <n v="0"/>
    <n v="0"/>
    <n v="68"/>
    <n v="2"/>
    <n v="70"/>
    <n v="2096829"/>
    <s v="West"/>
    <s v=" New Mexico"/>
    <n v="17.2"/>
    <x v="34"/>
  </r>
  <r>
    <x v="7"/>
    <s v="NM"/>
    <n v="10"/>
    <n v="190"/>
    <m/>
    <m/>
    <m/>
    <m/>
    <m/>
    <m/>
    <m/>
    <m/>
    <m/>
    <d v="2020-03-12T00:00:00"/>
    <s v="ca02e360148bc6f50ed84c67ee221733e9ec6667"/>
    <s v="2020-03-13T20:00:00Z"/>
    <m/>
    <m/>
    <n v="200"/>
    <n v="200"/>
    <n v="200"/>
    <n v="35"/>
    <n v="0"/>
    <n v="0"/>
    <n v="35"/>
    <n v="5"/>
    <n v="40"/>
    <n v="2096829"/>
    <s v="West"/>
    <s v=" New Mexico"/>
    <n v="17.2"/>
    <x v="34"/>
  </r>
  <r>
    <x v="8"/>
    <s v="NM"/>
    <n v="10"/>
    <n v="237"/>
    <m/>
    <m/>
    <m/>
    <m/>
    <m/>
    <m/>
    <m/>
    <m/>
    <m/>
    <d v="2020-03-13T00:00:00"/>
    <s v="aaa1bd70f1281b6f29c725e8b8d6c03d50920abc"/>
    <s v="2020-03-14T20:00:00Z"/>
    <m/>
    <m/>
    <n v="247"/>
    <n v="247"/>
    <n v="247"/>
    <n v="35"/>
    <n v="0"/>
    <n v="0"/>
    <n v="47"/>
    <n v="0"/>
    <n v="47"/>
    <n v="2096829"/>
    <s v="West"/>
    <s v=" New Mexico"/>
    <n v="17.2"/>
    <x v="34"/>
  </r>
  <r>
    <x v="9"/>
    <s v="NM"/>
    <n v="13"/>
    <n v="482"/>
    <m/>
    <m/>
    <m/>
    <m/>
    <m/>
    <m/>
    <m/>
    <m/>
    <m/>
    <d v="2020-03-13T13:00:00"/>
    <s v="6962f0e8deb868cc066753d320fca9edeac4db33"/>
    <s v="2020-03-15T20:00:00Z"/>
    <m/>
    <m/>
    <n v="495"/>
    <n v="495"/>
    <n v="495"/>
    <n v="35"/>
    <n v="0"/>
    <n v="0"/>
    <n v="245"/>
    <n v="3"/>
    <n v="248"/>
    <n v="2096829"/>
    <s v="West"/>
    <s v=" New Mexico"/>
    <n v="17.2"/>
    <x v="34"/>
  </r>
  <r>
    <x v="10"/>
    <s v="NM"/>
    <n v="17"/>
    <n v="566"/>
    <m/>
    <m/>
    <m/>
    <m/>
    <m/>
    <m/>
    <m/>
    <m/>
    <m/>
    <d v="2020-03-16T15:11:00"/>
    <s v="7e7cb11db9b4ff0ac5207b76d2992d38411544d2"/>
    <s v="2020-03-16T20:00:00Z"/>
    <m/>
    <m/>
    <n v="583"/>
    <n v="583"/>
    <n v="583"/>
    <n v="35"/>
    <n v="0"/>
    <n v="0"/>
    <n v="84"/>
    <n v="4"/>
    <n v="88"/>
    <n v="2096829"/>
    <s v="West"/>
    <s v=" New Mexico"/>
    <n v="17.2"/>
    <x v="34"/>
  </r>
  <r>
    <x v="11"/>
    <s v="NM"/>
    <n v="23"/>
    <n v="1249"/>
    <m/>
    <m/>
    <m/>
    <m/>
    <m/>
    <m/>
    <m/>
    <m/>
    <m/>
    <d v="2020-03-17T00:00:00"/>
    <s v="3412aeea5fc6c85fb331aa40e38847a1eb43702a"/>
    <s v="2020-03-17T20:00:00Z"/>
    <m/>
    <m/>
    <n v="1272"/>
    <n v="1272"/>
    <n v="1272"/>
    <n v="35"/>
    <n v="0"/>
    <n v="0"/>
    <n v="683"/>
    <n v="6"/>
    <n v="689"/>
    <n v="2096829"/>
    <s v="West"/>
    <s v=" New Mexico"/>
    <n v="17.2"/>
    <x v="34"/>
  </r>
  <r>
    <x v="12"/>
    <s v="NM"/>
    <n v="28"/>
    <n v="2326"/>
    <m/>
    <m/>
    <m/>
    <m/>
    <m/>
    <m/>
    <m/>
    <m/>
    <m/>
    <d v="2020-03-18T00:00:00"/>
    <s v="5b7361efa32ad8e4b4045ec5cebf1f9bf19b4604"/>
    <s v="2020-03-18T20:00:00Z"/>
    <m/>
    <m/>
    <n v="2354"/>
    <n v="2354"/>
    <n v="2354"/>
    <n v="35"/>
    <n v="0"/>
    <n v="0"/>
    <n v="1077"/>
    <n v="5"/>
    <n v="1082"/>
    <n v="2096829"/>
    <s v="West"/>
    <s v=" New Mexico"/>
    <n v="17.2"/>
    <x v="34"/>
  </r>
  <r>
    <x v="13"/>
    <s v="NM"/>
    <n v="35"/>
    <n v="2762"/>
    <m/>
    <m/>
    <m/>
    <m/>
    <m/>
    <m/>
    <m/>
    <m/>
    <m/>
    <d v="2020-03-19T00:00:00"/>
    <s v="38746f6db24a465ffbcaecf878daaebbf627a95c"/>
    <s v="2020-03-19T20:00:00Z"/>
    <m/>
    <m/>
    <n v="2797"/>
    <n v="2797"/>
    <n v="2797"/>
    <n v="35"/>
    <n v="0"/>
    <n v="0"/>
    <n v="436"/>
    <n v="7"/>
    <n v="443"/>
    <n v="2096829"/>
    <s v="West"/>
    <s v=" New Mexico"/>
    <n v="17.2"/>
    <x v="34"/>
  </r>
  <r>
    <x v="14"/>
    <s v="NM"/>
    <n v="43"/>
    <n v="3771"/>
    <m/>
    <m/>
    <m/>
    <m/>
    <m/>
    <m/>
    <m/>
    <m/>
    <m/>
    <d v="2020-03-20T00:00:00"/>
    <s v="40ce43691cf50a94d343781abf50e61222297a59"/>
    <s v="2020-03-20T20:00:00Z"/>
    <m/>
    <m/>
    <n v="3814"/>
    <n v="3814"/>
    <n v="3814"/>
    <n v="35"/>
    <n v="0"/>
    <n v="0"/>
    <n v="1009"/>
    <n v="8"/>
    <n v="1017"/>
    <n v="2096829"/>
    <s v="West"/>
    <s v=" New Mexico"/>
    <n v="17.2"/>
    <x v="34"/>
  </r>
  <r>
    <x v="15"/>
    <s v="NM"/>
    <n v="57"/>
    <n v="3771"/>
    <m/>
    <m/>
    <m/>
    <m/>
    <m/>
    <m/>
    <m/>
    <m/>
    <m/>
    <d v="2020-03-21T00:00:00"/>
    <s v="591ea74ab920cd98e2e1436ad98ff6028bf55c58"/>
    <s v="2020-03-21T20:00:00Z"/>
    <m/>
    <m/>
    <n v="3828"/>
    <n v="3828"/>
    <n v="3828"/>
    <n v="35"/>
    <n v="0"/>
    <n v="0"/>
    <n v="0"/>
    <n v="14"/>
    <n v="14"/>
    <n v="2096829"/>
    <s v="West"/>
    <s v=" New Mexico"/>
    <n v="17.2"/>
    <x v="34"/>
  </r>
  <r>
    <x v="16"/>
    <s v="NM"/>
    <n v="57"/>
    <n v="4722"/>
    <m/>
    <m/>
    <m/>
    <m/>
    <m/>
    <m/>
    <m/>
    <m/>
    <m/>
    <d v="2020-03-21T00:00:00"/>
    <s v="083019efe27992e6acd9634ad5c5d5e885dac047"/>
    <s v="2020-03-22T20:00:00Z"/>
    <m/>
    <m/>
    <n v="4779"/>
    <n v="4779"/>
    <n v="4779"/>
    <n v="35"/>
    <n v="0"/>
    <n v="0"/>
    <n v="951"/>
    <n v="0"/>
    <n v="951"/>
    <n v="2096829"/>
    <s v="West"/>
    <s v=" New Mexico"/>
    <n v="17.2"/>
    <x v="34"/>
  </r>
  <r>
    <x v="17"/>
    <s v="NM"/>
    <n v="65"/>
    <n v="5321"/>
    <m/>
    <m/>
    <m/>
    <m/>
    <m/>
    <m/>
    <m/>
    <m/>
    <s v="A"/>
    <d v="2020-03-22T00:00:00"/>
    <s v="dd5da89dd28313023866c789a08e91ca29dc0908"/>
    <s v="2020-03-23T20:00:00Z"/>
    <m/>
    <m/>
    <n v="5386"/>
    <n v="5386"/>
    <n v="5386"/>
    <n v="35"/>
    <n v="0"/>
    <n v="0"/>
    <n v="599"/>
    <n v="8"/>
    <n v="607"/>
    <n v="2096829"/>
    <s v="West"/>
    <s v=" New Mexico"/>
    <n v="17.2"/>
    <x v="34"/>
  </r>
  <r>
    <x v="18"/>
    <s v="NM"/>
    <n v="83"/>
    <n v="5890"/>
    <m/>
    <m/>
    <m/>
    <m/>
    <m/>
    <m/>
    <m/>
    <m/>
    <s v="A"/>
    <d v="2020-03-23T00:00:00"/>
    <s v="f069ef0e2f5cd10da073cdf2729c50518fa3f4d1"/>
    <s v="2020-03-24T20:00:00Z"/>
    <m/>
    <m/>
    <n v="5973"/>
    <n v="5973"/>
    <n v="5973"/>
    <n v="35"/>
    <n v="0"/>
    <n v="0"/>
    <n v="569"/>
    <n v="18"/>
    <n v="587"/>
    <n v="2096829"/>
    <s v="West"/>
    <s v=" New Mexico"/>
    <n v="17.2"/>
    <x v="34"/>
  </r>
  <r>
    <x v="19"/>
    <s v="NM"/>
    <n v="100"/>
    <n v="6742"/>
    <m/>
    <m/>
    <m/>
    <m/>
    <m/>
    <m/>
    <m/>
    <m/>
    <s v="A"/>
    <d v="2020-03-24T00:00:00"/>
    <s v="dca5f8f0d18de7a779591260584b5b615d2f3446"/>
    <s v="2020-03-25T20:00:00Z"/>
    <n v="1"/>
    <m/>
    <n v="6842"/>
    <n v="6842"/>
    <n v="6842"/>
    <n v="35"/>
    <n v="1"/>
    <n v="0"/>
    <n v="852"/>
    <n v="17"/>
    <n v="869"/>
    <n v="2096829"/>
    <s v="West"/>
    <s v=" New Mexico"/>
    <n v="17.2"/>
    <x v="34"/>
  </r>
  <r>
    <x v="20"/>
    <s v="NM"/>
    <n v="112"/>
    <n v="7681"/>
    <m/>
    <m/>
    <m/>
    <m/>
    <m/>
    <m/>
    <m/>
    <m/>
    <s v="A"/>
    <d v="2020-03-25T00:00:00"/>
    <s v="6c73f9df44f085bc31b888ed0a7f9dccfc66c479"/>
    <s v="2020-03-26T20:00:00Z"/>
    <n v="1"/>
    <m/>
    <n v="7793"/>
    <n v="7793"/>
    <n v="7793"/>
    <n v="35"/>
    <n v="0"/>
    <n v="0"/>
    <n v="939"/>
    <n v="12"/>
    <n v="951"/>
    <n v="2096829"/>
    <s v="West"/>
    <s v=" New Mexico"/>
    <n v="17.2"/>
    <x v="34"/>
  </r>
  <r>
    <x v="21"/>
    <s v="NM"/>
    <n v="136"/>
    <n v="8377"/>
    <m/>
    <m/>
    <m/>
    <m/>
    <m/>
    <m/>
    <m/>
    <m/>
    <s v="A"/>
    <d v="2020-03-26T00:00:00"/>
    <s v="ce48027c706375b3c6fcf6eb3d870e42c7be711f"/>
    <s v="2020-03-27T20:00:00Z"/>
    <n v="1"/>
    <m/>
    <n v="8513"/>
    <n v="8513"/>
    <n v="8513"/>
    <n v="35"/>
    <n v="0"/>
    <n v="0"/>
    <n v="696"/>
    <n v="24"/>
    <n v="720"/>
    <n v="2096829"/>
    <s v="West"/>
    <s v=" New Mexico"/>
    <n v="17.2"/>
    <x v="34"/>
  </r>
  <r>
    <x v="22"/>
    <s v="NM"/>
    <n v="191"/>
    <n v="9196"/>
    <m/>
    <n v="17"/>
    <m/>
    <m/>
    <m/>
    <m/>
    <m/>
    <m/>
    <s v="A"/>
    <d v="2020-03-27T00:00:00"/>
    <s v="43ca4cfa205a6717286ff3aac99fbacc8cf11d35"/>
    <s v="2020-03-28T20:00:00Z"/>
    <n v="1"/>
    <m/>
    <n v="9387"/>
    <n v="9387"/>
    <n v="9387"/>
    <n v="35"/>
    <n v="0"/>
    <n v="0"/>
    <n v="819"/>
    <n v="55"/>
    <n v="874"/>
    <n v="2096829"/>
    <s v="West"/>
    <s v=" New Mexico"/>
    <n v="17.2"/>
    <x v="34"/>
  </r>
  <r>
    <x v="23"/>
    <s v="NM"/>
    <n v="237"/>
    <n v="10769"/>
    <m/>
    <n v="19"/>
    <m/>
    <m/>
    <m/>
    <m/>
    <m/>
    <n v="2"/>
    <s v="A"/>
    <d v="2020-03-29T00:00:00"/>
    <s v="d8416cab16d6a68157435a738507e920ff044d31"/>
    <s v="2020-03-29T20:00:00Z"/>
    <n v="2"/>
    <m/>
    <n v="11006"/>
    <n v="11006"/>
    <n v="11006"/>
    <n v="35"/>
    <n v="1"/>
    <n v="0"/>
    <n v="1573"/>
    <n v="46"/>
    <n v="1619"/>
    <n v="2096829"/>
    <s v="West"/>
    <s v=" New Mexico"/>
    <n v="17.2"/>
    <x v="34"/>
  </r>
  <r>
    <x v="24"/>
    <s v="NM"/>
    <n v="237"/>
    <n v="10942"/>
    <m/>
    <n v="22"/>
    <m/>
    <m/>
    <m/>
    <m/>
    <m/>
    <n v="26"/>
    <s v="A"/>
    <d v="2020-03-29T00:00:00"/>
    <s v="8dba4eeacb51f7881523c0f0a85197f59103dec0"/>
    <s v="2020-03-30T20:00:00Z"/>
    <n v="2"/>
    <m/>
    <n v="11179"/>
    <n v="11179"/>
    <n v="11179"/>
    <n v="35"/>
    <n v="0"/>
    <n v="0"/>
    <n v="173"/>
    <n v="0"/>
    <n v="173"/>
    <n v="2096829"/>
    <s v="West"/>
    <s v=" New Mexico"/>
    <n v="17.2"/>
    <x v="34"/>
  </r>
  <r>
    <x v="25"/>
    <s v="NM"/>
    <n v="281"/>
    <n v="12246"/>
    <m/>
    <n v="22"/>
    <m/>
    <m/>
    <m/>
    <m/>
    <m/>
    <n v="26"/>
    <s v="A"/>
    <d v="2020-03-31T00:00:00"/>
    <s v="d6bde9fec632e1838dab5129d9b18d6fe371eb18"/>
    <s v="2020-03-31T20:00:00Z"/>
    <n v="4"/>
    <m/>
    <n v="12527"/>
    <n v="12527"/>
    <n v="12527"/>
    <n v="35"/>
    <n v="2"/>
    <n v="0"/>
    <n v="1304"/>
    <n v="44"/>
    <n v="1348"/>
    <n v="2096829"/>
    <s v="West"/>
    <s v=" New Mexico"/>
    <n v="17.2"/>
    <x v="34"/>
  </r>
  <r>
    <x v="26"/>
    <s v="NM"/>
    <n v="315"/>
    <n v="12925"/>
    <m/>
    <n v="24"/>
    <m/>
    <m/>
    <m/>
    <m/>
    <m/>
    <n v="26"/>
    <s v="A"/>
    <d v="2020-03-31T22:22:00"/>
    <s v="63a7ec036420ea2cd077deae2589ca9460a755b6"/>
    <s v="2020-04-01T20:00:00Z"/>
    <n v="5"/>
    <m/>
    <n v="13240"/>
    <n v="13240"/>
    <n v="13240"/>
    <n v="35"/>
    <n v="1"/>
    <n v="0"/>
    <n v="679"/>
    <n v="34"/>
    <n v="713"/>
    <n v="2096829"/>
    <s v="West"/>
    <s v=" New Mexico"/>
    <n v="17.2"/>
    <x v="34"/>
  </r>
  <r>
    <x v="27"/>
    <s v="NM"/>
    <n v="363"/>
    <n v="13648"/>
    <m/>
    <n v="31"/>
    <m/>
    <m/>
    <m/>
    <m/>
    <m/>
    <n v="26"/>
    <s v="A"/>
    <d v="2020-04-01T00:00:00"/>
    <s v="79c008380ad9de38f806cf5517f7d9ae025e387c"/>
    <s v="2020-04-02T20:00:00Z"/>
    <n v="6"/>
    <m/>
    <n v="14011"/>
    <n v="14011"/>
    <n v="14011"/>
    <n v="35"/>
    <n v="1"/>
    <n v="0"/>
    <n v="723"/>
    <n v="48"/>
    <n v="771"/>
    <n v="2096829"/>
    <s v="West"/>
    <s v=" New Mexico"/>
    <n v="17.2"/>
    <x v="34"/>
  </r>
  <r>
    <x v="28"/>
    <s v="NM"/>
    <n v="403"/>
    <n v="14375"/>
    <m/>
    <n v="31"/>
    <m/>
    <m/>
    <m/>
    <m/>
    <m/>
    <n v="26"/>
    <s v="A"/>
    <d v="2020-04-02T00:00:00"/>
    <s v="4480f4d342f609ad33838dc3d0e03fcf70d15c08"/>
    <s v="2020-04-03T20:00:00Z"/>
    <n v="7"/>
    <m/>
    <n v="14778"/>
    <n v="14778"/>
    <n v="14778"/>
    <n v="35"/>
    <n v="1"/>
    <n v="0"/>
    <n v="727"/>
    <n v="40"/>
    <n v="767"/>
    <n v="2096829"/>
    <s v="West"/>
    <s v=" New Mexico"/>
    <n v="17.2"/>
    <x v="34"/>
  </r>
  <r>
    <x v="29"/>
    <s v="NM"/>
    <n v="495"/>
    <n v="15137"/>
    <m/>
    <n v="41"/>
    <m/>
    <m/>
    <m/>
    <n v="18"/>
    <m/>
    <n v="26"/>
    <s v="A"/>
    <d v="2020-04-03T00:00:00"/>
    <s v="fa53c21b5e991e4bbb83336d4e548cccc74b8c65"/>
    <s v="2020-04-04T20:00:00Z"/>
    <n v="10"/>
    <m/>
    <n v="15632"/>
    <n v="15632"/>
    <n v="15632"/>
    <n v="35"/>
    <n v="3"/>
    <n v="0"/>
    <n v="762"/>
    <n v="92"/>
    <n v="854"/>
    <n v="2096829"/>
    <s v="West"/>
    <s v=" New Mexico"/>
    <n v="17.2"/>
    <x v="34"/>
  </r>
  <r>
    <x v="30"/>
    <s v="NM"/>
    <n v="543"/>
    <n v="16285"/>
    <m/>
    <n v="37"/>
    <m/>
    <m/>
    <m/>
    <n v="18"/>
    <m/>
    <n v="54"/>
    <s v="A"/>
    <d v="2020-04-04T00:00:00"/>
    <s v="9cfc858d993699375880170d4f4a28cbf9e2b819"/>
    <s v="2020-04-05T20:00:00Z"/>
    <n v="11"/>
    <m/>
    <n v="16828"/>
    <n v="16828"/>
    <n v="16828"/>
    <n v="35"/>
    <n v="1"/>
    <n v="0"/>
    <n v="1148"/>
    <n v="48"/>
    <n v="1196"/>
    <n v="2096829"/>
    <s v="West"/>
    <s v=" New Mexico"/>
    <n v="17.2"/>
    <x v="34"/>
  </r>
  <r>
    <x v="31"/>
    <s v="NM"/>
    <n v="624"/>
    <n v="18512"/>
    <m/>
    <n v="45"/>
    <m/>
    <m/>
    <m/>
    <n v="18"/>
    <m/>
    <n v="130"/>
    <s v="A"/>
    <d v="2020-04-06T00:00:00"/>
    <s v="19786798da034b299a88aafefbdc73da81616b5e"/>
    <s v="2020-04-06T20:00:00Z"/>
    <n v="12"/>
    <m/>
    <n v="19136"/>
    <n v="19136"/>
    <n v="19136"/>
    <n v="35"/>
    <n v="1"/>
    <n v="0"/>
    <n v="2227"/>
    <n v="81"/>
    <n v="2308"/>
    <n v="2096829"/>
    <s v="West"/>
    <s v=" New Mexico"/>
    <n v="17.2"/>
    <x v="34"/>
  </r>
  <r>
    <x v="32"/>
    <s v="NM"/>
    <n v="686"/>
    <n v="21139"/>
    <m/>
    <n v="48"/>
    <m/>
    <m/>
    <m/>
    <n v="18"/>
    <m/>
    <n v="133"/>
    <s v="A"/>
    <d v="2020-04-06T00:00:00"/>
    <s v="4fa835cc6795be27a9c5d56316eb1217d0f22fca"/>
    <s v="2020-04-07T20:00:00Z"/>
    <n v="12"/>
    <m/>
    <n v="21825"/>
    <n v="21825"/>
    <n v="21825"/>
    <n v="35"/>
    <n v="0"/>
    <n v="0"/>
    <n v="2627"/>
    <n v="62"/>
    <n v="2689"/>
    <n v="2096829"/>
    <s v="West"/>
    <s v=" New Mexico"/>
    <n v="17.2"/>
    <x v="34"/>
  </r>
  <r>
    <x v="33"/>
    <s v="NM"/>
    <n v="794"/>
    <n v="21451"/>
    <m/>
    <n v="51"/>
    <m/>
    <m/>
    <m/>
    <n v="18"/>
    <m/>
    <n v="171"/>
    <s v="A"/>
    <d v="2020-04-07T00:00:00"/>
    <s v="504080749d430ed62857a9342d5e68d71b6792b8"/>
    <s v="2020-04-08T20:00:00Z"/>
    <n v="13"/>
    <m/>
    <n v="22245"/>
    <n v="22245"/>
    <n v="22245"/>
    <n v="35"/>
    <n v="1"/>
    <n v="0"/>
    <n v="312"/>
    <n v="108"/>
    <n v="420"/>
    <n v="2096829"/>
    <s v="West"/>
    <s v=" New Mexico"/>
    <n v="17.2"/>
    <x v="34"/>
  </r>
  <r>
    <x v="34"/>
    <s v="NM"/>
    <n v="865"/>
    <n v="22942"/>
    <m/>
    <n v="59"/>
    <m/>
    <m/>
    <m/>
    <n v="18"/>
    <m/>
    <n v="201"/>
    <s v="A"/>
    <d v="2020-04-08T00:00:00"/>
    <s v="e8d21e222cbb459d754a6d6df9fab6d95f097eba"/>
    <s v="2020-04-09T20:00:00Z"/>
    <n v="16"/>
    <m/>
    <n v="23807"/>
    <n v="23807"/>
    <n v="23807"/>
    <n v="35"/>
    <n v="3"/>
    <n v="0"/>
    <n v="1491"/>
    <n v="71"/>
    <n v="1562"/>
    <n v="2096829"/>
    <s v="West"/>
    <s v=" New Mexico"/>
    <n v="17.2"/>
    <x v="34"/>
  </r>
  <r>
    <x v="35"/>
    <s v="NM"/>
    <n v="1091"/>
    <n v="26007"/>
    <m/>
    <n v="73"/>
    <m/>
    <m/>
    <m/>
    <n v="18"/>
    <m/>
    <n v="217"/>
    <s v="A"/>
    <d v="2020-04-10T00:00:00"/>
    <s v="0a732fb018e09ef91626a5ae2cbb69d401e3ddaa"/>
    <s v="2020-04-10T20:00:00Z"/>
    <n v="19"/>
    <m/>
    <n v="27098"/>
    <n v="27098"/>
    <n v="27098"/>
    <n v="35"/>
    <n v="3"/>
    <n v="0"/>
    <n v="3065"/>
    <n v="226"/>
    <n v="3291"/>
    <n v="2096829"/>
    <s v="West"/>
    <s v=" New Mexico"/>
    <n v="17.2"/>
    <x v="34"/>
  </r>
  <r>
    <x v="36"/>
    <s v="NM"/>
    <n v="1091"/>
    <n v="26007"/>
    <m/>
    <n v="75"/>
    <m/>
    <m/>
    <m/>
    <n v="18"/>
    <m/>
    <n v="235"/>
    <s v="A"/>
    <d v="2020-04-10T00:00:00"/>
    <s v="ecea73deb24eaa38d43aa7425c5d9305f8b721eb"/>
    <s v="2020-04-11T20:00:00Z"/>
    <n v="19"/>
    <m/>
    <n v="27098"/>
    <n v="27098"/>
    <n v="27098"/>
    <n v="35"/>
    <n v="0"/>
    <n v="0"/>
    <n v="0"/>
    <n v="0"/>
    <n v="0"/>
    <n v="2096829"/>
    <s v="West"/>
    <s v=" New Mexico"/>
    <n v="17.2"/>
    <x v="34"/>
  </r>
  <r>
    <x v="37"/>
    <s v="NM"/>
    <n v="1174"/>
    <n v="27518"/>
    <m/>
    <n v="78"/>
    <m/>
    <m/>
    <m/>
    <n v="18"/>
    <m/>
    <n v="235"/>
    <s v="A"/>
    <d v="2020-04-11T00:00:00"/>
    <s v="73258fe4cab1bd6378aeca36639820f1987343d1"/>
    <s v="2020-04-12T20:00:00Z"/>
    <n v="20"/>
    <m/>
    <n v="28692"/>
    <n v="28692"/>
    <n v="28692"/>
    <n v="35"/>
    <n v="1"/>
    <n v="0"/>
    <n v="1511"/>
    <n v="83"/>
    <n v="1594"/>
    <n v="2096829"/>
    <s v="West"/>
    <s v=" New Mexico"/>
    <n v="17.2"/>
    <x v="34"/>
  </r>
  <r>
    <x v="38"/>
    <s v="NM"/>
    <n v="1245"/>
    <n v="29270"/>
    <m/>
    <n v="80"/>
    <m/>
    <m/>
    <m/>
    <m/>
    <m/>
    <n v="295"/>
    <s v="A"/>
    <d v="2020-04-13T00:00:00"/>
    <s v="986a8951bd6c6fe9cdc004530bf2237b5c74f0f9"/>
    <s v="2020-04-13T20:00:00Z"/>
    <n v="26"/>
    <m/>
    <n v="30515"/>
    <n v="30515"/>
    <n v="30515"/>
    <n v="35"/>
    <n v="6"/>
    <n v="0"/>
    <n v="1752"/>
    <n v="71"/>
    <n v="1823"/>
    <n v="2096829"/>
    <s v="West"/>
    <s v=" New Mexico"/>
    <n v="17.2"/>
    <x v="34"/>
  </r>
  <r>
    <x v="39"/>
    <s v="NM"/>
    <n v="1345"/>
    <n v="30625"/>
    <m/>
    <n v="87"/>
    <n v="181"/>
    <m/>
    <m/>
    <m/>
    <m/>
    <n v="304"/>
    <s v="A"/>
    <d v="2020-04-14T20:56:00"/>
    <s v="d3f0e898cebe23e3858736e74b6b40a69e58499b"/>
    <s v="2020-04-14T20:00:00Z"/>
    <n v="31"/>
    <n v="181"/>
    <n v="31970"/>
    <n v="31970"/>
    <n v="31970"/>
    <n v="35"/>
    <n v="5"/>
    <n v="181"/>
    <n v="1355"/>
    <n v="100"/>
    <n v="1455"/>
    <n v="2096829"/>
    <s v="West"/>
    <s v=" New Mexico"/>
    <n v="17.2"/>
    <x v="34"/>
  </r>
  <r>
    <x v="40"/>
    <s v="NM"/>
    <n v="1407"/>
    <n v="31443"/>
    <m/>
    <n v="87"/>
    <n v="181"/>
    <m/>
    <m/>
    <m/>
    <m/>
    <n v="340"/>
    <s v="A"/>
    <d v="2020-04-14T18:56:00"/>
    <s v="a0a9b2145cccacca9419c4aa32a324038aaf2550"/>
    <s v="2020-04-15T20:00:00Z"/>
    <n v="36"/>
    <n v="181"/>
    <n v="32850"/>
    <n v="32850"/>
    <n v="32850"/>
    <n v="35"/>
    <n v="5"/>
    <n v="0"/>
    <n v="818"/>
    <n v="62"/>
    <n v="880"/>
    <n v="2096829"/>
    <s v="West"/>
    <s v=" New Mexico"/>
    <n v="17.2"/>
    <x v="34"/>
  </r>
  <r>
    <x v="41"/>
    <s v="NM"/>
    <n v="1484"/>
    <n v="31910"/>
    <m/>
    <n v="90"/>
    <n v="215"/>
    <m/>
    <m/>
    <m/>
    <m/>
    <n v="353"/>
    <s v="A"/>
    <d v="2020-04-16T19:09:00"/>
    <s v="d4551867258f4d856d1c3d3d52a03ea113a958a6"/>
    <s v="2020-04-16T20:00:00Z"/>
    <n v="36"/>
    <n v="215"/>
    <n v="33394"/>
    <n v="33394"/>
    <n v="33394"/>
    <n v="35"/>
    <n v="0"/>
    <n v="34"/>
    <n v="467"/>
    <n v="77"/>
    <n v="544"/>
    <n v="2096829"/>
    <s v="West"/>
    <s v=" New Mexico"/>
    <n v="17.2"/>
    <x v="34"/>
  </r>
  <r>
    <x v="42"/>
    <s v="NM"/>
    <n v="1597"/>
    <n v="32891"/>
    <m/>
    <n v="90"/>
    <n v="230"/>
    <m/>
    <m/>
    <m/>
    <m/>
    <n v="353"/>
    <s v="A"/>
    <d v="2020-04-17T20:53:00"/>
    <s v="957fa97175d9e10dff82d3517d322b68c5535da3"/>
    <s v="2020-04-17T20:00:00Z"/>
    <n v="44"/>
    <n v="230"/>
    <n v="34488"/>
    <n v="34488"/>
    <n v="34488"/>
    <n v="35"/>
    <n v="8"/>
    <n v="15"/>
    <n v="981"/>
    <n v="113"/>
    <n v="1094"/>
    <n v="2096829"/>
    <s v="West"/>
    <s v=" New Mexico"/>
    <n v="17.2"/>
    <x v="34"/>
  </r>
  <r>
    <x v="43"/>
    <s v="NM"/>
    <n v="1711"/>
    <n v="33902"/>
    <m/>
    <n v="96"/>
    <n v="242"/>
    <m/>
    <m/>
    <m/>
    <m/>
    <n v="382"/>
    <s v="A"/>
    <d v="2020-04-17T21:53:00"/>
    <s v="7a56c533581cffcb4bf5986d832643a4f7c2a21d"/>
    <s v="2020-04-18T20:00:00Z"/>
    <n v="51"/>
    <n v="242"/>
    <n v="35613"/>
    <n v="35613"/>
    <n v="35613"/>
    <n v="35"/>
    <n v="7"/>
    <n v="12"/>
    <n v="1011"/>
    <n v="114"/>
    <n v="1125"/>
    <n v="2096829"/>
    <s v="West"/>
    <s v=" New Mexico"/>
    <n v="17.2"/>
    <x v="34"/>
  </r>
  <r>
    <x v="44"/>
    <s v="NM"/>
    <n v="1798"/>
    <n v="34834"/>
    <m/>
    <n v="92"/>
    <n v="258"/>
    <m/>
    <m/>
    <m/>
    <m/>
    <n v="465"/>
    <s v="A"/>
    <d v="2020-04-19T19:46:00"/>
    <s v="30fe168033cce666159e8eaec31501b79b388c94"/>
    <s v="2020-04-19T20:00:00Z"/>
    <n v="53"/>
    <n v="258"/>
    <n v="36632"/>
    <n v="36632"/>
    <n v="36632"/>
    <n v="35"/>
    <n v="2"/>
    <n v="16"/>
    <n v="932"/>
    <n v="87"/>
    <n v="1019"/>
    <n v="2096829"/>
    <s v="West"/>
    <s v=" New Mexico"/>
    <n v="17.2"/>
    <x v="34"/>
  </r>
  <r>
    <x v="45"/>
    <s v="NM"/>
    <n v="1845"/>
    <n v="35197"/>
    <m/>
    <n v="103"/>
    <n v="274"/>
    <m/>
    <m/>
    <m/>
    <m/>
    <n v="487"/>
    <s v="A"/>
    <d v="2020-04-19T18:46:00"/>
    <s v="3b8e585db8418dce8dfc9c53b4adb6408a199c4b"/>
    <s v="2020-04-20T20:00:00Z"/>
    <n v="55"/>
    <n v="274"/>
    <n v="37042"/>
    <n v="37042"/>
    <n v="37042"/>
    <n v="35"/>
    <n v="2"/>
    <n v="16"/>
    <n v="363"/>
    <n v="47"/>
    <n v="410"/>
    <n v="2096829"/>
    <s v="West"/>
    <s v=" New Mexico"/>
    <n v="17.2"/>
    <x v="34"/>
  </r>
  <r>
    <x v="46"/>
    <s v="NM"/>
    <n v="1971"/>
    <n v="36784"/>
    <m/>
    <n v="116"/>
    <n v="291"/>
    <m/>
    <m/>
    <m/>
    <m/>
    <n v="501"/>
    <s v="A"/>
    <d v="2020-04-21T10:22:00"/>
    <s v="e236b5b6d1a15de92f2035784737ea592fda72a3"/>
    <s v="2020-04-21T20:00:00Z"/>
    <n v="58"/>
    <n v="291"/>
    <n v="38755"/>
    <n v="38755"/>
    <n v="38755"/>
    <n v="35"/>
    <n v="3"/>
    <n v="17"/>
    <n v="1587"/>
    <n v="126"/>
    <n v="1713"/>
    <n v="2096829"/>
    <s v="West"/>
    <s v=" New Mexico"/>
    <n v="17.2"/>
    <x v="34"/>
  </r>
  <r>
    <x v="47"/>
    <s v="NM"/>
    <n v="2072"/>
    <n v="38805"/>
    <m/>
    <n v="119"/>
    <n v="306"/>
    <m/>
    <m/>
    <m/>
    <m/>
    <n v="529"/>
    <s v="A"/>
    <d v="2020-04-22T19:11:00"/>
    <s v="976b4c8cfa4c42cab158ab455f07fcfe1bc6d2f0"/>
    <s v="2020-04-22T20:00:00Z"/>
    <n v="65"/>
    <n v="306"/>
    <n v="40877"/>
    <n v="40877"/>
    <n v="40877"/>
    <n v="35"/>
    <n v="7"/>
    <n v="15"/>
    <n v="2021"/>
    <n v="101"/>
    <n v="2122"/>
    <n v="2096829"/>
    <s v="West"/>
    <s v=" New Mexico"/>
    <n v="17.2"/>
    <x v="34"/>
  </r>
  <r>
    <x v="48"/>
    <s v="NM"/>
    <n v="2210"/>
    <n v="39022"/>
    <m/>
    <n v="121"/>
    <n v="331"/>
    <m/>
    <m/>
    <m/>
    <m/>
    <n v="547"/>
    <s v="A"/>
    <d v="2020-04-23T09:11:00"/>
    <s v="faeb4a71d2802bb42fa2a9719ebe3826081a26b0"/>
    <s v="2020-04-23T20:00:00Z"/>
    <n v="71"/>
    <n v="331"/>
    <n v="41232"/>
    <n v="41232"/>
    <n v="41232"/>
    <n v="35"/>
    <n v="6"/>
    <n v="25"/>
    <n v="217"/>
    <n v="138"/>
    <n v="355"/>
    <n v="2096829"/>
    <s v="West"/>
    <s v=" New Mexico"/>
    <n v="17.2"/>
    <x v="34"/>
  </r>
  <r>
    <x v="49"/>
    <s v="NM"/>
    <n v="2379"/>
    <n v="44184"/>
    <m/>
    <n v="123"/>
    <n v="367"/>
    <m/>
    <m/>
    <m/>
    <m/>
    <n v="573"/>
    <s v="A"/>
    <d v="2020-04-24T20:17:00"/>
    <s v="12a464d81eaba556c65b981789026c5ddc87b2e4"/>
    <s v="2020-04-24T20:00:00Z"/>
    <n v="78"/>
    <n v="367"/>
    <n v="46563"/>
    <n v="46563"/>
    <n v="46563"/>
    <n v="35"/>
    <n v="7"/>
    <n v="36"/>
    <n v="5162"/>
    <n v="169"/>
    <n v="5331"/>
    <n v="2096829"/>
    <s v="West"/>
    <s v=" New Mexico"/>
    <n v="17.2"/>
    <x v="34"/>
  </r>
  <r>
    <x v="50"/>
    <s v="NM"/>
    <n v="2521"/>
    <n v="48989"/>
    <m/>
    <n v="152"/>
    <n v="412"/>
    <m/>
    <m/>
    <m/>
    <m/>
    <n v="614"/>
    <s v="C"/>
    <d v="2020-04-25T13:59:00"/>
    <s v="7da7e24acccad186164d98c655a28e8ded6a1b5f"/>
    <s v="2020-04-25T20:00:00Z"/>
    <n v="84"/>
    <n v="412"/>
    <n v="51510"/>
    <n v="51510"/>
    <n v="51510"/>
    <n v="35"/>
    <n v="6"/>
    <n v="45"/>
    <n v="4805"/>
    <n v="142"/>
    <n v="4947"/>
    <n v="2096829"/>
    <s v="West"/>
    <s v=" New Mexico"/>
    <n v="17.2"/>
    <x v="34"/>
  </r>
  <r>
    <x v="51"/>
    <s v="NM"/>
    <n v="2660"/>
    <n v="51075"/>
    <m/>
    <n v="152"/>
    <n v="412"/>
    <m/>
    <m/>
    <m/>
    <m/>
    <n v="614"/>
    <s v="C"/>
    <d v="2020-04-25T20:24:00"/>
    <s v="f2cb2065af2d8f2be86756cb51e564a738b34ad8"/>
    <s v="2020-04-26T20:00:00Z"/>
    <n v="93"/>
    <n v="412"/>
    <n v="53735"/>
    <n v="53735"/>
    <n v="53735"/>
    <n v="35"/>
    <n v="9"/>
    <n v="0"/>
    <n v="2086"/>
    <n v="139"/>
    <n v="2225"/>
    <n v="2096829"/>
    <s v="West"/>
    <s v=" New Mexico"/>
    <n v="17.2"/>
    <x v="34"/>
  </r>
  <r>
    <x v="52"/>
    <s v="NM"/>
    <n v="2726"/>
    <n v="53889"/>
    <m/>
    <n v="148"/>
    <n v="412"/>
    <m/>
    <m/>
    <m/>
    <m/>
    <n v="650"/>
    <s v="C"/>
    <d v="2020-04-26T18:01:00"/>
    <s v="e714ae8df918ace6971c3fba0dd1c100669f8e54"/>
    <s v="2020-04-27T20:00:00Z"/>
    <n v="99"/>
    <n v="412"/>
    <n v="56615"/>
    <n v="56615"/>
    <n v="56615"/>
    <n v="35"/>
    <n v="6"/>
    <n v="0"/>
    <n v="2814"/>
    <n v="66"/>
    <n v="2880"/>
    <n v="2096829"/>
    <s v="West"/>
    <s v=" New Mexico"/>
    <n v="17.2"/>
    <x v="34"/>
  </r>
  <r>
    <x v="53"/>
    <s v="NM"/>
    <n v="2823"/>
    <n v="55980"/>
    <m/>
    <n v="155"/>
    <n v="481"/>
    <m/>
    <m/>
    <m/>
    <m/>
    <n v="666"/>
    <s v="C"/>
    <d v="2020-04-27T18:04:00"/>
    <s v="3137562ab6d93e2f60b39dfb0cc373bcfd64332a"/>
    <s v="2020-04-28T20:00:00Z"/>
    <n v="104"/>
    <n v="481"/>
    <n v="58803"/>
    <n v="58803"/>
    <n v="58803"/>
    <n v="35"/>
    <n v="5"/>
    <n v="69"/>
    <n v="2091"/>
    <n v="97"/>
    <n v="2188"/>
    <n v="2096829"/>
    <s v="West"/>
    <s v=" New Mexico"/>
    <n v="17.2"/>
    <x v="34"/>
  </r>
  <r>
    <x v="54"/>
    <s v="NM"/>
    <n v="2974"/>
    <n v="58771"/>
    <m/>
    <n v="157"/>
    <n v="509"/>
    <m/>
    <m/>
    <m/>
    <m/>
    <n v="705"/>
    <s v="C"/>
    <d v="2020-04-28T18:00:00"/>
    <s v="a8e95e6de8c3b17d8c8102811aba1ce07d5fd869"/>
    <s v="2020-04-29T20:00:00Z"/>
    <n v="110"/>
    <n v="509"/>
    <n v="61745"/>
    <n v="61745"/>
    <n v="61745"/>
    <n v="35"/>
    <n v="6"/>
    <n v="28"/>
    <n v="2791"/>
    <n v="151"/>
    <n v="2942"/>
    <n v="2096829"/>
    <s v="West"/>
    <s v=" New Mexico"/>
    <n v="17.2"/>
    <x v="34"/>
  </r>
  <r>
    <x v="55"/>
    <s v="NM"/>
    <n v="3213"/>
    <n v="61872"/>
    <m/>
    <n v="163"/>
    <n v="536"/>
    <m/>
    <m/>
    <m/>
    <m/>
    <n v="734"/>
    <s v="C"/>
    <d v="2020-04-29T20:02:00"/>
    <s v="54e6fe8038382314d403b0a85e1c710a472634fd"/>
    <s v="2020-04-30T20:00:00Z"/>
    <n v="112"/>
    <n v="536"/>
    <n v="65085"/>
    <n v="65085"/>
    <n v="65085"/>
    <n v="35"/>
    <n v="2"/>
    <n v="27"/>
    <n v="3101"/>
    <n v="239"/>
    <n v="3340"/>
    <n v="2096829"/>
    <s v="West"/>
    <s v=" New Mexico"/>
    <n v="17.2"/>
    <x v="34"/>
  </r>
  <r>
    <x v="56"/>
    <s v="NM"/>
    <n v="3411"/>
    <n v="64458"/>
    <m/>
    <n v="172"/>
    <n v="536"/>
    <m/>
    <m/>
    <m/>
    <m/>
    <n v="760"/>
    <s v="C"/>
    <d v="2020-05-01T10:55:00"/>
    <s v="24a4b2ab3bff777d4f9176e9c5d4c5b8272265a5"/>
    <s v="2020-05-01T20:00:00Z"/>
    <n v="123"/>
    <n v="536"/>
    <n v="67869"/>
    <n v="67869"/>
    <n v="67869"/>
    <n v="35"/>
    <n v="11"/>
    <n v="0"/>
    <n v="2586"/>
    <n v="198"/>
    <n v="2784"/>
    <n v="2096829"/>
    <s v="West"/>
    <s v=" New Mexico"/>
    <n v="17.2"/>
    <x v="34"/>
  </r>
  <r>
    <x v="57"/>
    <s v="NM"/>
    <n v="3513"/>
    <n v="67605"/>
    <m/>
    <n v="159"/>
    <n v="587"/>
    <m/>
    <m/>
    <m/>
    <m/>
    <n v="785"/>
    <s v="C"/>
    <d v="2020-05-01T20:02:00"/>
    <s v="6eaa3976dba8653181749a0c54532aca1d57859e"/>
    <s v="2020-05-02T20:00:00Z"/>
    <n v="131"/>
    <n v="587"/>
    <n v="71118"/>
    <n v="71118"/>
    <n v="71118"/>
    <n v="35"/>
    <n v="8"/>
    <n v="51"/>
    <n v="3147"/>
    <n v="102"/>
    <n v="3249"/>
    <n v="2096829"/>
    <s v="West"/>
    <s v=" New Mexico"/>
    <n v="17.2"/>
    <x v="34"/>
  </r>
  <r>
    <x v="58"/>
    <s v="NM"/>
    <n v="3732"/>
    <n v="71212"/>
    <m/>
    <n v="168"/>
    <n v="587"/>
    <m/>
    <m/>
    <m/>
    <m/>
    <n v="812"/>
    <s v="C"/>
    <d v="2020-05-02T18:00:00"/>
    <s v="9bdc954161aa300e226d7fdaea0ce3830933ec23"/>
    <s v="2020-05-03T20:00:00Z"/>
    <n v="139"/>
    <n v="587"/>
    <n v="74944"/>
    <n v="74944"/>
    <n v="74944"/>
    <n v="35"/>
    <n v="8"/>
    <n v="0"/>
    <n v="3607"/>
    <n v="219"/>
    <n v="3826"/>
    <n v="2096829"/>
    <s v="West"/>
    <s v=" New Mexico"/>
    <n v="17.2"/>
    <x v="34"/>
  </r>
  <r>
    <x v="59"/>
    <s v="NM"/>
    <n v="3850"/>
    <n v="74127"/>
    <m/>
    <n v="164"/>
    <n v="587"/>
    <m/>
    <m/>
    <m/>
    <m/>
    <n v="832"/>
    <s v="C"/>
    <d v="2020-05-03T17:58:00"/>
    <s v="8bf814bbd34ed96963c1951fbf72cdc73ad2269d"/>
    <s v="2020-05-04T20:00:00Z"/>
    <n v="151"/>
    <n v="587"/>
    <n v="77977"/>
    <n v="77977"/>
    <n v="77977"/>
    <n v="35"/>
    <n v="12"/>
    <n v="0"/>
    <n v="2915"/>
    <n v="118"/>
    <n v="3033"/>
    <n v="2096829"/>
    <s v="West"/>
    <s v=" New Mexico"/>
    <n v="17.2"/>
    <x v="34"/>
  </r>
  <r>
    <x v="60"/>
    <s v="NM"/>
    <n v="4031"/>
    <n v="77689"/>
    <m/>
    <n v="181"/>
    <n v="667"/>
    <m/>
    <m/>
    <m/>
    <m/>
    <n v="842"/>
    <s v="C"/>
    <d v="2020-05-04T17:53:00"/>
    <s v="2c66e6cd3bb6109cb641d763ca3267091982b0ab"/>
    <s v="2020-05-05T20:00:00Z"/>
    <n v="156"/>
    <n v="667"/>
    <n v="81720"/>
    <n v="81720"/>
    <n v="81720"/>
    <n v="35"/>
    <n v="5"/>
    <n v="80"/>
    <n v="3562"/>
    <n v="181"/>
    <n v="3743"/>
    <n v="2096829"/>
    <s v="West"/>
    <s v=" New Mexico"/>
    <n v="17.2"/>
    <x v="34"/>
  </r>
  <r>
    <x v="61"/>
    <s v="NM"/>
    <n v="4138"/>
    <n v="79113"/>
    <m/>
    <n v="178"/>
    <n v="687"/>
    <m/>
    <m/>
    <m/>
    <m/>
    <n v="964"/>
    <s v="C"/>
    <d v="2020-05-05T17:30:00"/>
    <s v="fe1c29e64bdb8167d6d666a89273efaf189f66bb"/>
    <s v="2020-05-06T20:00:00Z"/>
    <n v="162"/>
    <n v="687"/>
    <n v="83251"/>
    <n v="83251"/>
    <n v="83251"/>
    <n v="35"/>
    <n v="6"/>
    <n v="20"/>
    <n v="1424"/>
    <n v="107"/>
    <n v="1531"/>
    <n v="2096829"/>
    <s v="West"/>
    <s v=" New Mexico"/>
    <n v="17.2"/>
    <x v="34"/>
  </r>
  <r>
    <x v="62"/>
    <s v="NM"/>
    <n v="4291"/>
    <n v="81393"/>
    <m/>
    <n v="193"/>
    <n v="687"/>
    <m/>
    <m/>
    <m/>
    <m/>
    <n v="1073"/>
    <s v="C"/>
    <d v="2020-05-06T06:01:00"/>
    <s v="29326b71397717de1c54efc0cc5b3fc955a16670"/>
    <s v="2020-05-07T20:00:00Z"/>
    <n v="169"/>
    <n v="687"/>
    <n v="85684"/>
    <n v="85684"/>
    <n v="85684"/>
    <n v="35"/>
    <n v="7"/>
    <n v="0"/>
    <n v="2280"/>
    <n v="153"/>
    <n v="2433"/>
    <n v="2096829"/>
    <s v="West"/>
    <s v=" New Mexico"/>
    <n v="17.2"/>
    <x v="34"/>
  </r>
  <r>
    <x v="63"/>
    <s v="NM"/>
    <n v="4493"/>
    <n v="84539"/>
    <m/>
    <n v="197"/>
    <n v="760"/>
    <m/>
    <m/>
    <m/>
    <m/>
    <n v="1125"/>
    <s v="C"/>
    <d v="2020-05-07T06:09:00"/>
    <s v="36e32e27cf2044cca8f5e61e6ee44eede81f7fbe"/>
    <s v="2020-05-08T20:00:00Z"/>
    <n v="172"/>
    <n v="760"/>
    <n v="89032"/>
    <n v="89032"/>
    <n v="89032"/>
    <n v="35"/>
    <n v="3"/>
    <n v="73"/>
    <n v="3146"/>
    <n v="202"/>
    <n v="3348"/>
    <n v="2096829"/>
    <s v="West"/>
    <s v=" New Mexico"/>
    <n v="17.2"/>
    <x v="34"/>
  </r>
  <r>
    <x v="64"/>
    <s v="NM"/>
    <n v="4673"/>
    <n v="88589"/>
    <m/>
    <n v="201"/>
    <n v="789"/>
    <m/>
    <m/>
    <m/>
    <m/>
    <n v="1189"/>
    <s v="C"/>
    <d v="2020-05-08T06:05:00"/>
    <s v="ece8c1d80b607c2d7767da45b5fb04037e4beace"/>
    <s v="2020-05-09T20:00:00Z"/>
    <n v="181"/>
    <n v="789"/>
    <n v="93262"/>
    <n v="93262"/>
    <n v="93262"/>
    <n v="35"/>
    <n v="9"/>
    <n v="29"/>
    <n v="4050"/>
    <n v="180"/>
    <n v="4230"/>
    <n v="2096829"/>
    <s v="West"/>
    <s v=" New Mexico"/>
    <n v="17.2"/>
    <x v="34"/>
  </r>
  <r>
    <x v="65"/>
    <s v="NM"/>
    <n v="4778"/>
    <n v="92275"/>
    <m/>
    <n v="198"/>
    <n v="789"/>
    <m/>
    <m/>
    <m/>
    <m/>
    <n v="1268"/>
    <s v="C"/>
    <d v="2020-05-09T16:00:00"/>
    <s v="d6fcc501da594c6545a5f1b6d0f190e25277e46c"/>
    <s v="2020-05-10T20:00:00Z"/>
    <n v="191"/>
    <n v="789"/>
    <n v="97053"/>
    <n v="97053"/>
    <n v="97053"/>
    <n v="35"/>
    <n v="10"/>
    <n v="0"/>
    <n v="3686"/>
    <n v="105"/>
    <n v="3791"/>
    <n v="2096829"/>
    <s v="West"/>
    <s v=" New Mexico"/>
    <n v="17.2"/>
    <x v="34"/>
  </r>
  <r>
    <x v="66"/>
    <s v="NM"/>
    <n v="4863"/>
    <n v="97635"/>
    <m/>
    <n v="194"/>
    <n v="789"/>
    <m/>
    <m/>
    <m/>
    <m/>
    <n v="1285"/>
    <s v="C"/>
    <d v="2020-05-10T17:50:00"/>
    <s v="431ea4a184bf3daa6990f2048eadb3bbffd4e3a3"/>
    <s v="2020-05-11T20:00:00Z"/>
    <n v="200"/>
    <n v="789"/>
    <n v="102498"/>
    <n v="102498"/>
    <n v="102498"/>
    <n v="35"/>
    <n v="9"/>
    <n v="0"/>
    <n v="5360"/>
    <n v="85"/>
    <n v="5445"/>
    <n v="2096829"/>
    <s v="West"/>
    <s v=" New Mexico"/>
    <n v="17.2"/>
    <x v="34"/>
  </r>
  <r>
    <x v="67"/>
    <s v="NM"/>
    <n v="5069"/>
    <n v="101652"/>
    <m/>
    <n v="207"/>
    <n v="886"/>
    <m/>
    <m/>
    <m/>
    <m/>
    <n v="1300"/>
    <s v="C"/>
    <d v="2020-05-11T22:33:00"/>
    <s v="6d7039f5d1bc3661cde6775cc8c8f54088ec2a2b"/>
    <s v="2020-05-12T20:00:00Z"/>
    <n v="208"/>
    <n v="886"/>
    <n v="106721"/>
    <n v="106721"/>
    <n v="106721"/>
    <n v="35"/>
    <n v="8"/>
    <n v="97"/>
    <n v="4017"/>
    <n v="206"/>
    <n v="4223"/>
    <n v="2096829"/>
    <s v="West"/>
    <s v=" New Mexico"/>
    <n v="17.2"/>
    <x v="34"/>
  </r>
  <r>
    <x v="68"/>
    <s v="NM"/>
    <n v="5212"/>
    <n v="105077"/>
    <m/>
    <n v="199"/>
    <n v="886"/>
    <m/>
    <m/>
    <m/>
    <m/>
    <n v="1434"/>
    <s v="C"/>
    <d v="2020-05-12T18:05:00"/>
    <s v="cc555962aec1775c9b2aa39e2ea20c8d360ca464"/>
    <s v="2020-05-13T20:00:00Z"/>
    <n v="219"/>
    <n v="886"/>
    <n v="110289"/>
    <n v="110289"/>
    <n v="110289"/>
    <n v="35"/>
    <n v="11"/>
    <n v="0"/>
    <n v="3425"/>
    <n v="143"/>
    <n v="3568"/>
    <n v="2096829"/>
    <s v="West"/>
    <s v=" New Mexico"/>
    <n v="17.2"/>
    <x v="34"/>
  </r>
  <r>
    <x v="69"/>
    <s v="NM"/>
    <n v="5364"/>
    <n v="109647"/>
    <m/>
    <n v="200"/>
    <n v="886"/>
    <m/>
    <m/>
    <m/>
    <m/>
    <n v="1515"/>
    <s v="C"/>
    <d v="2020-05-13T20:20:00"/>
    <s v="d25b02d05f9c15802c397707d99d1705250d04d9"/>
    <s v="2020-05-14T20:00:00Z"/>
    <n v="231"/>
    <n v="886"/>
    <n v="115011"/>
    <n v="115011"/>
    <n v="115011"/>
    <n v="35"/>
    <n v="12"/>
    <n v="0"/>
    <n v="4570"/>
    <n v="152"/>
    <n v="4722"/>
    <n v="2096829"/>
    <s v="West"/>
    <s v=" New Mexico"/>
    <n v="17.2"/>
    <x v="34"/>
  </r>
  <r>
    <x v="70"/>
    <s v="NM"/>
    <n v="5503"/>
    <n v="114098"/>
    <m/>
    <n v="209"/>
    <n v="886"/>
    <m/>
    <m/>
    <m/>
    <m/>
    <n v="1576"/>
    <s v="C"/>
    <d v="2020-05-14T17:55:00"/>
    <s v="1dfaa4bc502bb6eee842aea578747c3d564e255e"/>
    <s v="2020-05-15T20:00:00Z"/>
    <n v="242"/>
    <n v="886"/>
    <n v="119601"/>
    <n v="119601"/>
    <n v="119601"/>
    <n v="35"/>
    <n v="11"/>
    <n v="0"/>
    <n v="4451"/>
    <n v="139"/>
    <n v="4590"/>
    <n v="2096829"/>
    <s v="West"/>
    <s v=" New Mexico"/>
    <n v="17.2"/>
    <x v="34"/>
  </r>
  <r>
    <x v="71"/>
    <s v="NM"/>
    <n v="5662"/>
    <n v="118796"/>
    <m/>
    <n v="223"/>
    <n v="886"/>
    <m/>
    <m/>
    <m/>
    <m/>
    <n v="1671"/>
    <s v="C"/>
    <d v="2020-05-15T18:01:00"/>
    <s v="69a90501b35471efd8ea0f7ca84faec9f744368d"/>
    <s v="2020-05-16T20:00:00Z"/>
    <n v="253"/>
    <n v="886"/>
    <n v="124458"/>
    <n v="124458"/>
    <n v="124458"/>
    <n v="35"/>
    <n v="11"/>
    <n v="0"/>
    <n v="4698"/>
    <n v="159"/>
    <n v="4857"/>
    <n v="2096829"/>
    <s v="West"/>
    <s v=" New Mexico"/>
    <n v="17.2"/>
    <x v="34"/>
  </r>
  <r>
    <x v="72"/>
    <s v="NM"/>
    <n v="5857"/>
    <n v="122727"/>
    <m/>
    <n v="208"/>
    <n v="886"/>
    <m/>
    <m/>
    <m/>
    <m/>
    <n v="1739"/>
    <s v="C"/>
    <d v="2020-05-16T18:05:00"/>
    <s v="2f144e87a3cb344b4b7ea05e40b724a4f61424c1"/>
    <s v="2020-05-17T20:00:00Z"/>
    <n v="259"/>
    <n v="886"/>
    <n v="128584"/>
    <n v="128584"/>
    <n v="128584"/>
    <n v="35"/>
    <n v="6"/>
    <n v="0"/>
    <n v="3931"/>
    <n v="195"/>
    <n v="4126"/>
    <n v="2096829"/>
    <s v="West"/>
    <s v=" New Mexico"/>
    <n v="17.2"/>
    <x v="34"/>
  </r>
  <r>
    <x v="73"/>
    <s v="NM"/>
    <n v="5938"/>
    <n v="127315"/>
    <m/>
    <n v="211"/>
    <n v="886"/>
    <m/>
    <m/>
    <m/>
    <m/>
    <n v="1755"/>
    <s v="C"/>
    <d v="2020-05-17T17:29:00"/>
    <s v="56b07b5a997fc8eaa080c32e1bbc9e91e1873e63"/>
    <s v="2020-05-18T20:00:00Z"/>
    <n v="265"/>
    <n v="886"/>
    <n v="133253"/>
    <n v="133253"/>
    <n v="133253"/>
    <n v="35"/>
    <n v="6"/>
    <n v="0"/>
    <n v="4588"/>
    <n v="81"/>
    <n v="4669"/>
    <n v="2096829"/>
    <s v="West"/>
    <s v=" New Mexico"/>
    <n v="17.2"/>
    <x v="34"/>
  </r>
  <r>
    <x v="74"/>
    <s v="NM"/>
    <n v="6096"/>
    <n v="131524"/>
    <m/>
    <n v="213"/>
    <n v="886"/>
    <m/>
    <m/>
    <m/>
    <m/>
    <n v="1796"/>
    <s v="C"/>
    <d v="2020-05-18T18:05:00"/>
    <s v="01991644c041f5c342ee9f3c1d743be67b21a2bc"/>
    <s v="2020-05-19T20:00:00Z"/>
    <n v="270"/>
    <n v="886"/>
    <n v="137620"/>
    <n v="137620"/>
    <n v="137620"/>
    <n v="35"/>
    <n v="5"/>
    <n v="0"/>
    <n v="4209"/>
    <n v="158"/>
    <n v="4367"/>
    <n v="2096829"/>
    <s v="West"/>
    <s v=" New Mexico"/>
    <n v="17.2"/>
    <x v="34"/>
  </r>
  <r>
    <x v="75"/>
    <s v="NM"/>
    <n v="6192"/>
    <n v="136054"/>
    <m/>
    <n v="204"/>
    <n v="1139"/>
    <m/>
    <m/>
    <m/>
    <m/>
    <n v="1882"/>
    <s v="C"/>
    <d v="2020-05-20T14:25:00"/>
    <s v="6e4040eba43846e8714e2f3695e0a0b39c055ede"/>
    <s v="2020-05-20T20:00:00Z"/>
    <n v="276"/>
    <n v="1139"/>
    <n v="142246"/>
    <n v="142246"/>
    <n v="142246"/>
    <n v="35"/>
    <n v="6"/>
    <n v="253"/>
    <n v="4530"/>
    <n v="96"/>
    <n v="4626"/>
    <n v="2096829"/>
    <s v="West"/>
    <s v=" New Mexico"/>
    <n v="17.2"/>
    <x v="34"/>
  </r>
  <r>
    <x v="76"/>
    <s v="NM"/>
    <n v="6317"/>
    <n v="141027"/>
    <m/>
    <n v="206"/>
    <n v="1139"/>
    <m/>
    <m/>
    <m/>
    <m/>
    <n v="1985"/>
    <s v="C"/>
    <d v="2020-05-20T18:35:00"/>
    <s v="083622de90a9568999d01563caca8c820895e463"/>
    <s v="2020-05-21T20:00:00Z"/>
    <n v="283"/>
    <n v="1139"/>
    <n v="147344"/>
    <n v="147344"/>
    <n v="147344"/>
    <n v="35"/>
    <n v="7"/>
    <n v="0"/>
    <n v="4973"/>
    <n v="125"/>
    <n v="5098"/>
    <n v="2096829"/>
    <s v="West"/>
    <s v=" New Mexico"/>
    <n v="17.2"/>
    <x v="34"/>
  </r>
  <r>
    <x v="77"/>
    <s v="NM"/>
    <n v="6472"/>
    <n v="146295"/>
    <m/>
    <n v="205"/>
    <n v="1139"/>
    <m/>
    <m/>
    <m/>
    <m/>
    <n v="2041"/>
    <s v="C"/>
    <d v="2020-05-21T18:00:00"/>
    <s v="0a660aa79b1d9ed1f570b5c45ebc519172f6568b"/>
    <s v="2020-05-22T20:00:00Z"/>
    <n v="294"/>
    <n v="1139"/>
    <n v="152767"/>
    <n v="152767"/>
    <n v="152767"/>
    <n v="35"/>
    <n v="11"/>
    <n v="0"/>
    <n v="5268"/>
    <n v="155"/>
    <n v="5423"/>
    <n v="2096829"/>
    <s v="West"/>
    <s v=" New Mexico"/>
    <n v="17.2"/>
    <x v="34"/>
  </r>
  <r>
    <x v="78"/>
    <s v="NM"/>
    <n v="6625"/>
    <n v="151758"/>
    <m/>
    <n v="206"/>
    <n v="1139"/>
    <m/>
    <m/>
    <m/>
    <m/>
    <n v="2149"/>
    <s v="C"/>
    <d v="2020-05-22T17:58:00"/>
    <s v="acb4c3e1b6d450e7be0da8b845702786ef37c504"/>
    <s v="2020-05-23T20:00:00Z"/>
    <n v="302"/>
    <n v="1139"/>
    <n v="158383"/>
    <n v="158383"/>
    <n v="158383"/>
    <n v="35"/>
    <n v="8"/>
    <n v="0"/>
    <n v="5463"/>
    <n v="153"/>
    <n v="5616"/>
    <n v="2096829"/>
    <s v="West"/>
    <s v=" New Mexico"/>
    <n v="17.2"/>
    <x v="34"/>
  </r>
  <r>
    <x v="79"/>
    <s v="NM"/>
    <n v="6795"/>
    <n v="162324"/>
    <m/>
    <n v="208"/>
    <n v="1139"/>
    <m/>
    <m/>
    <m/>
    <m/>
    <n v="2357"/>
    <s v="C"/>
    <d v="2020-05-23T20:01:00"/>
    <s v="bc484db314ee53516eaa39769b377101190032dc"/>
    <s v="2020-05-24T20:00:00Z"/>
    <n v="308"/>
    <n v="1139"/>
    <n v="169119"/>
    <n v="169119"/>
    <n v="169119"/>
    <n v="35"/>
    <n v="6"/>
    <n v="0"/>
    <n v="10566"/>
    <n v="170"/>
    <n v="10736"/>
    <n v="2096829"/>
    <s v="West"/>
    <s v=" New Mexico"/>
    <n v="17.2"/>
    <x v="34"/>
  </r>
  <r>
    <x v="81"/>
    <s v="NV"/>
    <n v="1"/>
    <n v="14"/>
    <m/>
    <m/>
    <m/>
    <m/>
    <m/>
    <m/>
    <m/>
    <m/>
    <m/>
    <m/>
    <s v="22715b4a4714c5578e8c754efce40ee572260a8d"/>
    <s v="2020-03-05T21:00:00Z"/>
    <m/>
    <m/>
    <n v="15"/>
    <n v="15"/>
    <n v="15"/>
    <n v="32"/>
    <m/>
    <m/>
    <m/>
    <m/>
    <m/>
    <n v="3080156"/>
    <s v="West"/>
    <s v=" Nevada"/>
    <n v="26.3"/>
    <x v="35"/>
  </r>
  <r>
    <x v="0"/>
    <s v="NV"/>
    <n v="1"/>
    <n v="14"/>
    <m/>
    <m/>
    <m/>
    <m/>
    <m/>
    <m/>
    <m/>
    <m/>
    <m/>
    <m/>
    <s v="22766bb1621325fedc23d37400659fb20577e245"/>
    <s v="2020-03-06T21:00:00Z"/>
    <m/>
    <m/>
    <n v="15"/>
    <n v="15"/>
    <n v="15"/>
    <n v="32"/>
    <n v="0"/>
    <n v="0"/>
    <n v="0"/>
    <n v="0"/>
    <n v="0"/>
    <n v="3080156"/>
    <s v="West"/>
    <s v=" Nevada"/>
    <n v="26.3"/>
    <x v="35"/>
  </r>
  <r>
    <x v="1"/>
    <s v="NV"/>
    <n v="1"/>
    <n v="14"/>
    <m/>
    <m/>
    <m/>
    <m/>
    <m/>
    <m/>
    <m/>
    <m/>
    <m/>
    <m/>
    <s v="21f61d85dbb166b2528c70c1a2b3e726846945c9"/>
    <s v="2020-03-07T21:00:00Z"/>
    <m/>
    <m/>
    <n v="15"/>
    <n v="15"/>
    <n v="15"/>
    <n v="32"/>
    <n v="0"/>
    <n v="0"/>
    <n v="0"/>
    <n v="0"/>
    <n v="0"/>
    <n v="3080156"/>
    <s v="West"/>
    <s v=" Nevada"/>
    <n v="26.3"/>
    <x v="35"/>
  </r>
  <r>
    <x v="2"/>
    <s v="NV"/>
    <n v="1"/>
    <n v="14"/>
    <m/>
    <m/>
    <m/>
    <m/>
    <m/>
    <m/>
    <m/>
    <m/>
    <m/>
    <m/>
    <s v="ec3ae86bb05bdaa622f016c7a41bdf6ca23b6d30"/>
    <s v="2020-03-08T20:00:00Z"/>
    <m/>
    <m/>
    <n v="15"/>
    <n v="15"/>
    <n v="15"/>
    <n v="32"/>
    <n v="0"/>
    <n v="0"/>
    <n v="0"/>
    <n v="0"/>
    <n v="0"/>
    <n v="3080156"/>
    <s v="West"/>
    <s v=" Nevada"/>
    <n v="26.3"/>
    <x v="35"/>
  </r>
  <r>
    <x v="3"/>
    <s v="NV"/>
    <n v="1"/>
    <n v="14"/>
    <m/>
    <m/>
    <m/>
    <m/>
    <m/>
    <m/>
    <m/>
    <m/>
    <m/>
    <m/>
    <s v="5220c98d865af5f5d7787aad7340147efb242185"/>
    <s v="2020-03-09T20:00:00Z"/>
    <m/>
    <m/>
    <n v="15"/>
    <n v="15"/>
    <n v="15"/>
    <n v="32"/>
    <n v="0"/>
    <n v="0"/>
    <n v="0"/>
    <n v="0"/>
    <n v="0"/>
    <n v="3080156"/>
    <s v="West"/>
    <s v=" Nevada"/>
    <n v="26.3"/>
    <x v="35"/>
  </r>
  <r>
    <x v="4"/>
    <s v="NV"/>
    <n v="1"/>
    <n v="14"/>
    <m/>
    <m/>
    <m/>
    <m/>
    <m/>
    <m/>
    <m/>
    <m/>
    <m/>
    <m/>
    <s v="6381ada46e31bf651fa0846a504c825a8ab1cf76"/>
    <s v="2020-03-10T20:00:00Z"/>
    <m/>
    <m/>
    <n v="15"/>
    <n v="15"/>
    <n v="15"/>
    <n v="32"/>
    <n v="0"/>
    <n v="0"/>
    <n v="0"/>
    <n v="0"/>
    <n v="0"/>
    <n v="3080156"/>
    <s v="West"/>
    <s v=" Nevada"/>
    <n v="26.3"/>
    <x v="35"/>
  </r>
  <r>
    <x v="5"/>
    <s v="NV"/>
    <n v="5"/>
    <n v="168"/>
    <m/>
    <m/>
    <m/>
    <m/>
    <m/>
    <m/>
    <m/>
    <m/>
    <m/>
    <m/>
    <s v="a4a2aeaeeaf36e62bfa811cb30c85be32c4d93f8"/>
    <s v="2020-03-11T20:00:00Z"/>
    <m/>
    <m/>
    <n v="173"/>
    <n v="173"/>
    <n v="173"/>
    <n v="32"/>
    <n v="0"/>
    <n v="0"/>
    <n v="154"/>
    <n v="4"/>
    <n v="158"/>
    <n v="3080156"/>
    <s v="West"/>
    <s v=" Nevada"/>
    <n v="26.3"/>
    <x v="35"/>
  </r>
  <r>
    <x v="6"/>
    <s v="NV"/>
    <n v="7"/>
    <n v="168"/>
    <m/>
    <m/>
    <m/>
    <m/>
    <m/>
    <m/>
    <m/>
    <m/>
    <m/>
    <d v="2020-03-10T16:00:00"/>
    <s v="f3227d4b0faa877530e4c915361ef45b83bf5386"/>
    <s v="2020-03-12T20:00:00Z"/>
    <m/>
    <m/>
    <n v="175"/>
    <n v="175"/>
    <n v="175"/>
    <n v="32"/>
    <n v="0"/>
    <n v="0"/>
    <n v="0"/>
    <n v="2"/>
    <n v="2"/>
    <n v="3080156"/>
    <s v="West"/>
    <s v=" Nevada"/>
    <n v="26.3"/>
    <x v="35"/>
  </r>
  <r>
    <x v="7"/>
    <s v="NV"/>
    <n v="11"/>
    <n v="168"/>
    <m/>
    <m/>
    <m/>
    <m/>
    <m/>
    <m/>
    <m/>
    <m/>
    <m/>
    <d v="2020-03-12T21:27:00"/>
    <s v="d7bd641e3ecea4ec34d8c334c1edaf7677c371ff"/>
    <s v="2020-03-13T20:00:00Z"/>
    <m/>
    <m/>
    <n v="179"/>
    <n v="179"/>
    <n v="179"/>
    <n v="32"/>
    <n v="0"/>
    <n v="0"/>
    <n v="0"/>
    <n v="4"/>
    <n v="4"/>
    <n v="3080156"/>
    <s v="West"/>
    <s v=" Nevada"/>
    <n v="26.3"/>
    <x v="35"/>
  </r>
  <r>
    <x v="8"/>
    <s v="NV"/>
    <n v="20"/>
    <n v="168"/>
    <m/>
    <m/>
    <m/>
    <m/>
    <m/>
    <m/>
    <m/>
    <m/>
    <m/>
    <d v="2020-03-14T12:33:00"/>
    <s v="f4d71f689c87936424834b35f0f84aedbbbe501a"/>
    <s v="2020-03-14T20:00:00Z"/>
    <m/>
    <m/>
    <n v="188"/>
    <n v="188"/>
    <n v="188"/>
    <n v="32"/>
    <n v="0"/>
    <n v="0"/>
    <n v="0"/>
    <n v="9"/>
    <n v="9"/>
    <n v="3080156"/>
    <s v="West"/>
    <s v=" Nevada"/>
    <n v="26.3"/>
    <x v="35"/>
  </r>
  <r>
    <x v="9"/>
    <s v="NV"/>
    <n v="21"/>
    <n v="168"/>
    <n v="164"/>
    <m/>
    <m/>
    <m/>
    <m/>
    <m/>
    <m/>
    <m/>
    <m/>
    <d v="2020-03-14T17:05:00"/>
    <s v="d3e2a5269dff0a1c577a1607cc4566c3c866fe3c"/>
    <s v="2020-03-15T20:00:00Z"/>
    <m/>
    <m/>
    <n v="353"/>
    <n v="189"/>
    <n v="189"/>
    <n v="32"/>
    <n v="0"/>
    <n v="0"/>
    <n v="0"/>
    <n v="1"/>
    <n v="1"/>
    <n v="3080156"/>
    <s v="West"/>
    <s v=" Nevada"/>
    <n v="26.3"/>
    <x v="35"/>
  </r>
  <r>
    <x v="10"/>
    <s v="NV"/>
    <n v="45"/>
    <n v="168"/>
    <m/>
    <m/>
    <m/>
    <m/>
    <m/>
    <m/>
    <m/>
    <m/>
    <m/>
    <d v="2020-03-16T15:16:00"/>
    <s v="58fc94246e83f557bb7d8c9503358d84d32b74e3"/>
    <s v="2020-03-16T20:00:00Z"/>
    <n v="1"/>
    <m/>
    <n v="213"/>
    <n v="213"/>
    <n v="213"/>
    <n v="32"/>
    <n v="1"/>
    <n v="0"/>
    <n v="0"/>
    <n v="24"/>
    <n v="24"/>
    <n v="3080156"/>
    <s v="West"/>
    <s v=" Nevada"/>
    <n v="26.3"/>
    <x v="35"/>
  </r>
  <r>
    <x v="11"/>
    <s v="NV"/>
    <n v="55"/>
    <n v="168"/>
    <m/>
    <m/>
    <m/>
    <m/>
    <m/>
    <m/>
    <m/>
    <m/>
    <m/>
    <d v="2020-03-17T15:00:00"/>
    <s v="31118e31f73e299ffda49872b137fb442e9c93dc"/>
    <s v="2020-03-17T20:00:00Z"/>
    <n v="1"/>
    <m/>
    <n v="223"/>
    <n v="223"/>
    <n v="223"/>
    <n v="32"/>
    <n v="0"/>
    <n v="0"/>
    <n v="0"/>
    <n v="10"/>
    <n v="10"/>
    <n v="3080156"/>
    <s v="West"/>
    <s v=" Nevada"/>
    <n v="26.3"/>
    <x v="35"/>
  </r>
  <r>
    <x v="12"/>
    <s v="NV"/>
    <n v="55"/>
    <n v="168"/>
    <m/>
    <m/>
    <m/>
    <m/>
    <m/>
    <m/>
    <m/>
    <m/>
    <m/>
    <d v="2020-03-17T15:00:00"/>
    <s v="43dc6b77ca80f18ca7bc213e7fa94c52f85b2575"/>
    <s v="2020-03-18T20:00:00Z"/>
    <n v="1"/>
    <m/>
    <n v="223"/>
    <n v="223"/>
    <n v="223"/>
    <n v="32"/>
    <n v="0"/>
    <n v="0"/>
    <n v="0"/>
    <n v="0"/>
    <n v="0"/>
    <n v="3080156"/>
    <s v="West"/>
    <s v=" Nevada"/>
    <n v="26.3"/>
    <x v="35"/>
  </r>
  <r>
    <x v="13"/>
    <s v="NV"/>
    <n v="95"/>
    <n v="1626"/>
    <m/>
    <m/>
    <m/>
    <m/>
    <m/>
    <m/>
    <m/>
    <m/>
    <m/>
    <d v="2020-03-19T00:00:00"/>
    <s v="940a5223ff18562d5087c9b079bd5263a945ac6c"/>
    <s v="2020-03-19T20:00:00Z"/>
    <n v="1"/>
    <m/>
    <n v="1721"/>
    <n v="1721"/>
    <n v="1721"/>
    <n v="32"/>
    <n v="0"/>
    <n v="0"/>
    <n v="1458"/>
    <n v="40"/>
    <n v="1498"/>
    <n v="3080156"/>
    <s v="West"/>
    <s v=" Nevada"/>
    <n v="26.3"/>
    <x v="35"/>
  </r>
  <r>
    <x v="14"/>
    <s v="NV"/>
    <n v="109"/>
    <n v="1992"/>
    <m/>
    <m/>
    <m/>
    <m/>
    <m/>
    <m/>
    <m/>
    <m/>
    <m/>
    <d v="2020-03-20T02:59:00"/>
    <s v="717f9a2099af62ba60df3de77f6a8b21fb422012"/>
    <s v="2020-03-20T20:00:00Z"/>
    <n v="1"/>
    <m/>
    <n v="2101"/>
    <n v="2101"/>
    <n v="2101"/>
    <n v="32"/>
    <n v="0"/>
    <n v="0"/>
    <n v="366"/>
    <n v="14"/>
    <n v="380"/>
    <n v="3080156"/>
    <s v="West"/>
    <s v=" Nevada"/>
    <n v="26.3"/>
    <x v="35"/>
  </r>
  <r>
    <x v="15"/>
    <s v="NV"/>
    <n v="124"/>
    <n v="2384"/>
    <m/>
    <m/>
    <m/>
    <m/>
    <m/>
    <m/>
    <m/>
    <m/>
    <m/>
    <d v="2020-03-21T02:59:00"/>
    <s v="8e28cf6bcba1d777aa5b96094f5258d41b2a64e1"/>
    <s v="2020-03-21T20:00:00Z"/>
    <n v="2"/>
    <m/>
    <n v="2508"/>
    <n v="2508"/>
    <n v="2508"/>
    <n v="32"/>
    <n v="1"/>
    <n v="0"/>
    <n v="392"/>
    <n v="15"/>
    <n v="407"/>
    <n v="3080156"/>
    <s v="West"/>
    <s v=" Nevada"/>
    <n v="26.3"/>
    <x v="35"/>
  </r>
  <r>
    <x v="16"/>
    <s v="NV"/>
    <n v="190"/>
    <n v="2448"/>
    <m/>
    <m/>
    <m/>
    <m/>
    <m/>
    <m/>
    <m/>
    <m/>
    <m/>
    <d v="2020-03-21T14:00:00"/>
    <s v="a6638efc87821290d4eff47b0d3711c5d4436877"/>
    <s v="2020-03-22T20:00:00Z"/>
    <n v="2"/>
    <m/>
    <n v="2638"/>
    <n v="2638"/>
    <n v="2638"/>
    <n v="32"/>
    <n v="0"/>
    <n v="0"/>
    <n v="64"/>
    <n v="66"/>
    <n v="130"/>
    <n v="3080156"/>
    <s v="West"/>
    <s v=" Nevada"/>
    <n v="26.3"/>
    <x v="35"/>
  </r>
  <r>
    <x v="17"/>
    <s v="NV"/>
    <n v="245"/>
    <n v="3490"/>
    <m/>
    <m/>
    <m/>
    <m/>
    <m/>
    <m/>
    <m/>
    <m/>
    <s v="A"/>
    <d v="2020-03-22T14:59:00"/>
    <s v="c9a9537f1a92f4aeafedb08c7f247cbc957eaffe"/>
    <s v="2020-03-23T20:00:00Z"/>
    <n v="4"/>
    <m/>
    <n v="3735"/>
    <n v="3735"/>
    <n v="3735"/>
    <n v="32"/>
    <n v="2"/>
    <n v="0"/>
    <n v="1042"/>
    <n v="55"/>
    <n v="1097"/>
    <n v="3080156"/>
    <s v="West"/>
    <s v=" Nevada"/>
    <n v="26.3"/>
    <x v="35"/>
  </r>
  <r>
    <x v="18"/>
    <s v="NV"/>
    <n v="278"/>
    <n v="3954"/>
    <m/>
    <m/>
    <m/>
    <m/>
    <m/>
    <m/>
    <m/>
    <m/>
    <s v="A"/>
    <d v="2020-03-23T14:59:00"/>
    <s v="e9135baa8e8438a3113c06117a66af8a8a6a4c22"/>
    <s v="2020-03-24T20:00:00Z"/>
    <n v="4"/>
    <m/>
    <n v="4232"/>
    <n v="4232"/>
    <n v="4232"/>
    <n v="32"/>
    <n v="0"/>
    <n v="0"/>
    <n v="464"/>
    <n v="33"/>
    <n v="497"/>
    <n v="3080156"/>
    <s v="West"/>
    <s v=" Nevada"/>
    <n v="26.3"/>
    <x v="35"/>
  </r>
  <r>
    <x v="19"/>
    <s v="NV"/>
    <n v="321"/>
    <n v="4251"/>
    <m/>
    <m/>
    <m/>
    <m/>
    <m/>
    <m/>
    <m/>
    <m/>
    <s v="A"/>
    <d v="2020-03-25T02:59:00"/>
    <s v="a10ecea0bc66ed068349c86eb16140f09300e44a"/>
    <s v="2020-03-25T20:00:00Z"/>
    <n v="6"/>
    <m/>
    <n v="4572"/>
    <n v="4572"/>
    <n v="4572"/>
    <n v="32"/>
    <n v="2"/>
    <n v="0"/>
    <n v="297"/>
    <n v="43"/>
    <n v="340"/>
    <n v="3080156"/>
    <s v="West"/>
    <s v=" Nevada"/>
    <n v="26.3"/>
    <x v="35"/>
  </r>
  <r>
    <x v="20"/>
    <s v="NV"/>
    <n v="420"/>
    <n v="4697"/>
    <m/>
    <m/>
    <m/>
    <m/>
    <m/>
    <m/>
    <m/>
    <m/>
    <s v="A"/>
    <d v="2020-03-26T11:00:00"/>
    <s v="624cd3f656d1a06af370ea5f21d2eecfd1984f5e"/>
    <s v="2020-03-26T20:00:00Z"/>
    <n v="10"/>
    <m/>
    <n v="5117"/>
    <n v="5117"/>
    <n v="5117"/>
    <n v="32"/>
    <n v="4"/>
    <n v="0"/>
    <n v="446"/>
    <n v="99"/>
    <n v="545"/>
    <n v="3080156"/>
    <s v="West"/>
    <s v=" Nevada"/>
    <n v="26.3"/>
    <x v="35"/>
  </r>
  <r>
    <x v="21"/>
    <s v="NV"/>
    <n v="535"/>
    <n v="6161"/>
    <m/>
    <m/>
    <m/>
    <m/>
    <m/>
    <m/>
    <m/>
    <m/>
    <s v="A"/>
    <d v="2020-03-26T23:00:00"/>
    <s v="6f16190cf940aa38fc2cac838757b7380a511d77"/>
    <s v="2020-03-27T20:00:00Z"/>
    <n v="10"/>
    <m/>
    <n v="6696"/>
    <n v="6696"/>
    <n v="6696"/>
    <n v="32"/>
    <n v="0"/>
    <n v="0"/>
    <n v="1464"/>
    <n v="115"/>
    <n v="1579"/>
    <n v="3080156"/>
    <s v="West"/>
    <s v=" Nevada"/>
    <n v="26.3"/>
    <x v="35"/>
  </r>
  <r>
    <x v="22"/>
    <s v="NV"/>
    <n v="621"/>
    <n v="7901"/>
    <m/>
    <m/>
    <m/>
    <m/>
    <m/>
    <m/>
    <m/>
    <m/>
    <s v="A"/>
    <d v="2020-03-27T22:00:00"/>
    <s v="c87395fc2578b283567472f39b42b356599c61ec"/>
    <s v="2020-03-28T20:00:00Z"/>
    <n v="10"/>
    <m/>
    <n v="8522"/>
    <n v="8522"/>
    <n v="8522"/>
    <n v="32"/>
    <n v="0"/>
    <n v="0"/>
    <n v="1740"/>
    <n v="86"/>
    <n v="1826"/>
    <n v="3080156"/>
    <s v="West"/>
    <s v=" Nevada"/>
    <n v="26.3"/>
    <x v="35"/>
  </r>
  <r>
    <x v="23"/>
    <s v="NV"/>
    <n v="738"/>
    <n v="8412"/>
    <m/>
    <m/>
    <m/>
    <m/>
    <m/>
    <m/>
    <m/>
    <m/>
    <s v="A"/>
    <d v="2020-03-28T21:00:00"/>
    <s v="51e3f4ea112e31e89409fadbcb1ec1c9068f767e"/>
    <s v="2020-03-29T20:00:00Z"/>
    <n v="14"/>
    <m/>
    <n v="9150"/>
    <n v="9150"/>
    <n v="9150"/>
    <n v="32"/>
    <n v="4"/>
    <n v="0"/>
    <n v="511"/>
    <n v="117"/>
    <n v="628"/>
    <n v="3080156"/>
    <s v="West"/>
    <s v=" Nevada"/>
    <n v="26.3"/>
    <x v="35"/>
  </r>
  <r>
    <x v="24"/>
    <s v="NV"/>
    <n v="1008"/>
    <n v="10207"/>
    <m/>
    <m/>
    <m/>
    <m/>
    <m/>
    <m/>
    <m/>
    <m/>
    <s v="A"/>
    <d v="2020-03-30T12:00:00"/>
    <s v="7ad871bcff059484f3ca768fa10946b3a51e5183"/>
    <s v="2020-03-30T20:00:00Z"/>
    <n v="15"/>
    <m/>
    <n v="11215"/>
    <n v="11215"/>
    <n v="11215"/>
    <n v="32"/>
    <n v="1"/>
    <n v="0"/>
    <n v="1795"/>
    <n v="270"/>
    <n v="2065"/>
    <n v="3080156"/>
    <s v="West"/>
    <s v=" Nevada"/>
    <n v="26.3"/>
    <x v="35"/>
  </r>
  <r>
    <x v="25"/>
    <s v="NV"/>
    <n v="1113"/>
    <n v="10681"/>
    <m/>
    <m/>
    <m/>
    <m/>
    <m/>
    <m/>
    <m/>
    <m/>
    <s v="A"/>
    <d v="2020-03-31T09:30:00"/>
    <s v="a79040d71c1d16eb812290d356c2bcf14445f7ac"/>
    <s v="2020-03-31T20:00:00Z"/>
    <n v="17"/>
    <m/>
    <n v="11794"/>
    <n v="11794"/>
    <n v="11794"/>
    <n v="32"/>
    <n v="2"/>
    <n v="0"/>
    <n v="474"/>
    <n v="105"/>
    <n v="579"/>
    <n v="3080156"/>
    <s v="West"/>
    <s v=" Nevada"/>
    <n v="26.3"/>
    <x v="35"/>
  </r>
  <r>
    <x v="26"/>
    <s v="NV"/>
    <n v="1279"/>
    <n v="11519"/>
    <m/>
    <m/>
    <m/>
    <m/>
    <m/>
    <m/>
    <m/>
    <m/>
    <s v="A"/>
    <d v="2020-04-01T09:30:00"/>
    <s v="c055b4acec7a822c5d9cd244cd79dde729bbdfba"/>
    <s v="2020-04-01T20:00:00Z"/>
    <n v="26"/>
    <m/>
    <n v="12798"/>
    <n v="12798"/>
    <n v="12798"/>
    <n v="32"/>
    <n v="9"/>
    <n v="0"/>
    <n v="838"/>
    <n v="166"/>
    <n v="1004"/>
    <n v="3080156"/>
    <s v="West"/>
    <s v=" Nevada"/>
    <n v="26.3"/>
    <x v="35"/>
  </r>
  <r>
    <x v="27"/>
    <s v="NV"/>
    <n v="1458"/>
    <n v="12588"/>
    <m/>
    <m/>
    <m/>
    <m/>
    <m/>
    <m/>
    <m/>
    <m/>
    <s v="A"/>
    <d v="2020-04-02T09:30:00"/>
    <s v="724e9318ff31af91a700769aaf3bb738503e33f0"/>
    <s v="2020-04-02T20:00:00Z"/>
    <n v="38"/>
    <m/>
    <n v="14046"/>
    <n v="14046"/>
    <n v="14046"/>
    <n v="32"/>
    <n v="12"/>
    <n v="0"/>
    <n v="1069"/>
    <n v="179"/>
    <n v="1248"/>
    <n v="3080156"/>
    <s v="West"/>
    <s v=" Nevada"/>
    <n v="26.3"/>
    <x v="35"/>
  </r>
  <r>
    <x v="28"/>
    <s v="NV"/>
    <n v="1514"/>
    <n v="13018"/>
    <m/>
    <m/>
    <m/>
    <m/>
    <m/>
    <m/>
    <m/>
    <m/>
    <s v="A"/>
    <d v="2020-04-03T09:30:00"/>
    <s v="e7f36731071c8e0ba8e0fc36209cc709f384cb1c"/>
    <s v="2020-04-03T20:00:00Z"/>
    <n v="43"/>
    <m/>
    <n v="14532"/>
    <n v="14532"/>
    <n v="14532"/>
    <n v="32"/>
    <n v="5"/>
    <n v="0"/>
    <n v="430"/>
    <n v="56"/>
    <n v="486"/>
    <n v="3080156"/>
    <s v="West"/>
    <s v=" Nevada"/>
    <n v="26.3"/>
    <x v="35"/>
  </r>
  <r>
    <x v="29"/>
    <s v="NV"/>
    <n v="1742"/>
    <n v="14421"/>
    <m/>
    <m/>
    <m/>
    <m/>
    <m/>
    <m/>
    <m/>
    <m/>
    <s v="A"/>
    <d v="2020-04-04T09:30:00"/>
    <s v="e4362847a1a965aa8c82c9037b88d938bffba591"/>
    <s v="2020-04-04T20:00:00Z"/>
    <n v="46"/>
    <m/>
    <n v="16163"/>
    <n v="16163"/>
    <n v="16163"/>
    <n v="32"/>
    <n v="3"/>
    <n v="0"/>
    <n v="1403"/>
    <n v="228"/>
    <n v="1631"/>
    <n v="3080156"/>
    <s v="West"/>
    <s v=" Nevada"/>
    <n v="26.3"/>
    <x v="35"/>
  </r>
  <r>
    <x v="30"/>
    <s v="NV"/>
    <n v="1836"/>
    <n v="14995"/>
    <m/>
    <m/>
    <m/>
    <m/>
    <m/>
    <m/>
    <m/>
    <m/>
    <s v="A"/>
    <d v="2020-04-05T09:30:00"/>
    <s v="b0e111d738c821235bd616f7173fef4c0be5c0e7"/>
    <s v="2020-04-05T20:00:00Z"/>
    <n v="46"/>
    <m/>
    <n v="16831"/>
    <n v="16831"/>
    <n v="16831"/>
    <n v="32"/>
    <n v="0"/>
    <n v="0"/>
    <n v="574"/>
    <n v="94"/>
    <n v="668"/>
    <n v="3080156"/>
    <s v="West"/>
    <s v=" Nevada"/>
    <n v="26.3"/>
    <x v="35"/>
  </r>
  <r>
    <x v="31"/>
    <s v="NV"/>
    <n v="1953"/>
    <n v="15676"/>
    <m/>
    <m/>
    <m/>
    <m/>
    <m/>
    <m/>
    <m/>
    <m/>
    <s v="A"/>
    <d v="2020-04-06T10:00:00"/>
    <s v="db86f16e04ed4b25a821666e2268acbc2c1756a9"/>
    <s v="2020-04-06T20:00:00Z"/>
    <n v="46"/>
    <m/>
    <n v="17629"/>
    <n v="17629"/>
    <n v="17629"/>
    <n v="32"/>
    <n v="0"/>
    <n v="0"/>
    <n v="681"/>
    <n v="117"/>
    <n v="798"/>
    <n v="3080156"/>
    <s v="West"/>
    <s v=" Nevada"/>
    <n v="26.3"/>
    <x v="35"/>
  </r>
  <r>
    <x v="32"/>
    <s v="NV"/>
    <n v="2087"/>
    <n v="16552"/>
    <m/>
    <n v="282"/>
    <m/>
    <m/>
    <m/>
    <m/>
    <m/>
    <m/>
    <s v="A"/>
    <d v="2020-04-07T10:00:00"/>
    <s v="01f34c7e91f91e15d9896a5d5d167245a5ab1b9c"/>
    <s v="2020-04-07T20:00:00Z"/>
    <n v="58"/>
    <m/>
    <n v="18639"/>
    <n v="18639"/>
    <n v="18639"/>
    <n v="32"/>
    <n v="12"/>
    <n v="0"/>
    <n v="876"/>
    <n v="134"/>
    <n v="1010"/>
    <n v="3080156"/>
    <s v="West"/>
    <s v=" Nevada"/>
    <n v="26.3"/>
    <x v="35"/>
  </r>
  <r>
    <x v="33"/>
    <s v="NV"/>
    <n v="2318"/>
    <n v="18248"/>
    <m/>
    <n v="282"/>
    <m/>
    <m/>
    <m/>
    <m/>
    <m/>
    <m/>
    <s v="A"/>
    <d v="2020-04-08T15:00:00"/>
    <s v="c3293543c0ffbe7b573d0d36bd6075f137264c61"/>
    <s v="2020-04-08T20:00:00Z"/>
    <n v="71"/>
    <m/>
    <n v="20566"/>
    <n v="20566"/>
    <n v="20566"/>
    <n v="32"/>
    <n v="13"/>
    <n v="0"/>
    <n v="1696"/>
    <n v="231"/>
    <n v="1927"/>
    <n v="3080156"/>
    <s v="West"/>
    <s v=" Nevada"/>
    <n v="26.3"/>
    <x v="35"/>
  </r>
  <r>
    <x v="34"/>
    <s v="NV"/>
    <n v="2456"/>
    <n v="19315"/>
    <m/>
    <n v="282"/>
    <m/>
    <m/>
    <m/>
    <m/>
    <m/>
    <m/>
    <s v="A"/>
    <d v="2020-04-09T09:30:00"/>
    <s v="85cf92368b6edb22ca180eb8ca84b1fcf82684bb"/>
    <s v="2020-04-09T20:00:00Z"/>
    <n v="80"/>
    <m/>
    <n v="21771"/>
    <n v="21771"/>
    <n v="21771"/>
    <n v="32"/>
    <n v="9"/>
    <n v="0"/>
    <n v="1067"/>
    <n v="138"/>
    <n v="1205"/>
    <n v="3080156"/>
    <s v="West"/>
    <s v=" Nevada"/>
    <n v="26.3"/>
    <x v="35"/>
  </r>
  <r>
    <x v="35"/>
    <s v="NV"/>
    <n v="2584"/>
    <n v="20165"/>
    <m/>
    <n v="282"/>
    <m/>
    <m/>
    <m/>
    <m/>
    <m/>
    <m/>
    <s v="A"/>
    <d v="2020-04-10T10:30:00"/>
    <s v="e0e2ec8349d1d1e669e1be9f2e20c07f25e50df5"/>
    <s v="2020-04-10T20:00:00Z"/>
    <n v="86"/>
    <m/>
    <n v="22749"/>
    <n v="22749"/>
    <n v="22749"/>
    <n v="32"/>
    <n v="6"/>
    <n v="0"/>
    <n v="850"/>
    <n v="128"/>
    <n v="978"/>
    <n v="3080156"/>
    <s v="West"/>
    <s v=" Nevada"/>
    <n v="26.3"/>
    <x v="35"/>
  </r>
  <r>
    <x v="36"/>
    <s v="NV"/>
    <n v="2700"/>
    <n v="20887"/>
    <m/>
    <n v="282"/>
    <m/>
    <m/>
    <m/>
    <m/>
    <m/>
    <m/>
    <s v="A"/>
    <d v="2020-04-11T10:30:00"/>
    <s v="266140d6b6f9ac38f17e413528080ea91cd52423"/>
    <s v="2020-04-11T20:00:00Z"/>
    <n v="102"/>
    <m/>
    <n v="23587"/>
    <n v="23587"/>
    <n v="23587"/>
    <n v="32"/>
    <n v="16"/>
    <n v="0"/>
    <n v="722"/>
    <n v="116"/>
    <n v="838"/>
    <n v="3080156"/>
    <s v="West"/>
    <s v=" Nevada"/>
    <n v="26.3"/>
    <x v="35"/>
  </r>
  <r>
    <x v="37"/>
    <s v="NV"/>
    <n v="2836"/>
    <n v="21775"/>
    <m/>
    <n v="282"/>
    <m/>
    <m/>
    <m/>
    <m/>
    <m/>
    <m/>
    <s v="A"/>
    <d v="2020-04-12T10:30:00"/>
    <s v="55f6de4c2992ec54f6f81f15b1fba189a04f69af"/>
    <s v="2020-04-12T20:00:00Z"/>
    <n v="112"/>
    <m/>
    <n v="24611"/>
    <n v="24611"/>
    <n v="24611"/>
    <n v="32"/>
    <n v="10"/>
    <n v="0"/>
    <n v="888"/>
    <n v="136"/>
    <n v="1024"/>
    <n v="3080156"/>
    <s v="West"/>
    <s v=" Nevada"/>
    <n v="26.3"/>
    <x v="35"/>
  </r>
  <r>
    <x v="38"/>
    <s v="NV"/>
    <n v="2971"/>
    <n v="22493"/>
    <m/>
    <m/>
    <m/>
    <m/>
    <m/>
    <m/>
    <m/>
    <m/>
    <s v="A"/>
    <d v="2020-04-13T10:00:00"/>
    <s v="c01e244c960857f95dbf1cd3f41466fcfd66b80c"/>
    <s v="2020-04-13T20:00:00Z"/>
    <n v="114"/>
    <m/>
    <n v="25464"/>
    <n v="25464"/>
    <n v="25464"/>
    <n v="32"/>
    <n v="2"/>
    <n v="0"/>
    <n v="718"/>
    <n v="135"/>
    <n v="853"/>
    <n v="3080156"/>
    <s v="West"/>
    <s v=" Nevada"/>
    <n v="26.3"/>
    <x v="35"/>
  </r>
  <r>
    <x v="39"/>
    <s v="NV"/>
    <n v="3088"/>
    <n v="23573"/>
    <m/>
    <m/>
    <m/>
    <m/>
    <m/>
    <m/>
    <m/>
    <m/>
    <s v="A"/>
    <d v="2020-04-14T18:00:00"/>
    <s v="3d0428534f605044d76c5d2b91144a7b12597f5d"/>
    <s v="2020-04-14T20:00:00Z"/>
    <n v="120"/>
    <m/>
    <n v="26661"/>
    <n v="26661"/>
    <n v="26661"/>
    <n v="32"/>
    <n v="6"/>
    <n v="0"/>
    <n v="1080"/>
    <n v="117"/>
    <n v="1197"/>
    <n v="3080156"/>
    <s v="West"/>
    <s v=" Nevada"/>
    <n v="26.3"/>
    <x v="35"/>
  </r>
  <r>
    <x v="40"/>
    <s v="NV"/>
    <n v="3211"/>
    <n v="24444"/>
    <m/>
    <m/>
    <m/>
    <m/>
    <m/>
    <m/>
    <m/>
    <m/>
    <s v="A"/>
    <d v="2020-04-15T12:00:00"/>
    <s v="7347cb28ada84203925d01f42dd483f0819c3227"/>
    <s v="2020-04-15T20:00:00Z"/>
    <n v="131"/>
    <m/>
    <n v="27655"/>
    <n v="27655"/>
    <n v="27655"/>
    <n v="32"/>
    <n v="11"/>
    <n v="0"/>
    <n v="871"/>
    <n v="123"/>
    <n v="994"/>
    <n v="3080156"/>
    <s v="West"/>
    <s v=" Nevada"/>
    <n v="26.3"/>
    <x v="35"/>
  </r>
  <r>
    <x v="41"/>
    <s v="NV"/>
    <n v="3321"/>
    <n v="25130"/>
    <m/>
    <m/>
    <m/>
    <m/>
    <m/>
    <m/>
    <m/>
    <m/>
    <s v="A"/>
    <d v="2020-04-16T19:00:00"/>
    <s v="a442df05598061dcba97c2c4a0effc91b871c46b"/>
    <s v="2020-04-16T20:00:00Z"/>
    <n v="137"/>
    <m/>
    <n v="28451"/>
    <n v="28451"/>
    <n v="28451"/>
    <n v="32"/>
    <n v="6"/>
    <n v="0"/>
    <n v="686"/>
    <n v="110"/>
    <n v="796"/>
    <n v="3080156"/>
    <s v="West"/>
    <s v=" Nevada"/>
    <n v="26.3"/>
    <x v="35"/>
  </r>
  <r>
    <x v="42"/>
    <s v="NV"/>
    <n v="3524"/>
    <n v="26238"/>
    <m/>
    <m/>
    <m/>
    <m/>
    <m/>
    <m/>
    <m/>
    <m/>
    <s v="A"/>
    <d v="2020-04-17T10:00:00"/>
    <s v="28939cd4a2d03fc9f2921bedd7c5c353b1855ba1"/>
    <s v="2020-04-17T20:00:00Z"/>
    <n v="142"/>
    <m/>
    <n v="29762"/>
    <n v="29762"/>
    <n v="29762"/>
    <n v="32"/>
    <n v="5"/>
    <n v="0"/>
    <n v="1108"/>
    <n v="203"/>
    <n v="1311"/>
    <n v="3080156"/>
    <s v="West"/>
    <s v=" Nevada"/>
    <n v="26.3"/>
    <x v="35"/>
  </r>
  <r>
    <x v="43"/>
    <s v="NV"/>
    <n v="3626"/>
    <n v="27125"/>
    <m/>
    <m/>
    <m/>
    <m/>
    <m/>
    <m/>
    <m/>
    <m/>
    <s v="A"/>
    <d v="2020-04-18T10:00:00"/>
    <s v="e8c7fb57e96c878693bbcebbfadfe88b681e5941"/>
    <s v="2020-04-18T20:00:00Z"/>
    <n v="151"/>
    <m/>
    <n v="30751"/>
    <n v="30751"/>
    <n v="30751"/>
    <n v="32"/>
    <n v="9"/>
    <n v="0"/>
    <n v="887"/>
    <n v="102"/>
    <n v="989"/>
    <n v="3080156"/>
    <s v="West"/>
    <s v=" Nevada"/>
    <n v="26.3"/>
    <x v="35"/>
  </r>
  <r>
    <x v="44"/>
    <s v="NV"/>
    <n v="3728"/>
    <n v="27870"/>
    <m/>
    <m/>
    <m/>
    <m/>
    <m/>
    <m/>
    <m/>
    <m/>
    <s v="A"/>
    <d v="2020-04-19T11:00:00"/>
    <s v="558d86313668a0014e841fff7759dcc0086998a8"/>
    <s v="2020-04-19T20:00:00Z"/>
    <n v="155"/>
    <m/>
    <n v="31598"/>
    <n v="31598"/>
    <n v="31598"/>
    <n v="32"/>
    <n v="4"/>
    <n v="0"/>
    <n v="745"/>
    <n v="102"/>
    <n v="847"/>
    <n v="3080156"/>
    <s v="West"/>
    <s v=" Nevada"/>
    <n v="26.3"/>
    <x v="35"/>
  </r>
  <r>
    <x v="45"/>
    <s v="NV"/>
    <n v="3830"/>
    <n v="28517"/>
    <m/>
    <m/>
    <m/>
    <m/>
    <m/>
    <m/>
    <m/>
    <m/>
    <s v="A"/>
    <d v="2020-04-20T10:00:00"/>
    <s v="f83e1119b54c8cb600d1538ea8709592bc664db7"/>
    <s v="2020-04-20T20:00:00Z"/>
    <n v="158"/>
    <m/>
    <n v="32347"/>
    <n v="32347"/>
    <n v="32347"/>
    <n v="32"/>
    <n v="3"/>
    <n v="0"/>
    <n v="647"/>
    <n v="102"/>
    <n v="749"/>
    <n v="3080156"/>
    <s v="West"/>
    <s v=" Nevada"/>
    <n v="26.3"/>
    <x v="35"/>
  </r>
  <r>
    <x v="46"/>
    <s v="NV"/>
    <n v="3937"/>
    <n v="29118"/>
    <m/>
    <m/>
    <m/>
    <m/>
    <m/>
    <m/>
    <m/>
    <m/>
    <s v="A"/>
    <d v="2020-04-21T10:00:00"/>
    <s v="30c4143fe24444a38285ba56f74c3970354e355e"/>
    <s v="2020-04-21T20:00:00Z"/>
    <n v="163"/>
    <m/>
    <n v="33055"/>
    <n v="33055"/>
    <n v="33055"/>
    <n v="32"/>
    <n v="5"/>
    <n v="0"/>
    <n v="601"/>
    <n v="107"/>
    <n v="708"/>
    <n v="3080156"/>
    <s v="West"/>
    <s v=" Nevada"/>
    <n v="26.3"/>
    <x v="35"/>
  </r>
  <r>
    <x v="47"/>
    <s v="NV"/>
    <n v="4081"/>
    <n v="29807"/>
    <m/>
    <m/>
    <m/>
    <m/>
    <m/>
    <m/>
    <m/>
    <m/>
    <s v="A"/>
    <d v="2020-04-22T10:00:00"/>
    <s v="e356b30e1adac6e6ac6f1c90faf21558d07f4f23"/>
    <s v="2020-04-22T20:00:00Z"/>
    <n v="172"/>
    <m/>
    <n v="33888"/>
    <n v="33888"/>
    <n v="33888"/>
    <n v="32"/>
    <n v="9"/>
    <n v="0"/>
    <n v="689"/>
    <n v="144"/>
    <n v="833"/>
    <n v="3080156"/>
    <s v="West"/>
    <s v=" Nevada"/>
    <n v="26.3"/>
    <x v="35"/>
  </r>
  <r>
    <x v="48"/>
    <s v="NV"/>
    <n v="4208"/>
    <n v="30541"/>
    <m/>
    <m/>
    <m/>
    <m/>
    <m/>
    <m/>
    <m/>
    <m/>
    <s v="A"/>
    <d v="2020-04-23T20:00:00"/>
    <s v="c64cc251daab1b4d1db2b97081807be4645a12fd"/>
    <s v="2020-04-23T20:00:00Z"/>
    <n v="189"/>
    <m/>
    <n v="34749"/>
    <n v="34749"/>
    <n v="34749"/>
    <n v="32"/>
    <n v="17"/>
    <n v="0"/>
    <n v="734"/>
    <n v="127"/>
    <n v="861"/>
    <n v="3080156"/>
    <s v="West"/>
    <s v=" Nevada"/>
    <n v="26.3"/>
    <x v="35"/>
  </r>
  <r>
    <x v="49"/>
    <s v="NV"/>
    <n v="4398"/>
    <n v="31794"/>
    <m/>
    <m/>
    <m/>
    <m/>
    <m/>
    <m/>
    <m/>
    <m/>
    <s v="A"/>
    <d v="2020-04-24T10:00:00"/>
    <s v="153e765411bb9992138322fc9d226346dd3799d4"/>
    <s v="2020-04-24T20:00:00Z"/>
    <n v="197"/>
    <m/>
    <n v="36192"/>
    <n v="36192"/>
    <n v="36192"/>
    <n v="32"/>
    <n v="8"/>
    <n v="0"/>
    <n v="1253"/>
    <n v="190"/>
    <n v="1443"/>
    <n v="3080156"/>
    <s v="West"/>
    <s v=" Nevada"/>
    <n v="26.3"/>
    <x v="35"/>
  </r>
  <r>
    <x v="50"/>
    <s v="NV"/>
    <n v="4539"/>
    <n v="32669"/>
    <m/>
    <m/>
    <m/>
    <m/>
    <m/>
    <m/>
    <m/>
    <m/>
    <s v="F"/>
    <d v="2020-04-25T10:00:00"/>
    <s v="5fad93958c425ca0f1d75753315a96328403cc82"/>
    <s v="2020-04-25T20:00:00Z"/>
    <n v="204"/>
    <m/>
    <n v="37208"/>
    <n v="37208"/>
    <n v="37208"/>
    <n v="32"/>
    <n v="7"/>
    <n v="0"/>
    <n v="875"/>
    <n v="141"/>
    <n v="1016"/>
    <n v="3080156"/>
    <s v="West"/>
    <s v=" Nevada"/>
    <n v="26.3"/>
    <x v="35"/>
  </r>
  <r>
    <x v="51"/>
    <s v="NV"/>
    <n v="4602"/>
    <n v="33584"/>
    <m/>
    <m/>
    <m/>
    <m/>
    <m/>
    <m/>
    <m/>
    <m/>
    <s v="F"/>
    <d v="2020-04-26T12:00:00"/>
    <s v="3d6bea067e7771df1922abbfcda4904c23ec6fd0"/>
    <s v="2020-04-26T20:00:00Z"/>
    <n v="206"/>
    <m/>
    <n v="38186"/>
    <n v="38186"/>
    <n v="38186"/>
    <n v="32"/>
    <n v="2"/>
    <n v="0"/>
    <n v="915"/>
    <n v="63"/>
    <n v="978"/>
    <n v="3080156"/>
    <s v="West"/>
    <s v=" Nevada"/>
    <n v="26.3"/>
    <x v="35"/>
  </r>
  <r>
    <x v="52"/>
    <s v="NV"/>
    <n v="4690"/>
    <n v="34123"/>
    <m/>
    <m/>
    <m/>
    <m/>
    <m/>
    <m/>
    <m/>
    <m/>
    <s v="F"/>
    <d v="2020-04-27T10:00:00"/>
    <s v="9018e40618c5d0a50a53a84027eb5c7826214236"/>
    <s v="2020-04-27T20:00:00Z"/>
    <n v="206"/>
    <m/>
    <n v="38813"/>
    <n v="38813"/>
    <n v="38813"/>
    <n v="32"/>
    <n v="0"/>
    <n v="0"/>
    <n v="539"/>
    <n v="88"/>
    <n v="627"/>
    <n v="3080156"/>
    <s v="West"/>
    <s v=" Nevada"/>
    <n v="26.3"/>
    <x v="35"/>
  </r>
  <r>
    <x v="53"/>
    <s v="NV"/>
    <n v="4805"/>
    <n v="35314"/>
    <m/>
    <m/>
    <m/>
    <m/>
    <m/>
    <m/>
    <m/>
    <m/>
    <s v="F"/>
    <d v="2020-04-28T10:00:00"/>
    <s v="cebcabe4c94cfec60d2a4a826a06ed7033df6573"/>
    <s v="2020-04-28T20:00:00Z"/>
    <n v="219"/>
    <m/>
    <n v="40119"/>
    <n v="40119"/>
    <n v="40119"/>
    <n v="32"/>
    <n v="13"/>
    <n v="0"/>
    <n v="1191"/>
    <n v="115"/>
    <n v="1306"/>
    <n v="3080156"/>
    <s v="West"/>
    <s v=" Nevada"/>
    <n v="26.3"/>
    <x v="35"/>
  </r>
  <r>
    <x v="54"/>
    <s v="NV"/>
    <n v="4898"/>
    <n v="36130"/>
    <m/>
    <m/>
    <m/>
    <m/>
    <m/>
    <m/>
    <m/>
    <n v="100"/>
    <s v="D"/>
    <d v="2020-04-29T10:00:00"/>
    <s v="f5b1d6c6ab80c1314858a5879f023402b749f10b"/>
    <s v="2020-04-29T20:00:00Z"/>
    <n v="230"/>
    <m/>
    <n v="41028"/>
    <n v="41028"/>
    <n v="41028"/>
    <n v="32"/>
    <n v="11"/>
    <n v="0"/>
    <n v="816"/>
    <n v="93"/>
    <n v="909"/>
    <n v="3080156"/>
    <s v="West"/>
    <s v=" Nevada"/>
    <n v="26.3"/>
    <x v="35"/>
  </r>
  <r>
    <x v="55"/>
    <s v="NV"/>
    <n v="4998"/>
    <n v="36988"/>
    <m/>
    <m/>
    <m/>
    <m/>
    <m/>
    <m/>
    <m/>
    <n v="158"/>
    <s v="D"/>
    <d v="2020-04-30T10:00:00"/>
    <s v="6fb38c55c1ffabc4d3bd832f96cdc3e7b2c0e427"/>
    <s v="2020-04-30T20:00:00Z"/>
    <n v="237"/>
    <m/>
    <n v="41986"/>
    <n v="41986"/>
    <n v="41986"/>
    <n v="32"/>
    <n v="7"/>
    <n v="0"/>
    <n v="858"/>
    <n v="100"/>
    <n v="958"/>
    <n v="3080156"/>
    <s v="West"/>
    <s v=" Nevada"/>
    <n v="26.3"/>
    <x v="35"/>
  </r>
  <r>
    <x v="56"/>
    <s v="NV"/>
    <n v="5227"/>
    <n v="38368"/>
    <m/>
    <m/>
    <m/>
    <m/>
    <m/>
    <m/>
    <m/>
    <n v="182"/>
    <s v="D"/>
    <d v="2020-05-01T10:00:00"/>
    <s v="6fea2767eab1d49a1c0d06ded4e7e44e52973e07"/>
    <s v="2020-05-01T20:00:00Z"/>
    <n v="243"/>
    <m/>
    <n v="43595"/>
    <n v="43595"/>
    <n v="43595"/>
    <n v="32"/>
    <n v="6"/>
    <n v="0"/>
    <n v="1380"/>
    <n v="229"/>
    <n v="1609"/>
    <n v="3080156"/>
    <s v="West"/>
    <s v=" Nevada"/>
    <n v="26.3"/>
    <x v="35"/>
  </r>
  <r>
    <x v="57"/>
    <s v="NV"/>
    <n v="5311"/>
    <n v="39076"/>
    <m/>
    <m/>
    <m/>
    <m/>
    <m/>
    <m/>
    <m/>
    <n v="182"/>
    <s v="D"/>
    <d v="2020-05-02T10:00:00"/>
    <s v="da6c0ad0835932f6c8acb23cfe4c2707f66e0223"/>
    <s v="2020-05-02T20:00:00Z"/>
    <n v="254"/>
    <m/>
    <n v="44387"/>
    <n v="44387"/>
    <n v="44387"/>
    <n v="32"/>
    <n v="11"/>
    <n v="0"/>
    <n v="708"/>
    <n v="84"/>
    <n v="792"/>
    <n v="3080156"/>
    <s v="West"/>
    <s v=" Nevada"/>
    <n v="26.3"/>
    <x v="35"/>
  </r>
  <r>
    <x v="58"/>
    <s v="NV"/>
    <n v="5426"/>
    <n v="39843"/>
    <m/>
    <m/>
    <m/>
    <m/>
    <m/>
    <m/>
    <m/>
    <n v="182"/>
    <s v="D"/>
    <d v="2020-05-03T10:00:00"/>
    <s v="12be3eadb7ea2de1e19ea67adfe3ede9322e819d"/>
    <s v="2020-05-03T20:00:00Z"/>
    <n v="257"/>
    <m/>
    <n v="45269"/>
    <n v="45269"/>
    <n v="45269"/>
    <n v="32"/>
    <n v="3"/>
    <n v="0"/>
    <n v="767"/>
    <n v="115"/>
    <n v="882"/>
    <n v="3080156"/>
    <s v="West"/>
    <s v=" Nevada"/>
    <n v="26.3"/>
    <x v="35"/>
  </r>
  <r>
    <x v="59"/>
    <s v="NV"/>
    <n v="5491"/>
    <n v="40675"/>
    <m/>
    <m/>
    <m/>
    <m/>
    <m/>
    <m/>
    <m/>
    <n v="185"/>
    <s v="D"/>
    <d v="2020-05-04T11:00:00"/>
    <s v="c77d3ff4b9ea2fee658311786263459e1a7b91a7"/>
    <s v="2020-05-04T20:00:00Z"/>
    <n v="262"/>
    <m/>
    <n v="46166"/>
    <n v="46166"/>
    <n v="46166"/>
    <n v="32"/>
    <n v="5"/>
    <n v="0"/>
    <n v="832"/>
    <n v="65"/>
    <n v="897"/>
    <n v="3080156"/>
    <s v="West"/>
    <s v=" Nevada"/>
    <n v="26.3"/>
    <x v="35"/>
  </r>
  <r>
    <x v="60"/>
    <s v="NV"/>
    <n v="5594"/>
    <n v="42290"/>
    <m/>
    <m/>
    <m/>
    <m/>
    <m/>
    <m/>
    <m/>
    <n v="200"/>
    <s v="D"/>
    <d v="2020-05-05T10:00:00"/>
    <s v="07a812b256249da19674d50471105d9a2f785bed"/>
    <s v="2020-05-05T20:00:00Z"/>
    <n v="268"/>
    <m/>
    <n v="47884"/>
    <n v="47884"/>
    <n v="47884"/>
    <n v="32"/>
    <n v="6"/>
    <n v="0"/>
    <n v="1615"/>
    <n v="103"/>
    <n v="1718"/>
    <n v="3080156"/>
    <s v="West"/>
    <s v=" Nevada"/>
    <n v="26.3"/>
    <x v="35"/>
  </r>
  <r>
    <x v="61"/>
    <s v="NV"/>
    <n v="5663"/>
    <n v="43612"/>
    <m/>
    <m/>
    <m/>
    <m/>
    <m/>
    <m/>
    <m/>
    <n v="203"/>
    <s v="D"/>
    <d v="2020-05-06T12:40:00"/>
    <s v="1ddcb2d39896880e12590fa07036020923051ff2"/>
    <s v="2020-05-06T20:00:00Z"/>
    <n v="276"/>
    <m/>
    <n v="49275"/>
    <n v="49275"/>
    <n v="49275"/>
    <n v="32"/>
    <n v="8"/>
    <n v="0"/>
    <n v="1322"/>
    <n v="69"/>
    <n v="1391"/>
    <n v="3080156"/>
    <s v="West"/>
    <s v=" Nevada"/>
    <n v="26.3"/>
    <x v="35"/>
  </r>
  <r>
    <x v="62"/>
    <s v="NV"/>
    <n v="5766"/>
    <n v="45591"/>
    <m/>
    <m/>
    <m/>
    <m/>
    <m/>
    <m/>
    <m/>
    <n v="205"/>
    <s v="D"/>
    <d v="2020-05-07T12:40:00"/>
    <s v="45a26ef346c9e06e6f0d3470b15341fef5f5df6b"/>
    <s v="2020-05-07T20:00:00Z"/>
    <n v="286"/>
    <m/>
    <n v="51357"/>
    <n v="51357"/>
    <n v="51357"/>
    <n v="32"/>
    <n v="10"/>
    <n v="0"/>
    <n v="1979"/>
    <n v="103"/>
    <n v="2082"/>
    <n v="3080156"/>
    <s v="West"/>
    <s v=" Nevada"/>
    <n v="26.3"/>
    <x v="35"/>
  </r>
  <r>
    <x v="63"/>
    <s v="NV"/>
    <n v="5884"/>
    <n v="47460"/>
    <m/>
    <m/>
    <m/>
    <m/>
    <m/>
    <m/>
    <m/>
    <n v="205"/>
    <s v="D"/>
    <d v="2020-05-08T12:50:00"/>
    <s v="fddebc83d3f09145e6d2b0fd2738051b005e0d89"/>
    <s v="2020-05-08T20:00:00Z"/>
    <n v="293"/>
    <m/>
    <n v="53344"/>
    <n v="53344"/>
    <n v="53344"/>
    <n v="32"/>
    <n v="7"/>
    <n v="0"/>
    <n v="1869"/>
    <n v="118"/>
    <n v="1987"/>
    <n v="3080156"/>
    <s v="West"/>
    <s v=" Nevada"/>
    <n v="26.3"/>
    <x v="35"/>
  </r>
  <r>
    <x v="64"/>
    <s v="NV"/>
    <n v="6028"/>
    <n v="50083"/>
    <m/>
    <m/>
    <m/>
    <m/>
    <m/>
    <m/>
    <m/>
    <n v="205"/>
    <s v="D"/>
    <d v="2020-05-09T12:00:00"/>
    <s v="faaceef0577a059ce191b287172431d11dcea067"/>
    <s v="2020-05-09T20:00:00Z"/>
    <n v="301"/>
    <m/>
    <n v="56111"/>
    <n v="56111"/>
    <n v="56111"/>
    <n v="32"/>
    <n v="8"/>
    <n v="0"/>
    <n v="2623"/>
    <n v="144"/>
    <n v="2767"/>
    <n v="3080156"/>
    <s v="West"/>
    <s v=" Nevada"/>
    <n v="26.3"/>
    <x v="35"/>
  </r>
  <r>
    <x v="65"/>
    <s v="NV"/>
    <n v="6098"/>
    <n v="52711"/>
    <m/>
    <n v="444"/>
    <m/>
    <n v="116"/>
    <m/>
    <n v="65"/>
    <m/>
    <n v="182"/>
    <s v="C"/>
    <d v="2020-05-10T12:30:00"/>
    <s v="283add2eae1ec5c03a43329f2900d0e7edb8d4f7"/>
    <s v="2020-05-10T20:00:00Z"/>
    <n v="306"/>
    <m/>
    <n v="58809"/>
    <n v="58809"/>
    <n v="58809"/>
    <n v="32"/>
    <n v="5"/>
    <n v="0"/>
    <n v="2628"/>
    <n v="70"/>
    <n v="2698"/>
    <n v="3080156"/>
    <s v="West"/>
    <s v=" Nevada"/>
    <n v="26.3"/>
    <x v="35"/>
  </r>
  <r>
    <x v="66"/>
    <s v="NV"/>
    <n v="6152"/>
    <n v="53932"/>
    <m/>
    <n v="482"/>
    <m/>
    <n v="117"/>
    <m/>
    <n v="60"/>
    <m/>
    <n v="183"/>
    <s v="C"/>
    <d v="2020-05-11T13:30:00"/>
    <s v="835d3bc0c7cb54e6e40f6e63266d5675959a69a6"/>
    <s v="2020-05-11T20:00:00Z"/>
    <n v="306"/>
    <m/>
    <n v="60084"/>
    <n v="60084"/>
    <n v="60084"/>
    <n v="32"/>
    <n v="0"/>
    <n v="0"/>
    <n v="1221"/>
    <n v="54"/>
    <n v="1275"/>
    <n v="3080156"/>
    <s v="West"/>
    <s v=" Nevada"/>
    <n v="26.3"/>
    <x v="35"/>
  </r>
  <r>
    <x v="67"/>
    <s v="NV"/>
    <n v="6311"/>
    <n v="57764"/>
    <m/>
    <n v="522"/>
    <m/>
    <n v="121"/>
    <m/>
    <n v="64"/>
    <m/>
    <n v="185"/>
    <s v="C"/>
    <d v="2020-05-12T12:30:00"/>
    <s v="a1ac2e2156586d3396c44f016461670c4d570e8e"/>
    <s v="2020-05-12T20:00:00Z"/>
    <n v="312"/>
    <m/>
    <n v="64075"/>
    <n v="64075"/>
    <n v="64075"/>
    <n v="32"/>
    <n v="6"/>
    <n v="0"/>
    <n v="3832"/>
    <n v="159"/>
    <n v="3991"/>
    <n v="3080156"/>
    <s v="West"/>
    <s v=" Nevada"/>
    <n v="26.3"/>
    <x v="35"/>
  </r>
  <r>
    <x v="68"/>
    <s v="NV"/>
    <n v="6394"/>
    <n v="60278"/>
    <m/>
    <n v="522"/>
    <m/>
    <n v="121"/>
    <m/>
    <n v="64"/>
    <m/>
    <n v="198"/>
    <s v="B"/>
    <d v="2020-05-13T12:30:00"/>
    <s v="f46eef093bc1eeb5fb3866f8105008601d5bb001"/>
    <s v="2020-05-13T20:00:00Z"/>
    <n v="321"/>
    <m/>
    <n v="66672"/>
    <n v="66672"/>
    <n v="66672"/>
    <n v="32"/>
    <n v="9"/>
    <n v="0"/>
    <n v="2514"/>
    <n v="83"/>
    <n v="2597"/>
    <n v="3080156"/>
    <s v="West"/>
    <s v=" Nevada"/>
    <n v="26.3"/>
    <x v="35"/>
  </r>
  <r>
    <x v="69"/>
    <s v="NV"/>
    <n v="6499"/>
    <n v="62985"/>
    <m/>
    <n v="515"/>
    <m/>
    <n v="126"/>
    <m/>
    <n v="75"/>
    <m/>
    <n v="244"/>
    <s v="B"/>
    <d v="2020-05-14T12:00:00"/>
    <s v="60c5110fdf243000ca8f3249205b7f3839f45104"/>
    <s v="2020-05-14T20:00:00Z"/>
    <n v="331"/>
    <m/>
    <n v="69484"/>
    <n v="69484"/>
    <n v="69484"/>
    <n v="32"/>
    <n v="10"/>
    <n v="0"/>
    <n v="2707"/>
    <n v="105"/>
    <n v="2812"/>
    <n v="3080156"/>
    <s v="West"/>
    <s v=" Nevada"/>
    <n v="26.3"/>
    <x v="35"/>
  </r>
  <r>
    <x v="70"/>
    <s v="NV"/>
    <n v="6614"/>
    <n v="65532"/>
    <m/>
    <n v="425"/>
    <m/>
    <n v="115"/>
    <m/>
    <n v="73"/>
    <m/>
    <n v="272"/>
    <s v="B"/>
    <d v="2020-05-15T12:00:00"/>
    <s v="18254a5b6544c9ddd3b8a6ecde34dc765e2d69a7"/>
    <s v="2020-05-15T20:00:00Z"/>
    <n v="339"/>
    <m/>
    <n v="72146"/>
    <n v="72146"/>
    <n v="72146"/>
    <n v="32"/>
    <n v="8"/>
    <n v="0"/>
    <n v="2547"/>
    <n v="115"/>
    <n v="2662"/>
    <n v="3080156"/>
    <s v="West"/>
    <s v=" Nevada"/>
    <n v="26.3"/>
    <x v="35"/>
  </r>
  <r>
    <x v="71"/>
    <s v="NV"/>
    <n v="6662"/>
    <n v="67002"/>
    <m/>
    <n v="423"/>
    <m/>
    <n v="105"/>
    <m/>
    <n v="65"/>
    <m/>
    <n v="272"/>
    <s v="B"/>
    <d v="2020-05-16T12:00:00"/>
    <s v="2e41b8fbad82d469691783657fe2180d379fd861"/>
    <s v="2020-05-16T20:00:00Z"/>
    <n v="345"/>
    <m/>
    <n v="73664"/>
    <n v="73664"/>
    <n v="73664"/>
    <n v="32"/>
    <n v="6"/>
    <n v="0"/>
    <n v="1470"/>
    <n v="48"/>
    <n v="1518"/>
    <n v="3080156"/>
    <s v="West"/>
    <s v=" Nevada"/>
    <n v="26.3"/>
    <x v="35"/>
  </r>
  <r>
    <x v="72"/>
    <s v="NV"/>
    <n v="6857"/>
    <n v="73780"/>
    <m/>
    <n v="423"/>
    <m/>
    <n v="105"/>
    <m/>
    <n v="65"/>
    <m/>
    <n v="272"/>
    <s v="B"/>
    <d v="2020-05-17T11:00:00"/>
    <s v="453b9500d39ee3f54e47dd5880e6b0c5483bc03e"/>
    <s v="2020-05-17T20:00:00Z"/>
    <n v="349"/>
    <m/>
    <n v="80637"/>
    <n v="80637"/>
    <n v="80637"/>
    <n v="32"/>
    <n v="4"/>
    <n v="0"/>
    <n v="6778"/>
    <n v="195"/>
    <n v="6973"/>
    <n v="3080156"/>
    <s v="West"/>
    <s v=" Nevada"/>
    <n v="26.3"/>
    <x v="35"/>
  </r>
  <r>
    <x v="73"/>
    <s v="NV"/>
    <n v="6906"/>
    <n v="74926"/>
    <m/>
    <n v="423"/>
    <m/>
    <n v="105"/>
    <m/>
    <n v="65"/>
    <m/>
    <n v="355"/>
    <s v="B"/>
    <d v="2020-05-18T11:00:00"/>
    <s v="cfe236e5059ddf193978f33d787dd38f82419077"/>
    <s v="2020-05-18T20:00:00Z"/>
    <n v="350"/>
    <m/>
    <n v="81832"/>
    <n v="81832"/>
    <n v="81832"/>
    <n v="32"/>
    <n v="1"/>
    <n v="0"/>
    <n v="1146"/>
    <n v="49"/>
    <n v="1195"/>
    <n v="3080156"/>
    <s v="West"/>
    <s v=" Nevada"/>
    <n v="26.3"/>
    <x v="35"/>
  </r>
  <r>
    <x v="74"/>
    <s v="NV"/>
    <n v="7046"/>
    <n v="80509"/>
    <m/>
    <n v="405"/>
    <m/>
    <n v="106"/>
    <m/>
    <n v="54"/>
    <m/>
    <n v="334"/>
    <s v="B"/>
    <d v="2020-05-19T10:00:00"/>
    <s v="2486aaec39f0323aa2aabd4d973c75d91113bfba"/>
    <s v="2020-05-19T20:00:00Z"/>
    <n v="365"/>
    <m/>
    <n v="87555"/>
    <n v="87555"/>
    <n v="87555"/>
    <n v="32"/>
    <n v="15"/>
    <n v="0"/>
    <n v="5583"/>
    <n v="140"/>
    <n v="5723"/>
    <n v="3080156"/>
    <s v="West"/>
    <s v=" Nevada"/>
    <n v="26.3"/>
    <x v="35"/>
  </r>
  <r>
    <x v="75"/>
    <s v="NV"/>
    <n v="7166"/>
    <n v="84005"/>
    <m/>
    <n v="437"/>
    <m/>
    <n v="107"/>
    <m/>
    <n v="60"/>
    <m/>
    <n v="336"/>
    <s v="A"/>
    <d v="2020-05-20T09:00:00"/>
    <s v="def1df55e0dc0ea2e0e82bc5215fd24ea3259444"/>
    <s v="2020-05-20T20:00:00Z"/>
    <n v="373"/>
    <m/>
    <n v="91171"/>
    <n v="91171"/>
    <n v="91171"/>
    <n v="32"/>
    <n v="8"/>
    <n v="0"/>
    <n v="3496"/>
    <n v="120"/>
    <n v="3616"/>
    <n v="3080156"/>
    <s v="West"/>
    <s v=" Nevada"/>
    <n v="26.3"/>
    <x v="35"/>
  </r>
  <r>
    <x v="76"/>
    <s v="NV"/>
    <n v="7255"/>
    <n v="87127"/>
    <m/>
    <n v="410"/>
    <m/>
    <n v="92"/>
    <m/>
    <n v="52"/>
    <m/>
    <n v="339"/>
    <s v="A+"/>
    <d v="2020-05-21T10:30:00"/>
    <s v="74c4a8e7956c91d3b808412f147b246a614961cc"/>
    <s v="2020-05-21T20:00:00Z"/>
    <n v="378"/>
    <m/>
    <n v="94382"/>
    <n v="94382"/>
    <n v="94382"/>
    <n v="32"/>
    <n v="5"/>
    <n v="0"/>
    <n v="3122"/>
    <n v="89"/>
    <n v="3211"/>
    <n v="3080156"/>
    <s v="West"/>
    <s v=" Nevada"/>
    <n v="26.3"/>
    <x v="35"/>
  </r>
  <r>
    <x v="77"/>
    <s v="NV"/>
    <n v="7401"/>
    <n v="92540"/>
    <m/>
    <n v="404"/>
    <m/>
    <n v="90"/>
    <m/>
    <n v="51"/>
    <m/>
    <n v="339"/>
    <s v="A+"/>
    <d v="2020-05-22T09:30:00"/>
    <s v="0ad638a1c800d8829e07a664fc969c71397d99aa"/>
    <s v="2020-05-22T20:00:00Z"/>
    <n v="381"/>
    <m/>
    <n v="99941"/>
    <n v="99941"/>
    <n v="99941"/>
    <n v="32"/>
    <n v="3"/>
    <n v="0"/>
    <n v="5413"/>
    <n v="146"/>
    <n v="5559"/>
    <n v="3080156"/>
    <s v="West"/>
    <s v=" Nevada"/>
    <n v="26.3"/>
    <x v="35"/>
  </r>
  <r>
    <x v="78"/>
    <s v="NV"/>
    <n v="7696"/>
    <n v="99351"/>
    <m/>
    <n v="402"/>
    <m/>
    <n v="99"/>
    <m/>
    <n v="53"/>
    <m/>
    <n v="359"/>
    <s v="A+"/>
    <d v="2020-05-23T13:00:00"/>
    <s v="421b5bb1db29e1d99873ef90440085d6e1b08c4e"/>
    <s v="2020-05-23T20:00:00Z"/>
    <n v="388"/>
    <m/>
    <n v="107047"/>
    <n v="107047"/>
    <n v="107047"/>
    <n v="32"/>
    <n v="7"/>
    <n v="0"/>
    <n v="6811"/>
    <n v="295"/>
    <n v="7106"/>
    <n v="3080156"/>
    <s v="West"/>
    <s v=" Nevada"/>
    <n v="26.3"/>
    <x v="35"/>
  </r>
  <r>
    <x v="79"/>
    <s v="NV"/>
    <n v="7770"/>
    <n v="102511"/>
    <m/>
    <n v="373"/>
    <m/>
    <n v="92"/>
    <m/>
    <n v="51"/>
    <m/>
    <n v="359"/>
    <s v="A+"/>
    <d v="2020-05-24T10:00:00"/>
    <s v="dc26d03d6d7b7d439b33a199e0f9b11e09ee953f"/>
    <s v="2020-05-24T20:00:00Z"/>
    <n v="392"/>
    <m/>
    <n v="110281"/>
    <n v="110281"/>
    <n v="110281"/>
    <n v="32"/>
    <n v="4"/>
    <n v="0"/>
    <n v="3160"/>
    <n v="74"/>
    <n v="3234"/>
    <n v="3080156"/>
    <s v="West"/>
    <s v=" Nevada"/>
    <n v="26.3"/>
    <x v="35"/>
  </r>
  <r>
    <x v="80"/>
    <s v="NY"/>
    <n v="6"/>
    <n v="48"/>
    <n v="24"/>
    <m/>
    <m/>
    <m/>
    <m/>
    <m/>
    <m/>
    <m/>
    <m/>
    <m/>
    <s v="3662a819d9896d5c0e253b9738b4d6160e0f9f4d"/>
    <s v="2020-03-04T21:00:00Z"/>
    <m/>
    <m/>
    <n v="78"/>
    <n v="54"/>
    <n v="54"/>
    <n v="36"/>
    <m/>
    <m/>
    <m/>
    <m/>
    <m/>
    <n v="19453561"/>
    <s v="Northeast"/>
    <s v=" New York"/>
    <n v="419.3"/>
    <x v="36"/>
  </r>
  <r>
    <x v="81"/>
    <s v="NY"/>
    <n v="22"/>
    <n v="76"/>
    <n v="24"/>
    <m/>
    <m/>
    <m/>
    <m/>
    <m/>
    <m/>
    <m/>
    <m/>
    <m/>
    <s v="f5fa9d458bf8fb40664458e2710437c5e5a89aaf"/>
    <s v="2020-03-05T21:00:00Z"/>
    <m/>
    <m/>
    <n v="122"/>
    <n v="98"/>
    <n v="98"/>
    <n v="36"/>
    <n v="0"/>
    <n v="0"/>
    <n v="28"/>
    <n v="16"/>
    <n v="44"/>
    <n v="19453561"/>
    <s v="Northeast"/>
    <s v=" New York"/>
    <n v="419.3"/>
    <x v="36"/>
  </r>
  <r>
    <x v="0"/>
    <s v="NY"/>
    <n v="33"/>
    <n v="92"/>
    <n v="236"/>
    <m/>
    <m/>
    <m/>
    <m/>
    <m/>
    <m/>
    <m/>
    <m/>
    <m/>
    <s v="a4269189c0f37537baee7e4fd80167aa7237fa7e"/>
    <s v="2020-03-06T21:00:00Z"/>
    <m/>
    <m/>
    <n v="361"/>
    <n v="125"/>
    <n v="125"/>
    <n v="36"/>
    <n v="0"/>
    <n v="0"/>
    <n v="16"/>
    <n v="11"/>
    <n v="27"/>
    <n v="19453561"/>
    <s v="Northeast"/>
    <s v=" New York"/>
    <n v="419.3"/>
    <x v="36"/>
  </r>
  <r>
    <x v="1"/>
    <s v="NY"/>
    <n v="76"/>
    <n v="92"/>
    <n v="236"/>
    <m/>
    <m/>
    <m/>
    <m/>
    <m/>
    <m/>
    <m/>
    <m/>
    <m/>
    <s v="4cc604c6ed1a38fd0eac5f9526682d5eb68a6b96"/>
    <s v="2020-03-07T21:00:00Z"/>
    <m/>
    <m/>
    <n v="404"/>
    <n v="168"/>
    <n v="168"/>
    <n v="36"/>
    <n v="0"/>
    <n v="0"/>
    <n v="0"/>
    <n v="43"/>
    <n v="43"/>
    <n v="19453561"/>
    <s v="Northeast"/>
    <s v=" New York"/>
    <n v="419.3"/>
    <x v="36"/>
  </r>
  <r>
    <x v="2"/>
    <s v="NY"/>
    <n v="105"/>
    <n v="92"/>
    <m/>
    <m/>
    <m/>
    <m/>
    <m/>
    <m/>
    <m/>
    <m/>
    <m/>
    <m/>
    <s v="d5e8dc460e38951e9c4ed83ea6116f3d1ef964e9"/>
    <s v="2020-03-08T20:00:00Z"/>
    <m/>
    <m/>
    <n v="197"/>
    <n v="197"/>
    <n v="197"/>
    <n v="36"/>
    <n v="0"/>
    <n v="0"/>
    <n v="0"/>
    <n v="29"/>
    <n v="29"/>
    <n v="19453561"/>
    <s v="Northeast"/>
    <s v=" New York"/>
    <n v="419.3"/>
    <x v="36"/>
  </r>
  <r>
    <x v="3"/>
    <s v="NY"/>
    <n v="142"/>
    <n v="92"/>
    <m/>
    <m/>
    <m/>
    <m/>
    <m/>
    <m/>
    <m/>
    <m/>
    <m/>
    <m/>
    <s v="cb36363f3eca57c7bfddd3d8ea4234ed33dda5f9"/>
    <s v="2020-03-09T20:00:00Z"/>
    <m/>
    <m/>
    <n v="234"/>
    <n v="234"/>
    <n v="234"/>
    <n v="36"/>
    <n v="0"/>
    <n v="0"/>
    <n v="0"/>
    <n v="37"/>
    <n v="37"/>
    <n v="19453561"/>
    <s v="Northeast"/>
    <s v=" New York"/>
    <n v="419.3"/>
    <x v="36"/>
  </r>
  <r>
    <x v="4"/>
    <s v="NY"/>
    <n v="173"/>
    <n v="92"/>
    <m/>
    <m/>
    <m/>
    <m/>
    <m/>
    <m/>
    <m/>
    <m/>
    <m/>
    <m/>
    <s v="f5e6ba4c432f0d12e5c954511fc9ca0c6fcc4234"/>
    <s v="2020-03-10T20:00:00Z"/>
    <m/>
    <m/>
    <n v="265"/>
    <n v="265"/>
    <n v="265"/>
    <n v="36"/>
    <n v="0"/>
    <n v="0"/>
    <n v="0"/>
    <n v="31"/>
    <n v="31"/>
    <n v="19453561"/>
    <s v="Northeast"/>
    <s v=" New York"/>
    <n v="419.3"/>
    <x v="36"/>
  </r>
  <r>
    <x v="5"/>
    <s v="NY"/>
    <n v="216"/>
    <n v="92"/>
    <m/>
    <m/>
    <m/>
    <m/>
    <m/>
    <m/>
    <m/>
    <m/>
    <m/>
    <m/>
    <s v="5cf3e282f2cdc4105ecc7b65c7cf23b8dfa7b10c"/>
    <s v="2020-03-11T20:00:00Z"/>
    <m/>
    <m/>
    <n v="308"/>
    <n v="308"/>
    <n v="308"/>
    <n v="36"/>
    <n v="0"/>
    <n v="0"/>
    <n v="0"/>
    <n v="43"/>
    <n v="43"/>
    <n v="19453561"/>
    <s v="Northeast"/>
    <s v=" New York"/>
    <n v="419.3"/>
    <x v="36"/>
  </r>
  <r>
    <x v="6"/>
    <s v="NY"/>
    <n v="216"/>
    <n v="92"/>
    <m/>
    <m/>
    <m/>
    <m/>
    <m/>
    <m/>
    <m/>
    <m/>
    <m/>
    <d v="2020-03-11T16:00:00"/>
    <s v="43210af34819b2a2cd8d6d43d9bed655003da5a6"/>
    <s v="2020-03-12T20:00:00Z"/>
    <m/>
    <m/>
    <n v="308"/>
    <n v="308"/>
    <n v="308"/>
    <n v="36"/>
    <n v="0"/>
    <n v="0"/>
    <n v="0"/>
    <n v="0"/>
    <n v="0"/>
    <n v="19453561"/>
    <s v="Northeast"/>
    <s v=" New York"/>
    <n v="419.3"/>
    <x v="36"/>
  </r>
  <r>
    <x v="7"/>
    <s v="NY"/>
    <n v="421"/>
    <n v="2779"/>
    <m/>
    <m/>
    <m/>
    <m/>
    <m/>
    <m/>
    <m/>
    <m/>
    <m/>
    <d v="2020-03-12T16:00:00"/>
    <s v="6195659df336b89493178ff9cee571d77f6a5c4e"/>
    <s v="2020-03-13T20:00:00Z"/>
    <m/>
    <m/>
    <n v="3200"/>
    <n v="3200"/>
    <n v="3200"/>
    <n v="36"/>
    <n v="0"/>
    <n v="0"/>
    <n v="2687"/>
    <n v="205"/>
    <n v="2892"/>
    <n v="19453561"/>
    <s v="Northeast"/>
    <s v=" New York"/>
    <n v="419.3"/>
    <x v="36"/>
  </r>
  <r>
    <x v="8"/>
    <s v="NY"/>
    <n v="524"/>
    <n v="2779"/>
    <m/>
    <m/>
    <m/>
    <m/>
    <m/>
    <m/>
    <m/>
    <m/>
    <m/>
    <d v="2020-03-14T12:30:00"/>
    <s v="68e903dce4ea864cab367ecd3df55eb76d6904e8"/>
    <s v="2020-03-14T20:00:00Z"/>
    <m/>
    <m/>
    <n v="3303"/>
    <n v="3303"/>
    <n v="3303"/>
    <n v="36"/>
    <n v="0"/>
    <n v="0"/>
    <n v="0"/>
    <n v="103"/>
    <n v="103"/>
    <n v="19453561"/>
    <s v="Northeast"/>
    <s v=" New York"/>
    <n v="419.3"/>
    <x v="36"/>
  </r>
  <r>
    <x v="9"/>
    <s v="NY"/>
    <n v="729"/>
    <n v="4543"/>
    <m/>
    <m/>
    <m/>
    <m/>
    <m/>
    <m/>
    <m/>
    <m/>
    <m/>
    <d v="2020-03-15T00:00:00"/>
    <s v="4cdad43cc1b747b51c208a5662fdfdccec506145"/>
    <s v="2020-03-15T20:00:00Z"/>
    <n v="3"/>
    <m/>
    <n v="5272"/>
    <n v="5272"/>
    <n v="5272"/>
    <n v="36"/>
    <n v="3"/>
    <n v="0"/>
    <n v="1764"/>
    <n v="205"/>
    <n v="1969"/>
    <n v="19453561"/>
    <s v="Northeast"/>
    <s v=" New York"/>
    <n v="419.3"/>
    <x v="36"/>
  </r>
  <r>
    <x v="10"/>
    <s v="NY"/>
    <n v="950"/>
    <n v="4543"/>
    <m/>
    <m/>
    <m/>
    <m/>
    <m/>
    <m/>
    <m/>
    <m/>
    <m/>
    <d v="2020-03-16T16:22:00"/>
    <s v="ab1a87c7dce9b279751fd03e54e5353edc532d97"/>
    <s v="2020-03-16T20:00:00Z"/>
    <n v="7"/>
    <m/>
    <n v="5493"/>
    <n v="5493"/>
    <n v="5493"/>
    <n v="36"/>
    <n v="4"/>
    <n v="0"/>
    <n v="0"/>
    <n v="221"/>
    <n v="221"/>
    <n v="19453561"/>
    <s v="Northeast"/>
    <s v=" New York"/>
    <n v="419.3"/>
    <x v="36"/>
  </r>
  <r>
    <x v="11"/>
    <s v="NY"/>
    <n v="1700"/>
    <n v="5506"/>
    <m/>
    <n v="325"/>
    <m/>
    <m/>
    <m/>
    <m/>
    <m/>
    <m/>
    <m/>
    <d v="2020-03-16T15:00:00"/>
    <s v="bce556dd77f7c7e28a75313ab899acc8e4958cfe"/>
    <s v="2020-03-17T20:00:00Z"/>
    <n v="7"/>
    <m/>
    <n v="7206"/>
    <n v="7206"/>
    <n v="7206"/>
    <n v="36"/>
    <n v="0"/>
    <n v="0"/>
    <n v="963"/>
    <n v="750"/>
    <n v="1713"/>
    <n v="19453561"/>
    <s v="Northeast"/>
    <s v=" New York"/>
    <n v="419.3"/>
    <x v="36"/>
  </r>
  <r>
    <x v="12"/>
    <s v="NY"/>
    <n v="2382"/>
    <n v="12215"/>
    <m/>
    <n v="416"/>
    <m/>
    <m/>
    <m/>
    <m/>
    <m/>
    <m/>
    <m/>
    <d v="2020-03-18T15:05:00"/>
    <s v="2387f137d1dfbfcce5392a336b9d7133e1886e73"/>
    <s v="2020-03-18T20:00:00Z"/>
    <n v="12"/>
    <m/>
    <n v="14597"/>
    <n v="14597"/>
    <n v="14597"/>
    <n v="36"/>
    <n v="5"/>
    <n v="0"/>
    <n v="6709"/>
    <n v="682"/>
    <n v="7391"/>
    <n v="19453561"/>
    <s v="Northeast"/>
    <s v=" New York"/>
    <n v="419.3"/>
    <x v="36"/>
  </r>
  <r>
    <x v="13"/>
    <s v="NY"/>
    <n v="4152"/>
    <n v="18132"/>
    <m/>
    <n v="617"/>
    <m/>
    <m/>
    <m/>
    <m/>
    <m/>
    <m/>
    <m/>
    <d v="2020-03-19T13:20:00"/>
    <s v="29d7c99fe26188158e7aedf4a8ac6ee81751950a"/>
    <s v="2020-03-19T20:00:00Z"/>
    <n v="12"/>
    <m/>
    <n v="22284"/>
    <n v="22284"/>
    <n v="22284"/>
    <n v="36"/>
    <n v="0"/>
    <n v="0"/>
    <n v="5917"/>
    <n v="1770"/>
    <n v="7687"/>
    <n v="19453561"/>
    <s v="Northeast"/>
    <s v=" New York"/>
    <n v="419.3"/>
    <x v="36"/>
  </r>
  <r>
    <x v="14"/>
    <s v="NY"/>
    <n v="7102"/>
    <n v="25325"/>
    <m/>
    <n v="1042"/>
    <m/>
    <m/>
    <m/>
    <m/>
    <m/>
    <m/>
    <m/>
    <d v="2020-03-20T13:20:00"/>
    <s v="095d6b7dfaf049aed260c22124a93718d18a054d"/>
    <s v="2020-03-20T20:00:00Z"/>
    <n v="35"/>
    <m/>
    <n v="32427"/>
    <n v="32427"/>
    <n v="32427"/>
    <n v="36"/>
    <n v="23"/>
    <n v="0"/>
    <n v="7193"/>
    <n v="2950"/>
    <n v="10143"/>
    <n v="19453561"/>
    <s v="Northeast"/>
    <s v=" New York"/>
    <n v="419.3"/>
    <x v="36"/>
  </r>
  <r>
    <x v="15"/>
    <s v="NY"/>
    <n v="10356"/>
    <n v="35081"/>
    <m/>
    <n v="1436"/>
    <n v="1603"/>
    <m/>
    <m/>
    <m/>
    <m/>
    <m/>
    <m/>
    <d v="2020-03-20T21:22:00"/>
    <s v="6a0cf80f7c3e2f1ac498d63692836d8066eacf00"/>
    <s v="2020-03-21T20:00:00Z"/>
    <n v="44"/>
    <n v="1603"/>
    <n v="45437"/>
    <n v="45437"/>
    <n v="45437"/>
    <n v="36"/>
    <n v="9"/>
    <n v="1603"/>
    <n v="9756"/>
    <n v="3254"/>
    <n v="13010"/>
    <n v="19453561"/>
    <s v="Northeast"/>
    <s v=" New York"/>
    <n v="419.3"/>
    <x v="36"/>
  </r>
  <r>
    <x v="16"/>
    <s v="NY"/>
    <n v="15168"/>
    <n v="46233"/>
    <m/>
    <n v="2043"/>
    <n v="1974"/>
    <m/>
    <m/>
    <m/>
    <m/>
    <m/>
    <m/>
    <d v="2020-03-22T11:00:00"/>
    <s v="158fc2e8d902a0fd3ae2187878a8093152cc396d"/>
    <s v="2020-03-22T20:00:00Z"/>
    <n v="114"/>
    <n v="1974"/>
    <n v="61401"/>
    <n v="61401"/>
    <n v="61401"/>
    <n v="36"/>
    <n v="70"/>
    <n v="371"/>
    <n v="11152"/>
    <n v="4812"/>
    <n v="15964"/>
    <n v="19453561"/>
    <s v="Northeast"/>
    <s v=" New York"/>
    <n v="419.3"/>
    <x v="36"/>
  </r>
  <r>
    <x v="17"/>
    <s v="NY"/>
    <n v="20875"/>
    <n v="57414"/>
    <m/>
    <n v="2629"/>
    <n v="2635"/>
    <m/>
    <m/>
    <m/>
    <m/>
    <m/>
    <s v="B"/>
    <d v="2020-03-23T11:36:00"/>
    <s v="13847b3570d018bcf9a9f5cb779f6d72d04267c2"/>
    <s v="2020-03-23T20:00:00Z"/>
    <n v="114"/>
    <n v="2635"/>
    <n v="78289"/>
    <n v="78289"/>
    <n v="78289"/>
    <n v="36"/>
    <n v="0"/>
    <n v="661"/>
    <n v="11181"/>
    <n v="5707"/>
    <n v="16888"/>
    <n v="19453561"/>
    <s v="Northeast"/>
    <s v=" New York"/>
    <n v="419.3"/>
    <x v="36"/>
  </r>
  <r>
    <x v="18"/>
    <s v="NY"/>
    <n v="25665"/>
    <n v="65605"/>
    <m/>
    <n v="3343"/>
    <n v="3234"/>
    <m/>
    <m/>
    <m/>
    <m/>
    <m/>
    <s v="B"/>
    <d v="2020-03-24T11:30:00"/>
    <s v="b08731f515bedc235dd7e90953425c36bf60c91c"/>
    <s v="2020-03-24T20:00:00Z"/>
    <n v="210"/>
    <n v="3234"/>
    <n v="91270"/>
    <n v="91270"/>
    <n v="91270"/>
    <n v="36"/>
    <n v="96"/>
    <n v="599"/>
    <n v="8191"/>
    <n v="4790"/>
    <n v="12981"/>
    <n v="19453561"/>
    <s v="Northeast"/>
    <s v=" New York"/>
    <n v="419.3"/>
    <x v="36"/>
  </r>
  <r>
    <x v="19"/>
    <s v="NY"/>
    <n v="30811"/>
    <n v="72668"/>
    <m/>
    <n v="4079"/>
    <n v="3805"/>
    <m/>
    <m/>
    <m/>
    <m/>
    <m/>
    <s v="B"/>
    <d v="2020-03-25T11:45:00"/>
    <s v="8416f1590fec27b83e85b39865b220bc4e742f67"/>
    <s v="2020-03-25T20:00:00Z"/>
    <n v="285"/>
    <n v="3805"/>
    <n v="103479"/>
    <n v="103479"/>
    <n v="103479"/>
    <n v="36"/>
    <n v="75"/>
    <n v="571"/>
    <n v="7063"/>
    <n v="5146"/>
    <n v="12209"/>
    <n v="19453561"/>
    <s v="Northeast"/>
    <s v=" New York"/>
    <n v="419.3"/>
    <x v="36"/>
  </r>
  <r>
    <x v="20"/>
    <s v="NY"/>
    <n v="37258"/>
    <n v="84846"/>
    <m/>
    <n v="5327"/>
    <n v="6844"/>
    <n v="1290"/>
    <m/>
    <m/>
    <m/>
    <m/>
    <s v="B"/>
    <d v="2020-03-26T16:59:00"/>
    <s v="19363ab62d6ce0eea5e7c372af2d1c5c9c301cb3"/>
    <s v="2020-03-26T20:00:00Z"/>
    <n v="385"/>
    <n v="6844"/>
    <n v="122104"/>
    <n v="122104"/>
    <n v="122104"/>
    <n v="36"/>
    <n v="100"/>
    <n v="3039"/>
    <n v="12178"/>
    <n v="6447"/>
    <n v="18625"/>
    <n v="19453561"/>
    <s v="Northeast"/>
    <s v=" New York"/>
    <n v="419.3"/>
    <x v="36"/>
  </r>
  <r>
    <x v="21"/>
    <s v="NY"/>
    <n v="44635"/>
    <n v="101118"/>
    <m/>
    <n v="6481"/>
    <n v="8526"/>
    <n v="1583"/>
    <m/>
    <m/>
    <m/>
    <n v="2045"/>
    <s v="A"/>
    <d v="2020-03-27T11:15:00"/>
    <s v="04fc13195c2f6f99023c2a165488143fa7011847"/>
    <s v="2020-03-27T20:00:00Z"/>
    <n v="519"/>
    <n v="8526"/>
    <n v="145753"/>
    <n v="145753"/>
    <n v="145753"/>
    <n v="36"/>
    <n v="134"/>
    <n v="1682"/>
    <n v="16272"/>
    <n v="7377"/>
    <n v="23649"/>
    <n v="19453561"/>
    <s v="Northeast"/>
    <s v=" New York"/>
    <n v="419.3"/>
    <x v="36"/>
  </r>
  <r>
    <x v="22"/>
    <s v="NY"/>
    <n v="52318"/>
    <n v="103616"/>
    <m/>
    <n v="7328"/>
    <n v="10054"/>
    <n v="1755"/>
    <m/>
    <m/>
    <m/>
    <n v="2726"/>
    <s v="A"/>
    <d v="2020-03-28T13:15:00"/>
    <s v="bff2cfbfc7d59b136600e875ae44039201658e70"/>
    <s v="2020-03-28T20:00:00Z"/>
    <n v="728"/>
    <n v="10054"/>
    <n v="155934"/>
    <n v="155934"/>
    <n v="155934"/>
    <n v="36"/>
    <n v="209"/>
    <n v="1528"/>
    <n v="2498"/>
    <n v="7683"/>
    <n v="10181"/>
    <n v="19453561"/>
    <s v="Northeast"/>
    <s v=" New York"/>
    <n v="419.3"/>
    <x v="36"/>
  </r>
  <r>
    <x v="23"/>
    <s v="NY"/>
    <n v="59513"/>
    <n v="112847"/>
    <m/>
    <n v="8503"/>
    <n v="12075"/>
    <n v="2037"/>
    <m/>
    <m/>
    <m/>
    <n v="3572"/>
    <s v="A"/>
    <d v="2020-03-29T09:16:00"/>
    <s v="14ad04a515955b3a813189e392106a29b0a7cf21"/>
    <s v="2020-03-29T20:00:00Z"/>
    <n v="965"/>
    <n v="12075"/>
    <n v="172360"/>
    <n v="172360"/>
    <n v="172360"/>
    <n v="36"/>
    <n v="237"/>
    <n v="2021"/>
    <n v="9231"/>
    <n v="7195"/>
    <n v="16426"/>
    <n v="19453561"/>
    <s v="Northeast"/>
    <s v=" New York"/>
    <n v="419.3"/>
    <x v="36"/>
  </r>
  <r>
    <x v="24"/>
    <s v="NY"/>
    <n v="66497"/>
    <n v="119971"/>
    <m/>
    <n v="9517"/>
    <n v="13721"/>
    <n v="2352"/>
    <m/>
    <m/>
    <m/>
    <n v="4204"/>
    <s v="A"/>
    <d v="2020-03-29T09:16:00"/>
    <s v="3ce0f66b4b2a93caf488dd34387462396ba5aa3b"/>
    <s v="2020-03-30T20:00:00Z"/>
    <n v="1218"/>
    <n v="13721"/>
    <n v="186468"/>
    <n v="186468"/>
    <n v="186468"/>
    <n v="36"/>
    <n v="253"/>
    <n v="1646"/>
    <n v="7124"/>
    <n v="6984"/>
    <n v="14108"/>
    <n v="19453561"/>
    <s v="Northeast"/>
    <s v=" New York"/>
    <n v="419.3"/>
    <x v="36"/>
  </r>
  <r>
    <x v="25"/>
    <s v="NY"/>
    <n v="75795"/>
    <n v="129391"/>
    <m/>
    <n v="10929"/>
    <n v="15904"/>
    <n v="2710"/>
    <m/>
    <m/>
    <m/>
    <n v="4975"/>
    <s v="A"/>
    <d v="2020-03-29T09:16:00"/>
    <s v="f5f32b6d7890a1239c97ff4eedef1e4368eb11e5"/>
    <s v="2020-03-31T20:00:00Z"/>
    <n v="1550"/>
    <n v="15904"/>
    <n v="205186"/>
    <n v="205186"/>
    <n v="205186"/>
    <n v="36"/>
    <n v="332"/>
    <n v="2183"/>
    <n v="9420"/>
    <n v="9298"/>
    <n v="18718"/>
    <n v="19453561"/>
    <s v="Northeast"/>
    <s v=" New York"/>
    <n v="419.3"/>
    <x v="36"/>
  </r>
  <r>
    <x v="26"/>
    <s v="NY"/>
    <n v="83712"/>
    <n v="137168"/>
    <m/>
    <n v="12226"/>
    <n v="18368"/>
    <n v="3022"/>
    <m/>
    <m/>
    <m/>
    <n v="6142"/>
    <s v="A"/>
    <d v="2020-04-01T12:00:00"/>
    <s v="1d614a1bcdaa1c82f46f20e84886028b578bdf1d"/>
    <s v="2020-04-01T20:00:00Z"/>
    <n v="1941"/>
    <n v="18368"/>
    <n v="220880"/>
    <n v="220880"/>
    <n v="220880"/>
    <n v="36"/>
    <n v="391"/>
    <n v="2464"/>
    <n v="7777"/>
    <n v="7917"/>
    <n v="15694"/>
    <n v="19453561"/>
    <s v="Northeast"/>
    <s v=" New York"/>
    <n v="419.3"/>
    <x v="36"/>
  </r>
  <r>
    <x v="27"/>
    <s v="NY"/>
    <n v="92381"/>
    <n v="146584"/>
    <m/>
    <n v="13383"/>
    <n v="20817"/>
    <n v="3396"/>
    <m/>
    <m/>
    <m/>
    <n v="7434"/>
    <s v="A"/>
    <d v="2020-04-02T11:45:00"/>
    <s v="775f76625647df1623092ee21c45edb479690b22"/>
    <s v="2020-04-02T20:00:00Z"/>
    <n v="2373"/>
    <n v="20817"/>
    <n v="238965"/>
    <n v="238965"/>
    <n v="238965"/>
    <n v="36"/>
    <n v="432"/>
    <n v="2449"/>
    <n v="9416"/>
    <n v="8669"/>
    <n v="18085"/>
    <n v="19453561"/>
    <s v="Northeast"/>
    <s v=" New York"/>
    <n v="419.3"/>
    <x v="36"/>
  </r>
  <r>
    <x v="28"/>
    <s v="NY"/>
    <n v="102863"/>
    <n v="157657"/>
    <m/>
    <n v="14810"/>
    <n v="23696"/>
    <n v="3731"/>
    <m/>
    <m/>
    <m/>
    <n v="8886"/>
    <s v="A"/>
    <d v="2020-04-03T11:00:00"/>
    <s v="f6cddb01ff600916147dbbb6fe35cfd9c22409d1"/>
    <s v="2020-04-03T20:00:00Z"/>
    <n v="2935"/>
    <n v="23696"/>
    <n v="260520"/>
    <n v="260520"/>
    <n v="260520"/>
    <n v="36"/>
    <n v="562"/>
    <n v="2879"/>
    <n v="11073"/>
    <n v="10482"/>
    <n v="21555"/>
    <n v="19453561"/>
    <s v="Northeast"/>
    <s v=" New York"/>
    <n v="419.3"/>
    <x v="36"/>
  </r>
  <r>
    <x v="29"/>
    <s v="NY"/>
    <n v="113704"/>
    <n v="169917"/>
    <m/>
    <n v="15905"/>
    <n v="26383"/>
    <n v="4126"/>
    <m/>
    <m/>
    <m/>
    <n v="10478"/>
    <s v="A"/>
    <d v="2020-04-03T11:00:00"/>
    <s v="529325eba58201a58de23fa068761d435b790b0b"/>
    <s v="2020-04-04T20:00:00Z"/>
    <n v="3565"/>
    <n v="26383"/>
    <n v="283621"/>
    <n v="283621"/>
    <n v="283621"/>
    <n v="36"/>
    <n v="630"/>
    <n v="2687"/>
    <n v="12260"/>
    <n v="10841"/>
    <n v="23101"/>
    <n v="19453561"/>
    <s v="Northeast"/>
    <s v=" New York"/>
    <n v="419.3"/>
    <x v="36"/>
  </r>
  <r>
    <x v="30"/>
    <s v="NY"/>
    <n v="122031"/>
    <n v="180249"/>
    <m/>
    <n v="16479"/>
    <n v="28092"/>
    <n v="4376"/>
    <m/>
    <m/>
    <m/>
    <n v="12187"/>
    <s v="A"/>
    <d v="2020-04-04T00:00:00"/>
    <s v="86edd46199b4247433dc8387311bb1957f054ca4"/>
    <s v="2020-04-05T20:00:00Z"/>
    <n v="4159"/>
    <n v="28092"/>
    <n v="302280"/>
    <n v="302280"/>
    <n v="302280"/>
    <n v="36"/>
    <n v="594"/>
    <n v="1709"/>
    <n v="10332"/>
    <n v="8327"/>
    <n v="18659"/>
    <n v="19453561"/>
    <s v="Northeast"/>
    <s v=" New York"/>
    <n v="419.3"/>
    <x v="36"/>
  </r>
  <r>
    <x v="31"/>
    <s v="NY"/>
    <n v="130689"/>
    <n v="190122"/>
    <m/>
    <n v="16837"/>
    <n v="30203"/>
    <n v="4504"/>
    <m/>
    <m/>
    <m/>
    <n v="13366"/>
    <s v="A"/>
    <d v="2020-04-06T00:00:00"/>
    <s v="7157819a1cbc0028c234f57e016bf324decf9833"/>
    <s v="2020-04-06T20:00:00Z"/>
    <n v="4758"/>
    <n v="30203"/>
    <n v="320811"/>
    <n v="320811"/>
    <n v="320811"/>
    <n v="36"/>
    <n v="599"/>
    <n v="2111"/>
    <n v="9873"/>
    <n v="8658"/>
    <n v="18531"/>
    <n v="19453561"/>
    <s v="Northeast"/>
    <s v=" New York"/>
    <n v="419.3"/>
    <x v="36"/>
  </r>
  <r>
    <x v="32"/>
    <s v="NY"/>
    <n v="138863"/>
    <n v="201195"/>
    <m/>
    <n v="17493"/>
    <n v="32083"/>
    <n v="4593"/>
    <m/>
    <m/>
    <m/>
    <n v="14590"/>
    <s v="A"/>
    <d v="2020-04-06T00:00:00"/>
    <s v="55f26b837736acab4f58391322359e3a2f1ea173"/>
    <s v="2020-04-07T20:00:00Z"/>
    <n v="5489"/>
    <n v="32083"/>
    <n v="340058"/>
    <n v="340058"/>
    <n v="340058"/>
    <n v="36"/>
    <n v="731"/>
    <n v="1880"/>
    <n v="11073"/>
    <n v="8174"/>
    <n v="19247"/>
    <n v="19453561"/>
    <s v="Northeast"/>
    <s v=" New York"/>
    <n v="419.3"/>
    <x v="36"/>
  </r>
  <r>
    <x v="33"/>
    <s v="NY"/>
    <n v="149316"/>
    <n v="215837"/>
    <m/>
    <n v="18079"/>
    <n v="34432"/>
    <n v="4593"/>
    <m/>
    <m/>
    <m/>
    <n v="16353"/>
    <s v="A"/>
    <d v="2020-04-07T00:00:00"/>
    <s v="6f03c2a4ffb2a7a0801a214d9799cbf51d2e85f1"/>
    <s v="2020-04-08T20:00:00Z"/>
    <n v="6268"/>
    <n v="34432"/>
    <n v="365153"/>
    <n v="365153"/>
    <n v="365153"/>
    <n v="36"/>
    <n v="779"/>
    <n v="2349"/>
    <n v="14642"/>
    <n v="10453"/>
    <n v="25095"/>
    <n v="19453561"/>
    <s v="Northeast"/>
    <s v=" New York"/>
    <n v="419.3"/>
    <x v="36"/>
  </r>
  <r>
    <x v="34"/>
    <s v="NY"/>
    <n v="159937"/>
    <n v="231612"/>
    <m/>
    <n v="18279"/>
    <n v="36576"/>
    <n v="4925"/>
    <m/>
    <m/>
    <m/>
    <n v="18297"/>
    <s v="A"/>
    <d v="2020-04-09T00:00:00"/>
    <s v="afff59b2d7d4d0cc05fd29425776b6cbaa293c90"/>
    <s v="2020-04-09T20:00:00Z"/>
    <n v="7067"/>
    <n v="36576"/>
    <n v="391549"/>
    <n v="391549"/>
    <n v="391549"/>
    <n v="36"/>
    <n v="799"/>
    <n v="2144"/>
    <n v="15775"/>
    <n v="10621"/>
    <n v="26396"/>
    <n v="19453561"/>
    <s v="Northeast"/>
    <s v=" New York"/>
    <n v="419.3"/>
    <x v="36"/>
  </r>
  <r>
    <x v="35"/>
    <s v="NY"/>
    <n v="170512"/>
    <n v="247373"/>
    <m/>
    <n v="18569"/>
    <n v="38818"/>
    <n v="4908"/>
    <m/>
    <m/>
    <m/>
    <n v="20249"/>
    <s v="A"/>
    <d v="2020-04-10T00:00:00"/>
    <s v="09162924c4b839ad6fbd55eb290671d94941e034"/>
    <s v="2020-04-10T20:00:00Z"/>
    <n v="7844"/>
    <n v="38818"/>
    <n v="417885"/>
    <n v="417885"/>
    <n v="417885"/>
    <n v="36"/>
    <n v="777"/>
    <n v="2242"/>
    <n v="15761"/>
    <n v="10575"/>
    <n v="26336"/>
    <n v="19453561"/>
    <s v="Northeast"/>
    <s v=" New York"/>
    <n v="419.3"/>
    <x v="36"/>
  </r>
  <r>
    <x v="36"/>
    <s v="NY"/>
    <n v="180458"/>
    <n v="260522"/>
    <m/>
    <n v="18654"/>
    <n v="40679"/>
    <n v="5009"/>
    <m/>
    <m/>
    <m/>
    <n v="22025"/>
    <s v="A"/>
    <d v="2020-04-11T00:00:00"/>
    <s v="60d59689466fa1b6881e580773ee0d115443c6af"/>
    <s v="2020-04-11T20:00:00Z"/>
    <n v="8627"/>
    <n v="40679"/>
    <n v="440980"/>
    <n v="440980"/>
    <n v="440980"/>
    <n v="36"/>
    <n v="783"/>
    <n v="1861"/>
    <n v="13149"/>
    <n v="9946"/>
    <n v="23095"/>
    <n v="19453561"/>
    <s v="Northeast"/>
    <s v=" New York"/>
    <n v="419.3"/>
    <x v="36"/>
  </r>
  <r>
    <x v="37"/>
    <s v="NY"/>
    <n v="188694"/>
    <n v="272907"/>
    <m/>
    <n v="18707"/>
    <n v="42594"/>
    <n v="5198"/>
    <m/>
    <m/>
    <m/>
    <n v="23887"/>
    <s v="A"/>
    <d v="2020-04-12T00:00:00"/>
    <s v="a2b5e5ca1d9eab043b5a07364a9690228d53943c"/>
    <s v="2020-04-12T20:00:00Z"/>
    <n v="9385"/>
    <n v="42594"/>
    <n v="461601"/>
    <n v="461601"/>
    <n v="461601"/>
    <n v="36"/>
    <n v="758"/>
    <n v="1915"/>
    <n v="12385"/>
    <n v="8236"/>
    <n v="20621"/>
    <n v="19453561"/>
    <s v="Northeast"/>
    <s v=" New York"/>
    <n v="419.3"/>
    <x v="36"/>
  </r>
  <r>
    <x v="38"/>
    <s v="NY"/>
    <n v="195031"/>
    <n v="283326"/>
    <m/>
    <n v="18825"/>
    <n v="42637"/>
    <n v="5156"/>
    <m/>
    <m/>
    <m/>
    <n v="23887"/>
    <s v="A"/>
    <d v="2020-04-13T00:00:00"/>
    <s v="e49a38dc1ee6da48e71579b2fd0b060074e034fd"/>
    <s v="2020-04-13T20:00:00Z"/>
    <n v="10056"/>
    <n v="42637"/>
    <n v="478357"/>
    <n v="478357"/>
    <n v="478357"/>
    <n v="36"/>
    <n v="671"/>
    <n v="43"/>
    <n v="10419"/>
    <n v="6337"/>
    <n v="16756"/>
    <n v="19453561"/>
    <s v="Northeast"/>
    <s v=" New York"/>
    <n v="419.3"/>
    <x v="36"/>
  </r>
  <r>
    <x v="39"/>
    <s v="NY"/>
    <n v="202208"/>
    <n v="296935"/>
    <m/>
    <n v="18697"/>
    <n v="44286"/>
    <n v="5225"/>
    <m/>
    <m/>
    <m/>
    <n v="25589"/>
    <s v="A"/>
    <d v="2020-04-14T00:00:00"/>
    <s v="966bb86f839e9ca2804162af3d3538046e7de66d"/>
    <s v="2020-04-14T20:00:00Z"/>
    <n v="10834"/>
    <n v="44286"/>
    <n v="499143"/>
    <n v="499143"/>
    <n v="499143"/>
    <n v="36"/>
    <n v="778"/>
    <n v="1649"/>
    <n v="13609"/>
    <n v="7177"/>
    <n v="20786"/>
    <n v="19453561"/>
    <s v="Northeast"/>
    <s v=" New York"/>
    <n v="419.3"/>
    <x v="36"/>
  </r>
  <r>
    <x v="40"/>
    <s v="NY"/>
    <n v="213779"/>
    <n v="312233"/>
    <m/>
    <n v="18535"/>
    <n v="46539"/>
    <n v="5225"/>
    <m/>
    <m/>
    <m/>
    <n v="28004"/>
    <s v="A"/>
    <d v="2020-04-15T00:00:00"/>
    <s v="c11436638749dffe28483d7d3a23aa087a677a40"/>
    <s v="2020-04-15T20:00:00Z"/>
    <n v="11586"/>
    <n v="46539"/>
    <n v="526012"/>
    <n v="526012"/>
    <n v="526012"/>
    <n v="36"/>
    <n v="752"/>
    <n v="2253"/>
    <n v="15298"/>
    <n v="11571"/>
    <n v="26869"/>
    <n v="19453561"/>
    <s v="Northeast"/>
    <s v=" New York"/>
    <n v="419.3"/>
    <x v="36"/>
  </r>
  <r>
    <x v="41"/>
    <s v="NY"/>
    <n v="222284"/>
    <n v="328295"/>
    <m/>
    <n v="17735"/>
    <n v="48535"/>
    <n v="5091"/>
    <m/>
    <m/>
    <m/>
    <n v="30800"/>
    <s v="A"/>
    <d v="2020-04-16T00:00:00"/>
    <s v="53fb51ea5f3fc0f462195e4b14847ceaa73517e6"/>
    <s v="2020-04-16T20:00:00Z"/>
    <n v="12192"/>
    <n v="48535"/>
    <n v="550579"/>
    <n v="550579"/>
    <n v="550579"/>
    <n v="36"/>
    <n v="606"/>
    <n v="1996"/>
    <n v="16062"/>
    <n v="8505"/>
    <n v="24567"/>
    <n v="19453561"/>
    <s v="Northeast"/>
    <s v=" New York"/>
    <n v="419.3"/>
    <x v="36"/>
  </r>
  <r>
    <x v="42"/>
    <s v="NY"/>
    <n v="229642"/>
    <n v="343581"/>
    <m/>
    <n v="17116"/>
    <n v="50508"/>
    <n v="5059"/>
    <m/>
    <m/>
    <m/>
    <n v="33392"/>
    <s v="A"/>
    <d v="2020-04-17T14:00:00"/>
    <s v="44021a2894f3a0659b419269ff6cad05ea63c571"/>
    <s v="2020-04-17T20:00:00Z"/>
    <n v="12822"/>
    <n v="50508"/>
    <n v="573223"/>
    <n v="573223"/>
    <n v="573223"/>
    <n v="36"/>
    <n v="630"/>
    <n v="1973"/>
    <n v="15286"/>
    <n v="7358"/>
    <n v="22644"/>
    <n v="19453561"/>
    <s v="Northeast"/>
    <s v=" New York"/>
    <n v="419.3"/>
    <x v="36"/>
  </r>
  <r>
    <x v="43"/>
    <s v="NY"/>
    <n v="236732"/>
    <n v="359800"/>
    <m/>
    <n v="16967"/>
    <n v="52425"/>
    <n v="5016"/>
    <m/>
    <m/>
    <m/>
    <n v="35458"/>
    <s v="A"/>
    <d v="2020-04-18T00:00:00"/>
    <s v="4ad2fd5b599fc6179d536ede7719d0f24aaf5f56"/>
    <s v="2020-04-18T20:00:00Z"/>
    <n v="13362"/>
    <n v="52425"/>
    <n v="596532"/>
    <n v="596532"/>
    <n v="596532"/>
    <n v="36"/>
    <n v="540"/>
    <n v="1917"/>
    <n v="16219"/>
    <n v="7090"/>
    <n v="23309"/>
    <n v="19453561"/>
    <s v="Northeast"/>
    <s v=" New York"/>
    <n v="419.3"/>
    <x v="36"/>
  </r>
  <r>
    <x v="44"/>
    <s v="NY"/>
    <n v="242786"/>
    <n v="374769"/>
    <m/>
    <n v="16213"/>
    <n v="53809"/>
    <n v="5016"/>
    <m/>
    <m/>
    <m/>
    <n v="37596"/>
    <s v="A"/>
    <d v="2020-04-19T00:00:00"/>
    <s v="c07d777fa2eb54c916a185604eea75744ac21d75"/>
    <s v="2020-04-19T20:00:00Z"/>
    <n v="13869"/>
    <n v="53809"/>
    <n v="617555"/>
    <n v="617555"/>
    <n v="617555"/>
    <n v="36"/>
    <n v="507"/>
    <n v="1384"/>
    <n v="14969"/>
    <n v="6054"/>
    <n v="21023"/>
    <n v="19453561"/>
    <s v="Northeast"/>
    <s v=" New York"/>
    <n v="419.3"/>
    <x v="36"/>
  </r>
  <r>
    <x v="45"/>
    <s v="NY"/>
    <n v="247512"/>
    <n v="386349"/>
    <m/>
    <n v="16103"/>
    <n v="55188"/>
    <n v="5016"/>
    <m/>
    <m/>
    <m/>
    <n v="39085"/>
    <s v="A"/>
    <d v="2020-04-20T00:00:00"/>
    <s v="e5769a5285400a82169840a149ddbb3f54394b58"/>
    <s v="2020-04-20T20:00:00Z"/>
    <n v="14347"/>
    <n v="55188"/>
    <n v="633861"/>
    <n v="633861"/>
    <n v="633861"/>
    <n v="36"/>
    <n v="478"/>
    <n v="1379"/>
    <n v="11580"/>
    <n v="4726"/>
    <n v="16306"/>
    <n v="19453561"/>
    <s v="Northeast"/>
    <s v=" New York"/>
    <n v="419.3"/>
    <x v="36"/>
  </r>
  <r>
    <x v="46"/>
    <s v="NY"/>
    <n v="251690"/>
    <n v="397635"/>
    <m/>
    <n v="16044"/>
    <n v="56526"/>
    <n v="5016"/>
    <m/>
    <m/>
    <m/>
    <n v="40482"/>
    <s v="A"/>
    <d v="2020-04-21T00:00:00"/>
    <s v="bed8c86d7beba5d9610951b5cb6427e53a7eafe1"/>
    <s v="2020-04-21T20:00:00Z"/>
    <n v="14828"/>
    <n v="56526"/>
    <n v="649325"/>
    <n v="649325"/>
    <n v="649325"/>
    <n v="36"/>
    <n v="481"/>
    <n v="1338"/>
    <n v="11286"/>
    <n v="4178"/>
    <n v="15464"/>
    <n v="19453561"/>
    <s v="Northeast"/>
    <s v=" New York"/>
    <n v="419.3"/>
    <x v="36"/>
  </r>
  <r>
    <x v="47"/>
    <s v="NY"/>
    <n v="257216"/>
    <n v="412766"/>
    <m/>
    <n v="15599"/>
    <n v="57907"/>
    <n v="5016"/>
    <m/>
    <m/>
    <m/>
    <n v="42308"/>
    <s v="A"/>
    <d v="2020-04-22T00:00:00"/>
    <s v="5a991363a77735bfe5f67d504bf8ac0660b1065f"/>
    <s v="2020-04-22T20:00:00Z"/>
    <n v="15302"/>
    <n v="57907"/>
    <n v="669982"/>
    <n v="669982"/>
    <n v="669982"/>
    <n v="36"/>
    <n v="474"/>
    <n v="1381"/>
    <n v="15131"/>
    <n v="5526"/>
    <n v="20657"/>
    <n v="19453561"/>
    <s v="Northeast"/>
    <s v=" New York"/>
    <n v="419.3"/>
    <x v="36"/>
  </r>
  <r>
    <x v="48"/>
    <s v="NY"/>
    <n v="263460"/>
    <n v="432460"/>
    <m/>
    <n v="15021"/>
    <n v="59265"/>
    <n v="5016"/>
    <m/>
    <m/>
    <m/>
    <n v="44244"/>
    <s v="A"/>
    <d v="2020-04-23T00:00:00"/>
    <s v="0501298aeed32d6f9ed8c5bb9ab37f54d9cb8982"/>
    <s v="2020-04-23T20:00:00Z"/>
    <n v="15740"/>
    <n v="59265"/>
    <n v="695920"/>
    <n v="695920"/>
    <n v="695920"/>
    <n v="36"/>
    <n v="438"/>
    <n v="1358"/>
    <n v="19694"/>
    <n v="6244"/>
    <n v="25938"/>
    <n v="19453561"/>
    <s v="Northeast"/>
    <s v=" New York"/>
    <n v="419.3"/>
    <x v="36"/>
  </r>
  <r>
    <x v="49"/>
    <s v="NY"/>
    <n v="271590"/>
    <n v="459066"/>
    <m/>
    <n v="14258"/>
    <n v="60414"/>
    <n v="5016"/>
    <m/>
    <m/>
    <m/>
    <n v="46156"/>
    <s v="A"/>
    <d v="2020-04-24T00:00:00"/>
    <s v="ccbdc9d54c4ec5d1d6b847426d095f360e225264"/>
    <s v="2020-04-24T20:00:00Z"/>
    <n v="16162"/>
    <n v="60414"/>
    <n v="730656"/>
    <n v="730656"/>
    <n v="730656"/>
    <n v="36"/>
    <n v="422"/>
    <n v="1149"/>
    <n v="26606"/>
    <n v="8130"/>
    <n v="34736"/>
    <n v="19453561"/>
    <s v="Northeast"/>
    <s v=" New York"/>
    <n v="419.3"/>
    <x v="36"/>
  </r>
  <r>
    <x v="50"/>
    <s v="NY"/>
    <n v="282143"/>
    <n v="495425"/>
    <m/>
    <n v="13524"/>
    <n v="61459"/>
    <n v="5016"/>
    <m/>
    <m/>
    <m/>
    <n v="47935"/>
    <s v="B"/>
    <d v="2020-04-25T00:00:00"/>
    <s v="567bdc8704e75f2a6fa3063f208f9968b394a6b7"/>
    <s v="2020-04-25T20:00:00Z"/>
    <n v="16599"/>
    <n v="61459"/>
    <n v="777568"/>
    <n v="777568"/>
    <n v="777568"/>
    <n v="36"/>
    <n v="437"/>
    <n v="1045"/>
    <n v="36359"/>
    <n v="10553"/>
    <n v="46912"/>
    <n v="19453561"/>
    <s v="Northeast"/>
    <s v=" New York"/>
    <n v="419.3"/>
    <x v="36"/>
  </r>
  <r>
    <x v="51"/>
    <s v="NY"/>
    <n v="288045"/>
    <n v="517305"/>
    <m/>
    <n v="12839"/>
    <n v="62526"/>
    <n v="5016"/>
    <m/>
    <m/>
    <m/>
    <n v="49687"/>
    <s v="B"/>
    <d v="2020-04-26T00:00:00"/>
    <s v="e6a2c02a9afad5aeb5175c2dd206e33740c6ff47"/>
    <s v="2020-04-26T20:00:00Z"/>
    <n v="16966"/>
    <n v="62526"/>
    <n v="805350"/>
    <n v="805350"/>
    <n v="805350"/>
    <n v="36"/>
    <n v="367"/>
    <n v="1067"/>
    <n v="21880"/>
    <n v="5902"/>
    <n v="27782"/>
    <n v="19453561"/>
    <s v="Northeast"/>
    <s v=" New York"/>
    <n v="419.3"/>
    <x v="36"/>
  </r>
  <r>
    <x v="52"/>
    <s v="NY"/>
    <n v="291996"/>
    <n v="534099"/>
    <m/>
    <n v="12819"/>
    <n v="63570"/>
    <m/>
    <m/>
    <m/>
    <m/>
    <n v="50751"/>
    <s v="B"/>
    <d v="2020-04-27T00:00:00"/>
    <s v="e621daf236a826a05dc95cfe924c35dd3884df10"/>
    <s v="2020-04-27T20:00:00Z"/>
    <n v="17303"/>
    <n v="63570"/>
    <n v="826095"/>
    <n v="826095"/>
    <n v="826095"/>
    <n v="36"/>
    <n v="337"/>
    <n v="1044"/>
    <n v="16794"/>
    <n v="3951"/>
    <n v="20745"/>
    <n v="19453561"/>
    <s v="Northeast"/>
    <s v=" New York"/>
    <n v="419.3"/>
    <x v="36"/>
  </r>
  <r>
    <x v="53"/>
    <s v="NY"/>
    <n v="295106"/>
    <n v="549888"/>
    <m/>
    <n v="12645"/>
    <n v="64318"/>
    <m/>
    <m/>
    <m/>
    <m/>
    <n v="51673"/>
    <s v="B"/>
    <d v="2020-04-28T00:00:00"/>
    <s v="4d41e4e4ab0e18c4bd5a7b73cba1e8cd3bd45cd7"/>
    <s v="2020-04-28T20:00:00Z"/>
    <n v="17638"/>
    <n v="64318"/>
    <n v="844994"/>
    <n v="844994"/>
    <n v="844994"/>
    <n v="36"/>
    <n v="335"/>
    <n v="748"/>
    <n v="15789"/>
    <n v="3110"/>
    <n v="18899"/>
    <n v="19453561"/>
    <s v="Northeast"/>
    <s v=" New York"/>
    <n v="419.3"/>
    <x v="36"/>
  </r>
  <r>
    <x v="54"/>
    <s v="NY"/>
    <n v="299691"/>
    <n v="572790"/>
    <m/>
    <n v="12159"/>
    <n v="65397"/>
    <m/>
    <m/>
    <m/>
    <m/>
    <n v="53238"/>
    <s v="B"/>
    <d v="2020-04-29T00:00:00"/>
    <s v="2d3f87579d183c1fb170dbc1bd055d66f213d10f"/>
    <s v="2020-04-29T20:00:00Z"/>
    <n v="18015"/>
    <n v="65397"/>
    <n v="872481"/>
    <n v="872481"/>
    <n v="872481"/>
    <n v="36"/>
    <n v="377"/>
    <n v="1079"/>
    <n v="22902"/>
    <n v="4585"/>
    <n v="27487"/>
    <n v="19453561"/>
    <s v="Northeast"/>
    <s v=" New York"/>
    <n v="419.3"/>
    <x v="36"/>
  </r>
  <r>
    <x v="55"/>
    <s v="NY"/>
    <n v="304372"/>
    <n v="596264"/>
    <m/>
    <n v="11598"/>
    <n v="66369"/>
    <m/>
    <m/>
    <m/>
    <m/>
    <n v="54771"/>
    <s v="B"/>
    <d v="2020-04-30T00:00:00"/>
    <s v="f0a7b6ba7f4d1fa7aeb9f4bb15dc72dd7d9ce445"/>
    <s v="2020-04-30T20:00:00Z"/>
    <n v="18321"/>
    <n v="66369"/>
    <n v="900636"/>
    <n v="900636"/>
    <n v="900636"/>
    <n v="36"/>
    <n v="306"/>
    <n v="972"/>
    <n v="23474"/>
    <n v="4681"/>
    <n v="28155"/>
    <n v="19453561"/>
    <s v="Northeast"/>
    <s v=" New York"/>
    <n v="419.3"/>
    <x v="36"/>
  </r>
  <r>
    <x v="56"/>
    <s v="NY"/>
    <n v="308314"/>
    <n v="619124"/>
    <m/>
    <n v="10993"/>
    <n v="67180"/>
    <m/>
    <m/>
    <m/>
    <m/>
    <n v="56187"/>
    <s v="B"/>
    <d v="2020-05-01T00:00:00"/>
    <s v="0d53ffeae7eb1fd63bab5a7fff4b102eec154c87"/>
    <s v="2020-05-01T20:00:00Z"/>
    <n v="18610"/>
    <n v="67180"/>
    <n v="927438"/>
    <n v="927438"/>
    <n v="927438"/>
    <n v="36"/>
    <n v="289"/>
    <n v="811"/>
    <n v="22860"/>
    <n v="3942"/>
    <n v="26802"/>
    <n v="19453561"/>
    <s v="Northeast"/>
    <s v=" New York"/>
    <n v="419.3"/>
    <x v="36"/>
  </r>
  <r>
    <x v="57"/>
    <s v="NY"/>
    <n v="312977"/>
    <n v="646094"/>
    <m/>
    <n v="10350"/>
    <n v="67890"/>
    <m/>
    <m/>
    <m/>
    <m/>
    <n v="57540"/>
    <s v="B"/>
    <d v="2020-05-02T00:00:00"/>
    <s v="ca8b35a7cea1260f8ae73e966be723b767ed611d"/>
    <s v="2020-05-02T20:00:00Z"/>
    <n v="18909"/>
    <n v="67890"/>
    <n v="959071"/>
    <n v="959071"/>
    <n v="959071"/>
    <n v="36"/>
    <n v="299"/>
    <n v="710"/>
    <n v="26970"/>
    <n v="4663"/>
    <n v="31633"/>
    <n v="19453561"/>
    <s v="Northeast"/>
    <s v=" New York"/>
    <n v="419.3"/>
    <x v="36"/>
  </r>
  <r>
    <x v="58"/>
    <s v="NY"/>
    <n v="316415"/>
    <n v="669496"/>
    <m/>
    <n v="9786"/>
    <n v="68736"/>
    <m/>
    <m/>
    <m/>
    <m/>
    <n v="58950"/>
    <s v="B"/>
    <d v="2020-05-03T00:00:00"/>
    <s v="8269e363c3fb0c3b89f74591b6ff550750ba4882"/>
    <s v="2020-05-03T20:00:00Z"/>
    <n v="19189"/>
    <n v="68736"/>
    <n v="985911"/>
    <n v="985911"/>
    <n v="985911"/>
    <n v="36"/>
    <n v="280"/>
    <n v="846"/>
    <n v="23402"/>
    <n v="3438"/>
    <n v="26840"/>
    <n v="19453561"/>
    <s v="Northeast"/>
    <s v=" New York"/>
    <n v="419.3"/>
    <x v="36"/>
  </r>
  <r>
    <x v="59"/>
    <s v="NY"/>
    <n v="318953"/>
    <n v="688357"/>
    <m/>
    <n v="9647"/>
    <n v="69331"/>
    <m/>
    <m/>
    <m/>
    <m/>
    <n v="58950"/>
    <s v="B"/>
    <d v="2020-05-04T00:00:00"/>
    <s v="ba4d074a61ad40eb9e794352cffbb05e283ba506"/>
    <s v="2020-05-04T20:00:00Z"/>
    <n v="19415"/>
    <n v="69331"/>
    <n v="1007310"/>
    <n v="1007310"/>
    <n v="1007310"/>
    <n v="36"/>
    <n v="226"/>
    <n v="595"/>
    <n v="18861"/>
    <n v="2538"/>
    <n v="21399"/>
    <n v="19453561"/>
    <s v="Northeast"/>
    <s v=" New York"/>
    <n v="419.3"/>
    <x v="36"/>
  </r>
  <r>
    <x v="60"/>
    <s v="NY"/>
    <n v="321192"/>
    <n v="707707"/>
    <m/>
    <n v="9603"/>
    <n v="69867"/>
    <m/>
    <m/>
    <m/>
    <m/>
    <n v="58950"/>
    <s v="B"/>
    <d v="2020-05-05T00:00:00"/>
    <s v="29c3e10715681c8e3221108398fa8f4bb8572a6a"/>
    <s v="2020-05-05T20:00:00Z"/>
    <n v="19645"/>
    <n v="69867"/>
    <n v="1028899"/>
    <n v="1028899"/>
    <n v="1028899"/>
    <n v="36"/>
    <n v="230"/>
    <n v="536"/>
    <n v="19350"/>
    <n v="2239"/>
    <n v="21589"/>
    <n v="19453561"/>
    <s v="Northeast"/>
    <s v=" New York"/>
    <n v="419.3"/>
    <x v="36"/>
  </r>
  <r>
    <x v="61"/>
    <s v="NY"/>
    <n v="323978"/>
    <n v="731943"/>
    <m/>
    <n v="9179"/>
    <n v="70539"/>
    <m/>
    <m/>
    <m/>
    <m/>
    <n v="54597"/>
    <s v="B"/>
    <d v="2020-05-06T00:00:00"/>
    <s v="e8a0855be45dbf442e72628a2fce22a1d0e9575d"/>
    <s v="2020-05-06T20:00:00Z"/>
    <n v="19877"/>
    <n v="70539"/>
    <n v="1055921"/>
    <n v="1055921"/>
    <n v="1055921"/>
    <n v="36"/>
    <n v="232"/>
    <n v="672"/>
    <n v="24236"/>
    <n v="2786"/>
    <n v="27022"/>
    <n v="19453561"/>
    <s v="Northeast"/>
    <s v=" New York"/>
    <n v="419.3"/>
    <x v="36"/>
  </r>
  <r>
    <x v="62"/>
    <s v="NY"/>
    <n v="327649"/>
    <n v="762267"/>
    <m/>
    <n v="8665"/>
    <n v="71152"/>
    <n v="2976"/>
    <m/>
    <n v="2425"/>
    <m/>
    <n v="55547"/>
    <s v="B"/>
    <d v="2020-05-07T00:00:00"/>
    <s v="aa09a1b85d3fc400541054cb2c3d6b8448d876c7"/>
    <s v="2020-05-07T20:00:00Z"/>
    <n v="20828"/>
    <n v="71152"/>
    <n v="1089916"/>
    <n v="1089916"/>
    <n v="1089916"/>
    <n v="36"/>
    <n v="951"/>
    <n v="613"/>
    <n v="30324"/>
    <n v="3671"/>
    <n v="33995"/>
    <n v="19453561"/>
    <s v="Northeast"/>
    <s v=" New York"/>
    <n v="419.3"/>
    <x v="36"/>
  </r>
  <r>
    <x v="63"/>
    <s v="NY"/>
    <n v="330407"/>
    <n v="791136"/>
    <m/>
    <n v="8196"/>
    <n v="71679"/>
    <n v="2811"/>
    <m/>
    <n v="2295"/>
    <m/>
    <n v="56378"/>
    <s v="B"/>
    <d v="2020-05-08T00:00:00"/>
    <s v="cce93730cb4bfe975fc7b77442c3b664e71c74ee"/>
    <s v="2020-05-08T20:00:00Z"/>
    <n v="21045"/>
    <n v="71679"/>
    <n v="1121543"/>
    <n v="1121543"/>
    <n v="1121543"/>
    <n v="36"/>
    <n v="217"/>
    <n v="527"/>
    <n v="28869"/>
    <n v="2758"/>
    <n v="31627"/>
    <n v="19453561"/>
    <s v="Northeast"/>
    <s v=" New York"/>
    <n v="419.3"/>
    <x v="36"/>
  </r>
  <r>
    <x v="64"/>
    <s v="NY"/>
    <n v="333122"/>
    <n v="820646"/>
    <m/>
    <n v="7776"/>
    <n v="72255"/>
    <n v="2664"/>
    <m/>
    <n v="2203"/>
    <m/>
    <n v="57180"/>
    <s v="B"/>
    <d v="2020-05-09T00:00:00"/>
    <s v="052e6f0369c8bf1cdcb0e87919a4c28dd1bcbc19"/>
    <s v="2020-05-09T20:00:00Z"/>
    <n v="21271"/>
    <n v="72255"/>
    <n v="1153768"/>
    <n v="1153768"/>
    <n v="1153768"/>
    <n v="36"/>
    <n v="226"/>
    <n v="576"/>
    <n v="29510"/>
    <n v="2715"/>
    <n v="32225"/>
    <n v="19453561"/>
    <s v="Northeast"/>
    <s v=" New York"/>
    <n v="419.3"/>
    <x v="36"/>
  </r>
  <r>
    <x v="65"/>
    <s v="NY"/>
    <n v="335395"/>
    <n v="847603"/>
    <m/>
    <n v="7262"/>
    <n v="72715"/>
    <n v="2488"/>
    <m/>
    <n v="2073"/>
    <m/>
    <n v="58006"/>
    <s v="A"/>
    <d v="2020-05-10T00:00:00"/>
    <s v="7456280faad8dfbb520eaf338c44a80263063dcd"/>
    <s v="2020-05-10T20:00:00Z"/>
    <n v="21478"/>
    <n v="72715"/>
    <n v="1182998"/>
    <n v="1182998"/>
    <n v="1182998"/>
    <n v="36"/>
    <n v="207"/>
    <n v="460"/>
    <n v="26957"/>
    <n v="2273"/>
    <n v="29230"/>
    <n v="19453561"/>
    <s v="Northeast"/>
    <s v=" New York"/>
    <n v="419.3"/>
    <x v="36"/>
  </r>
  <r>
    <x v="66"/>
    <s v="NY"/>
    <n v="337055"/>
    <n v="867596"/>
    <m/>
    <n v="7226"/>
    <n v="73143"/>
    <n v="2450"/>
    <m/>
    <n v="2020"/>
    <m/>
    <n v="58363"/>
    <s v="A"/>
    <d v="2020-05-10T00:00:00"/>
    <s v="c605cd69fc6d8af2586f5f00c31106bff9a1edd9"/>
    <s v="2020-05-11T20:00:00Z"/>
    <n v="21640"/>
    <n v="73143"/>
    <n v="1204651"/>
    <n v="1204651"/>
    <n v="1204651"/>
    <n v="36"/>
    <n v="162"/>
    <n v="428"/>
    <n v="19993"/>
    <n v="1660"/>
    <n v="21653"/>
    <n v="19453561"/>
    <s v="Northeast"/>
    <s v=" New York"/>
    <n v="419.3"/>
    <x v="36"/>
  </r>
  <r>
    <x v="67"/>
    <s v="NY"/>
    <n v="338485"/>
    <n v="886628"/>
    <m/>
    <n v="7063"/>
    <n v="73143"/>
    <n v="2375"/>
    <m/>
    <n v="1964"/>
    <m/>
    <n v="58679"/>
    <s v="A"/>
    <d v="2020-05-12T00:00:00"/>
    <s v="557195b2b5a5899f0b86cf3d014ed6a5b11dd26a"/>
    <s v="2020-05-12T20:00:00Z"/>
    <n v="21845"/>
    <n v="73143"/>
    <n v="1225113"/>
    <n v="1225113"/>
    <n v="1225113"/>
    <n v="36"/>
    <n v="205"/>
    <n v="0"/>
    <n v="19032"/>
    <n v="1430"/>
    <n v="20462"/>
    <n v="19453561"/>
    <s v="Northeast"/>
    <s v=" New York"/>
    <n v="419.3"/>
    <x v="36"/>
  </r>
  <r>
    <x v="68"/>
    <s v="NY"/>
    <n v="340661"/>
    <n v="918246"/>
    <m/>
    <n v="6946"/>
    <n v="73963"/>
    <n v="2308"/>
    <m/>
    <n v="1908"/>
    <m/>
    <n v="59193"/>
    <s v="A"/>
    <d v="2020-05-13T00:00:00"/>
    <s v="1d5851bab770a5879020e77f52e0b97326cdb80b"/>
    <s v="2020-05-13T20:00:00Z"/>
    <n v="22013"/>
    <n v="73963"/>
    <n v="1258907"/>
    <n v="1258907"/>
    <n v="1258907"/>
    <n v="36"/>
    <n v="168"/>
    <n v="820"/>
    <n v="31618"/>
    <n v="2176"/>
    <n v="33794"/>
    <n v="19453561"/>
    <s v="Northeast"/>
    <s v=" New York"/>
    <n v="419.3"/>
    <x v="36"/>
  </r>
  <r>
    <x v="69"/>
    <s v="NY"/>
    <n v="343051"/>
    <n v="955706"/>
    <m/>
    <n v="6706"/>
    <n v="74433"/>
    <n v="2223"/>
    <m/>
    <n v="1846"/>
    <m/>
    <n v="59758"/>
    <s v="A"/>
    <d v="2020-05-14T00:00:00"/>
    <s v="d1e88d9c65cc15cd5d79fa8b1ff1d1c8579f3c5f"/>
    <s v="2020-05-14T20:00:00Z"/>
    <n v="22170"/>
    <n v="74433"/>
    <n v="1298757"/>
    <n v="1298757"/>
    <n v="1298757"/>
    <n v="36"/>
    <n v="157"/>
    <n v="470"/>
    <n v="37460"/>
    <n v="2390"/>
    <n v="39850"/>
    <n v="19453561"/>
    <s v="Northeast"/>
    <s v=" New York"/>
    <n v="419.3"/>
    <x v="36"/>
  </r>
  <r>
    <x v="70"/>
    <s v="NY"/>
    <n v="345813"/>
    <n v="992235"/>
    <m/>
    <n v="6394"/>
    <n v="74751"/>
    <n v="2156"/>
    <m/>
    <n v="1774"/>
    <m/>
    <n v="60302"/>
    <s v="A"/>
    <d v="2020-05-14T00:00:00"/>
    <s v="9b7193c6e15e6af3ddd33905595f6175ab1b495d"/>
    <s v="2020-05-15T20:00:00Z"/>
    <n v="22304"/>
    <n v="74751"/>
    <n v="1338048"/>
    <n v="1338048"/>
    <n v="1338048"/>
    <n v="36"/>
    <n v="134"/>
    <n v="318"/>
    <n v="36529"/>
    <n v="2762"/>
    <n v="39291"/>
    <n v="19453561"/>
    <s v="Northeast"/>
    <s v=" New York"/>
    <n v="419.3"/>
    <x v="36"/>
  </r>
  <r>
    <x v="71"/>
    <s v="NY"/>
    <n v="348232"/>
    <n v="1030485"/>
    <m/>
    <n v="6220"/>
    <n v="75163"/>
    <n v="2077"/>
    <m/>
    <n v="1674"/>
    <m/>
    <n v="60796"/>
    <s v="A"/>
    <d v="2020-05-16T00:00:00"/>
    <s v="622d82ace7ccf79647d53e9afa44ad8b1dacdcd6"/>
    <s v="2020-05-16T20:00:00Z"/>
    <n v="22478"/>
    <n v="75163"/>
    <n v="1378717"/>
    <n v="1378717"/>
    <n v="1378717"/>
    <n v="36"/>
    <n v="174"/>
    <n v="412"/>
    <n v="38250"/>
    <n v="2419"/>
    <n v="40669"/>
    <n v="19453561"/>
    <s v="Northeast"/>
    <s v=" New York"/>
    <n v="419.3"/>
    <x v="36"/>
  </r>
  <r>
    <x v="72"/>
    <s v="NY"/>
    <n v="350121"/>
    <n v="1063275"/>
    <m/>
    <n v="5897"/>
    <n v="75525"/>
    <n v="1981"/>
    <m/>
    <n v="1601"/>
    <m/>
    <n v="61381"/>
    <s v="A"/>
    <d v="2020-05-17T00:00:00"/>
    <s v="dc9b0a8798647b7ae586f484f778baef168b1936"/>
    <s v="2020-05-17T20:00:00Z"/>
    <n v="22619"/>
    <n v="75525"/>
    <n v="1413396"/>
    <n v="1413396"/>
    <n v="1413396"/>
    <n v="36"/>
    <n v="141"/>
    <n v="362"/>
    <n v="32790"/>
    <n v="1889"/>
    <n v="34679"/>
    <n v="19453561"/>
    <s v="Northeast"/>
    <s v=" New York"/>
    <n v="419.3"/>
    <x v="36"/>
  </r>
  <r>
    <x v="73"/>
    <s v="NY"/>
    <n v="351371"/>
    <n v="1088186"/>
    <m/>
    <n v="5840"/>
    <n v="75870"/>
    <n v="1908"/>
    <m/>
    <n v="1538"/>
    <m/>
    <n v="61681"/>
    <s v="A"/>
    <d v="2020-05-18T00:00:00"/>
    <s v="46fa5352dd39fe8d99308c648d0ba385f1fd5f4c"/>
    <s v="2020-05-18T20:00:00Z"/>
    <n v="22729"/>
    <n v="75870"/>
    <n v="1439557"/>
    <n v="1439557"/>
    <n v="1439557"/>
    <n v="36"/>
    <n v="110"/>
    <n v="345"/>
    <n v="24911"/>
    <n v="1250"/>
    <n v="26161"/>
    <n v="19453561"/>
    <s v="Northeast"/>
    <s v=" New York"/>
    <n v="419.3"/>
    <x v="36"/>
  </r>
  <r>
    <x v="74"/>
    <s v="NY"/>
    <n v="352845"/>
    <n v="1114894"/>
    <m/>
    <n v="5818"/>
    <n v="76168"/>
    <n v="1836"/>
    <m/>
    <n v="1481"/>
    <m/>
    <n v="61886"/>
    <s v="A"/>
    <d v="2020-05-19T00:00:00"/>
    <s v="84401a74545d19541faeed8beb09060d06a2d16d"/>
    <s v="2020-05-19T20:00:00Z"/>
    <n v="22843"/>
    <n v="76168"/>
    <n v="1467739"/>
    <n v="1467739"/>
    <n v="1467739"/>
    <n v="36"/>
    <n v="114"/>
    <n v="298"/>
    <n v="26708"/>
    <n v="1474"/>
    <n v="28182"/>
    <n v="19453561"/>
    <s v="Northeast"/>
    <s v=" New York"/>
    <n v="419.3"/>
    <x v="36"/>
  </r>
  <r>
    <x v="75"/>
    <s v="NY"/>
    <n v="354370"/>
    <n v="1151466"/>
    <m/>
    <n v="5570"/>
    <n v="76410"/>
    <n v="1836"/>
    <m/>
    <n v="1421"/>
    <m/>
    <n v="61886"/>
    <s v="A"/>
    <d v="2020-05-20T00:00:00"/>
    <s v="00a412db192eec4248dc52194da0117cc8819e2a"/>
    <s v="2020-05-20T20:00:00Z"/>
    <n v="22976"/>
    <n v="76410"/>
    <n v="1505836"/>
    <n v="1505836"/>
    <n v="1505836"/>
    <n v="36"/>
    <n v="133"/>
    <n v="242"/>
    <n v="36572"/>
    <n v="1525"/>
    <n v="38097"/>
    <n v="19453561"/>
    <s v="Northeast"/>
    <s v=" New York"/>
    <n v="419.3"/>
    <x v="36"/>
  </r>
  <r>
    <x v="76"/>
    <s v="NY"/>
    <n v="356458"/>
    <n v="1198597"/>
    <m/>
    <n v="5187"/>
    <n v="76608"/>
    <n v="1695"/>
    <m/>
    <n v="1345"/>
    <m/>
    <n v="62826"/>
    <s v="A"/>
    <d v="2020-05-21T00:00:00"/>
    <s v="0db2236bc53fc87b0d78b9fb5a05f949a1923575"/>
    <s v="2020-05-21T20:00:00Z"/>
    <n v="23083"/>
    <n v="76608"/>
    <n v="1555055"/>
    <n v="1555055"/>
    <n v="1555055"/>
    <n v="36"/>
    <n v="107"/>
    <n v="198"/>
    <n v="47131"/>
    <n v="2088"/>
    <n v="49219"/>
    <n v="19453561"/>
    <s v="Northeast"/>
    <s v=" New York"/>
    <n v="419.3"/>
    <x v="36"/>
  </r>
  <r>
    <x v="77"/>
    <s v="NY"/>
    <n v="358154"/>
    <n v="1242639"/>
    <m/>
    <n v="4844"/>
    <n v="76843"/>
    <n v="1581"/>
    <m/>
    <n v="1254"/>
    <m/>
    <n v="63292"/>
    <s v="A"/>
    <d v="2020-05-22T00:00:00"/>
    <s v="7a868b50c6d1915aad6db991e67706058d43cec8"/>
    <s v="2020-05-22T20:00:00Z"/>
    <n v="23195"/>
    <n v="76843"/>
    <n v="1600793"/>
    <n v="1600793"/>
    <n v="1600793"/>
    <n v="36"/>
    <n v="112"/>
    <n v="235"/>
    <n v="44042"/>
    <n v="1696"/>
    <n v="45738"/>
    <n v="19453561"/>
    <s v="Northeast"/>
    <s v=" New York"/>
    <n v="419.3"/>
    <x v="36"/>
  </r>
  <r>
    <x v="78"/>
    <s v="NY"/>
    <n v="359926"/>
    <n v="1292135"/>
    <m/>
    <n v="4844"/>
    <n v="77034"/>
    <n v="1581"/>
    <m/>
    <n v="1254"/>
    <m/>
    <n v="63292"/>
    <s v="A"/>
    <d v="2020-05-22T00:00:00"/>
    <s v="08b90b4fcd7078b163aba6b8daddc1b930ec41a9"/>
    <s v="2020-05-23T20:00:00Z"/>
    <n v="23282"/>
    <n v="77034"/>
    <n v="1652061"/>
    <n v="1652061"/>
    <n v="1652061"/>
    <n v="36"/>
    <n v="87"/>
    <n v="191"/>
    <n v="49496"/>
    <n v="1772"/>
    <n v="51268"/>
    <n v="19453561"/>
    <s v="Northeast"/>
    <s v=" New York"/>
    <n v="419.3"/>
    <x v="36"/>
  </r>
  <r>
    <x v="79"/>
    <s v="NY"/>
    <n v="361515"/>
    <n v="1338311"/>
    <m/>
    <n v="4393"/>
    <n v="77295"/>
    <n v="1406"/>
    <m/>
    <n v="1067"/>
    <m/>
    <n v="64080"/>
    <s v="A"/>
    <d v="2020-05-24T00:00:00"/>
    <s v="0721a0530e6e28aae34941837949d2a83acf4048"/>
    <s v="2020-05-24T20:00:00Z"/>
    <n v="23391"/>
    <n v="77295"/>
    <n v="1699826"/>
    <n v="1699826"/>
    <n v="1699826"/>
    <n v="36"/>
    <n v="109"/>
    <n v="261"/>
    <n v="46176"/>
    <n v="1589"/>
    <n v="47765"/>
    <n v="19453561"/>
    <s v="Northeast"/>
    <s v=" New York"/>
    <n v="419.3"/>
    <x v="36"/>
  </r>
  <r>
    <x v="81"/>
    <s v="OH"/>
    <n v="0"/>
    <n v="7"/>
    <n v="3"/>
    <m/>
    <m/>
    <m/>
    <m/>
    <m/>
    <m/>
    <m/>
    <m/>
    <m/>
    <s v="29c0768399eb917222bece81ac7fd820319c81ba"/>
    <s v="2020-03-05T21:00:00Z"/>
    <m/>
    <m/>
    <n v="10"/>
    <n v="7"/>
    <n v="7"/>
    <n v="39"/>
    <m/>
    <m/>
    <m/>
    <m/>
    <m/>
    <n v="11689100"/>
    <s v="Midwest"/>
    <s v=" Ohio"/>
    <n v="283.60000000000002"/>
    <x v="37"/>
  </r>
  <r>
    <x v="0"/>
    <s v="OH"/>
    <n v="0"/>
    <n v="8"/>
    <n v="2"/>
    <m/>
    <m/>
    <m/>
    <m/>
    <m/>
    <m/>
    <m/>
    <m/>
    <m/>
    <s v="381b4ac05cf9c9e9b11df2790badd5a3ce445f99"/>
    <s v="2020-03-06T21:00:00Z"/>
    <m/>
    <m/>
    <n v="10"/>
    <n v="8"/>
    <n v="8"/>
    <n v="39"/>
    <n v="0"/>
    <n v="0"/>
    <n v="1"/>
    <n v="0"/>
    <n v="1"/>
    <n v="11689100"/>
    <s v="Midwest"/>
    <s v=" Ohio"/>
    <n v="283.60000000000002"/>
    <x v="37"/>
  </r>
  <r>
    <x v="1"/>
    <s v="OH"/>
    <n v="0"/>
    <n v="9"/>
    <n v="5"/>
    <m/>
    <m/>
    <m/>
    <m/>
    <m/>
    <m/>
    <m/>
    <m/>
    <m/>
    <s v="d5faabefafefb9ad659d49f395c57e30cf9fe9c3"/>
    <s v="2020-03-07T21:00:00Z"/>
    <m/>
    <m/>
    <n v="14"/>
    <n v="9"/>
    <n v="9"/>
    <n v="39"/>
    <n v="0"/>
    <n v="0"/>
    <n v="1"/>
    <n v="0"/>
    <n v="1"/>
    <n v="11689100"/>
    <s v="Midwest"/>
    <s v=" Ohio"/>
    <n v="283.60000000000002"/>
    <x v="37"/>
  </r>
  <r>
    <x v="2"/>
    <s v="OH"/>
    <n v="0"/>
    <n v="10"/>
    <n v="4"/>
    <m/>
    <m/>
    <m/>
    <m/>
    <m/>
    <m/>
    <m/>
    <m/>
    <m/>
    <s v="7e96c001631c8cd5e22fa14d37cfb456d3e0288f"/>
    <s v="2020-03-08T20:00:00Z"/>
    <m/>
    <m/>
    <n v="14"/>
    <n v="10"/>
    <n v="10"/>
    <n v="39"/>
    <n v="0"/>
    <n v="0"/>
    <n v="1"/>
    <n v="0"/>
    <n v="1"/>
    <n v="11689100"/>
    <s v="Midwest"/>
    <s v=" Ohio"/>
    <n v="283.60000000000002"/>
    <x v="37"/>
  </r>
  <r>
    <x v="3"/>
    <s v="OH"/>
    <n v="3"/>
    <n v="11"/>
    <n v="5"/>
    <m/>
    <m/>
    <m/>
    <m/>
    <m/>
    <m/>
    <m/>
    <m/>
    <m/>
    <s v="03232f19ae6839c940887ff62c54d456be5cffd2"/>
    <s v="2020-03-09T20:00:00Z"/>
    <m/>
    <m/>
    <n v="19"/>
    <n v="14"/>
    <n v="14"/>
    <n v="39"/>
    <n v="0"/>
    <n v="0"/>
    <n v="1"/>
    <n v="3"/>
    <n v="4"/>
    <n v="11689100"/>
    <s v="Midwest"/>
    <s v=" Ohio"/>
    <n v="283.60000000000002"/>
    <x v="37"/>
  </r>
  <r>
    <x v="4"/>
    <s v="OH"/>
    <n v="3"/>
    <n v="14"/>
    <n v="15"/>
    <m/>
    <m/>
    <m/>
    <m/>
    <m/>
    <m/>
    <m/>
    <m/>
    <m/>
    <s v="faf34d6c3eb97dd3a3c45a32816d21f6420c88c8"/>
    <s v="2020-03-10T20:00:00Z"/>
    <m/>
    <m/>
    <n v="32"/>
    <n v="17"/>
    <n v="17"/>
    <n v="39"/>
    <n v="0"/>
    <n v="0"/>
    <n v="3"/>
    <n v="0"/>
    <n v="3"/>
    <n v="11689100"/>
    <s v="Midwest"/>
    <s v=" Ohio"/>
    <n v="283.60000000000002"/>
    <x v="37"/>
  </r>
  <r>
    <x v="5"/>
    <s v="OH"/>
    <n v="4"/>
    <n v="21"/>
    <n v="24"/>
    <m/>
    <m/>
    <m/>
    <m/>
    <m/>
    <m/>
    <m/>
    <m/>
    <m/>
    <s v="ed08ee2387aa0a06219d835de3d21723e8f61aaf"/>
    <s v="2020-03-11T20:00:00Z"/>
    <m/>
    <m/>
    <n v="49"/>
    <n v="25"/>
    <n v="25"/>
    <n v="39"/>
    <n v="0"/>
    <n v="0"/>
    <n v="7"/>
    <n v="1"/>
    <n v="8"/>
    <n v="11689100"/>
    <s v="Midwest"/>
    <s v=" Ohio"/>
    <n v="283.60000000000002"/>
    <x v="37"/>
  </r>
  <r>
    <x v="6"/>
    <s v="OH"/>
    <n v="5"/>
    <n v="30"/>
    <n v="52"/>
    <m/>
    <m/>
    <m/>
    <m/>
    <m/>
    <m/>
    <m/>
    <m/>
    <d v="2020-03-12T14:00:00"/>
    <s v="efa2e0774233126b4df6cd4a1b0a8503009a8770"/>
    <s v="2020-03-12T20:00:00Z"/>
    <m/>
    <m/>
    <n v="87"/>
    <n v="35"/>
    <n v="35"/>
    <n v="39"/>
    <n v="0"/>
    <n v="0"/>
    <n v="9"/>
    <n v="1"/>
    <n v="10"/>
    <n v="11689100"/>
    <s v="Midwest"/>
    <s v=" Ohio"/>
    <n v="283.60000000000002"/>
    <x v="37"/>
  </r>
  <r>
    <x v="7"/>
    <s v="OH"/>
    <n v="13"/>
    <n v="50"/>
    <n v="159"/>
    <m/>
    <m/>
    <m/>
    <m/>
    <m/>
    <m/>
    <m/>
    <m/>
    <d v="2020-03-13T15:00:00"/>
    <s v="7f90c607a28049422d4028a0f689a125f399117d"/>
    <s v="2020-03-13T20:00:00Z"/>
    <m/>
    <m/>
    <n v="222"/>
    <n v="63"/>
    <n v="63"/>
    <n v="39"/>
    <n v="0"/>
    <n v="0"/>
    <n v="20"/>
    <n v="8"/>
    <n v="28"/>
    <n v="11689100"/>
    <s v="Midwest"/>
    <s v=" Ohio"/>
    <n v="283.60000000000002"/>
    <x v="37"/>
  </r>
  <r>
    <x v="8"/>
    <s v="OH"/>
    <n v="13"/>
    <n v="50"/>
    <n v="159"/>
    <m/>
    <m/>
    <m/>
    <m/>
    <m/>
    <m/>
    <m/>
    <m/>
    <d v="2020-03-13T14:00:00"/>
    <s v="fee7f8f7c7fd1ebc32413d707a9daea1428e1fd8"/>
    <s v="2020-03-14T20:00:00Z"/>
    <m/>
    <m/>
    <n v="222"/>
    <n v="63"/>
    <n v="63"/>
    <n v="39"/>
    <n v="0"/>
    <n v="0"/>
    <n v="0"/>
    <n v="0"/>
    <n v="0"/>
    <n v="11689100"/>
    <s v="Midwest"/>
    <s v=" Ohio"/>
    <n v="283.60000000000002"/>
    <x v="37"/>
  </r>
  <r>
    <x v="9"/>
    <s v="OH"/>
    <n v="36"/>
    <n v="139"/>
    <n v="350"/>
    <m/>
    <m/>
    <m/>
    <m/>
    <m/>
    <m/>
    <m/>
    <m/>
    <d v="2020-03-15T14:00:00"/>
    <s v="06e652c8e48e3c9a2ded80086ee320edc0fb2644"/>
    <s v="2020-03-15T20:00:00Z"/>
    <m/>
    <m/>
    <n v="525"/>
    <n v="175"/>
    <n v="175"/>
    <n v="39"/>
    <n v="0"/>
    <n v="0"/>
    <n v="89"/>
    <n v="23"/>
    <n v="112"/>
    <n v="11689100"/>
    <s v="Midwest"/>
    <s v=" Ohio"/>
    <n v="283.60000000000002"/>
    <x v="37"/>
  </r>
  <r>
    <x v="10"/>
    <s v="OH"/>
    <n v="50"/>
    <n v="140"/>
    <n v="361"/>
    <m/>
    <m/>
    <m/>
    <m/>
    <m/>
    <m/>
    <m/>
    <m/>
    <d v="2020-03-16T15:36:00"/>
    <s v="6751e30a3733dca9f7ba6f05562d8dccd7faf473"/>
    <s v="2020-03-16T20:00:00Z"/>
    <m/>
    <m/>
    <n v="551"/>
    <n v="190"/>
    <n v="190"/>
    <n v="39"/>
    <n v="0"/>
    <n v="0"/>
    <n v="1"/>
    <n v="14"/>
    <n v="15"/>
    <n v="11689100"/>
    <s v="Midwest"/>
    <s v=" Ohio"/>
    <n v="283.60000000000002"/>
    <x v="37"/>
  </r>
  <r>
    <x v="11"/>
    <s v="OH"/>
    <n v="67"/>
    <n v="140"/>
    <m/>
    <m/>
    <m/>
    <m/>
    <m/>
    <m/>
    <m/>
    <m/>
    <m/>
    <d v="2020-03-17T15:00:00"/>
    <s v="bd02d04528bd3cc669a187fca7f109c868c80274"/>
    <s v="2020-03-17T20:00:00Z"/>
    <m/>
    <m/>
    <n v="207"/>
    <n v="207"/>
    <n v="207"/>
    <n v="39"/>
    <n v="0"/>
    <n v="0"/>
    <n v="0"/>
    <n v="17"/>
    <n v="17"/>
    <n v="11689100"/>
    <s v="Midwest"/>
    <s v=" Ohio"/>
    <n v="283.60000000000002"/>
    <x v="37"/>
  </r>
  <r>
    <x v="12"/>
    <s v="OH"/>
    <n v="88"/>
    <n v="140"/>
    <m/>
    <m/>
    <m/>
    <m/>
    <m/>
    <m/>
    <m/>
    <m/>
    <m/>
    <d v="2020-03-18T15:00:00"/>
    <s v="cb940db871c4d361ae2680a1e8adc6528f33affa"/>
    <s v="2020-03-18T20:00:00Z"/>
    <m/>
    <m/>
    <n v="228"/>
    <n v="228"/>
    <n v="228"/>
    <n v="39"/>
    <n v="0"/>
    <n v="0"/>
    <n v="0"/>
    <n v="21"/>
    <n v="21"/>
    <n v="11689100"/>
    <s v="Midwest"/>
    <s v=" Ohio"/>
    <n v="283.60000000000002"/>
    <x v="37"/>
  </r>
  <r>
    <x v="13"/>
    <s v="OH"/>
    <n v="119"/>
    <n v="140"/>
    <m/>
    <m/>
    <m/>
    <m/>
    <m/>
    <m/>
    <m/>
    <m/>
    <m/>
    <d v="2020-03-19T14:00:00"/>
    <s v="4ef1783959cd8e6e933c7f1037cf9d86422f7c93"/>
    <s v="2020-03-19T20:00:00Z"/>
    <m/>
    <m/>
    <n v="259"/>
    <n v="259"/>
    <n v="259"/>
    <n v="39"/>
    <n v="0"/>
    <n v="0"/>
    <n v="0"/>
    <n v="31"/>
    <n v="31"/>
    <n v="11689100"/>
    <s v="Midwest"/>
    <s v=" Ohio"/>
    <n v="283.60000000000002"/>
    <x v="37"/>
  </r>
  <r>
    <x v="14"/>
    <s v="OH"/>
    <n v="169"/>
    <n v="140"/>
    <m/>
    <m/>
    <m/>
    <m/>
    <m/>
    <m/>
    <m/>
    <m/>
    <m/>
    <d v="2020-03-20T14:00:00"/>
    <s v="57c8d7e0e3fa63168f7a074cd9c934a111580dd2"/>
    <s v="2020-03-20T20:00:00Z"/>
    <n v="1"/>
    <m/>
    <n v="309"/>
    <n v="309"/>
    <n v="309"/>
    <n v="39"/>
    <n v="1"/>
    <n v="0"/>
    <n v="0"/>
    <n v="50"/>
    <n v="50"/>
    <n v="11689100"/>
    <s v="Midwest"/>
    <s v=" Ohio"/>
    <n v="283.60000000000002"/>
    <x v="37"/>
  </r>
  <r>
    <x v="15"/>
    <s v="OH"/>
    <n v="247"/>
    <n v="140"/>
    <m/>
    <m/>
    <n v="58"/>
    <m/>
    <m/>
    <m/>
    <m/>
    <m/>
    <m/>
    <d v="2020-03-21T14:00:00"/>
    <s v="9f4353f9875110bbe7a327f2bcb9de23e8aa54ad"/>
    <s v="2020-03-21T20:00:00Z"/>
    <n v="3"/>
    <n v="58"/>
    <n v="387"/>
    <n v="387"/>
    <n v="387"/>
    <n v="39"/>
    <n v="2"/>
    <n v="58"/>
    <n v="0"/>
    <n v="78"/>
    <n v="78"/>
    <n v="11689100"/>
    <s v="Midwest"/>
    <s v=" Ohio"/>
    <n v="283.60000000000002"/>
    <x v="37"/>
  </r>
  <r>
    <x v="16"/>
    <s v="OH"/>
    <n v="351"/>
    <n v="140"/>
    <m/>
    <m/>
    <n v="83"/>
    <m/>
    <m/>
    <m/>
    <m/>
    <m/>
    <m/>
    <d v="2020-03-20T14:00:00"/>
    <s v="57bf8be935019760d541377a94752cb7f1244018"/>
    <s v="2020-03-22T20:00:00Z"/>
    <n v="3"/>
    <n v="83"/>
    <n v="491"/>
    <n v="491"/>
    <n v="491"/>
    <n v="39"/>
    <n v="0"/>
    <n v="25"/>
    <n v="0"/>
    <n v="104"/>
    <n v="104"/>
    <n v="11689100"/>
    <s v="Midwest"/>
    <s v=" Ohio"/>
    <n v="283.60000000000002"/>
    <x v="37"/>
  </r>
  <r>
    <x v="17"/>
    <s v="OH"/>
    <n v="442"/>
    <n v="140"/>
    <m/>
    <m/>
    <n v="104"/>
    <m/>
    <m/>
    <m/>
    <m/>
    <m/>
    <s v="D"/>
    <d v="2020-03-23T14:00:00"/>
    <s v="a0ce1ce8a1eabaa945e8054b77fbc4f7969a6c2d"/>
    <s v="2020-03-23T20:00:00Z"/>
    <n v="6"/>
    <n v="104"/>
    <n v="582"/>
    <n v="582"/>
    <n v="582"/>
    <n v="39"/>
    <n v="3"/>
    <n v="21"/>
    <n v="0"/>
    <n v="91"/>
    <n v="91"/>
    <n v="11689100"/>
    <s v="Midwest"/>
    <s v=" Ohio"/>
    <n v="283.60000000000002"/>
    <x v="37"/>
  </r>
  <r>
    <x v="18"/>
    <s v="OH"/>
    <n v="564"/>
    <n v="140"/>
    <m/>
    <m/>
    <n v="145"/>
    <m/>
    <m/>
    <m/>
    <m/>
    <m/>
    <s v="D"/>
    <d v="2020-03-24T14:00:00"/>
    <s v="b30c6ef605875885739e48b3ead9acda79a2c629"/>
    <s v="2020-03-24T20:00:00Z"/>
    <n v="8"/>
    <n v="145"/>
    <n v="704"/>
    <n v="704"/>
    <n v="704"/>
    <n v="39"/>
    <n v="2"/>
    <n v="41"/>
    <n v="0"/>
    <n v="122"/>
    <n v="122"/>
    <n v="11689100"/>
    <s v="Midwest"/>
    <s v=" Ohio"/>
    <n v="283.60000000000002"/>
    <x v="37"/>
  </r>
  <r>
    <x v="19"/>
    <s v="OH"/>
    <n v="704"/>
    <n v="14060"/>
    <m/>
    <m/>
    <n v="182"/>
    <m/>
    <n v="74"/>
    <m/>
    <m/>
    <m/>
    <s v="B"/>
    <d v="2020-03-25T14:00:00"/>
    <s v="63295b4f0011c06fd417eee134ea5bdd85fb6059"/>
    <s v="2020-03-25T20:00:00Z"/>
    <n v="10"/>
    <n v="182"/>
    <n v="14764"/>
    <n v="14764"/>
    <n v="14764"/>
    <n v="39"/>
    <n v="2"/>
    <n v="37"/>
    <n v="13920"/>
    <n v="140"/>
    <n v="14060"/>
    <n v="11689100"/>
    <s v="Midwest"/>
    <s v=" Ohio"/>
    <n v="283.60000000000002"/>
    <x v="37"/>
  </r>
  <r>
    <x v="20"/>
    <s v="OH"/>
    <n v="867"/>
    <n v="16449"/>
    <m/>
    <m/>
    <n v="223"/>
    <m/>
    <n v="91"/>
    <m/>
    <m/>
    <m/>
    <s v="B"/>
    <d v="2020-03-26T14:00:00"/>
    <s v="2b95bc867f64d6ac6d7af40ec6b45724a87125bd"/>
    <s v="2020-03-26T20:00:00Z"/>
    <n v="15"/>
    <n v="223"/>
    <n v="17316"/>
    <n v="17316"/>
    <n v="17316"/>
    <n v="39"/>
    <n v="5"/>
    <n v="41"/>
    <n v="2389"/>
    <n v="163"/>
    <n v="2552"/>
    <n v="11689100"/>
    <s v="Midwest"/>
    <s v=" Ohio"/>
    <n v="283.60000000000002"/>
    <x v="37"/>
  </r>
  <r>
    <x v="21"/>
    <s v="OH"/>
    <n v="1137"/>
    <n v="19012"/>
    <m/>
    <m/>
    <n v="276"/>
    <m/>
    <n v="107"/>
    <m/>
    <m/>
    <m/>
    <s v="B"/>
    <d v="2020-03-27T14:00:00"/>
    <s v="5656910a8b68eeca7a22cf8e07f319832903644f"/>
    <s v="2020-03-27T20:00:00Z"/>
    <n v="19"/>
    <n v="276"/>
    <n v="20149"/>
    <n v="20149"/>
    <n v="20149"/>
    <n v="39"/>
    <n v="4"/>
    <n v="53"/>
    <n v="2563"/>
    <n v="270"/>
    <n v="2833"/>
    <n v="11689100"/>
    <s v="Midwest"/>
    <s v=" Ohio"/>
    <n v="283.60000000000002"/>
    <x v="37"/>
  </r>
  <r>
    <x v="22"/>
    <s v="OH"/>
    <n v="1406"/>
    <n v="19012"/>
    <m/>
    <m/>
    <n v="344"/>
    <m/>
    <n v="123"/>
    <m/>
    <m/>
    <m/>
    <s v="B"/>
    <d v="2020-03-28T14:00:00"/>
    <s v="35df4a243590edcaf24b08b55c221bcdcd6fbb33"/>
    <s v="2020-03-28T20:00:00Z"/>
    <n v="25"/>
    <n v="344"/>
    <n v="20418"/>
    <n v="20418"/>
    <n v="20418"/>
    <n v="39"/>
    <n v="6"/>
    <n v="68"/>
    <n v="0"/>
    <n v="269"/>
    <n v="269"/>
    <n v="11689100"/>
    <s v="Midwest"/>
    <s v=" Ohio"/>
    <n v="283.60000000000002"/>
    <x v="37"/>
  </r>
  <r>
    <x v="23"/>
    <s v="OH"/>
    <n v="1653"/>
    <n v="19012"/>
    <m/>
    <m/>
    <n v="403"/>
    <m/>
    <n v="139"/>
    <m/>
    <m/>
    <m/>
    <s v="B"/>
    <d v="2020-03-29T14:00:00"/>
    <s v="2b46c53a1aab6ea45028152a0c0de6ca22780e74"/>
    <s v="2020-03-29T20:00:00Z"/>
    <n v="29"/>
    <n v="403"/>
    <n v="20665"/>
    <n v="20665"/>
    <n v="20665"/>
    <n v="39"/>
    <n v="4"/>
    <n v="59"/>
    <n v="0"/>
    <n v="247"/>
    <n v="247"/>
    <n v="11689100"/>
    <s v="Midwest"/>
    <s v=" Ohio"/>
    <n v="283.60000000000002"/>
    <x v="37"/>
  </r>
  <r>
    <x v="24"/>
    <s v="OH"/>
    <n v="1933"/>
    <n v="25342"/>
    <m/>
    <m/>
    <n v="475"/>
    <m/>
    <n v="163"/>
    <m/>
    <m/>
    <m/>
    <s v="B"/>
    <d v="2020-03-30T14:00:00"/>
    <s v="3fe8c1314fb7c76928d0e7dfe795138cdee7e5f7"/>
    <s v="2020-03-30T20:00:00Z"/>
    <n v="39"/>
    <n v="475"/>
    <n v="27275"/>
    <n v="27275"/>
    <n v="27275"/>
    <n v="39"/>
    <n v="10"/>
    <n v="72"/>
    <n v="6330"/>
    <n v="280"/>
    <n v="6610"/>
    <n v="11689100"/>
    <s v="Midwest"/>
    <s v=" Ohio"/>
    <n v="283.60000000000002"/>
    <x v="37"/>
  </r>
  <r>
    <x v="25"/>
    <s v="OH"/>
    <n v="2199"/>
    <n v="26992"/>
    <m/>
    <m/>
    <n v="585"/>
    <m/>
    <n v="198"/>
    <m/>
    <m/>
    <m/>
    <s v="B"/>
    <d v="2020-03-31T14:00:00"/>
    <s v="fba82bf909acefb31066b64770e0e143211cb723"/>
    <s v="2020-03-31T20:00:00Z"/>
    <n v="55"/>
    <n v="585"/>
    <n v="29191"/>
    <n v="29191"/>
    <n v="29191"/>
    <n v="39"/>
    <n v="16"/>
    <n v="110"/>
    <n v="1650"/>
    <n v="266"/>
    <n v="1916"/>
    <n v="11689100"/>
    <s v="Midwest"/>
    <s v=" Ohio"/>
    <n v="283.60000000000002"/>
    <x v="37"/>
  </r>
  <r>
    <x v="26"/>
    <s v="OH"/>
    <n v="2547"/>
    <n v="26992"/>
    <m/>
    <m/>
    <n v="679"/>
    <m/>
    <n v="222"/>
    <m/>
    <m/>
    <m/>
    <s v="B"/>
    <d v="2020-04-01T14:00:00"/>
    <s v="2bbe08e56a0239bac5b3ae9941c7ba8dd312e27d"/>
    <s v="2020-04-01T20:00:00Z"/>
    <n v="65"/>
    <n v="679"/>
    <n v="29539"/>
    <n v="29539"/>
    <n v="29539"/>
    <n v="39"/>
    <n v="10"/>
    <n v="94"/>
    <n v="0"/>
    <n v="348"/>
    <n v="348"/>
    <n v="11689100"/>
    <s v="Midwest"/>
    <s v=" Ohio"/>
    <n v="283.60000000000002"/>
    <x v="37"/>
  </r>
  <r>
    <x v="27"/>
    <s v="OH"/>
    <n v="2902"/>
    <n v="32016"/>
    <m/>
    <m/>
    <n v="802"/>
    <m/>
    <n v="260"/>
    <m/>
    <m/>
    <m/>
    <s v="B"/>
    <d v="2020-04-02T14:00:00"/>
    <s v="7e843cc7d061c4b7e7fedf31a9175b49230e4aea"/>
    <s v="2020-04-02T20:00:00Z"/>
    <n v="81"/>
    <n v="802"/>
    <n v="34918"/>
    <n v="34918"/>
    <n v="34918"/>
    <n v="39"/>
    <n v="16"/>
    <n v="123"/>
    <n v="5024"/>
    <n v="355"/>
    <n v="5379"/>
    <n v="11689100"/>
    <s v="Midwest"/>
    <s v=" Ohio"/>
    <n v="283.60000000000002"/>
    <x v="37"/>
  </r>
  <r>
    <x v="28"/>
    <s v="OH"/>
    <n v="3312"/>
    <n v="35063"/>
    <m/>
    <m/>
    <n v="895"/>
    <m/>
    <n v="288"/>
    <m/>
    <m/>
    <m/>
    <s v="B"/>
    <d v="2020-04-03T14:00:00"/>
    <s v="ea2bf2d723b66735545196a364c30165eee97d02"/>
    <s v="2020-04-03T20:00:00Z"/>
    <n v="91"/>
    <n v="895"/>
    <n v="38375"/>
    <n v="38375"/>
    <n v="38375"/>
    <n v="39"/>
    <n v="10"/>
    <n v="93"/>
    <n v="3047"/>
    <n v="410"/>
    <n v="3457"/>
    <n v="11689100"/>
    <s v="Midwest"/>
    <s v=" Ohio"/>
    <n v="283.60000000000002"/>
    <x v="37"/>
  </r>
  <r>
    <x v="29"/>
    <s v="OH"/>
    <n v="3739"/>
    <n v="38132"/>
    <m/>
    <m/>
    <n v="1006"/>
    <m/>
    <n v="326"/>
    <m/>
    <m/>
    <m/>
    <s v="B"/>
    <d v="2020-04-04T14:00:00"/>
    <s v="47c51d643a7ddf21a8b2cb82f67e5dea1cbe9106"/>
    <s v="2020-04-04T20:00:00Z"/>
    <n v="102"/>
    <n v="1006"/>
    <n v="41871"/>
    <n v="41871"/>
    <n v="41871"/>
    <n v="39"/>
    <n v="11"/>
    <n v="111"/>
    <n v="3069"/>
    <n v="427"/>
    <n v="3496"/>
    <n v="11689100"/>
    <s v="Midwest"/>
    <s v=" Ohio"/>
    <n v="283.60000000000002"/>
    <x v="37"/>
  </r>
  <r>
    <x v="30"/>
    <s v="OH"/>
    <n v="4043"/>
    <n v="39713"/>
    <m/>
    <m/>
    <n v="1104"/>
    <m/>
    <n v="346"/>
    <m/>
    <m/>
    <m/>
    <s v="B"/>
    <d v="2020-04-05T14:00:00"/>
    <s v="8adb790943cb9abcab01b70d2b7f6df99dd99893"/>
    <s v="2020-04-05T20:00:00Z"/>
    <n v="119"/>
    <n v="1104"/>
    <n v="43756"/>
    <n v="43756"/>
    <n v="43756"/>
    <n v="39"/>
    <n v="17"/>
    <n v="98"/>
    <n v="1581"/>
    <n v="304"/>
    <n v="1885"/>
    <n v="11689100"/>
    <s v="Midwest"/>
    <s v=" Ohio"/>
    <n v="283.60000000000002"/>
    <x v="37"/>
  </r>
  <r>
    <x v="31"/>
    <s v="OH"/>
    <n v="4450"/>
    <n v="43928"/>
    <m/>
    <m/>
    <n v="1214"/>
    <m/>
    <n v="371"/>
    <m/>
    <m/>
    <m/>
    <s v="B"/>
    <d v="2020-04-06T14:00:00"/>
    <s v="115fbef1d576aaa164ca1fa6df4e972e209c2dda"/>
    <s v="2020-04-06T20:00:00Z"/>
    <n v="142"/>
    <n v="1214"/>
    <n v="48378"/>
    <n v="48378"/>
    <n v="48378"/>
    <n v="39"/>
    <n v="23"/>
    <n v="110"/>
    <n v="4215"/>
    <n v="407"/>
    <n v="4622"/>
    <n v="11689100"/>
    <s v="Midwest"/>
    <s v=" Ohio"/>
    <n v="283.60000000000002"/>
    <x v="37"/>
  </r>
  <r>
    <x v="32"/>
    <s v="OH"/>
    <n v="4782"/>
    <n v="46056"/>
    <m/>
    <m/>
    <n v="1354"/>
    <m/>
    <n v="417"/>
    <m/>
    <m/>
    <m/>
    <s v="B"/>
    <d v="2020-04-07T14:00:00"/>
    <s v="f246c090ef95ec326b372e8dc484d84db97cd5f5"/>
    <s v="2020-04-07T20:00:00Z"/>
    <n v="167"/>
    <n v="1354"/>
    <n v="50838"/>
    <n v="50838"/>
    <n v="50838"/>
    <n v="39"/>
    <n v="25"/>
    <n v="140"/>
    <n v="2128"/>
    <n v="332"/>
    <n v="2460"/>
    <n v="11689100"/>
    <s v="Midwest"/>
    <s v=" Ohio"/>
    <n v="283.60000000000002"/>
    <x v="37"/>
  </r>
  <r>
    <x v="33"/>
    <s v="OH"/>
    <n v="5148"/>
    <n v="48193"/>
    <m/>
    <m/>
    <n v="1495"/>
    <m/>
    <n v="472"/>
    <m/>
    <m/>
    <m/>
    <s v="B"/>
    <d v="2020-04-08T14:00:00"/>
    <s v="59d1f173d6170fdf9810191ac0baf947688f04a1"/>
    <s v="2020-04-08T20:00:00Z"/>
    <n v="193"/>
    <n v="1495"/>
    <n v="53341"/>
    <n v="53341"/>
    <n v="53341"/>
    <n v="39"/>
    <n v="26"/>
    <n v="141"/>
    <n v="2137"/>
    <n v="366"/>
    <n v="2503"/>
    <n v="11689100"/>
    <s v="Midwest"/>
    <s v=" Ohio"/>
    <n v="283.60000000000002"/>
    <x v="37"/>
  </r>
  <r>
    <x v="34"/>
    <s v="OH"/>
    <n v="5512"/>
    <n v="50473"/>
    <m/>
    <m/>
    <n v="1612"/>
    <m/>
    <n v="497"/>
    <m/>
    <m/>
    <m/>
    <s v="B"/>
    <d v="2020-04-09T14:00:00"/>
    <s v="7cd46d18eb931e871133d25a3f84976a599a10e6"/>
    <s v="2020-04-09T20:00:00Z"/>
    <n v="213"/>
    <n v="1612"/>
    <n v="55985"/>
    <n v="55985"/>
    <n v="55985"/>
    <n v="39"/>
    <n v="20"/>
    <n v="117"/>
    <n v="2280"/>
    <n v="364"/>
    <n v="2644"/>
    <n v="11689100"/>
    <s v="Midwest"/>
    <s v=" Ohio"/>
    <n v="283.60000000000002"/>
    <x v="37"/>
  </r>
  <r>
    <x v="35"/>
    <s v="OH"/>
    <n v="5878"/>
    <n v="52695"/>
    <m/>
    <m/>
    <n v="1755"/>
    <m/>
    <n v="548"/>
    <m/>
    <m/>
    <m/>
    <s v="B"/>
    <d v="2020-04-10T14:00:00"/>
    <s v="e07afe96fb2c257159d6c59bc6717a645cf9764f"/>
    <s v="2020-04-10T20:00:00Z"/>
    <n v="231"/>
    <n v="1755"/>
    <n v="58573"/>
    <n v="58573"/>
    <n v="58573"/>
    <n v="39"/>
    <n v="18"/>
    <n v="143"/>
    <n v="2222"/>
    <n v="366"/>
    <n v="2588"/>
    <n v="11689100"/>
    <s v="Midwest"/>
    <s v=" Ohio"/>
    <n v="283.60000000000002"/>
    <x v="37"/>
  </r>
  <r>
    <x v="36"/>
    <s v="OH"/>
    <n v="6250"/>
    <n v="54221"/>
    <m/>
    <m/>
    <n v="1859"/>
    <m/>
    <n v="572"/>
    <m/>
    <m/>
    <m/>
    <s v="B"/>
    <d v="2020-04-11T14:00:00"/>
    <s v="178a8aab50ca07d5724eb59a8a4f7c73f8f92027"/>
    <s v="2020-04-11T20:00:00Z"/>
    <n v="247"/>
    <n v="1859"/>
    <n v="60471"/>
    <n v="60471"/>
    <n v="60471"/>
    <n v="39"/>
    <n v="16"/>
    <n v="104"/>
    <n v="1526"/>
    <n v="372"/>
    <n v="1898"/>
    <n v="11689100"/>
    <s v="Midwest"/>
    <s v=" Ohio"/>
    <n v="283.60000000000002"/>
    <x v="37"/>
  </r>
  <r>
    <x v="37"/>
    <s v="OH"/>
    <n v="6604"/>
    <n v="56639"/>
    <m/>
    <m/>
    <n v="1948"/>
    <m/>
    <n v="595"/>
    <m/>
    <m/>
    <m/>
    <s v="B"/>
    <d v="2020-04-12T14:00:00"/>
    <s v="13e6e1e84e14fc036aa2e18adf57cccbf38d53c7"/>
    <s v="2020-04-12T20:00:00Z"/>
    <n v="253"/>
    <n v="1948"/>
    <n v="63243"/>
    <n v="63243"/>
    <n v="63243"/>
    <n v="39"/>
    <n v="6"/>
    <n v="89"/>
    <n v="2418"/>
    <n v="354"/>
    <n v="2772"/>
    <n v="11689100"/>
    <s v="Midwest"/>
    <s v=" Ohio"/>
    <n v="283.60000000000002"/>
    <x v="37"/>
  </r>
  <r>
    <x v="38"/>
    <s v="OH"/>
    <n v="6975"/>
    <n v="58137"/>
    <m/>
    <m/>
    <n v="2033"/>
    <m/>
    <n v="613"/>
    <m/>
    <m/>
    <m/>
    <s v="B"/>
    <d v="2020-04-13T14:00:00"/>
    <s v="2e6ef212d62dee85d26529b2ec7ed275e1ae0088"/>
    <s v="2020-04-13T20:00:00Z"/>
    <n v="274"/>
    <n v="2033"/>
    <n v="65112"/>
    <n v="65112"/>
    <n v="65112"/>
    <n v="39"/>
    <n v="21"/>
    <n v="85"/>
    <n v="1498"/>
    <n v="371"/>
    <n v="1869"/>
    <n v="11689100"/>
    <s v="Midwest"/>
    <s v=" Ohio"/>
    <n v="283.60000000000002"/>
    <x v="37"/>
  </r>
  <r>
    <x v="39"/>
    <s v="OH"/>
    <n v="7280"/>
    <n v="60721"/>
    <m/>
    <m/>
    <n v="2156"/>
    <m/>
    <n v="654"/>
    <m/>
    <m/>
    <m/>
    <s v="B"/>
    <d v="2020-04-14T14:00:00"/>
    <s v="6acbcf6aae1d50412b6850393ab5bfa2b9c79bd9"/>
    <s v="2020-04-14T20:00:00Z"/>
    <n v="324"/>
    <n v="2156"/>
    <n v="68001"/>
    <n v="68001"/>
    <n v="68001"/>
    <n v="39"/>
    <n v="50"/>
    <n v="123"/>
    <n v="2584"/>
    <n v="305"/>
    <n v="2889"/>
    <n v="11689100"/>
    <s v="Midwest"/>
    <s v=" Ohio"/>
    <n v="283.60000000000002"/>
    <x v="37"/>
  </r>
  <r>
    <x v="40"/>
    <s v="OH"/>
    <n v="7791"/>
    <n v="63761"/>
    <m/>
    <m/>
    <n v="2237"/>
    <m/>
    <n v="677"/>
    <m/>
    <m/>
    <m/>
    <s v="B"/>
    <d v="2020-04-15T14:00:00"/>
    <s v="276fd42f12be4f8c087bad1145c542d2d07e639f"/>
    <s v="2020-04-15T20:00:00Z"/>
    <n v="361"/>
    <n v="2237"/>
    <n v="71552"/>
    <n v="71552"/>
    <n v="71552"/>
    <n v="39"/>
    <n v="37"/>
    <n v="81"/>
    <n v="3040"/>
    <n v="511"/>
    <n v="3551"/>
    <n v="11689100"/>
    <s v="Midwest"/>
    <s v=" Ohio"/>
    <n v="283.60000000000002"/>
    <x v="37"/>
  </r>
  <r>
    <x v="41"/>
    <s v="OH"/>
    <n v="8414"/>
    <n v="66426"/>
    <m/>
    <m/>
    <n v="2331"/>
    <m/>
    <n v="707"/>
    <m/>
    <m/>
    <m/>
    <s v="B"/>
    <d v="2020-04-16T14:00:00"/>
    <s v="6cbedc499e56e27314a4dc6c584877882d67772f"/>
    <s v="2020-04-16T20:00:00Z"/>
    <n v="389"/>
    <n v="2331"/>
    <n v="74840"/>
    <n v="74840"/>
    <n v="74840"/>
    <n v="39"/>
    <n v="28"/>
    <n v="94"/>
    <n v="2665"/>
    <n v="623"/>
    <n v="3288"/>
    <n v="11689100"/>
    <s v="Midwest"/>
    <s v=" Ohio"/>
    <n v="283.60000000000002"/>
    <x v="37"/>
  </r>
  <r>
    <x v="42"/>
    <s v="OH"/>
    <n v="9107"/>
    <n v="68819"/>
    <m/>
    <m/>
    <n v="2424"/>
    <m/>
    <n v="740"/>
    <m/>
    <m/>
    <m/>
    <s v="B"/>
    <d v="2020-04-17T14:00:00"/>
    <s v="c1ee174cb597ef6f608faa92578b5408dd41664b"/>
    <s v="2020-04-17T20:00:00Z"/>
    <n v="418"/>
    <n v="2424"/>
    <n v="77926"/>
    <n v="77926"/>
    <n v="77926"/>
    <n v="39"/>
    <n v="29"/>
    <n v="93"/>
    <n v="2393"/>
    <n v="693"/>
    <n v="3086"/>
    <n v="11689100"/>
    <s v="Midwest"/>
    <s v=" Ohio"/>
    <n v="283.60000000000002"/>
    <x v="37"/>
  </r>
  <r>
    <x v="43"/>
    <s v="OH"/>
    <n v="10222"/>
    <n v="68819"/>
    <m/>
    <m/>
    <n v="2519"/>
    <m/>
    <n v="760"/>
    <m/>
    <m/>
    <m/>
    <s v="B"/>
    <d v="2020-04-18T14:00:00"/>
    <s v="05767ed7353d0c349beca07f91d124a9c37ef063"/>
    <s v="2020-04-18T20:00:00Z"/>
    <n v="451"/>
    <n v="2519"/>
    <n v="79041"/>
    <n v="79041"/>
    <n v="79041"/>
    <n v="39"/>
    <n v="33"/>
    <n v="95"/>
    <n v="0"/>
    <n v="1115"/>
    <n v="1115"/>
    <n v="11689100"/>
    <s v="Midwest"/>
    <s v=" Ohio"/>
    <n v="283.60000000000002"/>
    <x v="37"/>
  </r>
  <r>
    <x v="44"/>
    <s v="OH"/>
    <n v="11602"/>
    <n v="75697"/>
    <m/>
    <m/>
    <n v="2565"/>
    <m/>
    <n v="765"/>
    <m/>
    <m/>
    <m/>
    <s v="B"/>
    <d v="2020-04-19T14:00:00"/>
    <s v="b2ffdfd36daec3b653ae537cfbd65384265fa651"/>
    <s v="2020-04-19T20:00:00Z"/>
    <n v="471"/>
    <n v="2565"/>
    <n v="87299"/>
    <n v="87299"/>
    <n v="87299"/>
    <n v="39"/>
    <n v="20"/>
    <n v="46"/>
    <n v="6878"/>
    <n v="1380"/>
    <n v="8258"/>
    <n v="11689100"/>
    <s v="Midwest"/>
    <s v=" Ohio"/>
    <n v="283.60000000000002"/>
    <x v="37"/>
  </r>
  <r>
    <x v="45"/>
    <s v="OH"/>
    <n v="12919"/>
    <n v="77920"/>
    <m/>
    <m/>
    <n v="2653"/>
    <m/>
    <n v="798"/>
    <m/>
    <m/>
    <m/>
    <s v="B"/>
    <d v="2020-04-20T14:00:00"/>
    <s v="c0768162cc123ef583fa656ba982394b0b837e80"/>
    <s v="2020-04-20T20:00:00Z"/>
    <n v="509"/>
    <n v="2653"/>
    <n v="90839"/>
    <n v="90839"/>
    <n v="90839"/>
    <n v="39"/>
    <n v="38"/>
    <n v="88"/>
    <n v="2223"/>
    <n v="1317"/>
    <n v="3540"/>
    <n v="11689100"/>
    <s v="Midwest"/>
    <s v=" Ohio"/>
    <n v="283.60000000000002"/>
    <x v="37"/>
  </r>
  <r>
    <x v="46"/>
    <s v="OH"/>
    <n v="13725"/>
    <n v="80989"/>
    <m/>
    <m/>
    <n v="2779"/>
    <m/>
    <n v="838"/>
    <m/>
    <m/>
    <m/>
    <s v="B"/>
    <d v="2020-04-21T14:00:00"/>
    <s v="7d64a516c32fe76141c000784e92060f7bc1c5a9"/>
    <s v="2020-04-21T20:00:00Z"/>
    <n v="557"/>
    <n v="2779"/>
    <n v="94714"/>
    <n v="94714"/>
    <n v="94714"/>
    <n v="39"/>
    <n v="48"/>
    <n v="126"/>
    <n v="3069"/>
    <n v="806"/>
    <n v="3875"/>
    <n v="11689100"/>
    <s v="Midwest"/>
    <s v=" Ohio"/>
    <n v="283.60000000000002"/>
    <x v="37"/>
  </r>
  <r>
    <x v="47"/>
    <s v="OH"/>
    <n v="14117"/>
    <n v="84389"/>
    <m/>
    <m/>
    <n v="2882"/>
    <m/>
    <n v="880"/>
    <m/>
    <m/>
    <m/>
    <s v="B"/>
    <d v="2020-04-22T14:00:00"/>
    <s v="5811e1d3be6557281277e1d3d206b8dcac440b0a"/>
    <s v="2020-04-22T20:00:00Z"/>
    <n v="610"/>
    <n v="2882"/>
    <n v="98506"/>
    <n v="98506"/>
    <n v="98506"/>
    <n v="39"/>
    <n v="53"/>
    <n v="103"/>
    <n v="3400"/>
    <n v="392"/>
    <n v="3792"/>
    <n v="11689100"/>
    <s v="Midwest"/>
    <s v=" Ohio"/>
    <n v="283.60000000000002"/>
    <x v="37"/>
  </r>
  <r>
    <x v="48"/>
    <s v="OH"/>
    <n v="14694"/>
    <n v="88183"/>
    <m/>
    <m/>
    <n v="2960"/>
    <m/>
    <n v="900"/>
    <m/>
    <m/>
    <m/>
    <s v="B"/>
    <d v="2020-04-23T14:00:00"/>
    <s v="ccf677cf4b26a3bcdcf9d8bf99c5692087bf92c2"/>
    <s v="2020-04-23T20:00:00Z"/>
    <n v="656"/>
    <n v="2960"/>
    <n v="102877"/>
    <n v="102877"/>
    <n v="102877"/>
    <n v="39"/>
    <n v="46"/>
    <n v="78"/>
    <n v="3794"/>
    <n v="577"/>
    <n v="4371"/>
    <n v="11689100"/>
    <s v="Midwest"/>
    <s v=" Ohio"/>
    <n v="283.60000000000002"/>
    <x v="37"/>
  </r>
  <r>
    <x v="49"/>
    <s v="OH"/>
    <n v="15169"/>
    <n v="92528"/>
    <m/>
    <m/>
    <n v="3053"/>
    <m/>
    <n v="920"/>
    <m/>
    <m/>
    <m/>
    <s v="B"/>
    <d v="2020-04-24T14:00:00"/>
    <s v="32bc746d39ad3cd593345b14b1286c87c045b961"/>
    <s v="2020-04-24T20:00:00Z"/>
    <n v="690"/>
    <n v="3053"/>
    <n v="107697"/>
    <n v="107697"/>
    <n v="107697"/>
    <n v="39"/>
    <n v="34"/>
    <n v="93"/>
    <n v="4345"/>
    <n v="475"/>
    <n v="4820"/>
    <n v="11689100"/>
    <s v="Midwest"/>
    <s v=" Ohio"/>
    <n v="283.60000000000002"/>
    <x v="37"/>
  </r>
  <r>
    <x v="50"/>
    <s v="OH"/>
    <n v="15587"/>
    <n v="96396"/>
    <m/>
    <m/>
    <n v="3115"/>
    <m/>
    <n v="938"/>
    <m/>
    <m/>
    <m/>
    <s v="B"/>
    <d v="2020-04-25T14:00:00"/>
    <s v="df484b3236d9468905fa45a5d22ccc5d302ce58f"/>
    <s v="2020-04-25T20:00:00Z"/>
    <n v="711"/>
    <n v="3115"/>
    <n v="111983"/>
    <n v="111983"/>
    <n v="111983"/>
    <n v="39"/>
    <n v="21"/>
    <n v="62"/>
    <n v="3868"/>
    <n v="418"/>
    <n v="4286"/>
    <n v="11689100"/>
    <s v="Midwest"/>
    <s v=" Ohio"/>
    <n v="283.60000000000002"/>
    <x v="37"/>
  </r>
  <r>
    <x v="51"/>
    <s v="OH"/>
    <n v="15963"/>
    <n v="100423"/>
    <m/>
    <m/>
    <n v="3178"/>
    <m/>
    <n v="952"/>
    <m/>
    <m/>
    <m/>
    <s v="B"/>
    <d v="2020-04-26T14:00:00"/>
    <s v="8114364a8aaff1e2dce0670c5690873730a994bf"/>
    <s v="2020-04-26T20:00:00Z"/>
    <n v="728"/>
    <n v="3178"/>
    <n v="116386"/>
    <n v="116386"/>
    <n v="116386"/>
    <n v="39"/>
    <n v="17"/>
    <n v="63"/>
    <n v="4027"/>
    <n v="376"/>
    <n v="4403"/>
    <n v="11689100"/>
    <s v="Midwest"/>
    <s v=" Ohio"/>
    <n v="283.60000000000002"/>
    <x v="37"/>
  </r>
  <r>
    <x v="52"/>
    <s v="OH"/>
    <n v="15699"/>
    <n v="103692"/>
    <m/>
    <m/>
    <n v="3232"/>
    <m/>
    <n v="978"/>
    <m/>
    <m/>
    <m/>
    <s v="B"/>
    <d v="2020-04-27T14:00:00"/>
    <s v="6ea2bcb1f783f2ebf94b4c4e16ca1452358ebbf8"/>
    <s v="2020-04-27T20:00:00Z"/>
    <n v="753"/>
    <n v="3232"/>
    <n v="119391"/>
    <n v="119391"/>
    <n v="119391"/>
    <n v="39"/>
    <n v="25"/>
    <n v="54"/>
    <n v="3269"/>
    <n v="-264"/>
    <n v="3005"/>
    <n v="11689100"/>
    <s v="Midwest"/>
    <s v=" Ohio"/>
    <n v="283.60000000000002"/>
    <x v="37"/>
  </r>
  <r>
    <x v="53"/>
    <s v="OH"/>
    <n v="16128"/>
    <n v="106578"/>
    <m/>
    <m/>
    <n v="3340"/>
    <m/>
    <n v="1004"/>
    <m/>
    <m/>
    <m/>
    <s v="B"/>
    <d v="2020-04-28T14:00:00"/>
    <s v="af6494aa5297754f15437e9938a44a4d5dfd2744"/>
    <s v="2020-04-28T20:00:00Z"/>
    <n v="799"/>
    <n v="3340"/>
    <n v="122706"/>
    <n v="122706"/>
    <n v="122706"/>
    <n v="39"/>
    <n v="46"/>
    <n v="108"/>
    <n v="2886"/>
    <n v="429"/>
    <n v="3315"/>
    <n v="11689100"/>
    <s v="Midwest"/>
    <s v=" Ohio"/>
    <n v="283.60000000000002"/>
    <x v="37"/>
  </r>
  <r>
    <x v="54"/>
    <s v="OH"/>
    <n v="17303"/>
    <n v="111605"/>
    <m/>
    <m/>
    <n v="3421"/>
    <m/>
    <n v="1014"/>
    <m/>
    <m/>
    <m/>
    <s v="B"/>
    <d v="2020-04-29T14:00:00"/>
    <s v="f4d3ef89b512b121a1a2a900b40806f3f1aab198"/>
    <s v="2020-04-29T20:00:00Z"/>
    <n v="937"/>
    <n v="3421"/>
    <n v="128908"/>
    <n v="128908"/>
    <n v="128908"/>
    <n v="39"/>
    <n v="138"/>
    <n v="81"/>
    <n v="5027"/>
    <n v="1175"/>
    <n v="6202"/>
    <n v="11689100"/>
    <s v="Midwest"/>
    <s v=" Ohio"/>
    <n v="283.60000000000002"/>
    <x v="37"/>
  </r>
  <r>
    <x v="55"/>
    <s v="OH"/>
    <n v="18027"/>
    <n v="115863"/>
    <m/>
    <m/>
    <n v="3533"/>
    <m/>
    <n v="1035"/>
    <m/>
    <m/>
    <m/>
    <s v="B"/>
    <d v="2020-04-30T14:00:00"/>
    <s v="1845c3ed2c898939606cfefa178adddff9272750"/>
    <s v="2020-04-30T20:00:00Z"/>
    <n v="975"/>
    <n v="3533"/>
    <n v="133890"/>
    <n v="133890"/>
    <n v="133890"/>
    <n v="39"/>
    <n v="38"/>
    <n v="112"/>
    <n v="4258"/>
    <n v="724"/>
    <n v="4982"/>
    <n v="11689100"/>
    <s v="Midwest"/>
    <s v=" Ohio"/>
    <n v="283.60000000000002"/>
    <x v="37"/>
  </r>
  <r>
    <x v="56"/>
    <s v="OH"/>
    <n v="18743"/>
    <n v="121763"/>
    <m/>
    <m/>
    <n v="3634"/>
    <m/>
    <n v="1056"/>
    <m/>
    <m/>
    <m/>
    <s v="B"/>
    <d v="2020-05-01T14:00:00"/>
    <s v="e837ef38a4192e5ce7b4a6e66cf7c07034549a56"/>
    <s v="2020-05-01T20:00:00Z"/>
    <n v="1002"/>
    <n v="3634"/>
    <n v="140506"/>
    <n v="140506"/>
    <n v="140506"/>
    <n v="39"/>
    <n v="27"/>
    <n v="101"/>
    <n v="5900"/>
    <n v="716"/>
    <n v="6616"/>
    <n v="11689100"/>
    <s v="Midwest"/>
    <s v=" Ohio"/>
    <n v="283.60000000000002"/>
    <x v="37"/>
  </r>
  <r>
    <x v="57"/>
    <s v="OH"/>
    <n v="19335"/>
    <n v="126484"/>
    <m/>
    <n v="1003"/>
    <n v="3712"/>
    <n v="424"/>
    <n v="1066"/>
    <n v="267"/>
    <m/>
    <m/>
    <s v="B"/>
    <d v="2020-05-02T14:00:00"/>
    <s v="5b29bd136c437f54fd4c390cab18ada8a962c0d4"/>
    <s v="2020-05-02T20:00:00Z"/>
    <n v="1021"/>
    <n v="3712"/>
    <n v="145819"/>
    <n v="145819"/>
    <n v="145819"/>
    <n v="39"/>
    <n v="19"/>
    <n v="78"/>
    <n v="4721"/>
    <n v="592"/>
    <n v="5313"/>
    <n v="11689100"/>
    <s v="Midwest"/>
    <s v=" Ohio"/>
    <n v="283.60000000000002"/>
    <x v="37"/>
  </r>
  <r>
    <x v="58"/>
    <s v="OH"/>
    <n v="19914"/>
    <n v="130252"/>
    <m/>
    <n v="931"/>
    <n v="3769"/>
    <n v="393"/>
    <n v="1078"/>
    <n v="255"/>
    <m/>
    <m/>
    <s v="B"/>
    <d v="2020-05-03T14:00:00"/>
    <s v="faadef760a1014098af2f9afc72a051c88632082"/>
    <s v="2020-05-03T20:00:00Z"/>
    <n v="1038"/>
    <n v="3769"/>
    <n v="150166"/>
    <n v="150166"/>
    <n v="150166"/>
    <n v="39"/>
    <n v="17"/>
    <n v="57"/>
    <n v="3768"/>
    <n v="579"/>
    <n v="4347"/>
    <n v="11689100"/>
    <s v="Midwest"/>
    <s v=" Ohio"/>
    <n v="283.60000000000002"/>
    <x v="37"/>
  </r>
  <r>
    <x v="59"/>
    <s v="OH"/>
    <n v="20474"/>
    <n v="134681"/>
    <m/>
    <n v="1078"/>
    <n v="3809"/>
    <n v="412"/>
    <n v="1090"/>
    <n v="275"/>
    <m/>
    <m/>
    <s v="B"/>
    <d v="2020-05-04T14:00:00"/>
    <s v="3bb8af56bf2fc6fb7949ec692f33709a7692ff45"/>
    <s v="2020-05-04T20:00:00Z"/>
    <n v="1056"/>
    <n v="3809"/>
    <n v="155155"/>
    <n v="155155"/>
    <n v="155155"/>
    <n v="39"/>
    <n v="18"/>
    <n v="40"/>
    <n v="4429"/>
    <n v="560"/>
    <n v="4989"/>
    <n v="11689100"/>
    <s v="Midwest"/>
    <s v=" Ohio"/>
    <n v="283.60000000000002"/>
    <x v="37"/>
  </r>
  <r>
    <x v="60"/>
    <s v="OH"/>
    <n v="20969"/>
    <n v="139766"/>
    <m/>
    <n v="1069"/>
    <n v="3956"/>
    <n v="402"/>
    <n v="1123"/>
    <n v="281"/>
    <m/>
    <m/>
    <s v="B"/>
    <d v="2020-05-05T14:00:00"/>
    <s v="3acdd8b604c289b8b53b3d65695a9378a96f3dc2"/>
    <s v="2020-05-05T20:00:00Z"/>
    <n v="1135"/>
    <n v="3956"/>
    <n v="160735"/>
    <n v="160735"/>
    <n v="160735"/>
    <n v="39"/>
    <n v="79"/>
    <n v="147"/>
    <n v="5085"/>
    <n v="495"/>
    <n v="5580"/>
    <n v="11689100"/>
    <s v="Midwest"/>
    <s v=" Ohio"/>
    <n v="283.60000000000002"/>
    <x v="37"/>
  </r>
  <r>
    <x v="61"/>
    <s v="OH"/>
    <n v="21576"/>
    <n v="147353"/>
    <m/>
    <n v="1045"/>
    <n v="4052"/>
    <n v="407"/>
    <n v="1151"/>
    <n v="275"/>
    <m/>
    <m/>
    <s v="B"/>
    <d v="2020-05-06T14:00:00"/>
    <s v="adcf63127af23200aef19a1f1fd29738430deb7a"/>
    <s v="2020-05-06T20:00:00Z"/>
    <n v="1225"/>
    <n v="4052"/>
    <n v="168929"/>
    <n v="168929"/>
    <n v="168929"/>
    <n v="39"/>
    <n v="90"/>
    <n v="96"/>
    <n v="7587"/>
    <n v="607"/>
    <n v="8194"/>
    <n v="11689100"/>
    <s v="Midwest"/>
    <s v=" Ohio"/>
    <n v="283.60000000000002"/>
    <x v="37"/>
  </r>
  <r>
    <x v="62"/>
    <s v="OH"/>
    <n v="22131"/>
    <n v="153928"/>
    <m/>
    <n v="1057"/>
    <n v="4140"/>
    <n v="418"/>
    <n v="1167"/>
    <n v="279"/>
    <m/>
    <m/>
    <s v="B"/>
    <d v="2020-05-07T14:00:00"/>
    <s v="ed2899c3bd0a252435cd91dfc1063d748fbddd02"/>
    <s v="2020-05-07T20:00:00Z"/>
    <n v="1271"/>
    <n v="4140"/>
    <n v="176059"/>
    <n v="176059"/>
    <n v="176059"/>
    <n v="39"/>
    <n v="46"/>
    <n v="88"/>
    <n v="6575"/>
    <n v="555"/>
    <n v="7130"/>
    <n v="11689100"/>
    <s v="Midwest"/>
    <s v=" Ohio"/>
    <n v="283.60000000000002"/>
    <x v="37"/>
  </r>
  <r>
    <x v="63"/>
    <s v="OH"/>
    <n v="23016"/>
    <n v="161300"/>
    <m/>
    <n v="1060"/>
    <n v="4218"/>
    <n v="393"/>
    <n v="1188"/>
    <n v="274"/>
    <m/>
    <m/>
    <s v="B"/>
    <d v="2020-05-08T14:00:00"/>
    <s v="c91975a5e248e1698b76b269fe427ab2548e9183"/>
    <s v="2020-05-08T20:00:00Z"/>
    <n v="1306"/>
    <n v="4218"/>
    <n v="184316"/>
    <n v="184316"/>
    <n v="184316"/>
    <n v="39"/>
    <n v="35"/>
    <n v="78"/>
    <n v="7372"/>
    <n v="885"/>
    <n v="8257"/>
    <n v="11689100"/>
    <s v="Midwest"/>
    <s v=" Ohio"/>
    <n v="283.60000000000002"/>
    <x v="37"/>
  </r>
  <r>
    <x v="64"/>
    <s v="OH"/>
    <n v="23697"/>
    <n v="172973"/>
    <m/>
    <n v="929"/>
    <n v="4300"/>
    <n v="368"/>
    <n v="1200"/>
    <n v="222"/>
    <m/>
    <m/>
    <s v="B"/>
    <d v="2020-05-09T14:00:00"/>
    <s v="d45e2038c5005e0a1c85edbd3ae52e34cd77e808"/>
    <s v="2020-05-09T20:00:00Z"/>
    <n v="1331"/>
    <n v="4300"/>
    <n v="196670"/>
    <n v="196670"/>
    <n v="196670"/>
    <n v="39"/>
    <n v="25"/>
    <n v="82"/>
    <n v="11673"/>
    <n v="681"/>
    <n v="12354"/>
    <n v="11689100"/>
    <s v="Midwest"/>
    <s v=" Ohio"/>
    <n v="283.60000000000002"/>
    <x v="37"/>
  </r>
  <r>
    <x v="65"/>
    <s v="OH"/>
    <n v="24081"/>
    <n v="180781"/>
    <m/>
    <n v="962"/>
    <n v="4351"/>
    <n v="381"/>
    <n v="1205"/>
    <n v="254"/>
    <m/>
    <m/>
    <s v="B"/>
    <d v="2020-05-10T14:00:00"/>
    <s v="53626757c056b8c0a737516abee4fd9c33ce3d32"/>
    <s v="2020-05-10T20:00:00Z"/>
    <n v="1341"/>
    <n v="4351"/>
    <n v="204862"/>
    <n v="204862"/>
    <n v="204862"/>
    <n v="39"/>
    <n v="10"/>
    <n v="51"/>
    <n v="7808"/>
    <n v="384"/>
    <n v="8192"/>
    <n v="11689100"/>
    <s v="Midwest"/>
    <s v=" Ohio"/>
    <n v="283.60000000000002"/>
    <x v="37"/>
  </r>
  <r>
    <x v="66"/>
    <s v="OH"/>
    <n v="24777"/>
    <n v="185753"/>
    <m/>
    <n v="1011"/>
    <n v="4413"/>
    <n v="391"/>
    <n v="1217"/>
    <n v="256"/>
    <m/>
    <m/>
    <s v="B"/>
    <d v="2020-05-11T14:00:00"/>
    <s v="cdf49b3d1bbbb6ee921c935e2760c07c4064d760"/>
    <s v="2020-05-11T20:00:00Z"/>
    <n v="1357"/>
    <n v="4413"/>
    <n v="210530"/>
    <n v="210530"/>
    <n v="210530"/>
    <n v="39"/>
    <n v="16"/>
    <n v="62"/>
    <n v="4972"/>
    <n v="696"/>
    <n v="5668"/>
    <n v="11689100"/>
    <s v="Midwest"/>
    <s v=" Ohio"/>
    <n v="283.60000000000002"/>
    <x v="37"/>
  </r>
  <r>
    <x v="67"/>
    <s v="OH"/>
    <n v="25250"/>
    <n v="192481"/>
    <m/>
    <n v="1032"/>
    <n v="4539"/>
    <n v="401"/>
    <n v="1232"/>
    <n v="270"/>
    <m/>
    <m/>
    <s v="B"/>
    <d v="2020-05-12T14:00:00"/>
    <s v="de8d2b78e3adb0f6a856466164f7abbfe651e297"/>
    <s v="2020-05-12T20:00:00Z"/>
    <n v="1436"/>
    <n v="4539"/>
    <n v="217731"/>
    <n v="217731"/>
    <n v="217731"/>
    <n v="39"/>
    <n v="79"/>
    <n v="126"/>
    <n v="6728"/>
    <n v="473"/>
    <n v="7201"/>
    <n v="11689100"/>
    <s v="Midwest"/>
    <s v=" Ohio"/>
    <n v="283.60000000000002"/>
    <x v="37"/>
  </r>
  <r>
    <x v="68"/>
    <s v="OH"/>
    <n v="25721"/>
    <n v="200133"/>
    <m/>
    <n v="924"/>
    <n v="4618"/>
    <n v="353"/>
    <n v="1248"/>
    <n v="244"/>
    <m/>
    <m/>
    <s v="B"/>
    <d v="2020-05-13T14:00:00"/>
    <s v="1321d9f890ba99e305ca496b34de3698619412e9"/>
    <s v="2020-05-13T20:00:00Z"/>
    <n v="1483"/>
    <n v="4618"/>
    <n v="225854"/>
    <n v="225854"/>
    <n v="225854"/>
    <n v="39"/>
    <n v="47"/>
    <n v="79"/>
    <n v="7652"/>
    <n v="471"/>
    <n v="8123"/>
    <n v="11689100"/>
    <s v="Midwest"/>
    <s v=" Ohio"/>
    <n v="283.60000000000002"/>
    <x v="37"/>
  </r>
  <r>
    <x v="69"/>
    <s v="OH"/>
    <n v="26357"/>
    <n v="206995"/>
    <m/>
    <n v="953"/>
    <n v="4718"/>
    <n v="360"/>
    <n v="1268"/>
    <n v="253"/>
    <m/>
    <m/>
    <s v="B"/>
    <d v="2020-05-14T14:00:00"/>
    <s v="8cb4d6353252db8a65a52452a1c1610c590c636d"/>
    <s v="2020-05-14T20:00:00Z"/>
    <n v="1534"/>
    <n v="4718"/>
    <n v="233352"/>
    <n v="233352"/>
    <n v="233352"/>
    <n v="39"/>
    <n v="51"/>
    <n v="100"/>
    <n v="6862"/>
    <n v="636"/>
    <n v="7498"/>
    <n v="11689100"/>
    <s v="Midwest"/>
    <s v=" Ohio"/>
    <n v="283.60000000000002"/>
    <x v="37"/>
  </r>
  <r>
    <x v="70"/>
    <s v="OH"/>
    <n v="26954"/>
    <n v="219228"/>
    <m/>
    <n v="944"/>
    <n v="4791"/>
    <n v="370"/>
    <n v="1277"/>
    <n v="260"/>
    <m/>
    <m/>
    <s v="B"/>
    <d v="2020-05-15T14:00:00"/>
    <s v="25e1d7a8e26a4568d1aac8367392b444ba9e4545"/>
    <s v="2020-05-15T20:00:00Z"/>
    <n v="1581"/>
    <n v="4791"/>
    <n v="246182"/>
    <n v="246182"/>
    <n v="246182"/>
    <n v="39"/>
    <n v="47"/>
    <n v="73"/>
    <n v="12233"/>
    <n v="597"/>
    <n v="12830"/>
    <n v="11689100"/>
    <s v="Midwest"/>
    <s v=" Ohio"/>
    <n v="283.60000000000002"/>
    <x v="37"/>
  </r>
  <r>
    <x v="71"/>
    <s v="OH"/>
    <n v="27474"/>
    <n v="219228"/>
    <m/>
    <n v="866"/>
    <n v="4870"/>
    <n v="366"/>
    <n v="1277"/>
    <n v="251"/>
    <m/>
    <m/>
    <s v="B"/>
    <d v="2020-05-16T14:00:00"/>
    <s v="81ad312198b01fb16e9bb09a267c963753aaea08"/>
    <s v="2020-05-16T20:00:00Z"/>
    <n v="1610"/>
    <n v="4870"/>
    <n v="246702"/>
    <n v="246702"/>
    <n v="246702"/>
    <n v="39"/>
    <n v="29"/>
    <n v="79"/>
    <n v="0"/>
    <n v="520"/>
    <n v="520"/>
    <n v="11689100"/>
    <s v="Midwest"/>
    <s v=" Ohio"/>
    <n v="283.60000000000002"/>
    <x v="37"/>
  </r>
  <r>
    <x v="72"/>
    <s v="OH"/>
    <n v="27923"/>
    <n v="236539"/>
    <m/>
    <n v="914"/>
    <n v="4921"/>
    <n v="343"/>
    <n v="1305"/>
    <n v="230"/>
    <m/>
    <m/>
    <s v="B"/>
    <d v="2020-05-17T14:00:00"/>
    <s v="bc090dcb6a60e739bae718c2cac30897fa63cc2b"/>
    <s v="2020-05-17T20:00:00Z"/>
    <n v="1625"/>
    <n v="4921"/>
    <n v="264462"/>
    <n v="264462"/>
    <n v="264462"/>
    <n v="39"/>
    <n v="15"/>
    <n v="51"/>
    <n v="17311"/>
    <n v="449"/>
    <n v="17760"/>
    <n v="11689100"/>
    <s v="Midwest"/>
    <s v=" Ohio"/>
    <n v="283.60000000000002"/>
    <x v="37"/>
  </r>
  <r>
    <x v="73"/>
    <s v="OH"/>
    <n v="28454"/>
    <n v="243395"/>
    <m/>
    <n v="912"/>
    <n v="4998"/>
    <n v="367"/>
    <n v="1328"/>
    <n v="247"/>
    <m/>
    <m/>
    <s v="B"/>
    <d v="2020-05-18T14:00:00"/>
    <s v="3be87dc6dc45a488db9574631a8f7e49e8e9f56e"/>
    <s v="2020-05-18T20:00:00Z"/>
    <n v="1657"/>
    <n v="4998"/>
    <n v="271849"/>
    <n v="271849"/>
    <n v="271849"/>
    <n v="39"/>
    <n v="32"/>
    <n v="77"/>
    <n v="6856"/>
    <n v="531"/>
    <n v="7387"/>
    <n v="11689100"/>
    <s v="Midwest"/>
    <s v=" Ohio"/>
    <n v="283.60000000000002"/>
    <x v="37"/>
  </r>
  <r>
    <x v="74"/>
    <s v="OH"/>
    <n v="28952"/>
    <n v="248650"/>
    <m/>
    <n v="913"/>
    <n v="5117"/>
    <n v="365"/>
    <n v="1357"/>
    <n v="234"/>
    <m/>
    <m/>
    <s v="B"/>
    <d v="2020-05-19T14:00:00"/>
    <s v="4d85dd0867c5c446dab6497062672bec2aedfaef"/>
    <s v="2020-05-19T20:00:00Z"/>
    <n v="1720"/>
    <n v="5117"/>
    <n v="277602"/>
    <n v="277602"/>
    <n v="277602"/>
    <n v="39"/>
    <n v="63"/>
    <n v="119"/>
    <n v="5255"/>
    <n v="498"/>
    <n v="5753"/>
    <n v="11689100"/>
    <s v="Midwest"/>
    <s v=" Ohio"/>
    <n v="283.60000000000002"/>
    <x v="37"/>
  </r>
  <r>
    <x v="75"/>
    <s v="OH"/>
    <n v="29436"/>
    <n v="260092"/>
    <m/>
    <n v="902"/>
    <n v="5198"/>
    <n v="333"/>
    <n v="1369"/>
    <n v="248"/>
    <m/>
    <m/>
    <s v="B"/>
    <d v="2020-05-20T14:00:00"/>
    <s v="f4e3a67b373cd29bc1ed42d8c469a2b5ef10c28a"/>
    <s v="2020-05-20T20:00:00Z"/>
    <n v="1781"/>
    <n v="5198"/>
    <n v="289528"/>
    <n v="289528"/>
    <n v="289528"/>
    <n v="39"/>
    <n v="61"/>
    <n v="81"/>
    <n v="11442"/>
    <n v="484"/>
    <n v="11926"/>
    <n v="11689100"/>
    <s v="Midwest"/>
    <s v=" Ohio"/>
    <n v="283.60000000000002"/>
    <x v="37"/>
  </r>
  <r>
    <x v="76"/>
    <s v="OH"/>
    <n v="30167"/>
    <n v="268911"/>
    <m/>
    <n v="892"/>
    <n v="5295"/>
    <n v="349"/>
    <n v="1397"/>
    <n v="258"/>
    <m/>
    <m/>
    <s v="B"/>
    <d v="2020-05-21T14:00:00"/>
    <s v="9159d7824e3afaf8c3bd894d7d146673be8221fc"/>
    <s v="2020-05-21T20:00:00Z"/>
    <n v="1836"/>
    <n v="5295"/>
    <n v="299078"/>
    <n v="299078"/>
    <n v="299078"/>
    <n v="39"/>
    <n v="55"/>
    <n v="97"/>
    <n v="8819"/>
    <n v="731"/>
    <n v="9550"/>
    <n v="11689100"/>
    <s v="Midwest"/>
    <s v=" Ohio"/>
    <n v="283.60000000000002"/>
    <x v="37"/>
  </r>
  <r>
    <x v="77"/>
    <s v="OH"/>
    <n v="30794"/>
    <n v="277006"/>
    <m/>
    <n v="879"/>
    <n v="5379"/>
    <n v="362"/>
    <n v="1416"/>
    <n v="232"/>
    <m/>
    <m/>
    <s v="B"/>
    <d v="2020-05-22T14:00:00"/>
    <s v="d66d9b143df0ba49db072a5b9eccaefab2ae7bb9"/>
    <s v="2020-05-22T20:00:00Z"/>
    <n v="1872"/>
    <n v="5379"/>
    <n v="307800"/>
    <n v="307800"/>
    <n v="307800"/>
    <n v="39"/>
    <n v="36"/>
    <n v="84"/>
    <n v="8095"/>
    <n v="627"/>
    <n v="8722"/>
    <n v="11689100"/>
    <s v="Midwest"/>
    <s v=" Ohio"/>
    <n v="283.60000000000002"/>
    <x v="37"/>
  </r>
  <r>
    <x v="78"/>
    <s v="OH"/>
    <n v="31408"/>
    <n v="285086"/>
    <m/>
    <n v="858"/>
    <n v="5437"/>
    <n v="333"/>
    <n v="1429"/>
    <n v="223"/>
    <m/>
    <m/>
    <s v="B"/>
    <d v="2020-05-23T14:00:00"/>
    <s v="d69f19c16c1d31d974ec00953f870dd5b32ebcc7"/>
    <s v="2020-05-23T20:00:00Z"/>
    <n v="1956"/>
    <n v="5437"/>
    <n v="316494"/>
    <n v="316494"/>
    <n v="316494"/>
    <n v="39"/>
    <n v="84"/>
    <n v="58"/>
    <n v="8080"/>
    <n v="614"/>
    <n v="8694"/>
    <n v="11689100"/>
    <s v="Midwest"/>
    <s v=" Ohio"/>
    <n v="283.60000000000002"/>
    <x v="37"/>
  </r>
  <r>
    <x v="79"/>
    <s v="OH"/>
    <n v="31911"/>
    <n v="292642"/>
    <m/>
    <n v="864"/>
    <n v="5476"/>
    <n v="317"/>
    <n v="1438"/>
    <n v="205"/>
    <m/>
    <m/>
    <s v="B"/>
    <d v="2020-05-23T14:00:00"/>
    <s v="dce927ecd0c4dbc2e509f0962a04e384b6d6f70a"/>
    <s v="2020-05-24T20:00:00Z"/>
    <n v="1969"/>
    <n v="5476"/>
    <n v="324553"/>
    <n v="324553"/>
    <n v="324553"/>
    <n v="39"/>
    <n v="13"/>
    <n v="39"/>
    <n v="7556"/>
    <n v="503"/>
    <n v="8059"/>
    <n v="11689100"/>
    <s v="Midwest"/>
    <s v=" Ohio"/>
    <n v="283.60000000000002"/>
    <x v="37"/>
  </r>
  <r>
    <x v="1"/>
    <s v="OK"/>
    <n v="1"/>
    <m/>
    <m/>
    <m/>
    <m/>
    <m/>
    <m/>
    <m/>
    <m/>
    <m/>
    <m/>
    <m/>
    <s v="ef50aa38dd0f9cb294fe6cfef9797134aaf15bcb"/>
    <s v="2020-03-07T21:00:00Z"/>
    <m/>
    <m/>
    <n v="1"/>
    <n v="1"/>
    <n v="1"/>
    <n v="40"/>
    <m/>
    <m/>
    <m/>
    <m/>
    <m/>
    <n v="3956971"/>
    <s v="South"/>
    <s v=" Oklahoma"/>
    <n v="57"/>
    <x v="38"/>
  </r>
  <r>
    <x v="2"/>
    <s v="OK"/>
    <n v="1"/>
    <n v="8"/>
    <n v="2"/>
    <m/>
    <m/>
    <m/>
    <m/>
    <m/>
    <m/>
    <m/>
    <m/>
    <m/>
    <s v="924a45bae75321c8d772ec5cf95374daa4e3f36c"/>
    <s v="2020-03-08T20:00:00Z"/>
    <m/>
    <m/>
    <n v="11"/>
    <n v="9"/>
    <n v="9"/>
    <n v="40"/>
    <n v="0"/>
    <n v="0"/>
    <n v="8"/>
    <n v="0"/>
    <n v="8"/>
    <n v="3956971"/>
    <s v="South"/>
    <s v=" Oklahoma"/>
    <n v="57"/>
    <x v="38"/>
  </r>
  <r>
    <x v="3"/>
    <s v="OK"/>
    <n v="1"/>
    <n v="8"/>
    <n v="10"/>
    <m/>
    <m/>
    <m/>
    <m/>
    <m/>
    <m/>
    <m/>
    <m/>
    <m/>
    <s v="eeb142eebe82d403131a95b29e77fbf5c1cf12bb"/>
    <s v="2020-03-09T20:00:00Z"/>
    <m/>
    <m/>
    <n v="19"/>
    <n v="9"/>
    <n v="9"/>
    <n v="40"/>
    <n v="0"/>
    <n v="0"/>
    <n v="0"/>
    <n v="0"/>
    <n v="0"/>
    <n v="3956971"/>
    <s v="South"/>
    <s v=" Oklahoma"/>
    <n v="57"/>
    <x v="38"/>
  </r>
  <r>
    <x v="4"/>
    <s v="OK"/>
    <n v="2"/>
    <n v="15"/>
    <n v="11"/>
    <m/>
    <m/>
    <m/>
    <m/>
    <m/>
    <m/>
    <m/>
    <m/>
    <m/>
    <s v="00d7578add0d5b5021386a6e92390b3ca0182bbf"/>
    <s v="2020-03-10T20:00:00Z"/>
    <m/>
    <m/>
    <n v="28"/>
    <n v="17"/>
    <n v="17"/>
    <n v="40"/>
    <n v="0"/>
    <n v="0"/>
    <n v="7"/>
    <n v="1"/>
    <n v="8"/>
    <n v="3956971"/>
    <s v="South"/>
    <s v=" Oklahoma"/>
    <n v="57"/>
    <x v="38"/>
  </r>
  <r>
    <x v="5"/>
    <s v="OK"/>
    <n v="2"/>
    <n v="15"/>
    <n v="11"/>
    <m/>
    <m/>
    <m/>
    <m/>
    <m/>
    <m/>
    <m/>
    <m/>
    <m/>
    <s v="203e05cbc7f8e340061e964ea7473d8b836c4c3f"/>
    <s v="2020-03-11T20:00:00Z"/>
    <m/>
    <m/>
    <n v="28"/>
    <n v="17"/>
    <n v="17"/>
    <n v="40"/>
    <n v="0"/>
    <n v="0"/>
    <n v="0"/>
    <n v="0"/>
    <n v="0"/>
    <n v="3956971"/>
    <s v="South"/>
    <s v=" Oklahoma"/>
    <n v="57"/>
    <x v="38"/>
  </r>
  <r>
    <x v="6"/>
    <s v="OK"/>
    <n v="3"/>
    <n v="36"/>
    <n v="4"/>
    <m/>
    <m/>
    <m/>
    <m/>
    <m/>
    <m/>
    <m/>
    <m/>
    <d v="2020-03-11T00:00:00"/>
    <s v="840897d7f37abb8518a4e9211e0e29f6ae79e2c9"/>
    <s v="2020-03-12T20:00:00Z"/>
    <m/>
    <m/>
    <n v="43"/>
    <n v="39"/>
    <n v="39"/>
    <n v="40"/>
    <n v="0"/>
    <n v="0"/>
    <n v="21"/>
    <n v="1"/>
    <n v="22"/>
    <n v="3956971"/>
    <s v="South"/>
    <s v=" Oklahoma"/>
    <n v="57"/>
    <x v="38"/>
  </r>
  <r>
    <x v="7"/>
    <s v="OK"/>
    <n v="3"/>
    <n v="36"/>
    <n v="37"/>
    <m/>
    <m/>
    <m/>
    <m/>
    <m/>
    <m/>
    <m/>
    <m/>
    <d v="2020-03-13T00:00:00"/>
    <s v="9a060e3764d89f71d47c50557499e8f0b976d261"/>
    <s v="2020-03-13T20:00:00Z"/>
    <m/>
    <m/>
    <n v="76"/>
    <n v="39"/>
    <n v="39"/>
    <n v="40"/>
    <n v="0"/>
    <n v="0"/>
    <n v="0"/>
    <n v="0"/>
    <n v="0"/>
    <n v="3956971"/>
    <s v="South"/>
    <s v=" Oklahoma"/>
    <n v="57"/>
    <x v="38"/>
  </r>
  <r>
    <x v="8"/>
    <s v="OK"/>
    <n v="4"/>
    <n v="36"/>
    <n v="37"/>
    <m/>
    <m/>
    <m/>
    <m/>
    <m/>
    <m/>
    <m/>
    <m/>
    <d v="2020-03-13T22:30:00"/>
    <s v="b7461117f07cfdfdf2c4f23e7f2300222ea89daa"/>
    <s v="2020-03-14T20:00:00Z"/>
    <m/>
    <m/>
    <n v="77"/>
    <n v="40"/>
    <n v="40"/>
    <n v="40"/>
    <n v="0"/>
    <n v="0"/>
    <n v="0"/>
    <n v="1"/>
    <n v="1"/>
    <n v="3956971"/>
    <s v="South"/>
    <s v=" Oklahoma"/>
    <n v="57"/>
    <x v="38"/>
  </r>
  <r>
    <x v="9"/>
    <s v="OK"/>
    <n v="9"/>
    <n v="118"/>
    <n v="12"/>
    <m/>
    <m/>
    <m/>
    <m/>
    <m/>
    <m/>
    <m/>
    <m/>
    <d v="2020-03-15T12:15:00"/>
    <s v="863bf4c25e823ff43c3439bc926f960e8eff063c"/>
    <s v="2020-03-15T20:00:00Z"/>
    <m/>
    <m/>
    <n v="139"/>
    <n v="127"/>
    <n v="127"/>
    <n v="40"/>
    <n v="0"/>
    <n v="0"/>
    <n v="82"/>
    <n v="5"/>
    <n v="87"/>
    <n v="3956971"/>
    <s v="South"/>
    <s v=" Oklahoma"/>
    <n v="57"/>
    <x v="38"/>
  </r>
  <r>
    <x v="10"/>
    <s v="OK"/>
    <n v="10"/>
    <n v="174"/>
    <n v="29"/>
    <m/>
    <m/>
    <m/>
    <m/>
    <m/>
    <m/>
    <m/>
    <m/>
    <d v="2020-03-16T15:37:00"/>
    <s v="72417c0f8cb0f0958e78df0d3558f17a752efff3"/>
    <s v="2020-03-16T20:00:00Z"/>
    <m/>
    <m/>
    <n v="213"/>
    <n v="184"/>
    <n v="184"/>
    <n v="40"/>
    <n v="0"/>
    <n v="0"/>
    <n v="56"/>
    <n v="1"/>
    <n v="57"/>
    <n v="3956971"/>
    <s v="South"/>
    <s v=" Oklahoma"/>
    <n v="57"/>
    <x v="38"/>
  </r>
  <r>
    <x v="11"/>
    <s v="OK"/>
    <n v="17"/>
    <n v="247"/>
    <n v="82"/>
    <m/>
    <m/>
    <m/>
    <m/>
    <m/>
    <m/>
    <m/>
    <m/>
    <d v="2020-03-17T09:15:00"/>
    <s v="6d391f8f8c87d1dccc4fcad70459c2bb54ae1508"/>
    <s v="2020-03-17T20:00:00Z"/>
    <m/>
    <m/>
    <n v="346"/>
    <n v="264"/>
    <n v="264"/>
    <n v="40"/>
    <n v="0"/>
    <n v="0"/>
    <n v="73"/>
    <n v="7"/>
    <n v="80"/>
    <n v="3956971"/>
    <s v="South"/>
    <s v=" Oklahoma"/>
    <n v="57"/>
    <x v="38"/>
  </r>
  <r>
    <x v="12"/>
    <s v="OK"/>
    <n v="29"/>
    <n v="378"/>
    <n v="110"/>
    <m/>
    <m/>
    <m/>
    <m/>
    <m/>
    <m/>
    <m/>
    <m/>
    <d v="2020-03-18T08:00:00"/>
    <s v="35d97c6844aec71a0199c3913e39cfaff3d3b838"/>
    <s v="2020-03-18T20:00:00Z"/>
    <m/>
    <m/>
    <n v="517"/>
    <n v="407"/>
    <n v="407"/>
    <n v="40"/>
    <n v="0"/>
    <n v="0"/>
    <n v="131"/>
    <n v="12"/>
    <n v="143"/>
    <n v="3956971"/>
    <s v="South"/>
    <s v=" Oklahoma"/>
    <n v="57"/>
    <x v="38"/>
  </r>
  <r>
    <x v="13"/>
    <s v="OK"/>
    <n v="44"/>
    <n v="466"/>
    <n v="250"/>
    <m/>
    <m/>
    <m/>
    <m/>
    <m/>
    <m/>
    <m/>
    <m/>
    <d v="2020-03-19T13:00:00"/>
    <s v="f6b8c5b94c862aabdd58c01374e4b34d4c0558ea"/>
    <s v="2020-03-19T20:00:00Z"/>
    <n v="1"/>
    <m/>
    <n v="760"/>
    <n v="510"/>
    <n v="510"/>
    <n v="40"/>
    <n v="1"/>
    <n v="0"/>
    <n v="88"/>
    <n v="15"/>
    <n v="103"/>
    <n v="3956971"/>
    <s v="South"/>
    <s v=" Oklahoma"/>
    <n v="57"/>
    <x v="38"/>
  </r>
  <r>
    <x v="14"/>
    <s v="OK"/>
    <n v="49"/>
    <n v="538"/>
    <n v="374"/>
    <m/>
    <m/>
    <m/>
    <m/>
    <m/>
    <m/>
    <m/>
    <m/>
    <d v="2020-03-20T08:00:00"/>
    <s v="ad1e7d8fad796986ea43c8f55624fee36ad031e2"/>
    <s v="2020-03-20T20:00:00Z"/>
    <n v="1"/>
    <m/>
    <n v="961"/>
    <n v="587"/>
    <n v="587"/>
    <n v="40"/>
    <n v="0"/>
    <n v="0"/>
    <n v="72"/>
    <n v="5"/>
    <n v="77"/>
    <n v="3956971"/>
    <s v="South"/>
    <s v=" Oklahoma"/>
    <n v="57"/>
    <x v="38"/>
  </r>
  <r>
    <x v="15"/>
    <s v="OK"/>
    <n v="53"/>
    <n v="560"/>
    <n v="144"/>
    <m/>
    <n v="10"/>
    <m/>
    <m/>
    <m/>
    <m/>
    <m/>
    <m/>
    <d v="2020-03-21T08:00:00"/>
    <s v="ddba081c2bc298e29186c34d26d175b86287fbcb"/>
    <s v="2020-03-21T20:00:00Z"/>
    <n v="1"/>
    <n v="10"/>
    <n v="757"/>
    <n v="613"/>
    <n v="613"/>
    <n v="40"/>
    <n v="0"/>
    <n v="10"/>
    <n v="22"/>
    <n v="4"/>
    <n v="26"/>
    <n v="3956971"/>
    <s v="South"/>
    <s v=" Oklahoma"/>
    <n v="57"/>
    <x v="38"/>
  </r>
  <r>
    <x v="16"/>
    <s v="OK"/>
    <n v="67"/>
    <n v="669"/>
    <n v="102"/>
    <m/>
    <n v="11"/>
    <m/>
    <m/>
    <m/>
    <m/>
    <m/>
    <m/>
    <d v="2020-03-22T08:00:00"/>
    <s v="fcb081cc967661023631a03ee9a9c38648286359"/>
    <s v="2020-03-22T20:00:00Z"/>
    <n v="2"/>
    <n v="11"/>
    <n v="838"/>
    <n v="736"/>
    <n v="736"/>
    <n v="40"/>
    <n v="1"/>
    <n v="1"/>
    <n v="109"/>
    <n v="14"/>
    <n v="123"/>
    <n v="3956971"/>
    <s v="South"/>
    <s v=" Oklahoma"/>
    <n v="57"/>
    <x v="38"/>
  </r>
  <r>
    <x v="17"/>
    <s v="OK"/>
    <n v="81"/>
    <n v="694"/>
    <n v="102"/>
    <m/>
    <n v="15"/>
    <m/>
    <m/>
    <m/>
    <m/>
    <m/>
    <s v="A"/>
    <d v="2020-03-23T08:00:00"/>
    <s v="2667e95c36445000a0d792cd9920a5ad67da70ec"/>
    <s v="2020-03-23T20:00:00Z"/>
    <n v="2"/>
    <n v="15"/>
    <n v="877"/>
    <n v="775"/>
    <n v="775"/>
    <n v="40"/>
    <n v="0"/>
    <n v="4"/>
    <n v="25"/>
    <n v="14"/>
    <n v="39"/>
    <n v="3956971"/>
    <s v="South"/>
    <s v=" Oklahoma"/>
    <n v="57"/>
    <x v="38"/>
  </r>
  <r>
    <x v="18"/>
    <s v="OK"/>
    <n v="106"/>
    <n v="735"/>
    <m/>
    <m/>
    <n v="25"/>
    <m/>
    <m/>
    <m/>
    <m/>
    <m/>
    <s v="A"/>
    <d v="2020-03-24T08:00:00"/>
    <s v="9968e2d587a7632553b3fa63dbde368a6f664918"/>
    <s v="2020-03-24T20:00:00Z"/>
    <n v="3"/>
    <n v="25"/>
    <n v="841"/>
    <n v="841"/>
    <n v="841"/>
    <n v="40"/>
    <n v="1"/>
    <n v="10"/>
    <n v="41"/>
    <n v="25"/>
    <n v="66"/>
    <n v="3956971"/>
    <s v="South"/>
    <s v=" Oklahoma"/>
    <n v="57"/>
    <x v="38"/>
  </r>
  <r>
    <x v="19"/>
    <s v="OK"/>
    <n v="164"/>
    <n v="805"/>
    <m/>
    <m/>
    <n v="59"/>
    <m/>
    <m/>
    <m/>
    <m/>
    <m/>
    <s v="A"/>
    <d v="2020-03-25T08:00:00"/>
    <s v="dec4aec43b39587f592e50a40b99647befdaeab7"/>
    <s v="2020-03-25T20:00:00Z"/>
    <n v="5"/>
    <n v="59"/>
    <n v="969"/>
    <n v="969"/>
    <n v="969"/>
    <n v="40"/>
    <n v="2"/>
    <n v="34"/>
    <n v="70"/>
    <n v="58"/>
    <n v="128"/>
    <n v="3956971"/>
    <s v="South"/>
    <s v=" Oklahoma"/>
    <n v="57"/>
    <x v="38"/>
  </r>
  <r>
    <x v="20"/>
    <s v="OK"/>
    <n v="248"/>
    <n v="958"/>
    <m/>
    <m/>
    <n v="86"/>
    <m/>
    <m/>
    <m/>
    <m/>
    <m/>
    <s v="A"/>
    <d v="2020-03-26T08:00:00"/>
    <s v="8cdb4330a4bd606b04409e2988b4e31d60348189"/>
    <s v="2020-03-26T20:00:00Z"/>
    <n v="7"/>
    <n v="86"/>
    <n v="1206"/>
    <n v="1206"/>
    <n v="1206"/>
    <n v="40"/>
    <n v="2"/>
    <n v="27"/>
    <n v="153"/>
    <n v="84"/>
    <n v="237"/>
    <n v="3956971"/>
    <s v="South"/>
    <s v=" Oklahoma"/>
    <n v="57"/>
    <x v="38"/>
  </r>
  <r>
    <x v="21"/>
    <s v="OK"/>
    <n v="322"/>
    <n v="1084"/>
    <m/>
    <m/>
    <n v="105"/>
    <m/>
    <m/>
    <m/>
    <m/>
    <m/>
    <s v="A"/>
    <d v="2020-03-27T08:00:00"/>
    <s v="b2b43d843fb3376f921c6c760abd9bde9bf3dfae"/>
    <s v="2020-03-27T20:00:00Z"/>
    <n v="8"/>
    <n v="105"/>
    <n v="1406"/>
    <n v="1406"/>
    <n v="1406"/>
    <n v="40"/>
    <n v="1"/>
    <n v="19"/>
    <n v="126"/>
    <n v="74"/>
    <n v="200"/>
    <n v="3956971"/>
    <s v="South"/>
    <s v=" Oklahoma"/>
    <n v="57"/>
    <x v="38"/>
  </r>
  <r>
    <x v="22"/>
    <s v="OK"/>
    <n v="377"/>
    <n v="1180"/>
    <m/>
    <m/>
    <n v="126"/>
    <m/>
    <m/>
    <m/>
    <m/>
    <m/>
    <s v="A"/>
    <d v="2020-03-27T08:00:00"/>
    <s v="18e4518b4be3a9be844fc1846bfdc8c85c3daa04"/>
    <s v="2020-03-28T20:00:00Z"/>
    <n v="15"/>
    <n v="126"/>
    <n v="1557"/>
    <n v="1557"/>
    <n v="1557"/>
    <n v="40"/>
    <n v="7"/>
    <n v="21"/>
    <n v="96"/>
    <n v="55"/>
    <n v="151"/>
    <n v="3956971"/>
    <s v="South"/>
    <s v=" Oklahoma"/>
    <n v="57"/>
    <x v="38"/>
  </r>
  <r>
    <x v="23"/>
    <s v="OK"/>
    <n v="429"/>
    <n v="1205"/>
    <m/>
    <m/>
    <n v="140"/>
    <m/>
    <m/>
    <m/>
    <m/>
    <m/>
    <s v="A"/>
    <d v="2020-03-29T08:00:00"/>
    <s v="f617ab40afbe93b563b4390bd071f78a64df9e7f"/>
    <s v="2020-03-29T20:00:00Z"/>
    <n v="16"/>
    <n v="140"/>
    <n v="1634"/>
    <n v="1634"/>
    <n v="1634"/>
    <n v="40"/>
    <n v="1"/>
    <n v="14"/>
    <n v="25"/>
    <n v="52"/>
    <n v="77"/>
    <n v="3956971"/>
    <s v="South"/>
    <s v=" Oklahoma"/>
    <n v="57"/>
    <x v="38"/>
  </r>
  <r>
    <x v="24"/>
    <s v="OK"/>
    <n v="481"/>
    <n v="1207"/>
    <m/>
    <m/>
    <n v="153"/>
    <n v="103"/>
    <m/>
    <m/>
    <m/>
    <m/>
    <s v="B"/>
    <d v="2020-03-30T08:00:00"/>
    <s v="e2418d3a97a6f8979756913a3b919c31faaf5a02"/>
    <s v="2020-03-30T20:00:00Z"/>
    <n v="17"/>
    <n v="153"/>
    <n v="1688"/>
    <n v="1688"/>
    <n v="1688"/>
    <n v="40"/>
    <n v="1"/>
    <n v="13"/>
    <n v="2"/>
    <n v="52"/>
    <n v="54"/>
    <n v="3956971"/>
    <s v="South"/>
    <s v=" Oklahoma"/>
    <n v="57"/>
    <x v="38"/>
  </r>
  <r>
    <x v="25"/>
    <s v="OK"/>
    <n v="565"/>
    <n v="1229"/>
    <m/>
    <m/>
    <n v="177"/>
    <n v="83"/>
    <m/>
    <m/>
    <m/>
    <m/>
    <s v="B"/>
    <d v="2020-03-31T08:00:00"/>
    <s v="84f4f01bc184f2a541bd5d4a1fac1b9101ef3858"/>
    <s v="2020-03-31T20:00:00Z"/>
    <n v="23"/>
    <n v="177"/>
    <n v="1794"/>
    <n v="1794"/>
    <n v="1794"/>
    <n v="40"/>
    <n v="6"/>
    <n v="24"/>
    <n v="22"/>
    <n v="84"/>
    <n v="106"/>
    <n v="3956971"/>
    <s v="South"/>
    <s v=" Oklahoma"/>
    <n v="57"/>
    <x v="38"/>
  </r>
  <r>
    <x v="26"/>
    <s v="OK"/>
    <n v="719"/>
    <n v="1248"/>
    <m/>
    <n v="174"/>
    <n v="219"/>
    <n v="98"/>
    <m/>
    <m/>
    <m/>
    <m/>
    <s v="B"/>
    <d v="2020-04-01T08:00:00"/>
    <s v="be1b8240ff4bbf03606e07d6d6b9576352b5a6c1"/>
    <s v="2020-04-01T20:00:00Z"/>
    <n v="30"/>
    <n v="219"/>
    <n v="1967"/>
    <n v="1967"/>
    <n v="1967"/>
    <n v="40"/>
    <n v="7"/>
    <n v="42"/>
    <n v="19"/>
    <n v="154"/>
    <n v="173"/>
    <n v="3956971"/>
    <s v="South"/>
    <s v=" Oklahoma"/>
    <n v="57"/>
    <x v="38"/>
  </r>
  <r>
    <x v="27"/>
    <s v="OK"/>
    <n v="879"/>
    <n v="1265"/>
    <m/>
    <n v="182"/>
    <n v="257"/>
    <n v="144"/>
    <m/>
    <m/>
    <m/>
    <m/>
    <s v="B"/>
    <d v="2020-04-01T08:00:00"/>
    <s v="3b06c6184cccbf4b151c5e9ba233d24116cb11a1"/>
    <s v="2020-04-02T20:00:00Z"/>
    <n v="34"/>
    <n v="257"/>
    <n v="2144"/>
    <n v="2144"/>
    <n v="2144"/>
    <n v="40"/>
    <n v="4"/>
    <n v="38"/>
    <n v="17"/>
    <n v="160"/>
    <n v="177"/>
    <n v="3956971"/>
    <s v="South"/>
    <s v=" Oklahoma"/>
    <n v="57"/>
    <x v="38"/>
  </r>
  <r>
    <x v="28"/>
    <s v="OK"/>
    <n v="988"/>
    <n v="1315"/>
    <m/>
    <n v="171"/>
    <n v="289"/>
    <n v="123"/>
    <m/>
    <m/>
    <m/>
    <n v="383"/>
    <s v="B"/>
    <d v="2020-04-03T08:00:00"/>
    <s v="4481825db7c63f757ee00835b2c09f076307d233"/>
    <s v="2020-04-03T20:00:00Z"/>
    <n v="38"/>
    <n v="289"/>
    <n v="2303"/>
    <n v="2303"/>
    <n v="2303"/>
    <n v="40"/>
    <n v="4"/>
    <n v="32"/>
    <n v="50"/>
    <n v="109"/>
    <n v="159"/>
    <n v="3956971"/>
    <s v="South"/>
    <s v=" Oklahoma"/>
    <n v="57"/>
    <x v="38"/>
  </r>
  <r>
    <x v="29"/>
    <s v="OK"/>
    <n v="1159"/>
    <n v="1362"/>
    <m/>
    <m/>
    <n v="316"/>
    <m/>
    <m/>
    <m/>
    <m/>
    <m/>
    <s v="B"/>
    <d v="2020-04-04T08:00:00"/>
    <s v="391606bf115a79162ec47b905f42b59b76eba267"/>
    <s v="2020-04-04T20:00:00Z"/>
    <n v="42"/>
    <n v="316"/>
    <n v="2521"/>
    <n v="2521"/>
    <n v="2521"/>
    <n v="40"/>
    <n v="4"/>
    <n v="27"/>
    <n v="47"/>
    <n v="171"/>
    <n v="218"/>
    <n v="3956971"/>
    <s v="South"/>
    <s v=" Oklahoma"/>
    <n v="57"/>
    <x v="38"/>
  </r>
  <r>
    <x v="30"/>
    <s v="OK"/>
    <n v="1252"/>
    <n v="1401"/>
    <m/>
    <m/>
    <n v="330"/>
    <m/>
    <m/>
    <m/>
    <m/>
    <m/>
    <s v="B"/>
    <d v="2020-04-05T08:00:00"/>
    <s v="1c09627f64b45e6a626ac3c31033c153bfe706b3"/>
    <s v="2020-04-05T20:00:00Z"/>
    <n v="46"/>
    <n v="330"/>
    <n v="2653"/>
    <n v="2653"/>
    <n v="2653"/>
    <n v="40"/>
    <n v="4"/>
    <n v="14"/>
    <n v="39"/>
    <n v="93"/>
    <n v="132"/>
    <n v="3956971"/>
    <s v="South"/>
    <s v=" Oklahoma"/>
    <n v="57"/>
    <x v="38"/>
  </r>
  <r>
    <x v="31"/>
    <s v="OK"/>
    <n v="1327"/>
    <n v="1422"/>
    <m/>
    <n v="161"/>
    <n v="340"/>
    <n v="143"/>
    <m/>
    <m/>
    <m/>
    <n v="522"/>
    <s v="B"/>
    <d v="2020-04-06T08:00:00"/>
    <s v="a8cf3fdaff21ac0bef6a2195edbfbd862edaa865"/>
    <s v="2020-04-06T20:00:00Z"/>
    <n v="51"/>
    <n v="340"/>
    <n v="2749"/>
    <n v="2749"/>
    <n v="2749"/>
    <n v="40"/>
    <n v="5"/>
    <n v="10"/>
    <n v="21"/>
    <n v="75"/>
    <n v="96"/>
    <n v="3956971"/>
    <s v="South"/>
    <s v=" Oklahoma"/>
    <n v="57"/>
    <x v="38"/>
  </r>
  <r>
    <x v="32"/>
    <s v="OK"/>
    <n v="1472"/>
    <n v="11821"/>
    <m/>
    <n v="186"/>
    <n v="376"/>
    <n v="137"/>
    <m/>
    <m/>
    <m/>
    <n v="612"/>
    <s v="B"/>
    <d v="2020-04-07T08:00:00"/>
    <s v="6f7207da73f80a9a0be6e333b1150c84e5b9ef5a"/>
    <s v="2020-04-07T20:00:00Z"/>
    <n v="67"/>
    <n v="376"/>
    <n v="13293"/>
    <n v="13293"/>
    <n v="13293"/>
    <n v="40"/>
    <n v="16"/>
    <n v="36"/>
    <n v="10399"/>
    <n v="145"/>
    <n v="10544"/>
    <n v="3956971"/>
    <s v="South"/>
    <s v=" Oklahoma"/>
    <n v="57"/>
    <x v="38"/>
  </r>
  <r>
    <x v="33"/>
    <s v="OK"/>
    <n v="1524"/>
    <n v="11821"/>
    <m/>
    <n v="188"/>
    <n v="390"/>
    <n v="120"/>
    <m/>
    <m/>
    <m/>
    <n v="686"/>
    <s v="B"/>
    <d v="2020-04-08T08:00:00"/>
    <s v="809aaedeaaf56eda76a105fa2812d574b6e7dbf5"/>
    <s v="2020-04-08T20:00:00Z"/>
    <n v="79"/>
    <n v="390"/>
    <n v="13345"/>
    <n v="13345"/>
    <n v="13345"/>
    <n v="40"/>
    <n v="12"/>
    <n v="14"/>
    <n v="0"/>
    <n v="52"/>
    <n v="52"/>
    <n v="3956971"/>
    <s v="South"/>
    <s v=" Oklahoma"/>
    <n v="57"/>
    <x v="38"/>
  </r>
  <r>
    <x v="34"/>
    <s v="OK"/>
    <n v="1684"/>
    <n v="18595"/>
    <m/>
    <n v="188"/>
    <n v="415"/>
    <n v="120"/>
    <m/>
    <m/>
    <m/>
    <n v="686"/>
    <s v="B"/>
    <d v="2020-04-09T08:00:00"/>
    <s v="a975a9d002fb9a13bbfd4703ac9dad80dc45210a"/>
    <s v="2020-04-09T20:00:00Z"/>
    <n v="80"/>
    <n v="415"/>
    <n v="20279"/>
    <n v="20279"/>
    <n v="20279"/>
    <n v="40"/>
    <n v="1"/>
    <n v="25"/>
    <n v="6774"/>
    <n v="160"/>
    <n v="6934"/>
    <n v="3956971"/>
    <s v="South"/>
    <s v=" Oklahoma"/>
    <n v="57"/>
    <x v="38"/>
  </r>
  <r>
    <x v="35"/>
    <s v="OK"/>
    <n v="1794"/>
    <n v="20370"/>
    <m/>
    <n v="186"/>
    <n v="428"/>
    <n v="122"/>
    <m/>
    <m/>
    <m/>
    <n v="790"/>
    <s v="B"/>
    <d v="2020-04-10T08:00:00"/>
    <s v="a43d3c2cc06e8c7d040180f80b50526f77da0ad1"/>
    <s v="2020-04-10T20:00:00Z"/>
    <n v="88"/>
    <n v="428"/>
    <n v="22164"/>
    <n v="22164"/>
    <n v="22164"/>
    <n v="40"/>
    <n v="8"/>
    <n v="13"/>
    <n v="1775"/>
    <n v="110"/>
    <n v="1885"/>
    <n v="3956971"/>
    <s v="South"/>
    <s v=" Oklahoma"/>
    <n v="57"/>
    <x v="38"/>
  </r>
  <r>
    <x v="36"/>
    <s v="OK"/>
    <n v="1868"/>
    <n v="20790"/>
    <m/>
    <n v="383"/>
    <n v="446"/>
    <n v="191"/>
    <m/>
    <m/>
    <m/>
    <n v="865"/>
    <s v="B"/>
    <d v="2020-04-11T08:00:00"/>
    <s v="b1d8cf0c5a94095729ba0460d021b8a2d1b27903"/>
    <s v="2020-04-11T20:00:00Z"/>
    <n v="94"/>
    <n v="446"/>
    <n v="22658"/>
    <n v="22658"/>
    <n v="22658"/>
    <n v="40"/>
    <n v="6"/>
    <n v="18"/>
    <n v="420"/>
    <n v="74"/>
    <n v="494"/>
    <n v="3956971"/>
    <s v="South"/>
    <s v=" Oklahoma"/>
    <n v="57"/>
    <x v="38"/>
  </r>
  <r>
    <x v="37"/>
    <s v="OK"/>
    <n v="1970"/>
    <n v="20790"/>
    <m/>
    <n v="383"/>
    <n v="446"/>
    <n v="191"/>
    <m/>
    <m/>
    <m/>
    <n v="865"/>
    <s v="B"/>
    <d v="2020-04-12T08:00:00"/>
    <s v="43e878313dada7a58b593f0cad4173d9946e88f0"/>
    <s v="2020-04-12T20:00:00Z"/>
    <n v="96"/>
    <n v="446"/>
    <n v="22760"/>
    <n v="22760"/>
    <n v="22760"/>
    <n v="40"/>
    <n v="2"/>
    <n v="0"/>
    <n v="0"/>
    <n v="102"/>
    <n v="102"/>
    <n v="3956971"/>
    <s v="South"/>
    <s v=" Oklahoma"/>
    <n v="57"/>
    <x v="38"/>
  </r>
  <r>
    <x v="38"/>
    <s v="OK"/>
    <n v="2069"/>
    <n v="20790"/>
    <m/>
    <n v="383"/>
    <n v="457"/>
    <n v="191"/>
    <m/>
    <m/>
    <m/>
    <n v="865"/>
    <s v="B"/>
    <d v="2020-04-13T08:00:00"/>
    <s v="34454035c51a3415bb912b897d0a410f9376fd7d"/>
    <s v="2020-04-13T20:00:00Z"/>
    <n v="99"/>
    <n v="457"/>
    <n v="22859"/>
    <n v="22859"/>
    <n v="22859"/>
    <n v="40"/>
    <n v="3"/>
    <n v="11"/>
    <n v="0"/>
    <n v="99"/>
    <n v="99"/>
    <n v="3956971"/>
    <s v="South"/>
    <s v=" Oklahoma"/>
    <n v="57"/>
    <x v="38"/>
  </r>
  <r>
    <x v="39"/>
    <s v="OK"/>
    <n v="2184"/>
    <n v="26085"/>
    <m/>
    <n v="194"/>
    <n v="488"/>
    <n v="107"/>
    <m/>
    <m/>
    <m/>
    <n v="1060"/>
    <s v="B"/>
    <d v="2020-04-14T08:00:00"/>
    <s v="6b65096dcfae879dcbfb1c6aaf1f50c98da79d27"/>
    <s v="2020-04-14T20:00:00Z"/>
    <n v="108"/>
    <n v="488"/>
    <n v="28269"/>
    <n v="28269"/>
    <n v="28269"/>
    <n v="40"/>
    <n v="9"/>
    <n v="31"/>
    <n v="5295"/>
    <n v="115"/>
    <n v="5410"/>
    <n v="3956971"/>
    <s v="South"/>
    <s v=" Oklahoma"/>
    <n v="57"/>
    <x v="38"/>
  </r>
  <r>
    <x v="40"/>
    <s v="OK"/>
    <n v="2263"/>
    <n v="26956"/>
    <m/>
    <n v="194"/>
    <n v="510"/>
    <n v="107"/>
    <m/>
    <m/>
    <m/>
    <n v="1115"/>
    <s v="B"/>
    <d v="2020-04-15T08:00:00"/>
    <s v="f9ef781b7b909ddda2ea7d99af163bbc73eff30b"/>
    <s v="2020-04-15T20:00:00Z"/>
    <n v="123"/>
    <n v="510"/>
    <n v="29219"/>
    <n v="29219"/>
    <n v="29219"/>
    <n v="40"/>
    <n v="15"/>
    <n v="22"/>
    <n v="871"/>
    <n v="79"/>
    <n v="950"/>
    <n v="3956971"/>
    <s v="South"/>
    <s v=" Oklahoma"/>
    <n v="57"/>
    <x v="38"/>
  </r>
  <r>
    <x v="41"/>
    <s v="OK"/>
    <n v="2357"/>
    <n v="28542"/>
    <m/>
    <n v="236"/>
    <n v="528"/>
    <n v="163"/>
    <m/>
    <m/>
    <m/>
    <n v="1240"/>
    <s v="B"/>
    <d v="2020-04-16T08:00:00"/>
    <s v="87a4db1695e61bc57eb7de7ede856fca57468514"/>
    <s v="2020-04-16T20:00:00Z"/>
    <n v="131"/>
    <n v="528"/>
    <n v="30899"/>
    <n v="30899"/>
    <n v="30899"/>
    <n v="40"/>
    <n v="8"/>
    <n v="18"/>
    <n v="1586"/>
    <n v="94"/>
    <n v="1680"/>
    <n v="3956971"/>
    <s v="South"/>
    <s v=" Oklahoma"/>
    <n v="57"/>
    <x v="38"/>
  </r>
  <r>
    <x v="42"/>
    <s v="OK"/>
    <n v="2465"/>
    <n v="31155"/>
    <m/>
    <n v="325"/>
    <n v="528"/>
    <n v="155"/>
    <m/>
    <m/>
    <m/>
    <n v="1331"/>
    <s v="B"/>
    <d v="2020-04-17T11:35:00"/>
    <s v="0e33368e3433311b79a910eb1dcdbe7dc274e917"/>
    <s v="2020-04-17T20:00:00Z"/>
    <n v="136"/>
    <n v="528"/>
    <n v="33620"/>
    <n v="33620"/>
    <n v="33620"/>
    <n v="40"/>
    <n v="5"/>
    <n v="0"/>
    <n v="2613"/>
    <n v="108"/>
    <n v="2721"/>
    <n v="3956971"/>
    <s v="South"/>
    <s v=" Oklahoma"/>
    <n v="57"/>
    <x v="38"/>
  </r>
  <r>
    <x v="43"/>
    <s v="OK"/>
    <n v="2570"/>
    <n v="32966"/>
    <m/>
    <n v="307"/>
    <n v="541"/>
    <n v="136"/>
    <m/>
    <m/>
    <m/>
    <n v="1515"/>
    <s v="B"/>
    <d v="2020-04-18T00:00:00"/>
    <s v="2d655271f86a414ab0ebcadb03e12f74084970c0"/>
    <s v="2020-04-18T20:00:00Z"/>
    <n v="139"/>
    <n v="541"/>
    <n v="35536"/>
    <n v="35536"/>
    <n v="35536"/>
    <n v="40"/>
    <n v="3"/>
    <n v="13"/>
    <n v="1811"/>
    <n v="105"/>
    <n v="1916"/>
    <n v="3956971"/>
    <s v="South"/>
    <s v=" Oklahoma"/>
    <n v="57"/>
    <x v="38"/>
  </r>
  <r>
    <x v="44"/>
    <s v="OK"/>
    <n v="2599"/>
    <n v="32966"/>
    <m/>
    <n v="307"/>
    <n v="541"/>
    <n v="136"/>
    <m/>
    <m/>
    <m/>
    <n v="1575"/>
    <s v="B"/>
    <d v="2020-04-19T00:00:00"/>
    <s v="e8cc99a80920f7764b89be62b51f4235cff97fea"/>
    <s v="2020-04-19T20:00:00Z"/>
    <n v="140"/>
    <n v="541"/>
    <n v="35565"/>
    <n v="35565"/>
    <n v="35565"/>
    <n v="40"/>
    <n v="1"/>
    <n v="0"/>
    <n v="0"/>
    <n v="29"/>
    <n v="29"/>
    <n v="3956971"/>
    <s v="South"/>
    <s v=" Oklahoma"/>
    <n v="57"/>
    <x v="38"/>
  </r>
  <r>
    <x v="45"/>
    <s v="OK"/>
    <n v="2680"/>
    <n v="32966"/>
    <m/>
    <n v="307"/>
    <n v="541"/>
    <n v="136"/>
    <m/>
    <m/>
    <m/>
    <n v="1614"/>
    <s v="B"/>
    <d v="2020-04-20T00:00:00"/>
    <s v="d5c2f362df76480860a6ea7c9fae6ebb1c799b0f"/>
    <s v="2020-04-20T20:00:00Z"/>
    <n v="143"/>
    <n v="541"/>
    <n v="35646"/>
    <n v="35646"/>
    <n v="35646"/>
    <n v="40"/>
    <n v="3"/>
    <n v="0"/>
    <n v="0"/>
    <n v="81"/>
    <n v="81"/>
    <n v="3956971"/>
    <s v="South"/>
    <s v=" Oklahoma"/>
    <n v="57"/>
    <x v="38"/>
  </r>
  <r>
    <x v="46"/>
    <s v="OK"/>
    <n v="2807"/>
    <n v="41537"/>
    <m/>
    <n v="346"/>
    <n v="561"/>
    <n v="164"/>
    <m/>
    <m/>
    <m/>
    <n v="1702"/>
    <s v="B"/>
    <d v="2020-04-21T00:00:00"/>
    <s v="e38da84c5cfea87e609c23d816bc6bc6e496fcad"/>
    <s v="2020-04-21T20:00:00Z"/>
    <n v="164"/>
    <n v="561"/>
    <n v="44344"/>
    <n v="44344"/>
    <n v="44344"/>
    <n v="40"/>
    <n v="21"/>
    <n v="20"/>
    <n v="8571"/>
    <n v="127"/>
    <n v="8698"/>
    <n v="3956971"/>
    <s v="South"/>
    <s v=" Oklahoma"/>
    <n v="57"/>
    <x v="38"/>
  </r>
  <r>
    <x v="47"/>
    <s v="OK"/>
    <n v="2894"/>
    <n v="43019"/>
    <m/>
    <n v="298"/>
    <n v="588"/>
    <n v="147"/>
    <m/>
    <m/>
    <m/>
    <n v="1772"/>
    <s v="B"/>
    <d v="2020-04-22T00:00:00"/>
    <s v="adc9a1ffae80e4b61cbe2b0ce5fef277259d8729"/>
    <s v="2020-04-22T20:00:00Z"/>
    <n v="170"/>
    <n v="588"/>
    <n v="45913"/>
    <n v="45913"/>
    <n v="45913"/>
    <n v="40"/>
    <n v="6"/>
    <n v="27"/>
    <n v="1482"/>
    <n v="87"/>
    <n v="1569"/>
    <n v="3956971"/>
    <s v="South"/>
    <s v=" Oklahoma"/>
    <n v="57"/>
    <x v="38"/>
  </r>
  <r>
    <x v="48"/>
    <s v="OK"/>
    <n v="3017"/>
    <n v="43019"/>
    <m/>
    <n v="284"/>
    <n v="622"/>
    <n v="156"/>
    <m/>
    <m/>
    <m/>
    <n v="1884"/>
    <s v="B"/>
    <d v="2020-04-23T00:00:00"/>
    <s v="96d870d8df2b2203054dd3d9e9543d8c15b78b15"/>
    <s v="2020-04-23T20:00:00Z"/>
    <n v="179"/>
    <n v="622"/>
    <n v="46036"/>
    <n v="46036"/>
    <n v="46036"/>
    <n v="40"/>
    <n v="9"/>
    <n v="34"/>
    <n v="0"/>
    <n v="123"/>
    <n v="123"/>
    <n v="3956971"/>
    <s v="South"/>
    <s v=" Oklahoma"/>
    <n v="57"/>
    <x v="38"/>
  </r>
  <r>
    <x v="49"/>
    <s v="OK"/>
    <n v="3121"/>
    <n v="43019"/>
    <m/>
    <n v="310"/>
    <n v="637"/>
    <n v="155"/>
    <m/>
    <m/>
    <m/>
    <n v="1961"/>
    <s v="B"/>
    <d v="2020-04-24T00:00:00"/>
    <s v="04eb551388304cea8e415cef28f660730f528314"/>
    <s v="2020-04-24T20:00:00Z"/>
    <n v="188"/>
    <n v="637"/>
    <n v="46140"/>
    <n v="46140"/>
    <n v="46140"/>
    <n v="40"/>
    <n v="9"/>
    <n v="15"/>
    <n v="0"/>
    <n v="104"/>
    <n v="104"/>
    <n v="3956971"/>
    <s v="South"/>
    <s v=" Oklahoma"/>
    <n v="57"/>
    <x v="38"/>
  </r>
  <r>
    <x v="50"/>
    <s v="OK"/>
    <n v="3193"/>
    <n v="49891"/>
    <m/>
    <n v="306"/>
    <n v="637"/>
    <n v="150"/>
    <m/>
    <m/>
    <m/>
    <n v="2080"/>
    <s v="A"/>
    <d v="2020-04-25T00:00:00"/>
    <s v="49e14226dbdbc9d804fc5dedadbc942b71d9699e"/>
    <s v="2020-04-25T20:00:00Z"/>
    <n v="194"/>
    <n v="637"/>
    <n v="53084"/>
    <n v="53084"/>
    <n v="53084"/>
    <n v="40"/>
    <n v="6"/>
    <n v="0"/>
    <n v="6872"/>
    <n v="72"/>
    <n v="6944"/>
    <n v="3956971"/>
    <s v="South"/>
    <s v=" Oklahoma"/>
    <n v="57"/>
    <x v="38"/>
  </r>
  <r>
    <x v="51"/>
    <s v="OK"/>
    <n v="3253"/>
    <n v="49891"/>
    <m/>
    <n v="306"/>
    <n v="653"/>
    <n v="150"/>
    <m/>
    <m/>
    <m/>
    <n v="2139"/>
    <s v="A"/>
    <d v="2020-04-26T00:00:00"/>
    <s v="6124531242734b864ee98ee8b00d3d1c255f6836"/>
    <s v="2020-04-26T20:00:00Z"/>
    <n v="195"/>
    <n v="653"/>
    <n v="53144"/>
    <n v="53144"/>
    <n v="53144"/>
    <n v="40"/>
    <n v="1"/>
    <n v="16"/>
    <n v="0"/>
    <n v="60"/>
    <n v="60"/>
    <n v="3956971"/>
    <s v="South"/>
    <s v=" Oklahoma"/>
    <n v="57"/>
    <x v="38"/>
  </r>
  <r>
    <x v="52"/>
    <s v="OK"/>
    <n v="3280"/>
    <n v="49891"/>
    <m/>
    <n v="306"/>
    <n v="656"/>
    <n v="150"/>
    <m/>
    <m/>
    <m/>
    <n v="2167"/>
    <s v="A"/>
    <d v="2020-04-27T00:00:00"/>
    <s v="ff89cc50daee75852767d41a04b6d94bbee733a2"/>
    <s v="2020-04-27T20:00:00Z"/>
    <n v="197"/>
    <n v="656"/>
    <n v="53171"/>
    <n v="53171"/>
    <n v="53171"/>
    <n v="40"/>
    <n v="2"/>
    <n v="3"/>
    <n v="0"/>
    <n v="27"/>
    <n v="27"/>
    <n v="3956971"/>
    <s v="South"/>
    <s v=" Oklahoma"/>
    <n v="57"/>
    <x v="38"/>
  </r>
  <r>
    <x v="53"/>
    <s v="OK"/>
    <n v="3410"/>
    <n v="56289"/>
    <m/>
    <n v="288"/>
    <n v="656"/>
    <n v="118"/>
    <m/>
    <m/>
    <m/>
    <n v="2260"/>
    <s v="A"/>
    <d v="2020-04-28T00:00:00"/>
    <s v="7b8fca66bf26cbd7938a59cd75a6ed3f211ffd97"/>
    <s v="2020-04-28T20:00:00Z"/>
    <n v="207"/>
    <n v="656"/>
    <n v="59699"/>
    <n v="59699"/>
    <n v="59699"/>
    <n v="40"/>
    <n v="10"/>
    <n v="0"/>
    <n v="6398"/>
    <n v="130"/>
    <n v="6528"/>
    <n v="3956971"/>
    <s v="South"/>
    <s v=" Oklahoma"/>
    <n v="57"/>
    <x v="38"/>
  </r>
  <r>
    <x v="54"/>
    <s v="OK"/>
    <n v="3473"/>
    <n v="57794"/>
    <m/>
    <n v="283"/>
    <n v="693"/>
    <n v="126"/>
    <m/>
    <m/>
    <m/>
    <n v="2319"/>
    <s v="A"/>
    <d v="2020-04-29T00:00:00"/>
    <s v="b6bc69ee7b430118f65229024fbf33d3bb1d28b2"/>
    <s v="2020-04-29T20:00:00Z"/>
    <n v="214"/>
    <n v="693"/>
    <n v="61267"/>
    <n v="61267"/>
    <n v="61267"/>
    <n v="40"/>
    <n v="7"/>
    <n v="37"/>
    <n v="1505"/>
    <n v="63"/>
    <n v="1568"/>
    <n v="3956971"/>
    <s v="South"/>
    <s v=" Oklahoma"/>
    <n v="57"/>
    <x v="38"/>
  </r>
  <r>
    <x v="55"/>
    <s v="OK"/>
    <n v="3618"/>
    <n v="59804"/>
    <m/>
    <n v="291"/>
    <n v="703"/>
    <n v="127"/>
    <m/>
    <m/>
    <m/>
    <n v="2401"/>
    <s v="A"/>
    <d v="2020-04-29T00:00:00"/>
    <s v="8966a3b88c23d8a9522b2710803ba7bc618fbc4d"/>
    <s v="2020-04-30T20:00:00Z"/>
    <n v="222"/>
    <n v="703"/>
    <n v="63422"/>
    <n v="63422"/>
    <n v="63422"/>
    <n v="40"/>
    <n v="8"/>
    <n v="10"/>
    <n v="2010"/>
    <n v="145"/>
    <n v="2155"/>
    <n v="3956971"/>
    <s v="South"/>
    <s v=" Oklahoma"/>
    <n v="57"/>
    <x v="38"/>
  </r>
  <r>
    <x v="56"/>
    <s v="OK"/>
    <n v="3748"/>
    <n v="59804"/>
    <m/>
    <n v="255"/>
    <n v="715"/>
    <n v="113"/>
    <m/>
    <m/>
    <m/>
    <n v="2467"/>
    <s v="A"/>
    <d v="2020-05-01T00:00:00"/>
    <s v="793537a2a7b925ddefdd29693a13eacc08601128"/>
    <s v="2020-05-01T20:00:00Z"/>
    <n v="230"/>
    <n v="715"/>
    <n v="63552"/>
    <n v="63552"/>
    <n v="63552"/>
    <n v="40"/>
    <n v="8"/>
    <n v="12"/>
    <n v="0"/>
    <n v="130"/>
    <n v="130"/>
    <n v="3956971"/>
    <s v="South"/>
    <s v=" Oklahoma"/>
    <n v="57"/>
    <x v="38"/>
  </r>
  <r>
    <x v="57"/>
    <s v="OK"/>
    <n v="3851"/>
    <n v="59804"/>
    <m/>
    <n v="236"/>
    <n v="743"/>
    <n v="92"/>
    <m/>
    <m/>
    <m/>
    <n v="2554"/>
    <s v="A"/>
    <d v="2020-05-02T00:00:00"/>
    <s v="0b5ce194b93627aee8399a87451f143befe06fb4"/>
    <s v="2020-05-02T20:00:00Z"/>
    <n v="238"/>
    <n v="743"/>
    <n v="63655"/>
    <n v="63655"/>
    <n v="63655"/>
    <n v="40"/>
    <n v="8"/>
    <n v="28"/>
    <n v="0"/>
    <n v="103"/>
    <n v="103"/>
    <n v="3956971"/>
    <s v="South"/>
    <s v=" Oklahoma"/>
    <n v="57"/>
    <x v="38"/>
  </r>
  <r>
    <x v="58"/>
    <s v="OK"/>
    <n v="3972"/>
    <n v="59804"/>
    <m/>
    <n v="236"/>
    <n v="743"/>
    <n v="92"/>
    <m/>
    <m/>
    <m/>
    <n v="2635"/>
    <s v="A"/>
    <d v="2020-05-03T00:00:00"/>
    <s v="6432875ccdb6448681b30710a40222557cb34a21"/>
    <s v="2020-05-03T20:00:00Z"/>
    <n v="238"/>
    <n v="743"/>
    <n v="63776"/>
    <n v="63776"/>
    <n v="63776"/>
    <n v="40"/>
    <n v="0"/>
    <n v="0"/>
    <n v="0"/>
    <n v="121"/>
    <n v="121"/>
    <n v="3956971"/>
    <s v="South"/>
    <s v=" Oklahoma"/>
    <n v="57"/>
    <x v="38"/>
  </r>
  <r>
    <x v="59"/>
    <s v="OK"/>
    <n v="4044"/>
    <n v="59804"/>
    <m/>
    <n v="236"/>
    <n v="753"/>
    <n v="92"/>
    <m/>
    <m/>
    <m/>
    <n v="2682"/>
    <s v="A"/>
    <d v="2020-05-03T00:00:00"/>
    <s v="992629295d8601b4f2ec511f4e420e4c7b412b15"/>
    <s v="2020-05-04T20:00:00Z"/>
    <n v="238"/>
    <n v="753"/>
    <n v="63848"/>
    <n v="63848"/>
    <n v="63848"/>
    <n v="40"/>
    <n v="0"/>
    <n v="10"/>
    <n v="0"/>
    <n v="72"/>
    <n v="72"/>
    <n v="3956971"/>
    <s v="South"/>
    <s v=" Oklahoma"/>
    <n v="57"/>
    <x v="38"/>
  </r>
  <r>
    <x v="60"/>
    <s v="OK"/>
    <n v="4127"/>
    <n v="75290"/>
    <m/>
    <n v="236"/>
    <n v="773"/>
    <n v="113"/>
    <m/>
    <m/>
    <m/>
    <n v="2830"/>
    <s v="A"/>
    <d v="2020-05-05T00:00:00"/>
    <s v="3c6db41578e8e82105376eab0af843c6c1258f6a"/>
    <s v="2020-05-05T20:00:00Z"/>
    <n v="247"/>
    <n v="773"/>
    <n v="79417"/>
    <n v="79417"/>
    <n v="79417"/>
    <n v="40"/>
    <n v="9"/>
    <n v="20"/>
    <n v="15486"/>
    <n v="83"/>
    <n v="15569"/>
    <n v="3956971"/>
    <s v="South"/>
    <s v=" Oklahoma"/>
    <n v="57"/>
    <x v="38"/>
  </r>
  <r>
    <x v="61"/>
    <s v="OK"/>
    <n v="4201"/>
    <n v="78689"/>
    <m/>
    <n v="230"/>
    <n v="773"/>
    <n v="102"/>
    <m/>
    <m/>
    <m/>
    <n v="2909"/>
    <s v="A"/>
    <d v="2020-05-06T00:00:00"/>
    <s v="7f28d7e4efe8483188c959d4037b4551b9082b93"/>
    <s v="2020-05-06T20:00:00Z"/>
    <n v="253"/>
    <n v="773"/>
    <n v="82890"/>
    <n v="82890"/>
    <n v="82890"/>
    <n v="40"/>
    <n v="6"/>
    <n v="0"/>
    <n v="3399"/>
    <n v="74"/>
    <n v="3473"/>
    <n v="3956971"/>
    <s v="South"/>
    <s v=" Oklahoma"/>
    <n v="57"/>
    <x v="38"/>
  </r>
  <r>
    <x v="62"/>
    <s v="OK"/>
    <n v="4330"/>
    <n v="82557"/>
    <m/>
    <n v="223"/>
    <n v="805"/>
    <n v="97"/>
    <m/>
    <m/>
    <m/>
    <n v="2985"/>
    <s v="A+"/>
    <d v="2020-05-07T00:00:00"/>
    <s v="bcff317d24f0fc4cd6980da55e2599126cb50da9"/>
    <s v="2020-05-07T20:00:00Z"/>
    <n v="260"/>
    <n v="805"/>
    <n v="86887"/>
    <n v="86887"/>
    <n v="86887"/>
    <n v="40"/>
    <n v="7"/>
    <n v="32"/>
    <n v="3868"/>
    <n v="129"/>
    <n v="3997"/>
    <n v="3956971"/>
    <s v="South"/>
    <s v=" Oklahoma"/>
    <n v="57"/>
    <x v="38"/>
  </r>
  <r>
    <x v="63"/>
    <s v="OK"/>
    <n v="4424"/>
    <n v="85433"/>
    <m/>
    <n v="228"/>
    <n v="805"/>
    <n v="96"/>
    <m/>
    <m/>
    <m/>
    <n v="3064"/>
    <s v="A+"/>
    <d v="2020-05-08T00:00:00"/>
    <s v="dc4244c9c33a01e9877f2d6b8f68a63a15715ca8"/>
    <s v="2020-05-08T20:00:00Z"/>
    <n v="266"/>
    <n v="805"/>
    <n v="89857"/>
    <n v="89857"/>
    <n v="89857"/>
    <n v="40"/>
    <n v="6"/>
    <n v="0"/>
    <n v="2876"/>
    <n v="94"/>
    <n v="2970"/>
    <n v="3956971"/>
    <s v="South"/>
    <s v=" Oklahoma"/>
    <n v="57"/>
    <x v="38"/>
  </r>
  <r>
    <x v="64"/>
    <s v="OK"/>
    <n v="4490"/>
    <n v="91379"/>
    <m/>
    <n v="177"/>
    <n v="822"/>
    <n v="93"/>
    <m/>
    <m/>
    <m/>
    <n v="3154"/>
    <s v="A+"/>
    <d v="2020-05-09T00:00:00"/>
    <s v="72f433d39ab5748a4be4e7031f6dc27886f8bddf"/>
    <s v="2020-05-09T20:00:00Z"/>
    <n v="270"/>
    <n v="822"/>
    <n v="95869"/>
    <n v="95869"/>
    <n v="95869"/>
    <n v="40"/>
    <n v="4"/>
    <n v="17"/>
    <n v="5946"/>
    <n v="66"/>
    <n v="6012"/>
    <n v="3956971"/>
    <s v="South"/>
    <s v=" Oklahoma"/>
    <n v="57"/>
    <x v="38"/>
  </r>
  <r>
    <x v="65"/>
    <s v="OK"/>
    <n v="4589"/>
    <n v="91379"/>
    <m/>
    <n v="177"/>
    <n v="826"/>
    <n v="93"/>
    <m/>
    <m/>
    <m/>
    <n v="3204"/>
    <s v="A+"/>
    <d v="2020-05-10T00:00:00"/>
    <s v="44d6bc9800e190bd47648507e02461200a188e60"/>
    <s v="2020-05-10T20:00:00Z"/>
    <n v="272"/>
    <n v="826"/>
    <n v="95968"/>
    <n v="95968"/>
    <n v="95968"/>
    <n v="40"/>
    <n v="2"/>
    <n v="4"/>
    <n v="0"/>
    <n v="99"/>
    <n v="99"/>
    <n v="3956971"/>
    <s v="South"/>
    <s v=" Oklahoma"/>
    <n v="57"/>
    <x v="38"/>
  </r>
  <r>
    <x v="66"/>
    <s v="OK"/>
    <n v="4613"/>
    <n v="91379"/>
    <m/>
    <n v="177"/>
    <n v="828"/>
    <n v="93"/>
    <m/>
    <m/>
    <m/>
    <n v="3241"/>
    <s v="A+"/>
    <d v="2020-05-11T00:00:00"/>
    <s v="04935b380656454e2afe3546d5ca7532a81d5efa"/>
    <s v="2020-05-11T20:00:00Z"/>
    <n v="274"/>
    <n v="828"/>
    <n v="95992"/>
    <n v="95992"/>
    <n v="95992"/>
    <n v="40"/>
    <n v="2"/>
    <n v="2"/>
    <n v="0"/>
    <n v="24"/>
    <n v="24"/>
    <n v="3956971"/>
    <s v="South"/>
    <s v=" Oklahoma"/>
    <n v="57"/>
    <x v="38"/>
  </r>
  <r>
    <x v="67"/>
    <s v="OK"/>
    <n v="4732"/>
    <n v="91379"/>
    <m/>
    <n v="190"/>
    <n v="828"/>
    <n v="83"/>
    <m/>
    <m/>
    <m/>
    <n v="3423"/>
    <s v="A+"/>
    <d v="2020-05-12T00:00:00"/>
    <s v="ab5d94f248233e426e55e603e11be5d53cb0fc1d"/>
    <s v="2020-05-12T20:00:00Z"/>
    <n v="278"/>
    <n v="828"/>
    <n v="96111"/>
    <n v="96111"/>
    <n v="96111"/>
    <n v="40"/>
    <n v="4"/>
    <n v="0"/>
    <n v="0"/>
    <n v="119"/>
    <n v="119"/>
    <n v="3956971"/>
    <s v="South"/>
    <s v=" Oklahoma"/>
    <n v="57"/>
    <x v="38"/>
  </r>
  <r>
    <x v="68"/>
    <s v="OK"/>
    <n v="4852"/>
    <n v="104275"/>
    <m/>
    <n v="218"/>
    <n v="848"/>
    <n v="93"/>
    <m/>
    <m/>
    <m/>
    <n v="3559"/>
    <s v="A+"/>
    <d v="2020-05-13T00:00:00"/>
    <s v="b3ffbb4664ecaafea7c4d541c9a67a2de68fb08b"/>
    <s v="2020-05-13T20:00:00Z"/>
    <n v="278"/>
    <n v="848"/>
    <n v="109127"/>
    <n v="109127"/>
    <n v="109127"/>
    <n v="40"/>
    <n v="0"/>
    <n v="20"/>
    <n v="12896"/>
    <n v="120"/>
    <n v="13016"/>
    <n v="3956971"/>
    <s v="South"/>
    <s v=" Oklahoma"/>
    <n v="57"/>
    <x v="38"/>
  </r>
  <r>
    <x v="69"/>
    <s v="OK"/>
    <n v="4962"/>
    <n v="107221"/>
    <m/>
    <n v="217"/>
    <n v="858"/>
    <n v="102"/>
    <m/>
    <m/>
    <m/>
    <n v="3660"/>
    <s v="A+"/>
    <d v="2020-05-14T00:00:00"/>
    <s v="b6161bd93c9bba3b0484642f6224df4d5c837071"/>
    <s v="2020-05-14T20:00:00Z"/>
    <n v="284"/>
    <n v="858"/>
    <n v="112183"/>
    <n v="112183"/>
    <n v="112183"/>
    <n v="40"/>
    <n v="6"/>
    <n v="10"/>
    <n v="2946"/>
    <n v="110"/>
    <n v="3056"/>
    <n v="3956971"/>
    <s v="South"/>
    <s v=" Oklahoma"/>
    <n v="57"/>
    <x v="38"/>
  </r>
  <r>
    <x v="70"/>
    <s v="OK"/>
    <n v="5086"/>
    <n v="113106"/>
    <m/>
    <n v="215"/>
    <n v="863"/>
    <n v="98"/>
    <m/>
    <m/>
    <m/>
    <n v="3801"/>
    <s v="A+"/>
    <d v="2020-05-15T00:00:00"/>
    <s v="66bc81ffe572f39fcd6fb4f3d50dd9805967bf0b"/>
    <s v="2020-05-15T20:00:00Z"/>
    <n v="285"/>
    <n v="863"/>
    <n v="118192"/>
    <n v="118192"/>
    <n v="118192"/>
    <n v="40"/>
    <n v="1"/>
    <n v="5"/>
    <n v="5885"/>
    <n v="124"/>
    <n v="6009"/>
    <n v="3956971"/>
    <s v="South"/>
    <s v=" Oklahoma"/>
    <n v="57"/>
    <x v="38"/>
  </r>
  <r>
    <x v="71"/>
    <s v="OK"/>
    <n v="5237"/>
    <n v="118162"/>
    <m/>
    <n v="180"/>
    <n v="878"/>
    <n v="73"/>
    <m/>
    <m/>
    <m/>
    <n v="3945"/>
    <s v="A+"/>
    <d v="2020-05-16T00:00:00"/>
    <s v="a0409ac7bf95e7b598968817bc54f0ba791f3ffb"/>
    <s v="2020-05-16T20:00:00Z"/>
    <n v="288"/>
    <n v="878"/>
    <n v="123399"/>
    <n v="123399"/>
    <n v="123399"/>
    <n v="40"/>
    <n v="3"/>
    <n v="15"/>
    <n v="5056"/>
    <n v="151"/>
    <n v="5207"/>
    <n v="3956971"/>
    <s v="South"/>
    <s v=" Oklahoma"/>
    <n v="57"/>
    <x v="38"/>
  </r>
  <r>
    <x v="72"/>
    <s v="OK"/>
    <n v="5310"/>
    <n v="118162"/>
    <m/>
    <n v="180"/>
    <n v="880"/>
    <n v="73"/>
    <m/>
    <m/>
    <m/>
    <n v="3983"/>
    <s v="A+"/>
    <d v="2020-05-17T00:00:00"/>
    <s v="7260960881fb8d20695c84bee427bab0fb53af00"/>
    <s v="2020-05-17T20:00:00Z"/>
    <n v="288"/>
    <n v="880"/>
    <n v="123472"/>
    <n v="123472"/>
    <n v="123472"/>
    <n v="40"/>
    <n v="0"/>
    <n v="2"/>
    <n v="0"/>
    <n v="73"/>
    <n v="73"/>
    <n v="3956971"/>
    <s v="South"/>
    <s v=" Oklahoma"/>
    <n v="57"/>
    <x v="38"/>
  </r>
  <r>
    <x v="73"/>
    <s v="OK"/>
    <n v="5398"/>
    <n v="118162"/>
    <m/>
    <n v="76"/>
    <n v="885"/>
    <n v="45"/>
    <m/>
    <m/>
    <m/>
    <n v="4008"/>
    <s v="A+"/>
    <d v="2020-05-18T00:00:00"/>
    <s v="35edd4c0871466b93d9730ca049be2c5ad7c7ea7"/>
    <s v="2020-05-18T20:00:00Z"/>
    <n v="288"/>
    <n v="885"/>
    <n v="123560"/>
    <n v="123560"/>
    <n v="123560"/>
    <n v="40"/>
    <n v="0"/>
    <n v="5"/>
    <n v="0"/>
    <n v="88"/>
    <n v="88"/>
    <n v="3956971"/>
    <s v="South"/>
    <s v=" Oklahoma"/>
    <n v="57"/>
    <x v="38"/>
  </r>
  <r>
    <x v="74"/>
    <s v="OK"/>
    <n v="5489"/>
    <n v="133658"/>
    <m/>
    <n v="167"/>
    <n v="897"/>
    <n v="77"/>
    <m/>
    <m/>
    <m/>
    <n v="4135"/>
    <s v="A+"/>
    <d v="2020-05-19T00:00:00"/>
    <s v="509000f13b9a0c756930d6be3edd3acf6205bfd5"/>
    <s v="2020-05-19T20:00:00Z"/>
    <n v="294"/>
    <n v="897"/>
    <n v="139147"/>
    <n v="139147"/>
    <n v="139147"/>
    <n v="40"/>
    <n v="6"/>
    <n v="12"/>
    <n v="15496"/>
    <n v="91"/>
    <n v="15587"/>
    <n v="3956971"/>
    <s v="South"/>
    <s v=" Oklahoma"/>
    <n v="57"/>
    <x v="38"/>
  </r>
  <r>
    <x v="75"/>
    <s v="OK"/>
    <n v="5532"/>
    <n v="138839"/>
    <m/>
    <n v="209"/>
    <n v="905"/>
    <n v="92"/>
    <m/>
    <m/>
    <m/>
    <n v="4266"/>
    <s v="A+"/>
    <d v="2020-05-20T00:00:00"/>
    <s v="4857c838770da31518dbb551e1f6a31e13b4ff06"/>
    <s v="2020-05-20T20:00:00Z"/>
    <n v="299"/>
    <n v="905"/>
    <n v="144371"/>
    <n v="144371"/>
    <n v="144371"/>
    <n v="40"/>
    <n v="5"/>
    <n v="8"/>
    <n v="5181"/>
    <n v="43"/>
    <n v="5224"/>
    <n v="3956971"/>
    <s v="South"/>
    <s v=" Oklahoma"/>
    <n v="57"/>
    <x v="38"/>
  </r>
  <r>
    <x v="76"/>
    <s v="OK"/>
    <n v="5680"/>
    <n v="143915"/>
    <m/>
    <n v="201"/>
    <n v="917"/>
    <n v="78"/>
    <m/>
    <m/>
    <m/>
    <n v="4361"/>
    <s v="A+"/>
    <d v="2020-05-21T00:00:00"/>
    <s v="91de2a3c05e8d762829a9b0bfea9067fd6310b54"/>
    <s v="2020-05-21T20:00:00Z"/>
    <n v="304"/>
    <n v="917"/>
    <n v="149595"/>
    <n v="149595"/>
    <n v="149595"/>
    <n v="40"/>
    <n v="5"/>
    <n v="12"/>
    <n v="5076"/>
    <n v="148"/>
    <n v="5224"/>
    <n v="3956971"/>
    <s v="South"/>
    <s v=" Oklahoma"/>
    <n v="57"/>
    <x v="38"/>
  </r>
  <r>
    <x v="77"/>
    <s v="OK"/>
    <n v="5849"/>
    <n v="147318"/>
    <m/>
    <n v="190"/>
    <n v="926"/>
    <n v="94"/>
    <m/>
    <m/>
    <m/>
    <n v="4533"/>
    <s v="A+"/>
    <d v="2020-05-22T00:00:00"/>
    <s v="c01a72c8ec8c639a65d6a1aff995def5db4af699"/>
    <s v="2020-05-22T20:00:00Z"/>
    <n v="307"/>
    <n v="926"/>
    <n v="153167"/>
    <n v="153167"/>
    <n v="153167"/>
    <n v="40"/>
    <n v="3"/>
    <n v="9"/>
    <n v="3403"/>
    <n v="169"/>
    <n v="3572"/>
    <n v="3956971"/>
    <s v="South"/>
    <s v=" Oklahoma"/>
    <n v="57"/>
    <x v="38"/>
  </r>
  <r>
    <x v="78"/>
    <s v="OK"/>
    <n v="5960"/>
    <n v="154943"/>
    <m/>
    <n v="174"/>
    <n v="926"/>
    <n v="78"/>
    <m/>
    <m/>
    <m/>
    <n v="4645"/>
    <s v="A+"/>
    <d v="2020-05-23T00:00:00"/>
    <s v="715818f7b9006d0b9899e5ae6230887fbf9f2a88"/>
    <s v="2020-05-23T20:00:00Z"/>
    <n v="311"/>
    <n v="926"/>
    <n v="160903"/>
    <n v="160903"/>
    <n v="160903"/>
    <n v="40"/>
    <n v="4"/>
    <n v="0"/>
    <n v="7625"/>
    <n v="111"/>
    <n v="7736"/>
    <n v="3956971"/>
    <s v="South"/>
    <s v=" Oklahoma"/>
    <n v="57"/>
    <x v="38"/>
  </r>
  <r>
    <x v="79"/>
    <s v="OK"/>
    <n v="6037"/>
    <n v="154943"/>
    <m/>
    <n v="174"/>
    <n v="938"/>
    <n v="78"/>
    <m/>
    <m/>
    <m/>
    <n v="4688"/>
    <s v="A+"/>
    <d v="2020-05-23T00:00:00"/>
    <s v="f8ff278f4ad71a98d3a9209ce5ea5a993bf7b83a"/>
    <s v="2020-05-24T20:00:00Z"/>
    <n v="311"/>
    <n v="938"/>
    <n v="160980"/>
    <n v="160980"/>
    <n v="160980"/>
    <n v="40"/>
    <n v="0"/>
    <n v="12"/>
    <n v="0"/>
    <n v="77"/>
    <n v="77"/>
    <n v="3956971"/>
    <s v="South"/>
    <s v=" Oklahoma"/>
    <n v="57"/>
    <x v="38"/>
  </r>
  <r>
    <x v="80"/>
    <s v="OR"/>
    <n v="3"/>
    <n v="29"/>
    <n v="18"/>
    <m/>
    <m/>
    <m/>
    <m/>
    <m/>
    <m/>
    <m/>
    <m/>
    <m/>
    <s v="e17f49c9a097c9a3311bfb27c58e642343493148"/>
    <s v="2020-03-04T21:00:00Z"/>
    <m/>
    <m/>
    <n v="50"/>
    <n v="32"/>
    <n v="32"/>
    <n v="41"/>
    <m/>
    <m/>
    <m/>
    <m/>
    <m/>
    <n v="4217737"/>
    <s v="West"/>
    <s v=" Oregon"/>
    <n v="42"/>
    <x v="39"/>
  </r>
  <r>
    <x v="81"/>
    <s v="OR"/>
    <n v="3"/>
    <n v="45"/>
    <n v="13"/>
    <m/>
    <m/>
    <m/>
    <m/>
    <m/>
    <m/>
    <m/>
    <m/>
    <m/>
    <s v="b4d76ee38f86a421639c3e8a96d0dd5cf8013fbb"/>
    <s v="2020-03-05T21:00:00Z"/>
    <m/>
    <m/>
    <n v="61"/>
    <n v="48"/>
    <n v="48"/>
    <n v="41"/>
    <n v="0"/>
    <n v="0"/>
    <n v="16"/>
    <n v="0"/>
    <n v="16"/>
    <n v="4217737"/>
    <s v="West"/>
    <s v=" Oregon"/>
    <n v="42"/>
    <x v="39"/>
  </r>
  <r>
    <x v="0"/>
    <s v="OR"/>
    <n v="3"/>
    <n v="64"/>
    <n v="28"/>
    <m/>
    <m/>
    <m/>
    <m/>
    <m/>
    <m/>
    <m/>
    <m/>
    <m/>
    <s v="b4194ac3c360c03d1042fc1b6fe3d55acfc579ec"/>
    <s v="2020-03-06T21:00:00Z"/>
    <m/>
    <m/>
    <n v="95"/>
    <n v="67"/>
    <n v="67"/>
    <n v="41"/>
    <n v="0"/>
    <n v="0"/>
    <n v="19"/>
    <n v="0"/>
    <n v="19"/>
    <n v="4217737"/>
    <s v="West"/>
    <s v=" Oregon"/>
    <n v="42"/>
    <x v="39"/>
  </r>
  <r>
    <x v="1"/>
    <s v="OR"/>
    <n v="7"/>
    <n v="77"/>
    <n v="40"/>
    <m/>
    <m/>
    <m/>
    <m/>
    <m/>
    <m/>
    <m/>
    <m/>
    <m/>
    <s v="621f6ebb4cd33d642301e2298173d3db7c507dbd"/>
    <s v="2020-03-07T21:00:00Z"/>
    <m/>
    <m/>
    <n v="124"/>
    <n v="84"/>
    <n v="84"/>
    <n v="41"/>
    <n v="0"/>
    <n v="0"/>
    <n v="13"/>
    <n v="4"/>
    <n v="17"/>
    <n v="4217737"/>
    <s v="West"/>
    <s v=" Oregon"/>
    <n v="42"/>
    <x v="39"/>
  </r>
  <r>
    <x v="2"/>
    <s v="OR"/>
    <n v="14"/>
    <n v="100"/>
    <n v="53"/>
    <m/>
    <m/>
    <m/>
    <m/>
    <m/>
    <m/>
    <m/>
    <m/>
    <m/>
    <s v="8cb87639adfd052a620ef024dbfdba4ce37850dd"/>
    <s v="2020-03-08T20:00:00Z"/>
    <m/>
    <m/>
    <n v="167"/>
    <n v="114"/>
    <n v="114"/>
    <n v="41"/>
    <n v="0"/>
    <n v="0"/>
    <n v="23"/>
    <n v="7"/>
    <n v="30"/>
    <n v="4217737"/>
    <s v="West"/>
    <s v=" Oregon"/>
    <n v="42"/>
    <x v="39"/>
  </r>
  <r>
    <x v="3"/>
    <s v="OR"/>
    <n v="14"/>
    <n v="165"/>
    <n v="52"/>
    <m/>
    <m/>
    <m/>
    <m/>
    <m/>
    <m/>
    <m/>
    <m/>
    <m/>
    <s v="d8aa8b6c66110003d1d369da2f60b767baa6ca92"/>
    <s v="2020-03-09T20:00:00Z"/>
    <m/>
    <m/>
    <n v="231"/>
    <n v="179"/>
    <n v="179"/>
    <n v="41"/>
    <n v="0"/>
    <n v="0"/>
    <n v="65"/>
    <n v="0"/>
    <n v="65"/>
    <n v="4217737"/>
    <s v="West"/>
    <s v=" Oregon"/>
    <n v="42"/>
    <x v="39"/>
  </r>
  <r>
    <x v="4"/>
    <s v="OR"/>
    <n v="15"/>
    <n v="213"/>
    <n v="67"/>
    <m/>
    <m/>
    <m/>
    <m/>
    <m/>
    <m/>
    <m/>
    <m/>
    <m/>
    <s v="499425850c460ce9d95996930a8b678c3ac36e44"/>
    <s v="2020-03-10T20:00:00Z"/>
    <m/>
    <m/>
    <n v="295"/>
    <n v="228"/>
    <n v="228"/>
    <n v="41"/>
    <n v="0"/>
    <n v="0"/>
    <n v="48"/>
    <n v="1"/>
    <n v="49"/>
    <n v="4217737"/>
    <s v="West"/>
    <s v=" Oregon"/>
    <n v="42"/>
    <x v="39"/>
  </r>
  <r>
    <x v="5"/>
    <s v="OR"/>
    <n v="19"/>
    <n v="286"/>
    <n v="62"/>
    <m/>
    <m/>
    <m/>
    <m/>
    <m/>
    <m/>
    <m/>
    <m/>
    <m/>
    <s v="3deb302fff68fe73b27280faaf9ed5e4c04762c2"/>
    <s v="2020-03-11T20:00:00Z"/>
    <m/>
    <m/>
    <n v="367"/>
    <n v="305"/>
    <n v="305"/>
    <n v="41"/>
    <n v="0"/>
    <n v="0"/>
    <n v="73"/>
    <n v="4"/>
    <n v="77"/>
    <n v="4217737"/>
    <s v="West"/>
    <s v=" Oregon"/>
    <n v="42"/>
    <x v="39"/>
  </r>
  <r>
    <x v="6"/>
    <s v="OR"/>
    <n v="19"/>
    <n v="286"/>
    <n v="62"/>
    <m/>
    <m/>
    <m/>
    <m/>
    <m/>
    <m/>
    <m/>
    <m/>
    <d v="2020-03-11T13:00:00"/>
    <s v="fd5256f94b04b19c55b5d8a2b8420796a23c8e40"/>
    <s v="2020-03-12T20:00:00Z"/>
    <m/>
    <m/>
    <n v="367"/>
    <n v="305"/>
    <n v="305"/>
    <n v="41"/>
    <n v="0"/>
    <n v="0"/>
    <n v="0"/>
    <n v="0"/>
    <n v="0"/>
    <n v="4217737"/>
    <s v="West"/>
    <s v=" Oregon"/>
    <n v="42"/>
    <x v="39"/>
  </r>
  <r>
    <x v="7"/>
    <s v="OR"/>
    <n v="30"/>
    <n v="337"/>
    <n v="157"/>
    <m/>
    <m/>
    <m/>
    <m/>
    <m/>
    <m/>
    <m/>
    <m/>
    <d v="2020-03-13T13:00:00"/>
    <s v="e0c79de152c460d3e69826d011b86f11f90bf74c"/>
    <s v="2020-03-13T20:00:00Z"/>
    <m/>
    <m/>
    <n v="524"/>
    <n v="367"/>
    <n v="367"/>
    <n v="41"/>
    <n v="0"/>
    <n v="0"/>
    <n v="51"/>
    <n v="11"/>
    <n v="62"/>
    <n v="4217737"/>
    <s v="West"/>
    <s v=" Oregon"/>
    <n v="42"/>
    <x v="39"/>
  </r>
  <r>
    <x v="8"/>
    <s v="OR"/>
    <n v="30"/>
    <n v="337"/>
    <n v="157"/>
    <m/>
    <m/>
    <m/>
    <m/>
    <m/>
    <m/>
    <m/>
    <m/>
    <d v="2020-03-13T13:00:00"/>
    <s v="d43a9fa4f540149064a0770f96a4c81fc08102d9"/>
    <s v="2020-03-14T20:00:00Z"/>
    <m/>
    <m/>
    <n v="524"/>
    <n v="367"/>
    <n v="367"/>
    <n v="41"/>
    <n v="0"/>
    <n v="0"/>
    <n v="0"/>
    <n v="0"/>
    <n v="0"/>
    <n v="4217737"/>
    <s v="West"/>
    <s v=" Oregon"/>
    <n v="42"/>
    <x v="39"/>
  </r>
  <r>
    <x v="9"/>
    <s v="OR"/>
    <n v="36"/>
    <n v="420"/>
    <n v="225"/>
    <m/>
    <m/>
    <m/>
    <m/>
    <m/>
    <m/>
    <m/>
    <m/>
    <d v="2020-03-14T14:00:00"/>
    <s v="d9557fbcef9290c94ea0b89de7be4c344b1af44d"/>
    <s v="2020-03-15T20:00:00Z"/>
    <m/>
    <m/>
    <n v="681"/>
    <n v="456"/>
    <n v="456"/>
    <n v="41"/>
    <n v="0"/>
    <n v="0"/>
    <n v="83"/>
    <n v="6"/>
    <n v="89"/>
    <n v="4217737"/>
    <s v="West"/>
    <s v=" Oregon"/>
    <n v="42"/>
    <x v="39"/>
  </r>
  <r>
    <x v="10"/>
    <s v="OR"/>
    <n v="39"/>
    <n v="579"/>
    <n v="182"/>
    <m/>
    <m/>
    <m/>
    <m/>
    <m/>
    <m/>
    <m/>
    <m/>
    <d v="2020-03-16T15:38:00"/>
    <s v="a2557da9fcd10bd90e223899b7fb1df1e36d8c9f"/>
    <s v="2020-03-16T20:00:00Z"/>
    <m/>
    <m/>
    <n v="800"/>
    <n v="618"/>
    <n v="618"/>
    <n v="41"/>
    <n v="0"/>
    <n v="0"/>
    <n v="159"/>
    <n v="3"/>
    <n v="162"/>
    <n v="4217737"/>
    <s v="West"/>
    <s v=" Oregon"/>
    <n v="42"/>
    <x v="39"/>
  </r>
  <r>
    <x v="11"/>
    <s v="OR"/>
    <n v="47"/>
    <n v="689"/>
    <n v="184"/>
    <m/>
    <m/>
    <m/>
    <m/>
    <m/>
    <m/>
    <m/>
    <m/>
    <d v="2020-03-16T13:51:00"/>
    <s v="c80cc08eca48330e6dc9cfde5f230300b1489815"/>
    <s v="2020-03-17T20:00:00Z"/>
    <m/>
    <m/>
    <n v="920"/>
    <n v="736"/>
    <n v="736"/>
    <n v="41"/>
    <n v="0"/>
    <n v="0"/>
    <n v="110"/>
    <n v="8"/>
    <n v="118"/>
    <n v="4217737"/>
    <s v="West"/>
    <s v=" Oregon"/>
    <n v="42"/>
    <x v="39"/>
  </r>
  <r>
    <x v="12"/>
    <s v="OR"/>
    <n v="75"/>
    <n v="1118"/>
    <n v="361"/>
    <m/>
    <m/>
    <m/>
    <m/>
    <m/>
    <m/>
    <m/>
    <m/>
    <d v="2020-03-17T12:00:00"/>
    <s v="65fa0173a585e92fc43a84e6f155c86f516159b9"/>
    <s v="2020-03-18T20:00:00Z"/>
    <n v="3"/>
    <m/>
    <n v="1554"/>
    <n v="1193"/>
    <n v="1193"/>
    <n v="41"/>
    <n v="3"/>
    <n v="0"/>
    <n v="429"/>
    <n v="28"/>
    <n v="457"/>
    <n v="4217737"/>
    <s v="West"/>
    <s v=" Oregon"/>
    <n v="42"/>
    <x v="39"/>
  </r>
  <r>
    <x v="13"/>
    <s v="OR"/>
    <n v="88"/>
    <n v="1329"/>
    <n v="437"/>
    <m/>
    <m/>
    <m/>
    <m/>
    <m/>
    <m/>
    <m/>
    <m/>
    <d v="2020-03-19T11:00:00"/>
    <s v="b12dbbfd1b26af180c4d8d20d82ddcf3b9196d6f"/>
    <s v="2020-03-19T20:00:00Z"/>
    <n v="3"/>
    <m/>
    <n v="1854"/>
    <n v="1417"/>
    <n v="1417"/>
    <n v="41"/>
    <n v="0"/>
    <n v="0"/>
    <n v="211"/>
    <n v="13"/>
    <n v="224"/>
    <n v="4217737"/>
    <s v="West"/>
    <s v=" Oregon"/>
    <n v="42"/>
    <x v="39"/>
  </r>
  <r>
    <x v="14"/>
    <s v="OR"/>
    <n v="114"/>
    <n v="2003"/>
    <n v="433"/>
    <m/>
    <m/>
    <m/>
    <m/>
    <m/>
    <m/>
    <m/>
    <m/>
    <d v="2020-03-20T11:00:00"/>
    <s v="8599fd013560af7956452e54b211cb24647435d4"/>
    <s v="2020-03-20T20:00:00Z"/>
    <n v="3"/>
    <m/>
    <n v="2550"/>
    <n v="2117"/>
    <n v="2117"/>
    <n v="41"/>
    <n v="0"/>
    <n v="0"/>
    <n v="674"/>
    <n v="26"/>
    <n v="700"/>
    <n v="4217737"/>
    <s v="West"/>
    <s v=" Oregon"/>
    <n v="42"/>
    <x v="39"/>
  </r>
  <r>
    <x v="15"/>
    <s v="OR"/>
    <n v="114"/>
    <n v="2003"/>
    <n v="433"/>
    <m/>
    <m/>
    <m/>
    <m/>
    <m/>
    <m/>
    <m/>
    <m/>
    <d v="2020-03-20T11:00:00"/>
    <s v="831225ef9f5fe280452135906506789b82fa77d3"/>
    <s v="2020-03-21T20:00:00Z"/>
    <n v="3"/>
    <m/>
    <n v="2550"/>
    <n v="2117"/>
    <n v="2117"/>
    <n v="41"/>
    <n v="0"/>
    <n v="0"/>
    <n v="0"/>
    <n v="0"/>
    <n v="0"/>
    <n v="4217737"/>
    <s v="West"/>
    <s v=" Oregon"/>
    <n v="42"/>
    <x v="39"/>
  </r>
  <r>
    <x v="16"/>
    <s v="OR"/>
    <n v="161"/>
    <n v="2864"/>
    <m/>
    <m/>
    <n v="43"/>
    <m/>
    <m/>
    <m/>
    <m/>
    <m/>
    <m/>
    <d v="2020-03-22T11:00:00"/>
    <s v="947754da65727fc21c3201568f258275d40ca4f8"/>
    <s v="2020-03-22T20:00:00Z"/>
    <n v="4"/>
    <n v="43"/>
    <n v="3025"/>
    <n v="3025"/>
    <n v="3025"/>
    <n v="41"/>
    <n v="1"/>
    <n v="43"/>
    <n v="861"/>
    <n v="47"/>
    <n v="908"/>
    <n v="4217737"/>
    <s v="West"/>
    <s v=" Oregon"/>
    <n v="42"/>
    <x v="39"/>
  </r>
  <r>
    <x v="17"/>
    <s v="OR"/>
    <n v="191"/>
    <n v="3649"/>
    <m/>
    <m/>
    <n v="56"/>
    <m/>
    <m/>
    <m/>
    <m/>
    <m/>
    <s v="A"/>
    <d v="2020-03-23T11:00:00"/>
    <s v="8ef1a77c5cf5829330e9b75b359c38d8a6c6e242"/>
    <s v="2020-03-23T20:00:00Z"/>
    <n v="5"/>
    <n v="56"/>
    <n v="3840"/>
    <n v="3840"/>
    <n v="3840"/>
    <n v="41"/>
    <n v="1"/>
    <n v="13"/>
    <n v="785"/>
    <n v="30"/>
    <n v="815"/>
    <n v="4217737"/>
    <s v="West"/>
    <s v=" Oregon"/>
    <n v="42"/>
    <x v="39"/>
  </r>
  <r>
    <x v="18"/>
    <s v="OR"/>
    <n v="209"/>
    <n v="4350"/>
    <m/>
    <m/>
    <n v="61"/>
    <m/>
    <m/>
    <m/>
    <m/>
    <m/>
    <s v="A"/>
    <d v="2020-03-24T11:00:00"/>
    <s v="d10760c1234fe2c31823f147ac52eda1d7e5304a"/>
    <s v="2020-03-24T20:00:00Z"/>
    <n v="8"/>
    <n v="61"/>
    <n v="4559"/>
    <n v="4559"/>
    <n v="4559"/>
    <n v="41"/>
    <n v="3"/>
    <n v="5"/>
    <n v="701"/>
    <n v="18"/>
    <n v="719"/>
    <n v="4217737"/>
    <s v="West"/>
    <s v=" Oregon"/>
    <n v="42"/>
    <x v="39"/>
  </r>
  <r>
    <x v="19"/>
    <s v="OR"/>
    <n v="209"/>
    <n v="4350"/>
    <m/>
    <m/>
    <n v="61"/>
    <m/>
    <m/>
    <m/>
    <m/>
    <m/>
    <s v="A"/>
    <d v="2020-03-24T11:00:00"/>
    <s v="ee2a72dc548151311cc376f37fcf6234ff7087bf"/>
    <s v="2020-03-25T20:00:00Z"/>
    <n v="8"/>
    <n v="61"/>
    <n v="4559"/>
    <n v="4559"/>
    <n v="4559"/>
    <n v="41"/>
    <n v="0"/>
    <n v="0"/>
    <n v="0"/>
    <n v="0"/>
    <n v="0"/>
    <n v="4217737"/>
    <s v="West"/>
    <s v=" Oregon"/>
    <n v="42"/>
    <x v="39"/>
  </r>
  <r>
    <x v="20"/>
    <s v="OR"/>
    <n v="327"/>
    <n v="6953"/>
    <m/>
    <m/>
    <n v="90"/>
    <m/>
    <m/>
    <m/>
    <m/>
    <m/>
    <s v="A"/>
    <d v="2020-03-26T16:31:00"/>
    <s v="5e0bc42adf493acc46f4afe5d67e9ad62be2f1b9"/>
    <s v="2020-03-26T20:00:00Z"/>
    <n v="11"/>
    <n v="90"/>
    <n v="7280"/>
    <n v="7280"/>
    <n v="7280"/>
    <n v="41"/>
    <n v="3"/>
    <n v="29"/>
    <n v="2603"/>
    <n v="118"/>
    <n v="2721"/>
    <n v="4217737"/>
    <s v="West"/>
    <s v=" Oregon"/>
    <n v="42"/>
    <x v="39"/>
  </r>
  <r>
    <x v="21"/>
    <s v="OR"/>
    <n v="414"/>
    <n v="8510"/>
    <m/>
    <n v="91"/>
    <n v="102"/>
    <m/>
    <m/>
    <n v="31"/>
    <m/>
    <m/>
    <s v="A"/>
    <d v="2020-03-27T12:30:00"/>
    <s v="299ca9adc81eee959f3c78a5381e5c03fd190141"/>
    <s v="2020-03-27T20:00:00Z"/>
    <n v="12"/>
    <n v="102"/>
    <n v="8924"/>
    <n v="8924"/>
    <n v="8924"/>
    <n v="41"/>
    <n v="1"/>
    <n v="12"/>
    <n v="1557"/>
    <n v="87"/>
    <n v="1644"/>
    <n v="4217737"/>
    <s v="West"/>
    <s v=" Oregon"/>
    <n v="42"/>
    <x v="39"/>
  </r>
  <r>
    <x v="22"/>
    <s v="OR"/>
    <n v="479"/>
    <n v="9693"/>
    <m/>
    <n v="107"/>
    <n v="117"/>
    <m/>
    <m/>
    <n v="31"/>
    <m/>
    <m/>
    <s v="A"/>
    <d v="2020-03-27T12:30:00"/>
    <s v="c970796fd85155f49624be3e4e2b897b73d71ff9"/>
    <s v="2020-03-28T20:00:00Z"/>
    <n v="13"/>
    <n v="117"/>
    <n v="10172"/>
    <n v="10172"/>
    <n v="10172"/>
    <n v="41"/>
    <n v="1"/>
    <n v="15"/>
    <n v="1183"/>
    <n v="65"/>
    <n v="1248"/>
    <n v="4217737"/>
    <s v="West"/>
    <s v=" Oregon"/>
    <n v="42"/>
    <x v="39"/>
  </r>
  <r>
    <x v="23"/>
    <s v="OR"/>
    <n v="548"/>
    <n v="10878"/>
    <m/>
    <n v="107"/>
    <n v="129"/>
    <m/>
    <m/>
    <n v="37"/>
    <m/>
    <m/>
    <s v="A"/>
    <d v="2020-03-29T11:00:00"/>
    <s v="5b79bed66cfbd1165fde8784cd8ea80c2c3c0c4b"/>
    <s v="2020-03-29T20:00:00Z"/>
    <n v="13"/>
    <n v="129"/>
    <n v="11426"/>
    <n v="11426"/>
    <n v="11426"/>
    <n v="41"/>
    <n v="0"/>
    <n v="12"/>
    <n v="1185"/>
    <n v="69"/>
    <n v="1254"/>
    <n v="4217737"/>
    <s v="West"/>
    <s v=" Oregon"/>
    <n v="42"/>
    <x v="39"/>
  </r>
  <r>
    <x v="24"/>
    <s v="OR"/>
    <n v="606"/>
    <n v="12277"/>
    <m/>
    <n v="132"/>
    <n v="140"/>
    <m/>
    <m/>
    <n v="39"/>
    <m/>
    <m/>
    <s v="A"/>
    <d v="2020-03-30T11:00:00"/>
    <s v="578b5a17463612dee29eb2a9217e4734a7f735c2"/>
    <s v="2020-03-30T20:00:00Z"/>
    <n v="16"/>
    <n v="140"/>
    <n v="12883"/>
    <n v="12883"/>
    <n v="12883"/>
    <n v="41"/>
    <n v="3"/>
    <n v="11"/>
    <n v="1399"/>
    <n v="58"/>
    <n v="1457"/>
    <n v="4217737"/>
    <s v="West"/>
    <s v=" Oregon"/>
    <n v="42"/>
    <x v="39"/>
  </r>
  <r>
    <x v="25"/>
    <s v="OR"/>
    <n v="690"/>
    <n v="13136"/>
    <m/>
    <n v="132"/>
    <n v="154"/>
    <m/>
    <m/>
    <n v="40"/>
    <m/>
    <m/>
    <s v="A"/>
    <d v="2020-03-31T11:00:00"/>
    <s v="73866d674cb80020557b0e84a477c7ffd864151a"/>
    <s v="2020-03-31T20:00:00Z"/>
    <n v="18"/>
    <n v="154"/>
    <n v="13826"/>
    <n v="13826"/>
    <n v="13826"/>
    <n v="41"/>
    <n v="2"/>
    <n v="14"/>
    <n v="859"/>
    <n v="84"/>
    <n v="943"/>
    <n v="4217737"/>
    <s v="West"/>
    <s v=" Oregon"/>
    <n v="42"/>
    <x v="39"/>
  </r>
  <r>
    <x v="26"/>
    <s v="OR"/>
    <n v="736"/>
    <n v="13136"/>
    <m/>
    <n v="132"/>
    <n v="154"/>
    <m/>
    <m/>
    <n v="40"/>
    <m/>
    <m/>
    <s v="A"/>
    <d v="2020-03-31T11:00:00"/>
    <s v="2607d640e6726f51c2bc905697b3cf934a0ffdf2"/>
    <s v="2020-04-01T20:00:00Z"/>
    <n v="18"/>
    <n v="154"/>
    <n v="13872"/>
    <n v="13872"/>
    <n v="13872"/>
    <n v="41"/>
    <n v="0"/>
    <n v="0"/>
    <n v="0"/>
    <n v="46"/>
    <n v="46"/>
    <n v="4217737"/>
    <s v="West"/>
    <s v=" Oregon"/>
    <n v="42"/>
    <x v="39"/>
  </r>
  <r>
    <x v="27"/>
    <s v="OR"/>
    <n v="826"/>
    <n v="15259"/>
    <m/>
    <n v="134"/>
    <n v="188"/>
    <m/>
    <m/>
    <n v="38"/>
    <m/>
    <m/>
    <s v="A"/>
    <d v="2020-04-01T11:00:00"/>
    <s v="594e3d6e968a4203f472ba01f13a1cbb4dd1008d"/>
    <s v="2020-04-02T20:00:00Z"/>
    <n v="21"/>
    <n v="188"/>
    <n v="16085"/>
    <n v="16085"/>
    <n v="16085"/>
    <n v="41"/>
    <n v="3"/>
    <n v="34"/>
    <n v="2123"/>
    <n v="90"/>
    <n v="2213"/>
    <n v="4217737"/>
    <s v="West"/>
    <s v=" Oregon"/>
    <n v="42"/>
    <x v="39"/>
  </r>
  <r>
    <x v="28"/>
    <s v="OR"/>
    <n v="899"/>
    <n v="16535"/>
    <m/>
    <n v="188"/>
    <n v="204"/>
    <m/>
    <m/>
    <n v="38"/>
    <m/>
    <m/>
    <s v="A"/>
    <d v="2020-04-02T11:00:00"/>
    <s v="34d839252b2282b116ff49e00d7eb13c4060177d"/>
    <s v="2020-04-03T20:00:00Z"/>
    <n v="22"/>
    <n v="204"/>
    <n v="17434"/>
    <n v="17434"/>
    <n v="17434"/>
    <n v="41"/>
    <n v="1"/>
    <n v="16"/>
    <n v="1276"/>
    <n v="73"/>
    <n v="1349"/>
    <n v="4217737"/>
    <s v="West"/>
    <s v=" Oregon"/>
    <n v="42"/>
    <x v="39"/>
  </r>
  <r>
    <x v="29"/>
    <s v="OR"/>
    <n v="999"/>
    <n v="16535"/>
    <m/>
    <m/>
    <n v="239"/>
    <m/>
    <m/>
    <n v="38"/>
    <m/>
    <m/>
    <s v="A"/>
    <d v="2020-04-03T12:00:00"/>
    <s v="6087d36677778a3083d557074042f7129b3240a1"/>
    <s v="2020-04-04T20:00:00Z"/>
    <n v="26"/>
    <n v="239"/>
    <n v="17534"/>
    <n v="17534"/>
    <n v="17534"/>
    <n v="41"/>
    <n v="4"/>
    <n v="35"/>
    <n v="0"/>
    <n v="100"/>
    <n v="100"/>
    <n v="4217737"/>
    <s v="West"/>
    <s v=" Oregon"/>
    <n v="42"/>
    <x v="39"/>
  </r>
  <r>
    <x v="30"/>
    <s v="OR"/>
    <n v="1068"/>
    <n v="19556"/>
    <m/>
    <m/>
    <n v="258"/>
    <m/>
    <m/>
    <n v="40"/>
    <m/>
    <m/>
    <s v="A"/>
    <d v="2020-04-04T11:00:00"/>
    <s v="f1b18affbbc6838a5ca1342c5beb093f06e354c1"/>
    <s v="2020-04-05T20:00:00Z"/>
    <n v="27"/>
    <n v="258"/>
    <n v="20624"/>
    <n v="20624"/>
    <n v="20624"/>
    <n v="41"/>
    <n v="1"/>
    <n v="19"/>
    <n v="3021"/>
    <n v="69"/>
    <n v="3090"/>
    <n v="4217737"/>
    <s v="West"/>
    <s v=" Oregon"/>
    <n v="42"/>
    <x v="39"/>
  </r>
  <r>
    <x v="31"/>
    <s v="OR"/>
    <n v="1132"/>
    <n v="20669"/>
    <m/>
    <m/>
    <n v="258"/>
    <m/>
    <m/>
    <n v="40"/>
    <m/>
    <m/>
    <s v="A"/>
    <d v="2020-04-05T11:00:00"/>
    <s v="7cef2a397ba319c40eb3cf213a5fe878d61061fb"/>
    <s v="2020-04-06T20:00:00Z"/>
    <n v="27"/>
    <n v="258"/>
    <n v="21801"/>
    <n v="21801"/>
    <n v="21801"/>
    <n v="41"/>
    <n v="0"/>
    <n v="0"/>
    <n v="1113"/>
    <n v="64"/>
    <n v="1177"/>
    <n v="4217737"/>
    <s v="West"/>
    <s v=" Oregon"/>
    <n v="42"/>
    <x v="39"/>
  </r>
  <r>
    <x v="32"/>
    <s v="OR"/>
    <n v="1181"/>
    <n v="21826"/>
    <m/>
    <m/>
    <n v="324"/>
    <m/>
    <m/>
    <n v="69"/>
    <m/>
    <m/>
    <s v="A"/>
    <d v="2020-04-06T11:00:00"/>
    <s v="a2caec087f5e339e71e04eb5f5028b1730ff544c"/>
    <s v="2020-04-07T20:00:00Z"/>
    <n v="33"/>
    <n v="324"/>
    <n v="23007"/>
    <n v="23007"/>
    <n v="23007"/>
    <n v="41"/>
    <n v="6"/>
    <n v="66"/>
    <n v="1157"/>
    <n v="49"/>
    <n v="1206"/>
    <n v="4217737"/>
    <s v="West"/>
    <s v=" Oregon"/>
    <n v="42"/>
    <x v="39"/>
  </r>
  <r>
    <x v="33"/>
    <s v="OR"/>
    <n v="1239"/>
    <n v="23325"/>
    <m/>
    <n v="156"/>
    <n v="324"/>
    <n v="61"/>
    <m/>
    <n v="58"/>
    <n v="69"/>
    <m/>
    <s v="A"/>
    <d v="2020-04-07T11:00:00"/>
    <s v="da4eafb81f5f1b9431a8db2eae6a5f96776226e2"/>
    <s v="2020-04-08T20:00:00Z"/>
    <n v="33"/>
    <n v="324"/>
    <n v="24564"/>
    <n v="24564"/>
    <n v="24564"/>
    <n v="41"/>
    <n v="0"/>
    <n v="0"/>
    <n v="1499"/>
    <n v="58"/>
    <n v="1557"/>
    <n v="4217737"/>
    <s v="West"/>
    <s v=" Oregon"/>
    <n v="42"/>
    <x v="39"/>
  </r>
  <r>
    <x v="34"/>
    <s v="OR"/>
    <n v="1321"/>
    <n v="24306"/>
    <m/>
    <n v="146"/>
    <n v="326"/>
    <n v="66"/>
    <m/>
    <n v="54"/>
    <m/>
    <m/>
    <s v="A"/>
    <d v="2020-04-09T11:00:00"/>
    <s v="c15d0a74b5733827dfc61300bfe57db91e441b9d"/>
    <s v="2020-04-09T20:00:00Z"/>
    <n v="44"/>
    <n v="326"/>
    <n v="25627"/>
    <n v="25627"/>
    <n v="25627"/>
    <n v="41"/>
    <n v="11"/>
    <n v="2"/>
    <n v="981"/>
    <n v="82"/>
    <n v="1063"/>
    <n v="4217737"/>
    <s v="West"/>
    <s v=" Oregon"/>
    <n v="42"/>
    <x v="39"/>
  </r>
  <r>
    <x v="35"/>
    <s v="OR"/>
    <n v="1321"/>
    <n v="24306"/>
    <m/>
    <n v="146"/>
    <n v="326"/>
    <n v="66"/>
    <m/>
    <n v="54"/>
    <m/>
    <m/>
    <s v="A"/>
    <d v="2020-04-09T11:00:00"/>
    <s v="a938afe1f6be0b401565936b64273f3a609fa76e"/>
    <s v="2020-04-10T20:00:00Z"/>
    <n v="44"/>
    <n v="326"/>
    <n v="25627"/>
    <n v="25627"/>
    <n v="25627"/>
    <n v="41"/>
    <n v="0"/>
    <n v="0"/>
    <n v="0"/>
    <n v="0"/>
    <n v="0"/>
    <n v="4217737"/>
    <s v="West"/>
    <s v=" Oregon"/>
    <n v="42"/>
    <x v="39"/>
  </r>
  <r>
    <x v="36"/>
    <s v="OR"/>
    <n v="1371"/>
    <n v="25853"/>
    <m/>
    <n v="140"/>
    <n v="338"/>
    <n v="58"/>
    <m/>
    <n v="46"/>
    <m/>
    <m/>
    <s v="A"/>
    <d v="2020-04-10T11:00:00"/>
    <s v="bb1e4f995a38b802751fd45c3ef066396cbe522e"/>
    <s v="2020-04-11T20:00:00Z"/>
    <n v="48"/>
    <n v="338"/>
    <n v="27224"/>
    <n v="27224"/>
    <n v="27224"/>
    <n v="41"/>
    <n v="4"/>
    <n v="12"/>
    <n v="1547"/>
    <n v="50"/>
    <n v="1597"/>
    <n v="4217737"/>
    <s v="West"/>
    <s v=" Oregon"/>
    <n v="42"/>
    <x v="39"/>
  </r>
  <r>
    <x v="37"/>
    <s v="OR"/>
    <n v="1527"/>
    <n v="28231"/>
    <m/>
    <n v="295"/>
    <n v="359"/>
    <n v="81"/>
    <m/>
    <n v="52"/>
    <m/>
    <m/>
    <s v="A"/>
    <d v="2020-04-12T11:00:00"/>
    <s v="52519aa8dc557098bb10b6fb3c530341de786060"/>
    <s v="2020-04-12T20:00:00Z"/>
    <n v="52"/>
    <n v="359"/>
    <n v="29758"/>
    <n v="29758"/>
    <n v="29758"/>
    <n v="41"/>
    <n v="4"/>
    <n v="21"/>
    <n v="2378"/>
    <n v="156"/>
    <n v="2534"/>
    <n v="4217737"/>
    <s v="West"/>
    <s v=" Oregon"/>
    <n v="42"/>
    <x v="39"/>
  </r>
  <r>
    <x v="38"/>
    <s v="OR"/>
    <n v="1584"/>
    <n v="29537"/>
    <m/>
    <n v="321"/>
    <n v="369"/>
    <n v="96"/>
    <m/>
    <n v="50"/>
    <m/>
    <m/>
    <s v="A"/>
    <d v="2020-04-13T11:00:00"/>
    <s v="c262541454a8a8086a4efb0063057cba00b817f1"/>
    <s v="2020-04-13T20:00:00Z"/>
    <n v="53"/>
    <n v="369"/>
    <n v="31121"/>
    <n v="31121"/>
    <n v="31121"/>
    <n v="41"/>
    <n v="1"/>
    <n v="10"/>
    <n v="1306"/>
    <n v="57"/>
    <n v="1363"/>
    <n v="4217737"/>
    <s v="West"/>
    <s v=" Oregon"/>
    <n v="42"/>
    <x v="39"/>
  </r>
  <r>
    <x v="39"/>
    <s v="OR"/>
    <n v="1633"/>
    <n v="30730"/>
    <m/>
    <n v="311"/>
    <n v="381"/>
    <n v="88"/>
    <m/>
    <n v="44"/>
    <m/>
    <m/>
    <s v="A"/>
    <d v="2020-04-14T11:00:00"/>
    <s v="403e478bcb9e9d829ef7c3d22e5c53bcdd5268a2"/>
    <s v="2020-04-14T20:00:00Z"/>
    <n v="55"/>
    <n v="381"/>
    <n v="32363"/>
    <n v="32363"/>
    <n v="32363"/>
    <n v="41"/>
    <n v="2"/>
    <n v="12"/>
    <n v="1193"/>
    <n v="49"/>
    <n v="1242"/>
    <n v="4217737"/>
    <s v="West"/>
    <s v=" Oregon"/>
    <n v="42"/>
    <x v="39"/>
  </r>
  <r>
    <x v="40"/>
    <s v="OR"/>
    <n v="1663"/>
    <n v="31688"/>
    <m/>
    <n v="305"/>
    <n v="401"/>
    <n v="95"/>
    <m/>
    <n v="43"/>
    <m/>
    <m/>
    <s v="A"/>
    <d v="2020-04-15T11:00:00"/>
    <s v="402a9c7a9a57307fc62501f90a1b97dab3a4e16e"/>
    <s v="2020-04-15T20:00:00Z"/>
    <n v="58"/>
    <n v="401"/>
    <n v="33351"/>
    <n v="33351"/>
    <n v="33351"/>
    <n v="41"/>
    <n v="3"/>
    <n v="20"/>
    <n v="958"/>
    <n v="30"/>
    <n v="988"/>
    <n v="4217737"/>
    <s v="West"/>
    <s v=" Oregon"/>
    <n v="42"/>
    <x v="39"/>
  </r>
  <r>
    <x v="41"/>
    <s v="OR"/>
    <n v="1736"/>
    <n v="33202"/>
    <m/>
    <n v="307"/>
    <n v="414"/>
    <n v="89"/>
    <m/>
    <n v="43"/>
    <m/>
    <m/>
    <s v="A"/>
    <d v="2020-04-16T11:00:00"/>
    <s v="e882a6df1a656b506650721eca501e24e1be5c40"/>
    <s v="2020-04-16T20:00:00Z"/>
    <n v="64"/>
    <n v="414"/>
    <n v="34938"/>
    <n v="34938"/>
    <n v="34938"/>
    <n v="41"/>
    <n v="6"/>
    <n v="13"/>
    <n v="1514"/>
    <n v="73"/>
    <n v="1587"/>
    <n v="4217737"/>
    <s v="West"/>
    <s v=" Oregon"/>
    <n v="42"/>
    <x v="39"/>
  </r>
  <r>
    <x v="42"/>
    <s v="OR"/>
    <n v="1785"/>
    <n v="34536"/>
    <m/>
    <n v="301"/>
    <n v="427"/>
    <n v="69"/>
    <m/>
    <n v="41"/>
    <m/>
    <m/>
    <s v="A"/>
    <d v="2020-04-17T11:00:00"/>
    <s v="bf9c123cbf30f148f7ab9b55f720802f1ce846fa"/>
    <s v="2020-04-17T20:00:00Z"/>
    <n v="70"/>
    <n v="427"/>
    <n v="36321"/>
    <n v="36321"/>
    <n v="36321"/>
    <n v="41"/>
    <n v="6"/>
    <n v="13"/>
    <n v="1334"/>
    <n v="49"/>
    <n v="1383"/>
    <n v="4217737"/>
    <s v="West"/>
    <s v=" Oregon"/>
    <n v="42"/>
    <x v="39"/>
  </r>
  <r>
    <x v="43"/>
    <s v="OR"/>
    <n v="1844"/>
    <n v="35739"/>
    <m/>
    <n v="290"/>
    <n v="449"/>
    <n v="74"/>
    <m/>
    <n v="37"/>
    <m/>
    <m/>
    <s v="A"/>
    <d v="2020-04-18T11:00:00"/>
    <s v="d4c89788320088f305600fccb94f38f619605e5c"/>
    <s v="2020-04-18T20:00:00Z"/>
    <n v="72"/>
    <n v="449"/>
    <n v="37583"/>
    <n v="37583"/>
    <n v="37583"/>
    <n v="41"/>
    <n v="2"/>
    <n v="22"/>
    <n v="1203"/>
    <n v="59"/>
    <n v="1262"/>
    <n v="4217737"/>
    <s v="West"/>
    <s v=" Oregon"/>
    <n v="42"/>
    <x v="39"/>
  </r>
  <r>
    <x v="44"/>
    <s v="OR"/>
    <n v="1910"/>
    <n v="37128"/>
    <m/>
    <n v="290"/>
    <n v="456"/>
    <n v="74"/>
    <m/>
    <n v="37"/>
    <m/>
    <m/>
    <s v="A"/>
    <d v="2020-04-19T11:00:00"/>
    <s v="e67ba0a19b06b5c11ded8ee3c9de44f1ef407fa5"/>
    <s v="2020-04-19T20:00:00Z"/>
    <n v="74"/>
    <n v="456"/>
    <n v="39038"/>
    <n v="39038"/>
    <n v="39038"/>
    <n v="41"/>
    <n v="2"/>
    <n v="7"/>
    <n v="1389"/>
    <n v="66"/>
    <n v="1455"/>
    <n v="4217737"/>
    <s v="West"/>
    <s v=" Oregon"/>
    <n v="42"/>
    <x v="39"/>
  </r>
  <r>
    <x v="45"/>
    <s v="OR"/>
    <n v="1956"/>
    <n v="38089"/>
    <m/>
    <n v="303"/>
    <n v="465"/>
    <n v="74"/>
    <m/>
    <n v="35"/>
    <m/>
    <m/>
    <s v="A"/>
    <d v="2020-04-20T11:00:00"/>
    <s v="b04e183344652e70a88da9d35894b469dfe60993"/>
    <s v="2020-04-20T20:00:00Z"/>
    <n v="75"/>
    <n v="465"/>
    <n v="40045"/>
    <n v="40045"/>
    <n v="40045"/>
    <n v="41"/>
    <n v="1"/>
    <n v="9"/>
    <n v="961"/>
    <n v="46"/>
    <n v="1007"/>
    <n v="4217737"/>
    <s v="West"/>
    <s v=" Oregon"/>
    <n v="42"/>
    <x v="39"/>
  </r>
  <r>
    <x v="46"/>
    <s v="OR"/>
    <n v="2002"/>
    <n v="39126"/>
    <m/>
    <n v="297"/>
    <n v="471"/>
    <n v="70"/>
    <m/>
    <n v="35"/>
    <m/>
    <m/>
    <s v="A"/>
    <d v="2020-04-21T11:00:00"/>
    <s v="b044711a64671fea90ad016293befb82cb7cbec9"/>
    <s v="2020-04-21T20:00:00Z"/>
    <n v="78"/>
    <n v="471"/>
    <n v="41128"/>
    <n v="41128"/>
    <n v="41128"/>
    <n v="41"/>
    <n v="3"/>
    <n v="6"/>
    <n v="1037"/>
    <n v="46"/>
    <n v="1083"/>
    <n v="4217737"/>
    <s v="West"/>
    <s v=" Oregon"/>
    <n v="42"/>
    <x v="39"/>
  </r>
  <r>
    <x v="47"/>
    <s v="OR"/>
    <n v="2059"/>
    <n v="39126"/>
    <m/>
    <n v="302"/>
    <n v="488"/>
    <n v="67"/>
    <m/>
    <n v="35"/>
    <m/>
    <m/>
    <s v="A"/>
    <d v="2020-04-22T11:00:00"/>
    <s v="9a70f256fc5123565d1f15931a2e037e966dee8c"/>
    <s v="2020-04-22T20:00:00Z"/>
    <n v="78"/>
    <n v="488"/>
    <n v="41185"/>
    <n v="41185"/>
    <n v="41185"/>
    <n v="41"/>
    <n v="0"/>
    <n v="17"/>
    <n v="0"/>
    <n v="57"/>
    <n v="57"/>
    <n v="4217737"/>
    <s v="West"/>
    <s v=" Oregon"/>
    <n v="42"/>
    <x v="39"/>
  </r>
  <r>
    <x v="48"/>
    <s v="OR"/>
    <n v="2127"/>
    <n v="41849"/>
    <m/>
    <n v="304"/>
    <n v="512"/>
    <n v="74"/>
    <m/>
    <n v="36"/>
    <m/>
    <m/>
    <s v="A"/>
    <d v="2020-04-23T11:00:00"/>
    <s v="6c2682a589104ad62c83d44e26c1bf6e828a5cb3"/>
    <s v="2020-04-23T20:00:00Z"/>
    <n v="83"/>
    <n v="512"/>
    <n v="43976"/>
    <n v="43976"/>
    <n v="43976"/>
    <n v="41"/>
    <n v="5"/>
    <n v="24"/>
    <n v="2723"/>
    <n v="68"/>
    <n v="2791"/>
    <n v="4217737"/>
    <s v="West"/>
    <s v=" Oregon"/>
    <n v="42"/>
    <x v="39"/>
  </r>
  <r>
    <x v="49"/>
    <s v="OR"/>
    <n v="2177"/>
    <n v="43315"/>
    <m/>
    <n v="258"/>
    <n v="520"/>
    <n v="56"/>
    <m/>
    <n v="29"/>
    <m/>
    <m/>
    <s v="A"/>
    <d v="2020-04-24T11:00:00"/>
    <s v="2ac367e229acbca535ffab87a77d3008fef0ed2c"/>
    <s v="2020-04-24T20:00:00Z"/>
    <n v="86"/>
    <n v="520"/>
    <n v="45492"/>
    <n v="45492"/>
    <n v="45492"/>
    <n v="41"/>
    <n v="3"/>
    <n v="8"/>
    <n v="1466"/>
    <n v="50"/>
    <n v="1516"/>
    <n v="4217737"/>
    <s v="West"/>
    <s v=" Oregon"/>
    <n v="42"/>
    <x v="39"/>
  </r>
  <r>
    <x v="50"/>
    <s v="OR"/>
    <n v="2253"/>
    <n v="45124"/>
    <m/>
    <n v="261"/>
    <n v="536"/>
    <n v="60"/>
    <m/>
    <n v="29"/>
    <m/>
    <m/>
    <s v="B"/>
    <d v="2020-04-25T11:00:00"/>
    <s v="385950bcf85d021e679d1c8f1d6bd8f9949180c0"/>
    <s v="2020-04-25T20:00:00Z"/>
    <n v="87"/>
    <n v="536"/>
    <n v="47377"/>
    <n v="47377"/>
    <n v="47377"/>
    <n v="41"/>
    <n v="1"/>
    <n v="16"/>
    <n v="1809"/>
    <n v="76"/>
    <n v="1885"/>
    <n v="4217737"/>
    <s v="West"/>
    <s v=" Oregon"/>
    <n v="42"/>
    <x v="39"/>
  </r>
  <r>
    <x v="51"/>
    <s v="OR"/>
    <n v="2311"/>
    <n v="46653"/>
    <m/>
    <n v="249"/>
    <n v="546"/>
    <n v="71"/>
    <m/>
    <n v="31"/>
    <m/>
    <m/>
    <s v="B"/>
    <d v="2020-04-26T11:00:00"/>
    <s v="191022916550c0fa24bafccf5031087733585a92"/>
    <s v="2020-04-26T20:00:00Z"/>
    <n v="91"/>
    <n v="546"/>
    <n v="48964"/>
    <n v="48964"/>
    <n v="48964"/>
    <n v="41"/>
    <n v="4"/>
    <n v="10"/>
    <n v="1529"/>
    <n v="58"/>
    <n v="1587"/>
    <n v="4217737"/>
    <s v="West"/>
    <s v=" Oregon"/>
    <n v="42"/>
    <x v="39"/>
  </r>
  <r>
    <x v="52"/>
    <s v="OR"/>
    <n v="2354"/>
    <n v="48844"/>
    <m/>
    <n v="249"/>
    <n v="554"/>
    <n v="71"/>
    <m/>
    <n v="31"/>
    <m/>
    <m/>
    <s v="B"/>
    <d v="2020-04-27T11:00:00"/>
    <s v="fc5f62088c26c2b10f541913c441307b868c9ea3"/>
    <s v="2020-04-27T20:00:00Z"/>
    <n v="92"/>
    <n v="554"/>
    <n v="51198"/>
    <n v="51198"/>
    <n v="51198"/>
    <n v="41"/>
    <n v="1"/>
    <n v="8"/>
    <n v="2191"/>
    <n v="43"/>
    <n v="2234"/>
    <n v="4217737"/>
    <s v="West"/>
    <s v=" Oregon"/>
    <n v="42"/>
    <x v="39"/>
  </r>
  <r>
    <x v="53"/>
    <s v="OR"/>
    <n v="2354"/>
    <n v="48844"/>
    <m/>
    <n v="249"/>
    <n v="554"/>
    <n v="71"/>
    <m/>
    <n v="31"/>
    <m/>
    <m/>
    <s v="B"/>
    <d v="2020-04-27T11:00:00"/>
    <s v="975d629f7d489958d8f5c0fbbad6f133f0a2377a"/>
    <s v="2020-04-28T20:00:00Z"/>
    <n v="92"/>
    <n v="554"/>
    <n v="51198"/>
    <n v="51198"/>
    <n v="51198"/>
    <n v="41"/>
    <n v="0"/>
    <n v="0"/>
    <n v="0"/>
    <n v="0"/>
    <n v="0"/>
    <n v="4217737"/>
    <s v="West"/>
    <s v=" Oregon"/>
    <n v="42"/>
    <x v="39"/>
  </r>
  <r>
    <x v="54"/>
    <s v="OR"/>
    <n v="2446"/>
    <n v="52026"/>
    <m/>
    <n v="227"/>
    <n v="569"/>
    <n v="56"/>
    <m/>
    <n v="24"/>
    <m/>
    <m/>
    <s v="A"/>
    <d v="2020-04-29T11:00:00"/>
    <s v="0ba5d677d631054d472b7e6a0b948d4b5c328ffa"/>
    <s v="2020-04-29T20:00:00Z"/>
    <n v="101"/>
    <n v="569"/>
    <n v="54472"/>
    <n v="54472"/>
    <n v="54472"/>
    <n v="41"/>
    <n v="9"/>
    <n v="15"/>
    <n v="3182"/>
    <n v="92"/>
    <n v="3274"/>
    <n v="4217737"/>
    <s v="West"/>
    <s v=" Oregon"/>
    <n v="42"/>
    <x v="39"/>
  </r>
  <r>
    <x v="55"/>
    <s v="OR"/>
    <n v="2510"/>
    <n v="53522"/>
    <m/>
    <n v="243"/>
    <n v="578"/>
    <n v="65"/>
    <m/>
    <n v="28"/>
    <m/>
    <m/>
    <s v="A"/>
    <d v="2020-04-30T11:00:00"/>
    <s v="6100f8b9ae5e31944e56a9a0120a3919f3b0a9d7"/>
    <s v="2020-04-30T20:00:00Z"/>
    <n v="103"/>
    <n v="578"/>
    <n v="56032"/>
    <n v="56032"/>
    <n v="56032"/>
    <n v="41"/>
    <n v="2"/>
    <n v="9"/>
    <n v="1496"/>
    <n v="64"/>
    <n v="1560"/>
    <n v="4217737"/>
    <s v="West"/>
    <s v=" Oregon"/>
    <n v="42"/>
    <x v="39"/>
  </r>
  <r>
    <x v="56"/>
    <s v="OR"/>
    <n v="2579"/>
    <n v="55597"/>
    <m/>
    <n v="208"/>
    <n v="591"/>
    <n v="49"/>
    <m/>
    <n v="23"/>
    <m/>
    <m/>
    <s v="A"/>
    <d v="2020-05-01T11:00:00"/>
    <s v="cdcb6c3e61f4ef814e1dae8cf380d7b8d0727e0e"/>
    <s v="2020-05-01T20:00:00Z"/>
    <n v="104"/>
    <n v="591"/>
    <n v="58176"/>
    <n v="58176"/>
    <n v="58176"/>
    <n v="41"/>
    <n v="1"/>
    <n v="13"/>
    <n v="2075"/>
    <n v="69"/>
    <n v="2144"/>
    <n v="4217737"/>
    <s v="West"/>
    <s v=" Oregon"/>
    <n v="42"/>
    <x v="39"/>
  </r>
  <r>
    <x v="57"/>
    <s v="OR"/>
    <n v="2635"/>
    <n v="57501"/>
    <m/>
    <n v="209"/>
    <n v="595"/>
    <n v="50"/>
    <m/>
    <n v="22"/>
    <m/>
    <m/>
    <s v="A"/>
    <d v="2020-05-02T11:00:00"/>
    <s v="8e9277e0f8905f92df5331581f0b39908befb204"/>
    <s v="2020-05-02T20:00:00Z"/>
    <n v="109"/>
    <n v="595"/>
    <n v="60136"/>
    <n v="60136"/>
    <n v="60136"/>
    <n v="41"/>
    <n v="5"/>
    <n v="4"/>
    <n v="1904"/>
    <n v="56"/>
    <n v="1960"/>
    <n v="4217737"/>
    <s v="West"/>
    <s v=" Oregon"/>
    <n v="42"/>
    <x v="39"/>
  </r>
  <r>
    <x v="58"/>
    <s v="OR"/>
    <n v="2680"/>
    <n v="59374"/>
    <m/>
    <n v="205"/>
    <n v="598"/>
    <n v="46"/>
    <m/>
    <n v="21"/>
    <m/>
    <n v="860"/>
    <s v="A+"/>
    <d v="2020-05-03T11:00:00"/>
    <s v="64346cb6c25a90e06ead6ee5560742f0247f680f"/>
    <s v="2020-05-03T20:00:00Z"/>
    <n v="109"/>
    <n v="598"/>
    <n v="62054"/>
    <n v="62054"/>
    <n v="62054"/>
    <n v="41"/>
    <n v="0"/>
    <n v="3"/>
    <n v="1873"/>
    <n v="45"/>
    <n v="1918"/>
    <n v="4217737"/>
    <s v="West"/>
    <s v=" Oregon"/>
    <n v="42"/>
    <x v="39"/>
  </r>
  <r>
    <x v="59"/>
    <s v="OR"/>
    <n v="2759"/>
    <n v="60698"/>
    <m/>
    <n v="207"/>
    <n v="608"/>
    <n v="41"/>
    <m/>
    <n v="17"/>
    <m/>
    <n v="860"/>
    <s v="A+"/>
    <d v="2020-05-04T11:00:00"/>
    <s v="92876bef1d7f1b51551df9588c950205b875ee6d"/>
    <s v="2020-05-04T20:00:00Z"/>
    <n v="109"/>
    <n v="608"/>
    <n v="63457"/>
    <n v="63457"/>
    <n v="63457"/>
    <n v="41"/>
    <n v="0"/>
    <n v="10"/>
    <n v="1324"/>
    <n v="79"/>
    <n v="1403"/>
    <n v="4217737"/>
    <s v="West"/>
    <s v=" Oregon"/>
    <n v="42"/>
    <x v="39"/>
  </r>
  <r>
    <x v="60"/>
    <s v="OR"/>
    <n v="2839"/>
    <n v="62585"/>
    <m/>
    <n v="219"/>
    <n v="622"/>
    <n v="49"/>
    <m/>
    <n v="25"/>
    <m/>
    <n v="860"/>
    <s v="A+"/>
    <d v="2020-05-05T11:00:00"/>
    <s v="15f61d1e5752dc22b67d98736af8338d666b9085"/>
    <s v="2020-05-05T20:00:00Z"/>
    <n v="113"/>
    <n v="622"/>
    <n v="65424"/>
    <n v="65424"/>
    <n v="65424"/>
    <n v="41"/>
    <n v="4"/>
    <n v="14"/>
    <n v="1887"/>
    <n v="80"/>
    <n v="1967"/>
    <n v="4217737"/>
    <s v="West"/>
    <s v=" Oregon"/>
    <n v="42"/>
    <x v="39"/>
  </r>
  <r>
    <x v="61"/>
    <s v="OR"/>
    <n v="2916"/>
    <n v="65060"/>
    <m/>
    <n v="191"/>
    <n v="641"/>
    <n v="47"/>
    <m/>
    <n v="20"/>
    <m/>
    <n v="1125"/>
    <s v="A+"/>
    <d v="2020-05-06T11:00:00"/>
    <s v="63841c2c96030464940dc4b754af6d391c2108b0"/>
    <s v="2020-05-06T20:00:00Z"/>
    <n v="115"/>
    <n v="641"/>
    <n v="67976"/>
    <n v="67976"/>
    <n v="67976"/>
    <n v="41"/>
    <n v="2"/>
    <n v="19"/>
    <n v="2475"/>
    <n v="77"/>
    <n v="2552"/>
    <n v="4217737"/>
    <s v="West"/>
    <s v=" Oregon"/>
    <n v="42"/>
    <x v="39"/>
  </r>
  <r>
    <x v="62"/>
    <s v="OR"/>
    <n v="2989"/>
    <n v="67469"/>
    <m/>
    <n v="171"/>
    <n v="645"/>
    <n v="48"/>
    <m/>
    <n v="23"/>
    <m/>
    <n v="1125"/>
    <s v="A+"/>
    <d v="2020-05-07T11:00:00"/>
    <s v="e2da35f6b07bd37c500fc664735737f50e3c99e5"/>
    <s v="2020-05-07T20:00:00Z"/>
    <n v="121"/>
    <n v="645"/>
    <n v="70458"/>
    <n v="70458"/>
    <n v="70458"/>
    <n v="41"/>
    <n v="6"/>
    <n v="4"/>
    <n v="2409"/>
    <n v="73"/>
    <n v="2482"/>
    <n v="4217737"/>
    <s v="West"/>
    <s v=" Oregon"/>
    <n v="42"/>
    <x v="39"/>
  </r>
  <r>
    <x v="63"/>
    <s v="OR"/>
    <n v="3068"/>
    <n v="69625"/>
    <m/>
    <n v="159"/>
    <n v="659"/>
    <n v="42"/>
    <m/>
    <n v="18"/>
    <m/>
    <n v="1125"/>
    <s v="A+"/>
    <d v="2020-05-08T11:00:00"/>
    <s v="0550e88698767291e1f876d477ab0e641e981c56"/>
    <s v="2020-05-08T20:00:00Z"/>
    <n v="124"/>
    <n v="659"/>
    <n v="72693"/>
    <n v="72693"/>
    <n v="72693"/>
    <n v="41"/>
    <n v="3"/>
    <n v="14"/>
    <n v="2156"/>
    <n v="79"/>
    <n v="2235"/>
    <n v="4217737"/>
    <s v="West"/>
    <s v=" Oregon"/>
    <n v="42"/>
    <x v="39"/>
  </r>
  <r>
    <x v="64"/>
    <s v="OR"/>
    <n v="3160"/>
    <n v="71460"/>
    <m/>
    <n v="139"/>
    <n v="662"/>
    <n v="34"/>
    <m/>
    <n v="19"/>
    <m/>
    <n v="1125"/>
    <s v="A+"/>
    <d v="2020-05-09T11:00:00"/>
    <s v="0862e8c7f1b97b9126f6cff69e7b4d8806ecc27d"/>
    <s v="2020-05-09T20:00:00Z"/>
    <n v="127"/>
    <n v="662"/>
    <n v="74620"/>
    <n v="74620"/>
    <n v="74620"/>
    <n v="41"/>
    <n v="3"/>
    <n v="3"/>
    <n v="1835"/>
    <n v="92"/>
    <n v="1927"/>
    <n v="4217737"/>
    <s v="West"/>
    <s v=" Oregon"/>
    <n v="42"/>
    <x v="39"/>
  </r>
  <r>
    <x v="65"/>
    <s v="OR"/>
    <n v="3228"/>
    <n v="72279"/>
    <m/>
    <n v="164"/>
    <n v="670"/>
    <n v="45"/>
    <m/>
    <n v="22"/>
    <m/>
    <n v="1125"/>
    <s v="A+"/>
    <d v="2020-05-10T11:00:00"/>
    <s v="26f6a9643e0572d8af19774478830f279bdcaa44"/>
    <s v="2020-05-10T20:00:00Z"/>
    <n v="127"/>
    <n v="670"/>
    <n v="75507"/>
    <n v="75507"/>
    <n v="75507"/>
    <n v="41"/>
    <n v="0"/>
    <n v="8"/>
    <n v="819"/>
    <n v="68"/>
    <n v="887"/>
    <n v="4217737"/>
    <s v="West"/>
    <s v=" Oregon"/>
    <n v="42"/>
    <x v="39"/>
  </r>
  <r>
    <x v="66"/>
    <s v="OR"/>
    <n v="3286"/>
    <n v="74320"/>
    <m/>
    <n v="164"/>
    <n v="673"/>
    <n v="40"/>
    <m/>
    <n v="23"/>
    <m/>
    <n v="1125"/>
    <s v="A+"/>
    <d v="2020-05-11T11:00:00"/>
    <s v="04658e44200d2f00f1f31ece71de204266d1e870"/>
    <s v="2020-05-11T20:00:00Z"/>
    <n v="130"/>
    <n v="673"/>
    <n v="77606"/>
    <n v="77606"/>
    <n v="77606"/>
    <n v="41"/>
    <n v="3"/>
    <n v="3"/>
    <n v="2041"/>
    <n v="58"/>
    <n v="2099"/>
    <n v="4217737"/>
    <s v="West"/>
    <s v=" Oregon"/>
    <n v="42"/>
    <x v="39"/>
  </r>
  <r>
    <x v="67"/>
    <s v="OR"/>
    <n v="3286"/>
    <n v="74320"/>
    <m/>
    <n v="165"/>
    <n v="673"/>
    <n v="39"/>
    <m/>
    <n v="25"/>
    <m/>
    <n v="1125"/>
    <s v="A+"/>
    <d v="2020-05-12T11:52:00"/>
    <s v="2d615f054ea8e40981ad1c1119401e4cfae83193"/>
    <s v="2020-05-12T20:00:00Z"/>
    <n v="130"/>
    <n v="673"/>
    <n v="77606"/>
    <n v="77606"/>
    <n v="77606"/>
    <n v="41"/>
    <n v="0"/>
    <n v="0"/>
    <n v="0"/>
    <n v="0"/>
    <n v="0"/>
    <n v="4217737"/>
    <s v="West"/>
    <s v=" Oregon"/>
    <n v="42"/>
    <x v="39"/>
  </r>
  <r>
    <x v="68"/>
    <s v="OR"/>
    <n v="3416"/>
    <n v="80571"/>
    <m/>
    <n v="162"/>
    <n v="678"/>
    <n v="38"/>
    <m/>
    <n v="17"/>
    <m/>
    <n v="1406"/>
    <s v="A+"/>
    <d v="2020-05-13T11:00:00"/>
    <s v="438a05f6bb0140dd606b5e9ee9a7700f234b29c4"/>
    <s v="2020-05-13T20:00:00Z"/>
    <n v="134"/>
    <n v="678"/>
    <n v="83987"/>
    <n v="83987"/>
    <n v="83987"/>
    <n v="41"/>
    <n v="4"/>
    <n v="5"/>
    <n v="6251"/>
    <n v="130"/>
    <n v="6381"/>
    <n v="4217737"/>
    <s v="West"/>
    <s v=" Oregon"/>
    <n v="42"/>
    <x v="39"/>
  </r>
  <r>
    <x v="69"/>
    <s v="OR"/>
    <n v="3479"/>
    <n v="80571"/>
    <m/>
    <n v="163"/>
    <n v="685"/>
    <n v="38"/>
    <m/>
    <n v="17"/>
    <m/>
    <n v="1406"/>
    <s v="A+"/>
    <d v="2020-05-14T11:00:00"/>
    <s v="e93183106b451a5d42982483bab37114bf785371"/>
    <s v="2020-05-14T20:00:00Z"/>
    <n v="137"/>
    <n v="685"/>
    <n v="84050"/>
    <n v="84050"/>
    <n v="84050"/>
    <n v="41"/>
    <n v="3"/>
    <n v="7"/>
    <n v="0"/>
    <n v="63"/>
    <n v="63"/>
    <n v="4217737"/>
    <s v="West"/>
    <s v=" Oregon"/>
    <n v="42"/>
    <x v="39"/>
  </r>
  <r>
    <x v="70"/>
    <s v="OR"/>
    <n v="3541"/>
    <n v="85965"/>
    <m/>
    <n v="161"/>
    <n v="691"/>
    <n v="46"/>
    <m/>
    <n v="19"/>
    <m/>
    <n v="1406"/>
    <s v="A+"/>
    <d v="2020-05-15T11:00:00"/>
    <s v="c6f893a086cdb467e07874c280d349b638a672d6"/>
    <s v="2020-05-15T20:00:00Z"/>
    <n v="137"/>
    <n v="691"/>
    <n v="89506"/>
    <n v="89506"/>
    <n v="89506"/>
    <n v="41"/>
    <n v="0"/>
    <n v="6"/>
    <n v="5394"/>
    <n v="62"/>
    <n v="5456"/>
    <n v="4217737"/>
    <s v="West"/>
    <s v=" Oregon"/>
    <n v="42"/>
    <x v="39"/>
  </r>
  <r>
    <x v="71"/>
    <s v="OR"/>
    <n v="3612"/>
    <n v="88587"/>
    <m/>
    <n v="153"/>
    <n v="699"/>
    <n v="48"/>
    <m/>
    <n v="16"/>
    <m/>
    <n v="1406"/>
    <s v="A+"/>
    <d v="2020-05-16T11:00:00"/>
    <s v="07e1ba7619fe165bed8fcb7cc1d6d8321759b2c0"/>
    <s v="2020-05-16T20:00:00Z"/>
    <n v="137"/>
    <n v="699"/>
    <n v="92199"/>
    <n v="92199"/>
    <n v="92199"/>
    <n v="41"/>
    <n v="0"/>
    <n v="8"/>
    <n v="2622"/>
    <n v="71"/>
    <n v="2693"/>
    <n v="4217737"/>
    <s v="West"/>
    <s v=" Oregon"/>
    <n v="42"/>
    <x v="39"/>
  </r>
  <r>
    <x v="72"/>
    <s v="OR"/>
    <n v="3623"/>
    <n v="90733"/>
    <m/>
    <n v="156"/>
    <n v="703"/>
    <n v="37"/>
    <m/>
    <n v="16"/>
    <m/>
    <n v="1406"/>
    <s v="A+"/>
    <d v="2020-05-17T11:00:00"/>
    <s v="c049266a675510772272907c4a9778e017dea12c"/>
    <s v="2020-05-17T20:00:00Z"/>
    <n v="137"/>
    <n v="703"/>
    <n v="94356"/>
    <n v="94356"/>
    <n v="94356"/>
    <n v="41"/>
    <n v="0"/>
    <n v="4"/>
    <n v="2146"/>
    <n v="11"/>
    <n v="2157"/>
    <n v="4217737"/>
    <s v="West"/>
    <s v=" Oregon"/>
    <n v="42"/>
    <x v="39"/>
  </r>
  <r>
    <x v="73"/>
    <s v="OR"/>
    <n v="3687"/>
    <n v="93628"/>
    <m/>
    <n v="137"/>
    <n v="708"/>
    <n v="43"/>
    <m/>
    <n v="13"/>
    <m/>
    <n v="1406"/>
    <s v="A+"/>
    <d v="2020-05-18T11:00:00"/>
    <s v="76df4b3283b6de456af6ebbaa60d708ded327e06"/>
    <s v="2020-05-18T20:00:00Z"/>
    <n v="138"/>
    <n v="708"/>
    <n v="97315"/>
    <n v="97315"/>
    <n v="97315"/>
    <n v="41"/>
    <n v="1"/>
    <n v="5"/>
    <n v="2895"/>
    <n v="64"/>
    <n v="2959"/>
    <n v="4217737"/>
    <s v="West"/>
    <s v=" Oregon"/>
    <n v="42"/>
    <x v="39"/>
  </r>
  <r>
    <x v="74"/>
    <s v="OR"/>
    <n v="3726"/>
    <n v="95994"/>
    <m/>
    <n v="137"/>
    <n v="714"/>
    <n v="43"/>
    <m/>
    <n v="13"/>
    <m/>
    <n v="1406"/>
    <s v="A+"/>
    <d v="2020-05-19T11:00:00"/>
    <s v="222f371991a6b98dd31453521b89140625de29e8"/>
    <s v="2020-05-19T20:00:00Z"/>
    <n v="140"/>
    <n v="714"/>
    <n v="99720"/>
    <n v="99720"/>
    <n v="99720"/>
    <n v="41"/>
    <n v="2"/>
    <n v="6"/>
    <n v="2366"/>
    <n v="39"/>
    <n v="2405"/>
    <n v="4217737"/>
    <s v="West"/>
    <s v=" Oregon"/>
    <n v="42"/>
    <x v="39"/>
  </r>
  <r>
    <x v="75"/>
    <s v="OR"/>
    <n v="3801"/>
    <n v="98348"/>
    <m/>
    <n v="152"/>
    <n v="723"/>
    <n v="42"/>
    <m/>
    <n v="17"/>
    <m/>
    <n v="1406"/>
    <s v="A+"/>
    <d v="2020-05-20T11:00:00"/>
    <s v="58fa223ca9b5c41b430e41eef5e3542bc4f9d4fb"/>
    <s v="2020-05-20T20:00:00Z"/>
    <n v="144"/>
    <n v="723"/>
    <n v="102149"/>
    <n v="102149"/>
    <n v="102149"/>
    <n v="41"/>
    <n v="4"/>
    <n v="9"/>
    <n v="2354"/>
    <n v="75"/>
    <n v="2429"/>
    <n v="4217737"/>
    <s v="West"/>
    <s v=" Oregon"/>
    <n v="42"/>
    <x v="39"/>
  </r>
  <r>
    <x v="76"/>
    <s v="OR"/>
    <n v="3817"/>
    <n v="101407"/>
    <m/>
    <n v="140"/>
    <n v="732"/>
    <n v="40"/>
    <m/>
    <n v="14"/>
    <m/>
    <n v="1406"/>
    <s v="A+"/>
    <d v="2020-05-21T11:00:00"/>
    <s v="c00c835f72562e0dcb8b3787090d2296e815124c"/>
    <s v="2020-05-21T20:00:00Z"/>
    <n v="145"/>
    <n v="732"/>
    <n v="105224"/>
    <n v="105224"/>
    <n v="105224"/>
    <n v="41"/>
    <n v="1"/>
    <n v="9"/>
    <n v="3059"/>
    <n v="16"/>
    <n v="3075"/>
    <n v="4217737"/>
    <s v="West"/>
    <s v=" Oregon"/>
    <n v="42"/>
    <x v="39"/>
  </r>
  <r>
    <x v="77"/>
    <s v="OR"/>
    <n v="3864"/>
    <n v="103975"/>
    <m/>
    <n v="146"/>
    <n v="737"/>
    <n v="47"/>
    <m/>
    <n v="16"/>
    <m/>
    <n v="1376"/>
    <s v="A+"/>
    <d v="2020-05-22T11:00:00"/>
    <s v="7b81b3f2982b91d62683cd689ddd8ccefb075397"/>
    <s v="2020-05-22T20:00:00Z"/>
    <n v="147"/>
    <n v="737"/>
    <n v="107839"/>
    <n v="107839"/>
    <n v="107839"/>
    <n v="41"/>
    <n v="2"/>
    <n v="5"/>
    <n v="2568"/>
    <n v="47"/>
    <n v="2615"/>
    <n v="4217737"/>
    <s v="West"/>
    <s v=" Oregon"/>
    <n v="42"/>
    <x v="39"/>
  </r>
  <r>
    <x v="78"/>
    <s v="OR"/>
    <n v="3888"/>
    <n v="106319"/>
    <m/>
    <n v="102"/>
    <n v="740"/>
    <n v="41"/>
    <m/>
    <n v="15"/>
    <m/>
    <n v="1376"/>
    <s v="A+"/>
    <d v="2020-05-23T03:01:00"/>
    <s v="529006289d92df1f4a1121382c7f2096282bb49b"/>
    <s v="2020-05-23T20:00:00Z"/>
    <n v="147"/>
    <n v="740"/>
    <n v="110207"/>
    <n v="110207"/>
    <n v="110207"/>
    <n v="41"/>
    <n v="0"/>
    <n v="3"/>
    <n v="2344"/>
    <n v="24"/>
    <n v="2368"/>
    <n v="4217737"/>
    <s v="West"/>
    <s v=" Oregon"/>
    <n v="42"/>
    <x v="39"/>
  </r>
  <r>
    <x v="79"/>
    <s v="OR"/>
    <n v="3927"/>
    <n v="108268"/>
    <m/>
    <n v="117"/>
    <n v="742"/>
    <n v="35"/>
    <m/>
    <n v="18"/>
    <m/>
    <n v="1376"/>
    <s v="A+"/>
    <d v="2020-05-24T03:01:00"/>
    <s v="cfeed309f76316d1b570d7fcb43be1a71340b8d3"/>
    <s v="2020-05-24T20:00:00Z"/>
    <n v="148"/>
    <n v="742"/>
    <n v="112195"/>
    <n v="112195"/>
    <n v="112195"/>
    <n v="41"/>
    <n v="1"/>
    <n v="2"/>
    <n v="1949"/>
    <n v="39"/>
    <n v="1988"/>
    <n v="4217737"/>
    <s v="West"/>
    <s v=" Oregon"/>
    <n v="42"/>
    <x v="39"/>
  </r>
  <r>
    <x v="0"/>
    <s v="PA"/>
    <n v="2"/>
    <m/>
    <m/>
    <m/>
    <m/>
    <m/>
    <m/>
    <m/>
    <m/>
    <m/>
    <m/>
    <m/>
    <s v="76fdd2be8ba3baed7c28d19260169f85c79cba55"/>
    <s v="2020-03-06T21:00:00Z"/>
    <m/>
    <m/>
    <n v="2"/>
    <n v="2"/>
    <n v="2"/>
    <n v="42"/>
    <m/>
    <m/>
    <m/>
    <m/>
    <m/>
    <n v="12801989"/>
    <s v="Northeast"/>
    <s v=" Pennsylvania"/>
    <n v="285.7"/>
    <x v="40"/>
  </r>
  <r>
    <x v="1"/>
    <s v="PA"/>
    <n v="4"/>
    <m/>
    <m/>
    <m/>
    <m/>
    <m/>
    <m/>
    <m/>
    <m/>
    <m/>
    <m/>
    <m/>
    <s v="358ccf1927a2d3976020a2cc1ca6669f5987023b"/>
    <s v="2020-03-07T21:00:00Z"/>
    <m/>
    <m/>
    <n v="4"/>
    <n v="4"/>
    <n v="4"/>
    <n v="42"/>
    <n v="0"/>
    <n v="0"/>
    <n v="0"/>
    <n v="2"/>
    <n v="2"/>
    <n v="12801989"/>
    <s v="Northeast"/>
    <s v=" Pennsylvania"/>
    <n v="285.7"/>
    <x v="40"/>
  </r>
  <r>
    <x v="2"/>
    <s v="PA"/>
    <n v="6"/>
    <m/>
    <m/>
    <m/>
    <m/>
    <m/>
    <m/>
    <m/>
    <m/>
    <m/>
    <m/>
    <m/>
    <s v="024f7678b7ba386ef3db12d5d2cff80b0a096097"/>
    <s v="2020-03-08T20:00:00Z"/>
    <m/>
    <m/>
    <n v="6"/>
    <n v="6"/>
    <n v="6"/>
    <n v="42"/>
    <n v="0"/>
    <n v="0"/>
    <n v="0"/>
    <n v="2"/>
    <n v="2"/>
    <n v="12801989"/>
    <s v="Northeast"/>
    <s v=" Pennsylvania"/>
    <n v="285.7"/>
    <x v="40"/>
  </r>
  <r>
    <x v="3"/>
    <s v="PA"/>
    <n v="10"/>
    <m/>
    <m/>
    <m/>
    <m/>
    <m/>
    <m/>
    <m/>
    <m/>
    <m/>
    <m/>
    <m/>
    <s v="c43be13c78ee5621148a56dafd11a999207463e6"/>
    <s v="2020-03-09T20:00:00Z"/>
    <m/>
    <m/>
    <n v="10"/>
    <n v="10"/>
    <n v="10"/>
    <n v="42"/>
    <n v="0"/>
    <n v="0"/>
    <n v="0"/>
    <n v="4"/>
    <n v="4"/>
    <n v="12801989"/>
    <s v="Northeast"/>
    <s v=" Pennsylvania"/>
    <n v="285.7"/>
    <x v="40"/>
  </r>
  <r>
    <x v="4"/>
    <s v="PA"/>
    <n v="12"/>
    <m/>
    <m/>
    <m/>
    <m/>
    <m/>
    <m/>
    <m/>
    <m/>
    <m/>
    <m/>
    <m/>
    <s v="423c1493e2ea8ce4e24b87a9ded7c0b1301b6894"/>
    <s v="2020-03-10T20:00:00Z"/>
    <m/>
    <m/>
    <n v="12"/>
    <n v="12"/>
    <n v="12"/>
    <n v="42"/>
    <n v="0"/>
    <n v="0"/>
    <n v="0"/>
    <n v="2"/>
    <n v="2"/>
    <n v="12801989"/>
    <s v="Northeast"/>
    <s v=" Pennsylvania"/>
    <n v="285.7"/>
    <x v="40"/>
  </r>
  <r>
    <x v="5"/>
    <s v="PA"/>
    <n v="16"/>
    <n v="88"/>
    <n v="54"/>
    <m/>
    <m/>
    <m/>
    <m/>
    <m/>
    <m/>
    <m/>
    <m/>
    <m/>
    <s v="8893339ae1005d36d38129a2266059253613f391"/>
    <s v="2020-03-11T20:00:00Z"/>
    <m/>
    <m/>
    <n v="158"/>
    <n v="104"/>
    <n v="104"/>
    <n v="42"/>
    <n v="0"/>
    <n v="0"/>
    <n v="88"/>
    <n v="4"/>
    <n v="92"/>
    <n v="12801989"/>
    <s v="Northeast"/>
    <s v=" Pennsylvania"/>
    <n v="285.7"/>
    <x v="40"/>
  </r>
  <r>
    <x v="6"/>
    <s v="PA"/>
    <n v="22"/>
    <n v="116"/>
    <n v="81"/>
    <m/>
    <m/>
    <m/>
    <m/>
    <m/>
    <m/>
    <m/>
    <m/>
    <d v="2020-03-12T13:45:00"/>
    <s v="bc7d0a0a3f224b9e4a683d273a282365a3b98209"/>
    <s v="2020-03-12T20:00:00Z"/>
    <m/>
    <m/>
    <n v="219"/>
    <n v="138"/>
    <n v="138"/>
    <n v="42"/>
    <n v="0"/>
    <n v="0"/>
    <n v="28"/>
    <n v="6"/>
    <n v="34"/>
    <n v="12801989"/>
    <s v="Northeast"/>
    <s v=" Pennsylvania"/>
    <n v="285.7"/>
    <x v="40"/>
  </r>
  <r>
    <x v="7"/>
    <s v="PA"/>
    <n v="41"/>
    <n v="140"/>
    <n v="130"/>
    <m/>
    <m/>
    <m/>
    <m/>
    <m/>
    <m/>
    <m/>
    <m/>
    <d v="2020-03-13T15:30:00"/>
    <s v="164c574777046319ae784f5911ab6c22d535871f"/>
    <s v="2020-03-13T20:00:00Z"/>
    <m/>
    <m/>
    <n v="311"/>
    <n v="181"/>
    <n v="181"/>
    <n v="42"/>
    <n v="0"/>
    <n v="0"/>
    <n v="24"/>
    <n v="19"/>
    <n v="43"/>
    <n v="12801989"/>
    <s v="Northeast"/>
    <s v=" Pennsylvania"/>
    <n v="285.7"/>
    <x v="40"/>
  </r>
  <r>
    <x v="8"/>
    <s v="PA"/>
    <n v="47"/>
    <n v="205"/>
    <n v="150"/>
    <m/>
    <m/>
    <m/>
    <m/>
    <m/>
    <m/>
    <m/>
    <m/>
    <d v="2020-03-14T14:00:00"/>
    <s v="4409f1122e37791e0ddf82f8a37a71209d983de7"/>
    <s v="2020-03-14T20:00:00Z"/>
    <m/>
    <m/>
    <n v="402"/>
    <n v="252"/>
    <n v="252"/>
    <n v="42"/>
    <n v="0"/>
    <n v="0"/>
    <n v="65"/>
    <n v="6"/>
    <n v="71"/>
    <n v="12801989"/>
    <s v="Northeast"/>
    <s v=" Pennsylvania"/>
    <n v="285.7"/>
    <x v="40"/>
  </r>
  <r>
    <x v="9"/>
    <s v="PA"/>
    <n v="63"/>
    <n v="205"/>
    <n v="183"/>
    <m/>
    <m/>
    <m/>
    <m/>
    <m/>
    <m/>
    <m/>
    <m/>
    <d v="2020-03-15T12:00:00"/>
    <s v="7d9c48485dd3e4b32a56eb813b40ff63411ab413"/>
    <s v="2020-03-15T20:00:00Z"/>
    <m/>
    <m/>
    <n v="451"/>
    <n v="268"/>
    <n v="268"/>
    <n v="42"/>
    <n v="0"/>
    <n v="0"/>
    <n v="0"/>
    <n v="16"/>
    <n v="16"/>
    <n v="12801989"/>
    <s v="Northeast"/>
    <s v=" Pennsylvania"/>
    <n v="285.7"/>
    <x v="40"/>
  </r>
  <r>
    <x v="10"/>
    <s v="PA"/>
    <n v="76"/>
    <n v="670"/>
    <m/>
    <m/>
    <m/>
    <m/>
    <m/>
    <m/>
    <m/>
    <m/>
    <m/>
    <d v="2020-03-16T15:28:00"/>
    <s v="adca974944be7f5899add3808d0e22efb6f74311"/>
    <s v="2020-03-16T20:00:00Z"/>
    <m/>
    <m/>
    <n v="746"/>
    <n v="746"/>
    <n v="746"/>
    <n v="42"/>
    <n v="0"/>
    <n v="0"/>
    <n v="465"/>
    <n v="13"/>
    <n v="478"/>
    <n v="12801989"/>
    <s v="Northeast"/>
    <s v=" Pennsylvania"/>
    <n v="285.7"/>
    <x v="40"/>
  </r>
  <r>
    <x v="11"/>
    <s v="PA"/>
    <n v="96"/>
    <n v="879"/>
    <m/>
    <m/>
    <m/>
    <m/>
    <m/>
    <m/>
    <m/>
    <m/>
    <m/>
    <d v="2020-03-17T12:45:00"/>
    <s v="c155e67b04c8c437da6378913036a5e7bb1ef156"/>
    <s v="2020-03-17T20:00:00Z"/>
    <m/>
    <m/>
    <n v="975"/>
    <n v="975"/>
    <n v="975"/>
    <n v="42"/>
    <n v="0"/>
    <n v="0"/>
    <n v="209"/>
    <n v="20"/>
    <n v="229"/>
    <n v="12801989"/>
    <s v="Northeast"/>
    <s v=" Pennsylvania"/>
    <n v="285.7"/>
    <x v="40"/>
  </r>
  <r>
    <x v="12"/>
    <s v="PA"/>
    <n v="133"/>
    <n v="1187"/>
    <m/>
    <m/>
    <m/>
    <m/>
    <m/>
    <m/>
    <m/>
    <m/>
    <m/>
    <d v="2020-03-18T12:00:00"/>
    <s v="28d824731900e4a1a9f93474a73bb703ffc8eefc"/>
    <s v="2020-03-18T20:00:00Z"/>
    <n v="1"/>
    <m/>
    <n v="1320"/>
    <n v="1320"/>
    <n v="1320"/>
    <n v="42"/>
    <n v="1"/>
    <n v="0"/>
    <n v="308"/>
    <n v="37"/>
    <n v="345"/>
    <n v="12801989"/>
    <s v="Northeast"/>
    <s v=" Pennsylvania"/>
    <n v="285.7"/>
    <x v="40"/>
  </r>
  <r>
    <x v="13"/>
    <s v="PA"/>
    <n v="185"/>
    <n v="1608"/>
    <m/>
    <m/>
    <m/>
    <m/>
    <m/>
    <m/>
    <m/>
    <m/>
    <m/>
    <d v="2020-03-19T12:00:00"/>
    <s v="dd0b0247d5b01b9fc86e2fee23f3b59e4151e9ea"/>
    <s v="2020-03-19T20:00:00Z"/>
    <n v="1"/>
    <m/>
    <n v="1793"/>
    <n v="1793"/>
    <n v="1793"/>
    <n v="42"/>
    <n v="0"/>
    <n v="0"/>
    <n v="421"/>
    <n v="52"/>
    <n v="473"/>
    <n v="12801989"/>
    <s v="Northeast"/>
    <s v=" Pennsylvania"/>
    <n v="285.7"/>
    <x v="40"/>
  </r>
  <r>
    <x v="14"/>
    <s v="PA"/>
    <n v="268"/>
    <n v="2574"/>
    <m/>
    <m/>
    <m/>
    <m/>
    <m/>
    <m/>
    <m/>
    <m/>
    <m/>
    <d v="2020-03-20T12:00:00"/>
    <s v="2c9d0ab0ac8469adb5c067f7da7778d4d826f62c"/>
    <s v="2020-03-20T20:00:00Z"/>
    <n v="1"/>
    <m/>
    <n v="2842"/>
    <n v="2842"/>
    <n v="2842"/>
    <n v="42"/>
    <n v="0"/>
    <n v="0"/>
    <n v="966"/>
    <n v="83"/>
    <n v="1049"/>
    <n v="12801989"/>
    <s v="Northeast"/>
    <s v=" Pennsylvania"/>
    <n v="285.7"/>
    <x v="40"/>
  </r>
  <r>
    <x v="15"/>
    <s v="PA"/>
    <n v="371"/>
    <n v="3766"/>
    <m/>
    <m/>
    <m/>
    <m/>
    <m/>
    <m/>
    <m/>
    <m/>
    <m/>
    <d v="2020-03-21T12:00:00"/>
    <s v="219ee475656cef1b36b2d3f77506d5d9dda4aa62"/>
    <s v="2020-03-21T20:00:00Z"/>
    <n v="2"/>
    <m/>
    <n v="4137"/>
    <n v="4137"/>
    <n v="4137"/>
    <n v="42"/>
    <n v="1"/>
    <n v="0"/>
    <n v="1192"/>
    <n v="103"/>
    <n v="1295"/>
    <n v="12801989"/>
    <s v="Northeast"/>
    <s v=" Pennsylvania"/>
    <n v="285.7"/>
    <x v="40"/>
  </r>
  <r>
    <x v="16"/>
    <s v="PA"/>
    <n v="479"/>
    <n v="4964"/>
    <m/>
    <m/>
    <m/>
    <m/>
    <m/>
    <m/>
    <m/>
    <m/>
    <m/>
    <d v="2020-03-22T12:00:00"/>
    <s v="263e8d82c415eb7fc0ab8198d2a3b1157b8dd454"/>
    <s v="2020-03-22T20:00:00Z"/>
    <n v="2"/>
    <m/>
    <n v="5443"/>
    <n v="5443"/>
    <n v="5443"/>
    <n v="42"/>
    <n v="0"/>
    <n v="0"/>
    <n v="1198"/>
    <n v="108"/>
    <n v="1306"/>
    <n v="12801989"/>
    <s v="Northeast"/>
    <s v=" Pennsylvania"/>
    <n v="285.7"/>
    <x v="40"/>
  </r>
  <r>
    <x v="17"/>
    <s v="PA"/>
    <n v="644"/>
    <n v="6595"/>
    <m/>
    <m/>
    <m/>
    <m/>
    <m/>
    <m/>
    <m/>
    <m/>
    <s v="A"/>
    <d v="2020-03-23T15:00:00"/>
    <s v="a0e94f34ae6c0853de6b1b1800c12cd01950c2c8"/>
    <s v="2020-03-23T20:00:00Z"/>
    <n v="6"/>
    <m/>
    <n v="7239"/>
    <n v="7239"/>
    <n v="7239"/>
    <n v="42"/>
    <n v="4"/>
    <n v="0"/>
    <n v="1631"/>
    <n v="165"/>
    <n v="1796"/>
    <n v="12801989"/>
    <s v="Northeast"/>
    <s v=" Pennsylvania"/>
    <n v="285.7"/>
    <x v="40"/>
  </r>
  <r>
    <x v="18"/>
    <s v="PA"/>
    <n v="851"/>
    <n v="8643"/>
    <m/>
    <m/>
    <m/>
    <m/>
    <m/>
    <m/>
    <m/>
    <m/>
    <s v="A"/>
    <d v="2020-03-24T12:00:00"/>
    <s v="c4700dd9300214cbb3bdb952e0b52c3bee1a8fa5"/>
    <s v="2020-03-24T20:00:00Z"/>
    <n v="7"/>
    <m/>
    <n v="9494"/>
    <n v="9494"/>
    <n v="9494"/>
    <n v="42"/>
    <n v="1"/>
    <n v="0"/>
    <n v="2048"/>
    <n v="207"/>
    <n v="2255"/>
    <n v="12801989"/>
    <s v="Northeast"/>
    <s v=" Pennsylvania"/>
    <n v="285.7"/>
    <x v="40"/>
  </r>
  <r>
    <x v="19"/>
    <s v="PA"/>
    <n v="1127"/>
    <n v="11193"/>
    <m/>
    <m/>
    <m/>
    <m/>
    <m/>
    <m/>
    <m/>
    <m/>
    <s v="A"/>
    <d v="2020-03-25T12:00:00"/>
    <s v="640fcb2d93bda2a7ddbb8adccd66d8a0d3457faa"/>
    <s v="2020-03-25T20:00:00Z"/>
    <n v="11"/>
    <m/>
    <n v="12320"/>
    <n v="12320"/>
    <n v="12320"/>
    <n v="42"/>
    <n v="4"/>
    <n v="0"/>
    <n v="2550"/>
    <n v="276"/>
    <n v="2826"/>
    <n v="12801989"/>
    <s v="Northeast"/>
    <s v=" Pennsylvania"/>
    <n v="285.7"/>
    <x v="40"/>
  </r>
  <r>
    <x v="20"/>
    <s v="PA"/>
    <n v="1687"/>
    <n v="16441"/>
    <m/>
    <m/>
    <m/>
    <m/>
    <m/>
    <m/>
    <m/>
    <m/>
    <s v="A"/>
    <d v="2020-03-26T12:00:00"/>
    <s v="9e01f2de1cc50ad13f3477fe1e4efe1e685d7e03"/>
    <s v="2020-03-26T20:00:00Z"/>
    <n v="16"/>
    <m/>
    <n v="18128"/>
    <n v="18128"/>
    <n v="18128"/>
    <n v="42"/>
    <n v="5"/>
    <n v="0"/>
    <n v="5248"/>
    <n v="560"/>
    <n v="5808"/>
    <n v="12801989"/>
    <s v="Northeast"/>
    <s v=" Pennsylvania"/>
    <n v="285.7"/>
    <x v="40"/>
  </r>
  <r>
    <x v="21"/>
    <s v="PA"/>
    <n v="2218"/>
    <n v="21016"/>
    <m/>
    <m/>
    <n v="241"/>
    <m/>
    <m/>
    <m/>
    <m/>
    <m/>
    <s v="A"/>
    <d v="2020-03-27T12:00:00"/>
    <s v="0a5a43609288cd2b196423b8b07edbdac1b7060a"/>
    <s v="2020-03-27T20:00:00Z"/>
    <n v="22"/>
    <n v="241"/>
    <n v="23234"/>
    <n v="23234"/>
    <n v="23234"/>
    <n v="42"/>
    <n v="6"/>
    <n v="241"/>
    <n v="4575"/>
    <n v="531"/>
    <n v="5106"/>
    <n v="12801989"/>
    <s v="Northeast"/>
    <s v=" Pennsylvania"/>
    <n v="285.7"/>
    <x v="40"/>
  </r>
  <r>
    <x v="22"/>
    <s v="PA"/>
    <n v="2751"/>
    <n v="25254"/>
    <m/>
    <m/>
    <n v="316"/>
    <m/>
    <m/>
    <m/>
    <m/>
    <m/>
    <s v="A"/>
    <d v="2020-03-28T12:00:00"/>
    <s v="762b39d33cb6cbee04a3f1a38220ff5b1adadf2d"/>
    <s v="2020-03-28T20:00:00Z"/>
    <n v="34"/>
    <n v="316"/>
    <n v="28005"/>
    <n v="28005"/>
    <n v="28005"/>
    <n v="42"/>
    <n v="12"/>
    <n v="75"/>
    <n v="4238"/>
    <n v="533"/>
    <n v="4771"/>
    <n v="12801989"/>
    <s v="Northeast"/>
    <s v=" Pennsylvania"/>
    <n v="285.7"/>
    <x v="40"/>
  </r>
  <r>
    <x v="23"/>
    <s v="PA"/>
    <n v="3394"/>
    <n v="30061"/>
    <m/>
    <m/>
    <n v="353"/>
    <m/>
    <m/>
    <m/>
    <m/>
    <m/>
    <s v="A"/>
    <d v="2020-03-29T12:00:00"/>
    <s v="7e6e957b76a508e202f01599190a76dc1606a77b"/>
    <s v="2020-03-29T20:00:00Z"/>
    <n v="38"/>
    <n v="353"/>
    <n v="33455"/>
    <n v="33455"/>
    <n v="33455"/>
    <n v="42"/>
    <n v="4"/>
    <n v="37"/>
    <n v="4807"/>
    <n v="643"/>
    <n v="5450"/>
    <n v="12801989"/>
    <s v="Northeast"/>
    <s v=" Pennsylvania"/>
    <n v="285.7"/>
    <x v="40"/>
  </r>
  <r>
    <x v="24"/>
    <s v="PA"/>
    <n v="4087"/>
    <n v="33777"/>
    <m/>
    <m/>
    <n v="386"/>
    <m/>
    <m/>
    <m/>
    <m/>
    <m/>
    <s v="A"/>
    <d v="2020-03-30T12:00:00"/>
    <s v="8e2e57fbf0afac11f430e8935a84dffed485bb77"/>
    <s v="2020-03-30T20:00:00Z"/>
    <n v="49"/>
    <n v="386"/>
    <n v="37864"/>
    <n v="37864"/>
    <n v="37864"/>
    <n v="42"/>
    <n v="11"/>
    <n v="33"/>
    <n v="3716"/>
    <n v="693"/>
    <n v="4409"/>
    <n v="12801989"/>
    <s v="Northeast"/>
    <s v=" Pennsylvania"/>
    <n v="285.7"/>
    <x v="40"/>
  </r>
  <r>
    <x v="25"/>
    <s v="PA"/>
    <n v="4843"/>
    <n v="37645"/>
    <m/>
    <m/>
    <n v="514"/>
    <m/>
    <m/>
    <m/>
    <m/>
    <m/>
    <s v="A"/>
    <d v="2020-03-31T12:00:00"/>
    <s v="4da96641b4571610eb81ebb1f5bb13e131eb881d"/>
    <s v="2020-03-31T20:00:00Z"/>
    <n v="63"/>
    <n v="514"/>
    <n v="42488"/>
    <n v="42488"/>
    <n v="42488"/>
    <n v="42"/>
    <n v="14"/>
    <n v="128"/>
    <n v="3868"/>
    <n v="756"/>
    <n v="4624"/>
    <n v="12801989"/>
    <s v="Northeast"/>
    <s v=" Pennsylvania"/>
    <n v="285.7"/>
    <x v="40"/>
  </r>
  <r>
    <x v="26"/>
    <s v="PA"/>
    <n v="5805"/>
    <n v="42427"/>
    <m/>
    <m/>
    <n v="620"/>
    <m/>
    <m/>
    <m/>
    <m/>
    <m/>
    <s v="A"/>
    <d v="2020-04-01T12:00:00"/>
    <s v="084361b60c663b53f4e397baf3e1333964a6ec16"/>
    <s v="2020-04-01T20:00:00Z"/>
    <n v="74"/>
    <n v="620"/>
    <n v="48232"/>
    <n v="48232"/>
    <n v="48232"/>
    <n v="42"/>
    <n v="11"/>
    <n v="106"/>
    <n v="4782"/>
    <n v="962"/>
    <n v="5744"/>
    <n v="12801989"/>
    <s v="Northeast"/>
    <s v=" Pennsylvania"/>
    <n v="285.7"/>
    <x v="40"/>
  </r>
  <r>
    <x v="27"/>
    <s v="PA"/>
    <n v="7016"/>
    <n v="47698"/>
    <m/>
    <m/>
    <n v="730"/>
    <m/>
    <m/>
    <m/>
    <m/>
    <m/>
    <s v="A"/>
    <d v="2020-04-02T12:00:00"/>
    <s v="6db8179f31ce01e09fe60c7f9e80e26a41a12e15"/>
    <s v="2020-04-02T20:00:00Z"/>
    <n v="90"/>
    <n v="730"/>
    <n v="54714"/>
    <n v="54714"/>
    <n v="54714"/>
    <n v="42"/>
    <n v="16"/>
    <n v="110"/>
    <n v="5271"/>
    <n v="1211"/>
    <n v="6482"/>
    <n v="12801989"/>
    <s v="Northeast"/>
    <s v=" Pennsylvania"/>
    <n v="285.7"/>
    <x v="40"/>
  </r>
  <r>
    <x v="28"/>
    <s v="PA"/>
    <n v="8420"/>
    <n v="53695"/>
    <m/>
    <m/>
    <n v="852"/>
    <m/>
    <m/>
    <m/>
    <m/>
    <m/>
    <s v="A"/>
    <d v="2020-04-03T12:00:00"/>
    <s v="a87c583c1d2866402e86cb8f73bb2374359a6405"/>
    <s v="2020-04-03T20:00:00Z"/>
    <n v="102"/>
    <n v="852"/>
    <n v="62115"/>
    <n v="62115"/>
    <n v="62115"/>
    <n v="42"/>
    <n v="12"/>
    <n v="122"/>
    <n v="5997"/>
    <n v="1404"/>
    <n v="7401"/>
    <n v="12801989"/>
    <s v="Northeast"/>
    <s v=" Pennsylvania"/>
    <n v="285.7"/>
    <x v="40"/>
  </r>
  <r>
    <x v="29"/>
    <s v="PA"/>
    <n v="10017"/>
    <n v="60013"/>
    <m/>
    <m/>
    <n v="1004"/>
    <m/>
    <m/>
    <m/>
    <m/>
    <m/>
    <s v="A"/>
    <d v="2020-04-04T12:00:00"/>
    <s v="77f373dd0f26ffa07c93d6df87ad442d2304a309"/>
    <s v="2020-04-04T20:00:00Z"/>
    <n v="136"/>
    <n v="1004"/>
    <n v="70030"/>
    <n v="70030"/>
    <n v="70030"/>
    <n v="42"/>
    <n v="34"/>
    <n v="152"/>
    <n v="6318"/>
    <n v="1597"/>
    <n v="7915"/>
    <n v="12801989"/>
    <s v="Northeast"/>
    <s v=" Pennsylvania"/>
    <n v="285.7"/>
    <x v="40"/>
  </r>
  <r>
    <x v="30"/>
    <s v="PA"/>
    <n v="11510"/>
    <n v="66261"/>
    <m/>
    <m/>
    <n v="1072"/>
    <m/>
    <m/>
    <m/>
    <m/>
    <m/>
    <s v="A"/>
    <d v="2020-04-05T12:00:00"/>
    <s v="47b671abe077b72f600fa3b019fb2f9d1acee9f7"/>
    <s v="2020-04-05T20:00:00Z"/>
    <n v="150"/>
    <n v="1072"/>
    <n v="77771"/>
    <n v="77771"/>
    <n v="77771"/>
    <n v="42"/>
    <n v="14"/>
    <n v="68"/>
    <n v="6248"/>
    <n v="1493"/>
    <n v="7741"/>
    <n v="12801989"/>
    <s v="Northeast"/>
    <s v=" Pennsylvania"/>
    <n v="285.7"/>
    <x v="40"/>
  </r>
  <r>
    <x v="31"/>
    <s v="PA"/>
    <n v="12980"/>
    <n v="70874"/>
    <m/>
    <m/>
    <n v="1145"/>
    <m/>
    <m/>
    <n v="533"/>
    <m/>
    <m/>
    <s v="A"/>
    <d v="2020-04-06T12:00:00"/>
    <s v="248bddf6dc4760944abe16be76b730369a39f970"/>
    <s v="2020-04-06T20:00:00Z"/>
    <n v="162"/>
    <n v="1145"/>
    <n v="83854"/>
    <n v="83854"/>
    <n v="83854"/>
    <n v="42"/>
    <n v="12"/>
    <n v="73"/>
    <n v="4613"/>
    <n v="1470"/>
    <n v="6083"/>
    <n v="12801989"/>
    <s v="Northeast"/>
    <s v=" Pennsylvania"/>
    <n v="285.7"/>
    <x v="40"/>
  </r>
  <r>
    <x v="32"/>
    <s v="PA"/>
    <n v="14559"/>
    <n v="76719"/>
    <m/>
    <n v="1665"/>
    <m/>
    <m/>
    <m/>
    <n v="548"/>
    <m/>
    <m/>
    <s v="A"/>
    <d v="2020-04-07T13:00:00"/>
    <s v="dbc1ace64c985abbb9552fbfd0f3d852e6397418"/>
    <s v="2020-04-07T20:00:00Z"/>
    <n v="240"/>
    <m/>
    <n v="91278"/>
    <n v="91278"/>
    <n v="91278"/>
    <n v="42"/>
    <n v="78"/>
    <n v="0"/>
    <n v="5845"/>
    <n v="1579"/>
    <n v="7424"/>
    <n v="12801989"/>
    <s v="Northeast"/>
    <s v=" Pennsylvania"/>
    <n v="285.7"/>
    <x v="40"/>
  </r>
  <r>
    <x v="33"/>
    <s v="PA"/>
    <n v="16239"/>
    <n v="82299"/>
    <m/>
    <n v="1898"/>
    <m/>
    <m/>
    <m/>
    <n v="603"/>
    <m/>
    <m/>
    <s v="A"/>
    <d v="2020-04-08T14:45:00"/>
    <s v="cb3c7c5261ca1a29bb38efe92b51eda1438b9260"/>
    <s v="2020-04-08T20:00:00Z"/>
    <n v="309"/>
    <m/>
    <n v="98538"/>
    <n v="98538"/>
    <n v="98538"/>
    <n v="42"/>
    <n v="69"/>
    <n v="0"/>
    <n v="5580"/>
    <n v="1680"/>
    <n v="7260"/>
    <n v="12801989"/>
    <s v="Northeast"/>
    <s v=" Pennsylvania"/>
    <n v="285.7"/>
    <x v="40"/>
  </r>
  <r>
    <x v="34"/>
    <s v="PA"/>
    <n v="18228"/>
    <n v="87374"/>
    <m/>
    <n v="2051"/>
    <m/>
    <m/>
    <m/>
    <n v="592"/>
    <m/>
    <m/>
    <s v="A"/>
    <d v="2020-04-09T12:00:00"/>
    <s v="7394d73f97e52de6f5b0c06330b24aa71edc6a59"/>
    <s v="2020-04-09T20:00:00Z"/>
    <n v="338"/>
    <m/>
    <n v="105602"/>
    <n v="105602"/>
    <n v="105602"/>
    <n v="42"/>
    <n v="29"/>
    <n v="0"/>
    <n v="5075"/>
    <n v="1989"/>
    <n v="7064"/>
    <n v="12801989"/>
    <s v="Northeast"/>
    <s v=" Pennsylvania"/>
    <n v="285.7"/>
    <x v="40"/>
  </r>
  <r>
    <x v="35"/>
    <s v="PA"/>
    <n v="19979"/>
    <n v="93040"/>
    <m/>
    <n v="2072"/>
    <m/>
    <m/>
    <m/>
    <n v="611"/>
    <m/>
    <m/>
    <s v="A"/>
    <d v="2020-04-10T12:00:00"/>
    <s v="4946e0f62f1079582fb46d0cc987d15c90766b81"/>
    <s v="2020-04-10T20:00:00Z"/>
    <n v="416"/>
    <m/>
    <n v="113019"/>
    <n v="113019"/>
    <n v="113019"/>
    <n v="42"/>
    <n v="78"/>
    <n v="0"/>
    <n v="5666"/>
    <n v="1751"/>
    <n v="7417"/>
    <n v="12801989"/>
    <s v="Northeast"/>
    <s v=" Pennsylvania"/>
    <n v="285.7"/>
    <x v="40"/>
  </r>
  <r>
    <x v="36"/>
    <s v="PA"/>
    <n v="21655"/>
    <n v="98498"/>
    <m/>
    <n v="2115"/>
    <m/>
    <m/>
    <m/>
    <n v="639"/>
    <m/>
    <m/>
    <s v="A"/>
    <d v="2020-04-11T12:00:00"/>
    <s v="5d14e3f95510544cead308bbc6ee8940fbfe12bd"/>
    <s v="2020-04-11T20:00:00Z"/>
    <n v="494"/>
    <m/>
    <n v="120153"/>
    <n v="120153"/>
    <n v="120153"/>
    <n v="42"/>
    <n v="78"/>
    <n v="0"/>
    <n v="5458"/>
    <n v="1676"/>
    <n v="7134"/>
    <n v="12801989"/>
    <s v="Northeast"/>
    <s v=" Pennsylvania"/>
    <n v="285.7"/>
    <x v="40"/>
  </r>
  <r>
    <x v="37"/>
    <s v="PA"/>
    <n v="22833"/>
    <n v="102057"/>
    <m/>
    <n v="2097"/>
    <m/>
    <m/>
    <m/>
    <n v="649"/>
    <m/>
    <m/>
    <s v="A"/>
    <d v="2020-04-12T12:00:00"/>
    <s v="0927d15cf2e902cfc875e2f38949f85ea999224d"/>
    <s v="2020-04-12T20:00:00Z"/>
    <n v="507"/>
    <m/>
    <n v="124890"/>
    <n v="124890"/>
    <n v="124890"/>
    <n v="42"/>
    <n v="13"/>
    <n v="0"/>
    <n v="3559"/>
    <n v="1178"/>
    <n v="4737"/>
    <n v="12801989"/>
    <s v="Northeast"/>
    <s v=" Pennsylvania"/>
    <n v="285.7"/>
    <x v="40"/>
  </r>
  <r>
    <x v="38"/>
    <s v="PA"/>
    <n v="24199"/>
    <n v="105593"/>
    <m/>
    <n v="2243"/>
    <m/>
    <m/>
    <m/>
    <n v="669"/>
    <m/>
    <m/>
    <s v="A"/>
    <d v="2020-04-13T12:00:00"/>
    <s v="f1c5c427c4927456308686fc1a61558c3651bbd5"/>
    <s v="2020-04-13T20:00:00Z"/>
    <n v="524"/>
    <m/>
    <n v="129792"/>
    <n v="129792"/>
    <n v="129792"/>
    <n v="42"/>
    <n v="17"/>
    <n v="0"/>
    <n v="3536"/>
    <n v="1366"/>
    <n v="4902"/>
    <n v="12801989"/>
    <s v="Northeast"/>
    <s v=" Pennsylvania"/>
    <n v="285.7"/>
    <x v="40"/>
  </r>
  <r>
    <x v="39"/>
    <s v="PA"/>
    <n v="25345"/>
    <n v="108286"/>
    <m/>
    <n v="2317"/>
    <m/>
    <m/>
    <m/>
    <n v="675"/>
    <m/>
    <m/>
    <s v="A"/>
    <d v="2020-04-14T12:00:00"/>
    <s v="d869d16d5c0430f17d1166ec87d645a8d9a2d3eb"/>
    <s v="2020-04-14T20:00:00Z"/>
    <n v="584"/>
    <m/>
    <n v="133631"/>
    <n v="133631"/>
    <n v="133631"/>
    <n v="42"/>
    <n v="60"/>
    <n v="0"/>
    <n v="2693"/>
    <n v="1146"/>
    <n v="3839"/>
    <n v="12801989"/>
    <s v="Northeast"/>
    <s v=" Pennsylvania"/>
    <n v="285.7"/>
    <x v="40"/>
  </r>
  <r>
    <x v="40"/>
    <s v="PA"/>
    <n v="26490"/>
    <n v="111094"/>
    <m/>
    <n v="2395"/>
    <m/>
    <m/>
    <m/>
    <n v="668"/>
    <m/>
    <m/>
    <s v="A"/>
    <d v="2020-04-15T12:00:00"/>
    <s v="877ac63b219dab9825d1b6a8c0864dcaa67d0ddd"/>
    <s v="2020-04-15T20:00:00Z"/>
    <n v="647"/>
    <m/>
    <n v="137584"/>
    <n v="137584"/>
    <n v="137584"/>
    <n v="42"/>
    <n v="63"/>
    <n v="0"/>
    <n v="2808"/>
    <n v="1145"/>
    <n v="3953"/>
    <n v="12801989"/>
    <s v="Northeast"/>
    <s v=" Pennsylvania"/>
    <n v="285.7"/>
    <x v="40"/>
  </r>
  <r>
    <x v="41"/>
    <s v="PA"/>
    <n v="27735"/>
    <n v="113735"/>
    <m/>
    <n v="2512"/>
    <m/>
    <m/>
    <m/>
    <n v="675"/>
    <m/>
    <m/>
    <s v="A"/>
    <d v="2020-04-16T12:00:00"/>
    <s v="10ad0c0c14394c6412669fa823f4369667dd0935"/>
    <s v="2020-04-16T20:00:00Z"/>
    <n v="707"/>
    <m/>
    <n v="141470"/>
    <n v="141470"/>
    <n v="141470"/>
    <n v="42"/>
    <n v="60"/>
    <n v="0"/>
    <n v="2641"/>
    <n v="1245"/>
    <n v="3886"/>
    <n v="12801989"/>
    <s v="Northeast"/>
    <s v=" Pennsylvania"/>
    <n v="285.7"/>
    <x v="40"/>
  </r>
  <r>
    <x v="42"/>
    <s v="PA"/>
    <n v="29441"/>
    <n v="117932"/>
    <m/>
    <n v="2603"/>
    <m/>
    <m/>
    <m/>
    <n v="661"/>
    <m/>
    <m/>
    <s v="A"/>
    <d v="2020-04-17T12:00:00"/>
    <s v="f706c9b93cfe41e2bb27b018c4b5a67ad16f436e"/>
    <s v="2020-04-17T20:00:00Z"/>
    <n v="756"/>
    <m/>
    <n v="147373"/>
    <n v="147373"/>
    <n v="147373"/>
    <n v="42"/>
    <n v="49"/>
    <n v="0"/>
    <n v="4197"/>
    <n v="1706"/>
    <n v="5903"/>
    <n v="12801989"/>
    <s v="Northeast"/>
    <s v=" Pennsylvania"/>
    <n v="285.7"/>
    <x v="40"/>
  </r>
  <r>
    <x v="43"/>
    <s v="PA"/>
    <n v="31069"/>
    <n v="122896"/>
    <m/>
    <n v="2613"/>
    <m/>
    <m/>
    <m/>
    <n v="660"/>
    <m/>
    <m/>
    <s v="A"/>
    <d v="2020-04-18T12:00:00"/>
    <s v="beb544a82e8cab5b9b31022204795823d7fc68bd"/>
    <s v="2020-04-18T20:00:00Z"/>
    <n v="836"/>
    <m/>
    <n v="153965"/>
    <n v="153965"/>
    <n v="153965"/>
    <n v="42"/>
    <n v="80"/>
    <n v="0"/>
    <n v="4964"/>
    <n v="1628"/>
    <n v="6592"/>
    <n v="12801989"/>
    <s v="Northeast"/>
    <s v=" Pennsylvania"/>
    <n v="285.7"/>
    <x v="40"/>
  </r>
  <r>
    <x v="44"/>
    <s v="PA"/>
    <n v="32284"/>
    <n v="126570"/>
    <m/>
    <n v="2634"/>
    <m/>
    <m/>
    <m/>
    <n v="657"/>
    <m/>
    <m/>
    <s v="A"/>
    <d v="2020-04-19T13:00:00"/>
    <s v="24719e130c3e8e24579a61df4c14e6a427f4b3c2"/>
    <s v="2020-04-19T20:00:00Z"/>
    <n v="1112"/>
    <m/>
    <n v="158854"/>
    <n v="158854"/>
    <n v="158854"/>
    <n v="42"/>
    <n v="276"/>
    <n v="0"/>
    <n v="3674"/>
    <n v="1215"/>
    <n v="4889"/>
    <n v="12801989"/>
    <s v="Northeast"/>
    <s v=" Pennsylvania"/>
    <n v="285.7"/>
    <x v="40"/>
  </r>
  <r>
    <x v="45"/>
    <s v="PA"/>
    <n v="33232"/>
    <n v="129720"/>
    <m/>
    <n v="2701"/>
    <m/>
    <m/>
    <m/>
    <n v="659"/>
    <m/>
    <m/>
    <s v="A"/>
    <d v="2020-04-20T12:00:00"/>
    <s v="0fbe6948410331db5f1677132c2dd2e1b02e612f"/>
    <s v="2020-04-20T20:00:00Z"/>
    <n v="1204"/>
    <m/>
    <n v="162952"/>
    <n v="162952"/>
    <n v="162952"/>
    <n v="42"/>
    <n v="92"/>
    <n v="0"/>
    <n v="3150"/>
    <n v="948"/>
    <n v="4098"/>
    <n v="12801989"/>
    <s v="Northeast"/>
    <s v=" Pennsylvania"/>
    <n v="285.7"/>
    <x v="40"/>
  </r>
  <r>
    <x v="46"/>
    <s v="PA"/>
    <n v="34528"/>
    <n v="132323"/>
    <m/>
    <n v="2743"/>
    <m/>
    <m/>
    <m/>
    <n v="673"/>
    <m/>
    <m/>
    <s v="A"/>
    <d v="2020-04-21T14:00:00"/>
    <s v="8341da3db785621d30d1176d04fc0d62aee6d131"/>
    <s v="2020-04-21T20:00:00Z"/>
    <n v="1564"/>
    <m/>
    <n v="166851"/>
    <n v="166851"/>
    <n v="166851"/>
    <n v="42"/>
    <n v="360"/>
    <n v="0"/>
    <n v="2603"/>
    <n v="1296"/>
    <n v="3899"/>
    <n v="12801989"/>
    <s v="Northeast"/>
    <s v=" Pennsylvania"/>
    <n v="285.7"/>
    <x v="40"/>
  </r>
  <r>
    <x v="47"/>
    <s v="PA"/>
    <n v="35684"/>
    <n v="136272"/>
    <m/>
    <n v="2764"/>
    <m/>
    <m/>
    <m/>
    <n v="685"/>
    <m/>
    <m/>
    <s v="A"/>
    <d v="2020-04-22T00:00:00"/>
    <s v="5aadc0d7f00e885017930c2497e09428f5ea7555"/>
    <s v="2020-04-22T20:00:00Z"/>
    <n v="1622"/>
    <m/>
    <n v="171956"/>
    <n v="171956"/>
    <n v="171956"/>
    <n v="42"/>
    <n v="58"/>
    <n v="0"/>
    <n v="3949"/>
    <n v="1156"/>
    <n v="5105"/>
    <n v="12801989"/>
    <s v="Northeast"/>
    <s v=" Pennsylvania"/>
    <n v="285.7"/>
    <x v="40"/>
  </r>
  <r>
    <x v="48"/>
    <s v="PA"/>
    <n v="37053"/>
    <n v="142061"/>
    <m/>
    <n v="2750"/>
    <m/>
    <m/>
    <m/>
    <n v="679"/>
    <m/>
    <m/>
    <s v="A"/>
    <d v="2020-04-23T00:00:00"/>
    <s v="ef27b8dfb02f0f0adfaa30394ef1c27792c09815"/>
    <s v="2020-04-23T20:00:00Z"/>
    <n v="1421"/>
    <m/>
    <n v="179114"/>
    <n v="179114"/>
    <n v="179114"/>
    <n v="42"/>
    <n v="-201"/>
    <n v="0"/>
    <n v="5789"/>
    <n v="1369"/>
    <n v="7158"/>
    <n v="12801989"/>
    <s v="Northeast"/>
    <s v=" Pennsylvania"/>
    <n v="285.7"/>
    <x v="40"/>
  </r>
  <r>
    <x v="49"/>
    <s v="PA"/>
    <n v="38652"/>
    <n v="147491"/>
    <m/>
    <n v="2746"/>
    <m/>
    <m/>
    <m/>
    <n v="679"/>
    <m/>
    <m/>
    <s v="A"/>
    <d v="2020-04-24T00:00:00"/>
    <s v="d050fbd9057a3bb529c8c4d46cbcb49618f8acff"/>
    <s v="2020-04-24T20:00:00Z"/>
    <n v="1492"/>
    <m/>
    <n v="186143"/>
    <n v="186143"/>
    <n v="186143"/>
    <n v="42"/>
    <n v="71"/>
    <n v="0"/>
    <n v="5430"/>
    <n v="1599"/>
    <n v="7029"/>
    <n v="12801989"/>
    <s v="Northeast"/>
    <s v=" Pennsylvania"/>
    <n v="285.7"/>
    <x v="40"/>
  </r>
  <r>
    <x v="50"/>
    <s v="PA"/>
    <n v="40049"/>
    <n v="152886"/>
    <m/>
    <n v="2748"/>
    <m/>
    <m/>
    <m/>
    <n v="640"/>
    <m/>
    <m/>
    <s v="B"/>
    <d v="2020-04-25T00:00:00"/>
    <s v="02e636e6d2ebaae9b9f830e2644f0d16fd318c63"/>
    <s v="2020-04-25T20:00:00Z"/>
    <n v="1537"/>
    <m/>
    <n v="192935"/>
    <n v="192935"/>
    <n v="192935"/>
    <n v="42"/>
    <n v="45"/>
    <n v="0"/>
    <n v="5395"/>
    <n v="1397"/>
    <n v="6792"/>
    <n v="12801989"/>
    <s v="Northeast"/>
    <s v=" Pennsylvania"/>
    <n v="285.7"/>
    <x v="40"/>
  </r>
  <r>
    <x v="51"/>
    <s v="PA"/>
    <n v="41165"/>
    <n v="157428"/>
    <m/>
    <n v="2736"/>
    <m/>
    <m/>
    <m/>
    <n v="632"/>
    <m/>
    <m/>
    <s v="B"/>
    <d v="2020-04-26T12:00:00"/>
    <s v="9b0a74eab5ea2b6f84716d7ae836d4dfe47b624a"/>
    <s v="2020-04-26T20:00:00Z"/>
    <n v="1550"/>
    <m/>
    <n v="198593"/>
    <n v="198593"/>
    <n v="198593"/>
    <n v="42"/>
    <n v="13"/>
    <n v="0"/>
    <n v="4542"/>
    <n v="1116"/>
    <n v="5658"/>
    <n v="12801989"/>
    <s v="Northeast"/>
    <s v=" Pennsylvania"/>
    <n v="285.7"/>
    <x v="40"/>
  </r>
  <r>
    <x v="52"/>
    <s v="PA"/>
    <n v="42050"/>
    <n v="161372"/>
    <m/>
    <n v="2800"/>
    <m/>
    <m/>
    <m/>
    <n v="629"/>
    <m/>
    <m/>
    <s v="B"/>
    <d v="2020-04-27T12:00:00"/>
    <s v="92d39ffc2dfac4117f9f8cfaeffe635abc400174"/>
    <s v="2020-04-27T20:00:00Z"/>
    <n v="1597"/>
    <m/>
    <n v="203422"/>
    <n v="203422"/>
    <n v="203422"/>
    <n v="42"/>
    <n v="47"/>
    <n v="0"/>
    <n v="3944"/>
    <n v="885"/>
    <n v="4829"/>
    <n v="12801989"/>
    <s v="Northeast"/>
    <s v=" Pennsylvania"/>
    <n v="285.7"/>
    <x v="40"/>
  </r>
  <r>
    <x v="53"/>
    <s v="PA"/>
    <n v="43264"/>
    <n v="165824"/>
    <m/>
    <n v="2781"/>
    <m/>
    <m/>
    <m/>
    <n v="616"/>
    <m/>
    <m/>
    <s v="B"/>
    <d v="2020-04-28T00:00:00"/>
    <s v="f811945572c641bdaf4ebcd2870a333c0beb8a45"/>
    <s v="2020-04-28T20:00:00Z"/>
    <n v="1716"/>
    <m/>
    <n v="209088"/>
    <n v="209088"/>
    <n v="209088"/>
    <n v="42"/>
    <n v="119"/>
    <n v="0"/>
    <n v="4452"/>
    <n v="1214"/>
    <n v="5666"/>
    <n v="12801989"/>
    <s v="Northeast"/>
    <s v=" Pennsylvania"/>
    <n v="285.7"/>
    <x v="40"/>
  </r>
  <r>
    <x v="54"/>
    <s v="PA"/>
    <n v="44366"/>
    <n v="170517"/>
    <m/>
    <n v="2781"/>
    <m/>
    <m/>
    <m/>
    <n v="602"/>
    <m/>
    <m/>
    <s v="B"/>
    <d v="2020-04-29T00:00:00"/>
    <s v="45a6a0075379c47ae6192d08072bb2dfc3c40587"/>
    <s v="2020-04-29T20:00:00Z"/>
    <n v="2195"/>
    <m/>
    <n v="214883"/>
    <n v="214883"/>
    <n v="214883"/>
    <n v="42"/>
    <n v="479"/>
    <n v="0"/>
    <n v="4693"/>
    <n v="1102"/>
    <n v="5795"/>
    <n v="12801989"/>
    <s v="Northeast"/>
    <s v=" Pennsylvania"/>
    <n v="285.7"/>
    <x v="40"/>
  </r>
  <r>
    <x v="55"/>
    <s v="PA"/>
    <n v="45763"/>
    <n v="175602"/>
    <m/>
    <n v="2707"/>
    <m/>
    <m/>
    <m/>
    <n v="556"/>
    <m/>
    <m/>
    <s v="B"/>
    <d v="2020-04-30T00:00:00"/>
    <s v="a21e5063b789a7890fcf31c1f1ff0ded2a0fe978"/>
    <s v="2020-04-30T20:00:00Z"/>
    <n v="2292"/>
    <m/>
    <n v="221365"/>
    <n v="221365"/>
    <n v="221365"/>
    <n v="42"/>
    <n v="97"/>
    <n v="0"/>
    <n v="5085"/>
    <n v="1397"/>
    <n v="6482"/>
    <n v="12801989"/>
    <s v="Northeast"/>
    <s v=" Pennsylvania"/>
    <n v="285.7"/>
    <x v="40"/>
  </r>
  <r>
    <x v="56"/>
    <s v="PA"/>
    <n v="46971"/>
    <n v="180477"/>
    <m/>
    <n v="2683"/>
    <m/>
    <m/>
    <m/>
    <n v="590"/>
    <m/>
    <m/>
    <s v="B"/>
    <d v="2020-05-01T15:30:00"/>
    <s v="9d46559dac7e8244a33e38ab1e9e2dde3029dd43"/>
    <s v="2020-05-01T20:00:00Z"/>
    <n v="2354"/>
    <m/>
    <n v="227448"/>
    <n v="227448"/>
    <n v="227448"/>
    <n v="42"/>
    <n v="62"/>
    <n v="0"/>
    <n v="4875"/>
    <n v="1208"/>
    <n v="6083"/>
    <n v="12801989"/>
    <s v="Northeast"/>
    <s v=" Pennsylvania"/>
    <n v="285.7"/>
    <x v="40"/>
  </r>
  <r>
    <x v="57"/>
    <s v="PA"/>
    <n v="48305"/>
    <n v="187071"/>
    <m/>
    <n v="2673"/>
    <m/>
    <m/>
    <m/>
    <n v="571"/>
    <m/>
    <m/>
    <s v="B"/>
    <d v="2020-05-02T00:00:00"/>
    <s v="6e3b05e1cc60b16ae3897ccd1169effd23e2592b"/>
    <s v="2020-05-02T20:00:00Z"/>
    <n v="2418"/>
    <m/>
    <n v="235376"/>
    <n v="235376"/>
    <n v="235376"/>
    <n v="42"/>
    <n v="64"/>
    <n v="0"/>
    <n v="6594"/>
    <n v="1334"/>
    <n v="7928"/>
    <n v="12801989"/>
    <s v="Northeast"/>
    <s v=" Pennsylvania"/>
    <n v="285.7"/>
    <x v="40"/>
  </r>
  <r>
    <x v="58"/>
    <s v="PA"/>
    <n v="49267"/>
    <n v="191374"/>
    <m/>
    <n v="2645"/>
    <m/>
    <m/>
    <m/>
    <n v="562"/>
    <m/>
    <m/>
    <s v="B"/>
    <d v="2020-05-03T00:00:00"/>
    <s v="e9627649e063652cf6f55d5e0175d081799becfe"/>
    <s v="2020-05-03T20:00:00Z"/>
    <n v="2444"/>
    <m/>
    <n v="240641"/>
    <n v="240641"/>
    <n v="240641"/>
    <n v="42"/>
    <n v="26"/>
    <n v="0"/>
    <n v="4303"/>
    <n v="962"/>
    <n v="5265"/>
    <n v="12801989"/>
    <s v="Northeast"/>
    <s v=" Pennsylvania"/>
    <n v="285.7"/>
    <x v="40"/>
  </r>
  <r>
    <x v="59"/>
    <s v="PA"/>
    <n v="50092"/>
    <n v="195498"/>
    <m/>
    <n v="2708"/>
    <m/>
    <m/>
    <m/>
    <n v="573"/>
    <m/>
    <m/>
    <s v="B"/>
    <d v="2020-05-04T00:00:00"/>
    <s v="5fd981f1a2c6f48ffe0fa1d85a0b41be26de8f5d"/>
    <s v="2020-05-04T20:00:00Z"/>
    <n v="2458"/>
    <m/>
    <n v="245590"/>
    <n v="245590"/>
    <n v="245590"/>
    <n v="42"/>
    <n v="14"/>
    <n v="0"/>
    <n v="4124"/>
    <n v="825"/>
    <n v="4949"/>
    <n v="12801989"/>
    <s v="Northeast"/>
    <s v=" Pennsylvania"/>
    <n v="285.7"/>
    <x v="40"/>
  </r>
  <r>
    <x v="60"/>
    <s v="PA"/>
    <n v="50957"/>
    <n v="199925"/>
    <m/>
    <n v="2580"/>
    <m/>
    <m/>
    <m/>
    <n v="550"/>
    <m/>
    <m/>
    <s v="B"/>
    <d v="2020-05-05T00:00:00"/>
    <s v="1b812795c7e10a4eb1108793f5e2ae0f1227d51f"/>
    <s v="2020-05-05T20:00:00Z"/>
    <n v="3012"/>
    <m/>
    <n v="250882"/>
    <n v="250882"/>
    <n v="250882"/>
    <n v="42"/>
    <n v="554"/>
    <n v="0"/>
    <n v="4427"/>
    <n v="865"/>
    <n v="5292"/>
    <n v="12801989"/>
    <s v="Northeast"/>
    <s v=" Pennsylvania"/>
    <n v="285.7"/>
    <x v="40"/>
  </r>
  <r>
    <x v="61"/>
    <s v="PA"/>
    <n v="51845"/>
    <n v="204495"/>
    <m/>
    <n v="2545"/>
    <m/>
    <m/>
    <m/>
    <n v="560"/>
    <m/>
    <m/>
    <s v="C"/>
    <d v="2020-05-06T00:00:00"/>
    <s v="542dcf3cc53de6381f5246d69aebb2b4f5f72622"/>
    <s v="2020-05-06T20:00:00Z"/>
    <n v="3106"/>
    <m/>
    <n v="256340"/>
    <n v="256340"/>
    <n v="256340"/>
    <n v="42"/>
    <n v="94"/>
    <n v="0"/>
    <n v="4570"/>
    <n v="888"/>
    <n v="5458"/>
    <n v="12801989"/>
    <s v="Northeast"/>
    <s v=" Pennsylvania"/>
    <n v="285.7"/>
    <x v="40"/>
  </r>
  <r>
    <x v="62"/>
    <s v="PA"/>
    <n v="52915"/>
    <n v="209873"/>
    <m/>
    <n v="2420"/>
    <m/>
    <m/>
    <m/>
    <n v="539"/>
    <m/>
    <m/>
    <s v="C"/>
    <d v="2020-05-07T00:00:00"/>
    <s v="f339fc9b90b8fc5e7e00bbb2a923916ff6a49890"/>
    <s v="2020-05-07T20:00:00Z"/>
    <n v="3416"/>
    <m/>
    <n v="262788"/>
    <n v="262788"/>
    <n v="262788"/>
    <n v="42"/>
    <n v="310"/>
    <n v="0"/>
    <n v="5378"/>
    <n v="1070"/>
    <n v="6448"/>
    <n v="12801989"/>
    <s v="Northeast"/>
    <s v=" Pennsylvania"/>
    <n v="285.7"/>
    <x v="40"/>
  </r>
  <r>
    <x v="63"/>
    <s v="PA"/>
    <n v="54238"/>
    <n v="216321"/>
    <m/>
    <n v="2342"/>
    <m/>
    <m/>
    <m/>
    <n v="517"/>
    <m/>
    <m/>
    <s v="C"/>
    <d v="2020-05-08T00:00:00"/>
    <s v="4eec00d4452c1371765038df18cbd7b5cca69ba9"/>
    <s v="2020-05-08T20:00:00Z"/>
    <n v="3616"/>
    <m/>
    <n v="270559"/>
    <n v="270559"/>
    <n v="270559"/>
    <n v="42"/>
    <n v="200"/>
    <n v="0"/>
    <n v="6448"/>
    <n v="1323"/>
    <n v="7771"/>
    <n v="12801989"/>
    <s v="Northeast"/>
    <s v=" Pennsylvania"/>
    <n v="285.7"/>
    <x v="40"/>
  </r>
  <r>
    <x v="64"/>
    <s v="PA"/>
    <n v="55316"/>
    <n v="221791"/>
    <m/>
    <n v="2285"/>
    <m/>
    <m/>
    <m/>
    <n v="502"/>
    <m/>
    <m/>
    <s v="C"/>
    <d v="2020-05-09T00:00:00"/>
    <s v="5f8ccdfa24c0fec523066148e8777ce265a818e0"/>
    <s v="2020-05-09T20:00:00Z"/>
    <n v="3688"/>
    <m/>
    <n v="277107"/>
    <n v="277107"/>
    <n v="277107"/>
    <n v="42"/>
    <n v="72"/>
    <n v="0"/>
    <n v="5470"/>
    <n v="1078"/>
    <n v="6548"/>
    <n v="12801989"/>
    <s v="Northeast"/>
    <s v=" Pennsylvania"/>
    <n v="285.7"/>
    <x v="40"/>
  </r>
  <r>
    <x v="65"/>
    <s v="PA"/>
    <n v="56611"/>
    <n v="227772"/>
    <m/>
    <n v="2230"/>
    <m/>
    <m/>
    <m/>
    <n v="501"/>
    <m/>
    <m/>
    <s v="C"/>
    <d v="2020-05-10T00:00:00"/>
    <s v="3da8706011af30cabe61231cac1023af05c187a5"/>
    <s v="2020-05-10T20:00:00Z"/>
    <n v="3707"/>
    <m/>
    <n v="284383"/>
    <n v="284383"/>
    <n v="284383"/>
    <n v="42"/>
    <n v="19"/>
    <n v="0"/>
    <n v="5981"/>
    <n v="1295"/>
    <n v="7276"/>
    <n v="12801989"/>
    <s v="Northeast"/>
    <s v=" Pennsylvania"/>
    <n v="285.7"/>
    <x v="40"/>
  </r>
  <r>
    <x v="66"/>
    <s v="PA"/>
    <n v="57154"/>
    <n v="231704"/>
    <m/>
    <n v="2176"/>
    <m/>
    <m/>
    <m/>
    <n v="497"/>
    <m/>
    <m/>
    <s v="C"/>
    <d v="2020-05-11T00:00:00"/>
    <s v="76cf6b30b46ddf22c8cd3d091eea7ae6fde2279b"/>
    <s v="2020-05-11T20:00:00Z"/>
    <n v="3731"/>
    <m/>
    <n v="288858"/>
    <n v="288858"/>
    <n v="288858"/>
    <n v="42"/>
    <n v="24"/>
    <n v="0"/>
    <n v="3932"/>
    <n v="543"/>
    <n v="4475"/>
    <n v="12801989"/>
    <s v="Northeast"/>
    <s v=" Pennsylvania"/>
    <n v="285.7"/>
    <x v="40"/>
  </r>
  <r>
    <x v="67"/>
    <s v="PA"/>
    <n v="57991"/>
    <n v="237989"/>
    <m/>
    <n v="2187"/>
    <m/>
    <m/>
    <m/>
    <n v="497"/>
    <m/>
    <m/>
    <s v="C"/>
    <d v="2020-05-12T12:00:00"/>
    <s v="fa3ba6d4689c14fb4158f6072afa997b7d6078e3"/>
    <s v="2020-05-12T20:00:00Z"/>
    <n v="3806"/>
    <m/>
    <n v="295980"/>
    <n v="295980"/>
    <n v="295980"/>
    <n v="42"/>
    <n v="75"/>
    <n v="0"/>
    <n v="6285"/>
    <n v="837"/>
    <n v="7122"/>
    <n v="12801989"/>
    <s v="Northeast"/>
    <s v=" Pennsylvania"/>
    <n v="285.7"/>
    <x v="40"/>
  </r>
  <r>
    <x v="68"/>
    <s v="PA"/>
    <n v="58698"/>
    <n v="244171"/>
    <m/>
    <n v="2012"/>
    <m/>
    <m/>
    <m/>
    <n v="473"/>
    <m/>
    <m/>
    <s v="C"/>
    <d v="2020-05-13T00:00:00"/>
    <s v="43c50f8a017e6821f22efc238e2b98387fe5b6e7"/>
    <s v="2020-05-13T20:00:00Z"/>
    <n v="3943"/>
    <m/>
    <n v="302869"/>
    <n v="302869"/>
    <n v="302869"/>
    <n v="42"/>
    <n v="137"/>
    <n v="0"/>
    <n v="6182"/>
    <n v="707"/>
    <n v="6889"/>
    <n v="12801989"/>
    <s v="Northeast"/>
    <s v=" Pennsylvania"/>
    <n v="285.7"/>
    <x v="40"/>
  </r>
  <r>
    <x v="69"/>
    <s v="PA"/>
    <n v="59636"/>
    <n v="251559"/>
    <m/>
    <n v="1983"/>
    <m/>
    <m/>
    <m/>
    <n v="446"/>
    <m/>
    <m/>
    <s v="C"/>
    <d v="2020-05-14T00:00:00"/>
    <s v="2705d062b62ed8fe149e4a5c3fee9b136163108a"/>
    <s v="2020-05-14T20:00:00Z"/>
    <n v="4218"/>
    <m/>
    <n v="311195"/>
    <n v="311195"/>
    <n v="311195"/>
    <n v="42"/>
    <n v="275"/>
    <n v="0"/>
    <n v="7388"/>
    <n v="938"/>
    <n v="8326"/>
    <n v="12801989"/>
    <s v="Northeast"/>
    <s v=" Pennsylvania"/>
    <n v="285.7"/>
    <x v="40"/>
  </r>
  <r>
    <x v="70"/>
    <s v="PA"/>
    <n v="60622"/>
    <n v="259210"/>
    <m/>
    <n v="1934"/>
    <m/>
    <m/>
    <m/>
    <n v="431"/>
    <m/>
    <m/>
    <s v="C"/>
    <d v="2020-05-15T00:00:00"/>
    <s v="9b3433b7d1e782e12119dec7bfdc8482e852d7d4"/>
    <s v="2020-05-15T20:00:00Z"/>
    <n v="4342"/>
    <m/>
    <n v="319832"/>
    <n v="319832"/>
    <n v="319832"/>
    <n v="42"/>
    <n v="124"/>
    <n v="0"/>
    <n v="7651"/>
    <n v="986"/>
    <n v="8637"/>
    <n v="12801989"/>
    <s v="Northeast"/>
    <s v=" Pennsylvania"/>
    <n v="285.7"/>
    <x v="40"/>
  </r>
  <r>
    <x v="71"/>
    <s v="PA"/>
    <n v="61611"/>
    <n v="266225"/>
    <m/>
    <n v="1873"/>
    <m/>
    <m/>
    <m/>
    <n v="429"/>
    <m/>
    <m/>
    <s v="C"/>
    <d v="2020-05-16T00:00:00"/>
    <s v="161a82440681a4267d2b5f7718eba9aa273f4964"/>
    <s v="2020-05-16T20:00:00Z"/>
    <n v="4403"/>
    <m/>
    <n v="327836"/>
    <n v="327836"/>
    <n v="327836"/>
    <n v="42"/>
    <n v="61"/>
    <n v="0"/>
    <n v="7015"/>
    <n v="989"/>
    <n v="8004"/>
    <n v="12801989"/>
    <s v="Northeast"/>
    <s v=" Pennsylvania"/>
    <n v="285.7"/>
    <x v="40"/>
  </r>
  <r>
    <x v="72"/>
    <s v="PA"/>
    <n v="62234"/>
    <n v="270670"/>
    <m/>
    <n v="1821"/>
    <m/>
    <m/>
    <m/>
    <n v="422"/>
    <m/>
    <m/>
    <s v="C"/>
    <d v="2020-05-17T00:00:00"/>
    <s v="fe7fbf6fb00f11f6a7828b86fbf1bffc4dda9970"/>
    <s v="2020-05-17T20:00:00Z"/>
    <n v="4418"/>
    <m/>
    <n v="332904"/>
    <n v="332904"/>
    <n v="332904"/>
    <n v="42"/>
    <n v="15"/>
    <n v="0"/>
    <n v="4445"/>
    <n v="623"/>
    <n v="5068"/>
    <n v="12801989"/>
    <s v="Northeast"/>
    <s v=" Pennsylvania"/>
    <n v="285.7"/>
    <x v="40"/>
  </r>
  <r>
    <x v="73"/>
    <s v="PA"/>
    <n v="63056"/>
    <n v="277553"/>
    <m/>
    <n v="1885"/>
    <m/>
    <m/>
    <m/>
    <n v="397"/>
    <m/>
    <m/>
    <s v="C"/>
    <d v="2020-05-18T00:00:00"/>
    <s v="2dd6c2680ac73b0f4d35d7442131b55ce6dc91a5"/>
    <s v="2020-05-18T20:00:00Z"/>
    <n v="4505"/>
    <m/>
    <n v="340609"/>
    <n v="340609"/>
    <n v="340609"/>
    <n v="42"/>
    <n v="87"/>
    <n v="0"/>
    <n v="6883"/>
    <n v="822"/>
    <n v="7705"/>
    <n v="12801989"/>
    <s v="Northeast"/>
    <s v=" Pennsylvania"/>
    <n v="285.7"/>
    <x v="40"/>
  </r>
  <r>
    <x v="74"/>
    <s v="PA"/>
    <n v="63666"/>
    <n v="286034"/>
    <m/>
    <n v="1861"/>
    <m/>
    <m/>
    <m/>
    <n v="380"/>
    <m/>
    <m/>
    <s v="B"/>
    <d v="2020-05-18T00:00:00"/>
    <s v="d6cbdd3023cefde35bcdc7c96b95601cf362d3ee"/>
    <s v="2020-05-19T20:00:00Z"/>
    <n v="4624"/>
    <m/>
    <n v="349700"/>
    <n v="349700"/>
    <n v="349700"/>
    <n v="42"/>
    <n v="119"/>
    <n v="0"/>
    <n v="8481"/>
    <n v="610"/>
    <n v="9091"/>
    <n v="12801989"/>
    <s v="Northeast"/>
    <s v=" Pennsylvania"/>
    <n v="285.7"/>
    <x v="40"/>
  </r>
  <r>
    <x v="75"/>
    <s v="PA"/>
    <n v="63666"/>
    <n v="286034"/>
    <m/>
    <n v="1818"/>
    <m/>
    <m/>
    <m/>
    <n v="377"/>
    <m/>
    <m/>
    <s v="B"/>
    <d v="2020-05-19T00:00:00"/>
    <s v="1de580fd8a6da3353e1d1866ead2e9f6f3ea15d5"/>
    <s v="2020-05-20T20:00:00Z"/>
    <n v="4624"/>
    <m/>
    <n v="349700"/>
    <n v="349700"/>
    <n v="349700"/>
    <n v="42"/>
    <n v="0"/>
    <n v="0"/>
    <n v="0"/>
    <n v="0"/>
    <n v="0"/>
    <n v="12801989"/>
    <s v="Northeast"/>
    <s v=" Pennsylvania"/>
    <n v="285.7"/>
    <x v="40"/>
  </r>
  <r>
    <x v="76"/>
    <s v="PA"/>
    <n v="65392"/>
    <n v="303514"/>
    <m/>
    <n v="1654"/>
    <m/>
    <m/>
    <m/>
    <n v="361"/>
    <m/>
    <m/>
    <s v="B"/>
    <d v="2020-05-21T00:00:00"/>
    <s v="c929ade84d96ca7756c6bcedd03a2aef032844b8"/>
    <s v="2020-05-21T20:00:00Z"/>
    <n v="4869"/>
    <m/>
    <n v="368906"/>
    <n v="368906"/>
    <n v="368906"/>
    <n v="42"/>
    <n v="245"/>
    <n v="0"/>
    <n v="17480"/>
    <n v="1726"/>
    <n v="19206"/>
    <n v="12801989"/>
    <s v="Northeast"/>
    <s v=" Pennsylvania"/>
    <n v="285.7"/>
    <x v="40"/>
  </r>
  <r>
    <x v="77"/>
    <s v="PA"/>
    <n v="66258"/>
    <n v="312743"/>
    <m/>
    <n v="1580"/>
    <m/>
    <m/>
    <m/>
    <n v="368"/>
    <m/>
    <n v="37767"/>
    <s v="A"/>
    <d v="2020-05-22T00:00:00"/>
    <s v="35051d54837bd81b2250a973576d66546500c536"/>
    <s v="2020-05-22T20:00:00Z"/>
    <n v="4984"/>
    <m/>
    <n v="379001"/>
    <n v="379001"/>
    <n v="379001"/>
    <n v="42"/>
    <n v="115"/>
    <n v="0"/>
    <n v="9229"/>
    <n v="866"/>
    <n v="10095"/>
    <n v="12801989"/>
    <s v="Northeast"/>
    <s v=" Pennsylvania"/>
    <n v="285.7"/>
    <x v="40"/>
  </r>
  <r>
    <x v="78"/>
    <s v="PA"/>
    <n v="66983"/>
    <n v="321469"/>
    <m/>
    <n v="1560"/>
    <m/>
    <m/>
    <m/>
    <n v="348"/>
    <m/>
    <n v="39519"/>
    <s v="A"/>
    <d v="2020-05-23T00:00:00"/>
    <s v="44c6570307dfc169c9ce9ca670dbb3e5e38efba6"/>
    <s v="2020-05-23T20:00:00Z"/>
    <n v="5096"/>
    <m/>
    <n v="388452"/>
    <n v="388452"/>
    <n v="388452"/>
    <n v="42"/>
    <n v="112"/>
    <n v="0"/>
    <n v="8726"/>
    <n v="725"/>
    <n v="9451"/>
    <n v="12801989"/>
    <s v="Northeast"/>
    <s v=" Pennsylvania"/>
    <n v="285.7"/>
    <x v="40"/>
  </r>
  <r>
    <x v="79"/>
    <s v="PA"/>
    <n v="67713"/>
    <n v="328382"/>
    <m/>
    <n v="1533"/>
    <m/>
    <m/>
    <m/>
    <n v="336"/>
    <m/>
    <n v="40627"/>
    <s v="A"/>
    <d v="2020-05-24T12:00:00"/>
    <s v="7b2af0564835c7314d49778217ce64e718511a41"/>
    <s v="2020-05-24T20:00:00Z"/>
    <n v="5124"/>
    <m/>
    <n v="396095"/>
    <n v="396095"/>
    <n v="396095"/>
    <n v="42"/>
    <n v="28"/>
    <n v="0"/>
    <n v="6913"/>
    <n v="730"/>
    <n v="7643"/>
    <n v="12801989"/>
    <s v="Northeast"/>
    <s v=" Pennsylvania"/>
    <n v="285.7"/>
    <x v="40"/>
  </r>
  <r>
    <x v="10"/>
    <s v="PR"/>
    <n v="5"/>
    <n v="9"/>
    <m/>
    <m/>
    <m/>
    <m/>
    <m/>
    <m/>
    <m/>
    <m/>
    <m/>
    <d v="2020-03-16T15:44:00"/>
    <s v="e7cbfcada7d4875a4e281ff6ea29e69ceb073526"/>
    <s v="2020-03-16T20:00:00Z"/>
    <m/>
    <m/>
    <n v="14"/>
    <n v="14"/>
    <n v="14"/>
    <n v="72"/>
    <m/>
    <m/>
    <m/>
    <m/>
    <m/>
    <n v="3193694"/>
    <s v="U.S. Territory"/>
    <s v=" Puerto Rico"/>
    <s v=""/>
    <x v="41"/>
  </r>
  <r>
    <x v="11"/>
    <s v="PR"/>
    <n v="5"/>
    <n v="13"/>
    <n v="4"/>
    <m/>
    <m/>
    <m/>
    <m/>
    <m/>
    <m/>
    <m/>
    <m/>
    <d v="2020-03-17T15:41:00"/>
    <s v="0a3e64e373035129a3338ac3fc25b3d9a3998d7c"/>
    <s v="2020-03-17T20:00:00Z"/>
    <m/>
    <m/>
    <n v="22"/>
    <n v="18"/>
    <n v="18"/>
    <n v="72"/>
    <n v="0"/>
    <n v="0"/>
    <n v="4"/>
    <n v="0"/>
    <n v="4"/>
    <n v="3193694"/>
    <s v="U.S. Territory"/>
    <s v=" Puerto Rico"/>
    <s v=""/>
    <x v="41"/>
  </r>
  <r>
    <x v="12"/>
    <s v="PR"/>
    <n v="5"/>
    <n v="31"/>
    <n v="21"/>
    <m/>
    <m/>
    <m/>
    <m/>
    <m/>
    <m/>
    <m/>
    <m/>
    <d v="2020-03-17T22:00:00"/>
    <s v="33148f78b36e2cf967a7a7a9e052935be707309c"/>
    <s v="2020-03-18T20:00:00Z"/>
    <m/>
    <m/>
    <n v="57"/>
    <n v="36"/>
    <n v="36"/>
    <n v="72"/>
    <n v="0"/>
    <n v="0"/>
    <n v="18"/>
    <n v="0"/>
    <n v="18"/>
    <n v="3193694"/>
    <s v="U.S. Territory"/>
    <s v=" Puerto Rico"/>
    <s v=""/>
    <x v="41"/>
  </r>
  <r>
    <x v="13"/>
    <s v="PR"/>
    <n v="5"/>
    <n v="56"/>
    <n v="29"/>
    <m/>
    <m/>
    <m/>
    <m/>
    <m/>
    <m/>
    <m/>
    <m/>
    <d v="2020-03-19T07:50:00"/>
    <s v="e3aab5a95e332c6338dc772a270b4299a61e16df"/>
    <s v="2020-03-19T20:00:00Z"/>
    <m/>
    <m/>
    <n v="90"/>
    <n v="61"/>
    <n v="61"/>
    <n v="72"/>
    <n v="0"/>
    <n v="0"/>
    <n v="25"/>
    <n v="0"/>
    <n v="25"/>
    <n v="3193694"/>
    <s v="U.S. Territory"/>
    <s v=" Puerto Rico"/>
    <s v=""/>
    <x v="41"/>
  </r>
  <r>
    <x v="14"/>
    <s v="PR"/>
    <n v="14"/>
    <n v="114"/>
    <n v="52"/>
    <m/>
    <m/>
    <m/>
    <m/>
    <m/>
    <m/>
    <m/>
    <m/>
    <d v="2020-03-20T13:00:00"/>
    <s v="eb9414336fd8b0d1c249316b2f79c76fec95d0b2"/>
    <s v="2020-03-20T20:00:00Z"/>
    <m/>
    <m/>
    <n v="180"/>
    <n v="128"/>
    <n v="128"/>
    <n v="72"/>
    <n v="0"/>
    <n v="0"/>
    <n v="58"/>
    <n v="9"/>
    <n v="67"/>
    <n v="3193694"/>
    <s v="U.S. Territory"/>
    <s v=" Puerto Rico"/>
    <s v=""/>
    <x v="41"/>
  </r>
  <r>
    <x v="15"/>
    <s v="PR"/>
    <n v="21"/>
    <n v="143"/>
    <n v="71"/>
    <m/>
    <m/>
    <m/>
    <m/>
    <m/>
    <m/>
    <m/>
    <m/>
    <d v="2020-03-21T13:00:00"/>
    <s v="02633cfd91e716dfd137fc5f751d214726bca7c4"/>
    <s v="2020-03-21T20:00:00Z"/>
    <m/>
    <m/>
    <n v="235"/>
    <n v="164"/>
    <n v="164"/>
    <n v="72"/>
    <n v="0"/>
    <n v="0"/>
    <n v="29"/>
    <n v="7"/>
    <n v="36"/>
    <n v="3193694"/>
    <s v="U.S. Territory"/>
    <s v=" Puerto Rico"/>
    <s v=""/>
    <x v="41"/>
  </r>
  <r>
    <x v="16"/>
    <s v="PR"/>
    <n v="23"/>
    <n v="183"/>
    <n v="69"/>
    <m/>
    <m/>
    <m/>
    <m/>
    <m/>
    <m/>
    <m/>
    <m/>
    <d v="2020-03-22T07:00:00"/>
    <s v="a9223cc0317856448928393e143d61b8c8da28c9"/>
    <s v="2020-03-22T20:00:00Z"/>
    <n v="1"/>
    <m/>
    <n v="275"/>
    <n v="206"/>
    <n v="206"/>
    <n v="72"/>
    <n v="1"/>
    <n v="0"/>
    <n v="40"/>
    <n v="2"/>
    <n v="42"/>
    <n v="3193694"/>
    <s v="U.S. Territory"/>
    <s v=" Puerto Rico"/>
    <s v=""/>
    <x v="41"/>
  </r>
  <r>
    <x v="17"/>
    <s v="PR"/>
    <n v="31"/>
    <n v="189"/>
    <n v="35"/>
    <m/>
    <m/>
    <m/>
    <m/>
    <m/>
    <m/>
    <m/>
    <s v="A"/>
    <d v="2020-03-23T07:00:00"/>
    <s v="0d462bd18c338ea8d97c5e5c03b10e97018a8a31"/>
    <s v="2020-03-23T20:00:00Z"/>
    <n v="2"/>
    <m/>
    <n v="255"/>
    <n v="220"/>
    <n v="220"/>
    <n v="72"/>
    <n v="1"/>
    <n v="0"/>
    <n v="6"/>
    <n v="8"/>
    <n v="14"/>
    <n v="3193694"/>
    <s v="U.S. Territory"/>
    <s v=" Puerto Rico"/>
    <s v=""/>
    <x v="41"/>
  </r>
  <r>
    <x v="18"/>
    <s v="PR"/>
    <n v="39"/>
    <n v="268"/>
    <n v="42"/>
    <m/>
    <m/>
    <m/>
    <m/>
    <m/>
    <m/>
    <m/>
    <s v="A"/>
    <d v="2020-03-23T07:00:00"/>
    <s v="0ed041850e58ad93073822631b4f3a32a7370128"/>
    <s v="2020-03-24T20:00:00Z"/>
    <n v="2"/>
    <m/>
    <n v="349"/>
    <n v="307"/>
    <n v="307"/>
    <n v="72"/>
    <n v="0"/>
    <n v="0"/>
    <n v="79"/>
    <n v="8"/>
    <n v="87"/>
    <n v="3193694"/>
    <s v="U.S. Territory"/>
    <s v=" Puerto Rico"/>
    <s v=""/>
    <x v="41"/>
  </r>
  <r>
    <x v="19"/>
    <s v="PR"/>
    <n v="51"/>
    <n v="317"/>
    <n v="70"/>
    <m/>
    <m/>
    <m/>
    <m/>
    <m/>
    <m/>
    <m/>
    <s v="A"/>
    <d v="2020-03-25T07:00:00"/>
    <s v="865cca491840856dc62844c381ef5b5f04b2f3bb"/>
    <s v="2020-03-25T20:00:00Z"/>
    <n v="2"/>
    <m/>
    <n v="438"/>
    <n v="368"/>
    <n v="368"/>
    <n v="72"/>
    <n v="0"/>
    <n v="0"/>
    <n v="49"/>
    <n v="12"/>
    <n v="61"/>
    <n v="3193694"/>
    <s v="U.S. Territory"/>
    <s v=" Puerto Rico"/>
    <s v=""/>
    <x v="41"/>
  </r>
  <r>
    <x v="20"/>
    <s v="PR"/>
    <n v="64"/>
    <n v="377"/>
    <n v="335"/>
    <m/>
    <m/>
    <m/>
    <m/>
    <m/>
    <m/>
    <m/>
    <s v="A"/>
    <d v="2020-03-26T07:00:00"/>
    <s v="f7e3e0ebcf4d16bedcf305bd1cca17e0b823b961"/>
    <s v="2020-03-26T20:00:00Z"/>
    <n v="2"/>
    <m/>
    <n v="776"/>
    <n v="441"/>
    <n v="441"/>
    <n v="72"/>
    <n v="0"/>
    <n v="0"/>
    <n v="60"/>
    <n v="13"/>
    <n v="73"/>
    <n v="3193694"/>
    <s v="U.S. Territory"/>
    <s v=" Puerto Rico"/>
    <s v=""/>
    <x v="41"/>
  </r>
  <r>
    <x v="21"/>
    <s v="PR"/>
    <n v="79"/>
    <n v="519"/>
    <n v="334"/>
    <m/>
    <m/>
    <m/>
    <m/>
    <m/>
    <m/>
    <m/>
    <s v="A"/>
    <d v="2020-03-27T07:00:00"/>
    <s v="630d4dab82f37bab3a5ffb6530808ae6f4889045"/>
    <s v="2020-03-27T20:00:00Z"/>
    <n v="3"/>
    <m/>
    <n v="932"/>
    <n v="598"/>
    <n v="598"/>
    <n v="72"/>
    <n v="1"/>
    <n v="0"/>
    <n v="142"/>
    <n v="15"/>
    <n v="157"/>
    <n v="3193694"/>
    <s v="U.S. Territory"/>
    <s v=" Puerto Rico"/>
    <s v=""/>
    <x v="41"/>
  </r>
  <r>
    <x v="22"/>
    <s v="PR"/>
    <n v="100"/>
    <n v="739"/>
    <n v="792"/>
    <m/>
    <m/>
    <m/>
    <m/>
    <m/>
    <m/>
    <m/>
    <s v="A"/>
    <d v="2020-03-28T07:00:00"/>
    <s v="95379ab6295b07559a06bc4bec99b223b4a1b825"/>
    <s v="2020-03-28T20:00:00Z"/>
    <n v="3"/>
    <m/>
    <n v="1631"/>
    <n v="839"/>
    <n v="839"/>
    <n v="72"/>
    <n v="0"/>
    <n v="0"/>
    <n v="220"/>
    <n v="21"/>
    <n v="241"/>
    <n v="3193694"/>
    <s v="U.S. Territory"/>
    <s v=" Puerto Rico"/>
    <s v=""/>
    <x v="41"/>
  </r>
  <r>
    <x v="23"/>
    <s v="PR"/>
    <n v="127"/>
    <n v="841"/>
    <n v="817"/>
    <m/>
    <m/>
    <m/>
    <m/>
    <m/>
    <m/>
    <m/>
    <s v="A"/>
    <d v="2020-03-29T07:00:00"/>
    <s v="9e41f7d73480fae0fc2e4c540e7c15762e8b4b79"/>
    <s v="2020-03-29T20:00:00Z"/>
    <n v="5"/>
    <m/>
    <n v="1785"/>
    <n v="968"/>
    <n v="968"/>
    <n v="72"/>
    <n v="2"/>
    <n v="0"/>
    <n v="102"/>
    <n v="27"/>
    <n v="129"/>
    <n v="3193694"/>
    <s v="U.S. Territory"/>
    <s v=" Puerto Rico"/>
    <s v=""/>
    <x v="41"/>
  </r>
  <r>
    <x v="24"/>
    <s v="PR"/>
    <n v="174"/>
    <n v="931"/>
    <n v="794"/>
    <m/>
    <m/>
    <m/>
    <m/>
    <m/>
    <m/>
    <m/>
    <s v="A"/>
    <d v="2020-03-30T07:00:00"/>
    <s v="ce2a0e01ccd1c7df80ce054a8001da2fcad73bf3"/>
    <s v="2020-03-30T20:00:00Z"/>
    <n v="6"/>
    <m/>
    <n v="1899"/>
    <n v="1105"/>
    <n v="1105"/>
    <n v="72"/>
    <n v="1"/>
    <n v="0"/>
    <n v="90"/>
    <n v="47"/>
    <n v="137"/>
    <n v="3193694"/>
    <s v="U.S. Territory"/>
    <s v=" Puerto Rico"/>
    <s v=""/>
    <x v="41"/>
  </r>
  <r>
    <x v="25"/>
    <s v="PR"/>
    <n v="239"/>
    <n v="1195"/>
    <n v="854"/>
    <m/>
    <m/>
    <m/>
    <m/>
    <m/>
    <m/>
    <m/>
    <s v="A"/>
    <d v="2020-03-30T07:00:00"/>
    <s v="2e469a2e2aed91ca0d53b02ee614b9e56d183e69"/>
    <s v="2020-03-31T20:00:00Z"/>
    <n v="8"/>
    <m/>
    <n v="2288"/>
    <n v="1434"/>
    <n v="1434"/>
    <n v="72"/>
    <n v="2"/>
    <n v="0"/>
    <n v="264"/>
    <n v="65"/>
    <n v="329"/>
    <n v="3193694"/>
    <s v="U.S. Territory"/>
    <s v=" Puerto Rico"/>
    <s v=""/>
    <x v="41"/>
  </r>
  <r>
    <x v="26"/>
    <s v="PR"/>
    <n v="286"/>
    <n v="1409"/>
    <n v="897"/>
    <m/>
    <m/>
    <m/>
    <m/>
    <m/>
    <m/>
    <m/>
    <s v="A"/>
    <d v="2020-04-01T07:00:00"/>
    <s v="c4e269fb6e3a057d674fb76b7dd3a7407e505323"/>
    <s v="2020-04-01T20:00:00Z"/>
    <n v="11"/>
    <m/>
    <n v="2592"/>
    <n v="1695"/>
    <n v="1695"/>
    <n v="72"/>
    <n v="3"/>
    <n v="0"/>
    <n v="214"/>
    <n v="47"/>
    <n v="261"/>
    <n v="3193694"/>
    <s v="U.S. Territory"/>
    <s v=" Puerto Rico"/>
    <s v=""/>
    <x v="41"/>
  </r>
  <r>
    <x v="27"/>
    <s v="PR"/>
    <n v="316"/>
    <n v="1604"/>
    <n v="1119"/>
    <m/>
    <m/>
    <m/>
    <m/>
    <m/>
    <m/>
    <m/>
    <s v="A"/>
    <d v="2020-04-02T07:00:00"/>
    <s v="7151e39f7c099534614525db075cfcb1503885be"/>
    <s v="2020-04-02T20:00:00Z"/>
    <n v="12"/>
    <m/>
    <n v="3039"/>
    <n v="1920"/>
    <n v="1920"/>
    <n v="72"/>
    <n v="1"/>
    <n v="0"/>
    <n v="195"/>
    <n v="30"/>
    <n v="225"/>
    <n v="3193694"/>
    <s v="U.S. Territory"/>
    <s v=" Puerto Rico"/>
    <s v=""/>
    <x v="41"/>
  </r>
  <r>
    <x v="28"/>
    <s v="PR"/>
    <n v="378"/>
    <n v="2049"/>
    <n v="1055"/>
    <m/>
    <m/>
    <m/>
    <m/>
    <m/>
    <m/>
    <m/>
    <s v="A"/>
    <d v="2020-04-03T07:00:00"/>
    <s v="555f417361ab7c27ef5ec784794386a274013bdc"/>
    <s v="2020-04-03T20:00:00Z"/>
    <n v="15"/>
    <m/>
    <n v="3482"/>
    <n v="2427"/>
    <n v="2427"/>
    <n v="72"/>
    <n v="3"/>
    <n v="0"/>
    <n v="445"/>
    <n v="62"/>
    <n v="507"/>
    <n v="3193694"/>
    <s v="U.S. Territory"/>
    <s v=" Puerto Rico"/>
    <s v=""/>
    <x v="41"/>
  </r>
  <r>
    <x v="29"/>
    <s v="PR"/>
    <n v="452"/>
    <n v="2605"/>
    <n v="1129"/>
    <m/>
    <m/>
    <m/>
    <m/>
    <m/>
    <m/>
    <m/>
    <s v="A"/>
    <d v="2020-04-04T07:00:00"/>
    <s v="763d733c37c66c62e524a942e7affd78d3fd6f32"/>
    <s v="2020-04-04T20:00:00Z"/>
    <n v="18"/>
    <m/>
    <n v="4186"/>
    <n v="3057"/>
    <n v="3057"/>
    <n v="72"/>
    <n v="3"/>
    <n v="0"/>
    <n v="556"/>
    <n v="74"/>
    <n v="630"/>
    <n v="3193694"/>
    <s v="U.S. Territory"/>
    <s v=" Puerto Rico"/>
    <s v=""/>
    <x v="41"/>
  </r>
  <r>
    <x v="30"/>
    <s v="PR"/>
    <n v="475"/>
    <n v="3073"/>
    <n v="1039"/>
    <m/>
    <m/>
    <m/>
    <m/>
    <m/>
    <m/>
    <m/>
    <s v="A"/>
    <d v="2020-04-05T07:00:00"/>
    <s v="4a81a89ffa3167a1b555f433c1e2ddc116195164"/>
    <s v="2020-04-05T20:00:00Z"/>
    <n v="20"/>
    <m/>
    <n v="4587"/>
    <n v="3548"/>
    <n v="3548"/>
    <n v="72"/>
    <n v="2"/>
    <n v="0"/>
    <n v="468"/>
    <n v="23"/>
    <n v="491"/>
    <n v="3193694"/>
    <s v="U.S. Territory"/>
    <s v=" Puerto Rico"/>
    <s v=""/>
    <x v="41"/>
  </r>
  <r>
    <x v="31"/>
    <s v="PR"/>
    <n v="513"/>
    <n v="3432"/>
    <n v="1000"/>
    <m/>
    <m/>
    <m/>
    <m/>
    <m/>
    <m/>
    <m/>
    <s v="A"/>
    <d v="2020-04-06T07:00:00"/>
    <s v="020f5cbf062d2387d2c4845ef96c07bc2082d2b0"/>
    <s v="2020-04-06T20:00:00Z"/>
    <n v="21"/>
    <m/>
    <n v="4945"/>
    <n v="3945"/>
    <n v="3945"/>
    <n v="72"/>
    <n v="1"/>
    <n v="0"/>
    <n v="359"/>
    <n v="38"/>
    <n v="397"/>
    <n v="3193694"/>
    <s v="U.S. Territory"/>
    <s v=" Puerto Rico"/>
    <s v=""/>
    <x v="41"/>
  </r>
  <r>
    <x v="32"/>
    <s v="PR"/>
    <n v="573"/>
    <n v="3966"/>
    <n v="968"/>
    <m/>
    <m/>
    <m/>
    <m/>
    <m/>
    <m/>
    <m/>
    <s v="A"/>
    <d v="2020-04-07T07:00:00"/>
    <s v="b55008d918d95c4cff386df41d422dc76d4aa6c8"/>
    <s v="2020-04-07T20:00:00Z"/>
    <n v="23"/>
    <m/>
    <n v="5507"/>
    <n v="4539"/>
    <n v="4539"/>
    <n v="72"/>
    <n v="2"/>
    <n v="0"/>
    <n v="534"/>
    <n v="60"/>
    <n v="594"/>
    <n v="3193694"/>
    <s v="U.S. Territory"/>
    <s v=" Puerto Rico"/>
    <s v=""/>
    <x v="41"/>
  </r>
  <r>
    <x v="33"/>
    <s v="PR"/>
    <n v="620"/>
    <n v="4266"/>
    <n v="1160"/>
    <m/>
    <m/>
    <m/>
    <m/>
    <m/>
    <m/>
    <m/>
    <s v="A"/>
    <d v="2020-04-08T09:00:00"/>
    <s v="db8e236d3c4756b756546f0917e3c9cd9a215b64"/>
    <s v="2020-04-08T20:00:00Z"/>
    <n v="24"/>
    <m/>
    <n v="6046"/>
    <n v="4886"/>
    <n v="4886"/>
    <n v="72"/>
    <n v="1"/>
    <n v="0"/>
    <n v="300"/>
    <n v="47"/>
    <n v="347"/>
    <n v="3193694"/>
    <s v="U.S. Territory"/>
    <s v=" Puerto Rico"/>
    <s v=""/>
    <x v="41"/>
  </r>
  <r>
    <x v="34"/>
    <s v="PR"/>
    <n v="683"/>
    <n v="4703"/>
    <n v="1304"/>
    <m/>
    <m/>
    <m/>
    <m/>
    <m/>
    <m/>
    <m/>
    <s v="A"/>
    <d v="2020-04-09T07:00:00"/>
    <s v="9ce9b4da229e0415d2eba68578b4c399567249f0"/>
    <s v="2020-04-09T20:00:00Z"/>
    <n v="33"/>
    <m/>
    <n v="6690"/>
    <n v="5386"/>
    <n v="5386"/>
    <n v="72"/>
    <n v="9"/>
    <n v="0"/>
    <n v="437"/>
    <n v="63"/>
    <n v="500"/>
    <n v="3193694"/>
    <s v="U.S. Territory"/>
    <s v=" Puerto Rico"/>
    <s v=""/>
    <x v="41"/>
  </r>
  <r>
    <x v="35"/>
    <s v="PR"/>
    <n v="725"/>
    <n v="5121"/>
    <n v="1392"/>
    <m/>
    <m/>
    <m/>
    <m/>
    <m/>
    <m/>
    <m/>
    <s v="A"/>
    <d v="2020-04-10T06:00:00"/>
    <s v="2557c9bfdb56054246b15dfacf958220b6f3af2e"/>
    <s v="2020-04-10T20:00:00Z"/>
    <n v="39"/>
    <m/>
    <n v="7238"/>
    <n v="5846"/>
    <n v="5846"/>
    <n v="72"/>
    <n v="6"/>
    <n v="0"/>
    <n v="418"/>
    <n v="42"/>
    <n v="460"/>
    <n v="3193694"/>
    <s v="U.S. Territory"/>
    <s v=" Puerto Rico"/>
    <s v=""/>
    <x v="41"/>
  </r>
  <r>
    <x v="36"/>
    <s v="PR"/>
    <n v="788"/>
    <n v="5583"/>
    <n v="1332"/>
    <m/>
    <m/>
    <m/>
    <m/>
    <m/>
    <m/>
    <m/>
    <s v="A"/>
    <d v="2020-04-11T07:00:00"/>
    <s v="1fae83dc9ac6d45fbda9fd4388c275d0cec2fae4"/>
    <s v="2020-04-11T20:00:00Z"/>
    <n v="42"/>
    <m/>
    <n v="7703"/>
    <n v="6371"/>
    <n v="6371"/>
    <n v="72"/>
    <n v="3"/>
    <n v="0"/>
    <n v="462"/>
    <n v="63"/>
    <n v="525"/>
    <n v="3193694"/>
    <s v="U.S. Territory"/>
    <s v=" Puerto Rico"/>
    <s v=""/>
    <x v="41"/>
  </r>
  <r>
    <x v="37"/>
    <s v="PR"/>
    <n v="897"/>
    <n v="5819"/>
    <n v="1251"/>
    <m/>
    <m/>
    <m/>
    <m/>
    <m/>
    <m/>
    <m/>
    <s v="A"/>
    <d v="2020-04-12T07:00:00"/>
    <s v="def2a5993cffb3701333607d9c0afec1927961e3"/>
    <s v="2020-04-12T20:00:00Z"/>
    <n v="44"/>
    <m/>
    <n v="7967"/>
    <n v="6716"/>
    <n v="6716"/>
    <n v="72"/>
    <n v="2"/>
    <n v="0"/>
    <n v="236"/>
    <n v="109"/>
    <n v="345"/>
    <n v="3193694"/>
    <s v="U.S. Territory"/>
    <s v=" Puerto Rico"/>
    <s v=""/>
    <x v="41"/>
  </r>
  <r>
    <x v="38"/>
    <s v="PR"/>
    <n v="903"/>
    <n v="5960"/>
    <n v="1288"/>
    <m/>
    <m/>
    <m/>
    <m/>
    <m/>
    <m/>
    <m/>
    <s v="A"/>
    <d v="2020-04-13T06:00:00"/>
    <s v="f9deec2bb1ea1ff3f5efba8d82f345c2cde28c51"/>
    <s v="2020-04-13T20:00:00Z"/>
    <n v="45"/>
    <m/>
    <n v="8151"/>
    <n v="6863"/>
    <n v="6863"/>
    <n v="72"/>
    <n v="1"/>
    <n v="0"/>
    <n v="141"/>
    <n v="6"/>
    <n v="147"/>
    <n v="3193694"/>
    <s v="U.S. Territory"/>
    <s v=" Puerto Rico"/>
    <s v=""/>
    <x v="41"/>
  </r>
  <r>
    <x v="39"/>
    <s v="PR"/>
    <n v="923"/>
    <n v="6284"/>
    <n v="1322"/>
    <m/>
    <m/>
    <m/>
    <m/>
    <m/>
    <m/>
    <m/>
    <s v="A"/>
    <d v="2020-04-14T07:00:00"/>
    <s v="80e3b0ada7ec50f18baa857ed8fe273a3067aa22"/>
    <s v="2020-04-14T20:00:00Z"/>
    <n v="45"/>
    <m/>
    <n v="8529"/>
    <n v="7207"/>
    <n v="7207"/>
    <n v="72"/>
    <n v="0"/>
    <n v="0"/>
    <n v="324"/>
    <n v="20"/>
    <n v="344"/>
    <n v="3193694"/>
    <s v="U.S. Territory"/>
    <s v=" Puerto Rico"/>
    <s v=""/>
    <x v="41"/>
  </r>
  <r>
    <x v="40"/>
    <s v="PR"/>
    <n v="974"/>
    <n v="6825"/>
    <n v="1410"/>
    <m/>
    <m/>
    <m/>
    <m/>
    <m/>
    <m/>
    <m/>
    <s v="A"/>
    <d v="2020-04-15T07:00:00"/>
    <s v="8fcb3788b8b6a42ccdc9f0cd1882d331dd569459"/>
    <s v="2020-04-15T20:00:00Z"/>
    <n v="51"/>
    <m/>
    <n v="9209"/>
    <n v="7799"/>
    <n v="7799"/>
    <n v="72"/>
    <n v="6"/>
    <n v="0"/>
    <n v="541"/>
    <n v="51"/>
    <n v="592"/>
    <n v="3193694"/>
    <s v="U.S. Territory"/>
    <s v=" Puerto Rico"/>
    <s v=""/>
    <x v="41"/>
  </r>
  <r>
    <x v="41"/>
    <s v="PR"/>
    <n v="1043"/>
    <n v="7315"/>
    <n v="1465"/>
    <m/>
    <m/>
    <m/>
    <m/>
    <m/>
    <m/>
    <m/>
    <s v="A"/>
    <d v="2020-04-16T07:00:00"/>
    <s v="d474563651be74c12631c26f7acc00707291c2fa"/>
    <s v="2020-04-16T20:00:00Z"/>
    <n v="56"/>
    <m/>
    <n v="9823"/>
    <n v="8358"/>
    <n v="8358"/>
    <n v="72"/>
    <n v="5"/>
    <n v="0"/>
    <n v="490"/>
    <n v="69"/>
    <n v="559"/>
    <n v="3193694"/>
    <s v="U.S. Territory"/>
    <s v=" Puerto Rico"/>
    <s v=""/>
    <x v="41"/>
  </r>
  <r>
    <x v="42"/>
    <s v="PR"/>
    <n v="1068"/>
    <n v="7864"/>
    <n v="1478"/>
    <m/>
    <m/>
    <m/>
    <m/>
    <m/>
    <m/>
    <m/>
    <s v="A"/>
    <d v="2020-04-17T06:00:00"/>
    <s v="89c321ea3d08d0ffe58678716567e30501f86bc5"/>
    <s v="2020-04-17T20:00:00Z"/>
    <n v="58"/>
    <m/>
    <n v="10410"/>
    <n v="8932"/>
    <n v="8932"/>
    <n v="72"/>
    <n v="2"/>
    <n v="0"/>
    <n v="549"/>
    <n v="25"/>
    <n v="574"/>
    <n v="3193694"/>
    <s v="U.S. Territory"/>
    <s v=" Puerto Rico"/>
    <s v=""/>
    <x v="41"/>
  </r>
  <r>
    <x v="43"/>
    <s v="PR"/>
    <n v="1118"/>
    <n v="8055"/>
    <n v="1760"/>
    <m/>
    <m/>
    <m/>
    <m/>
    <m/>
    <m/>
    <m/>
    <s v="A"/>
    <d v="2020-04-18T07:00:00"/>
    <s v="c1780e0c8e41c604bfcdf751ebd534291c02f7ed"/>
    <s v="2020-04-18T20:00:00Z"/>
    <n v="60"/>
    <m/>
    <n v="10933"/>
    <n v="9173"/>
    <n v="9173"/>
    <n v="72"/>
    <n v="2"/>
    <n v="0"/>
    <n v="191"/>
    <n v="50"/>
    <n v="241"/>
    <n v="3193694"/>
    <s v="U.S. Territory"/>
    <s v=" Puerto Rico"/>
    <s v=""/>
    <x v="41"/>
  </r>
  <r>
    <x v="44"/>
    <s v="PR"/>
    <n v="1213"/>
    <n v="8280"/>
    <n v="1839"/>
    <m/>
    <m/>
    <m/>
    <m/>
    <m/>
    <m/>
    <m/>
    <s v="A"/>
    <d v="2020-04-19T07:00:00"/>
    <s v="37f5a90bb6cafaa45f9a09c65db7a195479865e1"/>
    <s v="2020-04-19T20:00:00Z"/>
    <n v="62"/>
    <m/>
    <n v="11332"/>
    <n v="9493"/>
    <n v="9493"/>
    <n v="72"/>
    <n v="2"/>
    <n v="0"/>
    <n v="225"/>
    <n v="95"/>
    <n v="320"/>
    <n v="3193694"/>
    <s v="U.S. Territory"/>
    <s v=" Puerto Rico"/>
    <s v=""/>
    <x v="41"/>
  </r>
  <r>
    <x v="45"/>
    <s v="PR"/>
    <n v="1252"/>
    <n v="8486"/>
    <n v="1895"/>
    <m/>
    <m/>
    <m/>
    <m/>
    <m/>
    <m/>
    <m/>
    <s v="A"/>
    <d v="2020-04-20T06:30:00"/>
    <s v="36eecf590ddf959b3d5bed3a9d59d77a180fe60c"/>
    <s v="2020-04-20T20:00:00Z"/>
    <n v="63"/>
    <m/>
    <n v="11633"/>
    <n v="9738"/>
    <n v="9738"/>
    <n v="72"/>
    <n v="1"/>
    <n v="0"/>
    <n v="206"/>
    <n v="39"/>
    <n v="245"/>
    <n v="3193694"/>
    <s v="U.S. Territory"/>
    <s v=" Puerto Rico"/>
    <s v=""/>
    <x v="41"/>
  </r>
  <r>
    <x v="46"/>
    <s v="PR"/>
    <n v="1298"/>
    <n v="8789"/>
    <n v="1761"/>
    <m/>
    <m/>
    <m/>
    <m/>
    <m/>
    <m/>
    <m/>
    <s v="A"/>
    <d v="2020-04-21T06:30:00"/>
    <s v="ab09d89b5cea0eb3ec47a16d5ff8ca1f84af3cc7"/>
    <s v="2020-04-21T20:00:00Z"/>
    <n v="64"/>
    <m/>
    <n v="11848"/>
    <n v="10087"/>
    <n v="10087"/>
    <n v="72"/>
    <n v="1"/>
    <n v="0"/>
    <n v="303"/>
    <n v="46"/>
    <n v="349"/>
    <n v="3193694"/>
    <s v="U.S. Territory"/>
    <s v=" Puerto Rico"/>
    <s v=""/>
    <x v="41"/>
  </r>
  <r>
    <x v="47"/>
    <s v="PR"/>
    <n v="915"/>
    <n v="8842"/>
    <n v="1954"/>
    <m/>
    <m/>
    <m/>
    <m/>
    <m/>
    <m/>
    <m/>
    <s v="A"/>
    <d v="2020-04-22T06:05:00"/>
    <s v="85edb40b4a16370467ca1f3558d3f6a4c8c4b299"/>
    <s v="2020-04-22T20:00:00Z"/>
    <n v="67"/>
    <m/>
    <n v="11711"/>
    <n v="9757"/>
    <n v="9757"/>
    <n v="72"/>
    <n v="3"/>
    <n v="0"/>
    <n v="53"/>
    <n v="-383"/>
    <n v="-330"/>
    <n v="3193694"/>
    <s v="U.S. Territory"/>
    <s v=" Puerto Rico"/>
    <s v=""/>
    <x v="41"/>
  </r>
  <r>
    <x v="48"/>
    <s v="PR"/>
    <n v="915"/>
    <n v="9313"/>
    <n v="1951"/>
    <m/>
    <m/>
    <m/>
    <m/>
    <m/>
    <m/>
    <m/>
    <s v="A"/>
    <d v="2020-04-23T06:20:00"/>
    <s v="3bd50d3b7c1f7add6297a53c91e30ac4db1491cc"/>
    <s v="2020-04-23T20:00:00Z"/>
    <n v="69"/>
    <m/>
    <n v="12179"/>
    <n v="10228"/>
    <n v="10228"/>
    <n v="72"/>
    <n v="2"/>
    <n v="0"/>
    <n v="471"/>
    <n v="0"/>
    <n v="471"/>
    <n v="3193694"/>
    <s v="U.S. Territory"/>
    <s v=" Puerto Rico"/>
    <s v=""/>
    <x v="41"/>
  </r>
  <r>
    <x v="49"/>
    <s v="PR"/>
    <n v="1276"/>
    <n v="9313"/>
    <n v="1940"/>
    <m/>
    <m/>
    <m/>
    <m/>
    <m/>
    <m/>
    <m/>
    <s v="A"/>
    <d v="2020-04-24T06:30:00"/>
    <s v="a6a36ba696e70f9fd38adf09eccc920903a0e606"/>
    <s v="2020-04-24T20:00:00Z"/>
    <n v="77"/>
    <m/>
    <n v="12529"/>
    <n v="10589"/>
    <n v="10589"/>
    <n v="72"/>
    <n v="8"/>
    <n v="0"/>
    <n v="0"/>
    <n v="361"/>
    <n v="361"/>
    <n v="3193694"/>
    <s v="U.S. Territory"/>
    <s v=" Puerto Rico"/>
    <s v=""/>
    <x v="41"/>
  </r>
  <r>
    <x v="50"/>
    <s v="PR"/>
    <n v="1307"/>
    <n v="9313"/>
    <n v="1940"/>
    <m/>
    <m/>
    <m/>
    <m/>
    <m/>
    <m/>
    <m/>
    <s v="D"/>
    <d v="2020-04-25T06:30:00"/>
    <s v="4defc2e3dc4d3270610e351c7acefa8559ede228"/>
    <s v="2020-04-25T20:00:00Z"/>
    <n v="83"/>
    <m/>
    <n v="12560"/>
    <n v="10620"/>
    <n v="10620"/>
    <n v="72"/>
    <n v="6"/>
    <n v="0"/>
    <n v="0"/>
    <n v="31"/>
    <n v="31"/>
    <n v="3193694"/>
    <s v="U.S. Territory"/>
    <s v=" Puerto Rico"/>
    <s v=""/>
    <x v="41"/>
  </r>
  <r>
    <x v="51"/>
    <s v="PR"/>
    <n v="1371"/>
    <n v="9313"/>
    <n v="1940"/>
    <m/>
    <m/>
    <m/>
    <m/>
    <m/>
    <m/>
    <m/>
    <s v="D"/>
    <d v="2020-04-26T06:00:00"/>
    <s v="6f760e2f5cad4c6d5d9d08e8d528e69f526d95b1"/>
    <s v="2020-04-26T20:00:00Z"/>
    <n v="84"/>
    <m/>
    <n v="12624"/>
    <n v="10684"/>
    <n v="10684"/>
    <n v="72"/>
    <n v="1"/>
    <n v="0"/>
    <n v="0"/>
    <n v="64"/>
    <n v="64"/>
    <n v="3193694"/>
    <s v="U.S. Territory"/>
    <s v=" Puerto Rico"/>
    <s v=""/>
    <x v="41"/>
  </r>
  <r>
    <x v="52"/>
    <s v="PR"/>
    <n v="1389"/>
    <n v="9313"/>
    <n v="1940"/>
    <m/>
    <m/>
    <m/>
    <m/>
    <m/>
    <m/>
    <m/>
    <s v="D"/>
    <d v="2020-04-27T06:00:00"/>
    <s v="d5049f94e056131d76cd97012700969fa8b77035"/>
    <s v="2020-04-27T20:00:00Z"/>
    <n v="84"/>
    <m/>
    <n v="12642"/>
    <n v="10702"/>
    <n v="10702"/>
    <n v="72"/>
    <n v="0"/>
    <n v="0"/>
    <n v="0"/>
    <n v="18"/>
    <n v="18"/>
    <n v="3193694"/>
    <s v="U.S. Territory"/>
    <s v=" Puerto Rico"/>
    <s v=""/>
    <x v="41"/>
  </r>
  <r>
    <x v="53"/>
    <s v="PR"/>
    <n v="1400"/>
    <n v="9313"/>
    <n v="1940"/>
    <m/>
    <m/>
    <m/>
    <m/>
    <m/>
    <m/>
    <m/>
    <s v="D"/>
    <d v="2020-04-28T06:30:00"/>
    <s v="637eb58d1688ac31798d4050ff695a985ef84510"/>
    <s v="2020-04-28T20:00:00Z"/>
    <n v="86"/>
    <m/>
    <n v="12653"/>
    <n v="10713"/>
    <n v="10713"/>
    <n v="72"/>
    <n v="2"/>
    <n v="0"/>
    <n v="0"/>
    <n v="11"/>
    <n v="11"/>
    <n v="3193694"/>
    <s v="U.S. Territory"/>
    <s v=" Puerto Rico"/>
    <s v=""/>
    <x v="41"/>
  </r>
  <r>
    <x v="54"/>
    <s v="PR"/>
    <n v="1433"/>
    <n v="9313"/>
    <n v="1940"/>
    <m/>
    <m/>
    <m/>
    <m/>
    <m/>
    <m/>
    <m/>
    <s v="D"/>
    <d v="2020-04-29T06:00:00"/>
    <s v="f0eef0530d24af14c8134f868a11d30f795a727e"/>
    <s v="2020-04-29T20:00:00Z"/>
    <n v="86"/>
    <m/>
    <n v="12686"/>
    <n v="10746"/>
    <n v="10746"/>
    <n v="72"/>
    <n v="0"/>
    <n v="0"/>
    <n v="0"/>
    <n v="33"/>
    <n v="33"/>
    <n v="3193694"/>
    <s v="U.S. Territory"/>
    <s v=" Puerto Rico"/>
    <s v=""/>
    <x v="41"/>
  </r>
  <r>
    <x v="55"/>
    <s v="PR"/>
    <n v="1539"/>
    <n v="9313"/>
    <m/>
    <m/>
    <m/>
    <m/>
    <m/>
    <m/>
    <m/>
    <m/>
    <s v="D"/>
    <d v="2020-04-30T06:00:00"/>
    <s v="acf47671781904e48d5b43f44892a827b43eeaee"/>
    <s v="2020-04-30T20:00:00Z"/>
    <n v="92"/>
    <m/>
    <n v="10852"/>
    <n v="10852"/>
    <n v="10852"/>
    <n v="72"/>
    <n v="6"/>
    <n v="0"/>
    <n v="0"/>
    <n v="106"/>
    <n v="106"/>
    <n v="3193694"/>
    <s v="U.S. Territory"/>
    <s v=" Puerto Rico"/>
    <s v=""/>
    <x v="41"/>
  </r>
  <r>
    <x v="56"/>
    <s v="PR"/>
    <n v="1575"/>
    <n v="9313"/>
    <m/>
    <m/>
    <m/>
    <m/>
    <m/>
    <m/>
    <m/>
    <m/>
    <s v="D"/>
    <d v="2020-05-01T06:00:00"/>
    <s v="0f7ab6ef7f5456fd8bd3f2f43a0b7fc9012c9633"/>
    <s v="2020-05-01T20:00:00Z"/>
    <n v="92"/>
    <m/>
    <n v="10888"/>
    <n v="10888"/>
    <n v="10888"/>
    <n v="72"/>
    <n v="0"/>
    <n v="0"/>
    <n v="0"/>
    <n v="36"/>
    <n v="36"/>
    <n v="3193694"/>
    <s v="U.S. Territory"/>
    <s v=" Puerto Rico"/>
    <s v=""/>
    <x v="41"/>
  </r>
  <r>
    <x v="57"/>
    <s v="PR"/>
    <n v="1757"/>
    <n v="9313"/>
    <m/>
    <m/>
    <m/>
    <m/>
    <m/>
    <m/>
    <m/>
    <m/>
    <s v="D"/>
    <d v="2020-05-02T06:00:00"/>
    <s v="f9c5c66d30ee70901466361ec09a7fdd0e2ec5b3"/>
    <s v="2020-05-02T20:00:00Z"/>
    <n v="95"/>
    <m/>
    <n v="11070"/>
    <n v="11070"/>
    <n v="11070"/>
    <n v="72"/>
    <n v="3"/>
    <n v="0"/>
    <n v="0"/>
    <n v="182"/>
    <n v="182"/>
    <n v="3193694"/>
    <s v="U.S. Territory"/>
    <s v=" Puerto Rico"/>
    <s v=""/>
    <x v="41"/>
  </r>
  <r>
    <x v="58"/>
    <s v="PR"/>
    <n v="1808"/>
    <n v="9313"/>
    <m/>
    <m/>
    <m/>
    <m/>
    <m/>
    <m/>
    <m/>
    <m/>
    <s v="D"/>
    <d v="2020-05-03T06:00:00"/>
    <s v="53217d1215268ee7b4ab580e5e35a6fc14d22cde"/>
    <s v="2020-05-03T20:00:00Z"/>
    <n v="97"/>
    <m/>
    <n v="11121"/>
    <n v="11121"/>
    <n v="11121"/>
    <n v="72"/>
    <n v="2"/>
    <n v="0"/>
    <n v="0"/>
    <n v="51"/>
    <n v="51"/>
    <n v="3193694"/>
    <s v="U.S. Territory"/>
    <s v=" Puerto Rico"/>
    <s v=""/>
    <x v="41"/>
  </r>
  <r>
    <x v="59"/>
    <s v="PR"/>
    <n v="1843"/>
    <n v="9313"/>
    <m/>
    <m/>
    <m/>
    <m/>
    <m/>
    <m/>
    <m/>
    <m/>
    <s v="D"/>
    <d v="2020-05-04T06:00:00"/>
    <s v="468e6861a442cd42d2fb462929ef0c88a2c1826c"/>
    <s v="2020-05-04T20:00:00Z"/>
    <n v="97"/>
    <m/>
    <n v="11156"/>
    <n v="11156"/>
    <n v="11156"/>
    <n v="72"/>
    <n v="0"/>
    <n v="0"/>
    <n v="0"/>
    <n v="35"/>
    <n v="35"/>
    <n v="3193694"/>
    <s v="U.S. Territory"/>
    <s v=" Puerto Rico"/>
    <s v=""/>
    <x v="41"/>
  </r>
  <r>
    <x v="60"/>
    <s v="PR"/>
    <n v="1924"/>
    <n v="9313"/>
    <m/>
    <m/>
    <m/>
    <m/>
    <m/>
    <m/>
    <m/>
    <m/>
    <s v="D"/>
    <d v="2020-05-05T06:00:00"/>
    <s v="1661fe4eded7da03ba9a6d93c741ad360c4bd5a6"/>
    <s v="2020-05-05T20:00:00Z"/>
    <n v="99"/>
    <m/>
    <n v="11237"/>
    <n v="11237"/>
    <n v="11237"/>
    <n v="72"/>
    <n v="2"/>
    <n v="0"/>
    <n v="0"/>
    <n v="81"/>
    <n v="81"/>
    <n v="3193694"/>
    <s v="U.S. Territory"/>
    <s v=" Puerto Rico"/>
    <s v=""/>
    <x v="41"/>
  </r>
  <r>
    <x v="61"/>
    <s v="PR"/>
    <n v="1968"/>
    <m/>
    <m/>
    <m/>
    <m/>
    <m/>
    <m/>
    <m/>
    <m/>
    <m/>
    <s v="D"/>
    <d v="2020-05-06T06:00:00"/>
    <s v="cc901c42cb14ae77da2dd9315c3623dc138c5872"/>
    <s v="2020-05-06T20:00:00Z"/>
    <n v="99"/>
    <m/>
    <n v="1968"/>
    <n v="1968"/>
    <n v="1968"/>
    <n v="72"/>
    <n v="0"/>
    <n v="0"/>
    <n v="0"/>
    <n v="44"/>
    <n v="-9269"/>
    <n v="3193694"/>
    <s v="U.S. Territory"/>
    <s v=" Puerto Rico"/>
    <s v=""/>
    <x v="41"/>
  </r>
  <r>
    <x v="62"/>
    <s v="PR"/>
    <n v="2031"/>
    <m/>
    <m/>
    <m/>
    <m/>
    <m/>
    <m/>
    <m/>
    <m/>
    <m/>
    <s v="D"/>
    <d v="2020-05-07T06:00:00"/>
    <s v="4527cb6b92e4ae973ae4cb053449076a5ecb3abf"/>
    <s v="2020-05-07T20:00:00Z"/>
    <n v="102"/>
    <m/>
    <n v="2031"/>
    <n v="2031"/>
    <n v="2031"/>
    <n v="72"/>
    <n v="3"/>
    <n v="0"/>
    <n v="0"/>
    <n v="63"/>
    <n v="63"/>
    <n v="3193694"/>
    <s v="U.S. Territory"/>
    <s v=" Puerto Rico"/>
    <s v=""/>
    <x v="41"/>
  </r>
  <r>
    <x v="63"/>
    <s v="PR"/>
    <n v="2156"/>
    <m/>
    <m/>
    <n v="161"/>
    <m/>
    <m/>
    <m/>
    <n v="10"/>
    <m/>
    <m/>
    <s v="C"/>
    <d v="2020-05-08T06:00:00"/>
    <s v="cc40033a03f02f0b1744d51206e3318f51aefca2"/>
    <s v="2020-05-08T20:00:00Z"/>
    <n v="107"/>
    <m/>
    <n v="2156"/>
    <n v="2156"/>
    <n v="2156"/>
    <n v="72"/>
    <n v="5"/>
    <n v="0"/>
    <n v="0"/>
    <n v="125"/>
    <n v="125"/>
    <n v="3193694"/>
    <s v="U.S. Territory"/>
    <s v=" Puerto Rico"/>
    <s v=""/>
    <x v="41"/>
  </r>
  <r>
    <x v="64"/>
    <s v="PR"/>
    <n v="2173"/>
    <m/>
    <m/>
    <n v="161"/>
    <m/>
    <m/>
    <m/>
    <n v="7"/>
    <m/>
    <m/>
    <s v="C"/>
    <d v="2020-05-09T05:51:00"/>
    <s v="8c628cfba2bc5516700770e7a54cd31a6b905edc"/>
    <s v="2020-05-09T20:00:00Z"/>
    <n v="108"/>
    <m/>
    <n v="2173"/>
    <n v="2173"/>
    <n v="2173"/>
    <n v="72"/>
    <n v="1"/>
    <n v="0"/>
    <n v="0"/>
    <n v="17"/>
    <n v="17"/>
    <n v="3193694"/>
    <s v="U.S. Territory"/>
    <s v=" Puerto Rico"/>
    <s v=""/>
    <x v="41"/>
  </r>
  <r>
    <x v="65"/>
    <s v="PR"/>
    <n v="2198"/>
    <m/>
    <m/>
    <m/>
    <m/>
    <m/>
    <m/>
    <m/>
    <m/>
    <m/>
    <s v="D"/>
    <d v="2020-05-10T05:51:00"/>
    <s v="d2d87be134563714f69cf1017860a295ce53e98d"/>
    <s v="2020-05-10T20:00:00Z"/>
    <n v="111"/>
    <m/>
    <n v="2198"/>
    <n v="2198"/>
    <n v="2198"/>
    <n v="72"/>
    <n v="3"/>
    <n v="0"/>
    <n v="0"/>
    <n v="25"/>
    <n v="25"/>
    <n v="3193694"/>
    <s v="U.S. Territory"/>
    <s v=" Puerto Rico"/>
    <s v=""/>
    <x v="41"/>
  </r>
  <r>
    <x v="66"/>
    <s v="PR"/>
    <n v="2256"/>
    <m/>
    <m/>
    <m/>
    <m/>
    <m/>
    <m/>
    <m/>
    <m/>
    <m/>
    <s v="D"/>
    <d v="2020-05-11T05:57:00"/>
    <s v="c241a9b6b383c2725aa95666ccfb34e74c9bf690"/>
    <s v="2020-05-11T20:00:00Z"/>
    <n v="113"/>
    <m/>
    <n v="2256"/>
    <n v="2256"/>
    <n v="2256"/>
    <n v="72"/>
    <n v="2"/>
    <n v="0"/>
    <n v="0"/>
    <n v="58"/>
    <n v="58"/>
    <n v="3193694"/>
    <s v="U.S. Territory"/>
    <s v=" Puerto Rico"/>
    <s v=""/>
    <x v="41"/>
  </r>
  <r>
    <x v="67"/>
    <s v="PR"/>
    <n v="2299"/>
    <m/>
    <m/>
    <m/>
    <m/>
    <m/>
    <m/>
    <m/>
    <m/>
    <m/>
    <s v="C"/>
    <d v="2020-05-12T06:30:00"/>
    <s v="dd849b252fa9866c8bba2f82baae46c6f552e95d"/>
    <s v="2020-05-12T20:00:00Z"/>
    <n v="114"/>
    <m/>
    <n v="2299"/>
    <n v="2299"/>
    <n v="2299"/>
    <n v="72"/>
    <n v="1"/>
    <n v="0"/>
    <n v="0"/>
    <n v="43"/>
    <n v="43"/>
    <n v="3193694"/>
    <s v="U.S. Territory"/>
    <s v=" Puerto Rico"/>
    <s v=""/>
    <x v="41"/>
  </r>
  <r>
    <x v="68"/>
    <s v="PR"/>
    <n v="2329"/>
    <m/>
    <m/>
    <m/>
    <m/>
    <n v="10"/>
    <m/>
    <n v="6"/>
    <m/>
    <m/>
    <s v="C"/>
    <d v="2020-05-12T06:30:00"/>
    <s v="57a9745f2eb1affe18e0f04f5260d6b9dbaa5fbc"/>
    <s v="2020-05-13T20:00:00Z"/>
    <n v="115"/>
    <m/>
    <n v="2329"/>
    <n v="2329"/>
    <n v="2329"/>
    <n v="72"/>
    <n v="1"/>
    <n v="0"/>
    <n v="0"/>
    <n v="30"/>
    <n v="30"/>
    <n v="3193694"/>
    <s v="U.S. Territory"/>
    <s v=" Puerto Rico"/>
    <s v=""/>
    <x v="41"/>
  </r>
  <r>
    <x v="69"/>
    <s v="PR"/>
    <n v="2427"/>
    <m/>
    <m/>
    <n v="159"/>
    <m/>
    <n v="18"/>
    <m/>
    <n v="5"/>
    <m/>
    <m/>
    <s v="B"/>
    <d v="2020-05-14T06:30:00"/>
    <s v="b70f52c40e2003b8f2a97501f0dda4227288fede"/>
    <s v="2020-05-14T20:00:00Z"/>
    <n v="117"/>
    <m/>
    <n v="2427"/>
    <n v="2427"/>
    <n v="2427"/>
    <n v="72"/>
    <n v="2"/>
    <n v="0"/>
    <n v="0"/>
    <n v="98"/>
    <n v="98"/>
    <n v="3193694"/>
    <s v="U.S. Territory"/>
    <s v=" Puerto Rico"/>
    <s v=""/>
    <x v="41"/>
  </r>
  <r>
    <x v="70"/>
    <s v="PR"/>
    <n v="2542"/>
    <m/>
    <m/>
    <n v="147"/>
    <m/>
    <n v="18"/>
    <m/>
    <n v="3"/>
    <m/>
    <m/>
    <s v="B"/>
    <d v="2020-05-15T05:51:00"/>
    <s v="bbd4c37cf50b40eb2fdf0dbb70777015dc114828"/>
    <s v="2020-05-15T20:00:00Z"/>
    <n v="122"/>
    <m/>
    <n v="2542"/>
    <n v="2542"/>
    <n v="2542"/>
    <n v="72"/>
    <n v="5"/>
    <n v="0"/>
    <n v="0"/>
    <n v="115"/>
    <n v="115"/>
    <n v="3193694"/>
    <s v="U.S. Territory"/>
    <s v=" Puerto Rico"/>
    <s v=""/>
    <x v="41"/>
  </r>
  <r>
    <x v="71"/>
    <s v="PR"/>
    <n v="2589"/>
    <m/>
    <m/>
    <n v="161"/>
    <m/>
    <n v="15"/>
    <m/>
    <n v="5"/>
    <m/>
    <m/>
    <s v="B"/>
    <d v="2020-05-16T04:59:00"/>
    <s v="289f74f1265ff0d89efa36ba8091465362fcbc2c"/>
    <s v="2020-05-16T20:00:00Z"/>
    <n v="122"/>
    <m/>
    <n v="2589"/>
    <n v="2589"/>
    <n v="2589"/>
    <n v="72"/>
    <n v="0"/>
    <n v="0"/>
    <n v="0"/>
    <n v="47"/>
    <n v="47"/>
    <n v="3193694"/>
    <s v="U.S. Territory"/>
    <s v=" Puerto Rico"/>
    <s v=""/>
    <x v="41"/>
  </r>
  <r>
    <x v="72"/>
    <s v="PR"/>
    <n v="2646"/>
    <m/>
    <m/>
    <m/>
    <m/>
    <n v="24"/>
    <m/>
    <n v="5"/>
    <m/>
    <m/>
    <s v="C"/>
    <d v="2020-05-17T05:51:00"/>
    <s v="67605ea1a500468d51da3fc7775fac72c0a325fd"/>
    <s v="2020-05-17T20:00:00Z"/>
    <n v="123"/>
    <m/>
    <n v="2646"/>
    <n v="2646"/>
    <n v="2646"/>
    <n v="72"/>
    <n v="1"/>
    <n v="0"/>
    <n v="0"/>
    <n v="57"/>
    <n v="57"/>
    <n v="3193694"/>
    <s v="U.S. Territory"/>
    <s v=" Puerto Rico"/>
    <s v=""/>
    <x v="41"/>
  </r>
  <r>
    <x v="73"/>
    <s v="PR"/>
    <n v="2710"/>
    <m/>
    <m/>
    <m/>
    <m/>
    <n v="17"/>
    <m/>
    <n v="4"/>
    <m/>
    <m/>
    <s v="C"/>
    <d v="2020-05-18T06:30:00"/>
    <s v="9dcfdb48a759e73d65f2a9f94b6f909d67c4f774"/>
    <s v="2020-05-18T20:00:00Z"/>
    <n v="124"/>
    <m/>
    <n v="2710"/>
    <n v="2710"/>
    <n v="2710"/>
    <n v="72"/>
    <n v="1"/>
    <n v="0"/>
    <n v="0"/>
    <n v="64"/>
    <n v="64"/>
    <n v="3193694"/>
    <s v="U.S. Territory"/>
    <s v=" Puerto Rico"/>
    <s v=""/>
    <x v="41"/>
  </r>
  <r>
    <x v="74"/>
    <s v="PR"/>
    <n v="2805"/>
    <m/>
    <m/>
    <m/>
    <m/>
    <n v="20"/>
    <m/>
    <n v="8"/>
    <m/>
    <m/>
    <s v="C"/>
    <d v="2020-05-19T05:52:00"/>
    <s v="798325aa6fb04f713d3ed32cb15ed67b6fa91571"/>
    <s v="2020-05-19T20:00:00Z"/>
    <n v="124"/>
    <m/>
    <n v="2805"/>
    <n v="2805"/>
    <n v="2805"/>
    <n v="72"/>
    <n v="0"/>
    <n v="0"/>
    <n v="0"/>
    <n v="95"/>
    <n v="95"/>
    <n v="3193694"/>
    <s v="U.S. Territory"/>
    <s v=" Puerto Rico"/>
    <s v=""/>
    <x v="41"/>
  </r>
  <r>
    <x v="75"/>
    <s v="PR"/>
    <n v="2866"/>
    <m/>
    <m/>
    <m/>
    <m/>
    <n v="20"/>
    <m/>
    <n v="5"/>
    <m/>
    <m/>
    <s v="C"/>
    <d v="2020-05-20T06:30:00"/>
    <s v="2b90fda9806c71e1d4e7b9ec74535b0cff050187"/>
    <s v="2020-05-20T20:00:00Z"/>
    <n v="125"/>
    <m/>
    <n v="2866"/>
    <n v="2866"/>
    <n v="2866"/>
    <n v="72"/>
    <n v="1"/>
    <n v="0"/>
    <n v="0"/>
    <n v="61"/>
    <n v="61"/>
    <n v="3193694"/>
    <s v="U.S. Territory"/>
    <s v=" Puerto Rico"/>
    <s v=""/>
    <x v="41"/>
  </r>
  <r>
    <x v="76"/>
    <s v="PR"/>
    <n v="2913"/>
    <m/>
    <m/>
    <m/>
    <m/>
    <n v="13"/>
    <m/>
    <n v="7"/>
    <m/>
    <m/>
    <s v="C"/>
    <d v="2020-05-21T05:54:00"/>
    <s v="620028b85e5cb65181adc1a0ada37c0fa08cef60"/>
    <s v="2020-05-21T20:00:00Z"/>
    <n v="126"/>
    <m/>
    <n v="2913"/>
    <n v="2913"/>
    <n v="2913"/>
    <n v="72"/>
    <n v="1"/>
    <n v="0"/>
    <n v="0"/>
    <n v="47"/>
    <n v="47"/>
    <n v="3193694"/>
    <s v="U.S. Territory"/>
    <s v=" Puerto Rico"/>
    <s v=""/>
    <x v="41"/>
  </r>
  <r>
    <x v="77"/>
    <s v="PR"/>
    <n v="3030"/>
    <m/>
    <m/>
    <n v="96"/>
    <m/>
    <n v="12"/>
    <m/>
    <n v="6"/>
    <m/>
    <m/>
    <s v="B"/>
    <d v="2020-05-22T05:51:00"/>
    <s v="340ae58f0365cfe5afbb6ad453272ca1a5673438"/>
    <s v="2020-05-22T20:00:00Z"/>
    <n v="126"/>
    <m/>
    <n v="3030"/>
    <n v="3030"/>
    <n v="3030"/>
    <n v="72"/>
    <n v="0"/>
    <n v="0"/>
    <n v="0"/>
    <n v="117"/>
    <n v="117"/>
    <n v="3193694"/>
    <s v="U.S. Territory"/>
    <s v=" Puerto Rico"/>
    <s v=""/>
    <x v="41"/>
  </r>
  <r>
    <x v="78"/>
    <s v="PR"/>
    <n v="3100"/>
    <m/>
    <m/>
    <n v="106"/>
    <m/>
    <n v="14"/>
    <m/>
    <n v="5"/>
    <m/>
    <m/>
    <s v="B"/>
    <d v="2020-05-23T06:30:00"/>
    <s v="891d77a311ca2fdf3d2ac8dc17ceaacc668a22b3"/>
    <s v="2020-05-23T20:00:00Z"/>
    <n v="127"/>
    <m/>
    <n v="3100"/>
    <n v="3100"/>
    <n v="3100"/>
    <n v="72"/>
    <n v="1"/>
    <n v="0"/>
    <n v="0"/>
    <n v="70"/>
    <n v="70"/>
    <n v="3193694"/>
    <s v="U.S. Territory"/>
    <s v=" Puerto Rico"/>
    <s v=""/>
    <x v="41"/>
  </r>
  <r>
    <x v="79"/>
    <s v="PR"/>
    <n v="3189"/>
    <m/>
    <m/>
    <n v="106"/>
    <m/>
    <n v="13"/>
    <m/>
    <n v="7"/>
    <m/>
    <m/>
    <s v="B"/>
    <d v="2020-05-24T06:30:00"/>
    <s v="edb59ece31f024c6892855609e06d22adb506cef"/>
    <s v="2020-05-24T20:00:00Z"/>
    <n v="127"/>
    <m/>
    <n v="3189"/>
    <n v="3189"/>
    <n v="3189"/>
    <n v="72"/>
    <n v="0"/>
    <n v="0"/>
    <n v="0"/>
    <n v="89"/>
    <n v="89"/>
    <n v="3193694"/>
    <s v="U.S. Territory"/>
    <s v=" Puerto Rico"/>
    <s v=""/>
    <x v="41"/>
  </r>
  <r>
    <x v="82"/>
    <s v="RI"/>
    <n v="1"/>
    <m/>
    <m/>
    <m/>
    <m/>
    <m/>
    <m/>
    <m/>
    <m/>
    <m/>
    <m/>
    <m/>
    <s v="a47f35b3ae0d55f3f465e6c83f78f53e7a701a98"/>
    <s v="2020-03-01T21:00:00Z"/>
    <m/>
    <m/>
    <n v="1"/>
    <n v="1"/>
    <n v="1"/>
    <n v="44"/>
    <m/>
    <m/>
    <m/>
    <m/>
    <m/>
    <n v="1059361"/>
    <s v="Northeast"/>
    <s v=" Rhode Island"/>
    <n v="1010.8"/>
    <x v="42"/>
  </r>
  <r>
    <x v="83"/>
    <s v="RI"/>
    <n v="1"/>
    <m/>
    <m/>
    <m/>
    <m/>
    <m/>
    <m/>
    <m/>
    <m/>
    <m/>
    <m/>
    <m/>
    <s v="96d29f406ed1a56e5431d47fe0ff5933625087a0"/>
    <s v="2020-03-02T21:00:00Z"/>
    <m/>
    <m/>
    <n v="1"/>
    <n v="1"/>
    <n v="1"/>
    <n v="44"/>
    <n v="0"/>
    <n v="0"/>
    <n v="0"/>
    <n v="0"/>
    <n v="0"/>
    <n v="1059361"/>
    <s v="Northeast"/>
    <s v=" Rhode Island"/>
    <n v="1010.8"/>
    <x v="42"/>
  </r>
  <r>
    <x v="84"/>
    <s v="RI"/>
    <n v="2"/>
    <n v="6"/>
    <m/>
    <m/>
    <m/>
    <m/>
    <m/>
    <m/>
    <m/>
    <m/>
    <m/>
    <m/>
    <s v="bbc5e860d9a83e7c9505a64bcad19a7946486933"/>
    <s v="2020-03-03T21:00:00Z"/>
    <m/>
    <m/>
    <n v="8"/>
    <n v="8"/>
    <n v="8"/>
    <n v="44"/>
    <n v="0"/>
    <n v="0"/>
    <n v="6"/>
    <n v="1"/>
    <n v="7"/>
    <n v="1059361"/>
    <s v="Northeast"/>
    <s v=" Rhode Island"/>
    <n v="1010.8"/>
    <x v="42"/>
  </r>
  <r>
    <x v="80"/>
    <s v="RI"/>
    <n v="2"/>
    <n v="11"/>
    <m/>
    <m/>
    <m/>
    <m/>
    <m/>
    <m/>
    <m/>
    <m/>
    <m/>
    <m/>
    <s v="550dafb36925904ea374620f86cfa92c948777c5"/>
    <s v="2020-03-04T21:00:00Z"/>
    <m/>
    <m/>
    <n v="13"/>
    <n v="13"/>
    <n v="13"/>
    <n v="44"/>
    <n v="0"/>
    <n v="0"/>
    <n v="5"/>
    <n v="0"/>
    <n v="5"/>
    <n v="1059361"/>
    <s v="Northeast"/>
    <s v=" Rhode Island"/>
    <n v="1010.8"/>
    <x v="42"/>
  </r>
  <r>
    <x v="81"/>
    <s v="RI"/>
    <n v="2"/>
    <n v="17"/>
    <m/>
    <m/>
    <m/>
    <m/>
    <m/>
    <m/>
    <m/>
    <m/>
    <m/>
    <m/>
    <s v="be60d675a2a6f0854da54d7eb735dcfdf01ee0f5"/>
    <s v="2020-03-05T21:00:00Z"/>
    <m/>
    <m/>
    <n v="19"/>
    <n v="19"/>
    <n v="19"/>
    <n v="44"/>
    <n v="0"/>
    <n v="0"/>
    <n v="6"/>
    <n v="0"/>
    <n v="6"/>
    <n v="1059361"/>
    <s v="Northeast"/>
    <s v=" Rhode Island"/>
    <n v="1010.8"/>
    <x v="42"/>
  </r>
  <r>
    <x v="0"/>
    <s v="RI"/>
    <n v="3"/>
    <n v="17"/>
    <m/>
    <m/>
    <m/>
    <m/>
    <m/>
    <m/>
    <m/>
    <m/>
    <m/>
    <m/>
    <s v="3044928061ca806a3ba5285d03c8a41ccdbba4db"/>
    <s v="2020-03-06T21:00:00Z"/>
    <m/>
    <m/>
    <n v="20"/>
    <n v="20"/>
    <n v="20"/>
    <n v="44"/>
    <n v="0"/>
    <n v="0"/>
    <n v="0"/>
    <n v="1"/>
    <n v="1"/>
    <n v="1059361"/>
    <s v="Northeast"/>
    <s v=" Rhode Island"/>
    <n v="1010.8"/>
    <x v="42"/>
  </r>
  <r>
    <x v="1"/>
    <s v="RI"/>
    <n v="2"/>
    <n v="30"/>
    <m/>
    <m/>
    <m/>
    <m/>
    <m/>
    <m/>
    <m/>
    <m/>
    <m/>
    <m/>
    <s v="bd42f0883d970f1d66a5cb4011769a21736f640c"/>
    <s v="2020-03-07T21:00:00Z"/>
    <m/>
    <m/>
    <n v="32"/>
    <n v="32"/>
    <n v="32"/>
    <n v="44"/>
    <n v="0"/>
    <n v="0"/>
    <n v="13"/>
    <n v="-1"/>
    <n v="12"/>
    <n v="1059361"/>
    <s v="Northeast"/>
    <s v=" Rhode Island"/>
    <n v="1010.8"/>
    <x v="42"/>
  </r>
  <r>
    <x v="2"/>
    <s v="RI"/>
    <n v="3"/>
    <n v="30"/>
    <n v="12"/>
    <m/>
    <m/>
    <m/>
    <m/>
    <m/>
    <m/>
    <m/>
    <m/>
    <m/>
    <s v="8a61432a89cb8ee366a6f31c0552938ccd45f234"/>
    <s v="2020-03-08T20:00:00Z"/>
    <m/>
    <m/>
    <n v="45"/>
    <n v="33"/>
    <n v="33"/>
    <n v="44"/>
    <n v="0"/>
    <n v="0"/>
    <n v="0"/>
    <n v="1"/>
    <n v="1"/>
    <n v="1059361"/>
    <s v="Northeast"/>
    <s v=" Rhode Island"/>
    <n v="1010.8"/>
    <x v="42"/>
  </r>
  <r>
    <x v="3"/>
    <s v="RI"/>
    <n v="3"/>
    <n v="30"/>
    <n v="6"/>
    <m/>
    <m/>
    <m/>
    <m/>
    <m/>
    <m/>
    <m/>
    <m/>
    <m/>
    <s v="d52c254e15dd06ac41a9f7d098cc0135fde41601"/>
    <s v="2020-03-09T20:00:00Z"/>
    <m/>
    <m/>
    <n v="39"/>
    <n v="33"/>
    <n v="33"/>
    <n v="44"/>
    <n v="0"/>
    <n v="0"/>
    <n v="0"/>
    <n v="0"/>
    <n v="0"/>
    <n v="1059361"/>
    <s v="Northeast"/>
    <s v=" Rhode Island"/>
    <n v="1010.8"/>
    <x v="42"/>
  </r>
  <r>
    <x v="4"/>
    <s v="RI"/>
    <n v="3"/>
    <n v="58"/>
    <n v="6"/>
    <m/>
    <m/>
    <m/>
    <m/>
    <m/>
    <m/>
    <m/>
    <m/>
    <m/>
    <s v="7ac89ff1276334fa31b0f4c22f39acdfaaecca15"/>
    <s v="2020-03-10T20:00:00Z"/>
    <m/>
    <m/>
    <n v="67"/>
    <n v="61"/>
    <n v="61"/>
    <n v="44"/>
    <n v="0"/>
    <n v="0"/>
    <n v="28"/>
    <n v="0"/>
    <n v="28"/>
    <n v="1059361"/>
    <s v="Northeast"/>
    <s v=" Rhode Island"/>
    <n v="1010.8"/>
    <x v="42"/>
  </r>
  <r>
    <x v="5"/>
    <s v="RI"/>
    <n v="5"/>
    <n v="94"/>
    <n v="24"/>
    <m/>
    <m/>
    <m/>
    <m/>
    <m/>
    <m/>
    <m/>
    <m/>
    <m/>
    <s v="f2501a16eee193ceb4ebda6e88672ad45fa77d13"/>
    <s v="2020-03-11T20:00:00Z"/>
    <m/>
    <m/>
    <n v="123"/>
    <n v="99"/>
    <n v="99"/>
    <n v="44"/>
    <n v="0"/>
    <n v="0"/>
    <n v="36"/>
    <n v="2"/>
    <n v="38"/>
    <n v="1059361"/>
    <s v="Northeast"/>
    <s v=" Rhode Island"/>
    <n v="1010.8"/>
    <x v="42"/>
  </r>
  <r>
    <x v="6"/>
    <s v="RI"/>
    <n v="5"/>
    <n v="94"/>
    <n v="8"/>
    <m/>
    <m/>
    <m/>
    <m/>
    <m/>
    <m/>
    <m/>
    <m/>
    <d v="2020-03-12T00:00:00"/>
    <s v="b6430bb37b583bc85b9f05acf9d8f1120e0c9cde"/>
    <s v="2020-03-12T20:00:00Z"/>
    <m/>
    <m/>
    <n v="107"/>
    <n v="99"/>
    <n v="99"/>
    <n v="44"/>
    <n v="0"/>
    <n v="0"/>
    <n v="0"/>
    <n v="0"/>
    <n v="0"/>
    <n v="1059361"/>
    <s v="Northeast"/>
    <s v=" Rhode Island"/>
    <n v="1010.8"/>
    <x v="42"/>
  </r>
  <r>
    <x v="7"/>
    <s v="RI"/>
    <n v="14"/>
    <n v="142"/>
    <n v="29"/>
    <m/>
    <m/>
    <m/>
    <m/>
    <m/>
    <m/>
    <m/>
    <m/>
    <d v="2020-03-13T00:00:00"/>
    <s v="aef575a87855c4fc4af81070ca6c1d846e845527"/>
    <s v="2020-03-13T20:00:00Z"/>
    <m/>
    <m/>
    <n v="185"/>
    <n v="156"/>
    <n v="156"/>
    <n v="44"/>
    <n v="0"/>
    <n v="0"/>
    <n v="48"/>
    <n v="9"/>
    <n v="57"/>
    <n v="1059361"/>
    <s v="Northeast"/>
    <s v=" Rhode Island"/>
    <n v="1010.8"/>
    <x v="42"/>
  </r>
  <r>
    <x v="8"/>
    <s v="RI"/>
    <n v="20"/>
    <n v="198"/>
    <n v="57"/>
    <m/>
    <m/>
    <m/>
    <m/>
    <m/>
    <m/>
    <m/>
    <m/>
    <d v="2020-03-14T00:00:00"/>
    <s v="f5abfe401fdc25e192990a5948670e06c176846f"/>
    <s v="2020-03-14T20:00:00Z"/>
    <m/>
    <m/>
    <n v="275"/>
    <n v="218"/>
    <n v="218"/>
    <n v="44"/>
    <n v="0"/>
    <n v="0"/>
    <n v="56"/>
    <n v="6"/>
    <n v="62"/>
    <n v="1059361"/>
    <s v="Northeast"/>
    <s v=" Rhode Island"/>
    <n v="1010.8"/>
    <x v="42"/>
  </r>
  <r>
    <x v="9"/>
    <s v="RI"/>
    <n v="20"/>
    <n v="271"/>
    <n v="57"/>
    <m/>
    <m/>
    <m/>
    <m/>
    <m/>
    <m/>
    <m/>
    <m/>
    <d v="2020-03-15T00:00:00"/>
    <s v="1ff1418e6faf463694511474af93369cb66ac5be"/>
    <s v="2020-03-15T20:00:00Z"/>
    <m/>
    <m/>
    <n v="348"/>
    <n v="291"/>
    <n v="291"/>
    <n v="44"/>
    <n v="0"/>
    <n v="0"/>
    <n v="73"/>
    <n v="0"/>
    <n v="73"/>
    <n v="1059361"/>
    <s v="Northeast"/>
    <s v=" Rhode Island"/>
    <n v="1010.8"/>
    <x v="42"/>
  </r>
  <r>
    <x v="10"/>
    <s v="RI"/>
    <n v="21"/>
    <n v="308"/>
    <n v="149"/>
    <m/>
    <m/>
    <m/>
    <m/>
    <m/>
    <m/>
    <m/>
    <m/>
    <d v="2020-03-16T15:40:00"/>
    <s v="58febe33b753619ee5e390c5b5b461e0e595c5c0"/>
    <s v="2020-03-16T20:00:00Z"/>
    <m/>
    <m/>
    <n v="478"/>
    <n v="329"/>
    <n v="329"/>
    <n v="44"/>
    <n v="0"/>
    <n v="0"/>
    <n v="37"/>
    <n v="1"/>
    <n v="38"/>
    <n v="1059361"/>
    <s v="Northeast"/>
    <s v=" Rhode Island"/>
    <n v="1010.8"/>
    <x v="42"/>
  </r>
  <r>
    <x v="11"/>
    <s v="RI"/>
    <n v="23"/>
    <n v="403"/>
    <n v="149"/>
    <m/>
    <m/>
    <m/>
    <m/>
    <m/>
    <m/>
    <m/>
    <m/>
    <d v="2020-03-17T00:00:00"/>
    <s v="4dbfdae7592aea06ad5cba132a55e0c411866cf7"/>
    <s v="2020-03-17T20:00:00Z"/>
    <m/>
    <m/>
    <n v="575"/>
    <n v="426"/>
    <n v="426"/>
    <n v="44"/>
    <n v="0"/>
    <n v="0"/>
    <n v="95"/>
    <n v="2"/>
    <n v="97"/>
    <n v="1059361"/>
    <s v="Northeast"/>
    <s v=" Rhode Island"/>
    <n v="1010.8"/>
    <x v="42"/>
  </r>
  <r>
    <x v="12"/>
    <s v="RI"/>
    <n v="33"/>
    <n v="540"/>
    <n v="334"/>
    <m/>
    <m/>
    <m/>
    <m/>
    <m/>
    <m/>
    <m/>
    <m/>
    <d v="2020-03-18T00:00:00"/>
    <s v="ae961d1eaede756b322225132f5339ae22f0d13d"/>
    <s v="2020-03-18T20:00:00Z"/>
    <m/>
    <m/>
    <n v="907"/>
    <n v="573"/>
    <n v="573"/>
    <n v="44"/>
    <n v="0"/>
    <n v="0"/>
    <n v="137"/>
    <n v="10"/>
    <n v="147"/>
    <n v="1059361"/>
    <s v="Northeast"/>
    <s v=" Rhode Island"/>
    <n v="1010.8"/>
    <x v="42"/>
  </r>
  <r>
    <x v="13"/>
    <s v="RI"/>
    <n v="44"/>
    <n v="654"/>
    <n v="334"/>
    <m/>
    <m/>
    <m/>
    <m/>
    <m/>
    <m/>
    <m/>
    <m/>
    <d v="2020-03-19T00:00:00"/>
    <s v="314ad1ce693955314b586efc15e17ec692240d09"/>
    <s v="2020-03-19T20:00:00Z"/>
    <m/>
    <m/>
    <n v="1032"/>
    <n v="698"/>
    <n v="698"/>
    <n v="44"/>
    <n v="0"/>
    <n v="0"/>
    <n v="114"/>
    <n v="11"/>
    <n v="125"/>
    <n v="1059361"/>
    <s v="Northeast"/>
    <s v=" Rhode Island"/>
    <n v="1010.8"/>
    <x v="42"/>
  </r>
  <r>
    <x v="14"/>
    <s v="RI"/>
    <n v="54"/>
    <n v="800"/>
    <n v="140"/>
    <m/>
    <m/>
    <m/>
    <m/>
    <m/>
    <m/>
    <m/>
    <m/>
    <d v="2020-03-20T00:00:00"/>
    <s v="74b7d9c0e3c8566dc3d94e79d354a7ecd923b04e"/>
    <s v="2020-03-20T20:00:00Z"/>
    <m/>
    <m/>
    <n v="994"/>
    <n v="854"/>
    <n v="854"/>
    <n v="44"/>
    <n v="0"/>
    <n v="0"/>
    <n v="146"/>
    <n v="10"/>
    <n v="156"/>
    <n v="1059361"/>
    <s v="Northeast"/>
    <s v=" Rhode Island"/>
    <n v="1010.8"/>
    <x v="42"/>
  </r>
  <r>
    <x v="15"/>
    <s v="RI"/>
    <n v="66"/>
    <n v="862"/>
    <n v="290"/>
    <m/>
    <m/>
    <m/>
    <m/>
    <m/>
    <m/>
    <m/>
    <m/>
    <d v="2020-03-21T00:00:00"/>
    <s v="78977933333fa413dc3437484f6ca40d99f60dee"/>
    <s v="2020-03-21T20:00:00Z"/>
    <m/>
    <m/>
    <n v="1218"/>
    <n v="928"/>
    <n v="928"/>
    <n v="44"/>
    <n v="0"/>
    <n v="0"/>
    <n v="62"/>
    <n v="12"/>
    <n v="74"/>
    <n v="1059361"/>
    <s v="Northeast"/>
    <s v=" Rhode Island"/>
    <n v="1010.8"/>
    <x v="42"/>
  </r>
  <r>
    <x v="16"/>
    <s v="RI"/>
    <n v="83"/>
    <n v="932"/>
    <n v="216"/>
    <m/>
    <m/>
    <m/>
    <m/>
    <m/>
    <m/>
    <m/>
    <m/>
    <d v="2020-03-22T15:25:00"/>
    <s v="365a2fb9dd8bc3b39d97c41ad8fa885ad9e02a7d"/>
    <s v="2020-03-22T20:00:00Z"/>
    <m/>
    <m/>
    <n v="1231"/>
    <n v="1015"/>
    <n v="1015"/>
    <n v="44"/>
    <n v="0"/>
    <n v="0"/>
    <n v="70"/>
    <n v="17"/>
    <n v="87"/>
    <n v="1059361"/>
    <s v="Northeast"/>
    <s v=" Rhode Island"/>
    <n v="1010.8"/>
    <x v="42"/>
  </r>
  <r>
    <x v="17"/>
    <s v="RI"/>
    <n v="106"/>
    <n v="1143"/>
    <n v="216"/>
    <m/>
    <m/>
    <m/>
    <m/>
    <m/>
    <m/>
    <m/>
    <s v="B"/>
    <d v="2020-03-23T15:25:00"/>
    <s v="95535f310153e2a057f51ca92a440be3e1118389"/>
    <s v="2020-03-23T20:00:00Z"/>
    <m/>
    <m/>
    <n v="1465"/>
    <n v="1249"/>
    <n v="1249"/>
    <n v="44"/>
    <n v="0"/>
    <n v="0"/>
    <n v="211"/>
    <n v="23"/>
    <n v="234"/>
    <n v="1059361"/>
    <s v="Northeast"/>
    <s v=" Rhode Island"/>
    <n v="1010.8"/>
    <x v="42"/>
  </r>
  <r>
    <x v="18"/>
    <s v="RI"/>
    <n v="124"/>
    <n v="1200"/>
    <n v="77"/>
    <m/>
    <m/>
    <m/>
    <m/>
    <m/>
    <m/>
    <m/>
    <s v="B"/>
    <d v="2020-03-24T00:00:00"/>
    <s v="25832521d2915d7474ece874e702d6796a89d978"/>
    <s v="2020-03-24T20:00:00Z"/>
    <m/>
    <m/>
    <n v="1401"/>
    <n v="1324"/>
    <n v="1324"/>
    <n v="44"/>
    <n v="0"/>
    <n v="0"/>
    <n v="57"/>
    <n v="18"/>
    <n v="75"/>
    <n v="1059361"/>
    <s v="Northeast"/>
    <s v=" Rhode Island"/>
    <n v="1010.8"/>
    <x v="42"/>
  </r>
  <r>
    <x v="19"/>
    <s v="RI"/>
    <n v="132"/>
    <n v="1262"/>
    <n v="196"/>
    <n v="15"/>
    <m/>
    <m/>
    <m/>
    <m/>
    <m/>
    <m/>
    <s v="B"/>
    <d v="2020-03-25T00:00:00"/>
    <s v="5d06e9807cc63d888fe7069050b2bfba323c3fbf"/>
    <s v="2020-03-25T20:00:00Z"/>
    <m/>
    <m/>
    <n v="1590"/>
    <n v="1394"/>
    <n v="1394"/>
    <n v="44"/>
    <n v="0"/>
    <n v="0"/>
    <n v="62"/>
    <n v="8"/>
    <n v="70"/>
    <n v="1059361"/>
    <s v="Northeast"/>
    <s v=" Rhode Island"/>
    <n v="1010.8"/>
    <x v="42"/>
  </r>
  <r>
    <x v="20"/>
    <s v="RI"/>
    <n v="165"/>
    <n v="1262"/>
    <n v="181"/>
    <n v="23"/>
    <m/>
    <n v="9"/>
    <m/>
    <n v="6"/>
    <m/>
    <m/>
    <s v="B"/>
    <d v="2020-03-26T00:00:00"/>
    <s v="38aac2a020004d3037a1f9d1904e6b8a2bed8044"/>
    <s v="2020-03-26T20:00:00Z"/>
    <m/>
    <m/>
    <n v="1608"/>
    <n v="1427"/>
    <n v="1427"/>
    <n v="44"/>
    <n v="0"/>
    <n v="0"/>
    <n v="0"/>
    <n v="33"/>
    <n v="33"/>
    <n v="1059361"/>
    <s v="Northeast"/>
    <s v=" Rhode Island"/>
    <n v="1010.8"/>
    <x v="42"/>
  </r>
  <r>
    <x v="21"/>
    <s v="RI"/>
    <n v="203"/>
    <n v="2306"/>
    <n v="138"/>
    <n v="28"/>
    <m/>
    <n v="9"/>
    <m/>
    <n v="6"/>
    <m/>
    <m/>
    <s v="B"/>
    <d v="2020-03-27T00:00:00"/>
    <s v="b3c0dc2540ec70c82ee92675fcf62f35ef5221bb"/>
    <s v="2020-03-27T20:00:00Z"/>
    <m/>
    <m/>
    <n v="2647"/>
    <n v="2509"/>
    <n v="2509"/>
    <n v="44"/>
    <n v="0"/>
    <n v="0"/>
    <n v="1044"/>
    <n v="38"/>
    <n v="1082"/>
    <n v="1059361"/>
    <s v="Northeast"/>
    <s v=" Rhode Island"/>
    <n v="1010.8"/>
    <x v="42"/>
  </r>
  <r>
    <x v="22"/>
    <s v="RI"/>
    <n v="239"/>
    <n v="2541"/>
    <n v="138"/>
    <n v="29"/>
    <m/>
    <n v="9"/>
    <m/>
    <n v="6"/>
    <m/>
    <m/>
    <s v="B"/>
    <d v="2020-03-28T00:00:00"/>
    <s v="5ef7dcf3ac4748ad926915221e7f4f96f9bcbd2b"/>
    <s v="2020-03-28T20:00:00Z"/>
    <m/>
    <m/>
    <n v="2918"/>
    <n v="2780"/>
    <n v="2780"/>
    <n v="44"/>
    <n v="0"/>
    <n v="0"/>
    <n v="235"/>
    <n v="36"/>
    <n v="271"/>
    <n v="1059361"/>
    <s v="Northeast"/>
    <s v=" Rhode Island"/>
    <n v="1010.8"/>
    <x v="42"/>
  </r>
  <r>
    <x v="23"/>
    <s v="RI"/>
    <n v="294"/>
    <n v="2840"/>
    <m/>
    <n v="35"/>
    <m/>
    <n v="9"/>
    <m/>
    <n v="6"/>
    <m/>
    <m/>
    <s v="B"/>
    <d v="2020-03-29T00:00:00"/>
    <s v="71d13605a1210c926ab466823b0429de165a178f"/>
    <s v="2020-03-29T20:00:00Z"/>
    <n v="3"/>
    <m/>
    <n v="3134"/>
    <n v="3134"/>
    <n v="3134"/>
    <n v="44"/>
    <n v="3"/>
    <n v="0"/>
    <n v="299"/>
    <n v="55"/>
    <n v="354"/>
    <n v="1059361"/>
    <s v="Northeast"/>
    <s v=" Rhode Island"/>
    <n v="1010.8"/>
    <x v="42"/>
  </r>
  <r>
    <x v="24"/>
    <s v="RI"/>
    <n v="402"/>
    <n v="3187"/>
    <m/>
    <n v="41"/>
    <m/>
    <n v="9"/>
    <m/>
    <n v="6"/>
    <m/>
    <m/>
    <s v="B"/>
    <d v="2020-03-30T00:00:00"/>
    <s v="cb8295d645f0e77cb2c67157bb541d77ba4f2e29"/>
    <s v="2020-03-30T20:00:00Z"/>
    <n v="4"/>
    <m/>
    <n v="3589"/>
    <n v="3589"/>
    <n v="3589"/>
    <n v="44"/>
    <n v="1"/>
    <n v="0"/>
    <n v="347"/>
    <n v="108"/>
    <n v="455"/>
    <n v="1059361"/>
    <s v="Northeast"/>
    <s v=" Rhode Island"/>
    <n v="1010.8"/>
    <x v="42"/>
  </r>
  <r>
    <x v="25"/>
    <s v="RI"/>
    <n v="489"/>
    <n v="3476"/>
    <m/>
    <n v="59"/>
    <m/>
    <n v="9"/>
    <m/>
    <n v="6"/>
    <m/>
    <n v="35"/>
    <s v="B"/>
    <d v="2020-03-31T00:00:00"/>
    <s v="670726ceb8f633e51bf5607fad1e9264a97dfdba"/>
    <s v="2020-03-31T20:00:00Z"/>
    <n v="8"/>
    <m/>
    <n v="3965"/>
    <n v="3965"/>
    <n v="3965"/>
    <n v="44"/>
    <n v="4"/>
    <n v="0"/>
    <n v="289"/>
    <n v="87"/>
    <n v="376"/>
    <n v="1059361"/>
    <s v="Northeast"/>
    <s v=" Rhode Island"/>
    <n v="1010.8"/>
    <x v="42"/>
  </r>
  <r>
    <x v="26"/>
    <s v="RI"/>
    <n v="566"/>
    <n v="3831"/>
    <m/>
    <n v="60"/>
    <m/>
    <n v="14"/>
    <m/>
    <n v="6"/>
    <m/>
    <n v="35"/>
    <s v="B"/>
    <d v="2020-04-01T00:00:00"/>
    <s v="7cfe4838ffdd06a9cc439893c127496570023d1f"/>
    <s v="2020-04-01T20:00:00Z"/>
    <n v="10"/>
    <m/>
    <n v="4397"/>
    <n v="4397"/>
    <n v="4397"/>
    <n v="44"/>
    <n v="2"/>
    <n v="0"/>
    <n v="355"/>
    <n v="77"/>
    <n v="432"/>
    <n v="1059361"/>
    <s v="Northeast"/>
    <s v=" Rhode Island"/>
    <n v="1010.8"/>
    <x v="42"/>
  </r>
  <r>
    <x v="27"/>
    <s v="RI"/>
    <n v="657"/>
    <n v="4412"/>
    <m/>
    <n v="72"/>
    <m/>
    <n v="14"/>
    <m/>
    <n v="6"/>
    <m/>
    <n v="35"/>
    <s v="B"/>
    <d v="2020-04-02T00:00:00"/>
    <s v="179ed889c9888cfb4e7bbddfc538a9e29954e420"/>
    <s v="2020-04-02T20:00:00Z"/>
    <n v="12"/>
    <m/>
    <n v="5069"/>
    <n v="5069"/>
    <n v="5069"/>
    <n v="44"/>
    <n v="2"/>
    <n v="0"/>
    <n v="581"/>
    <n v="91"/>
    <n v="672"/>
    <n v="1059361"/>
    <s v="Northeast"/>
    <s v=" Rhode Island"/>
    <n v="1010.8"/>
    <x v="42"/>
  </r>
  <r>
    <x v="28"/>
    <s v="RI"/>
    <n v="709"/>
    <n v="4857"/>
    <m/>
    <n v="77"/>
    <m/>
    <n v="14"/>
    <m/>
    <n v="6"/>
    <m/>
    <n v="35"/>
    <s v="B"/>
    <d v="2020-04-03T00:00:00"/>
    <s v="409a564b5aa4780b7d370f68c953eeb062d20e17"/>
    <s v="2020-04-03T20:00:00Z"/>
    <n v="14"/>
    <m/>
    <n v="5566"/>
    <n v="5566"/>
    <n v="5566"/>
    <n v="44"/>
    <n v="2"/>
    <n v="0"/>
    <n v="445"/>
    <n v="52"/>
    <n v="497"/>
    <n v="1059361"/>
    <s v="Northeast"/>
    <s v=" Rhode Island"/>
    <n v="1010.8"/>
    <x v="42"/>
  </r>
  <r>
    <x v="29"/>
    <s v="RI"/>
    <n v="806"/>
    <n v="5584"/>
    <m/>
    <n v="93"/>
    <m/>
    <n v="31"/>
    <m/>
    <n v="6"/>
    <m/>
    <n v="35"/>
    <s v="B"/>
    <d v="2020-04-04T00:00:00"/>
    <s v="c017a70ce9b7ff546280f48b68c65a2d4cc41cee"/>
    <s v="2020-04-04T20:00:00Z"/>
    <n v="17"/>
    <m/>
    <n v="6390"/>
    <n v="6390"/>
    <n v="6390"/>
    <n v="44"/>
    <n v="3"/>
    <n v="0"/>
    <n v="727"/>
    <n v="97"/>
    <n v="824"/>
    <n v="1059361"/>
    <s v="Northeast"/>
    <s v=" Rhode Island"/>
    <n v="1010.8"/>
    <x v="42"/>
  </r>
  <r>
    <x v="30"/>
    <s v="RI"/>
    <n v="922"/>
    <n v="6259"/>
    <m/>
    <n v="103"/>
    <m/>
    <n v="33"/>
    <m/>
    <n v="6"/>
    <m/>
    <n v="35"/>
    <s v="B"/>
    <d v="2020-04-05T00:00:00"/>
    <s v="b165f5c7bfe8894a0fc9b3a3141b3ce8a8101bf7"/>
    <s v="2020-04-05T20:00:00Z"/>
    <n v="25"/>
    <m/>
    <n v="7181"/>
    <n v="7181"/>
    <n v="7181"/>
    <n v="44"/>
    <n v="8"/>
    <n v="0"/>
    <n v="675"/>
    <n v="116"/>
    <n v="791"/>
    <n v="1059361"/>
    <s v="Northeast"/>
    <s v=" Rhode Island"/>
    <n v="1010.8"/>
    <x v="42"/>
  </r>
  <r>
    <x v="31"/>
    <s v="RI"/>
    <n v="1082"/>
    <n v="7399"/>
    <m/>
    <n v="109"/>
    <m/>
    <n v="37"/>
    <m/>
    <n v="26"/>
    <m/>
    <n v="35"/>
    <s v="B"/>
    <d v="2020-04-06T00:00:00"/>
    <s v="0d3882733cc94a956ca33bfdd12bd826a7f1881f"/>
    <s v="2020-04-06T20:00:00Z"/>
    <n v="27"/>
    <m/>
    <n v="8481"/>
    <n v="8481"/>
    <n v="8481"/>
    <n v="44"/>
    <n v="2"/>
    <n v="0"/>
    <n v="1140"/>
    <n v="160"/>
    <n v="1300"/>
    <n v="1059361"/>
    <s v="Northeast"/>
    <s v=" Rhode Island"/>
    <n v="1010.8"/>
    <x v="42"/>
  </r>
  <r>
    <x v="32"/>
    <s v="RI"/>
    <n v="1230"/>
    <n v="9077"/>
    <m/>
    <n v="123"/>
    <m/>
    <n v="40"/>
    <m/>
    <n v="26"/>
    <m/>
    <n v="35"/>
    <s v="B"/>
    <d v="2020-04-07T00:00:00"/>
    <s v="e6a2d4a53ccd98517e916139acc762ea883075be"/>
    <s v="2020-04-07T20:00:00Z"/>
    <n v="30"/>
    <m/>
    <n v="10307"/>
    <n v="10307"/>
    <n v="10307"/>
    <n v="44"/>
    <n v="3"/>
    <n v="0"/>
    <n v="1678"/>
    <n v="148"/>
    <n v="1826"/>
    <n v="1059361"/>
    <s v="Northeast"/>
    <s v=" Rhode Island"/>
    <n v="1010.8"/>
    <x v="42"/>
  </r>
  <r>
    <x v="33"/>
    <s v="RI"/>
    <n v="1450"/>
    <n v="10682"/>
    <m/>
    <n v="143"/>
    <m/>
    <n v="45"/>
    <m/>
    <n v="26"/>
    <m/>
    <n v="35"/>
    <s v="B"/>
    <d v="2020-04-08T00:00:00"/>
    <s v="8cf26970c0f44588c823be78ea2805d27b231e28"/>
    <s v="2020-04-08T20:00:00Z"/>
    <n v="35"/>
    <m/>
    <n v="12132"/>
    <n v="12132"/>
    <n v="12132"/>
    <n v="44"/>
    <n v="5"/>
    <n v="0"/>
    <n v="1605"/>
    <n v="220"/>
    <n v="1825"/>
    <n v="1059361"/>
    <s v="Northeast"/>
    <s v=" Rhode Island"/>
    <n v="1010.8"/>
    <x v="42"/>
  </r>
  <r>
    <x v="34"/>
    <s v="RI"/>
    <n v="1727"/>
    <n v="10682"/>
    <m/>
    <n v="160"/>
    <m/>
    <n v="45"/>
    <m/>
    <n v="26"/>
    <m/>
    <n v="35"/>
    <s v="B"/>
    <d v="2020-04-09T00:00:00"/>
    <s v="93ac15758844936eb0cd78a11cd0ce996b2dc524"/>
    <s v="2020-04-09T20:00:00Z"/>
    <n v="43"/>
    <m/>
    <n v="12409"/>
    <n v="12409"/>
    <n v="12409"/>
    <n v="44"/>
    <n v="8"/>
    <n v="0"/>
    <n v="0"/>
    <n v="277"/>
    <n v="277"/>
    <n v="1059361"/>
    <s v="Northeast"/>
    <s v=" Rhode Island"/>
    <n v="1010.8"/>
    <x v="42"/>
  </r>
  <r>
    <x v="35"/>
    <s v="RI"/>
    <n v="2015"/>
    <n v="12281"/>
    <m/>
    <n v="169"/>
    <m/>
    <n v="45"/>
    <m/>
    <n v="26"/>
    <m/>
    <n v="35"/>
    <s v="B"/>
    <d v="2020-04-10T00:00:00"/>
    <s v="9cee13637f94815b2a07a563ee5c13ba9ce49b10"/>
    <s v="2020-04-10T20:00:00Z"/>
    <n v="49"/>
    <m/>
    <n v="14296"/>
    <n v="14296"/>
    <n v="14296"/>
    <n v="44"/>
    <n v="6"/>
    <n v="0"/>
    <n v="1599"/>
    <n v="288"/>
    <n v="1887"/>
    <n v="1059361"/>
    <s v="Northeast"/>
    <s v=" Rhode Island"/>
    <n v="1010.8"/>
    <x v="42"/>
  </r>
  <r>
    <x v="36"/>
    <s v="RI"/>
    <n v="2349"/>
    <n v="15858"/>
    <m/>
    <n v="183"/>
    <m/>
    <n v="50"/>
    <m/>
    <n v="26"/>
    <m/>
    <n v="35"/>
    <s v="B"/>
    <d v="2020-04-11T00:00:00"/>
    <s v="6bded5d25aa468065955ee1dca799a4d22d4f68d"/>
    <s v="2020-04-11T20:00:00Z"/>
    <n v="56"/>
    <m/>
    <n v="18207"/>
    <n v="18207"/>
    <n v="18207"/>
    <n v="44"/>
    <n v="7"/>
    <n v="0"/>
    <n v="3577"/>
    <n v="334"/>
    <n v="3911"/>
    <n v="1059361"/>
    <s v="Northeast"/>
    <s v=" Rhode Island"/>
    <n v="1010.8"/>
    <x v="42"/>
  </r>
  <r>
    <x v="37"/>
    <s v="RI"/>
    <n v="2665"/>
    <n v="17685"/>
    <m/>
    <n v="201"/>
    <m/>
    <n v="50"/>
    <m/>
    <n v="26"/>
    <m/>
    <n v="35"/>
    <s v="B"/>
    <d v="2020-04-12T00:00:00"/>
    <s v="bc5c2698c90c85e5fdcb1e7accff23c6ed390f2c"/>
    <s v="2020-04-12T20:00:00Z"/>
    <n v="63"/>
    <m/>
    <n v="20350"/>
    <n v="20350"/>
    <n v="20350"/>
    <n v="44"/>
    <n v="7"/>
    <n v="0"/>
    <n v="1827"/>
    <n v="316"/>
    <n v="2143"/>
    <n v="1059361"/>
    <s v="Northeast"/>
    <s v=" Rhode Island"/>
    <n v="1010.8"/>
    <x v="42"/>
  </r>
  <r>
    <x v="38"/>
    <s v="RI"/>
    <n v="2976"/>
    <n v="17685"/>
    <m/>
    <n v="197"/>
    <n v="331"/>
    <n v="50"/>
    <m/>
    <n v="26"/>
    <m/>
    <n v="135"/>
    <s v="B"/>
    <d v="2020-04-13T00:00:00"/>
    <s v="78258a2b36f044684574000c03ad0b3690a03c6a"/>
    <s v="2020-04-13T20:00:00Z"/>
    <n v="73"/>
    <n v="331"/>
    <n v="20661"/>
    <n v="20661"/>
    <n v="20661"/>
    <n v="44"/>
    <n v="10"/>
    <n v="331"/>
    <n v="0"/>
    <n v="311"/>
    <n v="311"/>
    <n v="1059361"/>
    <s v="Northeast"/>
    <s v=" Rhode Island"/>
    <n v="1010.8"/>
    <x v="42"/>
  </r>
  <r>
    <x v="39"/>
    <s v="RI"/>
    <n v="3251"/>
    <n v="19649"/>
    <m/>
    <n v="213"/>
    <n v="331"/>
    <n v="48"/>
    <m/>
    <m/>
    <m/>
    <n v="135"/>
    <s v="B"/>
    <d v="2020-04-14T00:00:00"/>
    <s v="f475d980e978dc8eb66c5fefa032855805f59c71"/>
    <s v="2020-04-14T20:00:00Z"/>
    <n v="80"/>
    <n v="331"/>
    <n v="22900"/>
    <n v="22900"/>
    <n v="22900"/>
    <n v="44"/>
    <n v="7"/>
    <n v="0"/>
    <n v="1964"/>
    <n v="275"/>
    <n v="2239"/>
    <n v="1059361"/>
    <s v="Northeast"/>
    <s v=" Rhode Island"/>
    <n v="1010.8"/>
    <x v="42"/>
  </r>
  <r>
    <x v="40"/>
    <s v="RI"/>
    <n v="3529"/>
    <n v="22368"/>
    <m/>
    <n v="229"/>
    <n v="331"/>
    <n v="54"/>
    <m/>
    <n v="44"/>
    <m/>
    <n v="168"/>
    <s v="B"/>
    <d v="2020-04-15T00:00:00"/>
    <s v="12ace966ac142b3d294e0add3aeffb6d1a39cb45"/>
    <s v="2020-04-15T20:00:00Z"/>
    <n v="87"/>
    <n v="331"/>
    <n v="25897"/>
    <n v="25897"/>
    <n v="25897"/>
    <n v="44"/>
    <n v="7"/>
    <n v="0"/>
    <n v="2719"/>
    <n v="278"/>
    <n v="2997"/>
    <n v="1059361"/>
    <s v="Northeast"/>
    <s v=" Rhode Island"/>
    <n v="1010.8"/>
    <x v="42"/>
  </r>
  <r>
    <x v="41"/>
    <s v="RI"/>
    <n v="3838"/>
    <n v="24226"/>
    <m/>
    <n v="245"/>
    <n v="331"/>
    <n v="61"/>
    <m/>
    <n v="43"/>
    <m/>
    <n v="182"/>
    <s v="B"/>
    <d v="2020-04-16T00:00:00"/>
    <s v="f3a182252d930eef7df4760dd2ed4de8a11bc162"/>
    <s v="2020-04-16T20:00:00Z"/>
    <n v="105"/>
    <n v="331"/>
    <n v="28064"/>
    <n v="28064"/>
    <n v="28064"/>
    <n v="44"/>
    <n v="18"/>
    <n v="0"/>
    <n v="1858"/>
    <n v="309"/>
    <n v="2167"/>
    <n v="1059361"/>
    <s v="Northeast"/>
    <s v=" Rhode Island"/>
    <n v="1010.8"/>
    <x v="42"/>
  </r>
  <r>
    <x v="42"/>
    <s v="RI"/>
    <n v="4177"/>
    <n v="26584"/>
    <m/>
    <n v="252"/>
    <n v="331"/>
    <n v="62"/>
    <m/>
    <n v="43"/>
    <m/>
    <n v="196"/>
    <s v="B"/>
    <d v="2020-04-17T00:00:00"/>
    <s v="18cfe4f9143aa284803f9a8b582daa4572d93886"/>
    <s v="2020-04-17T20:00:00Z"/>
    <n v="118"/>
    <n v="331"/>
    <n v="30761"/>
    <n v="30761"/>
    <n v="30761"/>
    <n v="44"/>
    <n v="13"/>
    <n v="0"/>
    <n v="2358"/>
    <n v="339"/>
    <n v="2697"/>
    <n v="1059361"/>
    <s v="Northeast"/>
    <s v=" Rhode Island"/>
    <n v="1010.8"/>
    <x v="42"/>
  </r>
  <r>
    <x v="43"/>
    <s v="RI"/>
    <n v="4479"/>
    <n v="28335"/>
    <m/>
    <n v="293"/>
    <n v="578"/>
    <n v="67"/>
    <m/>
    <n v="43"/>
    <m/>
    <n v="217"/>
    <s v="B"/>
    <d v="2020-04-18T00:00:00"/>
    <s v="0f0643f55b03f4acd31357c9f54791da4079a700"/>
    <s v="2020-04-18T20:00:00Z"/>
    <n v="150"/>
    <n v="578"/>
    <n v="32814"/>
    <n v="32814"/>
    <n v="32814"/>
    <n v="44"/>
    <n v="32"/>
    <n v="247"/>
    <n v="1751"/>
    <n v="302"/>
    <n v="2053"/>
    <n v="1059361"/>
    <s v="Northeast"/>
    <s v=" Rhode Island"/>
    <n v="1010.8"/>
    <x v="42"/>
  </r>
  <r>
    <x v="44"/>
    <s v="RI"/>
    <n v="4755"/>
    <n v="29993"/>
    <m/>
    <n v="298"/>
    <n v="605"/>
    <n v="66"/>
    <m/>
    <n v="37"/>
    <m/>
    <n v="244"/>
    <s v="B"/>
    <d v="2020-04-19T00:00:00"/>
    <s v="bbcf2cbdf1e8c5b0ddf75e34852f8c97e949dfb0"/>
    <s v="2020-04-19T20:00:00Z"/>
    <n v="164"/>
    <n v="605"/>
    <n v="34748"/>
    <n v="34748"/>
    <n v="34748"/>
    <n v="44"/>
    <n v="14"/>
    <n v="27"/>
    <n v="1658"/>
    <n v="276"/>
    <n v="1934"/>
    <n v="1059361"/>
    <s v="Northeast"/>
    <s v=" Rhode Island"/>
    <n v="1010.8"/>
    <x v="42"/>
  </r>
  <r>
    <x v="45"/>
    <s v="RI"/>
    <n v="5098"/>
    <n v="31990"/>
    <m/>
    <n v="297"/>
    <n v="629"/>
    <n v="62"/>
    <m/>
    <n v="45"/>
    <m/>
    <n v="267"/>
    <s v="B"/>
    <d v="2020-04-20T00:00:00"/>
    <s v="cca8525098c08ad59a3f580e9c5c0f49f834d197"/>
    <s v="2020-04-20T20:00:00Z"/>
    <n v="175"/>
    <n v="629"/>
    <n v="37088"/>
    <n v="37088"/>
    <n v="37088"/>
    <n v="44"/>
    <n v="11"/>
    <n v="24"/>
    <n v="1997"/>
    <n v="343"/>
    <n v="2340"/>
    <n v="1059361"/>
    <s v="Northeast"/>
    <s v=" Rhode Island"/>
    <n v="1010.8"/>
    <x v="42"/>
  </r>
  <r>
    <x v="46"/>
    <s v="RI"/>
    <n v="5467"/>
    <n v="33833"/>
    <m/>
    <n v="309"/>
    <n v="674"/>
    <n v="67"/>
    <m/>
    <n v="43"/>
    <m/>
    <n v="315"/>
    <s v="B"/>
    <d v="2020-04-21T00:00:00"/>
    <s v="e9595a4ad78cd950702d10d02c4336c2cf4f974b"/>
    <s v="2020-04-21T20:00:00Z"/>
    <n v="186"/>
    <n v="674"/>
    <n v="39300"/>
    <n v="39300"/>
    <n v="39300"/>
    <n v="44"/>
    <n v="11"/>
    <n v="45"/>
    <n v="1843"/>
    <n v="369"/>
    <n v="2212"/>
    <n v="1059361"/>
    <s v="Northeast"/>
    <s v=" Rhode Island"/>
    <n v="1010.8"/>
    <x v="42"/>
  </r>
  <r>
    <x v="47"/>
    <s v="RI"/>
    <n v="5845"/>
    <n v="35881"/>
    <m/>
    <n v="314"/>
    <n v="717"/>
    <n v="71"/>
    <m/>
    <n v="44"/>
    <m/>
    <n v="315"/>
    <s v="B"/>
    <d v="2020-04-22T00:00:00"/>
    <s v="85626683521763aafbb5c36e31ee1bb6695659e8"/>
    <s v="2020-04-22T20:00:00Z"/>
    <n v="201"/>
    <n v="717"/>
    <n v="41726"/>
    <n v="41726"/>
    <n v="41726"/>
    <n v="44"/>
    <n v="15"/>
    <n v="43"/>
    <n v="2048"/>
    <n v="378"/>
    <n v="2426"/>
    <n v="1059361"/>
    <s v="Northeast"/>
    <s v=" Rhode Island"/>
    <n v="1010.8"/>
    <x v="42"/>
  </r>
  <r>
    <x v="48"/>
    <s v="RI"/>
    <n v="6262"/>
    <n v="38163"/>
    <m/>
    <n v="316"/>
    <n v="757"/>
    <n v="72"/>
    <m/>
    <n v="45"/>
    <m/>
    <n v="342"/>
    <s v="B"/>
    <d v="2020-04-23T00:00:00"/>
    <s v="b87a08198811749440037af646ba09901c78ef21"/>
    <s v="2020-04-23T20:00:00Z"/>
    <n v="213"/>
    <n v="757"/>
    <n v="44425"/>
    <n v="44425"/>
    <n v="44425"/>
    <n v="44"/>
    <n v="12"/>
    <n v="40"/>
    <n v="2282"/>
    <n v="417"/>
    <n v="2699"/>
    <n v="1059361"/>
    <s v="Northeast"/>
    <s v=" Rhode Island"/>
    <n v="1010.8"/>
    <x v="42"/>
  </r>
  <r>
    <x v="49"/>
    <s v="RI"/>
    <n v="6699"/>
    <n v="40558"/>
    <m/>
    <n v="267"/>
    <n v="576"/>
    <n v="77"/>
    <m/>
    <n v="48"/>
    <m/>
    <n v="377"/>
    <s v="B"/>
    <d v="2020-04-24T00:00:00"/>
    <s v="bd3337acf4a889e3c4efb4446c96a293a018638c"/>
    <s v="2020-04-24T20:00:00Z"/>
    <n v="202"/>
    <n v="576"/>
    <n v="47257"/>
    <n v="47257"/>
    <n v="47257"/>
    <n v="44"/>
    <n v="-11"/>
    <n v="-181"/>
    <n v="2395"/>
    <n v="437"/>
    <n v="2832"/>
    <n v="1059361"/>
    <s v="Northeast"/>
    <s v=" Rhode Island"/>
    <n v="1010.8"/>
    <x v="42"/>
  </r>
  <r>
    <x v="50"/>
    <s v="RI"/>
    <n v="7129"/>
    <n v="43762"/>
    <m/>
    <n v="263"/>
    <n v="576"/>
    <n v="77"/>
    <m/>
    <n v="52"/>
    <m/>
    <n v="410"/>
    <s v="A+"/>
    <d v="2020-04-25T00:00:00"/>
    <s v="4e00c7d1195bc4c3ca7f656d84d201c7e44f7fc5"/>
    <s v="2020-04-25T20:00:00Z"/>
    <n v="215"/>
    <n v="576"/>
    <n v="50891"/>
    <n v="50891"/>
    <n v="50891"/>
    <n v="44"/>
    <n v="13"/>
    <n v="0"/>
    <n v="3204"/>
    <n v="430"/>
    <n v="3634"/>
    <n v="1059361"/>
    <s v="Northeast"/>
    <s v=" Rhode Island"/>
    <n v="1010.8"/>
    <x v="42"/>
  </r>
  <r>
    <x v="51"/>
    <s v="RI"/>
    <n v="7439"/>
    <n v="45964"/>
    <m/>
    <n v="258"/>
    <n v="691"/>
    <n v="78"/>
    <m/>
    <n v="53"/>
    <m/>
    <n v="433"/>
    <s v="A+"/>
    <d v="2020-04-26T00:00:00"/>
    <s v="0ffe9c59fe3084420b3207d8b07840ec1fbdaa44"/>
    <s v="2020-04-26T20:00:00Z"/>
    <n v="226"/>
    <n v="691"/>
    <n v="53403"/>
    <n v="53403"/>
    <n v="53403"/>
    <n v="44"/>
    <n v="11"/>
    <n v="115"/>
    <n v="2202"/>
    <n v="310"/>
    <n v="2512"/>
    <n v="1059361"/>
    <s v="Northeast"/>
    <s v=" Rhode Island"/>
    <n v="1010.8"/>
    <x v="42"/>
  </r>
  <r>
    <x v="52"/>
    <s v="RI"/>
    <n v="7708"/>
    <n v="48177"/>
    <m/>
    <n v="266"/>
    <n v="718"/>
    <n v="81"/>
    <m/>
    <n v="56"/>
    <m/>
    <n v="452"/>
    <s v="A+"/>
    <d v="2020-04-27T00:00:00"/>
    <s v="666db3886a7c98e76c33227742708546eed642c8"/>
    <s v="2020-04-27T20:00:00Z"/>
    <n v="233"/>
    <n v="718"/>
    <n v="55885"/>
    <n v="55885"/>
    <n v="55885"/>
    <n v="44"/>
    <n v="7"/>
    <n v="27"/>
    <n v="2213"/>
    <n v="269"/>
    <n v="2482"/>
    <n v="1059361"/>
    <s v="Northeast"/>
    <s v=" Rhode Island"/>
    <n v="1010.8"/>
    <x v="42"/>
  </r>
  <r>
    <x v="53"/>
    <s v="RI"/>
    <n v="7926"/>
    <n v="49767"/>
    <m/>
    <n v="266"/>
    <n v="732"/>
    <n v="84"/>
    <m/>
    <n v="55"/>
    <m/>
    <n v="466"/>
    <s v="A+"/>
    <d v="2020-04-28T00:00:00"/>
    <s v="baa5b45b6668f88e2586655f76b3a65597f477f0"/>
    <s v="2020-04-28T20:00:00Z"/>
    <n v="239"/>
    <n v="732"/>
    <n v="57693"/>
    <n v="57693"/>
    <n v="57693"/>
    <n v="44"/>
    <n v="6"/>
    <n v="14"/>
    <n v="1590"/>
    <n v="218"/>
    <n v="1808"/>
    <n v="1059361"/>
    <s v="Northeast"/>
    <s v=" Rhode Island"/>
    <n v="1010.8"/>
    <x v="42"/>
  </r>
  <r>
    <x v="54"/>
    <s v="RI"/>
    <n v="8247"/>
    <n v="51918"/>
    <m/>
    <n v="269"/>
    <n v="750"/>
    <n v="80"/>
    <m/>
    <n v="55"/>
    <m/>
    <n v="391"/>
    <s v="A+"/>
    <d v="2020-04-29T00:00:00"/>
    <s v="2dc242f37774cfc3ff8ea7e0b7610079b97b33aa"/>
    <s v="2020-04-29T20:00:00Z"/>
    <n v="251"/>
    <n v="750"/>
    <n v="60165"/>
    <n v="60165"/>
    <n v="60165"/>
    <n v="44"/>
    <n v="12"/>
    <n v="18"/>
    <n v="2151"/>
    <n v="321"/>
    <n v="2472"/>
    <n v="1059361"/>
    <s v="Northeast"/>
    <s v=" Rhode Island"/>
    <n v="1010.8"/>
    <x v="42"/>
  </r>
  <r>
    <x v="55"/>
    <s v="RI"/>
    <n v="8621"/>
    <n v="55089"/>
    <m/>
    <n v="339"/>
    <n v="896"/>
    <n v="85"/>
    <m/>
    <n v="54"/>
    <m/>
    <n v="461"/>
    <s v="A+"/>
    <d v="2020-04-30T00:00:00"/>
    <s v="3fa92c251f8a44c8178809da1e3497a434c607e5"/>
    <s v="2020-04-30T20:00:00Z"/>
    <n v="266"/>
    <n v="896"/>
    <n v="63710"/>
    <n v="63710"/>
    <n v="63710"/>
    <n v="44"/>
    <n v="15"/>
    <n v="146"/>
    <n v="3171"/>
    <n v="374"/>
    <n v="3545"/>
    <n v="1059361"/>
    <s v="Northeast"/>
    <s v=" Rhode Island"/>
    <n v="1010.8"/>
    <x v="42"/>
  </r>
  <r>
    <x v="56"/>
    <s v="RI"/>
    <n v="8962"/>
    <n v="57686"/>
    <m/>
    <n v="352"/>
    <n v="937"/>
    <n v="76"/>
    <m/>
    <n v="51"/>
    <m/>
    <n v="485"/>
    <s v="A+"/>
    <d v="2020-05-01T00:00:00"/>
    <s v="9bf93c394c2c30ee38162cfb74182284f146e31d"/>
    <s v="2020-05-01T20:00:00Z"/>
    <n v="279"/>
    <n v="937"/>
    <n v="66648"/>
    <n v="66648"/>
    <n v="66648"/>
    <n v="44"/>
    <n v="13"/>
    <n v="41"/>
    <n v="2597"/>
    <n v="341"/>
    <n v="2938"/>
    <n v="1059361"/>
    <s v="Northeast"/>
    <s v=" Rhode Island"/>
    <n v="1010.8"/>
    <x v="42"/>
  </r>
  <r>
    <x v="57"/>
    <s v="RI"/>
    <n v="9289"/>
    <n v="60639"/>
    <m/>
    <n v="333"/>
    <n v="977"/>
    <n v="80"/>
    <m/>
    <n v="54"/>
    <m/>
    <n v="531"/>
    <s v="A+"/>
    <d v="2020-05-02T00:00:00"/>
    <s v="a5d72e21d9f89be4688138a8489b2a052a75a681"/>
    <s v="2020-05-02T20:00:00Z"/>
    <n v="296"/>
    <n v="977"/>
    <n v="69928"/>
    <n v="69928"/>
    <n v="69928"/>
    <n v="44"/>
    <n v="17"/>
    <n v="40"/>
    <n v="2953"/>
    <n v="327"/>
    <n v="3280"/>
    <n v="1059361"/>
    <s v="Northeast"/>
    <s v=" Rhode Island"/>
    <n v="1010.8"/>
    <x v="42"/>
  </r>
  <r>
    <x v="58"/>
    <s v="RI"/>
    <n v="9477"/>
    <n v="62450"/>
    <m/>
    <n v="330"/>
    <n v="1013"/>
    <n v="83"/>
    <m/>
    <n v="59"/>
    <m/>
    <n v="565"/>
    <s v="A+"/>
    <d v="2020-05-03T00:00:00"/>
    <s v="27273132db76d9609ecd7b67c2f284819a5e9f45"/>
    <s v="2020-05-03T20:00:00Z"/>
    <n v="320"/>
    <n v="1013"/>
    <n v="71927"/>
    <n v="71927"/>
    <n v="71927"/>
    <n v="44"/>
    <n v="24"/>
    <n v="36"/>
    <n v="1811"/>
    <n v="188"/>
    <n v="1999"/>
    <n v="1059361"/>
    <s v="Northeast"/>
    <s v=" Rhode Island"/>
    <n v="1010.8"/>
    <x v="42"/>
  </r>
  <r>
    <x v="59"/>
    <s v="RI"/>
    <n v="9652"/>
    <n v="64484"/>
    <m/>
    <n v="339"/>
    <n v="1061"/>
    <n v="84"/>
    <m/>
    <n v="61"/>
    <m/>
    <n v="601"/>
    <s v="A+"/>
    <d v="2020-05-04T00:00:00"/>
    <s v="0ebc4c71667f275e02d01aae30da3ad29bcfee9d"/>
    <s v="2020-05-04T20:00:00Z"/>
    <n v="341"/>
    <n v="1061"/>
    <n v="74136"/>
    <n v="74136"/>
    <n v="74136"/>
    <n v="44"/>
    <n v="21"/>
    <n v="48"/>
    <n v="2034"/>
    <n v="175"/>
    <n v="2209"/>
    <n v="1059361"/>
    <s v="Northeast"/>
    <s v=" Rhode Island"/>
    <n v="1010.8"/>
    <x v="42"/>
  </r>
  <r>
    <x v="60"/>
    <s v="RI"/>
    <n v="9933"/>
    <n v="66502"/>
    <m/>
    <n v="327"/>
    <n v="1092"/>
    <n v="89"/>
    <m/>
    <n v="62"/>
    <m/>
    <n v="639"/>
    <s v="A+"/>
    <d v="2020-05-05T00:00:00"/>
    <s v="fae8f59d023bf2ca7ca77646cd1282163ee85a25"/>
    <s v="2020-05-05T20:00:00Z"/>
    <n v="355"/>
    <n v="1092"/>
    <n v="76435"/>
    <n v="76435"/>
    <n v="76435"/>
    <n v="44"/>
    <n v="14"/>
    <n v="31"/>
    <n v="2018"/>
    <n v="281"/>
    <n v="2299"/>
    <n v="1059361"/>
    <s v="Northeast"/>
    <s v=" Rhode Island"/>
    <n v="1010.8"/>
    <x v="42"/>
  </r>
  <r>
    <x v="61"/>
    <s v="RI"/>
    <n v="10205"/>
    <n v="69168"/>
    <m/>
    <n v="324"/>
    <n v="1123"/>
    <n v="86"/>
    <m/>
    <n v="60"/>
    <m/>
    <n v="665"/>
    <s v="A+"/>
    <d v="2020-05-06T12:00:00"/>
    <s v="70dce254282fd61abf949bebc99c782a10c5edfc"/>
    <s v="2020-05-06T20:00:00Z"/>
    <n v="370"/>
    <n v="1123"/>
    <n v="79373"/>
    <n v="79373"/>
    <n v="79373"/>
    <n v="44"/>
    <n v="15"/>
    <n v="31"/>
    <n v="2666"/>
    <n v="272"/>
    <n v="2938"/>
    <n v="1059361"/>
    <s v="Northeast"/>
    <s v=" Rhode Island"/>
    <n v="1010.8"/>
    <x v="42"/>
  </r>
  <r>
    <x v="62"/>
    <s v="RI"/>
    <n v="10530"/>
    <n v="71788"/>
    <m/>
    <n v="318"/>
    <n v="1153"/>
    <n v="82"/>
    <m/>
    <n v="56"/>
    <m/>
    <n v="696"/>
    <s v="A+"/>
    <d v="2020-05-06T12:00:00"/>
    <s v="129dc7d079af33f0aafad27af5b88a6577cf9f87"/>
    <s v="2020-05-07T20:00:00Z"/>
    <n v="388"/>
    <n v="1153"/>
    <n v="82318"/>
    <n v="82318"/>
    <n v="82318"/>
    <n v="44"/>
    <n v="18"/>
    <n v="30"/>
    <n v="2620"/>
    <n v="325"/>
    <n v="2945"/>
    <n v="1059361"/>
    <s v="Northeast"/>
    <s v=" Rhode Island"/>
    <n v="1010.8"/>
    <x v="42"/>
  </r>
  <r>
    <x v="63"/>
    <s v="RI"/>
    <n v="10779"/>
    <n v="74487"/>
    <m/>
    <n v="312"/>
    <n v="1187"/>
    <n v="71"/>
    <m/>
    <n v="52"/>
    <m/>
    <n v="730"/>
    <s v="A+"/>
    <d v="2020-05-08T12:00:00"/>
    <s v="3065c7d768798e66b0a05bb90f027c7f9e4cdc30"/>
    <s v="2020-05-08T20:00:00Z"/>
    <n v="399"/>
    <n v="1187"/>
    <n v="85266"/>
    <n v="85266"/>
    <n v="85266"/>
    <n v="44"/>
    <n v="11"/>
    <n v="34"/>
    <n v="2699"/>
    <n v="249"/>
    <n v="2948"/>
    <n v="1059361"/>
    <s v="Northeast"/>
    <s v=" Rhode Island"/>
    <n v="1010.8"/>
    <x v="42"/>
  </r>
  <r>
    <x v="64"/>
    <s v="RI"/>
    <n v="10989"/>
    <n v="76826"/>
    <m/>
    <n v="292"/>
    <n v="1218"/>
    <n v="77"/>
    <m/>
    <n v="56"/>
    <m/>
    <n v="772"/>
    <s v="A+"/>
    <d v="2020-05-09T12:00:00"/>
    <s v="3e24dfd5465d624d4dd95ef8ee68dcfc32db0d62"/>
    <s v="2020-05-09T20:00:00Z"/>
    <n v="418"/>
    <n v="1218"/>
    <n v="87815"/>
    <n v="87815"/>
    <n v="87815"/>
    <n v="44"/>
    <n v="19"/>
    <n v="31"/>
    <n v="2339"/>
    <n v="210"/>
    <n v="2549"/>
    <n v="1059361"/>
    <s v="Northeast"/>
    <s v=" Rhode Island"/>
    <n v="1010.8"/>
    <x v="42"/>
  </r>
  <r>
    <x v="65"/>
    <s v="RI"/>
    <n v="11274"/>
    <n v="79939"/>
    <m/>
    <n v="283"/>
    <n v="1251"/>
    <n v="70"/>
    <m/>
    <n v="52"/>
    <m/>
    <n v="809"/>
    <s v="A+"/>
    <d v="2020-05-10T12:00:00"/>
    <s v="7a6c8a40426db438e86b3a6399dfee8addbf6c3a"/>
    <s v="2020-05-10T20:00:00Z"/>
    <n v="422"/>
    <n v="1251"/>
    <n v="91213"/>
    <n v="91213"/>
    <n v="91213"/>
    <n v="44"/>
    <n v="4"/>
    <n v="33"/>
    <n v="3113"/>
    <n v="285"/>
    <n v="3398"/>
    <n v="1059361"/>
    <s v="Northeast"/>
    <s v=" Rhode Island"/>
    <n v="1010.8"/>
    <x v="42"/>
  </r>
  <r>
    <x v="66"/>
    <s v="RI"/>
    <n v="11450"/>
    <n v="81882"/>
    <m/>
    <n v="276"/>
    <n v="1280"/>
    <n v="73"/>
    <m/>
    <n v="52"/>
    <m/>
    <n v="841"/>
    <s v="A+"/>
    <d v="2020-05-11T12:00:00"/>
    <s v="5d97783cd28918685ef4cd8e2b2a4452ced74fc9"/>
    <s v="2020-05-11T20:00:00Z"/>
    <n v="430"/>
    <n v="1280"/>
    <n v="93332"/>
    <n v="93332"/>
    <n v="93332"/>
    <n v="44"/>
    <n v="8"/>
    <n v="29"/>
    <n v="1943"/>
    <n v="176"/>
    <n v="2119"/>
    <n v="1059361"/>
    <s v="Northeast"/>
    <s v=" Rhode Island"/>
    <n v="1010.8"/>
    <x v="42"/>
  </r>
  <r>
    <x v="67"/>
    <s v="RI"/>
    <n v="11614"/>
    <n v="83625"/>
    <m/>
    <n v="277"/>
    <n v="1307"/>
    <n v="72"/>
    <m/>
    <n v="53"/>
    <m/>
    <n v="863"/>
    <s v="A+"/>
    <d v="2020-05-12T12:00:00"/>
    <s v="0b3efb331e4b384182d3a043259392a9b43e03e5"/>
    <s v="2020-05-12T20:00:00Z"/>
    <n v="444"/>
    <n v="1307"/>
    <n v="95239"/>
    <n v="95239"/>
    <n v="95239"/>
    <n v="44"/>
    <n v="14"/>
    <n v="27"/>
    <n v="1743"/>
    <n v="164"/>
    <n v="1907"/>
    <n v="1059361"/>
    <s v="Northeast"/>
    <s v=" Rhode Island"/>
    <n v="1010.8"/>
    <x v="42"/>
  </r>
  <r>
    <x v="68"/>
    <s v="RI"/>
    <n v="11835"/>
    <n v="86087"/>
    <m/>
    <n v="269"/>
    <n v="1328"/>
    <n v="68"/>
    <m/>
    <n v="48"/>
    <m/>
    <n v="886"/>
    <s v="A+"/>
    <d v="2020-05-13T12:00:00"/>
    <s v="93ba1f99e544c799306fd6357827f5258cd40afd"/>
    <s v="2020-05-13T20:00:00Z"/>
    <n v="462"/>
    <n v="1328"/>
    <n v="97922"/>
    <n v="97922"/>
    <n v="97922"/>
    <n v="44"/>
    <n v="18"/>
    <n v="21"/>
    <n v="2462"/>
    <n v="221"/>
    <n v="2683"/>
    <n v="1059361"/>
    <s v="Northeast"/>
    <s v=" Rhode Island"/>
    <n v="1010.8"/>
    <x v="42"/>
  </r>
  <r>
    <x v="69"/>
    <s v="RI"/>
    <n v="12016"/>
    <n v="89585"/>
    <m/>
    <n v="271"/>
    <n v="1351"/>
    <n v="65"/>
    <m/>
    <n v="42"/>
    <m/>
    <n v="903"/>
    <s v="A+"/>
    <d v="2020-05-14T12:00:00"/>
    <s v="3817955f87e430acd4f8aeeb10b3542de4d07e0c"/>
    <s v="2020-05-14T20:00:00Z"/>
    <n v="468"/>
    <n v="1351"/>
    <n v="101601"/>
    <n v="101601"/>
    <n v="101601"/>
    <n v="44"/>
    <n v="6"/>
    <n v="23"/>
    <n v="3498"/>
    <n v="181"/>
    <n v="3679"/>
    <n v="1059361"/>
    <s v="Northeast"/>
    <s v=" Rhode Island"/>
    <n v="1010.8"/>
    <x v="42"/>
  </r>
  <r>
    <x v="70"/>
    <s v="RI"/>
    <n v="12219"/>
    <n v="92759"/>
    <m/>
    <n v="272"/>
    <n v="1372"/>
    <n v="63"/>
    <m/>
    <n v="41"/>
    <m/>
    <n v="919"/>
    <s v="A+"/>
    <d v="2020-05-15T12:00:00"/>
    <s v="0a5b2c3086dbcec6bac43dfc246ce34c0cebfb55"/>
    <s v="2020-05-15T20:00:00Z"/>
    <n v="479"/>
    <n v="1372"/>
    <n v="104978"/>
    <n v="104978"/>
    <n v="104978"/>
    <n v="44"/>
    <n v="11"/>
    <n v="21"/>
    <n v="3174"/>
    <n v="203"/>
    <n v="3377"/>
    <n v="1059361"/>
    <s v="Northeast"/>
    <s v=" Rhode Island"/>
    <n v="1010.8"/>
    <x v="42"/>
  </r>
  <r>
    <x v="71"/>
    <s v="RI"/>
    <n v="12434"/>
    <n v="96046"/>
    <m/>
    <n v="273"/>
    <n v="1403"/>
    <n v="66"/>
    <m/>
    <n v="44"/>
    <m/>
    <n v="947"/>
    <s v="A+"/>
    <d v="2020-05-16T12:00:00"/>
    <s v="9bd1830c437e39445f146c19ff4f68251e59b16d"/>
    <s v="2020-05-16T20:00:00Z"/>
    <n v="489"/>
    <n v="1403"/>
    <n v="108480"/>
    <n v="108480"/>
    <n v="108480"/>
    <n v="44"/>
    <n v="10"/>
    <n v="31"/>
    <n v="3287"/>
    <n v="215"/>
    <n v="3502"/>
    <n v="1059361"/>
    <s v="Northeast"/>
    <s v=" Rhode Island"/>
    <n v="1010.8"/>
    <x v="42"/>
  </r>
  <r>
    <x v="72"/>
    <s v="RI"/>
    <n v="12674"/>
    <n v="99876"/>
    <m/>
    <n v="260"/>
    <n v="1418"/>
    <n v="64"/>
    <m/>
    <n v="45"/>
    <m/>
    <n v="972"/>
    <s v="A+"/>
    <d v="2020-05-17T12:00:00"/>
    <s v="6e891e7a9f7d6cd357669e1540aa7ba26629361b"/>
    <s v="2020-05-17T20:00:00Z"/>
    <n v="499"/>
    <n v="1418"/>
    <n v="112550"/>
    <n v="112550"/>
    <n v="112550"/>
    <n v="44"/>
    <n v="10"/>
    <n v="15"/>
    <n v="3830"/>
    <n v="240"/>
    <n v="4070"/>
    <n v="1059361"/>
    <s v="Northeast"/>
    <s v=" Rhode Island"/>
    <n v="1010.8"/>
    <x v="42"/>
  </r>
  <r>
    <x v="73"/>
    <s v="RI"/>
    <n v="12795"/>
    <n v="102589"/>
    <m/>
    <n v="236"/>
    <n v="1438"/>
    <n v="62"/>
    <m/>
    <n v="46"/>
    <m/>
    <n v="1012"/>
    <s v="A+"/>
    <d v="2020-05-18T12:00:00"/>
    <s v="97ab361477f2225295dbba0fdcff556235db102e"/>
    <s v="2020-05-18T20:00:00Z"/>
    <n v="506"/>
    <n v="1438"/>
    <n v="115384"/>
    <n v="115384"/>
    <n v="115384"/>
    <n v="44"/>
    <n v="7"/>
    <n v="20"/>
    <n v="2713"/>
    <n v="121"/>
    <n v="2834"/>
    <n v="1059361"/>
    <s v="Northeast"/>
    <s v=" Rhode Island"/>
    <n v="1010.8"/>
    <x v="42"/>
  </r>
  <r>
    <x v="74"/>
    <s v="RI"/>
    <n v="12951"/>
    <n v="104295"/>
    <m/>
    <n v="247"/>
    <n v="1464"/>
    <n v="59"/>
    <m/>
    <n v="44"/>
    <m/>
    <n v="1023"/>
    <s v="A+"/>
    <d v="2020-05-19T12:00:00"/>
    <s v="0b46513d6f108a6cb38e6e90376b9f572d006918"/>
    <s v="2020-05-19T20:00:00Z"/>
    <n v="532"/>
    <n v="1464"/>
    <n v="117246"/>
    <n v="117246"/>
    <n v="117246"/>
    <n v="44"/>
    <n v="26"/>
    <n v="26"/>
    <n v="1706"/>
    <n v="156"/>
    <n v="1862"/>
    <n v="1059361"/>
    <s v="Northeast"/>
    <s v=" Rhode Island"/>
    <n v="1010.8"/>
    <x v="42"/>
  </r>
  <r>
    <x v="75"/>
    <s v="RI"/>
    <n v="13356"/>
    <n v="107172"/>
    <m/>
    <n v="257"/>
    <n v="1486"/>
    <n v="58"/>
    <m/>
    <n v="45"/>
    <m/>
    <n v="1030"/>
    <s v="A+"/>
    <d v="2020-05-20T12:00:00"/>
    <s v="6439d6ba25e9e0cbb3dc3dc8a40c65376ec15416"/>
    <s v="2020-05-20T20:00:00Z"/>
    <n v="538"/>
    <n v="1486"/>
    <n v="120528"/>
    <n v="120528"/>
    <n v="120528"/>
    <n v="44"/>
    <n v="6"/>
    <n v="22"/>
    <n v="2877"/>
    <n v="405"/>
    <n v="3282"/>
    <n v="1059361"/>
    <s v="Northeast"/>
    <s v=" Rhode Island"/>
    <n v="1010.8"/>
    <x v="42"/>
  </r>
  <r>
    <x v="76"/>
    <s v="RI"/>
    <n v="13571"/>
    <n v="109796"/>
    <m/>
    <n v="254"/>
    <n v="1506"/>
    <n v="56"/>
    <m/>
    <n v="41"/>
    <m/>
    <n v="1047"/>
    <s v="A+"/>
    <d v="2020-05-21T12:00:00"/>
    <s v="7fb1ef209d531907160625c025888fe2ac156a11"/>
    <s v="2020-05-21T20:00:00Z"/>
    <n v="556"/>
    <n v="1506"/>
    <n v="123367"/>
    <n v="123367"/>
    <n v="123367"/>
    <n v="44"/>
    <n v="18"/>
    <n v="20"/>
    <n v="2624"/>
    <n v="215"/>
    <n v="2839"/>
    <n v="1059361"/>
    <s v="Northeast"/>
    <s v=" Rhode Island"/>
    <n v="1010.8"/>
    <x v="42"/>
  </r>
  <r>
    <x v="77"/>
    <s v="RI"/>
    <n v="13736"/>
    <n v="113403"/>
    <m/>
    <n v="242"/>
    <n v="1537"/>
    <n v="56"/>
    <m/>
    <n v="40"/>
    <m/>
    <n v="1084"/>
    <s v="A+"/>
    <d v="2020-05-22T00:00:00"/>
    <s v="8540d1bf91dccde56e8ae3d7c6bf612abe805e19"/>
    <s v="2020-05-22T20:00:00Z"/>
    <n v="579"/>
    <n v="1537"/>
    <n v="127139"/>
    <n v="127139"/>
    <n v="127139"/>
    <n v="44"/>
    <n v="23"/>
    <n v="31"/>
    <n v="3607"/>
    <n v="165"/>
    <n v="3772"/>
    <n v="1059361"/>
    <s v="Northeast"/>
    <s v=" Rhode Island"/>
    <n v="1010.8"/>
    <x v="42"/>
  </r>
  <r>
    <x v="78"/>
    <s v="RI"/>
    <n v="13952"/>
    <n v="116180"/>
    <m/>
    <n v="233"/>
    <n v="1557"/>
    <n v="51"/>
    <m/>
    <n v="34"/>
    <m/>
    <n v="1106"/>
    <s v="A+"/>
    <d v="2020-05-23T00:00:00"/>
    <s v="8a35af730de20d1d45bdcf6e497b09d0430c1f47"/>
    <s v="2020-05-23T20:00:00Z"/>
    <n v="597"/>
    <n v="1557"/>
    <n v="130132"/>
    <n v="130132"/>
    <n v="130132"/>
    <n v="44"/>
    <n v="18"/>
    <n v="20"/>
    <n v="2777"/>
    <n v="216"/>
    <n v="2993"/>
    <n v="1059361"/>
    <s v="Northeast"/>
    <s v=" Rhode Island"/>
    <n v="1010.8"/>
    <x v="42"/>
  </r>
  <r>
    <x v="79"/>
    <s v="RI"/>
    <n v="14065"/>
    <n v="118636"/>
    <m/>
    <n v="240"/>
    <n v="1580"/>
    <n v="49"/>
    <m/>
    <n v="32"/>
    <m/>
    <n v="1119"/>
    <e v="#REF!"/>
    <d v="2020-05-24T12:00:00"/>
    <s v="1ceaf272a4619102b8b7c49916d0ef7d40f554e0"/>
    <s v="2020-05-24T20:00:00Z"/>
    <n v="608"/>
    <n v="1580"/>
    <n v="132701"/>
    <n v="132701"/>
    <n v="132701"/>
    <n v="44"/>
    <n v="11"/>
    <n v="23"/>
    <n v="2456"/>
    <n v="113"/>
    <n v="2569"/>
    <n v="1059361"/>
    <s v="Northeast"/>
    <s v=" Rhode Island"/>
    <n v="1010.8"/>
    <x v="42"/>
  </r>
  <r>
    <x v="80"/>
    <s v="SC"/>
    <n v="0"/>
    <n v="5"/>
    <m/>
    <m/>
    <m/>
    <m/>
    <m/>
    <m/>
    <m/>
    <m/>
    <m/>
    <m/>
    <s v="13b66aaf5024719271ff3c749705be58cc1e7105"/>
    <s v="2020-03-04T21:00:00Z"/>
    <m/>
    <m/>
    <n v="5"/>
    <n v="5"/>
    <n v="5"/>
    <n v="45"/>
    <m/>
    <m/>
    <m/>
    <m/>
    <m/>
    <n v="5148714"/>
    <s v="South"/>
    <s v=" South Carolina"/>
    <n v="162.6"/>
    <x v="43"/>
  </r>
  <r>
    <x v="81"/>
    <s v="SC"/>
    <n v="0"/>
    <n v="5"/>
    <m/>
    <m/>
    <m/>
    <m/>
    <m/>
    <m/>
    <m/>
    <m/>
    <m/>
    <m/>
    <s v="da8785eac11bfc847a62da7830707fcb73eeaf2c"/>
    <s v="2020-03-05T21:00:00Z"/>
    <m/>
    <m/>
    <n v="5"/>
    <n v="5"/>
    <n v="5"/>
    <n v="45"/>
    <n v="0"/>
    <n v="0"/>
    <n v="0"/>
    <n v="0"/>
    <n v="0"/>
    <n v="5148714"/>
    <s v="South"/>
    <s v=" South Carolina"/>
    <n v="162.6"/>
    <x v="43"/>
  </r>
  <r>
    <x v="0"/>
    <s v="SC"/>
    <n v="0"/>
    <n v="5"/>
    <m/>
    <m/>
    <m/>
    <m/>
    <m/>
    <m/>
    <m/>
    <m/>
    <m/>
    <m/>
    <s v="717d2fb0a3b3819a0b36edd41aacf1c8e965b529"/>
    <s v="2020-03-06T21:00:00Z"/>
    <m/>
    <m/>
    <n v="5"/>
    <n v="5"/>
    <n v="5"/>
    <n v="45"/>
    <n v="0"/>
    <n v="0"/>
    <n v="0"/>
    <n v="0"/>
    <n v="0"/>
    <n v="5148714"/>
    <s v="South"/>
    <s v=" South Carolina"/>
    <n v="162.6"/>
    <x v="43"/>
  </r>
  <r>
    <x v="1"/>
    <s v="SC"/>
    <n v="2"/>
    <n v="8"/>
    <m/>
    <m/>
    <m/>
    <m/>
    <m/>
    <m/>
    <m/>
    <m/>
    <m/>
    <m/>
    <s v="d342d6e7dfb7888c27f82d50ff67ebf73713c166"/>
    <s v="2020-03-07T21:00:00Z"/>
    <m/>
    <m/>
    <n v="10"/>
    <n v="10"/>
    <n v="10"/>
    <n v="45"/>
    <n v="0"/>
    <n v="0"/>
    <n v="3"/>
    <n v="2"/>
    <n v="5"/>
    <n v="5148714"/>
    <s v="South"/>
    <s v=" South Carolina"/>
    <n v="162.6"/>
    <x v="43"/>
  </r>
  <r>
    <x v="2"/>
    <s v="SC"/>
    <n v="2"/>
    <n v="8"/>
    <m/>
    <m/>
    <m/>
    <m/>
    <m/>
    <m/>
    <m/>
    <m/>
    <m/>
    <m/>
    <s v="6282293c5005c6e64adfe7c6c43fe80237a9b58f"/>
    <s v="2020-03-08T20:00:00Z"/>
    <m/>
    <m/>
    <n v="10"/>
    <n v="10"/>
    <n v="10"/>
    <n v="45"/>
    <n v="0"/>
    <n v="0"/>
    <n v="0"/>
    <n v="0"/>
    <n v="0"/>
    <n v="5148714"/>
    <s v="South"/>
    <s v=" South Carolina"/>
    <n v="162.6"/>
    <x v="43"/>
  </r>
  <r>
    <x v="3"/>
    <s v="SC"/>
    <n v="7"/>
    <n v="24"/>
    <m/>
    <m/>
    <m/>
    <m/>
    <m/>
    <m/>
    <m/>
    <m/>
    <m/>
    <m/>
    <s v="223368d6c07b9e6c7aa28a16aff61089e68a8132"/>
    <s v="2020-03-09T20:00:00Z"/>
    <m/>
    <m/>
    <n v="31"/>
    <n v="31"/>
    <n v="31"/>
    <n v="45"/>
    <n v="0"/>
    <n v="0"/>
    <n v="16"/>
    <n v="5"/>
    <n v="21"/>
    <n v="5148714"/>
    <s v="South"/>
    <s v=" South Carolina"/>
    <n v="162.6"/>
    <x v="43"/>
  </r>
  <r>
    <x v="4"/>
    <s v="SC"/>
    <n v="7"/>
    <n v="24"/>
    <m/>
    <m/>
    <m/>
    <m/>
    <m/>
    <m/>
    <m/>
    <m/>
    <m/>
    <m/>
    <s v="9fa59a047857d667e058c22285356f6b4a4b2f40"/>
    <s v="2020-03-10T20:00:00Z"/>
    <m/>
    <m/>
    <n v="31"/>
    <n v="31"/>
    <n v="31"/>
    <n v="45"/>
    <n v="0"/>
    <n v="0"/>
    <n v="0"/>
    <n v="0"/>
    <n v="0"/>
    <n v="5148714"/>
    <s v="South"/>
    <s v=" South Carolina"/>
    <n v="162.6"/>
    <x v="43"/>
  </r>
  <r>
    <x v="5"/>
    <s v="SC"/>
    <n v="9"/>
    <n v="32"/>
    <m/>
    <m/>
    <m/>
    <m/>
    <m/>
    <m/>
    <m/>
    <m/>
    <m/>
    <m/>
    <s v="d2482c6dd3356257b4d3e8fb5784121dc2e2e48a"/>
    <s v="2020-03-11T20:00:00Z"/>
    <m/>
    <m/>
    <n v="41"/>
    <n v="41"/>
    <n v="41"/>
    <n v="45"/>
    <n v="0"/>
    <n v="0"/>
    <n v="8"/>
    <n v="2"/>
    <n v="10"/>
    <n v="5148714"/>
    <s v="South"/>
    <s v=" South Carolina"/>
    <n v="162.6"/>
    <x v="43"/>
  </r>
  <r>
    <x v="6"/>
    <s v="SC"/>
    <n v="10"/>
    <n v="48"/>
    <m/>
    <m/>
    <m/>
    <m/>
    <m/>
    <m/>
    <m/>
    <m/>
    <m/>
    <d v="2020-03-11T17:12:00"/>
    <s v="e9c1435a2731d83fa6da3b6dca689f068428b935"/>
    <s v="2020-03-12T20:00:00Z"/>
    <m/>
    <m/>
    <n v="58"/>
    <n v="58"/>
    <n v="58"/>
    <n v="45"/>
    <n v="0"/>
    <n v="0"/>
    <n v="16"/>
    <n v="1"/>
    <n v="17"/>
    <n v="5148714"/>
    <s v="South"/>
    <s v=" South Carolina"/>
    <n v="162.6"/>
    <x v="43"/>
  </r>
  <r>
    <x v="7"/>
    <s v="SC"/>
    <n v="12"/>
    <n v="75"/>
    <m/>
    <m/>
    <m/>
    <m/>
    <m/>
    <m/>
    <m/>
    <m/>
    <m/>
    <d v="2020-03-12T16:05:00"/>
    <s v="e22809753572f4790682f5831d2048e49bab023d"/>
    <s v="2020-03-13T20:00:00Z"/>
    <m/>
    <m/>
    <n v="87"/>
    <n v="87"/>
    <n v="87"/>
    <n v="45"/>
    <n v="0"/>
    <n v="0"/>
    <n v="27"/>
    <n v="2"/>
    <n v="29"/>
    <n v="5148714"/>
    <s v="South"/>
    <s v=" South Carolina"/>
    <n v="162.6"/>
    <x v="43"/>
  </r>
  <r>
    <x v="8"/>
    <s v="SC"/>
    <n v="13"/>
    <n v="110"/>
    <m/>
    <m/>
    <m/>
    <m/>
    <m/>
    <m/>
    <m/>
    <m/>
    <m/>
    <d v="2020-03-13T17:47:00"/>
    <s v="51c624ef009e9750e5b9f27502cd31f71d55c991"/>
    <s v="2020-03-14T20:00:00Z"/>
    <m/>
    <m/>
    <n v="123"/>
    <n v="123"/>
    <n v="123"/>
    <n v="45"/>
    <n v="0"/>
    <n v="0"/>
    <n v="35"/>
    <n v="1"/>
    <n v="36"/>
    <n v="5148714"/>
    <s v="South"/>
    <s v=" South Carolina"/>
    <n v="162.6"/>
    <x v="43"/>
  </r>
  <r>
    <x v="9"/>
    <s v="SC"/>
    <n v="19"/>
    <n v="154"/>
    <m/>
    <m/>
    <m/>
    <m/>
    <m/>
    <m/>
    <m/>
    <m/>
    <m/>
    <d v="2020-03-14T16:18:00"/>
    <s v="1dffb0709890e322fb153086a569b7c335deb325"/>
    <s v="2020-03-15T20:00:00Z"/>
    <m/>
    <m/>
    <n v="173"/>
    <n v="173"/>
    <n v="173"/>
    <n v="45"/>
    <n v="0"/>
    <n v="0"/>
    <n v="44"/>
    <n v="6"/>
    <n v="50"/>
    <n v="5148714"/>
    <s v="South"/>
    <s v=" South Carolina"/>
    <n v="162.6"/>
    <x v="43"/>
  </r>
  <r>
    <x v="10"/>
    <s v="SC"/>
    <n v="28"/>
    <n v="235"/>
    <m/>
    <m/>
    <m/>
    <m/>
    <m/>
    <m/>
    <m/>
    <m/>
    <m/>
    <d v="2020-03-16T15:24:00"/>
    <s v="88616d561d34d5547e5a9070f239850782a6a622"/>
    <s v="2020-03-16T20:00:00Z"/>
    <n v="1"/>
    <m/>
    <n v="263"/>
    <n v="263"/>
    <n v="263"/>
    <n v="45"/>
    <n v="1"/>
    <n v="0"/>
    <n v="81"/>
    <n v="9"/>
    <n v="90"/>
    <n v="5148714"/>
    <s v="South"/>
    <s v=" South Carolina"/>
    <n v="162.6"/>
    <x v="43"/>
  </r>
  <r>
    <x v="11"/>
    <s v="SC"/>
    <n v="33"/>
    <n v="311"/>
    <m/>
    <m/>
    <m/>
    <m/>
    <m/>
    <m/>
    <m/>
    <m/>
    <m/>
    <d v="2020-03-17T12:02:00"/>
    <s v="277330a06998b32569ce824520f7a4fa463e3eb2"/>
    <s v="2020-03-17T20:00:00Z"/>
    <n v="1"/>
    <m/>
    <n v="344"/>
    <n v="344"/>
    <n v="344"/>
    <n v="45"/>
    <n v="0"/>
    <n v="0"/>
    <n v="76"/>
    <n v="5"/>
    <n v="81"/>
    <n v="5148714"/>
    <s v="South"/>
    <s v=" South Carolina"/>
    <n v="162.6"/>
    <x v="43"/>
  </r>
  <r>
    <x v="12"/>
    <s v="SC"/>
    <n v="60"/>
    <n v="583"/>
    <m/>
    <m/>
    <m/>
    <m/>
    <m/>
    <m/>
    <m/>
    <m/>
    <m/>
    <d v="2020-03-18T16:00:00"/>
    <s v="bc98c310c8975f735f9c831586ad15c7bbc78a79"/>
    <s v="2020-03-18T20:00:00Z"/>
    <n v="1"/>
    <m/>
    <n v="643"/>
    <n v="643"/>
    <n v="643"/>
    <n v="45"/>
    <n v="0"/>
    <n v="0"/>
    <n v="272"/>
    <n v="27"/>
    <n v="299"/>
    <n v="5148714"/>
    <s v="South"/>
    <s v=" South Carolina"/>
    <n v="162.6"/>
    <x v="43"/>
  </r>
  <r>
    <x v="13"/>
    <s v="SC"/>
    <n v="60"/>
    <n v="583"/>
    <m/>
    <m/>
    <m/>
    <m/>
    <m/>
    <m/>
    <m/>
    <m/>
    <m/>
    <d v="2020-03-18T16:00:00"/>
    <s v="6c5826f28b88dc0089d3b1724d818ef42f5f1d56"/>
    <s v="2020-03-19T20:00:00Z"/>
    <n v="1"/>
    <m/>
    <n v="643"/>
    <n v="643"/>
    <n v="643"/>
    <n v="45"/>
    <n v="0"/>
    <n v="0"/>
    <n v="0"/>
    <n v="0"/>
    <n v="0"/>
    <n v="5148714"/>
    <s v="South"/>
    <s v=" South Carolina"/>
    <n v="162.6"/>
    <x v="43"/>
  </r>
  <r>
    <x v="14"/>
    <s v="SC"/>
    <n v="81"/>
    <n v="833"/>
    <m/>
    <m/>
    <m/>
    <m/>
    <m/>
    <m/>
    <m/>
    <m/>
    <m/>
    <d v="2020-03-19T17:10:00"/>
    <s v="bbe54041e63a8b9b76529a5804806700fb9eb47a"/>
    <s v="2020-03-20T20:00:00Z"/>
    <n v="1"/>
    <m/>
    <n v="914"/>
    <n v="914"/>
    <n v="914"/>
    <n v="45"/>
    <n v="0"/>
    <n v="0"/>
    <n v="250"/>
    <n v="21"/>
    <n v="271"/>
    <n v="5148714"/>
    <s v="South"/>
    <s v=" South Carolina"/>
    <n v="162.6"/>
    <x v="43"/>
  </r>
  <r>
    <x v="15"/>
    <s v="SC"/>
    <n v="152"/>
    <n v="1255"/>
    <m/>
    <m/>
    <m/>
    <m/>
    <m/>
    <m/>
    <m/>
    <m/>
    <m/>
    <d v="2020-03-20T16:45:00"/>
    <s v="6e043096edd04559bb2e9579ad01849477f64d34"/>
    <s v="2020-03-21T20:00:00Z"/>
    <n v="1"/>
    <m/>
    <n v="1407"/>
    <n v="1407"/>
    <n v="1407"/>
    <n v="45"/>
    <n v="0"/>
    <n v="0"/>
    <n v="422"/>
    <n v="71"/>
    <n v="493"/>
    <n v="5148714"/>
    <s v="South"/>
    <s v=" South Carolina"/>
    <n v="162.6"/>
    <x v="43"/>
  </r>
  <r>
    <x v="16"/>
    <s v="SC"/>
    <n v="195"/>
    <n v="1466"/>
    <m/>
    <m/>
    <m/>
    <m/>
    <m/>
    <m/>
    <m/>
    <m/>
    <m/>
    <d v="2020-03-22T15:40:00"/>
    <s v="43d0609c89969ab6607be4c995979b9e873f886b"/>
    <s v="2020-03-22T20:00:00Z"/>
    <n v="3"/>
    <m/>
    <n v="1661"/>
    <n v="1661"/>
    <n v="1661"/>
    <n v="45"/>
    <n v="2"/>
    <n v="0"/>
    <n v="211"/>
    <n v="43"/>
    <n v="254"/>
    <n v="5148714"/>
    <s v="South"/>
    <s v=" South Carolina"/>
    <n v="162.6"/>
    <x v="43"/>
  </r>
  <r>
    <x v="17"/>
    <s v="SC"/>
    <n v="298"/>
    <n v="1466"/>
    <m/>
    <m/>
    <m/>
    <m/>
    <m/>
    <m/>
    <m/>
    <m/>
    <s v="A"/>
    <d v="2020-03-23T16:35:00"/>
    <s v="b9f41965cebbf933b3364de7aeb13c2b0d413b5f"/>
    <s v="2020-03-23T20:00:00Z"/>
    <n v="5"/>
    <m/>
    <n v="1764"/>
    <n v="1764"/>
    <n v="1764"/>
    <n v="45"/>
    <n v="2"/>
    <n v="0"/>
    <n v="0"/>
    <n v="103"/>
    <n v="103"/>
    <n v="5148714"/>
    <s v="South"/>
    <s v=" South Carolina"/>
    <n v="162.6"/>
    <x v="43"/>
  </r>
  <r>
    <x v="18"/>
    <s v="SC"/>
    <n v="298"/>
    <n v="2012"/>
    <m/>
    <m/>
    <m/>
    <m/>
    <m/>
    <m/>
    <m/>
    <m/>
    <s v="B"/>
    <d v="2020-03-23T16:35:00"/>
    <s v="d645c72133962c3ada32573c53f539d6cb619b45"/>
    <s v="2020-03-24T20:00:00Z"/>
    <n v="5"/>
    <m/>
    <n v="2310"/>
    <n v="2310"/>
    <n v="2310"/>
    <n v="45"/>
    <n v="0"/>
    <n v="0"/>
    <n v="546"/>
    <n v="0"/>
    <n v="546"/>
    <n v="5148714"/>
    <s v="South"/>
    <s v=" South Carolina"/>
    <n v="162.6"/>
    <x v="43"/>
  </r>
  <r>
    <x v="19"/>
    <s v="SC"/>
    <n v="424"/>
    <n v="2303"/>
    <m/>
    <m/>
    <n v="102"/>
    <m/>
    <m/>
    <m/>
    <m/>
    <m/>
    <s v="B"/>
    <d v="2020-03-24T19:30:00"/>
    <s v="9a96cb471fad8ccd06436d9df99dde75592b7fd9"/>
    <s v="2020-03-25T20:00:00Z"/>
    <n v="7"/>
    <n v="102"/>
    <n v="2727"/>
    <n v="2727"/>
    <n v="2727"/>
    <n v="45"/>
    <n v="2"/>
    <n v="102"/>
    <n v="291"/>
    <n v="126"/>
    <n v="417"/>
    <n v="5148714"/>
    <s v="South"/>
    <s v=" South Carolina"/>
    <n v="162.6"/>
    <x v="43"/>
  </r>
  <r>
    <x v="20"/>
    <s v="SC"/>
    <n v="456"/>
    <n v="2307"/>
    <m/>
    <m/>
    <n v="102"/>
    <m/>
    <m/>
    <m/>
    <m/>
    <m/>
    <s v="B"/>
    <d v="2020-03-26T11:00:00"/>
    <s v="63219f8ce772781f68800817aa25c53aaa88e126"/>
    <s v="2020-03-26T20:00:00Z"/>
    <n v="9"/>
    <n v="102"/>
    <n v="2763"/>
    <n v="2763"/>
    <n v="2763"/>
    <n v="45"/>
    <n v="2"/>
    <n v="0"/>
    <n v="4"/>
    <n v="32"/>
    <n v="36"/>
    <n v="5148714"/>
    <s v="South"/>
    <s v=" South Carolina"/>
    <n v="162.6"/>
    <x v="43"/>
  </r>
  <r>
    <x v="21"/>
    <s v="SC"/>
    <n v="456"/>
    <n v="2307"/>
    <m/>
    <m/>
    <n v="102"/>
    <m/>
    <m/>
    <m/>
    <m/>
    <m/>
    <s v="B"/>
    <d v="2020-03-26T16:35:00"/>
    <s v="5ca233424c9fbfb777a88f9ebe1b992470cc3b5c"/>
    <s v="2020-03-27T20:00:00Z"/>
    <n v="9"/>
    <n v="102"/>
    <n v="2763"/>
    <n v="2763"/>
    <n v="2763"/>
    <n v="45"/>
    <n v="0"/>
    <n v="0"/>
    <n v="0"/>
    <n v="0"/>
    <n v="0"/>
    <n v="5148714"/>
    <s v="South"/>
    <s v=" South Carolina"/>
    <n v="162.6"/>
    <x v="43"/>
  </r>
  <r>
    <x v="22"/>
    <s v="SC"/>
    <n v="539"/>
    <n v="2408"/>
    <m/>
    <m/>
    <n v="102"/>
    <m/>
    <m/>
    <m/>
    <m/>
    <m/>
    <s v="B"/>
    <d v="2020-03-27T16:32:00"/>
    <s v="e8d8dca5081e2e25edde42b643fe244eebc98f69"/>
    <s v="2020-03-28T20:00:00Z"/>
    <n v="13"/>
    <n v="102"/>
    <n v="2947"/>
    <n v="2947"/>
    <n v="2947"/>
    <n v="45"/>
    <n v="4"/>
    <n v="0"/>
    <n v="101"/>
    <n v="83"/>
    <n v="184"/>
    <n v="5148714"/>
    <s v="South"/>
    <s v=" South Carolina"/>
    <n v="162.6"/>
    <x v="43"/>
  </r>
  <r>
    <x v="23"/>
    <s v="SC"/>
    <n v="774"/>
    <n v="3015"/>
    <m/>
    <m/>
    <n v="102"/>
    <m/>
    <m/>
    <m/>
    <m/>
    <m/>
    <s v="B"/>
    <d v="2020-03-29T15:30:00"/>
    <s v="b02d5040ce2e06462fa13c0decaa934ab6217b68"/>
    <s v="2020-03-29T20:00:00Z"/>
    <n v="16"/>
    <n v="102"/>
    <n v="3789"/>
    <n v="3789"/>
    <n v="3789"/>
    <n v="45"/>
    <n v="3"/>
    <n v="0"/>
    <n v="607"/>
    <n v="235"/>
    <n v="842"/>
    <n v="5148714"/>
    <s v="South"/>
    <s v=" South Carolina"/>
    <n v="162.6"/>
    <x v="43"/>
  </r>
  <r>
    <x v="24"/>
    <s v="SC"/>
    <n v="925"/>
    <n v="4160"/>
    <m/>
    <m/>
    <n v="102"/>
    <m/>
    <m/>
    <m/>
    <m/>
    <m/>
    <s v="B"/>
    <d v="2020-03-30T16:00:00"/>
    <s v="d8306542c145bebb90f285d10ac766b8776dbb59"/>
    <s v="2020-03-30T20:00:00Z"/>
    <n v="18"/>
    <n v="102"/>
    <n v="5085"/>
    <n v="5085"/>
    <n v="5085"/>
    <n v="45"/>
    <n v="2"/>
    <n v="0"/>
    <n v="1145"/>
    <n v="151"/>
    <n v="1296"/>
    <n v="5148714"/>
    <s v="South"/>
    <s v=" South Carolina"/>
    <n v="162.6"/>
    <x v="43"/>
  </r>
  <r>
    <x v="25"/>
    <s v="SC"/>
    <n v="1083"/>
    <n v="4616"/>
    <m/>
    <m/>
    <n v="102"/>
    <m/>
    <m/>
    <m/>
    <m/>
    <m/>
    <s v="B"/>
    <d v="2020-03-31T16:31:00"/>
    <s v="4a46cca0e478a5bdffafa980b85d48b03fb95d3e"/>
    <s v="2020-03-31T20:00:00Z"/>
    <n v="22"/>
    <n v="102"/>
    <n v="5699"/>
    <n v="5699"/>
    <n v="5699"/>
    <n v="45"/>
    <n v="4"/>
    <n v="0"/>
    <n v="456"/>
    <n v="158"/>
    <n v="614"/>
    <n v="5148714"/>
    <s v="South"/>
    <s v=" South Carolina"/>
    <n v="162.6"/>
    <x v="43"/>
  </r>
  <r>
    <x v="26"/>
    <s v="SC"/>
    <n v="1293"/>
    <n v="5033"/>
    <m/>
    <m/>
    <n v="102"/>
    <m/>
    <m/>
    <m/>
    <m/>
    <m/>
    <s v="B"/>
    <d v="2020-04-01T15:55:00"/>
    <s v="e68c77efe106b2d20baaea8a64b05aabec2e92f4"/>
    <s v="2020-04-01T20:00:00Z"/>
    <n v="26"/>
    <n v="102"/>
    <n v="6326"/>
    <n v="6326"/>
    <n v="6326"/>
    <n v="45"/>
    <n v="4"/>
    <n v="0"/>
    <n v="417"/>
    <n v="210"/>
    <n v="627"/>
    <n v="5148714"/>
    <s v="South"/>
    <s v=" South Carolina"/>
    <n v="162.6"/>
    <x v="43"/>
  </r>
  <r>
    <x v="27"/>
    <s v="SC"/>
    <n v="1554"/>
    <n v="5441"/>
    <m/>
    <m/>
    <n v="241"/>
    <m/>
    <m/>
    <m/>
    <m/>
    <m/>
    <s v="B"/>
    <d v="2020-04-02T16:04:00"/>
    <s v="a2ada36eced02ef0f45b0577176f8b9b9e8c8c1b"/>
    <s v="2020-04-02T20:00:00Z"/>
    <n v="31"/>
    <n v="241"/>
    <n v="6995"/>
    <n v="6995"/>
    <n v="6995"/>
    <n v="45"/>
    <n v="5"/>
    <n v="139"/>
    <n v="408"/>
    <n v="261"/>
    <n v="669"/>
    <n v="5148714"/>
    <s v="South"/>
    <s v=" South Carolina"/>
    <n v="162.6"/>
    <x v="43"/>
  </r>
  <r>
    <x v="28"/>
    <s v="SC"/>
    <n v="1554"/>
    <n v="5441"/>
    <m/>
    <m/>
    <n v="241"/>
    <m/>
    <m/>
    <m/>
    <m/>
    <m/>
    <s v="B"/>
    <d v="2020-04-02T16:04:00"/>
    <s v="c18630a791c321f250b23352788afcea760d128c"/>
    <s v="2020-04-03T20:00:00Z"/>
    <n v="31"/>
    <n v="241"/>
    <n v="6995"/>
    <n v="6995"/>
    <n v="6995"/>
    <n v="45"/>
    <n v="0"/>
    <n v="0"/>
    <n v="0"/>
    <n v="0"/>
    <n v="0"/>
    <n v="5148714"/>
    <s v="South"/>
    <s v=" South Carolina"/>
    <n v="162.6"/>
    <x v="43"/>
  </r>
  <r>
    <x v="29"/>
    <s v="SC"/>
    <n v="1917"/>
    <n v="16397"/>
    <m/>
    <m/>
    <n v="241"/>
    <m/>
    <m/>
    <m/>
    <m/>
    <m/>
    <s v="B"/>
    <d v="2020-04-04T15:54:00"/>
    <s v="f77e7b39eabe76cf4167803caf243ccdfb46d4b5"/>
    <s v="2020-04-04T20:00:00Z"/>
    <n v="40"/>
    <n v="241"/>
    <n v="18314"/>
    <n v="18314"/>
    <n v="18314"/>
    <n v="45"/>
    <n v="9"/>
    <n v="0"/>
    <n v="10956"/>
    <n v="363"/>
    <n v="11319"/>
    <n v="5148714"/>
    <s v="South"/>
    <s v=" South Carolina"/>
    <n v="162.6"/>
    <x v="43"/>
  </r>
  <r>
    <x v="30"/>
    <s v="SC"/>
    <n v="2049"/>
    <n v="16927"/>
    <m/>
    <m/>
    <n v="241"/>
    <m/>
    <m/>
    <m/>
    <m/>
    <m/>
    <s v="B"/>
    <d v="2020-04-05T15:30:00"/>
    <s v="16d19cc7f9b970e7fc9cdac0aa31f6a8cf317828"/>
    <s v="2020-04-05T20:00:00Z"/>
    <n v="44"/>
    <n v="241"/>
    <n v="18976"/>
    <n v="18976"/>
    <n v="18976"/>
    <n v="45"/>
    <n v="4"/>
    <n v="0"/>
    <n v="530"/>
    <n v="132"/>
    <n v="662"/>
    <n v="5148714"/>
    <s v="South"/>
    <s v=" South Carolina"/>
    <n v="162.6"/>
    <x v="43"/>
  </r>
  <r>
    <x v="31"/>
    <s v="SC"/>
    <n v="2049"/>
    <n v="16927"/>
    <m/>
    <m/>
    <n v="241"/>
    <m/>
    <m/>
    <m/>
    <m/>
    <m/>
    <s v="B"/>
    <d v="2020-04-05T15:30:00"/>
    <s v="fed56482023362b33a5a9606a2d2adcafd12262c"/>
    <s v="2020-04-06T20:00:00Z"/>
    <n v="44"/>
    <n v="241"/>
    <n v="18976"/>
    <n v="18976"/>
    <n v="18976"/>
    <n v="45"/>
    <n v="0"/>
    <n v="0"/>
    <n v="0"/>
    <n v="0"/>
    <n v="0"/>
    <n v="5148714"/>
    <s v="South"/>
    <s v=" South Carolina"/>
    <n v="162.6"/>
    <x v="43"/>
  </r>
  <r>
    <x v="32"/>
    <s v="SC"/>
    <n v="2417"/>
    <n v="21263"/>
    <m/>
    <m/>
    <n v="241"/>
    <m/>
    <m/>
    <m/>
    <m/>
    <m/>
    <s v="B"/>
    <d v="2020-04-07T16:02:00"/>
    <s v="e1d92747f845bc7a1a4432cb4071b2508a8beeb4"/>
    <s v="2020-04-07T20:00:00Z"/>
    <n v="51"/>
    <n v="241"/>
    <n v="23680"/>
    <n v="23680"/>
    <n v="23680"/>
    <n v="45"/>
    <n v="7"/>
    <n v="0"/>
    <n v="4336"/>
    <n v="368"/>
    <n v="4704"/>
    <n v="5148714"/>
    <s v="South"/>
    <s v=" South Carolina"/>
    <n v="162.6"/>
    <x v="43"/>
  </r>
  <r>
    <x v="33"/>
    <s v="SC"/>
    <n v="2552"/>
    <n v="22082"/>
    <m/>
    <m/>
    <n v="241"/>
    <m/>
    <m/>
    <m/>
    <m/>
    <m/>
    <s v="B"/>
    <d v="2020-04-08T15:30:00"/>
    <s v="7309e5d10fee8a3625a11b8c5625d896ea65cf98"/>
    <s v="2020-04-08T20:00:00Z"/>
    <n v="63"/>
    <n v="241"/>
    <n v="24634"/>
    <n v="24634"/>
    <n v="24634"/>
    <n v="45"/>
    <n v="12"/>
    <n v="0"/>
    <n v="819"/>
    <n v="135"/>
    <n v="954"/>
    <n v="5148714"/>
    <s v="South"/>
    <s v=" South Carolina"/>
    <n v="162.6"/>
    <x v="43"/>
  </r>
  <r>
    <x v="34"/>
    <s v="SC"/>
    <n v="2792"/>
    <n v="24575"/>
    <m/>
    <m/>
    <n v="241"/>
    <m/>
    <m/>
    <m/>
    <m/>
    <m/>
    <s v="B"/>
    <d v="2020-04-09T16:08:00"/>
    <s v="5d7eb6363452e4b44c9792cc7865bd708b883ca4"/>
    <s v="2020-04-09T20:00:00Z"/>
    <n v="67"/>
    <n v="241"/>
    <n v="27367"/>
    <n v="27367"/>
    <n v="27367"/>
    <n v="45"/>
    <n v="4"/>
    <n v="0"/>
    <n v="2493"/>
    <n v="240"/>
    <n v="2733"/>
    <n v="5148714"/>
    <s v="South"/>
    <s v=" South Carolina"/>
    <n v="162.6"/>
    <x v="43"/>
  </r>
  <r>
    <x v="35"/>
    <s v="SC"/>
    <n v="3065"/>
    <n v="25118"/>
    <m/>
    <m/>
    <n v="496"/>
    <m/>
    <m/>
    <m/>
    <m/>
    <m/>
    <s v="B"/>
    <d v="2020-04-10T15:49:00"/>
    <s v="92ddf60239129a4a18a084ff1329dbcc201d4062"/>
    <s v="2020-04-10T20:00:00Z"/>
    <n v="72"/>
    <n v="496"/>
    <n v="28183"/>
    <n v="28183"/>
    <n v="28183"/>
    <n v="45"/>
    <n v="5"/>
    <n v="255"/>
    <n v="543"/>
    <n v="273"/>
    <n v="816"/>
    <n v="5148714"/>
    <s v="South"/>
    <s v=" South Carolina"/>
    <n v="162.6"/>
    <x v="43"/>
  </r>
  <r>
    <x v="36"/>
    <s v="SC"/>
    <n v="3207"/>
    <n v="26886"/>
    <m/>
    <m/>
    <n v="496"/>
    <m/>
    <m/>
    <m/>
    <m/>
    <m/>
    <s v="B"/>
    <d v="2020-04-11T15:31:00"/>
    <s v="e86b8b2397e4b339e40c4545e593b3f7aa4268bb"/>
    <s v="2020-04-11T20:00:00Z"/>
    <n v="80"/>
    <n v="496"/>
    <n v="30093"/>
    <n v="30093"/>
    <n v="30093"/>
    <n v="45"/>
    <n v="8"/>
    <n v="0"/>
    <n v="1768"/>
    <n v="142"/>
    <n v="1910"/>
    <n v="5148714"/>
    <s v="South"/>
    <s v=" South Carolina"/>
    <n v="162.6"/>
    <x v="43"/>
  </r>
  <r>
    <x v="37"/>
    <s v="SC"/>
    <n v="3319"/>
    <n v="28106"/>
    <m/>
    <m/>
    <n v="496"/>
    <m/>
    <m/>
    <m/>
    <m/>
    <m/>
    <s v="B"/>
    <d v="2020-04-12T15:30:00"/>
    <s v="704fd7409cd6dca97a9208ca9c1a28bef984410e"/>
    <s v="2020-04-12T20:00:00Z"/>
    <n v="82"/>
    <n v="496"/>
    <n v="31425"/>
    <n v="31425"/>
    <n v="31425"/>
    <n v="45"/>
    <n v="2"/>
    <n v="0"/>
    <n v="1220"/>
    <n v="112"/>
    <n v="1332"/>
    <n v="5148714"/>
    <s v="South"/>
    <s v=" South Carolina"/>
    <n v="162.6"/>
    <x v="43"/>
  </r>
  <r>
    <x v="38"/>
    <s v="SC"/>
    <n v="3319"/>
    <n v="28106"/>
    <m/>
    <m/>
    <n v="496"/>
    <m/>
    <m/>
    <m/>
    <m/>
    <m/>
    <s v="B"/>
    <d v="2020-04-13T17:26:00"/>
    <s v="5d08b3bbaaa4dca19b3da3fbb734b22e94a8557a"/>
    <s v="2020-04-13T20:00:00Z"/>
    <n v="82"/>
    <n v="496"/>
    <n v="31425"/>
    <n v="31425"/>
    <n v="31425"/>
    <n v="45"/>
    <n v="0"/>
    <n v="0"/>
    <n v="0"/>
    <n v="0"/>
    <n v="0"/>
    <n v="5148714"/>
    <s v="South"/>
    <s v=" South Carolina"/>
    <n v="162.6"/>
    <x v="43"/>
  </r>
  <r>
    <x v="39"/>
    <s v="SC"/>
    <n v="3553"/>
    <n v="30319"/>
    <m/>
    <m/>
    <n v="675"/>
    <m/>
    <m/>
    <m/>
    <m/>
    <m/>
    <s v="B"/>
    <d v="2020-04-14T15:55:00"/>
    <s v="a6257ee3dbc79737f2877bca12bfaa059c6bb369"/>
    <s v="2020-04-14T20:00:00Z"/>
    <n v="97"/>
    <n v="675"/>
    <n v="33872"/>
    <n v="33872"/>
    <n v="33872"/>
    <n v="45"/>
    <n v="15"/>
    <n v="179"/>
    <n v="2213"/>
    <n v="234"/>
    <n v="2447"/>
    <n v="5148714"/>
    <s v="South"/>
    <s v=" South Carolina"/>
    <n v="162.6"/>
    <x v="43"/>
  </r>
  <r>
    <x v="40"/>
    <s v="SC"/>
    <n v="3656"/>
    <n v="31077"/>
    <m/>
    <m/>
    <n v="675"/>
    <m/>
    <m/>
    <m/>
    <m/>
    <m/>
    <s v="B"/>
    <d v="2020-04-15T14:55:00"/>
    <s v="4e144f084cb2b72a4ffb0deb48835c3e6ccc3191"/>
    <s v="2020-04-15T20:00:00Z"/>
    <n v="107"/>
    <n v="675"/>
    <n v="34733"/>
    <n v="34733"/>
    <n v="34733"/>
    <n v="45"/>
    <n v="10"/>
    <n v="0"/>
    <n v="758"/>
    <n v="103"/>
    <n v="861"/>
    <n v="5148714"/>
    <s v="South"/>
    <s v=" South Carolina"/>
    <n v="162.6"/>
    <x v="43"/>
  </r>
  <r>
    <x v="41"/>
    <s v="SC"/>
    <n v="3656"/>
    <n v="31077"/>
    <m/>
    <m/>
    <n v="675"/>
    <m/>
    <m/>
    <m/>
    <m/>
    <m/>
    <s v="B"/>
    <d v="2020-04-16T17:06:00"/>
    <s v="65d688580c90a3f582d0f44fcc4ea330142e57dc"/>
    <s v="2020-04-16T20:00:00Z"/>
    <n v="107"/>
    <n v="675"/>
    <n v="34733"/>
    <n v="34733"/>
    <n v="34733"/>
    <n v="45"/>
    <n v="0"/>
    <n v="0"/>
    <n v="0"/>
    <n v="0"/>
    <n v="0"/>
    <n v="5148714"/>
    <s v="South"/>
    <s v=" South Carolina"/>
    <n v="162.6"/>
    <x v="43"/>
  </r>
  <r>
    <x v="42"/>
    <s v="SC"/>
    <n v="3931"/>
    <n v="32353"/>
    <m/>
    <m/>
    <n v="675"/>
    <m/>
    <m/>
    <m/>
    <m/>
    <m/>
    <s v="B"/>
    <d v="2020-04-17T16:48:00"/>
    <s v="2c6a86630766d9a4651730ee429c6d4ad96eff57"/>
    <s v="2020-04-17T20:00:00Z"/>
    <n v="109"/>
    <n v="675"/>
    <n v="36284"/>
    <n v="36284"/>
    <n v="36284"/>
    <n v="45"/>
    <n v="2"/>
    <n v="0"/>
    <n v="1276"/>
    <n v="275"/>
    <n v="1551"/>
    <n v="5148714"/>
    <s v="South"/>
    <s v=" South Carolina"/>
    <n v="162.6"/>
    <x v="43"/>
  </r>
  <r>
    <x v="43"/>
    <s v="SC"/>
    <n v="4246"/>
    <n v="34587"/>
    <m/>
    <m/>
    <n v="776"/>
    <m/>
    <m/>
    <m/>
    <m/>
    <n v="2633"/>
    <s v="B"/>
    <d v="2020-04-18T15:25:00"/>
    <s v="41d3450cc79dd12485e8c195a044dae6f40c6296"/>
    <s v="2020-04-18T20:00:00Z"/>
    <n v="119"/>
    <n v="776"/>
    <n v="38833"/>
    <n v="38833"/>
    <n v="38833"/>
    <n v="45"/>
    <n v="10"/>
    <n v="101"/>
    <n v="2234"/>
    <n v="315"/>
    <n v="2549"/>
    <n v="5148714"/>
    <s v="South"/>
    <s v=" South Carolina"/>
    <n v="162.6"/>
    <x v="43"/>
  </r>
  <r>
    <x v="44"/>
    <s v="SC"/>
    <n v="4377"/>
    <n v="36103"/>
    <m/>
    <m/>
    <n v="776"/>
    <m/>
    <m/>
    <m/>
    <m/>
    <n v="2633"/>
    <s v="B"/>
    <d v="2020-04-19T15:30:00"/>
    <s v="29eb3a2ca7ecc4f977f091d02b1df24904a179a1"/>
    <s v="2020-04-19T20:00:00Z"/>
    <n v="120"/>
    <n v="776"/>
    <n v="40480"/>
    <n v="40480"/>
    <n v="40480"/>
    <n v="45"/>
    <n v="1"/>
    <n v="0"/>
    <n v="1516"/>
    <n v="131"/>
    <n v="1647"/>
    <n v="5148714"/>
    <s v="South"/>
    <s v=" South Carolina"/>
    <n v="162.6"/>
    <x v="43"/>
  </r>
  <r>
    <x v="45"/>
    <s v="SC"/>
    <n v="4377"/>
    <n v="36103"/>
    <m/>
    <m/>
    <n v="776"/>
    <m/>
    <m/>
    <m/>
    <m/>
    <n v="2063"/>
    <s v="B"/>
    <d v="2020-04-19T15:30:00"/>
    <s v="4800dca459607cac7fc4378eb8a43661cb3f3e0c"/>
    <s v="2020-04-20T20:00:00Z"/>
    <n v="120"/>
    <n v="776"/>
    <n v="40480"/>
    <n v="40480"/>
    <n v="40480"/>
    <n v="45"/>
    <n v="0"/>
    <n v="0"/>
    <n v="0"/>
    <n v="0"/>
    <n v="0"/>
    <n v="5148714"/>
    <s v="South"/>
    <s v=" South Carolina"/>
    <n v="162.6"/>
    <x v="43"/>
  </r>
  <r>
    <x v="46"/>
    <s v="SC"/>
    <n v="4439"/>
    <n v="36838"/>
    <m/>
    <m/>
    <n v="776"/>
    <m/>
    <m/>
    <m/>
    <m/>
    <n v="2063"/>
    <s v="B"/>
    <d v="2020-04-21T16:30:00"/>
    <s v="d1fdcac8327cb0e5938df1117601ad9055c71397"/>
    <s v="2020-04-21T20:00:00Z"/>
    <n v="124"/>
    <n v="776"/>
    <n v="41277"/>
    <n v="41277"/>
    <n v="41277"/>
    <n v="45"/>
    <n v="4"/>
    <n v="0"/>
    <n v="735"/>
    <n v="62"/>
    <n v="797"/>
    <n v="5148714"/>
    <s v="South"/>
    <s v=" South Carolina"/>
    <n v="162.6"/>
    <x v="43"/>
  </r>
  <r>
    <x v="47"/>
    <s v="SC"/>
    <n v="4761"/>
    <n v="38350"/>
    <m/>
    <m/>
    <n v="837"/>
    <m/>
    <m/>
    <m/>
    <m/>
    <n v="3317"/>
    <s v="B"/>
    <d v="2020-04-21T23:59:00"/>
    <s v="13a54cb47238658d834fe9db94b38a2003f7301e"/>
    <s v="2020-04-22T20:00:00Z"/>
    <n v="140"/>
    <n v="837"/>
    <n v="43111"/>
    <n v="43111"/>
    <n v="43111"/>
    <n v="45"/>
    <n v="16"/>
    <n v="61"/>
    <n v="1512"/>
    <n v="322"/>
    <n v="1834"/>
    <n v="5148714"/>
    <s v="South"/>
    <s v=" South Carolina"/>
    <n v="162.6"/>
    <x v="43"/>
  </r>
  <r>
    <x v="48"/>
    <s v="SC"/>
    <n v="4917"/>
    <n v="39546"/>
    <m/>
    <m/>
    <n v="837"/>
    <m/>
    <m/>
    <m/>
    <m/>
    <n v="3317"/>
    <s v="B"/>
    <d v="2020-04-22T23:59:00"/>
    <s v="503a4c9bde9974d355a2f7a0ec4c0d9649b28df2"/>
    <s v="2020-04-23T20:00:00Z"/>
    <n v="150"/>
    <n v="837"/>
    <n v="44463"/>
    <n v="44463"/>
    <n v="44463"/>
    <n v="45"/>
    <n v="10"/>
    <n v="0"/>
    <n v="1196"/>
    <n v="156"/>
    <n v="1352"/>
    <n v="5148714"/>
    <s v="South"/>
    <s v=" South Carolina"/>
    <n v="162.6"/>
    <x v="43"/>
  </r>
  <r>
    <x v="49"/>
    <s v="SC"/>
    <n v="4917"/>
    <n v="39546"/>
    <m/>
    <m/>
    <n v="837"/>
    <m/>
    <m/>
    <m/>
    <m/>
    <n v="3317"/>
    <s v="B"/>
    <d v="2020-04-24T17:24:00"/>
    <s v="ffc7eb3f2953d7797f0da89cdea1ba557b03fe62"/>
    <s v="2020-04-24T20:00:00Z"/>
    <n v="150"/>
    <n v="837"/>
    <n v="44463"/>
    <n v="44463"/>
    <n v="44463"/>
    <n v="45"/>
    <n v="0"/>
    <n v="0"/>
    <n v="0"/>
    <n v="0"/>
    <n v="0"/>
    <n v="5148714"/>
    <s v="South"/>
    <s v=" South Carolina"/>
    <n v="162.6"/>
    <x v="43"/>
  </r>
  <r>
    <x v="50"/>
    <s v="SC"/>
    <n v="5253"/>
    <n v="43761"/>
    <m/>
    <m/>
    <n v="944"/>
    <m/>
    <m/>
    <m/>
    <m/>
    <n v="3701"/>
    <s v="B"/>
    <d v="2020-04-25T15:39:00"/>
    <s v="4b6861dc007fc2cad1d97db9f288cb9f4b3bf7d8"/>
    <s v="2020-04-25T20:00:00Z"/>
    <n v="166"/>
    <n v="944"/>
    <n v="49014"/>
    <n v="49014"/>
    <n v="49014"/>
    <n v="45"/>
    <n v="16"/>
    <n v="107"/>
    <n v="4215"/>
    <n v="336"/>
    <n v="4551"/>
    <n v="5148714"/>
    <s v="South"/>
    <s v=" South Carolina"/>
    <n v="162.6"/>
    <x v="43"/>
  </r>
  <r>
    <x v="51"/>
    <s v="SC"/>
    <n v="5490"/>
    <n v="45271"/>
    <m/>
    <m/>
    <n v="944"/>
    <m/>
    <m/>
    <m/>
    <m/>
    <n v="3701"/>
    <s v="B"/>
    <d v="2020-04-26T15:30:00"/>
    <s v="be81461758c41202ae7ae8dd2d1de6083490ecd1"/>
    <s v="2020-04-26T20:00:00Z"/>
    <n v="174"/>
    <n v="944"/>
    <n v="50761"/>
    <n v="50761"/>
    <n v="50761"/>
    <n v="45"/>
    <n v="8"/>
    <n v="0"/>
    <n v="1510"/>
    <n v="237"/>
    <n v="1747"/>
    <n v="5148714"/>
    <s v="South"/>
    <s v=" South Carolina"/>
    <n v="162.6"/>
    <x v="43"/>
  </r>
  <r>
    <x v="52"/>
    <s v="SC"/>
    <n v="5490"/>
    <n v="45271"/>
    <m/>
    <m/>
    <n v="944"/>
    <m/>
    <m/>
    <m/>
    <m/>
    <n v="3701"/>
    <s v="B"/>
    <d v="2020-04-26T15:30:00"/>
    <s v="df361784e562bc68884111e99f5f2faa4e2a272c"/>
    <s v="2020-04-27T20:00:00Z"/>
    <n v="174"/>
    <n v="944"/>
    <n v="50761"/>
    <n v="50761"/>
    <n v="50761"/>
    <n v="45"/>
    <n v="0"/>
    <n v="0"/>
    <n v="0"/>
    <n v="0"/>
    <n v="0"/>
    <n v="5148714"/>
    <s v="South"/>
    <s v=" South Carolina"/>
    <n v="162.6"/>
    <x v="43"/>
  </r>
  <r>
    <x v="53"/>
    <s v="SC"/>
    <n v="5613"/>
    <n v="46532"/>
    <m/>
    <m/>
    <n v="944"/>
    <m/>
    <m/>
    <m/>
    <m/>
    <n v="2830"/>
    <s v="B"/>
    <d v="2020-04-27T16:30:00"/>
    <s v="8612f696e380990e756d91a66f7cd37bff4f41f4"/>
    <s v="2020-04-28T20:00:00Z"/>
    <n v="177"/>
    <n v="944"/>
    <n v="52145"/>
    <n v="52145"/>
    <n v="52145"/>
    <n v="45"/>
    <n v="3"/>
    <n v="0"/>
    <n v="1261"/>
    <n v="123"/>
    <n v="1384"/>
    <n v="5148714"/>
    <s v="South"/>
    <s v=" South Carolina"/>
    <n v="162.6"/>
    <x v="43"/>
  </r>
  <r>
    <x v="54"/>
    <s v="SC"/>
    <n v="5881"/>
    <n v="48336"/>
    <m/>
    <m/>
    <n v="1000"/>
    <m/>
    <m/>
    <m/>
    <m/>
    <n v="3252"/>
    <s v="B"/>
    <d v="2020-04-29T15:30:00"/>
    <s v="1fcc9c253cbe09b571f5d02f0a8a9c38e79183b4"/>
    <s v="2020-04-29T20:00:00Z"/>
    <n v="203"/>
    <n v="1000"/>
    <n v="54217"/>
    <n v="54217"/>
    <n v="54217"/>
    <n v="45"/>
    <n v="26"/>
    <n v="56"/>
    <n v="1804"/>
    <n v="268"/>
    <n v="2072"/>
    <n v="5148714"/>
    <s v="South"/>
    <s v=" South Carolina"/>
    <n v="162.6"/>
    <x v="43"/>
  </r>
  <r>
    <x v="55"/>
    <s v="SC"/>
    <n v="6095"/>
    <n v="50417"/>
    <m/>
    <m/>
    <n v="1000"/>
    <m/>
    <m/>
    <m/>
    <m/>
    <n v="3252"/>
    <s v="B"/>
    <d v="2020-04-30T16:04:00"/>
    <s v="675b5976db8c9e8e7c821e03509cea5d1464f068"/>
    <s v="2020-04-30T20:00:00Z"/>
    <n v="244"/>
    <n v="1000"/>
    <n v="56512"/>
    <n v="56512"/>
    <n v="56512"/>
    <n v="45"/>
    <n v="41"/>
    <n v="0"/>
    <n v="2081"/>
    <n v="214"/>
    <n v="2295"/>
    <n v="5148714"/>
    <s v="South"/>
    <s v=" South Carolina"/>
    <n v="162.6"/>
    <x v="43"/>
  </r>
  <r>
    <x v="56"/>
    <s v="SC"/>
    <n v="6258"/>
    <n v="53121"/>
    <m/>
    <m/>
    <n v="1110"/>
    <m/>
    <m/>
    <m/>
    <m/>
    <n v="3622"/>
    <s v="B"/>
    <d v="2020-05-01T16:00:00"/>
    <s v="78d4cc9a47e000a8cbc6c0fb20e2388789c82782"/>
    <s v="2020-05-01T20:00:00Z"/>
    <n v="256"/>
    <n v="1110"/>
    <n v="59379"/>
    <n v="59379"/>
    <n v="59379"/>
    <n v="45"/>
    <n v="12"/>
    <n v="110"/>
    <n v="2704"/>
    <n v="163"/>
    <n v="2867"/>
    <n v="5148714"/>
    <s v="South"/>
    <s v=" South Carolina"/>
    <n v="162.6"/>
    <x v="43"/>
  </r>
  <r>
    <x v="57"/>
    <s v="SC"/>
    <n v="6489"/>
    <n v="55127"/>
    <m/>
    <m/>
    <n v="1110"/>
    <m/>
    <m/>
    <m/>
    <m/>
    <n v="3622"/>
    <s v="B"/>
    <d v="2020-05-02T15:45:00"/>
    <s v="6d068643272f8a1c86d6b02d8e129d6d584a37bf"/>
    <s v="2020-05-02T20:00:00Z"/>
    <n v="267"/>
    <n v="1110"/>
    <n v="61616"/>
    <n v="61616"/>
    <n v="61616"/>
    <n v="45"/>
    <n v="11"/>
    <n v="0"/>
    <n v="2006"/>
    <n v="231"/>
    <n v="2237"/>
    <n v="5148714"/>
    <s v="South"/>
    <s v=" South Carolina"/>
    <n v="162.6"/>
    <x v="43"/>
  </r>
  <r>
    <x v="58"/>
    <s v="SC"/>
    <n v="6626"/>
    <n v="57562"/>
    <m/>
    <m/>
    <n v="1110"/>
    <m/>
    <m/>
    <m/>
    <m/>
    <n v="3622"/>
    <s v="B"/>
    <d v="2020-05-03T15:30:00"/>
    <s v="72bb2dfcc255c26df4e47bb1dacc3f06325016e4"/>
    <s v="2020-05-03T20:00:00Z"/>
    <n v="275"/>
    <n v="1110"/>
    <n v="64188"/>
    <n v="64188"/>
    <n v="64188"/>
    <n v="45"/>
    <n v="8"/>
    <n v="0"/>
    <n v="2435"/>
    <n v="137"/>
    <n v="2572"/>
    <n v="5148714"/>
    <s v="South"/>
    <s v=" South Carolina"/>
    <n v="162.6"/>
    <x v="43"/>
  </r>
  <r>
    <x v="59"/>
    <s v="SC"/>
    <n v="6626"/>
    <n v="57562"/>
    <m/>
    <m/>
    <n v="1110"/>
    <m/>
    <m/>
    <m/>
    <m/>
    <n v="3622"/>
    <s v="B"/>
    <d v="2020-05-03T15:30:00"/>
    <s v="5ba28814df43672589896f9b5f39449971fa44ed"/>
    <s v="2020-05-04T20:00:00Z"/>
    <n v="275"/>
    <n v="1110"/>
    <n v="64188"/>
    <n v="64188"/>
    <n v="64188"/>
    <n v="45"/>
    <n v="0"/>
    <n v="0"/>
    <n v="0"/>
    <n v="0"/>
    <n v="0"/>
    <n v="5148714"/>
    <s v="South"/>
    <s v=" South Carolina"/>
    <n v="162.6"/>
    <x v="43"/>
  </r>
  <r>
    <x v="60"/>
    <s v="SC"/>
    <n v="6757"/>
    <n v="61014"/>
    <m/>
    <m/>
    <n v="1110"/>
    <m/>
    <m/>
    <m/>
    <m/>
    <n v="3622"/>
    <s v="B"/>
    <d v="2020-05-04T16:35:00"/>
    <s v="ded92409b1c45f1fc31073aa89b3fc1ebd9131a0"/>
    <s v="2020-05-05T20:00:00Z"/>
    <n v="283"/>
    <n v="1110"/>
    <n v="67771"/>
    <n v="67771"/>
    <n v="67771"/>
    <n v="45"/>
    <n v="8"/>
    <n v="0"/>
    <n v="3452"/>
    <n v="131"/>
    <n v="3583"/>
    <n v="5148714"/>
    <s v="South"/>
    <s v=" South Carolina"/>
    <n v="162.6"/>
    <x v="43"/>
  </r>
  <r>
    <x v="61"/>
    <s v="SC"/>
    <n v="6936"/>
    <n v="70546"/>
    <m/>
    <m/>
    <n v="1152"/>
    <m/>
    <m/>
    <m/>
    <m/>
    <n v="3816"/>
    <s v="B"/>
    <d v="2020-05-06T16:20:00"/>
    <s v="302fca1f21ea263ba99279a1b4bdaa849cf22076"/>
    <s v="2020-05-06T20:00:00Z"/>
    <n v="305"/>
    <n v="1152"/>
    <n v="77482"/>
    <n v="77482"/>
    <n v="77482"/>
    <n v="45"/>
    <n v="22"/>
    <n v="42"/>
    <n v="9532"/>
    <n v="179"/>
    <n v="9711"/>
    <n v="5148714"/>
    <s v="South"/>
    <s v=" South Carolina"/>
    <n v="162.6"/>
    <x v="43"/>
  </r>
  <r>
    <x v="62"/>
    <s v="SC"/>
    <n v="6936"/>
    <n v="70546"/>
    <m/>
    <m/>
    <n v="1152"/>
    <m/>
    <m/>
    <m/>
    <m/>
    <n v="3816"/>
    <s v="B"/>
    <d v="2020-05-06T16:20:00"/>
    <s v="ec394c556c4abcc745b3f9b63ee25296da636d2c"/>
    <s v="2020-05-07T20:00:00Z"/>
    <n v="305"/>
    <n v="1152"/>
    <n v="77482"/>
    <n v="77482"/>
    <n v="77482"/>
    <n v="45"/>
    <n v="0"/>
    <n v="0"/>
    <n v="0"/>
    <n v="0"/>
    <n v="0"/>
    <n v="5148714"/>
    <s v="South"/>
    <s v=" South Carolina"/>
    <n v="162.6"/>
    <x v="43"/>
  </r>
  <r>
    <x v="63"/>
    <s v="SC"/>
    <n v="7142"/>
    <n v="66300"/>
    <m/>
    <m/>
    <n v="1152"/>
    <m/>
    <m/>
    <m/>
    <m/>
    <n v="3816"/>
    <s v="B"/>
    <d v="2020-05-07T16:13:00"/>
    <s v="7c15b816d23596c0823ceb01d4f650cc109f26b4"/>
    <s v="2020-05-08T20:00:00Z"/>
    <n v="316"/>
    <n v="1152"/>
    <n v="73442"/>
    <n v="73442"/>
    <n v="73442"/>
    <n v="45"/>
    <n v="11"/>
    <n v="0"/>
    <n v="-4246"/>
    <n v="206"/>
    <n v="-4040"/>
    <n v="5148714"/>
    <s v="South"/>
    <s v=" South Carolina"/>
    <n v="162.6"/>
    <x v="43"/>
  </r>
  <r>
    <x v="64"/>
    <s v="SC"/>
    <n v="7531"/>
    <n v="73432"/>
    <m/>
    <m/>
    <n v="1252"/>
    <m/>
    <m/>
    <m/>
    <m/>
    <n v="4120"/>
    <s v="B"/>
    <d v="2020-05-08T16:30:00"/>
    <s v="4c1038923332fd0d07cdff110cb98fadc437f92e"/>
    <s v="2020-05-09T20:00:00Z"/>
    <n v="330"/>
    <n v="1252"/>
    <n v="80963"/>
    <n v="80963"/>
    <n v="80963"/>
    <n v="45"/>
    <n v="14"/>
    <n v="100"/>
    <n v="7132"/>
    <n v="389"/>
    <n v="7521"/>
    <n v="5148714"/>
    <s v="South"/>
    <s v=" South Carolina"/>
    <n v="162.6"/>
    <x v="43"/>
  </r>
  <r>
    <x v="65"/>
    <s v="SC"/>
    <n v="7653"/>
    <n v="76804"/>
    <m/>
    <m/>
    <n v="1252"/>
    <m/>
    <m/>
    <m/>
    <m/>
    <n v="4120"/>
    <s v="B"/>
    <d v="2020-05-10T16:30:00"/>
    <s v="5efcda5d5a6a295360901ab712a6805e5899de78"/>
    <s v="2020-05-10T20:00:00Z"/>
    <n v="331"/>
    <n v="1252"/>
    <n v="84457"/>
    <n v="84457"/>
    <n v="84457"/>
    <n v="45"/>
    <n v="1"/>
    <n v="0"/>
    <n v="3372"/>
    <n v="122"/>
    <n v="3494"/>
    <n v="5148714"/>
    <s v="South"/>
    <s v=" South Carolina"/>
    <n v="162.6"/>
    <x v="43"/>
  </r>
  <r>
    <x v="66"/>
    <s v="SC"/>
    <n v="7653"/>
    <n v="76804"/>
    <m/>
    <m/>
    <n v="1252"/>
    <m/>
    <m/>
    <m/>
    <m/>
    <n v="4120"/>
    <s v="B"/>
    <d v="2020-05-10T16:30:00"/>
    <s v="5f9e0d3a2ec058ef8d95dd9bf20de96334069a78"/>
    <s v="2020-05-11T20:00:00Z"/>
    <n v="331"/>
    <n v="1252"/>
    <n v="84457"/>
    <n v="84457"/>
    <n v="84457"/>
    <n v="45"/>
    <n v="0"/>
    <n v="0"/>
    <n v="0"/>
    <n v="0"/>
    <n v="0"/>
    <n v="5148714"/>
    <s v="South"/>
    <s v=" South Carolina"/>
    <n v="162.6"/>
    <x v="43"/>
  </r>
  <r>
    <x v="67"/>
    <s v="SC"/>
    <n v="7927"/>
    <n v="85213"/>
    <m/>
    <m/>
    <n v="1338"/>
    <m/>
    <m/>
    <m/>
    <m/>
    <n v="6817"/>
    <s v="A"/>
    <d v="2020-05-12T16:14:00"/>
    <s v="d9ad2effd29087d5acdaddd770ddf5116ff02f21"/>
    <s v="2020-05-12T20:00:00Z"/>
    <n v="355"/>
    <n v="1338"/>
    <n v="93140"/>
    <n v="93140"/>
    <n v="93140"/>
    <n v="45"/>
    <n v="24"/>
    <n v="86"/>
    <n v="8409"/>
    <n v="274"/>
    <n v="8683"/>
    <n v="5148714"/>
    <s v="South"/>
    <s v=" South Carolina"/>
    <n v="162.6"/>
    <x v="43"/>
  </r>
  <r>
    <x v="68"/>
    <s v="SC"/>
    <n v="7927"/>
    <n v="85213"/>
    <m/>
    <m/>
    <n v="1338"/>
    <m/>
    <m/>
    <m/>
    <m/>
    <n v="6817"/>
    <s v="A"/>
    <d v="2020-05-12T16:14:00"/>
    <s v="70f6e29cf342781052323ec4f1b865022490ea78"/>
    <s v="2020-05-13T20:00:00Z"/>
    <n v="355"/>
    <n v="1338"/>
    <n v="93140"/>
    <n v="93140"/>
    <n v="93140"/>
    <n v="45"/>
    <n v="0"/>
    <n v="0"/>
    <n v="0"/>
    <n v="0"/>
    <n v="0"/>
    <n v="5148714"/>
    <s v="South"/>
    <s v=" South Carolina"/>
    <n v="162.6"/>
    <x v="43"/>
  </r>
  <r>
    <x v="69"/>
    <s v="SC"/>
    <n v="8189"/>
    <n v="94346"/>
    <m/>
    <m/>
    <n v="1338"/>
    <m/>
    <m/>
    <m/>
    <m/>
    <n v="4914"/>
    <s v="A"/>
    <d v="2020-05-14T15:34:00"/>
    <s v="db68b8034fbc75e17c75c7a79890ecc538b49bc5"/>
    <s v="2020-05-14T20:00:00Z"/>
    <n v="371"/>
    <n v="1338"/>
    <n v="102535"/>
    <n v="102535"/>
    <n v="102535"/>
    <n v="45"/>
    <n v="16"/>
    <n v="0"/>
    <n v="9133"/>
    <n v="262"/>
    <n v="9395"/>
    <n v="5148714"/>
    <s v="South"/>
    <s v=" South Carolina"/>
    <n v="162.6"/>
    <x v="43"/>
  </r>
  <r>
    <x v="70"/>
    <s v="SC"/>
    <n v="8407"/>
    <n v="101209"/>
    <m/>
    <m/>
    <n v="1421"/>
    <m/>
    <m/>
    <m/>
    <m/>
    <n v="5076"/>
    <s v="A"/>
    <d v="2020-05-15T16:00:00"/>
    <s v="b84f7972ce5863e94d569b44321ecc9101e56772"/>
    <s v="2020-05-15T20:00:00Z"/>
    <n v="380"/>
    <n v="1421"/>
    <n v="109616"/>
    <n v="109616"/>
    <n v="109616"/>
    <n v="45"/>
    <n v="9"/>
    <n v="83"/>
    <n v="6863"/>
    <n v="218"/>
    <n v="7081"/>
    <n v="5148714"/>
    <s v="South"/>
    <s v=" South Carolina"/>
    <n v="162.6"/>
    <x v="43"/>
  </r>
  <r>
    <x v="71"/>
    <s v="SC"/>
    <n v="8407"/>
    <n v="101209"/>
    <m/>
    <m/>
    <n v="1421"/>
    <m/>
    <m/>
    <m/>
    <m/>
    <n v="5076"/>
    <s v="A"/>
    <d v="2020-05-15T16:00:00"/>
    <s v="540817a2c53e356d3d1273c72b424dc322e7782a"/>
    <s v="2020-05-16T20:00:00Z"/>
    <n v="380"/>
    <n v="1421"/>
    <n v="109616"/>
    <n v="109616"/>
    <n v="109616"/>
    <n v="45"/>
    <n v="0"/>
    <n v="0"/>
    <n v="0"/>
    <n v="0"/>
    <n v="0"/>
    <n v="5148714"/>
    <s v="South"/>
    <s v=" South Carolina"/>
    <n v="162.6"/>
    <x v="43"/>
  </r>
  <r>
    <x v="72"/>
    <s v="SC"/>
    <n v="8661"/>
    <n v="111670"/>
    <m/>
    <m/>
    <n v="1421"/>
    <m/>
    <m/>
    <m/>
    <m/>
    <n v="5076"/>
    <s v="A"/>
    <d v="2020-05-16T17:25:00"/>
    <s v="47390c538a14c9c1212aaba5a8ac8310b360d593"/>
    <s v="2020-05-17T20:00:00Z"/>
    <n v="380"/>
    <n v="1421"/>
    <n v="120331"/>
    <n v="120331"/>
    <n v="120331"/>
    <n v="45"/>
    <n v="0"/>
    <n v="0"/>
    <n v="10461"/>
    <n v="254"/>
    <n v="10715"/>
    <n v="5148714"/>
    <s v="South"/>
    <s v=" South Carolina"/>
    <n v="162.6"/>
    <x v="43"/>
  </r>
  <r>
    <x v="73"/>
    <s v="SC"/>
    <n v="8942"/>
    <n v="122617"/>
    <m/>
    <m/>
    <n v="1421"/>
    <m/>
    <m/>
    <m/>
    <m/>
    <n v="5076"/>
    <s v="A"/>
    <d v="2020-05-18T16:15:00"/>
    <s v="3a4d210f2121c07bb57c1f757389342753772472"/>
    <s v="2020-05-18T20:00:00Z"/>
    <n v="391"/>
    <n v="1421"/>
    <n v="131559"/>
    <n v="131559"/>
    <n v="131559"/>
    <n v="45"/>
    <n v="11"/>
    <n v="0"/>
    <n v="10947"/>
    <n v="281"/>
    <n v="11228"/>
    <n v="5148714"/>
    <s v="South"/>
    <s v=" South Carolina"/>
    <n v="162.6"/>
    <x v="43"/>
  </r>
  <r>
    <x v="74"/>
    <s v="SC"/>
    <n v="9056"/>
    <n v="126007"/>
    <m/>
    <m/>
    <n v="1444"/>
    <m/>
    <m/>
    <m/>
    <m/>
    <n v="5451"/>
    <s v="A"/>
    <d v="2020-05-19T16:00:00"/>
    <s v="1012b6dcb4873da74e5d4b8f4b22a9c34b0ad1cd"/>
    <s v="2020-05-19T20:00:00Z"/>
    <n v="399"/>
    <n v="1444"/>
    <n v="135063"/>
    <n v="135063"/>
    <n v="135063"/>
    <n v="45"/>
    <n v="8"/>
    <n v="23"/>
    <n v="3390"/>
    <n v="114"/>
    <n v="3504"/>
    <n v="5148714"/>
    <s v="South"/>
    <s v=" South Carolina"/>
    <n v="162.6"/>
    <x v="43"/>
  </r>
  <r>
    <x v="75"/>
    <s v="SC"/>
    <n v="9056"/>
    <n v="126007"/>
    <m/>
    <m/>
    <n v="1444"/>
    <m/>
    <m/>
    <m/>
    <m/>
    <n v="5451"/>
    <s v="A+"/>
    <d v="2020-05-19T16:00:00"/>
    <s v="4841aeea3388848e2b0cc7d34e71e216705b6bac"/>
    <s v="2020-05-20T20:00:00Z"/>
    <n v="399"/>
    <n v="1444"/>
    <n v="135063"/>
    <n v="135063"/>
    <n v="135063"/>
    <n v="45"/>
    <n v="0"/>
    <n v="0"/>
    <n v="0"/>
    <n v="0"/>
    <n v="0"/>
    <n v="5148714"/>
    <s v="South"/>
    <s v=" South Carolina"/>
    <n v="162.6"/>
    <x v="43"/>
  </r>
  <r>
    <x v="76"/>
    <s v="SC"/>
    <n v="9175"/>
    <n v="129063"/>
    <m/>
    <n v="414"/>
    <n v="1444"/>
    <m/>
    <m/>
    <m/>
    <m/>
    <n v="5451"/>
    <s v="A+"/>
    <d v="2020-05-20T17:55:00"/>
    <s v="931ffe010124d6a9c2ec31b28bfec18dc7aaffff"/>
    <s v="2020-05-21T20:00:00Z"/>
    <n v="407"/>
    <n v="1444"/>
    <n v="138238"/>
    <n v="138238"/>
    <n v="138238"/>
    <n v="45"/>
    <n v="8"/>
    <n v="0"/>
    <n v="3056"/>
    <n v="119"/>
    <n v="3175"/>
    <n v="5148714"/>
    <s v="South"/>
    <s v=" South Carolina"/>
    <n v="162.6"/>
    <x v="43"/>
  </r>
  <r>
    <x v="77"/>
    <s v="SC"/>
    <n v="9638"/>
    <n v="140385"/>
    <m/>
    <n v="429"/>
    <n v="1534"/>
    <m/>
    <m/>
    <m/>
    <m/>
    <n v="5743"/>
    <s v="A+"/>
    <d v="2020-05-22T16:00:00"/>
    <s v="64e52d6a0d09aa614256b7848d12687474e8c2eb"/>
    <s v="2020-05-22T20:00:00Z"/>
    <n v="419"/>
    <n v="1534"/>
    <n v="150023"/>
    <n v="150023"/>
    <n v="150023"/>
    <n v="45"/>
    <n v="12"/>
    <n v="90"/>
    <n v="11322"/>
    <n v="463"/>
    <n v="11785"/>
    <n v="5148714"/>
    <s v="South"/>
    <s v=" South Carolina"/>
    <n v="162.6"/>
    <x v="43"/>
  </r>
  <r>
    <x v="78"/>
    <s v="SC"/>
    <n v="9895"/>
    <n v="149015"/>
    <m/>
    <n v="430"/>
    <n v="1534"/>
    <m/>
    <m/>
    <m/>
    <m/>
    <n v="5743"/>
    <s v="A+"/>
    <d v="2020-05-23T15:31:00"/>
    <s v="b84ae1035ee168b1f3007c2837c319dcef0693b7"/>
    <s v="2020-05-23T20:00:00Z"/>
    <n v="425"/>
    <n v="1534"/>
    <n v="158910"/>
    <n v="158910"/>
    <n v="158910"/>
    <n v="45"/>
    <n v="6"/>
    <n v="0"/>
    <n v="8630"/>
    <n v="257"/>
    <n v="8887"/>
    <n v="5148714"/>
    <s v="South"/>
    <s v=" South Carolina"/>
    <n v="162.6"/>
    <x v="43"/>
  </r>
  <r>
    <x v="79"/>
    <s v="SC"/>
    <n v="10096"/>
    <n v="153851"/>
    <m/>
    <n v="461"/>
    <n v="1534"/>
    <m/>
    <m/>
    <m/>
    <m/>
    <n v="5743"/>
    <s v="A+"/>
    <d v="2020-05-24T15:33:00"/>
    <s v="785c930d599d80d5d1b8b255d071e3e02f672ba4"/>
    <s v="2020-05-24T20:00:00Z"/>
    <n v="435"/>
    <n v="1534"/>
    <n v="163947"/>
    <n v="163947"/>
    <n v="163947"/>
    <n v="45"/>
    <n v="10"/>
    <n v="0"/>
    <n v="4836"/>
    <n v="201"/>
    <n v="5037"/>
    <n v="5148714"/>
    <s v="South"/>
    <s v=" South Carolina"/>
    <n v="162.6"/>
    <x v="43"/>
  </r>
  <r>
    <x v="1"/>
    <s v="SD"/>
    <n v="0"/>
    <n v="5"/>
    <n v="0"/>
    <m/>
    <m/>
    <m/>
    <m/>
    <m/>
    <m/>
    <m/>
    <m/>
    <m/>
    <s v="114e4f8c3e43256bd84142fe8553272b432738ae"/>
    <s v="2020-03-07T21:00:00Z"/>
    <m/>
    <m/>
    <n v="5"/>
    <n v="5"/>
    <n v="5"/>
    <n v="46"/>
    <m/>
    <m/>
    <m/>
    <m/>
    <m/>
    <n v="884659"/>
    <s v="Midwest"/>
    <s v=" South Dakota"/>
    <n v="11.3"/>
    <x v="44"/>
  </r>
  <r>
    <x v="2"/>
    <s v="SD"/>
    <n v="0"/>
    <n v="5"/>
    <n v="0"/>
    <m/>
    <m/>
    <m/>
    <m/>
    <m/>
    <m/>
    <m/>
    <m/>
    <m/>
    <s v="847d91d10e9b651b7fde11dfab0e1cd40ea3b24f"/>
    <s v="2020-03-08T20:00:00Z"/>
    <m/>
    <m/>
    <n v="5"/>
    <n v="5"/>
    <n v="5"/>
    <n v="46"/>
    <n v="0"/>
    <n v="0"/>
    <n v="0"/>
    <n v="0"/>
    <n v="0"/>
    <n v="884659"/>
    <s v="Midwest"/>
    <s v=" South Dakota"/>
    <n v="11.3"/>
    <x v="44"/>
  </r>
  <r>
    <x v="3"/>
    <s v="SD"/>
    <n v="0"/>
    <n v="5"/>
    <n v="0"/>
    <m/>
    <m/>
    <m/>
    <m/>
    <m/>
    <m/>
    <m/>
    <m/>
    <m/>
    <s v="c920e44f382cffa1219af5e3dba905975991ef00"/>
    <s v="2020-03-09T20:00:00Z"/>
    <m/>
    <m/>
    <n v="5"/>
    <n v="5"/>
    <n v="5"/>
    <n v="46"/>
    <n v="0"/>
    <n v="0"/>
    <n v="0"/>
    <n v="0"/>
    <n v="0"/>
    <n v="884659"/>
    <s v="Midwest"/>
    <s v=" South Dakota"/>
    <n v="11.3"/>
    <x v="44"/>
  </r>
  <r>
    <x v="4"/>
    <s v="SD"/>
    <n v="0"/>
    <n v="11"/>
    <n v="0"/>
    <m/>
    <m/>
    <m/>
    <m/>
    <m/>
    <m/>
    <m/>
    <m/>
    <m/>
    <s v="23dc68f9dd57592ed7d606c90fefcc6b012fe14d"/>
    <s v="2020-03-10T20:00:00Z"/>
    <m/>
    <m/>
    <n v="11"/>
    <n v="11"/>
    <n v="11"/>
    <n v="46"/>
    <n v="0"/>
    <n v="0"/>
    <n v="6"/>
    <n v="0"/>
    <n v="6"/>
    <n v="884659"/>
    <s v="Midwest"/>
    <s v=" South Dakota"/>
    <n v="11.3"/>
    <x v="44"/>
  </r>
  <r>
    <x v="5"/>
    <s v="SD"/>
    <n v="5"/>
    <n v="13"/>
    <n v="2"/>
    <m/>
    <m/>
    <m/>
    <m/>
    <m/>
    <m/>
    <m/>
    <m/>
    <m/>
    <s v="5ed811da23fe9229ab79f73dd4c15697ab3ed3b6"/>
    <s v="2020-03-11T20:00:00Z"/>
    <m/>
    <m/>
    <n v="20"/>
    <n v="18"/>
    <n v="18"/>
    <n v="46"/>
    <n v="0"/>
    <n v="0"/>
    <n v="2"/>
    <n v="5"/>
    <n v="7"/>
    <n v="884659"/>
    <s v="Midwest"/>
    <s v=" South Dakota"/>
    <n v="11.3"/>
    <x v="44"/>
  </r>
  <r>
    <x v="6"/>
    <s v="SD"/>
    <n v="8"/>
    <n v="27"/>
    <n v="11"/>
    <m/>
    <m/>
    <m/>
    <m/>
    <m/>
    <m/>
    <m/>
    <m/>
    <d v="2020-03-11T00:00:00"/>
    <s v="fa2a4555a132947a8bd5ea7b142c1dc4054bde10"/>
    <s v="2020-03-12T20:00:00Z"/>
    <m/>
    <m/>
    <n v="46"/>
    <n v="35"/>
    <n v="35"/>
    <n v="46"/>
    <n v="0"/>
    <n v="0"/>
    <n v="14"/>
    <n v="3"/>
    <n v="17"/>
    <n v="884659"/>
    <s v="Midwest"/>
    <s v=" South Dakota"/>
    <n v="11.3"/>
    <x v="44"/>
  </r>
  <r>
    <x v="7"/>
    <s v="SD"/>
    <n v="9"/>
    <n v="73"/>
    <n v="11"/>
    <m/>
    <m/>
    <m/>
    <m/>
    <m/>
    <m/>
    <m/>
    <m/>
    <d v="2020-03-13T00:00:00"/>
    <s v="3f8b17024f9562c669c43aadde59991b2521d715"/>
    <s v="2020-03-13T20:00:00Z"/>
    <m/>
    <m/>
    <n v="93"/>
    <n v="82"/>
    <n v="82"/>
    <n v="46"/>
    <n v="0"/>
    <n v="0"/>
    <n v="46"/>
    <n v="1"/>
    <n v="47"/>
    <n v="884659"/>
    <s v="Midwest"/>
    <s v=" South Dakota"/>
    <n v="11.3"/>
    <x v="44"/>
  </r>
  <r>
    <x v="8"/>
    <s v="SD"/>
    <n v="9"/>
    <n v="182"/>
    <n v="3"/>
    <m/>
    <m/>
    <m/>
    <m/>
    <m/>
    <m/>
    <m/>
    <m/>
    <d v="2020-03-14T00:00:00"/>
    <s v="1dc7460e261f0e6bca4ae360c9c2a197897b8489"/>
    <s v="2020-03-14T20:00:00Z"/>
    <m/>
    <m/>
    <n v="194"/>
    <n v="191"/>
    <n v="191"/>
    <n v="46"/>
    <n v="0"/>
    <n v="0"/>
    <n v="109"/>
    <n v="0"/>
    <n v="109"/>
    <n v="884659"/>
    <s v="Midwest"/>
    <s v=" South Dakota"/>
    <n v="11.3"/>
    <x v="44"/>
  </r>
  <r>
    <x v="9"/>
    <s v="SD"/>
    <n v="9"/>
    <n v="327"/>
    <n v="6"/>
    <m/>
    <m/>
    <m/>
    <m/>
    <m/>
    <m/>
    <m/>
    <m/>
    <d v="2020-03-15T00:00:00"/>
    <s v="504959038baa3b32622e9ac90c7f12a46fc159aa"/>
    <s v="2020-03-15T20:00:00Z"/>
    <m/>
    <m/>
    <n v="342"/>
    <n v="336"/>
    <n v="336"/>
    <n v="46"/>
    <n v="0"/>
    <n v="0"/>
    <n v="145"/>
    <n v="0"/>
    <n v="145"/>
    <n v="884659"/>
    <s v="Midwest"/>
    <s v=" South Dakota"/>
    <n v="11.3"/>
    <x v="44"/>
  </r>
  <r>
    <x v="10"/>
    <s v="SD"/>
    <n v="10"/>
    <n v="494"/>
    <n v="0"/>
    <m/>
    <m/>
    <m/>
    <m/>
    <m/>
    <m/>
    <m/>
    <m/>
    <d v="2020-03-16T15:40:00"/>
    <s v="5f7393ba35b387012022b1f235608ff19e17e841"/>
    <s v="2020-03-16T20:00:00Z"/>
    <m/>
    <m/>
    <n v="504"/>
    <n v="504"/>
    <n v="504"/>
    <n v="46"/>
    <n v="0"/>
    <n v="0"/>
    <n v="167"/>
    <n v="1"/>
    <n v="168"/>
    <n v="884659"/>
    <s v="Midwest"/>
    <s v=" South Dakota"/>
    <n v="11.3"/>
    <x v="44"/>
  </r>
  <r>
    <x v="11"/>
    <s v="SD"/>
    <n v="11"/>
    <n v="551"/>
    <n v="35"/>
    <m/>
    <m/>
    <m/>
    <m/>
    <m/>
    <m/>
    <m/>
    <m/>
    <d v="2020-03-17T00:00:00"/>
    <s v="5200069484642cdc11376b70c8835fe0b486384e"/>
    <s v="2020-03-17T20:00:00Z"/>
    <m/>
    <m/>
    <n v="597"/>
    <n v="562"/>
    <n v="562"/>
    <n v="46"/>
    <n v="0"/>
    <n v="0"/>
    <n v="57"/>
    <n v="1"/>
    <n v="58"/>
    <n v="884659"/>
    <s v="Midwest"/>
    <s v=" South Dakota"/>
    <n v="11.3"/>
    <x v="44"/>
  </r>
  <r>
    <x v="12"/>
    <s v="SD"/>
    <n v="11"/>
    <n v="551"/>
    <n v="350"/>
    <m/>
    <m/>
    <m/>
    <m/>
    <m/>
    <m/>
    <m/>
    <m/>
    <d v="2020-03-18T00:00:00"/>
    <s v="1b687b6ee240ac192a75127b5e870af0c7c95edd"/>
    <s v="2020-03-18T20:00:00Z"/>
    <n v="1"/>
    <m/>
    <n v="912"/>
    <n v="562"/>
    <n v="562"/>
    <n v="46"/>
    <n v="1"/>
    <n v="0"/>
    <n v="0"/>
    <n v="0"/>
    <n v="0"/>
    <n v="884659"/>
    <s v="Midwest"/>
    <s v=" South Dakota"/>
    <n v="11.3"/>
    <x v="44"/>
  </r>
  <r>
    <x v="13"/>
    <s v="SD"/>
    <n v="11"/>
    <n v="551"/>
    <n v="385"/>
    <m/>
    <m/>
    <m/>
    <m/>
    <m/>
    <m/>
    <m/>
    <m/>
    <d v="2020-03-19T00:00:00"/>
    <s v="1aa7beb1461cab75d8939d2af19f5aef6c4c2b10"/>
    <s v="2020-03-19T20:00:00Z"/>
    <n v="1"/>
    <m/>
    <n v="947"/>
    <n v="562"/>
    <n v="562"/>
    <n v="46"/>
    <n v="0"/>
    <n v="0"/>
    <n v="0"/>
    <n v="0"/>
    <n v="0"/>
    <n v="884659"/>
    <s v="Midwest"/>
    <s v=" South Dakota"/>
    <n v="11.3"/>
    <x v="44"/>
  </r>
  <r>
    <x v="14"/>
    <s v="SD"/>
    <n v="14"/>
    <n v="663"/>
    <n v="270"/>
    <m/>
    <m/>
    <m/>
    <m/>
    <m/>
    <m/>
    <m/>
    <m/>
    <d v="2020-03-20T00:00:00"/>
    <s v="00c536cfd1f8ceee328ba506466648f64fb8bef2"/>
    <s v="2020-03-20T20:00:00Z"/>
    <n v="1"/>
    <m/>
    <n v="947"/>
    <n v="677"/>
    <n v="677"/>
    <n v="46"/>
    <n v="0"/>
    <n v="0"/>
    <n v="112"/>
    <n v="3"/>
    <n v="115"/>
    <n v="884659"/>
    <s v="Midwest"/>
    <s v=" South Dakota"/>
    <n v="11.3"/>
    <x v="44"/>
  </r>
  <r>
    <x v="15"/>
    <s v="SD"/>
    <n v="14"/>
    <n v="691"/>
    <n v="268"/>
    <m/>
    <m/>
    <m/>
    <m/>
    <m/>
    <m/>
    <m/>
    <m/>
    <d v="2020-03-21T13:00:00"/>
    <s v="98a3d491705f2c54b6a65793adb477b03dc53cd9"/>
    <s v="2020-03-21T20:00:00Z"/>
    <n v="1"/>
    <m/>
    <n v="973"/>
    <n v="705"/>
    <n v="705"/>
    <n v="46"/>
    <n v="0"/>
    <n v="0"/>
    <n v="28"/>
    <n v="0"/>
    <n v="28"/>
    <n v="884659"/>
    <s v="Midwest"/>
    <s v=" South Dakota"/>
    <n v="11.3"/>
    <x v="44"/>
  </r>
  <r>
    <x v="16"/>
    <s v="SD"/>
    <n v="21"/>
    <n v="740"/>
    <n v="277"/>
    <m/>
    <m/>
    <m/>
    <m/>
    <m/>
    <m/>
    <m/>
    <m/>
    <d v="2020-03-22T12:30:00"/>
    <s v="c0477c64020d543fdc41098347ced64869fb923b"/>
    <s v="2020-03-22T20:00:00Z"/>
    <n v="1"/>
    <m/>
    <n v="1038"/>
    <n v="761"/>
    <n v="761"/>
    <n v="46"/>
    <n v="0"/>
    <n v="0"/>
    <n v="49"/>
    <n v="7"/>
    <n v="56"/>
    <n v="884659"/>
    <s v="Midwest"/>
    <s v=" South Dakota"/>
    <n v="11.3"/>
    <x v="44"/>
  </r>
  <r>
    <x v="17"/>
    <s v="SD"/>
    <n v="28"/>
    <n v="762"/>
    <n v="265"/>
    <m/>
    <m/>
    <m/>
    <m/>
    <m/>
    <m/>
    <m/>
    <s v="A"/>
    <d v="2020-03-23T10:00:00"/>
    <s v="2d2498b3e5ef70186e8889068d23a885d1979a5c"/>
    <s v="2020-03-23T20:00:00Z"/>
    <n v="1"/>
    <m/>
    <n v="1055"/>
    <n v="790"/>
    <n v="790"/>
    <n v="46"/>
    <n v="0"/>
    <n v="0"/>
    <n v="22"/>
    <n v="7"/>
    <n v="29"/>
    <n v="884659"/>
    <s v="Midwest"/>
    <s v=" South Dakota"/>
    <n v="11.3"/>
    <x v="44"/>
  </r>
  <r>
    <x v="18"/>
    <s v="SD"/>
    <n v="30"/>
    <n v="790"/>
    <n v="268"/>
    <m/>
    <m/>
    <m/>
    <m/>
    <m/>
    <m/>
    <m/>
    <s v="A"/>
    <d v="2020-03-24T12:30:00"/>
    <s v="97d46f70fec94ea950b3e9477c2b8c0ff45c19c1"/>
    <s v="2020-03-24T20:00:00Z"/>
    <n v="1"/>
    <m/>
    <n v="1088"/>
    <n v="820"/>
    <n v="820"/>
    <n v="46"/>
    <n v="0"/>
    <n v="0"/>
    <n v="28"/>
    <n v="2"/>
    <n v="30"/>
    <n v="884659"/>
    <s v="Midwest"/>
    <s v=" South Dakota"/>
    <n v="11.3"/>
    <x v="44"/>
  </r>
  <r>
    <x v="19"/>
    <s v="SD"/>
    <n v="41"/>
    <n v="819"/>
    <n v="268"/>
    <m/>
    <m/>
    <m/>
    <m/>
    <m/>
    <m/>
    <m/>
    <s v="A"/>
    <d v="2020-03-25T13:00:00"/>
    <s v="cad2c2f0fb178164fbd96e081f007c6e0c1183ca"/>
    <s v="2020-03-25T20:00:00Z"/>
    <n v="1"/>
    <m/>
    <n v="1128"/>
    <n v="860"/>
    <n v="860"/>
    <n v="46"/>
    <n v="0"/>
    <n v="0"/>
    <n v="29"/>
    <n v="11"/>
    <n v="40"/>
    <n v="884659"/>
    <s v="Midwest"/>
    <s v=" South Dakota"/>
    <n v="11.3"/>
    <x v="44"/>
  </r>
  <r>
    <x v="20"/>
    <s v="SD"/>
    <n v="46"/>
    <n v="1973"/>
    <n v="125"/>
    <m/>
    <m/>
    <m/>
    <m/>
    <m/>
    <m/>
    <n v="16"/>
    <s v="A"/>
    <d v="2020-03-25T13:00:00"/>
    <s v="45f68447ca72c5f5b4940bb67724e82d365c3996"/>
    <s v="2020-03-26T20:00:00Z"/>
    <n v="1"/>
    <m/>
    <n v="2144"/>
    <n v="2019"/>
    <n v="2019"/>
    <n v="46"/>
    <n v="0"/>
    <n v="0"/>
    <n v="1154"/>
    <n v="5"/>
    <n v="1159"/>
    <n v="884659"/>
    <s v="Midwest"/>
    <s v=" South Dakota"/>
    <n v="11.3"/>
    <x v="44"/>
  </r>
  <r>
    <x v="21"/>
    <s v="SD"/>
    <n v="58"/>
    <n v="2387"/>
    <n v="20"/>
    <m/>
    <m/>
    <m/>
    <m/>
    <m/>
    <m/>
    <n v="21"/>
    <s v="A"/>
    <d v="2020-03-27T12:30:00"/>
    <s v="6bf399ee935fce63331434b46c95e49032de3b5d"/>
    <s v="2020-03-27T20:00:00Z"/>
    <n v="1"/>
    <m/>
    <n v="2465"/>
    <n v="2445"/>
    <n v="2445"/>
    <n v="46"/>
    <n v="0"/>
    <n v="0"/>
    <n v="414"/>
    <n v="12"/>
    <n v="426"/>
    <n v="884659"/>
    <s v="Midwest"/>
    <s v=" South Dakota"/>
    <n v="11.3"/>
    <x v="44"/>
  </r>
  <r>
    <x v="22"/>
    <s v="SD"/>
    <n v="68"/>
    <n v="2592"/>
    <n v="0"/>
    <m/>
    <m/>
    <m/>
    <m/>
    <m/>
    <m/>
    <n v="26"/>
    <s v="A"/>
    <d v="2020-03-28T12:30:00"/>
    <s v="4ef4b3b2fbed327be659f67c86ebb2984516d840"/>
    <s v="2020-03-28T20:00:00Z"/>
    <n v="1"/>
    <m/>
    <n v="2660"/>
    <n v="2660"/>
    <n v="2660"/>
    <n v="46"/>
    <n v="0"/>
    <n v="0"/>
    <n v="205"/>
    <n v="10"/>
    <n v="215"/>
    <n v="884659"/>
    <s v="Midwest"/>
    <s v=" South Dakota"/>
    <n v="11.3"/>
    <x v="44"/>
  </r>
  <r>
    <x v="23"/>
    <s v="SD"/>
    <n v="90"/>
    <n v="3127"/>
    <n v="1"/>
    <m/>
    <m/>
    <m/>
    <m/>
    <m/>
    <m/>
    <n v="29"/>
    <s v="A"/>
    <d v="2020-03-29T12:30:00"/>
    <s v="ed77b16ec6a346cb571d26e807b59fe2eee3d6ec"/>
    <s v="2020-03-29T20:00:00Z"/>
    <n v="1"/>
    <m/>
    <n v="3218"/>
    <n v="3217"/>
    <n v="3217"/>
    <n v="46"/>
    <n v="0"/>
    <n v="0"/>
    <n v="535"/>
    <n v="22"/>
    <n v="557"/>
    <n v="884659"/>
    <s v="Midwest"/>
    <s v=" South Dakota"/>
    <n v="11.3"/>
    <x v="44"/>
  </r>
  <r>
    <x v="24"/>
    <s v="SD"/>
    <n v="101"/>
    <n v="3478"/>
    <n v="0"/>
    <m/>
    <m/>
    <m/>
    <m/>
    <m/>
    <m/>
    <n v="34"/>
    <s v="A"/>
    <d v="2020-03-30T12:30:00"/>
    <s v="061d41786f81b3a3e18f1796a84254ddf938f719"/>
    <s v="2020-03-30T20:00:00Z"/>
    <n v="1"/>
    <m/>
    <n v="3579"/>
    <n v="3579"/>
    <n v="3579"/>
    <n v="46"/>
    <n v="0"/>
    <n v="0"/>
    <n v="351"/>
    <n v="11"/>
    <n v="362"/>
    <n v="884659"/>
    <s v="Midwest"/>
    <s v=" South Dakota"/>
    <n v="11.3"/>
    <x v="44"/>
  </r>
  <r>
    <x v="25"/>
    <s v="SD"/>
    <n v="108"/>
    <n v="3609"/>
    <n v="0"/>
    <m/>
    <n v="12"/>
    <m/>
    <m/>
    <m/>
    <m/>
    <n v="44"/>
    <s v="A"/>
    <d v="2020-03-31T12:30:00"/>
    <s v="1e2ec75b2221a16cc97f33315aef29472f2d5125"/>
    <s v="2020-03-31T20:00:00Z"/>
    <n v="1"/>
    <n v="12"/>
    <n v="3717"/>
    <n v="3717"/>
    <n v="3717"/>
    <n v="46"/>
    <n v="0"/>
    <n v="12"/>
    <n v="131"/>
    <n v="7"/>
    <n v="138"/>
    <n v="884659"/>
    <s v="Midwest"/>
    <s v=" South Dakota"/>
    <n v="11.3"/>
    <x v="44"/>
  </r>
  <r>
    <x v="26"/>
    <s v="SD"/>
    <n v="129"/>
    <n v="3903"/>
    <n v="0"/>
    <m/>
    <n v="12"/>
    <m/>
    <m/>
    <m/>
    <m/>
    <n v="51"/>
    <s v="A"/>
    <d v="2020-04-01T12:30:00"/>
    <s v="c2ac95f21992ae965926e02375bef99f46c2309a"/>
    <s v="2020-04-01T20:00:00Z"/>
    <n v="2"/>
    <n v="12"/>
    <n v="4032"/>
    <n v="4032"/>
    <n v="4032"/>
    <n v="46"/>
    <n v="1"/>
    <n v="0"/>
    <n v="294"/>
    <n v="21"/>
    <n v="315"/>
    <n v="884659"/>
    <s v="Midwest"/>
    <s v=" South Dakota"/>
    <n v="11.3"/>
    <x v="44"/>
  </r>
  <r>
    <x v="27"/>
    <s v="SD"/>
    <n v="165"/>
    <n v="4217"/>
    <n v="0"/>
    <m/>
    <n v="17"/>
    <m/>
    <m/>
    <m/>
    <m/>
    <n v="57"/>
    <s v="A"/>
    <d v="2020-04-01T18:00:00"/>
    <s v="4be9dfc1b6a6df08ee4bfefd338de9d939470c30"/>
    <s v="2020-04-02T20:00:00Z"/>
    <n v="2"/>
    <n v="17"/>
    <n v="4382"/>
    <n v="4382"/>
    <n v="4382"/>
    <n v="46"/>
    <n v="0"/>
    <n v="5"/>
    <n v="314"/>
    <n v="36"/>
    <n v="350"/>
    <n v="884659"/>
    <s v="Midwest"/>
    <s v=" South Dakota"/>
    <n v="11.3"/>
    <x v="44"/>
  </r>
  <r>
    <x v="28"/>
    <s v="SD"/>
    <n v="187"/>
    <n v="4593"/>
    <n v="3"/>
    <m/>
    <n v="17"/>
    <m/>
    <m/>
    <m/>
    <m/>
    <n v="69"/>
    <s v="A"/>
    <d v="2020-04-03T13:21:00"/>
    <s v="2bf2b04a61596cfe07afd86eeaf0d8a43e9f51ad"/>
    <s v="2020-04-03T20:00:00Z"/>
    <n v="2"/>
    <n v="17"/>
    <n v="4783"/>
    <n v="4780"/>
    <n v="4780"/>
    <n v="46"/>
    <n v="0"/>
    <n v="0"/>
    <n v="376"/>
    <n v="22"/>
    <n v="398"/>
    <n v="884659"/>
    <s v="Midwest"/>
    <s v=" South Dakota"/>
    <n v="11.3"/>
    <x v="44"/>
  </r>
  <r>
    <x v="29"/>
    <s v="SD"/>
    <n v="212"/>
    <n v="5012"/>
    <n v="1"/>
    <m/>
    <n v="19"/>
    <m/>
    <m/>
    <m/>
    <m/>
    <n v="76"/>
    <s v="A"/>
    <d v="2020-04-03T18:00:00"/>
    <s v="764ec8fd92e7c32ef3aeb292288e68fab496d074"/>
    <s v="2020-04-04T20:00:00Z"/>
    <n v="2"/>
    <n v="19"/>
    <n v="5225"/>
    <n v="5224"/>
    <n v="5224"/>
    <n v="46"/>
    <n v="0"/>
    <n v="2"/>
    <n v="419"/>
    <n v="25"/>
    <n v="444"/>
    <n v="884659"/>
    <s v="Midwest"/>
    <s v=" South Dakota"/>
    <n v="11.3"/>
    <x v="44"/>
  </r>
  <r>
    <x v="30"/>
    <s v="SD"/>
    <n v="240"/>
    <n v="5353"/>
    <m/>
    <m/>
    <n v="22"/>
    <m/>
    <m/>
    <m/>
    <m/>
    <n v="84"/>
    <s v="A"/>
    <d v="2020-04-04T18:00:00"/>
    <s v="688322773fbf267d6a92aec3e0a94de84d20c7fe"/>
    <s v="2020-04-05T20:00:00Z"/>
    <n v="2"/>
    <n v="22"/>
    <n v="5593"/>
    <n v="5593"/>
    <n v="5593"/>
    <n v="46"/>
    <n v="0"/>
    <n v="3"/>
    <n v="341"/>
    <n v="28"/>
    <n v="369"/>
    <n v="884659"/>
    <s v="Midwest"/>
    <s v=" South Dakota"/>
    <n v="11.3"/>
    <x v="44"/>
  </r>
  <r>
    <x v="31"/>
    <s v="SD"/>
    <n v="288"/>
    <n v="5732"/>
    <n v="0"/>
    <m/>
    <n v="23"/>
    <m/>
    <m/>
    <m/>
    <m/>
    <n v="91"/>
    <s v="A"/>
    <d v="2020-04-06T12:30:00"/>
    <s v="496cfcfa761d081dca7f76167cc8b5197ef25420"/>
    <s v="2020-04-06T20:00:00Z"/>
    <n v="4"/>
    <n v="23"/>
    <n v="6020"/>
    <n v="6020"/>
    <n v="6020"/>
    <n v="46"/>
    <n v="2"/>
    <n v="1"/>
    <n v="379"/>
    <n v="48"/>
    <n v="427"/>
    <n v="884659"/>
    <s v="Midwest"/>
    <s v=" South Dakota"/>
    <n v="11.3"/>
    <x v="44"/>
  </r>
  <r>
    <x v="32"/>
    <s v="SD"/>
    <n v="320"/>
    <n v="5948"/>
    <n v="2"/>
    <m/>
    <n v="23"/>
    <m/>
    <m/>
    <m/>
    <m/>
    <n v="98"/>
    <s v="A"/>
    <d v="2020-04-06T18:00:00"/>
    <s v="c88f6784d53e0811a729fbc1837565f169f62fc5"/>
    <s v="2020-04-07T20:00:00Z"/>
    <n v="6"/>
    <n v="23"/>
    <n v="6270"/>
    <n v="6268"/>
    <n v="6268"/>
    <n v="46"/>
    <n v="2"/>
    <n v="0"/>
    <n v="216"/>
    <n v="32"/>
    <n v="248"/>
    <n v="884659"/>
    <s v="Midwest"/>
    <s v=" South Dakota"/>
    <n v="11.3"/>
    <x v="44"/>
  </r>
  <r>
    <x v="33"/>
    <s v="SD"/>
    <n v="393"/>
    <n v="6355"/>
    <n v="0"/>
    <m/>
    <n v="26"/>
    <m/>
    <m/>
    <m/>
    <m/>
    <n v="146"/>
    <s v="A"/>
    <d v="2020-04-08T12:30:00"/>
    <s v="48cca70f692962931bd370a8e6827ed614a4f25b"/>
    <s v="2020-04-08T20:00:00Z"/>
    <n v="6"/>
    <n v="26"/>
    <n v="6748"/>
    <n v="6748"/>
    <n v="6748"/>
    <n v="46"/>
    <n v="0"/>
    <n v="3"/>
    <n v="407"/>
    <n v="73"/>
    <n v="480"/>
    <n v="884659"/>
    <s v="Midwest"/>
    <s v=" South Dakota"/>
    <n v="11.3"/>
    <x v="44"/>
  </r>
  <r>
    <x v="34"/>
    <s v="SD"/>
    <n v="447"/>
    <n v="6700"/>
    <m/>
    <m/>
    <n v="27"/>
    <m/>
    <m/>
    <m/>
    <m/>
    <n v="161"/>
    <s v="A"/>
    <d v="2020-04-08T18:00:00"/>
    <s v="33e176925f91fefb28c890f2c3cd53ee5e7877ec"/>
    <s v="2020-04-09T20:00:00Z"/>
    <n v="6"/>
    <n v="27"/>
    <n v="7147"/>
    <n v="7147"/>
    <n v="7147"/>
    <n v="46"/>
    <n v="0"/>
    <n v="1"/>
    <n v="345"/>
    <n v="54"/>
    <n v="399"/>
    <n v="884659"/>
    <s v="Midwest"/>
    <s v=" South Dakota"/>
    <n v="11.3"/>
    <x v="44"/>
  </r>
  <r>
    <x v="35"/>
    <s v="SD"/>
    <n v="536"/>
    <n v="7111"/>
    <m/>
    <m/>
    <n v="29"/>
    <m/>
    <m/>
    <m/>
    <m/>
    <n v="177"/>
    <s v="A"/>
    <d v="2020-04-09T18:00:00"/>
    <s v="7e6bc7834074d96d85843c575f3789f502cdd350"/>
    <s v="2020-04-10T20:00:00Z"/>
    <n v="6"/>
    <n v="29"/>
    <n v="7647"/>
    <n v="7647"/>
    <n v="7647"/>
    <n v="46"/>
    <n v="0"/>
    <n v="2"/>
    <n v="411"/>
    <n v="89"/>
    <n v="500"/>
    <n v="884659"/>
    <s v="Midwest"/>
    <s v=" South Dakota"/>
    <n v="11.3"/>
    <x v="44"/>
  </r>
  <r>
    <x v="36"/>
    <s v="SD"/>
    <n v="626"/>
    <n v="7378"/>
    <n v="2"/>
    <m/>
    <n v="33"/>
    <m/>
    <m/>
    <m/>
    <m/>
    <n v="189"/>
    <s v="A"/>
    <d v="2020-04-10T18:00:00"/>
    <s v="035ea7382b97b5f6fb1c437bc4dcec80c2d32561"/>
    <s v="2020-04-11T20:00:00Z"/>
    <n v="6"/>
    <n v="33"/>
    <n v="8006"/>
    <n v="8004"/>
    <n v="8004"/>
    <n v="46"/>
    <n v="0"/>
    <n v="4"/>
    <n v="267"/>
    <n v="90"/>
    <n v="357"/>
    <n v="884659"/>
    <s v="Midwest"/>
    <s v=" South Dakota"/>
    <n v="11.3"/>
    <x v="44"/>
  </r>
  <r>
    <x v="37"/>
    <s v="SD"/>
    <n v="730"/>
    <n v="7823"/>
    <n v="0"/>
    <m/>
    <n v="43"/>
    <m/>
    <m/>
    <m/>
    <m/>
    <n v="197"/>
    <s v="A"/>
    <d v="2020-04-11T18:00:00"/>
    <s v="ddb8d2d8f83f7e8399a0b5549eebbc602655b2d3"/>
    <s v="2020-04-12T20:00:00Z"/>
    <n v="6"/>
    <n v="43"/>
    <n v="8553"/>
    <n v="8553"/>
    <n v="8553"/>
    <n v="46"/>
    <n v="0"/>
    <n v="10"/>
    <n v="445"/>
    <n v="104"/>
    <n v="549"/>
    <n v="884659"/>
    <s v="Midwest"/>
    <s v=" South Dakota"/>
    <n v="11.3"/>
    <x v="44"/>
  </r>
  <r>
    <x v="38"/>
    <s v="SD"/>
    <n v="868"/>
    <n v="8134"/>
    <n v="0"/>
    <m/>
    <n v="44"/>
    <m/>
    <m/>
    <m/>
    <m/>
    <n v="207"/>
    <s v="A"/>
    <d v="2020-04-12T18:00:00"/>
    <s v="1e4181483b5120661d72acc868a7fb51b5858238"/>
    <s v="2020-04-13T20:00:00Z"/>
    <n v="6"/>
    <n v="44"/>
    <n v="9002"/>
    <n v="9002"/>
    <n v="9002"/>
    <n v="46"/>
    <n v="0"/>
    <n v="1"/>
    <n v="311"/>
    <n v="138"/>
    <n v="449"/>
    <n v="884659"/>
    <s v="Midwest"/>
    <s v=" South Dakota"/>
    <n v="11.3"/>
    <x v="44"/>
  </r>
  <r>
    <x v="39"/>
    <s v="SD"/>
    <n v="988"/>
    <n v="8308"/>
    <n v="0"/>
    <m/>
    <n v="45"/>
    <m/>
    <m/>
    <m/>
    <m/>
    <n v="261"/>
    <s v="A"/>
    <d v="2020-04-13T18:00:00"/>
    <s v="64efb5ac7f07d99e11485bd8abad0b3d42452103"/>
    <s v="2020-04-14T20:00:00Z"/>
    <n v="6"/>
    <n v="45"/>
    <n v="9296"/>
    <n v="9296"/>
    <n v="9296"/>
    <n v="46"/>
    <n v="0"/>
    <n v="1"/>
    <n v="174"/>
    <n v="120"/>
    <n v="294"/>
    <n v="884659"/>
    <s v="Midwest"/>
    <s v=" South Dakota"/>
    <n v="11.3"/>
    <x v="44"/>
  </r>
  <r>
    <x v="40"/>
    <s v="SD"/>
    <n v="1168"/>
    <n v="8691"/>
    <n v="0"/>
    <m/>
    <n v="51"/>
    <m/>
    <m/>
    <m/>
    <m/>
    <n v="329"/>
    <s v="A"/>
    <d v="2020-04-15T12:30:00"/>
    <s v="6981d1e10be66d769e8230f0a6578d3f32668735"/>
    <s v="2020-04-15T20:00:00Z"/>
    <n v="6"/>
    <n v="51"/>
    <n v="9859"/>
    <n v="9859"/>
    <n v="9859"/>
    <n v="46"/>
    <n v="0"/>
    <n v="6"/>
    <n v="383"/>
    <n v="180"/>
    <n v="563"/>
    <n v="884659"/>
    <s v="Midwest"/>
    <s v=" South Dakota"/>
    <n v="11.3"/>
    <x v="44"/>
  </r>
  <r>
    <x v="41"/>
    <s v="SD"/>
    <n v="1311"/>
    <n v="9239"/>
    <n v="2"/>
    <m/>
    <n v="55"/>
    <m/>
    <m/>
    <m/>
    <m/>
    <n v="373"/>
    <s v="A"/>
    <d v="2020-04-15T18:00:00"/>
    <s v="c26f685f785f5688e64749a0f31de6df312809c6"/>
    <s v="2020-04-16T20:00:00Z"/>
    <n v="7"/>
    <n v="55"/>
    <n v="10552"/>
    <n v="10550"/>
    <n v="10550"/>
    <n v="46"/>
    <n v="1"/>
    <n v="4"/>
    <n v="548"/>
    <n v="143"/>
    <n v="691"/>
    <n v="884659"/>
    <s v="Midwest"/>
    <s v=" South Dakota"/>
    <n v="11.3"/>
    <x v="44"/>
  </r>
  <r>
    <x v="42"/>
    <s v="SD"/>
    <n v="1411"/>
    <n v="9651"/>
    <n v="0"/>
    <m/>
    <n v="63"/>
    <m/>
    <m/>
    <m/>
    <m/>
    <n v="457"/>
    <s v="A"/>
    <d v="2020-04-16T18:00:00"/>
    <s v="3d82af4fd025a2ad33346a3abe9846a7792f3ee0"/>
    <s v="2020-04-17T20:00:00Z"/>
    <n v="7"/>
    <n v="63"/>
    <n v="11062"/>
    <n v="11062"/>
    <n v="11062"/>
    <n v="46"/>
    <n v="0"/>
    <n v="8"/>
    <n v="412"/>
    <n v="100"/>
    <n v="512"/>
    <n v="884659"/>
    <s v="Midwest"/>
    <s v=" South Dakota"/>
    <n v="11.3"/>
    <x v="44"/>
  </r>
  <r>
    <x v="43"/>
    <s v="SD"/>
    <n v="1542"/>
    <n v="10118"/>
    <n v="1"/>
    <m/>
    <n v="68"/>
    <m/>
    <m/>
    <m/>
    <m/>
    <n v="552"/>
    <s v="A"/>
    <d v="2020-04-17T18:00:00"/>
    <s v="52c9d623a9102bd8e28350d2e0cc18d6241f0b30"/>
    <s v="2020-04-18T20:00:00Z"/>
    <n v="7"/>
    <n v="68"/>
    <n v="11661"/>
    <n v="11660"/>
    <n v="11660"/>
    <n v="46"/>
    <n v="0"/>
    <n v="5"/>
    <n v="467"/>
    <n v="131"/>
    <n v="598"/>
    <n v="884659"/>
    <s v="Midwest"/>
    <s v=" South Dakota"/>
    <n v="11.3"/>
    <x v="44"/>
  </r>
  <r>
    <x v="44"/>
    <s v="SD"/>
    <n v="1635"/>
    <n v="10427"/>
    <n v="0"/>
    <m/>
    <n v="74"/>
    <m/>
    <m/>
    <m/>
    <m/>
    <n v="646"/>
    <s v="A"/>
    <d v="2020-04-19T12:30:00"/>
    <s v="9124e5cae7642160658d01a62a52bd10eed076da"/>
    <s v="2020-04-19T20:00:00Z"/>
    <n v="7"/>
    <n v="74"/>
    <n v="12062"/>
    <n v="12062"/>
    <n v="12062"/>
    <n v="46"/>
    <n v="0"/>
    <n v="6"/>
    <n v="309"/>
    <n v="93"/>
    <n v="402"/>
    <n v="884659"/>
    <s v="Midwest"/>
    <s v=" South Dakota"/>
    <n v="11.3"/>
    <x v="44"/>
  </r>
  <r>
    <x v="45"/>
    <s v="SD"/>
    <n v="1685"/>
    <n v="10641"/>
    <n v="0"/>
    <m/>
    <n v="87"/>
    <m/>
    <m/>
    <m/>
    <m/>
    <n v="709"/>
    <s v="A"/>
    <d v="2020-04-19T18:00:00"/>
    <s v="3e8aec97e078213afdd902ff843d4e12b4076972"/>
    <s v="2020-04-20T20:00:00Z"/>
    <n v="7"/>
    <n v="87"/>
    <n v="12326"/>
    <n v="12326"/>
    <n v="12326"/>
    <n v="46"/>
    <n v="0"/>
    <n v="13"/>
    <n v="214"/>
    <n v="50"/>
    <n v="264"/>
    <n v="884659"/>
    <s v="Midwest"/>
    <s v=" South Dakota"/>
    <n v="11.3"/>
    <x v="44"/>
  </r>
  <r>
    <x v="46"/>
    <s v="SD"/>
    <n v="1755"/>
    <n v="11060"/>
    <m/>
    <n v="65"/>
    <n v="100"/>
    <m/>
    <m/>
    <m/>
    <m/>
    <n v="824"/>
    <s v="A"/>
    <d v="2020-04-20T18:00:00"/>
    <s v="24ab76274ea63c0a46b38407c1236e9f60f524e5"/>
    <s v="2020-04-21T20:00:00Z"/>
    <n v="8"/>
    <n v="100"/>
    <n v="12815"/>
    <n v="12815"/>
    <n v="12815"/>
    <n v="46"/>
    <n v="1"/>
    <n v="13"/>
    <n v="419"/>
    <n v="70"/>
    <n v="489"/>
    <n v="884659"/>
    <s v="Midwest"/>
    <s v=" South Dakota"/>
    <n v="11.3"/>
    <x v="44"/>
  </r>
  <r>
    <x v="47"/>
    <s v="SD"/>
    <n v="1858"/>
    <n v="11588"/>
    <m/>
    <n v="62"/>
    <n v="111"/>
    <m/>
    <m/>
    <m/>
    <m/>
    <n v="937"/>
    <s v="A"/>
    <d v="2020-04-22T11:40:00"/>
    <s v="46fbf8f08971c032e5e15bc2b47affda9d03c4ba"/>
    <s v="2020-04-22T20:00:00Z"/>
    <n v="8"/>
    <n v="111"/>
    <n v="13446"/>
    <n v="13446"/>
    <n v="13446"/>
    <n v="46"/>
    <n v="0"/>
    <n v="11"/>
    <n v="528"/>
    <n v="103"/>
    <n v="631"/>
    <n v="884659"/>
    <s v="Midwest"/>
    <s v=" South Dakota"/>
    <n v="11.3"/>
    <x v="44"/>
  </r>
  <r>
    <x v="48"/>
    <s v="SD"/>
    <n v="1956"/>
    <n v="12109"/>
    <m/>
    <n v="58"/>
    <n v="119"/>
    <m/>
    <m/>
    <m/>
    <m/>
    <n v="1064"/>
    <s v="A"/>
    <d v="2020-04-22T18:00:00"/>
    <s v="9edf89332cae1c884950623cf18f5754ad437b9b"/>
    <s v="2020-04-23T20:00:00Z"/>
    <n v="9"/>
    <n v="119"/>
    <n v="14065"/>
    <n v="14065"/>
    <n v="14065"/>
    <n v="46"/>
    <n v="1"/>
    <n v="8"/>
    <n v="521"/>
    <n v="98"/>
    <n v="619"/>
    <n v="884659"/>
    <s v="Midwest"/>
    <s v=" South Dakota"/>
    <n v="11.3"/>
    <x v="44"/>
  </r>
  <r>
    <x v="49"/>
    <s v="SD"/>
    <n v="2040"/>
    <n v="12784"/>
    <m/>
    <n v="61"/>
    <n v="124"/>
    <m/>
    <m/>
    <m/>
    <m/>
    <n v="1190"/>
    <s v="A"/>
    <d v="2020-04-23T18:00:00"/>
    <s v="8017644df532a8557bf58c0bba7705d7ee597d1e"/>
    <s v="2020-04-24T20:00:00Z"/>
    <n v="10"/>
    <n v="124"/>
    <n v="14824"/>
    <n v="14824"/>
    <n v="14824"/>
    <n v="46"/>
    <n v="1"/>
    <n v="5"/>
    <n v="675"/>
    <n v="84"/>
    <n v="759"/>
    <n v="884659"/>
    <s v="Midwest"/>
    <s v=" South Dakota"/>
    <n v="11.3"/>
    <x v="44"/>
  </r>
  <r>
    <x v="50"/>
    <s v="SD"/>
    <n v="2147"/>
    <n v="13449"/>
    <m/>
    <n v="61"/>
    <n v="128"/>
    <m/>
    <m/>
    <m/>
    <m/>
    <n v="1223"/>
    <s v="C"/>
    <d v="2020-04-24T18:00:00"/>
    <s v="f1da231855c6255d7f368c6612ea3a97e5060965"/>
    <s v="2020-04-25T20:00:00Z"/>
    <n v="10"/>
    <n v="128"/>
    <n v="15596"/>
    <n v="15596"/>
    <n v="15596"/>
    <n v="46"/>
    <n v="0"/>
    <n v="4"/>
    <n v="665"/>
    <n v="107"/>
    <n v="772"/>
    <n v="884659"/>
    <s v="Midwest"/>
    <s v=" South Dakota"/>
    <n v="11.3"/>
    <x v="44"/>
  </r>
  <r>
    <x v="51"/>
    <s v="SD"/>
    <n v="2212"/>
    <n v="14062"/>
    <m/>
    <n v="64"/>
    <n v="135"/>
    <m/>
    <m/>
    <m/>
    <m/>
    <n v="1257"/>
    <s v="C"/>
    <d v="2020-04-25T18:00:00"/>
    <s v="c4b0777f6334fd1068e029b6add015ab9ad3b256"/>
    <s v="2020-04-26T20:00:00Z"/>
    <n v="11"/>
    <n v="135"/>
    <n v="16274"/>
    <n v="16274"/>
    <n v="16274"/>
    <n v="46"/>
    <n v="1"/>
    <n v="7"/>
    <n v="613"/>
    <n v="65"/>
    <n v="678"/>
    <n v="884659"/>
    <s v="Midwest"/>
    <s v=" South Dakota"/>
    <n v="11.3"/>
    <x v="44"/>
  </r>
  <r>
    <x v="52"/>
    <s v="SD"/>
    <n v="2245"/>
    <n v="14130"/>
    <m/>
    <n v="61"/>
    <n v="150"/>
    <m/>
    <m/>
    <m/>
    <m/>
    <n v="1316"/>
    <s v="C"/>
    <d v="2020-04-26T18:00:00"/>
    <s v="e02d7ff19b7d8df322ebad547d788d1cbf7b204c"/>
    <s v="2020-04-27T20:00:00Z"/>
    <n v="11"/>
    <n v="150"/>
    <n v="16375"/>
    <n v="16375"/>
    <n v="16375"/>
    <n v="46"/>
    <n v="0"/>
    <n v="15"/>
    <n v="68"/>
    <n v="33"/>
    <n v="101"/>
    <n v="884659"/>
    <s v="Midwest"/>
    <s v=" South Dakota"/>
    <n v="11.3"/>
    <x v="44"/>
  </r>
  <r>
    <x v="53"/>
    <s v="SD"/>
    <n v="2313"/>
    <n v="14299"/>
    <m/>
    <n v="69"/>
    <n v="157"/>
    <m/>
    <m/>
    <m/>
    <m/>
    <n v="1392"/>
    <s v="C"/>
    <d v="2020-04-27T18:00:00"/>
    <s v="50107de0934aea54a97d291ea9f21d70150fdc8f"/>
    <s v="2020-04-28T20:00:00Z"/>
    <n v="11"/>
    <n v="157"/>
    <n v="16612"/>
    <n v="16612"/>
    <n v="16612"/>
    <n v="46"/>
    <n v="0"/>
    <n v="7"/>
    <n v="169"/>
    <n v="68"/>
    <n v="237"/>
    <n v="884659"/>
    <s v="Midwest"/>
    <s v=" South Dakota"/>
    <n v="11.3"/>
    <x v="44"/>
  </r>
  <r>
    <x v="54"/>
    <s v="SD"/>
    <n v="2373"/>
    <n v="14460"/>
    <m/>
    <n v="69"/>
    <n v="165"/>
    <m/>
    <m/>
    <m/>
    <m/>
    <n v="1492"/>
    <s v="C"/>
    <d v="2020-04-28T18:00:00"/>
    <s v="92334745cc53978a238c8df40537799a13ab4c33"/>
    <s v="2020-04-29T20:00:00Z"/>
    <n v="13"/>
    <n v="165"/>
    <n v="16833"/>
    <n v="16833"/>
    <n v="16833"/>
    <n v="46"/>
    <n v="2"/>
    <n v="8"/>
    <n v="161"/>
    <n v="60"/>
    <n v="221"/>
    <n v="884659"/>
    <s v="Midwest"/>
    <s v=" South Dakota"/>
    <n v="11.3"/>
    <x v="44"/>
  </r>
  <r>
    <x v="55"/>
    <s v="SD"/>
    <n v="2449"/>
    <n v="14579"/>
    <m/>
    <n v="76"/>
    <n v="173"/>
    <m/>
    <m/>
    <m/>
    <m/>
    <n v="1573"/>
    <s v="C"/>
    <d v="2020-04-30T11:31:00"/>
    <s v="8075d5d958a13aad14d7c3f791e969c23c032dbc"/>
    <s v="2020-04-30T20:00:00Z"/>
    <n v="17"/>
    <n v="173"/>
    <n v="17028"/>
    <n v="17028"/>
    <n v="17028"/>
    <n v="46"/>
    <n v="4"/>
    <n v="8"/>
    <n v="119"/>
    <n v="76"/>
    <n v="195"/>
    <n v="884659"/>
    <s v="Midwest"/>
    <s v=" South Dakota"/>
    <n v="11.3"/>
    <x v="44"/>
  </r>
  <r>
    <x v="56"/>
    <s v="SD"/>
    <n v="2525"/>
    <n v="14838"/>
    <m/>
    <n v="69"/>
    <n v="179"/>
    <m/>
    <m/>
    <m/>
    <m/>
    <n v="1686"/>
    <s v="C"/>
    <d v="2020-05-01T11:28:00"/>
    <s v="c5214198c78933a356bdbd24e187c3d2ab9d9750"/>
    <s v="2020-05-01T20:00:00Z"/>
    <n v="21"/>
    <n v="179"/>
    <n v="17363"/>
    <n v="17363"/>
    <n v="17363"/>
    <n v="46"/>
    <n v="4"/>
    <n v="6"/>
    <n v="259"/>
    <n v="76"/>
    <n v="335"/>
    <n v="884659"/>
    <s v="Midwest"/>
    <s v=" South Dakota"/>
    <n v="11.3"/>
    <x v="44"/>
  </r>
  <r>
    <x v="57"/>
    <s v="SD"/>
    <n v="2588"/>
    <n v="15503"/>
    <m/>
    <n v="71"/>
    <n v="187"/>
    <m/>
    <m/>
    <m/>
    <m/>
    <n v="1759"/>
    <s v="C"/>
    <d v="2020-05-01T18:00:00"/>
    <s v="dda4b5bb049a9a0ae7b77e16882114db501e83e8"/>
    <s v="2020-05-02T20:00:00Z"/>
    <n v="21"/>
    <n v="187"/>
    <n v="18091"/>
    <n v="18091"/>
    <n v="18091"/>
    <n v="46"/>
    <n v="0"/>
    <n v="8"/>
    <n v="665"/>
    <n v="63"/>
    <n v="728"/>
    <n v="884659"/>
    <s v="Midwest"/>
    <s v=" South Dakota"/>
    <n v="11.3"/>
    <x v="44"/>
  </r>
  <r>
    <x v="58"/>
    <s v="SD"/>
    <n v="2631"/>
    <n v="15786"/>
    <m/>
    <n v="71"/>
    <n v="197"/>
    <m/>
    <m/>
    <m/>
    <m/>
    <n v="1799"/>
    <s v="C"/>
    <d v="2020-05-02T18:00:00"/>
    <s v="b55dbf0cbe852237d2ef6d6c69b7e2a5ef91badd"/>
    <s v="2020-05-03T20:00:00Z"/>
    <n v="21"/>
    <n v="197"/>
    <n v="18417"/>
    <n v="18417"/>
    <n v="18417"/>
    <n v="46"/>
    <n v="0"/>
    <n v="10"/>
    <n v="283"/>
    <n v="43"/>
    <n v="326"/>
    <n v="884659"/>
    <s v="Midwest"/>
    <s v=" South Dakota"/>
    <n v="11.3"/>
    <x v="44"/>
  </r>
  <r>
    <x v="59"/>
    <s v="SD"/>
    <n v="2668"/>
    <n v="16045"/>
    <m/>
    <n v="69"/>
    <n v="211"/>
    <m/>
    <m/>
    <m/>
    <m/>
    <n v="1830"/>
    <s v="C"/>
    <d v="2020-05-03T18:00:00"/>
    <s v="57a79d1b62d112553a15700a7bcf874207ccddfa"/>
    <s v="2020-05-04T20:00:00Z"/>
    <n v="21"/>
    <n v="211"/>
    <n v="18713"/>
    <n v="18713"/>
    <n v="18713"/>
    <n v="46"/>
    <n v="0"/>
    <n v="14"/>
    <n v="259"/>
    <n v="37"/>
    <n v="296"/>
    <n v="884659"/>
    <s v="Midwest"/>
    <s v=" South Dakota"/>
    <n v="11.3"/>
    <x v="44"/>
  </r>
  <r>
    <x v="60"/>
    <s v="SD"/>
    <n v="2721"/>
    <n v="16301"/>
    <m/>
    <n v="75"/>
    <n v="220"/>
    <m/>
    <m/>
    <m/>
    <m/>
    <n v="1895"/>
    <s v="C"/>
    <d v="2020-05-04T18:00:00"/>
    <s v="6780ec78ae5ac9150835e01d9a2efa9d89235394"/>
    <s v="2020-05-05T20:00:00Z"/>
    <n v="24"/>
    <n v="220"/>
    <n v="19022"/>
    <n v="19022"/>
    <n v="19022"/>
    <n v="46"/>
    <n v="3"/>
    <n v="9"/>
    <n v="256"/>
    <n v="53"/>
    <n v="309"/>
    <n v="884659"/>
    <s v="Midwest"/>
    <s v=" South Dakota"/>
    <n v="11.3"/>
    <x v="44"/>
  </r>
  <r>
    <x v="61"/>
    <s v="SD"/>
    <n v="2779"/>
    <n v="16637"/>
    <m/>
    <n v="72"/>
    <n v="230"/>
    <m/>
    <m/>
    <m/>
    <m/>
    <n v="1977"/>
    <s v="C"/>
    <d v="2020-05-05T18:00:00"/>
    <s v="a7e9189f4158b01eea258d33e25d971e2c7acf77"/>
    <s v="2020-05-06T20:00:00Z"/>
    <n v="29"/>
    <n v="230"/>
    <n v="19416"/>
    <n v="19416"/>
    <n v="19416"/>
    <n v="46"/>
    <n v="5"/>
    <n v="10"/>
    <n v="336"/>
    <n v="58"/>
    <n v="394"/>
    <n v="884659"/>
    <s v="Midwest"/>
    <s v=" South Dakota"/>
    <n v="11.3"/>
    <x v="44"/>
  </r>
  <r>
    <x v="62"/>
    <s v="SD"/>
    <n v="2905"/>
    <n v="17209"/>
    <m/>
    <n v="70"/>
    <n v="236"/>
    <m/>
    <m/>
    <m/>
    <m/>
    <n v="2028"/>
    <s v="C"/>
    <d v="2020-05-06T18:00:00"/>
    <s v="67ae5d871efe950aafaf1eda84696df99dba7200"/>
    <s v="2020-05-07T20:00:00Z"/>
    <n v="31"/>
    <n v="236"/>
    <n v="20114"/>
    <n v="20114"/>
    <n v="20114"/>
    <n v="46"/>
    <n v="2"/>
    <n v="6"/>
    <n v="572"/>
    <n v="126"/>
    <n v="698"/>
    <n v="884659"/>
    <s v="Midwest"/>
    <s v=" South Dakota"/>
    <n v="11.3"/>
    <x v="44"/>
  </r>
  <r>
    <x v="63"/>
    <s v="SD"/>
    <n v="3144"/>
    <n v="18149"/>
    <m/>
    <n v="76"/>
    <n v="247"/>
    <m/>
    <m/>
    <m/>
    <m/>
    <n v="2069"/>
    <s v="C"/>
    <d v="2020-05-07T18:00:00"/>
    <s v="6c5861ab763af95806d0b7bdc812ac1e9900c0d7"/>
    <s v="2020-05-08T20:00:00Z"/>
    <n v="31"/>
    <n v="247"/>
    <n v="21293"/>
    <n v="21293"/>
    <n v="21293"/>
    <n v="46"/>
    <n v="0"/>
    <n v="11"/>
    <n v="940"/>
    <n v="239"/>
    <n v="1179"/>
    <n v="884659"/>
    <s v="Midwest"/>
    <s v=" South Dakota"/>
    <n v="11.3"/>
    <x v="44"/>
  </r>
  <r>
    <x v="64"/>
    <s v="SD"/>
    <n v="3393"/>
    <n v="19559"/>
    <m/>
    <n v="79"/>
    <n v="253"/>
    <m/>
    <m/>
    <m/>
    <m/>
    <n v="2125"/>
    <s v="C"/>
    <d v="2020-05-08T18:00:00"/>
    <s v="871e9b0c0a9ffa1699633bb87575756e29d751c3"/>
    <s v="2020-05-09T20:00:00Z"/>
    <n v="34"/>
    <n v="253"/>
    <n v="22952"/>
    <n v="22952"/>
    <n v="22952"/>
    <n v="46"/>
    <n v="3"/>
    <n v="6"/>
    <n v="1410"/>
    <n v="249"/>
    <n v="1659"/>
    <n v="884659"/>
    <s v="Midwest"/>
    <s v=" South Dakota"/>
    <n v="11.3"/>
    <x v="44"/>
  </r>
  <r>
    <x v="65"/>
    <s v="SD"/>
    <n v="3517"/>
    <n v="20377"/>
    <m/>
    <n v="77"/>
    <n v="261"/>
    <m/>
    <m/>
    <m/>
    <m/>
    <n v="2147"/>
    <s v="C"/>
    <d v="2020-05-09T18:00:00"/>
    <s v="c4ff3ff4de4c2d2139e2a175fadb5397ce5c381b"/>
    <s v="2020-05-10T20:00:00Z"/>
    <n v="34"/>
    <n v="261"/>
    <n v="23894"/>
    <n v="23894"/>
    <n v="23894"/>
    <n v="46"/>
    <n v="0"/>
    <n v="8"/>
    <n v="818"/>
    <n v="124"/>
    <n v="942"/>
    <n v="884659"/>
    <s v="Midwest"/>
    <s v=" South Dakota"/>
    <n v="11.3"/>
    <x v="44"/>
  </r>
  <r>
    <x v="66"/>
    <s v="SD"/>
    <n v="3614"/>
    <n v="20964"/>
    <m/>
    <n v="78"/>
    <n v="263"/>
    <m/>
    <m/>
    <m/>
    <m/>
    <n v="2187"/>
    <s v="C"/>
    <d v="2020-05-10T18:00:00"/>
    <s v="ad203958ee06caa056610e78ffd6ed44dbf5bdea"/>
    <s v="2020-05-11T20:00:00Z"/>
    <n v="34"/>
    <n v="263"/>
    <n v="24578"/>
    <n v="24578"/>
    <n v="24578"/>
    <n v="46"/>
    <n v="0"/>
    <n v="2"/>
    <n v="587"/>
    <n v="97"/>
    <n v="684"/>
    <n v="884659"/>
    <s v="Midwest"/>
    <s v=" South Dakota"/>
    <n v="11.3"/>
    <x v="44"/>
  </r>
  <r>
    <x v="67"/>
    <s v="SD"/>
    <n v="3663"/>
    <n v="21534"/>
    <m/>
    <n v="74"/>
    <n v="271"/>
    <m/>
    <m/>
    <m/>
    <m/>
    <n v="2309"/>
    <s v="B"/>
    <d v="2020-05-12T11:30:00"/>
    <s v="398b44ebe956f8b3706040627f7a9fbc550424f1"/>
    <s v="2020-05-12T20:00:00Z"/>
    <n v="39"/>
    <n v="271"/>
    <n v="25197"/>
    <n v="25197"/>
    <n v="25197"/>
    <n v="46"/>
    <n v="5"/>
    <n v="8"/>
    <n v="570"/>
    <n v="49"/>
    <n v="619"/>
    <n v="884659"/>
    <s v="Midwest"/>
    <s v=" South Dakota"/>
    <n v="11.3"/>
    <x v="44"/>
  </r>
  <r>
    <x v="68"/>
    <s v="SD"/>
    <n v="3732"/>
    <n v="22112"/>
    <m/>
    <n v="79"/>
    <n v="281"/>
    <m/>
    <m/>
    <m/>
    <m/>
    <n v="2367"/>
    <s v="B"/>
    <d v="2020-05-13T11:30:00"/>
    <s v="2aaa32c067f9470c0024e7f98385d39217d55398"/>
    <s v="2020-05-13T20:00:00Z"/>
    <n v="39"/>
    <n v="281"/>
    <n v="25844"/>
    <n v="25844"/>
    <n v="25844"/>
    <n v="46"/>
    <n v="0"/>
    <n v="10"/>
    <n v="578"/>
    <n v="69"/>
    <n v="647"/>
    <n v="884659"/>
    <s v="Midwest"/>
    <s v=" South Dakota"/>
    <n v="11.3"/>
    <x v="44"/>
  </r>
  <r>
    <x v="69"/>
    <s v="SD"/>
    <n v="3792"/>
    <n v="22681"/>
    <m/>
    <n v="85"/>
    <n v="290"/>
    <m/>
    <m/>
    <m/>
    <m/>
    <n v="2437"/>
    <s v="B"/>
    <d v="2020-05-13T18:00:00"/>
    <s v="2ebb501ba6f33a29893f01274a8ae7a83f02aa52"/>
    <s v="2020-05-14T20:00:00Z"/>
    <n v="43"/>
    <n v="290"/>
    <n v="26473"/>
    <n v="26473"/>
    <n v="26473"/>
    <n v="46"/>
    <n v="4"/>
    <n v="9"/>
    <n v="569"/>
    <n v="60"/>
    <n v="629"/>
    <n v="884659"/>
    <s v="Midwest"/>
    <s v=" South Dakota"/>
    <n v="11.3"/>
    <x v="44"/>
  </r>
  <r>
    <x v="70"/>
    <s v="SD"/>
    <n v="3887"/>
    <n v="23527"/>
    <m/>
    <n v="80"/>
    <n v="296"/>
    <m/>
    <m/>
    <m/>
    <m/>
    <n v="2574"/>
    <s v="B"/>
    <d v="2020-05-14T18:00:00"/>
    <s v="ad2bdf1acf6f736f57696ee85c7f1a4eda2211a5"/>
    <s v="2020-05-15T20:00:00Z"/>
    <n v="44"/>
    <n v="296"/>
    <n v="27414"/>
    <n v="27414"/>
    <n v="27414"/>
    <n v="46"/>
    <n v="1"/>
    <n v="6"/>
    <n v="846"/>
    <n v="95"/>
    <n v="941"/>
    <n v="884659"/>
    <s v="Midwest"/>
    <s v=" South Dakota"/>
    <n v="11.3"/>
    <x v="44"/>
  </r>
  <r>
    <x v="71"/>
    <s v="SD"/>
    <n v="3959"/>
    <n v="24217"/>
    <m/>
    <n v="75"/>
    <n v="304"/>
    <m/>
    <m/>
    <m/>
    <m/>
    <n v="2673"/>
    <s v="B"/>
    <d v="2020-05-15T18:00:00"/>
    <s v="7d72cf26038d1378315afbdd832b7cfaa4195405"/>
    <s v="2020-05-16T20:00:00Z"/>
    <n v="44"/>
    <n v="304"/>
    <n v="28176"/>
    <n v="28176"/>
    <n v="28176"/>
    <n v="46"/>
    <n v="0"/>
    <n v="8"/>
    <n v="690"/>
    <n v="72"/>
    <n v="762"/>
    <n v="884659"/>
    <s v="Midwest"/>
    <s v=" South Dakota"/>
    <n v="11.3"/>
    <x v="44"/>
  </r>
  <r>
    <x v="72"/>
    <s v="SD"/>
    <n v="3987"/>
    <n v="24572"/>
    <m/>
    <n v="77"/>
    <n v="312"/>
    <m/>
    <m/>
    <m/>
    <m/>
    <n v="2724"/>
    <s v="B"/>
    <d v="2020-05-16T18:00:00"/>
    <s v="688472494bd14c90d2cdc4185cc9d44de253eda4"/>
    <s v="2020-05-17T20:00:00Z"/>
    <n v="44"/>
    <n v="312"/>
    <n v="28559"/>
    <n v="28559"/>
    <n v="28559"/>
    <n v="46"/>
    <n v="0"/>
    <n v="8"/>
    <n v="355"/>
    <n v="28"/>
    <n v="383"/>
    <n v="884659"/>
    <s v="Midwest"/>
    <s v=" South Dakota"/>
    <n v="11.3"/>
    <x v="44"/>
  </r>
  <r>
    <x v="73"/>
    <s v="SD"/>
    <n v="4027"/>
    <n v="25018"/>
    <m/>
    <n v="77"/>
    <n v="316"/>
    <m/>
    <m/>
    <m/>
    <m/>
    <n v="2784"/>
    <s v="B"/>
    <d v="2020-05-18T11:30:00"/>
    <s v="2f3d1de74a0b1039b0fbd5af8bd753813ad4654c"/>
    <s v="2020-05-18T20:00:00Z"/>
    <n v="44"/>
    <n v="316"/>
    <n v="29045"/>
    <n v="29045"/>
    <n v="29045"/>
    <n v="46"/>
    <n v="0"/>
    <n v="4"/>
    <n v="446"/>
    <n v="40"/>
    <n v="486"/>
    <n v="884659"/>
    <s v="Midwest"/>
    <s v=" South Dakota"/>
    <n v="11.3"/>
    <x v="44"/>
  </r>
  <r>
    <x v="74"/>
    <s v="SD"/>
    <n v="4085"/>
    <n v="25624"/>
    <m/>
    <n v="75"/>
    <n v="327"/>
    <m/>
    <m/>
    <m/>
    <m/>
    <n v="2914"/>
    <s v="B"/>
    <d v="2020-05-18T18:00:00"/>
    <s v="065ca3add179e759db596b2e1101d59373f7ab47"/>
    <s v="2020-05-19T20:00:00Z"/>
    <n v="46"/>
    <n v="327"/>
    <n v="29709"/>
    <n v="29709"/>
    <n v="29709"/>
    <n v="46"/>
    <n v="2"/>
    <n v="11"/>
    <n v="606"/>
    <n v="58"/>
    <n v="664"/>
    <n v="884659"/>
    <s v="Midwest"/>
    <s v=" South Dakota"/>
    <n v="11.3"/>
    <x v="44"/>
  </r>
  <r>
    <x v="75"/>
    <s v="SD"/>
    <n v="4177"/>
    <n v="26212"/>
    <m/>
    <n v="81"/>
    <n v="333"/>
    <m/>
    <m/>
    <m/>
    <m/>
    <n v="3023"/>
    <s v="C"/>
    <d v="2020-05-19T18:00:00"/>
    <s v="b9123eda67bb5f394fdedfec7dbb22455ec8ca35"/>
    <s v="2020-05-20T20:00:00Z"/>
    <n v="46"/>
    <n v="333"/>
    <n v="30389"/>
    <n v="30389"/>
    <n v="30389"/>
    <n v="46"/>
    <n v="0"/>
    <n v="6"/>
    <n v="588"/>
    <n v="92"/>
    <n v="680"/>
    <n v="884659"/>
    <s v="Midwest"/>
    <s v=" South Dakota"/>
    <n v="11.3"/>
    <x v="44"/>
  </r>
  <r>
    <x v="76"/>
    <s v="SD"/>
    <n v="4250"/>
    <n v="27051"/>
    <m/>
    <n v="91"/>
    <n v="342"/>
    <m/>
    <m/>
    <m/>
    <m/>
    <n v="3145"/>
    <s v="C"/>
    <d v="2020-05-21T11:23:00"/>
    <s v="64e4e927c5599edcd73b7feb5c2223660799fb2c"/>
    <s v="2020-05-21T20:00:00Z"/>
    <n v="48"/>
    <n v="342"/>
    <n v="31301"/>
    <n v="31301"/>
    <n v="31301"/>
    <n v="46"/>
    <n v="2"/>
    <n v="9"/>
    <n v="839"/>
    <n v="73"/>
    <n v="912"/>
    <n v="884659"/>
    <s v="Midwest"/>
    <s v=" South Dakota"/>
    <n v="11.3"/>
    <x v="44"/>
  </r>
  <r>
    <x v="77"/>
    <s v="SD"/>
    <n v="4356"/>
    <n v="27988"/>
    <m/>
    <n v="83"/>
    <n v="351"/>
    <m/>
    <m/>
    <m/>
    <m/>
    <n v="3267"/>
    <s v="C"/>
    <d v="2020-05-21T18:00:00"/>
    <s v="29e6c7fd137c8ea33fa0d0991c9f2526c378efad"/>
    <s v="2020-05-22T20:00:00Z"/>
    <n v="50"/>
    <n v="351"/>
    <n v="32344"/>
    <n v="32344"/>
    <n v="32344"/>
    <n v="46"/>
    <n v="2"/>
    <n v="9"/>
    <n v="937"/>
    <n v="106"/>
    <n v="1043"/>
    <n v="884659"/>
    <s v="Midwest"/>
    <s v=" South Dakota"/>
    <n v="11.3"/>
    <x v="44"/>
  </r>
  <r>
    <x v="78"/>
    <s v="SD"/>
    <n v="4468"/>
    <n v="29060"/>
    <m/>
    <n v="90"/>
    <n v="358"/>
    <m/>
    <m/>
    <m/>
    <m/>
    <n v="3336"/>
    <s v="C"/>
    <d v="2020-05-22T18:00:00"/>
    <s v="2a9a3b58fe32e21cd829c7b2ea346ef0b446b0b6"/>
    <s v="2020-05-23T20:00:00Z"/>
    <n v="50"/>
    <n v="358"/>
    <n v="33528"/>
    <n v="33528"/>
    <n v="33528"/>
    <n v="46"/>
    <n v="0"/>
    <n v="7"/>
    <n v="1072"/>
    <n v="112"/>
    <n v="1184"/>
    <n v="884659"/>
    <s v="Midwest"/>
    <s v=" South Dakota"/>
    <n v="11.3"/>
    <x v="44"/>
  </r>
  <r>
    <x v="79"/>
    <s v="SD"/>
    <n v="4563"/>
    <n v="30342"/>
    <m/>
    <n v="85"/>
    <n v="364"/>
    <m/>
    <m/>
    <m/>
    <m/>
    <n v="3371"/>
    <s v="C"/>
    <d v="2020-05-23T18:00:00"/>
    <s v="b8ba4e597a5fd8265243d9ad7171d46e087b51f8"/>
    <s v="2020-05-24T20:00:00Z"/>
    <n v="50"/>
    <n v="364"/>
    <n v="34905"/>
    <n v="34905"/>
    <n v="34905"/>
    <n v="46"/>
    <n v="0"/>
    <n v="6"/>
    <n v="1282"/>
    <n v="95"/>
    <n v="1377"/>
    <n v="884659"/>
    <s v="Midwest"/>
    <s v=" South Dakota"/>
    <n v="11.3"/>
    <x v="44"/>
  </r>
  <r>
    <x v="81"/>
    <s v="TN"/>
    <n v="1"/>
    <m/>
    <m/>
    <m/>
    <m/>
    <m/>
    <m/>
    <m/>
    <m/>
    <m/>
    <m/>
    <m/>
    <s v="4b1a83a6240dc10f7ba70b346bac53114f3c9404"/>
    <s v="2020-03-05T21:00:00Z"/>
    <m/>
    <m/>
    <n v="1"/>
    <n v="1"/>
    <n v="1"/>
    <n v="47"/>
    <m/>
    <m/>
    <m/>
    <m/>
    <m/>
    <n v="6833174"/>
    <s v="South"/>
    <s v=" Tennessee"/>
    <n v="160.1"/>
    <x v="45"/>
  </r>
  <r>
    <x v="0"/>
    <s v="TN"/>
    <n v="1"/>
    <m/>
    <m/>
    <m/>
    <m/>
    <m/>
    <m/>
    <m/>
    <m/>
    <m/>
    <m/>
    <m/>
    <s v="871f71ee9dc8f32c817b68b2990dbb0d47598e7a"/>
    <s v="2020-03-06T21:00:00Z"/>
    <m/>
    <m/>
    <n v="1"/>
    <n v="1"/>
    <n v="1"/>
    <n v="47"/>
    <n v="0"/>
    <n v="0"/>
    <n v="0"/>
    <n v="0"/>
    <n v="0"/>
    <n v="6833174"/>
    <s v="South"/>
    <s v=" Tennessee"/>
    <n v="160.1"/>
    <x v="45"/>
  </r>
  <r>
    <x v="1"/>
    <s v="TN"/>
    <n v="1"/>
    <m/>
    <m/>
    <m/>
    <m/>
    <m/>
    <m/>
    <m/>
    <m/>
    <m/>
    <m/>
    <m/>
    <s v="295af9c9f94bbd15e48bd76f6d5df4054f43632c"/>
    <s v="2020-03-07T21:00:00Z"/>
    <m/>
    <m/>
    <n v="1"/>
    <n v="1"/>
    <n v="1"/>
    <n v="47"/>
    <n v="0"/>
    <n v="0"/>
    <n v="0"/>
    <n v="0"/>
    <n v="0"/>
    <n v="6833174"/>
    <s v="South"/>
    <s v=" Tennessee"/>
    <n v="160.1"/>
    <x v="45"/>
  </r>
  <r>
    <x v="2"/>
    <s v="TN"/>
    <n v="3"/>
    <m/>
    <m/>
    <m/>
    <m/>
    <m/>
    <m/>
    <m/>
    <m/>
    <m/>
    <m/>
    <m/>
    <s v="84012fc684aa24edacbcf7048cf2fe352374c9a8"/>
    <s v="2020-03-08T20:00:00Z"/>
    <m/>
    <m/>
    <n v="3"/>
    <n v="3"/>
    <n v="3"/>
    <n v="47"/>
    <n v="0"/>
    <n v="0"/>
    <n v="0"/>
    <n v="2"/>
    <n v="2"/>
    <n v="6833174"/>
    <s v="South"/>
    <s v=" Tennessee"/>
    <n v="160.1"/>
    <x v="45"/>
  </r>
  <r>
    <x v="3"/>
    <s v="TN"/>
    <n v="3"/>
    <m/>
    <m/>
    <m/>
    <m/>
    <m/>
    <m/>
    <m/>
    <m/>
    <m/>
    <m/>
    <m/>
    <s v="7bbb0a16ab7399a4a1c6c928deeef265d30844aa"/>
    <s v="2020-03-09T20:00:00Z"/>
    <m/>
    <m/>
    <n v="3"/>
    <n v="3"/>
    <n v="3"/>
    <n v="47"/>
    <n v="0"/>
    <n v="0"/>
    <n v="0"/>
    <n v="0"/>
    <n v="0"/>
    <n v="6833174"/>
    <s v="South"/>
    <s v=" Tennessee"/>
    <n v="160.1"/>
    <x v="45"/>
  </r>
  <r>
    <x v="4"/>
    <s v="TN"/>
    <n v="7"/>
    <m/>
    <m/>
    <m/>
    <m/>
    <m/>
    <m/>
    <m/>
    <m/>
    <m/>
    <m/>
    <m/>
    <s v="de6fc234b4875a8de09df905b925df491f38cadb"/>
    <s v="2020-03-10T20:00:00Z"/>
    <m/>
    <m/>
    <n v="7"/>
    <n v="7"/>
    <n v="7"/>
    <n v="47"/>
    <n v="0"/>
    <n v="0"/>
    <n v="0"/>
    <n v="4"/>
    <n v="4"/>
    <n v="6833174"/>
    <s v="South"/>
    <s v=" Tennessee"/>
    <n v="160.1"/>
    <x v="45"/>
  </r>
  <r>
    <x v="5"/>
    <s v="TN"/>
    <n v="7"/>
    <n v="50"/>
    <m/>
    <m/>
    <m/>
    <m/>
    <m/>
    <m/>
    <m/>
    <m/>
    <m/>
    <m/>
    <s v="363f68ca1bfcc155ee4040328de32478e999582a"/>
    <s v="2020-03-11T20:00:00Z"/>
    <m/>
    <m/>
    <n v="57"/>
    <n v="57"/>
    <n v="57"/>
    <n v="47"/>
    <n v="0"/>
    <n v="0"/>
    <n v="50"/>
    <n v="0"/>
    <n v="50"/>
    <n v="6833174"/>
    <s v="South"/>
    <s v=" Tennessee"/>
    <n v="160.1"/>
    <x v="45"/>
  </r>
  <r>
    <x v="6"/>
    <s v="TN"/>
    <n v="18"/>
    <n v="79"/>
    <m/>
    <m/>
    <m/>
    <m/>
    <m/>
    <m/>
    <m/>
    <m/>
    <m/>
    <d v="2020-03-12T15:00:00"/>
    <s v="20ebad0679dd87764eca29944743555507aacb87"/>
    <s v="2020-03-12T20:00:00Z"/>
    <m/>
    <m/>
    <n v="97"/>
    <n v="97"/>
    <n v="97"/>
    <n v="47"/>
    <n v="0"/>
    <n v="0"/>
    <n v="29"/>
    <n v="11"/>
    <n v="40"/>
    <n v="6833174"/>
    <s v="South"/>
    <s v=" Tennessee"/>
    <n v="160.1"/>
    <x v="45"/>
  </r>
  <r>
    <x v="7"/>
    <s v="TN"/>
    <n v="26"/>
    <n v="116"/>
    <m/>
    <m/>
    <m/>
    <m/>
    <m/>
    <m/>
    <m/>
    <m/>
    <m/>
    <d v="2020-03-13T00:00:00"/>
    <s v="d1d2be3542a03569c59f41ca92aaf10d85dee583"/>
    <s v="2020-03-13T20:00:00Z"/>
    <m/>
    <m/>
    <n v="142"/>
    <n v="142"/>
    <n v="142"/>
    <n v="47"/>
    <n v="0"/>
    <n v="0"/>
    <n v="37"/>
    <n v="8"/>
    <n v="45"/>
    <n v="6833174"/>
    <s v="South"/>
    <s v=" Tennessee"/>
    <n v="160.1"/>
    <x v="45"/>
  </r>
  <r>
    <x v="8"/>
    <s v="TN"/>
    <n v="32"/>
    <n v="130"/>
    <m/>
    <m/>
    <m/>
    <m/>
    <m/>
    <m/>
    <m/>
    <m/>
    <m/>
    <d v="2020-03-14T15:00:00"/>
    <s v="d65605771f620de5ea2ca73561d85f1303627005"/>
    <s v="2020-03-14T20:00:00Z"/>
    <m/>
    <m/>
    <n v="162"/>
    <n v="162"/>
    <n v="162"/>
    <n v="47"/>
    <n v="0"/>
    <n v="0"/>
    <n v="14"/>
    <n v="6"/>
    <n v="20"/>
    <n v="6833174"/>
    <s v="South"/>
    <s v=" Tennessee"/>
    <n v="160.1"/>
    <x v="45"/>
  </r>
  <r>
    <x v="9"/>
    <s v="TN"/>
    <n v="39"/>
    <n v="157"/>
    <m/>
    <m/>
    <m/>
    <m/>
    <m/>
    <m/>
    <m/>
    <m/>
    <m/>
    <d v="2020-03-15T15:00:00"/>
    <s v="989bea7cf35771bfb8ebd4d53b31cc9d9033eaba"/>
    <s v="2020-03-15T20:00:00Z"/>
    <m/>
    <m/>
    <n v="196"/>
    <n v="196"/>
    <n v="196"/>
    <n v="47"/>
    <n v="0"/>
    <n v="0"/>
    <n v="27"/>
    <n v="7"/>
    <n v="34"/>
    <n v="6833174"/>
    <s v="South"/>
    <s v=" Tennessee"/>
    <n v="160.1"/>
    <x v="45"/>
  </r>
  <r>
    <x v="10"/>
    <s v="TN"/>
    <n v="52"/>
    <n v="270"/>
    <m/>
    <m/>
    <m/>
    <m/>
    <m/>
    <m/>
    <m/>
    <m/>
    <m/>
    <d v="2020-03-16T15:23:00"/>
    <s v="06994d5ec61db69883a12b8d25d2ce685b3adee2"/>
    <s v="2020-03-16T20:00:00Z"/>
    <m/>
    <m/>
    <n v="322"/>
    <n v="322"/>
    <n v="322"/>
    <n v="47"/>
    <n v="0"/>
    <n v="0"/>
    <n v="113"/>
    <n v="13"/>
    <n v="126"/>
    <n v="6833174"/>
    <s v="South"/>
    <s v=" Tennessee"/>
    <n v="160.1"/>
    <x v="45"/>
  </r>
  <r>
    <x v="11"/>
    <s v="TN"/>
    <n v="73"/>
    <n v="330"/>
    <m/>
    <m/>
    <m/>
    <m/>
    <m/>
    <m/>
    <m/>
    <m/>
    <m/>
    <d v="2020-03-17T15:00:00"/>
    <s v="1111771f430430e8c9445eb85aeff1b6c8832341"/>
    <s v="2020-03-17T20:00:00Z"/>
    <m/>
    <m/>
    <n v="403"/>
    <n v="403"/>
    <n v="403"/>
    <n v="47"/>
    <n v="0"/>
    <n v="0"/>
    <n v="60"/>
    <n v="21"/>
    <n v="81"/>
    <n v="6833174"/>
    <s v="South"/>
    <s v=" Tennessee"/>
    <n v="160.1"/>
    <x v="45"/>
  </r>
  <r>
    <x v="12"/>
    <s v="TN"/>
    <n v="98"/>
    <n v="349"/>
    <m/>
    <m/>
    <m/>
    <m/>
    <m/>
    <m/>
    <m/>
    <m/>
    <m/>
    <d v="2020-03-17T15:00:00"/>
    <s v="008ada1826982989f4c340cf9f652aad0e0315bf"/>
    <s v="2020-03-18T20:00:00Z"/>
    <m/>
    <m/>
    <n v="447"/>
    <n v="447"/>
    <n v="447"/>
    <n v="47"/>
    <n v="0"/>
    <n v="0"/>
    <n v="19"/>
    <n v="25"/>
    <n v="44"/>
    <n v="6833174"/>
    <s v="South"/>
    <s v=" Tennessee"/>
    <n v="160.1"/>
    <x v="45"/>
  </r>
  <r>
    <x v="13"/>
    <s v="TN"/>
    <n v="154"/>
    <n v="349"/>
    <m/>
    <m/>
    <m/>
    <m/>
    <m/>
    <m/>
    <m/>
    <m/>
    <m/>
    <d v="2020-03-19T15:00:00"/>
    <s v="666137fe55bb7b36c092fe5d064cd7bf4f4be3f3"/>
    <s v="2020-03-19T20:00:00Z"/>
    <m/>
    <m/>
    <n v="503"/>
    <n v="503"/>
    <n v="503"/>
    <n v="47"/>
    <n v="0"/>
    <n v="0"/>
    <n v="0"/>
    <n v="56"/>
    <n v="56"/>
    <n v="6833174"/>
    <s v="South"/>
    <s v=" Tennessee"/>
    <n v="160.1"/>
    <x v="45"/>
  </r>
  <r>
    <x v="14"/>
    <s v="TN"/>
    <n v="228"/>
    <n v="563"/>
    <m/>
    <m/>
    <m/>
    <m/>
    <m/>
    <m/>
    <m/>
    <m/>
    <m/>
    <d v="2020-03-20T15:00:00"/>
    <s v="198e4984d0017d7b47fdceb68397bbd6cc3cb9f3"/>
    <s v="2020-03-20T20:00:00Z"/>
    <m/>
    <m/>
    <n v="791"/>
    <n v="791"/>
    <n v="791"/>
    <n v="47"/>
    <n v="0"/>
    <n v="0"/>
    <n v="214"/>
    <n v="74"/>
    <n v="288"/>
    <n v="6833174"/>
    <s v="South"/>
    <s v=" Tennessee"/>
    <n v="160.1"/>
    <x v="45"/>
  </r>
  <r>
    <x v="15"/>
    <s v="TN"/>
    <n v="371"/>
    <n v="3272"/>
    <m/>
    <m/>
    <m/>
    <m/>
    <m/>
    <m/>
    <m/>
    <m/>
    <m/>
    <d v="2020-03-20T22:48:00"/>
    <s v="8f78878b5929c5b1213feb6281ecd2a130712cc6"/>
    <s v="2020-03-21T20:00:00Z"/>
    <m/>
    <m/>
    <n v="3643"/>
    <n v="3643"/>
    <n v="3643"/>
    <n v="47"/>
    <n v="0"/>
    <n v="0"/>
    <n v="2709"/>
    <n v="143"/>
    <n v="2852"/>
    <n v="6833174"/>
    <s v="South"/>
    <s v=" Tennessee"/>
    <n v="160.1"/>
    <x v="45"/>
  </r>
  <r>
    <x v="16"/>
    <s v="TN"/>
    <n v="505"/>
    <n v="3272"/>
    <m/>
    <m/>
    <m/>
    <m/>
    <m/>
    <m/>
    <m/>
    <m/>
    <m/>
    <d v="2020-03-22T15:00:00"/>
    <s v="8a41c2fbc4e11313f40eb203f70ffdf28bc63002"/>
    <s v="2020-03-22T20:00:00Z"/>
    <m/>
    <m/>
    <n v="3777"/>
    <n v="3777"/>
    <n v="3777"/>
    <n v="47"/>
    <n v="0"/>
    <n v="0"/>
    <n v="0"/>
    <n v="134"/>
    <n v="134"/>
    <n v="6833174"/>
    <s v="South"/>
    <s v=" Tennessee"/>
    <n v="160.1"/>
    <x v="45"/>
  </r>
  <r>
    <x v="17"/>
    <s v="TN"/>
    <n v="615"/>
    <n v="3272"/>
    <m/>
    <m/>
    <m/>
    <m/>
    <m/>
    <m/>
    <m/>
    <m/>
    <s v="B"/>
    <d v="2020-03-23T15:00:00"/>
    <s v="c412fcca3ffe9234c56338745947271fd86c95f4"/>
    <s v="2020-03-23T20:00:00Z"/>
    <n v="2"/>
    <m/>
    <n v="3887"/>
    <n v="3887"/>
    <n v="3887"/>
    <n v="47"/>
    <n v="2"/>
    <n v="0"/>
    <n v="0"/>
    <n v="110"/>
    <n v="110"/>
    <n v="6833174"/>
    <s v="South"/>
    <s v=" Tennessee"/>
    <n v="160.1"/>
    <x v="45"/>
  </r>
  <r>
    <x v="18"/>
    <s v="TN"/>
    <n v="667"/>
    <n v="10517"/>
    <m/>
    <m/>
    <m/>
    <m/>
    <m/>
    <m/>
    <m/>
    <m/>
    <s v="A"/>
    <d v="2020-03-24T15:00:00"/>
    <s v="07240399061a62bf7c5d602d9e694522963f2d58"/>
    <s v="2020-03-24T20:00:00Z"/>
    <n v="2"/>
    <m/>
    <n v="11184"/>
    <n v="11184"/>
    <n v="11184"/>
    <n v="47"/>
    <n v="0"/>
    <n v="0"/>
    <n v="7245"/>
    <n v="52"/>
    <n v="7297"/>
    <n v="6833174"/>
    <s v="South"/>
    <s v=" Tennessee"/>
    <n v="160.1"/>
    <x v="45"/>
  </r>
  <r>
    <x v="19"/>
    <s v="TN"/>
    <n v="784"/>
    <n v="11012"/>
    <m/>
    <m/>
    <n v="53"/>
    <m/>
    <m/>
    <m/>
    <m/>
    <m/>
    <s v="A"/>
    <d v="2020-03-25T15:00:00"/>
    <s v="4e700622fcccb8f4b0f9862a07e7872447a34e0f"/>
    <s v="2020-03-25T20:00:00Z"/>
    <n v="3"/>
    <n v="53"/>
    <n v="11796"/>
    <n v="11796"/>
    <n v="11796"/>
    <n v="47"/>
    <n v="1"/>
    <n v="53"/>
    <n v="495"/>
    <n v="117"/>
    <n v="612"/>
    <n v="6833174"/>
    <s v="South"/>
    <s v=" Tennessee"/>
    <n v="160.1"/>
    <x v="45"/>
  </r>
  <r>
    <x v="20"/>
    <s v="TN"/>
    <n v="957"/>
    <n v="13952"/>
    <m/>
    <m/>
    <n v="76"/>
    <m/>
    <m/>
    <m/>
    <m/>
    <m/>
    <s v="A"/>
    <d v="2020-03-26T15:00:00"/>
    <s v="371de36b66b7f6ad704b72e3877b10162fb743b2"/>
    <s v="2020-03-26T20:00:00Z"/>
    <n v="3"/>
    <n v="76"/>
    <n v="14909"/>
    <n v="14909"/>
    <n v="14909"/>
    <n v="47"/>
    <n v="0"/>
    <n v="23"/>
    <n v="2940"/>
    <n v="173"/>
    <n v="3113"/>
    <n v="6833174"/>
    <s v="South"/>
    <s v=" Tennessee"/>
    <n v="160.1"/>
    <x v="45"/>
  </r>
  <r>
    <x v="21"/>
    <s v="TN"/>
    <n v="1203"/>
    <n v="14888"/>
    <m/>
    <m/>
    <n v="103"/>
    <m/>
    <m/>
    <m/>
    <m/>
    <m/>
    <s v="A"/>
    <d v="2020-03-27T15:00:00"/>
    <s v="748533ae139100c8a1181dc23662f47a07ff86c6"/>
    <s v="2020-03-27T20:00:00Z"/>
    <n v="6"/>
    <n v="103"/>
    <n v="16091"/>
    <n v="16091"/>
    <n v="16091"/>
    <n v="47"/>
    <n v="3"/>
    <n v="27"/>
    <n v="936"/>
    <n v="246"/>
    <n v="1182"/>
    <n v="6833174"/>
    <s v="South"/>
    <s v=" Tennessee"/>
    <n v="160.1"/>
    <x v="45"/>
  </r>
  <r>
    <x v="22"/>
    <s v="TN"/>
    <n v="1373"/>
    <n v="16965"/>
    <m/>
    <m/>
    <n v="118"/>
    <m/>
    <m/>
    <m/>
    <m/>
    <m/>
    <s v="A"/>
    <d v="2020-03-27T15:00:00"/>
    <s v="bd83a18dc39c8ee56326d83a590b8da9e19eb4b3"/>
    <s v="2020-03-28T20:00:00Z"/>
    <n v="6"/>
    <n v="118"/>
    <n v="18338"/>
    <n v="18338"/>
    <n v="18338"/>
    <n v="47"/>
    <n v="0"/>
    <n v="15"/>
    <n v="2077"/>
    <n v="170"/>
    <n v="2247"/>
    <n v="6833174"/>
    <s v="South"/>
    <s v=" Tennessee"/>
    <n v="160.1"/>
    <x v="45"/>
  </r>
  <r>
    <x v="23"/>
    <s v="TN"/>
    <n v="1537"/>
    <n v="19037"/>
    <m/>
    <m/>
    <n v="133"/>
    <m/>
    <m/>
    <m/>
    <m/>
    <m/>
    <s v="A"/>
    <d v="2020-03-29T15:00:00"/>
    <s v="6678f072bcffc66aa6fc663a6ffa9279be7846a7"/>
    <s v="2020-03-29T20:00:00Z"/>
    <n v="7"/>
    <n v="133"/>
    <n v="20574"/>
    <n v="20574"/>
    <n v="20574"/>
    <n v="47"/>
    <n v="1"/>
    <n v="15"/>
    <n v="2072"/>
    <n v="164"/>
    <n v="2236"/>
    <n v="6833174"/>
    <s v="South"/>
    <s v=" Tennessee"/>
    <n v="160.1"/>
    <x v="45"/>
  </r>
  <r>
    <x v="24"/>
    <s v="TN"/>
    <n v="1834"/>
    <n v="21470"/>
    <m/>
    <m/>
    <n v="148"/>
    <m/>
    <m/>
    <m/>
    <m/>
    <m/>
    <s v="A"/>
    <d v="2020-03-30T15:00:00"/>
    <s v="983fd57e027980ab90d8b15da66c9283a74b3d4f"/>
    <s v="2020-03-30T20:00:00Z"/>
    <n v="13"/>
    <n v="148"/>
    <n v="23304"/>
    <n v="23304"/>
    <n v="23304"/>
    <n v="47"/>
    <n v="6"/>
    <n v="15"/>
    <n v="2433"/>
    <n v="297"/>
    <n v="2730"/>
    <n v="6833174"/>
    <s v="South"/>
    <s v=" Tennessee"/>
    <n v="160.1"/>
    <x v="45"/>
  </r>
  <r>
    <x v="25"/>
    <s v="TN"/>
    <n v="2239"/>
    <n v="25121"/>
    <m/>
    <m/>
    <n v="175"/>
    <m/>
    <m/>
    <m/>
    <m/>
    <n v="121"/>
    <s v="A"/>
    <d v="2020-03-31T15:00:00"/>
    <s v="7b0db1f93750479d021b16de82ec4072e1ad98ed"/>
    <s v="2020-03-31T20:00:00Z"/>
    <n v="23"/>
    <n v="175"/>
    <n v="27360"/>
    <n v="27360"/>
    <n v="27360"/>
    <n v="47"/>
    <n v="10"/>
    <n v="27"/>
    <n v="3651"/>
    <n v="405"/>
    <n v="4056"/>
    <n v="6833174"/>
    <s v="South"/>
    <s v=" Tennessee"/>
    <n v="160.1"/>
    <x v="45"/>
  </r>
  <r>
    <x v="26"/>
    <s v="TN"/>
    <n v="2683"/>
    <n v="29769"/>
    <m/>
    <m/>
    <n v="200"/>
    <m/>
    <m/>
    <m/>
    <m/>
    <n v="137"/>
    <s v="A"/>
    <d v="2020-04-01T15:00:00"/>
    <s v="13b42a28c4d8451ddd5df60f57662cb411584544"/>
    <s v="2020-04-01T20:00:00Z"/>
    <n v="24"/>
    <n v="200"/>
    <n v="32452"/>
    <n v="32452"/>
    <n v="32452"/>
    <n v="47"/>
    <n v="1"/>
    <n v="25"/>
    <n v="4648"/>
    <n v="444"/>
    <n v="5092"/>
    <n v="6833174"/>
    <s v="South"/>
    <s v=" Tennessee"/>
    <n v="160.1"/>
    <x v="45"/>
  </r>
  <r>
    <x v="27"/>
    <s v="TN"/>
    <n v="2845"/>
    <n v="31766"/>
    <m/>
    <m/>
    <n v="263"/>
    <m/>
    <m/>
    <m/>
    <m/>
    <n v="220"/>
    <s v="A"/>
    <d v="2020-04-02T15:00:00"/>
    <s v="298d2f4a6c07d4bdf93bab1c86f3354ac8a38023"/>
    <s v="2020-04-02T20:00:00Z"/>
    <n v="32"/>
    <n v="263"/>
    <n v="34611"/>
    <n v="34611"/>
    <n v="34611"/>
    <n v="47"/>
    <n v="8"/>
    <n v="63"/>
    <n v="1997"/>
    <n v="162"/>
    <n v="2159"/>
    <n v="6833174"/>
    <s v="South"/>
    <s v=" Tennessee"/>
    <n v="160.1"/>
    <x v="45"/>
  </r>
  <r>
    <x v="28"/>
    <s v="TN"/>
    <n v="3067"/>
    <n v="34772"/>
    <m/>
    <m/>
    <n v="293"/>
    <m/>
    <m/>
    <m/>
    <m/>
    <n v="248"/>
    <s v="A"/>
    <d v="2020-04-03T15:00:00"/>
    <s v="39a4b9e9df186bdfeb4584f465c3f08adcac8a33"/>
    <s v="2020-04-03T20:00:00Z"/>
    <n v="37"/>
    <n v="293"/>
    <n v="37839"/>
    <n v="37839"/>
    <n v="37839"/>
    <n v="47"/>
    <n v="5"/>
    <n v="30"/>
    <n v="3006"/>
    <n v="222"/>
    <n v="3228"/>
    <n v="6833174"/>
    <s v="South"/>
    <s v=" Tennessee"/>
    <n v="160.1"/>
    <x v="45"/>
  </r>
  <r>
    <x v="29"/>
    <s v="TN"/>
    <n v="3321"/>
    <n v="38070"/>
    <m/>
    <m/>
    <n v="311"/>
    <m/>
    <m/>
    <m/>
    <m/>
    <n v="416"/>
    <s v="A"/>
    <d v="2020-04-04T15:00:00"/>
    <s v="52a9b2c2646f588f2bf597067d54cab32b8203d0"/>
    <s v="2020-04-04T20:00:00Z"/>
    <n v="43"/>
    <n v="311"/>
    <n v="41391"/>
    <n v="41391"/>
    <n v="41391"/>
    <n v="47"/>
    <n v="6"/>
    <n v="18"/>
    <n v="3298"/>
    <n v="254"/>
    <n v="3552"/>
    <n v="6833174"/>
    <s v="South"/>
    <s v=" Tennessee"/>
    <n v="160.1"/>
    <x v="45"/>
  </r>
  <r>
    <x v="30"/>
    <s v="TN"/>
    <n v="3633"/>
    <n v="41667"/>
    <m/>
    <m/>
    <n v="328"/>
    <m/>
    <m/>
    <m/>
    <m/>
    <n v="295"/>
    <s v="A"/>
    <d v="2020-04-04T15:00:00"/>
    <s v="2fac2b2a88b6ac45b64f85cf2ce087d6ee7c8443"/>
    <s v="2020-04-05T20:00:00Z"/>
    <n v="44"/>
    <n v="328"/>
    <n v="45300"/>
    <n v="45300"/>
    <n v="45300"/>
    <n v="47"/>
    <n v="1"/>
    <n v="17"/>
    <n v="3597"/>
    <n v="312"/>
    <n v="3909"/>
    <n v="6833174"/>
    <s v="South"/>
    <s v=" Tennessee"/>
    <n v="160.1"/>
    <x v="45"/>
  </r>
  <r>
    <x v="31"/>
    <s v="TN"/>
    <n v="3802"/>
    <n v="43548"/>
    <m/>
    <m/>
    <n v="352"/>
    <m/>
    <m/>
    <m/>
    <m/>
    <n v="356"/>
    <s v="A"/>
    <d v="2020-04-06T15:00:00"/>
    <s v="0b9c139c072bf8d3310e48637e5f307d31364ce4"/>
    <s v="2020-04-06T20:00:00Z"/>
    <n v="65"/>
    <n v="352"/>
    <n v="47350"/>
    <n v="47350"/>
    <n v="47350"/>
    <n v="47"/>
    <n v="21"/>
    <n v="24"/>
    <n v="1881"/>
    <n v="169"/>
    <n v="2050"/>
    <n v="6833174"/>
    <s v="South"/>
    <s v=" Tennessee"/>
    <n v="160.1"/>
    <x v="45"/>
  </r>
  <r>
    <x v="32"/>
    <s v="TN"/>
    <n v="4138"/>
    <n v="48736"/>
    <m/>
    <m/>
    <n v="408"/>
    <m/>
    <m/>
    <m/>
    <m/>
    <n v="466"/>
    <s v="A"/>
    <d v="2020-04-07T15:00:00"/>
    <s v="986566824fbe4173a2a72ca641ff6144d159c992"/>
    <s v="2020-04-07T20:00:00Z"/>
    <n v="72"/>
    <n v="408"/>
    <n v="52874"/>
    <n v="52874"/>
    <n v="52874"/>
    <n v="47"/>
    <n v="7"/>
    <n v="56"/>
    <n v="5188"/>
    <n v="336"/>
    <n v="5524"/>
    <n v="6833174"/>
    <s v="South"/>
    <s v=" Tennessee"/>
    <n v="160.1"/>
    <x v="45"/>
  </r>
  <r>
    <x v="33"/>
    <s v="TN"/>
    <n v="4362"/>
    <n v="52256"/>
    <m/>
    <m/>
    <n v="449"/>
    <m/>
    <m/>
    <m/>
    <m/>
    <n v="592"/>
    <s v="A"/>
    <d v="2020-04-08T15:00:00"/>
    <s v="26a231b21a0d8b0ee915536cf0eee1eab0eeabfb"/>
    <s v="2020-04-08T20:00:00Z"/>
    <n v="79"/>
    <n v="449"/>
    <n v="56618"/>
    <n v="56618"/>
    <n v="56618"/>
    <n v="47"/>
    <n v="7"/>
    <n v="41"/>
    <n v="3520"/>
    <n v="224"/>
    <n v="3744"/>
    <n v="6833174"/>
    <s v="South"/>
    <s v=" Tennessee"/>
    <n v="160.1"/>
    <x v="45"/>
  </r>
  <r>
    <x v="34"/>
    <s v="TN"/>
    <n v="4634"/>
    <n v="55215"/>
    <m/>
    <m/>
    <n v="505"/>
    <m/>
    <m/>
    <m/>
    <m/>
    <n v="921"/>
    <s v="A"/>
    <d v="2020-04-09T15:00:00"/>
    <s v="3b0c6a934a3b4d8486e5604941be99fda6883858"/>
    <s v="2020-04-09T20:00:00Z"/>
    <n v="94"/>
    <n v="505"/>
    <n v="59849"/>
    <n v="59849"/>
    <n v="59849"/>
    <n v="47"/>
    <n v="15"/>
    <n v="56"/>
    <n v="2959"/>
    <n v="272"/>
    <n v="3231"/>
    <n v="6833174"/>
    <s v="South"/>
    <s v=" Tennessee"/>
    <n v="160.1"/>
    <x v="45"/>
  </r>
  <r>
    <x v="35"/>
    <s v="TN"/>
    <n v="4862"/>
    <n v="57937"/>
    <m/>
    <m/>
    <n v="536"/>
    <m/>
    <m/>
    <m/>
    <m/>
    <n v="1145"/>
    <s v="A"/>
    <d v="2020-04-10T15:00:00"/>
    <s v="ccb554a6ac89dc05c2f8ec0b7da3f3d0500bf168"/>
    <s v="2020-04-10T20:00:00Z"/>
    <n v="98"/>
    <n v="536"/>
    <n v="62799"/>
    <n v="62799"/>
    <n v="62799"/>
    <n v="47"/>
    <n v="4"/>
    <n v="31"/>
    <n v="2722"/>
    <n v="228"/>
    <n v="2950"/>
    <n v="6833174"/>
    <s v="South"/>
    <s v=" Tennessee"/>
    <n v="160.1"/>
    <x v="45"/>
  </r>
  <r>
    <x v="36"/>
    <s v="TN"/>
    <n v="5114"/>
    <n v="61714"/>
    <m/>
    <m/>
    <n v="556"/>
    <m/>
    <m/>
    <m/>
    <m/>
    <n v="1386"/>
    <s v="A"/>
    <d v="2020-04-11T15:00:00"/>
    <s v="198d5b4ada99ad74b1712a7fe14d3216de77c031"/>
    <s v="2020-04-11T20:00:00Z"/>
    <n v="101"/>
    <n v="556"/>
    <n v="66828"/>
    <n v="66828"/>
    <n v="66828"/>
    <n v="47"/>
    <n v="3"/>
    <n v="20"/>
    <n v="3777"/>
    <n v="252"/>
    <n v="4029"/>
    <n v="6833174"/>
    <s v="South"/>
    <s v=" Tennessee"/>
    <n v="160.1"/>
    <x v="45"/>
  </r>
  <r>
    <x v="37"/>
    <s v="TN"/>
    <n v="5308"/>
    <n v="65369"/>
    <m/>
    <m/>
    <n v="567"/>
    <m/>
    <m/>
    <m/>
    <m/>
    <n v="1504"/>
    <s v="A"/>
    <d v="2020-04-11T15:00:00"/>
    <s v="8efac0db766cfab1489374a4fae96df946068a81"/>
    <s v="2020-04-12T20:00:00Z"/>
    <n v="101"/>
    <n v="567"/>
    <n v="70677"/>
    <n v="70677"/>
    <n v="70677"/>
    <n v="47"/>
    <n v="0"/>
    <n v="11"/>
    <n v="3655"/>
    <n v="194"/>
    <n v="3849"/>
    <n v="6833174"/>
    <s v="South"/>
    <s v=" Tennessee"/>
    <n v="160.1"/>
    <x v="45"/>
  </r>
  <r>
    <x v="38"/>
    <s v="TN"/>
    <n v="5610"/>
    <n v="70585"/>
    <m/>
    <m/>
    <n v="579"/>
    <m/>
    <m/>
    <m/>
    <m/>
    <n v="1671"/>
    <s v="A"/>
    <d v="2020-04-13T15:00:00"/>
    <s v="6a2492b15d9d9a72a63895b695a147730d6d2bd2"/>
    <s v="2020-04-13T20:00:00Z"/>
    <n v="109"/>
    <n v="579"/>
    <n v="76195"/>
    <n v="76195"/>
    <n v="76195"/>
    <n v="47"/>
    <n v="8"/>
    <n v="12"/>
    <n v="5216"/>
    <n v="302"/>
    <n v="5518"/>
    <n v="6833174"/>
    <s v="South"/>
    <s v=" Tennessee"/>
    <n v="160.1"/>
    <x v="45"/>
  </r>
  <r>
    <x v="39"/>
    <s v="TN"/>
    <n v="5823"/>
    <n v="73008"/>
    <m/>
    <m/>
    <n v="633"/>
    <m/>
    <m/>
    <m/>
    <m/>
    <n v="1969"/>
    <s v="A"/>
    <d v="2020-04-14T15:00:00"/>
    <s v="c521f280500ed9c32453f266b6340aeb0ab71132"/>
    <s v="2020-04-14T20:00:00Z"/>
    <n v="124"/>
    <n v="633"/>
    <n v="78831"/>
    <n v="78831"/>
    <n v="78831"/>
    <n v="47"/>
    <n v="15"/>
    <n v="54"/>
    <n v="2423"/>
    <n v="213"/>
    <n v="2636"/>
    <n v="6833174"/>
    <s v="South"/>
    <s v=" Tennessee"/>
    <n v="160.1"/>
    <x v="45"/>
  </r>
  <r>
    <x v="40"/>
    <s v="TN"/>
    <n v="6079"/>
    <n v="74817"/>
    <m/>
    <m/>
    <n v="663"/>
    <m/>
    <m/>
    <m/>
    <m/>
    <n v="2196"/>
    <s v="A"/>
    <d v="2020-04-15T15:00:00"/>
    <s v="23ab01f1a2de558482887246033bd9001765eaa5"/>
    <s v="2020-04-15T20:00:00Z"/>
    <n v="135"/>
    <n v="663"/>
    <n v="80896"/>
    <n v="80896"/>
    <n v="80896"/>
    <n v="47"/>
    <n v="11"/>
    <n v="30"/>
    <n v="1809"/>
    <n v="256"/>
    <n v="2065"/>
    <n v="6833174"/>
    <s v="South"/>
    <s v=" Tennessee"/>
    <n v="160.1"/>
    <x v="45"/>
  </r>
  <r>
    <x v="41"/>
    <s v="TN"/>
    <n v="6262"/>
    <n v="78787"/>
    <m/>
    <m/>
    <n v="691"/>
    <m/>
    <m/>
    <m/>
    <m/>
    <n v="2786"/>
    <s v="A"/>
    <d v="2020-04-16T15:00:00"/>
    <s v="6f5092ef000b277c8714670552a53ee588567553"/>
    <s v="2020-04-16T20:00:00Z"/>
    <n v="141"/>
    <n v="691"/>
    <n v="85049"/>
    <n v="85049"/>
    <n v="85049"/>
    <n v="47"/>
    <n v="6"/>
    <n v="28"/>
    <n v="3970"/>
    <n v="183"/>
    <n v="4153"/>
    <n v="6833174"/>
    <s v="South"/>
    <s v=" Tennessee"/>
    <n v="160.1"/>
    <x v="45"/>
  </r>
  <r>
    <x v="42"/>
    <s v="TN"/>
    <n v="6589"/>
    <n v="80684"/>
    <m/>
    <m/>
    <n v="711"/>
    <m/>
    <m/>
    <m/>
    <m/>
    <n v="3017"/>
    <s v="A"/>
    <d v="2020-04-17T15:00:00"/>
    <s v="bccf49e9dcab00ac0d8e92ee16d07f1655b2231b"/>
    <s v="2020-04-17T20:00:00Z"/>
    <n v="142"/>
    <n v="711"/>
    <n v="87273"/>
    <n v="87273"/>
    <n v="87273"/>
    <n v="47"/>
    <n v="1"/>
    <n v="20"/>
    <n v="1897"/>
    <n v="327"/>
    <n v="2224"/>
    <n v="6833174"/>
    <s v="South"/>
    <s v=" Tennessee"/>
    <n v="160.1"/>
    <x v="45"/>
  </r>
  <r>
    <x v="43"/>
    <s v="TN"/>
    <n v="6762"/>
    <n v="83824"/>
    <m/>
    <m/>
    <n v="719"/>
    <m/>
    <m/>
    <m/>
    <m/>
    <n v="3234"/>
    <s v="A"/>
    <d v="2020-04-18T15:00:00"/>
    <s v="16a0444be654f213a3302b6325f6e4fb691176a8"/>
    <s v="2020-04-18T20:00:00Z"/>
    <n v="145"/>
    <n v="719"/>
    <n v="90586"/>
    <n v="90586"/>
    <n v="90586"/>
    <n v="47"/>
    <n v="3"/>
    <n v="8"/>
    <n v="3140"/>
    <n v="173"/>
    <n v="3313"/>
    <n v="6833174"/>
    <s v="South"/>
    <s v=" Tennessee"/>
    <n v="160.1"/>
    <x v="45"/>
  </r>
  <r>
    <x v="44"/>
    <s v="TN"/>
    <n v="7070"/>
    <n v="90028"/>
    <m/>
    <m/>
    <n v="724"/>
    <m/>
    <m/>
    <m/>
    <m/>
    <n v="3344"/>
    <s v="A"/>
    <d v="2020-04-19T15:00:00"/>
    <s v="19d9b34c662abd6402b05fd05b914667b6722d0f"/>
    <s v="2020-04-19T20:00:00Z"/>
    <n v="148"/>
    <n v="724"/>
    <n v="97098"/>
    <n v="97098"/>
    <n v="97098"/>
    <n v="47"/>
    <n v="3"/>
    <n v="5"/>
    <n v="6204"/>
    <n v="308"/>
    <n v="6512"/>
    <n v="6833174"/>
    <s v="South"/>
    <s v=" Tennessee"/>
    <n v="160.1"/>
    <x v="45"/>
  </r>
  <r>
    <x v="45"/>
    <s v="TN"/>
    <n v="7238"/>
    <n v="93451"/>
    <m/>
    <m/>
    <n v="730"/>
    <m/>
    <m/>
    <m/>
    <m/>
    <n v="3575"/>
    <s v="A"/>
    <d v="2020-04-20T15:00:00"/>
    <s v="a4ee2552d990e0f9d543a9e015f399466e751f7d"/>
    <s v="2020-04-20T20:00:00Z"/>
    <n v="152"/>
    <n v="730"/>
    <n v="100689"/>
    <n v="100689"/>
    <n v="100689"/>
    <n v="47"/>
    <n v="4"/>
    <n v="6"/>
    <n v="3423"/>
    <n v="168"/>
    <n v="3591"/>
    <n v="6833174"/>
    <s v="South"/>
    <s v=" Tennessee"/>
    <n v="160.1"/>
    <x v="45"/>
  </r>
  <r>
    <x v="46"/>
    <s v="TN"/>
    <n v="7394"/>
    <n v="100788"/>
    <m/>
    <m/>
    <n v="760"/>
    <m/>
    <m/>
    <m/>
    <m/>
    <n v="3828"/>
    <s v="A"/>
    <d v="2020-04-21T15:00:00"/>
    <s v="2448b245719583b4a0d004fbcb4845644478e260"/>
    <s v="2020-04-21T20:00:00Z"/>
    <n v="157"/>
    <n v="760"/>
    <n v="108182"/>
    <n v="108182"/>
    <n v="108182"/>
    <n v="47"/>
    <n v="5"/>
    <n v="30"/>
    <n v="7337"/>
    <n v="156"/>
    <n v="7493"/>
    <n v="6833174"/>
    <s v="South"/>
    <s v=" Tennessee"/>
    <n v="160.1"/>
    <x v="45"/>
  </r>
  <r>
    <x v="47"/>
    <s v="TN"/>
    <n v="7842"/>
    <n v="107138"/>
    <m/>
    <m/>
    <n v="775"/>
    <m/>
    <m/>
    <m/>
    <m/>
    <n v="4012"/>
    <s v="A"/>
    <d v="2020-04-22T15:00:00"/>
    <s v="163f6f1224a1fad158390ad2900c5aa5f4d7aaf7"/>
    <s v="2020-04-22T20:00:00Z"/>
    <n v="166"/>
    <n v="775"/>
    <n v="114980"/>
    <n v="114980"/>
    <n v="114980"/>
    <n v="47"/>
    <n v="9"/>
    <n v="15"/>
    <n v="6350"/>
    <n v="448"/>
    <n v="6798"/>
    <n v="6833174"/>
    <s v="South"/>
    <s v=" Tennessee"/>
    <n v="160.1"/>
    <x v="45"/>
  </r>
  <r>
    <x v="48"/>
    <s v="TN"/>
    <n v="8266"/>
    <n v="114834"/>
    <m/>
    <m/>
    <n v="793"/>
    <m/>
    <m/>
    <m/>
    <m/>
    <n v="4193"/>
    <s v="A"/>
    <d v="2020-04-23T15:00:00"/>
    <s v="e903a8158d9b3debcee9d9d0063c646b6dbd221b"/>
    <s v="2020-04-23T20:00:00Z"/>
    <n v="170"/>
    <n v="793"/>
    <n v="123100"/>
    <n v="123100"/>
    <n v="123100"/>
    <n v="47"/>
    <n v="4"/>
    <n v="18"/>
    <n v="7696"/>
    <n v="424"/>
    <n v="8120"/>
    <n v="6833174"/>
    <s v="South"/>
    <s v=" Tennessee"/>
    <n v="160.1"/>
    <x v="45"/>
  </r>
  <r>
    <x v="49"/>
    <s v="TN"/>
    <n v="8726"/>
    <n v="122602"/>
    <m/>
    <m/>
    <n v="808"/>
    <m/>
    <m/>
    <m/>
    <m/>
    <n v="4370"/>
    <s v="A"/>
    <d v="2020-04-23T15:00:00"/>
    <s v="8e7c6ddc91fa77b61e5c110b8eaf53be03261038"/>
    <s v="2020-04-24T20:00:00Z"/>
    <n v="168"/>
    <n v="808"/>
    <n v="131328"/>
    <n v="131328"/>
    <n v="131328"/>
    <n v="47"/>
    <n v="-2"/>
    <n v="15"/>
    <n v="7768"/>
    <n v="460"/>
    <n v="8228"/>
    <n v="6833174"/>
    <s v="South"/>
    <s v=" Tennessee"/>
    <n v="160.1"/>
    <x v="45"/>
  </r>
  <r>
    <x v="50"/>
    <s v="TN"/>
    <n v="9189"/>
    <n v="132217"/>
    <m/>
    <m/>
    <n v="821"/>
    <m/>
    <m/>
    <m/>
    <m/>
    <n v="4467"/>
    <s v="B"/>
    <d v="2020-04-25T15:00:00"/>
    <s v="a68c7799182ce2b2fd692f9f2541ed972d57b52c"/>
    <s v="2020-04-25T20:00:00Z"/>
    <n v="178"/>
    <n v="821"/>
    <n v="141406"/>
    <n v="141406"/>
    <n v="141406"/>
    <n v="47"/>
    <n v="10"/>
    <n v="13"/>
    <n v="9615"/>
    <n v="463"/>
    <n v="10078"/>
    <n v="6833174"/>
    <s v="South"/>
    <s v=" Tennessee"/>
    <n v="160.1"/>
    <x v="45"/>
  </r>
  <r>
    <x v="51"/>
    <s v="TN"/>
    <n v="9667"/>
    <n v="137807"/>
    <m/>
    <m/>
    <n v="828"/>
    <m/>
    <m/>
    <m/>
    <m/>
    <n v="4527"/>
    <s v="B"/>
    <d v="2020-04-26T15:00:00"/>
    <s v="8208eaca9e2873360d632137b1952494512b4c1a"/>
    <s v="2020-04-26T20:00:00Z"/>
    <n v="181"/>
    <n v="828"/>
    <n v="147474"/>
    <n v="147474"/>
    <n v="147474"/>
    <n v="47"/>
    <n v="3"/>
    <n v="7"/>
    <n v="5590"/>
    <n v="478"/>
    <n v="6068"/>
    <n v="6833174"/>
    <s v="South"/>
    <s v=" Tennessee"/>
    <n v="160.1"/>
    <x v="45"/>
  </r>
  <r>
    <x v="52"/>
    <s v="TN"/>
    <n v="9918"/>
    <n v="144484"/>
    <m/>
    <m/>
    <n v="837"/>
    <m/>
    <m/>
    <m/>
    <m/>
    <n v="4720"/>
    <s v="B"/>
    <d v="2020-04-27T15:00:00"/>
    <s v="63282b3d508ae3ed46da50f1f1096c5e9f5011b8"/>
    <s v="2020-04-27T20:00:00Z"/>
    <n v="184"/>
    <n v="837"/>
    <n v="154402"/>
    <n v="154402"/>
    <n v="154402"/>
    <n v="47"/>
    <n v="3"/>
    <n v="9"/>
    <n v="6677"/>
    <n v="251"/>
    <n v="6928"/>
    <n v="6833174"/>
    <s v="South"/>
    <s v=" Tennessee"/>
    <n v="160.1"/>
    <x v="45"/>
  </r>
  <r>
    <x v="53"/>
    <s v="TN"/>
    <n v="10052"/>
    <n v="151876"/>
    <m/>
    <m/>
    <n v="894"/>
    <m/>
    <m/>
    <m/>
    <m/>
    <n v="4921"/>
    <s v="B"/>
    <d v="2020-04-28T15:00:00"/>
    <s v="d80a2665013880eddb424f1e4c3038c1fc3888c2"/>
    <s v="2020-04-28T20:00:00Z"/>
    <n v="188"/>
    <n v="894"/>
    <n v="161928"/>
    <n v="161928"/>
    <n v="161928"/>
    <n v="47"/>
    <n v="4"/>
    <n v="57"/>
    <n v="7392"/>
    <n v="134"/>
    <n v="7526"/>
    <n v="6833174"/>
    <s v="South"/>
    <s v=" Tennessee"/>
    <n v="160.1"/>
    <x v="45"/>
  </r>
  <r>
    <x v="54"/>
    <s v="TN"/>
    <n v="10366"/>
    <n v="158183"/>
    <m/>
    <m/>
    <n v="1013"/>
    <m/>
    <m/>
    <m/>
    <m/>
    <n v="5140"/>
    <s v="B"/>
    <d v="2020-04-28T15:00:00"/>
    <s v="6f6690231febdc3c29ddf0b791a4f61e166a7111"/>
    <s v="2020-04-29T20:00:00Z"/>
    <n v="195"/>
    <n v="1013"/>
    <n v="168549"/>
    <n v="168549"/>
    <n v="168549"/>
    <n v="47"/>
    <n v="7"/>
    <n v="119"/>
    <n v="6307"/>
    <n v="314"/>
    <n v="6621"/>
    <n v="6833174"/>
    <s v="South"/>
    <s v=" Tennessee"/>
    <n v="160.1"/>
    <x v="45"/>
  </r>
  <r>
    <x v="55"/>
    <s v="TN"/>
    <n v="10735"/>
    <n v="166891"/>
    <m/>
    <m/>
    <n v="1045"/>
    <m/>
    <m/>
    <m/>
    <m/>
    <n v="5338"/>
    <s v="B"/>
    <d v="2020-04-28T15:00:00"/>
    <s v="888130d0bb375f7c9aaf84050d4df6dcd8ef987b"/>
    <s v="2020-04-30T20:00:00Z"/>
    <n v="199"/>
    <n v="1045"/>
    <n v="177626"/>
    <n v="177626"/>
    <n v="177626"/>
    <n v="47"/>
    <n v="4"/>
    <n v="32"/>
    <n v="8708"/>
    <n v="369"/>
    <n v="9077"/>
    <n v="6833174"/>
    <s v="South"/>
    <s v=" Tennessee"/>
    <n v="160.1"/>
    <x v="45"/>
  </r>
  <r>
    <x v="56"/>
    <s v="TN"/>
    <n v="11891"/>
    <n v="174241"/>
    <m/>
    <m/>
    <n v="1113"/>
    <m/>
    <m/>
    <m/>
    <m/>
    <n v="5546"/>
    <s v="B"/>
    <d v="2020-05-01T15:00:00"/>
    <s v="5b74246bc2c84384268cb84ad95a8428e5dd1a11"/>
    <s v="2020-05-01T20:00:00Z"/>
    <n v="204"/>
    <n v="1113"/>
    <n v="186132"/>
    <n v="186132"/>
    <n v="186132"/>
    <n v="47"/>
    <n v="5"/>
    <n v="68"/>
    <n v="7350"/>
    <n v="1156"/>
    <n v="8506"/>
    <n v="6833174"/>
    <s v="South"/>
    <s v=" Tennessee"/>
    <n v="160.1"/>
    <x v="45"/>
  </r>
  <r>
    <x v="57"/>
    <s v="TN"/>
    <n v="12661"/>
    <n v="183615"/>
    <m/>
    <m/>
    <n v="1125"/>
    <m/>
    <m/>
    <m/>
    <m/>
    <n v="5718"/>
    <s v="B"/>
    <d v="2020-05-02T15:00:00"/>
    <s v="a92d3c57b4c2b6309ab6d13fd0d35fd705deeb89"/>
    <s v="2020-05-02T20:00:00Z"/>
    <n v="209"/>
    <n v="1125"/>
    <n v="196276"/>
    <n v="196276"/>
    <n v="196276"/>
    <n v="47"/>
    <n v="5"/>
    <n v="12"/>
    <n v="9374"/>
    <n v="770"/>
    <n v="10144"/>
    <n v="6833174"/>
    <s v="South"/>
    <s v=" Tennessee"/>
    <n v="160.1"/>
    <x v="45"/>
  </r>
  <r>
    <x v="58"/>
    <s v="TN"/>
    <n v="13177"/>
    <n v="191430"/>
    <m/>
    <m/>
    <n v="1135"/>
    <m/>
    <m/>
    <m/>
    <m/>
    <n v="5814"/>
    <s v="B"/>
    <d v="2020-05-03T15:00:00"/>
    <s v="3e052cacf993e44a1c4ded6f9179968d7bba1f06"/>
    <s v="2020-05-03T20:00:00Z"/>
    <n v="210"/>
    <n v="1135"/>
    <n v="204607"/>
    <n v="204607"/>
    <n v="204607"/>
    <n v="47"/>
    <n v="1"/>
    <n v="10"/>
    <n v="7815"/>
    <n v="516"/>
    <n v="8331"/>
    <n v="6833174"/>
    <s v="South"/>
    <s v=" Tennessee"/>
    <n v="160.1"/>
    <x v="45"/>
  </r>
  <r>
    <x v="59"/>
    <s v="TN"/>
    <n v="13571"/>
    <n v="197872"/>
    <m/>
    <m/>
    <n v="1143"/>
    <m/>
    <m/>
    <m/>
    <m/>
    <n v="6081"/>
    <s v="B"/>
    <d v="2020-05-04T15:00:00"/>
    <s v="89cd29730aed1390ac02400765c5c17823bead77"/>
    <s v="2020-05-04T20:00:00Z"/>
    <n v="219"/>
    <n v="1143"/>
    <n v="211443"/>
    <n v="211443"/>
    <n v="211443"/>
    <n v="47"/>
    <n v="9"/>
    <n v="8"/>
    <n v="6442"/>
    <n v="394"/>
    <n v="6836"/>
    <n v="6833174"/>
    <s v="South"/>
    <s v=" Tennessee"/>
    <n v="160.1"/>
    <x v="45"/>
  </r>
  <r>
    <x v="60"/>
    <s v="TN"/>
    <n v="13690"/>
    <n v="205172"/>
    <m/>
    <m/>
    <n v="1156"/>
    <m/>
    <m/>
    <m/>
    <m/>
    <n v="6356"/>
    <s v="B"/>
    <d v="2020-05-05T15:00:00"/>
    <s v="8ca081c6cc720fe35854cae61d5042a11c5f44a6"/>
    <s v="2020-05-05T20:00:00Z"/>
    <n v="226"/>
    <n v="1156"/>
    <n v="218862"/>
    <n v="218862"/>
    <n v="218862"/>
    <n v="47"/>
    <n v="7"/>
    <n v="13"/>
    <n v="7300"/>
    <n v="119"/>
    <n v="7419"/>
    <n v="6833174"/>
    <s v="South"/>
    <s v=" Tennessee"/>
    <n v="160.1"/>
    <x v="45"/>
  </r>
  <r>
    <x v="61"/>
    <s v="TN"/>
    <n v="13938"/>
    <n v="213163"/>
    <m/>
    <m/>
    <n v="1221"/>
    <m/>
    <m/>
    <m/>
    <m/>
    <n v="6564"/>
    <s v="B"/>
    <d v="2020-05-06T15:00:00"/>
    <s v="04a8d430a8070c0df8b25f6b0c2314819dbafd82"/>
    <s v="2020-05-06T20:00:00Z"/>
    <n v="239"/>
    <n v="1221"/>
    <n v="227101"/>
    <n v="227101"/>
    <n v="227101"/>
    <n v="47"/>
    <n v="13"/>
    <n v="65"/>
    <n v="7991"/>
    <n v="248"/>
    <n v="8239"/>
    <n v="6833174"/>
    <s v="South"/>
    <s v=" Tennessee"/>
    <n v="160.1"/>
    <x v="45"/>
  </r>
  <r>
    <x v="62"/>
    <s v="TN"/>
    <n v="14096"/>
    <n v="222232"/>
    <m/>
    <m/>
    <n v="1266"/>
    <m/>
    <m/>
    <m/>
    <m/>
    <n v="6783"/>
    <s v="B"/>
    <d v="2020-05-07T15:00:00"/>
    <s v="6cabf2a54fdece34081beb81fa812444413e5add"/>
    <s v="2020-05-07T20:00:00Z"/>
    <n v="237"/>
    <n v="1266"/>
    <n v="236328"/>
    <n v="236328"/>
    <n v="236328"/>
    <n v="47"/>
    <n v="-2"/>
    <n v="45"/>
    <n v="9069"/>
    <n v="158"/>
    <n v="9227"/>
    <n v="6833174"/>
    <s v="South"/>
    <s v=" Tennessee"/>
    <n v="160.1"/>
    <x v="45"/>
  </r>
  <r>
    <x v="63"/>
    <s v="TN"/>
    <n v="14441"/>
    <n v="229137"/>
    <m/>
    <m/>
    <n v="1299"/>
    <m/>
    <m/>
    <m/>
    <m/>
    <n v="7011"/>
    <s v="B"/>
    <d v="2020-05-08T00:00:00"/>
    <s v="2f7623d291130bf9523e8d7a15c854494e9002b2"/>
    <s v="2020-05-08T20:00:00Z"/>
    <n v="241"/>
    <n v="1299"/>
    <n v="243578"/>
    <n v="243578"/>
    <n v="243578"/>
    <n v="47"/>
    <n v="4"/>
    <n v="33"/>
    <n v="6905"/>
    <n v="345"/>
    <n v="7250"/>
    <n v="6833174"/>
    <s v="South"/>
    <s v=" Tennessee"/>
    <n v="160.1"/>
    <x v="45"/>
  </r>
  <r>
    <x v="64"/>
    <s v="TN"/>
    <n v="14768"/>
    <n v="237980"/>
    <m/>
    <m/>
    <n v="1319"/>
    <m/>
    <m/>
    <m/>
    <m/>
    <n v="7369"/>
    <s v="B"/>
    <d v="2020-05-09T00:00:00"/>
    <s v="02c32bc4a0a92449b19802a67089073494fa5ba3"/>
    <s v="2020-05-09T20:00:00Z"/>
    <n v="242"/>
    <n v="1319"/>
    <n v="252748"/>
    <n v="252748"/>
    <n v="252748"/>
    <n v="47"/>
    <n v="1"/>
    <n v="20"/>
    <n v="8843"/>
    <n v="327"/>
    <n v="9170"/>
    <n v="6833174"/>
    <s v="South"/>
    <s v=" Tennessee"/>
    <n v="160.1"/>
    <x v="45"/>
  </r>
  <r>
    <x v="65"/>
    <s v="TN"/>
    <n v="14985"/>
    <n v="246884"/>
    <m/>
    <m/>
    <n v="1325"/>
    <m/>
    <m/>
    <m/>
    <m/>
    <n v="7528"/>
    <s v="B"/>
    <d v="2020-05-10T00:00:00"/>
    <s v="dd509ef43a7c74f44ff5fccec68d55f63b83b373"/>
    <s v="2020-05-10T20:00:00Z"/>
    <n v="243"/>
    <n v="1325"/>
    <n v="261869"/>
    <n v="261869"/>
    <n v="261869"/>
    <n v="47"/>
    <n v="1"/>
    <n v="6"/>
    <n v="8904"/>
    <n v="217"/>
    <n v="9121"/>
    <n v="6833174"/>
    <s v="South"/>
    <s v=" Tennessee"/>
    <n v="160.1"/>
    <x v="45"/>
  </r>
  <r>
    <x v="66"/>
    <s v="TN"/>
    <n v="15544"/>
    <n v="257733"/>
    <m/>
    <m/>
    <n v="1344"/>
    <m/>
    <m/>
    <m/>
    <m/>
    <n v="8038"/>
    <s v="B"/>
    <d v="2020-05-11T15:00:00"/>
    <s v="c4c07a966a9529ae7ebf4274e5f2f04c52e4cfd7"/>
    <s v="2020-05-11T20:00:00Z"/>
    <n v="251"/>
    <n v="1344"/>
    <n v="273277"/>
    <n v="273277"/>
    <n v="273277"/>
    <n v="47"/>
    <n v="8"/>
    <n v="19"/>
    <n v="10849"/>
    <n v="559"/>
    <n v="11408"/>
    <n v="6833174"/>
    <s v="South"/>
    <s v=" Tennessee"/>
    <n v="160.1"/>
    <x v="45"/>
  </r>
  <r>
    <x v="67"/>
    <s v="TN"/>
    <n v="16111"/>
    <n v="267713"/>
    <m/>
    <m/>
    <n v="1363"/>
    <m/>
    <m/>
    <m/>
    <m/>
    <n v="8336"/>
    <s v="A"/>
    <d v="2020-05-12T16:00:00"/>
    <s v="b54071de6f6bdd53a83161c3100769996827243e"/>
    <s v="2020-05-12T20:00:00Z"/>
    <n v="265"/>
    <n v="1363"/>
    <n v="283824"/>
    <n v="283824"/>
    <n v="283824"/>
    <n v="47"/>
    <n v="14"/>
    <n v="19"/>
    <n v="9980"/>
    <n v="567"/>
    <n v="10547"/>
    <n v="6833174"/>
    <s v="South"/>
    <s v=" Tennessee"/>
    <n v="160.1"/>
    <x v="45"/>
  </r>
  <r>
    <x v="68"/>
    <s v="TN"/>
    <n v="16370"/>
    <n v="276547"/>
    <m/>
    <m/>
    <n v="1388"/>
    <m/>
    <m/>
    <m/>
    <m/>
    <n v="8624"/>
    <s v="A"/>
    <d v="2020-05-13T15:00:00"/>
    <s v="ebaedd06baf811ad7f323b6813a59ea7d61735bb"/>
    <s v="2020-05-13T20:00:00Z"/>
    <n v="273"/>
    <n v="1388"/>
    <n v="292917"/>
    <n v="292917"/>
    <n v="292917"/>
    <n v="47"/>
    <n v="8"/>
    <n v="25"/>
    <n v="8834"/>
    <n v="259"/>
    <n v="9093"/>
    <n v="6833174"/>
    <s v="South"/>
    <s v=" Tennessee"/>
    <n v="160.1"/>
    <x v="45"/>
  </r>
  <r>
    <x v="69"/>
    <s v="TN"/>
    <n v="16699"/>
    <n v="285618"/>
    <m/>
    <m/>
    <n v="1435"/>
    <m/>
    <m/>
    <m/>
    <m/>
    <n v="8881"/>
    <s v="A"/>
    <d v="2020-05-14T15:00:00"/>
    <s v="a344fd94720a960c94d1d106287801b03dcfeb48"/>
    <s v="2020-05-14T20:00:00Z"/>
    <n v="287"/>
    <n v="1435"/>
    <n v="302317"/>
    <n v="302317"/>
    <n v="302317"/>
    <n v="47"/>
    <n v="14"/>
    <n v="47"/>
    <n v="9071"/>
    <n v="329"/>
    <n v="9400"/>
    <n v="6833174"/>
    <s v="South"/>
    <s v=" Tennessee"/>
    <n v="160.1"/>
    <x v="45"/>
  </r>
  <r>
    <x v="70"/>
    <s v="TN"/>
    <n v="16970"/>
    <n v="292786"/>
    <m/>
    <m/>
    <n v="1454"/>
    <m/>
    <m/>
    <m/>
    <m/>
    <n v="9280"/>
    <s v="A"/>
    <d v="2020-05-15T15:00:00"/>
    <s v="a3876666a9061ffbeaacfc721940b547564a50d4"/>
    <s v="2020-05-15T20:00:00Z"/>
    <n v="290"/>
    <n v="1454"/>
    <n v="309756"/>
    <n v="309756"/>
    <n v="309756"/>
    <n v="47"/>
    <n v="3"/>
    <n v="19"/>
    <n v="7168"/>
    <n v="271"/>
    <n v="7439"/>
    <n v="6833174"/>
    <s v="South"/>
    <s v=" Tennessee"/>
    <n v="160.1"/>
    <x v="45"/>
  </r>
  <r>
    <x v="71"/>
    <s v="TN"/>
    <n v="17288"/>
    <n v="302913"/>
    <m/>
    <m/>
    <n v="1474"/>
    <m/>
    <m/>
    <m/>
    <m/>
    <n v="9529"/>
    <s v="A"/>
    <d v="2020-05-16T15:00:00"/>
    <s v="3bb4e51fd9e51add7b1df0fedeed808214aaa054"/>
    <s v="2020-05-16T20:00:00Z"/>
    <n v="295"/>
    <n v="1474"/>
    <n v="320201"/>
    <n v="320201"/>
    <n v="320201"/>
    <n v="47"/>
    <n v="5"/>
    <n v="20"/>
    <n v="10127"/>
    <n v="318"/>
    <n v="10445"/>
    <n v="6833174"/>
    <s v="South"/>
    <s v=" Tennessee"/>
    <n v="160.1"/>
    <x v="45"/>
  </r>
  <r>
    <x v="72"/>
    <s v="TN"/>
    <n v="17388"/>
    <n v="307892"/>
    <m/>
    <m/>
    <n v="1482"/>
    <m/>
    <m/>
    <m/>
    <m/>
    <n v="9652"/>
    <s v="A"/>
    <d v="2020-05-17T15:00:00"/>
    <s v="f146085ec5fef1625e3a7c50e2e700778172070f"/>
    <s v="2020-05-17T20:00:00Z"/>
    <n v="298"/>
    <n v="1482"/>
    <n v="325280"/>
    <n v="325280"/>
    <n v="325280"/>
    <n v="47"/>
    <n v="3"/>
    <n v="8"/>
    <n v="4979"/>
    <n v="100"/>
    <n v="5079"/>
    <n v="6833174"/>
    <s v="South"/>
    <s v=" Tennessee"/>
    <n v="160.1"/>
    <x v="45"/>
  </r>
  <r>
    <x v="73"/>
    <s v="TN"/>
    <n v="18011"/>
    <n v="319417"/>
    <m/>
    <m/>
    <n v="1489"/>
    <m/>
    <m/>
    <m/>
    <m/>
    <n v="9886"/>
    <s v="A"/>
    <d v="2020-05-18T15:00:00"/>
    <s v="96485679354c2b9efe219694dad92b358bd9df9b"/>
    <s v="2020-05-18T20:00:00Z"/>
    <n v="301"/>
    <n v="1489"/>
    <n v="337428"/>
    <n v="337428"/>
    <n v="337428"/>
    <n v="47"/>
    <n v="3"/>
    <n v="7"/>
    <n v="11525"/>
    <n v="623"/>
    <n v="12148"/>
    <n v="6833174"/>
    <s v="South"/>
    <s v=" Tennessee"/>
    <n v="160.1"/>
    <x v="45"/>
  </r>
  <r>
    <x v="74"/>
    <s v="TN"/>
    <n v="18378"/>
    <n v="327745"/>
    <m/>
    <m/>
    <n v="1498"/>
    <m/>
    <m/>
    <m/>
    <m/>
    <n v="10969"/>
    <s v="A"/>
    <d v="2020-05-19T15:00:00"/>
    <s v="6c82d9ab5dc36e78f8b7ffd1203784f1e4bae7ac"/>
    <s v="2020-05-19T20:00:00Z"/>
    <n v="305"/>
    <n v="1498"/>
    <n v="346123"/>
    <n v="346123"/>
    <n v="346123"/>
    <n v="47"/>
    <n v="4"/>
    <n v="9"/>
    <n v="8328"/>
    <n v="367"/>
    <n v="8695"/>
    <n v="6833174"/>
    <s v="South"/>
    <s v=" Tennessee"/>
    <n v="160.1"/>
    <x v="45"/>
  </r>
  <r>
    <x v="75"/>
    <s v="TN"/>
    <n v="18532"/>
    <n v="335481"/>
    <m/>
    <m/>
    <n v="1515"/>
    <m/>
    <m/>
    <m/>
    <m/>
    <n v="11783"/>
    <s v="B"/>
    <d v="2020-05-20T15:00:00"/>
    <s v="535b55c09bfa37309c56d0f1fdaa8962190742a3"/>
    <s v="2020-05-20T20:00:00Z"/>
    <n v="309"/>
    <n v="1515"/>
    <n v="354013"/>
    <n v="354013"/>
    <n v="354013"/>
    <n v="47"/>
    <n v="4"/>
    <n v="17"/>
    <n v="7736"/>
    <n v="154"/>
    <n v="7890"/>
    <n v="6833174"/>
    <s v="South"/>
    <s v=" Tennessee"/>
    <n v="160.1"/>
    <x v="45"/>
  </r>
  <r>
    <x v="76"/>
    <s v="TN"/>
    <n v="18961"/>
    <n v="341622"/>
    <m/>
    <m/>
    <n v="1539"/>
    <m/>
    <m/>
    <m/>
    <m/>
    <n v="12191"/>
    <s v="B"/>
    <d v="2020-05-21T15:00:00"/>
    <s v="f7984b612ac52d8e4f51ec1772634e9586e40214"/>
    <s v="2020-05-21T20:00:00Z"/>
    <n v="313"/>
    <n v="1539"/>
    <n v="360583"/>
    <n v="360583"/>
    <n v="360583"/>
    <n v="47"/>
    <n v="4"/>
    <n v="24"/>
    <n v="6141"/>
    <n v="429"/>
    <n v="6570"/>
    <n v="6833174"/>
    <s v="South"/>
    <s v=" Tennessee"/>
    <n v="160.1"/>
    <x v="45"/>
  </r>
  <r>
    <x v="77"/>
    <s v="TN"/>
    <n v="19394"/>
    <n v="341622"/>
    <m/>
    <m/>
    <n v="1560"/>
    <m/>
    <m/>
    <m/>
    <m/>
    <n v="12566"/>
    <s v="B"/>
    <d v="2020-05-22T15:00:00"/>
    <s v="2cc0bf95b79e25a878746f49aa12aa424ef6076f"/>
    <s v="2020-05-22T20:00:00Z"/>
    <n v="315"/>
    <n v="1560"/>
    <n v="361016"/>
    <n v="361016"/>
    <n v="361016"/>
    <n v="47"/>
    <n v="2"/>
    <n v="21"/>
    <n v="0"/>
    <n v="433"/>
    <n v="433"/>
    <n v="6833174"/>
    <s v="South"/>
    <s v=" Tennessee"/>
    <n v="160.1"/>
    <x v="45"/>
  </r>
  <r>
    <x v="78"/>
    <s v="TN"/>
    <n v="19789"/>
    <n v="353969"/>
    <m/>
    <m/>
    <n v="1573"/>
    <m/>
    <m/>
    <m/>
    <m/>
    <n v="12745"/>
    <s v="B"/>
    <d v="2020-05-23T15:00:00"/>
    <s v="b2389591810894ef929882ed2399aa126ce744f4"/>
    <s v="2020-05-23T20:00:00Z"/>
    <n v="329"/>
    <n v="1573"/>
    <n v="373758"/>
    <n v="373758"/>
    <n v="373758"/>
    <n v="47"/>
    <n v="14"/>
    <n v="13"/>
    <n v="12347"/>
    <n v="395"/>
    <n v="12742"/>
    <n v="6833174"/>
    <s v="South"/>
    <s v=" Tennessee"/>
    <n v="160.1"/>
    <x v="45"/>
  </r>
  <r>
    <x v="79"/>
    <s v="TN"/>
    <n v="20145"/>
    <n v="363431"/>
    <m/>
    <m/>
    <n v="1583"/>
    <m/>
    <m/>
    <m/>
    <m/>
    <n v="12837"/>
    <s v="B"/>
    <d v="2020-05-24T15:00:00"/>
    <s v="5dbf21da39cf6934d51e148e4bda654accf786ef"/>
    <s v="2020-05-24T20:00:00Z"/>
    <n v="336"/>
    <n v="1583"/>
    <n v="383576"/>
    <n v="383576"/>
    <n v="383576"/>
    <n v="47"/>
    <n v="7"/>
    <n v="10"/>
    <n v="9462"/>
    <n v="356"/>
    <n v="9818"/>
    <n v="6833174"/>
    <s v="South"/>
    <s v=" Tennessee"/>
    <n v="160.1"/>
    <x v="45"/>
  </r>
  <r>
    <x v="80"/>
    <s v="TX"/>
    <n v="1"/>
    <m/>
    <m/>
    <m/>
    <m/>
    <m/>
    <m/>
    <m/>
    <m/>
    <m/>
    <m/>
    <m/>
    <s v="475388a7b62cf53115b57ee3b3fef9f25be7d22a"/>
    <s v="2020-03-04T21:00:00Z"/>
    <m/>
    <m/>
    <n v="1"/>
    <n v="1"/>
    <n v="1"/>
    <n v="48"/>
    <m/>
    <m/>
    <m/>
    <m/>
    <m/>
    <n v="28995881"/>
    <s v="South"/>
    <s v=" Texas"/>
    <n v="104.9"/>
    <x v="46"/>
  </r>
  <r>
    <x v="81"/>
    <s v="TX"/>
    <n v="1"/>
    <m/>
    <m/>
    <m/>
    <m/>
    <m/>
    <m/>
    <m/>
    <m/>
    <m/>
    <m/>
    <m/>
    <s v="28da5dda553a784e6fc042af8ae84b8a273e51b0"/>
    <s v="2020-03-05T21:00:00Z"/>
    <m/>
    <m/>
    <n v="1"/>
    <n v="1"/>
    <n v="1"/>
    <n v="48"/>
    <n v="0"/>
    <n v="0"/>
    <n v="0"/>
    <n v="0"/>
    <n v="0"/>
    <n v="28995881"/>
    <s v="South"/>
    <s v=" Texas"/>
    <n v="104.9"/>
    <x v="46"/>
  </r>
  <r>
    <x v="0"/>
    <s v="TX"/>
    <n v="5"/>
    <m/>
    <m/>
    <m/>
    <m/>
    <m/>
    <m/>
    <m/>
    <m/>
    <m/>
    <m/>
    <m/>
    <s v="ed908d3a1d66ac92c0d1c0ef6c35fa2240318f4c"/>
    <s v="2020-03-06T21:00:00Z"/>
    <m/>
    <m/>
    <n v="5"/>
    <n v="5"/>
    <n v="5"/>
    <n v="48"/>
    <n v="0"/>
    <n v="0"/>
    <n v="0"/>
    <n v="4"/>
    <n v="4"/>
    <n v="28995881"/>
    <s v="South"/>
    <s v=" Texas"/>
    <n v="104.9"/>
    <x v="46"/>
  </r>
  <r>
    <x v="1"/>
    <s v="TX"/>
    <n v="8"/>
    <m/>
    <m/>
    <m/>
    <m/>
    <m/>
    <m/>
    <m/>
    <m/>
    <m/>
    <m/>
    <m/>
    <s v="6f1d6b5cca3d79a52466dd2371baee6aa137ca72"/>
    <s v="2020-03-07T21:00:00Z"/>
    <m/>
    <m/>
    <n v="8"/>
    <n v="8"/>
    <n v="8"/>
    <n v="48"/>
    <n v="0"/>
    <n v="0"/>
    <n v="0"/>
    <n v="3"/>
    <n v="3"/>
    <n v="28995881"/>
    <s v="South"/>
    <s v=" Texas"/>
    <n v="104.9"/>
    <x v="46"/>
  </r>
  <r>
    <x v="2"/>
    <s v="TX"/>
    <n v="8"/>
    <m/>
    <m/>
    <m/>
    <m/>
    <m/>
    <m/>
    <m/>
    <m/>
    <m/>
    <m/>
    <m/>
    <s v="7b7ff681a1cb8859cd033406312dd877625949cc"/>
    <s v="2020-03-08T20:00:00Z"/>
    <m/>
    <m/>
    <n v="8"/>
    <n v="8"/>
    <n v="8"/>
    <n v="48"/>
    <n v="0"/>
    <n v="0"/>
    <n v="0"/>
    <n v="0"/>
    <n v="0"/>
    <n v="28995881"/>
    <s v="South"/>
    <s v=" Texas"/>
    <n v="104.9"/>
    <x v="46"/>
  </r>
  <r>
    <x v="3"/>
    <s v="TX"/>
    <n v="12"/>
    <m/>
    <m/>
    <m/>
    <m/>
    <m/>
    <m/>
    <m/>
    <m/>
    <m/>
    <m/>
    <m/>
    <s v="ce1a7b6da123358ddb3f0468becb807dcd2e379e"/>
    <s v="2020-03-09T20:00:00Z"/>
    <m/>
    <m/>
    <n v="12"/>
    <n v="12"/>
    <n v="12"/>
    <n v="48"/>
    <n v="0"/>
    <n v="0"/>
    <n v="0"/>
    <n v="4"/>
    <n v="4"/>
    <n v="28995881"/>
    <s v="South"/>
    <s v=" Texas"/>
    <n v="104.9"/>
    <x v="46"/>
  </r>
  <r>
    <x v="4"/>
    <s v="TX"/>
    <n v="13"/>
    <m/>
    <m/>
    <m/>
    <m/>
    <m/>
    <m/>
    <m/>
    <m/>
    <m/>
    <m/>
    <m/>
    <s v="8f2767e624ec9bd082250395a3bae8433810be92"/>
    <s v="2020-03-10T20:00:00Z"/>
    <m/>
    <m/>
    <n v="13"/>
    <n v="13"/>
    <n v="13"/>
    <n v="48"/>
    <n v="0"/>
    <n v="0"/>
    <n v="0"/>
    <n v="1"/>
    <n v="1"/>
    <n v="28995881"/>
    <s v="South"/>
    <s v=" Texas"/>
    <n v="104.9"/>
    <x v="46"/>
  </r>
  <r>
    <x v="5"/>
    <s v="TX"/>
    <n v="21"/>
    <m/>
    <m/>
    <m/>
    <m/>
    <m/>
    <m/>
    <m/>
    <m/>
    <m/>
    <m/>
    <m/>
    <s v="cdd57a5e5141b6e094cc93557f67f00a2cfc8922"/>
    <s v="2020-03-11T20:00:00Z"/>
    <m/>
    <m/>
    <n v="21"/>
    <n v="21"/>
    <n v="21"/>
    <n v="48"/>
    <n v="0"/>
    <n v="0"/>
    <n v="0"/>
    <n v="8"/>
    <n v="8"/>
    <n v="28995881"/>
    <s v="South"/>
    <s v=" Texas"/>
    <n v="104.9"/>
    <x v="46"/>
  </r>
  <r>
    <x v="6"/>
    <s v="TX"/>
    <n v="23"/>
    <m/>
    <m/>
    <m/>
    <m/>
    <m/>
    <m/>
    <m/>
    <m/>
    <m/>
    <m/>
    <d v="2020-03-12T11:00:00"/>
    <s v="d38ecd87207406a13bc1f4b675e5c78885081682"/>
    <s v="2020-03-12T20:00:00Z"/>
    <m/>
    <m/>
    <n v="23"/>
    <n v="23"/>
    <n v="23"/>
    <n v="48"/>
    <n v="0"/>
    <n v="0"/>
    <n v="0"/>
    <n v="2"/>
    <n v="2"/>
    <n v="28995881"/>
    <s v="South"/>
    <s v=" Texas"/>
    <n v="104.9"/>
    <x v="46"/>
  </r>
  <r>
    <x v="7"/>
    <s v="TX"/>
    <n v="39"/>
    <m/>
    <m/>
    <m/>
    <m/>
    <m/>
    <m/>
    <m/>
    <m/>
    <m/>
    <m/>
    <d v="2020-03-13T00:00:00"/>
    <s v="8587599385560858292b40eea5f804187e8f8800"/>
    <s v="2020-03-13T20:00:00Z"/>
    <m/>
    <m/>
    <n v="39"/>
    <n v="39"/>
    <n v="39"/>
    <n v="48"/>
    <n v="0"/>
    <n v="0"/>
    <n v="0"/>
    <n v="16"/>
    <n v="16"/>
    <n v="28995881"/>
    <s v="South"/>
    <s v=" Texas"/>
    <n v="104.9"/>
    <x v="46"/>
  </r>
  <r>
    <x v="8"/>
    <s v="TX"/>
    <n v="51"/>
    <m/>
    <m/>
    <m/>
    <m/>
    <m/>
    <m/>
    <m/>
    <m/>
    <m/>
    <m/>
    <d v="2020-03-14T13:00:00"/>
    <s v="56ce5a6747c196b918e014253fdfc34523799baf"/>
    <s v="2020-03-14T20:00:00Z"/>
    <m/>
    <m/>
    <n v="51"/>
    <n v="51"/>
    <n v="51"/>
    <n v="48"/>
    <n v="0"/>
    <n v="0"/>
    <n v="0"/>
    <n v="12"/>
    <n v="12"/>
    <n v="28995881"/>
    <s v="South"/>
    <s v=" Texas"/>
    <n v="104.9"/>
    <x v="46"/>
  </r>
  <r>
    <x v="9"/>
    <s v="TX"/>
    <n v="56"/>
    <m/>
    <m/>
    <m/>
    <m/>
    <m/>
    <m/>
    <m/>
    <m/>
    <m/>
    <m/>
    <d v="2020-03-15T13:00:00"/>
    <s v="381cd8bb00ec3e8a158b395952ee4606b6d371c6"/>
    <s v="2020-03-15T20:00:00Z"/>
    <m/>
    <m/>
    <n v="56"/>
    <n v="56"/>
    <n v="56"/>
    <n v="48"/>
    <n v="0"/>
    <n v="0"/>
    <n v="0"/>
    <n v="5"/>
    <n v="5"/>
    <n v="28995881"/>
    <s v="South"/>
    <s v=" Texas"/>
    <n v="104.9"/>
    <x v="46"/>
  </r>
  <r>
    <x v="10"/>
    <s v="TX"/>
    <n v="57"/>
    <m/>
    <m/>
    <m/>
    <m/>
    <m/>
    <m/>
    <m/>
    <m/>
    <m/>
    <m/>
    <d v="2020-03-16T15:21:00"/>
    <s v="61002af3ab1ba6971324f11f1589de52dbd3af61"/>
    <s v="2020-03-16T20:00:00Z"/>
    <m/>
    <m/>
    <n v="57"/>
    <n v="57"/>
    <n v="57"/>
    <n v="48"/>
    <n v="0"/>
    <n v="0"/>
    <n v="0"/>
    <n v="1"/>
    <n v="1"/>
    <n v="28995881"/>
    <s v="South"/>
    <s v=" Texas"/>
    <n v="104.9"/>
    <x v="46"/>
  </r>
  <r>
    <x v="11"/>
    <s v="TX"/>
    <n v="64"/>
    <n v="1204"/>
    <m/>
    <m/>
    <m/>
    <m/>
    <m/>
    <m/>
    <m/>
    <m/>
    <m/>
    <d v="2020-03-17T13:00:00"/>
    <s v="338691daf793e8d98f338ea86b6a7dba69a84353"/>
    <s v="2020-03-17T20:00:00Z"/>
    <n v="1"/>
    <m/>
    <n v="1268"/>
    <n v="1268"/>
    <n v="1268"/>
    <n v="48"/>
    <n v="1"/>
    <n v="0"/>
    <n v="1204"/>
    <n v="7"/>
    <n v="1211"/>
    <n v="28995881"/>
    <s v="South"/>
    <s v=" Texas"/>
    <n v="104.9"/>
    <x v="46"/>
  </r>
  <r>
    <x v="12"/>
    <s v="TX"/>
    <n v="83"/>
    <n v="1824"/>
    <m/>
    <m/>
    <m/>
    <m/>
    <m/>
    <m/>
    <m/>
    <m/>
    <m/>
    <d v="2020-03-18T13:00:00"/>
    <s v="06be026230031b92469361a920e8765decf48742"/>
    <s v="2020-03-18T20:00:00Z"/>
    <n v="2"/>
    <m/>
    <n v="1907"/>
    <n v="1907"/>
    <n v="1907"/>
    <n v="48"/>
    <n v="1"/>
    <n v="0"/>
    <n v="620"/>
    <n v="19"/>
    <n v="639"/>
    <n v="28995881"/>
    <s v="South"/>
    <s v=" Texas"/>
    <n v="104.9"/>
    <x v="46"/>
  </r>
  <r>
    <x v="13"/>
    <s v="TX"/>
    <n v="143"/>
    <n v="2212"/>
    <m/>
    <m/>
    <m/>
    <m/>
    <m/>
    <m/>
    <m/>
    <m/>
    <m/>
    <d v="2020-03-19T13:00:00"/>
    <s v="efc3d4edcff2f658e420c3ca4361a14b6436e9da"/>
    <s v="2020-03-19T20:00:00Z"/>
    <n v="3"/>
    <m/>
    <n v="2355"/>
    <n v="2355"/>
    <n v="2355"/>
    <n v="48"/>
    <n v="1"/>
    <n v="0"/>
    <n v="388"/>
    <n v="60"/>
    <n v="448"/>
    <n v="28995881"/>
    <s v="South"/>
    <s v=" Texas"/>
    <n v="104.9"/>
    <x v="46"/>
  </r>
  <r>
    <x v="14"/>
    <s v="TX"/>
    <n v="194"/>
    <n v="5083"/>
    <m/>
    <m/>
    <m/>
    <m/>
    <m/>
    <m/>
    <m/>
    <m/>
    <m/>
    <d v="2020-03-20T13:00:00"/>
    <s v="23bf3cf557b06275baeec7fb3da8fbce4009e33a"/>
    <s v="2020-03-20T20:00:00Z"/>
    <n v="5"/>
    <m/>
    <n v="5277"/>
    <n v="5277"/>
    <n v="5277"/>
    <n v="48"/>
    <n v="2"/>
    <n v="0"/>
    <n v="2871"/>
    <n v="51"/>
    <n v="2922"/>
    <n v="28995881"/>
    <s v="South"/>
    <s v=" Texas"/>
    <n v="104.9"/>
    <x v="46"/>
  </r>
  <r>
    <x v="15"/>
    <s v="TX"/>
    <n v="304"/>
    <n v="6218"/>
    <m/>
    <m/>
    <m/>
    <m/>
    <m/>
    <m/>
    <m/>
    <m/>
    <m/>
    <d v="2020-03-21T13:00:00"/>
    <s v="8e1276b48eda51dc0495f80dd6b663c52feeb0fe"/>
    <s v="2020-03-21T20:00:00Z"/>
    <n v="5"/>
    <m/>
    <n v="6522"/>
    <n v="6522"/>
    <n v="6522"/>
    <n v="48"/>
    <n v="0"/>
    <n v="0"/>
    <n v="1135"/>
    <n v="110"/>
    <n v="1245"/>
    <n v="28995881"/>
    <s v="South"/>
    <s v=" Texas"/>
    <n v="104.9"/>
    <x v="46"/>
  </r>
  <r>
    <x v="16"/>
    <s v="TX"/>
    <n v="334"/>
    <n v="8422"/>
    <m/>
    <m/>
    <m/>
    <m/>
    <m/>
    <m/>
    <m/>
    <m/>
    <m/>
    <d v="2020-03-21T21:00:00"/>
    <s v="8156ddffdc59ddaf52d4bcebb89c0f5f34ef7445"/>
    <s v="2020-03-22T20:00:00Z"/>
    <n v="5"/>
    <m/>
    <n v="8756"/>
    <n v="8756"/>
    <n v="8756"/>
    <n v="48"/>
    <n v="0"/>
    <n v="0"/>
    <n v="2204"/>
    <n v="30"/>
    <n v="2234"/>
    <n v="28995881"/>
    <s v="South"/>
    <s v=" Texas"/>
    <n v="104.9"/>
    <x v="46"/>
  </r>
  <r>
    <x v="17"/>
    <s v="TX"/>
    <n v="352"/>
    <n v="9703"/>
    <m/>
    <m/>
    <m/>
    <m/>
    <m/>
    <m/>
    <m/>
    <m/>
    <s v="A"/>
    <d v="2020-03-23T13:00:00"/>
    <s v="07e9dee831230ca7dc26bb043584140a45d7e5aa"/>
    <s v="2020-03-23T20:00:00Z"/>
    <n v="8"/>
    <m/>
    <n v="10055"/>
    <n v="10055"/>
    <n v="10055"/>
    <n v="48"/>
    <n v="3"/>
    <n v="0"/>
    <n v="1281"/>
    <n v="18"/>
    <n v="1299"/>
    <n v="28995881"/>
    <s v="South"/>
    <s v=" Texas"/>
    <n v="104.9"/>
    <x v="46"/>
  </r>
  <r>
    <x v="18"/>
    <s v="TX"/>
    <n v="410"/>
    <n v="10757"/>
    <m/>
    <m/>
    <m/>
    <m/>
    <m/>
    <m/>
    <m/>
    <m/>
    <s v="A"/>
    <d v="2020-03-23T21:00:00"/>
    <s v="894d8614af5c592964d2a9e576a4231a2583a29d"/>
    <s v="2020-03-24T20:00:00Z"/>
    <n v="9"/>
    <m/>
    <n v="11167"/>
    <n v="11167"/>
    <n v="11167"/>
    <n v="48"/>
    <n v="1"/>
    <n v="0"/>
    <n v="1054"/>
    <n v="58"/>
    <n v="1112"/>
    <n v="28995881"/>
    <s v="South"/>
    <s v=" Texas"/>
    <n v="104.9"/>
    <x v="46"/>
  </r>
  <r>
    <x v="19"/>
    <s v="TX"/>
    <n v="974"/>
    <n v="12520"/>
    <m/>
    <m/>
    <m/>
    <m/>
    <m/>
    <m/>
    <m/>
    <m/>
    <s v="A"/>
    <d v="2020-03-25T12:30:00"/>
    <s v="58e98207985c7f64fa0cbd333ac2014f4ef5375f"/>
    <s v="2020-03-25T20:00:00Z"/>
    <n v="12"/>
    <m/>
    <n v="13494"/>
    <n v="13494"/>
    <n v="13494"/>
    <n v="48"/>
    <n v="3"/>
    <n v="0"/>
    <n v="1763"/>
    <n v="564"/>
    <n v="2327"/>
    <n v="28995881"/>
    <s v="South"/>
    <s v=" Texas"/>
    <n v="104.9"/>
    <x v="46"/>
  </r>
  <r>
    <x v="20"/>
    <s v="TX"/>
    <n v="1396"/>
    <n v="20028"/>
    <m/>
    <m/>
    <m/>
    <m/>
    <m/>
    <m/>
    <m/>
    <m/>
    <s v="A"/>
    <d v="2020-03-26T13:00:00"/>
    <s v="8d05dc79f19635cc610e7fd2ddc4788cd14b74da"/>
    <s v="2020-03-26T20:00:00Z"/>
    <n v="18"/>
    <m/>
    <n v="21424"/>
    <n v="21424"/>
    <n v="21424"/>
    <n v="48"/>
    <n v="6"/>
    <n v="0"/>
    <n v="7508"/>
    <n v="422"/>
    <n v="7930"/>
    <n v="28995881"/>
    <s v="South"/>
    <s v=" Texas"/>
    <n v="104.9"/>
    <x v="46"/>
  </r>
  <r>
    <x v="21"/>
    <s v="TX"/>
    <n v="1731"/>
    <n v="21935"/>
    <m/>
    <m/>
    <m/>
    <m/>
    <m/>
    <m/>
    <m/>
    <m/>
    <s v="A"/>
    <d v="2020-03-27T13:00:00"/>
    <s v="2b18573393e9a459979c059753837f3f11e28995"/>
    <s v="2020-03-27T20:00:00Z"/>
    <n v="23"/>
    <m/>
    <n v="23666"/>
    <n v="23666"/>
    <n v="23666"/>
    <n v="48"/>
    <n v="5"/>
    <n v="0"/>
    <n v="1907"/>
    <n v="335"/>
    <n v="2242"/>
    <n v="28995881"/>
    <s v="South"/>
    <s v=" Texas"/>
    <n v="104.9"/>
    <x v="46"/>
  </r>
  <r>
    <x v="22"/>
    <s v="TX"/>
    <n v="2052"/>
    <n v="23208"/>
    <m/>
    <m/>
    <m/>
    <m/>
    <m/>
    <m/>
    <m/>
    <m/>
    <s v="A"/>
    <d v="2020-03-28T12:45:00"/>
    <s v="1731582d2f3336e58d58889c13bd45c05149c515"/>
    <s v="2020-03-28T20:00:00Z"/>
    <n v="27"/>
    <m/>
    <n v="25260"/>
    <n v="25260"/>
    <n v="25260"/>
    <n v="48"/>
    <n v="4"/>
    <n v="0"/>
    <n v="1273"/>
    <n v="321"/>
    <n v="1594"/>
    <n v="28995881"/>
    <s v="South"/>
    <s v=" Texas"/>
    <n v="104.9"/>
    <x v="46"/>
  </r>
  <r>
    <x v="23"/>
    <s v="TX"/>
    <n v="2552"/>
    <n v="23208"/>
    <m/>
    <m/>
    <m/>
    <m/>
    <m/>
    <m/>
    <m/>
    <m/>
    <s v="A"/>
    <d v="2020-03-29T13:45:00"/>
    <s v="67244c50e7a878fd67c221dc8ab7fe1d4e50835c"/>
    <s v="2020-03-29T20:00:00Z"/>
    <n v="34"/>
    <m/>
    <n v="25760"/>
    <n v="25760"/>
    <n v="25760"/>
    <n v="48"/>
    <n v="7"/>
    <n v="0"/>
    <n v="0"/>
    <n v="500"/>
    <n v="500"/>
    <n v="28995881"/>
    <s v="South"/>
    <s v=" Texas"/>
    <n v="104.9"/>
    <x v="46"/>
  </r>
  <r>
    <x v="24"/>
    <s v="TX"/>
    <n v="2877"/>
    <n v="33003"/>
    <m/>
    <m/>
    <m/>
    <m/>
    <m/>
    <m/>
    <m/>
    <n v="38"/>
    <s v="A"/>
    <d v="2020-03-30T12:45:00"/>
    <s v="c921c88eb1bf2827b20f8a533ec778d959a89d1a"/>
    <s v="2020-03-30T20:00:00Z"/>
    <n v="34"/>
    <m/>
    <n v="35880"/>
    <n v="35880"/>
    <n v="35880"/>
    <n v="48"/>
    <n v="0"/>
    <n v="0"/>
    <n v="9795"/>
    <n v="325"/>
    <n v="10120"/>
    <n v="28995881"/>
    <s v="South"/>
    <s v=" Texas"/>
    <n v="104.9"/>
    <x v="46"/>
  </r>
  <r>
    <x v="25"/>
    <s v="TX"/>
    <n v="3266"/>
    <n v="39726"/>
    <m/>
    <n v="196"/>
    <m/>
    <m/>
    <m/>
    <m/>
    <m/>
    <n v="38"/>
    <s v="A"/>
    <d v="2020-03-31T13:45:00"/>
    <s v="35dc801ba2cef6824b0c9a97c5a2f57f3bb52804"/>
    <s v="2020-03-31T20:00:00Z"/>
    <n v="41"/>
    <m/>
    <n v="42992"/>
    <n v="42992"/>
    <n v="42992"/>
    <n v="48"/>
    <n v="7"/>
    <n v="0"/>
    <n v="6723"/>
    <n v="389"/>
    <n v="7112"/>
    <n v="28995881"/>
    <s v="South"/>
    <s v=" Texas"/>
    <n v="104.9"/>
    <x v="46"/>
  </r>
  <r>
    <x v="26"/>
    <s v="TX"/>
    <n v="3997"/>
    <n v="43860"/>
    <m/>
    <n v="196"/>
    <m/>
    <m/>
    <m/>
    <m/>
    <m/>
    <n v="38"/>
    <s v="A"/>
    <d v="2020-03-31T21:00:00"/>
    <s v="b46e747cecd02ee1955bde8adb6bfa7edc1a27f2"/>
    <s v="2020-04-01T20:00:00Z"/>
    <n v="58"/>
    <m/>
    <n v="47857"/>
    <n v="47857"/>
    <n v="47857"/>
    <n v="48"/>
    <n v="17"/>
    <n v="0"/>
    <n v="4134"/>
    <n v="731"/>
    <n v="4865"/>
    <n v="28995881"/>
    <s v="South"/>
    <s v=" Texas"/>
    <n v="104.9"/>
    <x v="46"/>
  </r>
  <r>
    <x v="27"/>
    <s v="TX"/>
    <n v="4669"/>
    <n v="46010"/>
    <m/>
    <n v="196"/>
    <m/>
    <m/>
    <m/>
    <m/>
    <m/>
    <n v="38"/>
    <s v="A"/>
    <d v="2020-04-01T21:00:00"/>
    <s v="f456c71263d60aed1ff80f3a4195def2693e258b"/>
    <s v="2020-04-02T20:00:00Z"/>
    <n v="70"/>
    <m/>
    <n v="50679"/>
    <n v="50679"/>
    <n v="50679"/>
    <n v="48"/>
    <n v="12"/>
    <n v="0"/>
    <n v="2150"/>
    <n v="672"/>
    <n v="2822"/>
    <n v="28995881"/>
    <s v="South"/>
    <s v=" Texas"/>
    <n v="104.9"/>
    <x v="46"/>
  </r>
  <r>
    <x v="28"/>
    <s v="TX"/>
    <n v="5330"/>
    <n v="50434"/>
    <m/>
    <n v="196"/>
    <m/>
    <m/>
    <m/>
    <m/>
    <m/>
    <n v="38"/>
    <s v="A"/>
    <d v="2020-04-02T21:00:00"/>
    <s v="f87fe9a1e7e04e6840c7f1e73155acf02fb15641"/>
    <s v="2020-04-03T20:00:00Z"/>
    <n v="90"/>
    <m/>
    <n v="55764"/>
    <n v="55764"/>
    <n v="55764"/>
    <n v="48"/>
    <n v="20"/>
    <n v="0"/>
    <n v="4424"/>
    <n v="661"/>
    <n v="5085"/>
    <n v="28995881"/>
    <s v="South"/>
    <s v=" Texas"/>
    <n v="104.9"/>
    <x v="46"/>
  </r>
  <r>
    <x v="29"/>
    <s v="TX"/>
    <n v="6110"/>
    <n v="57641"/>
    <m/>
    <n v="196"/>
    <m/>
    <m/>
    <m/>
    <m/>
    <m/>
    <n v="38"/>
    <s v="A"/>
    <d v="2020-04-03T21:00:00"/>
    <s v="711655dbce2d14b472a5a6d8a1585bc44df2b6d1"/>
    <s v="2020-04-04T20:00:00Z"/>
    <n v="105"/>
    <m/>
    <n v="63751"/>
    <n v="63751"/>
    <n v="63751"/>
    <n v="48"/>
    <n v="15"/>
    <n v="0"/>
    <n v="7207"/>
    <n v="780"/>
    <n v="7987"/>
    <n v="28995881"/>
    <s v="South"/>
    <s v=" Texas"/>
    <n v="104.9"/>
    <x v="46"/>
  </r>
  <r>
    <x v="30"/>
    <s v="TX"/>
    <n v="6812"/>
    <n v="64126"/>
    <m/>
    <n v="827"/>
    <m/>
    <m/>
    <m/>
    <m/>
    <m/>
    <n v="38"/>
    <s v="A"/>
    <d v="2020-04-05T13:00:00"/>
    <s v="0c7a1ac735749982cf8155115b0e1d0b5fc35cae"/>
    <s v="2020-04-05T20:00:00Z"/>
    <n v="127"/>
    <m/>
    <n v="70938"/>
    <n v="70938"/>
    <n v="70938"/>
    <n v="48"/>
    <n v="22"/>
    <n v="0"/>
    <n v="6485"/>
    <n v="702"/>
    <n v="7187"/>
    <n v="28995881"/>
    <s v="South"/>
    <s v=" Texas"/>
    <n v="104.9"/>
    <x v="46"/>
  </r>
  <r>
    <x v="31"/>
    <s v="TX"/>
    <n v="7276"/>
    <n v="78081"/>
    <m/>
    <n v="1153"/>
    <m/>
    <m/>
    <m/>
    <m/>
    <m/>
    <n v="38"/>
    <s v="A"/>
    <d v="2020-04-05T21:00:00"/>
    <s v="594cef2a8c6fcbc8eba602c7c5e33d868a55bbc7"/>
    <s v="2020-04-06T20:00:00Z"/>
    <n v="140"/>
    <m/>
    <n v="85357"/>
    <n v="85357"/>
    <n v="85357"/>
    <n v="48"/>
    <n v="13"/>
    <n v="0"/>
    <n v="13955"/>
    <n v="464"/>
    <n v="14419"/>
    <n v="28995881"/>
    <s v="South"/>
    <s v=" Texas"/>
    <n v="104.9"/>
    <x v="46"/>
  </r>
  <r>
    <x v="32"/>
    <s v="TX"/>
    <n v="8262"/>
    <n v="80387"/>
    <m/>
    <n v="1252"/>
    <m/>
    <m/>
    <m/>
    <m/>
    <m/>
    <n v="38"/>
    <s v="A"/>
    <d v="2020-04-06T21:00:00"/>
    <s v="ea5f7730a3c138578dc7704cf579f4b3df5638c3"/>
    <s v="2020-04-07T20:00:00Z"/>
    <n v="154"/>
    <m/>
    <n v="88649"/>
    <n v="88649"/>
    <n v="88649"/>
    <n v="48"/>
    <n v="14"/>
    <n v="0"/>
    <n v="2306"/>
    <n v="986"/>
    <n v="3292"/>
    <n v="28995881"/>
    <s v="South"/>
    <s v=" Texas"/>
    <n v="104.9"/>
    <x v="46"/>
  </r>
  <r>
    <x v="33"/>
    <s v="TX"/>
    <n v="9353"/>
    <n v="86905"/>
    <m/>
    <n v="1491"/>
    <m/>
    <m/>
    <m/>
    <m/>
    <m/>
    <n v="38"/>
    <s v="A"/>
    <d v="2020-04-08T14:21:00"/>
    <s v="aad63fb55e4795e27f30e717ac588682ff62d8bb"/>
    <s v="2020-04-08T20:00:00Z"/>
    <n v="177"/>
    <m/>
    <n v="96258"/>
    <n v="96258"/>
    <n v="96258"/>
    <n v="48"/>
    <n v="23"/>
    <n v="0"/>
    <n v="6518"/>
    <n v="1091"/>
    <n v="7609"/>
    <n v="28995881"/>
    <s v="South"/>
    <s v=" Texas"/>
    <n v="104.9"/>
    <x v="46"/>
  </r>
  <r>
    <x v="34"/>
    <s v="TX"/>
    <n v="10230"/>
    <n v="95904"/>
    <m/>
    <n v="1439"/>
    <m/>
    <m/>
    <m/>
    <m/>
    <m/>
    <n v="1101"/>
    <s v="A"/>
    <d v="2020-04-09T13:15:00"/>
    <s v="89970898529964095da7c8243a60c6e7a20f4f13"/>
    <s v="2020-04-09T20:00:00Z"/>
    <n v="199"/>
    <m/>
    <n v="106134"/>
    <n v="106134"/>
    <n v="106134"/>
    <n v="48"/>
    <n v="22"/>
    <n v="0"/>
    <n v="8999"/>
    <n v="877"/>
    <n v="9876"/>
    <n v="28995881"/>
    <s v="South"/>
    <s v=" Texas"/>
    <n v="104.9"/>
    <x v="46"/>
  </r>
  <r>
    <x v="35"/>
    <s v="TX"/>
    <n v="11671"/>
    <n v="104047"/>
    <m/>
    <n v="1532"/>
    <m/>
    <m/>
    <m/>
    <m/>
    <m/>
    <n v="1366"/>
    <s v="A"/>
    <d v="2020-04-10T13:00:00"/>
    <s v="fd65ec707cff94972adc4e59c019d25a7ef5767b"/>
    <s v="2020-04-10T20:00:00Z"/>
    <n v="226"/>
    <m/>
    <n v="115718"/>
    <n v="115718"/>
    <n v="115718"/>
    <n v="48"/>
    <n v="27"/>
    <n v="0"/>
    <n v="8143"/>
    <n v="1441"/>
    <n v="9584"/>
    <n v="28995881"/>
    <s v="South"/>
    <s v=" Texas"/>
    <n v="104.9"/>
    <x v="46"/>
  </r>
  <r>
    <x v="36"/>
    <s v="TX"/>
    <n v="12561"/>
    <n v="107972"/>
    <m/>
    <n v="1514"/>
    <m/>
    <m/>
    <m/>
    <m/>
    <m/>
    <n v="1617"/>
    <s v="A"/>
    <d v="2020-04-11T12:40:00"/>
    <s v="feb5a1f3f112cbb6be444af903cc4c79e5f1d40b"/>
    <s v="2020-04-11T20:00:00Z"/>
    <n v="254"/>
    <m/>
    <n v="120533"/>
    <n v="120533"/>
    <n v="120533"/>
    <n v="48"/>
    <n v="28"/>
    <n v="0"/>
    <n v="3925"/>
    <n v="890"/>
    <n v="4815"/>
    <n v="28995881"/>
    <s v="South"/>
    <s v=" Texas"/>
    <n v="104.9"/>
    <x v="46"/>
  </r>
  <r>
    <x v="37"/>
    <s v="TX"/>
    <n v="13484"/>
    <n v="111049"/>
    <m/>
    <n v="1338"/>
    <m/>
    <m/>
    <m/>
    <m/>
    <m/>
    <n v="2014"/>
    <s v="A"/>
    <d v="2020-04-11T21:00:00"/>
    <s v="03b826e537c619d0b4fa61cf3c61aa7543fa6dff"/>
    <s v="2020-04-12T20:00:00Z"/>
    <n v="271"/>
    <m/>
    <n v="124533"/>
    <n v="124533"/>
    <n v="124533"/>
    <n v="48"/>
    <n v="17"/>
    <n v="0"/>
    <n v="3077"/>
    <n v="923"/>
    <n v="4000"/>
    <n v="28995881"/>
    <s v="South"/>
    <s v=" Texas"/>
    <n v="104.9"/>
    <x v="46"/>
  </r>
  <r>
    <x v="38"/>
    <s v="TX"/>
    <n v="13906"/>
    <n v="119320"/>
    <m/>
    <n v="1176"/>
    <m/>
    <m/>
    <m/>
    <m/>
    <m/>
    <n v="2269"/>
    <s v="A"/>
    <d v="2020-04-13T12:45:00"/>
    <s v="dcb2598c2ad0880575ef06ebdcd1f2b97bfcdac0"/>
    <s v="2020-04-13T20:00:00Z"/>
    <n v="287"/>
    <m/>
    <n v="133226"/>
    <n v="133226"/>
    <n v="133226"/>
    <n v="48"/>
    <n v="16"/>
    <n v="0"/>
    <n v="8271"/>
    <n v="422"/>
    <n v="8693"/>
    <n v="28995881"/>
    <s v="South"/>
    <s v=" Texas"/>
    <n v="104.9"/>
    <x v="46"/>
  </r>
  <r>
    <x v="39"/>
    <s v="TX"/>
    <n v="14624"/>
    <n v="131843"/>
    <m/>
    <n v="1409"/>
    <m/>
    <m/>
    <m/>
    <m/>
    <m/>
    <n v="2580"/>
    <s v="A"/>
    <d v="2020-04-14T12:45:00"/>
    <s v="5d7fd0648e40e997d8a4f720b622a463ff658865"/>
    <s v="2020-04-14T20:00:00Z"/>
    <n v="318"/>
    <m/>
    <n v="146467"/>
    <n v="146467"/>
    <n v="146467"/>
    <n v="48"/>
    <n v="31"/>
    <n v="0"/>
    <n v="12523"/>
    <n v="718"/>
    <n v="13241"/>
    <n v="28995881"/>
    <s v="South"/>
    <s v=" Texas"/>
    <n v="104.9"/>
    <x v="46"/>
  </r>
  <r>
    <x v="40"/>
    <s v="TX"/>
    <n v="15492"/>
    <n v="136318"/>
    <m/>
    <n v="1538"/>
    <m/>
    <m/>
    <m/>
    <m/>
    <m/>
    <n v="3150"/>
    <s v="A"/>
    <d v="2020-04-15T13:00:00"/>
    <s v="ac78ad2ed71386f6a4c6d9802bf7702fa480e58f"/>
    <s v="2020-04-15T20:00:00Z"/>
    <n v="364"/>
    <m/>
    <n v="151810"/>
    <n v="151810"/>
    <n v="151810"/>
    <n v="48"/>
    <n v="46"/>
    <n v="0"/>
    <n v="4475"/>
    <n v="868"/>
    <n v="5343"/>
    <n v="28995881"/>
    <s v="South"/>
    <s v=" Texas"/>
    <n v="104.9"/>
    <x v="46"/>
  </r>
  <r>
    <x v="41"/>
    <s v="TX"/>
    <n v="16455"/>
    <n v="142092"/>
    <m/>
    <n v="1459"/>
    <m/>
    <m/>
    <m/>
    <m/>
    <m/>
    <n v="3677"/>
    <s v="A"/>
    <d v="2020-04-16T13:00:00"/>
    <s v="3c396ea54e975a5a87e9c160fa2cd0b2f6f56b54"/>
    <s v="2020-04-16T20:00:00Z"/>
    <n v="393"/>
    <m/>
    <n v="158547"/>
    <n v="158547"/>
    <n v="158547"/>
    <n v="48"/>
    <n v="29"/>
    <n v="0"/>
    <n v="5774"/>
    <n v="963"/>
    <n v="6737"/>
    <n v="28995881"/>
    <s v="South"/>
    <s v=" Texas"/>
    <n v="104.9"/>
    <x v="46"/>
  </r>
  <r>
    <x v="42"/>
    <s v="TX"/>
    <n v="17371"/>
    <n v="152165"/>
    <m/>
    <n v="1522"/>
    <m/>
    <m/>
    <m/>
    <m/>
    <m/>
    <n v="4190"/>
    <s v="A"/>
    <d v="2020-04-17T12:45:00"/>
    <s v="dd463910e3e39bf2d37ab96706da54f081cd616c"/>
    <s v="2020-04-17T20:00:00Z"/>
    <n v="428"/>
    <m/>
    <n v="169536"/>
    <n v="169536"/>
    <n v="169536"/>
    <n v="48"/>
    <n v="35"/>
    <n v="0"/>
    <n v="10073"/>
    <n v="916"/>
    <n v="10989"/>
    <n v="28995881"/>
    <s v="South"/>
    <s v=" Texas"/>
    <n v="104.9"/>
    <x v="46"/>
  </r>
  <r>
    <x v="43"/>
    <s v="TX"/>
    <n v="18260"/>
    <n v="157979"/>
    <m/>
    <n v="1321"/>
    <m/>
    <m/>
    <m/>
    <m/>
    <m/>
    <n v="4806"/>
    <s v="A"/>
    <d v="2020-04-18T13:45:00"/>
    <s v="febc81e94b5eada27b04c4abaf0c2f76a2567afa"/>
    <s v="2020-04-18T20:00:00Z"/>
    <n v="453"/>
    <m/>
    <n v="176239"/>
    <n v="176239"/>
    <n v="176239"/>
    <n v="48"/>
    <n v="25"/>
    <n v="0"/>
    <n v="5814"/>
    <n v="889"/>
    <n v="6703"/>
    <n v="28995881"/>
    <s v="South"/>
    <s v=" Texas"/>
    <n v="104.9"/>
    <x v="46"/>
  </r>
  <r>
    <x v="44"/>
    <s v="TX"/>
    <n v="18923"/>
    <n v="163787"/>
    <m/>
    <n v="1471"/>
    <m/>
    <m/>
    <m/>
    <m/>
    <m/>
    <n v="5334"/>
    <s v="A"/>
    <d v="2020-04-19T13:00:00"/>
    <s v="30c45b94d19beabfcb1ed7e182b48fe7ea3d782e"/>
    <s v="2020-04-19T20:00:00Z"/>
    <n v="477"/>
    <m/>
    <n v="182710"/>
    <n v="182710"/>
    <n v="182710"/>
    <n v="48"/>
    <n v="24"/>
    <n v="0"/>
    <n v="5808"/>
    <n v="663"/>
    <n v="6471"/>
    <n v="28995881"/>
    <s v="South"/>
    <s v=" Texas"/>
    <n v="104.9"/>
    <x v="46"/>
  </r>
  <r>
    <x v="45"/>
    <s v="TX"/>
    <n v="19458"/>
    <n v="170936"/>
    <m/>
    <n v="1411"/>
    <m/>
    <m/>
    <m/>
    <m/>
    <m/>
    <n v="5706"/>
    <s v="A"/>
    <d v="2020-04-20T12:45:00"/>
    <s v="1832d8a3e16628cebf0685e1d7a88d96be6ad83a"/>
    <s v="2020-04-20T20:00:00Z"/>
    <n v="495"/>
    <m/>
    <n v="190394"/>
    <n v="190394"/>
    <n v="190394"/>
    <n v="48"/>
    <n v="18"/>
    <n v="0"/>
    <n v="7149"/>
    <n v="535"/>
    <n v="7684"/>
    <n v="28995881"/>
    <s v="South"/>
    <s v=" Texas"/>
    <n v="104.9"/>
    <x v="46"/>
  </r>
  <r>
    <x v="46"/>
    <s v="TX"/>
    <n v="20196"/>
    <n v="185203"/>
    <m/>
    <n v="1419"/>
    <m/>
    <m/>
    <m/>
    <m/>
    <m/>
    <n v="6486"/>
    <s v="A"/>
    <d v="2020-04-21T13:00:00"/>
    <s v="ec0c26abcb0e026a407bcd12c4fd79d73ec1acc9"/>
    <s v="2020-04-21T20:00:00Z"/>
    <n v="517"/>
    <m/>
    <n v="205399"/>
    <n v="205399"/>
    <n v="205399"/>
    <n v="48"/>
    <n v="22"/>
    <n v="0"/>
    <n v="14267"/>
    <n v="738"/>
    <n v="15005"/>
    <n v="28995881"/>
    <s v="South"/>
    <s v=" Texas"/>
    <n v="104.9"/>
    <x v="46"/>
  </r>
  <r>
    <x v="47"/>
    <s v="TX"/>
    <n v="21069"/>
    <n v="195714"/>
    <m/>
    <n v="1678"/>
    <m/>
    <m/>
    <m/>
    <m/>
    <m/>
    <n v="7341"/>
    <s v="A"/>
    <d v="2020-04-22T13:15:00"/>
    <s v="a0689bbda67a37abe8d2647b861e532de6a81dd3"/>
    <s v="2020-04-22T20:00:00Z"/>
    <n v="543"/>
    <m/>
    <n v="216783"/>
    <n v="216783"/>
    <n v="216783"/>
    <n v="48"/>
    <n v="26"/>
    <n v="0"/>
    <n v="10511"/>
    <n v="873"/>
    <n v="11384"/>
    <n v="28995881"/>
    <s v="South"/>
    <s v=" Texas"/>
    <n v="104.9"/>
    <x v="46"/>
  </r>
  <r>
    <x v="48"/>
    <s v="TX"/>
    <n v="21944"/>
    <n v="203134"/>
    <m/>
    <n v="1649"/>
    <m/>
    <m/>
    <m/>
    <m/>
    <m/>
    <n v="8025"/>
    <s v="A"/>
    <d v="2020-04-23T12:30:00"/>
    <s v="28e7069b8dd99bfb69bd325d2c342a078b38ecc1"/>
    <s v="2020-04-23T20:00:00Z"/>
    <n v="561"/>
    <m/>
    <n v="225078"/>
    <n v="225078"/>
    <n v="225078"/>
    <n v="48"/>
    <n v="18"/>
    <n v="0"/>
    <n v="7420"/>
    <n v="875"/>
    <n v="8295"/>
    <n v="28995881"/>
    <s v="South"/>
    <s v=" Texas"/>
    <n v="104.9"/>
    <x v="46"/>
  </r>
  <r>
    <x v="49"/>
    <s v="TX"/>
    <n v="22806"/>
    <n v="219741"/>
    <m/>
    <n v="1674"/>
    <m/>
    <m/>
    <m/>
    <m/>
    <m/>
    <n v="9156"/>
    <s v="A"/>
    <d v="2020-04-24T12:30:00"/>
    <s v="cfc7d7d8d8e5e4e2f63cafe53fd7f575cba8085e"/>
    <s v="2020-04-24T20:00:00Z"/>
    <n v="593"/>
    <m/>
    <n v="242547"/>
    <n v="242547"/>
    <n v="242547"/>
    <n v="48"/>
    <n v="32"/>
    <n v="0"/>
    <n v="16607"/>
    <n v="862"/>
    <n v="17469"/>
    <n v="28995881"/>
    <s v="South"/>
    <s v=" Texas"/>
    <n v="104.9"/>
    <x v="46"/>
  </r>
  <r>
    <x v="50"/>
    <s v="TX"/>
    <n v="23773"/>
    <n v="239043"/>
    <m/>
    <n v="1597"/>
    <m/>
    <m/>
    <m/>
    <m/>
    <m/>
    <n v="9986"/>
    <s v="B"/>
    <d v="2020-04-25T13:00:00"/>
    <s v="c5cb5223ee422958c90d30c1bda432e9d722f5f7"/>
    <s v="2020-04-25T20:00:00Z"/>
    <n v="623"/>
    <m/>
    <n v="262816"/>
    <n v="262816"/>
    <n v="262816"/>
    <n v="48"/>
    <n v="30"/>
    <n v="0"/>
    <n v="19302"/>
    <n v="967"/>
    <n v="20269"/>
    <n v="28995881"/>
    <s v="South"/>
    <s v=" Texas"/>
    <n v="104.9"/>
    <x v="46"/>
  </r>
  <r>
    <x v="51"/>
    <s v="TX"/>
    <n v="24631"/>
    <n v="251390"/>
    <m/>
    <n v="1542"/>
    <m/>
    <m/>
    <m/>
    <m/>
    <m/>
    <n v="10763"/>
    <s v="B"/>
    <d v="2020-04-26T12:40:00"/>
    <s v="29637f963b5add57304a3f09d8c2c27cd12a343c"/>
    <s v="2020-04-26T20:00:00Z"/>
    <n v="648"/>
    <m/>
    <n v="276021"/>
    <n v="276021"/>
    <n v="276021"/>
    <n v="48"/>
    <n v="25"/>
    <n v="0"/>
    <n v="12347"/>
    <n v="858"/>
    <n v="13205"/>
    <n v="28995881"/>
    <s v="South"/>
    <s v=" Texas"/>
    <n v="104.9"/>
    <x v="46"/>
  </r>
  <r>
    <x v="52"/>
    <s v="TX"/>
    <n v="25297"/>
    <n v="265220"/>
    <m/>
    <n v="1563"/>
    <m/>
    <m/>
    <m/>
    <m/>
    <m/>
    <n v="11170"/>
    <s v="B"/>
    <d v="2020-04-27T13:10:00"/>
    <s v="71e0a846ca395cb44d760afda797d76a58c2e3b6"/>
    <s v="2020-04-27T20:00:00Z"/>
    <n v="663"/>
    <m/>
    <n v="290517"/>
    <n v="290517"/>
    <n v="290517"/>
    <n v="48"/>
    <n v="15"/>
    <n v="0"/>
    <n v="13830"/>
    <n v="666"/>
    <n v="14496"/>
    <n v="28995881"/>
    <s v="South"/>
    <s v=" Texas"/>
    <n v="104.9"/>
    <x v="46"/>
  </r>
  <r>
    <x v="53"/>
    <s v="TX"/>
    <n v="26171"/>
    <n v="274213"/>
    <m/>
    <n v="1682"/>
    <m/>
    <m/>
    <m/>
    <m/>
    <m/>
    <n v="11786"/>
    <s v="B"/>
    <d v="2020-04-28T13:00:00"/>
    <s v="2593f001bb55c0370b076f6a6bafcb8e88a02d1c"/>
    <s v="2020-04-28T20:00:00Z"/>
    <n v="690"/>
    <m/>
    <n v="300384"/>
    <n v="300384"/>
    <n v="300384"/>
    <n v="48"/>
    <n v="27"/>
    <n v="0"/>
    <n v="8993"/>
    <n v="874"/>
    <n v="9867"/>
    <n v="28995881"/>
    <s v="South"/>
    <s v=" Texas"/>
    <n v="104.9"/>
    <x v="46"/>
  </r>
  <r>
    <x v="54"/>
    <s v="TX"/>
    <n v="27054"/>
    <n v="287736"/>
    <m/>
    <n v="1702"/>
    <m/>
    <m/>
    <m/>
    <m/>
    <m/>
    <n v="12507"/>
    <s v="B"/>
    <d v="2020-04-29T13:00:00"/>
    <s v="7d17d5ccc8084f33e6993ab03832b02380225e76"/>
    <s v="2020-04-29T20:00:00Z"/>
    <n v="732"/>
    <m/>
    <n v="314790"/>
    <n v="314790"/>
    <n v="314790"/>
    <n v="48"/>
    <n v="42"/>
    <n v="0"/>
    <n v="13523"/>
    <n v="883"/>
    <n v="14406"/>
    <n v="28995881"/>
    <s v="South"/>
    <s v=" Texas"/>
    <n v="104.9"/>
    <x v="46"/>
  </r>
  <r>
    <x v="55"/>
    <s v="TX"/>
    <n v="28087"/>
    <n v="302213"/>
    <m/>
    <n v="1686"/>
    <m/>
    <m/>
    <m/>
    <m/>
    <m/>
    <n v="13353"/>
    <s v="B"/>
    <d v="2020-04-29T13:00:00"/>
    <s v="3e86b550121260ff7f07226c771b566316634b9d"/>
    <s v="2020-04-30T20:00:00Z"/>
    <n v="782"/>
    <m/>
    <n v="330300"/>
    <n v="330300"/>
    <n v="330300"/>
    <n v="48"/>
    <n v="50"/>
    <n v="0"/>
    <n v="14477"/>
    <n v="1033"/>
    <n v="15510"/>
    <n v="28995881"/>
    <s v="South"/>
    <s v=" Texas"/>
    <n v="104.9"/>
    <x v="46"/>
  </r>
  <r>
    <x v="56"/>
    <s v="TX"/>
    <n v="29229"/>
    <n v="322546"/>
    <m/>
    <n v="1778"/>
    <m/>
    <m/>
    <m/>
    <m/>
    <m/>
    <n v="14122"/>
    <s v="B"/>
    <d v="2020-05-01T13:00:00"/>
    <s v="400c4b1147e50f54f0d3c809ec06d31acc574d33"/>
    <s v="2020-05-01T20:00:00Z"/>
    <n v="816"/>
    <m/>
    <n v="351775"/>
    <n v="351775"/>
    <n v="351775"/>
    <n v="48"/>
    <n v="34"/>
    <n v="0"/>
    <n v="20333"/>
    <n v="1142"/>
    <n v="21475"/>
    <n v="28995881"/>
    <s v="South"/>
    <s v=" Texas"/>
    <n v="104.9"/>
    <x v="46"/>
  </r>
  <r>
    <x v="57"/>
    <s v="TX"/>
    <n v="30522"/>
    <n v="350126"/>
    <m/>
    <n v="1725"/>
    <m/>
    <m/>
    <m/>
    <m/>
    <m/>
    <n v="14891"/>
    <s v="B"/>
    <d v="2020-05-02T12:45:00"/>
    <s v="7ebc8fbb29899c1275bdc2bb060c1eadff3e2696"/>
    <s v="2020-05-02T20:00:00Z"/>
    <n v="847"/>
    <m/>
    <n v="380648"/>
    <n v="380648"/>
    <n v="380648"/>
    <n v="48"/>
    <n v="31"/>
    <n v="0"/>
    <n v="27580"/>
    <n v="1293"/>
    <n v="28873"/>
    <n v="28995881"/>
    <s v="South"/>
    <s v=" Texas"/>
    <n v="104.9"/>
    <x v="46"/>
  </r>
  <r>
    <x v="58"/>
    <s v="TX"/>
    <n v="31548"/>
    <n v="359012"/>
    <m/>
    <n v="1540"/>
    <m/>
    <m/>
    <m/>
    <m/>
    <m/>
    <n v="15544"/>
    <s v="B"/>
    <d v="2020-05-02T12:45:00"/>
    <s v="7286bb5e8d8547980a2d258ee8afb4b230ae09bf"/>
    <s v="2020-05-03T20:00:00Z"/>
    <n v="867"/>
    <m/>
    <n v="390560"/>
    <n v="390560"/>
    <n v="390560"/>
    <n v="48"/>
    <n v="20"/>
    <n v="0"/>
    <n v="8886"/>
    <n v="1026"/>
    <n v="9912"/>
    <n v="28995881"/>
    <s v="South"/>
    <s v=" Texas"/>
    <n v="104.9"/>
    <x v="46"/>
  </r>
  <r>
    <x v="59"/>
    <s v="TX"/>
    <n v="32332"/>
    <n v="375066"/>
    <m/>
    <n v="1533"/>
    <m/>
    <m/>
    <m/>
    <m/>
    <m/>
    <n v="16090"/>
    <s v="B"/>
    <d v="2020-05-04T13:15:00"/>
    <s v="cb36d38213b6cabb99b43ab2020f0788722627c8"/>
    <s v="2020-05-04T20:00:00Z"/>
    <n v="884"/>
    <m/>
    <n v="407398"/>
    <n v="407398"/>
    <n v="407398"/>
    <n v="48"/>
    <n v="17"/>
    <n v="0"/>
    <n v="16054"/>
    <n v="784"/>
    <n v="16838"/>
    <n v="28995881"/>
    <s v="South"/>
    <s v=" Texas"/>
    <n v="104.9"/>
    <x v="46"/>
  </r>
  <r>
    <x v="60"/>
    <s v="TX"/>
    <n v="33369"/>
    <n v="393841"/>
    <m/>
    <n v="1888"/>
    <m/>
    <m/>
    <m/>
    <m/>
    <m/>
    <n v="16791"/>
    <s v="B"/>
    <d v="2020-05-05T13:15:00"/>
    <s v="e75eea9ddd3f02eba2ffa4dd8a2df79b71ce6547"/>
    <s v="2020-05-05T20:00:00Z"/>
    <n v="906"/>
    <m/>
    <n v="427210"/>
    <n v="427210"/>
    <n v="427210"/>
    <n v="48"/>
    <n v="22"/>
    <n v="0"/>
    <n v="18775"/>
    <n v="1037"/>
    <n v="19812"/>
    <n v="28995881"/>
    <s v="South"/>
    <s v=" Texas"/>
    <n v="104.9"/>
    <x v="46"/>
  </r>
  <r>
    <x v="61"/>
    <s v="TX"/>
    <n v="34422"/>
    <n v="404516"/>
    <m/>
    <n v="1812"/>
    <m/>
    <m/>
    <m/>
    <m/>
    <m/>
    <n v="17622"/>
    <s v="B"/>
    <d v="2020-05-06T13:20:00"/>
    <s v="e3e1055c642b3e0d3990aa76bce02f31643fe0d1"/>
    <s v="2020-05-06T20:00:00Z"/>
    <n v="948"/>
    <m/>
    <n v="438938"/>
    <n v="438938"/>
    <n v="438938"/>
    <n v="48"/>
    <n v="42"/>
    <n v="0"/>
    <n v="10675"/>
    <n v="1053"/>
    <n v="11728"/>
    <n v="28995881"/>
    <s v="South"/>
    <s v=" Texas"/>
    <n v="104.9"/>
    <x v="46"/>
  </r>
  <r>
    <x v="62"/>
    <s v="TX"/>
    <n v="35390"/>
    <n v="419772"/>
    <m/>
    <n v="1750"/>
    <m/>
    <m/>
    <m/>
    <m/>
    <m/>
    <n v="18440"/>
    <s v="B"/>
    <d v="2020-05-07T13:00:00"/>
    <s v="d45b2d01a3363e6d595183fd93f6d7dfbcbde02f"/>
    <s v="2020-05-07T20:00:00Z"/>
    <n v="973"/>
    <m/>
    <n v="455162"/>
    <n v="455162"/>
    <n v="455162"/>
    <n v="48"/>
    <n v="25"/>
    <n v="0"/>
    <n v="15256"/>
    <n v="968"/>
    <n v="16224"/>
    <n v="28995881"/>
    <s v="South"/>
    <s v=" Texas"/>
    <n v="104.9"/>
    <x v="46"/>
  </r>
  <r>
    <x v="63"/>
    <s v="TX"/>
    <n v="36609"/>
    <n v="440509"/>
    <m/>
    <n v="1734"/>
    <m/>
    <m/>
    <m/>
    <m/>
    <m/>
    <n v="19197"/>
    <s v="B"/>
    <d v="2020-05-08T13:00:00"/>
    <s v="b7f8c531addc2df51f14fa89b29a6821d47aad45"/>
    <s v="2020-05-08T20:00:00Z"/>
    <n v="1004"/>
    <m/>
    <n v="477118"/>
    <n v="477118"/>
    <n v="477118"/>
    <n v="48"/>
    <n v="31"/>
    <n v="0"/>
    <n v="20737"/>
    <n v="1219"/>
    <n v="21956"/>
    <n v="28995881"/>
    <s v="South"/>
    <s v=" Texas"/>
    <n v="104.9"/>
    <x v="46"/>
  </r>
  <r>
    <x v="64"/>
    <s v="TX"/>
    <n v="37860"/>
    <n v="451434"/>
    <m/>
    <n v="1735"/>
    <m/>
    <m/>
    <m/>
    <m/>
    <m/>
    <n v="20141"/>
    <s v="B"/>
    <d v="2020-05-09T13:15:00"/>
    <s v="deeecea989a19b1e2c2f50a4fa57cec56a0ec1c2"/>
    <s v="2020-05-09T20:00:00Z"/>
    <n v="1049"/>
    <m/>
    <n v="489294"/>
    <n v="489294"/>
    <n v="489294"/>
    <n v="48"/>
    <n v="45"/>
    <n v="0"/>
    <n v="10925"/>
    <n v="1251"/>
    <n v="12176"/>
    <n v="28995881"/>
    <s v="South"/>
    <s v=" Texas"/>
    <n v="104.9"/>
    <x v="46"/>
  </r>
  <r>
    <x v="65"/>
    <s v="TX"/>
    <n v="38869"/>
    <n v="462907"/>
    <m/>
    <n v="1626"/>
    <m/>
    <m/>
    <m/>
    <m/>
    <m/>
    <n v="21022"/>
    <s v="B"/>
    <d v="2020-05-10T16:35:00"/>
    <s v="60657a7921f91150194620b537c6c67f05172295"/>
    <s v="2020-05-10T20:00:00Z"/>
    <n v="1088"/>
    <m/>
    <n v="501776"/>
    <n v="501776"/>
    <n v="501776"/>
    <n v="48"/>
    <n v="39"/>
    <n v="0"/>
    <n v="11473"/>
    <n v="1009"/>
    <n v="12482"/>
    <n v="28995881"/>
    <s v="South"/>
    <s v=" Texas"/>
    <n v="104.9"/>
    <x v="46"/>
  </r>
  <r>
    <x v="66"/>
    <s v="TX"/>
    <n v="39869"/>
    <n v="485828"/>
    <m/>
    <n v="1525"/>
    <m/>
    <m/>
    <m/>
    <m/>
    <m/>
    <n v="21713"/>
    <s v="B"/>
    <d v="2020-05-10T16:35:00"/>
    <s v="14400b4f7e9ed0cdc8479e35757aa0364baa0578"/>
    <s v="2020-05-11T20:00:00Z"/>
    <n v="1100"/>
    <m/>
    <n v="525697"/>
    <n v="525697"/>
    <n v="525697"/>
    <n v="48"/>
    <n v="12"/>
    <n v="0"/>
    <n v="22921"/>
    <n v="1000"/>
    <n v="23921"/>
    <n v="28995881"/>
    <s v="South"/>
    <s v=" Texas"/>
    <n v="104.9"/>
    <x v="46"/>
  </r>
  <r>
    <x v="67"/>
    <s v="TX"/>
    <n v="41048"/>
    <n v="497124"/>
    <m/>
    <n v="1725"/>
    <m/>
    <m/>
    <m/>
    <m/>
    <m/>
    <n v="22674"/>
    <s v="A"/>
    <d v="2020-05-11T16:25:00"/>
    <s v="11b70727dc1782af8dae590db1e184305ba794d7"/>
    <s v="2020-05-12T20:00:00Z"/>
    <n v="1133"/>
    <m/>
    <n v="538172"/>
    <n v="538172"/>
    <n v="538172"/>
    <n v="48"/>
    <n v="33"/>
    <n v="0"/>
    <n v="11296"/>
    <n v="1179"/>
    <n v="12475"/>
    <n v="28995881"/>
    <s v="South"/>
    <s v=" Texas"/>
    <n v="104.9"/>
    <x v="46"/>
  </r>
  <r>
    <x v="68"/>
    <s v="TX"/>
    <n v="42403"/>
    <n v="514373"/>
    <m/>
    <n v="1676"/>
    <m/>
    <m/>
    <m/>
    <m/>
    <m/>
    <n v="23519"/>
    <s v="A"/>
    <d v="2020-05-13T16:20:00"/>
    <s v="8acbaee9922c98c560d0c617b6a3d776886fa771"/>
    <s v="2020-05-13T20:00:00Z"/>
    <n v="1158"/>
    <m/>
    <n v="556776"/>
    <n v="556776"/>
    <n v="556776"/>
    <n v="48"/>
    <n v="25"/>
    <n v="0"/>
    <n v="17249"/>
    <n v="1355"/>
    <n v="18604"/>
    <n v="28995881"/>
    <s v="South"/>
    <s v=" Texas"/>
    <n v="104.9"/>
    <x v="46"/>
  </r>
  <r>
    <x v="69"/>
    <s v="TX"/>
    <n v="43851"/>
    <n v="543462"/>
    <m/>
    <n v="1648"/>
    <m/>
    <m/>
    <m/>
    <m/>
    <m/>
    <n v="24487"/>
    <s v="A"/>
    <d v="2020-05-14T16:30:00"/>
    <s v="c4e4592c1cede9e560fcec0f1d8633ebee8f8688"/>
    <s v="2020-05-14T20:00:00Z"/>
    <n v="1216"/>
    <m/>
    <n v="587313"/>
    <n v="587313"/>
    <n v="587313"/>
    <n v="48"/>
    <n v="58"/>
    <n v="0"/>
    <n v="29089"/>
    <n v="1448"/>
    <n v="30537"/>
    <n v="28995881"/>
    <s v="South"/>
    <s v=" Texas"/>
    <n v="104.9"/>
    <x v="46"/>
  </r>
  <r>
    <x v="70"/>
    <s v="TX"/>
    <n v="45198"/>
    <n v="564432"/>
    <m/>
    <n v="1716"/>
    <m/>
    <m/>
    <m/>
    <m/>
    <m/>
    <n v="25454"/>
    <s v="A"/>
    <d v="2020-05-15T16:15:00"/>
    <s v="7aa2708c1bcec5f1cce69bdb205c78fa42b62a94"/>
    <s v="2020-05-15T20:00:00Z"/>
    <n v="1272"/>
    <m/>
    <n v="609630"/>
    <n v="609630"/>
    <n v="609630"/>
    <n v="48"/>
    <n v="56"/>
    <n v="0"/>
    <n v="20970"/>
    <n v="1347"/>
    <n v="22317"/>
    <n v="28995881"/>
    <s v="South"/>
    <s v=" Texas"/>
    <n v="104.9"/>
    <x v="46"/>
  </r>
  <r>
    <x v="71"/>
    <s v="TX"/>
    <n v="46999"/>
    <n v="591740"/>
    <m/>
    <n v="1791"/>
    <m/>
    <m/>
    <m/>
    <m/>
    <m/>
    <n v="26601"/>
    <s v="A"/>
    <d v="2020-05-15T16:15:00"/>
    <s v="6f4ebb63eb3a884d913ab43c9e3dbf27c0e2717b"/>
    <s v="2020-05-16T20:00:00Z"/>
    <n v="1305"/>
    <m/>
    <n v="638739"/>
    <n v="638739"/>
    <n v="638739"/>
    <n v="48"/>
    <n v="33"/>
    <n v="0"/>
    <n v="27308"/>
    <n v="1801"/>
    <n v="29109"/>
    <n v="28995881"/>
    <s v="South"/>
    <s v=" Texas"/>
    <n v="104.9"/>
    <x v="46"/>
  </r>
  <r>
    <x v="72"/>
    <s v="TX"/>
    <n v="47784"/>
    <n v="602571"/>
    <m/>
    <n v="1512"/>
    <m/>
    <m/>
    <m/>
    <m/>
    <m/>
    <n v="27570"/>
    <s v="A"/>
    <d v="2020-05-17T16:15:00"/>
    <s v="247bb8019873ab8d0666f832f929bc0d7db59ec5"/>
    <s v="2020-05-17T20:00:00Z"/>
    <n v="1336"/>
    <m/>
    <n v="650355"/>
    <n v="650355"/>
    <n v="650355"/>
    <n v="48"/>
    <n v="31"/>
    <n v="0"/>
    <n v="10831"/>
    <n v="785"/>
    <n v="11616"/>
    <n v="28995881"/>
    <s v="South"/>
    <s v=" Texas"/>
    <n v="104.9"/>
    <x v="46"/>
  </r>
  <r>
    <x v="73"/>
    <s v="TX"/>
    <n v="48693"/>
    <n v="631152"/>
    <m/>
    <n v="1551"/>
    <m/>
    <m/>
    <m/>
    <m/>
    <m/>
    <n v="28371"/>
    <s v="A"/>
    <d v="2020-05-18T16:25:00"/>
    <s v="90ff8b922079b122a5819f4b1a240d7b98706490"/>
    <s v="2020-05-18T20:00:00Z"/>
    <n v="1347"/>
    <m/>
    <n v="679845"/>
    <n v="679845"/>
    <n v="679845"/>
    <n v="48"/>
    <n v="11"/>
    <n v="0"/>
    <n v="28581"/>
    <n v="909"/>
    <n v="29490"/>
    <n v="28995881"/>
    <s v="South"/>
    <s v=" Texas"/>
    <n v="104.9"/>
    <x v="46"/>
  </r>
  <r>
    <x v="74"/>
    <s v="TX"/>
    <n v="49912"/>
    <n v="650234"/>
    <m/>
    <n v="1732"/>
    <m/>
    <m/>
    <m/>
    <m/>
    <m/>
    <n v="29359"/>
    <s v="A"/>
    <d v="2020-05-19T16:50:00"/>
    <s v="92e5c7b09ddf973c465c1fea3fb28f7801109075"/>
    <s v="2020-05-19T20:00:00Z"/>
    <n v="1369"/>
    <m/>
    <n v="700146"/>
    <n v="700146"/>
    <n v="700146"/>
    <n v="48"/>
    <n v="22"/>
    <n v="0"/>
    <n v="19082"/>
    <n v="1219"/>
    <n v="20301"/>
    <n v="28995881"/>
    <s v="South"/>
    <s v=" Texas"/>
    <n v="104.9"/>
    <x v="46"/>
  </r>
  <r>
    <x v="75"/>
    <s v="TX"/>
    <n v="51323"/>
    <n v="669605"/>
    <m/>
    <n v="1791"/>
    <m/>
    <m/>
    <m/>
    <m/>
    <m/>
    <n v="30341"/>
    <s v="B"/>
    <d v="2020-05-19T16:50:00"/>
    <s v="e08936667ad336eed0d6b81f170b7ed49167440e"/>
    <s v="2020-05-20T20:00:00Z"/>
    <n v="1419"/>
    <m/>
    <n v="720928"/>
    <n v="720928"/>
    <n v="720928"/>
    <n v="48"/>
    <n v="50"/>
    <n v="0"/>
    <n v="19371"/>
    <n v="1411"/>
    <n v="20782"/>
    <n v="28995881"/>
    <s v="South"/>
    <s v=" Texas"/>
    <n v="104.9"/>
    <x v="46"/>
  </r>
  <r>
    <x v="76"/>
    <s v="TX"/>
    <n v="52268"/>
    <n v="687913"/>
    <m/>
    <n v="1680"/>
    <m/>
    <m/>
    <m/>
    <m/>
    <m/>
    <n v="30341"/>
    <s v="B"/>
    <d v="2020-05-20T16:50:00"/>
    <s v="afa354697cd24b89805710f7a9b5fbfc00d1b038"/>
    <s v="2020-05-21T20:00:00Z"/>
    <n v="1440"/>
    <m/>
    <n v="740181"/>
    <n v="740181"/>
    <n v="740181"/>
    <n v="48"/>
    <n v="21"/>
    <n v="0"/>
    <n v="18308"/>
    <n v="945"/>
    <n v="19253"/>
    <n v="28995881"/>
    <s v="South"/>
    <s v=" Texas"/>
    <n v="104.9"/>
    <x v="46"/>
  </r>
  <r>
    <x v="77"/>
    <s v="TX"/>
    <n v="53449"/>
    <n v="687913"/>
    <m/>
    <n v="1578"/>
    <m/>
    <m/>
    <m/>
    <m/>
    <m/>
    <n v="31223"/>
    <s v="B"/>
    <d v="2020-05-21T17:55:00"/>
    <s v="18420710e4f014e795c2f3cb6dcf89cedff5375d"/>
    <s v="2020-05-22T20:00:00Z"/>
    <n v="1480"/>
    <m/>
    <n v="741362"/>
    <n v="741362"/>
    <n v="741362"/>
    <n v="48"/>
    <n v="40"/>
    <n v="0"/>
    <n v="0"/>
    <n v="1181"/>
    <n v="1181"/>
    <n v="28995881"/>
    <s v="South"/>
    <s v=" Texas"/>
    <n v="104.9"/>
    <x v="46"/>
  </r>
  <r>
    <x v="78"/>
    <s v="TX"/>
    <n v="54509"/>
    <n v="708197"/>
    <m/>
    <n v="1688"/>
    <m/>
    <m/>
    <m/>
    <m/>
    <m/>
    <n v="32277"/>
    <s v="B"/>
    <d v="2020-05-22T17:00:00"/>
    <s v="d960480252322ed377682d0e4589b8c9206226f7"/>
    <s v="2020-05-23T20:00:00Z"/>
    <n v="1506"/>
    <m/>
    <n v="762706"/>
    <n v="762706"/>
    <n v="762706"/>
    <n v="48"/>
    <n v="26"/>
    <n v="0"/>
    <n v="20284"/>
    <n v="1060"/>
    <n v="21344"/>
    <n v="28995881"/>
    <s v="South"/>
    <s v=" Texas"/>
    <n v="104.9"/>
    <x v="46"/>
  </r>
  <r>
    <x v="79"/>
    <s v="TX"/>
    <n v="55348"/>
    <n v="708197"/>
    <m/>
    <n v="1572"/>
    <m/>
    <m/>
    <m/>
    <m/>
    <m/>
    <n v="33385"/>
    <s v="B"/>
    <d v="2020-05-23T04:45:00"/>
    <s v="1d657876d60d0d5bed266fa3c0afedeaf07ce41e"/>
    <s v="2020-05-24T20:00:00Z"/>
    <n v="1506"/>
    <m/>
    <n v="763545"/>
    <n v="763545"/>
    <n v="763545"/>
    <n v="48"/>
    <n v="0"/>
    <n v="0"/>
    <n v="0"/>
    <n v="839"/>
    <n v="839"/>
    <n v="28995881"/>
    <s v="South"/>
    <s v=" Texas"/>
    <n v="104.9"/>
    <x v="46"/>
  </r>
  <r>
    <x v="1"/>
    <s v="UT"/>
    <n v="1"/>
    <m/>
    <m/>
    <m/>
    <m/>
    <m/>
    <m/>
    <m/>
    <m/>
    <m/>
    <m/>
    <m/>
    <s v="b2de542338594c9200868fcb319a20835811ae26"/>
    <s v="2020-03-07T21:00:00Z"/>
    <m/>
    <m/>
    <n v="1"/>
    <n v="1"/>
    <n v="1"/>
    <n v="49"/>
    <m/>
    <m/>
    <m/>
    <m/>
    <m/>
    <n v="3205958"/>
    <s v="West"/>
    <s v=" Utah"/>
    <n v="36.5"/>
    <x v="47"/>
  </r>
  <r>
    <x v="2"/>
    <s v="UT"/>
    <n v="1"/>
    <m/>
    <m/>
    <m/>
    <m/>
    <m/>
    <m/>
    <m/>
    <m/>
    <m/>
    <m/>
    <m/>
    <s v="aca21610710d71183f28850e9c4a09901e7c89a7"/>
    <s v="2020-03-08T20:00:00Z"/>
    <m/>
    <m/>
    <n v="1"/>
    <n v="1"/>
    <n v="1"/>
    <n v="49"/>
    <n v="0"/>
    <n v="0"/>
    <n v="0"/>
    <n v="0"/>
    <n v="0"/>
    <n v="3205958"/>
    <s v="West"/>
    <s v=" Utah"/>
    <n v="36.5"/>
    <x v="47"/>
  </r>
  <r>
    <x v="3"/>
    <s v="UT"/>
    <n v="1"/>
    <m/>
    <m/>
    <m/>
    <m/>
    <m/>
    <m/>
    <m/>
    <m/>
    <m/>
    <m/>
    <m/>
    <s v="edb9926d0e443abdec9d7b95d8de47943ccd9471"/>
    <s v="2020-03-09T20:00:00Z"/>
    <m/>
    <m/>
    <n v="1"/>
    <n v="1"/>
    <n v="1"/>
    <n v="49"/>
    <n v="0"/>
    <n v="0"/>
    <n v="0"/>
    <n v="0"/>
    <n v="0"/>
    <n v="3205958"/>
    <s v="West"/>
    <s v=" Utah"/>
    <n v="36.5"/>
    <x v="47"/>
  </r>
  <r>
    <x v="4"/>
    <s v="UT"/>
    <n v="2"/>
    <m/>
    <m/>
    <m/>
    <m/>
    <m/>
    <m/>
    <m/>
    <m/>
    <m/>
    <m/>
    <m/>
    <s v="3fa8b23eb9dbba9fab7dcb4a8afca76dfd5159da"/>
    <s v="2020-03-10T20:00:00Z"/>
    <m/>
    <m/>
    <n v="2"/>
    <n v="2"/>
    <n v="2"/>
    <n v="49"/>
    <n v="0"/>
    <n v="0"/>
    <n v="0"/>
    <n v="1"/>
    <n v="1"/>
    <n v="3205958"/>
    <s v="West"/>
    <s v=" Utah"/>
    <n v="36.5"/>
    <x v="47"/>
  </r>
  <r>
    <x v="5"/>
    <s v="UT"/>
    <n v="2"/>
    <m/>
    <m/>
    <m/>
    <m/>
    <m/>
    <m/>
    <m/>
    <m/>
    <m/>
    <m/>
    <m/>
    <s v="d9b1bc62be94033685af0bf6848b7157aead3399"/>
    <s v="2020-03-11T20:00:00Z"/>
    <m/>
    <m/>
    <n v="2"/>
    <n v="2"/>
    <n v="2"/>
    <n v="49"/>
    <n v="0"/>
    <n v="0"/>
    <n v="0"/>
    <n v="0"/>
    <n v="0"/>
    <n v="3205958"/>
    <s v="West"/>
    <s v=" Utah"/>
    <n v="36.5"/>
    <x v="47"/>
  </r>
  <r>
    <x v="6"/>
    <s v="UT"/>
    <n v="4"/>
    <n v="131"/>
    <m/>
    <m/>
    <m/>
    <m/>
    <m/>
    <m/>
    <m/>
    <m/>
    <m/>
    <d v="2020-03-11T00:00:00"/>
    <s v="b2090484e710343cf6bed10c51a6046641a77bcb"/>
    <s v="2020-03-12T20:00:00Z"/>
    <m/>
    <m/>
    <n v="135"/>
    <n v="135"/>
    <n v="135"/>
    <n v="49"/>
    <n v="0"/>
    <n v="0"/>
    <n v="131"/>
    <n v="2"/>
    <n v="133"/>
    <n v="3205958"/>
    <s v="West"/>
    <s v=" Utah"/>
    <n v="36.5"/>
    <x v="47"/>
  </r>
  <r>
    <x v="7"/>
    <s v="UT"/>
    <n v="6"/>
    <n v="131"/>
    <m/>
    <m/>
    <m/>
    <m/>
    <m/>
    <m/>
    <m/>
    <m/>
    <m/>
    <d v="2020-03-13T15:00:00"/>
    <s v="872f630d93aec61903fa14c2128cd906e6bdfd47"/>
    <s v="2020-03-13T20:00:00Z"/>
    <m/>
    <m/>
    <n v="137"/>
    <n v="137"/>
    <n v="137"/>
    <n v="49"/>
    <n v="0"/>
    <n v="0"/>
    <n v="0"/>
    <n v="2"/>
    <n v="2"/>
    <n v="3205958"/>
    <s v="West"/>
    <s v=" Utah"/>
    <n v="36.5"/>
    <x v="47"/>
  </r>
  <r>
    <x v="8"/>
    <s v="UT"/>
    <n v="6"/>
    <n v="131"/>
    <m/>
    <m/>
    <m/>
    <m/>
    <m/>
    <m/>
    <m/>
    <m/>
    <m/>
    <d v="2020-03-13T15:00:00"/>
    <s v="e2794ec8641b2042ec3693c82f1e14b0ee51ecc4"/>
    <s v="2020-03-14T20:00:00Z"/>
    <m/>
    <m/>
    <n v="137"/>
    <n v="137"/>
    <n v="137"/>
    <n v="49"/>
    <n v="0"/>
    <n v="0"/>
    <n v="0"/>
    <n v="0"/>
    <n v="0"/>
    <n v="3205958"/>
    <s v="West"/>
    <s v=" Utah"/>
    <n v="36.5"/>
    <x v="47"/>
  </r>
  <r>
    <x v="9"/>
    <s v="UT"/>
    <n v="28"/>
    <n v="131"/>
    <m/>
    <m/>
    <m/>
    <m/>
    <m/>
    <m/>
    <m/>
    <m/>
    <m/>
    <d v="2020-03-15T14:45:00"/>
    <s v="85bb03655cef6f1ce49428ce34873b4e998934e9"/>
    <s v="2020-03-15T20:00:00Z"/>
    <n v="0"/>
    <m/>
    <n v="159"/>
    <n v="159"/>
    <n v="159"/>
    <n v="49"/>
    <n v="0"/>
    <n v="0"/>
    <n v="0"/>
    <n v="22"/>
    <n v="22"/>
    <n v="3205958"/>
    <s v="West"/>
    <s v=" Utah"/>
    <n v="36.5"/>
    <x v="47"/>
  </r>
  <r>
    <x v="10"/>
    <s v="UT"/>
    <n v="39"/>
    <n v="131"/>
    <m/>
    <m/>
    <m/>
    <m/>
    <m/>
    <m/>
    <m/>
    <m/>
    <m/>
    <d v="2020-03-16T15:17:00"/>
    <s v="c19dec0c5e08d3708e31c13187aa06a891ffa5dc"/>
    <s v="2020-03-16T20:00:00Z"/>
    <n v="0"/>
    <m/>
    <n v="170"/>
    <n v="170"/>
    <n v="170"/>
    <n v="49"/>
    <n v="0"/>
    <n v="0"/>
    <n v="0"/>
    <n v="11"/>
    <n v="11"/>
    <n v="3205958"/>
    <s v="West"/>
    <s v=" Utah"/>
    <n v="36.5"/>
    <x v="47"/>
  </r>
  <r>
    <x v="11"/>
    <s v="UT"/>
    <n v="51"/>
    <n v="131"/>
    <m/>
    <m/>
    <m/>
    <m/>
    <m/>
    <m/>
    <m/>
    <m/>
    <m/>
    <d v="2020-03-17T14:45:00"/>
    <s v="ea56f08d2a80026ca12df759d6e9ae01abadad5f"/>
    <s v="2020-03-17T20:00:00Z"/>
    <n v="0"/>
    <m/>
    <n v="182"/>
    <n v="182"/>
    <n v="182"/>
    <n v="49"/>
    <n v="0"/>
    <n v="0"/>
    <n v="0"/>
    <n v="12"/>
    <n v="12"/>
    <n v="3205958"/>
    <s v="West"/>
    <s v=" Utah"/>
    <n v="36.5"/>
    <x v="47"/>
  </r>
  <r>
    <x v="12"/>
    <s v="UT"/>
    <n v="63"/>
    <n v="131"/>
    <m/>
    <m/>
    <m/>
    <m/>
    <m/>
    <m/>
    <m/>
    <m/>
    <m/>
    <d v="2020-03-18T14:45:00"/>
    <s v="09ffdf02baa6c23772f30d33d655ed5ad352bb86"/>
    <s v="2020-03-18T20:00:00Z"/>
    <n v="0"/>
    <m/>
    <n v="194"/>
    <n v="194"/>
    <n v="194"/>
    <n v="49"/>
    <n v="0"/>
    <n v="0"/>
    <n v="0"/>
    <n v="12"/>
    <n v="12"/>
    <n v="3205958"/>
    <s v="West"/>
    <s v=" Utah"/>
    <n v="36.5"/>
    <x v="47"/>
  </r>
  <r>
    <x v="13"/>
    <s v="UT"/>
    <n v="78"/>
    <n v="1448"/>
    <m/>
    <m/>
    <m/>
    <m/>
    <m/>
    <m/>
    <m/>
    <m/>
    <m/>
    <d v="2020-03-19T00:00:00"/>
    <s v="0590983bdd79e95e85ee1dcf1801daed9dc9cf91"/>
    <s v="2020-03-19T20:00:00Z"/>
    <n v="0"/>
    <m/>
    <n v="1526"/>
    <n v="1526"/>
    <n v="1526"/>
    <n v="49"/>
    <n v="0"/>
    <n v="0"/>
    <n v="1317"/>
    <n v="15"/>
    <n v="1332"/>
    <n v="3205958"/>
    <s v="West"/>
    <s v=" Utah"/>
    <n v="36.5"/>
    <x v="47"/>
  </r>
  <r>
    <x v="14"/>
    <s v="UT"/>
    <n v="112"/>
    <n v="2035"/>
    <m/>
    <m/>
    <m/>
    <m/>
    <m/>
    <m/>
    <m/>
    <m/>
    <m/>
    <d v="2020-03-20T00:00:00"/>
    <s v="a7b8df9cdc110ddabb950f997109392746d20816"/>
    <s v="2020-03-20T20:00:00Z"/>
    <n v="0"/>
    <m/>
    <n v="2147"/>
    <n v="2147"/>
    <n v="2147"/>
    <n v="49"/>
    <n v="0"/>
    <n v="0"/>
    <n v="587"/>
    <n v="34"/>
    <n v="621"/>
    <n v="3205958"/>
    <s v="West"/>
    <s v=" Utah"/>
    <n v="36.5"/>
    <x v="47"/>
  </r>
  <r>
    <x v="15"/>
    <s v="UT"/>
    <n v="136"/>
    <n v="2424"/>
    <m/>
    <m/>
    <m/>
    <m/>
    <m/>
    <m/>
    <m/>
    <m/>
    <m/>
    <d v="2020-03-21T00:00:00"/>
    <s v="a32d17a5af452a1f820581469b7029f9d1805524"/>
    <s v="2020-03-21T20:00:00Z"/>
    <n v="0"/>
    <m/>
    <n v="2560"/>
    <n v="2560"/>
    <n v="2560"/>
    <n v="49"/>
    <n v="0"/>
    <n v="0"/>
    <n v="389"/>
    <n v="24"/>
    <n v="413"/>
    <n v="3205958"/>
    <s v="West"/>
    <s v=" Utah"/>
    <n v="36.5"/>
    <x v="47"/>
  </r>
  <r>
    <x v="16"/>
    <s v="UT"/>
    <n v="181"/>
    <n v="3508"/>
    <m/>
    <m/>
    <m/>
    <m/>
    <m/>
    <m/>
    <m/>
    <m/>
    <m/>
    <d v="2020-03-22T15:00:00"/>
    <s v="fdb2d30d5fa2555cd5c3ea807c5d6c6bf33032f2"/>
    <s v="2020-03-22T20:00:00Z"/>
    <n v="1"/>
    <m/>
    <n v="3689"/>
    <n v="3689"/>
    <n v="3689"/>
    <n v="49"/>
    <n v="1"/>
    <n v="0"/>
    <n v="1084"/>
    <n v="45"/>
    <n v="1129"/>
    <n v="3205958"/>
    <s v="West"/>
    <s v=" Utah"/>
    <n v="36.5"/>
    <x v="47"/>
  </r>
  <r>
    <x v="17"/>
    <s v="UT"/>
    <n v="257"/>
    <n v="4790"/>
    <m/>
    <m/>
    <m/>
    <m/>
    <m/>
    <m/>
    <m/>
    <m/>
    <s v="A"/>
    <d v="2020-03-23T15:00:00"/>
    <s v="99b39eb91e625fb1a66d7d28c7fba037120fc86c"/>
    <s v="2020-03-23T20:00:00Z"/>
    <n v="1"/>
    <m/>
    <n v="5047"/>
    <n v="5047"/>
    <n v="5047"/>
    <n v="49"/>
    <n v="0"/>
    <n v="0"/>
    <n v="1282"/>
    <n v="76"/>
    <n v="1358"/>
    <n v="3205958"/>
    <s v="West"/>
    <s v=" Utah"/>
    <n v="36.5"/>
    <x v="47"/>
  </r>
  <r>
    <x v="18"/>
    <s v="UT"/>
    <n v="299"/>
    <n v="5524"/>
    <m/>
    <m/>
    <m/>
    <m/>
    <m/>
    <m/>
    <m/>
    <m/>
    <s v="A"/>
    <d v="2020-03-24T15:00:00"/>
    <s v="8ae05d02f9ffad13460fe8e2dc800a640c771a9c"/>
    <s v="2020-03-24T20:00:00Z"/>
    <n v="1"/>
    <m/>
    <n v="5823"/>
    <n v="5823"/>
    <n v="5823"/>
    <n v="49"/>
    <n v="0"/>
    <n v="0"/>
    <n v="734"/>
    <n v="42"/>
    <n v="776"/>
    <n v="3205958"/>
    <s v="West"/>
    <s v=" Utah"/>
    <n v="36.5"/>
    <x v="47"/>
  </r>
  <r>
    <x v="19"/>
    <s v="UT"/>
    <n v="346"/>
    <n v="6491"/>
    <m/>
    <m/>
    <m/>
    <m/>
    <m/>
    <m/>
    <m/>
    <m/>
    <s v="A"/>
    <d v="2020-03-25T15:00:00"/>
    <s v="53625dbf77101f6953f91be8f21e4c5dc9f8d35d"/>
    <s v="2020-03-25T20:00:00Z"/>
    <n v="1"/>
    <m/>
    <n v="6837"/>
    <n v="6837"/>
    <n v="6837"/>
    <n v="49"/>
    <n v="0"/>
    <n v="0"/>
    <n v="967"/>
    <n v="47"/>
    <n v="1014"/>
    <n v="3205958"/>
    <s v="West"/>
    <s v=" Utah"/>
    <n v="36.5"/>
    <x v="47"/>
  </r>
  <r>
    <x v="20"/>
    <s v="UT"/>
    <n v="402"/>
    <n v="7308"/>
    <m/>
    <m/>
    <m/>
    <m/>
    <m/>
    <m/>
    <m/>
    <m/>
    <s v="A"/>
    <d v="2020-03-26T15:00:00"/>
    <s v="23647ccc0fd8b16eb397b8868f1fdb1bb600895a"/>
    <s v="2020-03-26T20:00:00Z"/>
    <n v="1"/>
    <m/>
    <n v="7710"/>
    <n v="7710"/>
    <n v="7710"/>
    <n v="49"/>
    <n v="0"/>
    <n v="0"/>
    <n v="817"/>
    <n v="56"/>
    <n v="873"/>
    <n v="3205958"/>
    <s v="West"/>
    <s v=" Utah"/>
    <n v="36.5"/>
    <x v="47"/>
  </r>
  <r>
    <x v="21"/>
    <s v="UT"/>
    <n v="480"/>
    <n v="8764"/>
    <m/>
    <m/>
    <m/>
    <m/>
    <m/>
    <m/>
    <m/>
    <m/>
    <s v="A"/>
    <d v="2020-03-27T15:00:00"/>
    <s v="1592f075130579f1ee7316b7caf4d8d99b1c84ee"/>
    <s v="2020-03-27T20:00:00Z"/>
    <n v="2"/>
    <m/>
    <n v="9244"/>
    <n v="9244"/>
    <n v="9244"/>
    <n v="49"/>
    <n v="1"/>
    <n v="0"/>
    <n v="1456"/>
    <n v="78"/>
    <n v="1534"/>
    <n v="3205958"/>
    <s v="West"/>
    <s v=" Utah"/>
    <n v="36.5"/>
    <x v="47"/>
  </r>
  <r>
    <x v="22"/>
    <s v="UT"/>
    <n v="602"/>
    <n v="10710"/>
    <m/>
    <m/>
    <m/>
    <m/>
    <m/>
    <m/>
    <m/>
    <m/>
    <s v="A"/>
    <d v="2020-03-28T15:00:00"/>
    <s v="e7916d5722a5032b8d9634894175d1f0ef6d4e48"/>
    <s v="2020-03-28T20:00:00Z"/>
    <n v="2"/>
    <m/>
    <n v="11312"/>
    <n v="11312"/>
    <n v="11312"/>
    <n v="49"/>
    <n v="0"/>
    <n v="0"/>
    <n v="1946"/>
    <n v="122"/>
    <n v="2068"/>
    <n v="3205958"/>
    <s v="West"/>
    <s v=" Utah"/>
    <n v="36.5"/>
    <x v="47"/>
  </r>
  <r>
    <x v="23"/>
    <s v="UT"/>
    <n v="719"/>
    <n v="13274"/>
    <m/>
    <m/>
    <m/>
    <m/>
    <m/>
    <m/>
    <m/>
    <m/>
    <s v="A"/>
    <d v="2020-03-29T15:00:00"/>
    <s v="5cd0c166459f47793b02a4b0fef2fa2b90057bfa"/>
    <s v="2020-03-29T20:00:00Z"/>
    <n v="2"/>
    <m/>
    <n v="13993"/>
    <n v="13993"/>
    <n v="13993"/>
    <n v="49"/>
    <n v="0"/>
    <n v="0"/>
    <n v="2564"/>
    <n v="117"/>
    <n v="2681"/>
    <n v="3205958"/>
    <s v="West"/>
    <s v=" Utah"/>
    <n v="36.5"/>
    <x v="47"/>
  </r>
  <r>
    <x v="24"/>
    <s v="UT"/>
    <n v="806"/>
    <n v="15197"/>
    <m/>
    <m/>
    <m/>
    <m/>
    <m/>
    <m/>
    <m/>
    <m/>
    <s v="A"/>
    <d v="2020-03-30T15:00:00"/>
    <s v="de0019eaa1a86c8613c0b594d40b89364cb47b33"/>
    <s v="2020-03-30T20:00:00Z"/>
    <n v="4"/>
    <m/>
    <n v="16003"/>
    <n v="16003"/>
    <n v="16003"/>
    <n v="49"/>
    <n v="2"/>
    <n v="0"/>
    <n v="1923"/>
    <n v="87"/>
    <n v="2010"/>
    <n v="3205958"/>
    <s v="West"/>
    <s v=" Utah"/>
    <n v="36.5"/>
    <x v="47"/>
  </r>
  <r>
    <x v="25"/>
    <s v="UT"/>
    <n v="887"/>
    <n v="17626"/>
    <m/>
    <m/>
    <n v="73"/>
    <m/>
    <m/>
    <m/>
    <m/>
    <m/>
    <s v="A"/>
    <d v="2020-03-31T15:00:00"/>
    <s v="a31fdb3429ef7247cb3c582e6228faea57b8bc73"/>
    <s v="2020-03-31T20:00:00Z"/>
    <n v="5"/>
    <n v="73"/>
    <n v="18513"/>
    <n v="18513"/>
    <n v="18513"/>
    <n v="49"/>
    <n v="1"/>
    <n v="73"/>
    <n v="2429"/>
    <n v="81"/>
    <n v="2510"/>
    <n v="3205958"/>
    <s v="West"/>
    <s v=" Utah"/>
    <n v="36.5"/>
    <x v="47"/>
  </r>
  <r>
    <x v="26"/>
    <s v="UT"/>
    <n v="1012"/>
    <n v="20155"/>
    <m/>
    <m/>
    <n v="91"/>
    <m/>
    <m/>
    <m/>
    <m/>
    <m/>
    <s v="A"/>
    <d v="2020-04-01T15:00:00"/>
    <s v="e652fbc718c08c3bb23838503e3ca82a77e41e4c"/>
    <s v="2020-04-01T20:00:00Z"/>
    <n v="7"/>
    <n v="91"/>
    <n v="21167"/>
    <n v="21167"/>
    <n v="21167"/>
    <n v="49"/>
    <n v="2"/>
    <n v="18"/>
    <n v="2529"/>
    <n v="125"/>
    <n v="2654"/>
    <n v="3205958"/>
    <s v="West"/>
    <s v=" Utah"/>
    <n v="36.5"/>
    <x v="47"/>
  </r>
  <r>
    <x v="27"/>
    <s v="UT"/>
    <n v="1074"/>
    <n v="20155"/>
    <m/>
    <m/>
    <n v="100"/>
    <m/>
    <m/>
    <m/>
    <m/>
    <m/>
    <s v="A"/>
    <d v="2020-04-02T15:00:00"/>
    <s v="705e740bf7ad80fd5b0e38fe7cbf65ff486df0fd"/>
    <s v="2020-04-02T20:00:00Z"/>
    <n v="7"/>
    <n v="100"/>
    <n v="21229"/>
    <n v="21229"/>
    <n v="21229"/>
    <n v="49"/>
    <n v="0"/>
    <n v="9"/>
    <n v="0"/>
    <n v="62"/>
    <n v="62"/>
    <n v="3205958"/>
    <s v="West"/>
    <s v=" Utah"/>
    <n v="36.5"/>
    <x v="47"/>
  </r>
  <r>
    <x v="28"/>
    <s v="UT"/>
    <n v="1246"/>
    <n v="23002"/>
    <m/>
    <m/>
    <n v="106"/>
    <m/>
    <m/>
    <m/>
    <m/>
    <m/>
    <s v="A"/>
    <d v="2020-04-03T15:00:00"/>
    <s v="63718cc39c1d610a71612f7c5268dc0dff45c303"/>
    <s v="2020-04-03T20:00:00Z"/>
    <n v="7"/>
    <n v="106"/>
    <n v="24248"/>
    <n v="24248"/>
    <n v="24248"/>
    <n v="49"/>
    <n v="0"/>
    <n v="6"/>
    <n v="2847"/>
    <n v="172"/>
    <n v="3019"/>
    <n v="3205958"/>
    <s v="West"/>
    <s v=" Utah"/>
    <n v="36.5"/>
    <x v="47"/>
  </r>
  <r>
    <x v="29"/>
    <s v="UT"/>
    <n v="1428"/>
    <n v="26615"/>
    <m/>
    <m/>
    <n v="117"/>
    <m/>
    <m/>
    <m/>
    <m/>
    <m/>
    <s v="A"/>
    <d v="2020-04-04T15:00:00"/>
    <s v="3f37cd78243dea5957484ea7bd96aa7e609c2095"/>
    <s v="2020-04-04T20:00:00Z"/>
    <n v="8"/>
    <n v="117"/>
    <n v="28043"/>
    <n v="28043"/>
    <n v="28043"/>
    <n v="49"/>
    <n v="1"/>
    <n v="11"/>
    <n v="3613"/>
    <n v="182"/>
    <n v="3795"/>
    <n v="3205958"/>
    <s v="West"/>
    <s v=" Utah"/>
    <n v="36.5"/>
    <x v="47"/>
  </r>
  <r>
    <x v="30"/>
    <s v="UT"/>
    <n v="1605"/>
    <n v="29287"/>
    <m/>
    <m/>
    <n v="124"/>
    <m/>
    <m/>
    <m/>
    <m/>
    <m/>
    <s v="A"/>
    <d v="2020-04-05T15:00:00"/>
    <s v="92701951b7360a1ebfd40fd03655b177f1944eb0"/>
    <s v="2020-04-05T20:00:00Z"/>
    <n v="8"/>
    <n v="124"/>
    <n v="30892"/>
    <n v="30892"/>
    <n v="30892"/>
    <n v="49"/>
    <n v="0"/>
    <n v="7"/>
    <n v="2672"/>
    <n v="177"/>
    <n v="2849"/>
    <n v="3205958"/>
    <s v="West"/>
    <s v=" Utah"/>
    <n v="36.5"/>
    <x v="47"/>
  </r>
  <r>
    <x v="31"/>
    <s v="UT"/>
    <n v="1675"/>
    <n v="31719"/>
    <m/>
    <m/>
    <n v="138"/>
    <m/>
    <m/>
    <m/>
    <m/>
    <m/>
    <s v="A"/>
    <d v="2020-04-05T15:00:00"/>
    <s v="1cb02c887f73a6b940469296194d261e675dc502"/>
    <s v="2020-04-06T20:00:00Z"/>
    <n v="13"/>
    <n v="138"/>
    <n v="33394"/>
    <n v="33394"/>
    <n v="33394"/>
    <n v="49"/>
    <n v="5"/>
    <n v="14"/>
    <n v="2432"/>
    <n v="70"/>
    <n v="2502"/>
    <n v="3205958"/>
    <s v="West"/>
    <s v=" Utah"/>
    <n v="36.5"/>
    <x v="47"/>
  </r>
  <r>
    <x v="32"/>
    <s v="UT"/>
    <n v="1738"/>
    <n v="32909"/>
    <m/>
    <m/>
    <n v="148"/>
    <m/>
    <m/>
    <m/>
    <m/>
    <m/>
    <s v="A"/>
    <d v="2020-04-07T15:00:00"/>
    <s v="9039c616202dfde175f6516d344165a8c5a687ac"/>
    <s v="2020-04-07T20:00:00Z"/>
    <n v="13"/>
    <n v="148"/>
    <n v="34647"/>
    <n v="34647"/>
    <n v="34647"/>
    <n v="49"/>
    <n v="0"/>
    <n v="10"/>
    <n v="1190"/>
    <n v="63"/>
    <n v="1253"/>
    <n v="3205958"/>
    <s v="West"/>
    <s v=" Utah"/>
    <n v="36.5"/>
    <x v="47"/>
  </r>
  <r>
    <x v="33"/>
    <s v="UT"/>
    <n v="1846"/>
    <n v="34270"/>
    <m/>
    <m/>
    <n v="158"/>
    <m/>
    <m/>
    <m/>
    <m/>
    <m/>
    <s v="A"/>
    <d v="2020-04-08T15:00:00"/>
    <s v="b4e5ed981d99dda125928e65c72b7d441b384627"/>
    <s v="2020-04-08T20:00:00Z"/>
    <n v="13"/>
    <n v="158"/>
    <n v="36116"/>
    <n v="36116"/>
    <n v="36116"/>
    <n v="49"/>
    <n v="0"/>
    <n v="10"/>
    <n v="1361"/>
    <n v="108"/>
    <n v="1469"/>
    <n v="3205958"/>
    <s v="West"/>
    <s v=" Utah"/>
    <n v="36.5"/>
    <x v="47"/>
  </r>
  <r>
    <x v="34"/>
    <s v="UT"/>
    <n v="1976"/>
    <n v="36397"/>
    <m/>
    <m/>
    <n v="168"/>
    <m/>
    <m/>
    <m/>
    <m/>
    <m/>
    <s v="A"/>
    <d v="2020-04-09T15:00:00"/>
    <s v="917f6aa621edea0eb3138a37e72ef82c2490e9c4"/>
    <s v="2020-04-09T20:00:00Z"/>
    <n v="13"/>
    <n v="168"/>
    <n v="38373"/>
    <n v="38373"/>
    <n v="38373"/>
    <n v="49"/>
    <n v="0"/>
    <n v="10"/>
    <n v="2127"/>
    <n v="130"/>
    <n v="2257"/>
    <n v="3205958"/>
    <s v="West"/>
    <s v=" Utah"/>
    <n v="36.5"/>
    <x v="47"/>
  </r>
  <r>
    <x v="35"/>
    <s v="UT"/>
    <n v="2102"/>
    <n v="38660"/>
    <m/>
    <m/>
    <n v="183"/>
    <m/>
    <m/>
    <m/>
    <m/>
    <m/>
    <s v="A"/>
    <d v="2020-04-10T15:00:00"/>
    <s v="99db3faad6b4be6bdd94180ce603e8c429a1f481"/>
    <s v="2020-04-10T20:00:00Z"/>
    <n v="17"/>
    <n v="183"/>
    <n v="40762"/>
    <n v="40762"/>
    <n v="40762"/>
    <n v="49"/>
    <n v="4"/>
    <n v="15"/>
    <n v="2263"/>
    <n v="126"/>
    <n v="2389"/>
    <n v="3205958"/>
    <s v="West"/>
    <s v=" Utah"/>
    <n v="36.5"/>
    <x v="47"/>
  </r>
  <r>
    <x v="36"/>
    <s v="UT"/>
    <n v="2206"/>
    <n v="40340"/>
    <m/>
    <m/>
    <n v="190"/>
    <m/>
    <m/>
    <m/>
    <m/>
    <m/>
    <s v="A"/>
    <d v="2020-04-11T15:00:00"/>
    <s v="9d6d191c9c2ea784ad2ed85570cd9c8b2571ee46"/>
    <s v="2020-04-11T20:00:00Z"/>
    <n v="18"/>
    <n v="190"/>
    <n v="42546"/>
    <n v="42546"/>
    <n v="42546"/>
    <n v="49"/>
    <n v="1"/>
    <n v="7"/>
    <n v="1680"/>
    <n v="104"/>
    <n v="1784"/>
    <n v="3205958"/>
    <s v="West"/>
    <s v=" Utah"/>
    <n v="36.5"/>
    <x v="47"/>
  </r>
  <r>
    <x v="37"/>
    <s v="UT"/>
    <n v="2303"/>
    <n v="41931"/>
    <m/>
    <m/>
    <n v="195"/>
    <m/>
    <m/>
    <m/>
    <m/>
    <m/>
    <s v="A"/>
    <d v="2020-04-12T15:00:00"/>
    <s v="da85271ce87ed0427aaec64dccd41060551047cb"/>
    <s v="2020-04-12T20:00:00Z"/>
    <n v="18"/>
    <n v="195"/>
    <n v="44234"/>
    <n v="44234"/>
    <n v="44234"/>
    <n v="49"/>
    <n v="0"/>
    <n v="5"/>
    <n v="1591"/>
    <n v="97"/>
    <n v="1688"/>
    <n v="3205958"/>
    <s v="West"/>
    <s v=" Utah"/>
    <n v="36.5"/>
    <x v="47"/>
  </r>
  <r>
    <x v="38"/>
    <s v="UT"/>
    <n v="2363"/>
    <n v="43424"/>
    <m/>
    <m/>
    <n v="201"/>
    <m/>
    <m/>
    <m/>
    <m/>
    <n v="218"/>
    <s v="A"/>
    <d v="2020-04-13T15:00:00"/>
    <s v="5eb0aa0d0343ec2c95f140fde0ab40e34cb9498a"/>
    <s v="2020-04-13T20:00:00Z"/>
    <n v="18"/>
    <n v="201"/>
    <n v="45787"/>
    <n v="45787"/>
    <n v="45787"/>
    <n v="49"/>
    <n v="0"/>
    <n v="6"/>
    <n v="1493"/>
    <n v="60"/>
    <n v="1553"/>
    <n v="3205958"/>
    <s v="West"/>
    <s v=" Utah"/>
    <n v="36.5"/>
    <x v="47"/>
  </r>
  <r>
    <x v="39"/>
    <s v="UT"/>
    <n v="2412"/>
    <n v="44064"/>
    <m/>
    <m/>
    <n v="213"/>
    <m/>
    <m/>
    <m/>
    <m/>
    <n v="218"/>
    <s v="A"/>
    <d v="2020-04-14T15:00:00"/>
    <s v="5ced4e703a9d247592f4a734d701708320e9ea4e"/>
    <s v="2020-04-14T20:00:00Z"/>
    <n v="19"/>
    <n v="213"/>
    <n v="46476"/>
    <n v="46476"/>
    <n v="46476"/>
    <n v="49"/>
    <n v="1"/>
    <n v="12"/>
    <n v="640"/>
    <n v="49"/>
    <n v="689"/>
    <n v="3205958"/>
    <s v="West"/>
    <s v=" Utah"/>
    <n v="36.5"/>
    <x v="47"/>
  </r>
  <r>
    <x v="40"/>
    <s v="UT"/>
    <n v="2542"/>
    <n v="45072"/>
    <m/>
    <m/>
    <n v="221"/>
    <m/>
    <m/>
    <m/>
    <m/>
    <n v="218"/>
    <s v="A"/>
    <d v="2020-04-15T15:00:00"/>
    <s v="2f33a2ee4ee0afb319f38d914298db90b63dac87"/>
    <s v="2020-04-15T20:00:00Z"/>
    <n v="20"/>
    <n v="221"/>
    <n v="47614"/>
    <n v="47614"/>
    <n v="47614"/>
    <n v="49"/>
    <n v="1"/>
    <n v="8"/>
    <n v="1008"/>
    <n v="130"/>
    <n v="1138"/>
    <n v="3205958"/>
    <s v="West"/>
    <s v=" Utah"/>
    <n v="36.5"/>
    <x v="47"/>
  </r>
  <r>
    <x v="41"/>
    <s v="UT"/>
    <n v="2683"/>
    <n v="46995"/>
    <m/>
    <m/>
    <n v="238"/>
    <m/>
    <m/>
    <m/>
    <m/>
    <n v="357"/>
    <s v="A"/>
    <d v="2020-04-16T15:00:00"/>
    <s v="ef4f3b2cf145f56715cd7dc952e645953860a1b7"/>
    <s v="2020-04-16T20:00:00Z"/>
    <n v="21"/>
    <n v="238"/>
    <n v="49678"/>
    <n v="49678"/>
    <n v="49678"/>
    <n v="49"/>
    <n v="1"/>
    <n v="17"/>
    <n v="1923"/>
    <n v="141"/>
    <n v="2064"/>
    <n v="3205958"/>
    <s v="West"/>
    <s v=" Utah"/>
    <n v="36.5"/>
    <x v="47"/>
  </r>
  <r>
    <x v="42"/>
    <s v="UT"/>
    <n v="2805"/>
    <n v="52966"/>
    <m/>
    <m/>
    <n v="244"/>
    <m/>
    <m/>
    <m/>
    <m/>
    <n v="443"/>
    <s v="A"/>
    <d v="2020-04-17T15:00:00"/>
    <s v="17486f07521566ebd9679c19269c50b5c5c5a9c2"/>
    <s v="2020-04-17T20:00:00Z"/>
    <n v="23"/>
    <n v="244"/>
    <n v="55771"/>
    <n v="55771"/>
    <n v="55771"/>
    <n v="49"/>
    <n v="2"/>
    <n v="6"/>
    <n v="5971"/>
    <n v="122"/>
    <n v="6093"/>
    <n v="3205958"/>
    <s v="West"/>
    <s v=" Utah"/>
    <n v="36.5"/>
    <x v="47"/>
  </r>
  <r>
    <x v="43"/>
    <s v="UT"/>
    <n v="2931"/>
    <n v="57013"/>
    <m/>
    <m/>
    <n v="251"/>
    <m/>
    <m/>
    <m/>
    <m/>
    <n v="565"/>
    <s v="A"/>
    <d v="2020-04-18T15:00:00"/>
    <s v="cb3b8c869adb1bf673a51068139034db38dba9ba"/>
    <s v="2020-04-18T20:00:00Z"/>
    <n v="25"/>
    <n v="251"/>
    <n v="59944"/>
    <n v="59944"/>
    <n v="59944"/>
    <n v="49"/>
    <n v="2"/>
    <n v="7"/>
    <n v="4047"/>
    <n v="126"/>
    <n v="4173"/>
    <n v="3205958"/>
    <s v="West"/>
    <s v=" Utah"/>
    <n v="36.5"/>
    <x v="47"/>
  </r>
  <r>
    <x v="44"/>
    <s v="UT"/>
    <n v="3069"/>
    <n v="60486"/>
    <m/>
    <m/>
    <n v="259"/>
    <m/>
    <m/>
    <m/>
    <m/>
    <n v="679"/>
    <s v="A"/>
    <d v="2020-04-19T15:00:00"/>
    <s v="9cd5bba336203ce021f5b08eca3f2a9099381efe"/>
    <s v="2020-04-19T20:00:00Z"/>
    <n v="27"/>
    <n v="259"/>
    <n v="63555"/>
    <n v="63555"/>
    <n v="63555"/>
    <n v="49"/>
    <n v="2"/>
    <n v="8"/>
    <n v="3473"/>
    <n v="138"/>
    <n v="3611"/>
    <n v="3205958"/>
    <s v="West"/>
    <s v=" Utah"/>
    <n v="36.5"/>
    <x v="47"/>
  </r>
  <r>
    <x v="45"/>
    <s v="UT"/>
    <n v="3213"/>
    <n v="65098"/>
    <m/>
    <m/>
    <n v="268"/>
    <m/>
    <m/>
    <m/>
    <m/>
    <n v="776"/>
    <s v="A"/>
    <d v="2020-04-20T15:00:00"/>
    <s v="dc22e4988a5fddebe2ebfe33ea6d37fe51d22d88"/>
    <s v="2020-04-20T20:00:00Z"/>
    <n v="28"/>
    <n v="268"/>
    <n v="68311"/>
    <n v="68311"/>
    <n v="68311"/>
    <n v="49"/>
    <n v="1"/>
    <n v="9"/>
    <n v="4612"/>
    <n v="144"/>
    <n v="4756"/>
    <n v="3205958"/>
    <s v="West"/>
    <s v=" Utah"/>
    <n v="36.5"/>
    <x v="47"/>
  </r>
  <r>
    <x v="46"/>
    <s v="UT"/>
    <n v="3296"/>
    <n v="69062"/>
    <m/>
    <m/>
    <n v="277"/>
    <m/>
    <m/>
    <m/>
    <m/>
    <n v="888"/>
    <s v="A"/>
    <d v="2020-04-21T15:00:00"/>
    <s v="675ebd883729986329d088ddaf60539674b255f5"/>
    <s v="2020-04-21T20:00:00Z"/>
    <n v="32"/>
    <n v="277"/>
    <n v="72358"/>
    <n v="72358"/>
    <n v="72358"/>
    <n v="49"/>
    <n v="4"/>
    <n v="9"/>
    <n v="3964"/>
    <n v="83"/>
    <n v="4047"/>
    <n v="3205958"/>
    <s v="West"/>
    <s v=" Utah"/>
    <n v="36.5"/>
    <x v="47"/>
  </r>
  <r>
    <x v="47"/>
    <s v="UT"/>
    <n v="3445"/>
    <n v="73015"/>
    <m/>
    <m/>
    <n v="288"/>
    <m/>
    <m/>
    <m/>
    <m/>
    <n v="970"/>
    <s v="A"/>
    <d v="2020-04-22T15:00:00"/>
    <s v="bcb09903b8d187a91bb1cdea3114c9c3f2e781e7"/>
    <s v="2020-04-22T20:00:00Z"/>
    <n v="34"/>
    <n v="288"/>
    <n v="76460"/>
    <n v="76460"/>
    <n v="76460"/>
    <n v="49"/>
    <n v="2"/>
    <n v="11"/>
    <n v="3953"/>
    <n v="149"/>
    <n v="4102"/>
    <n v="3205958"/>
    <s v="West"/>
    <s v=" Utah"/>
    <n v="36.5"/>
    <x v="47"/>
  </r>
  <r>
    <x v="48"/>
    <s v="UT"/>
    <n v="3612"/>
    <n v="77015"/>
    <m/>
    <m/>
    <n v="301"/>
    <m/>
    <m/>
    <m/>
    <m/>
    <n v="1050"/>
    <s v="A"/>
    <d v="2020-04-23T15:00:00"/>
    <s v="8e9d9a923ce56f6b4790ff7608da0288f0c3b4f4"/>
    <s v="2020-04-23T20:00:00Z"/>
    <n v="35"/>
    <n v="301"/>
    <n v="80627"/>
    <n v="80627"/>
    <n v="80627"/>
    <n v="49"/>
    <n v="1"/>
    <n v="13"/>
    <n v="4000"/>
    <n v="167"/>
    <n v="4167"/>
    <n v="3205958"/>
    <s v="West"/>
    <s v=" Utah"/>
    <n v="36.5"/>
    <x v="47"/>
  </r>
  <r>
    <x v="49"/>
    <s v="UT"/>
    <n v="3782"/>
    <n v="80915"/>
    <m/>
    <m/>
    <n v="315"/>
    <m/>
    <m/>
    <m/>
    <m/>
    <n v="1252"/>
    <s v="A"/>
    <d v="2020-04-24T15:00:00"/>
    <s v="b377f8c1c48095221db88d2610ac997c82c46ce3"/>
    <s v="2020-04-24T20:00:00Z"/>
    <n v="39"/>
    <n v="315"/>
    <n v="84697"/>
    <n v="84697"/>
    <n v="84697"/>
    <n v="49"/>
    <n v="4"/>
    <n v="14"/>
    <n v="3900"/>
    <n v="170"/>
    <n v="4070"/>
    <n v="3205958"/>
    <s v="West"/>
    <s v=" Utah"/>
    <n v="36.5"/>
    <x v="47"/>
  </r>
  <r>
    <x v="50"/>
    <s v="UT"/>
    <n v="3948"/>
    <n v="86258"/>
    <m/>
    <m/>
    <n v="329"/>
    <m/>
    <m/>
    <m/>
    <m/>
    <n v="1399"/>
    <s v="C"/>
    <d v="2020-04-25T15:00:00"/>
    <s v="1799c232ff0cd485c0a4c410352ac8e1558e90af"/>
    <s v="2020-04-25T20:00:00Z"/>
    <n v="41"/>
    <n v="329"/>
    <n v="90206"/>
    <n v="90206"/>
    <n v="90206"/>
    <n v="49"/>
    <n v="2"/>
    <n v="14"/>
    <n v="5343"/>
    <n v="166"/>
    <n v="5509"/>
    <n v="3205958"/>
    <s v="West"/>
    <s v=" Utah"/>
    <n v="36.5"/>
    <x v="47"/>
  </r>
  <r>
    <x v="51"/>
    <s v="UT"/>
    <n v="4123"/>
    <n v="91579"/>
    <m/>
    <m/>
    <n v="345"/>
    <m/>
    <m/>
    <m/>
    <m/>
    <n v="1568"/>
    <s v="C"/>
    <d v="2020-04-26T15:00:00"/>
    <s v="c706eeadc34418fcad78ceccceb6f4156f6cdadf"/>
    <s v="2020-04-26T20:00:00Z"/>
    <n v="41"/>
    <n v="345"/>
    <n v="95702"/>
    <n v="95702"/>
    <n v="95702"/>
    <n v="49"/>
    <n v="0"/>
    <n v="16"/>
    <n v="5321"/>
    <n v="175"/>
    <n v="5496"/>
    <n v="3205958"/>
    <s v="West"/>
    <s v=" Utah"/>
    <n v="36.5"/>
    <x v="47"/>
  </r>
  <r>
    <x v="52"/>
    <s v="UT"/>
    <n v="4233"/>
    <n v="95962"/>
    <m/>
    <m/>
    <n v="349"/>
    <m/>
    <m/>
    <m/>
    <m/>
    <n v="1641"/>
    <s v="C"/>
    <d v="2020-04-27T15:00:00"/>
    <s v="1e55f271d9dda64f90be344064c40abb35d1892e"/>
    <s v="2020-04-27T20:00:00Z"/>
    <n v="41"/>
    <n v="349"/>
    <n v="100195"/>
    <n v="100195"/>
    <n v="100195"/>
    <n v="49"/>
    <n v="0"/>
    <n v="4"/>
    <n v="4383"/>
    <n v="110"/>
    <n v="4493"/>
    <n v="3205958"/>
    <s v="West"/>
    <s v=" Utah"/>
    <n v="36.5"/>
    <x v="47"/>
  </r>
  <r>
    <x v="53"/>
    <s v="UT"/>
    <n v="4343"/>
    <n v="98096"/>
    <m/>
    <m/>
    <n v="370"/>
    <m/>
    <m/>
    <m/>
    <m/>
    <n v="1704"/>
    <s v="C"/>
    <d v="2020-04-28T15:00:00"/>
    <s v="e7707887ca27628920261ab7e669b48d44f49ca3"/>
    <s v="2020-04-28T20:00:00Z"/>
    <n v="45"/>
    <n v="370"/>
    <n v="102439"/>
    <n v="102439"/>
    <n v="102439"/>
    <n v="49"/>
    <n v="4"/>
    <n v="21"/>
    <n v="2134"/>
    <n v="110"/>
    <n v="2244"/>
    <n v="3205958"/>
    <s v="West"/>
    <s v=" Utah"/>
    <n v="36.5"/>
    <x v="47"/>
  </r>
  <r>
    <x v="54"/>
    <s v="UT"/>
    <n v="4495"/>
    <n v="101283"/>
    <m/>
    <m/>
    <n v="383"/>
    <m/>
    <m/>
    <m/>
    <m/>
    <n v="1790"/>
    <s v="C"/>
    <d v="2020-04-29T15:00:00"/>
    <s v="1e884bebabd7f5f971f3828e61d2b55af3f4aaec"/>
    <s v="2020-04-29T20:00:00Z"/>
    <n v="45"/>
    <n v="383"/>
    <n v="105778"/>
    <n v="105778"/>
    <n v="105778"/>
    <n v="49"/>
    <n v="0"/>
    <n v="13"/>
    <n v="3187"/>
    <n v="152"/>
    <n v="3339"/>
    <n v="3205958"/>
    <s v="West"/>
    <s v=" Utah"/>
    <n v="36.5"/>
    <x v="47"/>
  </r>
  <r>
    <x v="55"/>
    <s v="UT"/>
    <n v="4672"/>
    <n v="103829"/>
    <m/>
    <m/>
    <n v="390"/>
    <m/>
    <m/>
    <m/>
    <m/>
    <n v="1939"/>
    <s v="C"/>
    <d v="2020-04-30T15:00:00"/>
    <s v="79809c0c8dbd572777e78b77f0d90bcdab41fee5"/>
    <s v="2020-04-30T20:00:00Z"/>
    <n v="46"/>
    <n v="390"/>
    <n v="108501"/>
    <n v="108501"/>
    <n v="108501"/>
    <n v="49"/>
    <n v="1"/>
    <n v="7"/>
    <n v="2546"/>
    <n v="177"/>
    <n v="2723"/>
    <n v="3205958"/>
    <s v="West"/>
    <s v=" Utah"/>
    <n v="36.5"/>
    <x v="47"/>
  </r>
  <r>
    <x v="56"/>
    <s v="UT"/>
    <n v="4828"/>
    <n v="107730"/>
    <m/>
    <m/>
    <n v="403"/>
    <m/>
    <m/>
    <m/>
    <m/>
    <n v="2062"/>
    <s v="C"/>
    <d v="2020-05-01T15:00:00"/>
    <s v="3d56ed8881b627abd200b416ebe7082f4c9ceafe"/>
    <s v="2020-05-01T20:00:00Z"/>
    <n v="46"/>
    <n v="403"/>
    <n v="112558"/>
    <n v="112558"/>
    <n v="112558"/>
    <n v="49"/>
    <n v="0"/>
    <n v="13"/>
    <n v="3901"/>
    <n v="156"/>
    <n v="4057"/>
    <n v="3205958"/>
    <s v="West"/>
    <s v=" Utah"/>
    <n v="36.5"/>
    <x v="47"/>
  </r>
  <r>
    <x v="57"/>
    <s v="UT"/>
    <n v="4981"/>
    <n v="112823"/>
    <m/>
    <m/>
    <n v="418"/>
    <m/>
    <m/>
    <m/>
    <m/>
    <n v="2185"/>
    <s v="C"/>
    <d v="2020-05-02T00:00:00"/>
    <s v="af6de2bb8c1db9426476ee66d5b83abf956a94a0"/>
    <s v="2020-05-02T20:00:00Z"/>
    <n v="49"/>
    <n v="418"/>
    <n v="117804"/>
    <n v="117804"/>
    <n v="117804"/>
    <n v="49"/>
    <n v="3"/>
    <n v="15"/>
    <n v="5093"/>
    <n v="153"/>
    <n v="5246"/>
    <n v="3205958"/>
    <s v="West"/>
    <s v=" Utah"/>
    <n v="36.5"/>
    <x v="47"/>
  </r>
  <r>
    <x v="58"/>
    <s v="UT"/>
    <n v="5175"/>
    <n v="116927"/>
    <m/>
    <m/>
    <n v="436"/>
    <m/>
    <m/>
    <m/>
    <m/>
    <n v="2238"/>
    <s v="C"/>
    <d v="2020-05-03T15:00:00"/>
    <s v="e315bfd94bc78aa467a3593243017bc1d9f2d0ab"/>
    <s v="2020-05-03T20:00:00Z"/>
    <n v="50"/>
    <n v="436"/>
    <n v="122102"/>
    <n v="122102"/>
    <n v="122102"/>
    <n v="49"/>
    <n v="1"/>
    <n v="18"/>
    <n v="4104"/>
    <n v="194"/>
    <n v="4298"/>
    <n v="3205958"/>
    <s v="West"/>
    <s v=" Utah"/>
    <n v="36.5"/>
    <x v="47"/>
  </r>
  <r>
    <x v="59"/>
    <s v="UT"/>
    <n v="5317"/>
    <n v="119344"/>
    <m/>
    <m/>
    <n v="441"/>
    <m/>
    <m/>
    <m/>
    <m/>
    <n v="2342"/>
    <s v="C"/>
    <d v="2020-05-03T15:00:00"/>
    <s v="4fa661b415ade0d99c06f8ca2d3137d33dcdd1d8"/>
    <s v="2020-05-04T20:00:00Z"/>
    <n v="50"/>
    <n v="441"/>
    <n v="124661"/>
    <n v="124661"/>
    <n v="124661"/>
    <n v="49"/>
    <n v="0"/>
    <n v="5"/>
    <n v="2417"/>
    <n v="142"/>
    <n v="2559"/>
    <n v="3205958"/>
    <s v="West"/>
    <s v=" Utah"/>
    <n v="36.5"/>
    <x v="47"/>
  </r>
  <r>
    <x v="60"/>
    <s v="UT"/>
    <n v="5449"/>
    <n v="121266"/>
    <m/>
    <m/>
    <n v="456"/>
    <m/>
    <m/>
    <m/>
    <m/>
    <n v="2387"/>
    <s v="C"/>
    <d v="2020-05-05T15:00:00"/>
    <s v="f46e176344106b93598c1619735638324fccae69"/>
    <s v="2020-05-05T20:00:00Z"/>
    <n v="56"/>
    <n v="456"/>
    <n v="126715"/>
    <n v="126715"/>
    <n v="126715"/>
    <n v="49"/>
    <n v="6"/>
    <n v="15"/>
    <n v="1922"/>
    <n v="132"/>
    <n v="2054"/>
    <n v="3205958"/>
    <s v="West"/>
    <s v=" Utah"/>
    <n v="36.5"/>
    <x v="47"/>
  </r>
  <r>
    <x v="61"/>
    <s v="UT"/>
    <n v="5595"/>
    <n v="125407"/>
    <m/>
    <m/>
    <n v="464"/>
    <m/>
    <m/>
    <m/>
    <m/>
    <n v="2509"/>
    <s v="C"/>
    <d v="2020-05-06T15:00:00"/>
    <s v="a04e797d75550a86cb6f234015667a5db215989d"/>
    <s v="2020-05-06T20:00:00Z"/>
    <n v="58"/>
    <n v="464"/>
    <n v="131002"/>
    <n v="131002"/>
    <n v="131002"/>
    <n v="49"/>
    <n v="2"/>
    <n v="8"/>
    <n v="4141"/>
    <n v="146"/>
    <n v="4287"/>
    <n v="3205958"/>
    <s v="West"/>
    <s v=" Utah"/>
    <n v="36.5"/>
    <x v="47"/>
  </r>
  <r>
    <x v="62"/>
    <s v="UT"/>
    <n v="5724"/>
    <n v="128819"/>
    <m/>
    <n v="194"/>
    <n v="476"/>
    <m/>
    <n v="159"/>
    <m/>
    <n v="73"/>
    <n v="2640"/>
    <s v="B"/>
    <d v="2020-05-07T15:00:00"/>
    <s v="102a3a6a5debf91ec371c69370f032467b88438e"/>
    <s v="2020-05-07T20:00:00Z"/>
    <n v="61"/>
    <n v="476"/>
    <n v="134543"/>
    <n v="134543"/>
    <n v="134543"/>
    <n v="49"/>
    <n v="3"/>
    <n v="12"/>
    <n v="3412"/>
    <n v="129"/>
    <n v="3541"/>
    <n v="3205958"/>
    <s v="West"/>
    <s v=" Utah"/>
    <n v="36.5"/>
    <x v="47"/>
  </r>
  <r>
    <x v="63"/>
    <s v="UT"/>
    <n v="5919"/>
    <n v="132769"/>
    <m/>
    <n v="216"/>
    <n v="488"/>
    <m/>
    <n v="162"/>
    <m/>
    <n v="73"/>
    <n v="2769"/>
    <s v="B"/>
    <d v="2020-05-08T15:00:00"/>
    <s v="c4ea753cfa02e60f4960bb3f95b6219c42ce5fd2"/>
    <s v="2020-05-08T20:00:00Z"/>
    <n v="61"/>
    <n v="488"/>
    <n v="138688"/>
    <n v="138688"/>
    <n v="138688"/>
    <n v="49"/>
    <n v="0"/>
    <n v="12"/>
    <n v="3950"/>
    <n v="195"/>
    <n v="4145"/>
    <n v="3205958"/>
    <s v="West"/>
    <s v=" Utah"/>
    <n v="36.5"/>
    <x v="47"/>
  </r>
  <r>
    <x v="64"/>
    <s v="UT"/>
    <n v="6103"/>
    <n v="137191"/>
    <m/>
    <n v="172"/>
    <n v="498"/>
    <m/>
    <n v="166"/>
    <m/>
    <n v="75"/>
    <n v="2901"/>
    <s v="B"/>
    <d v="2020-05-09T10:32:00"/>
    <s v="3c83518dba343f7639c59cd83af6d40488fbd5df"/>
    <s v="2020-05-09T20:00:00Z"/>
    <n v="66"/>
    <n v="498"/>
    <n v="143294"/>
    <n v="143294"/>
    <n v="143294"/>
    <n v="49"/>
    <n v="5"/>
    <n v="10"/>
    <n v="4422"/>
    <n v="184"/>
    <n v="4606"/>
    <n v="3205958"/>
    <s v="West"/>
    <s v=" Utah"/>
    <n v="36.5"/>
    <x v="47"/>
  </r>
  <r>
    <x v="65"/>
    <s v="UT"/>
    <n v="6251"/>
    <n v="140259"/>
    <m/>
    <n v="144"/>
    <n v="512"/>
    <m/>
    <n v="168"/>
    <m/>
    <n v="76"/>
    <n v="3033"/>
    <s v="B"/>
    <d v="2020-05-10T10:31:00"/>
    <s v="95436551c2b902b219be9d3207ee419385b7bac2"/>
    <s v="2020-05-10T20:00:00Z"/>
    <n v="67"/>
    <n v="512"/>
    <n v="146510"/>
    <n v="146510"/>
    <n v="146510"/>
    <n v="49"/>
    <n v="1"/>
    <n v="14"/>
    <n v="3068"/>
    <n v="148"/>
    <n v="3216"/>
    <n v="3205958"/>
    <s v="West"/>
    <s v=" Utah"/>
    <n v="36.5"/>
    <x v="47"/>
  </r>
  <r>
    <x v="66"/>
    <s v="UT"/>
    <n v="6362"/>
    <n v="144223"/>
    <m/>
    <n v="160"/>
    <n v="517"/>
    <m/>
    <n v="169"/>
    <m/>
    <n v="76"/>
    <n v="3181"/>
    <s v="B"/>
    <d v="2020-05-11T15:00:00"/>
    <s v="fd0ee60a58a8dba6346a766037e5c849819ee5c8"/>
    <s v="2020-05-11T20:00:00Z"/>
    <n v="68"/>
    <n v="517"/>
    <n v="150585"/>
    <n v="150585"/>
    <n v="150585"/>
    <n v="49"/>
    <n v="1"/>
    <n v="5"/>
    <n v="3964"/>
    <n v="111"/>
    <n v="4075"/>
    <n v="3205958"/>
    <s v="West"/>
    <s v=" Utah"/>
    <n v="36.5"/>
    <x v="47"/>
  </r>
  <r>
    <x v="67"/>
    <s v="UT"/>
    <n v="6432"/>
    <n v="147053"/>
    <m/>
    <n v="166"/>
    <n v="535"/>
    <m/>
    <n v="178"/>
    <m/>
    <n v="80"/>
    <n v="3267"/>
    <s v="B"/>
    <d v="2020-05-12T15:00:00"/>
    <s v="529a080f15d8f439a8f5d45ba54214b08fd1cdbc"/>
    <s v="2020-05-12T20:00:00Z"/>
    <n v="73"/>
    <n v="535"/>
    <n v="153485"/>
    <n v="153485"/>
    <n v="153485"/>
    <n v="49"/>
    <n v="5"/>
    <n v="18"/>
    <n v="2830"/>
    <n v="70"/>
    <n v="2900"/>
    <n v="3205958"/>
    <s v="West"/>
    <s v=" Utah"/>
    <n v="36.5"/>
    <x v="47"/>
  </r>
  <r>
    <x v="68"/>
    <s v="UT"/>
    <n v="6620"/>
    <n v="150166"/>
    <m/>
    <n v="158"/>
    <n v="553"/>
    <m/>
    <n v="182"/>
    <m/>
    <n v="81"/>
    <n v="3406"/>
    <s v="B"/>
    <d v="2020-05-13T15:00:00"/>
    <s v="c96cabfeb092c582c0c85316242bda57bff1b78b"/>
    <s v="2020-05-13T20:00:00Z"/>
    <n v="75"/>
    <n v="553"/>
    <n v="156786"/>
    <n v="156786"/>
    <n v="156786"/>
    <n v="49"/>
    <n v="2"/>
    <n v="18"/>
    <n v="3113"/>
    <n v="188"/>
    <n v="3301"/>
    <n v="3205958"/>
    <s v="West"/>
    <s v=" Utah"/>
    <n v="36.5"/>
    <x v="47"/>
  </r>
  <r>
    <x v="69"/>
    <s v="UT"/>
    <n v="6749"/>
    <n v="153370"/>
    <m/>
    <n v="142"/>
    <n v="558"/>
    <m/>
    <n v="187"/>
    <m/>
    <n v="83"/>
    <n v="3566"/>
    <s v="B"/>
    <d v="2020-05-14T10:07:00"/>
    <s v="1eed6f28aaf2ab2567abde09ec15967882cb73e1"/>
    <s v="2020-05-14T20:00:00Z"/>
    <n v="75"/>
    <n v="558"/>
    <n v="160119"/>
    <n v="160119"/>
    <n v="160119"/>
    <n v="49"/>
    <n v="0"/>
    <n v="5"/>
    <n v="3204"/>
    <n v="129"/>
    <n v="3333"/>
    <n v="3205958"/>
    <s v="West"/>
    <s v=" Utah"/>
    <n v="36.5"/>
    <x v="47"/>
  </r>
  <r>
    <x v="70"/>
    <s v="UT"/>
    <n v="6913"/>
    <n v="156305"/>
    <m/>
    <n v="161"/>
    <n v="566"/>
    <m/>
    <n v="190"/>
    <m/>
    <n v="83"/>
    <n v="3719"/>
    <s v="B"/>
    <d v="2020-05-15T10:27:00"/>
    <s v="007075841b29601971eb9ba33b101093f8caf638"/>
    <s v="2020-05-15T20:00:00Z"/>
    <n v="77"/>
    <n v="566"/>
    <n v="163218"/>
    <n v="163218"/>
    <n v="163218"/>
    <n v="49"/>
    <n v="2"/>
    <n v="8"/>
    <n v="2935"/>
    <n v="164"/>
    <n v="3099"/>
    <n v="3205958"/>
    <s v="West"/>
    <s v=" Utah"/>
    <n v="36.5"/>
    <x v="47"/>
  </r>
  <r>
    <x v="71"/>
    <s v="UT"/>
    <n v="7068"/>
    <n v="159706"/>
    <m/>
    <n v="168"/>
    <n v="578"/>
    <m/>
    <n v="194"/>
    <m/>
    <n v="84"/>
    <n v="3896"/>
    <s v="B"/>
    <d v="2020-05-16T10:21:00"/>
    <s v="003c19b221e8cc5236316593052854ea4eef53da"/>
    <s v="2020-05-16T20:00:00Z"/>
    <n v="78"/>
    <n v="578"/>
    <n v="166774"/>
    <n v="166774"/>
    <n v="166774"/>
    <n v="49"/>
    <n v="1"/>
    <n v="12"/>
    <n v="3401"/>
    <n v="155"/>
    <n v="3556"/>
    <n v="3205958"/>
    <s v="West"/>
    <s v=" Utah"/>
    <n v="36.5"/>
    <x v="47"/>
  </r>
  <r>
    <x v="72"/>
    <s v="UT"/>
    <n v="7238"/>
    <n v="163514"/>
    <m/>
    <n v="181"/>
    <n v="586"/>
    <m/>
    <n v="196"/>
    <m/>
    <n v="84"/>
    <n v="4075"/>
    <s v="B"/>
    <d v="2020-05-17T12:04:00"/>
    <s v="861349cb9918801e5e086538ec852b1efa3f1cde"/>
    <s v="2020-05-17T20:00:00Z"/>
    <n v="80"/>
    <n v="586"/>
    <n v="170752"/>
    <n v="170752"/>
    <n v="170752"/>
    <n v="49"/>
    <n v="2"/>
    <n v="8"/>
    <n v="3808"/>
    <n v="170"/>
    <n v="3978"/>
    <n v="3205958"/>
    <s v="West"/>
    <s v=" Utah"/>
    <n v="36.5"/>
    <x v="47"/>
  </r>
  <r>
    <x v="73"/>
    <s v="UT"/>
    <n v="7384"/>
    <n v="166638"/>
    <m/>
    <n v="179"/>
    <n v="595"/>
    <m/>
    <n v="197"/>
    <m/>
    <n v="84"/>
    <n v="4183"/>
    <s v="B"/>
    <d v="2020-05-18T10:29:00"/>
    <s v="9c7fabdd050ddb48c0a603ea72a5b84a9016261a"/>
    <s v="2020-05-18T20:00:00Z"/>
    <n v="80"/>
    <n v="595"/>
    <n v="174022"/>
    <n v="174022"/>
    <n v="174022"/>
    <n v="49"/>
    <n v="0"/>
    <n v="9"/>
    <n v="3124"/>
    <n v="146"/>
    <n v="3270"/>
    <n v="3205958"/>
    <s v="West"/>
    <s v=" Utah"/>
    <n v="36.5"/>
    <x v="47"/>
  </r>
  <r>
    <x v="74"/>
    <s v="UT"/>
    <n v="7384"/>
    <n v="166638"/>
    <m/>
    <n v="179"/>
    <n v="595"/>
    <m/>
    <n v="197"/>
    <m/>
    <n v="84"/>
    <n v="4183"/>
    <s v="B"/>
    <d v="2020-05-18T10:29:00"/>
    <s v="bc6bf9ba3246a5b5f06d2ecca5f260e956fa5fea"/>
    <s v="2020-05-19T20:00:00Z"/>
    <n v="80"/>
    <n v="595"/>
    <n v="174022"/>
    <n v="174022"/>
    <n v="174022"/>
    <n v="49"/>
    <n v="0"/>
    <n v="0"/>
    <n v="0"/>
    <n v="0"/>
    <n v="0"/>
    <n v="3205958"/>
    <s v="West"/>
    <s v=" Utah"/>
    <n v="36.5"/>
    <x v="47"/>
  </r>
  <r>
    <x v="75"/>
    <s v="UT"/>
    <n v="7710"/>
    <n v="171954"/>
    <m/>
    <n v="144"/>
    <n v="631"/>
    <m/>
    <n v="200"/>
    <m/>
    <n v="87"/>
    <n v="4423"/>
    <s v="B"/>
    <d v="2020-05-20T10:15:00"/>
    <s v="4f48b4dd9dbe40e357c32d4261a90c4acc96da90"/>
    <s v="2020-05-20T20:00:00Z"/>
    <n v="90"/>
    <n v="631"/>
    <n v="179664"/>
    <n v="179664"/>
    <n v="179664"/>
    <n v="49"/>
    <n v="10"/>
    <n v="36"/>
    <n v="5316"/>
    <n v="326"/>
    <n v="5642"/>
    <n v="3205958"/>
    <s v="West"/>
    <s v=" Utah"/>
    <n v="36.5"/>
    <x v="47"/>
  </r>
  <r>
    <x v="76"/>
    <s v="UT"/>
    <n v="7874"/>
    <n v="175000"/>
    <m/>
    <n v="169"/>
    <n v="647"/>
    <m/>
    <n v="207"/>
    <m/>
    <n v="88"/>
    <n v="4596"/>
    <s v="B"/>
    <d v="2020-05-21T10:45:00"/>
    <s v="723f533a24f75b39b192d1a5c4410189ef12b00b"/>
    <s v="2020-05-21T20:00:00Z"/>
    <n v="92"/>
    <n v="647"/>
    <n v="182874"/>
    <n v="182874"/>
    <n v="182874"/>
    <n v="49"/>
    <n v="2"/>
    <n v="16"/>
    <n v="3046"/>
    <n v="164"/>
    <n v="3210"/>
    <n v="3205958"/>
    <s v="West"/>
    <s v=" Utah"/>
    <n v="36.5"/>
    <x v="47"/>
  </r>
  <r>
    <x v="77"/>
    <s v="UT"/>
    <n v="8057"/>
    <n v="178777"/>
    <m/>
    <n v="163"/>
    <n v="1036"/>
    <m/>
    <n v="210"/>
    <m/>
    <n v="88"/>
    <n v="4748"/>
    <s v="B"/>
    <d v="2020-05-22T15:00:00"/>
    <s v="9aa724dfa9dd7a3699916b14f25b1b6a65674dfe"/>
    <s v="2020-05-22T20:00:00Z"/>
    <n v="93"/>
    <n v="1036"/>
    <n v="186834"/>
    <n v="186834"/>
    <n v="186834"/>
    <n v="49"/>
    <n v="1"/>
    <n v="389"/>
    <n v="3777"/>
    <n v="183"/>
    <n v="3960"/>
    <n v="3205958"/>
    <s v="West"/>
    <s v=" Utah"/>
    <n v="36.5"/>
    <x v="47"/>
  </r>
  <r>
    <x v="78"/>
    <s v="UT"/>
    <n v="8260"/>
    <n v="182519"/>
    <m/>
    <n v="165"/>
    <n v="1053"/>
    <m/>
    <n v="213"/>
    <m/>
    <n v="88"/>
    <n v="4898"/>
    <s v="B"/>
    <d v="2020-05-23T11:28:00"/>
    <s v="e41f13764e0f96d2eb79641e9cf4210035039b3c"/>
    <s v="2020-05-23T20:00:00Z"/>
    <n v="97"/>
    <n v="1053"/>
    <n v="190779"/>
    <n v="190779"/>
    <n v="190779"/>
    <n v="49"/>
    <n v="4"/>
    <n v="17"/>
    <n v="3742"/>
    <n v="203"/>
    <n v="3945"/>
    <n v="3205958"/>
    <s v="West"/>
    <s v=" Utah"/>
    <n v="36.5"/>
    <x v="47"/>
  </r>
  <r>
    <x v="79"/>
    <s v="UT"/>
    <n v="8392"/>
    <n v="186041"/>
    <m/>
    <n v="128"/>
    <n v="688"/>
    <m/>
    <n v="215"/>
    <m/>
    <n v="88"/>
    <n v="5081"/>
    <s v="B"/>
    <d v="2020-05-24T10:39:00"/>
    <s v="c0789037031d9e5a1837ae58555e59e66c84bf52"/>
    <s v="2020-05-24T20:00:00Z"/>
    <n v="97"/>
    <n v="688"/>
    <n v="194433"/>
    <n v="194433"/>
    <n v="194433"/>
    <n v="49"/>
    <n v="0"/>
    <n v="-365"/>
    <n v="3522"/>
    <n v="132"/>
    <n v="3654"/>
    <n v="3205958"/>
    <s v="West"/>
    <s v=" Utah"/>
    <n v="36.5"/>
    <x v="47"/>
  </r>
  <r>
    <x v="81"/>
    <s v="VA"/>
    <n v="0"/>
    <n v="18"/>
    <n v="3"/>
    <m/>
    <m/>
    <m/>
    <m/>
    <m/>
    <m/>
    <m/>
    <m/>
    <m/>
    <s v="dc40dd5c7d0be5cc62e4bb9e6a957cce674f70cd"/>
    <s v="2020-03-05T21:00:00Z"/>
    <m/>
    <m/>
    <n v="21"/>
    <n v="18"/>
    <n v="18"/>
    <n v="51"/>
    <m/>
    <m/>
    <m/>
    <m/>
    <m/>
    <n v="8535519"/>
    <s v="South"/>
    <s v=" Virginia"/>
    <n v="211.7"/>
    <x v="48"/>
  </r>
  <r>
    <x v="0"/>
    <s v="VA"/>
    <n v="0"/>
    <n v="21"/>
    <n v="10"/>
    <m/>
    <m/>
    <m/>
    <m/>
    <m/>
    <m/>
    <m/>
    <m/>
    <m/>
    <s v="a37f4ab43acf50fb833c15616bc1653115833851"/>
    <s v="2020-03-06T21:00:00Z"/>
    <m/>
    <m/>
    <n v="31"/>
    <n v="21"/>
    <n v="21"/>
    <n v="51"/>
    <n v="0"/>
    <n v="0"/>
    <n v="3"/>
    <n v="0"/>
    <n v="3"/>
    <n v="8535519"/>
    <s v="South"/>
    <s v=" Virginia"/>
    <n v="211.7"/>
    <x v="48"/>
  </r>
  <r>
    <x v="1"/>
    <s v="VA"/>
    <n v="0"/>
    <n v="31"/>
    <n v="7"/>
    <m/>
    <m/>
    <m/>
    <m/>
    <m/>
    <m/>
    <m/>
    <m/>
    <m/>
    <s v="f57f02f3b488f662a1da12fae886280d7a6725c0"/>
    <s v="2020-03-07T21:00:00Z"/>
    <m/>
    <m/>
    <n v="38"/>
    <n v="31"/>
    <n v="31"/>
    <n v="51"/>
    <n v="0"/>
    <n v="0"/>
    <n v="10"/>
    <n v="0"/>
    <n v="10"/>
    <n v="8535519"/>
    <s v="South"/>
    <s v=" Virginia"/>
    <n v="211.7"/>
    <x v="48"/>
  </r>
  <r>
    <x v="2"/>
    <s v="VA"/>
    <n v="2"/>
    <n v="36"/>
    <n v="6"/>
    <m/>
    <m/>
    <m/>
    <m/>
    <m/>
    <m/>
    <m/>
    <m/>
    <m/>
    <s v="25c7c86566b6b73735ff2f01affe1efda76f9c02"/>
    <s v="2020-03-08T20:00:00Z"/>
    <m/>
    <m/>
    <n v="44"/>
    <n v="38"/>
    <n v="38"/>
    <n v="51"/>
    <n v="0"/>
    <n v="0"/>
    <n v="5"/>
    <n v="2"/>
    <n v="7"/>
    <n v="8535519"/>
    <s v="South"/>
    <s v=" Virginia"/>
    <n v="211.7"/>
    <x v="48"/>
  </r>
  <r>
    <x v="3"/>
    <s v="VA"/>
    <n v="3"/>
    <n v="38"/>
    <n v="9"/>
    <m/>
    <m/>
    <m/>
    <m/>
    <m/>
    <m/>
    <m/>
    <m/>
    <m/>
    <s v="080de474c5e2acc342f9e95a790c798cc3191da4"/>
    <s v="2020-03-09T20:00:00Z"/>
    <m/>
    <m/>
    <n v="50"/>
    <n v="41"/>
    <n v="41"/>
    <n v="51"/>
    <n v="0"/>
    <n v="0"/>
    <n v="2"/>
    <n v="1"/>
    <n v="3"/>
    <n v="8535519"/>
    <s v="South"/>
    <s v=" Virginia"/>
    <n v="211.7"/>
    <x v="48"/>
  </r>
  <r>
    <x v="4"/>
    <s v="VA"/>
    <n v="8"/>
    <n v="53"/>
    <m/>
    <m/>
    <m/>
    <m/>
    <m/>
    <m/>
    <m/>
    <m/>
    <m/>
    <m/>
    <s v="dff7e6291d2a23f5be90bcb158183a4251f44e51"/>
    <s v="2020-03-10T20:00:00Z"/>
    <m/>
    <m/>
    <n v="61"/>
    <n v="61"/>
    <n v="61"/>
    <n v="51"/>
    <n v="0"/>
    <n v="0"/>
    <n v="15"/>
    <n v="5"/>
    <n v="20"/>
    <n v="8535519"/>
    <s v="South"/>
    <s v=" Virginia"/>
    <n v="211.7"/>
    <x v="48"/>
  </r>
  <r>
    <x v="5"/>
    <s v="VA"/>
    <n v="9"/>
    <n v="60"/>
    <m/>
    <m/>
    <m/>
    <m/>
    <m/>
    <m/>
    <m/>
    <m/>
    <m/>
    <m/>
    <s v="2af80d9ae51b403b033ddcae7c61d724ba8ac808"/>
    <s v="2020-03-11T20:00:00Z"/>
    <m/>
    <m/>
    <n v="69"/>
    <n v="69"/>
    <n v="69"/>
    <n v="51"/>
    <n v="0"/>
    <n v="0"/>
    <n v="7"/>
    <n v="1"/>
    <n v="8"/>
    <n v="8535519"/>
    <s v="South"/>
    <s v=" Virginia"/>
    <n v="211.7"/>
    <x v="48"/>
  </r>
  <r>
    <x v="6"/>
    <s v="VA"/>
    <n v="17"/>
    <n v="117"/>
    <m/>
    <m/>
    <m/>
    <m/>
    <m/>
    <m/>
    <m/>
    <m/>
    <m/>
    <d v="2020-03-12T12:00:00"/>
    <s v="603bdab35e9c1b729faaec84139ead405bac3557"/>
    <s v="2020-03-12T20:00:00Z"/>
    <m/>
    <m/>
    <n v="134"/>
    <n v="134"/>
    <n v="134"/>
    <n v="51"/>
    <n v="0"/>
    <n v="0"/>
    <n v="57"/>
    <n v="8"/>
    <n v="65"/>
    <n v="8535519"/>
    <s v="South"/>
    <s v=" Virginia"/>
    <n v="211.7"/>
    <x v="48"/>
  </r>
  <r>
    <x v="7"/>
    <s v="VA"/>
    <n v="30"/>
    <n v="117"/>
    <m/>
    <m/>
    <m/>
    <m/>
    <m/>
    <m/>
    <m/>
    <m/>
    <m/>
    <d v="2020-03-13T00:00:00"/>
    <s v="19c1bfca0440b480b37dd31af2e985471975bb6e"/>
    <s v="2020-03-13T20:00:00Z"/>
    <m/>
    <m/>
    <n v="147"/>
    <n v="147"/>
    <n v="147"/>
    <n v="51"/>
    <n v="0"/>
    <n v="0"/>
    <n v="0"/>
    <n v="13"/>
    <n v="13"/>
    <n v="8535519"/>
    <s v="South"/>
    <s v=" Virginia"/>
    <n v="211.7"/>
    <x v="48"/>
  </r>
  <r>
    <x v="8"/>
    <s v="VA"/>
    <n v="30"/>
    <n v="117"/>
    <m/>
    <m/>
    <m/>
    <m/>
    <m/>
    <m/>
    <m/>
    <m/>
    <m/>
    <d v="2020-03-13T11:00:00"/>
    <s v="2b1ce7eb3e4c1f77f8c042a83f7b5a8a2f84ba53"/>
    <s v="2020-03-14T20:00:00Z"/>
    <m/>
    <m/>
    <n v="147"/>
    <n v="147"/>
    <n v="147"/>
    <n v="51"/>
    <n v="0"/>
    <n v="0"/>
    <n v="0"/>
    <n v="0"/>
    <n v="0"/>
    <n v="8535519"/>
    <s v="South"/>
    <s v=" Virginia"/>
    <n v="211.7"/>
    <x v="48"/>
  </r>
  <r>
    <x v="9"/>
    <s v="VA"/>
    <n v="45"/>
    <n v="363"/>
    <m/>
    <m/>
    <m/>
    <m/>
    <m/>
    <m/>
    <m/>
    <m/>
    <m/>
    <d v="2020-03-15T14:15:00"/>
    <s v="9ce15add3931013ab1381e6e71971e0b9fb214c3"/>
    <s v="2020-03-15T20:00:00Z"/>
    <n v="1"/>
    <m/>
    <n v="408"/>
    <n v="408"/>
    <n v="408"/>
    <n v="51"/>
    <n v="1"/>
    <n v="0"/>
    <n v="246"/>
    <n v="15"/>
    <n v="261"/>
    <n v="8535519"/>
    <s v="South"/>
    <s v=" Virginia"/>
    <n v="211.7"/>
    <x v="48"/>
  </r>
  <r>
    <x v="10"/>
    <s v="VA"/>
    <n v="51"/>
    <n v="438"/>
    <m/>
    <m/>
    <m/>
    <m/>
    <m/>
    <m/>
    <m/>
    <m/>
    <m/>
    <d v="2020-03-16T16:09:00"/>
    <s v="aadef9459485e4c94d8d6f9b6b4e8168aad4bbc6"/>
    <s v="2020-03-16T20:00:00Z"/>
    <n v="1"/>
    <m/>
    <n v="489"/>
    <n v="489"/>
    <n v="489"/>
    <n v="51"/>
    <n v="0"/>
    <n v="0"/>
    <n v="75"/>
    <n v="6"/>
    <n v="81"/>
    <n v="8535519"/>
    <s v="South"/>
    <s v=" Virginia"/>
    <n v="211.7"/>
    <x v="48"/>
  </r>
  <r>
    <x v="11"/>
    <s v="VA"/>
    <n v="67"/>
    <n v="961"/>
    <m/>
    <m/>
    <m/>
    <m/>
    <m/>
    <m/>
    <m/>
    <m/>
    <m/>
    <d v="2020-03-17T12:00:00"/>
    <s v="98a3dbe62fe9599b9b84d7b10f0e8d08dcf65e5b"/>
    <s v="2020-03-17T20:00:00Z"/>
    <n v="1"/>
    <m/>
    <n v="1028"/>
    <n v="1028"/>
    <n v="1028"/>
    <n v="51"/>
    <n v="0"/>
    <n v="0"/>
    <n v="523"/>
    <n v="16"/>
    <n v="539"/>
    <n v="8535519"/>
    <s v="South"/>
    <s v=" Virginia"/>
    <n v="211.7"/>
    <x v="48"/>
  </r>
  <r>
    <x v="12"/>
    <s v="VA"/>
    <n v="77"/>
    <n v="1201"/>
    <m/>
    <m/>
    <m/>
    <m/>
    <m/>
    <m/>
    <m/>
    <m/>
    <m/>
    <d v="2020-03-18T12:00:00"/>
    <s v="b3c472a405db176e338664447b989833c9fbf1a3"/>
    <s v="2020-03-18T20:00:00Z"/>
    <n v="1"/>
    <m/>
    <n v="1278"/>
    <n v="1278"/>
    <n v="1278"/>
    <n v="51"/>
    <n v="0"/>
    <n v="0"/>
    <n v="240"/>
    <n v="10"/>
    <n v="250"/>
    <n v="8535519"/>
    <s v="South"/>
    <s v=" Virginia"/>
    <n v="211.7"/>
    <x v="48"/>
  </r>
  <r>
    <x v="13"/>
    <s v="VA"/>
    <n v="94"/>
    <n v="1829"/>
    <m/>
    <m/>
    <m/>
    <m/>
    <m/>
    <m/>
    <m/>
    <m/>
    <m/>
    <d v="2020-03-19T12:00:00"/>
    <s v="852aef0d1a28cb7c03ad2a8ff65ee7426e3ef800"/>
    <s v="2020-03-19T20:00:00Z"/>
    <n v="2"/>
    <m/>
    <n v="1923"/>
    <n v="1923"/>
    <n v="1923"/>
    <n v="51"/>
    <n v="1"/>
    <n v="0"/>
    <n v="628"/>
    <n v="17"/>
    <n v="645"/>
    <n v="8535519"/>
    <s v="South"/>
    <s v=" Virginia"/>
    <n v="211.7"/>
    <x v="48"/>
  </r>
  <r>
    <x v="14"/>
    <s v="VA"/>
    <n v="114"/>
    <n v="2211"/>
    <m/>
    <m/>
    <m/>
    <m/>
    <m/>
    <m/>
    <m/>
    <m/>
    <m/>
    <d v="2020-03-20T00:00:00"/>
    <s v="8e33ca5ea7c8e944df67dcfb436114e9af630816"/>
    <s v="2020-03-20T20:00:00Z"/>
    <n v="2"/>
    <m/>
    <n v="2325"/>
    <n v="2325"/>
    <n v="2325"/>
    <n v="51"/>
    <n v="0"/>
    <n v="0"/>
    <n v="382"/>
    <n v="20"/>
    <n v="402"/>
    <n v="8535519"/>
    <s v="South"/>
    <s v=" Virginia"/>
    <n v="211.7"/>
    <x v="48"/>
  </r>
  <r>
    <x v="15"/>
    <s v="VA"/>
    <n v="152"/>
    <n v="2638"/>
    <m/>
    <m/>
    <n v="25"/>
    <m/>
    <m/>
    <m/>
    <m/>
    <m/>
    <m/>
    <d v="2020-03-21T00:00:00"/>
    <s v="54cba1d1cf5edc40a1d5d490ae02ba682197705f"/>
    <s v="2020-03-21T20:00:00Z"/>
    <n v="2"/>
    <n v="25"/>
    <n v="2790"/>
    <n v="2790"/>
    <n v="2790"/>
    <n v="51"/>
    <n v="0"/>
    <n v="25"/>
    <n v="427"/>
    <n v="38"/>
    <n v="465"/>
    <n v="8535519"/>
    <s v="South"/>
    <s v=" Virginia"/>
    <n v="211.7"/>
    <x v="48"/>
  </r>
  <r>
    <x v="16"/>
    <s v="VA"/>
    <n v="219"/>
    <n v="3118"/>
    <m/>
    <m/>
    <n v="32"/>
    <m/>
    <m/>
    <m/>
    <m/>
    <m/>
    <m/>
    <d v="2020-03-21T17:00:00"/>
    <s v="3fec7d22ce2ce39d390d3318a017432bdbd27214"/>
    <s v="2020-03-22T20:00:00Z"/>
    <n v="3"/>
    <n v="32"/>
    <n v="3337"/>
    <n v="3337"/>
    <n v="3337"/>
    <n v="51"/>
    <n v="1"/>
    <n v="7"/>
    <n v="480"/>
    <n v="67"/>
    <n v="547"/>
    <n v="8535519"/>
    <s v="South"/>
    <s v=" Virginia"/>
    <n v="211.7"/>
    <x v="48"/>
  </r>
  <r>
    <x v="17"/>
    <s v="VA"/>
    <n v="254"/>
    <n v="3443"/>
    <m/>
    <m/>
    <n v="38"/>
    <m/>
    <m/>
    <m/>
    <m/>
    <m/>
    <s v="A"/>
    <d v="2020-03-23T00:00:00"/>
    <s v="06332ec93603d7af13fb94a5c76d86b829641592"/>
    <s v="2020-03-23T20:00:00Z"/>
    <n v="6"/>
    <n v="38"/>
    <n v="3697"/>
    <n v="3697"/>
    <n v="3697"/>
    <n v="51"/>
    <n v="3"/>
    <n v="6"/>
    <n v="325"/>
    <n v="35"/>
    <n v="360"/>
    <n v="8535519"/>
    <s v="South"/>
    <s v=" Virginia"/>
    <n v="211.7"/>
    <x v="48"/>
  </r>
  <r>
    <x v="18"/>
    <s v="VA"/>
    <n v="290"/>
    <n v="4180"/>
    <m/>
    <m/>
    <n v="45"/>
    <m/>
    <m/>
    <m/>
    <m/>
    <m/>
    <s v="A"/>
    <d v="2020-03-24T00:00:00"/>
    <s v="e309b6d7793826192fd9f8f3b85fa348a73f9a09"/>
    <s v="2020-03-24T20:00:00Z"/>
    <n v="7"/>
    <n v="45"/>
    <n v="4470"/>
    <n v="4470"/>
    <n v="4470"/>
    <n v="51"/>
    <n v="1"/>
    <n v="7"/>
    <n v="737"/>
    <n v="36"/>
    <n v="773"/>
    <n v="8535519"/>
    <s v="South"/>
    <s v=" Virginia"/>
    <n v="211.7"/>
    <x v="48"/>
  </r>
  <r>
    <x v="19"/>
    <s v="VA"/>
    <n v="391"/>
    <n v="4979"/>
    <m/>
    <m/>
    <n v="59"/>
    <m/>
    <m/>
    <m/>
    <m/>
    <m/>
    <s v="A"/>
    <d v="2020-03-25T00:00:00"/>
    <s v="250d93c8997f6d654743ab56879f8c4819587e56"/>
    <s v="2020-03-25T20:00:00Z"/>
    <n v="9"/>
    <n v="59"/>
    <n v="5370"/>
    <n v="5370"/>
    <n v="5370"/>
    <n v="51"/>
    <n v="2"/>
    <n v="14"/>
    <n v="799"/>
    <n v="101"/>
    <n v="900"/>
    <n v="8535519"/>
    <s v="South"/>
    <s v=" Virginia"/>
    <n v="211.7"/>
    <x v="48"/>
  </r>
  <r>
    <x v="20"/>
    <s v="VA"/>
    <n v="460"/>
    <n v="5729"/>
    <m/>
    <m/>
    <n v="65"/>
    <m/>
    <m/>
    <m/>
    <m/>
    <m/>
    <s v="A"/>
    <d v="2020-03-26T00:00:00"/>
    <s v="bf943d1bd8cf8f64a0f890f2ff43fae00959809d"/>
    <s v="2020-03-26T20:00:00Z"/>
    <n v="13"/>
    <n v="65"/>
    <n v="6189"/>
    <n v="6189"/>
    <n v="6189"/>
    <n v="51"/>
    <n v="4"/>
    <n v="6"/>
    <n v="750"/>
    <n v="69"/>
    <n v="819"/>
    <n v="8535519"/>
    <s v="South"/>
    <s v=" Virginia"/>
    <n v="211.7"/>
    <x v="48"/>
  </r>
  <r>
    <x v="21"/>
    <s v="VA"/>
    <n v="604"/>
    <n v="6733"/>
    <m/>
    <m/>
    <n v="83"/>
    <m/>
    <m/>
    <m/>
    <m/>
    <m/>
    <s v="A"/>
    <d v="2020-03-27T00:00:00"/>
    <s v="a62c95c2410d72fa761c9da414f16bfd6af7ecdc"/>
    <s v="2020-03-27T20:00:00Z"/>
    <n v="14"/>
    <n v="83"/>
    <n v="7337"/>
    <n v="7337"/>
    <n v="7337"/>
    <n v="51"/>
    <n v="1"/>
    <n v="18"/>
    <n v="1004"/>
    <n v="144"/>
    <n v="1148"/>
    <n v="8535519"/>
    <s v="South"/>
    <s v=" Virginia"/>
    <n v="211.7"/>
    <x v="48"/>
  </r>
  <r>
    <x v="22"/>
    <s v="VA"/>
    <n v="739"/>
    <n v="8427"/>
    <m/>
    <m/>
    <n v="99"/>
    <m/>
    <m/>
    <m/>
    <m/>
    <m/>
    <s v="A"/>
    <d v="2020-03-28T00:00:00"/>
    <s v="8d0d09bf763747838e702297e46e1d9ef69db703"/>
    <s v="2020-03-28T20:00:00Z"/>
    <n v="17"/>
    <n v="99"/>
    <n v="9166"/>
    <n v="9166"/>
    <n v="9166"/>
    <n v="51"/>
    <n v="3"/>
    <n v="16"/>
    <n v="1694"/>
    <n v="135"/>
    <n v="1829"/>
    <n v="8535519"/>
    <s v="South"/>
    <s v=" Virginia"/>
    <n v="211.7"/>
    <x v="48"/>
  </r>
  <r>
    <x v="23"/>
    <s v="VA"/>
    <n v="890"/>
    <n v="9719"/>
    <m/>
    <m/>
    <n v="112"/>
    <m/>
    <m/>
    <m/>
    <m/>
    <m/>
    <s v="A"/>
    <d v="2020-03-29T00:00:00"/>
    <s v="4d96b72d635ba6365148deef41a4be2959f876cb"/>
    <s v="2020-03-29T20:00:00Z"/>
    <n v="22"/>
    <n v="112"/>
    <n v="10609"/>
    <n v="10609"/>
    <n v="10609"/>
    <n v="51"/>
    <n v="5"/>
    <n v="13"/>
    <n v="1292"/>
    <n v="151"/>
    <n v="1443"/>
    <n v="8535519"/>
    <s v="South"/>
    <s v=" Virginia"/>
    <n v="211.7"/>
    <x v="48"/>
  </r>
  <r>
    <x v="24"/>
    <s v="VA"/>
    <n v="1020"/>
    <n v="11018"/>
    <m/>
    <m/>
    <n v="136"/>
    <m/>
    <m/>
    <m/>
    <m/>
    <m/>
    <s v="A"/>
    <d v="2020-03-30T00:00:00"/>
    <s v="9609601318aad4108952831e350080fc07df5d7f"/>
    <s v="2020-03-30T20:00:00Z"/>
    <n v="25"/>
    <n v="136"/>
    <n v="12038"/>
    <n v="12038"/>
    <n v="12038"/>
    <n v="51"/>
    <n v="3"/>
    <n v="24"/>
    <n v="1299"/>
    <n v="130"/>
    <n v="1429"/>
    <n v="8535519"/>
    <s v="South"/>
    <s v=" Virginia"/>
    <n v="211.7"/>
    <x v="48"/>
  </r>
  <r>
    <x v="25"/>
    <s v="VA"/>
    <n v="1250"/>
    <n v="12151"/>
    <m/>
    <m/>
    <n v="165"/>
    <m/>
    <m/>
    <m/>
    <m/>
    <m/>
    <s v="A"/>
    <d v="2020-03-31T00:00:00"/>
    <s v="efa2161fbf28bff9cc339e05dff758e51a7de03b"/>
    <s v="2020-03-31T20:00:00Z"/>
    <n v="27"/>
    <n v="165"/>
    <n v="13401"/>
    <n v="13401"/>
    <n v="13401"/>
    <n v="51"/>
    <n v="2"/>
    <n v="29"/>
    <n v="1133"/>
    <n v="230"/>
    <n v="1363"/>
    <n v="8535519"/>
    <s v="South"/>
    <s v=" Virginia"/>
    <n v="211.7"/>
    <x v="48"/>
  </r>
  <r>
    <x v="26"/>
    <s v="VA"/>
    <n v="1484"/>
    <n v="13860"/>
    <m/>
    <m/>
    <n v="305"/>
    <m/>
    <n v="145"/>
    <m/>
    <n v="108"/>
    <m/>
    <s v="A"/>
    <d v="2020-04-01T13:00:00"/>
    <s v="7cb5ae2ffb827a8b27a70a781555ff288f941c89"/>
    <s v="2020-04-01T20:00:00Z"/>
    <n v="34"/>
    <n v="305"/>
    <n v="15344"/>
    <n v="15344"/>
    <n v="15344"/>
    <n v="51"/>
    <n v="7"/>
    <n v="140"/>
    <n v="1709"/>
    <n v="234"/>
    <n v="1943"/>
    <n v="8535519"/>
    <s v="South"/>
    <s v=" Virginia"/>
    <n v="211.7"/>
    <x v="48"/>
  </r>
  <r>
    <x v="27"/>
    <s v="VA"/>
    <n v="1706"/>
    <n v="15883"/>
    <m/>
    <n v="246"/>
    <n v="305"/>
    <m/>
    <n v="145"/>
    <m/>
    <n v="108"/>
    <m/>
    <s v="A"/>
    <d v="2020-04-02T09:00:00"/>
    <s v="ff13ca0c32dc298e552fa7eee8a27cf0bf129da7"/>
    <s v="2020-04-02T20:00:00Z"/>
    <n v="41"/>
    <n v="305"/>
    <n v="17589"/>
    <n v="17589"/>
    <n v="17589"/>
    <n v="51"/>
    <n v="7"/>
    <n v="0"/>
    <n v="2023"/>
    <n v="222"/>
    <n v="2245"/>
    <n v="8535519"/>
    <s v="South"/>
    <s v=" Virginia"/>
    <n v="211.7"/>
    <x v="48"/>
  </r>
  <r>
    <x v="28"/>
    <s v="VA"/>
    <n v="2012"/>
    <n v="16993"/>
    <m/>
    <m/>
    <n v="312"/>
    <m/>
    <n v="145"/>
    <m/>
    <n v="108"/>
    <m/>
    <s v="A"/>
    <d v="2020-04-03T09:00:00"/>
    <s v="cebef7f2e5854ef18f29e34e8334e3c7c5b70bb3"/>
    <s v="2020-04-03T20:00:00Z"/>
    <n v="46"/>
    <n v="312"/>
    <n v="19005"/>
    <n v="19005"/>
    <n v="19005"/>
    <n v="51"/>
    <n v="5"/>
    <n v="7"/>
    <n v="1110"/>
    <n v="306"/>
    <n v="1416"/>
    <n v="8535519"/>
    <s v="South"/>
    <s v=" Virginia"/>
    <n v="211.7"/>
    <x v="48"/>
  </r>
  <r>
    <x v="29"/>
    <s v="VA"/>
    <n v="2407"/>
    <n v="19145"/>
    <m/>
    <m/>
    <n v="390"/>
    <m/>
    <n v="145"/>
    <m/>
    <n v="108"/>
    <m/>
    <s v="A"/>
    <d v="2020-04-03T17:00:00"/>
    <s v="ea58eb5c5ad3b40cf5f21756c1a4811ae6a3aa34"/>
    <s v="2020-04-04T20:00:00Z"/>
    <n v="52"/>
    <n v="390"/>
    <n v="21552"/>
    <n v="21552"/>
    <n v="21552"/>
    <n v="51"/>
    <n v="6"/>
    <n v="78"/>
    <n v="2152"/>
    <n v="395"/>
    <n v="2547"/>
    <n v="8535519"/>
    <s v="South"/>
    <s v=" Virginia"/>
    <n v="211.7"/>
    <x v="48"/>
  </r>
  <r>
    <x v="30"/>
    <s v="VA"/>
    <n v="2637"/>
    <n v="21034"/>
    <m/>
    <m/>
    <n v="431"/>
    <m/>
    <n v="145"/>
    <m/>
    <n v="108"/>
    <m/>
    <s v="A"/>
    <d v="2020-04-04T17:00:00"/>
    <s v="d1adecfa81bbb881fc4b2761f4ebab174950ee4b"/>
    <s v="2020-04-05T20:00:00Z"/>
    <n v="51"/>
    <n v="431"/>
    <n v="23671"/>
    <n v="23671"/>
    <n v="23671"/>
    <n v="51"/>
    <n v="-1"/>
    <n v="41"/>
    <n v="1889"/>
    <n v="230"/>
    <n v="2119"/>
    <n v="8535519"/>
    <s v="South"/>
    <s v=" Virginia"/>
    <n v="211.7"/>
    <x v="48"/>
  </r>
  <r>
    <x v="31"/>
    <s v="VA"/>
    <n v="2878"/>
    <n v="21643"/>
    <m/>
    <m/>
    <n v="497"/>
    <m/>
    <n v="145"/>
    <m/>
    <n v="108"/>
    <m/>
    <s v="A"/>
    <d v="2020-04-05T17:00:00"/>
    <s v="03f55535e9a10519d2b3077c136ae75790f49521"/>
    <s v="2020-04-06T20:00:00Z"/>
    <n v="54"/>
    <n v="497"/>
    <n v="24521"/>
    <n v="24521"/>
    <n v="24521"/>
    <n v="51"/>
    <n v="3"/>
    <n v="66"/>
    <n v="609"/>
    <n v="241"/>
    <n v="850"/>
    <n v="8535519"/>
    <s v="South"/>
    <s v=" Virginia"/>
    <n v="211.7"/>
    <x v="48"/>
  </r>
  <r>
    <x v="32"/>
    <s v="VA"/>
    <n v="3333"/>
    <n v="25312"/>
    <m/>
    <m/>
    <n v="563"/>
    <m/>
    <n v="145"/>
    <m/>
    <n v="108"/>
    <m/>
    <s v="A"/>
    <d v="2020-04-06T17:00:00"/>
    <s v="58b43454d81c592215d106bc2427637948deee8f"/>
    <s v="2020-04-07T20:00:00Z"/>
    <n v="63"/>
    <n v="563"/>
    <n v="28645"/>
    <n v="28645"/>
    <n v="28645"/>
    <n v="51"/>
    <n v="9"/>
    <n v="66"/>
    <n v="3669"/>
    <n v="455"/>
    <n v="4124"/>
    <n v="8535519"/>
    <s v="South"/>
    <s v=" Virginia"/>
    <n v="211.7"/>
    <x v="48"/>
  </r>
  <r>
    <x v="33"/>
    <s v="VA"/>
    <n v="3645"/>
    <n v="27000"/>
    <m/>
    <m/>
    <n v="615"/>
    <m/>
    <n v="145"/>
    <m/>
    <n v="108"/>
    <m/>
    <s v="A"/>
    <d v="2020-04-07T17:00:00"/>
    <s v="22f8fac14598c880969baaf7a75ad771591725df"/>
    <s v="2020-04-08T20:00:00Z"/>
    <n v="75"/>
    <n v="615"/>
    <n v="30645"/>
    <n v="30645"/>
    <n v="30645"/>
    <n v="51"/>
    <n v="12"/>
    <n v="52"/>
    <n v="1688"/>
    <n v="312"/>
    <n v="2000"/>
    <n v="8535519"/>
    <s v="South"/>
    <s v=" Virginia"/>
    <n v="211.7"/>
    <x v="48"/>
  </r>
  <r>
    <x v="34"/>
    <s v="VA"/>
    <n v="4042"/>
    <n v="28984"/>
    <n v="627"/>
    <n v="669"/>
    <n v="685"/>
    <n v="469"/>
    <m/>
    <n v="285"/>
    <m/>
    <m/>
    <s v="A"/>
    <d v="2020-04-09T00:00:00"/>
    <s v="df12a147f17ada1308c36ac022afdf5213821154"/>
    <s v="2020-04-09T20:00:00Z"/>
    <n v="109"/>
    <n v="685"/>
    <n v="33653"/>
    <n v="33026"/>
    <n v="33026"/>
    <n v="51"/>
    <n v="34"/>
    <n v="70"/>
    <n v="1984"/>
    <n v="397"/>
    <n v="2381"/>
    <n v="8535519"/>
    <s v="South"/>
    <s v=" Virginia"/>
    <n v="211.7"/>
    <x v="48"/>
  </r>
  <r>
    <x v="35"/>
    <s v="VA"/>
    <n v="4509"/>
    <n v="30950"/>
    <n v="521"/>
    <n v="1238"/>
    <n v="772"/>
    <n v="457"/>
    <m/>
    <n v="287"/>
    <m/>
    <m/>
    <s v="A"/>
    <d v="2020-04-10T09:00:00"/>
    <s v="4e91d26784ed1642d7d62e5f2adb74c6301d2e41"/>
    <s v="2020-04-10T20:00:00Z"/>
    <n v="121"/>
    <n v="772"/>
    <n v="35980"/>
    <n v="35459"/>
    <n v="35459"/>
    <n v="51"/>
    <n v="12"/>
    <n v="87"/>
    <n v="1966"/>
    <n v="467"/>
    <n v="2433"/>
    <n v="8535519"/>
    <s v="South"/>
    <s v=" Virginia"/>
    <n v="211.7"/>
    <x v="48"/>
  </r>
  <r>
    <x v="36"/>
    <s v="VA"/>
    <n v="5077"/>
    <n v="32922"/>
    <n v="517"/>
    <n v="1252"/>
    <m/>
    <n v="426"/>
    <m/>
    <n v="283"/>
    <m/>
    <m/>
    <s v="A"/>
    <d v="2020-04-10T17:00:00"/>
    <s v="f5893567ec416bdf08a2aff15fe6cef78dfcfc06"/>
    <s v="2020-04-11T20:00:00Z"/>
    <n v="130"/>
    <m/>
    <n v="38516"/>
    <n v="37999"/>
    <n v="37999"/>
    <n v="51"/>
    <n v="9"/>
    <n v="0"/>
    <n v="1972"/>
    <n v="568"/>
    <n v="2540"/>
    <n v="8535519"/>
    <s v="South"/>
    <s v=" Virginia"/>
    <n v="211.7"/>
    <x v="48"/>
  </r>
  <r>
    <x v="37"/>
    <s v="VA"/>
    <n v="5274"/>
    <n v="34711"/>
    <n v="521"/>
    <n v="751"/>
    <m/>
    <n v="440"/>
    <m/>
    <n v="294"/>
    <m/>
    <m/>
    <s v="A"/>
    <d v="2020-04-11T17:00:00"/>
    <s v="935d20ce71c6f902807fe3ca1d2c972c013e20b7"/>
    <s v="2020-04-12T20:00:00Z"/>
    <n v="141"/>
    <m/>
    <n v="40506"/>
    <n v="39985"/>
    <n v="39985"/>
    <n v="51"/>
    <n v="11"/>
    <n v="0"/>
    <n v="1789"/>
    <n v="197"/>
    <n v="1986"/>
    <n v="8535519"/>
    <s v="South"/>
    <s v=" Virginia"/>
    <n v="211.7"/>
    <x v="48"/>
  </r>
  <r>
    <x v="38"/>
    <s v="VA"/>
    <n v="5747"/>
    <n v="35654"/>
    <n v="473"/>
    <n v="1238"/>
    <m/>
    <n v="428"/>
    <m/>
    <n v="302"/>
    <m/>
    <m/>
    <s v="A"/>
    <d v="2020-04-13T09:00:00"/>
    <s v="81c18eb60662a412bc5a33dfb1dea1688242595b"/>
    <s v="2020-04-13T20:00:00Z"/>
    <n v="149"/>
    <m/>
    <n v="41874"/>
    <n v="41401"/>
    <n v="41401"/>
    <n v="51"/>
    <n v="8"/>
    <n v="0"/>
    <n v="943"/>
    <n v="473"/>
    <n v="1416"/>
    <n v="8535519"/>
    <s v="South"/>
    <s v=" Virginia"/>
    <n v="211.7"/>
    <x v="48"/>
  </r>
  <r>
    <x v="39"/>
    <s v="VA"/>
    <n v="6171"/>
    <n v="36592"/>
    <n v="469"/>
    <n v="1282"/>
    <m/>
    <n v="422"/>
    <m/>
    <n v="276"/>
    <m/>
    <n v="721"/>
    <s v="A"/>
    <d v="2020-04-13T17:00:00"/>
    <s v="006a3ed203e56a525b2ad6e9fd7d5d57ce58cc7c"/>
    <s v="2020-04-14T20:00:00Z"/>
    <n v="154"/>
    <m/>
    <n v="43232"/>
    <n v="42763"/>
    <n v="42763"/>
    <n v="51"/>
    <n v="5"/>
    <n v="0"/>
    <n v="938"/>
    <n v="424"/>
    <n v="1362"/>
    <n v="8535519"/>
    <s v="South"/>
    <s v=" Virginia"/>
    <n v="211.7"/>
    <x v="48"/>
  </r>
  <r>
    <x v="40"/>
    <s v="VA"/>
    <n v="6500"/>
    <n v="37669"/>
    <n v="496"/>
    <n v="1298"/>
    <n v="1048"/>
    <n v="394"/>
    <m/>
    <n v="234"/>
    <m/>
    <n v="752"/>
    <s v="A"/>
    <d v="2020-04-15T00:00:00"/>
    <s v="3e98655e9418e16da8bb9b34ea25b1f3cbbcacdb"/>
    <s v="2020-04-15T20:00:00Z"/>
    <n v="195"/>
    <n v="1048"/>
    <n v="44665"/>
    <n v="44169"/>
    <n v="44169"/>
    <n v="51"/>
    <n v="41"/>
    <n v="1048"/>
    <n v="1077"/>
    <n v="329"/>
    <n v="1406"/>
    <n v="8535519"/>
    <s v="South"/>
    <s v=" Virginia"/>
    <n v="211.7"/>
    <x v="48"/>
  </r>
  <r>
    <x v="41"/>
    <s v="VA"/>
    <n v="6889"/>
    <n v="39555"/>
    <n v="537"/>
    <n v="1337"/>
    <n v="1114"/>
    <n v="427"/>
    <m/>
    <n v="238"/>
    <m/>
    <n v="951"/>
    <s v="A"/>
    <d v="2020-04-16T00:00:00"/>
    <s v="a8717ecbb12d77d090353871da2750ff4d428ffa"/>
    <s v="2020-04-16T20:00:00Z"/>
    <n v="208"/>
    <n v="1114"/>
    <n v="46981"/>
    <n v="46444"/>
    <n v="46444"/>
    <n v="51"/>
    <n v="13"/>
    <n v="66"/>
    <n v="1886"/>
    <n v="389"/>
    <n v="2275"/>
    <n v="8535519"/>
    <s v="South"/>
    <s v=" Virginia"/>
    <n v="211.7"/>
    <x v="48"/>
  </r>
  <r>
    <x v="42"/>
    <s v="VA"/>
    <n v="7491"/>
    <n v="41506"/>
    <n v="499"/>
    <n v="1308"/>
    <n v="1221"/>
    <n v="400"/>
    <m/>
    <n v="224"/>
    <m/>
    <n v="1110"/>
    <s v="A"/>
    <d v="2020-04-16T17:00:00"/>
    <s v="5d22e9f0eaed45ba102e45dad64b873d5c3cf125"/>
    <s v="2020-04-17T20:00:00Z"/>
    <n v="231"/>
    <n v="1221"/>
    <n v="49496"/>
    <n v="48997"/>
    <n v="48997"/>
    <n v="51"/>
    <n v="23"/>
    <n v="107"/>
    <n v="1951"/>
    <n v="602"/>
    <n v="2553"/>
    <n v="8535519"/>
    <s v="South"/>
    <s v=" Virginia"/>
    <n v="211.7"/>
    <x v="48"/>
  </r>
  <r>
    <x v="43"/>
    <s v="VA"/>
    <n v="8053"/>
    <n v="43878"/>
    <n v="486"/>
    <n v="1307"/>
    <n v="1296"/>
    <n v="398"/>
    <m/>
    <n v="230"/>
    <m/>
    <n v="1228"/>
    <s v="A"/>
    <d v="2020-04-17T17:00:00"/>
    <s v="0f0d5ce8a839fee102533e679068cf0bb110d957"/>
    <s v="2020-04-18T20:00:00Z"/>
    <n v="258"/>
    <n v="1296"/>
    <n v="52417"/>
    <n v="51931"/>
    <n v="51931"/>
    <n v="51"/>
    <n v="27"/>
    <n v="75"/>
    <n v="2372"/>
    <n v="562"/>
    <n v="2934"/>
    <n v="8535519"/>
    <s v="South"/>
    <s v=" Virginia"/>
    <n v="211.7"/>
    <x v="48"/>
  </r>
  <r>
    <x v="44"/>
    <s v="VA"/>
    <n v="8537"/>
    <n v="46196"/>
    <n v="499"/>
    <n v="1319"/>
    <n v="1422"/>
    <n v="388"/>
    <m/>
    <n v="231"/>
    <m/>
    <n v="1267"/>
    <s v="A"/>
    <d v="2020-04-19T00:00:00"/>
    <s v="28c5a7800b440e3fb5029cdcbdcb375b435ddcae"/>
    <s v="2020-04-19T20:00:00Z"/>
    <n v="277"/>
    <n v="1422"/>
    <n v="55232"/>
    <n v="54733"/>
    <n v="54733"/>
    <n v="51"/>
    <n v="19"/>
    <n v="126"/>
    <n v="2318"/>
    <n v="484"/>
    <n v="2802"/>
    <n v="8535519"/>
    <s v="South"/>
    <s v=" Virginia"/>
    <n v="211.7"/>
    <x v="48"/>
  </r>
  <r>
    <x v="45"/>
    <s v="VA"/>
    <n v="8990"/>
    <n v="47745"/>
    <n v="468"/>
    <n v="1296"/>
    <n v="1500"/>
    <n v="396"/>
    <m/>
    <n v="237"/>
    <m/>
    <n v="1324"/>
    <s v="A"/>
    <d v="2020-04-20T00:00:00"/>
    <s v="6d6994f7dd160ccfd3ff00ca1dcadfc51ab87c1a"/>
    <s v="2020-04-20T20:00:00Z"/>
    <n v="300"/>
    <n v="1500"/>
    <n v="57203"/>
    <n v="56735"/>
    <n v="56735"/>
    <n v="51"/>
    <n v="23"/>
    <n v="78"/>
    <n v="1549"/>
    <n v="453"/>
    <n v="2002"/>
    <n v="8535519"/>
    <s v="South"/>
    <s v=" Virginia"/>
    <n v="211.7"/>
    <x v="48"/>
  </r>
  <r>
    <x v="46"/>
    <s v="VA"/>
    <n v="9630"/>
    <n v="48724"/>
    <n v="477"/>
    <n v="1331"/>
    <n v="1581"/>
    <n v="403"/>
    <m/>
    <n v="251"/>
    <m/>
    <n v="1418"/>
    <s v="A"/>
    <d v="2020-04-21T00:00:00"/>
    <s v="629b4c12b59cd6e74a0debd0c638395bceb7eb6d"/>
    <s v="2020-04-21T20:00:00Z"/>
    <n v="324"/>
    <n v="1581"/>
    <n v="58831"/>
    <n v="58354"/>
    <n v="58354"/>
    <n v="51"/>
    <n v="24"/>
    <n v="81"/>
    <n v="979"/>
    <n v="640"/>
    <n v="1619"/>
    <n v="8535519"/>
    <s v="South"/>
    <s v=" Virginia"/>
    <n v="211.7"/>
    <x v="48"/>
  </r>
  <r>
    <x v="47"/>
    <s v="VA"/>
    <n v="10266"/>
    <n v="50512"/>
    <n v="477"/>
    <n v="1374"/>
    <n v="1659"/>
    <n v="419"/>
    <m/>
    <n v="244"/>
    <m/>
    <n v="1497"/>
    <s v="A"/>
    <d v="2020-04-22T00:00:00"/>
    <s v="c75ad10b79833dda982121a6f8c89cd4bb5e5d36"/>
    <s v="2020-04-22T20:00:00Z"/>
    <n v="349"/>
    <n v="1659"/>
    <n v="61255"/>
    <n v="60778"/>
    <n v="60778"/>
    <n v="51"/>
    <n v="25"/>
    <n v="78"/>
    <n v="1788"/>
    <n v="636"/>
    <n v="2424"/>
    <n v="8535519"/>
    <s v="South"/>
    <s v=" Virginia"/>
    <n v="211.7"/>
    <x v="48"/>
  </r>
  <r>
    <x v="48"/>
    <s v="VA"/>
    <n v="10998"/>
    <n v="53891"/>
    <n v="492"/>
    <n v="1379"/>
    <n v="1753"/>
    <n v="400"/>
    <m/>
    <n v="249"/>
    <m/>
    <n v="1567"/>
    <s v="A"/>
    <d v="2020-04-23T00:00:00"/>
    <s v="168d95ec09ccd4cb232bf235d86f3f89df513f6c"/>
    <s v="2020-04-23T20:00:00Z"/>
    <n v="372"/>
    <n v="1753"/>
    <n v="65381"/>
    <n v="64889"/>
    <n v="64889"/>
    <n v="51"/>
    <n v="23"/>
    <n v="94"/>
    <n v="3379"/>
    <n v="732"/>
    <n v="4111"/>
    <n v="8535519"/>
    <s v="South"/>
    <s v=" Virginia"/>
    <n v="211.7"/>
    <x v="48"/>
  </r>
  <r>
    <x v="49"/>
    <s v="VA"/>
    <n v="11594"/>
    <n v="57846"/>
    <n v="487"/>
    <n v="1399"/>
    <n v="1837"/>
    <n v="379"/>
    <m/>
    <n v="220"/>
    <m/>
    <n v="1672"/>
    <s v="A"/>
    <d v="2020-04-24T00:00:00"/>
    <s v="76dc187f1e12f6c8c4d0aeb8540e17e8486a378f"/>
    <s v="2020-04-24T20:00:00Z"/>
    <n v="410"/>
    <n v="1837"/>
    <n v="69927"/>
    <n v="69440"/>
    <n v="69440"/>
    <n v="51"/>
    <n v="38"/>
    <n v="84"/>
    <n v="3955"/>
    <n v="596"/>
    <n v="4551"/>
    <n v="8535519"/>
    <s v="South"/>
    <s v=" Virginia"/>
    <n v="211.7"/>
    <x v="48"/>
  </r>
  <r>
    <x v="50"/>
    <s v="VA"/>
    <n v="12366"/>
    <n v="60276"/>
    <n v="1405"/>
    <n v="1405"/>
    <n v="1942"/>
    <n v="357"/>
    <m/>
    <n v="223"/>
    <m/>
    <n v="1717"/>
    <s v="B"/>
    <d v="2020-04-25T00:00:00"/>
    <s v="e76621fb6568ee874c3df8adca7e4413f199dfb8"/>
    <s v="2020-04-25T20:00:00Z"/>
    <n v="436"/>
    <n v="1942"/>
    <n v="74047"/>
    <n v="72642"/>
    <n v="72642"/>
    <n v="51"/>
    <n v="26"/>
    <n v="105"/>
    <n v="2430"/>
    <n v="772"/>
    <n v="3202"/>
    <n v="8535519"/>
    <s v="South"/>
    <s v=" Virginia"/>
    <n v="211.7"/>
    <x v="48"/>
  </r>
  <r>
    <x v="51"/>
    <s v="VA"/>
    <n v="12970"/>
    <n v="63630"/>
    <n v="539"/>
    <n v="1436"/>
    <n v="2014"/>
    <n v="387"/>
    <m/>
    <n v="217"/>
    <m/>
    <n v="1815"/>
    <s v="B"/>
    <d v="2020-04-26T00:00:00"/>
    <s v="fe5fb68831ba847c96c01e83ceec58bc8b052645"/>
    <s v="2020-04-26T20:00:00Z"/>
    <n v="448"/>
    <n v="2014"/>
    <n v="77139"/>
    <n v="76600"/>
    <n v="76600"/>
    <n v="51"/>
    <n v="12"/>
    <n v="72"/>
    <n v="3354"/>
    <n v="604"/>
    <n v="3958"/>
    <n v="8535519"/>
    <s v="South"/>
    <s v=" Virginia"/>
    <n v="211.7"/>
    <x v="48"/>
  </r>
  <r>
    <x v="52"/>
    <s v="VA"/>
    <n v="13535"/>
    <n v="67144"/>
    <n v="542"/>
    <n v="1455"/>
    <n v="3298"/>
    <n v="389"/>
    <m/>
    <n v="217"/>
    <m/>
    <n v="1843"/>
    <s v="B"/>
    <d v="2020-04-27T00:00:00"/>
    <s v="7a56898bef7129127db55002d636c8093d3f4e25"/>
    <s v="2020-04-27T20:00:00Z"/>
    <n v="458"/>
    <n v="3298"/>
    <n v="81221"/>
    <n v="80679"/>
    <n v="80679"/>
    <n v="51"/>
    <n v="10"/>
    <n v="1284"/>
    <n v="3514"/>
    <n v="565"/>
    <n v="4079"/>
    <n v="8535519"/>
    <s v="South"/>
    <s v=" Virginia"/>
    <n v="211.7"/>
    <x v="48"/>
  </r>
  <r>
    <x v="53"/>
    <s v="VA"/>
    <n v="14339"/>
    <n v="68959"/>
    <n v="560"/>
    <n v="1508"/>
    <n v="3422"/>
    <n v="376"/>
    <m/>
    <n v="217"/>
    <m/>
    <n v="1914"/>
    <s v="B"/>
    <d v="2020-04-27T17:00:00"/>
    <s v="e0223aaa34684856cf8949ac7fbedb68eba52f52"/>
    <s v="2020-04-28T20:00:00Z"/>
    <n v="492"/>
    <n v="3422"/>
    <n v="83858"/>
    <n v="83298"/>
    <n v="83298"/>
    <n v="51"/>
    <n v="34"/>
    <n v="124"/>
    <n v="1815"/>
    <n v="804"/>
    <n v="2619"/>
    <n v="8535519"/>
    <s v="South"/>
    <s v=" Virginia"/>
    <n v="211.7"/>
    <x v="48"/>
  </r>
  <r>
    <x v="54"/>
    <s v="VA"/>
    <n v="14961"/>
    <n v="70979"/>
    <n v="620"/>
    <n v="1566"/>
    <n v="3608"/>
    <n v="387"/>
    <m/>
    <n v="222"/>
    <m/>
    <n v="2042"/>
    <s v="B"/>
    <d v="2020-04-29T00:00:00"/>
    <s v="f34b2273e2e5935ee18dca35d29a429775d50960"/>
    <s v="2020-04-29T20:00:00Z"/>
    <n v="522"/>
    <n v="3608"/>
    <n v="86560"/>
    <n v="85940"/>
    <n v="85940"/>
    <n v="51"/>
    <n v="30"/>
    <n v="186"/>
    <n v="2020"/>
    <n v="622"/>
    <n v="2642"/>
    <n v="8535519"/>
    <s v="South"/>
    <s v=" Virginia"/>
    <n v="211.7"/>
    <x v="48"/>
  </r>
  <r>
    <x v="55"/>
    <s v="VA"/>
    <n v="15846"/>
    <n v="75663"/>
    <n v="583"/>
    <n v="1550"/>
    <n v="3654"/>
    <n v="372"/>
    <m/>
    <n v="208"/>
    <m/>
    <n v="2104"/>
    <s v="B"/>
    <d v="2020-04-30T00:00:00"/>
    <s v="11fa1c8415d5fcc25713a756b5d34cf1ff6d865f"/>
    <s v="2020-04-30T20:00:00Z"/>
    <n v="552"/>
    <n v="3654"/>
    <n v="92092"/>
    <n v="91509"/>
    <n v="91509"/>
    <n v="51"/>
    <n v="30"/>
    <n v="46"/>
    <n v="4684"/>
    <n v="885"/>
    <n v="5569"/>
    <n v="8535519"/>
    <s v="South"/>
    <s v=" Virginia"/>
    <n v="211.7"/>
    <x v="48"/>
  </r>
  <r>
    <x v="56"/>
    <s v="VA"/>
    <n v="16901"/>
    <n v="89539"/>
    <n v="468"/>
    <n v="1431"/>
    <n v="3654"/>
    <n v="366"/>
    <m/>
    <n v="193"/>
    <m/>
    <n v="2196"/>
    <s v="B"/>
    <d v="2020-04-30T17:00:00"/>
    <s v="86a3ae3eede4170fe4102b858c8c853e6e128a9f"/>
    <s v="2020-05-01T20:00:00Z"/>
    <n v="581"/>
    <n v="3654"/>
    <n v="106908"/>
    <n v="106440"/>
    <n v="106440"/>
    <n v="51"/>
    <n v="29"/>
    <n v="0"/>
    <n v="13876"/>
    <n v="1055"/>
    <n v="14931"/>
    <n v="8535519"/>
    <s v="South"/>
    <s v=" Virginia"/>
    <n v="211.7"/>
    <x v="48"/>
  </r>
  <r>
    <x v="57"/>
    <s v="VA"/>
    <n v="17731"/>
    <n v="84365"/>
    <n v="458"/>
    <n v="1426"/>
    <n v="3738"/>
    <n v="375"/>
    <m/>
    <n v="202"/>
    <m/>
    <n v="2312"/>
    <s v="B"/>
    <d v="2020-05-02T00:00:00"/>
    <s v="bd5f09e234a0670403ec8caf5c74a33017ef2920"/>
    <s v="2020-05-02T20:00:00Z"/>
    <n v="616"/>
    <n v="3738"/>
    <n v="102554"/>
    <n v="102096"/>
    <n v="102096"/>
    <n v="51"/>
    <n v="35"/>
    <n v="84"/>
    <n v="-5174"/>
    <n v="830"/>
    <n v="-4344"/>
    <n v="8535519"/>
    <s v="South"/>
    <s v=" Virginia"/>
    <n v="211.7"/>
    <x v="48"/>
  </r>
  <r>
    <x v="58"/>
    <s v="VA"/>
    <n v="18671"/>
    <n v="89331"/>
    <n v="465"/>
    <n v="1413"/>
    <n v="3910"/>
    <n v="385"/>
    <m/>
    <n v="193"/>
    <m/>
    <n v="2497"/>
    <s v="B"/>
    <d v="2020-05-02T17:00:00"/>
    <s v="e7b54f1d94130890421d640553fc9a645d679934"/>
    <s v="2020-05-03T20:00:00Z"/>
    <n v="660"/>
    <n v="3910"/>
    <n v="108467"/>
    <n v="108002"/>
    <n v="108002"/>
    <n v="51"/>
    <n v="44"/>
    <n v="172"/>
    <n v="4966"/>
    <n v="940"/>
    <n v="5906"/>
    <n v="8535519"/>
    <s v="South"/>
    <s v=" Virginia"/>
    <n v="211.7"/>
    <x v="48"/>
  </r>
  <r>
    <x v="59"/>
    <s v="VA"/>
    <n v="19492"/>
    <n v="92801"/>
    <n v="478"/>
    <n v="1463"/>
    <n v="4010"/>
    <n v="348"/>
    <m/>
    <n v="192"/>
    <m/>
    <n v="2547"/>
    <s v="A+"/>
    <d v="2020-05-03T17:00:00"/>
    <s v="0ee01c6fd08327a9ffedb431edcaf15360fb1271"/>
    <s v="2020-05-04T20:00:00Z"/>
    <n v="684"/>
    <n v="4010"/>
    <n v="112771"/>
    <n v="112293"/>
    <n v="112293"/>
    <n v="51"/>
    <n v="24"/>
    <n v="100"/>
    <n v="3470"/>
    <n v="821"/>
    <n v="4291"/>
    <n v="8535519"/>
    <s v="South"/>
    <s v=" Virginia"/>
    <n v="211.7"/>
    <x v="48"/>
  </r>
  <r>
    <x v="60"/>
    <s v="VA"/>
    <n v="20256"/>
    <n v="93452"/>
    <n v="469"/>
    <n v="1496"/>
    <n v="4113"/>
    <n v="361"/>
    <m/>
    <n v="189"/>
    <m/>
    <n v="2617"/>
    <s v="A+"/>
    <d v="2020-05-04T17:00:00"/>
    <s v="5da8e479644b3cae196e3b40346174103a48f3cd"/>
    <s v="2020-05-05T20:00:00Z"/>
    <n v="713"/>
    <n v="4113"/>
    <n v="114177"/>
    <n v="113708"/>
    <n v="113708"/>
    <n v="51"/>
    <n v="29"/>
    <n v="103"/>
    <n v="651"/>
    <n v="764"/>
    <n v="1415"/>
    <n v="8535519"/>
    <s v="South"/>
    <s v=" Virginia"/>
    <n v="211.7"/>
    <x v="48"/>
  </r>
  <r>
    <x v="61"/>
    <s v="VA"/>
    <n v="20256"/>
    <n v="93452"/>
    <n v="469"/>
    <n v="1496"/>
    <n v="4113"/>
    <n v="361"/>
    <m/>
    <n v="189"/>
    <m/>
    <n v="2617"/>
    <s v="A+"/>
    <d v="2020-05-04T17:00:00"/>
    <s v="94b8e4a87a30500ae2a55dc7069ea75bb96521b3"/>
    <s v="2020-05-06T20:00:00Z"/>
    <n v="713"/>
    <n v="4113"/>
    <n v="114177"/>
    <n v="113708"/>
    <n v="113708"/>
    <n v="51"/>
    <n v="0"/>
    <n v="0"/>
    <n v="0"/>
    <n v="0"/>
    <n v="0"/>
    <n v="8535519"/>
    <s v="South"/>
    <s v=" Virginia"/>
    <n v="211.7"/>
    <x v="48"/>
  </r>
  <r>
    <x v="62"/>
    <s v="VA"/>
    <n v="21570"/>
    <n v="101582"/>
    <n v="519"/>
    <n v="1613"/>
    <n v="4438"/>
    <n v="371"/>
    <m/>
    <n v="203"/>
    <m/>
    <n v="2825"/>
    <s v="A+"/>
    <d v="2020-05-06T17:00:00"/>
    <s v="1594731882d14613e8e3d538f334c85f85f56ff8"/>
    <s v="2020-05-07T20:00:00Z"/>
    <n v="769"/>
    <n v="4438"/>
    <n v="123671"/>
    <n v="123152"/>
    <n v="123152"/>
    <n v="51"/>
    <n v="56"/>
    <n v="325"/>
    <n v="8130"/>
    <n v="1314"/>
    <n v="9444"/>
    <n v="8535519"/>
    <s v="South"/>
    <s v=" Virginia"/>
    <n v="211.7"/>
    <x v="48"/>
  </r>
  <r>
    <x v="63"/>
    <s v="VA"/>
    <n v="22342"/>
    <n v="107603"/>
    <n v="549"/>
    <n v="1625"/>
    <n v="4622"/>
    <n v="378"/>
    <m/>
    <n v="199"/>
    <m/>
    <n v="2997"/>
    <s v="A+"/>
    <d v="2020-05-07T17:00:00"/>
    <s v="d30c5922d79f512c500b8be346be1360f542a828"/>
    <s v="2020-05-08T20:00:00Z"/>
    <n v="812"/>
    <n v="4622"/>
    <n v="130494"/>
    <n v="129945"/>
    <n v="129945"/>
    <n v="51"/>
    <n v="43"/>
    <n v="184"/>
    <n v="6021"/>
    <n v="772"/>
    <n v="6793"/>
    <n v="8535519"/>
    <s v="South"/>
    <s v=" Virginia"/>
    <n v="211.7"/>
    <x v="48"/>
  </r>
  <r>
    <x v="64"/>
    <s v="VA"/>
    <n v="23196"/>
    <n v="113953"/>
    <n v="501"/>
    <n v="1593"/>
    <n v="4717"/>
    <n v="367"/>
    <m/>
    <n v="198"/>
    <m/>
    <n v="3124"/>
    <s v="A+"/>
    <d v="2020-05-08T17:00:00"/>
    <s v="47072fc63ce2e0f9691de637b93f63fc84351e81"/>
    <s v="2020-05-09T20:00:00Z"/>
    <n v="827"/>
    <n v="4717"/>
    <n v="137650"/>
    <n v="137149"/>
    <n v="137149"/>
    <n v="51"/>
    <n v="15"/>
    <n v="95"/>
    <n v="6350"/>
    <n v="854"/>
    <n v="7204"/>
    <n v="8535519"/>
    <s v="South"/>
    <s v=" Virginia"/>
    <n v="211.7"/>
    <x v="48"/>
  </r>
  <r>
    <x v="65"/>
    <s v="VA"/>
    <n v="24081"/>
    <n v="118974"/>
    <n v="506"/>
    <n v="1555"/>
    <n v="4756"/>
    <n v="351"/>
    <m/>
    <n v="187"/>
    <m/>
    <n v="3201"/>
    <s v="A+"/>
    <d v="2020-05-09T17:00:00"/>
    <s v="0bd6d170c496208151324155be57b6cbe4f43870"/>
    <s v="2020-05-10T20:00:00Z"/>
    <n v="839"/>
    <n v="4756"/>
    <n v="143561"/>
    <n v="143055"/>
    <n v="143055"/>
    <n v="51"/>
    <n v="12"/>
    <n v="39"/>
    <n v="5021"/>
    <n v="885"/>
    <n v="5906"/>
    <n v="8535519"/>
    <s v="South"/>
    <s v=" Virginia"/>
    <n v="211.7"/>
    <x v="48"/>
  </r>
  <r>
    <x v="66"/>
    <s v="VA"/>
    <n v="25070"/>
    <n v="125547"/>
    <n v="432"/>
    <n v="1504"/>
    <n v="4777"/>
    <n v="362"/>
    <m/>
    <n v="194"/>
    <m/>
    <n v="3273"/>
    <s v="A+"/>
    <d v="2020-05-10T17:00:00"/>
    <s v="8959bbe05f63848e746dc5bf369ff728539bb0e5"/>
    <s v="2020-05-11T20:00:00Z"/>
    <n v="850"/>
    <n v="4777"/>
    <n v="151049"/>
    <n v="150617"/>
    <n v="150617"/>
    <n v="51"/>
    <n v="11"/>
    <n v="21"/>
    <n v="6573"/>
    <n v="989"/>
    <n v="7562"/>
    <n v="8535519"/>
    <s v="South"/>
    <s v=" Virginia"/>
    <n v="211.7"/>
    <x v="48"/>
  </r>
  <r>
    <x v="67"/>
    <s v="VA"/>
    <n v="25800"/>
    <n v="129529"/>
    <n v="447"/>
    <n v="1529"/>
    <n v="4929"/>
    <n v="364"/>
    <m/>
    <n v="201"/>
    <m/>
    <n v="3400"/>
    <s v="A+"/>
    <d v="2020-05-12T09:00:00"/>
    <s v="45d4f6b36abd4c2c07613461218de47ff5c0c389"/>
    <s v="2020-05-12T20:00:00Z"/>
    <n v="891"/>
    <n v="4929"/>
    <n v="155776"/>
    <n v="155329"/>
    <n v="155329"/>
    <n v="51"/>
    <n v="41"/>
    <n v="152"/>
    <n v="3982"/>
    <n v="730"/>
    <n v="4712"/>
    <n v="8535519"/>
    <s v="South"/>
    <s v=" Virginia"/>
    <n v="211.7"/>
    <x v="48"/>
  </r>
  <r>
    <x v="68"/>
    <s v="VA"/>
    <n v="26746"/>
    <n v="134646"/>
    <n v="485"/>
    <n v="1526"/>
    <n v="5080"/>
    <n v="374"/>
    <m/>
    <n v="202"/>
    <m/>
    <n v="3554"/>
    <s v="A+"/>
    <d v="2020-05-12T17:00:00"/>
    <s v="563149eb30c1da27c4136ef18ff4863d26a8d4a2"/>
    <s v="2020-05-13T20:00:00Z"/>
    <n v="927"/>
    <n v="5080"/>
    <n v="161877"/>
    <n v="161392"/>
    <n v="161392"/>
    <n v="51"/>
    <n v="36"/>
    <n v="151"/>
    <n v="5117"/>
    <n v="946"/>
    <n v="6063"/>
    <n v="8535519"/>
    <s v="South"/>
    <s v=" Virginia"/>
    <n v="211.7"/>
    <x v="48"/>
  </r>
  <r>
    <x v="69"/>
    <s v="VA"/>
    <n v="27813"/>
    <n v="139017"/>
    <n v="496"/>
    <n v="1533"/>
    <n v="5211"/>
    <n v="355"/>
    <m/>
    <n v="201"/>
    <m/>
    <n v="3678"/>
    <s v="A+"/>
    <d v="2020-05-13T17:00:00"/>
    <s v="d718e85fd7b1a662fb8937f10ee43e938f3a6b7b"/>
    <s v="2020-05-14T20:00:00Z"/>
    <n v="955"/>
    <n v="5211"/>
    <n v="167326"/>
    <n v="166830"/>
    <n v="166830"/>
    <n v="51"/>
    <n v="28"/>
    <n v="131"/>
    <n v="4371"/>
    <n v="1067"/>
    <n v="5438"/>
    <n v="8535519"/>
    <s v="South"/>
    <s v=" Virginia"/>
    <n v="211.7"/>
    <x v="48"/>
  </r>
  <r>
    <x v="70"/>
    <s v="VA"/>
    <n v="28672"/>
    <n v="149342"/>
    <n v="458"/>
    <n v="1511"/>
    <n v="5316"/>
    <n v="362"/>
    <m/>
    <n v="195"/>
    <m/>
    <n v="3805"/>
    <s v="A+"/>
    <d v="2020-05-14T17:00:00"/>
    <s v="d6cb7f78bd8e7c0308cd4b4abfbde55751bf3f5f"/>
    <s v="2020-05-15T20:00:00Z"/>
    <n v="977"/>
    <n v="5316"/>
    <n v="178472"/>
    <n v="178014"/>
    <n v="178014"/>
    <n v="51"/>
    <n v="22"/>
    <n v="105"/>
    <n v="10325"/>
    <n v="859"/>
    <n v="11184"/>
    <n v="8535519"/>
    <s v="South"/>
    <s v=" Virginia"/>
    <n v="211.7"/>
    <x v="48"/>
  </r>
  <r>
    <x v="71"/>
    <s v="VA"/>
    <n v="29683"/>
    <n v="155885"/>
    <n v="485"/>
    <n v="1505"/>
    <n v="5414"/>
    <n v="381"/>
    <m/>
    <n v="189"/>
    <m/>
    <n v="3909"/>
    <s v="A+"/>
    <d v="2020-05-15T17:00:00"/>
    <s v="d4628b48983aa7f5c1dfa0035ef1a00106e8b745"/>
    <s v="2020-05-16T20:00:00Z"/>
    <n v="1002"/>
    <n v="5414"/>
    <n v="186053"/>
    <n v="185568"/>
    <n v="185568"/>
    <n v="51"/>
    <n v="25"/>
    <n v="98"/>
    <n v="6543"/>
    <n v="1011"/>
    <n v="7554"/>
    <n v="8535519"/>
    <s v="South"/>
    <s v=" Virginia"/>
    <n v="211.7"/>
    <x v="48"/>
  </r>
  <r>
    <x v="72"/>
    <s v="VA"/>
    <n v="30388"/>
    <n v="159973"/>
    <n v="527"/>
    <n v="1524"/>
    <n v="5517"/>
    <n v="379"/>
    <m/>
    <n v="195"/>
    <m/>
    <n v="3993"/>
    <s v="A+"/>
    <d v="2020-05-16T17:00:00"/>
    <s v="a59249718a1be16995c9fd9114a3cd8e2d5f1723"/>
    <s v="2020-05-17T20:00:00Z"/>
    <n v="1009"/>
    <n v="5517"/>
    <n v="190888"/>
    <n v="190361"/>
    <n v="190361"/>
    <n v="51"/>
    <n v="7"/>
    <n v="103"/>
    <n v="4088"/>
    <n v="705"/>
    <n v="4793"/>
    <n v="8535519"/>
    <s v="South"/>
    <s v=" Virginia"/>
    <n v="211.7"/>
    <x v="48"/>
  </r>
  <r>
    <x v="73"/>
    <s v="VA"/>
    <n v="31140"/>
    <n v="165086"/>
    <n v="530"/>
    <n v="1502"/>
    <n v="5609"/>
    <n v="361"/>
    <m/>
    <n v="194"/>
    <m/>
    <n v="4107"/>
    <s v="A+"/>
    <d v="2020-05-17T17:00:00"/>
    <s v="1e1fe4a432656ba6b5ba356a6ff1f3c68bf59ef3"/>
    <s v="2020-05-18T20:00:00Z"/>
    <n v="1014"/>
    <n v="5609"/>
    <n v="196756"/>
    <n v="196226"/>
    <n v="196226"/>
    <n v="51"/>
    <n v="5"/>
    <n v="92"/>
    <n v="5113"/>
    <n v="752"/>
    <n v="5865"/>
    <n v="8535519"/>
    <s v="South"/>
    <s v=" Virginia"/>
    <n v="211.7"/>
    <x v="48"/>
  </r>
  <r>
    <x v="74"/>
    <s v="VA"/>
    <n v="32145"/>
    <n v="170644"/>
    <n v="473"/>
    <n v="1497"/>
    <n v="5768"/>
    <n v="377"/>
    <m/>
    <n v="199"/>
    <m/>
    <n v="4271"/>
    <s v="A+"/>
    <d v="2020-05-18T17:00:00"/>
    <s v="227ab934ee80ad38289b9ea0e90f767fcf7af65c"/>
    <s v="2020-05-19T20:00:00Z"/>
    <n v="1041"/>
    <n v="5768"/>
    <n v="203262"/>
    <n v="202789"/>
    <n v="202789"/>
    <n v="51"/>
    <n v="27"/>
    <n v="159"/>
    <n v="5558"/>
    <n v="1005"/>
    <n v="6563"/>
    <n v="8535519"/>
    <s v="South"/>
    <s v=" Virginia"/>
    <n v="211.7"/>
    <x v="48"/>
  </r>
  <r>
    <x v="75"/>
    <s v="VA"/>
    <n v="32908"/>
    <n v="179718"/>
    <n v="518"/>
    <n v="1536"/>
    <n v="6059"/>
    <n v="370"/>
    <m/>
    <n v="202"/>
    <m/>
    <n v="4523"/>
    <s v="A+"/>
    <d v="2020-05-19T17:00:00"/>
    <s v="623fba5248459f3e195740bc92de6bb2c9f50d71"/>
    <s v="2020-05-20T20:00:00Z"/>
    <n v="1074"/>
    <n v="6059"/>
    <n v="213144"/>
    <n v="212626"/>
    <n v="212626"/>
    <n v="51"/>
    <n v="33"/>
    <n v="291"/>
    <n v="9074"/>
    <n v="763"/>
    <n v="9837"/>
    <n v="8535519"/>
    <s v="South"/>
    <s v=" Virginia"/>
    <n v="211.7"/>
    <x v="48"/>
  </r>
  <r>
    <x v="76"/>
    <s v="VA"/>
    <n v="34137"/>
    <n v="184462"/>
    <n v="490"/>
    <n v="1491"/>
    <n v="6269"/>
    <n v="351"/>
    <m/>
    <n v="191"/>
    <m/>
    <n v="4778"/>
    <s v="A+"/>
    <d v="2020-05-21T17:00:00"/>
    <s v="7649521ce6a92c7b41fe61936c16d340ca931283"/>
    <s v="2020-05-21T20:00:00Z"/>
    <n v="1099"/>
    <n v="6269"/>
    <n v="219089"/>
    <n v="218599"/>
    <n v="218599"/>
    <n v="51"/>
    <n v="25"/>
    <n v="210"/>
    <n v="4744"/>
    <n v="1229"/>
    <n v="5973"/>
    <n v="8535519"/>
    <s v="South"/>
    <s v=" Virginia"/>
    <n v="211.7"/>
    <x v="48"/>
  </r>
  <r>
    <x v="77"/>
    <s v="VA"/>
    <n v="34950"/>
    <n v="190225"/>
    <n v="464"/>
    <n v="1459"/>
    <n v="6422"/>
    <n v="366"/>
    <m/>
    <n v="207"/>
    <m/>
    <n v="4963"/>
    <s v="A+"/>
    <d v="2020-05-21T17:00:00"/>
    <s v="9de0228b77d68a072e17353bd790bd7b766b19ad"/>
    <s v="2020-05-22T20:00:00Z"/>
    <n v="1136"/>
    <n v="6422"/>
    <n v="225639"/>
    <n v="225175"/>
    <n v="225175"/>
    <n v="51"/>
    <n v="37"/>
    <n v="153"/>
    <n v="5763"/>
    <n v="813"/>
    <n v="6576"/>
    <n v="8535519"/>
    <s v="South"/>
    <s v=" Virginia"/>
    <n v="211.7"/>
    <x v="48"/>
  </r>
  <r>
    <x v="78"/>
    <s v="VA"/>
    <n v="35749"/>
    <n v="196721"/>
    <n v="409"/>
    <n v="1384"/>
    <n v="6431"/>
    <n v="330"/>
    <m/>
    <n v="213"/>
    <m/>
    <n v="5047"/>
    <s v="A+"/>
    <d v="2020-05-22T17:00:00"/>
    <s v="a29b8a1e5bf6ac402f1d5d402ed221c038054fa3"/>
    <s v="2020-05-23T20:00:00Z"/>
    <n v="1159"/>
    <n v="6431"/>
    <n v="232879"/>
    <n v="232470"/>
    <n v="232470"/>
    <n v="51"/>
    <n v="23"/>
    <n v="9"/>
    <n v="6496"/>
    <n v="799"/>
    <n v="7295"/>
    <n v="8535519"/>
    <s v="South"/>
    <s v=" Virginia"/>
    <n v="211.7"/>
    <x v="48"/>
  </r>
  <r>
    <x v="79"/>
    <s v="VA"/>
    <n v="36244"/>
    <n v="207841"/>
    <n v="411"/>
    <n v="1351"/>
    <n v="6453"/>
    <n v="354"/>
    <m/>
    <n v="192"/>
    <m/>
    <n v="5102"/>
    <s v="A+"/>
    <d v="2020-05-23T17:00:00"/>
    <s v="d8b2e1421c44f15457fa92306a4bd36a32c70ade"/>
    <s v="2020-05-24T20:00:00Z"/>
    <n v="1171"/>
    <n v="6453"/>
    <n v="244496"/>
    <n v="244085"/>
    <n v="244085"/>
    <n v="51"/>
    <n v="12"/>
    <n v="22"/>
    <n v="11120"/>
    <n v="495"/>
    <n v="11615"/>
    <n v="8535519"/>
    <s v="South"/>
    <s v=" Virginia"/>
    <n v="211.7"/>
    <x v="48"/>
  </r>
  <r>
    <x v="10"/>
    <s v="VI"/>
    <n v="1"/>
    <m/>
    <m/>
    <m/>
    <m/>
    <m/>
    <m/>
    <m/>
    <m/>
    <m/>
    <m/>
    <d v="2020-03-16T15:58:00"/>
    <s v="e30eaf33e2013299724cffce9954fba88e92eb73"/>
    <s v="2020-03-16T20:00:00Z"/>
    <m/>
    <m/>
    <n v="1"/>
    <n v="1"/>
    <n v="1"/>
    <n v="78"/>
    <m/>
    <m/>
    <m/>
    <m/>
    <m/>
    <e v="#N/A"/>
    <e v="#N/A"/>
    <e v="#N/A"/>
    <s v=""/>
    <x v="3"/>
  </r>
  <r>
    <x v="11"/>
    <s v="VI"/>
    <n v="2"/>
    <m/>
    <m/>
    <m/>
    <m/>
    <m/>
    <m/>
    <m/>
    <m/>
    <m/>
    <m/>
    <d v="2020-03-16T00:01:00"/>
    <s v="62198a8d1c726adf21cfc064f7d73d4a44a91ebd"/>
    <s v="2020-03-17T20:00:00Z"/>
    <m/>
    <m/>
    <n v="2"/>
    <n v="2"/>
    <n v="2"/>
    <n v="78"/>
    <n v="0"/>
    <n v="0"/>
    <n v="0"/>
    <n v="1"/>
    <n v="1"/>
    <e v="#N/A"/>
    <e v="#N/A"/>
    <e v="#N/A"/>
    <s v=""/>
    <x v="3"/>
  </r>
  <r>
    <x v="12"/>
    <s v="VI"/>
    <n v="2"/>
    <m/>
    <m/>
    <m/>
    <m/>
    <m/>
    <m/>
    <m/>
    <m/>
    <m/>
    <m/>
    <d v="2020-03-18T00:00:00"/>
    <s v="3374cdd13d4fc753d192d2f9f979eb52e2afc1d8"/>
    <s v="2020-03-18T20:00:00Z"/>
    <m/>
    <m/>
    <n v="2"/>
    <n v="2"/>
    <n v="2"/>
    <n v="78"/>
    <n v="0"/>
    <n v="0"/>
    <n v="0"/>
    <n v="0"/>
    <n v="0"/>
    <e v="#N/A"/>
    <e v="#N/A"/>
    <e v="#N/A"/>
    <s v=""/>
    <x v="3"/>
  </r>
  <r>
    <x v="13"/>
    <s v="VI"/>
    <n v="3"/>
    <m/>
    <m/>
    <m/>
    <m/>
    <m/>
    <m/>
    <m/>
    <m/>
    <m/>
    <m/>
    <d v="2020-03-18T07:30:00"/>
    <s v="57981690eb575d11b72ffa68c22a7af61c6f9100"/>
    <s v="2020-03-19T20:00:00Z"/>
    <m/>
    <m/>
    <n v="3"/>
    <n v="3"/>
    <n v="3"/>
    <n v="78"/>
    <n v="0"/>
    <n v="0"/>
    <n v="0"/>
    <n v="1"/>
    <n v="1"/>
    <e v="#N/A"/>
    <e v="#N/A"/>
    <e v="#N/A"/>
    <s v=""/>
    <x v="3"/>
  </r>
  <r>
    <x v="14"/>
    <s v="VI"/>
    <n v="3"/>
    <m/>
    <m/>
    <m/>
    <m/>
    <m/>
    <m/>
    <m/>
    <m/>
    <m/>
    <m/>
    <d v="2020-03-19T17:30:00"/>
    <s v="4bdedbd6c7ede4c935b5e374822373dd9d56fe24"/>
    <s v="2020-03-20T20:00:00Z"/>
    <m/>
    <m/>
    <n v="3"/>
    <n v="3"/>
    <n v="3"/>
    <n v="78"/>
    <n v="0"/>
    <n v="0"/>
    <n v="0"/>
    <n v="0"/>
    <n v="0"/>
    <e v="#N/A"/>
    <e v="#N/A"/>
    <e v="#N/A"/>
    <s v=""/>
    <x v="3"/>
  </r>
  <r>
    <x v="15"/>
    <s v="VI"/>
    <n v="6"/>
    <m/>
    <m/>
    <m/>
    <m/>
    <m/>
    <m/>
    <m/>
    <m/>
    <m/>
    <m/>
    <d v="2020-03-20T20:30:00"/>
    <s v="627a17d6d40b893aab5024266a0d7f0f7c0e7f39"/>
    <s v="2020-03-21T20:00:00Z"/>
    <m/>
    <m/>
    <n v="6"/>
    <n v="6"/>
    <n v="6"/>
    <n v="78"/>
    <n v="0"/>
    <n v="0"/>
    <n v="0"/>
    <n v="3"/>
    <n v="3"/>
    <e v="#N/A"/>
    <e v="#N/A"/>
    <e v="#N/A"/>
    <s v=""/>
    <x v="3"/>
  </r>
  <r>
    <x v="16"/>
    <s v="VI"/>
    <n v="6"/>
    <m/>
    <m/>
    <m/>
    <m/>
    <m/>
    <m/>
    <m/>
    <m/>
    <m/>
    <m/>
    <d v="2020-03-21T20:30:00"/>
    <s v="76560e5af2f7abb0a2d1b0ca03127aa3aa5fcc24"/>
    <s v="2020-03-22T20:00:00Z"/>
    <m/>
    <m/>
    <n v="6"/>
    <n v="6"/>
    <n v="6"/>
    <n v="78"/>
    <n v="0"/>
    <n v="0"/>
    <n v="0"/>
    <n v="0"/>
    <n v="0"/>
    <e v="#N/A"/>
    <e v="#N/A"/>
    <e v="#N/A"/>
    <s v=""/>
    <x v="3"/>
  </r>
  <r>
    <x v="17"/>
    <s v="VI"/>
    <n v="17"/>
    <m/>
    <m/>
    <m/>
    <m/>
    <m/>
    <m/>
    <m/>
    <m/>
    <m/>
    <m/>
    <d v="2020-03-22T20:30:00"/>
    <s v="a8bad8e99852a4f0b960d02375b9ddb4aca1194e"/>
    <s v="2020-03-23T20:00:00Z"/>
    <m/>
    <m/>
    <n v="17"/>
    <n v="17"/>
    <n v="17"/>
    <n v="78"/>
    <n v="0"/>
    <n v="0"/>
    <n v="0"/>
    <n v="11"/>
    <n v="11"/>
    <e v="#N/A"/>
    <e v="#N/A"/>
    <e v="#N/A"/>
    <s v=""/>
    <x v="3"/>
  </r>
  <r>
    <x v="18"/>
    <s v="VI"/>
    <n v="17"/>
    <m/>
    <m/>
    <m/>
    <m/>
    <m/>
    <m/>
    <m/>
    <m/>
    <m/>
    <m/>
    <d v="2020-03-23T20:30:00"/>
    <s v="c044786248f73e7b9299c77e1f39f1b8bb0ea32b"/>
    <s v="2020-03-24T20:00:00Z"/>
    <m/>
    <m/>
    <n v="17"/>
    <n v="17"/>
    <n v="17"/>
    <n v="78"/>
    <n v="0"/>
    <n v="0"/>
    <n v="0"/>
    <n v="0"/>
    <n v="0"/>
    <e v="#N/A"/>
    <e v="#N/A"/>
    <e v="#N/A"/>
    <s v=""/>
    <x v="3"/>
  </r>
  <r>
    <x v="19"/>
    <s v="VI"/>
    <n v="17"/>
    <n v="55"/>
    <n v="2"/>
    <m/>
    <m/>
    <m/>
    <m/>
    <m/>
    <m/>
    <m/>
    <m/>
    <d v="2020-03-24T20:30:00"/>
    <s v="7a12eb162aa4dfe687e2e2796ae382384454f217"/>
    <s v="2020-03-25T20:00:00Z"/>
    <m/>
    <m/>
    <n v="74"/>
    <n v="72"/>
    <n v="72"/>
    <n v="78"/>
    <n v="0"/>
    <n v="0"/>
    <n v="55"/>
    <n v="0"/>
    <n v="55"/>
    <e v="#N/A"/>
    <e v="#N/A"/>
    <e v="#N/A"/>
    <s v=""/>
    <x v="3"/>
  </r>
  <r>
    <x v="20"/>
    <s v="VI"/>
    <n v="17"/>
    <n v="55"/>
    <n v="2"/>
    <m/>
    <m/>
    <m/>
    <m/>
    <m/>
    <m/>
    <m/>
    <m/>
    <d v="2020-03-25T20:30:00"/>
    <s v="68df91126b73b1a1139b1542cf7367359b0e5794"/>
    <s v="2020-03-26T20:00:00Z"/>
    <m/>
    <m/>
    <n v="74"/>
    <n v="72"/>
    <n v="72"/>
    <n v="78"/>
    <n v="0"/>
    <n v="0"/>
    <n v="0"/>
    <n v="0"/>
    <n v="0"/>
    <e v="#N/A"/>
    <e v="#N/A"/>
    <e v="#N/A"/>
    <s v=""/>
    <x v="3"/>
  </r>
  <r>
    <x v="21"/>
    <s v="VI"/>
    <n v="19"/>
    <n v="55"/>
    <n v="2"/>
    <m/>
    <m/>
    <m/>
    <m/>
    <m/>
    <m/>
    <m/>
    <m/>
    <d v="2020-03-27T14:00:00"/>
    <s v="550db378244deb6005d46d173c73474345da65fa"/>
    <s v="2020-03-27T20:00:00Z"/>
    <m/>
    <m/>
    <n v="76"/>
    <n v="74"/>
    <n v="74"/>
    <n v="78"/>
    <n v="0"/>
    <n v="0"/>
    <n v="0"/>
    <n v="2"/>
    <n v="2"/>
    <e v="#N/A"/>
    <e v="#N/A"/>
    <e v="#N/A"/>
    <s v=""/>
    <x v="3"/>
  </r>
  <r>
    <x v="22"/>
    <s v="VI"/>
    <n v="22"/>
    <n v="106"/>
    <n v="55"/>
    <m/>
    <m/>
    <m/>
    <m/>
    <m/>
    <m/>
    <m/>
    <m/>
    <d v="2020-03-28T12:00:00"/>
    <s v="8c9447de54cee4e82bb8d22062fcfcfc0abe3612"/>
    <s v="2020-03-28T20:00:00Z"/>
    <m/>
    <m/>
    <n v="183"/>
    <n v="128"/>
    <n v="128"/>
    <n v="78"/>
    <n v="0"/>
    <n v="0"/>
    <n v="51"/>
    <n v="3"/>
    <n v="54"/>
    <e v="#N/A"/>
    <e v="#N/A"/>
    <e v="#N/A"/>
    <s v=""/>
    <x v="3"/>
  </r>
  <r>
    <x v="23"/>
    <s v="VI"/>
    <n v="23"/>
    <n v="123"/>
    <n v="37"/>
    <m/>
    <m/>
    <m/>
    <m/>
    <m/>
    <m/>
    <m/>
    <m/>
    <d v="2020-03-28T19:00:00"/>
    <s v="ff424ffda9185606b757298d86bcfff15238ae4b"/>
    <s v="2020-03-29T20:00:00Z"/>
    <m/>
    <m/>
    <n v="183"/>
    <n v="146"/>
    <n v="146"/>
    <n v="78"/>
    <n v="0"/>
    <n v="0"/>
    <n v="17"/>
    <n v="1"/>
    <n v="18"/>
    <e v="#N/A"/>
    <e v="#N/A"/>
    <e v="#N/A"/>
    <s v=""/>
    <x v="3"/>
  </r>
  <r>
    <x v="24"/>
    <s v="VI"/>
    <n v="30"/>
    <n v="126"/>
    <n v="24"/>
    <m/>
    <m/>
    <m/>
    <m/>
    <m/>
    <m/>
    <m/>
    <m/>
    <d v="2020-03-30T11:00:00"/>
    <s v="2205e06f30b183b1016faa0689c5c5e51eca9089"/>
    <s v="2020-03-30T20:00:00Z"/>
    <m/>
    <m/>
    <n v="180"/>
    <n v="156"/>
    <n v="156"/>
    <n v="78"/>
    <n v="0"/>
    <n v="0"/>
    <n v="3"/>
    <n v="7"/>
    <n v="10"/>
    <e v="#N/A"/>
    <e v="#N/A"/>
    <e v="#N/A"/>
    <s v=""/>
    <x v="3"/>
  </r>
  <r>
    <x v="25"/>
    <s v="VI"/>
    <n v="30"/>
    <n v="126"/>
    <n v="24"/>
    <m/>
    <m/>
    <m/>
    <m/>
    <m/>
    <m/>
    <n v="21"/>
    <m/>
    <d v="2020-03-30T17:00:00"/>
    <s v="03d876a233dc584b5c483efb680e5f271ab90008"/>
    <s v="2020-03-31T20:00:00Z"/>
    <m/>
    <m/>
    <n v="180"/>
    <n v="156"/>
    <n v="156"/>
    <n v="78"/>
    <n v="0"/>
    <n v="0"/>
    <n v="0"/>
    <n v="0"/>
    <n v="0"/>
    <e v="#N/A"/>
    <e v="#N/A"/>
    <e v="#N/A"/>
    <s v=""/>
    <x v="3"/>
  </r>
  <r>
    <x v="26"/>
    <s v="VI"/>
    <n v="30"/>
    <n v="126"/>
    <n v="24"/>
    <m/>
    <m/>
    <m/>
    <m/>
    <m/>
    <m/>
    <n v="21"/>
    <m/>
    <d v="2020-03-31T17:00:00"/>
    <s v="004e568ad1624976962830fabce284332646b9c7"/>
    <s v="2020-04-01T20:00:00Z"/>
    <m/>
    <m/>
    <n v="180"/>
    <n v="156"/>
    <n v="156"/>
    <n v="78"/>
    <n v="0"/>
    <n v="0"/>
    <n v="0"/>
    <n v="0"/>
    <n v="0"/>
    <e v="#N/A"/>
    <e v="#N/A"/>
    <e v="#N/A"/>
    <s v=""/>
    <x v="3"/>
  </r>
  <r>
    <x v="27"/>
    <s v="VI"/>
    <n v="33"/>
    <n v="149"/>
    <n v="42"/>
    <m/>
    <m/>
    <m/>
    <m/>
    <m/>
    <m/>
    <n v="25"/>
    <m/>
    <d v="2020-04-02T09:30:00"/>
    <s v="f1c9599204060635e564aa0a73e78f885de792ec"/>
    <s v="2020-04-02T20:00:00Z"/>
    <m/>
    <m/>
    <n v="224"/>
    <n v="182"/>
    <n v="182"/>
    <n v="78"/>
    <n v="0"/>
    <n v="0"/>
    <n v="23"/>
    <n v="3"/>
    <n v="26"/>
    <e v="#N/A"/>
    <e v="#N/A"/>
    <e v="#N/A"/>
    <s v=""/>
    <x v="3"/>
  </r>
  <r>
    <x v="28"/>
    <s v="VI"/>
    <n v="38"/>
    <n v="154"/>
    <n v="56"/>
    <m/>
    <m/>
    <m/>
    <m/>
    <m/>
    <m/>
    <n v="29"/>
    <m/>
    <d v="2020-04-03T14:30:00"/>
    <s v="5248eed22be0ebaa00fd5240915ef781ea4fab0d"/>
    <s v="2020-04-03T20:00:00Z"/>
    <m/>
    <m/>
    <n v="248"/>
    <n v="192"/>
    <n v="192"/>
    <n v="78"/>
    <n v="0"/>
    <n v="0"/>
    <n v="5"/>
    <n v="5"/>
    <n v="10"/>
    <e v="#N/A"/>
    <e v="#N/A"/>
    <e v="#N/A"/>
    <s v=""/>
    <x v="3"/>
  </r>
  <r>
    <x v="29"/>
    <s v="VI"/>
    <n v="40"/>
    <n v="184"/>
    <n v="42"/>
    <m/>
    <m/>
    <m/>
    <m/>
    <m/>
    <m/>
    <n v="34"/>
    <m/>
    <d v="2020-04-03T23:30:00"/>
    <s v="74ac2ec1cfafa3cf13ad3459533a021f61f1627e"/>
    <s v="2020-04-04T20:00:00Z"/>
    <m/>
    <m/>
    <n v="266"/>
    <n v="224"/>
    <n v="224"/>
    <n v="78"/>
    <n v="0"/>
    <n v="0"/>
    <n v="30"/>
    <n v="2"/>
    <n v="32"/>
    <e v="#N/A"/>
    <e v="#N/A"/>
    <e v="#N/A"/>
    <s v=""/>
    <x v="3"/>
  </r>
  <r>
    <x v="30"/>
    <s v="VI"/>
    <n v="42"/>
    <n v="206"/>
    <n v="18"/>
    <m/>
    <m/>
    <m/>
    <m/>
    <m/>
    <m/>
    <n v="34"/>
    <m/>
    <d v="2020-04-05T00:00:00"/>
    <s v="713c3d9b4b25ffef5bb78fc3d3167a2372754463"/>
    <s v="2020-04-05T20:00:00Z"/>
    <n v="1"/>
    <m/>
    <n v="266"/>
    <n v="248"/>
    <n v="248"/>
    <n v="78"/>
    <n v="1"/>
    <n v="0"/>
    <n v="22"/>
    <n v="2"/>
    <n v="24"/>
    <e v="#N/A"/>
    <e v="#N/A"/>
    <e v="#N/A"/>
    <s v=""/>
    <x v="3"/>
  </r>
  <r>
    <x v="31"/>
    <s v="VI"/>
    <n v="43"/>
    <n v="222"/>
    <n v="20"/>
    <m/>
    <m/>
    <m/>
    <m/>
    <m/>
    <m/>
    <n v="36"/>
    <m/>
    <d v="2020-04-05T21:50:00"/>
    <s v="58879d33a2a5ecc222387d25473a08d296e80aff"/>
    <s v="2020-04-06T20:00:00Z"/>
    <n v="1"/>
    <m/>
    <n v="285"/>
    <n v="265"/>
    <n v="265"/>
    <n v="78"/>
    <n v="0"/>
    <n v="0"/>
    <n v="16"/>
    <n v="1"/>
    <n v="17"/>
    <e v="#N/A"/>
    <e v="#N/A"/>
    <e v="#N/A"/>
    <s v=""/>
    <x v="3"/>
  </r>
  <r>
    <x v="32"/>
    <s v="VI"/>
    <n v="43"/>
    <n v="222"/>
    <n v="20"/>
    <m/>
    <m/>
    <m/>
    <m/>
    <m/>
    <m/>
    <n v="36"/>
    <m/>
    <d v="2020-04-06T21:50:00"/>
    <s v="6818776dba7570c4cd072b1189926dada86c7593"/>
    <s v="2020-04-07T20:00:00Z"/>
    <n v="1"/>
    <m/>
    <n v="285"/>
    <n v="265"/>
    <n v="265"/>
    <n v="78"/>
    <n v="0"/>
    <n v="0"/>
    <n v="0"/>
    <n v="0"/>
    <n v="0"/>
    <e v="#N/A"/>
    <e v="#N/A"/>
    <e v="#N/A"/>
    <s v=""/>
    <x v="3"/>
  </r>
  <r>
    <x v="33"/>
    <s v="VI"/>
    <n v="45"/>
    <n v="242"/>
    <n v="35"/>
    <m/>
    <m/>
    <m/>
    <m/>
    <m/>
    <m/>
    <n v="39"/>
    <m/>
    <d v="2020-04-07T19:00:00"/>
    <s v="ab9315ef3207f85b5b7e543e94ce8837f901672f"/>
    <s v="2020-04-08T20:00:00Z"/>
    <n v="1"/>
    <m/>
    <n v="322"/>
    <n v="287"/>
    <n v="287"/>
    <n v="78"/>
    <n v="0"/>
    <n v="0"/>
    <n v="20"/>
    <n v="2"/>
    <n v="22"/>
    <e v="#N/A"/>
    <e v="#N/A"/>
    <e v="#N/A"/>
    <s v=""/>
    <x v="3"/>
  </r>
  <r>
    <x v="34"/>
    <s v="VI"/>
    <n v="46"/>
    <n v="251"/>
    <n v="42"/>
    <m/>
    <m/>
    <m/>
    <m/>
    <m/>
    <m/>
    <n v="39"/>
    <m/>
    <d v="2020-04-08T22:00:00"/>
    <s v="32754ad39d1e0c7d6c6cfd4d26db914ce67b1478"/>
    <s v="2020-04-09T20:00:00Z"/>
    <n v="1"/>
    <m/>
    <n v="339"/>
    <n v="297"/>
    <n v="297"/>
    <n v="78"/>
    <n v="0"/>
    <n v="0"/>
    <n v="9"/>
    <n v="1"/>
    <n v="10"/>
    <e v="#N/A"/>
    <e v="#N/A"/>
    <e v="#N/A"/>
    <s v=""/>
    <x v="3"/>
  </r>
  <r>
    <x v="35"/>
    <s v="VI"/>
    <n v="50"/>
    <n v="273"/>
    <n v="45"/>
    <n v="3"/>
    <m/>
    <m/>
    <m/>
    <m/>
    <m/>
    <n v="43"/>
    <m/>
    <d v="2020-04-09T21:30:00"/>
    <s v="8fa139e8fa06876661ca11147b2780bb4623f26f"/>
    <s v="2020-04-10T20:00:00Z"/>
    <n v="1"/>
    <m/>
    <n v="368"/>
    <n v="323"/>
    <n v="323"/>
    <n v="78"/>
    <n v="0"/>
    <n v="0"/>
    <n v="22"/>
    <n v="4"/>
    <n v="26"/>
    <e v="#N/A"/>
    <e v="#N/A"/>
    <e v="#N/A"/>
    <s v=""/>
    <x v="3"/>
  </r>
  <r>
    <x v="36"/>
    <s v="VI"/>
    <n v="51"/>
    <n v="299"/>
    <n v="20"/>
    <n v="3"/>
    <m/>
    <m/>
    <m/>
    <m/>
    <m/>
    <n v="43"/>
    <m/>
    <d v="2020-04-11T09:30:00"/>
    <s v="d74e5ce36226ff7315d0282b00b8434ce04decd8"/>
    <s v="2020-04-11T20:00:00Z"/>
    <n v="1"/>
    <m/>
    <n v="370"/>
    <n v="350"/>
    <n v="350"/>
    <n v="78"/>
    <n v="0"/>
    <n v="0"/>
    <n v="26"/>
    <n v="1"/>
    <n v="27"/>
    <e v="#N/A"/>
    <e v="#N/A"/>
    <e v="#N/A"/>
    <s v=""/>
    <x v="3"/>
  </r>
  <r>
    <x v="37"/>
    <s v="VI"/>
    <n v="51"/>
    <n v="299"/>
    <n v="20"/>
    <n v="3"/>
    <m/>
    <m/>
    <m/>
    <m/>
    <m/>
    <n v="43"/>
    <m/>
    <d v="2020-04-10T00:00:00"/>
    <s v="b746c3b24f77380774fa0dbfcba75a853d9b5570"/>
    <s v="2020-04-12T20:00:00Z"/>
    <n v="1"/>
    <m/>
    <n v="370"/>
    <n v="350"/>
    <n v="350"/>
    <n v="78"/>
    <n v="0"/>
    <n v="0"/>
    <n v="0"/>
    <n v="0"/>
    <n v="0"/>
    <e v="#N/A"/>
    <e v="#N/A"/>
    <e v="#N/A"/>
    <s v=""/>
    <x v="3"/>
  </r>
  <r>
    <x v="38"/>
    <s v="VI"/>
    <n v="51"/>
    <n v="322"/>
    <n v="2"/>
    <m/>
    <m/>
    <m/>
    <m/>
    <m/>
    <m/>
    <n v="43"/>
    <m/>
    <d v="2020-04-13T18:30:00"/>
    <s v="fb021e4d408261d55a25442b2aa45232a8c814d0"/>
    <s v="2020-04-13T20:00:00Z"/>
    <n v="1"/>
    <m/>
    <n v="375"/>
    <n v="373"/>
    <n v="373"/>
    <n v="78"/>
    <n v="0"/>
    <n v="0"/>
    <n v="23"/>
    <n v="0"/>
    <n v="23"/>
    <e v="#N/A"/>
    <e v="#N/A"/>
    <e v="#N/A"/>
    <s v=""/>
    <x v="3"/>
  </r>
  <r>
    <x v="39"/>
    <s v="VI"/>
    <n v="51"/>
    <n v="326"/>
    <n v="23"/>
    <m/>
    <m/>
    <m/>
    <m/>
    <m/>
    <m/>
    <n v="44"/>
    <m/>
    <d v="2020-04-14T17:30:00"/>
    <s v="fa083dfcefe010db0fc0048819b22bdc0255fc56"/>
    <s v="2020-04-14T20:00:00Z"/>
    <n v="1"/>
    <m/>
    <n v="400"/>
    <n v="377"/>
    <n v="377"/>
    <n v="78"/>
    <n v="0"/>
    <n v="0"/>
    <n v="4"/>
    <n v="0"/>
    <n v="4"/>
    <e v="#N/A"/>
    <e v="#N/A"/>
    <e v="#N/A"/>
    <s v=""/>
    <x v="3"/>
  </r>
  <r>
    <x v="40"/>
    <s v="VI"/>
    <n v="51"/>
    <n v="331"/>
    <n v="35"/>
    <m/>
    <m/>
    <m/>
    <m/>
    <m/>
    <m/>
    <n v="44"/>
    <m/>
    <d v="2020-04-14T17:30:00"/>
    <s v="5fa8adb4317e4068fdbec95a01b05682395ad39a"/>
    <s v="2020-04-15T20:00:00Z"/>
    <n v="1"/>
    <m/>
    <n v="417"/>
    <n v="382"/>
    <n v="382"/>
    <n v="78"/>
    <n v="0"/>
    <n v="0"/>
    <n v="5"/>
    <n v="0"/>
    <n v="5"/>
    <e v="#N/A"/>
    <e v="#N/A"/>
    <e v="#N/A"/>
    <s v=""/>
    <x v="3"/>
  </r>
  <r>
    <x v="41"/>
    <s v="VI"/>
    <n v="51"/>
    <n v="357"/>
    <n v="35"/>
    <m/>
    <m/>
    <m/>
    <m/>
    <m/>
    <m/>
    <n v="46"/>
    <m/>
    <d v="2020-04-16T08:30:00"/>
    <s v="36bf6014e9eed16bdf7fa844aec47ddc380dd3ec"/>
    <s v="2020-04-16T20:00:00Z"/>
    <n v="1"/>
    <m/>
    <n v="443"/>
    <n v="408"/>
    <n v="408"/>
    <n v="78"/>
    <n v="0"/>
    <n v="0"/>
    <n v="26"/>
    <n v="0"/>
    <n v="26"/>
    <e v="#N/A"/>
    <e v="#N/A"/>
    <e v="#N/A"/>
    <s v=""/>
    <x v="3"/>
  </r>
  <r>
    <x v="42"/>
    <s v="VI"/>
    <n v="51"/>
    <n v="373"/>
    <n v="34"/>
    <m/>
    <m/>
    <m/>
    <m/>
    <m/>
    <m/>
    <n v="46"/>
    <m/>
    <d v="2020-04-17T08:30:00"/>
    <s v="0454d9e368ccb41152a3fce3d06b74212be8b005"/>
    <s v="2020-04-17T20:00:00Z"/>
    <n v="2"/>
    <m/>
    <n v="458"/>
    <n v="424"/>
    <n v="424"/>
    <n v="78"/>
    <n v="1"/>
    <n v="0"/>
    <n v="16"/>
    <n v="0"/>
    <n v="16"/>
    <e v="#N/A"/>
    <e v="#N/A"/>
    <e v="#N/A"/>
    <s v=""/>
    <x v="3"/>
  </r>
  <r>
    <x v="43"/>
    <s v="VI"/>
    <n v="53"/>
    <n v="390"/>
    <n v="35"/>
    <m/>
    <m/>
    <m/>
    <m/>
    <m/>
    <m/>
    <n v="46"/>
    <m/>
    <d v="2020-04-18T08:30:00"/>
    <s v="42d43be945df2ca9a123ac3572cd1f3aca0abf18"/>
    <s v="2020-04-18T20:00:00Z"/>
    <n v="3"/>
    <m/>
    <n v="478"/>
    <n v="443"/>
    <n v="443"/>
    <n v="78"/>
    <n v="1"/>
    <n v="0"/>
    <n v="17"/>
    <n v="2"/>
    <n v="19"/>
    <e v="#N/A"/>
    <e v="#N/A"/>
    <e v="#N/A"/>
    <s v=""/>
    <x v="3"/>
  </r>
  <r>
    <x v="44"/>
    <s v="VI"/>
    <n v="53"/>
    <n v="548"/>
    <n v="22"/>
    <m/>
    <m/>
    <m/>
    <m/>
    <m/>
    <m/>
    <n v="48"/>
    <m/>
    <d v="2020-04-19T20:30:00"/>
    <s v="7e79b0e1bb08a64cfd5ed34be2e987c36e67a43b"/>
    <s v="2020-04-19T20:00:00Z"/>
    <n v="3"/>
    <m/>
    <n v="623"/>
    <n v="601"/>
    <n v="601"/>
    <n v="78"/>
    <n v="0"/>
    <n v="0"/>
    <n v="158"/>
    <n v="0"/>
    <n v="158"/>
    <e v="#N/A"/>
    <e v="#N/A"/>
    <e v="#N/A"/>
    <s v=""/>
    <x v="3"/>
  </r>
  <r>
    <x v="45"/>
    <s v="VI"/>
    <n v="53"/>
    <n v="554"/>
    <n v="18"/>
    <m/>
    <m/>
    <m/>
    <m/>
    <m/>
    <m/>
    <n v="48"/>
    <m/>
    <d v="2020-04-19T20:30:00"/>
    <s v="4f1c4886474a3975fd88ca3976b6a5e4acd0d712"/>
    <s v="2020-04-20T20:00:00Z"/>
    <n v="3"/>
    <m/>
    <n v="625"/>
    <n v="607"/>
    <n v="607"/>
    <n v="78"/>
    <n v="0"/>
    <n v="0"/>
    <n v="6"/>
    <n v="0"/>
    <n v="6"/>
    <e v="#N/A"/>
    <e v="#N/A"/>
    <e v="#N/A"/>
    <s v=""/>
    <x v="3"/>
  </r>
  <r>
    <x v="46"/>
    <s v="VI"/>
    <n v="54"/>
    <n v="574"/>
    <n v="35"/>
    <m/>
    <m/>
    <m/>
    <m/>
    <m/>
    <m/>
    <n v="48"/>
    <m/>
    <d v="2020-04-21T20:30:00"/>
    <s v="24084710924e935bf399a73dce9d7f101e8778e1"/>
    <s v="2020-04-21T20:00:00Z"/>
    <n v="3"/>
    <m/>
    <n v="663"/>
    <n v="628"/>
    <n v="628"/>
    <n v="78"/>
    <n v="0"/>
    <n v="0"/>
    <n v="20"/>
    <n v="1"/>
    <n v="21"/>
    <e v="#N/A"/>
    <e v="#N/A"/>
    <e v="#N/A"/>
    <s v=""/>
    <x v="3"/>
  </r>
  <r>
    <x v="47"/>
    <s v="VI"/>
    <n v="54"/>
    <n v="583"/>
    <n v="31"/>
    <m/>
    <m/>
    <m/>
    <m/>
    <m/>
    <m/>
    <n v="48"/>
    <m/>
    <d v="2020-04-22T20:30:00"/>
    <s v="87b9ec52ca98a143f336ffb431f244513e632d5f"/>
    <s v="2020-04-22T20:00:00Z"/>
    <n v="3"/>
    <m/>
    <n v="668"/>
    <n v="637"/>
    <n v="637"/>
    <n v="78"/>
    <n v="0"/>
    <n v="0"/>
    <n v="9"/>
    <n v="0"/>
    <n v="9"/>
    <e v="#N/A"/>
    <e v="#N/A"/>
    <e v="#N/A"/>
    <s v=""/>
    <x v="3"/>
  </r>
  <r>
    <x v="48"/>
    <s v="VI"/>
    <n v="54"/>
    <n v="583"/>
    <n v="31"/>
    <m/>
    <m/>
    <m/>
    <m/>
    <m/>
    <m/>
    <n v="48"/>
    <m/>
    <d v="2020-04-23T20:30:00"/>
    <s v="294beb467a024040615187fdfad7480cd65abddd"/>
    <s v="2020-04-23T20:00:00Z"/>
    <n v="3"/>
    <m/>
    <n v="668"/>
    <n v="637"/>
    <n v="637"/>
    <n v="78"/>
    <n v="0"/>
    <n v="0"/>
    <n v="0"/>
    <n v="0"/>
    <n v="0"/>
    <e v="#N/A"/>
    <e v="#N/A"/>
    <e v="#N/A"/>
    <s v=""/>
    <x v="3"/>
  </r>
  <r>
    <x v="49"/>
    <s v="VI"/>
    <n v="54"/>
    <n v="642"/>
    <n v="35"/>
    <m/>
    <m/>
    <m/>
    <m/>
    <m/>
    <m/>
    <n v="50"/>
    <m/>
    <d v="2020-04-23T00:00:00"/>
    <s v="5c3826593dabfb149f6256331a6b98283837e5ce"/>
    <s v="2020-04-24T20:00:00Z"/>
    <n v="3"/>
    <m/>
    <n v="731"/>
    <n v="696"/>
    <n v="696"/>
    <n v="78"/>
    <n v="0"/>
    <n v="0"/>
    <n v="59"/>
    <n v="0"/>
    <n v="59"/>
    <e v="#N/A"/>
    <e v="#N/A"/>
    <e v="#N/A"/>
    <s v=""/>
    <x v="3"/>
  </r>
  <r>
    <x v="50"/>
    <s v="VI"/>
    <n v="55"/>
    <n v="693"/>
    <n v="22"/>
    <m/>
    <m/>
    <m/>
    <m/>
    <m/>
    <m/>
    <n v="51"/>
    <s v="D"/>
    <d v="2020-04-25T00:00:00"/>
    <s v="9284943497a7e4cd7f169d8d1282ea04d8dbca2a"/>
    <s v="2020-04-25T20:00:00Z"/>
    <n v="3"/>
    <m/>
    <n v="770"/>
    <n v="748"/>
    <n v="748"/>
    <n v="78"/>
    <n v="0"/>
    <n v="0"/>
    <n v="51"/>
    <n v="1"/>
    <n v="52"/>
    <e v="#N/A"/>
    <e v="#N/A"/>
    <e v="#N/A"/>
    <s v=""/>
    <x v="3"/>
  </r>
  <r>
    <x v="51"/>
    <s v="VI"/>
    <n v="57"/>
    <n v="700"/>
    <n v="19"/>
    <m/>
    <m/>
    <m/>
    <m/>
    <m/>
    <m/>
    <n v="51"/>
    <s v="D"/>
    <d v="2020-04-26T00:00:00"/>
    <s v="306166f17cc29821aa78951ef80c88f954e591c5"/>
    <s v="2020-04-26T20:00:00Z"/>
    <n v="4"/>
    <m/>
    <n v="776"/>
    <n v="757"/>
    <n v="757"/>
    <n v="78"/>
    <n v="1"/>
    <n v="0"/>
    <n v="7"/>
    <n v="2"/>
    <n v="9"/>
    <e v="#N/A"/>
    <e v="#N/A"/>
    <e v="#N/A"/>
    <s v=""/>
    <x v="3"/>
  </r>
  <r>
    <x v="52"/>
    <s v="VI"/>
    <n v="59"/>
    <n v="716"/>
    <n v="5"/>
    <m/>
    <m/>
    <m/>
    <m/>
    <m/>
    <m/>
    <n v="51"/>
    <s v="D"/>
    <d v="2020-04-26T00:00:00"/>
    <s v="0d67c46a3e9f235ea3e072cb9cbed8c4c45e8a72"/>
    <s v="2020-04-27T20:00:00Z"/>
    <n v="4"/>
    <m/>
    <n v="780"/>
    <n v="775"/>
    <n v="775"/>
    <n v="78"/>
    <n v="0"/>
    <n v="0"/>
    <n v="16"/>
    <n v="2"/>
    <n v="18"/>
    <e v="#N/A"/>
    <e v="#N/A"/>
    <e v="#N/A"/>
    <s v=""/>
    <x v="3"/>
  </r>
  <r>
    <x v="53"/>
    <s v="VI"/>
    <n v="59"/>
    <n v="719"/>
    <n v="57"/>
    <m/>
    <m/>
    <m/>
    <m/>
    <m/>
    <m/>
    <n v="51"/>
    <s v="D"/>
    <d v="2020-04-27T00:00:00"/>
    <s v="256b92a959d4deb33953316182889df376b93d25"/>
    <s v="2020-04-28T20:00:00Z"/>
    <n v="4"/>
    <m/>
    <n v="835"/>
    <n v="778"/>
    <n v="778"/>
    <n v="78"/>
    <n v="0"/>
    <n v="0"/>
    <n v="3"/>
    <n v="0"/>
    <n v="3"/>
    <e v="#N/A"/>
    <e v="#N/A"/>
    <e v="#N/A"/>
    <s v=""/>
    <x v="3"/>
  </r>
  <r>
    <x v="54"/>
    <s v="VI"/>
    <n v="62"/>
    <n v="732"/>
    <n v="78"/>
    <m/>
    <m/>
    <m/>
    <m/>
    <m/>
    <m/>
    <n v="51"/>
    <s v="C"/>
    <d v="2020-04-28T20:30:00"/>
    <s v="8582c9a0358ec96391964e51ee217f66be58c913"/>
    <s v="2020-04-29T20:00:00Z"/>
    <n v="4"/>
    <m/>
    <n v="872"/>
    <n v="794"/>
    <n v="794"/>
    <n v="78"/>
    <n v="0"/>
    <n v="0"/>
    <n v="13"/>
    <n v="3"/>
    <n v="16"/>
    <e v="#N/A"/>
    <e v="#N/A"/>
    <e v="#N/A"/>
    <s v=""/>
    <x v="3"/>
  </r>
  <r>
    <x v="55"/>
    <s v="VI"/>
    <n v="66"/>
    <n v="807"/>
    <n v="43"/>
    <m/>
    <m/>
    <m/>
    <m/>
    <m/>
    <m/>
    <n v="51"/>
    <s v="C"/>
    <d v="2020-04-29T18:12:00"/>
    <s v="0e1341cc02cf1d779dd97edb6d90a4a7ea14fc29"/>
    <s v="2020-04-30T20:00:00Z"/>
    <n v="4"/>
    <m/>
    <n v="916"/>
    <n v="873"/>
    <n v="873"/>
    <n v="78"/>
    <n v="0"/>
    <n v="0"/>
    <n v="75"/>
    <n v="4"/>
    <n v="79"/>
    <e v="#N/A"/>
    <e v="#N/A"/>
    <e v="#N/A"/>
    <s v=""/>
    <x v="3"/>
  </r>
  <r>
    <x v="56"/>
    <s v="VI"/>
    <n v="66"/>
    <n v="811"/>
    <n v="68"/>
    <m/>
    <m/>
    <m/>
    <m/>
    <m/>
    <m/>
    <n v="51"/>
    <s v="C"/>
    <d v="2020-04-30T20:37:00"/>
    <s v="872b871619d99a811f24cf4a0208ebee89cdf4c8"/>
    <s v="2020-05-01T20:00:00Z"/>
    <n v="4"/>
    <m/>
    <n v="945"/>
    <n v="877"/>
    <n v="877"/>
    <n v="78"/>
    <n v="0"/>
    <n v="0"/>
    <n v="4"/>
    <n v="0"/>
    <n v="4"/>
    <e v="#N/A"/>
    <e v="#N/A"/>
    <e v="#N/A"/>
    <s v=""/>
    <x v="3"/>
  </r>
  <r>
    <x v="57"/>
    <s v="VI"/>
    <n v="66"/>
    <n v="922"/>
    <n v="54"/>
    <m/>
    <m/>
    <m/>
    <m/>
    <m/>
    <m/>
    <n v="51"/>
    <s v="C"/>
    <d v="2020-05-01T19:59:00"/>
    <s v="da90384960c0f4fb3020e8f5c068ee15e7fe1cef"/>
    <s v="2020-05-02T20:00:00Z"/>
    <n v="4"/>
    <m/>
    <n v="1042"/>
    <n v="988"/>
    <n v="988"/>
    <n v="78"/>
    <n v="0"/>
    <n v="0"/>
    <n v="111"/>
    <n v="0"/>
    <n v="111"/>
    <e v="#N/A"/>
    <e v="#N/A"/>
    <e v="#N/A"/>
    <s v=""/>
    <x v="3"/>
  </r>
  <r>
    <x v="58"/>
    <s v="VI"/>
    <n v="66"/>
    <n v="951"/>
    <n v="29"/>
    <m/>
    <m/>
    <m/>
    <m/>
    <m/>
    <m/>
    <n v="51"/>
    <s v="C"/>
    <d v="2020-05-03T08:04:00"/>
    <s v="a194186c38a60f22859a3cd9908ba1f2fe852753"/>
    <s v="2020-05-03T20:00:00Z"/>
    <n v="4"/>
    <m/>
    <n v="1046"/>
    <n v="1017"/>
    <n v="1017"/>
    <n v="78"/>
    <n v="0"/>
    <n v="0"/>
    <n v="29"/>
    <n v="0"/>
    <n v="29"/>
    <e v="#N/A"/>
    <e v="#N/A"/>
    <e v="#N/A"/>
    <s v=""/>
    <x v="3"/>
  </r>
  <r>
    <x v="59"/>
    <s v="VI"/>
    <n v="66"/>
    <n v="965"/>
    <n v="15"/>
    <m/>
    <m/>
    <m/>
    <m/>
    <m/>
    <m/>
    <n v="51"/>
    <s v="C"/>
    <d v="2020-05-03T20:30:00"/>
    <s v="bda7801e17d660b460fe699b714b4e351cf55746"/>
    <s v="2020-05-04T20:00:00Z"/>
    <n v="4"/>
    <m/>
    <n v="1046"/>
    <n v="1031"/>
    <n v="1031"/>
    <n v="78"/>
    <n v="0"/>
    <n v="0"/>
    <n v="14"/>
    <n v="0"/>
    <n v="14"/>
    <e v="#N/A"/>
    <e v="#N/A"/>
    <e v="#N/A"/>
    <s v=""/>
    <x v="3"/>
  </r>
  <r>
    <x v="60"/>
    <s v="VI"/>
    <n v="66"/>
    <n v="973"/>
    <n v="34"/>
    <m/>
    <m/>
    <m/>
    <m/>
    <m/>
    <m/>
    <n v="51"/>
    <s v="C"/>
    <d v="2020-05-04T20:30:00"/>
    <s v="f1471b09ea632f76177743f0c9b3b9271943e717"/>
    <s v="2020-05-05T20:00:00Z"/>
    <n v="4"/>
    <m/>
    <n v="1073"/>
    <n v="1039"/>
    <n v="1039"/>
    <n v="78"/>
    <n v="0"/>
    <n v="0"/>
    <n v="8"/>
    <n v="0"/>
    <n v="8"/>
    <e v="#N/A"/>
    <e v="#N/A"/>
    <e v="#N/A"/>
    <s v=""/>
    <x v="3"/>
  </r>
  <r>
    <x v="61"/>
    <s v="VI"/>
    <n v="66"/>
    <n v="990"/>
    <n v="37"/>
    <m/>
    <m/>
    <m/>
    <m/>
    <m/>
    <m/>
    <n v="54"/>
    <s v="C"/>
    <d v="2020-05-05T20:30:00"/>
    <s v="1e6efbdf87c8ccce2a5de295607eae6834bde658"/>
    <s v="2020-05-06T20:00:00Z"/>
    <n v="4"/>
    <m/>
    <n v="1093"/>
    <n v="1056"/>
    <n v="1056"/>
    <n v="78"/>
    <n v="0"/>
    <n v="0"/>
    <n v="17"/>
    <n v="0"/>
    <n v="17"/>
    <e v="#N/A"/>
    <e v="#N/A"/>
    <e v="#N/A"/>
    <s v=""/>
    <x v="3"/>
  </r>
  <r>
    <x v="62"/>
    <s v="VI"/>
    <n v="66"/>
    <n v="990"/>
    <n v="37"/>
    <m/>
    <m/>
    <m/>
    <m/>
    <m/>
    <m/>
    <n v="54"/>
    <s v="C"/>
    <d v="2020-05-06T09:46:00"/>
    <s v="27a92f146d58dcd58c01571ddc2d001efcd1006c"/>
    <s v="2020-05-07T20:00:00Z"/>
    <n v="4"/>
    <m/>
    <n v="1093"/>
    <n v="1056"/>
    <n v="1056"/>
    <n v="78"/>
    <n v="0"/>
    <n v="0"/>
    <n v="0"/>
    <n v="0"/>
    <n v="0"/>
    <e v="#N/A"/>
    <e v="#N/A"/>
    <e v="#N/A"/>
    <s v=""/>
    <x v="3"/>
  </r>
  <r>
    <x v="63"/>
    <s v="VI"/>
    <n v="68"/>
    <n v="1024"/>
    <n v="36"/>
    <m/>
    <m/>
    <m/>
    <m/>
    <m/>
    <m/>
    <n v="57"/>
    <s v="C"/>
    <d v="2020-05-07T11:58:00"/>
    <s v="0e0865c8970acfe68154aa50628308f47c963a11"/>
    <s v="2020-05-08T20:00:00Z"/>
    <n v="4"/>
    <m/>
    <n v="1128"/>
    <n v="1092"/>
    <n v="1092"/>
    <n v="78"/>
    <n v="0"/>
    <n v="0"/>
    <n v="34"/>
    <n v="2"/>
    <n v="36"/>
    <e v="#N/A"/>
    <e v="#N/A"/>
    <e v="#N/A"/>
    <s v=""/>
    <x v="3"/>
  </r>
  <r>
    <x v="64"/>
    <s v="VI"/>
    <n v="68"/>
    <n v="1024"/>
    <n v="36"/>
    <m/>
    <m/>
    <m/>
    <m/>
    <m/>
    <m/>
    <n v="57"/>
    <s v="C"/>
    <d v="2020-05-07T23:58:00"/>
    <s v="1030504cc80d670690cf8cb1479cf04330077f32"/>
    <s v="2020-05-09T20:00:00Z"/>
    <n v="4"/>
    <m/>
    <n v="1128"/>
    <n v="1092"/>
    <n v="1092"/>
    <n v="78"/>
    <n v="0"/>
    <n v="0"/>
    <n v="0"/>
    <n v="0"/>
    <n v="0"/>
    <e v="#N/A"/>
    <e v="#N/A"/>
    <e v="#N/A"/>
    <s v=""/>
    <x v="3"/>
  </r>
  <r>
    <x v="65"/>
    <s v="VI"/>
    <n v="69"/>
    <n v="1102"/>
    <n v="39"/>
    <m/>
    <m/>
    <m/>
    <m/>
    <m/>
    <m/>
    <n v="59"/>
    <s v="C"/>
    <d v="2020-05-09T19:06:00"/>
    <s v="ee099923bf00dc5235a450b2ba8d2ea3e5864949"/>
    <s v="2020-05-10T20:00:00Z"/>
    <n v="4"/>
    <m/>
    <n v="1210"/>
    <n v="1171"/>
    <n v="1171"/>
    <n v="78"/>
    <n v="0"/>
    <n v="0"/>
    <n v="78"/>
    <n v="1"/>
    <n v="79"/>
    <e v="#N/A"/>
    <e v="#N/A"/>
    <e v="#N/A"/>
    <s v=""/>
    <x v="3"/>
  </r>
  <r>
    <x v="66"/>
    <s v="VI"/>
    <n v="69"/>
    <n v="1110"/>
    <n v="36"/>
    <m/>
    <m/>
    <m/>
    <m/>
    <m/>
    <m/>
    <n v="60"/>
    <s v="C"/>
    <d v="2020-05-11T09:30:00"/>
    <s v="bdb309ceed93be561945a50c86d6472695a67e4b"/>
    <s v="2020-05-11T20:00:00Z"/>
    <n v="5"/>
    <m/>
    <n v="1215"/>
    <n v="1179"/>
    <n v="1179"/>
    <n v="78"/>
    <n v="1"/>
    <n v="0"/>
    <n v="8"/>
    <n v="0"/>
    <n v="8"/>
    <e v="#N/A"/>
    <e v="#N/A"/>
    <e v="#N/A"/>
    <s v=""/>
    <x v="3"/>
  </r>
  <r>
    <x v="67"/>
    <s v="VI"/>
    <n v="69"/>
    <n v="1115"/>
    <n v="58"/>
    <m/>
    <m/>
    <m/>
    <m/>
    <m/>
    <m/>
    <n v="61"/>
    <s v="C"/>
    <d v="2020-05-12T14:19:00"/>
    <s v="866582e0254dc6dd9d7793bd722ba6661a15affc"/>
    <s v="2020-05-12T20:00:00Z"/>
    <n v="6"/>
    <m/>
    <n v="1242"/>
    <n v="1184"/>
    <n v="1184"/>
    <n v="78"/>
    <n v="1"/>
    <n v="0"/>
    <n v="5"/>
    <n v="0"/>
    <n v="5"/>
    <e v="#N/A"/>
    <e v="#N/A"/>
    <e v="#N/A"/>
    <s v=""/>
    <x v="3"/>
  </r>
  <r>
    <x v="68"/>
    <s v="VI"/>
    <n v="69"/>
    <n v="1128"/>
    <n v="62"/>
    <m/>
    <m/>
    <m/>
    <m/>
    <m/>
    <m/>
    <n v="61"/>
    <s v="C"/>
    <d v="2020-05-12T18:22:00"/>
    <s v="71b6080224de80acc7690e1b487e0ae3b5df3fd8"/>
    <s v="2020-05-13T20:00:00Z"/>
    <n v="6"/>
    <m/>
    <n v="1259"/>
    <n v="1197"/>
    <n v="1197"/>
    <n v="78"/>
    <n v="0"/>
    <n v="0"/>
    <n v="13"/>
    <n v="0"/>
    <n v="13"/>
    <e v="#N/A"/>
    <e v="#N/A"/>
    <e v="#N/A"/>
    <s v=""/>
    <x v="3"/>
  </r>
  <r>
    <x v="69"/>
    <s v="VI"/>
    <n v="69"/>
    <n v="1164"/>
    <n v="45"/>
    <m/>
    <m/>
    <m/>
    <m/>
    <m/>
    <m/>
    <n v="61"/>
    <s v="C"/>
    <d v="2020-05-13T17:44:00"/>
    <s v="eee09f56f69f7871409f2796d76ea56209e3ba46"/>
    <s v="2020-05-14T20:00:00Z"/>
    <n v="6"/>
    <m/>
    <n v="1278"/>
    <n v="1233"/>
    <n v="1233"/>
    <n v="78"/>
    <n v="0"/>
    <n v="0"/>
    <n v="36"/>
    <n v="0"/>
    <n v="36"/>
    <e v="#N/A"/>
    <e v="#N/A"/>
    <e v="#N/A"/>
    <s v=""/>
    <x v="3"/>
  </r>
  <r>
    <x v="70"/>
    <s v="VI"/>
    <n v="69"/>
    <n v="1194"/>
    <n v="37"/>
    <m/>
    <m/>
    <m/>
    <m/>
    <m/>
    <m/>
    <n v="61"/>
    <s v="C"/>
    <d v="2020-05-14T19:04:00"/>
    <s v="f1c1940001cd862d3562c906f96a30c2f60eb9b0"/>
    <s v="2020-05-15T20:00:00Z"/>
    <n v="6"/>
    <m/>
    <n v="1300"/>
    <n v="1263"/>
    <n v="1263"/>
    <n v="78"/>
    <n v="0"/>
    <n v="0"/>
    <n v="30"/>
    <n v="0"/>
    <n v="30"/>
    <e v="#N/A"/>
    <e v="#N/A"/>
    <e v="#N/A"/>
    <s v=""/>
    <x v="3"/>
  </r>
  <r>
    <x v="71"/>
    <s v="VI"/>
    <n v="69"/>
    <n v="1194"/>
    <n v="37"/>
    <m/>
    <m/>
    <m/>
    <m/>
    <m/>
    <m/>
    <n v="61"/>
    <s v="C"/>
    <d v="2020-05-14T19:04:00"/>
    <s v="d23ddae66222ca554045ee488a3f6e2d7476b64d"/>
    <s v="2020-05-16T20:00:00Z"/>
    <n v="6"/>
    <m/>
    <n v="1300"/>
    <n v="1263"/>
    <n v="1263"/>
    <n v="78"/>
    <n v="0"/>
    <n v="0"/>
    <n v="0"/>
    <n v="0"/>
    <n v="0"/>
    <e v="#N/A"/>
    <e v="#N/A"/>
    <e v="#N/A"/>
    <s v=""/>
    <x v="3"/>
  </r>
  <r>
    <x v="72"/>
    <s v="VI"/>
    <n v="69"/>
    <n v="1278"/>
    <n v="45"/>
    <m/>
    <m/>
    <m/>
    <m/>
    <m/>
    <m/>
    <n v="61"/>
    <s v="C"/>
    <d v="2020-05-16T18:35:00"/>
    <s v="9d0fa5aad36b678f164781ae18d911cdb68c299c"/>
    <s v="2020-05-17T20:00:00Z"/>
    <n v="6"/>
    <m/>
    <n v="1392"/>
    <n v="1347"/>
    <n v="1347"/>
    <n v="78"/>
    <n v="0"/>
    <n v="0"/>
    <n v="84"/>
    <n v="0"/>
    <n v="84"/>
    <e v="#N/A"/>
    <e v="#N/A"/>
    <e v="#N/A"/>
    <s v=""/>
    <x v="3"/>
  </r>
  <r>
    <x v="73"/>
    <s v="VI"/>
    <n v="69"/>
    <n v="1278"/>
    <n v="45"/>
    <m/>
    <m/>
    <m/>
    <m/>
    <m/>
    <m/>
    <n v="61"/>
    <s v="C"/>
    <d v="2020-05-17T18:35:00"/>
    <s v="92c7eb24a740b63009dd06d505b3636a9721b27e"/>
    <s v="2020-05-18T20:00:00Z"/>
    <n v="6"/>
    <m/>
    <n v="1392"/>
    <n v="1347"/>
    <n v="1347"/>
    <n v="78"/>
    <n v="0"/>
    <n v="0"/>
    <n v="0"/>
    <n v="0"/>
    <n v="0"/>
    <e v="#N/A"/>
    <e v="#N/A"/>
    <e v="#N/A"/>
    <s v=""/>
    <x v="3"/>
  </r>
  <r>
    <x v="74"/>
    <s v="VI"/>
    <n v="69"/>
    <n v="1298"/>
    <n v="17"/>
    <m/>
    <m/>
    <m/>
    <m/>
    <m/>
    <m/>
    <n v="61"/>
    <s v="C"/>
    <d v="2020-05-19T06:34:00"/>
    <s v="bdf2f85c14cb02420f24c84469a8e818ffe052c4"/>
    <s v="2020-05-19T20:00:00Z"/>
    <n v="6"/>
    <m/>
    <n v="1384"/>
    <n v="1367"/>
    <n v="1367"/>
    <n v="78"/>
    <n v="0"/>
    <n v="0"/>
    <n v="20"/>
    <n v="0"/>
    <n v="20"/>
    <e v="#N/A"/>
    <e v="#N/A"/>
    <e v="#N/A"/>
    <s v=""/>
    <x v="3"/>
  </r>
  <r>
    <x v="75"/>
    <s v="VI"/>
    <n v="69"/>
    <n v="1314"/>
    <n v="26"/>
    <m/>
    <m/>
    <m/>
    <m/>
    <m/>
    <m/>
    <n v="61"/>
    <s v="C"/>
    <d v="2020-05-20T07:09:00"/>
    <s v="78bf900590db3972c95202b282811d356b3a3da3"/>
    <s v="2020-05-20T20:00:00Z"/>
    <n v="6"/>
    <m/>
    <n v="1409"/>
    <n v="1383"/>
    <n v="1383"/>
    <n v="78"/>
    <n v="0"/>
    <n v="0"/>
    <n v="16"/>
    <n v="0"/>
    <n v="16"/>
    <e v="#N/A"/>
    <e v="#N/A"/>
    <e v="#N/A"/>
    <s v=""/>
    <x v="3"/>
  </r>
  <r>
    <x v="76"/>
    <s v="VI"/>
    <n v="69"/>
    <n v="1314"/>
    <n v="26"/>
    <m/>
    <m/>
    <m/>
    <m/>
    <m/>
    <m/>
    <n v="61"/>
    <s v="C"/>
    <d v="2020-05-20T07:09:00"/>
    <s v="de2620a9b174e49bcd105a048752e1479cc85705"/>
    <s v="2020-05-21T20:00:00Z"/>
    <n v="6"/>
    <m/>
    <n v="1409"/>
    <n v="1383"/>
    <n v="1383"/>
    <n v="78"/>
    <n v="0"/>
    <n v="0"/>
    <n v="0"/>
    <n v="0"/>
    <n v="0"/>
    <e v="#N/A"/>
    <e v="#N/A"/>
    <e v="#N/A"/>
    <s v=""/>
    <x v="3"/>
  </r>
  <r>
    <x v="77"/>
    <s v="VI"/>
    <n v="69"/>
    <n v="1343"/>
    <n v="45"/>
    <m/>
    <m/>
    <m/>
    <m/>
    <m/>
    <m/>
    <n v="61"/>
    <s v="C"/>
    <d v="2020-05-22T07:29:00"/>
    <s v="c1ad5ea77503889b7a8141df481e910cee1ee3a4"/>
    <s v="2020-05-22T20:00:00Z"/>
    <n v="6"/>
    <m/>
    <n v="1457"/>
    <n v="1412"/>
    <n v="1412"/>
    <n v="78"/>
    <n v="0"/>
    <n v="0"/>
    <n v="29"/>
    <n v="0"/>
    <n v="29"/>
    <e v="#N/A"/>
    <e v="#N/A"/>
    <e v="#N/A"/>
    <s v=""/>
    <x v="3"/>
  </r>
  <r>
    <x v="78"/>
    <s v="VI"/>
    <n v="69"/>
    <n v="1343"/>
    <n v="45"/>
    <m/>
    <m/>
    <m/>
    <m/>
    <m/>
    <m/>
    <n v="61"/>
    <s v="C"/>
    <d v="2020-05-22T07:29:00"/>
    <s v="5065c38d5f23d27c34ce8b5ef6272c2b3e8d2c85"/>
    <s v="2020-05-23T20:00:00Z"/>
    <n v="6"/>
    <m/>
    <n v="1457"/>
    <n v="1412"/>
    <n v="1412"/>
    <n v="78"/>
    <n v="0"/>
    <n v="0"/>
    <n v="0"/>
    <n v="0"/>
    <n v="0"/>
    <e v="#N/A"/>
    <e v="#N/A"/>
    <e v="#N/A"/>
    <s v=""/>
    <x v="3"/>
  </r>
  <r>
    <x v="79"/>
    <s v="VI"/>
    <n v="69"/>
    <n v="1343"/>
    <n v="45"/>
    <m/>
    <m/>
    <m/>
    <m/>
    <m/>
    <m/>
    <n v="61"/>
    <s v="C"/>
    <d v="2020-05-22T07:29:00"/>
    <s v="bb8db82e25b7634d42663790106f303814632cb4"/>
    <s v="2020-05-24T20:00:00Z"/>
    <n v="6"/>
    <m/>
    <n v="1457"/>
    <n v="1412"/>
    <n v="1412"/>
    <n v="78"/>
    <n v="0"/>
    <n v="0"/>
    <n v="0"/>
    <n v="0"/>
    <n v="0"/>
    <e v="#N/A"/>
    <e v="#N/A"/>
    <e v="#N/A"/>
    <s v=""/>
    <x v="3"/>
  </r>
  <r>
    <x v="0"/>
    <s v="VT"/>
    <n v="0"/>
    <n v="0"/>
    <m/>
    <m/>
    <m/>
    <m/>
    <m/>
    <m/>
    <m/>
    <m/>
    <m/>
    <d v="2020-03-06T00:00:00"/>
    <s v="e869bee6400919dc636a15ee8147612931ccdfa7"/>
    <s v="2020-03-06T21:00:00Z"/>
    <m/>
    <m/>
    <n v="0"/>
    <n v="0"/>
    <n v="0"/>
    <n v="50"/>
    <m/>
    <m/>
    <m/>
    <m/>
    <m/>
    <n v="623989"/>
    <s v="Northeast"/>
    <s v=" Vermont"/>
    <n v="67.7"/>
    <x v="49"/>
  </r>
  <r>
    <x v="1"/>
    <s v="VT"/>
    <n v="1"/>
    <n v="25"/>
    <m/>
    <m/>
    <m/>
    <m/>
    <m/>
    <m/>
    <m/>
    <m/>
    <m/>
    <d v="2020-03-07T00:00:00"/>
    <s v="865a5514af25d155ed502a720a07819dbc019255"/>
    <s v="2020-03-07T21:00:00Z"/>
    <m/>
    <m/>
    <n v="26"/>
    <n v="26"/>
    <n v="26"/>
    <n v="50"/>
    <n v="0"/>
    <n v="0"/>
    <n v="25"/>
    <n v="1"/>
    <n v="26"/>
    <n v="623989"/>
    <s v="Northeast"/>
    <s v=" Vermont"/>
    <n v="67.7"/>
    <x v="49"/>
  </r>
  <r>
    <x v="2"/>
    <s v="VT"/>
    <n v="1"/>
    <n v="30"/>
    <m/>
    <m/>
    <m/>
    <m/>
    <m/>
    <m/>
    <m/>
    <m/>
    <m/>
    <d v="2020-03-08T00:00:00"/>
    <s v="6e49773277f7164d05be35a80a55c8eaefa0d739"/>
    <s v="2020-03-08T20:00:00Z"/>
    <m/>
    <m/>
    <n v="31"/>
    <n v="31"/>
    <n v="31"/>
    <n v="50"/>
    <n v="0"/>
    <n v="0"/>
    <n v="5"/>
    <n v="0"/>
    <n v="5"/>
    <n v="623989"/>
    <s v="Northeast"/>
    <s v=" Vermont"/>
    <n v="67.7"/>
    <x v="49"/>
  </r>
  <r>
    <x v="3"/>
    <s v="VT"/>
    <n v="1"/>
    <n v="36"/>
    <m/>
    <m/>
    <m/>
    <m/>
    <m/>
    <m/>
    <m/>
    <m/>
    <m/>
    <d v="2020-03-09T00:00:00"/>
    <s v="7944b7c2f381dcff48d6769b113b8285196281ed"/>
    <s v="2020-03-09T20:00:00Z"/>
    <m/>
    <m/>
    <n v="37"/>
    <n v="37"/>
    <n v="37"/>
    <n v="50"/>
    <n v="0"/>
    <n v="0"/>
    <n v="6"/>
    <n v="0"/>
    <n v="6"/>
    <n v="623989"/>
    <s v="Northeast"/>
    <s v=" Vermont"/>
    <n v="67.7"/>
    <x v="49"/>
  </r>
  <r>
    <x v="4"/>
    <s v="VT"/>
    <n v="1"/>
    <n v="60"/>
    <m/>
    <m/>
    <m/>
    <m/>
    <m/>
    <m/>
    <m/>
    <m/>
    <m/>
    <d v="2020-03-10T00:00:00"/>
    <s v="3543d7546c0d29c3058536871b89ee981787a481"/>
    <s v="2020-03-10T20:00:00Z"/>
    <m/>
    <m/>
    <n v="61"/>
    <n v="61"/>
    <n v="61"/>
    <n v="50"/>
    <n v="0"/>
    <n v="0"/>
    <n v="24"/>
    <n v="0"/>
    <n v="24"/>
    <n v="623989"/>
    <s v="Northeast"/>
    <s v=" Vermont"/>
    <n v="67.7"/>
    <x v="49"/>
  </r>
  <r>
    <x v="5"/>
    <s v="VT"/>
    <n v="2"/>
    <n v="91"/>
    <m/>
    <m/>
    <m/>
    <m/>
    <m/>
    <m/>
    <m/>
    <m/>
    <m/>
    <d v="2020-03-11T00:00:00"/>
    <s v="9cf0ce4216912ced59df03afa130ace58685ffec"/>
    <s v="2020-03-11T20:00:00Z"/>
    <m/>
    <m/>
    <n v="93"/>
    <n v="93"/>
    <n v="93"/>
    <n v="50"/>
    <n v="0"/>
    <n v="0"/>
    <n v="31"/>
    <n v="1"/>
    <n v="32"/>
    <n v="623989"/>
    <s v="Northeast"/>
    <s v=" Vermont"/>
    <n v="67.7"/>
    <x v="49"/>
  </r>
  <r>
    <x v="6"/>
    <s v="VT"/>
    <n v="2"/>
    <n v="136"/>
    <m/>
    <m/>
    <m/>
    <m/>
    <m/>
    <m/>
    <m/>
    <m/>
    <m/>
    <d v="2020-03-12T00:00:00"/>
    <s v="c7bddef2d0e7f856aa4cdce8eb592991884a38c1"/>
    <s v="2020-03-12T20:00:00Z"/>
    <m/>
    <m/>
    <n v="138"/>
    <n v="138"/>
    <n v="138"/>
    <n v="50"/>
    <n v="0"/>
    <n v="0"/>
    <n v="45"/>
    <n v="0"/>
    <n v="45"/>
    <n v="623989"/>
    <s v="Northeast"/>
    <s v=" Vermont"/>
    <n v="67.7"/>
    <x v="49"/>
  </r>
  <r>
    <x v="7"/>
    <s v="VT"/>
    <n v="5"/>
    <n v="223"/>
    <m/>
    <m/>
    <m/>
    <m/>
    <m/>
    <m/>
    <m/>
    <m/>
    <m/>
    <d v="2020-03-13T00:00:00"/>
    <s v="4ad175a7e0197d0af7f78f9a7272e8f55866dd90"/>
    <s v="2020-03-13T20:00:00Z"/>
    <m/>
    <m/>
    <n v="228"/>
    <n v="228"/>
    <n v="228"/>
    <n v="50"/>
    <n v="0"/>
    <n v="0"/>
    <n v="87"/>
    <n v="3"/>
    <n v="90"/>
    <n v="623989"/>
    <s v="Northeast"/>
    <s v=" Vermont"/>
    <n v="67.7"/>
    <x v="49"/>
  </r>
  <r>
    <x v="8"/>
    <s v="VT"/>
    <n v="8"/>
    <n v="332"/>
    <m/>
    <m/>
    <m/>
    <m/>
    <m/>
    <m/>
    <m/>
    <m/>
    <m/>
    <d v="2020-03-14T00:00:00"/>
    <s v="8a5b9a7a4c60beb9004e6cddf56d1b08f0ab5d04"/>
    <s v="2020-03-14T20:00:00Z"/>
    <m/>
    <m/>
    <n v="340"/>
    <n v="340"/>
    <n v="340"/>
    <n v="50"/>
    <n v="0"/>
    <n v="0"/>
    <n v="109"/>
    <n v="3"/>
    <n v="112"/>
    <n v="623989"/>
    <s v="Northeast"/>
    <s v=" Vermont"/>
    <n v="67.7"/>
    <x v="49"/>
  </r>
  <r>
    <x v="9"/>
    <s v="VT"/>
    <n v="12"/>
    <n v="405"/>
    <m/>
    <m/>
    <m/>
    <m/>
    <m/>
    <m/>
    <m/>
    <m/>
    <m/>
    <d v="2020-03-15T00:00:00"/>
    <s v="b1947db483f66f3c7916f732d355140bc414260d"/>
    <s v="2020-03-15T20:00:00Z"/>
    <m/>
    <m/>
    <n v="417"/>
    <n v="417"/>
    <n v="417"/>
    <n v="50"/>
    <n v="0"/>
    <n v="0"/>
    <n v="73"/>
    <n v="4"/>
    <n v="77"/>
    <n v="623989"/>
    <s v="Northeast"/>
    <s v=" Vermont"/>
    <n v="67.7"/>
    <x v="49"/>
  </r>
  <r>
    <x v="10"/>
    <s v="VT"/>
    <n v="17"/>
    <n v="487"/>
    <m/>
    <m/>
    <m/>
    <m/>
    <m/>
    <m/>
    <m/>
    <m/>
    <m/>
    <d v="2020-03-16T00:00:00"/>
    <s v="272353e41b5ecb55f5bb13d869700c90e6055da8"/>
    <s v="2020-03-16T20:00:00Z"/>
    <m/>
    <m/>
    <n v="504"/>
    <n v="504"/>
    <n v="504"/>
    <n v="50"/>
    <n v="0"/>
    <n v="0"/>
    <n v="82"/>
    <n v="5"/>
    <n v="87"/>
    <n v="623989"/>
    <s v="Northeast"/>
    <s v=" Vermont"/>
    <n v="67.7"/>
    <x v="49"/>
  </r>
  <r>
    <x v="11"/>
    <s v="VT"/>
    <n v="19"/>
    <n v="581"/>
    <m/>
    <m/>
    <m/>
    <m/>
    <m/>
    <m/>
    <m/>
    <m/>
    <m/>
    <d v="2020-03-17T00:00:00"/>
    <s v="3ba4891315caf3c7bcd3f8a91b4a92c07f665fbf"/>
    <s v="2020-03-17T20:00:00Z"/>
    <m/>
    <m/>
    <n v="600"/>
    <n v="600"/>
    <n v="600"/>
    <n v="50"/>
    <n v="0"/>
    <n v="0"/>
    <n v="94"/>
    <n v="2"/>
    <n v="96"/>
    <n v="623989"/>
    <s v="Northeast"/>
    <s v=" Vermont"/>
    <n v="67.7"/>
    <x v="49"/>
  </r>
  <r>
    <x v="12"/>
    <s v="VT"/>
    <n v="21"/>
    <n v="637"/>
    <m/>
    <m/>
    <m/>
    <m/>
    <m/>
    <m/>
    <m/>
    <m/>
    <m/>
    <d v="2020-03-18T00:00:00"/>
    <s v="546f4d2fba8e18bd46ce0f81921f4f614ac3384f"/>
    <s v="2020-03-18T20:00:00Z"/>
    <m/>
    <m/>
    <n v="658"/>
    <n v="658"/>
    <n v="658"/>
    <n v="50"/>
    <n v="0"/>
    <n v="0"/>
    <n v="56"/>
    <n v="2"/>
    <n v="58"/>
    <n v="623989"/>
    <s v="Northeast"/>
    <s v=" Vermont"/>
    <n v="67.7"/>
    <x v="49"/>
  </r>
  <r>
    <x v="13"/>
    <s v="VT"/>
    <n v="28"/>
    <n v="764"/>
    <m/>
    <m/>
    <m/>
    <m/>
    <m/>
    <m/>
    <m/>
    <m/>
    <m/>
    <d v="2020-03-19T00:00:00"/>
    <s v="bf258ae586ad76ae0b680550b503b4693310adad"/>
    <s v="2020-03-19T20:00:00Z"/>
    <m/>
    <m/>
    <n v="792"/>
    <n v="792"/>
    <n v="792"/>
    <n v="50"/>
    <n v="0"/>
    <n v="0"/>
    <n v="127"/>
    <n v="7"/>
    <n v="134"/>
    <n v="623989"/>
    <s v="Northeast"/>
    <s v=" Vermont"/>
    <n v="67.7"/>
    <x v="49"/>
  </r>
  <r>
    <x v="14"/>
    <s v="VT"/>
    <n v="44"/>
    <n v="957"/>
    <m/>
    <m/>
    <m/>
    <m/>
    <m/>
    <m/>
    <m/>
    <m/>
    <m/>
    <d v="2020-03-20T00:00:00"/>
    <s v="90c96d5ad1b1a94947776db3cf955f466c72e4b2"/>
    <s v="2020-03-20T20:00:00Z"/>
    <n v="2"/>
    <m/>
    <n v="1001"/>
    <n v="1001"/>
    <n v="1001"/>
    <n v="50"/>
    <n v="2"/>
    <n v="0"/>
    <n v="193"/>
    <n v="16"/>
    <n v="209"/>
    <n v="623989"/>
    <s v="Northeast"/>
    <s v=" Vermont"/>
    <n v="67.7"/>
    <x v="49"/>
  </r>
  <r>
    <x v="15"/>
    <s v="VT"/>
    <n v="52"/>
    <n v="1080"/>
    <m/>
    <m/>
    <m/>
    <m/>
    <m/>
    <m/>
    <m/>
    <m/>
    <m/>
    <d v="2020-03-21T00:00:00"/>
    <s v="adde6b3a4e49aa73eacafc13c7c0b536608ed814"/>
    <s v="2020-03-21T20:00:00Z"/>
    <n v="2"/>
    <m/>
    <n v="1132"/>
    <n v="1132"/>
    <n v="1132"/>
    <n v="50"/>
    <n v="0"/>
    <n v="0"/>
    <n v="123"/>
    <n v="8"/>
    <n v="131"/>
    <n v="623989"/>
    <s v="Northeast"/>
    <s v=" Vermont"/>
    <n v="67.7"/>
    <x v="49"/>
  </r>
  <r>
    <x v="16"/>
    <s v="VT"/>
    <n v="76"/>
    <n v="1204"/>
    <m/>
    <m/>
    <m/>
    <m/>
    <m/>
    <m/>
    <m/>
    <m/>
    <m/>
    <d v="2020-03-22T00:00:00"/>
    <s v="c53e14819b3ca9052665d0a0a4254368c62b50fe"/>
    <s v="2020-03-22T20:00:00Z"/>
    <n v="2"/>
    <m/>
    <n v="1280"/>
    <n v="1280"/>
    <n v="1280"/>
    <n v="50"/>
    <n v="0"/>
    <n v="0"/>
    <n v="124"/>
    <n v="24"/>
    <n v="148"/>
    <n v="623989"/>
    <s v="Northeast"/>
    <s v=" Vermont"/>
    <n v="67.7"/>
    <x v="49"/>
  </r>
  <r>
    <x v="17"/>
    <s v="VT"/>
    <n v="97"/>
    <n v="1424"/>
    <m/>
    <m/>
    <m/>
    <m/>
    <m/>
    <m/>
    <m/>
    <m/>
    <s v="A"/>
    <d v="2020-03-23T00:00:00"/>
    <s v="b3089d92fb41eb5423a34071496978112c13c4b7"/>
    <s v="2020-03-23T20:00:00Z"/>
    <n v="5"/>
    <m/>
    <n v="1521"/>
    <n v="1521"/>
    <n v="1521"/>
    <n v="50"/>
    <n v="3"/>
    <n v="0"/>
    <n v="220"/>
    <n v="21"/>
    <n v="241"/>
    <n v="623989"/>
    <s v="Northeast"/>
    <s v=" Vermont"/>
    <n v="67.7"/>
    <x v="49"/>
  </r>
  <r>
    <x v="18"/>
    <s v="VT"/>
    <n v="125"/>
    <n v="1569"/>
    <m/>
    <m/>
    <m/>
    <m/>
    <m/>
    <m/>
    <m/>
    <m/>
    <s v="A"/>
    <d v="2020-03-24T00:00:00"/>
    <s v="dbf72abaec82307c3ba5d2536575b927871587d6"/>
    <s v="2020-03-24T20:00:00Z"/>
    <n v="7"/>
    <m/>
    <n v="1694"/>
    <n v="1694"/>
    <n v="1694"/>
    <n v="50"/>
    <n v="2"/>
    <n v="0"/>
    <n v="145"/>
    <n v="28"/>
    <n v="173"/>
    <n v="623989"/>
    <s v="Northeast"/>
    <s v=" Vermont"/>
    <n v="67.7"/>
    <x v="49"/>
  </r>
  <r>
    <x v="19"/>
    <s v="VT"/>
    <n v="160"/>
    <n v="1810"/>
    <m/>
    <m/>
    <m/>
    <m/>
    <m/>
    <m/>
    <m/>
    <m/>
    <s v="A"/>
    <d v="2020-03-25T00:00:00"/>
    <s v="981a5ef0c42801a5be1a5d4557c0ce7e6bd81f7c"/>
    <s v="2020-03-25T20:00:00Z"/>
    <n v="8"/>
    <m/>
    <n v="1970"/>
    <n v="1970"/>
    <n v="1970"/>
    <n v="50"/>
    <n v="1"/>
    <n v="0"/>
    <n v="241"/>
    <n v="35"/>
    <n v="276"/>
    <n v="623989"/>
    <s v="Northeast"/>
    <s v=" Vermont"/>
    <n v="67.7"/>
    <x v="49"/>
  </r>
  <r>
    <x v="20"/>
    <s v="VT"/>
    <n v="185"/>
    <n v="2744"/>
    <m/>
    <m/>
    <m/>
    <m/>
    <m/>
    <m/>
    <m/>
    <m/>
    <s v="A"/>
    <d v="2020-03-26T00:00:00"/>
    <s v="aef315cc8fe82103b69decee28b5c14565ba8da0"/>
    <s v="2020-03-26T20:00:00Z"/>
    <n v="9"/>
    <m/>
    <n v="2929"/>
    <n v="2929"/>
    <n v="2929"/>
    <n v="50"/>
    <n v="1"/>
    <n v="0"/>
    <n v="934"/>
    <n v="25"/>
    <n v="959"/>
    <n v="623989"/>
    <s v="Northeast"/>
    <s v=" Vermont"/>
    <n v="67.7"/>
    <x v="49"/>
  </r>
  <r>
    <x v="21"/>
    <s v="VT"/>
    <n v="213"/>
    <n v="2868"/>
    <m/>
    <m/>
    <n v="18"/>
    <m/>
    <m/>
    <m/>
    <m/>
    <m/>
    <s v="A"/>
    <d v="2020-03-27T00:00:00"/>
    <s v="0081e4f430b051d684787e389b9dbcda0f466277"/>
    <s v="2020-03-27T20:00:00Z"/>
    <n v="10"/>
    <n v="18"/>
    <n v="3081"/>
    <n v="3081"/>
    <n v="3081"/>
    <n v="50"/>
    <n v="1"/>
    <n v="18"/>
    <n v="124"/>
    <n v="28"/>
    <n v="152"/>
    <n v="623989"/>
    <s v="Northeast"/>
    <s v=" Vermont"/>
    <n v="67.7"/>
    <x v="49"/>
  </r>
  <r>
    <x v="22"/>
    <s v="VT"/>
    <n v="234"/>
    <n v="3192"/>
    <m/>
    <m/>
    <n v="18"/>
    <m/>
    <m/>
    <m/>
    <m/>
    <m/>
    <s v="A"/>
    <d v="2020-03-28T00:00:00"/>
    <s v="de3d13317809be1f0346e6307e17dd2f023f8107"/>
    <s v="2020-03-28T20:00:00Z"/>
    <n v="12"/>
    <n v="18"/>
    <n v="3426"/>
    <n v="3426"/>
    <n v="3426"/>
    <n v="50"/>
    <n v="2"/>
    <n v="0"/>
    <n v="324"/>
    <n v="21"/>
    <n v="345"/>
    <n v="623989"/>
    <s v="Northeast"/>
    <s v=" Vermont"/>
    <n v="67.7"/>
    <x v="49"/>
  </r>
  <r>
    <x v="23"/>
    <s v="VT"/>
    <n v="256"/>
    <n v="3483"/>
    <m/>
    <m/>
    <n v="18"/>
    <m/>
    <m/>
    <m/>
    <m/>
    <m/>
    <s v="A"/>
    <d v="2020-03-29T00:00:00"/>
    <s v="bd50d0146fe70c9ca2f35da9bc358476e532f278"/>
    <s v="2020-03-29T20:00:00Z"/>
    <n v="12"/>
    <n v="18"/>
    <n v="3739"/>
    <n v="3739"/>
    <n v="3739"/>
    <n v="50"/>
    <n v="0"/>
    <n v="0"/>
    <n v="291"/>
    <n v="22"/>
    <n v="313"/>
    <n v="623989"/>
    <s v="Northeast"/>
    <s v=" Vermont"/>
    <n v="67.7"/>
    <x v="49"/>
  </r>
  <r>
    <x v="24"/>
    <s v="VT"/>
    <n v="293"/>
    <n v="3718"/>
    <m/>
    <m/>
    <n v="18"/>
    <m/>
    <m/>
    <m/>
    <m/>
    <m/>
    <s v="A"/>
    <d v="2020-03-30T00:00:00"/>
    <s v="11ad03da620d314f1b64e8db10f1452d72ccc3c5"/>
    <s v="2020-03-30T20:00:00Z"/>
    <n v="12"/>
    <n v="18"/>
    <n v="4011"/>
    <n v="4011"/>
    <n v="4011"/>
    <n v="50"/>
    <n v="0"/>
    <n v="0"/>
    <n v="235"/>
    <n v="37"/>
    <n v="272"/>
    <n v="623989"/>
    <s v="Northeast"/>
    <s v=" Vermont"/>
    <n v="67.7"/>
    <x v="49"/>
  </r>
  <r>
    <x v="25"/>
    <s v="VT"/>
    <n v="320"/>
    <n v="3949"/>
    <m/>
    <n v="21"/>
    <n v="36"/>
    <m/>
    <m/>
    <m/>
    <m/>
    <n v="15"/>
    <s v="A"/>
    <d v="2020-03-31T00:00:00"/>
    <s v="4c80d594f978da7a9dff901ebef5d2efe70959c1"/>
    <s v="2020-03-31T20:00:00Z"/>
    <n v="13"/>
    <n v="36"/>
    <n v="4269"/>
    <n v="4269"/>
    <n v="4269"/>
    <n v="50"/>
    <n v="1"/>
    <n v="18"/>
    <n v="231"/>
    <n v="27"/>
    <n v="258"/>
    <n v="623989"/>
    <s v="Northeast"/>
    <s v=" Vermont"/>
    <n v="67.7"/>
    <x v="49"/>
  </r>
  <r>
    <x v="26"/>
    <s v="VT"/>
    <n v="359"/>
    <n v="4162"/>
    <m/>
    <n v="30"/>
    <n v="45"/>
    <m/>
    <m/>
    <m/>
    <m/>
    <n v="15"/>
    <s v="A"/>
    <d v="2020-04-01T00:00:00"/>
    <s v="87a7bfbb4b0ed7f6b444638bf15843dc5f35ae73"/>
    <s v="2020-04-01T20:00:00Z"/>
    <n v="16"/>
    <n v="45"/>
    <n v="4521"/>
    <n v="4521"/>
    <n v="4521"/>
    <n v="50"/>
    <n v="3"/>
    <n v="9"/>
    <n v="213"/>
    <n v="39"/>
    <n v="252"/>
    <n v="623989"/>
    <s v="Northeast"/>
    <s v=" Vermont"/>
    <n v="67.7"/>
    <x v="49"/>
  </r>
  <r>
    <x v="27"/>
    <s v="VT"/>
    <n v="390"/>
    <n v="4384"/>
    <m/>
    <n v="29"/>
    <n v="45"/>
    <m/>
    <m/>
    <m/>
    <m/>
    <n v="15"/>
    <s v="A"/>
    <d v="2020-04-02T00:00:00"/>
    <s v="f6d171f53ff3ce590818f5166c3fa507dce2bcf5"/>
    <s v="2020-04-02T20:00:00Z"/>
    <n v="17"/>
    <n v="45"/>
    <n v="4774"/>
    <n v="4774"/>
    <n v="4774"/>
    <n v="50"/>
    <n v="1"/>
    <n v="0"/>
    <n v="222"/>
    <n v="31"/>
    <n v="253"/>
    <n v="623989"/>
    <s v="Northeast"/>
    <s v=" Vermont"/>
    <n v="67.7"/>
    <x v="49"/>
  </r>
  <r>
    <x v="28"/>
    <s v="VT"/>
    <n v="460"/>
    <n v="4865"/>
    <m/>
    <n v="29"/>
    <n v="45"/>
    <m/>
    <m/>
    <m/>
    <m/>
    <n v="15"/>
    <s v="A"/>
    <d v="2020-04-03T00:00:00"/>
    <s v="fa9604efa4096144b5fca392dd331240bee73b64"/>
    <s v="2020-04-03T20:00:00Z"/>
    <n v="17"/>
    <n v="45"/>
    <n v="5325"/>
    <n v="5325"/>
    <n v="5325"/>
    <n v="50"/>
    <n v="0"/>
    <n v="0"/>
    <n v="481"/>
    <n v="70"/>
    <n v="551"/>
    <n v="623989"/>
    <s v="Northeast"/>
    <s v=" Vermont"/>
    <n v="67.7"/>
    <x v="49"/>
  </r>
  <r>
    <x v="29"/>
    <s v="VT"/>
    <n v="512"/>
    <n v="5242"/>
    <m/>
    <n v="29"/>
    <n v="45"/>
    <m/>
    <m/>
    <m/>
    <m/>
    <n v="15"/>
    <s v="A"/>
    <d v="2020-04-04T00:00:00"/>
    <s v="e25046a63b0467fca95d5f308e2ec7ef4a71bd80"/>
    <s v="2020-04-04T20:00:00Z"/>
    <n v="20"/>
    <n v="45"/>
    <n v="5754"/>
    <n v="5754"/>
    <n v="5754"/>
    <n v="50"/>
    <n v="3"/>
    <n v="0"/>
    <n v="377"/>
    <n v="52"/>
    <n v="429"/>
    <n v="623989"/>
    <s v="Northeast"/>
    <s v=" Vermont"/>
    <n v="67.7"/>
    <x v="49"/>
  </r>
  <r>
    <x v="30"/>
    <s v="VT"/>
    <n v="543"/>
    <n v="5830"/>
    <m/>
    <n v="29"/>
    <n v="45"/>
    <m/>
    <m/>
    <m/>
    <m/>
    <n v="15"/>
    <s v="A"/>
    <d v="2020-04-05T00:00:00"/>
    <s v="036eb86a19b934df459f25b015b7757749f803b8"/>
    <s v="2020-04-05T20:00:00Z"/>
    <n v="22"/>
    <n v="45"/>
    <n v="6373"/>
    <n v="6373"/>
    <n v="6373"/>
    <n v="50"/>
    <n v="2"/>
    <n v="0"/>
    <n v="588"/>
    <n v="31"/>
    <n v="619"/>
    <n v="623989"/>
    <s v="Northeast"/>
    <s v=" Vermont"/>
    <n v="67.7"/>
    <x v="49"/>
  </r>
  <r>
    <x v="31"/>
    <s v="VT"/>
    <n v="575"/>
    <n v="6161"/>
    <m/>
    <n v="28"/>
    <n v="45"/>
    <m/>
    <m/>
    <m/>
    <m/>
    <n v="15"/>
    <s v="A"/>
    <d v="2020-04-06T00:00:00"/>
    <s v="d2a1859f42e65b820777dcc0ee2bfb7a7278ea16"/>
    <s v="2020-04-06T20:00:00Z"/>
    <n v="23"/>
    <n v="45"/>
    <n v="6736"/>
    <n v="6736"/>
    <n v="6736"/>
    <n v="50"/>
    <n v="1"/>
    <n v="0"/>
    <n v="331"/>
    <n v="32"/>
    <n v="363"/>
    <n v="623989"/>
    <s v="Northeast"/>
    <s v=" Vermont"/>
    <n v="67.7"/>
    <x v="49"/>
  </r>
  <r>
    <x v="32"/>
    <s v="VT"/>
    <n v="608"/>
    <n v="6645"/>
    <m/>
    <n v="29"/>
    <n v="45"/>
    <m/>
    <m/>
    <m/>
    <m/>
    <n v="15"/>
    <s v="A"/>
    <d v="2020-04-07T00:00:00"/>
    <s v="4f528a8e6e8045827b7fc1cf2b69f31a22b73844"/>
    <s v="2020-04-07T20:00:00Z"/>
    <n v="23"/>
    <n v="45"/>
    <n v="7253"/>
    <n v="7253"/>
    <n v="7253"/>
    <n v="50"/>
    <n v="0"/>
    <n v="0"/>
    <n v="484"/>
    <n v="33"/>
    <n v="517"/>
    <n v="623989"/>
    <s v="Northeast"/>
    <s v=" Vermont"/>
    <n v="67.7"/>
    <x v="49"/>
  </r>
  <r>
    <x v="33"/>
    <s v="VT"/>
    <n v="631"/>
    <n v="7001"/>
    <m/>
    <n v="35"/>
    <n v="50"/>
    <m/>
    <m/>
    <m/>
    <m/>
    <n v="15"/>
    <s v="A"/>
    <d v="2020-04-08T00:00:00"/>
    <s v="1b7fb38d6e83a33750737b28a981c4bacd59d70d"/>
    <s v="2020-04-08T20:00:00Z"/>
    <n v="23"/>
    <n v="50"/>
    <n v="7632"/>
    <n v="7632"/>
    <n v="7632"/>
    <n v="50"/>
    <n v="0"/>
    <n v="5"/>
    <n v="356"/>
    <n v="23"/>
    <n v="379"/>
    <n v="623989"/>
    <s v="Northeast"/>
    <s v=" Vermont"/>
    <n v="67.7"/>
    <x v="49"/>
  </r>
  <r>
    <x v="34"/>
    <s v="VT"/>
    <n v="680"/>
    <n v="7218"/>
    <m/>
    <n v="33"/>
    <m/>
    <m/>
    <m/>
    <m/>
    <m/>
    <n v="15"/>
    <s v="A"/>
    <d v="2020-04-09T00:00:00"/>
    <s v="bbb816a31dbc25a940be89a078d6f82ef5bfcf5f"/>
    <s v="2020-04-09T20:00:00Z"/>
    <n v="23"/>
    <m/>
    <n v="7898"/>
    <n v="7898"/>
    <n v="7898"/>
    <n v="50"/>
    <n v="0"/>
    <n v="0"/>
    <n v="217"/>
    <n v="49"/>
    <n v="266"/>
    <n v="623989"/>
    <s v="Northeast"/>
    <s v=" Vermont"/>
    <n v="67.7"/>
    <x v="49"/>
  </r>
  <r>
    <x v="35"/>
    <s v="VT"/>
    <n v="713"/>
    <n v="7502"/>
    <m/>
    <n v="32"/>
    <m/>
    <m/>
    <m/>
    <m/>
    <m/>
    <n v="15"/>
    <s v="A"/>
    <d v="2020-04-10T00:00:00"/>
    <s v="315a7f977196e27416573b50ffc8b95f04e2e92b"/>
    <s v="2020-04-10T20:00:00Z"/>
    <n v="24"/>
    <m/>
    <n v="8215"/>
    <n v="8215"/>
    <n v="8215"/>
    <n v="50"/>
    <n v="1"/>
    <n v="0"/>
    <n v="284"/>
    <n v="33"/>
    <n v="317"/>
    <n v="623989"/>
    <s v="Northeast"/>
    <s v=" Vermont"/>
    <n v="67.7"/>
    <x v="49"/>
  </r>
  <r>
    <x v="36"/>
    <s v="VT"/>
    <n v="733"/>
    <n v="8063"/>
    <m/>
    <n v="77"/>
    <m/>
    <m/>
    <m/>
    <m/>
    <m/>
    <n v="15"/>
    <s v="A"/>
    <d v="2020-04-11T00:00:00"/>
    <s v="cbd2852383500a594fa86d090bf8a15942d6b219"/>
    <s v="2020-04-11T20:00:00Z"/>
    <n v="25"/>
    <m/>
    <n v="8796"/>
    <n v="8796"/>
    <n v="8796"/>
    <n v="50"/>
    <n v="1"/>
    <n v="0"/>
    <n v="561"/>
    <n v="20"/>
    <n v="581"/>
    <n v="623989"/>
    <s v="Northeast"/>
    <s v=" Vermont"/>
    <n v="67.7"/>
    <x v="49"/>
  </r>
  <r>
    <x v="37"/>
    <s v="VT"/>
    <n v="754"/>
    <n v="8724"/>
    <m/>
    <n v="34"/>
    <m/>
    <m/>
    <m/>
    <m/>
    <m/>
    <n v="15"/>
    <s v="A"/>
    <d v="2020-04-12T00:00:00"/>
    <s v="9337ebe35b4a15726ebeceac7f20432b06c5aa80"/>
    <s v="2020-04-12T20:00:00Z"/>
    <n v="27"/>
    <m/>
    <n v="9478"/>
    <n v="9478"/>
    <n v="9478"/>
    <n v="50"/>
    <n v="2"/>
    <n v="0"/>
    <n v="661"/>
    <n v="21"/>
    <n v="682"/>
    <n v="623989"/>
    <s v="Northeast"/>
    <s v=" Vermont"/>
    <n v="67.7"/>
    <x v="49"/>
  </r>
  <r>
    <x v="38"/>
    <s v="VT"/>
    <n v="761"/>
    <n v="9275"/>
    <m/>
    <n v="33"/>
    <m/>
    <m/>
    <m/>
    <m/>
    <m/>
    <n v="15"/>
    <s v="A"/>
    <d v="2020-04-13T00:00:00"/>
    <s v="c768034fde55f6d0780ebc7384aae653c50a2f5d"/>
    <s v="2020-04-13T20:00:00Z"/>
    <n v="28"/>
    <m/>
    <n v="10036"/>
    <n v="10036"/>
    <n v="10036"/>
    <n v="50"/>
    <n v="1"/>
    <n v="0"/>
    <n v="551"/>
    <n v="7"/>
    <n v="558"/>
    <n v="623989"/>
    <s v="Northeast"/>
    <s v=" Vermont"/>
    <n v="67.7"/>
    <x v="49"/>
  </r>
  <r>
    <x v="39"/>
    <s v="VT"/>
    <n v="770"/>
    <n v="9491"/>
    <m/>
    <n v="64"/>
    <m/>
    <m/>
    <m/>
    <m/>
    <m/>
    <n v="15"/>
    <s v="A"/>
    <d v="2020-04-14T00:00:00"/>
    <s v="c834fe858279c85e43c43d625a17031d0c2dd8fc"/>
    <s v="2020-04-14T20:00:00Z"/>
    <n v="29"/>
    <m/>
    <n v="10261"/>
    <n v="10261"/>
    <n v="10261"/>
    <n v="50"/>
    <n v="1"/>
    <n v="0"/>
    <n v="216"/>
    <n v="9"/>
    <n v="225"/>
    <n v="623989"/>
    <s v="Northeast"/>
    <s v=" Vermont"/>
    <n v="67.7"/>
    <x v="49"/>
  </r>
  <r>
    <x v="40"/>
    <s v="VT"/>
    <n v="779"/>
    <n v="9913"/>
    <m/>
    <n v="63"/>
    <m/>
    <m/>
    <m/>
    <m/>
    <m/>
    <n v="15"/>
    <s v="A"/>
    <d v="2020-04-15T00:00:00"/>
    <s v="ffc811b2330c9f82e95503e9aa6b9d7784b0df41"/>
    <s v="2020-04-15T20:00:00Z"/>
    <n v="30"/>
    <m/>
    <n v="10692"/>
    <n v="10692"/>
    <n v="10692"/>
    <n v="50"/>
    <n v="1"/>
    <n v="0"/>
    <n v="422"/>
    <n v="9"/>
    <n v="431"/>
    <n v="623989"/>
    <s v="Northeast"/>
    <s v=" Vermont"/>
    <n v="67.7"/>
    <x v="49"/>
  </r>
  <r>
    <x v="41"/>
    <s v="VT"/>
    <n v="792"/>
    <n v="10259"/>
    <m/>
    <n v="58"/>
    <m/>
    <m/>
    <m/>
    <m/>
    <m/>
    <n v="15"/>
    <s v="A"/>
    <d v="2020-04-16T00:00:00"/>
    <s v="8c9b127cb47e2fb13502f350e73bc2d753688730"/>
    <s v="2020-04-16T20:00:00Z"/>
    <n v="35"/>
    <m/>
    <n v="11051"/>
    <n v="11051"/>
    <n v="11051"/>
    <n v="50"/>
    <n v="5"/>
    <n v="0"/>
    <n v="346"/>
    <n v="13"/>
    <n v="359"/>
    <n v="623989"/>
    <s v="Northeast"/>
    <s v=" Vermont"/>
    <n v="67.7"/>
    <x v="49"/>
  </r>
  <r>
    <x v="42"/>
    <s v="VT"/>
    <n v="802"/>
    <n v="10813"/>
    <m/>
    <n v="32"/>
    <m/>
    <m/>
    <m/>
    <m/>
    <m/>
    <n v="15"/>
    <s v="A"/>
    <d v="2020-04-17T00:00:00"/>
    <s v="55187ac795d2877f07deeb9811a186939d3d1ae2"/>
    <s v="2020-04-17T20:00:00Z"/>
    <n v="35"/>
    <m/>
    <n v="11615"/>
    <n v="11615"/>
    <n v="11615"/>
    <n v="50"/>
    <n v="0"/>
    <n v="0"/>
    <n v="554"/>
    <n v="10"/>
    <n v="564"/>
    <n v="623989"/>
    <s v="Northeast"/>
    <s v=" Vermont"/>
    <n v="67.7"/>
    <x v="49"/>
  </r>
  <r>
    <x v="43"/>
    <s v="VT"/>
    <n v="813"/>
    <n v="11212"/>
    <m/>
    <n v="56"/>
    <m/>
    <m/>
    <m/>
    <m/>
    <m/>
    <n v="15"/>
    <s v="A"/>
    <d v="2020-04-18T00:00:00"/>
    <s v="e3ee71aee47035855a847063e5544a09810bba04"/>
    <s v="2020-04-18T20:00:00Z"/>
    <n v="38"/>
    <m/>
    <n v="12025"/>
    <n v="12025"/>
    <n v="12025"/>
    <n v="50"/>
    <n v="3"/>
    <n v="0"/>
    <n v="399"/>
    <n v="11"/>
    <n v="410"/>
    <n v="623989"/>
    <s v="Northeast"/>
    <s v=" Vermont"/>
    <n v="67.7"/>
    <x v="49"/>
  </r>
  <r>
    <x v="44"/>
    <s v="VT"/>
    <n v="817"/>
    <n v="11450"/>
    <m/>
    <n v="53"/>
    <m/>
    <m/>
    <m/>
    <m/>
    <m/>
    <n v="15"/>
    <s v="A"/>
    <d v="2020-04-19T00:00:00"/>
    <s v="0f90854cb5622a131197af11f3f0c2cf22feb241"/>
    <s v="2020-04-19T20:00:00Z"/>
    <n v="38"/>
    <m/>
    <n v="12267"/>
    <n v="12267"/>
    <n v="12267"/>
    <n v="50"/>
    <n v="0"/>
    <n v="0"/>
    <n v="238"/>
    <n v="4"/>
    <n v="242"/>
    <n v="623989"/>
    <s v="Northeast"/>
    <s v=" Vermont"/>
    <n v="67.7"/>
    <x v="49"/>
  </r>
  <r>
    <x v="45"/>
    <s v="VT"/>
    <n v="820"/>
    <n v="11671"/>
    <m/>
    <n v="49"/>
    <m/>
    <m/>
    <m/>
    <m/>
    <m/>
    <n v="15"/>
    <s v="A"/>
    <d v="2020-04-20T00:00:00"/>
    <s v="10869f316f7d66a682b2d88f5d1dd78059400c05"/>
    <s v="2020-04-20T20:00:00Z"/>
    <n v="38"/>
    <m/>
    <n v="12491"/>
    <n v="12491"/>
    <n v="12491"/>
    <n v="50"/>
    <n v="0"/>
    <n v="0"/>
    <n v="221"/>
    <n v="3"/>
    <n v="224"/>
    <n v="623989"/>
    <s v="Northeast"/>
    <s v=" Vermont"/>
    <n v="67.7"/>
    <x v="49"/>
  </r>
  <r>
    <x v="46"/>
    <s v="VT"/>
    <n v="828"/>
    <n v="11767"/>
    <m/>
    <n v="41"/>
    <m/>
    <m/>
    <m/>
    <m/>
    <m/>
    <m/>
    <s v="A"/>
    <d v="2020-04-21T00:00:00"/>
    <s v="91030492f3134d070aa56a2e4e0fed13ba57d213"/>
    <s v="2020-04-21T20:00:00Z"/>
    <n v="40"/>
    <m/>
    <n v="12595"/>
    <n v="12595"/>
    <n v="12595"/>
    <n v="50"/>
    <n v="2"/>
    <n v="0"/>
    <n v="96"/>
    <n v="8"/>
    <n v="104"/>
    <n v="623989"/>
    <s v="Northeast"/>
    <s v=" Vermont"/>
    <n v="67.7"/>
    <x v="49"/>
  </r>
  <r>
    <x v="47"/>
    <s v="VT"/>
    <n v="831"/>
    <n v="12097"/>
    <m/>
    <n v="37"/>
    <m/>
    <m/>
    <m/>
    <m/>
    <m/>
    <m/>
    <s v="A"/>
    <d v="2020-04-22T00:00:00"/>
    <s v="3e622d64dc2da271268e6507f21c2b1a3748cbcd"/>
    <s v="2020-04-22T20:00:00Z"/>
    <n v="40"/>
    <m/>
    <n v="12928"/>
    <n v="12928"/>
    <n v="12928"/>
    <n v="50"/>
    <n v="0"/>
    <n v="0"/>
    <n v="330"/>
    <n v="3"/>
    <n v="333"/>
    <n v="623989"/>
    <s v="Northeast"/>
    <s v=" Vermont"/>
    <n v="67.7"/>
    <x v="49"/>
  </r>
  <r>
    <x v="48"/>
    <s v="VT"/>
    <n v="834"/>
    <n v="12420"/>
    <m/>
    <n v="44"/>
    <m/>
    <m/>
    <m/>
    <m/>
    <m/>
    <m/>
    <s v="A"/>
    <d v="2020-04-23T00:00:00"/>
    <s v="2ca1d2590e4a79fe69c463c8f535c50376f30393"/>
    <s v="2020-04-23T20:00:00Z"/>
    <n v="43"/>
    <m/>
    <n v="13254"/>
    <n v="13254"/>
    <n v="13254"/>
    <n v="50"/>
    <n v="3"/>
    <n v="0"/>
    <n v="323"/>
    <n v="3"/>
    <n v="326"/>
    <n v="623989"/>
    <s v="Northeast"/>
    <s v=" Vermont"/>
    <n v="67.7"/>
    <x v="49"/>
  </r>
  <r>
    <x v="49"/>
    <s v="VT"/>
    <n v="843"/>
    <n v="12808"/>
    <m/>
    <n v="32"/>
    <m/>
    <m/>
    <m/>
    <m/>
    <m/>
    <m/>
    <s v="A"/>
    <d v="2020-04-24T00:00:00"/>
    <s v="a41f4e82eca928bd958f4d43560554b2e0988b14"/>
    <s v="2020-04-24T20:00:00Z"/>
    <n v="44"/>
    <m/>
    <n v="13651"/>
    <n v="13651"/>
    <n v="13651"/>
    <n v="50"/>
    <n v="1"/>
    <n v="0"/>
    <n v="388"/>
    <n v="9"/>
    <n v="397"/>
    <n v="623989"/>
    <s v="Northeast"/>
    <s v=" Vermont"/>
    <n v="67.7"/>
    <x v="49"/>
  </r>
  <r>
    <x v="50"/>
    <s v="VT"/>
    <n v="852"/>
    <n v="13270"/>
    <m/>
    <n v="37"/>
    <m/>
    <m/>
    <m/>
    <m/>
    <m/>
    <m/>
    <s v="C"/>
    <d v="2020-04-25T00:00:00"/>
    <s v="657b317e164eafcca90eab53e342c16082f5236a"/>
    <s v="2020-04-25T20:00:00Z"/>
    <n v="46"/>
    <m/>
    <n v="14122"/>
    <n v="14122"/>
    <n v="14122"/>
    <n v="50"/>
    <n v="2"/>
    <n v="0"/>
    <n v="462"/>
    <n v="9"/>
    <n v="471"/>
    <n v="623989"/>
    <s v="Northeast"/>
    <s v=" Vermont"/>
    <n v="67.7"/>
    <x v="49"/>
  </r>
  <r>
    <x v="51"/>
    <s v="VT"/>
    <n v="855"/>
    <n v="13518"/>
    <m/>
    <n v="34"/>
    <m/>
    <m/>
    <m/>
    <m/>
    <m/>
    <m/>
    <s v="C"/>
    <d v="2020-04-26T00:00:00"/>
    <s v="acbd90a3972fffc0789e72378173d1290836c75e"/>
    <s v="2020-04-26T20:00:00Z"/>
    <n v="46"/>
    <m/>
    <n v="14373"/>
    <n v="14373"/>
    <n v="14373"/>
    <n v="50"/>
    <n v="0"/>
    <n v="0"/>
    <n v="248"/>
    <n v="3"/>
    <n v="251"/>
    <n v="623989"/>
    <s v="Northeast"/>
    <s v=" Vermont"/>
    <n v="67.7"/>
    <x v="49"/>
  </r>
  <r>
    <x v="52"/>
    <s v="VT"/>
    <n v="862"/>
    <n v="13819"/>
    <m/>
    <n v="33"/>
    <m/>
    <m/>
    <m/>
    <m/>
    <m/>
    <m/>
    <s v="C"/>
    <d v="2020-04-27T00:00:00"/>
    <s v="7cf193548a4be0863f44225e8d7027488d5e9910"/>
    <s v="2020-04-27T20:00:00Z"/>
    <n v="47"/>
    <m/>
    <n v="14681"/>
    <n v="14681"/>
    <n v="14681"/>
    <n v="50"/>
    <n v="1"/>
    <n v="0"/>
    <n v="301"/>
    <n v="7"/>
    <n v="308"/>
    <n v="623989"/>
    <s v="Northeast"/>
    <s v=" Vermont"/>
    <n v="67.7"/>
    <x v="49"/>
  </r>
  <r>
    <x v="53"/>
    <s v="VT"/>
    <n v="862"/>
    <n v="13947"/>
    <m/>
    <n v="29"/>
    <m/>
    <m/>
    <m/>
    <m/>
    <m/>
    <m/>
    <s v="C"/>
    <d v="2020-04-28T00:00:00"/>
    <s v="3956e125b5662cee3e98a9682e9192ca2de1a393"/>
    <s v="2020-04-28T20:00:00Z"/>
    <n v="47"/>
    <m/>
    <n v="14809"/>
    <n v="14809"/>
    <n v="14809"/>
    <n v="50"/>
    <n v="0"/>
    <n v="0"/>
    <n v="128"/>
    <n v="0"/>
    <n v="128"/>
    <n v="623989"/>
    <s v="Northeast"/>
    <s v=" Vermont"/>
    <n v="67.7"/>
    <x v="49"/>
  </r>
  <r>
    <x v="54"/>
    <s v="VT"/>
    <n v="866"/>
    <n v="14155"/>
    <m/>
    <n v="26"/>
    <m/>
    <m/>
    <m/>
    <m/>
    <m/>
    <m/>
    <s v="C"/>
    <d v="2020-04-29T00:00:00"/>
    <s v="cd8d281863619efe2a56547ba6fa7877861ea83f"/>
    <s v="2020-04-29T20:00:00Z"/>
    <n v="47"/>
    <m/>
    <n v="15021"/>
    <n v="15021"/>
    <n v="15021"/>
    <n v="50"/>
    <n v="0"/>
    <n v="0"/>
    <n v="208"/>
    <n v="4"/>
    <n v="212"/>
    <n v="623989"/>
    <s v="Northeast"/>
    <s v=" Vermont"/>
    <n v="67.7"/>
    <x v="49"/>
  </r>
  <r>
    <x v="55"/>
    <s v="VT"/>
    <n v="879"/>
    <n v="14357"/>
    <m/>
    <n v="23"/>
    <m/>
    <m/>
    <m/>
    <m/>
    <m/>
    <m/>
    <s v="C"/>
    <d v="2020-04-30T00:00:00"/>
    <s v="bac1a53bc55c702e6173654a110abea7aa1e1ee0"/>
    <s v="2020-04-30T20:00:00Z"/>
    <n v="49"/>
    <m/>
    <n v="15236"/>
    <n v="15236"/>
    <n v="15236"/>
    <n v="50"/>
    <n v="2"/>
    <n v="0"/>
    <n v="202"/>
    <n v="13"/>
    <n v="215"/>
    <n v="623989"/>
    <s v="Northeast"/>
    <s v=" Vermont"/>
    <n v="67.7"/>
    <x v="49"/>
  </r>
  <r>
    <x v="56"/>
    <s v="VT"/>
    <n v="885"/>
    <n v="14930"/>
    <m/>
    <n v="19"/>
    <m/>
    <m/>
    <m/>
    <m/>
    <m/>
    <m/>
    <s v="C"/>
    <d v="2020-05-01T00:00:00"/>
    <s v="d4b1c287f9e1f251fb4e4c5c7b3b92e8cd583977"/>
    <s v="2020-05-01T20:00:00Z"/>
    <n v="50"/>
    <m/>
    <n v="15815"/>
    <n v="15815"/>
    <n v="15815"/>
    <n v="50"/>
    <n v="1"/>
    <n v="0"/>
    <n v="573"/>
    <n v="6"/>
    <n v="579"/>
    <n v="623989"/>
    <s v="Northeast"/>
    <s v=" Vermont"/>
    <n v="67.7"/>
    <x v="49"/>
  </r>
  <r>
    <x v="57"/>
    <s v="VT"/>
    <n v="896"/>
    <n v="15232"/>
    <m/>
    <n v="11"/>
    <m/>
    <m/>
    <m/>
    <m/>
    <m/>
    <m/>
    <s v="C"/>
    <d v="2020-05-02T00:00:00"/>
    <s v="1610e91526a8a9e70c9c1568f8c6505ca76613ff"/>
    <s v="2020-05-02T20:00:00Z"/>
    <n v="51"/>
    <m/>
    <n v="16128"/>
    <n v="16128"/>
    <n v="16128"/>
    <n v="50"/>
    <n v="1"/>
    <n v="0"/>
    <n v="302"/>
    <n v="11"/>
    <n v="313"/>
    <n v="623989"/>
    <s v="Northeast"/>
    <s v=" Vermont"/>
    <n v="67.7"/>
    <x v="49"/>
  </r>
  <r>
    <x v="58"/>
    <s v="VT"/>
    <n v="901"/>
    <n v="15570"/>
    <m/>
    <n v="19"/>
    <m/>
    <m/>
    <m/>
    <m/>
    <m/>
    <m/>
    <s v="C"/>
    <d v="2020-05-03T00:00:00"/>
    <s v="e2a4417f8eaad323ffc235cc2a8685ccabbbee02"/>
    <s v="2020-05-03T20:00:00Z"/>
    <n v="52"/>
    <m/>
    <n v="16471"/>
    <n v="16471"/>
    <n v="16471"/>
    <n v="50"/>
    <n v="1"/>
    <n v="0"/>
    <n v="338"/>
    <n v="5"/>
    <n v="343"/>
    <n v="623989"/>
    <s v="Northeast"/>
    <s v=" Vermont"/>
    <n v="67.7"/>
    <x v="49"/>
  </r>
  <r>
    <x v="59"/>
    <s v="VT"/>
    <n v="906"/>
    <n v="15889"/>
    <m/>
    <n v="15"/>
    <m/>
    <m/>
    <m/>
    <m/>
    <m/>
    <m/>
    <s v="C"/>
    <d v="2020-05-04T00:00:00"/>
    <s v="a7850f22271f096460808bea9afeb0b85e91d007"/>
    <s v="2020-05-04T20:00:00Z"/>
    <n v="52"/>
    <m/>
    <n v="16795"/>
    <n v="16795"/>
    <n v="16795"/>
    <n v="50"/>
    <n v="0"/>
    <n v="0"/>
    <n v="319"/>
    <n v="5"/>
    <n v="324"/>
    <n v="623989"/>
    <s v="Northeast"/>
    <s v=" Vermont"/>
    <n v="67.7"/>
    <x v="49"/>
  </r>
  <r>
    <x v="60"/>
    <s v="VT"/>
    <n v="909"/>
    <n v="16065"/>
    <m/>
    <n v="33"/>
    <m/>
    <n v="2"/>
    <m/>
    <n v="0"/>
    <m/>
    <m/>
    <s v="B"/>
    <d v="2020-05-05T00:00:00"/>
    <s v="8261b92b4bfbfdd4db8bcddd64acf7adb0f52e9c"/>
    <s v="2020-05-05T20:00:00Z"/>
    <n v="52"/>
    <m/>
    <n v="16974"/>
    <n v="16974"/>
    <n v="16974"/>
    <n v="50"/>
    <n v="0"/>
    <n v="0"/>
    <n v="176"/>
    <n v="3"/>
    <n v="179"/>
    <n v="623989"/>
    <s v="Northeast"/>
    <s v=" Vermont"/>
    <n v="67.7"/>
    <x v="49"/>
  </r>
  <r>
    <x v="61"/>
    <s v="VT"/>
    <n v="914"/>
    <n v="16281"/>
    <m/>
    <n v="26"/>
    <m/>
    <n v="2"/>
    <m/>
    <n v="0"/>
    <m/>
    <n v="706"/>
    <s v="B"/>
    <d v="2020-05-06T00:00:00"/>
    <s v="c865640fa504d3211b74f8c8fee7136aa960f19a"/>
    <s v="2020-05-06T20:00:00Z"/>
    <n v="52"/>
    <m/>
    <n v="17195"/>
    <n v="17195"/>
    <n v="17195"/>
    <n v="50"/>
    <n v="0"/>
    <n v="0"/>
    <n v="216"/>
    <n v="5"/>
    <n v="221"/>
    <n v="623989"/>
    <s v="Northeast"/>
    <s v=" Vermont"/>
    <n v="67.7"/>
    <x v="49"/>
  </r>
  <r>
    <x v="62"/>
    <s v="VT"/>
    <n v="916"/>
    <n v="16690"/>
    <m/>
    <n v="14"/>
    <m/>
    <n v="2"/>
    <m/>
    <n v="0"/>
    <m/>
    <n v="718"/>
    <s v="B"/>
    <d v="2020-05-07T00:00:00"/>
    <s v="8b07ca2ac6c85eb873f57fc55e064b879125ed26"/>
    <s v="2020-05-07T20:00:00Z"/>
    <n v="53"/>
    <m/>
    <n v="17606"/>
    <n v="17606"/>
    <n v="17606"/>
    <n v="50"/>
    <n v="1"/>
    <n v="0"/>
    <n v="409"/>
    <n v="2"/>
    <n v="411"/>
    <n v="623989"/>
    <s v="Northeast"/>
    <s v=" Vermont"/>
    <n v="67.7"/>
    <x v="49"/>
  </r>
  <r>
    <x v="63"/>
    <s v="VT"/>
    <n v="918"/>
    <n v="17222"/>
    <m/>
    <n v="15"/>
    <m/>
    <m/>
    <m/>
    <m/>
    <m/>
    <n v="737"/>
    <s v="B"/>
    <d v="2020-05-08T00:00:00"/>
    <s v="656b036bfa042976a213e20de52742fbccf09111"/>
    <s v="2020-05-08T20:00:00Z"/>
    <n v="53"/>
    <m/>
    <n v="18140"/>
    <n v="18140"/>
    <n v="18140"/>
    <n v="50"/>
    <n v="0"/>
    <n v="0"/>
    <n v="532"/>
    <n v="2"/>
    <n v="534"/>
    <n v="623989"/>
    <s v="Northeast"/>
    <s v=" Vermont"/>
    <n v="67.7"/>
    <x v="49"/>
  </r>
  <r>
    <x v="64"/>
    <s v="VT"/>
    <n v="926"/>
    <n v="17690"/>
    <m/>
    <n v="21"/>
    <m/>
    <m/>
    <m/>
    <m/>
    <m/>
    <n v="744"/>
    <s v="B"/>
    <d v="2020-05-09T00:00:00"/>
    <s v="0af3c5b90857b3b38094b40d5b46cc5770e792f9"/>
    <s v="2020-05-09T20:00:00Z"/>
    <n v="53"/>
    <m/>
    <n v="18616"/>
    <n v="18616"/>
    <n v="18616"/>
    <n v="50"/>
    <n v="0"/>
    <n v="0"/>
    <n v="468"/>
    <n v="8"/>
    <n v="476"/>
    <n v="623989"/>
    <s v="Northeast"/>
    <s v=" Vermont"/>
    <n v="67.7"/>
    <x v="49"/>
  </r>
  <r>
    <x v="65"/>
    <s v="VT"/>
    <n v="926"/>
    <n v="18167"/>
    <m/>
    <n v="21"/>
    <m/>
    <m/>
    <m/>
    <m/>
    <m/>
    <n v="777"/>
    <s v="B"/>
    <d v="2020-05-10T00:00:00"/>
    <s v="4e0674164b4edb99097ae94ea820fcc1dbcf400a"/>
    <s v="2020-05-10T20:00:00Z"/>
    <n v="53"/>
    <m/>
    <n v="19093"/>
    <n v="19093"/>
    <n v="19093"/>
    <n v="50"/>
    <n v="0"/>
    <n v="0"/>
    <n v="477"/>
    <n v="0"/>
    <n v="477"/>
    <n v="623989"/>
    <s v="Northeast"/>
    <s v=" Vermont"/>
    <n v="67.7"/>
    <x v="49"/>
  </r>
  <r>
    <x v="66"/>
    <s v="VT"/>
    <n v="927"/>
    <n v="18797"/>
    <m/>
    <n v="14"/>
    <m/>
    <m/>
    <m/>
    <m/>
    <m/>
    <n v="785"/>
    <s v="B"/>
    <d v="2020-05-11T00:00:00"/>
    <s v="19465764838118a2a9fe6fe904a1f043e936fbff"/>
    <s v="2020-05-11T20:00:00Z"/>
    <n v="53"/>
    <m/>
    <n v="19724"/>
    <n v="19724"/>
    <n v="19724"/>
    <n v="50"/>
    <n v="0"/>
    <n v="0"/>
    <n v="630"/>
    <n v="1"/>
    <n v="631"/>
    <n v="623989"/>
    <s v="Northeast"/>
    <s v=" Vermont"/>
    <n v="67.7"/>
    <x v="49"/>
  </r>
  <r>
    <x v="67"/>
    <s v="VT"/>
    <n v="929"/>
    <n v="19107"/>
    <m/>
    <n v="18"/>
    <m/>
    <m/>
    <m/>
    <m/>
    <m/>
    <n v="787"/>
    <s v="B"/>
    <d v="2020-05-12T00:00:00"/>
    <s v="ec47f00ffa089616bae20aa70b90268d1ed8cc0b"/>
    <s v="2020-05-12T20:00:00Z"/>
    <n v="53"/>
    <m/>
    <n v="20036"/>
    <n v="20036"/>
    <n v="20036"/>
    <n v="50"/>
    <n v="0"/>
    <n v="0"/>
    <n v="310"/>
    <n v="2"/>
    <n v="312"/>
    <n v="623989"/>
    <s v="Northeast"/>
    <s v=" Vermont"/>
    <n v="67.7"/>
    <x v="49"/>
  </r>
  <r>
    <x v="68"/>
    <s v="VT"/>
    <n v="930"/>
    <n v="19708"/>
    <m/>
    <n v="17"/>
    <m/>
    <m/>
    <m/>
    <m/>
    <m/>
    <n v="789"/>
    <s v="B"/>
    <d v="2020-05-13T00:00:00"/>
    <s v="c0a564d1e2f42e64651f1559f4b5a09a26f612b8"/>
    <s v="2020-05-13T20:00:00Z"/>
    <n v="53"/>
    <m/>
    <n v="20638"/>
    <n v="20638"/>
    <n v="20638"/>
    <n v="50"/>
    <n v="0"/>
    <n v="0"/>
    <n v="601"/>
    <n v="1"/>
    <n v="602"/>
    <n v="623989"/>
    <s v="Northeast"/>
    <s v=" Vermont"/>
    <n v="67.7"/>
    <x v="49"/>
  </r>
  <r>
    <x v="69"/>
    <s v="VT"/>
    <n v="931"/>
    <n v="20497"/>
    <m/>
    <n v="18"/>
    <m/>
    <m/>
    <m/>
    <m/>
    <m/>
    <n v="792"/>
    <s v="B"/>
    <d v="2020-05-14T00:00:00"/>
    <s v="42bf5652a7b621286923cf3dbcd9f36bbdcab682"/>
    <s v="2020-05-14T20:00:00Z"/>
    <n v="53"/>
    <m/>
    <n v="21428"/>
    <n v="21428"/>
    <n v="21428"/>
    <n v="50"/>
    <n v="0"/>
    <n v="0"/>
    <n v="789"/>
    <n v="1"/>
    <n v="790"/>
    <n v="623989"/>
    <s v="Northeast"/>
    <s v=" Vermont"/>
    <n v="67.7"/>
    <x v="49"/>
  </r>
  <r>
    <x v="70"/>
    <s v="VT"/>
    <n v="932"/>
    <n v="21237"/>
    <m/>
    <n v="17"/>
    <m/>
    <m/>
    <m/>
    <m/>
    <m/>
    <n v="796"/>
    <s v="B"/>
    <d v="2020-05-15T00:00:00"/>
    <s v="9c679a6204ad6ae2659f92dd7c4aba2abd958996"/>
    <s v="2020-05-15T20:00:00Z"/>
    <n v="53"/>
    <m/>
    <n v="22169"/>
    <n v="22169"/>
    <n v="22169"/>
    <n v="50"/>
    <n v="0"/>
    <n v="0"/>
    <n v="740"/>
    <n v="1"/>
    <n v="741"/>
    <n v="623989"/>
    <s v="Northeast"/>
    <s v=" Vermont"/>
    <n v="67.7"/>
    <x v="49"/>
  </r>
  <r>
    <x v="71"/>
    <s v="VT"/>
    <n v="940"/>
    <n v="22197"/>
    <m/>
    <n v="20"/>
    <m/>
    <m/>
    <m/>
    <m/>
    <m/>
    <n v="804"/>
    <s v="B"/>
    <d v="2020-05-16T00:00:00"/>
    <s v="f8ef9b79dc98f172d11f4de3c58ccae0b7bdbb3f"/>
    <s v="2020-05-16T20:00:00Z"/>
    <n v="53"/>
    <m/>
    <n v="23137"/>
    <n v="23137"/>
    <n v="23137"/>
    <n v="50"/>
    <n v="0"/>
    <n v="0"/>
    <n v="960"/>
    <n v="8"/>
    <n v="968"/>
    <n v="623989"/>
    <s v="Northeast"/>
    <s v=" Vermont"/>
    <n v="67.7"/>
    <x v="49"/>
  </r>
  <r>
    <x v="72"/>
    <s v="VT"/>
    <n v="940"/>
    <n v="22974"/>
    <m/>
    <n v="14"/>
    <m/>
    <m/>
    <m/>
    <m/>
    <m/>
    <n v="810"/>
    <s v="B"/>
    <d v="2020-05-17T00:00:00"/>
    <s v="12740404bddb58f1d08c81e044a38492fa3be0b7"/>
    <s v="2020-05-17T20:00:00Z"/>
    <n v="54"/>
    <m/>
    <n v="23914"/>
    <n v="23914"/>
    <n v="23914"/>
    <n v="50"/>
    <n v="1"/>
    <n v="0"/>
    <n v="777"/>
    <n v="0"/>
    <n v="777"/>
    <n v="623989"/>
    <s v="Northeast"/>
    <s v=" Vermont"/>
    <n v="67.7"/>
    <x v="49"/>
  </r>
  <r>
    <x v="73"/>
    <s v="VT"/>
    <n v="944"/>
    <n v="23547"/>
    <m/>
    <n v="22"/>
    <m/>
    <m/>
    <m/>
    <m/>
    <m/>
    <n v="815"/>
    <s v="B"/>
    <d v="2020-05-18T00:00:00"/>
    <s v="187e17dd85357c0273b6a4cf95f2ff7e78925109"/>
    <s v="2020-05-18T20:00:00Z"/>
    <n v="54"/>
    <m/>
    <n v="24491"/>
    <n v="24491"/>
    <n v="24491"/>
    <n v="50"/>
    <n v="0"/>
    <n v="0"/>
    <n v="573"/>
    <n v="4"/>
    <n v="577"/>
    <n v="623989"/>
    <s v="Northeast"/>
    <s v=" Vermont"/>
    <n v="67.7"/>
    <x v="49"/>
  </r>
  <r>
    <x v="74"/>
    <s v="VT"/>
    <n v="944"/>
    <n v="24114"/>
    <m/>
    <n v="24"/>
    <m/>
    <m/>
    <m/>
    <m/>
    <m/>
    <n v="820"/>
    <s v="B"/>
    <d v="2020-05-19T00:00:00"/>
    <s v="c74d33160c94fb7cc78ed089de3b120c9086a6df"/>
    <s v="2020-05-19T20:00:00Z"/>
    <n v="54"/>
    <m/>
    <n v="25058"/>
    <n v="25058"/>
    <n v="25058"/>
    <n v="50"/>
    <n v="0"/>
    <n v="0"/>
    <n v="567"/>
    <n v="0"/>
    <n v="567"/>
    <n v="623989"/>
    <s v="Northeast"/>
    <s v=" Vermont"/>
    <n v="67.7"/>
    <x v="49"/>
  </r>
  <r>
    <x v="75"/>
    <s v="VT"/>
    <n v="944"/>
    <n v="24114"/>
    <m/>
    <n v="15"/>
    <m/>
    <m/>
    <m/>
    <m/>
    <m/>
    <n v="824"/>
    <s v="B"/>
    <d v="2020-05-20T00:00:00"/>
    <s v="8890a2114f65acc0fcf736b0bb25e53c8c321cd2"/>
    <s v="2020-05-20T20:00:00Z"/>
    <n v="54"/>
    <m/>
    <n v="25058"/>
    <n v="25058"/>
    <n v="25058"/>
    <n v="50"/>
    <n v="0"/>
    <n v="0"/>
    <n v="0"/>
    <n v="0"/>
    <n v="0"/>
    <n v="623989"/>
    <s v="Northeast"/>
    <s v=" Vermont"/>
    <n v="67.7"/>
    <x v="49"/>
  </r>
  <r>
    <x v="76"/>
    <s v="VT"/>
    <n v="950"/>
    <n v="24751"/>
    <m/>
    <n v="14"/>
    <m/>
    <m/>
    <m/>
    <m/>
    <m/>
    <n v="827"/>
    <s v="B"/>
    <d v="2020-05-21T00:00:00"/>
    <s v="49dedc29e6cd1711b83442b9d3c938274f52181b"/>
    <s v="2020-05-21T20:00:00Z"/>
    <n v="54"/>
    <m/>
    <n v="25701"/>
    <n v="25701"/>
    <n v="25701"/>
    <n v="50"/>
    <n v="0"/>
    <n v="0"/>
    <n v="637"/>
    <n v="6"/>
    <n v="643"/>
    <n v="623989"/>
    <s v="Northeast"/>
    <s v=" Vermont"/>
    <n v="67.7"/>
    <x v="49"/>
  </r>
  <r>
    <x v="77"/>
    <s v="VT"/>
    <n v="952"/>
    <n v="24781"/>
    <m/>
    <n v="16"/>
    <m/>
    <m/>
    <m/>
    <m/>
    <m/>
    <n v="834"/>
    <s v="B"/>
    <d v="2020-05-22T00:00:00"/>
    <s v="87641665873216ec509dda0dd03e4ca261710b17"/>
    <s v="2020-05-22T20:00:00Z"/>
    <n v="54"/>
    <m/>
    <n v="25733"/>
    <n v="25733"/>
    <n v="25733"/>
    <n v="50"/>
    <n v="0"/>
    <n v="0"/>
    <n v="30"/>
    <n v="2"/>
    <n v="32"/>
    <n v="623989"/>
    <s v="Northeast"/>
    <s v=" Vermont"/>
    <n v="67.7"/>
    <x v="49"/>
  </r>
  <r>
    <x v="78"/>
    <s v="VT"/>
    <n v="954"/>
    <n v="26470"/>
    <m/>
    <n v="21"/>
    <m/>
    <m/>
    <m/>
    <m/>
    <m/>
    <n v="837"/>
    <s v="B"/>
    <d v="2020-05-23T00:00:00"/>
    <s v="838bebb4013220084d417e320bcff6290df5a1c4"/>
    <s v="2020-05-23T20:00:00Z"/>
    <n v="54"/>
    <m/>
    <n v="27424"/>
    <n v="27424"/>
    <n v="27424"/>
    <n v="50"/>
    <n v="0"/>
    <n v="0"/>
    <n v="1689"/>
    <n v="2"/>
    <n v="1691"/>
    <n v="623989"/>
    <s v="Northeast"/>
    <s v=" Vermont"/>
    <n v="67.7"/>
    <x v="49"/>
  </r>
  <r>
    <x v="79"/>
    <s v="VT"/>
    <n v="956"/>
    <n v="27634"/>
    <m/>
    <n v="25"/>
    <m/>
    <m/>
    <m/>
    <m/>
    <m/>
    <n v="839"/>
    <s v="B"/>
    <d v="2020-05-24T00:00:00"/>
    <s v="1562490ecff53fb2f9b4bc99dddbced421c0d06a"/>
    <s v="2020-05-24T20:00:00Z"/>
    <n v="54"/>
    <m/>
    <n v="28590"/>
    <n v="28590"/>
    <n v="28590"/>
    <n v="50"/>
    <n v="0"/>
    <n v="0"/>
    <n v="1164"/>
    <n v="2"/>
    <n v="1166"/>
    <n v="623989"/>
    <s v="Northeast"/>
    <s v=" Vermont"/>
    <n v="67.7"/>
    <x v="49"/>
  </r>
  <r>
    <x v="85"/>
    <s v="WA"/>
    <n v="1"/>
    <m/>
    <m/>
    <m/>
    <m/>
    <m/>
    <m/>
    <m/>
    <m/>
    <m/>
    <m/>
    <m/>
    <s v="c6e052d394e31103a4c7fd6f1c408b9e0008a455"/>
    <s v="2020-01-22T21:00:00Z"/>
    <m/>
    <m/>
    <n v="1"/>
    <n v="1"/>
    <n v="1"/>
    <n v="53"/>
    <m/>
    <m/>
    <m/>
    <m/>
    <m/>
    <n v="7614893"/>
    <s v="West"/>
    <s v=" Washington"/>
    <n v="107.8"/>
    <x v="50"/>
  </r>
  <r>
    <x v="86"/>
    <s v="WA"/>
    <n v="1"/>
    <m/>
    <m/>
    <m/>
    <m/>
    <m/>
    <m/>
    <m/>
    <m/>
    <m/>
    <m/>
    <m/>
    <s v="24102d7fccb764d4f7c6ee847522451af42a7e2b"/>
    <s v="2020-01-23T21:00:00Z"/>
    <m/>
    <m/>
    <n v="1"/>
    <n v="1"/>
    <n v="1"/>
    <n v="53"/>
    <n v="0"/>
    <n v="0"/>
    <n v="0"/>
    <n v="0"/>
    <n v="0"/>
    <n v="7614893"/>
    <s v="West"/>
    <s v=" Washington"/>
    <n v="107.8"/>
    <x v="50"/>
  </r>
  <r>
    <x v="87"/>
    <s v="WA"/>
    <n v="1"/>
    <m/>
    <m/>
    <m/>
    <m/>
    <m/>
    <m/>
    <m/>
    <m/>
    <m/>
    <m/>
    <m/>
    <s v="2a78947c0c03661f5387e9e6835cb9643765943a"/>
    <s v="2020-01-24T21:00:00Z"/>
    <m/>
    <m/>
    <n v="1"/>
    <n v="1"/>
    <n v="1"/>
    <n v="53"/>
    <n v="0"/>
    <n v="0"/>
    <n v="0"/>
    <n v="0"/>
    <n v="0"/>
    <n v="7614893"/>
    <s v="West"/>
    <s v=" Washington"/>
    <n v="107.8"/>
    <x v="50"/>
  </r>
  <r>
    <x v="88"/>
    <s v="WA"/>
    <n v="1"/>
    <m/>
    <m/>
    <m/>
    <m/>
    <m/>
    <m/>
    <m/>
    <m/>
    <m/>
    <m/>
    <m/>
    <s v="a8aa0b13ab29023a1508b6ab3eb78f0f5c9db331"/>
    <s v="2020-01-25T21:00:00Z"/>
    <m/>
    <m/>
    <n v="1"/>
    <n v="1"/>
    <n v="1"/>
    <n v="53"/>
    <n v="0"/>
    <n v="0"/>
    <n v="0"/>
    <n v="0"/>
    <n v="0"/>
    <n v="7614893"/>
    <s v="West"/>
    <s v=" Washington"/>
    <n v="107.8"/>
    <x v="50"/>
  </r>
  <r>
    <x v="89"/>
    <s v="WA"/>
    <n v="1"/>
    <m/>
    <m/>
    <m/>
    <m/>
    <m/>
    <m/>
    <m/>
    <m/>
    <m/>
    <m/>
    <m/>
    <s v="609165307f5d60e495d9eaed0e0f3387c7bf8eca"/>
    <s v="2020-01-26T21:00:00Z"/>
    <m/>
    <m/>
    <n v="1"/>
    <n v="1"/>
    <n v="1"/>
    <n v="53"/>
    <n v="0"/>
    <n v="0"/>
    <n v="0"/>
    <n v="0"/>
    <n v="0"/>
    <n v="7614893"/>
    <s v="West"/>
    <s v=" Washington"/>
    <n v="107.8"/>
    <x v="50"/>
  </r>
  <r>
    <x v="90"/>
    <s v="WA"/>
    <n v="1"/>
    <m/>
    <m/>
    <m/>
    <m/>
    <m/>
    <m/>
    <m/>
    <m/>
    <m/>
    <m/>
    <m/>
    <s v="831f6f502feb84713b75fe37b52637247be4ba48"/>
    <s v="2020-01-27T21:00:00Z"/>
    <m/>
    <m/>
    <n v="1"/>
    <n v="1"/>
    <n v="1"/>
    <n v="53"/>
    <n v="0"/>
    <n v="0"/>
    <n v="0"/>
    <n v="0"/>
    <n v="0"/>
    <n v="7614893"/>
    <s v="West"/>
    <s v=" Washington"/>
    <n v="107.8"/>
    <x v="50"/>
  </r>
  <r>
    <x v="91"/>
    <s v="WA"/>
    <n v="1"/>
    <m/>
    <m/>
    <m/>
    <m/>
    <m/>
    <m/>
    <m/>
    <m/>
    <m/>
    <m/>
    <m/>
    <s v="a692268e30d939a797338ae0b9b922704e9b2a6c"/>
    <s v="2020-01-28T21:00:00Z"/>
    <m/>
    <m/>
    <n v="1"/>
    <n v="1"/>
    <n v="1"/>
    <n v="53"/>
    <n v="0"/>
    <n v="0"/>
    <n v="0"/>
    <n v="0"/>
    <n v="0"/>
    <n v="7614893"/>
    <s v="West"/>
    <s v=" Washington"/>
    <n v="107.8"/>
    <x v="50"/>
  </r>
  <r>
    <x v="92"/>
    <s v="WA"/>
    <n v="1"/>
    <m/>
    <m/>
    <m/>
    <m/>
    <m/>
    <m/>
    <m/>
    <m/>
    <m/>
    <m/>
    <m/>
    <s v="909c6573be9fce1cc2a0d03c2492f04709701ee9"/>
    <s v="2020-01-29T21:00:00Z"/>
    <m/>
    <m/>
    <n v="1"/>
    <n v="1"/>
    <n v="1"/>
    <n v="53"/>
    <n v="0"/>
    <n v="0"/>
    <n v="0"/>
    <n v="0"/>
    <n v="0"/>
    <n v="7614893"/>
    <s v="West"/>
    <s v=" Washington"/>
    <n v="107.8"/>
    <x v="50"/>
  </r>
  <r>
    <x v="93"/>
    <s v="WA"/>
    <n v="1"/>
    <m/>
    <m/>
    <m/>
    <m/>
    <m/>
    <m/>
    <m/>
    <m/>
    <m/>
    <m/>
    <m/>
    <s v="b0be01a2246d9f5eb343c33e6ddbbc045d7adecb"/>
    <s v="2020-01-30T21:00:00Z"/>
    <m/>
    <m/>
    <n v="1"/>
    <n v="1"/>
    <n v="1"/>
    <n v="53"/>
    <n v="0"/>
    <n v="0"/>
    <n v="0"/>
    <n v="0"/>
    <n v="0"/>
    <n v="7614893"/>
    <s v="West"/>
    <s v=" Washington"/>
    <n v="107.8"/>
    <x v="50"/>
  </r>
  <r>
    <x v="94"/>
    <s v="WA"/>
    <n v="1"/>
    <m/>
    <m/>
    <m/>
    <m/>
    <m/>
    <m/>
    <m/>
    <m/>
    <m/>
    <m/>
    <m/>
    <s v="73d54f0012b6bab87d58feaee3160928c500cea5"/>
    <s v="2020-01-31T21:00:00Z"/>
    <m/>
    <m/>
    <n v="1"/>
    <n v="1"/>
    <n v="1"/>
    <n v="53"/>
    <n v="0"/>
    <n v="0"/>
    <n v="0"/>
    <n v="0"/>
    <n v="0"/>
    <n v="7614893"/>
    <s v="West"/>
    <s v=" Washington"/>
    <n v="107.8"/>
    <x v="50"/>
  </r>
  <r>
    <x v="95"/>
    <s v="WA"/>
    <n v="1"/>
    <m/>
    <m/>
    <m/>
    <m/>
    <m/>
    <m/>
    <m/>
    <m/>
    <m/>
    <m/>
    <m/>
    <s v="617c6316a2e30eda558ccbb6ec544d8e360793a9"/>
    <s v="2020-02-01T21:00:00Z"/>
    <m/>
    <m/>
    <n v="1"/>
    <n v="1"/>
    <n v="1"/>
    <n v="53"/>
    <n v="0"/>
    <n v="0"/>
    <n v="0"/>
    <n v="0"/>
    <n v="0"/>
    <n v="7614893"/>
    <s v="West"/>
    <s v=" Washington"/>
    <n v="107.8"/>
    <x v="50"/>
  </r>
  <r>
    <x v="96"/>
    <s v="WA"/>
    <n v="1"/>
    <m/>
    <m/>
    <m/>
    <m/>
    <m/>
    <m/>
    <m/>
    <m/>
    <m/>
    <m/>
    <m/>
    <s v="20d9b4f6a7c50465178f5dfb35b12b3868057b9f"/>
    <s v="2020-02-02T21:00:00Z"/>
    <m/>
    <m/>
    <n v="1"/>
    <n v="1"/>
    <n v="1"/>
    <n v="53"/>
    <n v="0"/>
    <n v="0"/>
    <n v="0"/>
    <n v="0"/>
    <n v="0"/>
    <n v="7614893"/>
    <s v="West"/>
    <s v=" Washington"/>
    <n v="107.8"/>
    <x v="50"/>
  </r>
  <r>
    <x v="97"/>
    <s v="WA"/>
    <n v="1"/>
    <m/>
    <m/>
    <m/>
    <m/>
    <m/>
    <m/>
    <m/>
    <m/>
    <m/>
    <m/>
    <m/>
    <s v="6711797840e1fddd44a71d5049b4659eac04bcff"/>
    <s v="2020-02-03T21:00:00Z"/>
    <m/>
    <m/>
    <n v="1"/>
    <n v="1"/>
    <n v="1"/>
    <n v="53"/>
    <n v="0"/>
    <n v="0"/>
    <n v="0"/>
    <n v="0"/>
    <n v="0"/>
    <n v="7614893"/>
    <s v="West"/>
    <s v=" Washington"/>
    <n v="107.8"/>
    <x v="50"/>
  </r>
  <r>
    <x v="98"/>
    <s v="WA"/>
    <n v="1"/>
    <m/>
    <m/>
    <m/>
    <m/>
    <m/>
    <m/>
    <m/>
    <m/>
    <m/>
    <m/>
    <m/>
    <s v="1d4ab25063ae3bbcbdcb6504e28ae592d423aa17"/>
    <s v="2020-02-04T21:00:00Z"/>
    <m/>
    <m/>
    <n v="1"/>
    <n v="1"/>
    <n v="1"/>
    <n v="53"/>
    <n v="0"/>
    <n v="0"/>
    <n v="0"/>
    <n v="0"/>
    <n v="0"/>
    <n v="7614893"/>
    <s v="West"/>
    <s v=" Washington"/>
    <n v="107.8"/>
    <x v="50"/>
  </r>
  <r>
    <x v="99"/>
    <s v="WA"/>
    <n v="1"/>
    <m/>
    <m/>
    <m/>
    <m/>
    <m/>
    <m/>
    <m/>
    <m/>
    <m/>
    <m/>
    <m/>
    <s v="b1da43ee3ebf7ea2bbb5688c7dd79509680b2dda"/>
    <s v="2020-02-05T21:00:00Z"/>
    <m/>
    <m/>
    <n v="1"/>
    <n v="1"/>
    <n v="1"/>
    <n v="53"/>
    <n v="0"/>
    <n v="0"/>
    <n v="0"/>
    <n v="0"/>
    <n v="0"/>
    <n v="7614893"/>
    <s v="West"/>
    <s v=" Washington"/>
    <n v="107.8"/>
    <x v="50"/>
  </r>
  <r>
    <x v="100"/>
    <s v="WA"/>
    <n v="1"/>
    <m/>
    <m/>
    <m/>
    <m/>
    <m/>
    <m/>
    <m/>
    <m/>
    <m/>
    <m/>
    <m/>
    <s v="f8ba1775462d80b62cb2b9dcafb9a9d4971d246f"/>
    <s v="2020-02-06T21:00:00Z"/>
    <m/>
    <m/>
    <n v="1"/>
    <n v="1"/>
    <n v="1"/>
    <n v="53"/>
    <n v="0"/>
    <n v="0"/>
    <n v="0"/>
    <n v="0"/>
    <n v="0"/>
    <n v="7614893"/>
    <s v="West"/>
    <s v=" Washington"/>
    <n v="107.8"/>
    <x v="50"/>
  </r>
  <r>
    <x v="101"/>
    <s v="WA"/>
    <n v="2"/>
    <m/>
    <m/>
    <m/>
    <m/>
    <m/>
    <m/>
    <m/>
    <m/>
    <m/>
    <m/>
    <m/>
    <s v="cbb1796a5a10a0cf18a802cb08e3ba856f0b4356"/>
    <s v="2020-02-07T21:00:00Z"/>
    <m/>
    <m/>
    <n v="2"/>
    <n v="2"/>
    <n v="2"/>
    <n v="53"/>
    <n v="0"/>
    <n v="0"/>
    <n v="0"/>
    <n v="1"/>
    <n v="1"/>
    <n v="7614893"/>
    <s v="West"/>
    <s v=" Washington"/>
    <n v="107.8"/>
    <x v="50"/>
  </r>
  <r>
    <x v="102"/>
    <s v="WA"/>
    <n v="2"/>
    <m/>
    <m/>
    <m/>
    <m/>
    <m/>
    <m/>
    <m/>
    <m/>
    <m/>
    <m/>
    <m/>
    <s v="b1150c8a8b70c16bad361cdd6334b39ba7d70674"/>
    <s v="2020-02-08T21:00:00Z"/>
    <m/>
    <m/>
    <n v="2"/>
    <n v="2"/>
    <n v="2"/>
    <n v="53"/>
    <n v="0"/>
    <n v="0"/>
    <n v="0"/>
    <n v="0"/>
    <n v="0"/>
    <n v="7614893"/>
    <s v="West"/>
    <s v=" Washington"/>
    <n v="107.8"/>
    <x v="50"/>
  </r>
  <r>
    <x v="103"/>
    <s v="WA"/>
    <n v="2"/>
    <m/>
    <m/>
    <m/>
    <m/>
    <m/>
    <m/>
    <m/>
    <m/>
    <m/>
    <m/>
    <m/>
    <s v="2a03366510b5d22465dcadab8d014a7dfdd7daaa"/>
    <s v="2020-02-09T21:00:00Z"/>
    <m/>
    <m/>
    <n v="2"/>
    <n v="2"/>
    <n v="2"/>
    <n v="53"/>
    <n v="0"/>
    <n v="0"/>
    <n v="0"/>
    <n v="0"/>
    <n v="0"/>
    <n v="7614893"/>
    <s v="West"/>
    <s v=" Washington"/>
    <n v="107.8"/>
    <x v="50"/>
  </r>
  <r>
    <x v="104"/>
    <s v="WA"/>
    <n v="2"/>
    <m/>
    <m/>
    <m/>
    <m/>
    <m/>
    <m/>
    <m/>
    <m/>
    <m/>
    <m/>
    <m/>
    <s v="139fc77fa684ad9b3bb564ca5247fdc3f0ad5903"/>
    <s v="2020-02-10T21:00:00Z"/>
    <m/>
    <m/>
    <n v="2"/>
    <n v="2"/>
    <n v="2"/>
    <n v="53"/>
    <n v="0"/>
    <n v="0"/>
    <n v="0"/>
    <n v="0"/>
    <n v="0"/>
    <n v="7614893"/>
    <s v="West"/>
    <s v=" Washington"/>
    <n v="107.8"/>
    <x v="50"/>
  </r>
  <r>
    <x v="105"/>
    <s v="WA"/>
    <n v="2"/>
    <m/>
    <m/>
    <m/>
    <m/>
    <m/>
    <m/>
    <m/>
    <m/>
    <m/>
    <m/>
    <m/>
    <s v="b8431bd8980d160575a23b50745754e0c4c77581"/>
    <s v="2020-02-11T21:00:00Z"/>
    <m/>
    <m/>
    <n v="2"/>
    <n v="2"/>
    <n v="2"/>
    <n v="53"/>
    <n v="0"/>
    <n v="0"/>
    <n v="0"/>
    <n v="0"/>
    <n v="0"/>
    <n v="7614893"/>
    <s v="West"/>
    <s v=" Washington"/>
    <n v="107.8"/>
    <x v="50"/>
  </r>
  <r>
    <x v="106"/>
    <s v="WA"/>
    <n v="2"/>
    <m/>
    <m/>
    <m/>
    <m/>
    <m/>
    <m/>
    <m/>
    <m/>
    <m/>
    <m/>
    <m/>
    <s v="ac0c134896e8d2534947c75f792713b416f2e159"/>
    <s v="2020-02-12T21:00:00Z"/>
    <m/>
    <m/>
    <n v="2"/>
    <n v="2"/>
    <n v="2"/>
    <n v="53"/>
    <n v="0"/>
    <n v="0"/>
    <n v="0"/>
    <n v="0"/>
    <n v="0"/>
    <n v="7614893"/>
    <s v="West"/>
    <s v=" Washington"/>
    <n v="107.8"/>
    <x v="50"/>
  </r>
  <r>
    <x v="107"/>
    <s v="WA"/>
    <n v="2"/>
    <m/>
    <m/>
    <m/>
    <m/>
    <m/>
    <m/>
    <m/>
    <m/>
    <m/>
    <m/>
    <m/>
    <s v="9a044e156460f214d33d657234625399448de812"/>
    <s v="2020-02-13T21:00:00Z"/>
    <m/>
    <m/>
    <n v="2"/>
    <n v="2"/>
    <n v="2"/>
    <n v="53"/>
    <n v="0"/>
    <n v="0"/>
    <n v="0"/>
    <n v="0"/>
    <n v="0"/>
    <n v="7614893"/>
    <s v="West"/>
    <s v=" Washington"/>
    <n v="107.8"/>
    <x v="50"/>
  </r>
  <r>
    <x v="108"/>
    <s v="WA"/>
    <n v="2"/>
    <m/>
    <m/>
    <m/>
    <m/>
    <m/>
    <m/>
    <m/>
    <m/>
    <m/>
    <m/>
    <m/>
    <s v="3696aaab27fdae852ccffbfcbe4f8e64bb945bc4"/>
    <s v="2020-02-14T21:00:00Z"/>
    <m/>
    <m/>
    <n v="2"/>
    <n v="2"/>
    <n v="2"/>
    <n v="53"/>
    <n v="0"/>
    <n v="0"/>
    <n v="0"/>
    <n v="0"/>
    <n v="0"/>
    <n v="7614893"/>
    <s v="West"/>
    <s v=" Washington"/>
    <n v="107.8"/>
    <x v="50"/>
  </r>
  <r>
    <x v="109"/>
    <s v="WA"/>
    <n v="2"/>
    <m/>
    <m/>
    <m/>
    <m/>
    <m/>
    <m/>
    <m/>
    <m/>
    <m/>
    <m/>
    <m/>
    <s v="b9ebce8685d2b47689383be0afdde83dbcf94684"/>
    <s v="2020-02-15T21:00:00Z"/>
    <m/>
    <m/>
    <n v="2"/>
    <n v="2"/>
    <n v="2"/>
    <n v="53"/>
    <n v="0"/>
    <n v="0"/>
    <n v="0"/>
    <n v="0"/>
    <n v="0"/>
    <n v="7614893"/>
    <s v="West"/>
    <s v=" Washington"/>
    <n v="107.8"/>
    <x v="50"/>
  </r>
  <r>
    <x v="110"/>
    <s v="WA"/>
    <n v="2"/>
    <m/>
    <m/>
    <m/>
    <m/>
    <m/>
    <m/>
    <m/>
    <m/>
    <m/>
    <m/>
    <m/>
    <s v="6b9d4fa32007a4d1d391699e9bdc1ab7674b8a9c"/>
    <s v="2020-02-16T21:00:00Z"/>
    <m/>
    <m/>
    <n v="2"/>
    <n v="2"/>
    <n v="2"/>
    <n v="53"/>
    <n v="0"/>
    <n v="0"/>
    <n v="0"/>
    <n v="0"/>
    <n v="0"/>
    <n v="7614893"/>
    <s v="West"/>
    <s v=" Washington"/>
    <n v="107.8"/>
    <x v="50"/>
  </r>
  <r>
    <x v="111"/>
    <s v="WA"/>
    <n v="2"/>
    <m/>
    <m/>
    <m/>
    <m/>
    <m/>
    <m/>
    <m/>
    <m/>
    <m/>
    <m/>
    <m/>
    <s v="6020f3048e7c1185f3107f883487aa7e943f72d9"/>
    <s v="2020-02-17T21:00:00Z"/>
    <m/>
    <m/>
    <n v="2"/>
    <n v="2"/>
    <n v="2"/>
    <n v="53"/>
    <n v="0"/>
    <n v="0"/>
    <n v="0"/>
    <n v="0"/>
    <n v="0"/>
    <n v="7614893"/>
    <s v="West"/>
    <s v=" Washington"/>
    <n v="107.8"/>
    <x v="50"/>
  </r>
  <r>
    <x v="112"/>
    <s v="WA"/>
    <n v="2"/>
    <m/>
    <m/>
    <m/>
    <m/>
    <m/>
    <m/>
    <m/>
    <m/>
    <m/>
    <m/>
    <m/>
    <s v="36fd64fc1c6186614ba86ac3816334712f704cc2"/>
    <s v="2020-02-18T21:00:00Z"/>
    <m/>
    <m/>
    <n v="2"/>
    <n v="2"/>
    <n v="2"/>
    <n v="53"/>
    <n v="0"/>
    <n v="0"/>
    <n v="0"/>
    <n v="0"/>
    <n v="0"/>
    <n v="7614893"/>
    <s v="West"/>
    <s v=" Washington"/>
    <n v="107.8"/>
    <x v="50"/>
  </r>
  <r>
    <x v="113"/>
    <s v="WA"/>
    <n v="2"/>
    <m/>
    <m/>
    <m/>
    <m/>
    <m/>
    <m/>
    <m/>
    <m/>
    <m/>
    <m/>
    <m/>
    <s v="2df58c613477ed9bc5bf9532ed830c81cc0e2dc9"/>
    <s v="2020-02-19T21:00:00Z"/>
    <m/>
    <m/>
    <n v="2"/>
    <n v="2"/>
    <n v="2"/>
    <n v="53"/>
    <n v="0"/>
    <n v="0"/>
    <n v="0"/>
    <n v="0"/>
    <n v="0"/>
    <n v="7614893"/>
    <s v="West"/>
    <s v=" Washington"/>
    <n v="107.8"/>
    <x v="50"/>
  </r>
  <r>
    <x v="114"/>
    <s v="WA"/>
    <n v="2"/>
    <m/>
    <m/>
    <m/>
    <m/>
    <m/>
    <m/>
    <m/>
    <m/>
    <m/>
    <m/>
    <m/>
    <s v="7f2eea1ad5f019a6fa3cac948b6adca15d5a44f3"/>
    <s v="2020-02-20T21:00:00Z"/>
    <m/>
    <m/>
    <n v="2"/>
    <n v="2"/>
    <n v="2"/>
    <n v="53"/>
    <n v="0"/>
    <n v="0"/>
    <n v="0"/>
    <n v="0"/>
    <n v="0"/>
    <n v="7614893"/>
    <s v="West"/>
    <s v=" Washington"/>
    <n v="107.8"/>
    <x v="50"/>
  </r>
  <r>
    <x v="115"/>
    <s v="WA"/>
    <n v="2"/>
    <m/>
    <m/>
    <m/>
    <m/>
    <m/>
    <m/>
    <m/>
    <m/>
    <m/>
    <m/>
    <m/>
    <s v="ebc579842322775d31ef3a6afcbb4133527cabf2"/>
    <s v="2020-02-21T21:00:00Z"/>
    <m/>
    <m/>
    <n v="2"/>
    <n v="2"/>
    <n v="2"/>
    <n v="53"/>
    <n v="0"/>
    <n v="0"/>
    <n v="0"/>
    <n v="0"/>
    <n v="0"/>
    <n v="7614893"/>
    <s v="West"/>
    <s v=" Washington"/>
    <n v="107.8"/>
    <x v="50"/>
  </r>
  <r>
    <x v="116"/>
    <s v="WA"/>
    <n v="2"/>
    <m/>
    <m/>
    <m/>
    <m/>
    <m/>
    <m/>
    <m/>
    <m/>
    <m/>
    <m/>
    <m/>
    <s v="1483c7b91147d8ec370116d6f243c51a098e7725"/>
    <s v="2020-02-22T21:00:00Z"/>
    <m/>
    <m/>
    <n v="2"/>
    <n v="2"/>
    <n v="2"/>
    <n v="53"/>
    <n v="0"/>
    <n v="0"/>
    <n v="0"/>
    <n v="0"/>
    <n v="0"/>
    <n v="7614893"/>
    <s v="West"/>
    <s v=" Washington"/>
    <n v="107.8"/>
    <x v="50"/>
  </r>
  <r>
    <x v="117"/>
    <s v="WA"/>
    <n v="2"/>
    <m/>
    <m/>
    <m/>
    <m/>
    <m/>
    <m/>
    <m/>
    <m/>
    <m/>
    <m/>
    <m/>
    <s v="27654080785d26b87e86057347f4181fc55219fc"/>
    <s v="2020-02-23T21:00:00Z"/>
    <m/>
    <m/>
    <n v="2"/>
    <n v="2"/>
    <n v="2"/>
    <n v="53"/>
    <n v="0"/>
    <n v="0"/>
    <n v="0"/>
    <n v="0"/>
    <n v="0"/>
    <n v="7614893"/>
    <s v="West"/>
    <s v=" Washington"/>
    <n v="107.8"/>
    <x v="50"/>
  </r>
  <r>
    <x v="118"/>
    <s v="WA"/>
    <n v="2"/>
    <m/>
    <m/>
    <m/>
    <m/>
    <m/>
    <m/>
    <m/>
    <m/>
    <m/>
    <m/>
    <m/>
    <s v="4328beff7eb38c007011b4a8c5ec0866ab96471d"/>
    <s v="2020-02-24T21:00:00Z"/>
    <m/>
    <m/>
    <n v="2"/>
    <n v="2"/>
    <n v="2"/>
    <n v="53"/>
    <n v="0"/>
    <n v="0"/>
    <n v="0"/>
    <n v="0"/>
    <n v="0"/>
    <n v="7614893"/>
    <s v="West"/>
    <s v=" Washington"/>
    <n v="107.8"/>
    <x v="50"/>
  </r>
  <r>
    <x v="119"/>
    <s v="WA"/>
    <n v="2"/>
    <m/>
    <m/>
    <m/>
    <m/>
    <m/>
    <m/>
    <m/>
    <m/>
    <m/>
    <m/>
    <m/>
    <s v="3217275e0c627e3c5f4af980585e2ca517ba96a7"/>
    <s v="2020-02-25T21:00:00Z"/>
    <m/>
    <m/>
    <n v="2"/>
    <n v="2"/>
    <n v="2"/>
    <n v="53"/>
    <n v="0"/>
    <n v="0"/>
    <n v="0"/>
    <n v="0"/>
    <n v="0"/>
    <n v="7614893"/>
    <s v="West"/>
    <s v=" Washington"/>
    <n v="107.8"/>
    <x v="50"/>
  </r>
  <r>
    <x v="120"/>
    <s v="WA"/>
    <n v="2"/>
    <m/>
    <m/>
    <m/>
    <m/>
    <m/>
    <m/>
    <m/>
    <m/>
    <m/>
    <m/>
    <m/>
    <s v="944e5207e198723c9d20d053df7060836edd189c"/>
    <s v="2020-02-26T21:00:00Z"/>
    <n v="2"/>
    <m/>
    <n v="2"/>
    <n v="2"/>
    <n v="2"/>
    <n v="53"/>
    <n v="2"/>
    <n v="0"/>
    <n v="0"/>
    <n v="0"/>
    <n v="0"/>
    <n v="7614893"/>
    <s v="West"/>
    <s v=" Washington"/>
    <n v="107.8"/>
    <x v="50"/>
  </r>
  <r>
    <x v="121"/>
    <s v="WA"/>
    <n v="2"/>
    <m/>
    <m/>
    <m/>
    <m/>
    <m/>
    <m/>
    <m/>
    <m/>
    <m/>
    <m/>
    <m/>
    <s v="01ac7f81a660f85c1ed60a285843950e2cc0ce32"/>
    <s v="2020-02-27T21:00:00Z"/>
    <n v="2"/>
    <m/>
    <n v="2"/>
    <n v="2"/>
    <n v="2"/>
    <n v="53"/>
    <n v="0"/>
    <n v="0"/>
    <n v="0"/>
    <n v="0"/>
    <n v="0"/>
    <n v="7614893"/>
    <s v="West"/>
    <s v=" Washington"/>
    <n v="107.8"/>
    <x v="50"/>
  </r>
  <r>
    <x v="122"/>
    <s v="WA"/>
    <n v="9"/>
    <m/>
    <m/>
    <m/>
    <m/>
    <m/>
    <m/>
    <m/>
    <m/>
    <m/>
    <m/>
    <m/>
    <s v="1e4f949413a87be6de5ca163050115969db6fb1c"/>
    <s v="2020-02-28T21:00:00Z"/>
    <n v="4"/>
    <m/>
    <n v="9"/>
    <n v="9"/>
    <n v="9"/>
    <n v="53"/>
    <n v="2"/>
    <n v="0"/>
    <n v="0"/>
    <n v="7"/>
    <n v="7"/>
    <n v="7614893"/>
    <s v="West"/>
    <s v=" Washington"/>
    <n v="107.8"/>
    <x v="50"/>
  </r>
  <r>
    <x v="123"/>
    <s v="WA"/>
    <n v="18"/>
    <n v="23"/>
    <m/>
    <m/>
    <m/>
    <m/>
    <m/>
    <m/>
    <m/>
    <m/>
    <m/>
    <d v="2020-02-29T00:00:00"/>
    <s v="75e9a7c47fd7834609ac6c6ed2ed77fbcbed4842"/>
    <s v="2020-02-29T21:00:00Z"/>
    <n v="5"/>
    <m/>
    <n v="41"/>
    <n v="41"/>
    <n v="41"/>
    <n v="53"/>
    <n v="1"/>
    <n v="0"/>
    <n v="23"/>
    <n v="9"/>
    <n v="32"/>
    <n v="7614893"/>
    <s v="West"/>
    <s v=" Washington"/>
    <n v="107.8"/>
    <x v="50"/>
  </r>
  <r>
    <x v="82"/>
    <s v="WA"/>
    <n v="34"/>
    <n v="81"/>
    <m/>
    <m/>
    <m/>
    <m/>
    <m/>
    <m/>
    <m/>
    <m/>
    <m/>
    <d v="2020-03-01T00:00:00"/>
    <s v="123bd0b8caa9b1317f97e9cea9d8f5c5d4f4e203"/>
    <s v="2020-03-01T21:00:00Z"/>
    <n v="8"/>
    <m/>
    <n v="115"/>
    <n v="115"/>
    <n v="115"/>
    <n v="53"/>
    <n v="3"/>
    <n v="0"/>
    <n v="58"/>
    <n v="16"/>
    <n v="74"/>
    <n v="7614893"/>
    <s v="West"/>
    <s v=" Washington"/>
    <n v="107.8"/>
    <x v="50"/>
  </r>
  <r>
    <x v="83"/>
    <s v="WA"/>
    <n v="65"/>
    <n v="229"/>
    <m/>
    <m/>
    <m/>
    <m/>
    <m/>
    <m/>
    <m/>
    <m/>
    <m/>
    <d v="2020-03-02T00:00:00"/>
    <s v="e090a6e0dbeca262f8cb642a40ce5755097ed2ef"/>
    <s v="2020-03-02T21:00:00Z"/>
    <n v="11"/>
    <m/>
    <n v="294"/>
    <n v="294"/>
    <n v="294"/>
    <n v="53"/>
    <n v="3"/>
    <n v="0"/>
    <n v="148"/>
    <n v="31"/>
    <n v="179"/>
    <n v="7614893"/>
    <s v="West"/>
    <s v=" Washington"/>
    <n v="107.8"/>
    <x v="50"/>
  </r>
  <r>
    <x v="84"/>
    <s v="WA"/>
    <n v="90"/>
    <n v="427"/>
    <m/>
    <m/>
    <m/>
    <m/>
    <m/>
    <m/>
    <m/>
    <m/>
    <m/>
    <d v="2020-03-03T00:00:00"/>
    <s v="4bcfecb37283508afbca4bbef79e913883ead7e9"/>
    <s v="2020-03-03T21:00:00Z"/>
    <n v="14"/>
    <m/>
    <n v="517"/>
    <n v="517"/>
    <n v="517"/>
    <n v="53"/>
    <n v="3"/>
    <n v="0"/>
    <n v="198"/>
    <n v="25"/>
    <n v="223"/>
    <n v="7614893"/>
    <s v="West"/>
    <s v=" Washington"/>
    <n v="107.8"/>
    <x v="50"/>
  </r>
  <r>
    <x v="80"/>
    <s v="WA"/>
    <n v="128"/>
    <n v="633"/>
    <m/>
    <m/>
    <m/>
    <m/>
    <m/>
    <m/>
    <m/>
    <m/>
    <m/>
    <d v="2020-03-04T00:00:00"/>
    <s v="b8b39e23113cd7fc4ffd6027237b30ea1bb4f4f0"/>
    <s v="2020-03-04T21:00:00Z"/>
    <n v="16"/>
    <m/>
    <n v="761"/>
    <n v="761"/>
    <n v="761"/>
    <n v="53"/>
    <n v="2"/>
    <n v="0"/>
    <n v="206"/>
    <n v="38"/>
    <n v="244"/>
    <n v="7614893"/>
    <s v="West"/>
    <s v=" Washington"/>
    <n v="107.8"/>
    <x v="50"/>
  </r>
  <r>
    <x v="81"/>
    <s v="WA"/>
    <n v="179"/>
    <n v="944"/>
    <m/>
    <m/>
    <m/>
    <m/>
    <m/>
    <m/>
    <m/>
    <m/>
    <m/>
    <d v="2020-03-05T00:00:00"/>
    <s v="a91d8b2943361ac4121b37bb350110831482f24f"/>
    <s v="2020-03-05T21:00:00Z"/>
    <n v="20"/>
    <m/>
    <n v="1123"/>
    <n v="1123"/>
    <n v="1123"/>
    <n v="53"/>
    <n v="4"/>
    <n v="0"/>
    <n v="311"/>
    <n v="51"/>
    <n v="362"/>
    <n v="7614893"/>
    <s v="West"/>
    <s v=" Washington"/>
    <n v="107.8"/>
    <x v="50"/>
  </r>
  <r>
    <x v="0"/>
    <s v="WA"/>
    <n v="218"/>
    <n v="1379"/>
    <m/>
    <m/>
    <m/>
    <m/>
    <m/>
    <m/>
    <m/>
    <m/>
    <m/>
    <d v="2020-03-06T00:00:00"/>
    <s v="551798555aca0477715289795d1fae8c39cc1275"/>
    <s v="2020-03-06T21:00:00Z"/>
    <n v="26"/>
    <m/>
    <n v="1597"/>
    <n v="1597"/>
    <n v="1597"/>
    <n v="53"/>
    <n v="6"/>
    <n v="0"/>
    <n v="435"/>
    <n v="39"/>
    <n v="474"/>
    <n v="7614893"/>
    <s v="West"/>
    <s v=" Washington"/>
    <n v="107.8"/>
    <x v="50"/>
  </r>
  <r>
    <x v="1"/>
    <s v="WA"/>
    <n v="256"/>
    <n v="1746"/>
    <n v="66"/>
    <m/>
    <m/>
    <m/>
    <m/>
    <m/>
    <m/>
    <m/>
    <m/>
    <d v="2020-03-07T00:00:00"/>
    <s v="d07cf12b2a5433d074f2154306225deb6991f076"/>
    <s v="2020-03-07T21:00:00Z"/>
    <n v="27"/>
    <m/>
    <n v="2068"/>
    <n v="2002"/>
    <n v="2002"/>
    <n v="53"/>
    <n v="1"/>
    <n v="0"/>
    <n v="367"/>
    <n v="38"/>
    <n v="405"/>
    <n v="7614893"/>
    <s v="West"/>
    <s v=" Washington"/>
    <n v="107.8"/>
    <x v="50"/>
  </r>
  <r>
    <x v="2"/>
    <s v="WA"/>
    <n v="317"/>
    <n v="2208"/>
    <n v="60"/>
    <m/>
    <m/>
    <m/>
    <m/>
    <m/>
    <m/>
    <m/>
    <m/>
    <d v="2020-03-08T00:00:00"/>
    <s v="2213b44ea634d1773077d3e54708eba10e353a87"/>
    <s v="2020-03-08T20:00:00Z"/>
    <n v="31"/>
    <m/>
    <n v="2585"/>
    <n v="2525"/>
    <n v="2525"/>
    <n v="53"/>
    <n v="4"/>
    <n v="0"/>
    <n v="462"/>
    <n v="61"/>
    <n v="523"/>
    <n v="7614893"/>
    <s v="West"/>
    <s v=" Washington"/>
    <n v="107.8"/>
    <x v="50"/>
  </r>
  <r>
    <x v="3"/>
    <s v="WA"/>
    <n v="378"/>
    <n v="3173"/>
    <m/>
    <m/>
    <m/>
    <m/>
    <m/>
    <m/>
    <m/>
    <m/>
    <m/>
    <d v="2020-03-09T00:00:00"/>
    <s v="2b608e0a050dae0c791ebbcc5f0ad5d87ad4debd"/>
    <s v="2020-03-09T20:00:00Z"/>
    <n v="35"/>
    <m/>
    <n v="3551"/>
    <n v="3551"/>
    <n v="3551"/>
    <n v="53"/>
    <n v="4"/>
    <n v="0"/>
    <n v="965"/>
    <n v="61"/>
    <n v="1026"/>
    <n v="7614893"/>
    <s v="West"/>
    <s v=" Washington"/>
    <n v="107.8"/>
    <x v="50"/>
  </r>
  <r>
    <x v="4"/>
    <s v="WA"/>
    <n v="488"/>
    <n v="4848"/>
    <m/>
    <m/>
    <m/>
    <m/>
    <m/>
    <m/>
    <m/>
    <m/>
    <m/>
    <d v="2020-03-10T00:00:00"/>
    <s v="68b3f486ec7a0c581f7e2e8502855fe6da84c4ff"/>
    <s v="2020-03-10T20:00:00Z"/>
    <n v="37"/>
    <m/>
    <n v="5336"/>
    <n v="5336"/>
    <n v="5336"/>
    <n v="53"/>
    <n v="2"/>
    <n v="0"/>
    <n v="1675"/>
    <n v="110"/>
    <n v="1785"/>
    <n v="7614893"/>
    <s v="West"/>
    <s v=" Washington"/>
    <n v="107.8"/>
    <x v="50"/>
  </r>
  <r>
    <x v="5"/>
    <s v="WA"/>
    <n v="621"/>
    <n v="6976"/>
    <m/>
    <m/>
    <m/>
    <m/>
    <m/>
    <m/>
    <m/>
    <m/>
    <m/>
    <d v="2020-03-11T00:00:00"/>
    <s v="f0dbd72d89645c8a8196f72286272a3b885dc513"/>
    <s v="2020-03-11T20:00:00Z"/>
    <n v="40"/>
    <m/>
    <n v="7597"/>
    <n v="7597"/>
    <n v="7597"/>
    <n v="53"/>
    <n v="3"/>
    <n v="0"/>
    <n v="2128"/>
    <n v="133"/>
    <n v="2261"/>
    <n v="7614893"/>
    <s v="West"/>
    <s v=" Washington"/>
    <n v="107.8"/>
    <x v="50"/>
  </r>
  <r>
    <x v="6"/>
    <s v="WA"/>
    <n v="799"/>
    <n v="10563"/>
    <m/>
    <m/>
    <m/>
    <m/>
    <m/>
    <m/>
    <m/>
    <m/>
    <m/>
    <d v="2020-03-12T00:00:00"/>
    <s v="26637457770343ac30569d53448276021d3273e2"/>
    <s v="2020-03-12T20:00:00Z"/>
    <n v="44"/>
    <m/>
    <n v="11362"/>
    <n v="11362"/>
    <n v="11362"/>
    <n v="53"/>
    <n v="4"/>
    <n v="0"/>
    <n v="3587"/>
    <n v="178"/>
    <n v="3765"/>
    <n v="7614893"/>
    <s v="West"/>
    <s v=" Washington"/>
    <n v="107.8"/>
    <x v="50"/>
  </r>
  <r>
    <x v="7"/>
    <s v="WA"/>
    <n v="1015"/>
    <n v="14585"/>
    <m/>
    <m/>
    <m/>
    <m/>
    <m/>
    <m/>
    <m/>
    <m/>
    <m/>
    <d v="2020-03-13T00:00:00"/>
    <s v="fabc98dfab5b8c284ee41bd9a8664f21e1554968"/>
    <s v="2020-03-13T20:00:00Z"/>
    <n v="47"/>
    <m/>
    <n v="15600"/>
    <n v="15600"/>
    <n v="15600"/>
    <n v="53"/>
    <n v="3"/>
    <n v="0"/>
    <n v="4022"/>
    <n v="216"/>
    <n v="4238"/>
    <n v="7614893"/>
    <s v="West"/>
    <s v=" Washington"/>
    <n v="107.8"/>
    <x v="50"/>
  </r>
  <r>
    <x v="8"/>
    <s v="WA"/>
    <n v="1171"/>
    <n v="16768"/>
    <m/>
    <m/>
    <m/>
    <m/>
    <m/>
    <m/>
    <m/>
    <m/>
    <m/>
    <d v="2020-03-14T00:00:00"/>
    <s v="65e3d199ae6fe5007139887fdea7a909df7b814c"/>
    <s v="2020-03-14T20:00:00Z"/>
    <n v="51"/>
    <m/>
    <n v="17939"/>
    <n v="17939"/>
    <n v="17939"/>
    <n v="53"/>
    <n v="4"/>
    <n v="0"/>
    <n v="2183"/>
    <n v="156"/>
    <n v="2339"/>
    <n v="7614893"/>
    <s v="West"/>
    <s v=" Washington"/>
    <n v="107.8"/>
    <x v="50"/>
  </r>
  <r>
    <x v="9"/>
    <s v="WA"/>
    <n v="1277"/>
    <n v="18353"/>
    <m/>
    <m/>
    <m/>
    <m/>
    <m/>
    <m/>
    <m/>
    <m/>
    <m/>
    <d v="2020-03-15T00:00:00"/>
    <s v="07a4ccf601cc4e6ab97e541aa7d24583a07d73dd"/>
    <s v="2020-03-15T20:00:00Z"/>
    <n v="57"/>
    <m/>
    <n v="19630"/>
    <n v="19630"/>
    <n v="19630"/>
    <n v="53"/>
    <n v="6"/>
    <n v="0"/>
    <n v="1585"/>
    <n v="106"/>
    <n v="1691"/>
    <n v="7614893"/>
    <s v="West"/>
    <s v=" Washington"/>
    <n v="107.8"/>
    <x v="50"/>
  </r>
  <r>
    <x v="10"/>
    <s v="WA"/>
    <n v="1577"/>
    <n v="22957"/>
    <m/>
    <m/>
    <m/>
    <m/>
    <m/>
    <m/>
    <m/>
    <m/>
    <m/>
    <d v="2020-03-16T00:00:00"/>
    <s v="a5a90c2d56ac7efb5152329c57c1377e37a26f62"/>
    <s v="2020-03-16T20:00:00Z"/>
    <n v="69"/>
    <m/>
    <n v="24534"/>
    <n v="24534"/>
    <n v="24534"/>
    <n v="53"/>
    <n v="12"/>
    <n v="0"/>
    <n v="4604"/>
    <n v="300"/>
    <n v="4904"/>
    <n v="7614893"/>
    <s v="West"/>
    <s v=" Washington"/>
    <n v="107.8"/>
    <x v="50"/>
  </r>
  <r>
    <x v="11"/>
    <s v="WA"/>
    <n v="1840"/>
    <n v="27344"/>
    <m/>
    <m/>
    <m/>
    <m/>
    <m/>
    <m/>
    <m/>
    <m/>
    <m/>
    <d v="2020-03-17T00:00:00"/>
    <s v="9b907112004182c93b6079790a1e7b1777da7b0c"/>
    <s v="2020-03-17T20:00:00Z"/>
    <n v="78"/>
    <m/>
    <n v="29184"/>
    <n v="29184"/>
    <n v="29184"/>
    <n v="53"/>
    <n v="9"/>
    <n v="0"/>
    <n v="4387"/>
    <n v="263"/>
    <n v="4650"/>
    <n v="7614893"/>
    <s v="West"/>
    <s v=" Washington"/>
    <n v="107.8"/>
    <x v="50"/>
  </r>
  <r>
    <x v="12"/>
    <s v="WA"/>
    <n v="2129"/>
    <n v="31812"/>
    <m/>
    <m/>
    <m/>
    <m/>
    <m/>
    <m/>
    <m/>
    <m/>
    <m/>
    <d v="2020-03-18T00:00:00"/>
    <s v="e2b2bb0f0dd68fba96775e39f4a0a776b1f19ca2"/>
    <s v="2020-03-18T20:00:00Z"/>
    <n v="82"/>
    <m/>
    <n v="33941"/>
    <n v="33941"/>
    <n v="33941"/>
    <n v="53"/>
    <n v="4"/>
    <n v="0"/>
    <n v="4468"/>
    <n v="289"/>
    <n v="4757"/>
    <n v="7614893"/>
    <s v="West"/>
    <s v=" Washington"/>
    <n v="107.8"/>
    <x v="50"/>
  </r>
  <r>
    <x v="13"/>
    <s v="WA"/>
    <n v="2461"/>
    <n v="36040"/>
    <m/>
    <m/>
    <m/>
    <m/>
    <m/>
    <m/>
    <m/>
    <m/>
    <m/>
    <d v="2020-03-19T00:00:00"/>
    <s v="761d22d26d040c5fbd14aa4a112fc60345e771a4"/>
    <s v="2020-03-19T20:00:00Z"/>
    <n v="92"/>
    <m/>
    <n v="38501"/>
    <n v="38501"/>
    <n v="38501"/>
    <n v="53"/>
    <n v="10"/>
    <n v="0"/>
    <n v="4228"/>
    <n v="332"/>
    <n v="4560"/>
    <n v="7614893"/>
    <s v="West"/>
    <s v=" Washington"/>
    <n v="107.8"/>
    <x v="50"/>
  </r>
  <r>
    <x v="14"/>
    <s v="WA"/>
    <n v="2764"/>
    <n v="39805"/>
    <m/>
    <m/>
    <m/>
    <m/>
    <m/>
    <m/>
    <m/>
    <m/>
    <m/>
    <d v="2020-03-20T00:00:00"/>
    <s v="9ef708c001a480dc4c232ec93c472130cedd3472"/>
    <s v="2020-03-20T20:00:00Z"/>
    <n v="104"/>
    <m/>
    <n v="42569"/>
    <n v="42569"/>
    <n v="42569"/>
    <n v="53"/>
    <n v="12"/>
    <n v="0"/>
    <n v="3765"/>
    <n v="303"/>
    <n v="4068"/>
    <n v="7614893"/>
    <s v="West"/>
    <s v=" Washington"/>
    <n v="107.8"/>
    <x v="50"/>
  </r>
  <r>
    <x v="15"/>
    <s v="WA"/>
    <n v="2958"/>
    <n v="41956"/>
    <m/>
    <m/>
    <m/>
    <m/>
    <m/>
    <m/>
    <m/>
    <m/>
    <m/>
    <d v="2020-03-21T00:00:00"/>
    <s v="16891ab2664f0123b7e801b46cd70f0efff6f396"/>
    <s v="2020-03-21T20:00:00Z"/>
    <n v="111"/>
    <m/>
    <n v="44914"/>
    <n v="44914"/>
    <n v="44914"/>
    <n v="53"/>
    <n v="7"/>
    <n v="0"/>
    <n v="2151"/>
    <n v="194"/>
    <n v="2345"/>
    <n v="7614893"/>
    <s v="West"/>
    <s v=" Washington"/>
    <n v="107.8"/>
    <x v="50"/>
  </r>
  <r>
    <x v="16"/>
    <s v="WA"/>
    <n v="3141"/>
    <n v="43663"/>
    <m/>
    <m/>
    <m/>
    <m/>
    <m/>
    <m/>
    <m/>
    <m/>
    <m/>
    <d v="2020-03-22T00:00:00"/>
    <s v="f91d25164824d4a4f8cf088837229924375a3fc0"/>
    <s v="2020-03-22T20:00:00Z"/>
    <n v="126"/>
    <m/>
    <n v="46804"/>
    <n v="46804"/>
    <n v="46804"/>
    <n v="53"/>
    <n v="15"/>
    <n v="0"/>
    <n v="1707"/>
    <n v="183"/>
    <n v="1890"/>
    <n v="7614893"/>
    <s v="West"/>
    <s v=" Washington"/>
    <n v="107.8"/>
    <x v="50"/>
  </r>
  <r>
    <x v="17"/>
    <s v="WA"/>
    <n v="3604"/>
    <n v="48508"/>
    <m/>
    <m/>
    <m/>
    <m/>
    <m/>
    <m/>
    <m/>
    <m/>
    <s v="A"/>
    <d v="2020-03-23T00:00:00"/>
    <s v="c818ffe9478f4b7ef8515474cf6e60d0feb5c662"/>
    <s v="2020-03-23T20:00:00Z"/>
    <n v="137"/>
    <m/>
    <n v="52112"/>
    <n v="52112"/>
    <n v="52112"/>
    <n v="53"/>
    <n v="11"/>
    <n v="0"/>
    <n v="4845"/>
    <n v="463"/>
    <n v="5308"/>
    <n v="7614893"/>
    <s v="West"/>
    <s v=" Washington"/>
    <n v="107.8"/>
    <x v="50"/>
  </r>
  <r>
    <x v="18"/>
    <s v="WA"/>
    <n v="4038"/>
    <n v="53326"/>
    <m/>
    <m/>
    <m/>
    <m/>
    <m/>
    <m/>
    <m/>
    <m/>
    <s v="A"/>
    <d v="2020-03-24T00:00:00"/>
    <s v="eee3a8a00613adf64bdcac25df6204d0383994ff"/>
    <s v="2020-03-24T20:00:00Z"/>
    <n v="146"/>
    <m/>
    <n v="57364"/>
    <n v="57364"/>
    <n v="57364"/>
    <n v="53"/>
    <n v="9"/>
    <n v="0"/>
    <n v="4818"/>
    <n v="434"/>
    <n v="5252"/>
    <n v="7614893"/>
    <s v="West"/>
    <s v=" Washington"/>
    <n v="107.8"/>
    <x v="50"/>
  </r>
  <r>
    <x v="19"/>
    <s v="WA"/>
    <n v="4477"/>
    <n v="57897"/>
    <m/>
    <m/>
    <m/>
    <m/>
    <m/>
    <m/>
    <m/>
    <m/>
    <s v="A"/>
    <d v="2020-03-25T00:00:00"/>
    <s v="48c5c0a3f5d2b6cd57c9c72105587c6441fc3afb"/>
    <s v="2020-03-25T20:00:00Z"/>
    <n v="159"/>
    <m/>
    <n v="62374"/>
    <n v="62374"/>
    <n v="62374"/>
    <n v="53"/>
    <n v="13"/>
    <n v="0"/>
    <n v="4571"/>
    <n v="439"/>
    <n v="5010"/>
    <n v="7614893"/>
    <s v="West"/>
    <s v=" Washington"/>
    <n v="107.8"/>
    <x v="50"/>
  </r>
  <r>
    <x v="20"/>
    <s v="WA"/>
    <n v="4909"/>
    <n v="61944"/>
    <m/>
    <m/>
    <m/>
    <m/>
    <m/>
    <m/>
    <m/>
    <m/>
    <s v="A"/>
    <d v="2020-03-26T00:00:00"/>
    <s v="68fa2b0e531f1c16623545195ff00767ae1dfb90"/>
    <s v="2020-03-26T20:00:00Z"/>
    <n v="183"/>
    <m/>
    <n v="66853"/>
    <n v="66853"/>
    <n v="66853"/>
    <n v="53"/>
    <n v="24"/>
    <n v="0"/>
    <n v="4047"/>
    <n v="432"/>
    <n v="4479"/>
    <n v="7614893"/>
    <s v="West"/>
    <s v=" Washington"/>
    <n v="107.8"/>
    <x v="50"/>
  </r>
  <r>
    <x v="21"/>
    <s v="WA"/>
    <n v="5359"/>
    <n v="65844"/>
    <m/>
    <m/>
    <m/>
    <m/>
    <m/>
    <m/>
    <m/>
    <m/>
    <s v="A"/>
    <d v="2020-03-27T00:00:00"/>
    <s v="ff5aca50fae41fc1ce8f11be46833c730a58a32a"/>
    <s v="2020-03-27T20:00:00Z"/>
    <n v="199"/>
    <m/>
    <n v="71203"/>
    <n v="71203"/>
    <n v="71203"/>
    <n v="53"/>
    <n v="16"/>
    <n v="0"/>
    <n v="3900"/>
    <n v="450"/>
    <n v="4350"/>
    <n v="7614893"/>
    <s v="West"/>
    <s v=" Washington"/>
    <n v="107.8"/>
    <x v="50"/>
  </r>
  <r>
    <x v="22"/>
    <s v="WA"/>
    <n v="5642"/>
    <n v="68163"/>
    <m/>
    <m/>
    <m/>
    <m/>
    <m/>
    <m/>
    <m/>
    <m/>
    <s v="A"/>
    <d v="2020-03-28T00:00:00"/>
    <s v="d857badf616df70b93459334392c4895bbd19c56"/>
    <s v="2020-03-28T20:00:00Z"/>
    <n v="220"/>
    <m/>
    <n v="73805"/>
    <n v="73805"/>
    <n v="73805"/>
    <n v="53"/>
    <n v="21"/>
    <n v="0"/>
    <n v="2319"/>
    <n v="283"/>
    <n v="2602"/>
    <n v="7614893"/>
    <s v="West"/>
    <s v=" Washington"/>
    <n v="107.8"/>
    <x v="50"/>
  </r>
  <r>
    <x v="23"/>
    <s v="WA"/>
    <n v="5880"/>
    <n v="69750"/>
    <m/>
    <m/>
    <m/>
    <m/>
    <m/>
    <m/>
    <m/>
    <m/>
    <s v="A"/>
    <d v="2020-03-29T00:00:00"/>
    <s v="2b0168f3a93c5c31b0e61f607ed6b5731a51ad28"/>
    <s v="2020-03-29T20:00:00Z"/>
    <n v="237"/>
    <m/>
    <n v="75630"/>
    <n v="75630"/>
    <n v="75630"/>
    <n v="53"/>
    <n v="17"/>
    <n v="0"/>
    <n v="1587"/>
    <n v="238"/>
    <n v="1825"/>
    <n v="7614893"/>
    <s v="West"/>
    <s v=" Washington"/>
    <n v="107.8"/>
    <x v="50"/>
  </r>
  <r>
    <x v="24"/>
    <s v="WA"/>
    <n v="6441"/>
    <n v="74245"/>
    <m/>
    <m/>
    <m/>
    <m/>
    <m/>
    <m/>
    <m/>
    <m/>
    <s v="A"/>
    <d v="2020-03-30T00:00:00"/>
    <s v="441b3f93bca9cc16fca75ba0e30243fde08107a8"/>
    <s v="2020-03-30T20:00:00Z"/>
    <n v="248"/>
    <m/>
    <n v="80686"/>
    <n v="80686"/>
    <n v="80686"/>
    <n v="53"/>
    <n v="11"/>
    <n v="0"/>
    <n v="4495"/>
    <n v="561"/>
    <n v="5056"/>
    <n v="7614893"/>
    <s v="West"/>
    <s v=" Washington"/>
    <n v="107.8"/>
    <x v="50"/>
  </r>
  <r>
    <x v="25"/>
    <s v="WA"/>
    <n v="6908"/>
    <n v="78403"/>
    <m/>
    <m/>
    <m/>
    <m/>
    <m/>
    <m/>
    <m/>
    <m/>
    <s v="A"/>
    <d v="2020-03-31T00:00:00"/>
    <s v="8922bc63abc7e6fdbf606419e0076b96b38a6305"/>
    <s v="2020-03-31T20:00:00Z"/>
    <n v="262"/>
    <m/>
    <n v="85311"/>
    <n v="85311"/>
    <n v="85311"/>
    <n v="53"/>
    <n v="14"/>
    <n v="0"/>
    <n v="4158"/>
    <n v="467"/>
    <n v="4625"/>
    <n v="7614893"/>
    <s v="West"/>
    <s v=" Washington"/>
    <n v="107.8"/>
    <x v="50"/>
  </r>
  <r>
    <x v="26"/>
    <s v="WA"/>
    <n v="7354"/>
    <n v="82615"/>
    <m/>
    <m/>
    <m/>
    <m/>
    <m/>
    <m/>
    <m/>
    <m/>
    <s v="A"/>
    <d v="2020-04-01T00:00:00"/>
    <s v="94fb160fdd3bb67520d37a3e4b5f26fd9936bd6b"/>
    <s v="2020-04-01T20:00:00Z"/>
    <n v="282"/>
    <m/>
    <n v="89969"/>
    <n v="89969"/>
    <n v="89969"/>
    <n v="53"/>
    <n v="20"/>
    <n v="0"/>
    <n v="4212"/>
    <n v="446"/>
    <n v="4658"/>
    <n v="7614893"/>
    <s v="West"/>
    <s v=" Washington"/>
    <n v="107.8"/>
    <x v="50"/>
  </r>
  <r>
    <x v="27"/>
    <s v="WA"/>
    <n v="7758"/>
    <n v="87037"/>
    <m/>
    <m/>
    <m/>
    <m/>
    <m/>
    <m/>
    <m/>
    <m/>
    <s v="A"/>
    <d v="2020-04-02T00:00:00"/>
    <s v="57c30052f5949b5a4d65369ee5c37140ffa62ae9"/>
    <s v="2020-04-02T20:00:00Z"/>
    <n v="310"/>
    <m/>
    <n v="94795"/>
    <n v="94795"/>
    <n v="94795"/>
    <n v="53"/>
    <n v="28"/>
    <n v="0"/>
    <n v="4422"/>
    <n v="404"/>
    <n v="4826"/>
    <n v="7614893"/>
    <s v="West"/>
    <s v=" Washington"/>
    <n v="107.8"/>
    <x v="50"/>
  </r>
  <r>
    <x v="28"/>
    <s v="WA"/>
    <n v="8167"/>
    <n v="91398"/>
    <m/>
    <m/>
    <m/>
    <m/>
    <m/>
    <m/>
    <m/>
    <m/>
    <s v="A"/>
    <d v="2020-04-03T00:00:00"/>
    <s v="fd1653e8804fbd37a992967f6eb06ad4b79cf576"/>
    <s v="2020-04-03T20:00:00Z"/>
    <n v="338"/>
    <m/>
    <n v="99565"/>
    <n v="99565"/>
    <n v="99565"/>
    <n v="53"/>
    <n v="28"/>
    <n v="0"/>
    <n v="4361"/>
    <n v="409"/>
    <n v="4770"/>
    <n v="7614893"/>
    <s v="West"/>
    <s v=" Washington"/>
    <n v="107.8"/>
    <x v="50"/>
  </r>
  <r>
    <x v="29"/>
    <s v="WA"/>
    <n v="8375"/>
    <n v="93772"/>
    <m/>
    <n v="574"/>
    <m/>
    <n v="174"/>
    <m/>
    <m/>
    <m/>
    <m/>
    <s v="A"/>
    <d v="2020-04-04T00:00:00"/>
    <s v="91a49b9044b38b55e83274ded4925c567234712d"/>
    <s v="2020-04-04T20:00:00Z"/>
    <n v="365"/>
    <m/>
    <n v="102147"/>
    <n v="102147"/>
    <n v="102147"/>
    <n v="53"/>
    <n v="27"/>
    <n v="0"/>
    <n v="2374"/>
    <n v="208"/>
    <n v="2582"/>
    <n v="7614893"/>
    <s v="West"/>
    <s v=" Washington"/>
    <n v="107.8"/>
    <x v="50"/>
  </r>
  <r>
    <x v="30"/>
    <s v="WA"/>
    <n v="8544"/>
    <n v="95545"/>
    <m/>
    <n v="581"/>
    <m/>
    <n v="178"/>
    <m/>
    <m/>
    <m/>
    <m/>
    <s v="A"/>
    <d v="2020-04-05T00:00:00"/>
    <s v="e71c137d4bfbbe2e0820febb94b61f7cf3c25a79"/>
    <s v="2020-04-05T20:00:00Z"/>
    <n v="386"/>
    <m/>
    <n v="104089"/>
    <n v="104089"/>
    <n v="104089"/>
    <n v="53"/>
    <n v="21"/>
    <n v="0"/>
    <n v="1773"/>
    <n v="169"/>
    <n v="1942"/>
    <n v="7614893"/>
    <s v="West"/>
    <s v=" Washington"/>
    <n v="107.8"/>
    <x v="50"/>
  </r>
  <r>
    <x v="31"/>
    <s v="WA"/>
    <n v="8937"/>
    <n v="100203"/>
    <m/>
    <n v="638"/>
    <m/>
    <n v="191"/>
    <m/>
    <m/>
    <m/>
    <m/>
    <s v="A"/>
    <d v="2020-04-06T00:00:00"/>
    <s v="13df9ddbcbe8a552d9b680be3fd6e556c5a8c637"/>
    <s v="2020-04-06T20:00:00Z"/>
    <n v="407"/>
    <m/>
    <n v="109140"/>
    <n v="109140"/>
    <n v="109140"/>
    <n v="53"/>
    <n v="21"/>
    <n v="0"/>
    <n v="4658"/>
    <n v="393"/>
    <n v="5051"/>
    <n v="7614893"/>
    <s v="West"/>
    <s v=" Washington"/>
    <n v="107.8"/>
    <x v="50"/>
  </r>
  <r>
    <x v="32"/>
    <s v="WA"/>
    <n v="9346"/>
    <n v="104943"/>
    <m/>
    <n v="641"/>
    <m/>
    <n v="190"/>
    <m/>
    <m/>
    <m/>
    <m/>
    <s v="A"/>
    <d v="2020-04-07T00:00:00"/>
    <s v="29328f7ce5a11666055bda5c5dfcebbf6569ba93"/>
    <s v="2020-04-07T20:00:00Z"/>
    <n v="429"/>
    <m/>
    <n v="114289"/>
    <n v="114289"/>
    <n v="114289"/>
    <n v="53"/>
    <n v="22"/>
    <n v="0"/>
    <n v="4740"/>
    <n v="409"/>
    <n v="5149"/>
    <n v="7614893"/>
    <s v="West"/>
    <s v=" Washington"/>
    <n v="107.8"/>
    <x v="50"/>
  </r>
  <r>
    <x v="33"/>
    <s v="WA"/>
    <n v="9687"/>
    <n v="109332"/>
    <m/>
    <n v="655"/>
    <m/>
    <n v="186"/>
    <m/>
    <m/>
    <m/>
    <m/>
    <s v="A"/>
    <d v="2020-04-08T00:00:00"/>
    <s v="0253242a6935beae6fad27d8c3b201012c4450c6"/>
    <s v="2020-04-08T20:00:00Z"/>
    <n v="443"/>
    <m/>
    <n v="119019"/>
    <n v="119019"/>
    <n v="119019"/>
    <n v="53"/>
    <n v="14"/>
    <n v="0"/>
    <n v="4389"/>
    <n v="341"/>
    <n v="4730"/>
    <n v="7614893"/>
    <s v="West"/>
    <s v=" Washington"/>
    <n v="107.8"/>
    <x v="50"/>
  </r>
  <r>
    <x v="34"/>
    <s v="WA"/>
    <n v="10049"/>
    <n v="113164"/>
    <m/>
    <n v="650"/>
    <m/>
    <n v="191"/>
    <m/>
    <m/>
    <m/>
    <m/>
    <s v="A"/>
    <d v="2020-04-09T00:00:00"/>
    <s v="806c463f0f023b996bf6fed21d733a5e59220c20"/>
    <s v="2020-04-09T20:00:00Z"/>
    <n v="459"/>
    <m/>
    <n v="123213"/>
    <n v="123213"/>
    <n v="123213"/>
    <n v="53"/>
    <n v="16"/>
    <n v="0"/>
    <n v="3832"/>
    <n v="362"/>
    <n v="4194"/>
    <n v="7614893"/>
    <s v="West"/>
    <s v=" Washington"/>
    <n v="107.8"/>
    <x v="50"/>
  </r>
  <r>
    <x v="35"/>
    <s v="WA"/>
    <n v="10350"/>
    <n v="117099"/>
    <m/>
    <n v="642"/>
    <m/>
    <n v="191"/>
    <m/>
    <m/>
    <m/>
    <m/>
    <s v="C"/>
    <d v="2020-04-10T00:00:00"/>
    <s v="f3d790c977cd1688e1a0e07f5685a4a71c78eeb7"/>
    <s v="2020-04-10T20:00:00Z"/>
    <n v="476"/>
    <m/>
    <n v="127449"/>
    <n v="127449"/>
    <n v="127449"/>
    <n v="53"/>
    <n v="17"/>
    <n v="0"/>
    <n v="3935"/>
    <n v="301"/>
    <n v="4236"/>
    <n v="7614893"/>
    <s v="West"/>
    <s v=" Washington"/>
    <n v="107.8"/>
    <x v="50"/>
  </r>
  <r>
    <x v="36"/>
    <s v="WA"/>
    <n v="10504"/>
    <n v="118987"/>
    <m/>
    <n v="649"/>
    <m/>
    <n v="191"/>
    <m/>
    <m/>
    <m/>
    <m/>
    <s v="C"/>
    <d v="2020-04-11T00:00:00"/>
    <s v="4b560350b099dbe3cd75d96673f04d5da3e7d1a4"/>
    <s v="2020-04-11T20:00:00Z"/>
    <n v="494"/>
    <m/>
    <n v="129491"/>
    <n v="129491"/>
    <n v="129491"/>
    <n v="53"/>
    <n v="18"/>
    <n v="0"/>
    <n v="1888"/>
    <n v="154"/>
    <n v="2042"/>
    <n v="7614893"/>
    <s v="West"/>
    <s v=" Washington"/>
    <n v="107.8"/>
    <x v="50"/>
  </r>
  <r>
    <x v="37"/>
    <s v="WA"/>
    <n v="10588"/>
    <n v="120328"/>
    <m/>
    <n v="642"/>
    <m/>
    <n v="191"/>
    <m/>
    <m/>
    <m/>
    <m/>
    <s v="C"/>
    <d v="2020-04-12T00:00:00"/>
    <s v="e72f5eeb7262b8f9292b596063bf9d9ead7aa30d"/>
    <s v="2020-04-12T20:00:00Z"/>
    <n v="509"/>
    <m/>
    <n v="130916"/>
    <n v="130916"/>
    <n v="130916"/>
    <n v="53"/>
    <n v="15"/>
    <n v="0"/>
    <n v="1341"/>
    <n v="84"/>
    <n v="1425"/>
    <n v="7614893"/>
    <s v="West"/>
    <s v=" Washington"/>
    <n v="107.8"/>
    <x v="50"/>
  </r>
  <r>
    <x v="38"/>
    <s v="WA"/>
    <n v="10943"/>
    <n v="124105"/>
    <m/>
    <n v="527"/>
    <m/>
    <n v="166"/>
    <m/>
    <m/>
    <m/>
    <m/>
    <s v="C"/>
    <d v="2020-04-13T00:00:00"/>
    <s v="9fec508afaca2f5221f87bf65f6adcb7621ec4f5"/>
    <s v="2020-04-13T20:00:00Z"/>
    <n v="526"/>
    <m/>
    <n v="135048"/>
    <n v="135048"/>
    <n v="135048"/>
    <n v="53"/>
    <n v="17"/>
    <n v="0"/>
    <n v="3777"/>
    <n v="355"/>
    <n v="4132"/>
    <n v="7614893"/>
    <s v="West"/>
    <s v=" Washington"/>
    <n v="107.8"/>
    <x v="50"/>
  </r>
  <r>
    <x v="39"/>
    <s v="WA"/>
    <n v="11234"/>
    <n v="128037"/>
    <m/>
    <n v="387"/>
    <m/>
    <n v="98"/>
    <m/>
    <m/>
    <m/>
    <m/>
    <s v="C"/>
    <d v="2020-04-14T00:00:00"/>
    <s v="876c990cb50afa7bfd9064f069b6beacf8b65d13"/>
    <s v="2020-04-14T20:00:00Z"/>
    <n v="542"/>
    <m/>
    <n v="139271"/>
    <n v="139271"/>
    <n v="139271"/>
    <n v="53"/>
    <n v="16"/>
    <n v="0"/>
    <n v="3932"/>
    <n v="291"/>
    <n v="4223"/>
    <n v="7614893"/>
    <s v="West"/>
    <s v=" Washington"/>
    <n v="107.8"/>
    <x v="50"/>
  </r>
  <r>
    <x v="40"/>
    <s v="WA"/>
    <n v="11558"/>
    <n v="131829"/>
    <m/>
    <n v="645"/>
    <m/>
    <n v="194"/>
    <m/>
    <m/>
    <m/>
    <m/>
    <s v="C"/>
    <d v="2020-04-15T00:00:00"/>
    <s v="909ea25164c4d589575f67ef2cfc17ece0a46f9a"/>
    <s v="2020-04-15T20:00:00Z"/>
    <n v="551"/>
    <m/>
    <n v="143387"/>
    <n v="143387"/>
    <n v="143387"/>
    <n v="53"/>
    <n v="9"/>
    <n v="0"/>
    <n v="3792"/>
    <n v="324"/>
    <n v="4116"/>
    <n v="7614893"/>
    <s v="West"/>
    <s v=" Washington"/>
    <n v="107.8"/>
    <x v="50"/>
  </r>
  <r>
    <x v="41"/>
    <s v="WA"/>
    <n v="11862"/>
    <n v="135797"/>
    <m/>
    <n v="595"/>
    <m/>
    <n v="196"/>
    <m/>
    <m/>
    <m/>
    <m/>
    <s v="C"/>
    <d v="2020-04-16T00:00:00"/>
    <s v="fe249ac67711dee2554fb3bc784a940612767fed"/>
    <s v="2020-04-16T20:00:00Z"/>
    <n v="571"/>
    <m/>
    <n v="147659"/>
    <n v="147659"/>
    <n v="147659"/>
    <n v="53"/>
    <n v="20"/>
    <n v="0"/>
    <n v="3968"/>
    <n v="304"/>
    <n v="4272"/>
    <n v="7614893"/>
    <s v="West"/>
    <s v=" Washington"/>
    <n v="107.8"/>
    <x v="50"/>
  </r>
  <r>
    <x v="42"/>
    <s v="WA"/>
    <n v="12203"/>
    <n v="139825"/>
    <m/>
    <n v="622"/>
    <m/>
    <n v="195"/>
    <m/>
    <m/>
    <m/>
    <m/>
    <s v="C"/>
    <d v="2020-04-17T00:00:00"/>
    <s v="6a9d94fa386ed30a96f2ec7bad05c047b58ea121"/>
    <s v="2020-04-17T20:00:00Z"/>
    <n v="585"/>
    <m/>
    <n v="152028"/>
    <n v="152028"/>
    <n v="152028"/>
    <n v="53"/>
    <n v="14"/>
    <n v="0"/>
    <n v="4028"/>
    <n v="341"/>
    <n v="4369"/>
    <n v="7614893"/>
    <s v="West"/>
    <s v=" Washington"/>
    <n v="107.8"/>
    <x v="50"/>
  </r>
  <r>
    <x v="43"/>
    <s v="WA"/>
    <n v="12372"/>
    <n v="141881"/>
    <m/>
    <n v="518"/>
    <m/>
    <n v="155"/>
    <m/>
    <m/>
    <m/>
    <m/>
    <s v="C"/>
    <d v="2020-04-18T00:00:00"/>
    <s v="83bf6c6f8c83fecb29f19eb75dd375faf9abea52"/>
    <s v="2020-04-18T20:00:00Z"/>
    <n v="598"/>
    <m/>
    <n v="154253"/>
    <n v="154253"/>
    <n v="154253"/>
    <n v="53"/>
    <n v="13"/>
    <n v="0"/>
    <n v="2056"/>
    <n v="169"/>
    <n v="2225"/>
    <n v="7614893"/>
    <s v="West"/>
    <s v=" Washington"/>
    <n v="107.8"/>
    <x v="50"/>
  </r>
  <r>
    <x v="44"/>
    <s v="WA"/>
    <n v="12461"/>
    <n v="143313"/>
    <m/>
    <n v="586"/>
    <m/>
    <n v="193"/>
    <m/>
    <m/>
    <m/>
    <m/>
    <s v="C"/>
    <d v="2020-04-19T00:00:00"/>
    <s v="33a891f94f226e0e004cb311a122db9d62f45746"/>
    <s v="2020-04-19T20:00:00Z"/>
    <n v="615"/>
    <m/>
    <n v="155774"/>
    <n v="155774"/>
    <n v="155774"/>
    <n v="53"/>
    <n v="17"/>
    <n v="0"/>
    <n v="1432"/>
    <n v="89"/>
    <n v="1521"/>
    <n v="7614893"/>
    <s v="West"/>
    <s v=" Washington"/>
    <n v="107.8"/>
    <x v="50"/>
  </r>
  <r>
    <x v="45"/>
    <s v="WA"/>
    <n v="12787"/>
    <n v="147663"/>
    <m/>
    <n v="403"/>
    <m/>
    <n v="122"/>
    <m/>
    <m/>
    <m/>
    <m/>
    <s v="C"/>
    <d v="2020-04-20T00:00:00"/>
    <s v="77f5bf1928661523a070bafaae611bce9024f0bd"/>
    <s v="2020-04-20T20:00:00Z"/>
    <n v="629"/>
    <m/>
    <n v="160450"/>
    <n v="160450"/>
    <n v="160450"/>
    <n v="53"/>
    <n v="14"/>
    <n v="0"/>
    <n v="4350"/>
    <n v="326"/>
    <n v="4676"/>
    <n v="7614893"/>
    <s v="West"/>
    <s v=" Washington"/>
    <n v="107.8"/>
    <x v="50"/>
  </r>
  <r>
    <x v="46"/>
    <s v="WA"/>
    <n v="13051"/>
    <n v="152469"/>
    <m/>
    <n v="503"/>
    <m/>
    <n v="161"/>
    <m/>
    <m/>
    <m/>
    <m/>
    <s v="C"/>
    <d v="2020-04-21T00:00:00"/>
    <s v="96006e333a254778c36e5971065d783d0c17c9bc"/>
    <s v="2020-04-21T20:00:00Z"/>
    <n v="640"/>
    <m/>
    <n v="165520"/>
    <n v="165520"/>
    <n v="165520"/>
    <n v="53"/>
    <n v="11"/>
    <n v="0"/>
    <n v="4806"/>
    <n v="264"/>
    <n v="5070"/>
    <n v="7614893"/>
    <s v="West"/>
    <s v=" Washington"/>
    <n v="107.8"/>
    <x v="50"/>
  </r>
  <r>
    <x v="47"/>
    <s v="WA"/>
    <n v="13328"/>
    <n v="157438"/>
    <m/>
    <n v="543"/>
    <m/>
    <n v="161"/>
    <m/>
    <m/>
    <m/>
    <m/>
    <s v="C"/>
    <d v="2020-04-22T00:00:00"/>
    <s v="7d4a29366f15c304c03efffa6c251b9639d4bdbe"/>
    <s v="2020-04-22T20:00:00Z"/>
    <n v="647"/>
    <m/>
    <n v="170766"/>
    <n v="170766"/>
    <n v="170766"/>
    <n v="53"/>
    <n v="7"/>
    <n v="0"/>
    <n v="4969"/>
    <n v="277"/>
    <n v="5246"/>
    <n v="7614893"/>
    <s v="West"/>
    <s v=" Washington"/>
    <n v="107.8"/>
    <x v="50"/>
  </r>
  <r>
    <x v="48"/>
    <s v="WA"/>
    <n v="13589"/>
    <n v="162598"/>
    <m/>
    <n v="544"/>
    <m/>
    <n v="151"/>
    <m/>
    <m/>
    <m/>
    <m/>
    <s v="C"/>
    <d v="2020-04-23T00:00:00"/>
    <s v="75fce77581185f7d063763c98e53d1358bade96f"/>
    <s v="2020-04-23T20:00:00Z"/>
    <n v="654"/>
    <m/>
    <n v="176187"/>
    <n v="176187"/>
    <n v="176187"/>
    <n v="53"/>
    <n v="7"/>
    <n v="0"/>
    <n v="5160"/>
    <n v="261"/>
    <n v="5421"/>
    <n v="7614893"/>
    <s v="West"/>
    <s v=" Washington"/>
    <n v="107.8"/>
    <x v="50"/>
  </r>
  <r>
    <x v="49"/>
    <s v="WA"/>
    <n v="13933"/>
    <n v="169096"/>
    <m/>
    <n v="551"/>
    <m/>
    <n v="164"/>
    <m/>
    <m/>
    <m/>
    <m/>
    <s v="C"/>
    <d v="2020-04-24T00:00:00"/>
    <s v="42d22e22f2b96b2937f4406af88de08db0245901"/>
    <s v="2020-04-24T20:00:00Z"/>
    <n v="659"/>
    <m/>
    <n v="183029"/>
    <n v="183029"/>
    <n v="183029"/>
    <n v="53"/>
    <n v="5"/>
    <n v="0"/>
    <n v="6498"/>
    <n v="344"/>
    <n v="6842"/>
    <n v="7614893"/>
    <s v="West"/>
    <s v=" Washington"/>
    <n v="107.8"/>
    <x v="50"/>
  </r>
  <r>
    <x v="50"/>
    <s v="WA"/>
    <n v="14098"/>
    <n v="172290"/>
    <m/>
    <n v="455"/>
    <m/>
    <n v="174"/>
    <m/>
    <m/>
    <m/>
    <m/>
    <s v="B"/>
    <d v="2020-04-25T00:00:00"/>
    <s v="44cabbc30933aafc8a24d568a900dce132729e9f"/>
    <s v="2020-04-25T20:00:00Z"/>
    <n v="665"/>
    <m/>
    <n v="186388"/>
    <n v="186388"/>
    <n v="186388"/>
    <n v="53"/>
    <n v="6"/>
    <n v="0"/>
    <n v="3194"/>
    <n v="165"/>
    <n v="3359"/>
    <n v="7614893"/>
    <s v="West"/>
    <s v=" Washington"/>
    <n v="107.8"/>
    <x v="50"/>
  </r>
  <r>
    <x v="51"/>
    <s v="WA"/>
    <n v="14204"/>
    <n v="173876"/>
    <m/>
    <n v="508"/>
    <m/>
    <n v="145"/>
    <m/>
    <m/>
    <m/>
    <m/>
    <s v="B"/>
    <d v="2020-04-26T00:00:00"/>
    <s v="41749a023849282e8c8158c4a1fa42f8ac385380"/>
    <s v="2020-04-26T20:00:00Z"/>
    <n v="738"/>
    <m/>
    <n v="188080"/>
    <n v="188080"/>
    <n v="188080"/>
    <n v="53"/>
    <n v="73"/>
    <n v="0"/>
    <n v="1586"/>
    <n v="106"/>
    <n v="1692"/>
    <n v="7614893"/>
    <s v="West"/>
    <s v=" Washington"/>
    <n v="107.8"/>
    <x v="50"/>
  </r>
  <r>
    <x v="52"/>
    <s v="WA"/>
    <n v="14557"/>
    <n v="180476"/>
    <m/>
    <n v="536"/>
    <m/>
    <n v="115"/>
    <m/>
    <m/>
    <m/>
    <m/>
    <s v="B"/>
    <d v="2020-04-27T00:00:00"/>
    <s v="5ebcc693d2b522926b214a518dcfd97e3d1101e3"/>
    <s v="2020-04-27T20:00:00Z"/>
    <n v="749"/>
    <m/>
    <n v="195033"/>
    <n v="195033"/>
    <n v="195033"/>
    <n v="53"/>
    <n v="11"/>
    <n v="0"/>
    <n v="6600"/>
    <n v="353"/>
    <n v="6953"/>
    <n v="7614893"/>
    <s v="West"/>
    <s v=" Washington"/>
    <n v="107.8"/>
    <x v="50"/>
  </r>
  <r>
    <x v="53"/>
    <s v="WA"/>
    <n v="14837"/>
    <n v="186939"/>
    <m/>
    <n v="436"/>
    <m/>
    <n v="158"/>
    <m/>
    <m/>
    <m/>
    <m/>
    <s v="B"/>
    <d v="2020-04-28T00:00:00"/>
    <s v="e9592f9cce85a51c19b991864fee99db1b327588"/>
    <s v="2020-04-28T20:00:00Z"/>
    <n v="765"/>
    <m/>
    <n v="201776"/>
    <n v="201776"/>
    <n v="201776"/>
    <n v="53"/>
    <n v="16"/>
    <n v="0"/>
    <n v="6463"/>
    <n v="280"/>
    <n v="6743"/>
    <n v="7614893"/>
    <s v="West"/>
    <s v=" Washington"/>
    <n v="107.8"/>
    <x v="50"/>
  </r>
  <r>
    <x v="54"/>
    <s v="WA"/>
    <n v="15155"/>
    <n v="193185"/>
    <m/>
    <n v="490"/>
    <m/>
    <n v="156"/>
    <m/>
    <m/>
    <m/>
    <m/>
    <s v="B"/>
    <d v="2020-04-29T00:00:00"/>
    <s v="b20c7dc814d8d07bfe3683eab86e9492c31907af"/>
    <s v="2020-04-29T20:00:00Z"/>
    <n v="786"/>
    <m/>
    <n v="208340"/>
    <n v="208340"/>
    <n v="208340"/>
    <n v="53"/>
    <n v="21"/>
    <n v="0"/>
    <n v="6246"/>
    <n v="318"/>
    <n v="6564"/>
    <n v="7614893"/>
    <s v="West"/>
    <s v=" Washington"/>
    <n v="107.8"/>
    <x v="50"/>
  </r>
  <r>
    <x v="55"/>
    <s v="WA"/>
    <n v="15396"/>
    <n v="199098"/>
    <m/>
    <n v="474"/>
    <m/>
    <n v="145"/>
    <m/>
    <m/>
    <m/>
    <m/>
    <s v="B"/>
    <d v="2020-04-30T00:00:00"/>
    <s v="e938db53e0f63938f355ecce09f75a19e9b1c4f1"/>
    <s v="2020-04-30T20:00:00Z"/>
    <n v="801"/>
    <m/>
    <n v="214494"/>
    <n v="214494"/>
    <n v="214494"/>
    <n v="53"/>
    <n v="15"/>
    <n v="0"/>
    <n v="5913"/>
    <n v="241"/>
    <n v="6154"/>
    <n v="7614893"/>
    <s v="West"/>
    <s v=" Washington"/>
    <n v="107.8"/>
    <x v="50"/>
  </r>
  <r>
    <x v="56"/>
    <s v="WA"/>
    <n v="15704"/>
    <n v="205174"/>
    <m/>
    <n v="470"/>
    <m/>
    <n v="120"/>
    <m/>
    <m/>
    <m/>
    <m/>
    <s v="B"/>
    <d v="2020-05-01T00:00:00"/>
    <s v="e9d2e8e787a9889ecb6a3138af08a3e78c423b1e"/>
    <s v="2020-05-01T20:00:00Z"/>
    <n v="814"/>
    <m/>
    <n v="220878"/>
    <n v="220878"/>
    <n v="220878"/>
    <n v="53"/>
    <n v="13"/>
    <n v="0"/>
    <n v="6076"/>
    <n v="308"/>
    <n v="6384"/>
    <n v="7614893"/>
    <s v="West"/>
    <s v=" Washington"/>
    <n v="107.8"/>
    <x v="50"/>
  </r>
  <r>
    <x v="57"/>
    <s v="WA"/>
    <n v="15810"/>
    <n v="207620"/>
    <m/>
    <n v="428"/>
    <m/>
    <n v="117"/>
    <m/>
    <m/>
    <m/>
    <m/>
    <s v="B"/>
    <d v="2020-05-02T00:00:00"/>
    <s v="8ce81b2c594495352e2fab45dd1e283ba90953d4"/>
    <s v="2020-05-02T20:00:00Z"/>
    <n v="824"/>
    <m/>
    <n v="223430"/>
    <n v="223430"/>
    <n v="223430"/>
    <n v="53"/>
    <n v="10"/>
    <n v="0"/>
    <n v="2446"/>
    <n v="106"/>
    <n v="2552"/>
    <n v="7614893"/>
    <s v="West"/>
    <s v=" Washington"/>
    <n v="107.8"/>
    <x v="50"/>
  </r>
  <r>
    <x v="58"/>
    <s v="WA"/>
    <n v="15888"/>
    <n v="208909"/>
    <m/>
    <n v="411"/>
    <m/>
    <n v="120"/>
    <m/>
    <m/>
    <m/>
    <m/>
    <s v="B"/>
    <d v="2020-05-03T00:00:00"/>
    <s v="9f741c10510058fc5d6ce5246fcfa24ff377ecad"/>
    <s v="2020-05-03T20:00:00Z"/>
    <n v="830"/>
    <m/>
    <n v="224797"/>
    <n v="224797"/>
    <n v="224797"/>
    <n v="53"/>
    <n v="6"/>
    <n v="0"/>
    <n v="1289"/>
    <n v="78"/>
    <n v="1367"/>
    <n v="7614893"/>
    <s v="West"/>
    <s v=" Washington"/>
    <n v="107.8"/>
    <x v="50"/>
  </r>
  <r>
    <x v="59"/>
    <s v="WA"/>
    <n v="16262"/>
    <n v="215091"/>
    <m/>
    <n v="263"/>
    <m/>
    <n v="86"/>
    <m/>
    <m/>
    <m/>
    <m/>
    <s v="B"/>
    <d v="2020-05-04T00:00:00"/>
    <s v="84b8f7d91246fb9226f26e283e9d3a0d723bbceb"/>
    <s v="2020-05-04T20:00:00Z"/>
    <n v="834"/>
    <m/>
    <n v="231353"/>
    <n v="231353"/>
    <n v="231353"/>
    <n v="53"/>
    <n v="4"/>
    <n v="0"/>
    <n v="6182"/>
    <n v="374"/>
    <n v="6556"/>
    <n v="7614893"/>
    <s v="West"/>
    <s v=" Washington"/>
    <n v="107.8"/>
    <x v="50"/>
  </r>
  <r>
    <x v="60"/>
    <s v="WA"/>
    <n v="16510"/>
    <n v="221029"/>
    <m/>
    <n v="292"/>
    <m/>
    <n v="102"/>
    <m/>
    <m/>
    <m/>
    <m/>
    <s v="B"/>
    <d v="2020-05-05T00:00:00"/>
    <s v="0bbe4650115e44ca9395ea8c170a0620140ceb1f"/>
    <s v="2020-05-05T20:00:00Z"/>
    <n v="841"/>
    <m/>
    <n v="237539"/>
    <n v="237539"/>
    <n v="237539"/>
    <n v="53"/>
    <n v="7"/>
    <n v="0"/>
    <n v="5938"/>
    <n v="248"/>
    <n v="6186"/>
    <n v="7614893"/>
    <s v="West"/>
    <s v=" Washington"/>
    <n v="107.8"/>
    <x v="50"/>
  </r>
  <r>
    <x v="61"/>
    <s v="WA"/>
    <n v="16785"/>
    <n v="227691"/>
    <m/>
    <n v="390"/>
    <m/>
    <n v="127"/>
    <m/>
    <m/>
    <m/>
    <m/>
    <s v="B"/>
    <d v="2020-05-06T00:00:00"/>
    <s v="c1c68d18031a2e2205b6d7416d95e29377f9db3a"/>
    <s v="2020-05-06T20:00:00Z"/>
    <n v="862"/>
    <m/>
    <n v="244476"/>
    <n v="244476"/>
    <n v="244476"/>
    <n v="53"/>
    <n v="21"/>
    <n v="0"/>
    <n v="6662"/>
    <n v="275"/>
    <n v="6937"/>
    <n v="7614893"/>
    <s v="West"/>
    <s v=" Washington"/>
    <n v="107.8"/>
    <x v="50"/>
  </r>
  <r>
    <x v="62"/>
    <s v="WA"/>
    <n v="17028"/>
    <n v="233209"/>
    <m/>
    <n v="358"/>
    <m/>
    <n v="144"/>
    <m/>
    <m/>
    <m/>
    <m/>
    <s v="B"/>
    <d v="2020-05-07T00:00:00"/>
    <s v="a365835faf428f4f18ef63c41f2b732ed6a2841d"/>
    <s v="2020-05-07T20:00:00Z"/>
    <n v="870"/>
    <m/>
    <n v="250237"/>
    <n v="250237"/>
    <n v="250237"/>
    <n v="53"/>
    <n v="8"/>
    <n v="0"/>
    <n v="5518"/>
    <n v="243"/>
    <n v="5761"/>
    <n v="7614893"/>
    <s v="West"/>
    <s v=" Washington"/>
    <n v="107.8"/>
    <x v="50"/>
  </r>
  <r>
    <x v="63"/>
    <s v="WA"/>
    <n v="17273"/>
    <n v="238978"/>
    <m/>
    <n v="393"/>
    <m/>
    <n v="122"/>
    <m/>
    <m/>
    <m/>
    <m/>
    <s v="B"/>
    <d v="2020-05-08T00:00:00"/>
    <s v="508af61d8383fc88a3b5d52a5a7bec67b9ce4d97"/>
    <s v="2020-05-08T20:00:00Z"/>
    <n v="891"/>
    <m/>
    <n v="256251"/>
    <n v="256251"/>
    <n v="256251"/>
    <n v="53"/>
    <n v="21"/>
    <n v="0"/>
    <n v="5769"/>
    <n v="245"/>
    <n v="6014"/>
    <n v="7614893"/>
    <s v="West"/>
    <s v=" Washington"/>
    <n v="107.8"/>
    <x v="50"/>
  </r>
  <r>
    <x v="64"/>
    <s v="WA"/>
    <n v="17394"/>
    <n v="241114"/>
    <m/>
    <n v="393"/>
    <m/>
    <n v="128"/>
    <m/>
    <m/>
    <m/>
    <m/>
    <s v="B"/>
    <d v="2020-05-09T00:00:00"/>
    <s v="63eab5af90f2b748927a8925b0537eac9818add7"/>
    <s v="2020-05-09T20:00:00Z"/>
    <n v="905"/>
    <m/>
    <n v="258508"/>
    <n v="258508"/>
    <n v="258508"/>
    <n v="53"/>
    <n v="14"/>
    <n v="0"/>
    <n v="2136"/>
    <n v="121"/>
    <n v="2257"/>
    <n v="7614893"/>
    <s v="West"/>
    <s v=" Washington"/>
    <n v="107.8"/>
    <x v="50"/>
  </r>
  <r>
    <x v="65"/>
    <s v="WA"/>
    <n v="17445"/>
    <n v="242339"/>
    <m/>
    <n v="335"/>
    <m/>
    <n v="101"/>
    <m/>
    <m/>
    <m/>
    <m/>
    <s v="B"/>
    <d v="2020-05-10T00:00:00"/>
    <s v="5fd0dc7c8ed51193d01de6d0eb6c0d78e72eb6e3"/>
    <s v="2020-05-10T20:00:00Z"/>
    <n v="921"/>
    <m/>
    <n v="259784"/>
    <n v="259784"/>
    <n v="259784"/>
    <n v="53"/>
    <n v="16"/>
    <n v="0"/>
    <n v="1225"/>
    <n v="51"/>
    <n v="1276"/>
    <n v="7614893"/>
    <s v="West"/>
    <s v=" Washington"/>
    <n v="107.8"/>
    <x v="50"/>
  </r>
  <r>
    <x v="66"/>
    <s v="WA"/>
    <n v="17728"/>
    <n v="247949"/>
    <m/>
    <n v="350"/>
    <m/>
    <n v="110"/>
    <m/>
    <m/>
    <m/>
    <m/>
    <s v="B"/>
    <d v="2020-05-11T00:00:00"/>
    <s v="0e25fb92adce6b32967ed02c92e22fc012d6878a"/>
    <s v="2020-05-11T20:00:00Z"/>
    <n v="931"/>
    <m/>
    <n v="265677"/>
    <n v="265677"/>
    <n v="265677"/>
    <n v="53"/>
    <n v="10"/>
    <n v="0"/>
    <n v="5610"/>
    <n v="283"/>
    <n v="5893"/>
    <n v="7614893"/>
    <s v="West"/>
    <s v=" Washington"/>
    <n v="107.8"/>
    <x v="50"/>
  </r>
  <r>
    <x v="67"/>
    <s v="WA"/>
    <n v="17969"/>
    <n v="253818"/>
    <m/>
    <n v="321"/>
    <m/>
    <n v="94"/>
    <m/>
    <m/>
    <m/>
    <m/>
    <s v="A"/>
    <d v="2020-05-12T00:00:00"/>
    <s v="fa0129bf086192ec1fa0707a4e662567d93bb8f3"/>
    <s v="2020-05-12T20:00:00Z"/>
    <n v="945"/>
    <m/>
    <n v="271787"/>
    <n v="271787"/>
    <n v="271787"/>
    <n v="53"/>
    <n v="14"/>
    <n v="0"/>
    <n v="5869"/>
    <n v="241"/>
    <n v="6110"/>
    <n v="7614893"/>
    <s v="West"/>
    <s v=" Washington"/>
    <n v="107.8"/>
    <x v="50"/>
  </r>
  <r>
    <x v="68"/>
    <s v="WA"/>
    <n v="18249"/>
    <n v="259817"/>
    <m/>
    <n v="384"/>
    <m/>
    <n v="114"/>
    <m/>
    <m/>
    <m/>
    <m/>
    <s v="A"/>
    <d v="2020-05-13T00:00:00"/>
    <s v="4e69ffe690400c61bebcd4a405acd182ae47bed1"/>
    <s v="2020-05-13T20:00:00Z"/>
    <n v="962"/>
    <m/>
    <n v="278066"/>
    <n v="278066"/>
    <n v="278066"/>
    <n v="53"/>
    <n v="17"/>
    <n v="0"/>
    <n v="5999"/>
    <n v="280"/>
    <n v="6279"/>
    <n v="7614893"/>
    <s v="West"/>
    <s v=" Washington"/>
    <n v="107.8"/>
    <x v="50"/>
  </r>
  <r>
    <x v="69"/>
    <s v="WA"/>
    <n v="18496"/>
    <n v="265162"/>
    <m/>
    <n v="365"/>
    <m/>
    <n v="111"/>
    <m/>
    <m/>
    <m/>
    <m/>
    <s v="A"/>
    <d v="2020-05-14T00:00:00"/>
    <s v="20d1df65785eb0b9a5fb72b8022a5eca200eb70b"/>
    <s v="2020-05-14T20:00:00Z"/>
    <n v="975"/>
    <m/>
    <n v="283658"/>
    <n v="283658"/>
    <n v="283658"/>
    <n v="53"/>
    <n v="13"/>
    <n v="0"/>
    <n v="5345"/>
    <n v="247"/>
    <n v="5592"/>
    <n v="7614893"/>
    <s v="West"/>
    <s v=" Washington"/>
    <n v="107.8"/>
    <x v="50"/>
  </r>
  <r>
    <x v="70"/>
    <s v="WA"/>
    <n v="18741"/>
    <n v="270978"/>
    <m/>
    <n v="374"/>
    <m/>
    <n v="114"/>
    <m/>
    <m/>
    <m/>
    <m/>
    <s v="A"/>
    <d v="2020-05-15T00:00:00"/>
    <s v="0e983bb7a13422f904d52cca7055e3afff1f62ec"/>
    <s v="2020-05-15T20:00:00Z"/>
    <n v="983"/>
    <m/>
    <n v="289719"/>
    <n v="289719"/>
    <n v="289719"/>
    <n v="53"/>
    <n v="8"/>
    <n v="0"/>
    <n v="5816"/>
    <n v="245"/>
    <n v="6061"/>
    <n v="7614893"/>
    <s v="West"/>
    <s v=" Washington"/>
    <n v="107.8"/>
    <x v="50"/>
  </r>
  <r>
    <x v="71"/>
    <s v="WA"/>
    <n v="18853"/>
    <n v="273653"/>
    <m/>
    <n v="331"/>
    <m/>
    <n v="90"/>
    <m/>
    <m/>
    <m/>
    <m/>
    <s v="A"/>
    <d v="2020-05-16T00:00:00"/>
    <s v="e09ae714e2360b044f9879fcef1161d1321112a8"/>
    <s v="2020-05-16T20:00:00Z"/>
    <n v="992"/>
    <m/>
    <n v="292506"/>
    <n v="292506"/>
    <n v="292506"/>
    <n v="53"/>
    <n v="9"/>
    <n v="0"/>
    <n v="2675"/>
    <n v="112"/>
    <n v="2787"/>
    <n v="7614893"/>
    <s v="West"/>
    <s v=" Washington"/>
    <n v="107.8"/>
    <x v="50"/>
  </r>
  <r>
    <x v="72"/>
    <s v="WA"/>
    <n v="18905"/>
    <n v="275282"/>
    <m/>
    <n v="168"/>
    <m/>
    <n v="52"/>
    <m/>
    <m/>
    <m/>
    <m/>
    <s v="A"/>
    <d v="2020-05-17T00:00:00"/>
    <s v="9304d1cb8df00ce560e73934fa4b906b6fdecf7b"/>
    <s v="2020-05-17T20:00:00Z"/>
    <n v="1000"/>
    <m/>
    <n v="294187"/>
    <n v="294187"/>
    <n v="294187"/>
    <n v="53"/>
    <n v="8"/>
    <n v="0"/>
    <n v="1629"/>
    <n v="52"/>
    <n v="1681"/>
    <n v="7614893"/>
    <s v="West"/>
    <s v=" Washington"/>
    <n v="107.8"/>
    <x v="50"/>
  </r>
  <r>
    <x v="73"/>
    <s v="WA"/>
    <n v="19019"/>
    <n v="280239"/>
    <m/>
    <n v="168"/>
    <m/>
    <n v="52"/>
    <m/>
    <m/>
    <m/>
    <m/>
    <s v="A"/>
    <d v="2020-05-17T02:59:00"/>
    <s v="9eef0b139c09c5641419b2d90a7927c5765cf922"/>
    <s v="2020-05-18T20:00:00Z"/>
    <n v="1001"/>
    <m/>
    <n v="299258"/>
    <n v="299258"/>
    <n v="299258"/>
    <n v="53"/>
    <n v="1"/>
    <n v="0"/>
    <n v="4957"/>
    <n v="114"/>
    <n v="5071"/>
    <n v="7614893"/>
    <s v="West"/>
    <s v=" Washington"/>
    <n v="107.8"/>
    <x v="50"/>
  </r>
  <r>
    <x v="74"/>
    <s v="WA"/>
    <n v="19085"/>
    <n v="283199"/>
    <m/>
    <n v="168"/>
    <m/>
    <n v="52"/>
    <m/>
    <m/>
    <m/>
    <m/>
    <s v="A"/>
    <d v="2020-05-18T02:59:00"/>
    <s v="522e115c3bde8efc27810691c368c195e812e8d9"/>
    <s v="2020-05-19T20:00:00Z"/>
    <n v="1002"/>
    <m/>
    <n v="302284"/>
    <n v="302284"/>
    <n v="302284"/>
    <n v="53"/>
    <n v="1"/>
    <n v="0"/>
    <n v="2960"/>
    <n v="66"/>
    <n v="3026"/>
    <n v="7614893"/>
    <s v="West"/>
    <s v=" Washington"/>
    <n v="107.8"/>
    <x v="50"/>
  </r>
  <r>
    <x v="75"/>
    <s v="WA"/>
    <n v="19096"/>
    <n v="283762"/>
    <m/>
    <n v="168"/>
    <m/>
    <n v="52"/>
    <m/>
    <m/>
    <m/>
    <m/>
    <s v="B"/>
    <d v="2020-05-19T02:59:00"/>
    <s v="61e028f9d0d72bbed073cd771ba35f003d29143d"/>
    <s v="2020-05-20T20:00:00Z"/>
    <n v="1031"/>
    <m/>
    <n v="302858"/>
    <n v="302858"/>
    <n v="302858"/>
    <n v="53"/>
    <n v="29"/>
    <n v="0"/>
    <n v="563"/>
    <n v="11"/>
    <n v="574"/>
    <n v="7614893"/>
    <s v="West"/>
    <s v=" Washington"/>
    <n v="107.8"/>
    <x v="50"/>
  </r>
  <r>
    <x v="76"/>
    <s v="WA"/>
    <n v="19096"/>
    <n v="283762"/>
    <m/>
    <n v="242"/>
    <n v="3125"/>
    <m/>
    <m/>
    <n v="70"/>
    <m/>
    <m/>
    <s v="B"/>
    <d v="2020-05-20T02:59:00"/>
    <s v="b55f79cf413def6ba153cbee19c7be28e82045ce"/>
    <s v="2020-05-21T20:00:00Z"/>
    <n v="1037"/>
    <n v="3125"/>
    <n v="302858"/>
    <n v="302858"/>
    <n v="302858"/>
    <n v="53"/>
    <n v="6"/>
    <n v="3125"/>
    <n v="0"/>
    <n v="0"/>
    <n v="0"/>
    <n v="7614893"/>
    <s v="West"/>
    <s v=" Washington"/>
    <n v="107.8"/>
    <x v="50"/>
  </r>
  <r>
    <x v="77"/>
    <s v="WA"/>
    <n v="19117"/>
    <n v="283810"/>
    <m/>
    <n v="332"/>
    <n v="3156"/>
    <m/>
    <m/>
    <n v="85"/>
    <m/>
    <m/>
    <s v="B"/>
    <d v="2020-05-21T02:59:00"/>
    <s v="6139d5856f8f5180a139595adf0a2abf6670cc88"/>
    <s v="2020-05-22T20:00:00Z"/>
    <n v="1044"/>
    <n v="3156"/>
    <n v="302927"/>
    <n v="302927"/>
    <n v="302927"/>
    <n v="53"/>
    <n v="7"/>
    <n v="31"/>
    <n v="48"/>
    <n v="21"/>
    <n v="69"/>
    <n v="7614893"/>
    <s v="West"/>
    <s v=" Washington"/>
    <n v="107.8"/>
    <x v="50"/>
  </r>
  <r>
    <x v="78"/>
    <s v="WA"/>
    <n v="19265"/>
    <n v="289093"/>
    <m/>
    <n v="332"/>
    <n v="3230"/>
    <m/>
    <m/>
    <n v="96"/>
    <m/>
    <m/>
    <s v="B"/>
    <d v="2020-05-22T02:59:00"/>
    <s v="10b506609b16c8b508bb29228916770284b06ddc"/>
    <s v="2020-05-23T20:00:00Z"/>
    <n v="1050"/>
    <n v="3230"/>
    <n v="308358"/>
    <n v="308358"/>
    <n v="308358"/>
    <n v="53"/>
    <n v="6"/>
    <n v="74"/>
    <n v="5283"/>
    <n v="148"/>
    <n v="5431"/>
    <n v="7614893"/>
    <s v="West"/>
    <s v=" Washington"/>
    <n v="107.8"/>
    <x v="50"/>
  </r>
  <r>
    <x v="79"/>
    <s v="WA"/>
    <n v="19585"/>
    <n v="296691"/>
    <m/>
    <n v="313"/>
    <n v="3256"/>
    <m/>
    <m/>
    <n v="74"/>
    <m/>
    <m/>
    <s v="B"/>
    <d v="2020-05-23T02:59:00"/>
    <s v="d611d64f6f8d7516e81f04196f5c4bdbb65833bf"/>
    <s v="2020-05-24T20:00:00Z"/>
    <n v="1055"/>
    <n v="3256"/>
    <n v="316276"/>
    <n v="316276"/>
    <n v="316276"/>
    <n v="53"/>
    <n v="5"/>
    <n v="26"/>
    <n v="7598"/>
    <n v="320"/>
    <n v="7918"/>
    <n v="7614893"/>
    <s v="West"/>
    <s v=" Washington"/>
    <n v="107.8"/>
    <x v="50"/>
  </r>
  <r>
    <x v="80"/>
    <s v="WI"/>
    <n v="1"/>
    <n v="19"/>
    <n v="6"/>
    <m/>
    <m/>
    <m/>
    <m/>
    <m/>
    <m/>
    <m/>
    <m/>
    <m/>
    <s v="547cee4e2fed7189d8282e253500c27ceb555539"/>
    <s v="2020-03-04T21:00:00Z"/>
    <m/>
    <m/>
    <n v="26"/>
    <n v="20"/>
    <n v="20"/>
    <n v="55"/>
    <m/>
    <m/>
    <m/>
    <m/>
    <m/>
    <n v="5822434"/>
    <s v="Midwest"/>
    <s v=" Wisconsin"/>
    <n v="106.3"/>
    <x v="51"/>
  </r>
  <r>
    <x v="81"/>
    <s v="WI"/>
    <n v="1"/>
    <n v="19"/>
    <n v="6"/>
    <m/>
    <m/>
    <m/>
    <m/>
    <m/>
    <m/>
    <m/>
    <m/>
    <m/>
    <s v="345fe70cd769ce188677fc5c9d9999d447c6e006"/>
    <s v="2020-03-05T21:00:00Z"/>
    <m/>
    <m/>
    <n v="26"/>
    <n v="20"/>
    <n v="20"/>
    <n v="55"/>
    <n v="0"/>
    <n v="0"/>
    <n v="0"/>
    <n v="0"/>
    <n v="0"/>
    <n v="5822434"/>
    <s v="Midwest"/>
    <s v=" Wisconsin"/>
    <n v="106.3"/>
    <x v="51"/>
  </r>
  <r>
    <x v="0"/>
    <s v="WI"/>
    <n v="1"/>
    <n v="31"/>
    <n v="12"/>
    <m/>
    <m/>
    <m/>
    <m/>
    <m/>
    <m/>
    <m/>
    <m/>
    <m/>
    <s v="84cdaa589e61cd0a42543df50385ae8b5226296a"/>
    <s v="2020-03-06T21:00:00Z"/>
    <m/>
    <m/>
    <n v="44"/>
    <n v="32"/>
    <n v="32"/>
    <n v="55"/>
    <n v="0"/>
    <n v="0"/>
    <n v="12"/>
    <n v="0"/>
    <n v="12"/>
    <n v="5822434"/>
    <s v="Midwest"/>
    <s v=" Wisconsin"/>
    <n v="106.3"/>
    <x v="51"/>
  </r>
  <r>
    <x v="1"/>
    <s v="WI"/>
    <n v="1"/>
    <n v="31"/>
    <n v="12"/>
    <m/>
    <m/>
    <m/>
    <m/>
    <m/>
    <m/>
    <m/>
    <m/>
    <m/>
    <s v="7fb53bd86152b81a94d0f23175e632ab8ca55c8a"/>
    <s v="2020-03-07T21:00:00Z"/>
    <m/>
    <m/>
    <n v="44"/>
    <n v="32"/>
    <n v="32"/>
    <n v="55"/>
    <n v="0"/>
    <n v="0"/>
    <n v="0"/>
    <n v="0"/>
    <n v="0"/>
    <n v="5822434"/>
    <s v="Midwest"/>
    <s v=" Wisconsin"/>
    <n v="106.3"/>
    <x v="51"/>
  </r>
  <r>
    <x v="2"/>
    <s v="WI"/>
    <n v="1"/>
    <n v="31"/>
    <n v="12"/>
    <m/>
    <m/>
    <m/>
    <m/>
    <m/>
    <m/>
    <m/>
    <m/>
    <m/>
    <s v="416e23670e5b1cdcdf19c947fd91477903e4d014"/>
    <s v="2020-03-08T20:00:00Z"/>
    <m/>
    <m/>
    <n v="44"/>
    <n v="32"/>
    <n v="32"/>
    <n v="55"/>
    <n v="0"/>
    <n v="0"/>
    <n v="0"/>
    <n v="0"/>
    <n v="0"/>
    <n v="5822434"/>
    <s v="Midwest"/>
    <s v=" Wisconsin"/>
    <n v="106.3"/>
    <x v="51"/>
  </r>
  <r>
    <x v="3"/>
    <s v="WI"/>
    <n v="1"/>
    <n v="36"/>
    <m/>
    <m/>
    <m/>
    <m/>
    <m/>
    <m/>
    <m/>
    <m/>
    <m/>
    <m/>
    <s v="9f5c23676b5962084cfea511246d46c497acf2be"/>
    <s v="2020-03-09T20:00:00Z"/>
    <m/>
    <m/>
    <n v="37"/>
    <n v="37"/>
    <n v="37"/>
    <n v="55"/>
    <n v="0"/>
    <n v="0"/>
    <n v="5"/>
    <n v="0"/>
    <n v="5"/>
    <n v="5822434"/>
    <s v="Midwest"/>
    <s v=" Wisconsin"/>
    <n v="106.3"/>
    <x v="51"/>
  </r>
  <r>
    <x v="4"/>
    <s v="WI"/>
    <n v="2"/>
    <n v="36"/>
    <m/>
    <m/>
    <m/>
    <m/>
    <m/>
    <m/>
    <m/>
    <m/>
    <m/>
    <m/>
    <s v="113c8c888f93662c07661d47ddcb4fc1a1a47792"/>
    <s v="2020-03-10T20:00:00Z"/>
    <m/>
    <m/>
    <n v="38"/>
    <n v="38"/>
    <n v="38"/>
    <n v="55"/>
    <n v="0"/>
    <n v="0"/>
    <n v="0"/>
    <n v="1"/>
    <n v="1"/>
    <n v="5822434"/>
    <s v="Midwest"/>
    <s v=" Wisconsin"/>
    <n v="106.3"/>
    <x v="51"/>
  </r>
  <r>
    <x v="5"/>
    <s v="WI"/>
    <n v="3"/>
    <n v="43"/>
    <m/>
    <m/>
    <m/>
    <m/>
    <m/>
    <m/>
    <m/>
    <m/>
    <m/>
    <m/>
    <s v="1677f4db42de2eb0e644a7a546e02b5b78b9b969"/>
    <s v="2020-03-11T20:00:00Z"/>
    <m/>
    <m/>
    <n v="46"/>
    <n v="46"/>
    <n v="46"/>
    <n v="55"/>
    <n v="0"/>
    <n v="0"/>
    <n v="7"/>
    <n v="1"/>
    <n v="8"/>
    <n v="5822434"/>
    <s v="Midwest"/>
    <s v=" Wisconsin"/>
    <n v="106.3"/>
    <x v="51"/>
  </r>
  <r>
    <x v="6"/>
    <s v="WI"/>
    <n v="8"/>
    <n v="84"/>
    <m/>
    <m/>
    <m/>
    <m/>
    <m/>
    <m/>
    <m/>
    <m/>
    <m/>
    <d v="2020-03-12T15:30:00"/>
    <s v="b2a3aab9e1678d1e0824c903d8f87558db50fd03"/>
    <s v="2020-03-12T20:00:00Z"/>
    <m/>
    <m/>
    <n v="92"/>
    <n v="92"/>
    <n v="92"/>
    <n v="55"/>
    <n v="0"/>
    <n v="0"/>
    <n v="41"/>
    <n v="5"/>
    <n v="46"/>
    <n v="5822434"/>
    <s v="Midwest"/>
    <s v=" Wisconsin"/>
    <n v="106.3"/>
    <x v="51"/>
  </r>
  <r>
    <x v="7"/>
    <s v="WI"/>
    <n v="19"/>
    <n v="169"/>
    <m/>
    <m/>
    <m/>
    <m/>
    <m/>
    <m/>
    <m/>
    <m/>
    <m/>
    <d v="2020-03-13T15:00:00"/>
    <s v="05f9c1058ec06fc503b7c947a3f6c87961782fd2"/>
    <s v="2020-03-13T20:00:00Z"/>
    <m/>
    <m/>
    <n v="188"/>
    <n v="188"/>
    <n v="188"/>
    <n v="55"/>
    <n v="0"/>
    <n v="0"/>
    <n v="85"/>
    <n v="11"/>
    <n v="96"/>
    <n v="5822434"/>
    <s v="Midwest"/>
    <s v=" Wisconsin"/>
    <n v="106.3"/>
    <x v="51"/>
  </r>
  <r>
    <x v="8"/>
    <s v="WI"/>
    <n v="19"/>
    <n v="169"/>
    <m/>
    <m/>
    <m/>
    <m/>
    <m/>
    <m/>
    <m/>
    <m/>
    <m/>
    <d v="2020-03-13T15:00:00"/>
    <s v="0c9bd4aa681ebb12648df794661becd0b673f632"/>
    <s v="2020-03-14T20:00:00Z"/>
    <m/>
    <m/>
    <n v="188"/>
    <n v="188"/>
    <n v="188"/>
    <n v="55"/>
    <n v="0"/>
    <n v="0"/>
    <n v="0"/>
    <n v="0"/>
    <n v="0"/>
    <n v="5822434"/>
    <s v="Midwest"/>
    <s v=" Wisconsin"/>
    <n v="106.3"/>
    <x v="51"/>
  </r>
  <r>
    <x v="9"/>
    <s v="WI"/>
    <n v="33"/>
    <n v="313"/>
    <m/>
    <m/>
    <m/>
    <m/>
    <m/>
    <m/>
    <m/>
    <m/>
    <m/>
    <d v="2020-03-14T15:00:00"/>
    <s v="1a4cc79d1f3718034c45f4816680625c1577400e"/>
    <s v="2020-03-15T20:00:00Z"/>
    <m/>
    <m/>
    <n v="346"/>
    <n v="346"/>
    <n v="346"/>
    <n v="55"/>
    <n v="0"/>
    <n v="0"/>
    <n v="144"/>
    <n v="14"/>
    <n v="158"/>
    <n v="5822434"/>
    <s v="Midwest"/>
    <s v=" Wisconsin"/>
    <n v="106.3"/>
    <x v="51"/>
  </r>
  <r>
    <x v="10"/>
    <s v="WI"/>
    <n v="47"/>
    <n v="504"/>
    <m/>
    <m/>
    <m/>
    <m/>
    <m/>
    <m/>
    <m/>
    <m/>
    <m/>
    <d v="2020-03-16T15:06:00"/>
    <s v="fe73e4438c4059e2d9e83008914de78aa6db8938"/>
    <s v="2020-03-16T20:00:00Z"/>
    <m/>
    <m/>
    <n v="551"/>
    <n v="551"/>
    <n v="551"/>
    <n v="55"/>
    <n v="0"/>
    <n v="0"/>
    <n v="191"/>
    <n v="14"/>
    <n v="205"/>
    <n v="5822434"/>
    <s v="Midwest"/>
    <s v=" Wisconsin"/>
    <n v="106.3"/>
    <x v="51"/>
  </r>
  <r>
    <x v="11"/>
    <s v="WI"/>
    <n v="72"/>
    <n v="1038"/>
    <m/>
    <m/>
    <m/>
    <m/>
    <m/>
    <m/>
    <m/>
    <m/>
    <m/>
    <d v="2020-03-17T15:00:00"/>
    <s v="2b15b9552b94a357b32c7ca46fa9e4a8f28fe0db"/>
    <s v="2020-03-17T20:00:00Z"/>
    <m/>
    <m/>
    <n v="1110"/>
    <n v="1110"/>
    <n v="1110"/>
    <n v="55"/>
    <n v="0"/>
    <n v="0"/>
    <n v="534"/>
    <n v="25"/>
    <n v="559"/>
    <n v="5822434"/>
    <s v="Midwest"/>
    <s v=" Wisconsin"/>
    <n v="106.3"/>
    <x v="51"/>
  </r>
  <r>
    <x v="12"/>
    <s v="WI"/>
    <n v="106"/>
    <n v="1577"/>
    <m/>
    <m/>
    <m/>
    <m/>
    <m/>
    <m/>
    <m/>
    <m/>
    <m/>
    <d v="2020-03-17T15:00:00"/>
    <s v="e7782bc2f1b759f54c382a4b46c46862485a87e4"/>
    <s v="2020-03-18T20:00:00Z"/>
    <m/>
    <m/>
    <n v="1683"/>
    <n v="1683"/>
    <n v="1683"/>
    <n v="55"/>
    <n v="0"/>
    <n v="0"/>
    <n v="539"/>
    <n v="34"/>
    <n v="573"/>
    <n v="5822434"/>
    <s v="Midwest"/>
    <s v=" Wisconsin"/>
    <n v="106.3"/>
    <x v="51"/>
  </r>
  <r>
    <x v="13"/>
    <s v="WI"/>
    <n v="155"/>
    <n v="2192"/>
    <m/>
    <m/>
    <m/>
    <m/>
    <m/>
    <m/>
    <m/>
    <m/>
    <m/>
    <d v="2020-03-19T16:00:00"/>
    <s v="edd16428aebe9e0d8f3fa130fb223fcb4292d55f"/>
    <s v="2020-03-19T20:00:00Z"/>
    <m/>
    <m/>
    <n v="2347"/>
    <n v="2347"/>
    <n v="2347"/>
    <n v="55"/>
    <n v="0"/>
    <n v="0"/>
    <n v="615"/>
    <n v="49"/>
    <n v="664"/>
    <n v="5822434"/>
    <s v="Midwest"/>
    <s v=" Wisconsin"/>
    <n v="106.3"/>
    <x v="51"/>
  </r>
  <r>
    <x v="14"/>
    <s v="WI"/>
    <n v="206"/>
    <n v="3455"/>
    <m/>
    <m/>
    <m/>
    <m/>
    <m/>
    <m/>
    <m/>
    <m/>
    <m/>
    <d v="2020-03-20T16:00:00"/>
    <s v="0218e1e542519ea06e22b72b25fe4094a9a53db9"/>
    <s v="2020-03-20T20:00:00Z"/>
    <n v="3"/>
    <m/>
    <n v="3661"/>
    <n v="3661"/>
    <n v="3661"/>
    <n v="55"/>
    <n v="3"/>
    <n v="0"/>
    <n v="1263"/>
    <n v="51"/>
    <n v="1314"/>
    <n v="5822434"/>
    <s v="Midwest"/>
    <s v=" Wisconsin"/>
    <n v="106.3"/>
    <x v="51"/>
  </r>
  <r>
    <x v="15"/>
    <s v="WI"/>
    <n v="281"/>
    <n v="4628"/>
    <m/>
    <m/>
    <m/>
    <m/>
    <m/>
    <m/>
    <m/>
    <m/>
    <m/>
    <d v="2020-03-21T16:00:00"/>
    <s v="234037917284f6886c9ac83ff5a8594836713adc"/>
    <s v="2020-03-21T20:00:00Z"/>
    <n v="4"/>
    <m/>
    <n v="4909"/>
    <n v="4909"/>
    <n v="4909"/>
    <n v="55"/>
    <n v="1"/>
    <n v="0"/>
    <n v="1173"/>
    <n v="75"/>
    <n v="1248"/>
    <n v="5822434"/>
    <s v="Midwest"/>
    <s v=" Wisconsin"/>
    <n v="106.3"/>
    <x v="51"/>
  </r>
  <r>
    <x v="16"/>
    <s v="WI"/>
    <n v="385"/>
    <n v="6230"/>
    <m/>
    <m/>
    <m/>
    <m/>
    <m/>
    <m/>
    <m/>
    <m/>
    <m/>
    <d v="2020-03-22T04:00:00"/>
    <s v="ec440cda383a9dad38bb20d7182decc9583d11b0"/>
    <s v="2020-03-22T20:00:00Z"/>
    <n v="4"/>
    <m/>
    <n v="6615"/>
    <n v="6615"/>
    <n v="6615"/>
    <n v="55"/>
    <n v="0"/>
    <n v="0"/>
    <n v="1602"/>
    <n v="104"/>
    <n v="1706"/>
    <n v="5822434"/>
    <s v="Midwest"/>
    <s v=" Wisconsin"/>
    <n v="106.3"/>
    <x v="51"/>
  </r>
  <r>
    <x v="17"/>
    <s v="WI"/>
    <n v="416"/>
    <n v="7050"/>
    <m/>
    <m/>
    <m/>
    <m/>
    <m/>
    <m/>
    <m/>
    <m/>
    <s v="A"/>
    <d v="2020-03-23T16:00:00"/>
    <s v="4f40f488914be1910b8c85b390bf30ceaf63362e"/>
    <s v="2020-03-23T20:00:00Z"/>
    <n v="5"/>
    <m/>
    <n v="7466"/>
    <n v="7466"/>
    <n v="7466"/>
    <n v="55"/>
    <n v="1"/>
    <n v="0"/>
    <n v="820"/>
    <n v="31"/>
    <n v="851"/>
    <n v="5822434"/>
    <s v="Midwest"/>
    <s v=" Wisconsin"/>
    <n v="106.3"/>
    <x v="51"/>
  </r>
  <r>
    <x v="18"/>
    <s v="WI"/>
    <n v="457"/>
    <n v="8237"/>
    <m/>
    <m/>
    <m/>
    <m/>
    <m/>
    <m/>
    <m/>
    <m/>
    <s v="A"/>
    <d v="2020-03-24T16:00:00"/>
    <s v="d97f6818f3499e22260a5756205dcc6b053e1d71"/>
    <s v="2020-03-24T20:00:00Z"/>
    <n v="5"/>
    <m/>
    <n v="8694"/>
    <n v="8694"/>
    <n v="8694"/>
    <n v="55"/>
    <n v="0"/>
    <n v="0"/>
    <n v="1187"/>
    <n v="41"/>
    <n v="1228"/>
    <n v="5822434"/>
    <s v="Midwest"/>
    <s v=" Wisconsin"/>
    <n v="106.3"/>
    <x v="51"/>
  </r>
  <r>
    <x v="19"/>
    <s v="WI"/>
    <n v="585"/>
    <n v="10089"/>
    <m/>
    <m/>
    <m/>
    <m/>
    <m/>
    <m/>
    <m/>
    <m/>
    <s v="A"/>
    <d v="2020-03-25T16:00:00"/>
    <s v="d6b29b0f4bec8f540ed2bfa3e9eb7c06c8f902d9"/>
    <s v="2020-03-25T20:00:00Z"/>
    <n v="7"/>
    <m/>
    <n v="10674"/>
    <n v="10674"/>
    <n v="10674"/>
    <n v="55"/>
    <n v="2"/>
    <n v="0"/>
    <n v="1852"/>
    <n v="128"/>
    <n v="1980"/>
    <n v="5822434"/>
    <s v="Midwest"/>
    <s v=" Wisconsin"/>
    <n v="106.3"/>
    <x v="51"/>
  </r>
  <r>
    <x v="20"/>
    <s v="WI"/>
    <n v="707"/>
    <n v="11583"/>
    <m/>
    <m/>
    <m/>
    <m/>
    <m/>
    <m/>
    <m/>
    <m/>
    <s v="A"/>
    <d v="2020-03-26T16:00:00"/>
    <s v="49e2507289a69967ad0d2744866ecb5e5eb39e41"/>
    <s v="2020-03-26T20:00:00Z"/>
    <n v="8"/>
    <m/>
    <n v="12290"/>
    <n v="12290"/>
    <n v="12290"/>
    <n v="55"/>
    <n v="1"/>
    <n v="0"/>
    <n v="1494"/>
    <n v="122"/>
    <n v="1616"/>
    <n v="5822434"/>
    <s v="Midwest"/>
    <s v=" Wisconsin"/>
    <n v="106.3"/>
    <x v="51"/>
  </r>
  <r>
    <x v="21"/>
    <s v="WI"/>
    <n v="842"/>
    <n v="13140"/>
    <m/>
    <m/>
    <m/>
    <m/>
    <m/>
    <m/>
    <m/>
    <m/>
    <s v="A"/>
    <d v="2020-03-27T16:00:00"/>
    <s v="3e3b99d24e052578788d6ac777cc0d5c327fd5ec"/>
    <s v="2020-03-27T20:00:00Z"/>
    <n v="13"/>
    <m/>
    <n v="13982"/>
    <n v="13982"/>
    <n v="13982"/>
    <n v="55"/>
    <n v="5"/>
    <n v="0"/>
    <n v="1557"/>
    <n v="135"/>
    <n v="1692"/>
    <n v="5822434"/>
    <s v="Midwest"/>
    <s v=" Wisconsin"/>
    <n v="106.3"/>
    <x v="51"/>
  </r>
  <r>
    <x v="22"/>
    <s v="WI"/>
    <n v="989"/>
    <n v="15232"/>
    <m/>
    <m/>
    <m/>
    <m/>
    <m/>
    <m/>
    <m/>
    <m/>
    <s v="A"/>
    <d v="2020-03-28T16:00:00"/>
    <s v="c10a91baff002e0dd3bffc42bad493faba628f54"/>
    <s v="2020-03-28T20:00:00Z"/>
    <n v="13"/>
    <m/>
    <n v="16221"/>
    <n v="16221"/>
    <n v="16221"/>
    <n v="55"/>
    <n v="0"/>
    <n v="0"/>
    <n v="2092"/>
    <n v="147"/>
    <n v="2239"/>
    <n v="5822434"/>
    <s v="Midwest"/>
    <s v=" Wisconsin"/>
    <n v="106.3"/>
    <x v="51"/>
  </r>
  <r>
    <x v="23"/>
    <s v="WI"/>
    <n v="1112"/>
    <n v="16550"/>
    <m/>
    <m/>
    <m/>
    <m/>
    <m/>
    <m/>
    <m/>
    <m/>
    <s v="A"/>
    <d v="2020-03-29T16:00:00"/>
    <s v="a519521d30ddaa45265c5172310d004d9bd8e435"/>
    <s v="2020-03-29T20:00:00Z"/>
    <n v="13"/>
    <m/>
    <n v="17662"/>
    <n v="17662"/>
    <n v="17662"/>
    <n v="55"/>
    <n v="0"/>
    <n v="0"/>
    <n v="1318"/>
    <n v="123"/>
    <n v="1441"/>
    <n v="5822434"/>
    <s v="Midwest"/>
    <s v=" Wisconsin"/>
    <n v="106.3"/>
    <x v="51"/>
  </r>
  <r>
    <x v="24"/>
    <s v="WI"/>
    <n v="1221"/>
    <n v="15856"/>
    <m/>
    <m/>
    <m/>
    <m/>
    <m/>
    <m/>
    <m/>
    <m/>
    <s v="A"/>
    <d v="2020-03-30T16:00:00"/>
    <s v="1276a1e98e3946935676a311321d0c402fb5a8fc"/>
    <s v="2020-03-30T20:00:00Z"/>
    <n v="14"/>
    <m/>
    <n v="17077"/>
    <n v="17077"/>
    <n v="17077"/>
    <n v="55"/>
    <n v="1"/>
    <n v="0"/>
    <n v="-694"/>
    <n v="109"/>
    <n v="-585"/>
    <n v="5822434"/>
    <s v="Midwest"/>
    <s v=" Wisconsin"/>
    <n v="106.3"/>
    <x v="51"/>
  </r>
  <r>
    <x v="25"/>
    <s v="WI"/>
    <n v="1351"/>
    <n v="17375"/>
    <m/>
    <m/>
    <n v="337"/>
    <m/>
    <m/>
    <m/>
    <m/>
    <m/>
    <s v="A"/>
    <d v="2020-03-31T16:00:00"/>
    <s v="50a2ad2d05de101552f3992401741d144bb42949"/>
    <s v="2020-03-31T20:00:00Z"/>
    <n v="16"/>
    <n v="337"/>
    <n v="18726"/>
    <n v="18726"/>
    <n v="18726"/>
    <n v="55"/>
    <n v="2"/>
    <n v="337"/>
    <n v="1519"/>
    <n v="130"/>
    <n v="1649"/>
    <n v="5822434"/>
    <s v="Midwest"/>
    <s v=" Wisconsin"/>
    <n v="106.3"/>
    <x v="51"/>
  </r>
  <r>
    <x v="26"/>
    <s v="WI"/>
    <n v="1550"/>
    <n v="18819"/>
    <m/>
    <m/>
    <n v="398"/>
    <m/>
    <m/>
    <m/>
    <m/>
    <m/>
    <s v="A"/>
    <d v="2020-04-01T16:00:00"/>
    <s v="51a4ffd9eb9f755766d3a34839257cd4d23cc3cd"/>
    <s v="2020-04-01T20:00:00Z"/>
    <n v="24"/>
    <n v="398"/>
    <n v="20369"/>
    <n v="20369"/>
    <n v="20369"/>
    <n v="55"/>
    <n v="8"/>
    <n v="61"/>
    <n v="1444"/>
    <n v="199"/>
    <n v="1643"/>
    <n v="5822434"/>
    <s v="Midwest"/>
    <s v=" Wisconsin"/>
    <n v="106.3"/>
    <x v="51"/>
  </r>
  <r>
    <x v="27"/>
    <s v="WI"/>
    <n v="1730"/>
    <n v="20317"/>
    <m/>
    <m/>
    <n v="461"/>
    <m/>
    <m/>
    <m/>
    <m/>
    <m/>
    <s v="A"/>
    <d v="2020-04-02T16:00:00"/>
    <s v="1bc4bf65120357c73e5c47ed1139a762a2c523af"/>
    <s v="2020-04-02T20:00:00Z"/>
    <n v="31"/>
    <n v="461"/>
    <n v="22047"/>
    <n v="22047"/>
    <n v="22047"/>
    <n v="55"/>
    <n v="7"/>
    <n v="63"/>
    <n v="1498"/>
    <n v="180"/>
    <n v="1678"/>
    <n v="5822434"/>
    <s v="Midwest"/>
    <s v=" Wisconsin"/>
    <n v="106.3"/>
    <x v="51"/>
  </r>
  <r>
    <x v="28"/>
    <s v="WI"/>
    <n v="1912"/>
    <n v="22377"/>
    <m/>
    <m/>
    <n v="487"/>
    <m/>
    <m/>
    <m/>
    <m/>
    <m/>
    <s v="A"/>
    <d v="2020-04-03T04:00:00"/>
    <s v="528a51f36f9758064adfb4e3157dd3d26afdee45"/>
    <s v="2020-04-03T20:00:00Z"/>
    <n v="37"/>
    <n v="487"/>
    <n v="24289"/>
    <n v="24289"/>
    <n v="24289"/>
    <n v="55"/>
    <n v="6"/>
    <n v="26"/>
    <n v="2060"/>
    <n v="182"/>
    <n v="2242"/>
    <n v="5822434"/>
    <s v="Midwest"/>
    <s v=" Wisconsin"/>
    <n v="106.3"/>
    <x v="51"/>
  </r>
  <r>
    <x v="29"/>
    <s v="WI"/>
    <n v="2112"/>
    <n v="23859"/>
    <m/>
    <m/>
    <n v="588"/>
    <m/>
    <m/>
    <m/>
    <m/>
    <m/>
    <s v="A"/>
    <d v="2020-04-04T04:00:00"/>
    <s v="71878794afe1c385d43ec1e5588085c7a090510c"/>
    <s v="2020-04-04T20:00:00Z"/>
    <n v="56"/>
    <n v="588"/>
    <n v="25971"/>
    <n v="25971"/>
    <n v="25971"/>
    <n v="55"/>
    <n v="19"/>
    <n v="101"/>
    <n v="1482"/>
    <n v="200"/>
    <n v="1682"/>
    <n v="5822434"/>
    <s v="Midwest"/>
    <s v=" Wisconsin"/>
    <n v="106.3"/>
    <x v="51"/>
  </r>
  <r>
    <x v="30"/>
    <s v="WI"/>
    <n v="2267"/>
    <n v="25169"/>
    <m/>
    <m/>
    <n v="624"/>
    <m/>
    <n v="175"/>
    <m/>
    <m/>
    <m/>
    <s v="A"/>
    <d v="2020-04-05T16:00:00"/>
    <s v="8c5e9e4c10fbe30521bcc06625b3c5ebdfe5686c"/>
    <s v="2020-04-05T20:00:00Z"/>
    <n v="68"/>
    <n v="624"/>
    <n v="27436"/>
    <n v="27436"/>
    <n v="27436"/>
    <n v="55"/>
    <n v="12"/>
    <n v="36"/>
    <n v="1310"/>
    <n v="155"/>
    <n v="1465"/>
    <n v="5822434"/>
    <s v="Midwest"/>
    <s v=" Wisconsin"/>
    <n v="106.3"/>
    <x v="51"/>
  </r>
  <r>
    <x v="31"/>
    <s v="WI"/>
    <n v="2440"/>
    <n v="26574"/>
    <m/>
    <m/>
    <n v="668"/>
    <m/>
    <n v="186"/>
    <m/>
    <m/>
    <m/>
    <s v="A"/>
    <d v="2020-04-06T16:00:00"/>
    <s v="2def0fc7a4c4c32ff930bc6125013710ad666092"/>
    <s v="2020-04-06T20:00:00Z"/>
    <n v="77"/>
    <n v="668"/>
    <n v="29014"/>
    <n v="29014"/>
    <n v="29014"/>
    <n v="55"/>
    <n v="9"/>
    <n v="44"/>
    <n v="1405"/>
    <n v="173"/>
    <n v="1578"/>
    <n v="5822434"/>
    <s v="Midwest"/>
    <s v=" Wisconsin"/>
    <n v="106.3"/>
    <x v="51"/>
  </r>
  <r>
    <x v="32"/>
    <s v="WI"/>
    <n v="2578"/>
    <n v="28512"/>
    <m/>
    <m/>
    <n v="745"/>
    <m/>
    <n v="200"/>
    <m/>
    <m/>
    <m/>
    <s v="A"/>
    <d v="2020-04-07T16:00:00"/>
    <s v="bcb48ea2671c3f4c809d8cb6152f056098dd6798"/>
    <s v="2020-04-07T20:00:00Z"/>
    <n v="92"/>
    <n v="745"/>
    <n v="31090"/>
    <n v="31090"/>
    <n v="31090"/>
    <n v="55"/>
    <n v="15"/>
    <n v="77"/>
    <n v="1938"/>
    <n v="138"/>
    <n v="2076"/>
    <n v="5822434"/>
    <s v="Midwest"/>
    <s v=" Wisconsin"/>
    <n v="106.3"/>
    <x v="51"/>
  </r>
  <r>
    <x v="33"/>
    <s v="WI"/>
    <n v="2756"/>
    <n v="30115"/>
    <m/>
    <m/>
    <n v="790"/>
    <m/>
    <n v="218"/>
    <m/>
    <m/>
    <m/>
    <s v="A"/>
    <d v="2020-04-08T16:00:00"/>
    <s v="1150361426c4dbc521e533b39807d24a678c1711"/>
    <s v="2020-04-08T20:00:00Z"/>
    <n v="99"/>
    <n v="790"/>
    <n v="32871"/>
    <n v="32871"/>
    <n v="32871"/>
    <n v="55"/>
    <n v="7"/>
    <n v="45"/>
    <n v="1603"/>
    <n v="178"/>
    <n v="1781"/>
    <n v="5822434"/>
    <s v="Midwest"/>
    <s v=" Wisconsin"/>
    <n v="106.3"/>
    <x v="51"/>
  </r>
  <r>
    <x v="34"/>
    <s v="WI"/>
    <n v="2885"/>
    <n v="31424"/>
    <m/>
    <m/>
    <n v="843"/>
    <m/>
    <n v="230"/>
    <m/>
    <m/>
    <m/>
    <s v="A"/>
    <d v="2020-04-09T16:00:00"/>
    <s v="74f82985fa18524f49994f9f1088d114275dc6aa"/>
    <s v="2020-04-09T20:00:00Z"/>
    <n v="111"/>
    <n v="843"/>
    <n v="34309"/>
    <n v="34309"/>
    <n v="34309"/>
    <n v="55"/>
    <n v="12"/>
    <n v="53"/>
    <n v="1309"/>
    <n v="129"/>
    <n v="1438"/>
    <n v="5822434"/>
    <s v="Midwest"/>
    <s v=" Wisconsin"/>
    <n v="106.3"/>
    <x v="51"/>
  </r>
  <r>
    <x v="35"/>
    <s v="WI"/>
    <n v="3068"/>
    <n v="33225"/>
    <m/>
    <m/>
    <n v="904"/>
    <n v="190"/>
    <n v="247"/>
    <m/>
    <m/>
    <m/>
    <s v="A"/>
    <d v="2020-04-10T16:00:00"/>
    <s v="741f36f3d6ddb2c6da14823cd339ea848c8966ba"/>
    <s v="2020-04-10T20:00:00Z"/>
    <n v="128"/>
    <n v="904"/>
    <n v="36293"/>
    <n v="36293"/>
    <n v="36293"/>
    <n v="55"/>
    <n v="17"/>
    <n v="61"/>
    <n v="1801"/>
    <n v="183"/>
    <n v="1984"/>
    <n v="5822434"/>
    <s v="Midwest"/>
    <s v=" Wisconsin"/>
    <n v="106.3"/>
    <x v="51"/>
  </r>
  <r>
    <x v="36"/>
    <s v="WI"/>
    <n v="3213"/>
    <n v="34680"/>
    <m/>
    <n v="444"/>
    <n v="950"/>
    <n v="179"/>
    <n v="257"/>
    <m/>
    <m/>
    <m/>
    <s v="A"/>
    <d v="2020-04-11T01:00:00"/>
    <s v="452c6d5dcb201632b5519a5f91d91166fd5a82db"/>
    <s v="2020-04-11T20:00:00Z"/>
    <n v="137"/>
    <n v="950"/>
    <n v="37893"/>
    <n v="37893"/>
    <n v="37893"/>
    <n v="55"/>
    <n v="9"/>
    <n v="46"/>
    <n v="1455"/>
    <n v="145"/>
    <n v="1600"/>
    <n v="5822434"/>
    <s v="Midwest"/>
    <s v=" Wisconsin"/>
    <n v="106.3"/>
    <x v="51"/>
  </r>
  <r>
    <x v="37"/>
    <s v="WI"/>
    <n v="3341"/>
    <n v="35916"/>
    <m/>
    <n v="442"/>
    <n v="974"/>
    <n v="179"/>
    <n v="261"/>
    <m/>
    <m/>
    <m/>
    <s v="A"/>
    <d v="2020-04-12T09:46:00"/>
    <s v="9fdec64068d8b8153b7f14af19ba05e85cb58ca7"/>
    <s v="2020-04-12T20:00:00Z"/>
    <n v="144"/>
    <n v="974"/>
    <n v="39257"/>
    <n v="39257"/>
    <n v="39257"/>
    <n v="55"/>
    <n v="7"/>
    <n v="24"/>
    <n v="1236"/>
    <n v="128"/>
    <n v="1364"/>
    <n v="5822434"/>
    <s v="Midwest"/>
    <s v=" Wisconsin"/>
    <n v="106.3"/>
    <x v="51"/>
  </r>
  <r>
    <x v="38"/>
    <s v="WI"/>
    <n v="3428"/>
    <n v="36769"/>
    <n v="273"/>
    <n v="442"/>
    <n v="993"/>
    <n v="175"/>
    <n v="264"/>
    <m/>
    <m/>
    <m/>
    <s v="A"/>
    <d v="2020-04-13T00:00:00"/>
    <s v="470410a083e58e16782bbde4858a57d92b28102f"/>
    <s v="2020-04-13T20:00:00Z"/>
    <n v="154"/>
    <n v="993"/>
    <n v="40470"/>
    <n v="40197"/>
    <n v="40197"/>
    <n v="55"/>
    <n v="10"/>
    <n v="19"/>
    <n v="853"/>
    <n v="87"/>
    <n v="940"/>
    <n v="5822434"/>
    <s v="Midwest"/>
    <s v=" Wisconsin"/>
    <n v="106.3"/>
    <x v="51"/>
  </r>
  <r>
    <x v="39"/>
    <s v="WI"/>
    <n v="3555"/>
    <n v="37997"/>
    <n v="277"/>
    <n v="432"/>
    <n v="1049"/>
    <n v="161"/>
    <n v="283"/>
    <m/>
    <m/>
    <m/>
    <s v="A"/>
    <d v="2020-04-14T16:00:00"/>
    <s v="7990a900a1ffecfaa260470bf317d09e487d2b4a"/>
    <s v="2020-04-14T20:00:00Z"/>
    <n v="170"/>
    <n v="1049"/>
    <n v="41829"/>
    <n v="41552"/>
    <n v="41552"/>
    <n v="55"/>
    <n v="16"/>
    <n v="56"/>
    <n v="1228"/>
    <n v="127"/>
    <n v="1355"/>
    <n v="5822434"/>
    <s v="Midwest"/>
    <s v=" Wisconsin"/>
    <n v="106.3"/>
    <x v="51"/>
  </r>
  <r>
    <x v="40"/>
    <s v="WI"/>
    <n v="3721"/>
    <n v="39326"/>
    <n v="280"/>
    <n v="406"/>
    <n v="1091"/>
    <n v="163"/>
    <n v="290"/>
    <m/>
    <m/>
    <m/>
    <s v="A"/>
    <d v="2020-04-15T11:01:00"/>
    <s v="8960c30a15a77fb487104c1e6b423334089dd5d1"/>
    <s v="2020-04-15T20:00:00Z"/>
    <n v="182"/>
    <n v="1091"/>
    <n v="43327"/>
    <n v="43047"/>
    <n v="43047"/>
    <n v="55"/>
    <n v="12"/>
    <n v="42"/>
    <n v="1329"/>
    <n v="166"/>
    <n v="1495"/>
    <n v="5822434"/>
    <s v="Midwest"/>
    <s v=" Wisconsin"/>
    <n v="106.3"/>
    <x v="51"/>
  </r>
  <r>
    <x v="41"/>
    <s v="WI"/>
    <n v="3875"/>
    <n v="40974"/>
    <n v="218"/>
    <n v="394"/>
    <n v="1121"/>
    <n v="147"/>
    <n v="299"/>
    <m/>
    <m/>
    <m/>
    <s v="A"/>
    <d v="2020-04-16T00:00:00"/>
    <s v="5728ce4252791f7d3855c60b7a5d0a51e5bf201c"/>
    <s v="2020-04-16T20:00:00Z"/>
    <n v="197"/>
    <n v="1121"/>
    <n v="45067"/>
    <n v="44849"/>
    <n v="44849"/>
    <n v="55"/>
    <n v="15"/>
    <n v="30"/>
    <n v="1648"/>
    <n v="154"/>
    <n v="1802"/>
    <n v="5822434"/>
    <s v="Midwest"/>
    <s v=" Wisconsin"/>
    <n v="106.3"/>
    <x v="51"/>
  </r>
  <r>
    <x v="42"/>
    <s v="WI"/>
    <n v="4045"/>
    <n v="42365"/>
    <n v="198"/>
    <n v="361"/>
    <n v="1153"/>
    <n v="141"/>
    <n v="306"/>
    <n v="348"/>
    <m/>
    <m/>
    <s v="A"/>
    <d v="2020-04-17T14:24:00"/>
    <s v="2eba9251f7c3d704668b764220d3d4766d4d5935"/>
    <s v="2020-04-17T20:00:00Z"/>
    <n v="205"/>
    <n v="1153"/>
    <n v="46608"/>
    <n v="46410"/>
    <n v="46410"/>
    <n v="55"/>
    <n v="8"/>
    <n v="32"/>
    <n v="1391"/>
    <n v="170"/>
    <n v="1561"/>
    <n v="5822434"/>
    <s v="Midwest"/>
    <s v=" Wisconsin"/>
    <n v="106.3"/>
    <x v="51"/>
  </r>
  <r>
    <x v="43"/>
    <s v="WI"/>
    <n v="4199"/>
    <n v="43962"/>
    <n v="229"/>
    <n v="361"/>
    <n v="1176"/>
    <n v="135"/>
    <n v="307"/>
    <m/>
    <m/>
    <m/>
    <s v="A"/>
    <d v="2020-04-18T12:45:00"/>
    <s v="d268170059db5bde5191aef9e784f5d0cc7b0bae"/>
    <s v="2020-04-18T20:00:00Z"/>
    <n v="211"/>
    <n v="1176"/>
    <n v="48390"/>
    <n v="48161"/>
    <n v="48161"/>
    <n v="55"/>
    <n v="6"/>
    <n v="23"/>
    <n v="1597"/>
    <n v="154"/>
    <n v="1751"/>
    <n v="5822434"/>
    <s v="Midwest"/>
    <s v=" Wisconsin"/>
    <n v="106.3"/>
    <x v="51"/>
  </r>
  <r>
    <x v="44"/>
    <s v="WI"/>
    <n v="4346"/>
    <n v="45323"/>
    <n v="248"/>
    <n v="397"/>
    <n v="1190"/>
    <n v="162"/>
    <n v="307"/>
    <m/>
    <m/>
    <m/>
    <s v="A"/>
    <d v="2020-04-19T12:57:00"/>
    <s v="ffac3fc7fa9a931bbcc45021b0bea59b70162aee"/>
    <s v="2020-04-19T20:00:00Z"/>
    <n v="220"/>
    <n v="1190"/>
    <n v="49917"/>
    <n v="49669"/>
    <n v="49669"/>
    <n v="55"/>
    <n v="9"/>
    <n v="14"/>
    <n v="1361"/>
    <n v="147"/>
    <n v="1508"/>
    <n v="5822434"/>
    <s v="Midwest"/>
    <s v=" Wisconsin"/>
    <n v="106.3"/>
    <x v="51"/>
  </r>
  <r>
    <x v="45"/>
    <s v="WI"/>
    <n v="4499"/>
    <n v="46603"/>
    <n v="237"/>
    <n v="406"/>
    <n v="1211"/>
    <n v="168"/>
    <n v="307"/>
    <m/>
    <m/>
    <m/>
    <s v="A"/>
    <d v="2020-04-20T16:00:00"/>
    <s v="8062dc2a846905a0d02f8cc7df651c0abdce4b88"/>
    <s v="2020-04-20T20:00:00Z"/>
    <n v="230"/>
    <n v="1211"/>
    <n v="51339"/>
    <n v="51102"/>
    <n v="51102"/>
    <n v="55"/>
    <n v="10"/>
    <n v="21"/>
    <n v="1280"/>
    <n v="153"/>
    <n v="1433"/>
    <n v="5822434"/>
    <s v="Midwest"/>
    <s v=" Wisconsin"/>
    <n v="106.3"/>
    <x v="51"/>
  </r>
  <r>
    <x v="46"/>
    <s v="WI"/>
    <n v="4620"/>
    <n v="47841"/>
    <n v="219"/>
    <n v="358"/>
    <n v="1252"/>
    <n v="137"/>
    <n v="324"/>
    <m/>
    <m/>
    <m/>
    <s v="A"/>
    <d v="2020-04-21T16:00:00"/>
    <s v="6cdefbfacc351b907e1ea1de684f852fdcecd4c7"/>
    <s v="2020-04-21T20:00:00Z"/>
    <n v="242"/>
    <n v="1252"/>
    <n v="52680"/>
    <n v="52461"/>
    <n v="52461"/>
    <n v="55"/>
    <n v="12"/>
    <n v="41"/>
    <n v="1238"/>
    <n v="121"/>
    <n v="1359"/>
    <n v="5822434"/>
    <s v="Midwest"/>
    <s v=" Wisconsin"/>
    <n v="106.3"/>
    <x v="51"/>
  </r>
  <r>
    <x v="47"/>
    <s v="WI"/>
    <n v="4845"/>
    <n v="49502"/>
    <n v="229"/>
    <n v="355"/>
    <n v="1302"/>
    <n v="139"/>
    <n v="324"/>
    <m/>
    <m/>
    <m/>
    <s v="A"/>
    <d v="2020-04-22T16:00:00"/>
    <s v="b879b05ba07c03b950a6d811409ea46c6d657202"/>
    <s v="2020-04-22T20:00:00Z"/>
    <n v="246"/>
    <n v="1302"/>
    <n v="54576"/>
    <n v="54347"/>
    <n v="54347"/>
    <n v="55"/>
    <n v="4"/>
    <n v="50"/>
    <n v="1661"/>
    <n v="225"/>
    <n v="1886"/>
    <n v="5822434"/>
    <s v="Midwest"/>
    <s v=" Wisconsin"/>
    <n v="106.3"/>
    <x v="51"/>
  </r>
  <r>
    <x v="48"/>
    <s v="WI"/>
    <n v="5052"/>
    <n v="51456"/>
    <n v="201"/>
    <n v="349"/>
    <n v="1318"/>
    <n v="146"/>
    <n v="342"/>
    <m/>
    <m/>
    <m/>
    <s v="A"/>
    <d v="2020-04-23T16:00:00"/>
    <s v="ac6f4ff15cd40393ff20905594b73789cfd7777f"/>
    <s v="2020-04-23T20:00:00Z"/>
    <n v="257"/>
    <n v="1318"/>
    <n v="56709"/>
    <n v="56508"/>
    <n v="56508"/>
    <n v="55"/>
    <n v="11"/>
    <n v="16"/>
    <n v="1954"/>
    <n v="207"/>
    <n v="2161"/>
    <n v="5822434"/>
    <s v="Midwest"/>
    <s v=" Wisconsin"/>
    <n v="106.3"/>
    <x v="51"/>
  </r>
  <r>
    <x v="49"/>
    <s v="WI"/>
    <n v="5356"/>
    <n v="54573"/>
    <n v="206"/>
    <n v="361"/>
    <n v="1353"/>
    <n v="143"/>
    <n v="346"/>
    <m/>
    <m/>
    <m/>
    <s v="A"/>
    <d v="2020-04-24T16:00:00"/>
    <s v="7bb8290ed489dc69afa083551bf14d0fc8baf153"/>
    <s v="2020-04-24T20:00:00Z"/>
    <n v="262"/>
    <n v="1353"/>
    <n v="60135"/>
    <n v="59929"/>
    <n v="59929"/>
    <n v="55"/>
    <n v="5"/>
    <n v="35"/>
    <n v="3117"/>
    <n v="304"/>
    <n v="3421"/>
    <n v="5822434"/>
    <s v="Midwest"/>
    <s v=" Wisconsin"/>
    <n v="106.3"/>
    <x v="51"/>
  </r>
  <r>
    <x v="50"/>
    <s v="WI"/>
    <n v="5687"/>
    <n v="57138"/>
    <n v="241"/>
    <n v="337"/>
    <n v="1376"/>
    <n v="136"/>
    <n v="353"/>
    <m/>
    <m/>
    <m/>
    <s v="A"/>
    <d v="2020-04-25T16:00:00"/>
    <s v="f6c5215d36c5be4a09ab6149951c30bc7b81e948"/>
    <s v="2020-04-25T20:00:00Z"/>
    <n v="266"/>
    <n v="1376"/>
    <n v="63066"/>
    <n v="62825"/>
    <n v="62825"/>
    <n v="55"/>
    <n v="4"/>
    <n v="23"/>
    <n v="2565"/>
    <n v="331"/>
    <n v="2896"/>
    <n v="5822434"/>
    <s v="Midwest"/>
    <s v=" Wisconsin"/>
    <n v="106.3"/>
    <x v="51"/>
  </r>
  <r>
    <x v="51"/>
    <s v="WI"/>
    <n v="5911"/>
    <n v="59235"/>
    <n v="197"/>
    <n v="337"/>
    <n v="1397"/>
    <n v="136"/>
    <n v="353"/>
    <m/>
    <m/>
    <m/>
    <s v="A"/>
    <d v="2020-04-26T16:00:00"/>
    <s v="267f5981f565558feb6a91f98f843a3867ce4b22"/>
    <s v="2020-04-26T20:00:00Z"/>
    <n v="272"/>
    <n v="1397"/>
    <n v="65343"/>
    <n v="65146"/>
    <n v="65146"/>
    <n v="55"/>
    <n v="6"/>
    <n v="21"/>
    <n v="2097"/>
    <n v="224"/>
    <n v="2321"/>
    <n v="5822434"/>
    <s v="Midwest"/>
    <s v=" Wisconsin"/>
    <n v="106.3"/>
    <x v="51"/>
  </r>
  <r>
    <x v="52"/>
    <s v="WI"/>
    <n v="6081"/>
    <n v="61311"/>
    <n v="204"/>
    <n v="337"/>
    <n v="1415"/>
    <n v="124"/>
    <n v="355"/>
    <m/>
    <m/>
    <m/>
    <s v="A"/>
    <d v="2020-04-27T16:00:00"/>
    <s v="64457017e0711d8850db8d377af8379686e83b6a"/>
    <s v="2020-04-27T20:00:00Z"/>
    <n v="281"/>
    <n v="1415"/>
    <n v="67596"/>
    <n v="67392"/>
    <n v="67392"/>
    <n v="55"/>
    <n v="9"/>
    <n v="18"/>
    <n v="2076"/>
    <n v="170"/>
    <n v="2246"/>
    <n v="5822434"/>
    <s v="Midwest"/>
    <s v=" Wisconsin"/>
    <n v="106.3"/>
    <x v="51"/>
  </r>
  <r>
    <x v="53"/>
    <s v="WI"/>
    <n v="6289"/>
    <n v="63535"/>
    <n v="193"/>
    <n v="544"/>
    <n v="1456"/>
    <n v="123"/>
    <n v="363"/>
    <m/>
    <m/>
    <m/>
    <s v="A"/>
    <d v="2020-04-28T16:00:00"/>
    <s v="ebdbd94cbca038257307191c0eeb04110562792c"/>
    <s v="2020-04-28T20:00:00Z"/>
    <n v="300"/>
    <n v="1456"/>
    <n v="70017"/>
    <n v="69824"/>
    <n v="69824"/>
    <n v="55"/>
    <n v="19"/>
    <n v="41"/>
    <n v="2224"/>
    <n v="208"/>
    <n v="2432"/>
    <n v="5822434"/>
    <s v="Midwest"/>
    <s v=" Wisconsin"/>
    <n v="106.3"/>
    <x v="51"/>
  </r>
  <r>
    <x v="54"/>
    <s v="WI"/>
    <n v="6520"/>
    <n v="66630"/>
    <n v="227"/>
    <n v="577"/>
    <n v="1489"/>
    <n v="121"/>
    <n v="363"/>
    <m/>
    <m/>
    <m/>
    <s v="A"/>
    <d v="2020-04-29T00:00:00"/>
    <s v="cb945148137c326981c1d2e4367c315da0fcd014"/>
    <s v="2020-04-29T20:00:00Z"/>
    <n v="308"/>
    <n v="1489"/>
    <n v="73377"/>
    <n v="73150"/>
    <n v="73150"/>
    <n v="55"/>
    <n v="8"/>
    <n v="33"/>
    <n v="3095"/>
    <n v="231"/>
    <n v="3326"/>
    <n v="5822434"/>
    <s v="Midwest"/>
    <s v=" Wisconsin"/>
    <n v="106.3"/>
    <x v="51"/>
  </r>
  <r>
    <x v="55"/>
    <s v="WI"/>
    <n v="6854"/>
    <n v="69394"/>
    <n v="195"/>
    <n v="554"/>
    <n v="1512"/>
    <n v="119"/>
    <n v="382"/>
    <m/>
    <m/>
    <n v="3352"/>
    <s v="A+"/>
    <d v="2020-04-30T16:00:00"/>
    <s v="874e739cc067fe15f7106bb0caa8173b1a85e794"/>
    <s v="2020-04-30T20:00:00Z"/>
    <n v="316"/>
    <n v="1512"/>
    <n v="76443"/>
    <n v="76248"/>
    <n v="76248"/>
    <n v="55"/>
    <n v="8"/>
    <n v="23"/>
    <n v="2764"/>
    <n v="334"/>
    <n v="3098"/>
    <n v="5822434"/>
    <s v="Midwest"/>
    <s v=" Wisconsin"/>
    <n v="106.3"/>
    <x v="51"/>
  </r>
  <r>
    <x v="56"/>
    <s v="WI"/>
    <n v="7314"/>
    <n v="72566"/>
    <n v="218"/>
    <n v="560"/>
    <n v="1544"/>
    <n v="127"/>
    <n v="391"/>
    <m/>
    <m/>
    <n v="3352"/>
    <s v="A+"/>
    <d v="2020-05-01T16:00:00"/>
    <s v="9179e74e73a4ae093d2a7024194eef4b9383f9db"/>
    <s v="2020-05-01T20:00:00Z"/>
    <n v="327"/>
    <n v="1544"/>
    <n v="80098"/>
    <n v="79880"/>
    <n v="79880"/>
    <n v="55"/>
    <n v="11"/>
    <n v="32"/>
    <n v="3172"/>
    <n v="460"/>
    <n v="3632"/>
    <n v="5822434"/>
    <s v="Midwest"/>
    <s v=" Wisconsin"/>
    <n v="106.3"/>
    <x v="51"/>
  </r>
  <r>
    <x v="57"/>
    <s v="WI"/>
    <n v="7660"/>
    <n v="75570"/>
    <n v="231"/>
    <n v="582"/>
    <n v="1591"/>
    <n v="118"/>
    <n v="400"/>
    <m/>
    <m/>
    <n v="3698"/>
    <s v="A+"/>
    <d v="2020-05-02T16:00:00"/>
    <s v="243137bad3e5206aff26352e27b4c345660dc371"/>
    <s v="2020-05-02T20:00:00Z"/>
    <n v="334"/>
    <n v="1591"/>
    <n v="83461"/>
    <n v="83230"/>
    <n v="83230"/>
    <n v="55"/>
    <n v="7"/>
    <n v="47"/>
    <n v="3004"/>
    <n v="346"/>
    <n v="3350"/>
    <n v="5822434"/>
    <s v="Midwest"/>
    <s v=" Wisconsin"/>
    <n v="106.3"/>
    <x v="51"/>
  </r>
  <r>
    <x v="58"/>
    <s v="WI"/>
    <n v="7964"/>
    <n v="77997"/>
    <n v="231"/>
    <n v="582"/>
    <n v="1608"/>
    <n v="118"/>
    <n v="402"/>
    <m/>
    <m/>
    <n v="3723"/>
    <s v="A+"/>
    <d v="2020-05-03T00:00:00"/>
    <s v="5b727eaf6a6ba03492d28b8ca220416dd2c330b4"/>
    <s v="2020-05-03T20:00:00Z"/>
    <n v="339"/>
    <n v="1608"/>
    <n v="86192"/>
    <n v="85961"/>
    <n v="85961"/>
    <n v="55"/>
    <n v="5"/>
    <n v="17"/>
    <n v="2427"/>
    <n v="304"/>
    <n v="2731"/>
    <n v="5822434"/>
    <s v="Midwest"/>
    <s v=" Wisconsin"/>
    <n v="106.3"/>
    <x v="51"/>
  </r>
  <r>
    <x v="59"/>
    <s v="WI"/>
    <n v="8236"/>
    <n v="80467"/>
    <n v="226"/>
    <n v="573"/>
    <n v="1621"/>
    <n v="116"/>
    <n v="404"/>
    <m/>
    <m/>
    <n v="3973"/>
    <s v="A"/>
    <d v="2020-05-04T00:00:00"/>
    <s v="c17d32b95a4467b10e1a6d6c831188dad116c119"/>
    <s v="2020-05-04T20:00:00Z"/>
    <n v="340"/>
    <n v="1621"/>
    <n v="88929"/>
    <n v="88703"/>
    <n v="88703"/>
    <n v="55"/>
    <n v="1"/>
    <n v="13"/>
    <n v="2470"/>
    <n v="272"/>
    <n v="2742"/>
    <n v="5822434"/>
    <s v="Midwest"/>
    <s v=" Wisconsin"/>
    <n v="106.3"/>
    <x v="51"/>
  </r>
  <r>
    <x v="60"/>
    <s v="WI"/>
    <n v="8566"/>
    <n v="83967"/>
    <n v="236"/>
    <n v="543"/>
    <n v="1663"/>
    <n v="92"/>
    <n v="414"/>
    <m/>
    <m/>
    <n v="4131"/>
    <s v="A"/>
    <d v="2020-05-05T00:00:00"/>
    <s v="e4ba0d00f00cc8cb24d1a871fa86fcf417a8ac04"/>
    <s v="2020-05-05T20:00:00Z"/>
    <n v="353"/>
    <n v="1663"/>
    <n v="92769"/>
    <n v="92533"/>
    <n v="92533"/>
    <n v="55"/>
    <n v="13"/>
    <n v="42"/>
    <n v="3500"/>
    <n v="330"/>
    <n v="3830"/>
    <n v="5822434"/>
    <s v="Midwest"/>
    <s v=" Wisconsin"/>
    <n v="106.3"/>
    <x v="51"/>
  </r>
  <r>
    <x v="61"/>
    <s v="WI"/>
    <n v="8901"/>
    <n v="87826"/>
    <n v="212"/>
    <n v="511"/>
    <n v="1694"/>
    <n v="107"/>
    <n v="423"/>
    <m/>
    <m/>
    <n v="4348"/>
    <s v="A+"/>
    <d v="2020-05-06T00:00:00"/>
    <s v="262075549424f2d5301755f881e0bf3990d4ed46"/>
    <s v="2020-05-06T20:00:00Z"/>
    <n v="362"/>
    <n v="1694"/>
    <n v="96939"/>
    <n v="96727"/>
    <n v="96727"/>
    <n v="55"/>
    <n v="9"/>
    <n v="31"/>
    <n v="3859"/>
    <n v="335"/>
    <n v="4194"/>
    <n v="5822434"/>
    <s v="Midwest"/>
    <s v=" Wisconsin"/>
    <n v="106.3"/>
    <x v="51"/>
  </r>
  <r>
    <x v="62"/>
    <s v="WI"/>
    <n v="9215"/>
    <n v="93035"/>
    <n v="219"/>
    <n v="624"/>
    <n v="1732"/>
    <n v="108"/>
    <n v="435"/>
    <m/>
    <m/>
    <n v="4520"/>
    <s v="A+"/>
    <d v="2020-05-07T00:00:00"/>
    <s v="f7c14ee00a0cfc743e2a892f423525be89fed895"/>
    <s v="2020-05-07T20:00:00Z"/>
    <n v="374"/>
    <n v="1732"/>
    <n v="102469"/>
    <n v="102250"/>
    <n v="102250"/>
    <n v="55"/>
    <n v="12"/>
    <n v="38"/>
    <n v="5209"/>
    <n v="314"/>
    <n v="5523"/>
    <n v="5822434"/>
    <s v="Midwest"/>
    <s v=" Wisconsin"/>
    <n v="106.3"/>
    <x v="51"/>
  </r>
  <r>
    <x v="63"/>
    <s v="WI"/>
    <n v="9590"/>
    <n v="97265"/>
    <n v="204"/>
    <n v="552"/>
    <n v="1767"/>
    <n v="110"/>
    <n v="441"/>
    <m/>
    <m/>
    <n v="4694"/>
    <s v="A+"/>
    <d v="2020-05-08T00:00:00"/>
    <s v="cc597cd49b76d128f0ba5f3310d152ae7d1e0950"/>
    <s v="2020-05-08T20:00:00Z"/>
    <n v="384"/>
    <n v="1767"/>
    <n v="107059"/>
    <n v="106855"/>
    <n v="106855"/>
    <n v="55"/>
    <n v="10"/>
    <n v="35"/>
    <n v="4230"/>
    <n v="375"/>
    <n v="4605"/>
    <n v="5822434"/>
    <s v="Midwest"/>
    <s v=" Wisconsin"/>
    <n v="106.3"/>
    <x v="51"/>
  </r>
  <r>
    <x v="64"/>
    <s v="WI"/>
    <n v="9939"/>
    <n v="101935"/>
    <n v="204"/>
    <n v="543"/>
    <n v="1806"/>
    <n v="110"/>
    <n v="452"/>
    <m/>
    <m/>
    <n v="4875"/>
    <s v="A+"/>
    <d v="2020-05-09T00:00:00"/>
    <s v="4b4a259c3a82a196abfc535e790f27ddd657a413"/>
    <s v="2020-05-09T20:00:00Z"/>
    <n v="398"/>
    <n v="1806"/>
    <n v="112078"/>
    <n v="111874"/>
    <n v="111874"/>
    <n v="55"/>
    <n v="14"/>
    <n v="39"/>
    <n v="4670"/>
    <n v="349"/>
    <n v="5019"/>
    <n v="5822434"/>
    <s v="Midwest"/>
    <s v=" Wisconsin"/>
    <n v="106.3"/>
    <x v="51"/>
  </r>
  <r>
    <x v="65"/>
    <s v="WI"/>
    <n v="10219"/>
    <n v="105163"/>
    <n v="182"/>
    <n v="514"/>
    <n v="1820"/>
    <n v="113"/>
    <n v="456"/>
    <m/>
    <m/>
    <n v="5014"/>
    <s v="A+"/>
    <d v="2020-05-10T00:00:00"/>
    <s v="4a844e20f456da87827d9c03465f522d77c48ca1"/>
    <s v="2020-05-10T20:00:00Z"/>
    <n v="400"/>
    <n v="1820"/>
    <n v="115564"/>
    <n v="115382"/>
    <n v="115382"/>
    <n v="55"/>
    <n v="2"/>
    <n v="14"/>
    <n v="3228"/>
    <n v="280"/>
    <n v="3508"/>
    <n v="5822434"/>
    <s v="Midwest"/>
    <s v=" Wisconsin"/>
    <n v="106.3"/>
    <x v="51"/>
  </r>
  <r>
    <x v="66"/>
    <s v="WI"/>
    <n v="10418"/>
    <n v="108033"/>
    <n v="180"/>
    <n v="520"/>
    <n v="1846"/>
    <n v="116"/>
    <n v="460"/>
    <m/>
    <m/>
    <n v="5176"/>
    <s v="A+"/>
    <d v="2020-05-11T00:00:00"/>
    <s v="633ecbf7b293489344a345f2d9e75dd82a7ed049"/>
    <s v="2020-05-11T20:00:00Z"/>
    <n v="409"/>
    <n v="1846"/>
    <n v="118631"/>
    <n v="118451"/>
    <n v="118451"/>
    <n v="55"/>
    <n v="9"/>
    <n v="26"/>
    <n v="2870"/>
    <n v="199"/>
    <n v="3069"/>
    <n v="5822434"/>
    <s v="Midwest"/>
    <s v=" Wisconsin"/>
    <n v="106.3"/>
    <x v="51"/>
  </r>
  <r>
    <x v="67"/>
    <s v="WI"/>
    <n v="10611"/>
    <n v="112748"/>
    <n v="180"/>
    <n v="520"/>
    <n v="1877"/>
    <n v="116"/>
    <n v="464"/>
    <m/>
    <m/>
    <n v="5371"/>
    <s v="A+"/>
    <d v="2020-05-12T12:23:00"/>
    <s v="0f63f7dde4112e772bcdfc22930c6a3f586ed906"/>
    <s v="2020-05-12T20:00:00Z"/>
    <n v="418"/>
    <n v="1877"/>
    <n v="123539"/>
    <n v="123359"/>
    <n v="123359"/>
    <n v="55"/>
    <n v="9"/>
    <n v="31"/>
    <n v="4715"/>
    <n v="193"/>
    <n v="4908"/>
    <n v="5822434"/>
    <s v="Midwest"/>
    <s v=" Wisconsin"/>
    <n v="106.3"/>
    <x v="51"/>
  </r>
  <r>
    <x v="68"/>
    <s v="WI"/>
    <n v="10902"/>
    <n v="117111"/>
    <n v="194"/>
    <n v="527"/>
    <n v="1908"/>
    <n v="110"/>
    <n v="469"/>
    <m/>
    <m/>
    <n v="5673"/>
    <s v="A+"/>
    <d v="2020-05-13T00:00:00"/>
    <s v="de4d8a420d2a38d3221e26646d14ac0b3b301ba5"/>
    <s v="2020-05-13T20:00:00Z"/>
    <n v="421"/>
    <n v="1908"/>
    <n v="128207"/>
    <n v="128013"/>
    <n v="128013"/>
    <n v="55"/>
    <n v="3"/>
    <n v="31"/>
    <n v="4363"/>
    <n v="291"/>
    <n v="4654"/>
    <n v="5822434"/>
    <s v="Midwest"/>
    <s v=" Wisconsin"/>
    <n v="106.3"/>
    <x v="51"/>
  </r>
  <r>
    <x v="69"/>
    <s v="WI"/>
    <n v="11275"/>
    <n v="122598"/>
    <n v="169"/>
    <n v="507"/>
    <n v="1939"/>
    <n v="121"/>
    <n v="478"/>
    <m/>
    <m/>
    <n v="5994"/>
    <s v="A+"/>
    <d v="2020-05-14T00:00:00"/>
    <s v="e1da001e0870bc0c814799abcd939f859c6f3ab0"/>
    <s v="2020-05-14T20:00:00Z"/>
    <n v="434"/>
    <n v="1939"/>
    <n v="134042"/>
    <n v="133873"/>
    <n v="133873"/>
    <n v="55"/>
    <n v="13"/>
    <n v="31"/>
    <n v="5487"/>
    <n v="373"/>
    <n v="5860"/>
    <n v="5822434"/>
    <s v="Midwest"/>
    <s v=" Wisconsin"/>
    <n v="106.3"/>
    <x v="51"/>
  </r>
  <r>
    <x v="70"/>
    <s v="WI"/>
    <n v="11685"/>
    <n v="128657"/>
    <n v="191"/>
    <n v="548"/>
    <n v="1977"/>
    <n v="113"/>
    <n v="485"/>
    <m/>
    <m/>
    <n v="6250"/>
    <s v="A+"/>
    <d v="2020-05-15T00:00:00"/>
    <s v="9ac761b834f4b9300e0fce510d0b59d002f7298d"/>
    <s v="2020-05-15T20:00:00Z"/>
    <n v="445"/>
    <n v="1977"/>
    <n v="140533"/>
    <n v="140342"/>
    <n v="140342"/>
    <n v="55"/>
    <n v="11"/>
    <n v="38"/>
    <n v="6059"/>
    <n v="410"/>
    <n v="6469"/>
    <n v="5822434"/>
    <s v="Midwest"/>
    <s v=" Wisconsin"/>
    <n v="106.3"/>
    <x v="51"/>
  </r>
  <r>
    <x v="71"/>
    <s v="WI"/>
    <n v="12187"/>
    <n v="134206"/>
    <n v="189"/>
    <n v="546"/>
    <n v="2018"/>
    <n v="127"/>
    <n v="488"/>
    <m/>
    <m/>
    <n v="6542"/>
    <s v="A+"/>
    <d v="2020-05-16T00:00:00"/>
    <s v="1873ab37f186c9e770d12e0a4ab07cdc93b36638"/>
    <s v="2020-05-16T20:00:00Z"/>
    <n v="453"/>
    <n v="2018"/>
    <n v="146582"/>
    <n v="146393"/>
    <n v="146393"/>
    <n v="55"/>
    <n v="8"/>
    <n v="41"/>
    <n v="5549"/>
    <n v="502"/>
    <n v="6051"/>
    <n v="5822434"/>
    <s v="Midwest"/>
    <s v=" Wisconsin"/>
    <n v="106.3"/>
    <x v="51"/>
  </r>
  <r>
    <x v="72"/>
    <s v="WI"/>
    <n v="12543"/>
    <n v="139674"/>
    <n v="182"/>
    <n v="543"/>
    <n v="2038"/>
    <n v="129"/>
    <n v="494"/>
    <m/>
    <m/>
    <n v="6542"/>
    <s v="A+"/>
    <d v="2020-05-17T00:00:00"/>
    <s v="1ba7105ffa819b4e137d4bd750a2bc46b43e5221"/>
    <s v="2020-05-17T20:00:00Z"/>
    <n v="453"/>
    <n v="2038"/>
    <n v="152399"/>
    <n v="152217"/>
    <n v="152217"/>
    <n v="55"/>
    <n v="0"/>
    <n v="20"/>
    <n v="5468"/>
    <n v="356"/>
    <n v="5824"/>
    <n v="5822434"/>
    <s v="Midwest"/>
    <s v=" Wisconsin"/>
    <n v="106.3"/>
    <x v="51"/>
  </r>
  <r>
    <x v="73"/>
    <s v="WI"/>
    <n v="12687"/>
    <n v="144502"/>
    <n v="194"/>
    <n v="574"/>
    <n v="2068"/>
    <n v="128"/>
    <n v="496"/>
    <m/>
    <m/>
    <n v="6786"/>
    <s v="A+"/>
    <d v="2020-05-18T00:00:00"/>
    <s v="a8710b6400500653e80c1ddfb0af62c2b6cb8d36"/>
    <s v="2020-05-18T20:00:00Z"/>
    <n v="459"/>
    <n v="2068"/>
    <n v="157383"/>
    <n v="157189"/>
    <n v="157189"/>
    <n v="55"/>
    <n v="6"/>
    <n v="30"/>
    <n v="4828"/>
    <n v="144"/>
    <n v="4972"/>
    <n v="5822434"/>
    <s v="Midwest"/>
    <s v=" Wisconsin"/>
    <n v="106.3"/>
    <x v="51"/>
  </r>
  <r>
    <x v="74"/>
    <s v="WI"/>
    <n v="12885"/>
    <n v="148237"/>
    <n v="211"/>
    <n v="609"/>
    <n v="2110"/>
    <n v="129"/>
    <n v="503"/>
    <m/>
    <m/>
    <n v="7371"/>
    <s v="A+"/>
    <d v="2020-05-19T00:00:00"/>
    <s v="658370d99840ae09dd846a5040fd91fa70e508cb"/>
    <s v="2020-05-19T20:00:00Z"/>
    <n v="467"/>
    <n v="2110"/>
    <n v="161333"/>
    <n v="161122"/>
    <n v="161122"/>
    <n v="55"/>
    <n v="8"/>
    <n v="42"/>
    <n v="3735"/>
    <n v="198"/>
    <n v="3933"/>
    <n v="5822434"/>
    <s v="Midwest"/>
    <s v=" Wisconsin"/>
    <n v="106.3"/>
    <x v="51"/>
  </r>
  <r>
    <x v="75"/>
    <s v="WI"/>
    <n v="13413"/>
    <n v="154300"/>
    <n v="211"/>
    <n v="609"/>
    <n v="2161"/>
    <n v="129"/>
    <n v="515"/>
    <m/>
    <m/>
    <n v="7728"/>
    <s v="A+"/>
    <d v="2020-05-20T00:00:00"/>
    <s v="f40d43177d7454c3db8819cf8793f45efb4938de"/>
    <s v="2020-05-20T20:00:00Z"/>
    <n v="481"/>
    <n v="2161"/>
    <n v="167924"/>
    <n v="167713"/>
    <n v="167713"/>
    <n v="55"/>
    <n v="14"/>
    <n v="51"/>
    <n v="6063"/>
    <n v="528"/>
    <n v="6591"/>
    <n v="5822434"/>
    <s v="Midwest"/>
    <s v=" Wisconsin"/>
    <n v="106.3"/>
    <x v="51"/>
  </r>
  <r>
    <x v="76"/>
    <s v="WI"/>
    <n v="13885"/>
    <n v="163238"/>
    <n v="220"/>
    <n v="524"/>
    <n v="2218"/>
    <n v="126"/>
    <n v="526"/>
    <m/>
    <m/>
    <n v="8012"/>
    <s v="A+"/>
    <d v="2020-05-21T00:00:00"/>
    <s v="74da8338ea02a296c8ea821a578000b0e20b8119"/>
    <s v="2020-05-21T20:00:00Z"/>
    <n v="487"/>
    <n v="2218"/>
    <n v="177343"/>
    <n v="177123"/>
    <n v="177123"/>
    <n v="55"/>
    <n v="6"/>
    <n v="57"/>
    <n v="8938"/>
    <n v="472"/>
    <n v="9410"/>
    <n v="5822434"/>
    <s v="Midwest"/>
    <s v=" Wisconsin"/>
    <n v="106.3"/>
    <x v="51"/>
  </r>
  <r>
    <x v="77"/>
    <s v="WI"/>
    <n v="14396"/>
    <n v="172703"/>
    <n v="187"/>
    <n v="583"/>
    <n v="2259"/>
    <n v="133"/>
    <n v="535"/>
    <m/>
    <m/>
    <n v="8362"/>
    <s v="A+"/>
    <d v="2020-05-22T00:00:00"/>
    <s v="838301dac73de710422fa797be7240f3d7a6e464"/>
    <s v="2020-05-22T20:00:00Z"/>
    <n v="496"/>
    <n v="2259"/>
    <n v="187286"/>
    <n v="187099"/>
    <n v="187099"/>
    <n v="55"/>
    <n v="9"/>
    <n v="41"/>
    <n v="9465"/>
    <n v="511"/>
    <n v="9976"/>
    <n v="5822434"/>
    <s v="Midwest"/>
    <s v=" Wisconsin"/>
    <n v="106.3"/>
    <x v="51"/>
  </r>
  <r>
    <x v="78"/>
    <s v="WI"/>
    <n v="14877"/>
    <n v="179329"/>
    <n v="223"/>
    <n v="611"/>
    <n v="2292"/>
    <n v="128"/>
    <n v="542"/>
    <m/>
    <m/>
    <n v="8688"/>
    <s v="A+"/>
    <d v="2020-05-23T00:00:00"/>
    <s v="6deb311be6c4aab97dfc310cc6a2899633d6a8cd"/>
    <s v="2020-05-23T20:00:00Z"/>
    <n v="507"/>
    <n v="2292"/>
    <n v="194429"/>
    <n v="194206"/>
    <n v="194206"/>
    <n v="55"/>
    <n v="11"/>
    <n v="33"/>
    <n v="6626"/>
    <n v="481"/>
    <n v="7107"/>
    <n v="5822434"/>
    <s v="Midwest"/>
    <s v=" Wisconsin"/>
    <n v="106.3"/>
    <x v="51"/>
  </r>
  <r>
    <x v="79"/>
    <s v="WI"/>
    <n v="15277"/>
    <n v="186206"/>
    <n v="223"/>
    <n v="611"/>
    <n v="2315"/>
    <n v="128"/>
    <n v="541"/>
    <m/>
    <m/>
    <n v="8999"/>
    <s v="A+"/>
    <d v="2020-05-24T00:00:00"/>
    <s v="449a418f0e720ec0472d935ced071563ca9e73b2"/>
    <s v="2020-05-24T20:00:00Z"/>
    <n v="510"/>
    <n v="2315"/>
    <n v="201706"/>
    <n v="201483"/>
    <n v="201483"/>
    <n v="55"/>
    <n v="3"/>
    <n v="23"/>
    <n v="6877"/>
    <n v="400"/>
    <n v="7277"/>
    <n v="5822434"/>
    <s v="Midwest"/>
    <s v=" Wisconsin"/>
    <n v="106.3"/>
    <x v="51"/>
  </r>
  <r>
    <x v="0"/>
    <s v="WV"/>
    <n v="0"/>
    <n v="1"/>
    <n v="4"/>
    <m/>
    <m/>
    <m/>
    <m/>
    <m/>
    <m/>
    <m/>
    <m/>
    <m/>
    <s v="af1a54e43d59e8b207a190e767fbf8d803f58bdf"/>
    <s v="2020-03-06T21:00:00Z"/>
    <m/>
    <m/>
    <n v="5"/>
    <n v="1"/>
    <n v="1"/>
    <n v="54"/>
    <m/>
    <m/>
    <m/>
    <m/>
    <m/>
    <n v="1792147"/>
    <s v="South"/>
    <s v=" West Virginia"/>
    <n v="76.599999999999994"/>
    <x v="52"/>
  </r>
  <r>
    <x v="1"/>
    <s v="WV"/>
    <n v="0"/>
    <n v="2"/>
    <n v="3"/>
    <m/>
    <m/>
    <m/>
    <m/>
    <m/>
    <m/>
    <m/>
    <m/>
    <m/>
    <s v="2ce3c48268517c6a16ed1e6ffaf4532f2a8e00e7"/>
    <s v="2020-03-07T21:00:00Z"/>
    <m/>
    <m/>
    <n v="5"/>
    <n v="2"/>
    <n v="2"/>
    <n v="54"/>
    <n v="0"/>
    <n v="0"/>
    <n v="1"/>
    <n v="0"/>
    <n v="1"/>
    <n v="1792147"/>
    <s v="South"/>
    <s v=" West Virginia"/>
    <n v="76.599999999999994"/>
    <x v="52"/>
  </r>
  <r>
    <x v="2"/>
    <s v="WV"/>
    <n v="0"/>
    <n v="2"/>
    <n v="3"/>
    <m/>
    <m/>
    <m/>
    <m/>
    <m/>
    <m/>
    <m/>
    <m/>
    <m/>
    <s v="23d551d0036a7850fae4acd1fadafa18db6e9938"/>
    <s v="2020-03-08T20:00:00Z"/>
    <m/>
    <m/>
    <n v="5"/>
    <n v="2"/>
    <n v="2"/>
    <n v="54"/>
    <n v="0"/>
    <n v="0"/>
    <n v="0"/>
    <n v="0"/>
    <n v="0"/>
    <n v="1792147"/>
    <s v="South"/>
    <s v=" West Virginia"/>
    <n v="76.599999999999994"/>
    <x v="52"/>
  </r>
  <r>
    <x v="3"/>
    <s v="WV"/>
    <n v="0"/>
    <n v="2"/>
    <n v="3"/>
    <m/>
    <m/>
    <m/>
    <m/>
    <m/>
    <m/>
    <m/>
    <m/>
    <m/>
    <s v="3ff06cf60953e9f7c7d16f0c36c0265202e16e2a"/>
    <s v="2020-03-09T20:00:00Z"/>
    <m/>
    <m/>
    <n v="5"/>
    <n v="2"/>
    <n v="2"/>
    <n v="54"/>
    <n v="0"/>
    <n v="0"/>
    <n v="0"/>
    <n v="0"/>
    <n v="0"/>
    <n v="1792147"/>
    <s v="South"/>
    <s v=" West Virginia"/>
    <n v="76.599999999999994"/>
    <x v="52"/>
  </r>
  <r>
    <x v="4"/>
    <s v="WV"/>
    <n v="0"/>
    <n v="2"/>
    <n v="3"/>
    <m/>
    <m/>
    <m/>
    <m/>
    <m/>
    <m/>
    <m/>
    <m/>
    <m/>
    <s v="31efe909b589c654b765ac4ebbdcbfc6119b42a2"/>
    <s v="2020-03-10T20:00:00Z"/>
    <m/>
    <m/>
    <n v="5"/>
    <n v="2"/>
    <n v="2"/>
    <n v="54"/>
    <n v="0"/>
    <n v="0"/>
    <n v="0"/>
    <n v="0"/>
    <n v="0"/>
    <n v="1792147"/>
    <s v="South"/>
    <s v=" West Virginia"/>
    <n v="76.599999999999994"/>
    <x v="52"/>
  </r>
  <r>
    <x v="5"/>
    <s v="WV"/>
    <n v="0"/>
    <n v="3"/>
    <n v="2"/>
    <m/>
    <m/>
    <m/>
    <m/>
    <m/>
    <m/>
    <m/>
    <m/>
    <m/>
    <s v="fe56925cfbec4b47ec62aa0d54549f71d30c1599"/>
    <s v="2020-03-11T20:00:00Z"/>
    <m/>
    <m/>
    <n v="5"/>
    <n v="3"/>
    <n v="3"/>
    <n v="54"/>
    <n v="0"/>
    <n v="0"/>
    <n v="1"/>
    <n v="0"/>
    <n v="1"/>
    <n v="1792147"/>
    <s v="South"/>
    <s v=" West Virginia"/>
    <n v="76.599999999999994"/>
    <x v="52"/>
  </r>
  <r>
    <x v="6"/>
    <s v="WV"/>
    <n v="0"/>
    <n v="7"/>
    <n v="1"/>
    <m/>
    <m/>
    <m/>
    <m/>
    <m/>
    <m/>
    <m/>
    <m/>
    <d v="2020-03-12T00:00:00"/>
    <s v="bc98a998bad0b66eb8ec744bc37e49cab93b2668"/>
    <s v="2020-03-12T20:00:00Z"/>
    <m/>
    <m/>
    <n v="8"/>
    <n v="7"/>
    <n v="7"/>
    <n v="54"/>
    <n v="0"/>
    <n v="0"/>
    <n v="4"/>
    <n v="0"/>
    <n v="4"/>
    <n v="1792147"/>
    <s v="South"/>
    <s v=" West Virginia"/>
    <n v="76.599999999999994"/>
    <x v="52"/>
  </r>
  <r>
    <x v="7"/>
    <s v="WV"/>
    <n v="0"/>
    <n v="17"/>
    <n v="4"/>
    <m/>
    <m/>
    <m/>
    <m/>
    <m/>
    <m/>
    <m/>
    <m/>
    <d v="2020-03-13T00:00:00"/>
    <s v="6eef3d265bdb4db30889561a9e57571417fc19db"/>
    <s v="2020-03-13T20:00:00Z"/>
    <m/>
    <m/>
    <n v="21"/>
    <n v="17"/>
    <n v="17"/>
    <n v="54"/>
    <n v="0"/>
    <n v="0"/>
    <n v="10"/>
    <n v="0"/>
    <n v="10"/>
    <n v="1792147"/>
    <s v="South"/>
    <s v=" West Virginia"/>
    <n v="76.599999999999994"/>
    <x v="52"/>
  </r>
  <r>
    <x v="8"/>
    <s v="WV"/>
    <n v="0"/>
    <n v="26"/>
    <n v="5"/>
    <m/>
    <m/>
    <m/>
    <m/>
    <m/>
    <m/>
    <m/>
    <m/>
    <d v="2020-03-13T00:00:00"/>
    <s v="0a318249afc7e06cce491d615a8bb7b6ef440158"/>
    <s v="2020-03-14T20:00:00Z"/>
    <m/>
    <m/>
    <n v="31"/>
    <n v="26"/>
    <n v="26"/>
    <n v="54"/>
    <n v="0"/>
    <n v="0"/>
    <n v="9"/>
    <n v="0"/>
    <n v="9"/>
    <n v="1792147"/>
    <s v="South"/>
    <s v=" West Virginia"/>
    <n v="76.599999999999994"/>
    <x v="52"/>
  </r>
  <r>
    <x v="9"/>
    <s v="WV"/>
    <n v="0"/>
    <n v="38"/>
    <n v="1"/>
    <m/>
    <m/>
    <m/>
    <m/>
    <m/>
    <m/>
    <m/>
    <m/>
    <d v="2020-03-14T00:00:00"/>
    <s v="ee423a78e4e650e708b1ae2d3289c30893c30698"/>
    <s v="2020-03-15T20:00:00Z"/>
    <n v="0"/>
    <m/>
    <n v="39"/>
    <n v="38"/>
    <n v="38"/>
    <n v="54"/>
    <n v="0"/>
    <n v="0"/>
    <n v="12"/>
    <n v="0"/>
    <n v="12"/>
    <n v="1792147"/>
    <s v="South"/>
    <s v=" West Virginia"/>
    <n v="76.599999999999994"/>
    <x v="52"/>
  </r>
  <r>
    <x v="10"/>
    <s v="WV"/>
    <n v="0"/>
    <n v="80"/>
    <n v="4"/>
    <m/>
    <m/>
    <m/>
    <m/>
    <m/>
    <m/>
    <m/>
    <m/>
    <d v="2020-03-16T15:53:00"/>
    <s v="215982915f4685b6f44a29954345c4f93d4bf77f"/>
    <s v="2020-03-16T20:00:00Z"/>
    <n v="0"/>
    <m/>
    <n v="84"/>
    <n v="80"/>
    <n v="80"/>
    <n v="54"/>
    <n v="0"/>
    <n v="0"/>
    <n v="42"/>
    <n v="0"/>
    <n v="42"/>
    <n v="1792147"/>
    <s v="South"/>
    <s v=" West Virginia"/>
    <n v="76.599999999999994"/>
    <x v="52"/>
  </r>
  <r>
    <x v="11"/>
    <s v="WV"/>
    <n v="0"/>
    <n v="80"/>
    <n v="4"/>
    <m/>
    <m/>
    <m/>
    <m/>
    <m/>
    <m/>
    <m/>
    <m/>
    <d v="2020-03-16T00:00:00"/>
    <s v="355ce563cb7d2cd5741ec078dfa0aad4d36b2408"/>
    <s v="2020-03-17T20:00:00Z"/>
    <n v="0"/>
    <m/>
    <n v="84"/>
    <n v="80"/>
    <n v="80"/>
    <n v="54"/>
    <n v="0"/>
    <n v="0"/>
    <n v="0"/>
    <n v="0"/>
    <n v="0"/>
    <n v="1792147"/>
    <s v="South"/>
    <s v=" West Virginia"/>
    <n v="76.599999999999994"/>
    <x v="52"/>
  </r>
  <r>
    <x v="12"/>
    <s v="WV"/>
    <n v="1"/>
    <n v="122"/>
    <n v="14"/>
    <m/>
    <m/>
    <m/>
    <m/>
    <m/>
    <m/>
    <m/>
    <m/>
    <d v="2020-03-17T00:00:00"/>
    <s v="4a89d3b105098a13629c0aa49142c1be4d8e47e5"/>
    <s v="2020-03-18T20:00:00Z"/>
    <n v="0"/>
    <m/>
    <n v="137"/>
    <n v="123"/>
    <n v="123"/>
    <n v="54"/>
    <n v="0"/>
    <n v="0"/>
    <n v="42"/>
    <n v="1"/>
    <n v="43"/>
    <n v="1792147"/>
    <s v="South"/>
    <s v=" West Virginia"/>
    <n v="76.599999999999994"/>
    <x v="52"/>
  </r>
  <r>
    <x v="13"/>
    <s v="WV"/>
    <n v="2"/>
    <n v="143"/>
    <n v="3"/>
    <m/>
    <m/>
    <m/>
    <m/>
    <m/>
    <m/>
    <m/>
    <m/>
    <d v="2020-03-18T00:00:00"/>
    <s v="324fc40437533c65f4b384b2cf09b8a8aae86a6a"/>
    <s v="2020-03-19T20:00:00Z"/>
    <n v="0"/>
    <m/>
    <n v="148"/>
    <n v="145"/>
    <n v="145"/>
    <n v="54"/>
    <n v="0"/>
    <n v="0"/>
    <n v="21"/>
    <n v="1"/>
    <n v="22"/>
    <n v="1792147"/>
    <s v="South"/>
    <s v=" West Virginia"/>
    <n v="76.599999999999994"/>
    <x v="52"/>
  </r>
  <r>
    <x v="14"/>
    <s v="WV"/>
    <n v="7"/>
    <n v="219"/>
    <n v="13"/>
    <m/>
    <m/>
    <m/>
    <m/>
    <m/>
    <m/>
    <m/>
    <m/>
    <d v="2020-03-20T00:00:00"/>
    <s v="7eabc07935f2e032f22abdb69e9d9c58edf9561e"/>
    <s v="2020-03-20T20:00:00Z"/>
    <n v="0"/>
    <m/>
    <n v="239"/>
    <n v="226"/>
    <n v="226"/>
    <n v="54"/>
    <n v="0"/>
    <n v="0"/>
    <n v="76"/>
    <n v="5"/>
    <n v="81"/>
    <n v="1792147"/>
    <s v="South"/>
    <s v=" West Virginia"/>
    <n v="76.599999999999994"/>
    <x v="52"/>
  </r>
  <r>
    <x v="15"/>
    <s v="WV"/>
    <n v="11"/>
    <n v="330"/>
    <n v="2"/>
    <m/>
    <n v="1"/>
    <m/>
    <m/>
    <m/>
    <m/>
    <m/>
    <m/>
    <d v="2020-03-21T00:00:00"/>
    <s v="300609a19440be1a0de63fe1289b3190a4793955"/>
    <s v="2020-03-21T20:00:00Z"/>
    <n v="0"/>
    <n v="1"/>
    <n v="343"/>
    <n v="341"/>
    <n v="341"/>
    <n v="54"/>
    <n v="0"/>
    <n v="1"/>
    <n v="111"/>
    <n v="4"/>
    <n v="115"/>
    <n v="1792147"/>
    <s v="South"/>
    <s v=" West Virginia"/>
    <n v="76.599999999999994"/>
    <x v="52"/>
  </r>
  <r>
    <x v="16"/>
    <s v="WV"/>
    <n v="12"/>
    <n v="385"/>
    <n v="1"/>
    <m/>
    <n v="1"/>
    <m/>
    <m/>
    <m/>
    <m/>
    <m/>
    <m/>
    <d v="2020-03-21T00:00:00"/>
    <s v="694914e340f8ad9a0f8061a02b8f7e2db711f8fe"/>
    <s v="2020-03-22T20:00:00Z"/>
    <n v="0"/>
    <n v="1"/>
    <n v="398"/>
    <n v="397"/>
    <n v="397"/>
    <n v="54"/>
    <n v="0"/>
    <n v="0"/>
    <n v="55"/>
    <n v="1"/>
    <n v="56"/>
    <n v="1792147"/>
    <s v="South"/>
    <s v=" West Virginia"/>
    <n v="76.599999999999994"/>
    <x v="52"/>
  </r>
  <r>
    <x v="17"/>
    <s v="WV"/>
    <n v="16"/>
    <n v="444"/>
    <n v="4"/>
    <m/>
    <n v="1"/>
    <m/>
    <m/>
    <m/>
    <m/>
    <m/>
    <s v="B"/>
    <d v="2020-03-22T19:00:00"/>
    <s v="69b93dc3791f0b80fbeb826f2d8e8059d737a20e"/>
    <s v="2020-03-23T20:00:00Z"/>
    <n v="0"/>
    <n v="1"/>
    <n v="464"/>
    <n v="460"/>
    <n v="460"/>
    <n v="54"/>
    <n v="0"/>
    <n v="0"/>
    <n v="59"/>
    <n v="4"/>
    <n v="63"/>
    <n v="1792147"/>
    <s v="South"/>
    <s v=" West Virginia"/>
    <n v="76.599999999999994"/>
    <x v="52"/>
  </r>
  <r>
    <x v="18"/>
    <s v="WV"/>
    <n v="20"/>
    <n v="610"/>
    <n v="0"/>
    <m/>
    <n v="1"/>
    <m/>
    <m/>
    <m/>
    <m/>
    <m/>
    <s v="B"/>
    <d v="2020-03-23T00:00:00"/>
    <s v="64e69e21b23b6024aae325a7c0edce6d82e680cc"/>
    <s v="2020-03-24T20:00:00Z"/>
    <n v="0"/>
    <n v="1"/>
    <n v="630"/>
    <n v="630"/>
    <n v="630"/>
    <n v="54"/>
    <n v="0"/>
    <n v="0"/>
    <n v="166"/>
    <n v="4"/>
    <n v="170"/>
    <n v="1792147"/>
    <s v="South"/>
    <s v=" West Virginia"/>
    <n v="76.599999999999994"/>
    <x v="52"/>
  </r>
  <r>
    <x v="19"/>
    <s v="WV"/>
    <n v="39"/>
    <n v="759"/>
    <n v="6"/>
    <m/>
    <n v="1"/>
    <m/>
    <m/>
    <m/>
    <m/>
    <m/>
    <s v="B"/>
    <d v="2020-03-24T00:00:00"/>
    <s v="b95886565bc3bb06aab2728938f794796db9aaa4"/>
    <s v="2020-03-25T20:00:00Z"/>
    <n v="0"/>
    <n v="1"/>
    <n v="804"/>
    <n v="798"/>
    <n v="798"/>
    <n v="54"/>
    <n v="0"/>
    <n v="0"/>
    <n v="149"/>
    <n v="19"/>
    <n v="168"/>
    <n v="1792147"/>
    <s v="South"/>
    <s v=" West Virginia"/>
    <n v="76.599999999999994"/>
    <x v="52"/>
  </r>
  <r>
    <x v="20"/>
    <s v="WV"/>
    <n v="51"/>
    <n v="1031"/>
    <n v="19"/>
    <m/>
    <n v="1"/>
    <m/>
    <m/>
    <m/>
    <m/>
    <m/>
    <s v="B"/>
    <d v="2020-03-25T00:00:00"/>
    <s v="6015fb9f08b06f961b5ebf5d37461a49905e0651"/>
    <s v="2020-03-26T20:00:00Z"/>
    <n v="0"/>
    <n v="1"/>
    <n v="1101"/>
    <n v="1082"/>
    <n v="1082"/>
    <n v="54"/>
    <n v="0"/>
    <n v="0"/>
    <n v="272"/>
    <n v="12"/>
    <n v="284"/>
    <n v="1792147"/>
    <s v="South"/>
    <s v=" West Virginia"/>
    <n v="76.599999999999994"/>
    <x v="52"/>
  </r>
  <r>
    <x v="21"/>
    <s v="WV"/>
    <n v="76"/>
    <n v="1779"/>
    <n v="43"/>
    <m/>
    <n v="1"/>
    <m/>
    <m/>
    <m/>
    <m/>
    <m/>
    <s v="B"/>
    <d v="2020-03-26T00:00:00"/>
    <s v="0ca57409c9d750ac08f280083c784b65d205ce6e"/>
    <s v="2020-03-27T20:00:00Z"/>
    <n v="0"/>
    <n v="1"/>
    <n v="1898"/>
    <n v="1855"/>
    <n v="1855"/>
    <n v="54"/>
    <n v="0"/>
    <n v="0"/>
    <n v="748"/>
    <n v="25"/>
    <n v="773"/>
    <n v="1792147"/>
    <s v="South"/>
    <s v=" West Virginia"/>
    <n v="76.599999999999994"/>
    <x v="52"/>
  </r>
  <r>
    <x v="22"/>
    <s v="WV"/>
    <n v="96"/>
    <n v="2331"/>
    <n v="6"/>
    <m/>
    <n v="1"/>
    <m/>
    <m/>
    <m/>
    <m/>
    <m/>
    <s v="B"/>
    <d v="2020-03-27T00:00:00"/>
    <s v="a0982c7c37f0d340cf2ab12ee2ecf3b6f8dccf04"/>
    <s v="2020-03-28T20:00:00Z"/>
    <n v="0"/>
    <n v="1"/>
    <n v="2433"/>
    <n v="2427"/>
    <n v="2427"/>
    <n v="54"/>
    <n v="0"/>
    <n v="0"/>
    <n v="552"/>
    <n v="20"/>
    <n v="572"/>
    <n v="1792147"/>
    <s v="South"/>
    <s v=" West Virginia"/>
    <n v="76.599999999999994"/>
    <x v="52"/>
  </r>
  <r>
    <x v="23"/>
    <s v="WV"/>
    <n v="113"/>
    <n v="2705"/>
    <n v="0"/>
    <m/>
    <n v="1"/>
    <m/>
    <m/>
    <m/>
    <m/>
    <m/>
    <s v="B"/>
    <d v="2020-03-28T00:00:00"/>
    <s v="965187a3d9eef471765e6b996c8a377967afcc9c"/>
    <s v="2020-03-29T20:00:00Z"/>
    <n v="0"/>
    <n v="1"/>
    <n v="2818"/>
    <n v="2818"/>
    <n v="2818"/>
    <n v="54"/>
    <n v="0"/>
    <n v="0"/>
    <n v="374"/>
    <n v="17"/>
    <n v="391"/>
    <n v="1792147"/>
    <s v="South"/>
    <s v=" West Virginia"/>
    <n v="76.599999999999994"/>
    <x v="52"/>
  </r>
  <r>
    <x v="24"/>
    <s v="WV"/>
    <n v="126"/>
    <n v="2984"/>
    <n v="0"/>
    <m/>
    <n v="1"/>
    <m/>
    <m/>
    <m/>
    <m/>
    <m/>
    <s v="B"/>
    <d v="2020-03-30T14:10:00"/>
    <s v="49e651081b432b9b134ef88e97c1cf0e539aefbf"/>
    <s v="2020-03-30T20:00:00Z"/>
    <n v="1"/>
    <n v="1"/>
    <n v="3110"/>
    <n v="3110"/>
    <n v="3110"/>
    <n v="54"/>
    <n v="1"/>
    <n v="0"/>
    <n v="279"/>
    <n v="13"/>
    <n v="292"/>
    <n v="1792147"/>
    <s v="South"/>
    <s v=" West Virginia"/>
    <n v="76.599999999999994"/>
    <x v="52"/>
  </r>
  <r>
    <x v="25"/>
    <s v="WV"/>
    <n v="162"/>
    <n v="3981"/>
    <m/>
    <m/>
    <n v="1"/>
    <m/>
    <m/>
    <m/>
    <m/>
    <m/>
    <s v="B"/>
    <d v="2020-03-31T00:00:00"/>
    <s v="4d5500eb299c45b7b5f33f1836e171f208d9410a"/>
    <s v="2020-03-31T20:00:00Z"/>
    <n v="1"/>
    <n v="1"/>
    <n v="4143"/>
    <n v="4143"/>
    <n v="4143"/>
    <n v="54"/>
    <n v="0"/>
    <n v="0"/>
    <n v="997"/>
    <n v="36"/>
    <n v="1033"/>
    <n v="1792147"/>
    <s v="South"/>
    <s v=" West Virginia"/>
    <n v="76.599999999999994"/>
    <x v="52"/>
  </r>
  <r>
    <x v="26"/>
    <s v="WV"/>
    <n v="191"/>
    <n v="4384"/>
    <m/>
    <m/>
    <n v="1"/>
    <m/>
    <m/>
    <m/>
    <m/>
    <m/>
    <s v="B"/>
    <d v="2020-04-01T13:11:00"/>
    <s v="114b348f77f4070d9731a449e9129e5663cdd6a7"/>
    <s v="2020-04-01T20:00:00Z"/>
    <n v="1"/>
    <n v="1"/>
    <n v="4575"/>
    <n v="4575"/>
    <n v="4575"/>
    <n v="54"/>
    <n v="0"/>
    <n v="0"/>
    <n v="403"/>
    <n v="29"/>
    <n v="432"/>
    <n v="1792147"/>
    <s v="South"/>
    <s v=" West Virginia"/>
    <n v="76.599999999999994"/>
    <x v="52"/>
  </r>
  <r>
    <x v="27"/>
    <s v="WV"/>
    <n v="217"/>
    <n v="5276"/>
    <m/>
    <m/>
    <n v="1"/>
    <m/>
    <m/>
    <m/>
    <m/>
    <m/>
    <s v="B"/>
    <d v="2020-04-02T00:17:00"/>
    <s v="3a14cf4894fb724bf552dbd5c57fb026ba1a2a4b"/>
    <s v="2020-04-02T20:00:00Z"/>
    <n v="2"/>
    <n v="1"/>
    <n v="5493"/>
    <n v="5493"/>
    <n v="5493"/>
    <n v="54"/>
    <n v="1"/>
    <n v="0"/>
    <n v="892"/>
    <n v="26"/>
    <n v="918"/>
    <n v="1792147"/>
    <s v="South"/>
    <s v=" West Virginia"/>
    <n v="76.599999999999994"/>
    <x v="52"/>
  </r>
  <r>
    <x v="28"/>
    <s v="WV"/>
    <n v="237"/>
    <n v="6130"/>
    <m/>
    <m/>
    <n v="1"/>
    <m/>
    <m/>
    <m/>
    <m/>
    <m/>
    <s v="B"/>
    <d v="2020-04-03T10:00:00"/>
    <s v="04a4990baf9d1384f71c86e4fb6b56e27fab5d1c"/>
    <s v="2020-04-03T20:00:00Z"/>
    <n v="2"/>
    <n v="1"/>
    <n v="6367"/>
    <n v="6367"/>
    <n v="6367"/>
    <n v="54"/>
    <n v="0"/>
    <n v="0"/>
    <n v="854"/>
    <n v="20"/>
    <n v="874"/>
    <n v="1792147"/>
    <s v="South"/>
    <s v=" West Virginia"/>
    <n v="76.599999999999994"/>
    <x v="52"/>
  </r>
  <r>
    <x v="29"/>
    <s v="WV"/>
    <n v="282"/>
    <n v="7404"/>
    <m/>
    <m/>
    <m/>
    <m/>
    <m/>
    <m/>
    <m/>
    <m/>
    <s v="B"/>
    <d v="2020-04-04T10:00:00"/>
    <s v="fe9add69424023b10603eaf7a98d186073d4af2c"/>
    <s v="2020-04-04T20:00:00Z"/>
    <n v="2"/>
    <m/>
    <n v="7686"/>
    <n v="7686"/>
    <n v="7686"/>
    <n v="54"/>
    <n v="0"/>
    <n v="0"/>
    <n v="1274"/>
    <n v="45"/>
    <n v="1319"/>
    <n v="1792147"/>
    <s v="South"/>
    <s v=" West Virginia"/>
    <n v="76.599999999999994"/>
    <x v="52"/>
  </r>
  <r>
    <x v="30"/>
    <s v="WV"/>
    <n v="324"/>
    <n v="8514"/>
    <m/>
    <m/>
    <m/>
    <m/>
    <m/>
    <m/>
    <m/>
    <m/>
    <s v="B"/>
    <d v="2020-04-05T10:00:00"/>
    <s v="b6619d2ae56c78fd75baf1748d95d966d3e788bb"/>
    <s v="2020-04-05T20:00:00Z"/>
    <n v="3"/>
    <m/>
    <n v="8838"/>
    <n v="8838"/>
    <n v="8838"/>
    <n v="54"/>
    <n v="1"/>
    <n v="0"/>
    <n v="1110"/>
    <n v="42"/>
    <n v="1152"/>
    <n v="1792147"/>
    <s v="South"/>
    <s v=" West Virginia"/>
    <n v="76.599999999999994"/>
    <x v="52"/>
  </r>
  <r>
    <x v="31"/>
    <s v="WV"/>
    <n v="345"/>
    <n v="9595"/>
    <m/>
    <m/>
    <m/>
    <m/>
    <m/>
    <m/>
    <m/>
    <m/>
    <s v="B"/>
    <d v="2020-04-06T10:00:00"/>
    <s v="0d851d9c345cd7321c01f0ccf851055fddeca63f"/>
    <s v="2020-04-06T20:00:00Z"/>
    <n v="4"/>
    <m/>
    <n v="9940"/>
    <n v="9940"/>
    <n v="9940"/>
    <n v="54"/>
    <n v="1"/>
    <n v="0"/>
    <n v="1081"/>
    <n v="21"/>
    <n v="1102"/>
    <n v="1792147"/>
    <s v="South"/>
    <s v=" West Virginia"/>
    <n v="76.599999999999994"/>
    <x v="52"/>
  </r>
  <r>
    <x v="32"/>
    <s v="WV"/>
    <n v="412"/>
    <n v="11647"/>
    <m/>
    <m/>
    <m/>
    <m/>
    <m/>
    <m/>
    <m/>
    <m/>
    <s v="B"/>
    <d v="2020-04-07T10:00:00"/>
    <s v="e388498ee3a9b4b979231d85b5ef3e99ba732588"/>
    <s v="2020-04-07T20:00:00Z"/>
    <n v="4"/>
    <m/>
    <n v="12059"/>
    <n v="12059"/>
    <n v="12059"/>
    <n v="54"/>
    <n v="0"/>
    <n v="0"/>
    <n v="2052"/>
    <n v="67"/>
    <n v="2119"/>
    <n v="1792147"/>
    <s v="South"/>
    <s v=" West Virginia"/>
    <n v="76.599999999999994"/>
    <x v="52"/>
  </r>
  <r>
    <x v="33"/>
    <s v="WV"/>
    <n v="462"/>
    <n v="12083"/>
    <m/>
    <m/>
    <m/>
    <m/>
    <m/>
    <m/>
    <m/>
    <m/>
    <s v="B"/>
    <d v="2020-04-08T10:00:00"/>
    <s v="0264e0ad4c0764d1df119cdccef714e9b93e2cec"/>
    <s v="2020-04-08T20:00:00Z"/>
    <n v="4"/>
    <m/>
    <n v="12545"/>
    <n v="12545"/>
    <n v="12545"/>
    <n v="54"/>
    <n v="0"/>
    <n v="0"/>
    <n v="436"/>
    <n v="50"/>
    <n v="486"/>
    <n v="1792147"/>
    <s v="South"/>
    <s v=" West Virginia"/>
    <n v="76.599999999999994"/>
    <x v="52"/>
  </r>
  <r>
    <x v="34"/>
    <s v="WV"/>
    <n v="523"/>
    <n v="13340"/>
    <m/>
    <m/>
    <m/>
    <m/>
    <m/>
    <m/>
    <m/>
    <m/>
    <s v="B"/>
    <d v="2020-04-09T17:00:00"/>
    <s v="b4aa5d2cb3745f6414b92c24d33555288cc6b48d"/>
    <s v="2020-04-09T20:00:00Z"/>
    <n v="5"/>
    <m/>
    <n v="13863"/>
    <n v="13863"/>
    <n v="13863"/>
    <n v="54"/>
    <n v="1"/>
    <n v="0"/>
    <n v="1257"/>
    <n v="61"/>
    <n v="1318"/>
    <n v="1792147"/>
    <s v="South"/>
    <s v=" West Virginia"/>
    <n v="76.599999999999994"/>
    <x v="52"/>
  </r>
  <r>
    <x v="35"/>
    <s v="WV"/>
    <n v="554"/>
    <n v="14001"/>
    <m/>
    <n v="85"/>
    <m/>
    <n v="20"/>
    <m/>
    <n v="22"/>
    <m/>
    <n v="63"/>
    <s v="B"/>
    <d v="2020-04-10T10:00:00"/>
    <s v="b8b6ed8b5f6b09e1919936a573e9c0d73be8315d"/>
    <s v="2020-04-10T20:00:00Z"/>
    <n v="5"/>
    <m/>
    <n v="14555"/>
    <n v="14555"/>
    <n v="14555"/>
    <n v="54"/>
    <n v="0"/>
    <n v="0"/>
    <n v="661"/>
    <n v="31"/>
    <n v="692"/>
    <n v="1792147"/>
    <s v="South"/>
    <s v=" West Virginia"/>
    <n v="76.599999999999994"/>
    <x v="52"/>
  </r>
  <r>
    <x v="36"/>
    <s v="WV"/>
    <n v="577"/>
    <n v="14875"/>
    <m/>
    <n v="85"/>
    <m/>
    <n v="40"/>
    <m/>
    <n v="22"/>
    <m/>
    <n v="63"/>
    <s v="B"/>
    <d v="2020-04-11T10:00:00"/>
    <s v="31fcc8cc5d107e65d1c139458c922bddcce05907"/>
    <s v="2020-04-11T20:00:00Z"/>
    <n v="5"/>
    <m/>
    <n v="15452"/>
    <n v="15452"/>
    <n v="15452"/>
    <n v="54"/>
    <n v="0"/>
    <n v="0"/>
    <n v="874"/>
    <n v="23"/>
    <n v="897"/>
    <n v="1792147"/>
    <s v="South"/>
    <s v=" West Virginia"/>
    <n v="76.599999999999994"/>
    <x v="52"/>
  </r>
  <r>
    <x v="37"/>
    <s v="WV"/>
    <n v="611"/>
    <n v="15646"/>
    <m/>
    <n v="81"/>
    <m/>
    <n v="36"/>
    <m/>
    <n v="24"/>
    <m/>
    <n v="83"/>
    <s v="B"/>
    <d v="2020-04-12T17:00:00"/>
    <s v="3992bf14df48889edb3d05cbd971deb8f4306571"/>
    <s v="2020-04-12T20:00:00Z"/>
    <n v="8"/>
    <m/>
    <n v="16257"/>
    <n v="16257"/>
    <n v="16257"/>
    <n v="54"/>
    <n v="3"/>
    <n v="0"/>
    <n v="771"/>
    <n v="34"/>
    <n v="805"/>
    <n v="1792147"/>
    <s v="South"/>
    <s v=" West Virginia"/>
    <n v="76.599999999999994"/>
    <x v="52"/>
  </r>
  <r>
    <x v="38"/>
    <s v="WV"/>
    <n v="626"/>
    <n v="16029"/>
    <m/>
    <n v="95"/>
    <n v="164"/>
    <n v="43"/>
    <n v="73"/>
    <n v="23"/>
    <n v="50"/>
    <n v="85"/>
    <s v="B"/>
    <d v="2020-04-13T17:00:00"/>
    <s v="f846c933597a9b29b0eb46729b33a3649dc73bd5"/>
    <s v="2020-04-13T20:00:00Z"/>
    <n v="9"/>
    <n v="164"/>
    <n v="16655"/>
    <n v="16655"/>
    <n v="16655"/>
    <n v="54"/>
    <n v="1"/>
    <n v="164"/>
    <n v="383"/>
    <n v="15"/>
    <n v="398"/>
    <n v="1792147"/>
    <s v="South"/>
    <s v=" West Virginia"/>
    <n v="76.599999999999994"/>
    <x v="52"/>
  </r>
  <r>
    <x v="39"/>
    <s v="WV"/>
    <n v="640"/>
    <n v="16398"/>
    <m/>
    <n v="87"/>
    <n v="164"/>
    <n v="38"/>
    <n v="73"/>
    <n v="25"/>
    <n v="50"/>
    <n v="147"/>
    <s v="B"/>
    <d v="2020-04-14T17:00:00"/>
    <s v="0bf20997ca6c137acb3a46da320685eeae3a07d0"/>
    <s v="2020-04-14T20:00:00Z"/>
    <n v="9"/>
    <n v="164"/>
    <n v="17038"/>
    <n v="17038"/>
    <n v="17038"/>
    <n v="54"/>
    <n v="0"/>
    <n v="0"/>
    <n v="369"/>
    <n v="14"/>
    <n v="383"/>
    <n v="1792147"/>
    <s v="South"/>
    <s v=" West Virginia"/>
    <n v="76.599999999999994"/>
    <x v="52"/>
  </r>
  <r>
    <x v="40"/>
    <s v="WV"/>
    <n v="702"/>
    <n v="16954"/>
    <m/>
    <n v="82"/>
    <n v="164"/>
    <n v="36"/>
    <n v="73"/>
    <n v="23"/>
    <n v="50"/>
    <n v="211"/>
    <s v="B"/>
    <d v="2020-04-15T10:00:00"/>
    <s v="129b34bd18316d9ea3d06f9e2a34272b089972a6"/>
    <s v="2020-04-15T20:00:00Z"/>
    <n v="10"/>
    <n v="164"/>
    <n v="17656"/>
    <n v="17656"/>
    <n v="17656"/>
    <n v="54"/>
    <n v="1"/>
    <n v="0"/>
    <n v="556"/>
    <n v="62"/>
    <n v="618"/>
    <n v="1792147"/>
    <s v="South"/>
    <s v=" West Virginia"/>
    <n v="76.599999999999994"/>
    <x v="52"/>
  </r>
  <r>
    <x v="41"/>
    <s v="WV"/>
    <n v="739"/>
    <n v="17567"/>
    <m/>
    <n v="85"/>
    <m/>
    <n v="34"/>
    <m/>
    <n v="24"/>
    <m/>
    <n v="223"/>
    <s v="B"/>
    <d v="2020-04-16T16:30:00"/>
    <s v="c35dbaff7125d13909dfe9907fffd7e5c6917384"/>
    <s v="2020-04-16T20:00:00Z"/>
    <n v="13"/>
    <m/>
    <n v="18306"/>
    <n v="18306"/>
    <n v="18306"/>
    <n v="54"/>
    <n v="3"/>
    <n v="0"/>
    <n v="613"/>
    <n v="37"/>
    <n v="650"/>
    <n v="1792147"/>
    <s v="South"/>
    <s v=" West Virginia"/>
    <n v="76.599999999999994"/>
    <x v="52"/>
  </r>
  <r>
    <x v="42"/>
    <s v="WV"/>
    <n v="754"/>
    <n v="17927"/>
    <m/>
    <n v="85"/>
    <m/>
    <n v="34"/>
    <m/>
    <n v="24"/>
    <m/>
    <n v="223"/>
    <s v="B"/>
    <d v="2020-04-17T17:00:00"/>
    <s v="5486af49d5df3b2a3c1d7c9ec93798c22565e335"/>
    <s v="2020-04-17T20:00:00Z"/>
    <n v="13"/>
    <m/>
    <n v="18681"/>
    <n v="18681"/>
    <n v="18681"/>
    <n v="54"/>
    <n v="0"/>
    <n v="0"/>
    <n v="360"/>
    <n v="15"/>
    <n v="375"/>
    <n v="1792147"/>
    <s v="South"/>
    <s v=" West Virginia"/>
    <n v="76.599999999999994"/>
    <x v="52"/>
  </r>
  <r>
    <x v="43"/>
    <s v="WV"/>
    <n v="785"/>
    <n v="18655"/>
    <m/>
    <n v="83"/>
    <m/>
    <n v="40"/>
    <m/>
    <n v="27"/>
    <m/>
    <n v="255"/>
    <s v="B"/>
    <d v="2020-04-17T17:00:00"/>
    <s v="52159d44548b3002a205ebb7ebfd6c44953ada85"/>
    <s v="2020-04-18T20:00:00Z"/>
    <n v="16"/>
    <m/>
    <n v="19440"/>
    <n v="19440"/>
    <n v="19440"/>
    <n v="54"/>
    <n v="3"/>
    <n v="0"/>
    <n v="728"/>
    <n v="31"/>
    <n v="759"/>
    <n v="1792147"/>
    <s v="South"/>
    <s v=" West Virginia"/>
    <n v="76.599999999999994"/>
    <x v="52"/>
  </r>
  <r>
    <x v="44"/>
    <s v="WV"/>
    <n v="863"/>
    <n v="19168"/>
    <m/>
    <n v="72"/>
    <m/>
    <n v="37"/>
    <m/>
    <n v="25"/>
    <m/>
    <n v="265"/>
    <s v="B"/>
    <d v="2020-04-19T17:00:00"/>
    <s v="efa1761aa288fd532175b06e5f54b8ee2cd9147e"/>
    <s v="2020-04-19T20:00:00Z"/>
    <n v="18"/>
    <m/>
    <n v="20031"/>
    <n v="20031"/>
    <n v="20031"/>
    <n v="54"/>
    <n v="2"/>
    <n v="0"/>
    <n v="513"/>
    <n v="78"/>
    <n v="591"/>
    <n v="1792147"/>
    <s v="South"/>
    <s v=" West Virginia"/>
    <n v="76.599999999999994"/>
    <x v="52"/>
  </r>
  <r>
    <x v="45"/>
    <s v="WV"/>
    <n v="902"/>
    <n v="21253"/>
    <m/>
    <n v="77"/>
    <m/>
    <n v="37"/>
    <m/>
    <n v="23"/>
    <m/>
    <n v="290"/>
    <s v="B"/>
    <d v="2020-04-20T10:00:00"/>
    <s v="1357215516a198143770e3746905b8e1167d1d95"/>
    <s v="2020-04-20T20:00:00Z"/>
    <n v="24"/>
    <m/>
    <n v="22155"/>
    <n v="22155"/>
    <n v="22155"/>
    <n v="54"/>
    <n v="6"/>
    <n v="0"/>
    <n v="2085"/>
    <n v="39"/>
    <n v="2124"/>
    <n v="1792147"/>
    <s v="South"/>
    <s v=" West Virginia"/>
    <n v="76.599999999999994"/>
    <x v="52"/>
  </r>
  <r>
    <x v="46"/>
    <s v="WV"/>
    <n v="914"/>
    <n v="21849"/>
    <m/>
    <n v="85"/>
    <m/>
    <n v="42"/>
    <m/>
    <n v="24"/>
    <m/>
    <n v="330"/>
    <s v="B"/>
    <d v="2020-04-21T17:00:00"/>
    <s v="cb4c762bc70c394145d464a43173eb2615a00b50"/>
    <s v="2020-04-21T20:00:00Z"/>
    <n v="26"/>
    <m/>
    <n v="22763"/>
    <n v="22763"/>
    <n v="22763"/>
    <n v="54"/>
    <n v="2"/>
    <n v="0"/>
    <n v="596"/>
    <n v="12"/>
    <n v="608"/>
    <n v="1792147"/>
    <s v="South"/>
    <s v=" West Virginia"/>
    <n v="76.599999999999994"/>
    <x v="52"/>
  </r>
  <r>
    <x v="47"/>
    <s v="WV"/>
    <n v="939"/>
    <n v="24897"/>
    <m/>
    <n v="103"/>
    <m/>
    <n v="41"/>
    <m/>
    <n v="23"/>
    <m/>
    <n v="330"/>
    <s v="B"/>
    <d v="2020-04-22T17:00:00"/>
    <s v="c4240397946560da233242fd79c0a38a38f7255c"/>
    <s v="2020-04-22T20:00:00Z"/>
    <n v="26"/>
    <m/>
    <n v="25836"/>
    <n v="25836"/>
    <n v="25836"/>
    <n v="54"/>
    <n v="0"/>
    <n v="0"/>
    <n v="3048"/>
    <n v="25"/>
    <n v="3073"/>
    <n v="1792147"/>
    <s v="South"/>
    <s v=" West Virginia"/>
    <n v="76.599999999999994"/>
    <x v="52"/>
  </r>
  <r>
    <x v="48"/>
    <s v="WV"/>
    <n v="967"/>
    <n v="26938"/>
    <m/>
    <n v="108"/>
    <m/>
    <n v="44"/>
    <m/>
    <n v="24"/>
    <m/>
    <n v="380"/>
    <s v="B"/>
    <d v="2020-04-23T17:00:00"/>
    <s v="2ed51d849688095eecc942322a3d9069be676cf2"/>
    <s v="2020-04-23T20:00:00Z"/>
    <n v="29"/>
    <m/>
    <n v="27905"/>
    <n v="27905"/>
    <n v="27905"/>
    <n v="54"/>
    <n v="3"/>
    <n v="0"/>
    <n v="2041"/>
    <n v="28"/>
    <n v="2069"/>
    <n v="1792147"/>
    <s v="South"/>
    <s v=" West Virginia"/>
    <n v="76.599999999999994"/>
    <x v="52"/>
  </r>
  <r>
    <x v="49"/>
    <s v="WV"/>
    <n v="988"/>
    <n v="28823"/>
    <m/>
    <n v="97"/>
    <m/>
    <n v="36"/>
    <m/>
    <n v="19"/>
    <m/>
    <n v="439"/>
    <s v="B"/>
    <d v="2020-04-24T10:00:00"/>
    <s v="0026ab521a6b6986dafe1f84cc3bae516117b888"/>
    <s v="2020-04-24T20:00:00Z"/>
    <n v="32"/>
    <m/>
    <n v="29811"/>
    <n v="29811"/>
    <n v="29811"/>
    <n v="54"/>
    <n v="3"/>
    <n v="0"/>
    <n v="1885"/>
    <n v="21"/>
    <n v="1906"/>
    <n v="1792147"/>
    <s v="South"/>
    <s v=" West Virginia"/>
    <n v="76.599999999999994"/>
    <x v="52"/>
  </r>
  <r>
    <x v="50"/>
    <s v="WV"/>
    <n v="1020"/>
    <n v="31946"/>
    <m/>
    <n v="97"/>
    <m/>
    <n v="36"/>
    <m/>
    <n v="19"/>
    <m/>
    <n v="439"/>
    <s v="B"/>
    <d v="2020-04-25T10:00:00"/>
    <s v="6c9b9c748a317cff5ebe473f437f35265a06bbeb"/>
    <s v="2020-04-25T20:00:00Z"/>
    <n v="32"/>
    <m/>
    <n v="32966"/>
    <n v="32966"/>
    <n v="32966"/>
    <n v="54"/>
    <n v="0"/>
    <n v="0"/>
    <n v="3123"/>
    <n v="32"/>
    <n v="3155"/>
    <n v="1792147"/>
    <s v="South"/>
    <s v=" West Virginia"/>
    <n v="76.599999999999994"/>
    <x v="52"/>
  </r>
  <r>
    <x v="51"/>
    <s v="WV"/>
    <n v="1044"/>
    <n v="38019"/>
    <m/>
    <n v="100"/>
    <m/>
    <n v="38"/>
    <m/>
    <n v="20"/>
    <m/>
    <n v="455"/>
    <s v="B"/>
    <d v="2020-04-26T10:00:00"/>
    <s v="d8bc5cb9e0ddd4f8a407ef8adbbfa4a0d7316498"/>
    <s v="2020-04-26T20:00:00Z"/>
    <n v="34"/>
    <m/>
    <n v="39063"/>
    <n v="39063"/>
    <n v="39063"/>
    <n v="54"/>
    <n v="2"/>
    <n v="0"/>
    <n v="6073"/>
    <n v="24"/>
    <n v="6097"/>
    <n v="1792147"/>
    <s v="South"/>
    <s v=" West Virginia"/>
    <n v="76.599999999999994"/>
    <x v="52"/>
  </r>
  <r>
    <x v="52"/>
    <s v="WV"/>
    <n v="1063"/>
    <n v="41976"/>
    <m/>
    <n v="100"/>
    <m/>
    <n v="38"/>
    <m/>
    <n v="20"/>
    <m/>
    <n v="455"/>
    <s v="B"/>
    <d v="2020-04-27T10:00:00"/>
    <s v="2d3df91e2ec20c6037da629decf047dc927d14ab"/>
    <s v="2020-04-27T20:00:00Z"/>
    <n v="36"/>
    <m/>
    <n v="43039"/>
    <n v="43039"/>
    <n v="43039"/>
    <n v="54"/>
    <n v="2"/>
    <n v="0"/>
    <n v="3957"/>
    <n v="19"/>
    <n v="3976"/>
    <n v="1792147"/>
    <s v="South"/>
    <s v=" West Virginia"/>
    <n v="76.599999999999994"/>
    <x v="52"/>
  </r>
  <r>
    <x v="53"/>
    <s v="WV"/>
    <n v="1079"/>
    <n v="41976"/>
    <m/>
    <n v="87"/>
    <m/>
    <n v="28"/>
    <m/>
    <n v="15"/>
    <m/>
    <n v="481"/>
    <s v="B"/>
    <d v="2020-04-28T10:00:00"/>
    <s v="7364000017e275bd2733c2d318a11bbe1d035e37"/>
    <s v="2020-04-28T20:00:00Z"/>
    <n v="37"/>
    <m/>
    <n v="43055"/>
    <n v="43055"/>
    <n v="43055"/>
    <n v="54"/>
    <n v="1"/>
    <n v="0"/>
    <n v="0"/>
    <n v="16"/>
    <n v="16"/>
    <n v="1792147"/>
    <s v="South"/>
    <s v=" West Virginia"/>
    <n v="76.599999999999994"/>
    <x v="52"/>
  </r>
  <r>
    <x v="54"/>
    <s v="WV"/>
    <n v="1095"/>
    <n v="41976"/>
    <m/>
    <n v="102"/>
    <m/>
    <n v="40"/>
    <m/>
    <n v="21"/>
    <m/>
    <n v="504"/>
    <s v="C"/>
    <d v="2020-04-29T10:00:00"/>
    <s v="aa960228e30153e73fd12039bfd26e8b57eafcbe"/>
    <s v="2020-04-29T20:00:00Z"/>
    <n v="38"/>
    <m/>
    <n v="43071"/>
    <n v="43071"/>
    <n v="43071"/>
    <n v="54"/>
    <n v="1"/>
    <n v="0"/>
    <n v="0"/>
    <n v="16"/>
    <n v="16"/>
    <n v="1792147"/>
    <s v="South"/>
    <s v=" West Virginia"/>
    <n v="76.599999999999994"/>
    <x v="52"/>
  </r>
  <r>
    <x v="55"/>
    <s v="WV"/>
    <n v="1118"/>
    <n v="43423"/>
    <m/>
    <n v="84"/>
    <m/>
    <n v="38"/>
    <m/>
    <n v="20"/>
    <m/>
    <n v="545"/>
    <s v="C"/>
    <d v="2020-04-30T10:00:00"/>
    <s v="b3f041308d9595d8942efcf15a34821be3cca906"/>
    <s v="2020-04-30T20:00:00Z"/>
    <n v="41"/>
    <m/>
    <n v="44541"/>
    <n v="44541"/>
    <n v="44541"/>
    <n v="54"/>
    <n v="3"/>
    <n v="0"/>
    <n v="1447"/>
    <n v="23"/>
    <n v="1470"/>
    <n v="1792147"/>
    <s v="South"/>
    <s v=" West Virginia"/>
    <n v="76.599999999999994"/>
    <x v="52"/>
  </r>
  <r>
    <x v="56"/>
    <s v="WV"/>
    <n v="1136"/>
    <n v="45708"/>
    <m/>
    <n v="81"/>
    <m/>
    <n v="33"/>
    <m/>
    <n v="18"/>
    <m/>
    <n v="555"/>
    <s v="C"/>
    <d v="2020-05-01T10:00:00"/>
    <s v="df9f88567e187b56f7c2c8df1d0834fc98620958"/>
    <s v="2020-05-01T20:00:00Z"/>
    <n v="46"/>
    <m/>
    <n v="46844"/>
    <n v="46844"/>
    <n v="46844"/>
    <n v="54"/>
    <n v="5"/>
    <n v="0"/>
    <n v="2285"/>
    <n v="18"/>
    <n v="2303"/>
    <n v="1792147"/>
    <s v="South"/>
    <s v=" West Virginia"/>
    <n v="76.599999999999994"/>
    <x v="52"/>
  </r>
  <r>
    <x v="57"/>
    <s v="WV"/>
    <n v="1169"/>
    <n v="47977"/>
    <m/>
    <n v="76"/>
    <m/>
    <n v="29"/>
    <m/>
    <n v="15"/>
    <m/>
    <n v="572"/>
    <s v="C"/>
    <d v="2020-05-02T10:00:00"/>
    <s v="f3279663bbd999990587728f1b99b96c847b9f43"/>
    <s v="2020-05-02T20:00:00Z"/>
    <n v="48"/>
    <m/>
    <n v="49146"/>
    <n v="49146"/>
    <n v="49146"/>
    <n v="54"/>
    <n v="2"/>
    <n v="0"/>
    <n v="2269"/>
    <n v="33"/>
    <n v="2302"/>
    <n v="1792147"/>
    <s v="South"/>
    <s v=" West Virginia"/>
    <n v="76.599999999999994"/>
    <x v="52"/>
  </r>
  <r>
    <x v="58"/>
    <s v="WV"/>
    <n v="1191"/>
    <n v="50447"/>
    <m/>
    <n v="73"/>
    <m/>
    <n v="28"/>
    <m/>
    <n v="15"/>
    <m/>
    <n v="611"/>
    <s v="C"/>
    <d v="2020-05-03T10:00:00"/>
    <s v="2f9ffbdd9045325ad16477c11b7ee8e94148f7f4"/>
    <s v="2020-05-03T20:00:00Z"/>
    <n v="50"/>
    <m/>
    <n v="51638"/>
    <n v="51638"/>
    <n v="51638"/>
    <n v="54"/>
    <n v="2"/>
    <n v="0"/>
    <n v="2470"/>
    <n v="22"/>
    <n v="2492"/>
    <n v="1792147"/>
    <s v="South"/>
    <s v=" West Virginia"/>
    <n v="76.599999999999994"/>
    <x v="52"/>
  </r>
  <r>
    <x v="59"/>
    <s v="WV"/>
    <n v="1206"/>
    <n v="52033"/>
    <m/>
    <n v="73"/>
    <m/>
    <n v="28"/>
    <m/>
    <n v="15"/>
    <m/>
    <n v="611"/>
    <s v="C"/>
    <d v="2020-05-04T10:00:00"/>
    <s v="17da702f7b73d6fb20fa796b2b858e88875563f0"/>
    <s v="2020-05-04T20:00:00Z"/>
    <n v="50"/>
    <m/>
    <n v="53239"/>
    <n v="53239"/>
    <n v="53239"/>
    <n v="54"/>
    <n v="0"/>
    <n v="0"/>
    <n v="1586"/>
    <n v="15"/>
    <n v="1601"/>
    <n v="1792147"/>
    <s v="South"/>
    <s v=" West Virginia"/>
    <n v="76.599999999999994"/>
    <x v="52"/>
  </r>
  <r>
    <x v="60"/>
    <s v="WV"/>
    <n v="1238"/>
    <n v="53585"/>
    <m/>
    <n v="64"/>
    <m/>
    <n v="23"/>
    <m/>
    <n v="12"/>
    <m/>
    <n v="630"/>
    <s v="C"/>
    <d v="2020-05-05T10:00:00"/>
    <s v="9065fc831ce3829aaf56c620e5e03765dbfc254e"/>
    <s v="2020-05-05T20:00:00Z"/>
    <n v="50"/>
    <m/>
    <n v="54823"/>
    <n v="54823"/>
    <n v="54823"/>
    <n v="54"/>
    <n v="0"/>
    <n v="0"/>
    <n v="1552"/>
    <n v="32"/>
    <n v="1584"/>
    <n v="1792147"/>
    <s v="South"/>
    <s v=" West Virginia"/>
    <n v="76.599999999999994"/>
    <x v="52"/>
  </r>
  <r>
    <x v="61"/>
    <s v="WV"/>
    <n v="1248"/>
    <n v="54536"/>
    <m/>
    <n v="76"/>
    <m/>
    <n v="22"/>
    <m/>
    <n v="12"/>
    <m/>
    <n v="716"/>
    <s v="C"/>
    <d v="2020-05-06T10:00:00"/>
    <s v="d6a7a1e6777a83cd867984183135256763655ed6"/>
    <s v="2020-05-06T20:00:00Z"/>
    <n v="50"/>
    <m/>
    <n v="55784"/>
    <n v="55784"/>
    <n v="55784"/>
    <n v="54"/>
    <n v="0"/>
    <n v="0"/>
    <n v="951"/>
    <n v="10"/>
    <n v="961"/>
    <n v="1792147"/>
    <s v="South"/>
    <s v=" West Virginia"/>
    <n v="76.599999999999994"/>
    <x v="52"/>
  </r>
  <r>
    <x v="62"/>
    <s v="WV"/>
    <n v="1287"/>
    <n v="56234"/>
    <m/>
    <n v="76"/>
    <m/>
    <n v="22"/>
    <m/>
    <n v="12"/>
    <m/>
    <n v="716"/>
    <s v="C"/>
    <d v="2020-05-07T10:00:00"/>
    <s v="d5683cefcda0418c9b16fae15e2de62f4567ebd7"/>
    <s v="2020-05-07T20:00:00Z"/>
    <n v="51"/>
    <m/>
    <n v="57521"/>
    <n v="57521"/>
    <n v="57521"/>
    <n v="54"/>
    <n v="1"/>
    <n v="0"/>
    <n v="1698"/>
    <n v="39"/>
    <n v="1737"/>
    <n v="1792147"/>
    <s v="South"/>
    <s v=" West Virginia"/>
    <n v="76.599999999999994"/>
    <x v="52"/>
  </r>
  <r>
    <x v="63"/>
    <s v="WV"/>
    <n v="1310"/>
    <n v="58126"/>
    <m/>
    <n v="65"/>
    <m/>
    <n v="19"/>
    <m/>
    <n v="11"/>
    <m/>
    <n v="761"/>
    <s v="C"/>
    <d v="2020-05-08T10:00:00"/>
    <s v="673f9fc45a5a9baea96ab99b912d2b36ae5506db"/>
    <s v="2020-05-08T20:00:00Z"/>
    <n v="51"/>
    <m/>
    <n v="59436"/>
    <n v="59436"/>
    <n v="59436"/>
    <n v="54"/>
    <n v="0"/>
    <n v="0"/>
    <n v="1892"/>
    <n v="23"/>
    <n v="1915"/>
    <n v="1792147"/>
    <s v="South"/>
    <s v=" West Virginia"/>
    <n v="76.599999999999994"/>
    <x v="52"/>
  </r>
  <r>
    <x v="64"/>
    <s v="WV"/>
    <n v="1335"/>
    <n v="59662"/>
    <m/>
    <n v="53"/>
    <m/>
    <n v="13"/>
    <m/>
    <n v="7"/>
    <m/>
    <n v="761"/>
    <s v="C"/>
    <d v="2020-05-09T10:00:00"/>
    <s v="09642d84ae790c3f44a5895ee86022ec59029396"/>
    <s v="2020-05-09T20:00:00Z"/>
    <n v="53"/>
    <m/>
    <n v="60997"/>
    <n v="60997"/>
    <n v="60997"/>
    <n v="54"/>
    <n v="2"/>
    <n v="0"/>
    <n v="1536"/>
    <n v="25"/>
    <n v="1561"/>
    <n v="1792147"/>
    <s v="South"/>
    <s v=" West Virginia"/>
    <n v="76.599999999999994"/>
    <x v="52"/>
  </r>
  <r>
    <x v="65"/>
    <s v="WV"/>
    <n v="1360"/>
    <n v="61284"/>
    <m/>
    <n v="49"/>
    <m/>
    <n v="10"/>
    <m/>
    <n v="6"/>
    <m/>
    <n v="775"/>
    <s v="C"/>
    <d v="2020-05-10T10:00:00"/>
    <s v="3c1d39dabb627af244c343c9c787dde00286d7e2"/>
    <s v="2020-05-10T20:00:00Z"/>
    <n v="54"/>
    <m/>
    <n v="62644"/>
    <n v="62644"/>
    <n v="62644"/>
    <n v="54"/>
    <n v="1"/>
    <n v="0"/>
    <n v="1622"/>
    <n v="25"/>
    <n v="1647"/>
    <n v="1792147"/>
    <s v="South"/>
    <s v=" West Virginia"/>
    <n v="76.599999999999994"/>
    <x v="52"/>
  </r>
  <r>
    <x v="66"/>
    <s v="WV"/>
    <n v="1366"/>
    <n v="62103"/>
    <m/>
    <n v="49"/>
    <m/>
    <n v="10"/>
    <m/>
    <n v="6"/>
    <m/>
    <n v="775"/>
    <s v="C"/>
    <d v="2020-05-11T10:00:00"/>
    <s v="bed0929e916b8748d922f830ff1fb1496a4d66d3"/>
    <s v="2020-05-11T20:00:00Z"/>
    <n v="54"/>
    <m/>
    <n v="63469"/>
    <n v="63469"/>
    <n v="63469"/>
    <n v="54"/>
    <n v="0"/>
    <n v="0"/>
    <n v="819"/>
    <n v="6"/>
    <n v="825"/>
    <n v="1792147"/>
    <s v="South"/>
    <s v=" West Virginia"/>
    <n v="76.599999999999994"/>
    <x v="52"/>
  </r>
  <r>
    <x v="67"/>
    <s v="WV"/>
    <n v="1371"/>
    <n v="63698"/>
    <m/>
    <n v="50"/>
    <m/>
    <n v="9"/>
    <m/>
    <n v="5"/>
    <m/>
    <n v="803"/>
    <s v="C"/>
    <d v="2020-05-12T10:00:00"/>
    <s v="f37078141cf9d5c1e30b4386d7cb47825c2621bd"/>
    <s v="2020-05-12T20:00:00Z"/>
    <n v="57"/>
    <m/>
    <n v="65069"/>
    <n v="65069"/>
    <n v="65069"/>
    <n v="54"/>
    <n v="3"/>
    <n v="0"/>
    <n v="1595"/>
    <n v="5"/>
    <n v="1600"/>
    <n v="1792147"/>
    <s v="South"/>
    <s v=" West Virginia"/>
    <n v="76.599999999999994"/>
    <x v="52"/>
  </r>
  <r>
    <x v="68"/>
    <s v="WV"/>
    <n v="1398"/>
    <n v="65282"/>
    <m/>
    <n v="58"/>
    <m/>
    <n v="11"/>
    <m/>
    <n v="6"/>
    <m/>
    <n v="813"/>
    <s v="B"/>
    <d v="2020-05-13T10:00:00"/>
    <s v="cdbda082a3958ef1d0728802889e7e30636f86cb"/>
    <s v="2020-05-13T20:00:00Z"/>
    <n v="58"/>
    <m/>
    <n v="66680"/>
    <n v="66680"/>
    <n v="66680"/>
    <n v="54"/>
    <n v="1"/>
    <n v="0"/>
    <n v="1584"/>
    <n v="27"/>
    <n v="1611"/>
    <n v="1792147"/>
    <s v="South"/>
    <s v=" West Virginia"/>
    <n v="76.599999999999994"/>
    <x v="52"/>
  </r>
  <r>
    <x v="69"/>
    <s v="WV"/>
    <n v="1427"/>
    <n v="67286"/>
    <m/>
    <n v="52"/>
    <m/>
    <n v="9"/>
    <m/>
    <n v="5"/>
    <m/>
    <n v="870"/>
    <s v="B"/>
    <d v="2020-05-14T10:00:00"/>
    <s v="fb56528146ff63b89433d64c35bc8b8a230cd901"/>
    <s v="2020-05-14T20:00:00Z"/>
    <n v="60"/>
    <m/>
    <n v="68713"/>
    <n v="68713"/>
    <n v="68713"/>
    <n v="54"/>
    <n v="2"/>
    <n v="0"/>
    <n v="2004"/>
    <n v="29"/>
    <n v="2033"/>
    <n v="1792147"/>
    <s v="South"/>
    <s v=" West Virginia"/>
    <n v="76.599999999999994"/>
    <x v="52"/>
  </r>
  <r>
    <x v="70"/>
    <s v="WV"/>
    <n v="1441"/>
    <n v="69495"/>
    <m/>
    <n v="57"/>
    <m/>
    <n v="15"/>
    <m/>
    <n v="8"/>
    <m/>
    <n v="870"/>
    <s v="B"/>
    <d v="2020-05-15T10:00:00"/>
    <s v="ca1aa6c47bc1c8255c16522b372c3e9a9fd79ce5"/>
    <s v="2020-05-15T20:00:00Z"/>
    <n v="62"/>
    <m/>
    <n v="70936"/>
    <n v="70936"/>
    <n v="70936"/>
    <n v="54"/>
    <n v="2"/>
    <n v="0"/>
    <n v="2209"/>
    <n v="14"/>
    <n v="2223"/>
    <n v="1792147"/>
    <s v="South"/>
    <s v=" West Virginia"/>
    <n v="76.599999999999994"/>
    <x v="52"/>
  </r>
  <r>
    <x v="71"/>
    <s v="WV"/>
    <n v="1457"/>
    <n v="71936"/>
    <m/>
    <n v="55"/>
    <m/>
    <n v="13"/>
    <m/>
    <n v="6"/>
    <m/>
    <n v="889"/>
    <s v="B"/>
    <d v="2020-05-16T10:00:00"/>
    <s v="d48c366beaca7d30fe464aec140165e17efda6be"/>
    <s v="2020-05-16T20:00:00Z"/>
    <n v="64"/>
    <m/>
    <n v="73393"/>
    <n v="73393"/>
    <n v="73393"/>
    <n v="54"/>
    <n v="2"/>
    <n v="0"/>
    <n v="2441"/>
    <n v="16"/>
    <n v="2457"/>
    <n v="1792147"/>
    <s v="South"/>
    <s v=" West Virginia"/>
    <n v="76.599999999999994"/>
    <x v="52"/>
  </r>
  <r>
    <x v="72"/>
    <s v="WV"/>
    <n v="1490"/>
    <n v="74000"/>
    <m/>
    <n v="48"/>
    <m/>
    <n v="11"/>
    <m/>
    <n v="7"/>
    <m/>
    <n v="919"/>
    <s v="B"/>
    <d v="2020-05-17T17:00:00"/>
    <s v="048ffd7f5d71a0e52da7a4670ec0bdba8d40e0c7"/>
    <s v="2020-05-17T20:00:00Z"/>
    <n v="67"/>
    <m/>
    <n v="75490"/>
    <n v="75490"/>
    <n v="75490"/>
    <n v="54"/>
    <n v="3"/>
    <n v="0"/>
    <n v="2064"/>
    <n v="33"/>
    <n v="2097"/>
    <n v="1792147"/>
    <s v="South"/>
    <s v=" West Virginia"/>
    <n v="76.599999999999994"/>
    <x v="52"/>
  </r>
  <r>
    <x v="73"/>
    <s v="WV"/>
    <n v="1491"/>
    <n v="74544"/>
    <m/>
    <n v="48"/>
    <m/>
    <n v="11"/>
    <m/>
    <n v="7"/>
    <m/>
    <n v="919"/>
    <s v="B"/>
    <d v="2020-05-18T10:00:00"/>
    <s v="b3e5bf52466ac10031975091fd6e25c5da459f9a"/>
    <s v="2020-05-18T20:00:00Z"/>
    <n v="67"/>
    <m/>
    <n v="76035"/>
    <n v="76035"/>
    <n v="76035"/>
    <n v="54"/>
    <n v="0"/>
    <n v="0"/>
    <n v="544"/>
    <n v="1"/>
    <n v="545"/>
    <n v="1792147"/>
    <s v="South"/>
    <s v=" West Virginia"/>
    <n v="76.599999999999994"/>
    <x v="52"/>
  </r>
  <r>
    <x v="74"/>
    <s v="WV"/>
    <n v="1509"/>
    <n v="76792"/>
    <m/>
    <n v="54"/>
    <m/>
    <n v="18"/>
    <m/>
    <n v="9"/>
    <m/>
    <n v="922"/>
    <s v="B"/>
    <d v="2020-05-19T10:00:00"/>
    <s v="9b7358d385ceac53b68bee8b0fc3d0e8791684f8"/>
    <s v="2020-05-19T20:00:00Z"/>
    <n v="68"/>
    <m/>
    <n v="78301"/>
    <n v="78301"/>
    <n v="78301"/>
    <n v="54"/>
    <n v="1"/>
    <n v="0"/>
    <n v="2248"/>
    <n v="18"/>
    <n v="2266"/>
    <n v="1792147"/>
    <s v="South"/>
    <s v=" West Virginia"/>
    <n v="76.599999999999994"/>
    <x v="52"/>
  </r>
  <r>
    <x v="75"/>
    <s v="WV"/>
    <n v="1545"/>
    <n v="79096"/>
    <m/>
    <n v="58"/>
    <m/>
    <n v="16"/>
    <m/>
    <n v="9"/>
    <m/>
    <n v="950"/>
    <s v="B"/>
    <d v="2020-05-20T10:00:00"/>
    <s v="99c810aa6e8572f1b532c8248b73e3f55b6e080e"/>
    <s v="2020-05-20T20:00:00Z"/>
    <n v="69"/>
    <m/>
    <n v="80641"/>
    <n v="80641"/>
    <n v="80641"/>
    <n v="54"/>
    <n v="1"/>
    <n v="0"/>
    <n v="2304"/>
    <n v="36"/>
    <n v="2340"/>
    <n v="1792147"/>
    <s v="South"/>
    <s v=" West Virginia"/>
    <n v="76.599999999999994"/>
    <x v="52"/>
  </r>
  <r>
    <x v="76"/>
    <s v="WV"/>
    <n v="1593"/>
    <n v="81548"/>
    <m/>
    <n v="46"/>
    <m/>
    <n v="12"/>
    <m/>
    <n v="9"/>
    <m/>
    <n v="983"/>
    <s v="B"/>
    <d v="2020-05-21T10:00:00"/>
    <s v="6d5334fe23d02a60f308e5d7d7dedf223b4e2d92"/>
    <s v="2020-05-21T20:00:00Z"/>
    <n v="70"/>
    <m/>
    <n v="83141"/>
    <n v="83141"/>
    <n v="83141"/>
    <n v="54"/>
    <n v="1"/>
    <n v="0"/>
    <n v="2452"/>
    <n v="48"/>
    <n v="2500"/>
    <n v="1792147"/>
    <s v="South"/>
    <s v=" West Virginia"/>
    <n v="76.599999999999994"/>
    <x v="52"/>
  </r>
  <r>
    <x v="77"/>
    <s v="WV"/>
    <n v="1616"/>
    <n v="83213"/>
    <m/>
    <n v="47"/>
    <m/>
    <n v="13"/>
    <m/>
    <n v="9"/>
    <m/>
    <n v="983"/>
    <s v="B"/>
    <d v="2020-05-22T10:00:00"/>
    <s v="492049babe1b48e3bbdb850bc0449c39b2e0c333"/>
    <s v="2020-05-22T20:00:00Z"/>
    <n v="71"/>
    <m/>
    <n v="84829"/>
    <n v="84829"/>
    <n v="84829"/>
    <n v="54"/>
    <n v="1"/>
    <n v="0"/>
    <n v="1665"/>
    <n v="23"/>
    <n v="1688"/>
    <n v="1792147"/>
    <s v="South"/>
    <s v=" West Virginia"/>
    <n v="76.599999999999994"/>
    <x v="52"/>
  </r>
  <r>
    <x v="78"/>
    <s v="WV"/>
    <n v="1717"/>
    <n v="82027"/>
    <m/>
    <n v="39"/>
    <m/>
    <n v="11"/>
    <m/>
    <n v="9"/>
    <m/>
    <n v="1110"/>
    <s v="B"/>
    <d v="2020-05-23T10:00:00"/>
    <s v="69859c868d6f967c2083093fbab429d23b92f66b"/>
    <s v="2020-05-23T20:00:00Z"/>
    <n v="72"/>
    <m/>
    <n v="83744"/>
    <n v="83744"/>
    <n v="83744"/>
    <n v="54"/>
    <n v="1"/>
    <n v="0"/>
    <n v="-1186"/>
    <n v="101"/>
    <n v="-1085"/>
    <n v="1792147"/>
    <s v="South"/>
    <s v=" West Virginia"/>
    <n v="76.599999999999994"/>
    <x v="52"/>
  </r>
  <r>
    <x v="79"/>
    <s v="WV"/>
    <n v="1759"/>
    <n v="83935"/>
    <m/>
    <n v="23"/>
    <m/>
    <n v="8"/>
    <m/>
    <n v="4"/>
    <m/>
    <n v="1121"/>
    <s v="B"/>
    <d v="2020-05-24T10:00:00"/>
    <s v="e407485ec18b9f45ab22b0e1c7251017019ba062"/>
    <s v="2020-05-24T20:00:00Z"/>
    <n v="72"/>
    <m/>
    <n v="85694"/>
    <n v="85694"/>
    <n v="85694"/>
    <n v="54"/>
    <n v="0"/>
    <n v="0"/>
    <n v="1908"/>
    <n v="42"/>
    <n v="1950"/>
    <n v="1792147"/>
    <s v="South"/>
    <s v=" West Virginia"/>
    <n v="76.599999999999994"/>
    <x v="52"/>
  </r>
  <r>
    <x v="1"/>
    <s v="WY"/>
    <n v="0"/>
    <m/>
    <m/>
    <m/>
    <m/>
    <m/>
    <m/>
    <m/>
    <m/>
    <m/>
    <m/>
    <m/>
    <s v="70465374deb70fa7e688ec57a6014d9f884bc06a"/>
    <s v="2020-03-07T21:00:00Z"/>
    <m/>
    <m/>
    <n v="0"/>
    <n v="0"/>
    <n v="0"/>
    <n v="56"/>
    <m/>
    <m/>
    <m/>
    <m/>
    <m/>
    <n v="578759"/>
    <s v="West"/>
    <s v=" Wyoming"/>
    <n v="6"/>
    <x v="53"/>
  </r>
  <r>
    <x v="2"/>
    <s v="WY"/>
    <n v="0"/>
    <m/>
    <m/>
    <m/>
    <m/>
    <m/>
    <m/>
    <m/>
    <m/>
    <m/>
    <m/>
    <m/>
    <s v="f34722fad92d14f0b2aeb3647935ec142ce30a4c"/>
    <s v="2020-03-08T20:00:00Z"/>
    <m/>
    <m/>
    <n v="0"/>
    <n v="0"/>
    <n v="0"/>
    <n v="56"/>
    <n v="0"/>
    <n v="0"/>
    <n v="0"/>
    <n v="0"/>
    <n v="0"/>
    <n v="578759"/>
    <s v="West"/>
    <s v=" Wyoming"/>
    <n v="6"/>
    <x v="53"/>
  </r>
  <r>
    <x v="3"/>
    <s v="WY"/>
    <n v="0"/>
    <m/>
    <m/>
    <m/>
    <m/>
    <m/>
    <m/>
    <m/>
    <m/>
    <m/>
    <m/>
    <m/>
    <s v="a327a5a21744148696b5cc37e660eb8c6f78bb4e"/>
    <s v="2020-03-09T20:00:00Z"/>
    <m/>
    <m/>
    <n v="0"/>
    <n v="0"/>
    <n v="0"/>
    <n v="56"/>
    <n v="0"/>
    <n v="0"/>
    <n v="0"/>
    <n v="0"/>
    <n v="0"/>
    <n v="578759"/>
    <s v="West"/>
    <s v=" Wyoming"/>
    <n v="6"/>
    <x v="53"/>
  </r>
  <r>
    <x v="4"/>
    <s v="WY"/>
    <n v="0"/>
    <n v="0"/>
    <n v="0"/>
    <m/>
    <m/>
    <m/>
    <m/>
    <m/>
    <m/>
    <m/>
    <m/>
    <m/>
    <s v="5e201400cd4b8f675ef3d9705b5f0b3a91e180fe"/>
    <s v="2020-03-10T20:00:00Z"/>
    <m/>
    <m/>
    <n v="0"/>
    <n v="0"/>
    <n v="0"/>
    <n v="56"/>
    <n v="0"/>
    <n v="0"/>
    <n v="0"/>
    <n v="0"/>
    <n v="0"/>
    <n v="578759"/>
    <s v="West"/>
    <s v=" Wyoming"/>
    <n v="6"/>
    <x v="53"/>
  </r>
  <r>
    <x v="5"/>
    <s v="WY"/>
    <n v="0"/>
    <m/>
    <m/>
    <m/>
    <m/>
    <m/>
    <m/>
    <m/>
    <m/>
    <m/>
    <m/>
    <m/>
    <s v="0d018ee600974481c6d8b8acb1efc3c02b46b980"/>
    <s v="2020-03-11T20:00:00Z"/>
    <m/>
    <m/>
    <n v="0"/>
    <n v="0"/>
    <n v="0"/>
    <n v="56"/>
    <n v="0"/>
    <n v="0"/>
    <n v="0"/>
    <n v="0"/>
    <n v="0"/>
    <n v="578759"/>
    <s v="West"/>
    <s v=" Wyoming"/>
    <n v="6"/>
    <x v="53"/>
  </r>
  <r>
    <x v="6"/>
    <s v="WY"/>
    <n v="1"/>
    <m/>
    <m/>
    <m/>
    <m/>
    <m/>
    <m/>
    <m/>
    <m/>
    <m/>
    <m/>
    <d v="2020-03-11T00:00:00"/>
    <s v="82f143d73ce3619709635a4d54daf88abe2fd5b7"/>
    <s v="2020-03-12T20:00:00Z"/>
    <m/>
    <m/>
    <n v="1"/>
    <n v="1"/>
    <n v="1"/>
    <n v="56"/>
    <n v="0"/>
    <n v="0"/>
    <n v="0"/>
    <n v="1"/>
    <n v="1"/>
    <n v="578759"/>
    <s v="West"/>
    <s v=" Wyoming"/>
    <n v="6"/>
    <x v="53"/>
  </r>
  <r>
    <x v="7"/>
    <s v="WY"/>
    <n v="1"/>
    <m/>
    <m/>
    <m/>
    <m/>
    <m/>
    <m/>
    <m/>
    <m/>
    <m/>
    <m/>
    <d v="2020-03-12T00:00:00"/>
    <s v="19b27aea823dbbcbb29e8c146ad22a8736258e75"/>
    <s v="2020-03-13T20:00:00Z"/>
    <m/>
    <m/>
    <n v="1"/>
    <n v="1"/>
    <n v="1"/>
    <n v="56"/>
    <n v="0"/>
    <n v="0"/>
    <n v="0"/>
    <n v="0"/>
    <n v="0"/>
    <n v="578759"/>
    <s v="West"/>
    <s v=" Wyoming"/>
    <n v="6"/>
    <x v="53"/>
  </r>
  <r>
    <x v="8"/>
    <s v="WY"/>
    <n v="2"/>
    <m/>
    <m/>
    <m/>
    <m/>
    <m/>
    <m/>
    <m/>
    <m/>
    <m/>
    <m/>
    <d v="2020-03-13T00:00:00"/>
    <s v="e18f797e0ee87a68795900fba4c17976df63e14e"/>
    <s v="2020-03-14T20:00:00Z"/>
    <m/>
    <m/>
    <n v="2"/>
    <n v="2"/>
    <n v="2"/>
    <n v="56"/>
    <n v="0"/>
    <n v="0"/>
    <n v="0"/>
    <n v="1"/>
    <n v="1"/>
    <n v="578759"/>
    <s v="West"/>
    <s v=" Wyoming"/>
    <n v="6"/>
    <x v="53"/>
  </r>
  <r>
    <x v="9"/>
    <s v="WY"/>
    <n v="3"/>
    <m/>
    <m/>
    <m/>
    <m/>
    <m/>
    <m/>
    <m/>
    <m/>
    <m/>
    <m/>
    <d v="2020-03-14T00:00:00"/>
    <s v="8988afd5c145737c0be4917a2d849a3c669b1730"/>
    <s v="2020-03-15T20:00:00Z"/>
    <m/>
    <m/>
    <n v="3"/>
    <n v="3"/>
    <n v="3"/>
    <n v="56"/>
    <n v="0"/>
    <n v="0"/>
    <n v="0"/>
    <n v="1"/>
    <n v="1"/>
    <n v="578759"/>
    <s v="West"/>
    <s v=" Wyoming"/>
    <n v="6"/>
    <x v="53"/>
  </r>
  <r>
    <x v="10"/>
    <s v="WY"/>
    <n v="3"/>
    <m/>
    <m/>
    <m/>
    <m/>
    <m/>
    <m/>
    <m/>
    <m/>
    <m/>
    <m/>
    <d v="2020-03-16T15:04:00"/>
    <s v="949bb1287c1a8a88efc958ba0fe61c9251566353"/>
    <s v="2020-03-16T20:00:00Z"/>
    <m/>
    <m/>
    <n v="3"/>
    <n v="3"/>
    <n v="3"/>
    <n v="56"/>
    <n v="0"/>
    <n v="0"/>
    <n v="0"/>
    <n v="0"/>
    <n v="0"/>
    <n v="578759"/>
    <s v="West"/>
    <s v=" Wyoming"/>
    <n v="6"/>
    <x v="53"/>
  </r>
  <r>
    <x v="11"/>
    <s v="WY"/>
    <n v="10"/>
    <n v="95"/>
    <m/>
    <m/>
    <m/>
    <m/>
    <m/>
    <m/>
    <m/>
    <m/>
    <m/>
    <d v="2020-03-17T00:00:00"/>
    <s v="9372522628141a94a132082c3a435fc85d244ec7"/>
    <s v="2020-03-17T20:00:00Z"/>
    <m/>
    <m/>
    <n v="105"/>
    <n v="105"/>
    <n v="105"/>
    <n v="56"/>
    <n v="0"/>
    <n v="0"/>
    <n v="95"/>
    <n v="7"/>
    <n v="102"/>
    <n v="578759"/>
    <s v="West"/>
    <s v=" Wyoming"/>
    <n v="6"/>
    <x v="53"/>
  </r>
  <r>
    <x v="12"/>
    <s v="WY"/>
    <n v="15"/>
    <n v="178"/>
    <m/>
    <m/>
    <m/>
    <m/>
    <m/>
    <m/>
    <m/>
    <m/>
    <m/>
    <d v="2020-03-18T00:00:00"/>
    <s v="9bee8b7c2d2a92cc804b9ef3e95bda376924eb41"/>
    <s v="2020-03-18T20:00:00Z"/>
    <m/>
    <m/>
    <n v="193"/>
    <n v="193"/>
    <n v="193"/>
    <n v="56"/>
    <n v="0"/>
    <n v="0"/>
    <n v="83"/>
    <n v="5"/>
    <n v="88"/>
    <n v="578759"/>
    <s v="West"/>
    <s v=" Wyoming"/>
    <n v="6"/>
    <x v="53"/>
  </r>
  <r>
    <x v="13"/>
    <s v="WY"/>
    <n v="18"/>
    <n v="271"/>
    <m/>
    <m/>
    <m/>
    <m/>
    <m/>
    <m/>
    <m/>
    <m/>
    <m/>
    <d v="2020-03-19T16:45:00"/>
    <s v="d61009fe47ca518fa4f8f090833dd5a6361997ce"/>
    <s v="2020-03-19T20:00:00Z"/>
    <m/>
    <m/>
    <n v="289"/>
    <n v="289"/>
    <n v="289"/>
    <n v="56"/>
    <n v="0"/>
    <n v="0"/>
    <n v="93"/>
    <n v="3"/>
    <n v="96"/>
    <n v="578759"/>
    <s v="West"/>
    <s v=" Wyoming"/>
    <n v="6"/>
    <x v="53"/>
  </r>
  <r>
    <x v="14"/>
    <s v="WY"/>
    <n v="19"/>
    <n v="331"/>
    <m/>
    <m/>
    <m/>
    <m/>
    <m/>
    <m/>
    <m/>
    <m/>
    <m/>
    <d v="2020-03-20T13:30:00"/>
    <s v="e5aec9eb24d3628cd8b19e4ef042f5171c3150f0"/>
    <s v="2020-03-20T20:00:00Z"/>
    <m/>
    <m/>
    <n v="350"/>
    <n v="350"/>
    <n v="350"/>
    <n v="56"/>
    <n v="0"/>
    <n v="0"/>
    <n v="60"/>
    <n v="1"/>
    <n v="61"/>
    <n v="578759"/>
    <s v="West"/>
    <s v=" Wyoming"/>
    <n v="6"/>
    <x v="53"/>
  </r>
  <r>
    <x v="15"/>
    <s v="WY"/>
    <n v="23"/>
    <n v="438"/>
    <m/>
    <m/>
    <m/>
    <m/>
    <m/>
    <m/>
    <m/>
    <m/>
    <m/>
    <d v="2020-03-21T12:30:00"/>
    <s v="db59757828eeac7401b65fa97cf63161cb6cea8b"/>
    <s v="2020-03-21T20:00:00Z"/>
    <m/>
    <m/>
    <n v="461"/>
    <n v="461"/>
    <n v="461"/>
    <n v="56"/>
    <n v="0"/>
    <n v="0"/>
    <n v="107"/>
    <n v="4"/>
    <n v="111"/>
    <n v="578759"/>
    <s v="West"/>
    <s v=" Wyoming"/>
    <n v="6"/>
    <x v="53"/>
  </r>
  <r>
    <x v="16"/>
    <s v="WY"/>
    <n v="24"/>
    <n v="438"/>
    <m/>
    <m/>
    <m/>
    <m/>
    <m/>
    <m/>
    <m/>
    <m/>
    <m/>
    <d v="2020-03-21T23:00:00"/>
    <s v="6e035147b640db56dc1001efd97274718de151ae"/>
    <s v="2020-03-22T20:00:00Z"/>
    <m/>
    <m/>
    <n v="462"/>
    <n v="462"/>
    <n v="462"/>
    <n v="56"/>
    <n v="0"/>
    <n v="0"/>
    <n v="0"/>
    <n v="1"/>
    <n v="1"/>
    <n v="578759"/>
    <s v="West"/>
    <s v=" Wyoming"/>
    <n v="6"/>
    <x v="53"/>
  </r>
  <r>
    <x v="17"/>
    <s v="WY"/>
    <n v="26"/>
    <n v="592"/>
    <m/>
    <m/>
    <m/>
    <m/>
    <m/>
    <m/>
    <m/>
    <m/>
    <s v="A"/>
    <d v="2020-03-23T14:00:00"/>
    <s v="250c0c2bc6d30ed66e56adc05be0ea851b8f97a1"/>
    <s v="2020-03-23T20:00:00Z"/>
    <m/>
    <m/>
    <n v="618"/>
    <n v="618"/>
    <n v="618"/>
    <n v="56"/>
    <n v="0"/>
    <n v="0"/>
    <n v="154"/>
    <n v="2"/>
    <n v="156"/>
    <n v="578759"/>
    <s v="West"/>
    <s v=" Wyoming"/>
    <n v="6"/>
    <x v="53"/>
  </r>
  <r>
    <x v="18"/>
    <s v="WY"/>
    <n v="29"/>
    <n v="710"/>
    <m/>
    <m/>
    <m/>
    <m/>
    <m/>
    <m/>
    <m/>
    <m/>
    <s v="A"/>
    <d v="2020-03-24T00:00:00"/>
    <s v="513e8a68ce9b6201f75b043ea7f328007f7d7def"/>
    <s v="2020-03-24T20:00:00Z"/>
    <m/>
    <m/>
    <n v="739"/>
    <n v="739"/>
    <n v="739"/>
    <n v="56"/>
    <n v="0"/>
    <n v="0"/>
    <n v="118"/>
    <n v="3"/>
    <n v="121"/>
    <n v="578759"/>
    <s v="West"/>
    <s v=" Wyoming"/>
    <n v="6"/>
    <x v="53"/>
  </r>
  <r>
    <x v="19"/>
    <s v="WY"/>
    <n v="44"/>
    <n v="954"/>
    <m/>
    <m/>
    <m/>
    <m/>
    <m/>
    <m/>
    <m/>
    <n v="7"/>
    <s v="A"/>
    <d v="2020-03-25T12:45:00"/>
    <s v="9bb0d407569a27e94c57602a9ec0a9f7039187d1"/>
    <s v="2020-03-25T20:00:00Z"/>
    <m/>
    <m/>
    <n v="998"/>
    <n v="998"/>
    <n v="998"/>
    <n v="56"/>
    <n v="0"/>
    <n v="0"/>
    <n v="244"/>
    <n v="15"/>
    <n v="259"/>
    <n v="578759"/>
    <s v="West"/>
    <s v=" Wyoming"/>
    <n v="6"/>
    <x v="53"/>
  </r>
  <r>
    <x v="20"/>
    <s v="WY"/>
    <n v="53"/>
    <n v="1052"/>
    <m/>
    <m/>
    <m/>
    <m/>
    <m/>
    <m/>
    <m/>
    <n v="12"/>
    <s v="A"/>
    <d v="2020-03-26T00:00:00"/>
    <s v="44e5c4acd056b9e8f0d107500a3b855aaa444dbf"/>
    <s v="2020-03-26T20:00:00Z"/>
    <m/>
    <m/>
    <n v="1105"/>
    <n v="1105"/>
    <n v="1105"/>
    <n v="56"/>
    <n v="0"/>
    <n v="0"/>
    <n v="98"/>
    <n v="9"/>
    <n v="107"/>
    <n v="578759"/>
    <s v="West"/>
    <s v=" Wyoming"/>
    <n v="6"/>
    <x v="53"/>
  </r>
  <r>
    <x v="21"/>
    <s v="WY"/>
    <n v="70"/>
    <n v="1211"/>
    <m/>
    <m/>
    <n v="11"/>
    <m/>
    <m/>
    <m/>
    <m/>
    <n v="17"/>
    <s v="A"/>
    <d v="2020-03-27T12:50:00"/>
    <s v="6371cc01439e958e78ae680dd04a3c0178df4cd4"/>
    <s v="2020-03-27T20:00:00Z"/>
    <n v="0"/>
    <n v="11"/>
    <n v="1281"/>
    <n v="1281"/>
    <n v="1281"/>
    <n v="56"/>
    <n v="0"/>
    <n v="11"/>
    <n v="159"/>
    <n v="17"/>
    <n v="176"/>
    <n v="578759"/>
    <s v="West"/>
    <s v=" Wyoming"/>
    <n v="6"/>
    <x v="53"/>
  </r>
  <r>
    <x v="22"/>
    <s v="WY"/>
    <n v="82"/>
    <n v="1475"/>
    <m/>
    <m/>
    <n v="14"/>
    <m/>
    <m/>
    <m/>
    <m/>
    <n v="18"/>
    <s v="A"/>
    <d v="2020-03-28T00:00:00"/>
    <s v="b52c1c6792b74d0be877ac6e352510f63d4cb697"/>
    <s v="2020-03-28T20:00:00Z"/>
    <n v="0"/>
    <n v="14"/>
    <n v="1557"/>
    <n v="1557"/>
    <n v="1557"/>
    <n v="56"/>
    <n v="0"/>
    <n v="3"/>
    <n v="264"/>
    <n v="12"/>
    <n v="276"/>
    <n v="578759"/>
    <s v="West"/>
    <s v=" Wyoming"/>
    <n v="6"/>
    <x v="53"/>
  </r>
  <r>
    <x v="23"/>
    <s v="WY"/>
    <n v="86"/>
    <n v="1554"/>
    <m/>
    <m/>
    <n v="15"/>
    <m/>
    <m/>
    <m/>
    <m/>
    <n v="20"/>
    <s v="A"/>
    <d v="2020-03-29T00:00:00"/>
    <s v="c9a0184032cc9ea691df42284d50e00aab23b5c5"/>
    <s v="2020-03-29T20:00:00Z"/>
    <n v="0"/>
    <n v="15"/>
    <n v="1640"/>
    <n v="1640"/>
    <n v="1640"/>
    <n v="56"/>
    <n v="0"/>
    <n v="1"/>
    <n v="79"/>
    <n v="4"/>
    <n v="83"/>
    <n v="578759"/>
    <s v="West"/>
    <s v=" Wyoming"/>
    <n v="6"/>
    <x v="53"/>
  </r>
  <r>
    <x v="24"/>
    <s v="WY"/>
    <n v="94"/>
    <n v="1840"/>
    <m/>
    <m/>
    <n v="17"/>
    <m/>
    <m/>
    <m/>
    <m/>
    <n v="24"/>
    <s v="A"/>
    <d v="2020-03-30T00:00:00"/>
    <s v="e20b003a55869a28cfaf1a2e40de1438641432af"/>
    <s v="2020-03-30T20:00:00Z"/>
    <n v="0"/>
    <n v="17"/>
    <n v="1934"/>
    <n v="1934"/>
    <n v="1934"/>
    <n v="56"/>
    <n v="0"/>
    <n v="2"/>
    <n v="286"/>
    <n v="8"/>
    <n v="294"/>
    <n v="578759"/>
    <s v="West"/>
    <s v=" Wyoming"/>
    <n v="6"/>
    <x v="53"/>
  </r>
  <r>
    <x v="25"/>
    <s v="WY"/>
    <n v="109"/>
    <n v="1999"/>
    <m/>
    <m/>
    <n v="17"/>
    <m/>
    <m/>
    <m/>
    <m/>
    <n v="26"/>
    <s v="A"/>
    <d v="2020-03-31T10:37:00"/>
    <s v="ed67c54ca4d4eeec8456526e2b96d66b79a79405"/>
    <s v="2020-03-31T20:00:00Z"/>
    <n v="0"/>
    <n v="17"/>
    <n v="2108"/>
    <n v="2108"/>
    <n v="2108"/>
    <n v="56"/>
    <n v="0"/>
    <n v="0"/>
    <n v="159"/>
    <n v="15"/>
    <n v="174"/>
    <n v="578759"/>
    <s v="West"/>
    <s v=" Wyoming"/>
    <n v="6"/>
    <x v="53"/>
  </r>
  <r>
    <x v="26"/>
    <s v="WY"/>
    <n v="130"/>
    <n v="2218"/>
    <m/>
    <m/>
    <n v="18"/>
    <m/>
    <m/>
    <m/>
    <m/>
    <n v="31"/>
    <s v="A"/>
    <d v="2020-03-31T19:44:00"/>
    <s v="35ae6b5bde17334962bd3069e1e6a412ce1c1caa"/>
    <s v="2020-04-01T20:00:00Z"/>
    <n v="0"/>
    <n v="18"/>
    <n v="2348"/>
    <n v="2348"/>
    <n v="2348"/>
    <n v="56"/>
    <n v="0"/>
    <n v="1"/>
    <n v="219"/>
    <n v="21"/>
    <n v="240"/>
    <n v="578759"/>
    <s v="West"/>
    <s v=" Wyoming"/>
    <n v="6"/>
    <x v="53"/>
  </r>
  <r>
    <x v="27"/>
    <s v="WY"/>
    <n v="150"/>
    <n v="2439"/>
    <m/>
    <m/>
    <n v="19"/>
    <m/>
    <m/>
    <m/>
    <m/>
    <n v="31"/>
    <s v="A"/>
    <d v="2020-04-02T10:30:00"/>
    <s v="7da49893b68f8346d922f1789daa6867adbf0e45"/>
    <s v="2020-04-02T20:00:00Z"/>
    <n v="0"/>
    <n v="19"/>
    <n v="2589"/>
    <n v="2589"/>
    <n v="2589"/>
    <n v="56"/>
    <n v="0"/>
    <n v="1"/>
    <n v="221"/>
    <n v="20"/>
    <n v="241"/>
    <n v="578759"/>
    <s v="West"/>
    <s v=" Wyoming"/>
    <n v="6"/>
    <x v="53"/>
  </r>
  <r>
    <x v="28"/>
    <s v="WY"/>
    <n v="162"/>
    <n v="2704"/>
    <m/>
    <m/>
    <n v="21"/>
    <m/>
    <m/>
    <m/>
    <m/>
    <n v="37"/>
    <s v="A"/>
    <d v="2020-04-03T10:42:00"/>
    <s v="1bbecda6c7080afe8943746787c0f2a296071fd9"/>
    <s v="2020-04-03T20:00:00Z"/>
    <n v="0"/>
    <n v="21"/>
    <n v="2866"/>
    <n v="2866"/>
    <n v="2866"/>
    <n v="56"/>
    <n v="0"/>
    <n v="2"/>
    <n v="265"/>
    <n v="12"/>
    <n v="277"/>
    <n v="578759"/>
    <s v="West"/>
    <s v=" Wyoming"/>
    <n v="6"/>
    <x v="53"/>
  </r>
  <r>
    <x v="29"/>
    <s v="WY"/>
    <n v="187"/>
    <n v="2945"/>
    <m/>
    <m/>
    <n v="23"/>
    <m/>
    <m/>
    <m/>
    <m/>
    <n v="49"/>
    <s v="A"/>
    <d v="2020-04-04T09:49:00"/>
    <s v="d10d136eb59f137cd10cc1c3eeb7cfd73849db79"/>
    <s v="2020-04-04T20:00:00Z"/>
    <n v="0"/>
    <n v="23"/>
    <n v="3132"/>
    <n v="3132"/>
    <n v="3132"/>
    <n v="56"/>
    <n v="0"/>
    <n v="2"/>
    <n v="241"/>
    <n v="25"/>
    <n v="266"/>
    <n v="578759"/>
    <s v="West"/>
    <s v=" Wyoming"/>
    <n v="6"/>
    <x v="53"/>
  </r>
  <r>
    <x v="30"/>
    <s v="WY"/>
    <n v="197"/>
    <n v="3040"/>
    <m/>
    <m/>
    <n v="23"/>
    <m/>
    <m/>
    <m/>
    <m/>
    <n v="50"/>
    <s v="A"/>
    <d v="2020-04-05T09:23:00"/>
    <s v="9a55b993326e4149d008ffc45bc94c18b5694d6c"/>
    <s v="2020-04-05T20:00:00Z"/>
    <n v="0"/>
    <n v="23"/>
    <n v="3237"/>
    <n v="3237"/>
    <n v="3237"/>
    <n v="56"/>
    <n v="0"/>
    <n v="0"/>
    <n v="95"/>
    <n v="10"/>
    <n v="105"/>
    <n v="578759"/>
    <s v="West"/>
    <s v=" Wyoming"/>
    <n v="6"/>
    <x v="53"/>
  </r>
  <r>
    <x v="31"/>
    <s v="WY"/>
    <n v="210"/>
    <n v="3719"/>
    <m/>
    <m/>
    <n v="23"/>
    <m/>
    <m/>
    <m/>
    <m/>
    <n v="52"/>
    <s v="A"/>
    <d v="2020-04-06T11:32:00"/>
    <s v="fa40a3be8efc151cd0c37e902f0af3d05bf6202c"/>
    <s v="2020-04-06T20:00:00Z"/>
    <n v="0"/>
    <n v="23"/>
    <n v="3929"/>
    <n v="3929"/>
    <n v="3929"/>
    <n v="56"/>
    <n v="0"/>
    <n v="0"/>
    <n v="679"/>
    <n v="13"/>
    <n v="692"/>
    <n v="578759"/>
    <s v="West"/>
    <s v=" Wyoming"/>
    <n v="6"/>
    <x v="53"/>
  </r>
  <r>
    <x v="32"/>
    <s v="WY"/>
    <n v="216"/>
    <n v="3789"/>
    <m/>
    <m/>
    <n v="33"/>
    <m/>
    <m/>
    <m/>
    <m/>
    <n v="62"/>
    <s v="A"/>
    <d v="2020-04-07T10:57:00"/>
    <s v="ea6122fd474756818393bf830fd49386bfb57e6e"/>
    <s v="2020-04-07T20:00:00Z"/>
    <n v="0"/>
    <n v="33"/>
    <n v="4005"/>
    <n v="4005"/>
    <n v="4005"/>
    <n v="56"/>
    <n v="0"/>
    <n v="10"/>
    <n v="70"/>
    <n v="6"/>
    <n v="76"/>
    <n v="578759"/>
    <s v="West"/>
    <s v=" Wyoming"/>
    <n v="6"/>
    <x v="53"/>
  </r>
  <r>
    <x v="33"/>
    <s v="WY"/>
    <n v="221"/>
    <n v="3843"/>
    <m/>
    <m/>
    <n v="33"/>
    <m/>
    <m/>
    <m/>
    <m/>
    <n v="62"/>
    <s v="A"/>
    <d v="2020-04-07T18:21:00"/>
    <s v="13e9cd8840a3108fbf19acf39b8cfa3f7781006a"/>
    <s v="2020-04-08T20:00:00Z"/>
    <n v="0"/>
    <n v="33"/>
    <n v="4064"/>
    <n v="4064"/>
    <n v="4064"/>
    <n v="56"/>
    <n v="0"/>
    <n v="0"/>
    <n v="54"/>
    <n v="5"/>
    <n v="59"/>
    <n v="578759"/>
    <s v="West"/>
    <s v=" Wyoming"/>
    <n v="6"/>
    <x v="53"/>
  </r>
  <r>
    <x v="34"/>
    <s v="WY"/>
    <n v="230"/>
    <n v="3920"/>
    <m/>
    <m/>
    <n v="34"/>
    <m/>
    <m/>
    <m/>
    <m/>
    <n v="94"/>
    <s v="A"/>
    <d v="2020-04-08T16:59:00"/>
    <s v="ca2ca6527d9f921c32b252dfebb329220d411c2c"/>
    <s v="2020-04-09T20:00:00Z"/>
    <n v="0"/>
    <n v="34"/>
    <n v="4150"/>
    <n v="4150"/>
    <n v="4150"/>
    <n v="56"/>
    <n v="0"/>
    <n v="1"/>
    <n v="77"/>
    <n v="9"/>
    <n v="86"/>
    <n v="578759"/>
    <s v="West"/>
    <s v=" Wyoming"/>
    <n v="6"/>
    <x v="53"/>
  </r>
  <r>
    <x v="35"/>
    <s v="WY"/>
    <n v="253"/>
    <n v="4736"/>
    <m/>
    <m/>
    <n v="37"/>
    <m/>
    <m/>
    <m/>
    <m/>
    <n v="105"/>
    <s v="A"/>
    <d v="2020-04-09T18:00:00"/>
    <s v="7691314a3ef2b38726579d178cd9ffbac113b644"/>
    <s v="2020-04-10T20:00:00Z"/>
    <n v="0"/>
    <n v="37"/>
    <n v="4989"/>
    <n v="4989"/>
    <n v="4989"/>
    <n v="56"/>
    <n v="0"/>
    <n v="3"/>
    <n v="816"/>
    <n v="23"/>
    <n v="839"/>
    <n v="578759"/>
    <s v="West"/>
    <s v=" Wyoming"/>
    <n v="6"/>
    <x v="53"/>
  </r>
  <r>
    <x v="36"/>
    <s v="WY"/>
    <n v="261"/>
    <n v="5198"/>
    <m/>
    <m/>
    <n v="37"/>
    <m/>
    <m/>
    <m/>
    <m/>
    <n v="129"/>
    <s v="A"/>
    <d v="2020-04-11T18:00:00"/>
    <s v="fce4a121734e726ec0a85bd483b794d7110b4a5e"/>
    <s v="2020-04-11T20:00:00Z"/>
    <n v="0"/>
    <n v="37"/>
    <n v="5459"/>
    <n v="5459"/>
    <n v="5459"/>
    <n v="56"/>
    <n v="0"/>
    <n v="0"/>
    <n v="462"/>
    <n v="8"/>
    <n v="470"/>
    <n v="578759"/>
    <s v="West"/>
    <s v=" Wyoming"/>
    <n v="6"/>
    <x v="53"/>
  </r>
  <r>
    <x v="37"/>
    <s v="WY"/>
    <n v="261"/>
    <n v="5198"/>
    <m/>
    <m/>
    <n v="40"/>
    <m/>
    <m/>
    <m/>
    <m/>
    <n v="137"/>
    <s v="A"/>
    <d v="2020-04-11T18:00:00"/>
    <s v="baeee884ee322d3b0249ad2bed77a302a604e1ec"/>
    <s v="2020-04-12T20:00:00Z"/>
    <n v="0"/>
    <n v="40"/>
    <n v="5459"/>
    <n v="5459"/>
    <n v="5459"/>
    <n v="56"/>
    <n v="0"/>
    <n v="3"/>
    <n v="0"/>
    <n v="0"/>
    <n v="0"/>
    <n v="578759"/>
    <s v="West"/>
    <s v=" Wyoming"/>
    <n v="6"/>
    <x v="53"/>
  </r>
  <r>
    <x v="38"/>
    <s v="WY"/>
    <n v="275"/>
    <n v="5689"/>
    <m/>
    <m/>
    <n v="41"/>
    <m/>
    <m/>
    <m/>
    <m/>
    <n v="138"/>
    <s v="A"/>
    <d v="2020-04-13T15:19:00"/>
    <s v="01c85988f9c2c42c9b6a49ab1296f354b6ebfdea"/>
    <s v="2020-04-13T20:00:00Z"/>
    <n v="1"/>
    <n v="41"/>
    <n v="5964"/>
    <n v="5964"/>
    <n v="5964"/>
    <n v="56"/>
    <n v="1"/>
    <n v="1"/>
    <n v="491"/>
    <n v="14"/>
    <n v="505"/>
    <n v="578759"/>
    <s v="West"/>
    <s v=" Wyoming"/>
    <n v="6"/>
    <x v="53"/>
  </r>
  <r>
    <x v="39"/>
    <s v="WY"/>
    <n v="275"/>
    <n v="5689"/>
    <m/>
    <m/>
    <n v="43"/>
    <m/>
    <m/>
    <m/>
    <m/>
    <n v="140"/>
    <s v="A"/>
    <d v="2020-04-14T16:05:00"/>
    <s v="fc17f818d120c168e187d5fc553b88920e4c4369"/>
    <s v="2020-04-14T20:00:00Z"/>
    <n v="1"/>
    <n v="43"/>
    <n v="5964"/>
    <n v="5964"/>
    <n v="5964"/>
    <n v="56"/>
    <n v="0"/>
    <n v="2"/>
    <n v="0"/>
    <n v="0"/>
    <n v="0"/>
    <n v="578759"/>
    <s v="West"/>
    <s v=" Wyoming"/>
    <n v="6"/>
    <x v="53"/>
  </r>
  <r>
    <x v="40"/>
    <s v="WY"/>
    <n v="287"/>
    <n v="6042"/>
    <m/>
    <m/>
    <n v="43"/>
    <m/>
    <m/>
    <m/>
    <m/>
    <n v="129"/>
    <s v="A"/>
    <d v="2020-04-15T12:30:00"/>
    <s v="daa535241b51a80b35408632ca2e34a946a0360b"/>
    <s v="2020-04-15T20:00:00Z"/>
    <n v="2"/>
    <n v="43"/>
    <n v="6329"/>
    <n v="6329"/>
    <n v="6329"/>
    <n v="56"/>
    <n v="1"/>
    <n v="0"/>
    <n v="353"/>
    <n v="12"/>
    <n v="365"/>
    <n v="578759"/>
    <s v="West"/>
    <s v=" Wyoming"/>
    <n v="6"/>
    <x v="53"/>
  </r>
  <r>
    <x v="41"/>
    <s v="WY"/>
    <n v="296"/>
    <n v="6131"/>
    <m/>
    <n v="19"/>
    <n v="43"/>
    <m/>
    <m/>
    <m/>
    <m/>
    <n v="148"/>
    <s v="A"/>
    <d v="2020-04-16T20:15:00"/>
    <s v="cf9b128cef08a4d7fd42b8fb432560c179593bb5"/>
    <s v="2020-04-16T20:00:00Z"/>
    <n v="2"/>
    <n v="43"/>
    <n v="6427"/>
    <n v="6427"/>
    <n v="6427"/>
    <n v="56"/>
    <n v="0"/>
    <n v="0"/>
    <n v="89"/>
    <n v="9"/>
    <n v="98"/>
    <n v="578759"/>
    <s v="West"/>
    <s v=" Wyoming"/>
    <n v="6"/>
    <x v="53"/>
  </r>
  <r>
    <x v="42"/>
    <s v="WY"/>
    <n v="296"/>
    <n v="6131"/>
    <m/>
    <n v="19"/>
    <n v="43"/>
    <m/>
    <m/>
    <m/>
    <m/>
    <n v="148"/>
    <s v="A"/>
    <d v="2020-04-17T16:02:00"/>
    <s v="07bb5bba797252ef876736890a63cf4d239b7574"/>
    <s v="2020-04-17T20:00:00Z"/>
    <n v="2"/>
    <n v="43"/>
    <n v="6427"/>
    <n v="6427"/>
    <n v="6427"/>
    <n v="56"/>
    <n v="0"/>
    <n v="0"/>
    <n v="0"/>
    <n v="0"/>
    <n v="0"/>
    <n v="578759"/>
    <s v="West"/>
    <s v=" Wyoming"/>
    <n v="6"/>
    <x v="53"/>
  </r>
  <r>
    <x v="43"/>
    <s v="WY"/>
    <n v="305"/>
    <n v="6217"/>
    <m/>
    <n v="19"/>
    <n v="50"/>
    <m/>
    <m/>
    <m/>
    <m/>
    <n v="206"/>
    <s v="A"/>
    <d v="2020-04-17T16:02:00"/>
    <s v="f466b9fa5e8ecfa2cc5c3bbc7b12f214bcc15d97"/>
    <s v="2020-04-18T20:00:00Z"/>
    <n v="2"/>
    <n v="50"/>
    <n v="6522"/>
    <n v="6522"/>
    <n v="6522"/>
    <n v="56"/>
    <n v="0"/>
    <n v="7"/>
    <n v="86"/>
    <n v="9"/>
    <n v="95"/>
    <n v="578759"/>
    <s v="West"/>
    <s v=" Wyoming"/>
    <n v="6"/>
    <x v="53"/>
  </r>
  <r>
    <x v="44"/>
    <s v="WY"/>
    <n v="309"/>
    <n v="6972"/>
    <m/>
    <n v="19"/>
    <n v="50"/>
    <m/>
    <m/>
    <m/>
    <m/>
    <n v="227"/>
    <s v="A"/>
    <d v="2020-04-19T00:00:00"/>
    <s v="0c6344538df4134f81456c15f1c0a684e071ab64"/>
    <s v="2020-04-19T20:00:00Z"/>
    <n v="2"/>
    <n v="50"/>
    <n v="7281"/>
    <n v="7281"/>
    <n v="7281"/>
    <n v="56"/>
    <n v="0"/>
    <n v="0"/>
    <n v="755"/>
    <n v="4"/>
    <n v="759"/>
    <n v="578759"/>
    <s v="West"/>
    <s v=" Wyoming"/>
    <n v="6"/>
    <x v="53"/>
  </r>
  <r>
    <x v="45"/>
    <s v="WY"/>
    <n v="313"/>
    <n v="7073"/>
    <m/>
    <n v="19"/>
    <n v="51"/>
    <m/>
    <m/>
    <m/>
    <m/>
    <n v="233"/>
    <s v="A"/>
    <d v="2020-04-19T00:00:00"/>
    <s v="cac3bf9e707fcc0a1212f5a098b58025505bbaf0"/>
    <s v="2020-04-20T20:00:00Z"/>
    <n v="2"/>
    <n v="51"/>
    <n v="7386"/>
    <n v="7386"/>
    <n v="7386"/>
    <n v="56"/>
    <n v="0"/>
    <n v="1"/>
    <n v="101"/>
    <n v="4"/>
    <n v="105"/>
    <n v="578759"/>
    <s v="West"/>
    <s v=" Wyoming"/>
    <n v="6"/>
    <x v="53"/>
  </r>
  <r>
    <x v="46"/>
    <s v="WY"/>
    <n v="320"/>
    <n v="7301"/>
    <m/>
    <n v="19"/>
    <n v="52"/>
    <m/>
    <m/>
    <m/>
    <m/>
    <n v="237"/>
    <s v="A"/>
    <d v="2020-04-21T16:20:00"/>
    <s v="1532019457f17b0c5b237147ba070dcde7a13747"/>
    <s v="2020-04-21T20:00:00Z"/>
    <n v="6"/>
    <n v="52"/>
    <n v="7621"/>
    <n v="7621"/>
    <n v="7621"/>
    <n v="56"/>
    <n v="4"/>
    <n v="1"/>
    <n v="228"/>
    <n v="7"/>
    <n v="235"/>
    <n v="578759"/>
    <s v="West"/>
    <s v=" Wyoming"/>
    <n v="6"/>
    <x v="53"/>
  </r>
  <r>
    <x v="47"/>
    <s v="WY"/>
    <n v="322"/>
    <n v="7301"/>
    <m/>
    <n v="19"/>
    <n v="52"/>
    <m/>
    <m/>
    <m/>
    <m/>
    <n v="254"/>
    <s v="A"/>
    <d v="2020-04-22T23:00:00"/>
    <s v="970877fd4ebe6208a3fea0682f0c2235145046db"/>
    <s v="2020-04-22T20:00:00Z"/>
    <n v="6"/>
    <n v="52"/>
    <n v="7623"/>
    <n v="7623"/>
    <n v="7623"/>
    <n v="56"/>
    <n v="0"/>
    <n v="0"/>
    <n v="0"/>
    <n v="2"/>
    <n v="2"/>
    <n v="578759"/>
    <s v="West"/>
    <s v=" Wyoming"/>
    <n v="6"/>
    <x v="53"/>
  </r>
  <r>
    <x v="48"/>
    <s v="WY"/>
    <n v="326"/>
    <n v="7241"/>
    <m/>
    <m/>
    <n v="52"/>
    <m/>
    <m/>
    <m/>
    <m/>
    <n v="275"/>
    <s v="A"/>
    <d v="2020-04-23T16:27:00"/>
    <s v="e370898018aecb5d52105fd56d79ce0c587806c6"/>
    <s v="2020-04-23T20:00:00Z"/>
    <n v="7"/>
    <n v="52"/>
    <n v="7567"/>
    <n v="7567"/>
    <n v="7567"/>
    <n v="56"/>
    <n v="1"/>
    <n v="0"/>
    <n v="-60"/>
    <n v="4"/>
    <n v="-56"/>
    <n v="578759"/>
    <s v="West"/>
    <s v=" Wyoming"/>
    <n v="6"/>
    <x v="53"/>
  </r>
  <r>
    <x v="49"/>
    <s v="WY"/>
    <n v="349"/>
    <n v="7696"/>
    <m/>
    <n v="16"/>
    <n v="54"/>
    <m/>
    <m/>
    <m/>
    <m/>
    <n v="321"/>
    <s v="A"/>
    <d v="2020-04-24T00:00:00"/>
    <s v="96619f8ccfb25668bba95e68c1f3f4850d19ae9e"/>
    <s v="2020-04-24T20:00:00Z"/>
    <n v="7"/>
    <n v="54"/>
    <n v="8045"/>
    <n v="8045"/>
    <n v="8045"/>
    <n v="56"/>
    <n v="0"/>
    <n v="2"/>
    <n v="455"/>
    <n v="23"/>
    <n v="478"/>
    <n v="578759"/>
    <s v="West"/>
    <s v=" Wyoming"/>
    <n v="6"/>
    <x v="53"/>
  </r>
  <r>
    <x v="50"/>
    <s v="WY"/>
    <n v="349"/>
    <n v="7797"/>
    <m/>
    <n v="16"/>
    <n v="54"/>
    <m/>
    <m/>
    <m/>
    <m/>
    <n v="321"/>
    <s v="C"/>
    <d v="2020-04-24T16:02:00"/>
    <s v="1982bff02e7c5ff3fe7494a750b2904b79d96bd3"/>
    <s v="2020-04-25T20:00:00Z"/>
    <n v="7"/>
    <n v="54"/>
    <n v="8146"/>
    <n v="8146"/>
    <n v="8146"/>
    <n v="56"/>
    <n v="0"/>
    <n v="0"/>
    <n v="101"/>
    <n v="0"/>
    <n v="101"/>
    <n v="578759"/>
    <s v="West"/>
    <s v=" Wyoming"/>
    <n v="6"/>
    <x v="53"/>
  </r>
  <r>
    <x v="51"/>
    <s v="WY"/>
    <n v="362"/>
    <n v="7797"/>
    <m/>
    <n v="16"/>
    <n v="54"/>
    <m/>
    <m/>
    <m/>
    <m/>
    <n v="334"/>
    <s v="C"/>
    <d v="2020-04-25T17:20:00"/>
    <s v="d3f5a6d52704662f7d178c0b35d38fa954af2ea3"/>
    <s v="2020-04-26T20:00:00Z"/>
    <n v="7"/>
    <n v="54"/>
    <n v="8159"/>
    <n v="8159"/>
    <n v="8159"/>
    <n v="56"/>
    <n v="0"/>
    <n v="0"/>
    <n v="0"/>
    <n v="13"/>
    <n v="13"/>
    <n v="578759"/>
    <s v="West"/>
    <s v=" Wyoming"/>
    <n v="6"/>
    <x v="53"/>
  </r>
  <r>
    <x v="52"/>
    <s v="WY"/>
    <n v="370"/>
    <n v="7797"/>
    <m/>
    <n v="16"/>
    <n v="54"/>
    <m/>
    <m/>
    <m/>
    <m/>
    <n v="342"/>
    <s v="C"/>
    <d v="2020-04-26T13:58:00"/>
    <s v="b0656b07fd36d968f45aaa525a29fbabde94a283"/>
    <s v="2020-04-27T20:00:00Z"/>
    <n v="7"/>
    <n v="54"/>
    <n v="8167"/>
    <n v="8167"/>
    <n v="8167"/>
    <n v="56"/>
    <n v="0"/>
    <n v="0"/>
    <n v="0"/>
    <n v="8"/>
    <n v="8"/>
    <n v="578759"/>
    <s v="West"/>
    <s v=" Wyoming"/>
    <n v="6"/>
    <x v="53"/>
  </r>
  <r>
    <x v="53"/>
    <s v="WY"/>
    <n v="389"/>
    <n v="8226"/>
    <m/>
    <n v="16"/>
    <n v="56"/>
    <m/>
    <m/>
    <m/>
    <m/>
    <n v="343"/>
    <s v="C"/>
    <d v="2020-04-27T17:05:00"/>
    <s v="32fd1e90fd2b78819993ee6a4b36ad7e6336aea8"/>
    <s v="2020-04-28T20:00:00Z"/>
    <n v="7"/>
    <n v="56"/>
    <n v="8615"/>
    <n v="8615"/>
    <n v="8615"/>
    <n v="56"/>
    <n v="0"/>
    <n v="2"/>
    <n v="429"/>
    <n v="19"/>
    <n v="448"/>
    <n v="578759"/>
    <s v="West"/>
    <s v=" Wyoming"/>
    <n v="6"/>
    <x v="53"/>
  </r>
  <r>
    <x v="54"/>
    <s v="WY"/>
    <n v="536"/>
    <n v="8681"/>
    <m/>
    <n v="12"/>
    <n v="56"/>
    <m/>
    <m/>
    <m/>
    <m/>
    <n v="362"/>
    <s v="C"/>
    <d v="2020-04-29T00:00:00"/>
    <s v="c1fa73a0929520c142e54b1cb83999cd45509a14"/>
    <s v="2020-04-29T20:00:00Z"/>
    <n v="7"/>
    <n v="56"/>
    <n v="9217"/>
    <n v="9217"/>
    <n v="9217"/>
    <n v="56"/>
    <n v="0"/>
    <n v="0"/>
    <n v="455"/>
    <n v="147"/>
    <n v="602"/>
    <n v="578759"/>
    <s v="West"/>
    <s v=" Wyoming"/>
    <n v="6"/>
    <x v="53"/>
  </r>
  <r>
    <x v="55"/>
    <s v="WY"/>
    <n v="544"/>
    <n v="8902"/>
    <m/>
    <n v="13"/>
    <n v="56"/>
    <m/>
    <m/>
    <m/>
    <m/>
    <n v="371"/>
    <s v="C"/>
    <d v="2020-04-29T00:00:00"/>
    <s v="55fecc46d8cdc7655047ae40619b3caf77c594df"/>
    <s v="2020-04-30T20:00:00Z"/>
    <n v="7"/>
    <n v="56"/>
    <n v="9446"/>
    <n v="9446"/>
    <n v="9446"/>
    <n v="56"/>
    <n v="0"/>
    <n v="0"/>
    <n v="221"/>
    <n v="8"/>
    <n v="229"/>
    <n v="578759"/>
    <s v="West"/>
    <s v=" Wyoming"/>
    <n v="6"/>
    <x v="53"/>
  </r>
  <r>
    <x v="56"/>
    <s v="WY"/>
    <n v="559"/>
    <n v="9136"/>
    <m/>
    <n v="13"/>
    <n v="56"/>
    <m/>
    <m/>
    <m/>
    <m/>
    <n v="373"/>
    <s v="C"/>
    <d v="2020-04-30T00:00:00"/>
    <s v="0b6acf00714e0bd86d6c85e97e640ec518ede824"/>
    <s v="2020-05-01T20:00:00Z"/>
    <n v="7"/>
    <n v="56"/>
    <n v="9695"/>
    <n v="9695"/>
    <n v="9695"/>
    <n v="56"/>
    <n v="0"/>
    <n v="0"/>
    <n v="234"/>
    <n v="15"/>
    <n v="249"/>
    <n v="578759"/>
    <s v="West"/>
    <s v=" Wyoming"/>
    <n v="6"/>
    <x v="53"/>
  </r>
  <r>
    <x v="57"/>
    <s v="WY"/>
    <n v="566"/>
    <n v="9463"/>
    <m/>
    <n v="13"/>
    <n v="58"/>
    <m/>
    <m/>
    <m/>
    <m/>
    <n v="387"/>
    <s v="C"/>
    <d v="2020-05-01T15:49:00"/>
    <s v="b9b039510de7192952cbcbb1dd52de651051b5e6"/>
    <s v="2020-05-02T20:00:00Z"/>
    <n v="7"/>
    <n v="58"/>
    <n v="10029"/>
    <n v="10029"/>
    <n v="10029"/>
    <n v="56"/>
    <n v="0"/>
    <n v="2"/>
    <n v="327"/>
    <n v="7"/>
    <n v="334"/>
    <n v="578759"/>
    <s v="West"/>
    <s v=" Wyoming"/>
    <n v="6"/>
    <x v="53"/>
  </r>
  <r>
    <x v="58"/>
    <s v="WY"/>
    <n v="579"/>
    <n v="9640"/>
    <m/>
    <n v="13"/>
    <n v="60"/>
    <m/>
    <m/>
    <m/>
    <m/>
    <n v="391"/>
    <s v="C"/>
    <d v="2020-05-02T13:12:00"/>
    <s v="dda73c7535804608b086cdcc0eaa22c40a6efe9c"/>
    <s v="2020-05-03T20:00:00Z"/>
    <n v="7"/>
    <n v="60"/>
    <n v="10219"/>
    <n v="10219"/>
    <n v="10219"/>
    <n v="56"/>
    <n v="0"/>
    <n v="2"/>
    <n v="177"/>
    <n v="13"/>
    <n v="190"/>
    <n v="578759"/>
    <s v="West"/>
    <s v=" Wyoming"/>
    <n v="6"/>
    <x v="53"/>
  </r>
  <r>
    <x v="59"/>
    <s v="WY"/>
    <n v="586"/>
    <n v="9868"/>
    <m/>
    <n v="13"/>
    <n v="60"/>
    <m/>
    <m/>
    <m/>
    <m/>
    <n v="391"/>
    <s v="C"/>
    <d v="2020-05-04T01:56:00"/>
    <s v="371ea67c067e7545d949daea802ea8ef4317ea45"/>
    <s v="2020-05-04T20:00:00Z"/>
    <n v="7"/>
    <n v="60"/>
    <n v="10454"/>
    <n v="10454"/>
    <n v="10454"/>
    <n v="56"/>
    <n v="0"/>
    <n v="0"/>
    <n v="228"/>
    <n v="7"/>
    <n v="235"/>
    <n v="578759"/>
    <s v="West"/>
    <s v=" Wyoming"/>
    <n v="6"/>
    <x v="53"/>
  </r>
  <r>
    <x v="60"/>
    <s v="WY"/>
    <n v="596"/>
    <n v="10319"/>
    <m/>
    <n v="13"/>
    <n v="60"/>
    <m/>
    <m/>
    <m/>
    <m/>
    <n v="405"/>
    <s v="C"/>
    <d v="2020-05-04T17:02:00"/>
    <s v="552a7c9924dc8459d81a307d41b446111f974b88"/>
    <s v="2020-05-05T20:00:00Z"/>
    <n v="7"/>
    <n v="60"/>
    <n v="10915"/>
    <n v="10915"/>
    <n v="10915"/>
    <n v="56"/>
    <n v="0"/>
    <n v="0"/>
    <n v="451"/>
    <n v="10"/>
    <n v="461"/>
    <n v="578759"/>
    <s v="West"/>
    <s v=" Wyoming"/>
    <n v="6"/>
    <x v="53"/>
  </r>
  <r>
    <x v="61"/>
    <s v="WY"/>
    <n v="604"/>
    <n v="11403"/>
    <m/>
    <n v="11"/>
    <n v="60"/>
    <m/>
    <m/>
    <m/>
    <m/>
    <n v="409"/>
    <s v="C"/>
    <d v="2020-05-05T15:30:00"/>
    <s v="cd4c7a9bd14f1bf5169459a27da1667df82af918"/>
    <s v="2020-05-06T20:00:00Z"/>
    <n v="7"/>
    <n v="60"/>
    <n v="12007"/>
    <n v="12007"/>
    <n v="12007"/>
    <n v="56"/>
    <n v="0"/>
    <n v="0"/>
    <n v="1084"/>
    <n v="8"/>
    <n v="1092"/>
    <n v="578759"/>
    <s v="West"/>
    <s v=" Wyoming"/>
    <n v="6"/>
    <x v="53"/>
  </r>
  <r>
    <x v="62"/>
    <s v="WY"/>
    <n v="631"/>
    <n v="11403"/>
    <m/>
    <n v="11"/>
    <n v="59"/>
    <m/>
    <m/>
    <m/>
    <m/>
    <n v="416"/>
    <s v="C"/>
    <d v="2020-05-06T15:27:00"/>
    <s v="c13fee2e524bddf39f97125e6c47667d529b7cdc"/>
    <s v="2020-05-07T20:00:00Z"/>
    <n v="7"/>
    <n v="59"/>
    <n v="12034"/>
    <n v="12034"/>
    <n v="12034"/>
    <n v="56"/>
    <n v="0"/>
    <n v="-1"/>
    <n v="0"/>
    <n v="27"/>
    <n v="27"/>
    <n v="578759"/>
    <s v="West"/>
    <s v=" Wyoming"/>
    <n v="6"/>
    <x v="53"/>
  </r>
  <r>
    <x v="63"/>
    <s v="WY"/>
    <n v="635"/>
    <n v="11403"/>
    <m/>
    <n v="9"/>
    <n v="60"/>
    <m/>
    <m/>
    <m/>
    <m/>
    <n v="428"/>
    <s v="C"/>
    <d v="2020-05-07T04:28:00"/>
    <s v="cf995ba192011d35d06b60e3ac7d111228c27b82"/>
    <s v="2020-05-08T20:00:00Z"/>
    <n v="7"/>
    <n v="60"/>
    <n v="12038"/>
    <n v="12038"/>
    <n v="12038"/>
    <n v="56"/>
    <n v="0"/>
    <n v="1"/>
    <n v="0"/>
    <n v="4"/>
    <n v="4"/>
    <n v="578759"/>
    <s v="West"/>
    <s v=" Wyoming"/>
    <n v="6"/>
    <x v="53"/>
  </r>
  <r>
    <x v="64"/>
    <s v="WY"/>
    <n v="644"/>
    <n v="11403"/>
    <m/>
    <n v="12"/>
    <n v="64"/>
    <m/>
    <m/>
    <m/>
    <m/>
    <n v="438"/>
    <s v="C"/>
    <d v="2020-05-08T13:58:00"/>
    <s v="32b9361f6678988d53fede85b97149c6bb7b42b6"/>
    <s v="2020-05-09T20:00:00Z"/>
    <n v="7"/>
    <n v="64"/>
    <n v="12047"/>
    <n v="12047"/>
    <n v="12047"/>
    <n v="56"/>
    <n v="0"/>
    <n v="4"/>
    <n v="0"/>
    <n v="9"/>
    <n v="9"/>
    <n v="578759"/>
    <s v="West"/>
    <s v=" Wyoming"/>
    <n v="6"/>
    <x v="53"/>
  </r>
  <r>
    <x v="65"/>
    <s v="WY"/>
    <n v="661"/>
    <n v="11403"/>
    <m/>
    <n v="12"/>
    <n v="65"/>
    <m/>
    <m/>
    <m/>
    <m/>
    <n v="443"/>
    <s v="C"/>
    <d v="2020-05-10T16:00:00"/>
    <s v="d6d9ace070069ce541b1dcdbcef3313083a54cfd"/>
    <s v="2020-05-10T20:00:00Z"/>
    <n v="7"/>
    <n v="65"/>
    <n v="12064"/>
    <n v="12064"/>
    <n v="12064"/>
    <n v="56"/>
    <n v="0"/>
    <n v="1"/>
    <n v="0"/>
    <n v="17"/>
    <n v="17"/>
    <n v="578759"/>
    <s v="West"/>
    <s v=" Wyoming"/>
    <n v="6"/>
    <x v="53"/>
  </r>
  <r>
    <x v="66"/>
    <s v="WY"/>
    <n v="662"/>
    <n v="11403"/>
    <m/>
    <n v="12"/>
    <n v="66"/>
    <m/>
    <m/>
    <m/>
    <m/>
    <n v="443"/>
    <s v="C"/>
    <d v="2020-05-10T17:38:00"/>
    <s v="c83025544ba417d05dd8af280986c4f1014532fd"/>
    <s v="2020-05-11T20:00:00Z"/>
    <n v="7"/>
    <n v="66"/>
    <n v="12065"/>
    <n v="12065"/>
    <n v="12065"/>
    <n v="56"/>
    <n v="0"/>
    <n v="1"/>
    <n v="0"/>
    <n v="1"/>
    <n v="1"/>
    <n v="578759"/>
    <s v="West"/>
    <s v=" Wyoming"/>
    <n v="6"/>
    <x v="53"/>
  </r>
  <r>
    <x v="67"/>
    <s v="WY"/>
    <n v="675"/>
    <n v="14384"/>
    <m/>
    <n v="10"/>
    <n v="67"/>
    <m/>
    <m/>
    <m/>
    <m/>
    <n v="477"/>
    <s v="B"/>
    <d v="2020-05-12T15:50:00"/>
    <s v="edb8d27bf5882660de5e5b0543f7624c2b51f9d2"/>
    <s v="2020-05-12T20:00:00Z"/>
    <n v="7"/>
    <n v="67"/>
    <n v="15059"/>
    <n v="15059"/>
    <n v="15059"/>
    <n v="56"/>
    <n v="0"/>
    <n v="1"/>
    <n v="2981"/>
    <n v="13"/>
    <n v="2994"/>
    <n v="578759"/>
    <s v="West"/>
    <s v=" Wyoming"/>
    <n v="6"/>
    <x v="53"/>
  </r>
  <r>
    <x v="68"/>
    <s v="WY"/>
    <n v="675"/>
    <n v="14384"/>
    <m/>
    <n v="10"/>
    <n v="67"/>
    <m/>
    <m/>
    <m/>
    <m/>
    <n v="477"/>
    <s v="B"/>
    <d v="2020-05-12T15:50:00"/>
    <s v="fc0baf8b80b394019ff6c64f6f3b59f9c5daf0b0"/>
    <s v="2020-05-13T20:00:00Z"/>
    <n v="7"/>
    <n v="67"/>
    <n v="15059"/>
    <n v="15059"/>
    <n v="15059"/>
    <n v="56"/>
    <n v="0"/>
    <n v="0"/>
    <n v="0"/>
    <n v="0"/>
    <n v="0"/>
    <n v="578759"/>
    <s v="West"/>
    <s v=" Wyoming"/>
    <n v="6"/>
    <x v="53"/>
  </r>
  <r>
    <x v="69"/>
    <s v="WY"/>
    <n v="701"/>
    <n v="14729"/>
    <m/>
    <n v="8"/>
    <n v="67"/>
    <m/>
    <m/>
    <m/>
    <m/>
    <n v="480"/>
    <s v="B"/>
    <d v="2020-05-14T00:00:00"/>
    <s v="2c39ee8aebd346ddf047dcd3185f744bc00855e1"/>
    <s v="2020-05-14T20:00:00Z"/>
    <n v="7"/>
    <n v="67"/>
    <n v="15430"/>
    <n v="15430"/>
    <n v="15430"/>
    <n v="56"/>
    <n v="0"/>
    <n v="0"/>
    <n v="345"/>
    <n v="26"/>
    <n v="371"/>
    <n v="578759"/>
    <s v="West"/>
    <s v=" Wyoming"/>
    <n v="6"/>
    <x v="53"/>
  </r>
  <r>
    <x v="70"/>
    <s v="WY"/>
    <n v="715"/>
    <n v="15307"/>
    <m/>
    <n v="8"/>
    <n v="68"/>
    <m/>
    <m/>
    <m/>
    <m/>
    <n v="487"/>
    <s v="B"/>
    <d v="2020-05-14T00:00:00"/>
    <s v="14ba619ea080945f3c0cc252b493a56d5f908dd0"/>
    <s v="2020-05-15T20:00:00Z"/>
    <n v="7"/>
    <n v="68"/>
    <n v="16022"/>
    <n v="16022"/>
    <n v="16022"/>
    <n v="56"/>
    <n v="0"/>
    <n v="1"/>
    <n v="578"/>
    <n v="14"/>
    <n v="592"/>
    <n v="578759"/>
    <s v="West"/>
    <s v=" Wyoming"/>
    <n v="6"/>
    <x v="53"/>
  </r>
  <r>
    <x v="71"/>
    <s v="WY"/>
    <n v="716"/>
    <n v="15678"/>
    <m/>
    <n v="8"/>
    <n v="69"/>
    <m/>
    <m/>
    <m/>
    <m/>
    <n v="496"/>
    <s v="B"/>
    <d v="2020-05-15T16:20:00"/>
    <s v="b0d6736f6416c448865108906ad90edd34c74f0f"/>
    <s v="2020-05-16T20:00:00Z"/>
    <n v="7"/>
    <n v="69"/>
    <n v="16394"/>
    <n v="16394"/>
    <n v="16394"/>
    <n v="56"/>
    <n v="0"/>
    <n v="1"/>
    <n v="371"/>
    <n v="1"/>
    <n v="372"/>
    <n v="578759"/>
    <s v="West"/>
    <s v=" Wyoming"/>
    <n v="6"/>
    <x v="53"/>
  </r>
  <r>
    <x v="72"/>
    <s v="WY"/>
    <n v="754"/>
    <n v="16331"/>
    <m/>
    <n v="8"/>
    <n v="70"/>
    <m/>
    <m/>
    <m/>
    <m/>
    <n v="498"/>
    <s v="B"/>
    <d v="2020-05-16T15:07:00"/>
    <s v="6fa6ad4d03a379e7434965db534859132fa6e45d"/>
    <s v="2020-05-17T20:00:00Z"/>
    <n v="8"/>
    <n v="70"/>
    <n v="17085"/>
    <n v="17085"/>
    <n v="17085"/>
    <n v="56"/>
    <n v="1"/>
    <n v="1"/>
    <n v="653"/>
    <n v="38"/>
    <n v="691"/>
    <n v="578759"/>
    <s v="West"/>
    <s v=" Wyoming"/>
    <n v="6"/>
    <x v="53"/>
  </r>
  <r>
    <x v="73"/>
    <s v="WY"/>
    <n v="754"/>
    <n v="16331"/>
    <m/>
    <n v="8"/>
    <n v="73"/>
    <m/>
    <m/>
    <m/>
    <m/>
    <n v="498"/>
    <s v="B"/>
    <d v="2020-05-17T00:00:00"/>
    <s v="94b760d56d11bb9d2988c9f7ec46894613abc7b4"/>
    <s v="2020-05-18T20:00:00Z"/>
    <n v="8"/>
    <n v="73"/>
    <n v="17085"/>
    <n v="17085"/>
    <n v="17085"/>
    <n v="56"/>
    <n v="0"/>
    <n v="3"/>
    <n v="0"/>
    <n v="0"/>
    <n v="0"/>
    <n v="578759"/>
    <s v="West"/>
    <s v=" Wyoming"/>
    <n v="6"/>
    <x v="53"/>
  </r>
  <r>
    <x v="74"/>
    <s v="WY"/>
    <n v="766"/>
    <n v="17084"/>
    <m/>
    <n v="8"/>
    <n v="73"/>
    <m/>
    <m/>
    <m/>
    <m/>
    <n v="504"/>
    <s v="B"/>
    <d v="2020-05-18T00:00:00"/>
    <s v="158314945e235e3e6033a906c941e5f3f92abbee"/>
    <s v="2020-05-19T20:00:00Z"/>
    <n v="10"/>
    <n v="73"/>
    <n v="17850"/>
    <n v="17850"/>
    <n v="17850"/>
    <n v="56"/>
    <n v="2"/>
    <n v="0"/>
    <n v="753"/>
    <n v="12"/>
    <n v="765"/>
    <n v="578759"/>
    <s v="West"/>
    <s v=" Wyoming"/>
    <n v="6"/>
    <x v="53"/>
  </r>
  <r>
    <x v="75"/>
    <s v="WY"/>
    <n v="787"/>
    <n v="18053"/>
    <m/>
    <n v="9"/>
    <n v="74"/>
    <m/>
    <m/>
    <m/>
    <m/>
    <n v="528"/>
    <s v="C"/>
    <d v="2020-05-20T16:15:00"/>
    <s v="11ca928b33afd498211d12ff699ac8a9fff6b55b"/>
    <s v="2020-05-20T20:00:00Z"/>
    <n v="11"/>
    <n v="74"/>
    <n v="18840"/>
    <n v="18840"/>
    <n v="18840"/>
    <n v="56"/>
    <n v="1"/>
    <n v="1"/>
    <n v="969"/>
    <n v="21"/>
    <n v="990"/>
    <n v="578759"/>
    <s v="West"/>
    <s v=" Wyoming"/>
    <n v="6"/>
    <x v="53"/>
  </r>
  <r>
    <x v="76"/>
    <s v="WY"/>
    <n v="787"/>
    <n v="18053"/>
    <m/>
    <n v="8"/>
    <n v="75"/>
    <m/>
    <m/>
    <m/>
    <m/>
    <n v="534"/>
    <s v="C"/>
    <d v="2020-05-20T16:54:00"/>
    <s v="826453639397402a24c8ec49107d80d94ca07cdc"/>
    <s v="2020-05-21T20:00:00Z"/>
    <n v="11"/>
    <n v="75"/>
    <n v="18840"/>
    <n v="18840"/>
    <n v="18840"/>
    <n v="56"/>
    <n v="0"/>
    <n v="1"/>
    <n v="0"/>
    <n v="0"/>
    <n v="0"/>
    <n v="578759"/>
    <s v="West"/>
    <s v=" Wyoming"/>
    <n v="6"/>
    <x v="53"/>
  </r>
  <r>
    <x v="77"/>
    <s v="WY"/>
    <n v="803"/>
    <n v="18621"/>
    <m/>
    <n v="10"/>
    <n v="76"/>
    <m/>
    <m/>
    <m/>
    <m/>
    <n v="551"/>
    <s v="C"/>
    <d v="2020-05-21T18:02:00"/>
    <s v="1a003a109d66ab9aefae21bcb3630e63a61857ce"/>
    <s v="2020-05-22T20:00:00Z"/>
    <n v="12"/>
    <n v="76"/>
    <n v="19424"/>
    <n v="19424"/>
    <n v="19424"/>
    <n v="56"/>
    <n v="1"/>
    <n v="1"/>
    <n v="568"/>
    <n v="16"/>
    <n v="584"/>
    <n v="578759"/>
    <s v="West"/>
    <s v=" Wyoming"/>
    <n v="6"/>
    <x v="53"/>
  </r>
  <r>
    <x v="78"/>
    <s v="WY"/>
    <n v="813"/>
    <n v="19221"/>
    <m/>
    <n v="10"/>
    <n v="77"/>
    <m/>
    <m/>
    <m/>
    <m/>
    <n v="551"/>
    <s v="C"/>
    <d v="2020-05-23T00:00:00"/>
    <s v="f285c33fd09c3d3c8c4e81de7e0d515df045c652"/>
    <s v="2020-05-23T20:00:00Z"/>
    <n v="12"/>
    <n v="77"/>
    <n v="20034"/>
    <n v="20034"/>
    <n v="20034"/>
    <n v="56"/>
    <n v="0"/>
    <n v="1"/>
    <n v="600"/>
    <n v="10"/>
    <n v="610"/>
    <n v="578759"/>
    <s v="West"/>
    <s v=" Wyoming"/>
    <n v="6"/>
    <x v="53"/>
  </r>
  <r>
    <x v="79"/>
    <s v="WY"/>
    <n v="813"/>
    <n v="19221"/>
    <m/>
    <n v="10"/>
    <n v="78"/>
    <m/>
    <m/>
    <m/>
    <m/>
    <n v="556"/>
    <s v="C"/>
    <d v="2020-05-23T00:00:00"/>
    <s v="4b9ec071fe4834598c65410766c28cdab06af96a"/>
    <s v="2020-05-24T20:00:00Z"/>
    <n v="12"/>
    <n v="78"/>
    <n v="20034"/>
    <n v="20034"/>
    <n v="20034"/>
    <n v="56"/>
    <n v="0"/>
    <n v="1"/>
    <n v="0"/>
    <n v="0"/>
    <n v="0"/>
    <n v="578759"/>
    <s v="West"/>
    <s v=" Wyoming"/>
    <n v="6"/>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rowHeaderCaption="date">
  <location ref="C3:G57" firstHeaderRow="0" firstDataRow="1" firstDataCol="1"/>
  <pivotFields count="28">
    <pivotField axis="axisRow" showAll="0" sortType="ascending">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showAll="0"/>
    <pivotField dataField="1" dragToRow="0" dragToCol="0" dragToPage="0" showAll="0" defaultSubtotal="0"/>
  </pivotFields>
  <rowFields count="1">
    <field x="0"/>
  </rowFields>
  <rowItems count="54">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rowItems>
  <colFields count="1">
    <field x="-2"/>
  </colFields>
  <colItems count="4">
    <i>
      <x/>
    </i>
    <i i="1">
      <x v="1"/>
    </i>
    <i i="2">
      <x v="2"/>
    </i>
    <i i="3">
      <x v="3"/>
    </i>
  </colItems>
  <dataFields count="4">
    <dataField name="cases" fld="25" baseField="0" baseItem="0" numFmtId="3"/>
    <dataField name="deaths" fld="22" baseField="0" baseItem="39" numFmtId="3"/>
    <dataField name="tests" fld="26" baseField="0" baseItem="39" numFmtId="3"/>
    <dataField name="test pos %" fld="27" baseField="0" baseItem="39" numFmtId="9"/>
  </dataFields>
  <formats count="21">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20">
            <x v="39"/>
            <x v="40"/>
            <x v="41"/>
            <x v="42"/>
            <x v="43"/>
            <x v="44"/>
            <x v="45"/>
            <x v="46"/>
            <x v="47"/>
            <x v="48"/>
            <x v="49"/>
            <x v="50"/>
            <x v="51"/>
            <x v="52"/>
            <x v="53"/>
            <x v="54"/>
            <x v="55"/>
            <x v="56"/>
            <x v="57"/>
            <x v="58"/>
          </reference>
        </references>
      </pivotArea>
    </format>
    <format dxfId="100">
      <pivotArea dataOnly="0" labelOnly="1" outline="0" fieldPosition="0">
        <references count="1">
          <reference field="4294967294" count="4">
            <x v="0"/>
            <x v="1"/>
            <x v="2"/>
            <x v="3"/>
          </reference>
        </references>
      </pivotArea>
    </format>
    <format dxfId="99">
      <pivotArea type="all" dataOnly="0" outline="0" fieldPosition="0"/>
    </format>
    <format dxfId="98">
      <pivotArea field="0" type="button" dataOnly="0" labelOnly="1" outline="0" axis="axisRow" fieldPosition="0"/>
    </format>
    <format dxfId="97">
      <pivotArea dataOnly="0" labelOnly="1" outline="0" fieldPosition="0">
        <references count="1">
          <reference field="4294967294" count="4">
            <x v="0"/>
            <x v="1"/>
            <x v="2"/>
            <x v="3"/>
          </reference>
        </references>
      </pivotArea>
    </format>
    <format dxfId="96">
      <pivotArea dataOnly="0" labelOnly="1" fieldPosition="0">
        <references count="1">
          <reference field="0" count="50">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95">
      <pivotArea dataOnly="0" labelOnly="1" fieldPosition="0">
        <references count="1">
          <reference field="0" count="35">
            <x v="89"/>
            <x v="90"/>
            <x v="91"/>
            <x v="92"/>
            <x v="93"/>
            <x v="94"/>
            <x v="95"/>
            <x v="96"/>
            <x v="97"/>
            <x v="98"/>
            <x v="99"/>
            <x v="100"/>
            <x v="101"/>
            <x v="102"/>
            <x v="103"/>
            <x v="104"/>
            <x v="105"/>
            <x v="106"/>
            <x v="107"/>
            <x v="108"/>
            <x v="109"/>
            <x v="110"/>
            <x v="111"/>
            <x v="112"/>
            <x v="113"/>
            <x v="114"/>
            <x v="115"/>
            <x v="116"/>
            <x v="117"/>
            <x v="118"/>
            <x v="119"/>
            <x v="120"/>
            <x v="121"/>
            <x v="122"/>
            <x v="123"/>
          </reference>
        </references>
      </pivotArea>
    </format>
    <format dxfId="94">
      <pivotArea dataOnly="0" labelOnly="1" outline="0" fieldPosition="0">
        <references count="1">
          <reference field="4294967294" count="4">
            <x v="0"/>
            <x v="1"/>
            <x v="2"/>
            <x v="3"/>
          </reference>
        </references>
      </pivotArea>
    </format>
    <format dxfId="93">
      <pivotArea dataOnly="0" labelOnly="1" outline="0" fieldPosition="0">
        <references count="1">
          <reference field="4294967294" count="3">
            <x v="0"/>
            <x v="1"/>
            <x v="2"/>
          </reference>
        </references>
      </pivotArea>
    </format>
    <format dxfId="92">
      <pivotArea dataOnly="0" labelOnly="1" outline="0" fieldPosition="0">
        <references count="1">
          <reference field="4294967294" count="1">
            <x v="3"/>
          </reference>
        </references>
      </pivotArea>
    </format>
    <format dxfId="91">
      <pivotArea type="all" dataOnly="0" outline="0" fieldPosition="0"/>
    </format>
    <format dxfId="90">
      <pivotArea dataOnly="0" labelOnly="1" fieldPosition="0">
        <references count="1">
          <reference field="0" count="50">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89">
      <pivotArea dataOnly="0" labelOnly="1" fieldPosition="0">
        <references count="1">
          <reference field="0" count="29">
            <x v="95"/>
            <x v="96"/>
            <x v="97"/>
            <x v="98"/>
            <x v="99"/>
            <x v="100"/>
            <x v="101"/>
            <x v="102"/>
            <x v="103"/>
            <x v="104"/>
            <x v="105"/>
            <x v="106"/>
            <x v="107"/>
            <x v="108"/>
            <x v="109"/>
            <x v="110"/>
            <x v="111"/>
            <x v="112"/>
            <x v="113"/>
            <x v="114"/>
            <x v="115"/>
            <x v="116"/>
            <x v="117"/>
            <x v="118"/>
            <x v="119"/>
            <x v="120"/>
            <x v="121"/>
            <x v="122"/>
            <x v="123"/>
          </reference>
        </references>
      </pivotArea>
    </format>
    <format dxfId="88">
      <pivotArea field="0" type="button" dataOnly="0" labelOnly="1" outline="0" axis="axisRow" fieldPosition="0"/>
    </format>
    <format dxfId="87">
      <pivotArea dataOnly="0" labelOnly="1" outline="0" fieldPosition="0">
        <references count="1">
          <reference field="4294967294" count="4">
            <x v="0"/>
            <x v="1"/>
            <x v="2"/>
            <x v="3"/>
          </reference>
        </references>
      </pivotArea>
    </format>
    <format dxfId="86">
      <pivotArea outline="0" collapsedLevelsAreSubtotals="1" fieldPosition="0"/>
    </format>
    <format dxfId="85">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 dxfId="84">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s>
  <conditionalFormats count="4">
    <conditionalFormat priority="1">
      <pivotAreas count="1">
        <pivotArea type="data" outline="0" collapsedLevelsAreSubtotals="1" fieldPosition="0">
          <references count="1">
            <reference field="4294967294" count="1" selected="0">
              <x v="3"/>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filters count="1">
    <filter fld="0" type="captionGreaterThanOrEqual" evalOrder="-1" id="3" stringValue1="20200401">
      <autoFilter ref="A1">
        <filterColumn colId="0">
          <customFilters>
            <customFilter operator="greaterThanOrEqual" val="202004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70B6ED-DFAD-434D-B751-B7F5A304DC02}" name="PivotTable1" cacheId="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rowHeaderCaption="date">
  <location ref="C3:G57" firstHeaderRow="0" firstDataRow="1" firstDataCol="1"/>
  <pivotFields count="28">
    <pivotField axis="axisRow" showAll="0" sortType="ascending">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showAll="0"/>
    <pivotField dataField="1" dragToRow="0" dragToCol="0" dragToPage="0" showAll="0" defaultSubtotal="0"/>
  </pivotFields>
  <rowFields count="1">
    <field x="0"/>
  </rowFields>
  <rowItems count="54">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rowItems>
  <colFields count="1">
    <field x="-2"/>
  </colFields>
  <colItems count="4">
    <i>
      <x/>
    </i>
    <i i="1">
      <x v="1"/>
    </i>
    <i i="2">
      <x v="2"/>
    </i>
    <i i="3">
      <x v="3"/>
    </i>
  </colItems>
  <dataFields count="4">
    <dataField name="cases" fld="25" baseField="0" baseItem="0" numFmtId="3"/>
    <dataField name="deaths" fld="22" baseField="0" baseItem="39" numFmtId="3"/>
    <dataField name="tests" fld="26" baseField="0" baseItem="39" numFmtId="3"/>
    <dataField name="test pos %" fld="27" baseField="0" baseItem="39" numFmtId="9"/>
  </dataFields>
  <formats count="35">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20">
            <x v="39"/>
            <x v="40"/>
            <x v="41"/>
            <x v="42"/>
            <x v="43"/>
            <x v="44"/>
            <x v="45"/>
            <x v="46"/>
            <x v="47"/>
            <x v="48"/>
            <x v="49"/>
            <x v="50"/>
            <x v="51"/>
            <x v="52"/>
            <x v="53"/>
            <x v="54"/>
            <x v="55"/>
            <x v="56"/>
            <x v="57"/>
            <x v="58"/>
          </reference>
        </references>
      </pivotArea>
    </format>
    <format dxfId="79">
      <pivotArea dataOnly="0" labelOnly="1" outline="0" fieldPosition="0">
        <references count="1">
          <reference field="4294967294" count="4">
            <x v="0"/>
            <x v="1"/>
            <x v="2"/>
            <x v="3"/>
          </reference>
        </references>
      </pivotArea>
    </format>
    <format dxfId="78">
      <pivotArea type="all" dataOnly="0" outline="0" fieldPosition="0"/>
    </format>
    <format dxfId="77">
      <pivotArea field="0" type="button" dataOnly="0" labelOnly="1" outline="0" axis="axisRow" fieldPosition="0"/>
    </format>
    <format dxfId="76">
      <pivotArea dataOnly="0" labelOnly="1" outline="0" fieldPosition="0">
        <references count="1">
          <reference field="4294967294" count="4">
            <x v="0"/>
            <x v="1"/>
            <x v="2"/>
            <x v="3"/>
          </reference>
        </references>
      </pivotArea>
    </format>
    <format dxfId="75">
      <pivotArea dataOnly="0" labelOnly="1" fieldPosition="0">
        <references count="1">
          <reference field="0" count="50">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74">
      <pivotArea dataOnly="0" labelOnly="1" fieldPosition="0">
        <references count="1">
          <reference field="0" count="35">
            <x v="89"/>
            <x v="90"/>
            <x v="91"/>
            <x v="92"/>
            <x v="93"/>
            <x v="94"/>
            <x v="95"/>
            <x v="96"/>
            <x v="97"/>
            <x v="98"/>
            <x v="99"/>
            <x v="100"/>
            <x v="101"/>
            <x v="102"/>
            <x v="103"/>
            <x v="104"/>
            <x v="105"/>
            <x v="106"/>
            <x v="107"/>
            <x v="108"/>
            <x v="109"/>
            <x v="110"/>
            <x v="111"/>
            <x v="112"/>
            <x v="113"/>
            <x v="114"/>
            <x v="115"/>
            <x v="116"/>
            <x v="117"/>
            <x v="118"/>
            <x v="119"/>
            <x v="120"/>
            <x v="121"/>
            <x v="122"/>
            <x v="123"/>
          </reference>
        </references>
      </pivotArea>
    </format>
    <format dxfId="73">
      <pivotArea dataOnly="0" labelOnly="1" outline="0" fieldPosition="0">
        <references count="1">
          <reference field="4294967294" count="4">
            <x v="0"/>
            <x v="1"/>
            <x v="2"/>
            <x v="3"/>
          </reference>
        </references>
      </pivotArea>
    </format>
    <format dxfId="72">
      <pivotArea dataOnly="0" labelOnly="1" outline="0" fieldPosition="0">
        <references count="1">
          <reference field="4294967294" count="3">
            <x v="0"/>
            <x v="1"/>
            <x v="2"/>
          </reference>
        </references>
      </pivotArea>
    </format>
    <format dxfId="71">
      <pivotArea dataOnly="0" labelOnly="1" outline="0" fieldPosition="0">
        <references count="1">
          <reference field="4294967294" count="1">
            <x v="3"/>
          </reference>
        </references>
      </pivotArea>
    </format>
    <format dxfId="70">
      <pivotArea type="all" dataOnly="0" outline="0" fieldPosition="0"/>
    </format>
    <format dxfId="69">
      <pivotArea dataOnly="0" labelOnly="1" fieldPosition="0">
        <references count="1">
          <reference field="0" count="50">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68">
      <pivotArea dataOnly="0" labelOnly="1" fieldPosition="0">
        <references count="1">
          <reference field="0" count="29">
            <x v="95"/>
            <x v="96"/>
            <x v="97"/>
            <x v="98"/>
            <x v="99"/>
            <x v="100"/>
            <x v="101"/>
            <x v="102"/>
            <x v="103"/>
            <x v="104"/>
            <x v="105"/>
            <x v="106"/>
            <x v="107"/>
            <x v="108"/>
            <x v="109"/>
            <x v="110"/>
            <x v="111"/>
            <x v="112"/>
            <x v="113"/>
            <x v="114"/>
            <x v="115"/>
            <x v="116"/>
            <x v="117"/>
            <x v="118"/>
            <x v="119"/>
            <x v="120"/>
            <x v="121"/>
            <x v="122"/>
            <x v="123"/>
          </reference>
        </references>
      </pivotArea>
    </format>
    <format dxfId="67">
      <pivotArea field="0" type="button" dataOnly="0" labelOnly="1" outline="0" axis="axisRow" fieldPosition="0"/>
    </format>
    <format dxfId="66">
      <pivotArea dataOnly="0" labelOnly="1" outline="0" fieldPosition="0">
        <references count="1">
          <reference field="4294967294" count="4">
            <x v="0"/>
            <x v="1"/>
            <x v="2"/>
            <x v="3"/>
          </reference>
        </references>
      </pivotArea>
    </format>
    <format dxfId="65">
      <pivotArea outline="0" collapsedLevelsAreSubtotals="1" fieldPosition="0"/>
    </format>
    <format dxfId="64">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 dxfId="63">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 dxfId="58">
      <pivotArea dataOnly="0" labelOnly="1" fieldPosition="0">
        <references count="1">
          <reference field="0" count="4">
            <x v="120"/>
            <x v="121"/>
            <x v="122"/>
            <x v="123"/>
          </reference>
        </references>
      </pivotArea>
    </format>
    <format dxfId="57">
      <pivotArea dataOnly="0" labelOnly="1" outline="0" fieldPosition="0">
        <references count="1">
          <reference field="4294967294" count="4">
            <x v="0"/>
            <x v="1"/>
            <x v="2"/>
            <x v="3"/>
          </reference>
        </references>
      </pivotArea>
    </format>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50">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s>
      </pivotArea>
    </format>
    <format dxfId="52">
      <pivotArea dataOnly="0" labelOnly="1" fieldPosition="0">
        <references count="1">
          <reference field="0" count="4">
            <x v="120"/>
            <x v="121"/>
            <x v="122"/>
            <x v="123"/>
          </reference>
        </references>
      </pivotArea>
    </format>
    <format dxfId="51">
      <pivotArea dataOnly="0" labelOnly="1" outline="0" fieldPosition="0">
        <references count="1">
          <reference field="4294967294" count="4">
            <x v="0"/>
            <x v="1"/>
            <x v="2"/>
            <x v="3"/>
          </reference>
        </references>
      </pivotArea>
    </format>
    <format dxfId="1">
      <pivotArea field="0" type="button" dataOnly="0" labelOnly="1" outline="0" axis="axisRow" fieldPosition="0"/>
    </format>
    <format dxfId="0">
      <pivotArea dataOnly="0" labelOnly="1" outline="0" fieldPosition="0">
        <references count="1">
          <reference field="4294967294" count="4">
            <x v="0"/>
            <x v="1"/>
            <x v="2"/>
            <x v="3"/>
          </reference>
        </references>
      </pivotArea>
    </format>
  </formats>
  <conditionalFormats count="4">
    <conditionalFormat priority="1">
      <pivotAreas count="1">
        <pivotArea type="data" outline="0" collapsedLevelsAreSubtotals="1" fieldPosition="0">
          <references count="1">
            <reference field="4294967294" count="1" selected="0">
              <x v="3"/>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filters count="1">
    <filter fld="0" type="captionGreaterThanOrEqual" evalOrder="-1" id="3" stringValue1="20200401">
      <autoFilter ref="A1">
        <filterColumn colId="0">
          <customFilters>
            <customFilter operator="greaterThanOrEqual" val="202004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7F78C8-3A58-4AF0-B471-CFBE15619A0F}" name="PivotTable2" cacheId="2"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rowHeaderCaption="date" colHeaderCaption=" ">
  <location ref="C3:D58" firstHeaderRow="1" firstDataRow="2" firstDataCol="1"/>
  <pivotFields count="30">
    <pivotField axis="axisRow" showAll="0">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axis="axisCol" showAll="0">
      <items count="57">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54">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rowItems>
  <colFields count="1">
    <field x="1"/>
  </colFields>
  <colItems count="1">
    <i>
      <x v="6"/>
    </i>
  </colItems>
  <dataFields count="1">
    <dataField name="cases pmm" fld="28" baseField="0" baseItem="0" numFmtId="164"/>
  </dataFields>
  <formats count="4">
    <format dxfId="50">
      <pivotArea type="all" dataOnly="0" outline="0" fieldPosition="0"/>
    </format>
    <format dxfId="49">
      <pivotArea field="0" type="button" dataOnly="0" labelOnly="1" outline="0" axis="axisRow" fieldPosition="0"/>
    </format>
    <format dxfId="48">
      <pivotArea dataOnly="0" labelOnly="1" fieldPosition="0">
        <references count="1">
          <reference field="1" count="0"/>
        </references>
      </pivotArea>
    </format>
    <format dxfId="47">
      <pivotArea type="origin" dataOnly="0" labelOnly="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filters count="1">
    <filter fld="0" type="captionGreaterThanOrEqual" evalOrder="-1" id="1" stringValue1="20200401">
      <autoFilter ref="A1">
        <filterColumn colId="0">
          <customFilters>
            <customFilter operator="greaterThanOrEqual" val="202004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37A2FD-7036-4087-91DD-6A3CB9434965}" name="PivotTable2" cacheId="2"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rowHeaderCaption="date" colHeaderCaption=" ">
  <location ref="C3:D85" firstHeaderRow="1" firstDataRow="2" firstDataCol="1"/>
  <pivotFields count="30">
    <pivotField axis="axisRow" showAll="0">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axis="axisCol" showAll="0">
      <items count="57">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81">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rowItems>
  <colFields count="1">
    <field x="1"/>
  </colFields>
  <colItems count="1">
    <i>
      <x v="6"/>
    </i>
  </colItems>
  <dataFields count="1">
    <dataField name="deaths pmm" fld="29" baseField="0" baseItem="73" numFmtId="164"/>
  </dataFields>
  <formats count="5">
    <format dxfId="46">
      <pivotArea type="all" dataOnly="0" outline="0" fieldPosition="0"/>
    </format>
    <format dxfId="45">
      <pivotArea field="0" type="button" dataOnly="0" labelOnly="1" outline="0" axis="axisRow" fieldPosition="0"/>
    </format>
    <format dxfId="44">
      <pivotArea dataOnly="0" labelOnly="1" fieldPosition="0">
        <references count="1">
          <reference field="1" count="0"/>
        </references>
      </pivotArea>
    </format>
    <format dxfId="43">
      <pivotArea type="origin" dataOnly="0" labelOnly="1" outline="0" fieldPosition="0"/>
    </format>
    <format dxfId="42">
      <pivotArea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F818B2-109A-4B27-AC1C-DEE76F2D1FCB}" name="PivotTable1" cacheId="3"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location ref="A3:BC59" firstHeaderRow="1" firstDataRow="2" firstDataCol="1"/>
  <pivotFields count="29">
    <pivotField axis="axisCol" showAll="0">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axis="axisRow" showAll="0" sortType="ascending">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autoSortScope>
        <pivotArea dataOnly="0" outline="0" fieldPosition="0">
          <references count="2">
            <reference field="4294967294" count="1" selected="0">
              <x v="0"/>
            </reference>
            <reference field="0" count="1" selected="0">
              <x v="79"/>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7">
        <item x="5"/>
        <item x="3"/>
        <item x="1"/>
        <item h="1" sd="0" x="4"/>
        <item x="0"/>
        <item h="1" sd="0" x="2"/>
        <item t="default"/>
      </items>
    </pivotField>
  </pivotFields>
  <rowFields count="2">
    <field x="28"/>
    <field x="1"/>
  </rowFields>
  <rowItems count="55">
    <i>
      <x/>
    </i>
    <i r="1">
      <x v="45"/>
    </i>
    <i r="1">
      <x v="32"/>
    </i>
    <i r="1">
      <x v="31"/>
    </i>
    <i r="1">
      <x v="14"/>
    </i>
    <i r="1">
      <x v="25"/>
    </i>
    <i r="1">
      <x v="18"/>
    </i>
    <i r="1">
      <x v="53"/>
    </i>
    <i r="1">
      <x v="38"/>
    </i>
    <i r="1">
      <x v="26"/>
    </i>
    <i r="1">
      <x v="17"/>
    </i>
    <i r="1">
      <x v="16"/>
    </i>
    <i r="1">
      <x v="24"/>
    </i>
    <i>
      <x v="1"/>
    </i>
    <i r="1">
      <x v="9"/>
    </i>
    <i r="1">
      <x v="51"/>
    </i>
    <i r="1">
      <x v="23"/>
    </i>
    <i r="1">
      <x v="33"/>
    </i>
    <i r="1">
      <x v="8"/>
    </i>
    <i r="1">
      <x v="43"/>
    </i>
    <i r="1">
      <x v="7"/>
    </i>
    <i r="1">
      <x v="41"/>
    </i>
    <i r="1">
      <x v="21"/>
    </i>
    <i r="1">
      <x v="34"/>
    </i>
    <i r="1">
      <x v="37"/>
    </i>
    <i>
      <x v="2"/>
    </i>
    <i r="1">
      <x v="54"/>
    </i>
    <i r="1">
      <x v="2"/>
    </i>
    <i r="1">
      <x v="46"/>
    </i>
    <i r="1">
      <x v="44"/>
    </i>
    <i r="1">
      <x v="28"/>
    </i>
    <i r="1">
      <x v="1"/>
    </i>
    <i r="1">
      <x v="39"/>
    </i>
    <i r="1">
      <x v="30"/>
    </i>
    <i r="1">
      <x v="49"/>
    </i>
    <i r="1">
      <x v="19"/>
    </i>
    <i r="1">
      <x v="47"/>
    </i>
    <i r="1">
      <x v="22"/>
    </i>
    <i r="1">
      <x v="10"/>
    </i>
    <i r="1">
      <x v="11"/>
    </i>
    <i r="1">
      <x v="20"/>
    </i>
    <i>
      <x v="4"/>
    </i>
    <i r="1">
      <x v="29"/>
    </i>
    <i r="1">
      <x/>
    </i>
    <i r="1">
      <x v="40"/>
    </i>
    <i r="1">
      <x v="55"/>
    </i>
    <i r="1">
      <x v="13"/>
    </i>
    <i r="1">
      <x v="35"/>
    </i>
    <i r="1">
      <x v="48"/>
    </i>
    <i r="1">
      <x v="36"/>
    </i>
    <i r="1">
      <x v="15"/>
    </i>
    <i r="1">
      <x v="4"/>
    </i>
    <i r="1">
      <x v="52"/>
    </i>
    <i r="1">
      <x v="5"/>
    </i>
    <i r="1">
      <x v="6"/>
    </i>
  </rowItems>
  <colFields count="1">
    <field x="0"/>
  </colFields>
  <colItems count="54">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colItems>
  <dataFields count="1">
    <dataField name="Sum of deathIncrease" fld="22" baseField="0" baseItem="0"/>
  </dataFields>
  <formats count="22">
    <format dxfId="41">
      <pivotArea type="all" dataOnly="0" outline="0" fieldPosition="0"/>
    </format>
    <format dxfId="40">
      <pivotArea outline="0" collapsedLevelsAreSubtotals="1" fieldPosition="0"/>
    </format>
    <format dxfId="39">
      <pivotArea type="origin" dataOnly="0" labelOnly="1" outline="0" fieldPosition="0"/>
    </format>
    <format dxfId="38">
      <pivotArea field="0" type="button" dataOnly="0" labelOnly="1" outline="0" axis="axisCol" fieldPosition="0"/>
    </format>
    <format dxfId="37">
      <pivotArea type="topRight" dataOnly="0" labelOnly="1" outline="0" fieldPosition="0"/>
    </format>
    <format dxfId="36">
      <pivotArea field="28" type="button" dataOnly="0" labelOnly="1" outline="0" axis="axisRow" fieldPosition="0"/>
    </format>
    <format dxfId="35">
      <pivotArea dataOnly="0" labelOnly="1" fieldPosition="0">
        <references count="1">
          <reference field="28" count="0"/>
        </references>
      </pivotArea>
    </format>
    <format dxfId="34">
      <pivotArea dataOnly="0" labelOnly="1" fieldPosition="0">
        <references count="1">
          <reference field="0" count="50">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33">
      <pivotArea dataOnly="0" labelOnly="1" fieldPosition="0">
        <references count="1">
          <reference field="0" count="35">
            <x v="89"/>
            <x v="90"/>
            <x v="91"/>
            <x v="92"/>
            <x v="93"/>
            <x v="94"/>
            <x v="95"/>
            <x v="96"/>
            <x v="97"/>
            <x v="98"/>
            <x v="99"/>
            <x v="100"/>
            <x v="101"/>
            <x v="102"/>
            <x v="103"/>
            <x v="104"/>
            <x v="105"/>
            <x v="106"/>
            <x v="107"/>
            <x v="108"/>
            <x v="109"/>
            <x v="110"/>
            <x v="111"/>
            <x v="112"/>
            <x v="113"/>
            <x v="114"/>
            <x v="115"/>
            <x v="116"/>
            <x v="117"/>
            <x v="118"/>
            <x v="119"/>
            <x v="120"/>
            <x v="121"/>
            <x v="122"/>
            <x v="123"/>
          </reference>
        </references>
      </pivotArea>
    </format>
    <format dxfId="32">
      <pivotArea outline="0" collapsedLevelsAreSubtotals="1" fieldPosition="0"/>
    </format>
    <format dxfId="31">
      <pivotArea type="all" dataOnly="0" outline="0" fieldPosition="0"/>
    </format>
    <format dxfId="30">
      <pivotArea outline="0" collapsedLevelsAreSubtotals="1" fieldPosition="0"/>
    </format>
    <format dxfId="29">
      <pivotArea type="origin" dataOnly="0" labelOnly="1" outline="0" fieldPosition="0"/>
    </format>
    <format dxfId="28">
      <pivotArea field="0" type="button" dataOnly="0" labelOnly="1" outline="0" axis="axisCol" fieldPosition="0"/>
    </format>
    <format dxfId="27">
      <pivotArea type="topRight" dataOnly="0" labelOnly="1" outline="0" fieldPosition="0"/>
    </format>
    <format dxfId="26">
      <pivotArea field="28" type="button" dataOnly="0" labelOnly="1" outline="0" axis="axisRow" fieldPosition="0"/>
    </format>
    <format dxfId="25">
      <pivotArea dataOnly="0" labelOnly="1" fieldPosition="0">
        <references count="1">
          <reference field="28" count="0"/>
        </references>
      </pivotArea>
    </format>
    <format dxfId="24">
      <pivotArea dataOnly="0" labelOnly="1" fieldPosition="0">
        <references count="1">
          <reference field="0" count="50">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23">
      <pivotArea dataOnly="0" labelOnly="1" fieldPosition="0">
        <references count="1">
          <reference field="0" count="35">
            <x v="89"/>
            <x v="90"/>
            <x v="91"/>
            <x v="92"/>
            <x v="93"/>
            <x v="94"/>
            <x v="95"/>
            <x v="96"/>
            <x v="97"/>
            <x v="98"/>
            <x v="99"/>
            <x v="100"/>
            <x v="101"/>
            <x v="102"/>
            <x v="103"/>
            <x v="104"/>
            <x v="105"/>
            <x v="106"/>
            <x v="107"/>
            <x v="108"/>
            <x v="109"/>
            <x v="110"/>
            <x v="111"/>
            <x v="112"/>
            <x v="113"/>
            <x v="114"/>
            <x v="115"/>
            <x v="116"/>
            <x v="117"/>
            <x v="118"/>
            <x v="119"/>
            <x v="120"/>
            <x v="121"/>
            <x v="122"/>
            <x v="123"/>
          </reference>
        </references>
      </pivotArea>
    </format>
    <format dxfId="22">
      <pivotArea dataOnly="0" labelOnly="1" fieldPosition="0">
        <references count="1">
          <reference field="28" count="0"/>
        </references>
      </pivotArea>
    </format>
    <format dxfId="21">
      <pivotArea dataOnly="0" labelOnly="1" fieldPosition="0">
        <references count="2">
          <reference field="1" count="12">
            <x v="14"/>
            <x v="16"/>
            <x v="17"/>
            <x v="18"/>
            <x v="24"/>
            <x v="25"/>
            <x v="26"/>
            <x v="31"/>
            <x v="32"/>
            <x v="38"/>
            <x v="45"/>
            <x v="53"/>
          </reference>
          <reference field="28" count="1" selected="0">
            <x v="0"/>
          </reference>
        </references>
      </pivotArea>
    </format>
    <format dxfId="20">
      <pivotArea dataOnly="0" labelOnly="1" fieldPosition="0">
        <references count="2">
          <reference field="1" count="11">
            <x v="7"/>
            <x v="8"/>
            <x v="9"/>
            <x v="21"/>
            <x v="23"/>
            <x v="33"/>
            <x v="34"/>
            <x v="37"/>
            <x v="41"/>
            <x v="43"/>
            <x v="51"/>
          </reference>
          <reference field="28" count="1" selected="0">
            <x v="1"/>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filters count="1">
    <filter fld="0" type="captionGreaterThanOrEqual" evalOrder="-1" id="2" stringValue1="20200401">
      <autoFilter ref="A1">
        <filterColumn colId="0">
          <customFilters>
            <customFilter operator="greaterThanOrEqual" val="202004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4726E9-7E72-4D8D-BBC6-0387E2119B6B}" name="PivotTable1" cacheId="4"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location ref="A3:BT55" firstHeaderRow="1" firstDataRow="2" firstDataCol="1"/>
  <pivotFields count="32">
    <pivotField axis="axisCol" showAll="0">
      <items count="125">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82"/>
        <item x="83"/>
        <item x="84"/>
        <item x="80"/>
        <item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55">
        <item h="1" x="3"/>
        <item h="1" x="12"/>
        <item h="1" x="41"/>
        <item x="0"/>
        <item x="53"/>
        <item x="28"/>
        <item x="30"/>
        <item x="44"/>
        <item x="34"/>
        <item x="15"/>
        <item x="31"/>
        <item x="35"/>
        <item x="18"/>
        <item x="47"/>
        <item x="39"/>
        <item x="23"/>
        <item x="6"/>
        <item x="14"/>
        <item x="38"/>
        <item x="2"/>
        <item x="4"/>
        <item x="27"/>
        <item x="49"/>
        <item x="25"/>
        <item x="52"/>
        <item x="26"/>
        <item x="1"/>
        <item x="46"/>
        <item x="51"/>
        <item x="20"/>
        <item x="50"/>
        <item x="19"/>
        <item x="32"/>
        <item x="45"/>
        <item x="43"/>
        <item x="24"/>
        <item x="11"/>
        <item x="17"/>
        <item x="29"/>
        <item x="48"/>
        <item x="13"/>
        <item x="16"/>
        <item x="5"/>
        <item x="37"/>
        <item x="40"/>
        <item x="10"/>
        <item x="36"/>
        <item x="9"/>
        <item x="22"/>
        <item x="7"/>
        <item x="21"/>
        <item x="42"/>
        <item x="33"/>
        <item x="8"/>
        <item t="default"/>
      </items>
    </pivotField>
  </pivotFields>
  <rowFields count="1">
    <field x="31"/>
  </rowFields>
  <rowItems count="51">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0"/>
  </colFields>
  <colItems count="71">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colItems>
  <dataFields count="1">
    <dataField name="Sum of deathIncrease" fld="22" baseField="0" baseItem="0"/>
  </dataFields>
  <formats count="18">
    <format dxfId="19">
      <pivotArea outline="0" collapsedLevelsAreSubtotals="1" fieldPosition="0"/>
    </format>
    <format dxfId="18">
      <pivotArea outline="0" collapsedLevelsAreSubtotals="1" fieldPosition="0"/>
    </format>
    <format dxfId="17">
      <pivotArea type="origin" dataOnly="0" labelOnly="1" outline="0" fieldPosition="0"/>
    </format>
    <format dxfId="16">
      <pivotArea field="0" type="button" dataOnly="0" labelOnly="1" outline="0" axis="axisCol" fieldPosition="0"/>
    </format>
    <format dxfId="15">
      <pivotArea type="topRight" dataOnly="0" labelOnly="1" outline="0" fieldPosition="0"/>
    </format>
    <format dxfId="14">
      <pivotArea field="31" type="button" dataOnly="0" labelOnly="1" outline="0" axis="axisRow" fieldPosition="0"/>
    </format>
    <format dxfId="13">
      <pivotArea dataOnly="0" labelOnly="1" fieldPosition="0">
        <references count="1">
          <reference field="0" count="50">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reference>
        </references>
      </pivotArea>
    </format>
    <format dxfId="12">
      <pivotArea dataOnly="0" labelOnly="1" fieldPosition="0">
        <references count="1">
          <reference field="0" count="21">
            <x v="103"/>
            <x v="104"/>
            <x v="105"/>
            <x v="106"/>
            <x v="107"/>
            <x v="108"/>
            <x v="109"/>
            <x v="110"/>
            <x v="111"/>
            <x v="112"/>
            <x v="113"/>
            <x v="114"/>
            <x v="115"/>
            <x v="116"/>
            <x v="117"/>
            <x v="118"/>
            <x v="119"/>
            <x v="120"/>
            <x v="121"/>
            <x v="122"/>
            <x v="123"/>
          </reference>
        </references>
      </pivotArea>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0" type="button" dataOnly="0" labelOnly="1" outline="0" axis="axisCol" fieldPosition="0"/>
    </format>
    <format dxfId="7">
      <pivotArea type="topRight" dataOnly="0" labelOnly="1" outline="0" fieldPosition="0"/>
    </format>
    <format dxfId="6">
      <pivotArea field="31" type="button" dataOnly="0" labelOnly="1" outline="0" axis="axisRow" fieldPosition="0"/>
    </format>
    <format dxfId="5">
      <pivotArea dataOnly="0" labelOnly="1" fieldPosition="0">
        <references count="1">
          <reference field="31" count="5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format>
    <format dxfId="4">
      <pivotArea dataOnly="0" labelOnly="1" fieldPosition="0">
        <references count="1">
          <reference field="31" count="1">
            <x v="53"/>
          </reference>
        </references>
      </pivotArea>
    </format>
    <format dxfId="3">
      <pivotArea dataOnly="0" labelOnly="1" fieldPosition="0">
        <references count="1">
          <reference field="0" count="50">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reference>
        </references>
      </pivotArea>
    </format>
    <format dxfId="2">
      <pivotArea dataOnly="0" labelOnly="1" fieldPosition="0">
        <references count="1">
          <reference field="0" count="21">
            <x v="103"/>
            <x v="104"/>
            <x v="105"/>
            <x v="106"/>
            <x v="107"/>
            <x v="108"/>
            <x v="109"/>
            <x v="110"/>
            <x v="111"/>
            <x v="112"/>
            <x v="113"/>
            <x v="114"/>
            <x v="115"/>
            <x v="116"/>
            <x v="117"/>
            <x v="118"/>
            <x v="119"/>
            <x v="120"/>
            <x v="121"/>
            <x v="122"/>
            <x v="123"/>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filters count="1">
    <filter fld="0" type="captionGreaterThanOrEqual" evalOrder="-1" id="2" stringValue1="20200315">
      <autoFilter ref="A1">
        <filterColumn colId="0">
          <customFilters>
            <customFilter operator="greaterThanOrEqual" val="202003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EE74024-7BB4-47E2-880E-A8E8749C7ECE}" sourceName="state">
  <pivotTables>
    <pivotTable tabId="2" name="PivotTable1"/>
  </pivotTables>
  <data>
    <tabular pivotCacheId="1399833247">
      <items count="5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A8EE019-D565-4DA9-9FD2-928FC1C17D83}" sourceName="state">
  <pivotTables>
    <pivotTable tabId="3" name="PivotTable1"/>
  </pivotTables>
  <data>
    <tabular pivotCacheId="1399833247">
      <items count="5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AEBDBF6E-EF4E-4E2D-9FC1-C60CCD899BE0}" sourceName="state">
  <pivotTables>
    <pivotTable tabId="6" name="PivotTable2"/>
  </pivotTables>
  <data>
    <tabular pivotCacheId="607960362">
      <items count="56">
        <i x="0"/>
        <i x="1"/>
        <i x="2"/>
        <i x="3"/>
        <i x="4"/>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1" xr10:uid="{35114083-86BE-458A-9C87-B94B981BB9B6}" sourceName="state">
  <pivotTables>
    <pivotTable tabId="7" name="PivotTable2"/>
  </pivotTables>
  <data>
    <tabular pivotCacheId="607960362">
      <items count="56">
        <i x="0"/>
        <i x="1"/>
        <i x="2"/>
        <i x="3"/>
        <i x="4"/>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9BE310A-1C49-462F-AB74-DCA4C0944A90}" cache="Slicer_state" caption="state"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20A9222-1DE0-458B-8233-83B6F63CE539}" cache="Slicer_state1" caption="state" columnCount="3"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F09F10BB-BE33-4246-8AC8-6680896FD342}" cache="Slicer_state2" caption="state" columnCoun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36EC0DEE-0334-465D-A025-3C6056265819}" cache="Slicer_state21" caption="state"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G57"/>
  <sheetViews>
    <sheetView showGridLines="0" zoomScale="73" zoomScaleNormal="73" workbookViewId="0"/>
  </sheetViews>
  <sheetFormatPr defaultRowHeight="15" x14ac:dyDescent="0.25"/>
  <cols>
    <col min="1" max="1" width="19.85546875" customWidth="1"/>
    <col min="3" max="3" width="12" bestFit="1" customWidth="1"/>
    <col min="4" max="4" width="21.85546875" customWidth="1"/>
    <col min="5" max="5" width="14.42578125" customWidth="1"/>
    <col min="6" max="6" width="13.5703125" customWidth="1"/>
    <col min="7" max="7" width="10.5703125" customWidth="1"/>
  </cols>
  <sheetData>
    <row r="3" spans="3:7" ht="15.75" x14ac:dyDescent="0.25">
      <c r="C3" s="8" t="s">
        <v>0</v>
      </c>
      <c r="D3" s="9" t="s">
        <v>4710</v>
      </c>
      <c r="E3" s="9" t="s">
        <v>4711</v>
      </c>
      <c r="F3" s="9" t="s">
        <v>4712</v>
      </c>
      <c r="G3" s="9" t="s">
        <v>4713</v>
      </c>
    </row>
    <row r="4" spans="3:7" x14ac:dyDescent="0.25">
      <c r="C4" s="10">
        <v>20200401</v>
      </c>
      <c r="D4" s="3">
        <v>25145</v>
      </c>
      <c r="E4" s="3">
        <v>946</v>
      </c>
      <c r="F4" s="3">
        <v>107583</v>
      </c>
      <c r="G4" s="4">
        <v>0.23372651813018785</v>
      </c>
    </row>
    <row r="5" spans="3:7" x14ac:dyDescent="0.25">
      <c r="C5" s="5">
        <v>20200402</v>
      </c>
      <c r="D5" s="6">
        <v>28123</v>
      </c>
      <c r="E5" s="6">
        <v>1101</v>
      </c>
      <c r="F5" s="6">
        <v>117863</v>
      </c>
      <c r="G5" s="7">
        <v>0.23860753586791444</v>
      </c>
    </row>
    <row r="6" spans="3:7" x14ac:dyDescent="0.25">
      <c r="C6" s="5">
        <v>20200403</v>
      </c>
      <c r="D6" s="6">
        <v>31896</v>
      </c>
      <c r="E6" s="6">
        <v>1188</v>
      </c>
      <c r="F6" s="6">
        <v>132548</v>
      </c>
      <c r="G6" s="7">
        <v>0.24063735401514924</v>
      </c>
    </row>
    <row r="7" spans="3:7" x14ac:dyDescent="0.25">
      <c r="C7" s="5">
        <v>20200404</v>
      </c>
      <c r="D7" s="6">
        <v>33338</v>
      </c>
      <c r="E7" s="6">
        <v>1375</v>
      </c>
      <c r="F7" s="6">
        <v>228479</v>
      </c>
      <c r="G7" s="7">
        <v>0.1459127534696843</v>
      </c>
    </row>
    <row r="8" spans="3:7" x14ac:dyDescent="0.25">
      <c r="C8" s="5">
        <v>20200405</v>
      </c>
      <c r="D8" s="6">
        <v>25726</v>
      </c>
      <c r="E8" s="6">
        <v>1227</v>
      </c>
      <c r="F8" s="6">
        <v>119336</v>
      </c>
      <c r="G8" s="7">
        <v>0.21557618824160354</v>
      </c>
    </row>
    <row r="9" spans="3:7" x14ac:dyDescent="0.25">
      <c r="C9" s="5">
        <v>20200406</v>
      </c>
      <c r="D9" s="6">
        <v>28799</v>
      </c>
      <c r="E9" s="6">
        <v>1223</v>
      </c>
      <c r="F9" s="6">
        <v>151200</v>
      </c>
      <c r="G9" s="7">
        <v>0.19046957671957673</v>
      </c>
    </row>
    <row r="10" spans="3:7" x14ac:dyDescent="0.25">
      <c r="C10" s="5">
        <v>20200407</v>
      </c>
      <c r="D10" s="6">
        <v>30483</v>
      </c>
      <c r="E10" s="6">
        <v>1904</v>
      </c>
      <c r="F10" s="6">
        <v>152905</v>
      </c>
      <c r="G10" s="7">
        <v>0.19935907916680293</v>
      </c>
    </row>
    <row r="11" spans="3:7" x14ac:dyDescent="0.25">
      <c r="C11" s="5">
        <v>20200408</v>
      </c>
      <c r="D11" s="6">
        <v>30150</v>
      </c>
      <c r="E11" s="6">
        <v>1896</v>
      </c>
      <c r="F11" s="6">
        <v>144231</v>
      </c>
      <c r="G11" s="7">
        <v>0.20903966553653514</v>
      </c>
    </row>
    <row r="12" spans="3:7" x14ac:dyDescent="0.25">
      <c r="C12" s="5">
        <v>20200409</v>
      </c>
      <c r="D12" s="6">
        <v>34325</v>
      </c>
      <c r="E12" s="6">
        <v>1922</v>
      </c>
      <c r="F12" s="6">
        <v>165886</v>
      </c>
      <c r="G12" s="7">
        <v>0.20691920957766177</v>
      </c>
    </row>
    <row r="13" spans="3:7" x14ac:dyDescent="0.25">
      <c r="C13" s="5">
        <v>20200410</v>
      </c>
      <c r="D13" s="6">
        <v>34422</v>
      </c>
      <c r="E13" s="6">
        <v>2092</v>
      </c>
      <c r="F13" s="6">
        <v>157988</v>
      </c>
      <c r="G13" s="7">
        <v>0.21787730713725093</v>
      </c>
    </row>
    <row r="14" spans="3:7" x14ac:dyDescent="0.25">
      <c r="C14" s="5">
        <v>20200411</v>
      </c>
      <c r="D14" s="6">
        <v>30966</v>
      </c>
      <c r="E14" s="6">
        <v>1935</v>
      </c>
      <c r="F14" s="6">
        <v>139247</v>
      </c>
      <c r="G14" s="7">
        <v>0.22238181073919008</v>
      </c>
    </row>
    <row r="15" spans="3:7" x14ac:dyDescent="0.25">
      <c r="C15" s="5">
        <v>20200412</v>
      </c>
      <c r="D15" s="6">
        <v>27866</v>
      </c>
      <c r="E15" s="6">
        <v>1551</v>
      </c>
      <c r="F15" s="6">
        <v>140553</v>
      </c>
      <c r="G15" s="7">
        <v>0.19825973120459897</v>
      </c>
    </row>
    <row r="16" spans="3:7" x14ac:dyDescent="0.25">
      <c r="C16" s="5">
        <v>20200413</v>
      </c>
      <c r="D16" s="6">
        <v>25121</v>
      </c>
      <c r="E16" s="6">
        <v>1517</v>
      </c>
      <c r="F16" s="6">
        <v>133221</v>
      </c>
      <c r="G16" s="7">
        <v>0.18856636716433595</v>
      </c>
    </row>
    <row r="17" spans="3:7" x14ac:dyDescent="0.25">
      <c r="C17" s="5">
        <v>20200414</v>
      </c>
      <c r="D17" s="6">
        <v>26014</v>
      </c>
      <c r="E17" s="6">
        <v>2312</v>
      </c>
      <c r="F17" s="6">
        <v>150742</v>
      </c>
      <c r="G17" s="7">
        <v>0.17257300553263191</v>
      </c>
    </row>
    <row r="18" spans="3:7" x14ac:dyDescent="0.25">
      <c r="C18" s="5">
        <v>20200415</v>
      </c>
      <c r="D18" s="6">
        <v>30332</v>
      </c>
      <c r="E18" s="6">
        <v>2562</v>
      </c>
      <c r="F18" s="6">
        <v>136727</v>
      </c>
      <c r="G18" s="7">
        <v>0.22184352761341944</v>
      </c>
    </row>
    <row r="19" spans="3:7" x14ac:dyDescent="0.25">
      <c r="C19" s="5">
        <v>20200416</v>
      </c>
      <c r="D19" s="6">
        <v>31082</v>
      </c>
      <c r="E19" s="6">
        <v>2161</v>
      </c>
      <c r="F19" s="6">
        <v>162576</v>
      </c>
      <c r="G19" s="7">
        <v>0.191184430666273</v>
      </c>
    </row>
    <row r="20" spans="3:7" x14ac:dyDescent="0.25">
      <c r="C20" s="5">
        <v>20200417</v>
      </c>
      <c r="D20" s="6">
        <v>31891</v>
      </c>
      <c r="E20" s="6">
        <v>2065</v>
      </c>
      <c r="F20" s="6">
        <v>158201</v>
      </c>
      <c r="G20" s="7">
        <v>0.20158532499794565</v>
      </c>
    </row>
    <row r="21" spans="3:7" x14ac:dyDescent="0.25">
      <c r="C21" s="5">
        <v>20200418</v>
      </c>
      <c r="D21" s="6">
        <v>27979</v>
      </c>
      <c r="E21" s="6">
        <v>1787</v>
      </c>
      <c r="F21" s="6">
        <v>142139</v>
      </c>
      <c r="G21" s="7">
        <v>0.19684252738516522</v>
      </c>
    </row>
    <row r="22" spans="3:7" x14ac:dyDescent="0.25">
      <c r="C22" s="5">
        <v>20200419</v>
      </c>
      <c r="D22" s="6">
        <v>27424</v>
      </c>
      <c r="E22" s="6">
        <v>1659</v>
      </c>
      <c r="F22" s="6">
        <v>160569</v>
      </c>
      <c r="G22" s="7">
        <v>0.17079261874957183</v>
      </c>
    </row>
    <row r="23" spans="3:7" x14ac:dyDescent="0.25">
      <c r="C23" s="5">
        <v>20200420</v>
      </c>
      <c r="D23" s="6">
        <v>25309</v>
      </c>
      <c r="E23" s="6">
        <v>1699</v>
      </c>
      <c r="F23" s="6">
        <v>147394</v>
      </c>
      <c r="G23" s="7">
        <v>0.17170983893509911</v>
      </c>
    </row>
    <row r="24" spans="3:7" x14ac:dyDescent="0.25">
      <c r="C24" s="5">
        <v>20200421</v>
      </c>
      <c r="D24" s="6">
        <v>26008</v>
      </c>
      <c r="E24" s="6">
        <v>2555</v>
      </c>
      <c r="F24" s="6">
        <v>148499</v>
      </c>
      <c r="G24" s="7">
        <v>0.17513922652677796</v>
      </c>
    </row>
    <row r="25" spans="3:7" x14ac:dyDescent="0.25">
      <c r="C25" s="5">
        <v>20200422</v>
      </c>
      <c r="D25" s="6">
        <v>28642</v>
      </c>
      <c r="E25" s="6">
        <v>2041</v>
      </c>
      <c r="F25" s="6">
        <v>316015</v>
      </c>
      <c r="G25" s="7">
        <v>9.0634938214958147E-2</v>
      </c>
    </row>
    <row r="26" spans="3:7" x14ac:dyDescent="0.25">
      <c r="C26" s="5">
        <v>20200423</v>
      </c>
      <c r="D26" s="6">
        <v>31801</v>
      </c>
      <c r="E26" s="6">
        <v>1814</v>
      </c>
      <c r="F26" s="6">
        <v>194712</v>
      </c>
      <c r="G26" s="7">
        <v>0.16332326718435433</v>
      </c>
    </row>
    <row r="27" spans="3:7" x14ac:dyDescent="0.25">
      <c r="C27" s="5">
        <v>20200424</v>
      </c>
      <c r="D27" s="6">
        <v>34245</v>
      </c>
      <c r="E27" s="6">
        <v>1842</v>
      </c>
      <c r="F27" s="6">
        <v>234959</v>
      </c>
      <c r="G27" s="7">
        <v>0.14574883277507991</v>
      </c>
    </row>
    <row r="28" spans="3:7" x14ac:dyDescent="0.25">
      <c r="C28" s="5">
        <v>20200425</v>
      </c>
      <c r="D28" s="6">
        <v>35925</v>
      </c>
      <c r="E28" s="6">
        <v>1818</v>
      </c>
      <c r="F28" s="6">
        <v>279527</v>
      </c>
      <c r="G28" s="7">
        <v>0.12852067957657043</v>
      </c>
    </row>
    <row r="29" spans="3:7" x14ac:dyDescent="0.25">
      <c r="C29" s="5">
        <v>20200426</v>
      </c>
      <c r="D29" s="6">
        <v>27134</v>
      </c>
      <c r="E29" s="6">
        <v>1095</v>
      </c>
      <c r="F29" s="6">
        <v>207314</v>
      </c>
      <c r="G29" s="7">
        <v>0.13088358721552815</v>
      </c>
    </row>
    <row r="30" spans="3:7" x14ac:dyDescent="0.25">
      <c r="C30" s="5">
        <v>20200427</v>
      </c>
      <c r="D30" s="6">
        <v>21147</v>
      </c>
      <c r="E30" s="6">
        <v>1190</v>
      </c>
      <c r="F30" s="6">
        <v>197249</v>
      </c>
      <c r="G30" s="7">
        <v>0.10720966899705449</v>
      </c>
    </row>
    <row r="31" spans="3:7" x14ac:dyDescent="0.25">
      <c r="C31" s="5">
        <v>20200428</v>
      </c>
      <c r="D31" s="6">
        <v>25111</v>
      </c>
      <c r="E31" s="6">
        <v>2128</v>
      </c>
      <c r="F31" s="6">
        <v>205176</v>
      </c>
      <c r="G31" s="7">
        <v>0.12238760868717589</v>
      </c>
    </row>
    <row r="32" spans="3:7" x14ac:dyDescent="0.25">
      <c r="C32" s="5">
        <v>20200429</v>
      </c>
      <c r="D32" s="6">
        <v>27186</v>
      </c>
      <c r="E32" s="6">
        <v>2700</v>
      </c>
      <c r="F32" s="6">
        <v>233623</v>
      </c>
      <c r="G32" s="7">
        <v>0.11636696729345998</v>
      </c>
    </row>
    <row r="33" spans="3:7" x14ac:dyDescent="0.25">
      <c r="C33" s="5">
        <v>20200430</v>
      </c>
      <c r="D33" s="6">
        <v>29368</v>
      </c>
      <c r="E33" s="6">
        <v>2138</v>
      </c>
      <c r="F33" s="6">
        <v>230613</v>
      </c>
      <c r="G33" s="7">
        <v>0.12734754762307415</v>
      </c>
    </row>
    <row r="34" spans="3:7" x14ac:dyDescent="0.25">
      <c r="C34" s="5">
        <v>20200501</v>
      </c>
      <c r="D34" s="6">
        <v>33222</v>
      </c>
      <c r="E34" s="6">
        <v>1739</v>
      </c>
      <c r="F34" s="6">
        <v>296881</v>
      </c>
      <c r="G34" s="7">
        <v>0.11190342258345937</v>
      </c>
    </row>
    <row r="35" spans="3:7" x14ac:dyDescent="0.25">
      <c r="C35" s="5">
        <v>20200502</v>
      </c>
      <c r="D35" s="6">
        <v>29838</v>
      </c>
      <c r="E35" s="6">
        <v>1651</v>
      </c>
      <c r="F35" s="6">
        <v>250403</v>
      </c>
      <c r="G35" s="7">
        <v>0.11915991421828014</v>
      </c>
    </row>
    <row r="36" spans="3:7" x14ac:dyDescent="0.25">
      <c r="C36" s="5">
        <v>20200503</v>
      </c>
      <c r="D36" s="6">
        <v>25993</v>
      </c>
      <c r="E36" s="6">
        <v>1158</v>
      </c>
      <c r="F36" s="6">
        <v>240881</v>
      </c>
      <c r="G36" s="7">
        <v>0.10790805418443132</v>
      </c>
    </row>
    <row r="37" spans="3:7" x14ac:dyDescent="0.25">
      <c r="C37" s="5">
        <v>20200504</v>
      </c>
      <c r="D37" s="6">
        <v>21639</v>
      </c>
      <c r="E37" s="6">
        <v>912</v>
      </c>
      <c r="F37" s="6">
        <v>233820</v>
      </c>
      <c r="G37" s="7">
        <v>9.2545547857326146E-2</v>
      </c>
    </row>
    <row r="38" spans="3:7" x14ac:dyDescent="0.25">
      <c r="C38" s="5">
        <v>20200505</v>
      </c>
      <c r="D38" s="6">
        <v>22121</v>
      </c>
      <c r="E38" s="6">
        <v>2530</v>
      </c>
      <c r="F38" s="6">
        <v>260818</v>
      </c>
      <c r="G38" s="7">
        <v>8.4813931553803804E-2</v>
      </c>
    </row>
    <row r="39" spans="3:7" x14ac:dyDescent="0.25">
      <c r="C39" s="5">
        <v>20200506</v>
      </c>
      <c r="D39" s="6">
        <v>25099</v>
      </c>
      <c r="E39" s="6">
        <v>1946</v>
      </c>
      <c r="F39" s="6">
        <v>246132</v>
      </c>
      <c r="G39" s="7">
        <v>0.10197373766921815</v>
      </c>
    </row>
    <row r="40" spans="3:7" x14ac:dyDescent="0.25">
      <c r="C40" s="5">
        <v>20200507</v>
      </c>
      <c r="D40" s="6">
        <v>27506</v>
      </c>
      <c r="E40" s="6">
        <v>2746</v>
      </c>
      <c r="F40" s="6">
        <v>304305</v>
      </c>
      <c r="G40" s="7">
        <v>9.0389576247514827E-2</v>
      </c>
    </row>
    <row r="41" spans="3:7" x14ac:dyDescent="0.25">
      <c r="C41" s="5">
        <v>20200508</v>
      </c>
      <c r="D41" s="6">
        <v>27697</v>
      </c>
      <c r="E41" s="6">
        <v>1760</v>
      </c>
      <c r="F41" s="6">
        <v>299269</v>
      </c>
      <c r="G41" s="7">
        <v>9.2548844016587084E-2</v>
      </c>
    </row>
    <row r="42" spans="3:7" x14ac:dyDescent="0.25">
      <c r="C42" s="5">
        <v>20200509</v>
      </c>
      <c r="D42" s="6">
        <v>25149</v>
      </c>
      <c r="E42" s="6">
        <v>1529</v>
      </c>
      <c r="F42" s="6">
        <v>293553</v>
      </c>
      <c r="G42" s="7">
        <v>8.5671071322725362E-2</v>
      </c>
    </row>
    <row r="43" spans="3:7" x14ac:dyDescent="0.25">
      <c r="C43" s="5">
        <v>20200510</v>
      </c>
      <c r="D43" s="6">
        <v>21799</v>
      </c>
      <c r="E43" s="6">
        <v>979</v>
      </c>
      <c r="F43" s="6">
        <v>271207</v>
      </c>
      <c r="G43" s="7">
        <v>8.037771886418861E-2</v>
      </c>
    </row>
    <row r="44" spans="3:7" x14ac:dyDescent="0.25">
      <c r="C44" s="5">
        <v>20200511</v>
      </c>
      <c r="D44" s="6">
        <v>17345</v>
      </c>
      <c r="E44" s="6">
        <v>837</v>
      </c>
      <c r="F44" s="6">
        <v>384644</v>
      </c>
      <c r="G44" s="7">
        <v>4.5093645032809562E-2</v>
      </c>
    </row>
    <row r="45" spans="3:7" x14ac:dyDescent="0.25">
      <c r="C45" s="5">
        <v>20200512</v>
      </c>
      <c r="D45" s="6">
        <v>21483</v>
      </c>
      <c r="E45" s="6">
        <v>1543</v>
      </c>
      <c r="F45" s="6">
        <v>304745</v>
      </c>
      <c r="G45" s="7">
        <v>7.0495004019754226E-2</v>
      </c>
    </row>
    <row r="46" spans="3:7" x14ac:dyDescent="0.25">
      <c r="C46" s="5">
        <v>20200513</v>
      </c>
      <c r="D46" s="6">
        <v>20491</v>
      </c>
      <c r="E46" s="6">
        <v>1693</v>
      </c>
      <c r="F46" s="6">
        <v>296025</v>
      </c>
      <c r="G46" s="7">
        <v>6.9220505024913434E-2</v>
      </c>
    </row>
    <row r="47" spans="3:7" x14ac:dyDescent="0.25">
      <c r="C47" s="5">
        <v>20200514</v>
      </c>
      <c r="D47" s="6">
        <v>26951</v>
      </c>
      <c r="E47" s="6">
        <v>1908</v>
      </c>
      <c r="F47" s="6">
        <v>376751</v>
      </c>
      <c r="G47" s="7">
        <v>7.1535311120607514E-2</v>
      </c>
    </row>
    <row r="48" spans="3:7" x14ac:dyDescent="0.25">
      <c r="C48" s="5">
        <v>20200515</v>
      </c>
      <c r="D48" s="6">
        <v>24488</v>
      </c>
      <c r="E48" s="6">
        <v>1478</v>
      </c>
      <c r="F48" s="6">
        <v>362941</v>
      </c>
      <c r="G48" s="7">
        <v>6.7471021460788386E-2</v>
      </c>
    </row>
    <row r="49" spans="3:7" x14ac:dyDescent="0.25">
      <c r="C49" s="5">
        <v>20200516</v>
      </c>
      <c r="D49" s="6">
        <v>25032</v>
      </c>
      <c r="E49" s="6">
        <v>1286</v>
      </c>
      <c r="F49" s="6">
        <v>352936</v>
      </c>
      <c r="G49" s="7">
        <v>7.0925040233923431E-2</v>
      </c>
    </row>
    <row r="50" spans="3:7" x14ac:dyDescent="0.25">
      <c r="C50" s="5">
        <v>20200517</v>
      </c>
      <c r="D50" s="6">
        <v>20778</v>
      </c>
      <c r="E50" s="6">
        <v>839</v>
      </c>
      <c r="F50" s="6">
        <v>402808</v>
      </c>
      <c r="G50" s="7">
        <v>5.1582888125359973E-2</v>
      </c>
    </row>
    <row r="51" spans="3:7" x14ac:dyDescent="0.25">
      <c r="C51" s="5">
        <v>20200518</v>
      </c>
      <c r="D51" s="6">
        <v>19839</v>
      </c>
      <c r="E51" s="6">
        <v>786</v>
      </c>
      <c r="F51" s="6">
        <v>345702</v>
      </c>
      <c r="G51" s="7">
        <v>5.7387576583300071E-2</v>
      </c>
    </row>
    <row r="52" spans="3:7" x14ac:dyDescent="0.25">
      <c r="C52" s="5">
        <v>20200519</v>
      </c>
      <c r="D52" s="6">
        <v>20940</v>
      </c>
      <c r="E52" s="6">
        <v>1430</v>
      </c>
      <c r="F52" s="6">
        <v>396791</v>
      </c>
      <c r="G52" s="7">
        <v>5.2773374396092657E-2</v>
      </c>
    </row>
    <row r="53" spans="3:7" x14ac:dyDescent="0.25">
      <c r="C53" s="5">
        <v>20200520</v>
      </c>
      <c r="D53" s="6">
        <v>21342</v>
      </c>
      <c r="E53" s="6">
        <v>1402</v>
      </c>
      <c r="F53" s="6">
        <v>405404</v>
      </c>
      <c r="G53" s="7">
        <v>5.2643782498445993E-2</v>
      </c>
    </row>
    <row r="54" spans="3:7" x14ac:dyDescent="0.25">
      <c r="C54" s="20">
        <v>20200521</v>
      </c>
      <c r="D54" s="6">
        <v>25903</v>
      </c>
      <c r="E54" s="6">
        <v>1444</v>
      </c>
      <c r="F54" s="6">
        <v>416546</v>
      </c>
      <c r="G54" s="7">
        <v>6.2185208836479045E-2</v>
      </c>
    </row>
    <row r="55" spans="3:7" x14ac:dyDescent="0.25">
      <c r="C55" s="20">
        <v>20200522</v>
      </c>
      <c r="D55" s="6">
        <v>24159</v>
      </c>
      <c r="E55" s="6">
        <v>1280</v>
      </c>
      <c r="F55" s="6">
        <v>394296</v>
      </c>
      <c r="G55" s="7">
        <v>6.127122770710329E-2</v>
      </c>
    </row>
    <row r="56" spans="3:7" x14ac:dyDescent="0.25">
      <c r="C56" s="20">
        <v>20200523</v>
      </c>
      <c r="D56" s="6">
        <v>22298</v>
      </c>
      <c r="E56" s="6">
        <v>1091</v>
      </c>
      <c r="F56" s="6">
        <v>365728</v>
      </c>
      <c r="G56" s="7">
        <v>6.0968807419721757E-2</v>
      </c>
    </row>
    <row r="57" spans="3:7" x14ac:dyDescent="0.25">
      <c r="C57" s="20">
        <v>20200524</v>
      </c>
      <c r="D57" s="6">
        <v>20806</v>
      </c>
      <c r="E57" s="6">
        <v>654</v>
      </c>
      <c r="F57" s="6">
        <v>378908</v>
      </c>
      <c r="G57" s="7">
        <v>5.4910426805451454E-2</v>
      </c>
    </row>
  </sheetData>
  <conditionalFormatting pivot="1" sqref="D4:D57">
    <cfRule type="dataBar" priority="4">
      <dataBar>
        <cfvo type="min"/>
        <cfvo type="max"/>
        <color rgb="FFFFB628"/>
      </dataBar>
      <extLst>
        <ext xmlns:x14="http://schemas.microsoft.com/office/spreadsheetml/2009/9/main" uri="{B025F937-C7B1-47D3-B67F-A62EFF666E3E}">
          <x14:id>{451B340A-4A1A-40B7-9291-CB569E12FD7B}</x14:id>
        </ext>
      </extLst>
    </cfRule>
  </conditionalFormatting>
  <conditionalFormatting pivot="1" sqref="E4:E57">
    <cfRule type="dataBar" priority="3">
      <dataBar>
        <cfvo type="num" val="0"/>
        <cfvo type="max"/>
        <color rgb="FFFF555A"/>
      </dataBar>
      <extLst>
        <ext xmlns:x14="http://schemas.microsoft.com/office/spreadsheetml/2009/9/main" uri="{B025F937-C7B1-47D3-B67F-A62EFF666E3E}">
          <x14:id>{9CF86B30-A4E0-4B1A-B79B-5665059AAA0C}</x14:id>
        </ext>
      </extLst>
    </cfRule>
  </conditionalFormatting>
  <conditionalFormatting pivot="1" sqref="F4:F57">
    <cfRule type="dataBar" priority="2">
      <dataBar>
        <cfvo type="num" val="0"/>
        <cfvo type="max"/>
        <color rgb="FF63C384"/>
      </dataBar>
      <extLst>
        <ext xmlns:x14="http://schemas.microsoft.com/office/spreadsheetml/2009/9/main" uri="{B025F937-C7B1-47D3-B67F-A62EFF666E3E}">
          <x14:id>{1800B11C-1C6C-446D-9C57-E0E35F9C24E7}</x14:id>
        </ext>
      </extLst>
    </cfRule>
  </conditionalFormatting>
  <conditionalFormatting pivot="1" sqref="G4:G57">
    <cfRule type="dataBar" priority="1">
      <dataBar>
        <cfvo type="min"/>
        <cfvo type="max"/>
        <color rgb="FF638EC6"/>
      </dataBar>
      <extLst>
        <ext xmlns:x14="http://schemas.microsoft.com/office/spreadsheetml/2009/9/main" uri="{B025F937-C7B1-47D3-B67F-A62EFF666E3E}">
          <x14:id>{7A714721-3EA3-40A3-8010-E17D801FE65D}</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451B340A-4A1A-40B7-9291-CB569E12FD7B}">
            <x14:dataBar minLength="0" maxLength="100" gradient="0">
              <x14:cfvo type="autoMin"/>
              <x14:cfvo type="autoMax"/>
              <x14:negativeFillColor rgb="FFFF0000"/>
              <x14:axisColor rgb="FF000000"/>
            </x14:dataBar>
          </x14:cfRule>
          <xm:sqref>D4:D57</xm:sqref>
        </x14:conditionalFormatting>
        <x14:conditionalFormatting xmlns:xm="http://schemas.microsoft.com/office/excel/2006/main" pivot="1">
          <x14:cfRule type="dataBar" id="{9CF86B30-A4E0-4B1A-B79B-5665059AAA0C}">
            <x14:dataBar minLength="0" maxLength="100" gradient="0">
              <x14:cfvo type="num">
                <xm:f>0</xm:f>
              </x14:cfvo>
              <x14:cfvo type="autoMax"/>
              <x14:negativeFillColor rgb="FFFF0000"/>
              <x14:axisColor rgb="FF000000"/>
            </x14:dataBar>
          </x14:cfRule>
          <xm:sqref>E4:E57</xm:sqref>
        </x14:conditionalFormatting>
        <x14:conditionalFormatting xmlns:xm="http://schemas.microsoft.com/office/excel/2006/main" pivot="1">
          <x14:cfRule type="dataBar" id="{1800B11C-1C6C-446D-9C57-E0E35F9C24E7}">
            <x14:dataBar minLength="0" maxLength="100" gradient="0">
              <x14:cfvo type="num">
                <xm:f>0</xm:f>
              </x14:cfvo>
              <x14:cfvo type="autoMax"/>
              <x14:negativeFillColor rgb="FFFF0000"/>
              <x14:axisColor rgb="FF000000"/>
            </x14:dataBar>
          </x14:cfRule>
          <xm:sqref>F4:F57</xm:sqref>
        </x14:conditionalFormatting>
        <x14:conditionalFormatting xmlns:xm="http://schemas.microsoft.com/office/excel/2006/main" pivot="1">
          <x14:cfRule type="dataBar" id="{7A714721-3EA3-40A3-8010-E17D801FE65D}">
            <x14:dataBar minLength="0" maxLength="100" gradient="0">
              <x14:cfvo type="autoMin"/>
              <x14:cfvo type="autoMax"/>
              <x14:negativeFillColor rgb="FFFF0000"/>
              <x14:axisColor rgb="FF000000"/>
            </x14:dataBar>
          </x14:cfRule>
          <xm:sqref>G4:G57</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F5C7-9EC6-410C-86F2-F50FF9EDA7A7}">
  <dimension ref="C3:G57"/>
  <sheetViews>
    <sheetView showGridLines="0" zoomScale="102" zoomScaleNormal="102" workbookViewId="0">
      <selection activeCell="E53" sqref="E53"/>
    </sheetView>
  </sheetViews>
  <sheetFormatPr defaultColWidth="9" defaultRowHeight="15" x14ac:dyDescent="0.25"/>
  <cols>
    <col min="1" max="1" width="19.85546875" style="11" customWidth="1"/>
    <col min="2" max="2" width="9" style="11"/>
    <col min="3" max="7" width="11.28515625" style="11" customWidth="1"/>
    <col min="8" max="16384" width="9" style="11"/>
  </cols>
  <sheetData>
    <row r="3" spans="3:7" ht="21" x14ac:dyDescent="0.35">
      <c r="C3" s="42" t="s">
        <v>0</v>
      </c>
      <c r="D3" s="43" t="s">
        <v>4710</v>
      </c>
      <c r="E3" s="43" t="s">
        <v>4711</v>
      </c>
      <c r="F3" s="43" t="s">
        <v>4712</v>
      </c>
      <c r="G3" s="43" t="s">
        <v>4713</v>
      </c>
    </row>
    <row r="4" spans="3:7" x14ac:dyDescent="0.25">
      <c r="C4" s="12">
        <v>20200401</v>
      </c>
      <c r="D4" s="13">
        <v>25145</v>
      </c>
      <c r="E4" s="13">
        <v>946</v>
      </c>
      <c r="F4" s="13">
        <v>107583</v>
      </c>
      <c r="G4" s="14">
        <v>0.23372651813018785</v>
      </c>
    </row>
    <row r="5" spans="3:7" x14ac:dyDescent="0.25">
      <c r="C5" s="15">
        <v>20200402</v>
      </c>
      <c r="D5" s="16">
        <v>28123</v>
      </c>
      <c r="E5" s="16">
        <v>1101</v>
      </c>
      <c r="F5" s="16">
        <v>117863</v>
      </c>
      <c r="G5" s="17">
        <v>0.23860753586791444</v>
      </c>
    </row>
    <row r="6" spans="3:7" x14ac:dyDescent="0.25">
      <c r="C6" s="15">
        <v>20200403</v>
      </c>
      <c r="D6" s="16">
        <v>31896</v>
      </c>
      <c r="E6" s="16">
        <v>1188</v>
      </c>
      <c r="F6" s="16">
        <v>132548</v>
      </c>
      <c r="G6" s="17">
        <v>0.24063735401514924</v>
      </c>
    </row>
    <row r="7" spans="3:7" x14ac:dyDescent="0.25">
      <c r="C7" s="15">
        <v>20200404</v>
      </c>
      <c r="D7" s="16">
        <v>33338</v>
      </c>
      <c r="E7" s="16">
        <v>1375</v>
      </c>
      <c r="F7" s="16">
        <v>228479</v>
      </c>
      <c r="G7" s="17">
        <v>0.1459127534696843</v>
      </c>
    </row>
    <row r="8" spans="3:7" x14ac:dyDescent="0.25">
      <c r="C8" s="15">
        <v>20200405</v>
      </c>
      <c r="D8" s="16">
        <v>25726</v>
      </c>
      <c r="E8" s="16">
        <v>1227</v>
      </c>
      <c r="F8" s="16">
        <v>119336</v>
      </c>
      <c r="G8" s="17">
        <v>0.21557618824160354</v>
      </c>
    </row>
    <row r="9" spans="3:7" x14ac:dyDescent="0.25">
      <c r="C9" s="15">
        <v>20200406</v>
      </c>
      <c r="D9" s="16">
        <v>28799</v>
      </c>
      <c r="E9" s="16">
        <v>1223</v>
      </c>
      <c r="F9" s="16">
        <v>151200</v>
      </c>
      <c r="G9" s="17">
        <v>0.19046957671957673</v>
      </c>
    </row>
    <row r="10" spans="3:7" x14ac:dyDescent="0.25">
      <c r="C10" s="15">
        <v>20200407</v>
      </c>
      <c r="D10" s="16">
        <v>30483</v>
      </c>
      <c r="E10" s="16">
        <v>1904</v>
      </c>
      <c r="F10" s="16">
        <v>152905</v>
      </c>
      <c r="G10" s="17">
        <v>0.19935907916680293</v>
      </c>
    </row>
    <row r="11" spans="3:7" x14ac:dyDescent="0.25">
      <c r="C11" s="15">
        <v>20200408</v>
      </c>
      <c r="D11" s="16">
        <v>30150</v>
      </c>
      <c r="E11" s="16">
        <v>1896</v>
      </c>
      <c r="F11" s="16">
        <v>144231</v>
      </c>
      <c r="G11" s="17">
        <v>0.20903966553653514</v>
      </c>
    </row>
    <row r="12" spans="3:7" x14ac:dyDescent="0.25">
      <c r="C12" s="15">
        <v>20200409</v>
      </c>
      <c r="D12" s="16">
        <v>34325</v>
      </c>
      <c r="E12" s="16">
        <v>1922</v>
      </c>
      <c r="F12" s="16">
        <v>165886</v>
      </c>
      <c r="G12" s="17">
        <v>0.20691920957766177</v>
      </c>
    </row>
    <row r="13" spans="3:7" x14ac:dyDescent="0.25">
      <c r="C13" s="15">
        <v>20200410</v>
      </c>
      <c r="D13" s="16">
        <v>34422</v>
      </c>
      <c r="E13" s="16">
        <v>2092</v>
      </c>
      <c r="F13" s="16">
        <v>157988</v>
      </c>
      <c r="G13" s="17">
        <v>0.21787730713725093</v>
      </c>
    </row>
    <row r="14" spans="3:7" x14ac:dyDescent="0.25">
      <c r="C14" s="15">
        <v>20200411</v>
      </c>
      <c r="D14" s="16">
        <v>30966</v>
      </c>
      <c r="E14" s="16">
        <v>1935</v>
      </c>
      <c r="F14" s="16">
        <v>139247</v>
      </c>
      <c r="G14" s="17">
        <v>0.22238181073919008</v>
      </c>
    </row>
    <row r="15" spans="3:7" x14ac:dyDescent="0.25">
      <c r="C15" s="15">
        <v>20200412</v>
      </c>
      <c r="D15" s="16">
        <v>27866</v>
      </c>
      <c r="E15" s="16">
        <v>1551</v>
      </c>
      <c r="F15" s="16">
        <v>140553</v>
      </c>
      <c r="G15" s="17">
        <v>0.19825973120459897</v>
      </c>
    </row>
    <row r="16" spans="3:7" x14ac:dyDescent="0.25">
      <c r="C16" s="15">
        <v>20200413</v>
      </c>
      <c r="D16" s="16">
        <v>25121</v>
      </c>
      <c r="E16" s="16">
        <v>1517</v>
      </c>
      <c r="F16" s="16">
        <v>133221</v>
      </c>
      <c r="G16" s="17">
        <v>0.18856636716433595</v>
      </c>
    </row>
    <row r="17" spans="3:7" x14ac:dyDescent="0.25">
      <c r="C17" s="15">
        <v>20200414</v>
      </c>
      <c r="D17" s="16">
        <v>26014</v>
      </c>
      <c r="E17" s="16">
        <v>2312</v>
      </c>
      <c r="F17" s="16">
        <v>150742</v>
      </c>
      <c r="G17" s="17">
        <v>0.17257300553263191</v>
      </c>
    </row>
    <row r="18" spans="3:7" x14ac:dyDescent="0.25">
      <c r="C18" s="15">
        <v>20200415</v>
      </c>
      <c r="D18" s="16">
        <v>30332</v>
      </c>
      <c r="E18" s="16">
        <v>2562</v>
      </c>
      <c r="F18" s="16">
        <v>136727</v>
      </c>
      <c r="G18" s="17">
        <v>0.22184352761341944</v>
      </c>
    </row>
    <row r="19" spans="3:7" x14ac:dyDescent="0.25">
      <c r="C19" s="15">
        <v>20200416</v>
      </c>
      <c r="D19" s="16">
        <v>31082</v>
      </c>
      <c r="E19" s="16">
        <v>2161</v>
      </c>
      <c r="F19" s="16">
        <v>162576</v>
      </c>
      <c r="G19" s="17">
        <v>0.191184430666273</v>
      </c>
    </row>
    <row r="20" spans="3:7" x14ac:dyDescent="0.25">
      <c r="C20" s="15">
        <v>20200417</v>
      </c>
      <c r="D20" s="16">
        <v>31891</v>
      </c>
      <c r="E20" s="16">
        <v>2065</v>
      </c>
      <c r="F20" s="16">
        <v>158201</v>
      </c>
      <c r="G20" s="17">
        <v>0.20158532499794565</v>
      </c>
    </row>
    <row r="21" spans="3:7" x14ac:dyDescent="0.25">
      <c r="C21" s="15">
        <v>20200418</v>
      </c>
      <c r="D21" s="16">
        <v>27979</v>
      </c>
      <c r="E21" s="16">
        <v>1787</v>
      </c>
      <c r="F21" s="16">
        <v>142139</v>
      </c>
      <c r="G21" s="17">
        <v>0.19684252738516522</v>
      </c>
    </row>
    <row r="22" spans="3:7" x14ac:dyDescent="0.25">
      <c r="C22" s="15">
        <v>20200419</v>
      </c>
      <c r="D22" s="16">
        <v>27424</v>
      </c>
      <c r="E22" s="16">
        <v>1659</v>
      </c>
      <c r="F22" s="16">
        <v>160569</v>
      </c>
      <c r="G22" s="17">
        <v>0.17079261874957183</v>
      </c>
    </row>
    <row r="23" spans="3:7" x14ac:dyDescent="0.25">
      <c r="C23" s="15">
        <v>20200420</v>
      </c>
      <c r="D23" s="16">
        <v>25309</v>
      </c>
      <c r="E23" s="16">
        <v>1699</v>
      </c>
      <c r="F23" s="16">
        <v>147394</v>
      </c>
      <c r="G23" s="17">
        <v>0.17170983893509911</v>
      </c>
    </row>
    <row r="24" spans="3:7" x14ac:dyDescent="0.25">
      <c r="C24" s="15">
        <v>20200421</v>
      </c>
      <c r="D24" s="16">
        <v>26008</v>
      </c>
      <c r="E24" s="16">
        <v>2555</v>
      </c>
      <c r="F24" s="16">
        <v>148499</v>
      </c>
      <c r="G24" s="17">
        <v>0.17513922652677796</v>
      </c>
    </row>
    <row r="25" spans="3:7" x14ac:dyDescent="0.25">
      <c r="C25" s="15">
        <v>20200422</v>
      </c>
      <c r="D25" s="16">
        <v>28642</v>
      </c>
      <c r="E25" s="16">
        <v>2041</v>
      </c>
      <c r="F25" s="16">
        <v>316015</v>
      </c>
      <c r="G25" s="17">
        <v>9.0634938214958147E-2</v>
      </c>
    </row>
    <row r="26" spans="3:7" x14ac:dyDescent="0.25">
      <c r="C26" s="15">
        <v>20200423</v>
      </c>
      <c r="D26" s="16">
        <v>31801</v>
      </c>
      <c r="E26" s="16">
        <v>1814</v>
      </c>
      <c r="F26" s="16">
        <v>194712</v>
      </c>
      <c r="G26" s="17">
        <v>0.16332326718435433</v>
      </c>
    </row>
    <row r="27" spans="3:7" x14ac:dyDescent="0.25">
      <c r="C27" s="15">
        <v>20200424</v>
      </c>
      <c r="D27" s="16">
        <v>34245</v>
      </c>
      <c r="E27" s="16">
        <v>1842</v>
      </c>
      <c r="F27" s="16">
        <v>234959</v>
      </c>
      <c r="G27" s="17">
        <v>0.14574883277507991</v>
      </c>
    </row>
    <row r="28" spans="3:7" x14ac:dyDescent="0.25">
      <c r="C28" s="15">
        <v>20200425</v>
      </c>
      <c r="D28" s="16">
        <v>35925</v>
      </c>
      <c r="E28" s="16">
        <v>1818</v>
      </c>
      <c r="F28" s="16">
        <v>279527</v>
      </c>
      <c r="G28" s="17">
        <v>0.12852067957657043</v>
      </c>
    </row>
    <row r="29" spans="3:7" x14ac:dyDescent="0.25">
      <c r="C29" s="15">
        <v>20200426</v>
      </c>
      <c r="D29" s="16">
        <v>27134</v>
      </c>
      <c r="E29" s="16">
        <v>1095</v>
      </c>
      <c r="F29" s="16">
        <v>207314</v>
      </c>
      <c r="G29" s="17">
        <v>0.13088358721552815</v>
      </c>
    </row>
    <row r="30" spans="3:7" x14ac:dyDescent="0.25">
      <c r="C30" s="15">
        <v>20200427</v>
      </c>
      <c r="D30" s="16">
        <v>21147</v>
      </c>
      <c r="E30" s="16">
        <v>1190</v>
      </c>
      <c r="F30" s="16">
        <v>197249</v>
      </c>
      <c r="G30" s="17">
        <v>0.10720966899705449</v>
      </c>
    </row>
    <row r="31" spans="3:7" x14ac:dyDescent="0.25">
      <c r="C31" s="15">
        <v>20200428</v>
      </c>
      <c r="D31" s="16">
        <v>25111</v>
      </c>
      <c r="E31" s="16">
        <v>2128</v>
      </c>
      <c r="F31" s="16">
        <v>205176</v>
      </c>
      <c r="G31" s="17">
        <v>0.12238760868717589</v>
      </c>
    </row>
    <row r="32" spans="3:7" x14ac:dyDescent="0.25">
      <c r="C32" s="15">
        <v>20200429</v>
      </c>
      <c r="D32" s="16">
        <v>27186</v>
      </c>
      <c r="E32" s="16">
        <v>2700</v>
      </c>
      <c r="F32" s="16">
        <v>233623</v>
      </c>
      <c r="G32" s="17">
        <v>0.11636696729345998</v>
      </c>
    </row>
    <row r="33" spans="3:7" x14ac:dyDescent="0.25">
      <c r="C33" s="15">
        <v>20200430</v>
      </c>
      <c r="D33" s="16">
        <v>29368</v>
      </c>
      <c r="E33" s="16">
        <v>2138</v>
      </c>
      <c r="F33" s="16">
        <v>230613</v>
      </c>
      <c r="G33" s="17">
        <v>0.12734754762307415</v>
      </c>
    </row>
    <row r="34" spans="3:7" x14ac:dyDescent="0.25">
      <c r="C34" s="15">
        <v>20200501</v>
      </c>
      <c r="D34" s="16">
        <v>33222</v>
      </c>
      <c r="E34" s="16">
        <v>1739</v>
      </c>
      <c r="F34" s="16">
        <v>296881</v>
      </c>
      <c r="G34" s="17">
        <v>0.11190342258345937</v>
      </c>
    </row>
    <row r="35" spans="3:7" x14ac:dyDescent="0.25">
      <c r="C35" s="15">
        <v>20200502</v>
      </c>
      <c r="D35" s="16">
        <v>29838</v>
      </c>
      <c r="E35" s="16">
        <v>1651</v>
      </c>
      <c r="F35" s="16">
        <v>250403</v>
      </c>
      <c r="G35" s="17">
        <v>0.11915991421828014</v>
      </c>
    </row>
    <row r="36" spans="3:7" x14ac:dyDescent="0.25">
      <c r="C36" s="15">
        <v>20200503</v>
      </c>
      <c r="D36" s="16">
        <v>25993</v>
      </c>
      <c r="E36" s="16">
        <v>1158</v>
      </c>
      <c r="F36" s="16">
        <v>240881</v>
      </c>
      <c r="G36" s="17">
        <v>0.10790805418443132</v>
      </c>
    </row>
    <row r="37" spans="3:7" x14ac:dyDescent="0.25">
      <c r="C37" s="15">
        <v>20200504</v>
      </c>
      <c r="D37" s="16">
        <v>21639</v>
      </c>
      <c r="E37" s="16">
        <v>912</v>
      </c>
      <c r="F37" s="16">
        <v>233820</v>
      </c>
      <c r="G37" s="17">
        <v>9.2545547857326146E-2</v>
      </c>
    </row>
    <row r="38" spans="3:7" x14ac:dyDescent="0.25">
      <c r="C38" s="15">
        <v>20200505</v>
      </c>
      <c r="D38" s="16">
        <v>22121</v>
      </c>
      <c r="E38" s="16">
        <v>2530</v>
      </c>
      <c r="F38" s="16">
        <v>260818</v>
      </c>
      <c r="G38" s="17">
        <v>8.4813931553803804E-2</v>
      </c>
    </row>
    <row r="39" spans="3:7" x14ac:dyDescent="0.25">
      <c r="C39" s="15">
        <v>20200506</v>
      </c>
      <c r="D39" s="16">
        <v>25099</v>
      </c>
      <c r="E39" s="16">
        <v>1946</v>
      </c>
      <c r="F39" s="16">
        <v>246132</v>
      </c>
      <c r="G39" s="17">
        <v>0.10197373766921815</v>
      </c>
    </row>
    <row r="40" spans="3:7" x14ac:dyDescent="0.25">
      <c r="C40" s="15">
        <v>20200507</v>
      </c>
      <c r="D40" s="16">
        <v>27506</v>
      </c>
      <c r="E40" s="16">
        <v>2746</v>
      </c>
      <c r="F40" s="16">
        <v>304305</v>
      </c>
      <c r="G40" s="17">
        <v>9.0389576247514827E-2</v>
      </c>
    </row>
    <row r="41" spans="3:7" x14ac:dyDescent="0.25">
      <c r="C41" s="15">
        <v>20200508</v>
      </c>
      <c r="D41" s="16">
        <v>27697</v>
      </c>
      <c r="E41" s="16">
        <v>1760</v>
      </c>
      <c r="F41" s="16">
        <v>299269</v>
      </c>
      <c r="G41" s="17">
        <v>9.2548844016587084E-2</v>
      </c>
    </row>
    <row r="42" spans="3:7" x14ac:dyDescent="0.25">
      <c r="C42" s="15">
        <v>20200509</v>
      </c>
      <c r="D42" s="16">
        <v>25149</v>
      </c>
      <c r="E42" s="16">
        <v>1529</v>
      </c>
      <c r="F42" s="16">
        <v>293553</v>
      </c>
      <c r="G42" s="17">
        <v>8.5671071322725362E-2</v>
      </c>
    </row>
    <row r="43" spans="3:7" x14ac:dyDescent="0.25">
      <c r="C43" s="15">
        <v>20200510</v>
      </c>
      <c r="D43" s="16">
        <v>21799</v>
      </c>
      <c r="E43" s="16">
        <v>979</v>
      </c>
      <c r="F43" s="16">
        <v>271207</v>
      </c>
      <c r="G43" s="17">
        <v>8.037771886418861E-2</v>
      </c>
    </row>
    <row r="44" spans="3:7" x14ac:dyDescent="0.25">
      <c r="C44" s="15">
        <v>20200511</v>
      </c>
      <c r="D44" s="16">
        <v>17345</v>
      </c>
      <c r="E44" s="16">
        <v>837</v>
      </c>
      <c r="F44" s="16">
        <v>384644</v>
      </c>
      <c r="G44" s="17">
        <v>4.5093645032809562E-2</v>
      </c>
    </row>
    <row r="45" spans="3:7" x14ac:dyDescent="0.25">
      <c r="C45" s="15">
        <v>20200512</v>
      </c>
      <c r="D45" s="16">
        <v>21483</v>
      </c>
      <c r="E45" s="16">
        <v>1543</v>
      </c>
      <c r="F45" s="16">
        <v>304745</v>
      </c>
      <c r="G45" s="17">
        <v>7.0495004019754226E-2</v>
      </c>
    </row>
    <row r="46" spans="3:7" x14ac:dyDescent="0.25">
      <c r="C46" s="15">
        <v>20200513</v>
      </c>
      <c r="D46" s="16">
        <v>20491</v>
      </c>
      <c r="E46" s="16">
        <v>1693</v>
      </c>
      <c r="F46" s="16">
        <v>296025</v>
      </c>
      <c r="G46" s="17">
        <v>6.9220505024913434E-2</v>
      </c>
    </row>
    <row r="47" spans="3:7" x14ac:dyDescent="0.25">
      <c r="C47" s="15">
        <v>20200514</v>
      </c>
      <c r="D47" s="16">
        <v>26951</v>
      </c>
      <c r="E47" s="16">
        <v>1908</v>
      </c>
      <c r="F47" s="16">
        <v>376751</v>
      </c>
      <c r="G47" s="17">
        <v>7.1535311120607514E-2</v>
      </c>
    </row>
    <row r="48" spans="3:7" x14ac:dyDescent="0.25">
      <c r="C48" s="15">
        <v>20200515</v>
      </c>
      <c r="D48" s="16">
        <v>24488</v>
      </c>
      <c r="E48" s="16">
        <v>1478</v>
      </c>
      <c r="F48" s="16">
        <v>362941</v>
      </c>
      <c r="G48" s="17">
        <v>6.7471021460788386E-2</v>
      </c>
    </row>
    <row r="49" spans="3:7" x14ac:dyDescent="0.25">
      <c r="C49" s="15">
        <v>20200516</v>
      </c>
      <c r="D49" s="16">
        <v>25032</v>
      </c>
      <c r="E49" s="16">
        <v>1286</v>
      </c>
      <c r="F49" s="16">
        <v>352936</v>
      </c>
      <c r="G49" s="17">
        <v>7.0925040233923431E-2</v>
      </c>
    </row>
    <row r="50" spans="3:7" x14ac:dyDescent="0.25">
      <c r="C50" s="15">
        <v>20200517</v>
      </c>
      <c r="D50" s="16">
        <v>20778</v>
      </c>
      <c r="E50" s="16">
        <v>839</v>
      </c>
      <c r="F50" s="16">
        <v>402808</v>
      </c>
      <c r="G50" s="17">
        <v>5.1582888125359973E-2</v>
      </c>
    </row>
    <row r="51" spans="3:7" x14ac:dyDescent="0.25">
      <c r="C51" s="15">
        <v>20200518</v>
      </c>
      <c r="D51" s="16">
        <v>19839</v>
      </c>
      <c r="E51" s="16">
        <v>786</v>
      </c>
      <c r="F51" s="16">
        <v>345702</v>
      </c>
      <c r="G51" s="17">
        <v>5.7387576583300071E-2</v>
      </c>
    </row>
    <row r="52" spans="3:7" x14ac:dyDescent="0.25">
      <c r="C52" s="15">
        <v>20200519</v>
      </c>
      <c r="D52" s="16">
        <v>20940</v>
      </c>
      <c r="E52" s="16">
        <v>1430</v>
      </c>
      <c r="F52" s="16">
        <v>396791</v>
      </c>
      <c r="G52" s="17">
        <v>5.2773374396092657E-2</v>
      </c>
    </row>
    <row r="53" spans="3:7" x14ac:dyDescent="0.25">
      <c r="C53" s="15">
        <v>20200520</v>
      </c>
      <c r="D53" s="16">
        <v>21342</v>
      </c>
      <c r="E53" s="16">
        <v>1402</v>
      </c>
      <c r="F53" s="16">
        <v>405404</v>
      </c>
      <c r="G53" s="17">
        <v>5.2643782498445993E-2</v>
      </c>
    </row>
    <row r="54" spans="3:7" x14ac:dyDescent="0.25">
      <c r="C54" s="15">
        <v>20200521</v>
      </c>
      <c r="D54" s="16">
        <v>25903</v>
      </c>
      <c r="E54" s="16">
        <v>1444</v>
      </c>
      <c r="F54" s="16">
        <v>416546</v>
      </c>
      <c r="G54" s="17">
        <v>6.2185208836479045E-2</v>
      </c>
    </row>
    <row r="55" spans="3:7" x14ac:dyDescent="0.25">
      <c r="C55" s="15">
        <v>20200522</v>
      </c>
      <c r="D55" s="16">
        <v>24159</v>
      </c>
      <c r="E55" s="16">
        <v>1280</v>
      </c>
      <c r="F55" s="16">
        <v>394296</v>
      </c>
      <c r="G55" s="17">
        <v>6.127122770710329E-2</v>
      </c>
    </row>
    <row r="56" spans="3:7" x14ac:dyDescent="0.25">
      <c r="C56" s="15">
        <v>20200523</v>
      </c>
      <c r="D56" s="16">
        <v>22298</v>
      </c>
      <c r="E56" s="16">
        <v>1091</v>
      </c>
      <c r="F56" s="16">
        <v>365728</v>
      </c>
      <c r="G56" s="17">
        <v>6.0968807419721757E-2</v>
      </c>
    </row>
    <row r="57" spans="3:7" x14ac:dyDescent="0.25">
      <c r="C57" s="15">
        <v>20200524</v>
      </c>
      <c r="D57" s="16">
        <v>20806</v>
      </c>
      <c r="E57" s="16">
        <v>654</v>
      </c>
      <c r="F57" s="16">
        <v>378908</v>
      </c>
      <c r="G57" s="17">
        <v>5.4910426805451454E-2</v>
      </c>
    </row>
  </sheetData>
  <conditionalFormatting pivot="1" sqref="D4:D57">
    <cfRule type="dataBar" priority="4">
      <dataBar>
        <cfvo type="min"/>
        <cfvo type="max"/>
        <color rgb="FFFFB628"/>
      </dataBar>
      <extLst>
        <ext xmlns:x14="http://schemas.microsoft.com/office/spreadsheetml/2009/9/main" uri="{B025F937-C7B1-47D3-B67F-A62EFF666E3E}">
          <x14:id>{2B8E88ED-0A2B-4B6D-803E-E6699696F0DA}</x14:id>
        </ext>
      </extLst>
    </cfRule>
  </conditionalFormatting>
  <conditionalFormatting pivot="1" sqref="E4:E57">
    <cfRule type="dataBar" priority="3">
      <dataBar>
        <cfvo type="num" val="0"/>
        <cfvo type="max"/>
        <color rgb="FFFF555A"/>
      </dataBar>
      <extLst>
        <ext xmlns:x14="http://schemas.microsoft.com/office/spreadsheetml/2009/9/main" uri="{B025F937-C7B1-47D3-B67F-A62EFF666E3E}">
          <x14:id>{AC006C4F-B356-42EE-92B5-9FE6041A911A}</x14:id>
        </ext>
      </extLst>
    </cfRule>
  </conditionalFormatting>
  <conditionalFormatting pivot="1" sqref="F4:F57">
    <cfRule type="dataBar" priority="2">
      <dataBar>
        <cfvo type="num" val="0"/>
        <cfvo type="max"/>
        <color rgb="FF63C384"/>
      </dataBar>
      <extLst>
        <ext xmlns:x14="http://schemas.microsoft.com/office/spreadsheetml/2009/9/main" uri="{B025F937-C7B1-47D3-B67F-A62EFF666E3E}">
          <x14:id>{41B97413-011C-4690-93C1-143CA0A34513}</x14:id>
        </ext>
      </extLst>
    </cfRule>
  </conditionalFormatting>
  <conditionalFormatting pivot="1" sqref="G4:G57">
    <cfRule type="dataBar" priority="1">
      <dataBar>
        <cfvo type="min"/>
        <cfvo type="max"/>
        <color rgb="FF638EC6"/>
      </dataBar>
      <extLst>
        <ext xmlns:x14="http://schemas.microsoft.com/office/spreadsheetml/2009/9/main" uri="{B025F937-C7B1-47D3-B67F-A62EFF666E3E}">
          <x14:id>{B38FA75E-9E11-4FE6-8FFE-202C98B951AB}</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2B8E88ED-0A2B-4B6D-803E-E6699696F0DA}">
            <x14:dataBar minLength="0" maxLength="100" gradient="0">
              <x14:cfvo type="autoMin"/>
              <x14:cfvo type="autoMax"/>
              <x14:negativeFillColor rgb="FFFF0000"/>
              <x14:axisColor rgb="FF000000"/>
            </x14:dataBar>
          </x14:cfRule>
          <xm:sqref>D4:D57</xm:sqref>
        </x14:conditionalFormatting>
        <x14:conditionalFormatting xmlns:xm="http://schemas.microsoft.com/office/excel/2006/main" pivot="1">
          <x14:cfRule type="dataBar" id="{AC006C4F-B356-42EE-92B5-9FE6041A911A}">
            <x14:dataBar minLength="0" maxLength="100" gradient="0">
              <x14:cfvo type="num">
                <xm:f>0</xm:f>
              </x14:cfvo>
              <x14:cfvo type="autoMax"/>
              <x14:negativeFillColor rgb="FFFF0000"/>
              <x14:axisColor rgb="FF000000"/>
            </x14:dataBar>
          </x14:cfRule>
          <xm:sqref>E4:E57</xm:sqref>
        </x14:conditionalFormatting>
        <x14:conditionalFormatting xmlns:xm="http://schemas.microsoft.com/office/excel/2006/main" pivot="1">
          <x14:cfRule type="dataBar" id="{41B97413-011C-4690-93C1-143CA0A34513}">
            <x14:dataBar minLength="0" maxLength="100" gradient="0">
              <x14:cfvo type="num">
                <xm:f>0</xm:f>
              </x14:cfvo>
              <x14:cfvo type="autoMax"/>
              <x14:negativeFillColor rgb="FFFF0000"/>
              <x14:axisColor rgb="FF000000"/>
            </x14:dataBar>
          </x14:cfRule>
          <xm:sqref>F4:F57</xm:sqref>
        </x14:conditionalFormatting>
        <x14:conditionalFormatting xmlns:xm="http://schemas.microsoft.com/office/excel/2006/main" pivot="1">
          <x14:cfRule type="dataBar" id="{B38FA75E-9E11-4FE6-8FFE-202C98B951AB}">
            <x14:dataBar minLength="0" maxLength="100" gradient="0">
              <x14:cfvo type="autoMin"/>
              <x14:cfvo type="autoMax"/>
              <x14:negativeFillColor rgb="FFFF0000"/>
              <x14:axisColor rgb="FF000000"/>
            </x14:dataBar>
          </x14:cfRule>
          <xm:sqref>G4:G57</xm:sqref>
        </x14:conditionalFormatting>
      </x14:conditionalFormatting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62C0B-5F9D-4F00-86AB-99786B0575FC}">
  <dimension ref="A1:D58"/>
  <sheetViews>
    <sheetView showGridLines="0" zoomScale="82" zoomScaleNormal="82" workbookViewId="0">
      <selection activeCell="B4" sqref="B4"/>
    </sheetView>
  </sheetViews>
  <sheetFormatPr defaultRowHeight="15" x14ac:dyDescent="0.25"/>
  <cols>
    <col min="1" max="1" width="22" customWidth="1"/>
    <col min="3" max="3" width="12.28515625" bestFit="1" customWidth="1"/>
    <col min="4" max="31" width="10.5703125" customWidth="1"/>
    <col min="32" max="32" width="5.28515625" bestFit="1" customWidth="1"/>
    <col min="33" max="33" width="4.28515625" bestFit="1" customWidth="1"/>
    <col min="34" max="39" width="5.28515625" bestFit="1" customWidth="1"/>
    <col min="40" max="40" width="4.28515625" bestFit="1" customWidth="1"/>
    <col min="41" max="42" width="5.28515625" bestFit="1" customWidth="1"/>
    <col min="43" max="44" width="4.28515625" bestFit="1" customWidth="1"/>
    <col min="45" max="45" width="5.28515625" bestFit="1" customWidth="1"/>
    <col min="46" max="46" width="6" bestFit="1" customWidth="1"/>
    <col min="47" max="47" width="5.28515625" bestFit="1" customWidth="1"/>
    <col min="48" max="48" width="4.28515625" bestFit="1" customWidth="1"/>
    <col min="49" max="50" width="5.28515625" bestFit="1" customWidth="1"/>
    <col min="51" max="51" width="4.28515625" bestFit="1" customWidth="1"/>
    <col min="52" max="53" width="5.28515625" bestFit="1" customWidth="1"/>
    <col min="54" max="54" width="3.28515625" bestFit="1" customWidth="1"/>
    <col min="55" max="55" width="5.28515625" bestFit="1" customWidth="1"/>
    <col min="56" max="58" width="4.28515625" bestFit="1" customWidth="1"/>
    <col min="59" max="59" width="5.28515625" bestFit="1" customWidth="1"/>
    <col min="60" max="60" width="10.5703125" bestFit="1" customWidth="1"/>
  </cols>
  <sheetData>
    <row r="1" spans="1:4" ht="21" x14ac:dyDescent="0.35">
      <c r="A1" s="29" t="s">
        <v>4787</v>
      </c>
    </row>
    <row r="3" spans="1:4" x14ac:dyDescent="0.25">
      <c r="C3" s="27" t="s">
        <v>4785</v>
      </c>
      <c r="D3" s="28" t="s">
        <v>4786</v>
      </c>
    </row>
    <row r="4" spans="1:4" x14ac:dyDescent="0.25">
      <c r="C4" s="30" t="s">
        <v>0</v>
      </c>
      <c r="D4" s="31" t="s">
        <v>594</v>
      </c>
    </row>
    <row r="5" spans="1:4" x14ac:dyDescent="0.25">
      <c r="C5" s="18">
        <v>20200401</v>
      </c>
      <c r="D5" s="25">
        <v>58.867084721369409</v>
      </c>
    </row>
    <row r="6" spans="1:4" x14ac:dyDescent="0.25">
      <c r="C6" s="19">
        <v>20200402</v>
      </c>
      <c r="D6" s="26">
        <v>65.292105767654576</v>
      </c>
    </row>
    <row r="7" spans="1:4" x14ac:dyDescent="0.25">
      <c r="C7" s="19">
        <v>20200403</v>
      </c>
      <c r="D7" s="26">
        <v>67.028597942326243</v>
      </c>
    </row>
    <row r="8" spans="1:4" x14ac:dyDescent="0.25">
      <c r="C8" s="19">
        <v>20200404</v>
      </c>
      <c r="D8" s="26">
        <v>77.273901772889047</v>
      </c>
    </row>
    <row r="9" spans="1:4" x14ac:dyDescent="0.25">
      <c r="C9" s="19">
        <v>20200405</v>
      </c>
      <c r="D9" s="26">
        <v>68.070493247129235</v>
      </c>
    </row>
    <row r="10" spans="1:4" x14ac:dyDescent="0.25">
      <c r="C10" s="19">
        <v>20200406</v>
      </c>
      <c r="D10" s="26">
        <v>66.854948724859071</v>
      </c>
    </row>
    <row r="11" spans="1:4" x14ac:dyDescent="0.25">
      <c r="C11" s="19">
        <v>20200407</v>
      </c>
      <c r="D11" s="26">
        <v>38.550126277710937</v>
      </c>
    </row>
    <row r="12" spans="1:4" x14ac:dyDescent="0.25">
      <c r="C12" s="19">
        <v>20200408</v>
      </c>
      <c r="D12" s="26">
        <v>44.627848889061767</v>
      </c>
    </row>
    <row r="13" spans="1:4" x14ac:dyDescent="0.25">
      <c r="C13" s="19">
        <v>20200409</v>
      </c>
      <c r="D13" s="26">
        <v>39.244723147579613</v>
      </c>
    </row>
    <row r="14" spans="1:4" x14ac:dyDescent="0.25">
      <c r="C14" s="19">
        <v>20200410</v>
      </c>
      <c r="D14" s="26">
        <v>148.47008093442727</v>
      </c>
    </row>
    <row r="15" spans="1:4" x14ac:dyDescent="0.25">
      <c r="C15" s="19">
        <v>20200411</v>
      </c>
      <c r="D15" s="26">
        <v>0</v>
      </c>
    </row>
    <row r="16" spans="1:4" x14ac:dyDescent="0.25">
      <c r="C16" s="19">
        <v>20200412</v>
      </c>
      <c r="D16" s="26">
        <v>66.50765028992474</v>
      </c>
    </row>
    <row r="17" spans="3:4" x14ac:dyDescent="0.25">
      <c r="C17" s="19">
        <v>20200413</v>
      </c>
      <c r="D17" s="26">
        <v>137.35653101652861</v>
      </c>
    </row>
    <row r="18" spans="3:4" x14ac:dyDescent="0.25">
      <c r="C18" s="19">
        <v>20200414</v>
      </c>
      <c r="D18" s="26">
        <v>1.2155445222701649</v>
      </c>
    </row>
    <row r="19" spans="3:4" x14ac:dyDescent="0.25">
      <c r="C19" s="19">
        <v>20200415</v>
      </c>
      <c r="D19" s="26">
        <v>43.412304366791602</v>
      </c>
    </row>
    <row r="20" spans="3:4" x14ac:dyDescent="0.25">
      <c r="C20" s="19">
        <v>20200416</v>
      </c>
      <c r="D20" s="26">
        <v>58.867084721369409</v>
      </c>
    </row>
    <row r="21" spans="3:4" x14ac:dyDescent="0.25">
      <c r="C21" s="19">
        <v>20200417</v>
      </c>
      <c r="D21" s="26">
        <v>68.591440899530738</v>
      </c>
    </row>
    <row r="22" spans="3:4" x14ac:dyDescent="0.25">
      <c r="C22" s="19">
        <v>20200418</v>
      </c>
      <c r="D22" s="26">
        <v>64.597508897785914</v>
      </c>
    </row>
    <row r="23" spans="3:4" x14ac:dyDescent="0.25">
      <c r="C23" s="19">
        <v>20200419</v>
      </c>
      <c r="D23" s="26">
        <v>67.028597942326243</v>
      </c>
    </row>
    <row r="24" spans="3:4" x14ac:dyDescent="0.25">
      <c r="C24" s="19">
        <v>20200420</v>
      </c>
      <c r="D24" s="26">
        <v>51.573817587748422</v>
      </c>
    </row>
    <row r="25" spans="3:4" x14ac:dyDescent="0.25">
      <c r="C25" s="19">
        <v>20200421</v>
      </c>
      <c r="D25" s="26">
        <v>65.292105767654576</v>
      </c>
    </row>
    <row r="26" spans="3:4" x14ac:dyDescent="0.25">
      <c r="C26" s="19">
        <v>20200422</v>
      </c>
      <c r="D26" s="26">
        <v>59.214383156303739</v>
      </c>
    </row>
    <row r="27" spans="3:4" x14ac:dyDescent="0.25">
      <c r="C27" s="19">
        <v>20200423</v>
      </c>
      <c r="D27" s="26">
        <v>74.842812728348719</v>
      </c>
    </row>
    <row r="28" spans="3:4" x14ac:dyDescent="0.25">
      <c r="C28" s="19">
        <v>20200424</v>
      </c>
      <c r="D28" s="26">
        <v>66.681299507391898</v>
      </c>
    </row>
    <row r="29" spans="3:4" x14ac:dyDescent="0.25">
      <c r="C29" s="19">
        <v>20200425</v>
      </c>
      <c r="D29" s="26">
        <v>172.6073221623634</v>
      </c>
    </row>
    <row r="30" spans="3:4" x14ac:dyDescent="0.25">
      <c r="C30" s="19">
        <v>20200426</v>
      </c>
      <c r="D30" s="26">
        <v>123.63824283662247</v>
      </c>
    </row>
    <row r="31" spans="3:4" x14ac:dyDescent="0.25">
      <c r="C31" s="19">
        <v>20200427</v>
      </c>
      <c r="D31" s="26">
        <v>82.136079861969719</v>
      </c>
    </row>
    <row r="32" spans="3:4" x14ac:dyDescent="0.25">
      <c r="C32" s="19">
        <v>20200428</v>
      </c>
      <c r="D32" s="26">
        <v>76.058357250618883</v>
      </c>
    </row>
    <row r="33" spans="3:4" x14ac:dyDescent="0.25">
      <c r="C33" s="19">
        <v>20200429</v>
      </c>
      <c r="D33" s="26">
        <v>148.64373015189443</v>
      </c>
    </row>
    <row r="34" spans="3:4" x14ac:dyDescent="0.25">
      <c r="C34" s="19">
        <v>20200430</v>
      </c>
      <c r="D34" s="26">
        <v>3.993932001744827</v>
      </c>
    </row>
    <row r="35" spans="3:4" x14ac:dyDescent="0.25">
      <c r="C35" s="19">
        <v>20200501</v>
      </c>
      <c r="D35" s="26">
        <v>91.339488387729517</v>
      </c>
    </row>
    <row r="36" spans="3:4" x14ac:dyDescent="0.25">
      <c r="C36" s="19">
        <v>20200502</v>
      </c>
      <c r="D36" s="26">
        <v>84.046221254108545</v>
      </c>
    </row>
    <row r="37" spans="3:4" x14ac:dyDescent="0.25">
      <c r="C37" s="19">
        <v>20200503</v>
      </c>
      <c r="D37" s="26">
        <v>79.35769238249506</v>
      </c>
    </row>
    <row r="38" spans="3:4" x14ac:dyDescent="0.25">
      <c r="C38" s="19">
        <v>20200504</v>
      </c>
      <c r="D38" s="26">
        <v>71.196179161538225</v>
      </c>
    </row>
    <row r="39" spans="3:4" x14ac:dyDescent="0.25">
      <c r="C39" s="19">
        <v>20200505</v>
      </c>
      <c r="D39" s="26">
        <v>47.232587151069268</v>
      </c>
    </row>
    <row r="40" spans="3:4" x14ac:dyDescent="0.25">
      <c r="C40" s="19">
        <v>20200506</v>
      </c>
      <c r="D40" s="26">
        <v>79.35769238249506</v>
      </c>
    </row>
    <row r="41" spans="3:4" x14ac:dyDescent="0.25">
      <c r="C41" s="19">
        <v>20200507</v>
      </c>
      <c r="D41" s="26">
        <v>80.920535339699555</v>
      </c>
    </row>
    <row r="42" spans="3:4" x14ac:dyDescent="0.25">
      <c r="C42" s="19">
        <v>20200508</v>
      </c>
      <c r="D42" s="26">
        <v>168.61339016061856</v>
      </c>
    </row>
    <row r="43" spans="3:4" x14ac:dyDescent="0.25">
      <c r="C43" s="19">
        <v>20200509</v>
      </c>
      <c r="D43" s="26">
        <v>4.5148796541463261</v>
      </c>
    </row>
    <row r="44" spans="3:4" x14ac:dyDescent="0.25">
      <c r="C44" s="19">
        <v>20200510</v>
      </c>
      <c r="D44" s="26">
        <v>152.11671450123777</v>
      </c>
    </row>
    <row r="45" spans="3:4" x14ac:dyDescent="0.25">
      <c r="C45" s="19">
        <v>20200511</v>
      </c>
      <c r="D45" s="26">
        <v>34.035246623564618</v>
      </c>
    </row>
    <row r="46" spans="3:4" x14ac:dyDescent="0.25">
      <c r="C46" s="19">
        <v>20200512</v>
      </c>
      <c r="D46" s="26">
        <v>-3.4729843493433283</v>
      </c>
    </row>
    <row r="47" spans="3:4" x14ac:dyDescent="0.25">
      <c r="C47" s="19">
        <v>20200513</v>
      </c>
      <c r="D47" s="26">
        <v>48.27448245587226</v>
      </c>
    </row>
    <row r="48" spans="3:4" x14ac:dyDescent="0.25">
      <c r="C48" s="19">
        <v>20200514</v>
      </c>
      <c r="D48" s="26">
        <v>55.220451154558916</v>
      </c>
    </row>
    <row r="49" spans="3:4" x14ac:dyDescent="0.25">
      <c r="C49" s="19">
        <v>20200515</v>
      </c>
      <c r="D49" s="26">
        <v>63.034665940581398</v>
      </c>
    </row>
    <row r="50" spans="3:4" x14ac:dyDescent="0.25">
      <c r="C50" s="19">
        <v>20200516</v>
      </c>
      <c r="D50" s="26">
        <v>68.417791682063566</v>
      </c>
    </row>
    <row r="51" spans="3:4" x14ac:dyDescent="0.25">
      <c r="C51" s="19">
        <v>20200517</v>
      </c>
      <c r="D51" s="26">
        <v>69.63333620433373</v>
      </c>
    </row>
    <row r="52" spans="3:4" x14ac:dyDescent="0.25">
      <c r="C52" s="19">
        <v>20200518</v>
      </c>
      <c r="D52" s="26">
        <v>52.963011327485752</v>
      </c>
    </row>
    <row r="53" spans="3:4" x14ac:dyDescent="0.25">
      <c r="C53" s="19">
        <v>20200519</v>
      </c>
      <c r="D53" s="26">
        <v>45.843393411331931</v>
      </c>
    </row>
    <row r="54" spans="3:4" x14ac:dyDescent="0.25">
      <c r="C54" s="19">
        <v>20200520</v>
      </c>
      <c r="D54" s="26">
        <v>48.621780890806598</v>
      </c>
    </row>
    <row r="55" spans="3:4" x14ac:dyDescent="0.25">
      <c r="C55" s="19">
        <v>20200521</v>
      </c>
      <c r="D55" s="26">
        <v>54.69950350215742</v>
      </c>
    </row>
    <row r="56" spans="3:4" x14ac:dyDescent="0.25">
      <c r="C56" s="19">
        <v>20200522</v>
      </c>
      <c r="D56" s="26">
        <v>68.417791682063566</v>
      </c>
    </row>
    <row r="57" spans="3:4" x14ac:dyDescent="0.25">
      <c r="C57" s="19">
        <v>20200523</v>
      </c>
      <c r="D57" s="26">
        <v>51.400168370281257</v>
      </c>
    </row>
    <row r="58" spans="3:4" x14ac:dyDescent="0.25">
      <c r="C58" s="19">
        <v>20200524</v>
      </c>
      <c r="D58" s="26">
        <v>82.830676731838381</v>
      </c>
    </row>
  </sheetData>
  <conditionalFormatting pivot="1" sqref="D5:D58">
    <cfRule type="dataBar" priority="1">
      <dataBar>
        <cfvo type="min"/>
        <cfvo type="max"/>
        <color rgb="FFFFB628"/>
      </dataBar>
      <extLst>
        <ext xmlns:x14="http://schemas.microsoft.com/office/spreadsheetml/2009/9/main" uri="{B025F937-C7B1-47D3-B67F-A62EFF666E3E}">
          <x14:id>{4011D79A-F73D-4458-9FB4-0E8279B4C937}</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4011D79A-F73D-4458-9FB4-0E8279B4C937}">
            <x14:dataBar minLength="0" maxLength="100" gradient="0">
              <x14:cfvo type="autoMin"/>
              <x14:cfvo type="autoMax"/>
              <x14:negativeFillColor rgb="FFFF0000"/>
              <x14:axisColor rgb="FF000000"/>
            </x14:dataBar>
          </x14:cfRule>
          <xm:sqref>D5:D58</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FB6E-8398-4519-931A-B0A3A8B649A7}">
  <dimension ref="A1:D85"/>
  <sheetViews>
    <sheetView showGridLines="0" zoomScale="82" zoomScaleNormal="82" workbookViewId="0">
      <selection activeCell="D1" sqref="D1"/>
    </sheetView>
  </sheetViews>
  <sheetFormatPr defaultRowHeight="15" x14ac:dyDescent="0.25"/>
  <cols>
    <col min="1" max="1" width="22" customWidth="1"/>
    <col min="3" max="3" width="12.28515625" bestFit="1" customWidth="1"/>
    <col min="4" max="31" width="10.5703125" customWidth="1"/>
    <col min="32" max="32" width="5.28515625" bestFit="1" customWidth="1"/>
    <col min="33" max="33" width="4.28515625" bestFit="1" customWidth="1"/>
    <col min="34" max="39" width="5.28515625" bestFit="1" customWidth="1"/>
    <col min="40" max="40" width="4.28515625" bestFit="1" customWidth="1"/>
    <col min="41" max="42" width="5.28515625" bestFit="1" customWidth="1"/>
    <col min="43" max="44" width="4.28515625" bestFit="1" customWidth="1"/>
    <col min="45" max="45" width="5.28515625" bestFit="1" customWidth="1"/>
    <col min="46" max="46" width="6" bestFit="1" customWidth="1"/>
    <col min="47" max="47" width="5.28515625" bestFit="1" customWidth="1"/>
    <col min="48" max="48" width="4.28515625" bestFit="1" customWidth="1"/>
    <col min="49" max="50" width="5.28515625" bestFit="1" customWidth="1"/>
    <col min="51" max="51" width="4.28515625" bestFit="1" customWidth="1"/>
    <col min="52" max="53" width="5.28515625" bestFit="1" customWidth="1"/>
    <col min="54" max="54" width="3.28515625" bestFit="1" customWidth="1"/>
    <col min="55" max="55" width="5.28515625" bestFit="1" customWidth="1"/>
    <col min="56" max="58" width="4.28515625" bestFit="1" customWidth="1"/>
    <col min="59" max="59" width="5.28515625" bestFit="1" customWidth="1"/>
    <col min="60" max="60" width="10.5703125" bestFit="1" customWidth="1"/>
  </cols>
  <sheetData>
    <row r="1" spans="1:4" ht="21" x14ac:dyDescent="0.35">
      <c r="A1" s="29" t="s">
        <v>4788</v>
      </c>
    </row>
    <row r="3" spans="1:4" x14ac:dyDescent="0.25">
      <c r="C3" s="27" t="s">
        <v>4789</v>
      </c>
      <c r="D3" s="28" t="s">
        <v>4786</v>
      </c>
    </row>
    <row r="4" spans="1:4" x14ac:dyDescent="0.25">
      <c r="C4" s="30" t="s">
        <v>0</v>
      </c>
      <c r="D4" s="31" t="s">
        <v>594</v>
      </c>
    </row>
    <row r="5" spans="1:4" x14ac:dyDescent="0.25">
      <c r="C5" s="18">
        <v>20200305</v>
      </c>
      <c r="D5" s="25">
        <v>0</v>
      </c>
    </row>
    <row r="6" spans="1:4" x14ac:dyDescent="0.25">
      <c r="C6" s="19">
        <v>20200306</v>
      </c>
      <c r="D6" s="26">
        <v>0</v>
      </c>
    </row>
    <row r="7" spans="1:4" x14ac:dyDescent="0.25">
      <c r="C7" s="19">
        <v>20200307</v>
      </c>
      <c r="D7" s="26">
        <v>0</v>
      </c>
    </row>
    <row r="8" spans="1:4" x14ac:dyDescent="0.25">
      <c r="C8" s="19">
        <v>20200308</v>
      </c>
      <c r="D8" s="26">
        <v>0</v>
      </c>
    </row>
    <row r="9" spans="1:4" x14ac:dyDescent="0.25">
      <c r="C9" s="19">
        <v>20200309</v>
      </c>
      <c r="D9" s="26">
        <v>0</v>
      </c>
    </row>
    <row r="10" spans="1:4" x14ac:dyDescent="0.25">
      <c r="C10" s="19">
        <v>20200310</v>
      </c>
      <c r="D10" s="26">
        <v>0</v>
      </c>
    </row>
    <row r="11" spans="1:4" x14ac:dyDescent="0.25">
      <c r="C11" s="19">
        <v>20200311</v>
      </c>
      <c r="D11" s="26">
        <v>0</v>
      </c>
    </row>
    <row r="12" spans="1:4" x14ac:dyDescent="0.25">
      <c r="C12" s="19">
        <v>20200312</v>
      </c>
      <c r="D12" s="26">
        <v>0</v>
      </c>
    </row>
    <row r="13" spans="1:4" x14ac:dyDescent="0.25">
      <c r="C13" s="19">
        <v>20200313</v>
      </c>
      <c r="D13" s="26">
        <v>0</v>
      </c>
    </row>
    <row r="14" spans="1:4" x14ac:dyDescent="0.25">
      <c r="C14" s="19">
        <v>20200314</v>
      </c>
      <c r="D14" s="26">
        <v>0.17364921746716641</v>
      </c>
    </row>
    <row r="15" spans="1:4" x14ac:dyDescent="0.25">
      <c r="C15" s="19">
        <v>20200315</v>
      </c>
      <c r="D15" s="26">
        <v>0</v>
      </c>
    </row>
    <row r="16" spans="1:4" x14ac:dyDescent="0.25">
      <c r="C16" s="19">
        <v>20200316</v>
      </c>
      <c r="D16" s="26">
        <v>0</v>
      </c>
    </row>
    <row r="17" spans="3:4" x14ac:dyDescent="0.25">
      <c r="C17" s="19">
        <v>20200317</v>
      </c>
      <c r="D17" s="26">
        <v>0</v>
      </c>
    </row>
    <row r="18" spans="3:4" x14ac:dyDescent="0.25">
      <c r="C18" s="19">
        <v>20200318</v>
      </c>
      <c r="D18" s="26">
        <v>0.17364921746716641</v>
      </c>
    </row>
    <row r="19" spans="3:4" x14ac:dyDescent="0.25">
      <c r="C19" s="19">
        <v>20200319</v>
      </c>
      <c r="D19" s="26">
        <v>0</v>
      </c>
    </row>
    <row r="20" spans="3:4" x14ac:dyDescent="0.25">
      <c r="C20" s="19">
        <v>20200320</v>
      </c>
      <c r="D20" s="26">
        <v>0.17364921746716641</v>
      </c>
    </row>
    <row r="21" spans="3:4" x14ac:dyDescent="0.25">
      <c r="C21" s="19">
        <v>20200321</v>
      </c>
      <c r="D21" s="26">
        <v>0.17364921746716641</v>
      </c>
    </row>
    <row r="22" spans="3:4" x14ac:dyDescent="0.25">
      <c r="C22" s="19">
        <v>20200322</v>
      </c>
      <c r="D22" s="26">
        <v>0.17364921746716641</v>
      </c>
    </row>
    <row r="23" spans="3:4" x14ac:dyDescent="0.25">
      <c r="C23" s="19">
        <v>20200323</v>
      </c>
      <c r="D23" s="26">
        <v>0.17364921746716641</v>
      </c>
    </row>
    <row r="24" spans="3:4" x14ac:dyDescent="0.25">
      <c r="C24" s="19">
        <v>20200324</v>
      </c>
      <c r="D24" s="26">
        <v>0.17364921746716641</v>
      </c>
    </row>
    <row r="25" spans="3:4" x14ac:dyDescent="0.25">
      <c r="C25" s="19">
        <v>20200325</v>
      </c>
      <c r="D25" s="26">
        <v>0.69459686986866565</v>
      </c>
    </row>
    <row r="26" spans="3:4" x14ac:dyDescent="0.25">
      <c r="C26" s="19">
        <v>20200326</v>
      </c>
      <c r="D26" s="26">
        <v>1.3891937397373313</v>
      </c>
    </row>
    <row r="27" spans="3:4" x14ac:dyDescent="0.25">
      <c r="C27" s="19">
        <v>20200327</v>
      </c>
      <c r="D27" s="26">
        <v>0.86824608733583208</v>
      </c>
    </row>
    <row r="28" spans="3:4" x14ac:dyDescent="0.25">
      <c r="C28" s="19">
        <v>20200328</v>
      </c>
      <c r="D28" s="26">
        <v>1.2155445222701649</v>
      </c>
    </row>
    <row r="29" spans="3:4" x14ac:dyDescent="0.25">
      <c r="C29" s="19">
        <v>20200329</v>
      </c>
      <c r="D29" s="26">
        <v>2.257439827073163</v>
      </c>
    </row>
    <row r="30" spans="3:4" x14ac:dyDescent="0.25">
      <c r="C30" s="19">
        <v>20200330</v>
      </c>
      <c r="D30" s="26">
        <v>1.2155445222701649</v>
      </c>
    </row>
    <row r="31" spans="3:4" x14ac:dyDescent="0.25">
      <c r="C31" s="19">
        <v>20200331</v>
      </c>
      <c r="D31" s="26">
        <v>0</v>
      </c>
    </row>
    <row r="32" spans="3:4" x14ac:dyDescent="0.25">
      <c r="C32" s="19">
        <v>20200401</v>
      </c>
      <c r="D32" s="26">
        <v>3.1256859144089955</v>
      </c>
    </row>
    <row r="33" spans="3:4" x14ac:dyDescent="0.25">
      <c r="C33" s="19">
        <v>20200402</v>
      </c>
      <c r="D33" s="26">
        <v>1.9101413921388304</v>
      </c>
    </row>
    <row r="34" spans="3:4" x14ac:dyDescent="0.25">
      <c r="C34" s="19">
        <v>20200403</v>
      </c>
      <c r="D34" s="26">
        <v>2.9520366969418292</v>
      </c>
    </row>
    <row r="35" spans="3:4" x14ac:dyDescent="0.25">
      <c r="C35" s="19">
        <v>20200404</v>
      </c>
      <c r="D35" s="26">
        <v>2.4310890445403297</v>
      </c>
    </row>
    <row r="36" spans="3:4" x14ac:dyDescent="0.25">
      <c r="C36" s="19">
        <v>20200405</v>
      </c>
      <c r="D36" s="26">
        <v>2.6047382620074964</v>
      </c>
    </row>
    <row r="37" spans="3:4" x14ac:dyDescent="0.25">
      <c r="C37" s="19">
        <v>20200406</v>
      </c>
      <c r="D37" s="26">
        <v>2.4310890445403297</v>
      </c>
    </row>
    <row r="38" spans="3:4" x14ac:dyDescent="0.25">
      <c r="C38" s="19">
        <v>20200407</v>
      </c>
      <c r="D38" s="26">
        <v>1.7364921746716642</v>
      </c>
    </row>
    <row r="39" spans="3:4" x14ac:dyDescent="0.25">
      <c r="C39" s="19">
        <v>20200408</v>
      </c>
      <c r="D39" s="26">
        <v>5.0358273065478256</v>
      </c>
    </row>
    <row r="40" spans="3:4" x14ac:dyDescent="0.25">
      <c r="C40" s="19">
        <v>20200409</v>
      </c>
      <c r="D40" s="26">
        <v>2.4310890445403297</v>
      </c>
    </row>
    <row r="41" spans="3:4" x14ac:dyDescent="0.25">
      <c r="C41" s="19">
        <v>20200410</v>
      </c>
      <c r="D41" s="26">
        <v>9.8980053956284859</v>
      </c>
    </row>
    <row r="42" spans="3:4" x14ac:dyDescent="0.25">
      <c r="C42" s="19">
        <v>20200411</v>
      </c>
      <c r="D42" s="26">
        <v>0</v>
      </c>
    </row>
    <row r="43" spans="3:4" x14ac:dyDescent="0.25">
      <c r="C43" s="19">
        <v>20200412</v>
      </c>
      <c r="D43" s="26">
        <v>4.1675812192119936</v>
      </c>
    </row>
    <row r="44" spans="3:4" x14ac:dyDescent="0.25">
      <c r="C44" s="19">
        <v>20200413</v>
      </c>
      <c r="D44" s="26">
        <v>5.2094765240149927</v>
      </c>
    </row>
    <row r="45" spans="3:4" x14ac:dyDescent="0.25">
      <c r="C45" s="19">
        <v>20200414</v>
      </c>
      <c r="D45" s="26">
        <v>0.69459686986866565</v>
      </c>
    </row>
    <row r="46" spans="3:4" x14ac:dyDescent="0.25">
      <c r="C46" s="19">
        <v>20200415</v>
      </c>
      <c r="D46" s="26">
        <v>3.6466335668104946</v>
      </c>
    </row>
    <row r="47" spans="3:4" x14ac:dyDescent="0.25">
      <c r="C47" s="19">
        <v>20200416</v>
      </c>
      <c r="D47" s="26">
        <v>4.8621780890806594</v>
      </c>
    </row>
    <row r="48" spans="3:4" x14ac:dyDescent="0.25">
      <c r="C48" s="19">
        <v>20200417</v>
      </c>
      <c r="D48" s="26">
        <v>2.9520366969418292</v>
      </c>
    </row>
    <row r="49" spans="3:4" x14ac:dyDescent="0.25">
      <c r="C49" s="19">
        <v>20200418</v>
      </c>
      <c r="D49" s="26">
        <v>2.9520366969418292</v>
      </c>
    </row>
    <row r="50" spans="3:4" x14ac:dyDescent="0.25">
      <c r="C50" s="19">
        <v>20200419</v>
      </c>
      <c r="D50" s="26">
        <v>3.4729843493433283</v>
      </c>
    </row>
    <row r="51" spans="3:4" x14ac:dyDescent="0.25">
      <c r="C51" s="19">
        <v>20200420</v>
      </c>
      <c r="D51" s="26">
        <v>1.9101413921388304</v>
      </c>
    </row>
    <row r="52" spans="3:4" x14ac:dyDescent="0.25">
      <c r="C52" s="19">
        <v>20200421</v>
      </c>
      <c r="D52" s="26">
        <v>4.6885288716134923</v>
      </c>
    </row>
    <row r="53" spans="3:4" x14ac:dyDescent="0.25">
      <c r="C53" s="19">
        <v>20200422</v>
      </c>
      <c r="D53" s="26">
        <v>6.4250210462851571</v>
      </c>
    </row>
    <row r="54" spans="3:4" x14ac:dyDescent="0.25">
      <c r="C54" s="19">
        <v>20200423</v>
      </c>
      <c r="D54" s="26">
        <v>3.8202827842776608</v>
      </c>
    </row>
    <row r="55" spans="3:4" x14ac:dyDescent="0.25">
      <c r="C55" s="19">
        <v>20200424</v>
      </c>
      <c r="D55" s="26">
        <v>7.6405655685553215</v>
      </c>
    </row>
    <row r="56" spans="3:4" x14ac:dyDescent="0.25">
      <c r="C56" s="19">
        <v>20200425</v>
      </c>
      <c r="D56" s="26">
        <v>21.185204530994302</v>
      </c>
    </row>
    <row r="57" spans="3:4" x14ac:dyDescent="0.25">
      <c r="C57" s="19">
        <v>20200426</v>
      </c>
      <c r="D57" s="26">
        <v>-0.34729843493433282</v>
      </c>
    </row>
    <row r="58" spans="3:4" x14ac:dyDescent="0.25">
      <c r="C58" s="19">
        <v>20200427</v>
      </c>
      <c r="D58" s="26">
        <v>1.3891937397373313</v>
      </c>
    </row>
    <row r="59" spans="3:4" x14ac:dyDescent="0.25">
      <c r="C59" s="19">
        <v>20200428</v>
      </c>
      <c r="D59" s="26">
        <v>4.5148796541463261</v>
      </c>
    </row>
    <row r="60" spans="3:4" x14ac:dyDescent="0.25">
      <c r="C60" s="19">
        <v>20200429</v>
      </c>
      <c r="D60" s="26">
        <v>9.3770577432269846</v>
      </c>
    </row>
    <row r="61" spans="3:4" x14ac:dyDescent="0.25">
      <c r="C61" s="19">
        <v>20200430</v>
      </c>
      <c r="D61" s="26">
        <v>1.0418953048029984</v>
      </c>
    </row>
    <row r="62" spans="3:4" x14ac:dyDescent="0.25">
      <c r="C62" s="19">
        <v>20200501</v>
      </c>
      <c r="D62" s="26">
        <v>1.9101413921388304</v>
      </c>
    </row>
    <row r="63" spans="3:4" x14ac:dyDescent="0.25">
      <c r="C63" s="19">
        <v>20200502</v>
      </c>
      <c r="D63" s="26">
        <v>7.4669163510881553</v>
      </c>
    </row>
    <row r="64" spans="3:4" x14ac:dyDescent="0.25">
      <c r="C64" s="19">
        <v>20200503</v>
      </c>
      <c r="D64" s="26">
        <v>2.0837906096059968</v>
      </c>
    </row>
    <row r="65" spans="3:4" x14ac:dyDescent="0.25">
      <c r="C65" s="19">
        <v>20200504</v>
      </c>
      <c r="D65" s="26">
        <v>1.7364921746716642</v>
      </c>
    </row>
    <row r="66" spans="3:4" x14ac:dyDescent="0.25">
      <c r="C66" s="19">
        <v>20200505</v>
      </c>
      <c r="D66" s="26">
        <v>1.5628429572044977</v>
      </c>
    </row>
    <row r="67" spans="3:4" x14ac:dyDescent="0.25">
      <c r="C67" s="19">
        <v>20200506</v>
      </c>
      <c r="D67" s="26">
        <v>9.0297593082926522</v>
      </c>
    </row>
    <row r="68" spans="3:4" x14ac:dyDescent="0.25">
      <c r="C68" s="19">
        <v>20200507</v>
      </c>
      <c r="D68" s="26">
        <v>3.1256859144089955</v>
      </c>
    </row>
    <row r="69" spans="3:4" x14ac:dyDescent="0.25">
      <c r="C69" s="19">
        <v>20200508</v>
      </c>
      <c r="D69" s="26">
        <v>6.9459686986866567</v>
      </c>
    </row>
    <row r="70" spans="3:4" x14ac:dyDescent="0.25">
      <c r="C70" s="19">
        <v>20200509</v>
      </c>
      <c r="D70" s="26">
        <v>-0.17364921746716641</v>
      </c>
    </row>
    <row r="71" spans="3:4" x14ac:dyDescent="0.25">
      <c r="C71" s="19">
        <v>20200510</v>
      </c>
      <c r="D71" s="26">
        <v>1.2155445222701649</v>
      </c>
    </row>
    <row r="72" spans="3:4" x14ac:dyDescent="0.25">
      <c r="C72" s="19">
        <v>20200511</v>
      </c>
      <c r="D72" s="26">
        <v>2.4310890445403297</v>
      </c>
    </row>
    <row r="73" spans="3:4" x14ac:dyDescent="0.25">
      <c r="C73" s="19">
        <v>20200512</v>
      </c>
      <c r="D73" s="26">
        <v>1.0418953048029984</v>
      </c>
    </row>
    <row r="74" spans="3:4" x14ac:dyDescent="0.25">
      <c r="C74" s="19">
        <v>20200513</v>
      </c>
      <c r="D74" s="26">
        <v>3.8202827842776608</v>
      </c>
    </row>
    <row r="75" spans="3:4" x14ac:dyDescent="0.25">
      <c r="C75" s="19">
        <v>20200514</v>
      </c>
      <c r="D75" s="26">
        <v>9.2034085257598193</v>
      </c>
    </row>
    <row r="76" spans="3:4" x14ac:dyDescent="0.25">
      <c r="C76" s="19">
        <v>20200515</v>
      </c>
      <c r="D76" s="26">
        <v>5.0358273065478256</v>
      </c>
    </row>
    <row r="77" spans="3:4" x14ac:dyDescent="0.25">
      <c r="C77" s="19">
        <v>20200516</v>
      </c>
      <c r="D77" s="26">
        <v>10.245303830562818</v>
      </c>
    </row>
    <row r="78" spans="3:4" x14ac:dyDescent="0.25">
      <c r="C78" s="19">
        <v>20200517</v>
      </c>
      <c r="D78" s="26">
        <v>7.2932671336209891</v>
      </c>
    </row>
    <row r="79" spans="3:4" x14ac:dyDescent="0.25">
      <c r="C79" s="19">
        <v>20200518</v>
      </c>
      <c r="D79" s="26">
        <v>3.993932001744827</v>
      </c>
    </row>
    <row r="80" spans="3:4" x14ac:dyDescent="0.25">
      <c r="C80" s="19">
        <v>20200519</v>
      </c>
      <c r="D80" s="26">
        <v>1.5628429572044977</v>
      </c>
    </row>
    <row r="81" spans="3:4" x14ac:dyDescent="0.25">
      <c r="C81" s="19">
        <v>20200520</v>
      </c>
      <c r="D81" s="26">
        <v>5.7304241764164914</v>
      </c>
    </row>
    <row r="82" spans="3:4" x14ac:dyDescent="0.25">
      <c r="C82" s="19">
        <v>20200521</v>
      </c>
      <c r="D82" s="26">
        <v>7.2932671336209891</v>
      </c>
    </row>
    <row r="83" spans="3:4" x14ac:dyDescent="0.25">
      <c r="C83" s="19">
        <v>20200522</v>
      </c>
      <c r="D83" s="26">
        <v>1.9101413921388304</v>
      </c>
    </row>
    <row r="84" spans="3:4" x14ac:dyDescent="0.25">
      <c r="C84" s="19">
        <v>20200523</v>
      </c>
      <c r="D84" s="26">
        <v>2.4310890445403297</v>
      </c>
    </row>
    <row r="85" spans="3:4" x14ac:dyDescent="0.25">
      <c r="C85" s="19">
        <v>20200524</v>
      </c>
      <c r="D85" s="26">
        <v>0.52094765240149921</v>
      </c>
    </row>
  </sheetData>
  <conditionalFormatting pivot="1" sqref="D5:D85">
    <cfRule type="dataBar" priority="1">
      <dataBar>
        <cfvo type="num" val="0"/>
        <cfvo type="max"/>
        <color rgb="FFFF555A"/>
      </dataBar>
      <extLst>
        <ext xmlns:x14="http://schemas.microsoft.com/office/spreadsheetml/2009/9/main" uri="{B025F937-C7B1-47D3-B67F-A62EFF666E3E}">
          <x14:id>{754B8744-E700-41FA-AE0D-3AACAC5FAA7C}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54B8744-E700-41FA-AE0D-3AACAC5FAA7C}">
            <x14:dataBar minLength="0" maxLength="100" gradient="0">
              <x14:cfvo type="num">
                <xm:f>0</xm:f>
              </x14:cfvo>
              <x14:cfvo type="autoMax"/>
              <x14:negativeFillColor rgb="FFFF0000"/>
              <x14:axisColor rgb="FF000000"/>
            </x14:dataBar>
          </x14:cfRule>
          <xm:sqref>D5:D85</xm:sqref>
        </x14:conditionalFormatting>
      </x14:conditionalFormatting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B184E-33D6-4AC6-8187-9EDEA694B734}">
  <dimension ref="A3:CH59"/>
  <sheetViews>
    <sheetView showGridLines="0" zoomScale="54" zoomScaleNormal="54" workbookViewId="0">
      <selection activeCell="BK37" sqref="BK37"/>
    </sheetView>
  </sheetViews>
  <sheetFormatPr defaultColWidth="9" defaultRowHeight="15" x14ac:dyDescent="0.25"/>
  <cols>
    <col min="1" max="1" width="13.5703125" style="32" customWidth="1"/>
    <col min="2" max="86" width="4.140625" style="32" customWidth="1"/>
    <col min="87" max="125" width="8.7109375" style="32" bestFit="1" customWidth="1"/>
    <col min="126" max="126" width="10.5703125" style="32" bestFit="1" customWidth="1"/>
    <col min="127" max="16384" width="9" style="32"/>
  </cols>
  <sheetData>
    <row r="3" spans="1:86" x14ac:dyDescent="0.25">
      <c r="A3" s="33" t="s">
        <v>4799</v>
      </c>
      <c r="B3" s="33" t="s">
        <v>4798</v>
      </c>
      <c r="C3" s="34"/>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c r="BE3"/>
      <c r="BF3"/>
      <c r="BG3"/>
      <c r="BH3"/>
      <c r="BI3"/>
      <c r="BJ3"/>
      <c r="BK3"/>
      <c r="BL3"/>
      <c r="BM3"/>
      <c r="BN3"/>
      <c r="BO3"/>
      <c r="BP3"/>
      <c r="BQ3"/>
      <c r="BR3"/>
      <c r="BS3"/>
      <c r="BT3"/>
      <c r="BU3"/>
      <c r="BV3"/>
      <c r="BW3"/>
      <c r="BX3"/>
      <c r="BY3"/>
      <c r="BZ3"/>
      <c r="CA3"/>
      <c r="CB3"/>
      <c r="CC3"/>
      <c r="CD3"/>
      <c r="CE3"/>
      <c r="CF3"/>
      <c r="CG3"/>
      <c r="CH3"/>
    </row>
    <row r="4" spans="1:86" x14ac:dyDescent="0.25">
      <c r="A4" s="33" t="s">
        <v>4797</v>
      </c>
      <c r="B4" s="34">
        <v>20200401</v>
      </c>
      <c r="C4" s="34">
        <v>20200402</v>
      </c>
      <c r="D4" s="34">
        <v>20200403</v>
      </c>
      <c r="E4" s="34">
        <v>20200404</v>
      </c>
      <c r="F4" s="34">
        <v>20200405</v>
      </c>
      <c r="G4" s="34">
        <v>20200406</v>
      </c>
      <c r="H4" s="34">
        <v>20200407</v>
      </c>
      <c r="I4" s="34">
        <v>20200408</v>
      </c>
      <c r="J4" s="34">
        <v>20200409</v>
      </c>
      <c r="K4" s="34">
        <v>20200410</v>
      </c>
      <c r="L4" s="34">
        <v>20200411</v>
      </c>
      <c r="M4" s="34">
        <v>20200412</v>
      </c>
      <c r="N4" s="34">
        <v>20200413</v>
      </c>
      <c r="O4" s="34">
        <v>20200414</v>
      </c>
      <c r="P4" s="34">
        <v>20200415</v>
      </c>
      <c r="Q4" s="34">
        <v>20200416</v>
      </c>
      <c r="R4" s="34">
        <v>20200417</v>
      </c>
      <c r="S4" s="34">
        <v>20200418</v>
      </c>
      <c r="T4" s="34">
        <v>20200419</v>
      </c>
      <c r="U4" s="34">
        <v>20200420</v>
      </c>
      <c r="V4" s="34">
        <v>20200421</v>
      </c>
      <c r="W4" s="34">
        <v>20200422</v>
      </c>
      <c r="X4" s="34">
        <v>20200423</v>
      </c>
      <c r="Y4" s="34">
        <v>20200424</v>
      </c>
      <c r="Z4" s="34">
        <v>20200425</v>
      </c>
      <c r="AA4" s="34">
        <v>20200426</v>
      </c>
      <c r="AB4" s="34">
        <v>20200427</v>
      </c>
      <c r="AC4" s="34">
        <v>20200428</v>
      </c>
      <c r="AD4" s="34">
        <v>20200429</v>
      </c>
      <c r="AE4" s="34">
        <v>20200430</v>
      </c>
      <c r="AF4" s="34">
        <v>20200501</v>
      </c>
      <c r="AG4" s="34">
        <v>20200502</v>
      </c>
      <c r="AH4" s="34">
        <v>20200503</v>
      </c>
      <c r="AI4" s="34">
        <v>20200504</v>
      </c>
      <c r="AJ4" s="34">
        <v>20200505</v>
      </c>
      <c r="AK4" s="34">
        <v>20200506</v>
      </c>
      <c r="AL4" s="34">
        <v>20200507</v>
      </c>
      <c r="AM4" s="34">
        <v>20200508</v>
      </c>
      <c r="AN4" s="34">
        <v>20200509</v>
      </c>
      <c r="AO4" s="34">
        <v>20200510</v>
      </c>
      <c r="AP4" s="34">
        <v>20200511</v>
      </c>
      <c r="AQ4" s="34">
        <v>20200512</v>
      </c>
      <c r="AR4" s="34">
        <v>20200513</v>
      </c>
      <c r="AS4" s="34">
        <v>20200514</v>
      </c>
      <c r="AT4" s="34">
        <v>20200515</v>
      </c>
      <c r="AU4" s="34">
        <v>20200516</v>
      </c>
      <c r="AV4" s="34">
        <v>20200517</v>
      </c>
      <c r="AW4" s="34">
        <v>20200518</v>
      </c>
      <c r="AX4" s="34">
        <v>20200519</v>
      </c>
      <c r="AY4" s="34">
        <v>20200520</v>
      </c>
      <c r="AZ4" s="34">
        <v>20200521</v>
      </c>
      <c r="BA4" s="34">
        <v>20200522</v>
      </c>
      <c r="BB4" s="34">
        <v>20200523</v>
      </c>
      <c r="BC4" s="34">
        <v>20200524</v>
      </c>
      <c r="BD4"/>
      <c r="BE4"/>
      <c r="BF4"/>
      <c r="BG4"/>
      <c r="BH4"/>
      <c r="BI4"/>
      <c r="BJ4"/>
      <c r="BK4"/>
      <c r="BL4"/>
      <c r="BM4"/>
      <c r="BN4"/>
      <c r="BO4"/>
      <c r="BP4"/>
      <c r="BQ4"/>
      <c r="BR4"/>
      <c r="BS4"/>
      <c r="BT4"/>
      <c r="BU4"/>
      <c r="BV4"/>
      <c r="BW4"/>
      <c r="BX4"/>
      <c r="BY4"/>
      <c r="BZ4"/>
      <c r="CA4"/>
      <c r="CB4"/>
      <c r="CC4"/>
      <c r="CD4"/>
      <c r="CE4"/>
      <c r="CF4"/>
      <c r="CG4"/>
      <c r="CH4"/>
    </row>
    <row r="5" spans="1:86" x14ac:dyDescent="0.25">
      <c r="A5" s="39" t="s">
        <v>4795</v>
      </c>
      <c r="B5" s="35">
        <v>168</v>
      </c>
      <c r="C5" s="35">
        <v>140</v>
      </c>
      <c r="D5" s="35">
        <v>164</v>
      </c>
      <c r="E5" s="35">
        <v>152</v>
      </c>
      <c r="F5" s="35">
        <v>174</v>
      </c>
      <c r="G5" s="35">
        <v>201</v>
      </c>
      <c r="H5" s="35">
        <v>291</v>
      </c>
      <c r="I5" s="35">
        <v>283</v>
      </c>
      <c r="J5" s="35">
        <v>296</v>
      </c>
      <c r="K5" s="35">
        <v>401</v>
      </c>
      <c r="L5" s="35">
        <v>278</v>
      </c>
      <c r="M5" s="35">
        <v>180</v>
      </c>
      <c r="N5" s="35">
        <v>239</v>
      </c>
      <c r="O5" s="35">
        <v>387</v>
      </c>
      <c r="P5" s="35">
        <v>365</v>
      </c>
      <c r="Q5" s="35">
        <v>405</v>
      </c>
      <c r="R5" s="35">
        <v>316</v>
      </c>
      <c r="S5" s="35">
        <v>303</v>
      </c>
      <c r="T5" s="35">
        <v>186</v>
      </c>
      <c r="U5" s="35">
        <v>216</v>
      </c>
      <c r="V5" s="35">
        <v>518</v>
      </c>
      <c r="W5" s="35">
        <v>352</v>
      </c>
      <c r="X5" s="35">
        <v>437</v>
      </c>
      <c r="Y5" s="35">
        <v>367</v>
      </c>
      <c r="Z5" s="35">
        <v>386</v>
      </c>
      <c r="AA5" s="35">
        <v>192</v>
      </c>
      <c r="AB5" s="35">
        <v>251</v>
      </c>
      <c r="AC5" s="35">
        <v>477</v>
      </c>
      <c r="AD5" s="35">
        <v>540</v>
      </c>
      <c r="AE5" s="35">
        <v>424</v>
      </c>
      <c r="AF5" s="35">
        <v>333</v>
      </c>
      <c r="AG5" s="35">
        <v>384</v>
      </c>
      <c r="AH5" s="35">
        <v>168</v>
      </c>
      <c r="AI5" s="35">
        <v>104</v>
      </c>
      <c r="AJ5" s="35">
        <v>529</v>
      </c>
      <c r="AK5" s="35">
        <v>440</v>
      </c>
      <c r="AL5" s="35">
        <v>391</v>
      </c>
      <c r="AM5" s="35">
        <v>338</v>
      </c>
      <c r="AN5" s="35">
        <v>391</v>
      </c>
      <c r="AO5" s="35">
        <v>159</v>
      </c>
      <c r="AP5" s="35">
        <v>172</v>
      </c>
      <c r="AQ5" s="35">
        <v>444</v>
      </c>
      <c r="AR5" s="35">
        <v>392</v>
      </c>
      <c r="AS5" s="35">
        <v>365</v>
      </c>
      <c r="AT5" s="35">
        <v>349</v>
      </c>
      <c r="AU5" s="35">
        <v>259</v>
      </c>
      <c r="AV5" s="35">
        <v>121</v>
      </c>
      <c r="AW5" s="35">
        <v>159</v>
      </c>
      <c r="AX5" s="35">
        <v>427</v>
      </c>
      <c r="AY5" s="35">
        <v>380</v>
      </c>
      <c r="AZ5" s="35">
        <v>351</v>
      </c>
      <c r="BA5" s="35">
        <v>287</v>
      </c>
      <c r="BB5" s="35">
        <v>275</v>
      </c>
      <c r="BC5" s="35">
        <v>153</v>
      </c>
      <c r="BD5"/>
      <c r="BE5"/>
      <c r="BF5"/>
      <c r="BG5"/>
      <c r="BH5"/>
      <c r="BI5"/>
      <c r="BJ5"/>
      <c r="BK5"/>
      <c r="BL5"/>
      <c r="BM5"/>
      <c r="BN5"/>
      <c r="BO5"/>
      <c r="BP5"/>
      <c r="BQ5"/>
      <c r="BR5"/>
      <c r="BS5"/>
      <c r="BT5"/>
      <c r="BU5"/>
      <c r="BV5"/>
      <c r="BW5"/>
      <c r="BX5"/>
      <c r="BY5"/>
      <c r="BZ5"/>
      <c r="CA5"/>
      <c r="CB5"/>
      <c r="CC5"/>
      <c r="CD5"/>
      <c r="CE5"/>
      <c r="CF5"/>
      <c r="CG5"/>
      <c r="CH5"/>
    </row>
    <row r="6" spans="1:86" x14ac:dyDescent="0.25">
      <c r="A6" s="40" t="s">
        <v>3743</v>
      </c>
      <c r="B6" s="37">
        <v>1</v>
      </c>
      <c r="C6" s="37">
        <v>0</v>
      </c>
      <c r="D6" s="37">
        <v>0</v>
      </c>
      <c r="E6" s="37">
        <v>0</v>
      </c>
      <c r="F6" s="37">
        <v>0</v>
      </c>
      <c r="G6" s="37">
        <v>2</v>
      </c>
      <c r="H6" s="37">
        <v>2</v>
      </c>
      <c r="I6" s="37">
        <v>0</v>
      </c>
      <c r="J6" s="37">
        <v>0</v>
      </c>
      <c r="K6" s="37">
        <v>0</v>
      </c>
      <c r="L6" s="37">
        <v>0</v>
      </c>
      <c r="M6" s="37">
        <v>0</v>
      </c>
      <c r="N6" s="37">
        <v>0</v>
      </c>
      <c r="O6" s="37">
        <v>0</v>
      </c>
      <c r="P6" s="37">
        <v>0</v>
      </c>
      <c r="Q6" s="37">
        <v>1</v>
      </c>
      <c r="R6" s="37">
        <v>0</v>
      </c>
      <c r="S6" s="37">
        <v>0</v>
      </c>
      <c r="T6" s="37">
        <v>0</v>
      </c>
      <c r="U6" s="37">
        <v>0</v>
      </c>
      <c r="V6" s="37">
        <v>1</v>
      </c>
      <c r="W6" s="37">
        <v>0</v>
      </c>
      <c r="X6" s="37">
        <v>1</v>
      </c>
      <c r="Y6" s="37">
        <v>1</v>
      </c>
      <c r="Z6" s="37">
        <v>0</v>
      </c>
      <c r="AA6" s="37">
        <v>1</v>
      </c>
      <c r="AB6" s="37">
        <v>0</v>
      </c>
      <c r="AC6" s="37">
        <v>0</v>
      </c>
      <c r="AD6" s="37">
        <v>2</v>
      </c>
      <c r="AE6" s="37">
        <v>4</v>
      </c>
      <c r="AF6" s="37">
        <v>4</v>
      </c>
      <c r="AG6" s="37">
        <v>0</v>
      </c>
      <c r="AH6" s="37">
        <v>0</v>
      </c>
      <c r="AI6" s="37">
        <v>0</v>
      </c>
      <c r="AJ6" s="37">
        <v>3</v>
      </c>
      <c r="AK6" s="37">
        <v>5</v>
      </c>
      <c r="AL6" s="37">
        <v>2</v>
      </c>
      <c r="AM6" s="37">
        <v>0</v>
      </c>
      <c r="AN6" s="37">
        <v>3</v>
      </c>
      <c r="AO6" s="37">
        <v>0</v>
      </c>
      <c r="AP6" s="37">
        <v>0</v>
      </c>
      <c r="AQ6" s="37">
        <v>5</v>
      </c>
      <c r="AR6" s="37">
        <v>0</v>
      </c>
      <c r="AS6" s="37">
        <v>4</v>
      </c>
      <c r="AT6" s="37">
        <v>1</v>
      </c>
      <c r="AU6" s="37">
        <v>0</v>
      </c>
      <c r="AV6" s="37">
        <v>0</v>
      </c>
      <c r="AW6" s="37">
        <v>0</v>
      </c>
      <c r="AX6" s="37">
        <v>2</v>
      </c>
      <c r="AY6" s="37">
        <v>0</v>
      </c>
      <c r="AZ6" s="37">
        <v>2</v>
      </c>
      <c r="BA6" s="37">
        <v>2</v>
      </c>
      <c r="BB6" s="37">
        <v>0</v>
      </c>
      <c r="BC6" s="37">
        <v>0</v>
      </c>
      <c r="BD6"/>
      <c r="BE6"/>
      <c r="BF6"/>
      <c r="BG6"/>
      <c r="BH6"/>
      <c r="BI6"/>
      <c r="BJ6"/>
      <c r="BK6"/>
      <c r="BL6"/>
      <c r="BM6"/>
      <c r="BN6"/>
      <c r="BO6"/>
      <c r="BP6"/>
      <c r="BQ6"/>
      <c r="BR6"/>
      <c r="BS6"/>
      <c r="BT6"/>
      <c r="BU6"/>
      <c r="BV6"/>
      <c r="BW6"/>
      <c r="BX6"/>
      <c r="BY6"/>
      <c r="BZ6"/>
      <c r="CA6"/>
      <c r="CB6"/>
      <c r="CC6"/>
      <c r="CD6"/>
      <c r="CE6"/>
      <c r="CF6"/>
      <c r="CG6"/>
      <c r="CH6"/>
    </row>
    <row r="7" spans="1:86" x14ac:dyDescent="0.25">
      <c r="A7" s="40" t="s">
        <v>2684</v>
      </c>
      <c r="B7" s="37">
        <v>1</v>
      </c>
      <c r="C7" s="37">
        <v>1</v>
      </c>
      <c r="D7" s="37">
        <v>1</v>
      </c>
      <c r="E7" s="37">
        <v>0</v>
      </c>
      <c r="F7" s="37">
        <v>2</v>
      </c>
      <c r="G7" s="37">
        <v>0</v>
      </c>
      <c r="H7" s="37">
        <v>2</v>
      </c>
      <c r="I7" s="37">
        <v>2</v>
      </c>
      <c r="J7" s="37">
        <v>2</v>
      </c>
      <c r="K7" s="37">
        <v>1</v>
      </c>
      <c r="L7" s="37">
        <v>2</v>
      </c>
      <c r="M7" s="37">
        <v>0</v>
      </c>
      <c r="N7" s="37">
        <v>0</v>
      </c>
      <c r="O7" s="37">
        <v>1</v>
      </c>
      <c r="P7" s="37">
        <v>2</v>
      </c>
      <c r="Q7" s="37">
        <v>1</v>
      </c>
      <c r="R7" s="37">
        <v>3</v>
      </c>
      <c r="S7" s="37">
        <v>0</v>
      </c>
      <c r="T7" s="37">
        <v>4</v>
      </c>
      <c r="U7" s="37">
        <v>0</v>
      </c>
      <c r="V7" s="37">
        <v>5</v>
      </c>
      <c r="W7" s="37">
        <v>5</v>
      </c>
      <c r="X7" s="37">
        <v>7</v>
      </c>
      <c r="Y7" s="37">
        <v>2</v>
      </c>
      <c r="Z7" s="37">
        <v>3</v>
      </c>
      <c r="AA7" s="37">
        <v>3</v>
      </c>
      <c r="AB7" s="37">
        <v>3</v>
      </c>
      <c r="AC7" s="37">
        <v>-1</v>
      </c>
      <c r="AD7" s="37">
        <v>0</v>
      </c>
      <c r="AE7" s="37">
        <v>13</v>
      </c>
      <c r="AF7" s="37">
        <v>2</v>
      </c>
      <c r="AG7" s="37">
        <v>3</v>
      </c>
      <c r="AH7" s="37">
        <v>3</v>
      </c>
      <c r="AI7" s="37">
        <v>2</v>
      </c>
      <c r="AJ7" s="37">
        <v>0</v>
      </c>
      <c r="AK7" s="37">
        <v>4</v>
      </c>
      <c r="AL7" s="37">
        <v>4</v>
      </c>
      <c r="AM7" s="37">
        <v>4</v>
      </c>
      <c r="AN7" s="37">
        <v>2</v>
      </c>
      <c r="AO7" s="37">
        <v>4</v>
      </c>
      <c r="AP7" s="37">
        <v>2</v>
      </c>
      <c r="AQ7" s="37">
        <v>2</v>
      </c>
      <c r="AR7" s="37">
        <v>3</v>
      </c>
      <c r="AS7" s="37">
        <v>4</v>
      </c>
      <c r="AT7" s="37">
        <v>6</v>
      </c>
      <c r="AU7" s="37">
        <v>6</v>
      </c>
      <c r="AV7" s="37">
        <v>4</v>
      </c>
      <c r="AW7" s="37">
        <v>0</v>
      </c>
      <c r="AX7" s="37">
        <v>2</v>
      </c>
      <c r="AY7" s="37">
        <v>7</v>
      </c>
      <c r="AZ7" s="37">
        <v>6</v>
      </c>
      <c r="BA7" s="37">
        <v>5</v>
      </c>
      <c r="BB7" s="37">
        <v>4</v>
      </c>
      <c r="BC7" s="37">
        <v>0</v>
      </c>
      <c r="BD7"/>
      <c r="BE7"/>
      <c r="BF7"/>
      <c r="BG7"/>
      <c r="BH7"/>
      <c r="BI7"/>
      <c r="BJ7"/>
      <c r="BK7"/>
      <c r="BL7"/>
      <c r="BM7"/>
      <c r="BN7"/>
      <c r="BO7"/>
      <c r="BP7"/>
      <c r="BQ7"/>
      <c r="BR7"/>
      <c r="BS7"/>
      <c r="BT7"/>
      <c r="BU7"/>
      <c r="BV7"/>
      <c r="BW7"/>
      <c r="BX7"/>
      <c r="BY7"/>
      <c r="BZ7"/>
      <c r="CA7"/>
      <c r="CB7"/>
      <c r="CC7"/>
      <c r="CD7"/>
      <c r="CE7"/>
      <c r="CF7"/>
      <c r="CG7"/>
      <c r="CH7"/>
    </row>
    <row r="8" spans="1:86" x14ac:dyDescent="0.25">
      <c r="A8" s="40" t="s">
        <v>2604</v>
      </c>
      <c r="B8" s="37">
        <v>0</v>
      </c>
      <c r="C8" s="37">
        <v>0</v>
      </c>
      <c r="D8" s="37">
        <v>0</v>
      </c>
      <c r="E8" s="37">
        <v>0</v>
      </c>
      <c r="F8" s="37">
        <v>0</v>
      </c>
      <c r="G8" s="37">
        <v>0</v>
      </c>
      <c r="H8" s="37">
        <v>1</v>
      </c>
      <c r="I8" s="37">
        <v>0</v>
      </c>
      <c r="J8" s="37">
        <v>1</v>
      </c>
      <c r="K8" s="37">
        <v>1</v>
      </c>
      <c r="L8" s="37">
        <v>1</v>
      </c>
      <c r="M8" s="37">
        <v>1</v>
      </c>
      <c r="N8" s="37">
        <v>0</v>
      </c>
      <c r="O8" s="37">
        <v>1</v>
      </c>
      <c r="P8" s="37">
        <v>0</v>
      </c>
      <c r="Q8" s="37">
        <v>0</v>
      </c>
      <c r="R8" s="37">
        <v>0</v>
      </c>
      <c r="S8" s="37">
        <v>0</v>
      </c>
      <c r="T8" s="37">
        <v>1</v>
      </c>
      <c r="U8" s="37">
        <v>3</v>
      </c>
      <c r="V8" s="37">
        <v>0</v>
      </c>
      <c r="W8" s="37">
        <v>1</v>
      </c>
      <c r="X8" s="37">
        <v>1</v>
      </c>
      <c r="Y8" s="37">
        <v>0</v>
      </c>
      <c r="Z8" s="37">
        <v>1</v>
      </c>
      <c r="AA8" s="37">
        <v>1</v>
      </c>
      <c r="AB8" s="37">
        <v>2</v>
      </c>
      <c r="AC8" s="37">
        <v>0</v>
      </c>
      <c r="AD8" s="37">
        <v>0</v>
      </c>
      <c r="AE8" s="37">
        <v>0</v>
      </c>
      <c r="AF8" s="37">
        <v>4</v>
      </c>
      <c r="AG8" s="37">
        <v>1</v>
      </c>
      <c r="AH8" s="37">
        <v>1</v>
      </c>
      <c r="AI8" s="37">
        <v>0</v>
      </c>
      <c r="AJ8" s="37">
        <v>0</v>
      </c>
      <c r="AK8" s="37">
        <v>6</v>
      </c>
      <c r="AL8" s="37">
        <v>0</v>
      </c>
      <c r="AM8" s="37">
        <v>2</v>
      </c>
      <c r="AN8" s="37">
        <v>2</v>
      </c>
      <c r="AO8" s="37">
        <v>0</v>
      </c>
      <c r="AP8" s="37">
        <v>1</v>
      </c>
      <c r="AQ8" s="37">
        <v>2</v>
      </c>
      <c r="AR8" s="37">
        <v>2</v>
      </c>
      <c r="AS8" s="37">
        <v>0</v>
      </c>
      <c r="AT8" s="37">
        <v>2</v>
      </c>
      <c r="AU8" s="37">
        <v>0</v>
      </c>
      <c r="AV8" s="37">
        <v>1</v>
      </c>
      <c r="AW8" s="37">
        <v>1</v>
      </c>
      <c r="AX8" s="37">
        <v>1</v>
      </c>
      <c r="AY8" s="37">
        <v>4</v>
      </c>
      <c r="AZ8" s="37">
        <v>2</v>
      </c>
      <c r="BA8" s="37">
        <v>1</v>
      </c>
      <c r="BB8" s="37">
        <v>0</v>
      </c>
      <c r="BC8" s="37">
        <v>1</v>
      </c>
      <c r="BD8"/>
      <c r="BE8"/>
      <c r="BF8"/>
      <c r="BG8"/>
      <c r="BH8"/>
      <c r="BI8"/>
      <c r="BJ8"/>
      <c r="BK8"/>
      <c r="BL8"/>
      <c r="BM8"/>
      <c r="BN8"/>
      <c r="BO8"/>
      <c r="BP8"/>
      <c r="BQ8"/>
      <c r="BR8"/>
      <c r="BS8"/>
      <c r="BT8"/>
      <c r="BU8"/>
      <c r="BV8"/>
      <c r="BW8"/>
      <c r="BX8"/>
      <c r="BY8"/>
      <c r="BZ8"/>
      <c r="CA8"/>
      <c r="CB8"/>
      <c r="CC8"/>
      <c r="CD8"/>
      <c r="CE8"/>
      <c r="CF8"/>
      <c r="CG8"/>
      <c r="CH8"/>
    </row>
    <row r="9" spans="1:86" x14ac:dyDescent="0.25">
      <c r="A9" s="40" t="s">
        <v>1236</v>
      </c>
      <c r="B9" s="37">
        <v>2</v>
      </c>
      <c r="C9" s="37">
        <v>2</v>
      </c>
      <c r="D9" s="37">
        <v>0</v>
      </c>
      <c r="E9" s="37">
        <v>3</v>
      </c>
      <c r="F9" s="37">
        <v>8</v>
      </c>
      <c r="G9" s="37">
        <v>3</v>
      </c>
      <c r="H9" s="37">
        <v>1</v>
      </c>
      <c r="I9" s="37">
        <v>1</v>
      </c>
      <c r="J9" s="37">
        <v>2</v>
      </c>
      <c r="K9" s="37">
        <v>2</v>
      </c>
      <c r="L9" s="37">
        <v>3</v>
      </c>
      <c r="M9" s="37">
        <v>7</v>
      </c>
      <c r="N9" s="37">
        <v>2</v>
      </c>
      <c r="O9" s="37">
        <v>6</v>
      </c>
      <c r="P9" s="37">
        <v>4</v>
      </c>
      <c r="Q9" s="37">
        <v>7</v>
      </c>
      <c r="R9" s="37">
        <v>4</v>
      </c>
      <c r="S9" s="37">
        <v>10</v>
      </c>
      <c r="T9" s="37">
        <v>1</v>
      </c>
      <c r="U9" s="37">
        <v>4</v>
      </c>
      <c r="V9" s="37">
        <v>4</v>
      </c>
      <c r="W9" s="37">
        <v>7</v>
      </c>
      <c r="X9" s="37">
        <v>6</v>
      </c>
      <c r="Y9" s="37">
        <v>11</v>
      </c>
      <c r="Z9" s="37">
        <v>5</v>
      </c>
      <c r="AA9" s="37">
        <v>6</v>
      </c>
      <c r="AB9" s="37">
        <v>9</v>
      </c>
      <c r="AC9" s="37">
        <v>9</v>
      </c>
      <c r="AD9" s="37">
        <v>12</v>
      </c>
      <c r="AE9" s="37">
        <v>14</v>
      </c>
      <c r="AF9" s="37">
        <v>8</v>
      </c>
      <c r="AG9" s="37">
        <v>5</v>
      </c>
      <c r="AH9" s="37">
        <v>9</v>
      </c>
      <c r="AI9" s="37">
        <v>4</v>
      </c>
      <c r="AJ9" s="37">
        <v>19</v>
      </c>
      <c r="AK9" s="37">
        <v>12</v>
      </c>
      <c r="AL9" s="37">
        <v>12</v>
      </c>
      <c r="AM9" s="37">
        <v>12</v>
      </c>
      <c r="AN9" s="37">
        <v>9</v>
      </c>
      <c r="AO9" s="37">
        <v>13</v>
      </c>
      <c r="AP9" s="37">
        <v>6</v>
      </c>
      <c r="AQ9" s="37">
        <v>18</v>
      </c>
      <c r="AR9" s="37">
        <v>17</v>
      </c>
      <c r="AS9" s="37">
        <v>12</v>
      </c>
      <c r="AT9" s="37">
        <v>18</v>
      </c>
      <c r="AU9" s="37">
        <v>10</v>
      </c>
      <c r="AV9" s="37">
        <v>5</v>
      </c>
      <c r="AW9" s="37">
        <v>4</v>
      </c>
      <c r="AX9" s="37">
        <v>17</v>
      </c>
      <c r="AY9" s="37">
        <v>16</v>
      </c>
      <c r="AZ9" s="37">
        <v>18</v>
      </c>
      <c r="BA9" s="37">
        <v>19</v>
      </c>
      <c r="BB9" s="37">
        <v>19</v>
      </c>
      <c r="BC9" s="37">
        <v>10</v>
      </c>
      <c r="BD9"/>
      <c r="BE9"/>
      <c r="BF9"/>
      <c r="BG9"/>
      <c r="BH9"/>
      <c r="BI9"/>
      <c r="BJ9"/>
      <c r="BK9"/>
      <c r="BL9"/>
      <c r="BM9"/>
      <c r="BN9"/>
      <c r="BO9"/>
      <c r="BP9"/>
      <c r="BQ9"/>
      <c r="BR9"/>
      <c r="BS9"/>
      <c r="BT9"/>
      <c r="BU9"/>
      <c r="BV9"/>
      <c r="BW9"/>
      <c r="BX9"/>
      <c r="BY9"/>
      <c r="BZ9"/>
      <c r="CA9"/>
      <c r="CB9"/>
      <c r="CC9"/>
      <c r="CD9"/>
      <c r="CE9"/>
      <c r="CF9"/>
      <c r="CG9"/>
      <c r="CH9"/>
    </row>
    <row r="10" spans="1:86" x14ac:dyDescent="0.25">
      <c r="A10" s="40" t="s">
        <v>2129</v>
      </c>
      <c r="B10" s="37">
        <v>5</v>
      </c>
      <c r="C10" s="37">
        <v>1</v>
      </c>
      <c r="D10" s="37">
        <v>4</v>
      </c>
      <c r="E10" s="37">
        <v>2</v>
      </c>
      <c r="F10" s="37">
        <v>5</v>
      </c>
      <c r="G10" s="37">
        <v>1</v>
      </c>
      <c r="H10" s="37">
        <v>4</v>
      </c>
      <c r="I10" s="37">
        <v>5</v>
      </c>
      <c r="J10" s="37">
        <v>11</v>
      </c>
      <c r="K10" s="37">
        <v>7</v>
      </c>
      <c r="L10" s="37">
        <v>7</v>
      </c>
      <c r="M10" s="37">
        <v>6</v>
      </c>
      <c r="N10" s="37">
        <v>0</v>
      </c>
      <c r="O10" s="37">
        <v>9</v>
      </c>
      <c r="P10" s="37">
        <v>8</v>
      </c>
      <c r="Q10" s="37">
        <v>7</v>
      </c>
      <c r="R10" s="37">
        <v>17</v>
      </c>
      <c r="S10" s="37">
        <v>10</v>
      </c>
      <c r="T10" s="37">
        <v>13</v>
      </c>
      <c r="U10" s="37">
        <v>9</v>
      </c>
      <c r="V10" s="37">
        <v>17</v>
      </c>
      <c r="W10" s="37">
        <v>19</v>
      </c>
      <c r="X10" s="37">
        <v>21</v>
      </c>
      <c r="Y10" s="37">
        <v>21</v>
      </c>
      <c r="Z10" s="37">
        <v>23</v>
      </c>
      <c r="AA10" s="37">
        <v>28</v>
      </c>
      <c r="AB10" s="37">
        <v>14</v>
      </c>
      <c r="AC10" s="37">
        <v>15</v>
      </c>
      <c r="AD10" s="37">
        <v>18</v>
      </c>
      <c r="AE10" s="37">
        <v>24</v>
      </c>
      <c r="AF10" s="37">
        <v>28</v>
      </c>
      <c r="AG10" s="37">
        <v>24</v>
      </c>
      <c r="AH10" s="37">
        <v>24</v>
      </c>
      <c r="AI10" s="37">
        <v>9</v>
      </c>
      <c r="AJ10" s="37">
        <v>27</v>
      </c>
      <c r="AK10" s="37">
        <v>30</v>
      </c>
      <c r="AL10" s="37">
        <v>23</v>
      </c>
      <c r="AM10" s="37">
        <v>26</v>
      </c>
      <c r="AN10" s="37">
        <v>24</v>
      </c>
      <c r="AO10" s="37">
        <v>20</v>
      </c>
      <c r="AP10" s="37">
        <v>13</v>
      </c>
      <c r="AQ10" s="37">
        <v>23</v>
      </c>
      <c r="AR10" s="37">
        <v>24</v>
      </c>
      <c r="AS10" s="37">
        <v>25</v>
      </c>
      <c r="AT10" s="37">
        <v>29</v>
      </c>
      <c r="AU10" s="37">
        <v>17</v>
      </c>
      <c r="AV10" s="37">
        <v>22</v>
      </c>
      <c r="AW10" s="37">
        <v>9</v>
      </c>
      <c r="AX10" s="37">
        <v>17</v>
      </c>
      <c r="AY10" s="37">
        <v>29</v>
      </c>
      <c r="AZ10" s="37">
        <v>32</v>
      </c>
      <c r="BA10" s="37">
        <v>33</v>
      </c>
      <c r="BB10" s="37">
        <v>10</v>
      </c>
      <c r="BC10" s="37">
        <v>17</v>
      </c>
      <c r="BD10"/>
      <c r="BE10"/>
      <c r="BF10"/>
      <c r="BG10"/>
      <c r="BH10"/>
      <c r="BI10"/>
      <c r="BJ10"/>
      <c r="BK10"/>
      <c r="BL10"/>
      <c r="BM10"/>
      <c r="BN10"/>
      <c r="BO10"/>
      <c r="BP10"/>
      <c r="BQ10"/>
      <c r="BR10"/>
      <c r="BS10"/>
      <c r="BT10"/>
      <c r="BU10"/>
      <c r="BV10"/>
      <c r="BW10"/>
      <c r="BX10"/>
      <c r="BY10"/>
      <c r="BZ10"/>
      <c r="CA10"/>
      <c r="CB10"/>
      <c r="CC10"/>
      <c r="CD10"/>
      <c r="CE10"/>
      <c r="CF10"/>
      <c r="CG10"/>
      <c r="CH10"/>
    </row>
    <row r="11" spans="1:86" x14ac:dyDescent="0.25">
      <c r="A11" s="40" t="s">
        <v>1561</v>
      </c>
      <c r="B11" s="37">
        <v>1</v>
      </c>
      <c r="C11" s="37">
        <v>3</v>
      </c>
      <c r="D11" s="37">
        <v>4</v>
      </c>
      <c r="E11" s="37">
        <v>4</v>
      </c>
      <c r="F11" s="37">
        <v>1</v>
      </c>
      <c r="G11" s="37">
        <v>3</v>
      </c>
      <c r="H11" s="37">
        <v>2</v>
      </c>
      <c r="I11" s="37">
        <v>11</v>
      </c>
      <c r="J11" s="37">
        <v>4</v>
      </c>
      <c r="K11" s="37">
        <v>8</v>
      </c>
      <c r="L11" s="37">
        <v>5</v>
      </c>
      <c r="M11" s="37">
        <v>1</v>
      </c>
      <c r="N11" s="37">
        <v>6</v>
      </c>
      <c r="O11" s="37">
        <v>7</v>
      </c>
      <c r="P11" s="37">
        <v>7</v>
      </c>
      <c r="Q11" s="37">
        <v>4</v>
      </c>
      <c r="R11" s="37">
        <v>4</v>
      </c>
      <c r="S11" s="37">
        <v>2</v>
      </c>
      <c r="T11" s="37">
        <v>6</v>
      </c>
      <c r="U11" s="37">
        <v>8</v>
      </c>
      <c r="V11" s="37">
        <v>7</v>
      </c>
      <c r="W11" s="37">
        <v>3</v>
      </c>
      <c r="X11" s="37">
        <v>2</v>
      </c>
      <c r="Y11" s="37">
        <v>-1</v>
      </c>
      <c r="Z11" s="37">
        <v>6</v>
      </c>
      <c r="AA11" s="37">
        <v>1</v>
      </c>
      <c r="AB11" s="37">
        <v>2</v>
      </c>
      <c r="AC11" s="37">
        <v>4</v>
      </c>
      <c r="AD11" s="37">
        <v>1</v>
      </c>
      <c r="AE11" s="37">
        <v>4</v>
      </c>
      <c r="AF11" s="37">
        <v>1</v>
      </c>
      <c r="AG11" s="37">
        <v>1</v>
      </c>
      <c r="AH11" s="37">
        <v>3</v>
      </c>
      <c r="AI11" s="37">
        <v>2</v>
      </c>
      <c r="AJ11" s="37">
        <v>1</v>
      </c>
      <c r="AK11" s="37">
        <v>7</v>
      </c>
      <c r="AL11" s="37">
        <v>3</v>
      </c>
      <c r="AM11" s="37">
        <v>5</v>
      </c>
      <c r="AN11" s="37">
        <v>5</v>
      </c>
      <c r="AO11" s="37">
        <v>0</v>
      </c>
      <c r="AP11" s="37">
        <v>1</v>
      </c>
      <c r="AQ11" s="37">
        <v>0</v>
      </c>
      <c r="AR11" s="37">
        <v>6</v>
      </c>
      <c r="AS11" s="37">
        <v>0</v>
      </c>
      <c r="AT11" s="37">
        <v>8</v>
      </c>
      <c r="AU11" s="37">
        <v>0</v>
      </c>
      <c r="AV11" s="37">
        <v>0</v>
      </c>
      <c r="AW11" s="37">
        <v>1</v>
      </c>
      <c r="AX11" s="37">
        <v>0</v>
      </c>
      <c r="AY11" s="37">
        <v>5</v>
      </c>
      <c r="AZ11" s="37">
        <v>0</v>
      </c>
      <c r="BA11" s="37">
        <v>7</v>
      </c>
      <c r="BB11" s="37">
        <v>0</v>
      </c>
      <c r="BC11" s="37">
        <v>0</v>
      </c>
    </row>
    <row r="12" spans="1:86" x14ac:dyDescent="0.25">
      <c r="A12" s="40" t="s">
        <v>4466</v>
      </c>
      <c r="B12" s="37">
        <v>8</v>
      </c>
      <c r="C12" s="37">
        <v>7</v>
      </c>
      <c r="D12" s="37">
        <v>6</v>
      </c>
      <c r="E12" s="37">
        <v>19</v>
      </c>
      <c r="F12" s="37">
        <v>12</v>
      </c>
      <c r="G12" s="37">
        <v>9</v>
      </c>
      <c r="H12" s="37">
        <v>15</v>
      </c>
      <c r="I12" s="37">
        <v>7</v>
      </c>
      <c r="J12" s="37">
        <v>12</v>
      </c>
      <c r="K12" s="37">
        <v>17</v>
      </c>
      <c r="L12" s="37">
        <v>9</v>
      </c>
      <c r="M12" s="37">
        <v>7</v>
      </c>
      <c r="N12" s="37">
        <v>10</v>
      </c>
      <c r="O12" s="37">
        <v>16</v>
      </c>
      <c r="P12" s="37">
        <v>12</v>
      </c>
      <c r="Q12" s="37">
        <v>15</v>
      </c>
      <c r="R12" s="37">
        <v>8</v>
      </c>
      <c r="S12" s="37">
        <v>6</v>
      </c>
      <c r="T12" s="37">
        <v>9</v>
      </c>
      <c r="U12" s="37">
        <v>10</v>
      </c>
      <c r="V12" s="37">
        <v>12</v>
      </c>
      <c r="W12" s="37">
        <v>4</v>
      </c>
      <c r="X12" s="37">
        <v>11</v>
      </c>
      <c r="Y12" s="37">
        <v>5</v>
      </c>
      <c r="Z12" s="37">
        <v>4</v>
      </c>
      <c r="AA12" s="37">
        <v>6</v>
      </c>
      <c r="AB12" s="37">
        <v>9</v>
      </c>
      <c r="AC12" s="37">
        <v>19</v>
      </c>
      <c r="AD12" s="37">
        <v>8</v>
      </c>
      <c r="AE12" s="37">
        <v>8</v>
      </c>
      <c r="AF12" s="37">
        <v>11</v>
      </c>
      <c r="AG12" s="37">
        <v>7</v>
      </c>
      <c r="AH12" s="37">
        <v>5</v>
      </c>
      <c r="AI12" s="37">
        <v>1</v>
      </c>
      <c r="AJ12" s="37">
        <v>13</v>
      </c>
      <c r="AK12" s="37">
        <v>9</v>
      </c>
      <c r="AL12" s="37">
        <v>12</v>
      </c>
      <c r="AM12" s="37">
        <v>10</v>
      </c>
      <c r="AN12" s="37">
        <v>14</v>
      </c>
      <c r="AO12" s="37">
        <v>2</v>
      </c>
      <c r="AP12" s="37">
        <v>9</v>
      </c>
      <c r="AQ12" s="37">
        <v>9</v>
      </c>
      <c r="AR12" s="37">
        <v>3</v>
      </c>
      <c r="AS12" s="37">
        <v>13</v>
      </c>
      <c r="AT12" s="37">
        <v>11</v>
      </c>
      <c r="AU12" s="37">
        <v>8</v>
      </c>
      <c r="AV12" s="37">
        <v>0</v>
      </c>
      <c r="AW12" s="37">
        <v>6</v>
      </c>
      <c r="AX12" s="37">
        <v>8</v>
      </c>
      <c r="AY12" s="37">
        <v>14</v>
      </c>
      <c r="AZ12" s="37">
        <v>6</v>
      </c>
      <c r="BA12" s="37">
        <v>9</v>
      </c>
      <c r="BB12" s="37">
        <v>11</v>
      </c>
      <c r="BC12" s="37">
        <v>3</v>
      </c>
    </row>
    <row r="13" spans="1:86" x14ac:dyDescent="0.25">
      <c r="A13" s="40" t="s">
        <v>3177</v>
      </c>
      <c r="B13" s="37">
        <v>10</v>
      </c>
      <c r="C13" s="37">
        <v>16</v>
      </c>
      <c r="D13" s="37">
        <v>10</v>
      </c>
      <c r="E13" s="37">
        <v>11</v>
      </c>
      <c r="F13" s="37">
        <v>17</v>
      </c>
      <c r="G13" s="37">
        <v>23</v>
      </c>
      <c r="H13" s="37">
        <v>25</v>
      </c>
      <c r="I13" s="37">
        <v>26</v>
      </c>
      <c r="J13" s="37">
        <v>20</v>
      </c>
      <c r="K13" s="37">
        <v>18</v>
      </c>
      <c r="L13" s="37">
        <v>16</v>
      </c>
      <c r="M13" s="37">
        <v>6</v>
      </c>
      <c r="N13" s="37">
        <v>21</v>
      </c>
      <c r="O13" s="37">
        <v>50</v>
      </c>
      <c r="P13" s="37">
        <v>37</v>
      </c>
      <c r="Q13" s="37">
        <v>28</v>
      </c>
      <c r="R13" s="37">
        <v>29</v>
      </c>
      <c r="S13" s="37">
        <v>33</v>
      </c>
      <c r="T13" s="37">
        <v>20</v>
      </c>
      <c r="U13" s="37">
        <v>38</v>
      </c>
      <c r="V13" s="37">
        <v>48</v>
      </c>
      <c r="W13" s="37">
        <v>53</v>
      </c>
      <c r="X13" s="37">
        <v>46</v>
      </c>
      <c r="Y13" s="37">
        <v>34</v>
      </c>
      <c r="Z13" s="37">
        <v>21</v>
      </c>
      <c r="AA13" s="37">
        <v>17</v>
      </c>
      <c r="AB13" s="37">
        <v>25</v>
      </c>
      <c r="AC13" s="37">
        <v>46</v>
      </c>
      <c r="AD13" s="37">
        <v>138</v>
      </c>
      <c r="AE13" s="37">
        <v>38</v>
      </c>
      <c r="AF13" s="37">
        <v>27</v>
      </c>
      <c r="AG13" s="37">
        <v>19</v>
      </c>
      <c r="AH13" s="37">
        <v>17</v>
      </c>
      <c r="AI13" s="37">
        <v>18</v>
      </c>
      <c r="AJ13" s="37">
        <v>79</v>
      </c>
      <c r="AK13" s="37">
        <v>90</v>
      </c>
      <c r="AL13" s="37">
        <v>46</v>
      </c>
      <c r="AM13" s="37">
        <v>35</v>
      </c>
      <c r="AN13" s="37">
        <v>25</v>
      </c>
      <c r="AO13" s="37">
        <v>10</v>
      </c>
      <c r="AP13" s="37">
        <v>16</v>
      </c>
      <c r="AQ13" s="37">
        <v>79</v>
      </c>
      <c r="AR13" s="37">
        <v>47</v>
      </c>
      <c r="AS13" s="37">
        <v>51</v>
      </c>
      <c r="AT13" s="37">
        <v>47</v>
      </c>
      <c r="AU13" s="37">
        <v>29</v>
      </c>
      <c r="AV13" s="37">
        <v>15</v>
      </c>
      <c r="AW13" s="37">
        <v>32</v>
      </c>
      <c r="AX13" s="37">
        <v>63</v>
      </c>
      <c r="AY13" s="37">
        <v>61</v>
      </c>
      <c r="AZ13" s="37">
        <v>55</v>
      </c>
      <c r="BA13" s="37">
        <v>36</v>
      </c>
      <c r="BB13" s="37">
        <v>84</v>
      </c>
      <c r="BC13" s="37">
        <v>13</v>
      </c>
    </row>
    <row r="14" spans="1:86" x14ac:dyDescent="0.25">
      <c r="A14" s="40" t="s">
        <v>2210</v>
      </c>
      <c r="B14" s="37">
        <v>4</v>
      </c>
      <c r="C14" s="37">
        <v>1</v>
      </c>
      <c r="D14" s="37">
        <v>0</v>
      </c>
      <c r="E14" s="37">
        <v>5</v>
      </c>
      <c r="F14" s="37">
        <v>10</v>
      </c>
      <c r="G14" s="37">
        <v>5</v>
      </c>
      <c r="H14" s="37">
        <v>14</v>
      </c>
      <c r="I14" s="37">
        <v>5</v>
      </c>
      <c r="J14" s="37">
        <v>19</v>
      </c>
      <c r="K14" s="37">
        <v>19</v>
      </c>
      <c r="L14" s="37">
        <v>13</v>
      </c>
      <c r="M14" s="37">
        <v>1</v>
      </c>
      <c r="N14" s="37">
        <v>4</v>
      </c>
      <c r="O14" s="37">
        <v>19</v>
      </c>
      <c r="P14" s="37">
        <v>14</v>
      </c>
      <c r="Q14" s="37">
        <v>5</v>
      </c>
      <c r="R14" s="37">
        <v>13</v>
      </c>
      <c r="S14" s="37">
        <v>10</v>
      </c>
      <c r="T14" s="37">
        <v>1</v>
      </c>
      <c r="U14" s="37">
        <v>1</v>
      </c>
      <c r="V14" s="37">
        <v>12</v>
      </c>
      <c r="W14" s="37">
        <v>19</v>
      </c>
      <c r="X14" s="37">
        <v>10</v>
      </c>
      <c r="Y14" s="37">
        <v>44</v>
      </c>
      <c r="Z14" s="37">
        <v>11</v>
      </c>
      <c r="AA14" s="37">
        <v>1</v>
      </c>
      <c r="AB14" s="37">
        <v>14</v>
      </c>
      <c r="AC14" s="37">
        <v>26</v>
      </c>
      <c r="AD14" s="37">
        <v>4</v>
      </c>
      <c r="AE14" s="37">
        <v>11</v>
      </c>
      <c r="AF14" s="37">
        <v>8</v>
      </c>
      <c r="AG14" s="37">
        <v>14</v>
      </c>
      <c r="AH14" s="37">
        <v>1</v>
      </c>
      <c r="AI14" s="37">
        <v>6</v>
      </c>
      <c r="AJ14" s="37">
        <v>19</v>
      </c>
      <c r="AK14" s="37">
        <v>19</v>
      </c>
      <c r="AL14" s="37">
        <v>22</v>
      </c>
      <c r="AM14" s="37">
        <v>31</v>
      </c>
      <c r="AN14" s="37">
        <v>23</v>
      </c>
      <c r="AO14" s="37">
        <v>10</v>
      </c>
      <c r="AP14" s="37">
        <v>6</v>
      </c>
      <c r="AQ14" s="37">
        <v>36</v>
      </c>
      <c r="AR14" s="37">
        <v>18</v>
      </c>
      <c r="AS14" s="37">
        <v>20</v>
      </c>
      <c r="AT14" s="37">
        <v>14</v>
      </c>
      <c r="AU14" s="37">
        <v>13</v>
      </c>
      <c r="AV14" s="37">
        <v>5</v>
      </c>
      <c r="AW14" s="37">
        <v>11</v>
      </c>
      <c r="AX14" s="37">
        <v>11</v>
      </c>
      <c r="AY14" s="37">
        <v>15</v>
      </c>
      <c r="AZ14" s="37">
        <v>30</v>
      </c>
      <c r="BA14" s="37">
        <v>10</v>
      </c>
      <c r="BB14" s="37">
        <v>5</v>
      </c>
      <c r="BC14" s="37">
        <v>5</v>
      </c>
    </row>
    <row r="15" spans="1:86" x14ac:dyDescent="0.25">
      <c r="A15" s="40" t="s">
        <v>1480</v>
      </c>
      <c r="B15" s="37">
        <v>16</v>
      </c>
      <c r="C15" s="37">
        <v>13</v>
      </c>
      <c r="D15" s="37">
        <v>24</v>
      </c>
      <c r="E15" s="37">
        <v>14</v>
      </c>
      <c r="F15" s="37">
        <v>11</v>
      </c>
      <c r="G15" s="37">
        <v>12</v>
      </c>
      <c r="H15" s="37">
        <v>34</v>
      </c>
      <c r="I15" s="37">
        <v>30</v>
      </c>
      <c r="J15" s="37">
        <v>42</v>
      </c>
      <c r="K15" s="37">
        <v>55</v>
      </c>
      <c r="L15" s="37">
        <v>30</v>
      </c>
      <c r="M15" s="37">
        <v>13</v>
      </c>
      <c r="N15" s="37">
        <v>7</v>
      </c>
      <c r="O15" s="37">
        <v>38</v>
      </c>
      <c r="P15" s="37">
        <v>48</v>
      </c>
      <c r="Q15" s="37">
        <v>41</v>
      </c>
      <c r="R15" s="37">
        <v>42</v>
      </c>
      <c r="S15" s="37">
        <v>26</v>
      </c>
      <c r="T15" s="37">
        <v>17</v>
      </c>
      <c r="U15" s="37">
        <v>7</v>
      </c>
      <c r="V15" s="37">
        <v>61</v>
      </c>
      <c r="W15" s="37">
        <v>31</v>
      </c>
      <c r="X15" s="37">
        <v>45</v>
      </c>
      <c r="Y15" s="37">
        <v>35</v>
      </c>
      <c r="Z15" s="37">
        <v>44</v>
      </c>
      <c r="AA15" s="37">
        <v>28</v>
      </c>
      <c r="AB15" s="37">
        <v>31</v>
      </c>
      <c r="AC15" s="37">
        <v>57</v>
      </c>
      <c r="AD15" s="37">
        <v>164</v>
      </c>
      <c r="AE15" s="37">
        <v>49</v>
      </c>
      <c r="AF15" s="37">
        <v>61</v>
      </c>
      <c r="AG15" s="37">
        <v>54</v>
      </c>
      <c r="AH15" s="37">
        <v>17</v>
      </c>
      <c r="AI15" s="37">
        <v>18</v>
      </c>
      <c r="AJ15" s="37">
        <v>62</v>
      </c>
      <c r="AK15" s="37">
        <v>51</v>
      </c>
      <c r="AL15" s="37">
        <v>37</v>
      </c>
      <c r="AM15" s="37">
        <v>33</v>
      </c>
      <c r="AN15" s="37">
        <v>43</v>
      </c>
      <c r="AO15" s="37">
        <v>18</v>
      </c>
      <c r="AP15" s="37">
        <v>32</v>
      </c>
      <c r="AQ15" s="37">
        <v>38</v>
      </c>
      <c r="AR15" s="37">
        <v>41</v>
      </c>
      <c r="AS15" s="37">
        <v>27</v>
      </c>
      <c r="AT15" s="37">
        <v>45</v>
      </c>
      <c r="AU15" s="37">
        <v>50</v>
      </c>
      <c r="AV15" s="37">
        <v>10</v>
      </c>
      <c r="AW15" s="37">
        <v>14</v>
      </c>
      <c r="AX15" s="37">
        <v>59</v>
      </c>
      <c r="AY15" s="37">
        <v>40</v>
      </c>
      <c r="AZ15" s="37">
        <v>49</v>
      </c>
      <c r="BA15" s="37">
        <v>28</v>
      </c>
      <c r="BB15" s="37">
        <v>2</v>
      </c>
      <c r="BC15" s="37">
        <v>33</v>
      </c>
    </row>
    <row r="16" spans="1:86" x14ac:dyDescent="0.25">
      <c r="A16" s="40" t="s">
        <v>1397</v>
      </c>
      <c r="B16" s="37">
        <v>42</v>
      </c>
      <c r="C16" s="37">
        <v>16</v>
      </c>
      <c r="D16" s="37">
        <v>53</v>
      </c>
      <c r="E16" s="37">
        <v>33</v>
      </c>
      <c r="F16" s="37">
        <v>31</v>
      </c>
      <c r="G16" s="37">
        <v>33</v>
      </c>
      <c r="H16" s="37">
        <v>73</v>
      </c>
      <c r="I16" s="37">
        <v>82</v>
      </c>
      <c r="J16" s="37">
        <v>66</v>
      </c>
      <c r="K16" s="37">
        <v>68</v>
      </c>
      <c r="L16" s="37">
        <v>81</v>
      </c>
      <c r="M16" s="37">
        <v>43</v>
      </c>
      <c r="N16" s="37">
        <v>74</v>
      </c>
      <c r="O16" s="37">
        <v>74</v>
      </c>
      <c r="P16" s="37">
        <v>80</v>
      </c>
      <c r="Q16" s="37">
        <v>124</v>
      </c>
      <c r="R16" s="37">
        <v>62</v>
      </c>
      <c r="S16" s="37">
        <v>125</v>
      </c>
      <c r="T16" s="37">
        <v>31</v>
      </c>
      <c r="U16" s="37">
        <v>59</v>
      </c>
      <c r="V16" s="37">
        <v>119</v>
      </c>
      <c r="W16" s="37">
        <v>97</v>
      </c>
      <c r="X16" s="37">
        <v>123</v>
      </c>
      <c r="Y16" s="37">
        <v>107</v>
      </c>
      <c r="Z16" s="37">
        <v>79</v>
      </c>
      <c r="AA16" s="37">
        <v>59</v>
      </c>
      <c r="AB16" s="37">
        <v>50</v>
      </c>
      <c r="AC16" s="37">
        <v>142</v>
      </c>
      <c r="AD16" s="37">
        <v>90</v>
      </c>
      <c r="AE16" s="37">
        <v>140</v>
      </c>
      <c r="AF16" s="37">
        <v>102</v>
      </c>
      <c r="AG16" s="37">
        <v>102</v>
      </c>
      <c r="AH16" s="37">
        <v>59</v>
      </c>
      <c r="AI16" s="37">
        <v>44</v>
      </c>
      <c r="AJ16" s="37">
        <v>176</v>
      </c>
      <c r="AK16" s="37">
        <v>136</v>
      </c>
      <c r="AL16" s="37">
        <v>137</v>
      </c>
      <c r="AM16" s="37">
        <v>130</v>
      </c>
      <c r="AN16" s="37">
        <v>108</v>
      </c>
      <c r="AO16" s="37">
        <v>57</v>
      </c>
      <c r="AP16" s="37">
        <v>53</v>
      </c>
      <c r="AQ16" s="37">
        <v>142</v>
      </c>
      <c r="AR16" s="37">
        <v>191</v>
      </c>
      <c r="AS16" s="37">
        <v>136</v>
      </c>
      <c r="AT16" s="37">
        <v>130</v>
      </c>
      <c r="AU16" s="37">
        <v>71</v>
      </c>
      <c r="AV16" s="37">
        <v>48</v>
      </c>
      <c r="AW16" s="37">
        <v>57</v>
      </c>
      <c r="AX16" s="37">
        <v>145</v>
      </c>
      <c r="AY16" s="37">
        <v>146</v>
      </c>
      <c r="AZ16" s="37">
        <v>82</v>
      </c>
      <c r="BA16" s="37">
        <v>108</v>
      </c>
      <c r="BB16" s="37">
        <v>75</v>
      </c>
      <c r="BC16" s="37">
        <v>66</v>
      </c>
    </row>
    <row r="17" spans="1:55" x14ac:dyDescent="0.25">
      <c r="A17" s="40" t="s">
        <v>2040</v>
      </c>
      <c r="B17" s="37">
        <v>78</v>
      </c>
      <c r="C17" s="37">
        <v>80</v>
      </c>
      <c r="D17" s="37">
        <v>62</v>
      </c>
      <c r="E17" s="37">
        <v>61</v>
      </c>
      <c r="F17" s="37">
        <v>77</v>
      </c>
      <c r="G17" s="37">
        <v>110</v>
      </c>
      <c r="H17" s="37">
        <v>118</v>
      </c>
      <c r="I17" s="37">
        <v>114</v>
      </c>
      <c r="J17" s="37">
        <v>117</v>
      </c>
      <c r="K17" s="37">
        <v>205</v>
      </c>
      <c r="L17" s="37">
        <v>111</v>
      </c>
      <c r="M17" s="37">
        <v>95</v>
      </c>
      <c r="N17" s="37">
        <v>115</v>
      </c>
      <c r="O17" s="37">
        <v>166</v>
      </c>
      <c r="P17" s="37">
        <v>153</v>
      </c>
      <c r="Q17" s="37">
        <v>172</v>
      </c>
      <c r="R17" s="37">
        <v>134</v>
      </c>
      <c r="S17" s="37">
        <v>81</v>
      </c>
      <c r="T17" s="37">
        <v>83</v>
      </c>
      <c r="U17" s="37">
        <v>77</v>
      </c>
      <c r="V17" s="37">
        <v>232</v>
      </c>
      <c r="W17" s="37">
        <v>113</v>
      </c>
      <c r="X17" s="37">
        <v>164</v>
      </c>
      <c r="Y17" s="37">
        <v>108</v>
      </c>
      <c r="Z17" s="37">
        <v>189</v>
      </c>
      <c r="AA17" s="37">
        <v>41</v>
      </c>
      <c r="AB17" s="37">
        <v>92</v>
      </c>
      <c r="AC17" s="37">
        <v>160</v>
      </c>
      <c r="AD17" s="37">
        <v>103</v>
      </c>
      <c r="AE17" s="37">
        <v>119</v>
      </c>
      <c r="AF17" s="37">
        <v>77</v>
      </c>
      <c r="AG17" s="37">
        <v>154</v>
      </c>
      <c r="AH17" s="37">
        <v>29</v>
      </c>
      <c r="AI17" s="37">
        <v>0</v>
      </c>
      <c r="AJ17" s="37">
        <v>130</v>
      </c>
      <c r="AK17" s="37">
        <v>71</v>
      </c>
      <c r="AL17" s="37">
        <v>93</v>
      </c>
      <c r="AM17" s="37">
        <v>50</v>
      </c>
      <c r="AN17" s="37">
        <v>133</v>
      </c>
      <c r="AO17" s="37">
        <v>25</v>
      </c>
      <c r="AP17" s="37">
        <v>33</v>
      </c>
      <c r="AQ17" s="37">
        <v>90</v>
      </c>
      <c r="AR17" s="37">
        <v>40</v>
      </c>
      <c r="AS17" s="37">
        <v>73</v>
      </c>
      <c r="AT17" s="37">
        <v>38</v>
      </c>
      <c r="AU17" s="37">
        <v>55</v>
      </c>
      <c r="AV17" s="37">
        <v>11</v>
      </c>
      <c r="AW17" s="37">
        <v>24</v>
      </c>
      <c r="AX17" s="37">
        <v>102</v>
      </c>
      <c r="AY17" s="37">
        <v>43</v>
      </c>
      <c r="AZ17" s="37">
        <v>69</v>
      </c>
      <c r="BA17" s="37">
        <v>29</v>
      </c>
      <c r="BB17" s="37">
        <v>65</v>
      </c>
      <c r="BC17" s="37">
        <v>5</v>
      </c>
    </row>
    <row r="18" spans="1:55" x14ac:dyDescent="0.25">
      <c r="A18" s="39" t="s">
        <v>4793</v>
      </c>
      <c r="B18" s="37">
        <v>551</v>
      </c>
      <c r="C18" s="37">
        <v>704</v>
      </c>
      <c r="D18" s="37">
        <v>748</v>
      </c>
      <c r="E18" s="37">
        <v>952</v>
      </c>
      <c r="F18" s="37">
        <v>782</v>
      </c>
      <c r="G18" s="37">
        <v>797</v>
      </c>
      <c r="H18" s="37">
        <v>1181</v>
      </c>
      <c r="I18" s="37">
        <v>1241</v>
      </c>
      <c r="J18" s="37">
        <v>1259</v>
      </c>
      <c r="K18" s="37">
        <v>1279</v>
      </c>
      <c r="L18" s="37">
        <v>1302</v>
      </c>
      <c r="M18" s="37">
        <v>1121</v>
      </c>
      <c r="N18" s="37">
        <v>1000</v>
      </c>
      <c r="O18" s="37">
        <v>1416</v>
      </c>
      <c r="P18" s="37">
        <v>1567</v>
      </c>
      <c r="Q18" s="37">
        <v>1337</v>
      </c>
      <c r="R18" s="37">
        <v>1255</v>
      </c>
      <c r="S18" s="37">
        <v>1054</v>
      </c>
      <c r="T18" s="37">
        <v>1156</v>
      </c>
      <c r="U18" s="37">
        <v>1176</v>
      </c>
      <c r="V18" s="37">
        <v>1487</v>
      </c>
      <c r="W18" s="37">
        <v>1151</v>
      </c>
      <c r="X18" s="37">
        <v>850</v>
      </c>
      <c r="Y18" s="37">
        <v>993</v>
      </c>
      <c r="Z18" s="37">
        <v>870</v>
      </c>
      <c r="AA18" s="37">
        <v>578</v>
      </c>
      <c r="AB18" s="37">
        <v>689</v>
      </c>
      <c r="AC18" s="37">
        <v>1116</v>
      </c>
      <c r="AD18" s="37">
        <v>1550</v>
      </c>
      <c r="AE18" s="37">
        <v>1158</v>
      </c>
      <c r="AF18" s="37">
        <v>933</v>
      </c>
      <c r="AG18" s="37">
        <v>743</v>
      </c>
      <c r="AH18" s="37">
        <v>739</v>
      </c>
      <c r="AI18" s="37">
        <v>459</v>
      </c>
      <c r="AJ18" s="37">
        <v>1407</v>
      </c>
      <c r="AK18" s="37">
        <v>965</v>
      </c>
      <c r="AL18" s="37">
        <v>1779</v>
      </c>
      <c r="AM18" s="37">
        <v>840</v>
      </c>
      <c r="AN18" s="37">
        <v>700</v>
      </c>
      <c r="AO18" s="37">
        <v>568</v>
      </c>
      <c r="AP18" s="37">
        <v>428</v>
      </c>
      <c r="AQ18" s="37">
        <v>578</v>
      </c>
      <c r="AR18" s="37">
        <v>809</v>
      </c>
      <c r="AS18" s="37">
        <v>975</v>
      </c>
      <c r="AT18" s="37">
        <v>667</v>
      </c>
      <c r="AU18" s="37">
        <v>546</v>
      </c>
      <c r="AV18" s="37">
        <v>459</v>
      </c>
      <c r="AW18" s="37">
        <v>342</v>
      </c>
      <c r="AX18" s="37">
        <v>591</v>
      </c>
      <c r="AY18" s="37">
        <v>508</v>
      </c>
      <c r="AZ18" s="37">
        <v>621</v>
      </c>
      <c r="BA18" s="37">
        <v>549</v>
      </c>
      <c r="BB18" s="37">
        <v>449</v>
      </c>
      <c r="BC18" s="37">
        <v>289</v>
      </c>
    </row>
    <row r="19" spans="1:55" x14ac:dyDescent="0.25">
      <c r="A19" s="40" t="s">
        <v>838</v>
      </c>
      <c r="B19" s="37">
        <v>1</v>
      </c>
      <c r="C19" s="37">
        <v>1</v>
      </c>
      <c r="D19" s="37">
        <v>2</v>
      </c>
      <c r="E19" s="37">
        <v>0</v>
      </c>
      <c r="F19" s="37">
        <v>0</v>
      </c>
      <c r="G19" s="37">
        <v>0</v>
      </c>
      <c r="H19" s="37">
        <v>2</v>
      </c>
      <c r="I19" s="37">
        <v>0</v>
      </c>
      <c r="J19" s="37">
        <v>7</v>
      </c>
      <c r="K19" s="37">
        <v>0</v>
      </c>
      <c r="L19" s="37">
        <v>10</v>
      </c>
      <c r="M19" s="37">
        <v>0</v>
      </c>
      <c r="N19" s="37">
        <v>2</v>
      </c>
      <c r="O19" s="37">
        <v>6</v>
      </c>
      <c r="P19" s="37">
        <v>5</v>
      </c>
      <c r="Q19" s="37">
        <v>6</v>
      </c>
      <c r="R19" s="37">
        <v>9</v>
      </c>
      <c r="S19" s="37">
        <v>0</v>
      </c>
      <c r="T19" s="37">
        <v>6</v>
      </c>
      <c r="U19" s="37">
        <v>5</v>
      </c>
      <c r="V19" s="37">
        <v>10</v>
      </c>
      <c r="W19" s="37">
        <v>7</v>
      </c>
      <c r="X19" s="37">
        <v>3</v>
      </c>
      <c r="Y19" s="37">
        <v>8</v>
      </c>
      <c r="Z19" s="37">
        <v>12</v>
      </c>
      <c r="AA19" s="37">
        <v>8</v>
      </c>
      <c r="AB19" s="37">
        <v>5</v>
      </c>
      <c r="AC19" s="37">
        <v>12</v>
      </c>
      <c r="AD19" s="37">
        <v>7</v>
      </c>
      <c r="AE19" s="37">
        <v>8</v>
      </c>
      <c r="AF19" s="37">
        <v>7</v>
      </c>
      <c r="AG19" s="37">
        <v>9</v>
      </c>
      <c r="AH19" s="37">
        <v>9</v>
      </c>
      <c r="AI19" s="37">
        <v>5</v>
      </c>
      <c r="AJ19" s="37">
        <v>5</v>
      </c>
      <c r="AK19" s="37">
        <v>6</v>
      </c>
      <c r="AL19" s="37">
        <v>9</v>
      </c>
      <c r="AM19" s="37">
        <v>11</v>
      </c>
      <c r="AN19" s="37">
        <v>8</v>
      </c>
      <c r="AO19" s="37">
        <v>3</v>
      </c>
      <c r="AP19" s="37">
        <v>1</v>
      </c>
      <c r="AQ19" s="37">
        <v>12</v>
      </c>
      <c r="AR19" s="37">
        <v>10</v>
      </c>
      <c r="AS19" s="37">
        <v>13</v>
      </c>
      <c r="AT19" s="37">
        <v>11</v>
      </c>
      <c r="AU19" s="37">
        <v>15</v>
      </c>
      <c r="AV19" s="37">
        <v>4</v>
      </c>
      <c r="AW19" s="37">
        <v>7</v>
      </c>
      <c r="AX19" s="37">
        <v>7</v>
      </c>
      <c r="AY19" s="37">
        <v>6</v>
      </c>
      <c r="AZ19" s="37">
        <v>7</v>
      </c>
      <c r="BA19" s="37">
        <v>5</v>
      </c>
      <c r="BB19" s="37">
        <v>2</v>
      </c>
      <c r="BC19" s="37">
        <v>2</v>
      </c>
    </row>
    <row r="20" spans="1:55" x14ac:dyDescent="0.25">
      <c r="A20" s="40" t="s">
        <v>4221</v>
      </c>
      <c r="B20" s="37">
        <v>3</v>
      </c>
      <c r="C20" s="37">
        <v>1</v>
      </c>
      <c r="D20" s="37">
        <v>0</v>
      </c>
      <c r="E20" s="37">
        <v>3</v>
      </c>
      <c r="F20" s="37">
        <v>2</v>
      </c>
      <c r="G20" s="37">
        <v>1</v>
      </c>
      <c r="H20" s="37">
        <v>0</v>
      </c>
      <c r="I20" s="37">
        <v>0</v>
      </c>
      <c r="J20" s="37">
        <v>0</v>
      </c>
      <c r="K20" s="37">
        <v>1</v>
      </c>
      <c r="L20" s="37">
        <v>1</v>
      </c>
      <c r="M20" s="37">
        <v>2</v>
      </c>
      <c r="N20" s="37">
        <v>1</v>
      </c>
      <c r="O20" s="37">
        <v>1</v>
      </c>
      <c r="P20" s="37">
        <v>1</v>
      </c>
      <c r="Q20" s="37">
        <v>5</v>
      </c>
      <c r="R20" s="37">
        <v>0</v>
      </c>
      <c r="S20" s="37">
        <v>3</v>
      </c>
      <c r="T20" s="37">
        <v>0</v>
      </c>
      <c r="U20" s="37">
        <v>0</v>
      </c>
      <c r="V20" s="37">
        <v>2</v>
      </c>
      <c r="W20" s="37">
        <v>0</v>
      </c>
      <c r="X20" s="37">
        <v>3</v>
      </c>
      <c r="Y20" s="37">
        <v>1</v>
      </c>
      <c r="Z20" s="37">
        <v>2</v>
      </c>
      <c r="AA20" s="37">
        <v>0</v>
      </c>
      <c r="AB20" s="37">
        <v>1</v>
      </c>
      <c r="AC20" s="37">
        <v>0</v>
      </c>
      <c r="AD20" s="37">
        <v>0</v>
      </c>
      <c r="AE20" s="37">
        <v>2</v>
      </c>
      <c r="AF20" s="37">
        <v>1</v>
      </c>
      <c r="AG20" s="37">
        <v>1</v>
      </c>
      <c r="AH20" s="37">
        <v>1</v>
      </c>
      <c r="AI20" s="37">
        <v>0</v>
      </c>
      <c r="AJ20" s="37">
        <v>0</v>
      </c>
      <c r="AK20" s="37">
        <v>0</v>
      </c>
      <c r="AL20" s="37">
        <v>1</v>
      </c>
      <c r="AM20" s="37">
        <v>0</v>
      </c>
      <c r="AN20" s="37">
        <v>0</v>
      </c>
      <c r="AO20" s="37">
        <v>0</v>
      </c>
      <c r="AP20" s="37">
        <v>0</v>
      </c>
      <c r="AQ20" s="37">
        <v>0</v>
      </c>
      <c r="AR20" s="37">
        <v>0</v>
      </c>
      <c r="AS20" s="37">
        <v>0</v>
      </c>
      <c r="AT20" s="37">
        <v>0</v>
      </c>
      <c r="AU20" s="37">
        <v>0</v>
      </c>
      <c r="AV20" s="37">
        <v>1</v>
      </c>
      <c r="AW20" s="37">
        <v>0</v>
      </c>
      <c r="AX20" s="37">
        <v>0</v>
      </c>
      <c r="AY20" s="37">
        <v>0</v>
      </c>
      <c r="AZ20" s="37">
        <v>0</v>
      </c>
      <c r="BA20" s="37">
        <v>0</v>
      </c>
      <c r="BB20" s="37">
        <v>0</v>
      </c>
      <c r="BC20" s="37">
        <v>0</v>
      </c>
    </row>
    <row r="21" spans="1:55" x14ac:dyDescent="0.25">
      <c r="A21" s="40" t="s">
        <v>1960</v>
      </c>
      <c r="B21" s="37">
        <v>2</v>
      </c>
      <c r="C21" s="37">
        <v>0</v>
      </c>
      <c r="D21" s="37">
        <v>2</v>
      </c>
      <c r="E21" s="37">
        <v>1</v>
      </c>
      <c r="F21" s="37">
        <v>0</v>
      </c>
      <c r="G21" s="37">
        <v>0</v>
      </c>
      <c r="H21" s="37">
        <v>2</v>
      </c>
      <c r="I21" s="37">
        <v>2</v>
      </c>
      <c r="J21" s="37">
        <v>2</v>
      </c>
      <c r="K21" s="37">
        <v>1</v>
      </c>
      <c r="L21" s="37">
        <v>2</v>
      </c>
      <c r="M21" s="37">
        <v>0</v>
      </c>
      <c r="N21" s="37">
        <v>0</v>
      </c>
      <c r="O21" s="37">
        <v>1</v>
      </c>
      <c r="P21" s="37">
        <v>4</v>
      </c>
      <c r="Q21" s="37">
        <v>3</v>
      </c>
      <c r="R21" s="37">
        <v>2</v>
      </c>
      <c r="S21" s="37">
        <v>3</v>
      </c>
      <c r="T21" s="37">
        <v>2</v>
      </c>
      <c r="U21" s="37">
        <v>1</v>
      </c>
      <c r="V21" s="37">
        <v>1</v>
      </c>
      <c r="W21" s="37">
        <v>3</v>
      </c>
      <c r="X21" s="37">
        <v>5</v>
      </c>
      <c r="Y21" s="37">
        <v>3</v>
      </c>
      <c r="Z21" s="37">
        <v>3</v>
      </c>
      <c r="AA21" s="37">
        <v>0</v>
      </c>
      <c r="AB21" s="37">
        <v>1</v>
      </c>
      <c r="AC21" s="37">
        <v>0</v>
      </c>
      <c r="AD21" s="37">
        <v>1</v>
      </c>
      <c r="AE21" s="37">
        <v>1</v>
      </c>
      <c r="AF21" s="37">
        <v>2</v>
      </c>
      <c r="AG21" s="37">
        <v>1</v>
      </c>
      <c r="AH21" s="37">
        <v>1</v>
      </c>
      <c r="AI21" s="37">
        <v>0</v>
      </c>
      <c r="AJ21" s="37">
        <v>4</v>
      </c>
      <c r="AK21" s="37">
        <v>1</v>
      </c>
      <c r="AL21" s="37">
        <v>0</v>
      </c>
      <c r="AM21" s="37">
        <v>1</v>
      </c>
      <c r="AN21" s="37">
        <v>1</v>
      </c>
      <c r="AO21" s="37">
        <v>0</v>
      </c>
      <c r="AP21" s="37">
        <v>1</v>
      </c>
      <c r="AQ21" s="37">
        <v>0</v>
      </c>
      <c r="AR21" s="37">
        <v>1</v>
      </c>
      <c r="AS21" s="37">
        <v>3</v>
      </c>
      <c r="AT21" s="37">
        <v>0</v>
      </c>
      <c r="AU21" s="37">
        <v>1</v>
      </c>
      <c r="AV21" s="37">
        <v>0</v>
      </c>
      <c r="AW21" s="37">
        <v>1</v>
      </c>
      <c r="AX21" s="37">
        <v>2</v>
      </c>
      <c r="AY21" s="37">
        <v>0</v>
      </c>
      <c r="AZ21" s="37">
        <v>0</v>
      </c>
      <c r="BA21" s="37">
        <v>2</v>
      </c>
      <c r="BB21" s="37">
        <v>2</v>
      </c>
      <c r="BC21" s="37">
        <v>1</v>
      </c>
    </row>
    <row r="22" spans="1:55" x14ac:dyDescent="0.25">
      <c r="A22" s="40" t="s">
        <v>2766</v>
      </c>
      <c r="B22" s="37">
        <v>1</v>
      </c>
      <c r="C22" s="37">
        <v>0</v>
      </c>
      <c r="D22" s="37">
        <v>1</v>
      </c>
      <c r="E22" s="37">
        <v>2</v>
      </c>
      <c r="F22" s="37">
        <v>2</v>
      </c>
      <c r="G22" s="37">
        <v>0</v>
      </c>
      <c r="H22" s="37">
        <v>0</v>
      </c>
      <c r="I22" s="37">
        <v>9</v>
      </c>
      <c r="J22" s="37">
        <v>0</v>
      </c>
      <c r="K22" s="37">
        <v>3</v>
      </c>
      <c r="L22" s="37">
        <v>1</v>
      </c>
      <c r="M22" s="37">
        <v>1</v>
      </c>
      <c r="N22" s="37">
        <v>0</v>
      </c>
      <c r="O22" s="37">
        <v>0</v>
      </c>
      <c r="P22" s="37">
        <v>9</v>
      </c>
      <c r="Q22" s="37">
        <v>0</v>
      </c>
      <c r="R22" s="37">
        <v>5</v>
      </c>
      <c r="S22" s="37">
        <v>0</v>
      </c>
      <c r="T22" s="37">
        <v>1</v>
      </c>
      <c r="U22" s="37">
        <v>3</v>
      </c>
      <c r="V22" s="37">
        <v>1</v>
      </c>
      <c r="W22" s="37">
        <v>0</v>
      </c>
      <c r="X22" s="37">
        <v>6</v>
      </c>
      <c r="Y22" s="37">
        <v>3</v>
      </c>
      <c r="Z22" s="37">
        <v>2</v>
      </c>
      <c r="AA22" s="37">
        <v>7</v>
      </c>
      <c r="AB22" s="37">
        <v>0</v>
      </c>
      <c r="AC22" s="37">
        <v>0</v>
      </c>
      <c r="AD22" s="37">
        <v>0</v>
      </c>
      <c r="AE22" s="37">
        <v>6</v>
      </c>
      <c r="AF22" s="37">
        <v>6</v>
      </c>
      <c r="AG22" s="37">
        <v>9</v>
      </c>
      <c r="AH22" s="37">
        <v>3</v>
      </c>
      <c r="AI22" s="37">
        <v>2</v>
      </c>
      <c r="AJ22" s="37">
        <v>0</v>
      </c>
      <c r="AK22" s="37">
        <v>6</v>
      </c>
      <c r="AL22" s="37">
        <v>19</v>
      </c>
      <c r="AM22" s="37">
        <v>3</v>
      </c>
      <c r="AN22" s="37">
        <v>7</v>
      </c>
      <c r="AO22" s="37">
        <v>10</v>
      </c>
      <c r="AP22" s="37">
        <v>2</v>
      </c>
      <c r="AQ22" s="37">
        <v>0</v>
      </c>
      <c r="AR22" s="37">
        <v>9</v>
      </c>
      <c r="AS22" s="37">
        <v>8</v>
      </c>
      <c r="AT22" s="37">
        <v>9</v>
      </c>
      <c r="AU22" s="37">
        <v>0</v>
      </c>
      <c r="AV22" s="37">
        <v>12</v>
      </c>
      <c r="AW22" s="37">
        <v>1</v>
      </c>
      <c r="AX22" s="37">
        <v>0</v>
      </c>
      <c r="AY22" s="37">
        <v>10</v>
      </c>
      <c r="AZ22" s="37">
        <v>8</v>
      </c>
      <c r="BA22" s="37">
        <v>9</v>
      </c>
      <c r="BB22" s="37">
        <v>9</v>
      </c>
      <c r="BC22" s="37">
        <v>0</v>
      </c>
    </row>
    <row r="23" spans="1:55" x14ac:dyDescent="0.25">
      <c r="A23" s="40" t="s">
        <v>756</v>
      </c>
      <c r="B23" s="37">
        <v>2</v>
      </c>
      <c r="C23" s="37">
        <v>1</v>
      </c>
      <c r="D23" s="37">
        <v>3</v>
      </c>
      <c r="E23" s="37">
        <v>6</v>
      </c>
      <c r="F23" s="37">
        <v>1</v>
      </c>
      <c r="G23" s="37">
        <v>2</v>
      </c>
      <c r="H23" s="37">
        <v>-2</v>
      </c>
      <c r="I23" s="37">
        <v>5</v>
      </c>
      <c r="J23" s="37">
        <v>5</v>
      </c>
      <c r="K23" s="37">
        <v>6</v>
      </c>
      <c r="L23" s="37">
        <v>9</v>
      </c>
      <c r="M23" s="37">
        <v>3</v>
      </c>
      <c r="N23" s="37">
        <v>3</v>
      </c>
      <c r="O23" s="37">
        <v>14</v>
      </c>
      <c r="P23" s="37">
        <v>5</v>
      </c>
      <c r="Q23" s="37">
        <v>9</v>
      </c>
      <c r="R23" s="37">
        <v>5</v>
      </c>
      <c r="S23" s="37">
        <v>5</v>
      </c>
      <c r="T23" s="37">
        <v>5</v>
      </c>
      <c r="U23" s="37">
        <v>9</v>
      </c>
      <c r="V23" s="37">
        <v>7</v>
      </c>
      <c r="W23" s="37">
        <v>15</v>
      </c>
      <c r="X23" s="37">
        <v>12</v>
      </c>
      <c r="Y23" s="37">
        <v>14</v>
      </c>
      <c r="Z23" s="37">
        <v>12</v>
      </c>
      <c r="AA23" s="37">
        <v>13</v>
      </c>
      <c r="AB23" s="37">
        <v>7</v>
      </c>
      <c r="AC23" s="37">
        <v>5</v>
      </c>
      <c r="AD23" s="37">
        <v>15</v>
      </c>
      <c r="AE23" s="37">
        <v>19</v>
      </c>
      <c r="AF23" s="37">
        <v>7</v>
      </c>
      <c r="AG23" s="37">
        <v>9</v>
      </c>
      <c r="AH23" s="37">
        <v>11</v>
      </c>
      <c r="AI23" s="37">
        <v>7</v>
      </c>
      <c r="AJ23" s="37">
        <v>6</v>
      </c>
      <c r="AK23" s="37">
        <v>13</v>
      </c>
      <c r="AL23" s="37">
        <v>8</v>
      </c>
      <c r="AM23" s="37">
        <v>19</v>
      </c>
      <c r="AN23" s="37">
        <v>7</v>
      </c>
      <c r="AO23" s="37">
        <v>12</v>
      </c>
      <c r="AP23" s="37">
        <v>5</v>
      </c>
      <c r="AQ23" s="37">
        <v>8</v>
      </c>
      <c r="AR23" s="37">
        <v>14</v>
      </c>
      <c r="AS23" s="37">
        <v>8</v>
      </c>
      <c r="AT23" s="37">
        <v>10</v>
      </c>
      <c r="AU23" s="37">
        <v>7</v>
      </c>
      <c r="AV23" s="37">
        <v>8</v>
      </c>
      <c r="AW23" s="37">
        <v>9</v>
      </c>
      <c r="AX23" s="37">
        <v>8</v>
      </c>
      <c r="AY23" s="37">
        <v>7</v>
      </c>
      <c r="AZ23" s="37">
        <v>5</v>
      </c>
      <c r="BA23" s="37">
        <v>6</v>
      </c>
      <c r="BB23" s="37">
        <v>9</v>
      </c>
      <c r="BC23" s="37">
        <v>0</v>
      </c>
    </row>
    <row r="24" spans="1:55" x14ac:dyDescent="0.25">
      <c r="A24" s="40" t="s">
        <v>3574</v>
      </c>
      <c r="B24" s="37">
        <v>2</v>
      </c>
      <c r="C24" s="37">
        <v>2</v>
      </c>
      <c r="D24" s="37">
        <v>2</v>
      </c>
      <c r="E24" s="37">
        <v>3</v>
      </c>
      <c r="F24" s="37">
        <v>8</v>
      </c>
      <c r="G24" s="37">
        <v>2</v>
      </c>
      <c r="H24" s="37">
        <v>3</v>
      </c>
      <c r="I24" s="37">
        <v>5</v>
      </c>
      <c r="J24" s="37">
        <v>8</v>
      </c>
      <c r="K24" s="37">
        <v>6</v>
      </c>
      <c r="L24" s="37">
        <v>7</v>
      </c>
      <c r="M24" s="37">
        <v>7</v>
      </c>
      <c r="N24" s="37">
        <v>10</v>
      </c>
      <c r="O24" s="37">
        <v>7</v>
      </c>
      <c r="P24" s="37">
        <v>7</v>
      </c>
      <c r="Q24" s="37">
        <v>18</v>
      </c>
      <c r="R24" s="37">
        <v>13</v>
      </c>
      <c r="S24" s="37">
        <v>32</v>
      </c>
      <c r="T24" s="37">
        <v>14</v>
      </c>
      <c r="U24" s="37">
        <v>11</v>
      </c>
      <c r="V24" s="37">
        <v>11</v>
      </c>
      <c r="W24" s="37">
        <v>15</v>
      </c>
      <c r="X24" s="37">
        <v>12</v>
      </c>
      <c r="Y24" s="37">
        <v>-11</v>
      </c>
      <c r="Z24" s="37">
        <v>13</v>
      </c>
      <c r="AA24" s="37">
        <v>11</v>
      </c>
      <c r="AB24" s="37">
        <v>7</v>
      </c>
      <c r="AC24" s="37">
        <v>6</v>
      </c>
      <c r="AD24" s="37">
        <v>12</v>
      </c>
      <c r="AE24" s="37">
        <v>15</v>
      </c>
      <c r="AF24" s="37">
        <v>13</v>
      </c>
      <c r="AG24" s="37">
        <v>17</v>
      </c>
      <c r="AH24" s="37">
        <v>24</v>
      </c>
      <c r="AI24" s="37">
        <v>21</v>
      </c>
      <c r="AJ24" s="37">
        <v>14</v>
      </c>
      <c r="AK24" s="37">
        <v>15</v>
      </c>
      <c r="AL24" s="37">
        <v>18</v>
      </c>
      <c r="AM24" s="37">
        <v>11</v>
      </c>
      <c r="AN24" s="37">
        <v>19</v>
      </c>
      <c r="AO24" s="37">
        <v>4</v>
      </c>
      <c r="AP24" s="37">
        <v>8</v>
      </c>
      <c r="AQ24" s="37">
        <v>14</v>
      </c>
      <c r="AR24" s="37">
        <v>18</v>
      </c>
      <c r="AS24" s="37">
        <v>6</v>
      </c>
      <c r="AT24" s="37">
        <v>11</v>
      </c>
      <c r="AU24" s="37">
        <v>10</v>
      </c>
      <c r="AV24" s="37">
        <v>10</v>
      </c>
      <c r="AW24" s="37">
        <v>7</v>
      </c>
      <c r="AX24" s="37">
        <v>26</v>
      </c>
      <c r="AY24" s="37">
        <v>6</v>
      </c>
      <c r="AZ24" s="37">
        <v>18</v>
      </c>
      <c r="BA24" s="37">
        <v>23</v>
      </c>
      <c r="BB24" s="37">
        <v>18</v>
      </c>
      <c r="BC24" s="37">
        <v>11</v>
      </c>
    </row>
    <row r="25" spans="1:55" x14ac:dyDescent="0.25">
      <c r="A25" s="40" t="s">
        <v>676</v>
      </c>
      <c r="B25" s="37">
        <v>16</v>
      </c>
      <c r="C25" s="37">
        <v>27</v>
      </c>
      <c r="D25" s="37">
        <v>19</v>
      </c>
      <c r="E25" s="37">
        <v>34</v>
      </c>
      <c r="F25" s="37">
        <v>24</v>
      </c>
      <c r="G25" s="37">
        <v>17</v>
      </c>
      <c r="H25" s="37">
        <v>71</v>
      </c>
      <c r="I25" s="37">
        <v>0</v>
      </c>
      <c r="J25" s="37">
        <v>103</v>
      </c>
      <c r="K25" s="37">
        <v>68</v>
      </c>
      <c r="L25" s="37">
        <v>46</v>
      </c>
      <c r="M25" s="37">
        <v>60</v>
      </c>
      <c r="N25" s="37">
        <v>48</v>
      </c>
      <c r="O25" s="37">
        <v>69</v>
      </c>
      <c r="P25" s="37">
        <v>197</v>
      </c>
      <c r="Q25" s="37">
        <v>103</v>
      </c>
      <c r="R25" s="37">
        <v>65</v>
      </c>
      <c r="S25" s="37">
        <v>0</v>
      </c>
      <c r="T25" s="37">
        <v>50</v>
      </c>
      <c r="U25" s="37">
        <v>245</v>
      </c>
      <c r="V25" s="37">
        <v>92</v>
      </c>
      <c r="W25" s="37">
        <v>121</v>
      </c>
      <c r="X25" s="37">
        <v>95</v>
      </c>
      <c r="Y25" s="37">
        <v>125</v>
      </c>
      <c r="Z25" s="37">
        <v>98</v>
      </c>
      <c r="AA25" s="37">
        <v>62</v>
      </c>
      <c r="AB25" s="37">
        <v>74</v>
      </c>
      <c r="AC25" s="37">
        <v>91</v>
      </c>
      <c r="AD25" s="37">
        <v>79</v>
      </c>
      <c r="AE25" s="37">
        <v>89</v>
      </c>
      <c r="AF25" s="37">
        <v>82</v>
      </c>
      <c r="AG25" s="37">
        <v>0</v>
      </c>
      <c r="AH25" s="37">
        <v>97</v>
      </c>
      <c r="AI25" s="37">
        <v>59</v>
      </c>
      <c r="AJ25" s="37">
        <v>138</v>
      </c>
      <c r="AK25" s="37">
        <v>85</v>
      </c>
      <c r="AL25" s="37">
        <v>79</v>
      </c>
      <c r="AM25" s="37">
        <v>77</v>
      </c>
      <c r="AN25" s="37">
        <v>58</v>
      </c>
      <c r="AO25" s="37">
        <v>35</v>
      </c>
      <c r="AP25" s="37">
        <v>41</v>
      </c>
      <c r="AQ25" s="37">
        <v>33</v>
      </c>
      <c r="AR25" s="37">
        <v>84</v>
      </c>
      <c r="AS25" s="37">
        <v>94</v>
      </c>
      <c r="AT25" s="37">
        <v>66</v>
      </c>
      <c r="AU25" s="37">
        <v>54</v>
      </c>
      <c r="AV25" s="37">
        <v>69</v>
      </c>
      <c r="AW25" s="37">
        <v>41</v>
      </c>
      <c r="AX25" s="37">
        <v>23</v>
      </c>
      <c r="AY25" s="37">
        <v>57</v>
      </c>
      <c r="AZ25" s="37">
        <v>53</v>
      </c>
      <c r="BA25" s="37">
        <v>55</v>
      </c>
      <c r="BB25" s="37">
        <v>38</v>
      </c>
      <c r="BC25" s="37">
        <v>18</v>
      </c>
    </row>
    <row r="26" spans="1:55" x14ac:dyDescent="0.25">
      <c r="A26" s="40" t="s">
        <v>3422</v>
      </c>
      <c r="B26" s="37">
        <v>11</v>
      </c>
      <c r="C26" s="37">
        <v>16</v>
      </c>
      <c r="D26" s="37">
        <v>12</v>
      </c>
      <c r="E26" s="37">
        <v>34</v>
      </c>
      <c r="F26" s="37">
        <v>14</v>
      </c>
      <c r="G26" s="37">
        <v>12</v>
      </c>
      <c r="H26" s="37">
        <v>78</v>
      </c>
      <c r="I26" s="37">
        <v>69</v>
      </c>
      <c r="J26" s="37">
        <v>29</v>
      </c>
      <c r="K26" s="37">
        <v>78</v>
      </c>
      <c r="L26" s="37">
        <v>78</v>
      </c>
      <c r="M26" s="37">
        <v>13</v>
      </c>
      <c r="N26" s="37">
        <v>17</v>
      </c>
      <c r="O26" s="37">
        <v>60</v>
      </c>
      <c r="P26" s="37">
        <v>63</v>
      </c>
      <c r="Q26" s="37">
        <v>60</v>
      </c>
      <c r="R26" s="37">
        <v>49</v>
      </c>
      <c r="S26" s="37">
        <v>80</v>
      </c>
      <c r="T26" s="37">
        <v>276</v>
      </c>
      <c r="U26" s="37">
        <v>92</v>
      </c>
      <c r="V26" s="37">
        <v>360</v>
      </c>
      <c r="W26" s="37">
        <v>58</v>
      </c>
      <c r="X26" s="37">
        <v>-201</v>
      </c>
      <c r="Y26" s="37">
        <v>71</v>
      </c>
      <c r="Z26" s="37">
        <v>45</v>
      </c>
      <c r="AA26" s="37">
        <v>13</v>
      </c>
      <c r="AB26" s="37">
        <v>47</v>
      </c>
      <c r="AC26" s="37">
        <v>119</v>
      </c>
      <c r="AD26" s="37">
        <v>479</v>
      </c>
      <c r="AE26" s="37">
        <v>97</v>
      </c>
      <c r="AF26" s="37">
        <v>62</v>
      </c>
      <c r="AG26" s="37">
        <v>64</v>
      </c>
      <c r="AH26" s="37">
        <v>26</v>
      </c>
      <c r="AI26" s="37">
        <v>14</v>
      </c>
      <c r="AJ26" s="37">
        <v>554</v>
      </c>
      <c r="AK26" s="37">
        <v>94</v>
      </c>
      <c r="AL26" s="37">
        <v>310</v>
      </c>
      <c r="AM26" s="37">
        <v>200</v>
      </c>
      <c r="AN26" s="37">
        <v>72</v>
      </c>
      <c r="AO26" s="37">
        <v>19</v>
      </c>
      <c r="AP26" s="37">
        <v>24</v>
      </c>
      <c r="AQ26" s="37">
        <v>75</v>
      </c>
      <c r="AR26" s="37">
        <v>137</v>
      </c>
      <c r="AS26" s="37">
        <v>275</v>
      </c>
      <c r="AT26" s="37">
        <v>124</v>
      </c>
      <c r="AU26" s="37">
        <v>61</v>
      </c>
      <c r="AV26" s="37">
        <v>15</v>
      </c>
      <c r="AW26" s="37">
        <v>87</v>
      </c>
      <c r="AX26" s="37">
        <v>119</v>
      </c>
      <c r="AY26" s="37">
        <v>0</v>
      </c>
      <c r="AZ26" s="37">
        <v>245</v>
      </c>
      <c r="BA26" s="37">
        <v>115</v>
      </c>
      <c r="BB26" s="37">
        <v>112</v>
      </c>
      <c r="BC26" s="37">
        <v>28</v>
      </c>
    </row>
    <row r="27" spans="1:55" x14ac:dyDescent="0.25">
      <c r="A27" s="40" t="s">
        <v>1803</v>
      </c>
      <c r="B27" s="37">
        <v>34</v>
      </c>
      <c r="C27" s="37">
        <v>42</v>
      </c>
      <c r="D27" s="37">
        <v>36</v>
      </c>
      <c r="E27" s="37">
        <v>39</v>
      </c>
      <c r="F27" s="37">
        <v>66</v>
      </c>
      <c r="G27" s="37">
        <v>78</v>
      </c>
      <c r="H27" s="37">
        <v>67</v>
      </c>
      <c r="I27" s="37">
        <v>100</v>
      </c>
      <c r="J27" s="37">
        <v>110</v>
      </c>
      <c r="K27" s="37">
        <v>107</v>
      </c>
      <c r="L27" s="37">
        <v>114</v>
      </c>
      <c r="M27" s="37">
        <v>110</v>
      </c>
      <c r="N27" s="37">
        <v>155</v>
      </c>
      <c r="O27" s="37">
        <v>118</v>
      </c>
      <c r="P27" s="37">
        <v>173</v>
      </c>
      <c r="Q27" s="37">
        <v>165</v>
      </c>
      <c r="R27" s="37">
        <v>155</v>
      </c>
      <c r="S27" s="37">
        <v>161</v>
      </c>
      <c r="T27" s="37">
        <v>163</v>
      </c>
      <c r="U27" s="37">
        <v>157</v>
      </c>
      <c r="V27" s="37">
        <v>146</v>
      </c>
      <c r="W27" s="37">
        <v>148</v>
      </c>
      <c r="X27" s="37">
        <v>172</v>
      </c>
      <c r="Y27" s="37">
        <v>108</v>
      </c>
      <c r="Z27" s="37">
        <v>0</v>
      </c>
      <c r="AA27" s="37">
        <v>22</v>
      </c>
      <c r="AB27" s="37">
        <v>104</v>
      </c>
      <c r="AC27" s="37">
        <v>150</v>
      </c>
      <c r="AD27" s="37">
        <v>252</v>
      </c>
      <c r="AE27" s="37">
        <v>157</v>
      </c>
      <c r="AF27" s="37">
        <v>154</v>
      </c>
      <c r="AG27" s="37">
        <v>130</v>
      </c>
      <c r="AH27" s="37">
        <v>158</v>
      </c>
      <c r="AI27" s="37">
        <v>86</v>
      </c>
      <c r="AJ27" s="37">
        <v>122</v>
      </c>
      <c r="AK27" s="37">
        <v>208</v>
      </c>
      <c r="AL27" s="37">
        <v>132</v>
      </c>
      <c r="AM27" s="37">
        <v>150</v>
      </c>
      <c r="AN27" s="37">
        <v>138</v>
      </c>
      <c r="AO27" s="37">
        <v>139</v>
      </c>
      <c r="AP27" s="37">
        <v>129</v>
      </c>
      <c r="AQ27" s="37">
        <v>33</v>
      </c>
      <c r="AR27" s="37">
        <v>174</v>
      </c>
      <c r="AS27" s="37">
        <v>167</v>
      </c>
      <c r="AT27" s="37">
        <v>110</v>
      </c>
      <c r="AU27" s="37">
        <v>113</v>
      </c>
      <c r="AV27" s="37">
        <v>92</v>
      </c>
      <c r="AW27" s="37">
        <v>0</v>
      </c>
      <c r="AX27" s="37">
        <v>141</v>
      </c>
      <c r="AY27" s="37">
        <v>128</v>
      </c>
      <c r="AZ27" s="37">
        <v>82</v>
      </c>
      <c r="BA27" s="37">
        <v>80</v>
      </c>
      <c r="BB27" s="37">
        <v>76</v>
      </c>
      <c r="BC27" s="37">
        <v>68</v>
      </c>
    </row>
    <row r="28" spans="1:55" x14ac:dyDescent="0.25">
      <c r="A28" s="40" t="s">
        <v>2849</v>
      </c>
      <c r="B28" s="37">
        <v>88</v>
      </c>
      <c r="C28" s="37">
        <v>182</v>
      </c>
      <c r="D28" s="37">
        <v>109</v>
      </c>
      <c r="E28" s="37">
        <v>200</v>
      </c>
      <c r="F28" s="37">
        <v>71</v>
      </c>
      <c r="G28" s="37">
        <v>86</v>
      </c>
      <c r="H28" s="37">
        <v>229</v>
      </c>
      <c r="I28" s="37">
        <v>272</v>
      </c>
      <c r="J28" s="37">
        <v>196</v>
      </c>
      <c r="K28" s="37">
        <v>232</v>
      </c>
      <c r="L28" s="37">
        <v>251</v>
      </c>
      <c r="M28" s="37">
        <v>167</v>
      </c>
      <c r="N28" s="37">
        <v>93</v>
      </c>
      <c r="O28" s="37">
        <v>362</v>
      </c>
      <c r="P28" s="37">
        <v>351</v>
      </c>
      <c r="Q28" s="37">
        <v>362</v>
      </c>
      <c r="R28" s="37">
        <v>322</v>
      </c>
      <c r="S28" s="37">
        <v>230</v>
      </c>
      <c r="T28" s="37">
        <v>132</v>
      </c>
      <c r="U28" s="37">
        <v>175</v>
      </c>
      <c r="V28" s="37">
        <v>376</v>
      </c>
      <c r="W28" s="37">
        <v>310</v>
      </c>
      <c r="X28" s="37">
        <v>305</v>
      </c>
      <c r="Y28" s="37">
        <v>249</v>
      </c>
      <c r="Z28" s="37">
        <v>246</v>
      </c>
      <c r="AA28" s="37">
        <v>75</v>
      </c>
      <c r="AB28" s="37">
        <v>106</v>
      </c>
      <c r="AC28" s="37">
        <v>398</v>
      </c>
      <c r="AD28" s="37">
        <v>328</v>
      </c>
      <c r="AE28" s="37">
        <v>458</v>
      </c>
      <c r="AF28" s="37">
        <v>310</v>
      </c>
      <c r="AG28" s="37">
        <v>204</v>
      </c>
      <c r="AH28" s="37">
        <v>129</v>
      </c>
      <c r="AI28" s="37">
        <v>39</v>
      </c>
      <c r="AJ28" s="37">
        <v>334</v>
      </c>
      <c r="AK28" s="37">
        <v>305</v>
      </c>
      <c r="AL28" s="37">
        <v>252</v>
      </c>
      <c r="AM28" s="37">
        <v>151</v>
      </c>
      <c r="AN28" s="37">
        <v>164</v>
      </c>
      <c r="AO28" s="37">
        <v>139</v>
      </c>
      <c r="AP28" s="37">
        <v>55</v>
      </c>
      <c r="AQ28" s="37">
        <v>198</v>
      </c>
      <c r="AR28" s="37">
        <v>194</v>
      </c>
      <c r="AS28" s="37">
        <v>244</v>
      </c>
      <c r="AT28" s="37">
        <v>192</v>
      </c>
      <c r="AU28" s="37">
        <v>111</v>
      </c>
      <c r="AV28" s="37">
        <v>107</v>
      </c>
      <c r="AW28" s="37">
        <v>79</v>
      </c>
      <c r="AX28" s="37">
        <v>151</v>
      </c>
      <c r="AY28" s="37">
        <v>161</v>
      </c>
      <c r="AZ28" s="37">
        <v>96</v>
      </c>
      <c r="BA28" s="37">
        <v>142</v>
      </c>
      <c r="BB28" s="37">
        <v>96</v>
      </c>
      <c r="BC28" s="37">
        <v>52</v>
      </c>
    </row>
    <row r="29" spans="1:55" x14ac:dyDescent="0.25">
      <c r="A29" s="40" t="s">
        <v>3094</v>
      </c>
      <c r="B29" s="37">
        <v>391</v>
      </c>
      <c r="C29" s="37">
        <v>432</v>
      </c>
      <c r="D29" s="37">
        <v>562</v>
      </c>
      <c r="E29" s="37">
        <v>630</v>
      </c>
      <c r="F29" s="37">
        <v>594</v>
      </c>
      <c r="G29" s="37">
        <v>599</v>
      </c>
      <c r="H29" s="37">
        <v>731</v>
      </c>
      <c r="I29" s="37">
        <v>779</v>
      </c>
      <c r="J29" s="37">
        <v>799</v>
      </c>
      <c r="K29" s="37">
        <v>777</v>
      </c>
      <c r="L29" s="37">
        <v>783</v>
      </c>
      <c r="M29" s="37">
        <v>758</v>
      </c>
      <c r="N29" s="37">
        <v>671</v>
      </c>
      <c r="O29" s="37">
        <v>778</v>
      </c>
      <c r="P29" s="37">
        <v>752</v>
      </c>
      <c r="Q29" s="37">
        <v>606</v>
      </c>
      <c r="R29" s="37">
        <v>630</v>
      </c>
      <c r="S29" s="37">
        <v>540</v>
      </c>
      <c r="T29" s="37">
        <v>507</v>
      </c>
      <c r="U29" s="37">
        <v>478</v>
      </c>
      <c r="V29" s="37">
        <v>481</v>
      </c>
      <c r="W29" s="37">
        <v>474</v>
      </c>
      <c r="X29" s="37">
        <v>438</v>
      </c>
      <c r="Y29" s="37">
        <v>422</v>
      </c>
      <c r="Z29" s="37">
        <v>437</v>
      </c>
      <c r="AA29" s="37">
        <v>367</v>
      </c>
      <c r="AB29" s="37">
        <v>337</v>
      </c>
      <c r="AC29" s="37">
        <v>335</v>
      </c>
      <c r="AD29" s="37">
        <v>377</v>
      </c>
      <c r="AE29" s="37">
        <v>306</v>
      </c>
      <c r="AF29" s="37">
        <v>289</v>
      </c>
      <c r="AG29" s="37">
        <v>299</v>
      </c>
      <c r="AH29" s="37">
        <v>280</v>
      </c>
      <c r="AI29" s="37">
        <v>226</v>
      </c>
      <c r="AJ29" s="37">
        <v>230</v>
      </c>
      <c r="AK29" s="37">
        <v>232</v>
      </c>
      <c r="AL29" s="37">
        <v>951</v>
      </c>
      <c r="AM29" s="37">
        <v>217</v>
      </c>
      <c r="AN29" s="37">
        <v>226</v>
      </c>
      <c r="AO29" s="37">
        <v>207</v>
      </c>
      <c r="AP29" s="37">
        <v>162</v>
      </c>
      <c r="AQ29" s="37">
        <v>205</v>
      </c>
      <c r="AR29" s="37">
        <v>168</v>
      </c>
      <c r="AS29" s="37">
        <v>157</v>
      </c>
      <c r="AT29" s="37">
        <v>134</v>
      </c>
      <c r="AU29" s="37">
        <v>174</v>
      </c>
      <c r="AV29" s="37">
        <v>141</v>
      </c>
      <c r="AW29" s="37">
        <v>110</v>
      </c>
      <c r="AX29" s="37">
        <v>114</v>
      </c>
      <c r="AY29" s="37">
        <v>133</v>
      </c>
      <c r="AZ29" s="37">
        <v>107</v>
      </c>
      <c r="BA29" s="37">
        <v>112</v>
      </c>
      <c r="BB29" s="37">
        <v>87</v>
      </c>
      <c r="BC29" s="37">
        <v>109</v>
      </c>
    </row>
    <row r="30" spans="1:55" x14ac:dyDescent="0.25">
      <c r="A30" s="39" t="s">
        <v>4791</v>
      </c>
      <c r="B30" s="37">
        <v>146</v>
      </c>
      <c r="C30" s="37">
        <v>165</v>
      </c>
      <c r="D30" s="37">
        <v>176</v>
      </c>
      <c r="E30" s="37">
        <v>162</v>
      </c>
      <c r="F30" s="37">
        <v>172</v>
      </c>
      <c r="G30" s="37">
        <v>158</v>
      </c>
      <c r="H30" s="37">
        <v>336</v>
      </c>
      <c r="I30" s="37">
        <v>236</v>
      </c>
      <c r="J30" s="37">
        <v>243</v>
      </c>
      <c r="K30" s="37">
        <v>255</v>
      </c>
      <c r="L30" s="37">
        <v>229</v>
      </c>
      <c r="M30" s="37">
        <v>143</v>
      </c>
      <c r="N30" s="37">
        <v>175</v>
      </c>
      <c r="O30" s="37">
        <v>388</v>
      </c>
      <c r="P30" s="37">
        <v>493</v>
      </c>
      <c r="Q30" s="37">
        <v>274</v>
      </c>
      <c r="R30" s="37">
        <v>324</v>
      </c>
      <c r="S30" s="37">
        <v>278</v>
      </c>
      <c r="T30" s="37">
        <v>166</v>
      </c>
      <c r="U30" s="37">
        <v>227</v>
      </c>
      <c r="V30" s="37">
        <v>406</v>
      </c>
      <c r="W30" s="37">
        <v>359</v>
      </c>
      <c r="X30" s="37">
        <v>328</v>
      </c>
      <c r="Y30" s="37">
        <v>293</v>
      </c>
      <c r="Z30" s="37">
        <v>322</v>
      </c>
      <c r="AA30" s="37">
        <v>166</v>
      </c>
      <c r="AB30" s="37">
        <v>179</v>
      </c>
      <c r="AC30" s="37">
        <v>392</v>
      </c>
      <c r="AD30" s="37">
        <v>417</v>
      </c>
      <c r="AE30" s="37">
        <v>406</v>
      </c>
      <c r="AF30" s="37">
        <v>327</v>
      </c>
      <c r="AG30" s="37">
        <v>325</v>
      </c>
      <c r="AH30" s="37">
        <v>161</v>
      </c>
      <c r="AI30" s="37">
        <v>277</v>
      </c>
      <c r="AJ30" s="37">
        <v>459</v>
      </c>
      <c r="AK30" s="37">
        <v>322</v>
      </c>
      <c r="AL30" s="37">
        <v>404</v>
      </c>
      <c r="AM30" s="37">
        <v>354</v>
      </c>
      <c r="AN30" s="37">
        <v>291</v>
      </c>
      <c r="AO30" s="37">
        <v>139</v>
      </c>
      <c r="AP30" s="37">
        <v>166</v>
      </c>
      <c r="AQ30" s="37">
        <v>380</v>
      </c>
      <c r="AR30" s="37">
        <v>308</v>
      </c>
      <c r="AS30" s="37">
        <v>347</v>
      </c>
      <c r="AT30" s="37">
        <v>293</v>
      </c>
      <c r="AU30" s="37">
        <v>270</v>
      </c>
      <c r="AV30" s="37">
        <v>137</v>
      </c>
      <c r="AW30" s="37">
        <v>205</v>
      </c>
      <c r="AX30" s="37">
        <v>327</v>
      </c>
      <c r="AY30" s="37">
        <v>274</v>
      </c>
      <c r="AZ30" s="37">
        <v>286</v>
      </c>
      <c r="BA30" s="37">
        <v>308</v>
      </c>
      <c r="BB30" s="37">
        <v>223</v>
      </c>
      <c r="BC30" s="37">
        <v>126</v>
      </c>
    </row>
    <row r="31" spans="1:55" x14ac:dyDescent="0.25">
      <c r="A31" s="38" t="s">
        <v>4549</v>
      </c>
      <c r="B31" s="37">
        <v>0</v>
      </c>
      <c r="C31" s="37">
        <v>1</v>
      </c>
      <c r="D31" s="37">
        <v>0</v>
      </c>
      <c r="E31" s="37">
        <v>0</v>
      </c>
      <c r="F31" s="37">
        <v>1</v>
      </c>
      <c r="G31" s="37">
        <v>1</v>
      </c>
      <c r="H31" s="37">
        <v>0</v>
      </c>
      <c r="I31" s="37">
        <v>0</v>
      </c>
      <c r="J31" s="37">
        <v>1</v>
      </c>
      <c r="K31" s="37">
        <v>0</v>
      </c>
      <c r="L31" s="37">
        <v>0</v>
      </c>
      <c r="M31" s="37">
        <v>3</v>
      </c>
      <c r="N31" s="37">
        <v>1</v>
      </c>
      <c r="O31" s="37">
        <v>0</v>
      </c>
      <c r="P31" s="37">
        <v>1</v>
      </c>
      <c r="Q31" s="37">
        <v>3</v>
      </c>
      <c r="R31" s="37">
        <v>0</v>
      </c>
      <c r="S31" s="37">
        <v>3</v>
      </c>
      <c r="T31" s="37">
        <v>2</v>
      </c>
      <c r="U31" s="37">
        <v>6</v>
      </c>
      <c r="V31" s="37">
        <v>2</v>
      </c>
      <c r="W31" s="37">
        <v>0</v>
      </c>
      <c r="X31" s="37">
        <v>3</v>
      </c>
      <c r="Y31" s="37">
        <v>3</v>
      </c>
      <c r="Z31" s="37">
        <v>0</v>
      </c>
      <c r="AA31" s="37">
        <v>2</v>
      </c>
      <c r="AB31" s="37">
        <v>2</v>
      </c>
      <c r="AC31" s="37">
        <v>1</v>
      </c>
      <c r="AD31" s="37">
        <v>1</v>
      </c>
      <c r="AE31" s="37">
        <v>3</v>
      </c>
      <c r="AF31" s="37">
        <v>5</v>
      </c>
      <c r="AG31" s="37">
        <v>2</v>
      </c>
      <c r="AH31" s="37">
        <v>2</v>
      </c>
      <c r="AI31" s="37">
        <v>0</v>
      </c>
      <c r="AJ31" s="37">
        <v>0</v>
      </c>
      <c r="AK31" s="37">
        <v>0</v>
      </c>
      <c r="AL31" s="37">
        <v>1</v>
      </c>
      <c r="AM31" s="37">
        <v>0</v>
      </c>
      <c r="AN31" s="37">
        <v>2</v>
      </c>
      <c r="AO31" s="37">
        <v>1</v>
      </c>
      <c r="AP31" s="37">
        <v>0</v>
      </c>
      <c r="AQ31" s="37">
        <v>3</v>
      </c>
      <c r="AR31" s="37">
        <v>1</v>
      </c>
      <c r="AS31" s="37">
        <v>2</v>
      </c>
      <c r="AT31" s="37">
        <v>2</v>
      </c>
      <c r="AU31" s="37">
        <v>2</v>
      </c>
      <c r="AV31" s="37">
        <v>3</v>
      </c>
      <c r="AW31" s="37">
        <v>0</v>
      </c>
      <c r="AX31" s="37">
        <v>1</v>
      </c>
      <c r="AY31" s="37">
        <v>1</v>
      </c>
      <c r="AZ31" s="37">
        <v>1</v>
      </c>
      <c r="BA31" s="37">
        <v>1</v>
      </c>
      <c r="BB31" s="37">
        <v>1</v>
      </c>
      <c r="BC31" s="37">
        <v>0</v>
      </c>
    </row>
    <row r="32" spans="1:55" x14ac:dyDescent="0.25">
      <c r="A32" s="38" t="s">
        <v>271</v>
      </c>
      <c r="B32" s="37">
        <v>2</v>
      </c>
      <c r="C32" s="37">
        <v>2</v>
      </c>
      <c r="D32" s="37">
        <v>0</v>
      </c>
      <c r="E32" s="37">
        <v>2</v>
      </c>
      <c r="F32" s="37">
        <v>2</v>
      </c>
      <c r="G32" s="37">
        <v>0</v>
      </c>
      <c r="H32" s="37">
        <v>0</v>
      </c>
      <c r="I32" s="37">
        <v>2</v>
      </c>
      <c r="J32" s="37">
        <v>3</v>
      </c>
      <c r="K32" s="37">
        <v>2</v>
      </c>
      <c r="L32" s="37">
        <v>1</v>
      </c>
      <c r="M32" s="37">
        <v>3</v>
      </c>
      <c r="N32" s="37">
        <v>3</v>
      </c>
      <c r="O32" s="37">
        <v>0</v>
      </c>
      <c r="P32" s="37">
        <v>3</v>
      </c>
      <c r="Q32" s="37">
        <v>4</v>
      </c>
      <c r="R32" s="37">
        <v>0</v>
      </c>
      <c r="S32" s="37">
        <v>1</v>
      </c>
      <c r="T32" s="37">
        <v>2</v>
      </c>
      <c r="U32" s="37">
        <v>2</v>
      </c>
      <c r="V32" s="37">
        <v>1</v>
      </c>
      <c r="W32" s="37">
        <v>-1</v>
      </c>
      <c r="X32" s="37">
        <v>3</v>
      </c>
      <c r="Y32" s="37">
        <v>0</v>
      </c>
      <c r="Z32" s="37">
        <v>2</v>
      </c>
      <c r="AA32" s="37">
        <v>2</v>
      </c>
      <c r="AB32" s="37">
        <v>1</v>
      </c>
      <c r="AC32" s="37">
        <v>2</v>
      </c>
      <c r="AD32" s="37">
        <v>7</v>
      </c>
      <c r="AE32" s="37">
        <v>2</v>
      </c>
      <c r="AF32" s="37">
        <v>3</v>
      </c>
      <c r="AG32" s="37">
        <v>9</v>
      </c>
      <c r="AH32" s="37">
        <v>3</v>
      </c>
      <c r="AI32" s="37">
        <v>5</v>
      </c>
      <c r="AJ32" s="37">
        <v>2</v>
      </c>
      <c r="AK32" s="37">
        <v>2</v>
      </c>
      <c r="AL32" s="37">
        <v>2</v>
      </c>
      <c r="AM32" s="37">
        <v>1</v>
      </c>
      <c r="AN32" s="37">
        <v>0</v>
      </c>
      <c r="AO32" s="37">
        <v>0</v>
      </c>
      <c r="AP32" s="37">
        <v>6</v>
      </c>
      <c r="AQ32" s="37">
        <v>1</v>
      </c>
      <c r="AR32" s="37">
        <v>0</v>
      </c>
      <c r="AS32" s="37">
        <v>2</v>
      </c>
      <c r="AT32" s="37">
        <v>1</v>
      </c>
      <c r="AU32" s="37">
        <v>0</v>
      </c>
      <c r="AV32" s="37">
        <v>0</v>
      </c>
      <c r="AW32" s="37">
        <v>2</v>
      </c>
      <c r="AX32" s="37">
        <v>2</v>
      </c>
      <c r="AY32" s="37">
        <v>5</v>
      </c>
      <c r="AZ32" s="37">
        <v>3</v>
      </c>
      <c r="BA32" s="37">
        <v>3</v>
      </c>
      <c r="BB32" s="37">
        <v>0</v>
      </c>
      <c r="BC32" s="37">
        <v>3</v>
      </c>
    </row>
    <row r="33" spans="1:55" x14ac:dyDescent="0.25">
      <c r="A33" s="38" t="s">
        <v>3823</v>
      </c>
      <c r="B33" s="37">
        <v>1</v>
      </c>
      <c r="C33" s="37">
        <v>8</v>
      </c>
      <c r="D33" s="37">
        <v>5</v>
      </c>
      <c r="E33" s="37">
        <v>6</v>
      </c>
      <c r="F33" s="37">
        <v>1</v>
      </c>
      <c r="G33" s="37">
        <v>21</v>
      </c>
      <c r="H33" s="37">
        <v>7</v>
      </c>
      <c r="I33" s="37">
        <v>7</v>
      </c>
      <c r="J33" s="37">
        <v>15</v>
      </c>
      <c r="K33" s="37">
        <v>4</v>
      </c>
      <c r="L33" s="37">
        <v>3</v>
      </c>
      <c r="M33" s="37">
        <v>0</v>
      </c>
      <c r="N33" s="37">
        <v>8</v>
      </c>
      <c r="O33" s="37">
        <v>15</v>
      </c>
      <c r="P33" s="37">
        <v>11</v>
      </c>
      <c r="Q33" s="37">
        <v>6</v>
      </c>
      <c r="R33" s="37">
        <v>1</v>
      </c>
      <c r="S33" s="37">
        <v>3</v>
      </c>
      <c r="T33" s="37">
        <v>3</v>
      </c>
      <c r="U33" s="37">
        <v>4</v>
      </c>
      <c r="V33" s="37">
        <v>5</v>
      </c>
      <c r="W33" s="37">
        <v>9</v>
      </c>
      <c r="X33" s="37">
        <v>4</v>
      </c>
      <c r="Y33" s="37">
        <v>-2</v>
      </c>
      <c r="Z33" s="37">
        <v>10</v>
      </c>
      <c r="AA33" s="37">
        <v>3</v>
      </c>
      <c r="AB33" s="37">
        <v>3</v>
      </c>
      <c r="AC33" s="37">
        <v>4</v>
      </c>
      <c r="AD33" s="37">
        <v>7</v>
      </c>
      <c r="AE33" s="37">
        <v>4</v>
      </c>
      <c r="AF33" s="37">
        <v>5</v>
      </c>
      <c r="AG33" s="37">
        <v>5</v>
      </c>
      <c r="AH33" s="37">
        <v>1</v>
      </c>
      <c r="AI33" s="37">
        <v>9</v>
      </c>
      <c r="AJ33" s="37">
        <v>7</v>
      </c>
      <c r="AK33" s="37">
        <v>13</v>
      </c>
      <c r="AL33" s="37">
        <v>-2</v>
      </c>
      <c r="AM33" s="37">
        <v>4</v>
      </c>
      <c r="AN33" s="37">
        <v>1</v>
      </c>
      <c r="AO33" s="37">
        <v>1</v>
      </c>
      <c r="AP33" s="37">
        <v>8</v>
      </c>
      <c r="AQ33" s="37">
        <v>14</v>
      </c>
      <c r="AR33" s="37">
        <v>8</v>
      </c>
      <c r="AS33" s="37">
        <v>14</v>
      </c>
      <c r="AT33" s="37">
        <v>3</v>
      </c>
      <c r="AU33" s="37">
        <v>5</v>
      </c>
      <c r="AV33" s="37">
        <v>3</v>
      </c>
      <c r="AW33" s="37">
        <v>3</v>
      </c>
      <c r="AX33" s="37">
        <v>4</v>
      </c>
      <c r="AY33" s="37">
        <v>4</v>
      </c>
      <c r="AZ33" s="37">
        <v>4</v>
      </c>
      <c r="BA33" s="37">
        <v>2</v>
      </c>
      <c r="BB33" s="37">
        <v>14</v>
      </c>
      <c r="BC33" s="37">
        <v>7</v>
      </c>
    </row>
    <row r="34" spans="1:55" x14ac:dyDescent="0.25">
      <c r="A34" s="38" t="s">
        <v>3660</v>
      </c>
      <c r="B34" s="37">
        <v>4</v>
      </c>
      <c r="C34" s="37">
        <v>5</v>
      </c>
      <c r="D34" s="37">
        <v>0</v>
      </c>
      <c r="E34" s="37">
        <v>9</v>
      </c>
      <c r="F34" s="37">
        <v>4</v>
      </c>
      <c r="G34" s="37">
        <v>0</v>
      </c>
      <c r="H34" s="37">
        <v>7</v>
      </c>
      <c r="I34" s="37">
        <v>12</v>
      </c>
      <c r="J34" s="37">
        <v>4</v>
      </c>
      <c r="K34" s="37">
        <v>5</v>
      </c>
      <c r="L34" s="37">
        <v>8</v>
      </c>
      <c r="M34" s="37">
        <v>2</v>
      </c>
      <c r="N34" s="37">
        <v>0</v>
      </c>
      <c r="O34" s="37">
        <v>15</v>
      </c>
      <c r="P34" s="37">
        <v>10</v>
      </c>
      <c r="Q34" s="37">
        <v>0</v>
      </c>
      <c r="R34" s="37">
        <v>2</v>
      </c>
      <c r="S34" s="37">
        <v>10</v>
      </c>
      <c r="T34" s="37">
        <v>1</v>
      </c>
      <c r="U34" s="37">
        <v>0</v>
      </c>
      <c r="V34" s="37">
        <v>4</v>
      </c>
      <c r="W34" s="37">
        <v>16</v>
      </c>
      <c r="X34" s="37">
        <v>10</v>
      </c>
      <c r="Y34" s="37">
        <v>0</v>
      </c>
      <c r="Z34" s="37">
        <v>16</v>
      </c>
      <c r="AA34" s="37">
        <v>8</v>
      </c>
      <c r="AB34" s="37">
        <v>0</v>
      </c>
      <c r="AC34" s="37">
        <v>3</v>
      </c>
      <c r="AD34" s="37">
        <v>26</v>
      </c>
      <c r="AE34" s="37">
        <v>41</v>
      </c>
      <c r="AF34" s="37">
        <v>12</v>
      </c>
      <c r="AG34" s="37">
        <v>11</v>
      </c>
      <c r="AH34" s="37">
        <v>8</v>
      </c>
      <c r="AI34" s="37">
        <v>0</v>
      </c>
      <c r="AJ34" s="37">
        <v>8</v>
      </c>
      <c r="AK34" s="37">
        <v>22</v>
      </c>
      <c r="AL34" s="37">
        <v>0</v>
      </c>
      <c r="AM34" s="37">
        <v>11</v>
      </c>
      <c r="AN34" s="37">
        <v>14</v>
      </c>
      <c r="AO34" s="37">
        <v>1</v>
      </c>
      <c r="AP34" s="37">
        <v>0</v>
      </c>
      <c r="AQ34" s="37">
        <v>24</v>
      </c>
      <c r="AR34" s="37">
        <v>0</v>
      </c>
      <c r="AS34" s="37">
        <v>16</v>
      </c>
      <c r="AT34" s="37">
        <v>9</v>
      </c>
      <c r="AU34" s="37">
        <v>0</v>
      </c>
      <c r="AV34" s="37">
        <v>0</v>
      </c>
      <c r="AW34" s="37">
        <v>11</v>
      </c>
      <c r="AX34" s="37">
        <v>8</v>
      </c>
      <c r="AY34" s="37">
        <v>0</v>
      </c>
      <c r="AZ34" s="37">
        <v>8</v>
      </c>
      <c r="BA34" s="37">
        <v>12</v>
      </c>
      <c r="BB34" s="37">
        <v>6</v>
      </c>
      <c r="BC34" s="37">
        <v>10</v>
      </c>
    </row>
    <row r="35" spans="1:55" x14ac:dyDescent="0.25">
      <c r="A35" s="38" t="s">
        <v>2361</v>
      </c>
      <c r="B35" s="37">
        <v>2</v>
      </c>
      <c r="C35" s="37">
        <v>4</v>
      </c>
      <c r="D35" s="37">
        <v>3</v>
      </c>
      <c r="E35" s="37">
        <v>6</v>
      </c>
      <c r="F35" s="37">
        <v>8</v>
      </c>
      <c r="G35" s="37">
        <v>8</v>
      </c>
      <c r="H35" s="37">
        <v>8</v>
      </c>
      <c r="I35" s="37">
        <v>8</v>
      </c>
      <c r="J35" s="37">
        <v>9</v>
      </c>
      <c r="K35" s="37">
        <v>6</v>
      </c>
      <c r="L35" s="37">
        <v>11</v>
      </c>
      <c r="M35" s="37">
        <v>3</v>
      </c>
      <c r="N35" s="37">
        <v>2</v>
      </c>
      <c r="O35" s="37">
        <v>13</v>
      </c>
      <c r="P35" s="37">
        <v>11</v>
      </c>
      <c r="Q35" s="37">
        <v>7</v>
      </c>
      <c r="R35" s="37">
        <v>11</v>
      </c>
      <c r="S35" s="37">
        <v>12</v>
      </c>
      <c r="T35" s="37">
        <v>7</v>
      </c>
      <c r="U35" s="37">
        <v>10</v>
      </c>
      <c r="V35" s="37">
        <v>14</v>
      </c>
      <c r="W35" s="37">
        <v>10</v>
      </c>
      <c r="X35" s="37">
        <v>8</v>
      </c>
      <c r="Y35" s="37">
        <v>8</v>
      </c>
      <c r="Z35" s="37">
        <v>12</v>
      </c>
      <c r="AA35" s="37">
        <v>6</v>
      </c>
      <c r="AB35" s="37">
        <v>2</v>
      </c>
      <c r="AC35" s="37">
        <v>10</v>
      </c>
      <c r="AD35" s="37">
        <v>11</v>
      </c>
      <c r="AE35" s="37">
        <v>11</v>
      </c>
      <c r="AF35" s="37">
        <v>20</v>
      </c>
      <c r="AG35" s="37">
        <v>10</v>
      </c>
      <c r="AH35" s="37">
        <v>12</v>
      </c>
      <c r="AI35" s="37">
        <v>7</v>
      </c>
      <c r="AJ35" s="37">
        <v>32</v>
      </c>
      <c r="AK35" s="37">
        <v>32</v>
      </c>
      <c r="AL35" s="37">
        <v>22</v>
      </c>
      <c r="AM35" s="37">
        <v>13</v>
      </c>
      <c r="AN35" s="37">
        <v>12</v>
      </c>
      <c r="AO35" s="37">
        <v>9</v>
      </c>
      <c r="AP35" s="37">
        <v>5</v>
      </c>
      <c r="AQ35" s="37">
        <v>22</v>
      </c>
      <c r="AR35" s="37">
        <v>8</v>
      </c>
      <c r="AS35" s="37">
        <v>15</v>
      </c>
      <c r="AT35" s="37">
        <v>13</v>
      </c>
      <c r="AU35" s="37">
        <v>17</v>
      </c>
      <c r="AV35" s="37">
        <v>11</v>
      </c>
      <c r="AW35" s="37">
        <v>7</v>
      </c>
      <c r="AX35" s="37">
        <v>26</v>
      </c>
      <c r="AY35" s="37">
        <v>16</v>
      </c>
      <c r="AZ35" s="37">
        <v>10</v>
      </c>
      <c r="BA35" s="37">
        <v>16</v>
      </c>
      <c r="BB35" s="37">
        <v>20</v>
      </c>
      <c r="BC35" s="37">
        <v>9</v>
      </c>
    </row>
    <row r="36" spans="1:55" x14ac:dyDescent="0.25">
      <c r="A36" s="38" t="s">
        <v>191</v>
      </c>
      <c r="B36" s="37">
        <v>13</v>
      </c>
      <c r="C36" s="37">
        <v>6</v>
      </c>
      <c r="D36" s="37">
        <v>3</v>
      </c>
      <c r="E36" s="37">
        <v>8</v>
      </c>
      <c r="F36" s="37">
        <v>2</v>
      </c>
      <c r="G36" s="37">
        <v>5</v>
      </c>
      <c r="H36" s="37">
        <v>6</v>
      </c>
      <c r="I36" s="37">
        <v>10</v>
      </c>
      <c r="J36" s="37">
        <v>8</v>
      </c>
      <c r="K36" s="37">
        <v>6</v>
      </c>
      <c r="L36" s="37">
        <v>11</v>
      </c>
      <c r="M36" s="37">
        <v>2</v>
      </c>
      <c r="N36" s="37">
        <v>6</v>
      </c>
      <c r="O36" s="37">
        <v>11</v>
      </c>
      <c r="P36" s="37">
        <v>11</v>
      </c>
      <c r="Q36" s="37">
        <v>12</v>
      </c>
      <c r="R36" s="37">
        <v>11</v>
      </c>
      <c r="S36" s="37">
        <v>2</v>
      </c>
      <c r="T36" s="37">
        <v>8</v>
      </c>
      <c r="U36" s="37">
        <v>13</v>
      </c>
      <c r="V36" s="37">
        <v>10</v>
      </c>
      <c r="W36" s="37">
        <v>17</v>
      </c>
      <c r="X36" s="37">
        <v>3</v>
      </c>
      <c r="Y36" s="37">
        <v>0</v>
      </c>
      <c r="Z36" s="37">
        <v>15</v>
      </c>
      <c r="AA36" s="37">
        <v>4</v>
      </c>
      <c r="AB36" s="37">
        <v>6</v>
      </c>
      <c r="AC36" s="37">
        <v>20</v>
      </c>
      <c r="AD36" s="37">
        <v>3</v>
      </c>
      <c r="AE36" s="37">
        <v>24</v>
      </c>
      <c r="AF36" s="37">
        <v>10</v>
      </c>
      <c r="AG36" s="37">
        <v>9</v>
      </c>
      <c r="AH36" s="37">
        <v>2</v>
      </c>
      <c r="AI36" s="37">
        <v>6</v>
      </c>
      <c r="AJ36" s="37">
        <v>17</v>
      </c>
      <c r="AK36" s="37">
        <v>27</v>
      </c>
      <c r="AL36" s="37">
        <v>9</v>
      </c>
      <c r="AM36" s="37">
        <v>26</v>
      </c>
      <c r="AN36" s="37">
        <v>13</v>
      </c>
      <c r="AO36" s="37">
        <v>5</v>
      </c>
      <c r="AP36" s="37">
        <v>8</v>
      </c>
      <c r="AQ36" s="37">
        <v>28</v>
      </c>
      <c r="AR36" s="37">
        <v>20</v>
      </c>
      <c r="AS36" s="37">
        <v>18</v>
      </c>
      <c r="AT36" s="37">
        <v>9</v>
      </c>
      <c r="AU36" s="37">
        <v>9</v>
      </c>
      <c r="AV36" s="37">
        <v>3</v>
      </c>
      <c r="AW36" s="37">
        <v>1</v>
      </c>
      <c r="AX36" s="37">
        <v>15</v>
      </c>
      <c r="AY36" s="37">
        <v>13</v>
      </c>
      <c r="AZ36" s="37">
        <v>12</v>
      </c>
      <c r="BA36" s="37">
        <v>8</v>
      </c>
      <c r="BB36" s="37">
        <v>9</v>
      </c>
      <c r="BC36" s="37">
        <v>5</v>
      </c>
    </row>
    <row r="37" spans="1:55" x14ac:dyDescent="0.25">
      <c r="A37" s="38" t="s">
        <v>3259</v>
      </c>
      <c r="B37" s="37">
        <v>7</v>
      </c>
      <c r="C37" s="37">
        <v>4</v>
      </c>
      <c r="D37" s="37">
        <v>4</v>
      </c>
      <c r="E37" s="37">
        <v>4</v>
      </c>
      <c r="F37" s="37">
        <v>4</v>
      </c>
      <c r="G37" s="37">
        <v>5</v>
      </c>
      <c r="H37" s="37">
        <v>16</v>
      </c>
      <c r="I37" s="37">
        <v>12</v>
      </c>
      <c r="J37" s="37">
        <v>1</v>
      </c>
      <c r="K37" s="37">
        <v>8</v>
      </c>
      <c r="L37" s="37">
        <v>6</v>
      </c>
      <c r="M37" s="37">
        <v>2</v>
      </c>
      <c r="N37" s="37">
        <v>3</v>
      </c>
      <c r="O37" s="37">
        <v>9</v>
      </c>
      <c r="P37" s="37">
        <v>15</v>
      </c>
      <c r="Q37" s="37">
        <v>8</v>
      </c>
      <c r="R37" s="37">
        <v>5</v>
      </c>
      <c r="S37" s="37">
        <v>3</v>
      </c>
      <c r="T37" s="37">
        <v>1</v>
      </c>
      <c r="U37" s="37">
        <v>3</v>
      </c>
      <c r="V37" s="37">
        <v>21</v>
      </c>
      <c r="W37" s="37">
        <v>6</v>
      </c>
      <c r="X37" s="37">
        <v>9</v>
      </c>
      <c r="Y37" s="37">
        <v>9</v>
      </c>
      <c r="Z37" s="37">
        <v>6</v>
      </c>
      <c r="AA37" s="37">
        <v>1</v>
      </c>
      <c r="AB37" s="37">
        <v>2</v>
      </c>
      <c r="AC37" s="37">
        <v>10</v>
      </c>
      <c r="AD37" s="37">
        <v>7</v>
      </c>
      <c r="AE37" s="37">
        <v>8</v>
      </c>
      <c r="AF37" s="37">
        <v>8</v>
      </c>
      <c r="AG37" s="37">
        <v>8</v>
      </c>
      <c r="AH37" s="37">
        <v>0</v>
      </c>
      <c r="AI37" s="37">
        <v>0</v>
      </c>
      <c r="AJ37" s="37">
        <v>9</v>
      </c>
      <c r="AK37" s="37">
        <v>6</v>
      </c>
      <c r="AL37" s="37">
        <v>7</v>
      </c>
      <c r="AM37" s="37">
        <v>6</v>
      </c>
      <c r="AN37" s="37">
        <v>4</v>
      </c>
      <c r="AO37" s="37">
        <v>2</v>
      </c>
      <c r="AP37" s="37">
        <v>2</v>
      </c>
      <c r="AQ37" s="37">
        <v>4</v>
      </c>
      <c r="AR37" s="37">
        <v>0</v>
      </c>
      <c r="AS37" s="37">
        <v>6</v>
      </c>
      <c r="AT37" s="37">
        <v>1</v>
      </c>
      <c r="AU37" s="37">
        <v>3</v>
      </c>
      <c r="AV37" s="37">
        <v>0</v>
      </c>
      <c r="AW37" s="37">
        <v>0</v>
      </c>
      <c r="AX37" s="37">
        <v>6</v>
      </c>
      <c r="AY37" s="37">
        <v>5</v>
      </c>
      <c r="AZ37" s="37">
        <v>5</v>
      </c>
      <c r="BA37" s="37">
        <v>3</v>
      </c>
      <c r="BB37" s="37">
        <v>4</v>
      </c>
      <c r="BC37" s="37">
        <v>0</v>
      </c>
    </row>
    <row r="38" spans="1:55" x14ac:dyDescent="0.25">
      <c r="A38" s="38" t="s">
        <v>2521</v>
      </c>
      <c r="B38" s="37">
        <v>2</v>
      </c>
      <c r="C38" s="37">
        <v>6</v>
      </c>
      <c r="D38" s="37">
        <v>3</v>
      </c>
      <c r="E38" s="37">
        <v>5</v>
      </c>
      <c r="F38" s="37">
        <v>7</v>
      </c>
      <c r="G38" s="37">
        <v>2</v>
      </c>
      <c r="H38" s="37">
        <v>13</v>
      </c>
      <c r="I38" s="37">
        <v>7</v>
      </c>
      <c r="J38" s="37">
        <v>12</v>
      </c>
      <c r="K38" s="37">
        <v>9</v>
      </c>
      <c r="L38" s="37">
        <v>6</v>
      </c>
      <c r="M38" s="37">
        <v>1</v>
      </c>
      <c r="N38" s="37">
        <v>5</v>
      </c>
      <c r="O38" s="37">
        <v>22</v>
      </c>
      <c r="P38" s="37">
        <v>9</v>
      </c>
      <c r="Q38" s="37">
        <v>14</v>
      </c>
      <c r="R38" s="37">
        <v>21</v>
      </c>
      <c r="S38" s="37">
        <v>12</v>
      </c>
      <c r="T38" s="37">
        <v>8</v>
      </c>
      <c r="U38" s="37">
        <v>7</v>
      </c>
      <c r="V38" s="37">
        <v>34</v>
      </c>
      <c r="W38" s="37">
        <v>29</v>
      </c>
      <c r="X38" s="37">
        <v>11</v>
      </c>
      <c r="Y38" s="37">
        <v>16</v>
      </c>
      <c r="Z38" s="37">
        <v>20</v>
      </c>
      <c r="AA38" s="37">
        <v>10</v>
      </c>
      <c r="AB38" s="37">
        <v>7</v>
      </c>
      <c r="AC38" s="37">
        <v>36</v>
      </c>
      <c r="AD38" s="37">
        <v>12</v>
      </c>
      <c r="AE38" s="37">
        <v>24</v>
      </c>
      <c r="AF38" s="37">
        <v>21</v>
      </c>
      <c r="AG38" s="37">
        <v>21</v>
      </c>
      <c r="AH38" s="37">
        <v>2</v>
      </c>
      <c r="AI38" s="37">
        <v>8</v>
      </c>
      <c r="AJ38" s="37">
        <v>22</v>
      </c>
      <c r="AK38" s="37">
        <v>25</v>
      </c>
      <c r="AL38" s="37">
        <v>30</v>
      </c>
      <c r="AM38" s="37">
        <v>20</v>
      </c>
      <c r="AN38" s="37">
        <v>17</v>
      </c>
      <c r="AO38" s="37">
        <v>3</v>
      </c>
      <c r="AP38" s="37">
        <v>3</v>
      </c>
      <c r="AQ38" s="37">
        <v>27</v>
      </c>
      <c r="AR38" s="37">
        <v>20</v>
      </c>
      <c r="AS38" s="37">
        <v>18</v>
      </c>
      <c r="AT38" s="37">
        <v>26</v>
      </c>
      <c r="AU38" s="37">
        <v>11</v>
      </c>
      <c r="AV38" s="37">
        <v>7</v>
      </c>
      <c r="AW38" s="37">
        <v>2</v>
      </c>
      <c r="AX38" s="37">
        <v>30</v>
      </c>
      <c r="AY38" s="37">
        <v>11</v>
      </c>
      <c r="AZ38" s="37">
        <v>14</v>
      </c>
      <c r="BA38" s="37">
        <v>12</v>
      </c>
      <c r="BB38" s="37">
        <v>9</v>
      </c>
      <c r="BC38" s="37">
        <v>7</v>
      </c>
    </row>
    <row r="39" spans="1:55" x14ac:dyDescent="0.25">
      <c r="A39" s="38" t="s">
        <v>4068</v>
      </c>
      <c r="B39" s="37">
        <v>7</v>
      </c>
      <c r="C39" s="37">
        <v>7</v>
      </c>
      <c r="D39" s="37">
        <v>5</v>
      </c>
      <c r="E39" s="37">
        <v>6</v>
      </c>
      <c r="F39" s="37">
        <v>-1</v>
      </c>
      <c r="G39" s="37">
        <v>3</v>
      </c>
      <c r="H39" s="37">
        <v>9</v>
      </c>
      <c r="I39" s="37">
        <v>12</v>
      </c>
      <c r="J39" s="37">
        <v>34</v>
      </c>
      <c r="K39" s="37">
        <v>12</v>
      </c>
      <c r="L39" s="37">
        <v>9</v>
      </c>
      <c r="M39" s="37">
        <v>11</v>
      </c>
      <c r="N39" s="37">
        <v>8</v>
      </c>
      <c r="O39" s="37">
        <v>5</v>
      </c>
      <c r="P39" s="37">
        <v>41</v>
      </c>
      <c r="Q39" s="37">
        <v>13</v>
      </c>
      <c r="R39" s="37">
        <v>23</v>
      </c>
      <c r="S39" s="37">
        <v>27</v>
      </c>
      <c r="T39" s="37">
        <v>19</v>
      </c>
      <c r="U39" s="37">
        <v>23</v>
      </c>
      <c r="V39" s="37">
        <v>24</v>
      </c>
      <c r="W39" s="37">
        <v>25</v>
      </c>
      <c r="X39" s="37">
        <v>23</v>
      </c>
      <c r="Y39" s="37">
        <v>38</v>
      </c>
      <c r="Z39" s="37">
        <v>26</v>
      </c>
      <c r="AA39" s="37">
        <v>12</v>
      </c>
      <c r="AB39" s="37">
        <v>10</v>
      </c>
      <c r="AC39" s="37">
        <v>34</v>
      </c>
      <c r="AD39" s="37">
        <v>30</v>
      </c>
      <c r="AE39" s="37">
        <v>30</v>
      </c>
      <c r="AF39" s="37">
        <v>29</v>
      </c>
      <c r="AG39" s="37">
        <v>35</v>
      </c>
      <c r="AH39" s="37">
        <v>44</v>
      </c>
      <c r="AI39" s="37">
        <v>24</v>
      </c>
      <c r="AJ39" s="37">
        <v>29</v>
      </c>
      <c r="AK39" s="37">
        <v>0</v>
      </c>
      <c r="AL39" s="37">
        <v>56</v>
      </c>
      <c r="AM39" s="37">
        <v>43</v>
      </c>
      <c r="AN39" s="37">
        <v>15</v>
      </c>
      <c r="AO39" s="37">
        <v>12</v>
      </c>
      <c r="AP39" s="37">
        <v>11</v>
      </c>
      <c r="AQ39" s="37">
        <v>41</v>
      </c>
      <c r="AR39" s="37">
        <v>36</v>
      </c>
      <c r="AS39" s="37">
        <v>28</v>
      </c>
      <c r="AT39" s="37">
        <v>22</v>
      </c>
      <c r="AU39" s="37">
        <v>25</v>
      </c>
      <c r="AV39" s="37">
        <v>7</v>
      </c>
      <c r="AW39" s="37">
        <v>5</v>
      </c>
      <c r="AX39" s="37">
        <v>27</v>
      </c>
      <c r="AY39" s="37">
        <v>33</v>
      </c>
      <c r="AZ39" s="37">
        <v>25</v>
      </c>
      <c r="BA39" s="37">
        <v>37</v>
      </c>
      <c r="BB39" s="37">
        <v>23</v>
      </c>
      <c r="BC39" s="37">
        <v>12</v>
      </c>
    </row>
    <row r="40" spans="1:55" x14ac:dyDescent="0.25">
      <c r="A40" s="38" t="s">
        <v>1642</v>
      </c>
      <c r="B40" s="37">
        <v>6</v>
      </c>
      <c r="C40" s="37">
        <v>3</v>
      </c>
      <c r="D40" s="37">
        <v>11</v>
      </c>
      <c r="E40" s="37">
        <v>6</v>
      </c>
      <c r="F40" s="37">
        <v>3</v>
      </c>
      <c r="G40" s="37">
        <v>5</v>
      </c>
      <c r="H40" s="37">
        <v>14</v>
      </c>
      <c r="I40" s="37">
        <v>6</v>
      </c>
      <c r="J40" s="37">
        <v>8</v>
      </c>
      <c r="K40" s="37">
        <v>17</v>
      </c>
      <c r="L40" s="37">
        <v>0</v>
      </c>
      <c r="M40" s="37">
        <v>4</v>
      </c>
      <c r="N40" s="37">
        <v>3</v>
      </c>
      <c r="O40" s="37">
        <v>7</v>
      </c>
      <c r="P40" s="37">
        <v>11</v>
      </c>
      <c r="Q40" s="37">
        <v>7</v>
      </c>
      <c r="R40" s="37">
        <v>7</v>
      </c>
      <c r="S40" s="37">
        <v>8</v>
      </c>
      <c r="T40" s="37">
        <v>7</v>
      </c>
      <c r="U40" s="37">
        <v>4</v>
      </c>
      <c r="V40" s="37">
        <v>6</v>
      </c>
      <c r="W40" s="37">
        <v>17</v>
      </c>
      <c r="X40" s="37">
        <v>14</v>
      </c>
      <c r="Y40" s="37">
        <v>6</v>
      </c>
      <c r="Z40" s="37">
        <v>9</v>
      </c>
      <c r="AA40" s="37">
        <v>5</v>
      </c>
      <c r="AB40" s="37">
        <v>3</v>
      </c>
      <c r="AC40" s="37">
        <v>5</v>
      </c>
      <c r="AD40" s="37">
        <v>12</v>
      </c>
      <c r="AE40" s="37">
        <v>10</v>
      </c>
      <c r="AF40" s="37">
        <v>5</v>
      </c>
      <c r="AG40" s="37">
        <v>8</v>
      </c>
      <c r="AH40" s="37">
        <v>0</v>
      </c>
      <c r="AI40" s="37">
        <v>5</v>
      </c>
      <c r="AJ40" s="37">
        <v>8</v>
      </c>
      <c r="AK40" s="37">
        <v>14</v>
      </c>
      <c r="AL40" s="37">
        <v>8</v>
      </c>
      <c r="AM40" s="37">
        <v>11</v>
      </c>
      <c r="AN40" s="37">
        <v>4</v>
      </c>
      <c r="AO40" s="37">
        <v>6</v>
      </c>
      <c r="AP40" s="37">
        <v>0</v>
      </c>
      <c r="AQ40" s="37">
        <v>7</v>
      </c>
      <c r="AR40" s="37">
        <v>10</v>
      </c>
      <c r="AS40" s="37">
        <v>5</v>
      </c>
      <c r="AT40" s="37">
        <v>2</v>
      </c>
      <c r="AU40" s="37">
        <v>4</v>
      </c>
      <c r="AV40" s="37">
        <v>2</v>
      </c>
      <c r="AW40" s="37">
        <v>0</v>
      </c>
      <c r="AX40" s="37">
        <v>32</v>
      </c>
      <c r="AY40" s="37">
        <v>0</v>
      </c>
      <c r="AZ40" s="37">
        <v>10</v>
      </c>
      <c r="BA40" s="37">
        <v>10</v>
      </c>
      <c r="BB40" s="37">
        <v>5</v>
      </c>
      <c r="BC40" s="37">
        <v>0</v>
      </c>
    </row>
    <row r="41" spans="1:55" x14ac:dyDescent="0.25">
      <c r="A41" s="38" t="s">
        <v>3905</v>
      </c>
      <c r="B41" s="37">
        <v>17</v>
      </c>
      <c r="C41" s="37">
        <v>12</v>
      </c>
      <c r="D41" s="37">
        <v>20</v>
      </c>
      <c r="E41" s="37">
        <v>15</v>
      </c>
      <c r="F41" s="37">
        <v>22</v>
      </c>
      <c r="G41" s="37">
        <v>13</v>
      </c>
      <c r="H41" s="37">
        <v>14</v>
      </c>
      <c r="I41" s="37">
        <v>23</v>
      </c>
      <c r="J41" s="37">
        <v>22</v>
      </c>
      <c r="K41" s="37">
        <v>27</v>
      </c>
      <c r="L41" s="37">
        <v>28</v>
      </c>
      <c r="M41" s="37">
        <v>17</v>
      </c>
      <c r="N41" s="37">
        <v>16</v>
      </c>
      <c r="O41" s="37">
        <v>31</v>
      </c>
      <c r="P41" s="37">
        <v>46</v>
      </c>
      <c r="Q41" s="37">
        <v>29</v>
      </c>
      <c r="R41" s="37">
        <v>35</v>
      </c>
      <c r="S41" s="37">
        <v>25</v>
      </c>
      <c r="T41" s="37">
        <v>24</v>
      </c>
      <c r="U41" s="37">
        <v>18</v>
      </c>
      <c r="V41" s="37">
        <v>22</v>
      </c>
      <c r="W41" s="37">
        <v>26</v>
      </c>
      <c r="X41" s="37">
        <v>18</v>
      </c>
      <c r="Y41" s="37">
        <v>32</v>
      </c>
      <c r="Z41" s="37">
        <v>30</v>
      </c>
      <c r="AA41" s="37">
        <v>25</v>
      </c>
      <c r="AB41" s="37">
        <v>15</v>
      </c>
      <c r="AC41" s="37">
        <v>27</v>
      </c>
      <c r="AD41" s="37">
        <v>42</v>
      </c>
      <c r="AE41" s="37">
        <v>50</v>
      </c>
      <c r="AF41" s="37">
        <v>34</v>
      </c>
      <c r="AG41" s="37">
        <v>31</v>
      </c>
      <c r="AH41" s="37">
        <v>20</v>
      </c>
      <c r="AI41" s="37">
        <v>17</v>
      </c>
      <c r="AJ41" s="37">
        <v>22</v>
      </c>
      <c r="AK41" s="37">
        <v>42</v>
      </c>
      <c r="AL41" s="37">
        <v>25</v>
      </c>
      <c r="AM41" s="37">
        <v>31</v>
      </c>
      <c r="AN41" s="37">
        <v>45</v>
      </c>
      <c r="AO41" s="37">
        <v>39</v>
      </c>
      <c r="AP41" s="37">
        <v>12</v>
      </c>
      <c r="AQ41" s="37">
        <v>33</v>
      </c>
      <c r="AR41" s="37">
        <v>25</v>
      </c>
      <c r="AS41" s="37">
        <v>58</v>
      </c>
      <c r="AT41" s="37">
        <v>56</v>
      </c>
      <c r="AU41" s="37">
        <v>33</v>
      </c>
      <c r="AV41" s="37">
        <v>31</v>
      </c>
      <c r="AW41" s="37">
        <v>11</v>
      </c>
      <c r="AX41" s="37">
        <v>22</v>
      </c>
      <c r="AY41" s="37">
        <v>50</v>
      </c>
      <c r="AZ41" s="37">
        <v>21</v>
      </c>
      <c r="BA41" s="37">
        <v>40</v>
      </c>
      <c r="BB41" s="37">
        <v>26</v>
      </c>
      <c r="BC41" s="37">
        <v>0</v>
      </c>
    </row>
    <row r="42" spans="1:55" x14ac:dyDescent="0.25">
      <c r="A42" s="38" t="s">
        <v>1878</v>
      </c>
      <c r="B42" s="37">
        <v>13</v>
      </c>
      <c r="C42" s="37">
        <v>5</v>
      </c>
      <c r="D42" s="37">
        <v>6</v>
      </c>
      <c r="E42" s="37">
        <v>11</v>
      </c>
      <c r="F42" s="37">
        <v>14</v>
      </c>
      <c r="G42" s="37">
        <v>24</v>
      </c>
      <c r="H42" s="37">
        <v>12</v>
      </c>
      <c r="I42" s="37">
        <v>21</v>
      </c>
      <c r="J42" s="37">
        <v>14</v>
      </c>
      <c r="K42" s="37">
        <v>33</v>
      </c>
      <c r="L42" s="37">
        <v>35</v>
      </c>
      <c r="M42" s="37">
        <v>29</v>
      </c>
      <c r="N42" s="37">
        <v>27</v>
      </c>
      <c r="O42" s="37">
        <v>40</v>
      </c>
      <c r="P42" s="37">
        <v>111</v>
      </c>
      <c r="Q42" s="37">
        <v>46</v>
      </c>
      <c r="R42" s="37">
        <v>35</v>
      </c>
      <c r="S42" s="37">
        <v>40</v>
      </c>
      <c r="T42" s="37">
        <v>14</v>
      </c>
      <c r="U42" s="37">
        <v>34</v>
      </c>
      <c r="V42" s="37">
        <v>70</v>
      </c>
      <c r="W42" s="37">
        <v>46</v>
      </c>
      <c r="X42" s="37">
        <v>50</v>
      </c>
      <c r="Y42" s="37">
        <v>50</v>
      </c>
      <c r="Z42" s="37">
        <v>77</v>
      </c>
      <c r="AA42" s="37">
        <v>35</v>
      </c>
      <c r="AB42" s="37">
        <v>35</v>
      </c>
      <c r="AC42" s="37">
        <v>71</v>
      </c>
      <c r="AD42" s="37">
        <v>62</v>
      </c>
      <c r="AE42" s="37">
        <v>62</v>
      </c>
      <c r="AF42" s="37">
        <v>52</v>
      </c>
      <c r="AG42" s="37">
        <v>59</v>
      </c>
      <c r="AH42" s="37">
        <v>30</v>
      </c>
      <c r="AI42" s="37">
        <v>36</v>
      </c>
      <c r="AJ42" s="37">
        <v>73</v>
      </c>
      <c r="AK42" s="37">
        <v>47</v>
      </c>
      <c r="AL42" s="37">
        <v>66</v>
      </c>
      <c r="AM42" s="37">
        <v>57</v>
      </c>
      <c r="AN42" s="37">
        <v>54</v>
      </c>
      <c r="AO42" s="37">
        <v>30</v>
      </c>
      <c r="AP42" s="37">
        <v>39</v>
      </c>
      <c r="AQ42" s="37">
        <v>73</v>
      </c>
      <c r="AR42" s="37">
        <v>53</v>
      </c>
      <c r="AS42" s="37">
        <v>57</v>
      </c>
      <c r="AT42" s="37">
        <v>45</v>
      </c>
      <c r="AU42" s="37">
        <v>46</v>
      </c>
      <c r="AV42" s="37">
        <v>35</v>
      </c>
      <c r="AW42" s="37">
        <v>31</v>
      </c>
      <c r="AX42" s="37">
        <v>58</v>
      </c>
      <c r="AY42" s="37">
        <v>42</v>
      </c>
      <c r="AZ42" s="37">
        <v>36</v>
      </c>
      <c r="BA42" s="37">
        <v>48</v>
      </c>
      <c r="BB42" s="37">
        <v>36</v>
      </c>
      <c r="BC42" s="37">
        <v>34</v>
      </c>
    </row>
    <row r="43" spans="1:55" x14ac:dyDescent="0.25">
      <c r="A43" s="38" t="s">
        <v>919</v>
      </c>
      <c r="B43" s="37">
        <v>10</v>
      </c>
      <c r="C43" s="37">
        <v>41</v>
      </c>
      <c r="D43" s="37">
        <v>35</v>
      </c>
      <c r="E43" s="37">
        <v>28</v>
      </c>
      <c r="F43" s="37">
        <v>27</v>
      </c>
      <c r="G43" s="37">
        <v>18</v>
      </c>
      <c r="H43" s="37">
        <v>60</v>
      </c>
      <c r="I43" s="37">
        <v>13</v>
      </c>
      <c r="J43" s="37">
        <v>45</v>
      </c>
      <c r="K43" s="37">
        <v>36</v>
      </c>
      <c r="L43" s="37">
        <v>48</v>
      </c>
      <c r="M43" s="37">
        <v>27</v>
      </c>
      <c r="N43" s="37">
        <v>18</v>
      </c>
      <c r="O43" s="37">
        <v>54</v>
      </c>
      <c r="P43" s="37">
        <v>72</v>
      </c>
      <c r="Q43" s="37">
        <v>37</v>
      </c>
      <c r="R43" s="37">
        <v>53</v>
      </c>
      <c r="S43" s="37">
        <v>55</v>
      </c>
      <c r="T43" s="37">
        <v>27</v>
      </c>
      <c r="U43" s="37">
        <v>25</v>
      </c>
      <c r="V43" s="37">
        <v>50</v>
      </c>
      <c r="W43" s="37">
        <v>54</v>
      </c>
      <c r="X43" s="37">
        <v>69</v>
      </c>
      <c r="Y43" s="37">
        <v>52</v>
      </c>
      <c r="Z43" s="37">
        <v>44</v>
      </c>
      <c r="AA43" s="37">
        <v>19</v>
      </c>
      <c r="AB43" s="37">
        <v>7</v>
      </c>
      <c r="AC43" s="37">
        <v>53</v>
      </c>
      <c r="AD43" s="37">
        <v>86</v>
      </c>
      <c r="AE43" s="37">
        <v>50</v>
      </c>
      <c r="AF43" s="37">
        <v>24</v>
      </c>
      <c r="AG43" s="37">
        <v>74</v>
      </c>
      <c r="AH43" s="37">
        <v>15</v>
      </c>
      <c r="AI43" s="37">
        <v>20</v>
      </c>
      <c r="AJ43" s="37">
        <v>113</v>
      </c>
      <c r="AK43" s="37">
        <v>69</v>
      </c>
      <c r="AL43" s="37">
        <v>62</v>
      </c>
      <c r="AM43" s="37">
        <v>71</v>
      </c>
      <c r="AN43" s="37">
        <v>47</v>
      </c>
      <c r="AO43" s="37">
        <v>6</v>
      </c>
      <c r="AP43" s="37">
        <v>14</v>
      </c>
      <c r="AQ43" s="37">
        <v>44</v>
      </c>
      <c r="AR43" s="37">
        <v>49</v>
      </c>
      <c r="AS43" s="37">
        <v>50</v>
      </c>
      <c r="AT43" s="37">
        <v>43</v>
      </c>
      <c r="AU43" s="37">
        <v>49</v>
      </c>
      <c r="AV43" s="37">
        <v>9</v>
      </c>
      <c r="AW43" s="37">
        <v>24</v>
      </c>
      <c r="AX43" s="37">
        <v>56</v>
      </c>
      <c r="AY43" s="37">
        <v>44</v>
      </c>
      <c r="AZ43" s="37">
        <v>49</v>
      </c>
      <c r="BA43" s="37">
        <v>46</v>
      </c>
      <c r="BB43" s="37">
        <v>44</v>
      </c>
      <c r="BC43" s="37">
        <v>4</v>
      </c>
    </row>
    <row r="44" spans="1:55" x14ac:dyDescent="0.25">
      <c r="A44" s="38" t="s">
        <v>1002</v>
      </c>
      <c r="B44" s="37">
        <v>28</v>
      </c>
      <c r="C44" s="37">
        <v>24</v>
      </c>
      <c r="D44" s="37">
        <v>21</v>
      </c>
      <c r="E44" s="37">
        <v>17</v>
      </c>
      <c r="F44" s="37">
        <v>10</v>
      </c>
      <c r="G44" s="37">
        <v>18</v>
      </c>
      <c r="H44" s="37">
        <v>100</v>
      </c>
      <c r="I44" s="37">
        <v>33</v>
      </c>
      <c r="J44" s="37">
        <v>17</v>
      </c>
      <c r="K44" s="37">
        <v>37</v>
      </c>
      <c r="L44" s="37">
        <v>12</v>
      </c>
      <c r="M44" s="37">
        <v>5</v>
      </c>
      <c r="N44" s="37">
        <v>31</v>
      </c>
      <c r="O44" s="37">
        <v>37</v>
      </c>
      <c r="P44" s="37">
        <v>51</v>
      </c>
      <c r="Q44" s="37">
        <v>35</v>
      </c>
      <c r="R44" s="37">
        <v>63</v>
      </c>
      <c r="S44" s="37">
        <v>23</v>
      </c>
      <c r="T44" s="37">
        <v>14</v>
      </c>
      <c r="U44" s="37">
        <v>46</v>
      </c>
      <c r="V44" s="37">
        <v>66</v>
      </c>
      <c r="W44" s="37">
        <v>37</v>
      </c>
      <c r="X44" s="37">
        <v>36</v>
      </c>
      <c r="Y44" s="37">
        <v>20</v>
      </c>
      <c r="Z44" s="37">
        <v>12</v>
      </c>
      <c r="AA44" s="37">
        <v>8</v>
      </c>
      <c r="AB44" s="37">
        <v>59</v>
      </c>
      <c r="AC44" s="37">
        <v>55</v>
      </c>
      <c r="AD44" s="37">
        <v>67</v>
      </c>
      <c r="AE44" s="37">
        <v>27</v>
      </c>
      <c r="AF44" s="37">
        <v>34</v>
      </c>
      <c r="AG44" s="37">
        <v>20</v>
      </c>
      <c r="AH44" s="37">
        <v>3</v>
      </c>
      <c r="AI44" s="37">
        <v>45</v>
      </c>
      <c r="AJ44" s="37">
        <v>66</v>
      </c>
      <c r="AK44" s="37">
        <v>23</v>
      </c>
      <c r="AL44" s="37">
        <v>25</v>
      </c>
      <c r="AM44" s="37">
        <v>41</v>
      </c>
      <c r="AN44" s="37">
        <v>23</v>
      </c>
      <c r="AO44" s="37">
        <v>5</v>
      </c>
      <c r="AP44" s="37">
        <v>36</v>
      </c>
      <c r="AQ44" s="37">
        <v>20</v>
      </c>
      <c r="AR44" s="37">
        <v>44</v>
      </c>
      <c r="AS44" s="37">
        <v>22</v>
      </c>
      <c r="AT44" s="37">
        <v>30</v>
      </c>
      <c r="AU44" s="37">
        <v>35</v>
      </c>
      <c r="AV44" s="37">
        <v>14</v>
      </c>
      <c r="AW44" s="37">
        <v>36</v>
      </c>
      <c r="AX44" s="37">
        <v>22</v>
      </c>
      <c r="AY44" s="37">
        <v>23</v>
      </c>
      <c r="AZ44" s="37">
        <v>67</v>
      </c>
      <c r="BA44" s="37">
        <v>31</v>
      </c>
      <c r="BB44" s="37">
        <v>26</v>
      </c>
      <c r="BC44" s="37">
        <v>13</v>
      </c>
    </row>
    <row r="45" spans="1:55" x14ac:dyDescent="0.25">
      <c r="A45" s="38" t="s">
        <v>1723</v>
      </c>
      <c r="B45" s="37">
        <v>34</v>
      </c>
      <c r="C45" s="37">
        <v>37</v>
      </c>
      <c r="D45" s="37">
        <v>60</v>
      </c>
      <c r="E45" s="37">
        <v>39</v>
      </c>
      <c r="F45" s="37">
        <v>68</v>
      </c>
      <c r="G45" s="37">
        <v>35</v>
      </c>
      <c r="H45" s="37">
        <v>70</v>
      </c>
      <c r="I45" s="37">
        <v>70</v>
      </c>
      <c r="J45" s="37">
        <v>50</v>
      </c>
      <c r="K45" s="37">
        <v>53</v>
      </c>
      <c r="L45" s="37">
        <v>51</v>
      </c>
      <c r="M45" s="37">
        <v>34</v>
      </c>
      <c r="N45" s="37">
        <v>44</v>
      </c>
      <c r="O45" s="37">
        <v>129</v>
      </c>
      <c r="P45" s="37">
        <v>90</v>
      </c>
      <c r="Q45" s="37">
        <v>53</v>
      </c>
      <c r="R45" s="37">
        <v>57</v>
      </c>
      <c r="S45" s="37">
        <v>54</v>
      </c>
      <c r="T45" s="37">
        <v>29</v>
      </c>
      <c r="U45" s="37">
        <v>32</v>
      </c>
      <c r="V45" s="37">
        <v>77</v>
      </c>
      <c r="W45" s="37">
        <v>68</v>
      </c>
      <c r="X45" s="37">
        <v>67</v>
      </c>
      <c r="Y45" s="37">
        <v>61</v>
      </c>
      <c r="Z45" s="37">
        <v>43</v>
      </c>
      <c r="AA45" s="37">
        <v>26</v>
      </c>
      <c r="AB45" s="37">
        <v>27</v>
      </c>
      <c r="AC45" s="37">
        <v>61</v>
      </c>
      <c r="AD45" s="37">
        <v>44</v>
      </c>
      <c r="AE45" s="37">
        <v>60</v>
      </c>
      <c r="AF45" s="37">
        <v>65</v>
      </c>
      <c r="AG45" s="37">
        <v>23</v>
      </c>
      <c r="AH45" s="37">
        <v>19</v>
      </c>
      <c r="AI45" s="37">
        <v>95</v>
      </c>
      <c r="AJ45" s="37">
        <v>51</v>
      </c>
      <c r="AK45" s="37">
        <v>0</v>
      </c>
      <c r="AL45" s="37">
        <v>93</v>
      </c>
      <c r="AM45" s="37">
        <v>19</v>
      </c>
      <c r="AN45" s="37">
        <v>40</v>
      </c>
      <c r="AO45" s="37">
        <v>19</v>
      </c>
      <c r="AP45" s="37">
        <v>22</v>
      </c>
      <c r="AQ45" s="37">
        <v>39</v>
      </c>
      <c r="AR45" s="37">
        <v>34</v>
      </c>
      <c r="AS45" s="37">
        <v>36</v>
      </c>
      <c r="AT45" s="37">
        <v>31</v>
      </c>
      <c r="AU45" s="37">
        <v>31</v>
      </c>
      <c r="AV45" s="37">
        <v>12</v>
      </c>
      <c r="AW45" s="37">
        <v>72</v>
      </c>
      <c r="AX45" s="37">
        <v>18</v>
      </c>
      <c r="AY45" s="37">
        <v>27</v>
      </c>
      <c r="AZ45" s="37">
        <v>21</v>
      </c>
      <c r="BA45" s="37">
        <v>39</v>
      </c>
      <c r="BB45" s="37">
        <v>0</v>
      </c>
      <c r="BC45" s="37">
        <v>22</v>
      </c>
    </row>
    <row r="46" spans="1:55" x14ac:dyDescent="0.25">
      <c r="A46" s="39" t="s">
        <v>4792</v>
      </c>
      <c r="B46" s="37">
        <v>77</v>
      </c>
      <c r="C46" s="37">
        <v>90</v>
      </c>
      <c r="D46" s="37">
        <v>96</v>
      </c>
      <c r="E46" s="37">
        <v>106</v>
      </c>
      <c r="F46" s="37">
        <v>96</v>
      </c>
      <c r="G46" s="37">
        <v>66</v>
      </c>
      <c r="H46" s="37">
        <v>93</v>
      </c>
      <c r="I46" s="37">
        <v>135</v>
      </c>
      <c r="J46" s="37">
        <v>115</v>
      </c>
      <c r="K46" s="37">
        <v>151</v>
      </c>
      <c r="L46" s="37">
        <v>122</v>
      </c>
      <c r="M46" s="37">
        <v>105</v>
      </c>
      <c r="N46" s="37">
        <v>102</v>
      </c>
      <c r="O46" s="37">
        <v>121</v>
      </c>
      <c r="P46" s="37">
        <v>131</v>
      </c>
      <c r="Q46" s="37">
        <v>140</v>
      </c>
      <c r="R46" s="37">
        <v>167</v>
      </c>
      <c r="S46" s="37">
        <v>149</v>
      </c>
      <c r="T46" s="37">
        <v>149</v>
      </c>
      <c r="U46" s="37">
        <v>79</v>
      </c>
      <c r="V46" s="37">
        <v>143</v>
      </c>
      <c r="W46" s="37">
        <v>176</v>
      </c>
      <c r="X46" s="37">
        <v>197</v>
      </c>
      <c r="Y46" s="37">
        <v>181</v>
      </c>
      <c r="Z46" s="37">
        <v>234</v>
      </c>
      <c r="AA46" s="37">
        <v>157</v>
      </c>
      <c r="AB46" s="37">
        <v>71</v>
      </c>
      <c r="AC46" s="37">
        <v>141</v>
      </c>
      <c r="AD46" s="37">
        <v>193</v>
      </c>
      <c r="AE46" s="37">
        <v>144</v>
      </c>
      <c r="AF46" s="37">
        <v>146</v>
      </c>
      <c r="AG46" s="37">
        <v>196</v>
      </c>
      <c r="AH46" s="37">
        <v>88</v>
      </c>
      <c r="AI46" s="37">
        <v>72</v>
      </c>
      <c r="AJ46" s="37">
        <v>133</v>
      </c>
      <c r="AK46" s="37">
        <v>219</v>
      </c>
      <c r="AL46" s="37">
        <v>169</v>
      </c>
      <c r="AM46" s="37">
        <v>223</v>
      </c>
      <c r="AN46" s="37">
        <v>146</v>
      </c>
      <c r="AO46" s="37">
        <v>110</v>
      </c>
      <c r="AP46" s="37">
        <v>68</v>
      </c>
      <c r="AQ46" s="37">
        <v>139</v>
      </c>
      <c r="AR46" s="37">
        <v>183</v>
      </c>
      <c r="AS46" s="37">
        <v>219</v>
      </c>
      <c r="AT46" s="37">
        <v>164</v>
      </c>
      <c r="AU46" s="37">
        <v>211</v>
      </c>
      <c r="AV46" s="37">
        <v>121</v>
      </c>
      <c r="AW46" s="37">
        <v>79</v>
      </c>
      <c r="AX46" s="37">
        <v>85</v>
      </c>
      <c r="AY46" s="37">
        <v>239</v>
      </c>
      <c r="AZ46" s="37">
        <v>185</v>
      </c>
      <c r="BA46" s="37">
        <v>136</v>
      </c>
      <c r="BB46" s="37">
        <v>143</v>
      </c>
      <c r="BC46" s="37">
        <v>86</v>
      </c>
    </row>
    <row r="47" spans="1:55" x14ac:dyDescent="0.25">
      <c r="A47" s="38" t="s">
        <v>2441</v>
      </c>
      <c r="B47" s="37">
        <v>1</v>
      </c>
      <c r="C47" s="37">
        <v>0</v>
      </c>
      <c r="D47" s="37">
        <v>0</v>
      </c>
      <c r="E47" s="37">
        <v>0</v>
      </c>
      <c r="F47" s="37">
        <v>1</v>
      </c>
      <c r="G47" s="37">
        <v>0</v>
      </c>
      <c r="H47" s="37">
        <v>0</v>
      </c>
      <c r="I47" s="37">
        <v>0</v>
      </c>
      <c r="J47" s="37">
        <v>0</v>
      </c>
      <c r="K47" s="37">
        <v>0</v>
      </c>
      <c r="L47" s="37">
        <v>0</v>
      </c>
      <c r="M47" s="37">
        <v>0</v>
      </c>
      <c r="N47" s="37">
        <v>1</v>
      </c>
      <c r="O47" s="37">
        <v>0</v>
      </c>
      <c r="P47" s="37">
        <v>0</v>
      </c>
      <c r="Q47" s="37">
        <v>0</v>
      </c>
      <c r="R47" s="37">
        <v>1</v>
      </c>
      <c r="S47" s="37">
        <v>2</v>
      </c>
      <c r="T47" s="37">
        <v>0</v>
      </c>
      <c r="U47" s="37">
        <v>0</v>
      </c>
      <c r="V47" s="37">
        <v>2</v>
      </c>
      <c r="W47" s="37">
        <v>2</v>
      </c>
      <c r="X47" s="37">
        <v>0</v>
      </c>
      <c r="Y47" s="37">
        <v>0</v>
      </c>
      <c r="Z47" s="37">
        <v>0</v>
      </c>
      <c r="AA47" s="37">
        <v>0</v>
      </c>
      <c r="AB47" s="37">
        <v>0</v>
      </c>
      <c r="AC47" s="37">
        <v>1</v>
      </c>
      <c r="AD47" s="37">
        <v>1</v>
      </c>
      <c r="AE47" s="37">
        <v>0</v>
      </c>
      <c r="AF47" s="37">
        <v>0</v>
      </c>
      <c r="AG47" s="37">
        <v>0</v>
      </c>
      <c r="AH47" s="37">
        <v>0</v>
      </c>
      <c r="AI47" s="37">
        <v>0</v>
      </c>
      <c r="AJ47" s="37">
        <v>0</v>
      </c>
      <c r="AK47" s="37">
        <v>0</v>
      </c>
      <c r="AL47" s="37">
        <v>0</v>
      </c>
      <c r="AM47" s="37">
        <v>0</v>
      </c>
      <c r="AN47" s="37">
        <v>0</v>
      </c>
      <c r="AO47" s="37">
        <v>0</v>
      </c>
      <c r="AP47" s="37">
        <v>0</v>
      </c>
      <c r="AQ47" s="37">
        <v>0</v>
      </c>
      <c r="AR47" s="37">
        <v>0</v>
      </c>
      <c r="AS47" s="37">
        <v>0</v>
      </c>
      <c r="AT47" s="37">
        <v>0</v>
      </c>
      <c r="AU47" s="37">
        <v>0</v>
      </c>
      <c r="AV47" s="37">
        <v>0</v>
      </c>
      <c r="AW47" s="37">
        <v>0</v>
      </c>
      <c r="AX47" s="37">
        <v>0</v>
      </c>
      <c r="AY47" s="37">
        <v>0</v>
      </c>
      <c r="AZ47" s="37">
        <v>0</v>
      </c>
      <c r="BA47" s="37">
        <v>0</v>
      </c>
      <c r="BB47" s="37">
        <v>0</v>
      </c>
      <c r="BC47" s="37">
        <v>0</v>
      </c>
    </row>
    <row r="48" spans="1:55" x14ac:dyDescent="0.25">
      <c r="A48" s="38" t="s">
        <v>27</v>
      </c>
      <c r="B48" s="37">
        <v>0</v>
      </c>
      <c r="C48" s="37">
        <v>0</v>
      </c>
      <c r="D48" s="37">
        <v>0</v>
      </c>
      <c r="E48" s="37">
        <v>2</v>
      </c>
      <c r="F48" s="37">
        <v>1</v>
      </c>
      <c r="G48" s="37">
        <v>0</v>
      </c>
      <c r="H48" s="37">
        <v>0</v>
      </c>
      <c r="I48" s="37">
        <v>1</v>
      </c>
      <c r="J48" s="37">
        <v>0</v>
      </c>
      <c r="K48" s="37">
        <v>0</v>
      </c>
      <c r="L48" s="37">
        <v>1</v>
      </c>
      <c r="M48" s="37">
        <v>0</v>
      </c>
      <c r="N48" s="37">
        <v>0</v>
      </c>
      <c r="O48" s="37">
        <v>1</v>
      </c>
      <c r="P48" s="37">
        <v>0</v>
      </c>
      <c r="Q48" s="37">
        <v>0</v>
      </c>
      <c r="R48" s="37">
        <v>0</v>
      </c>
      <c r="S48" s="37">
        <v>0</v>
      </c>
      <c r="T48" s="37">
        <v>0</v>
      </c>
      <c r="U48" s="37">
        <v>0</v>
      </c>
      <c r="V48" s="37">
        <v>0</v>
      </c>
      <c r="W48" s="37">
        <v>0</v>
      </c>
      <c r="X48" s="37">
        <v>0</v>
      </c>
      <c r="Y48" s="37">
        <v>0</v>
      </c>
      <c r="Z48" s="37">
        <v>0</v>
      </c>
      <c r="AA48" s="37">
        <v>0</v>
      </c>
      <c r="AB48" s="37">
        <v>0</v>
      </c>
      <c r="AC48" s="37">
        <v>0</v>
      </c>
      <c r="AD48" s="37">
        <v>0</v>
      </c>
      <c r="AE48" s="37">
        <v>0</v>
      </c>
      <c r="AF48" s="37">
        <v>0</v>
      </c>
      <c r="AG48" s="37">
        <v>0</v>
      </c>
      <c r="AH48" s="37">
        <v>0</v>
      </c>
      <c r="AI48" s="37">
        <v>0</v>
      </c>
      <c r="AJ48" s="37">
        <v>0</v>
      </c>
      <c r="AK48" s="37">
        <v>1</v>
      </c>
      <c r="AL48" s="37">
        <v>0</v>
      </c>
      <c r="AM48" s="37">
        <v>0</v>
      </c>
      <c r="AN48" s="37">
        <v>0</v>
      </c>
      <c r="AO48" s="37">
        <v>0</v>
      </c>
      <c r="AP48" s="37">
        <v>0</v>
      </c>
      <c r="AQ48" s="37">
        <v>0</v>
      </c>
      <c r="AR48" s="37">
        <v>0</v>
      </c>
      <c r="AS48" s="37">
        <v>0</v>
      </c>
      <c r="AT48" s="37">
        <v>0</v>
      </c>
      <c r="AU48" s="37">
        <v>0</v>
      </c>
      <c r="AV48" s="37">
        <v>0</v>
      </c>
      <c r="AW48" s="37">
        <v>0</v>
      </c>
      <c r="AX48" s="37">
        <v>0</v>
      </c>
      <c r="AY48" s="37">
        <v>0</v>
      </c>
      <c r="AZ48" s="37">
        <v>0</v>
      </c>
      <c r="BA48" s="37">
        <v>0</v>
      </c>
      <c r="BB48" s="37">
        <v>0</v>
      </c>
      <c r="BC48" s="37">
        <v>0</v>
      </c>
    </row>
    <row r="49" spans="1:55" x14ac:dyDescent="0.25">
      <c r="A49" s="38" t="s">
        <v>3339</v>
      </c>
      <c r="B49" s="37">
        <v>0</v>
      </c>
      <c r="C49" s="37">
        <v>3</v>
      </c>
      <c r="D49" s="37">
        <v>1</v>
      </c>
      <c r="E49" s="37">
        <v>4</v>
      </c>
      <c r="F49" s="37">
        <v>1</v>
      </c>
      <c r="G49" s="37">
        <v>0</v>
      </c>
      <c r="H49" s="37">
        <v>6</v>
      </c>
      <c r="I49" s="37">
        <v>0</v>
      </c>
      <c r="J49" s="37">
        <v>11</v>
      </c>
      <c r="K49" s="37">
        <v>0</v>
      </c>
      <c r="L49" s="37">
        <v>4</v>
      </c>
      <c r="M49" s="37">
        <v>4</v>
      </c>
      <c r="N49" s="37">
        <v>1</v>
      </c>
      <c r="O49" s="37">
        <v>2</v>
      </c>
      <c r="P49" s="37">
        <v>3</v>
      </c>
      <c r="Q49" s="37">
        <v>6</v>
      </c>
      <c r="R49" s="37">
        <v>6</v>
      </c>
      <c r="S49" s="37">
        <v>2</v>
      </c>
      <c r="T49" s="37">
        <v>2</v>
      </c>
      <c r="U49" s="37">
        <v>1</v>
      </c>
      <c r="V49" s="37">
        <v>3</v>
      </c>
      <c r="W49" s="37">
        <v>0</v>
      </c>
      <c r="X49" s="37">
        <v>5</v>
      </c>
      <c r="Y49" s="37">
        <v>3</v>
      </c>
      <c r="Z49" s="37">
        <v>1</v>
      </c>
      <c r="AA49" s="37">
        <v>4</v>
      </c>
      <c r="AB49" s="37">
        <v>1</v>
      </c>
      <c r="AC49" s="37">
        <v>0</v>
      </c>
      <c r="AD49" s="37">
        <v>9</v>
      </c>
      <c r="AE49" s="37">
        <v>2</v>
      </c>
      <c r="AF49" s="37">
        <v>1</v>
      </c>
      <c r="AG49" s="37">
        <v>5</v>
      </c>
      <c r="AH49" s="37">
        <v>0</v>
      </c>
      <c r="AI49" s="37">
        <v>0</v>
      </c>
      <c r="AJ49" s="37">
        <v>4</v>
      </c>
      <c r="AK49" s="37">
        <v>2</v>
      </c>
      <c r="AL49" s="37">
        <v>6</v>
      </c>
      <c r="AM49" s="37">
        <v>3</v>
      </c>
      <c r="AN49" s="37">
        <v>3</v>
      </c>
      <c r="AO49" s="37">
        <v>0</v>
      </c>
      <c r="AP49" s="37">
        <v>3</v>
      </c>
      <c r="AQ49" s="37">
        <v>0</v>
      </c>
      <c r="AR49" s="37">
        <v>4</v>
      </c>
      <c r="AS49" s="37">
        <v>3</v>
      </c>
      <c r="AT49" s="37">
        <v>0</v>
      </c>
      <c r="AU49" s="37">
        <v>0</v>
      </c>
      <c r="AV49" s="37">
        <v>0</v>
      </c>
      <c r="AW49" s="37">
        <v>1</v>
      </c>
      <c r="AX49" s="37">
        <v>2</v>
      </c>
      <c r="AY49" s="37">
        <v>4</v>
      </c>
      <c r="AZ49" s="37">
        <v>1</v>
      </c>
      <c r="BA49" s="37">
        <v>2</v>
      </c>
      <c r="BB49" s="37">
        <v>0</v>
      </c>
      <c r="BC49" s="37">
        <v>1</v>
      </c>
    </row>
    <row r="50" spans="1:55" x14ac:dyDescent="0.25">
      <c r="A50" s="38" t="s">
        <v>4630</v>
      </c>
      <c r="B50" s="37">
        <v>0</v>
      </c>
      <c r="C50" s="37">
        <v>0</v>
      </c>
      <c r="D50" s="37">
        <v>0</v>
      </c>
      <c r="E50" s="37">
        <v>0</v>
      </c>
      <c r="F50" s="37">
        <v>0</v>
      </c>
      <c r="G50" s="37">
        <v>0</v>
      </c>
      <c r="H50" s="37">
        <v>0</v>
      </c>
      <c r="I50" s="37">
        <v>0</v>
      </c>
      <c r="J50" s="37">
        <v>0</v>
      </c>
      <c r="K50" s="37">
        <v>0</v>
      </c>
      <c r="L50" s="37">
        <v>0</v>
      </c>
      <c r="M50" s="37">
        <v>0</v>
      </c>
      <c r="N50" s="37">
        <v>1</v>
      </c>
      <c r="O50" s="37">
        <v>0</v>
      </c>
      <c r="P50" s="37">
        <v>1</v>
      </c>
      <c r="Q50" s="37">
        <v>0</v>
      </c>
      <c r="R50" s="37">
        <v>0</v>
      </c>
      <c r="S50" s="37">
        <v>0</v>
      </c>
      <c r="T50" s="37">
        <v>0</v>
      </c>
      <c r="U50" s="37">
        <v>0</v>
      </c>
      <c r="V50" s="37">
        <v>4</v>
      </c>
      <c r="W50" s="37">
        <v>0</v>
      </c>
      <c r="X50" s="37">
        <v>1</v>
      </c>
      <c r="Y50" s="37">
        <v>0</v>
      </c>
      <c r="Z50" s="37">
        <v>0</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V50" s="37">
        <v>1</v>
      </c>
      <c r="AW50" s="37">
        <v>0</v>
      </c>
      <c r="AX50" s="37">
        <v>2</v>
      </c>
      <c r="AY50" s="37">
        <v>1</v>
      </c>
      <c r="AZ50" s="37">
        <v>0</v>
      </c>
      <c r="BA50" s="37">
        <v>1</v>
      </c>
      <c r="BB50" s="37">
        <v>0</v>
      </c>
      <c r="BC50" s="37">
        <v>0</v>
      </c>
    </row>
    <row r="51" spans="1:55" x14ac:dyDescent="0.25">
      <c r="A51" s="38" t="s">
        <v>1156</v>
      </c>
      <c r="B51" s="37">
        <v>1</v>
      </c>
      <c r="C51" s="37">
        <v>0</v>
      </c>
      <c r="D51" s="37">
        <v>1</v>
      </c>
      <c r="E51" s="37">
        <v>1</v>
      </c>
      <c r="F51" s="37">
        <v>1</v>
      </c>
      <c r="G51" s="37">
        <v>0</v>
      </c>
      <c r="H51" s="37">
        <v>1</v>
      </c>
      <c r="I51" s="37">
        <v>0</v>
      </c>
      <c r="J51" s="37">
        <v>0</v>
      </c>
      <c r="K51" s="37">
        <v>1</v>
      </c>
      <c r="L51" s="37">
        <v>2</v>
      </c>
      <c r="M51" s="37">
        <v>0</v>
      </c>
      <c r="N51" s="37">
        <v>1</v>
      </c>
      <c r="O51" s="37">
        <v>0</v>
      </c>
      <c r="P51" s="37">
        <v>0</v>
      </c>
      <c r="Q51" s="37">
        <v>0</v>
      </c>
      <c r="R51" s="37">
        <v>0</v>
      </c>
      <c r="S51" s="37">
        <v>0</v>
      </c>
      <c r="T51" s="37">
        <v>0</v>
      </c>
      <c r="U51" s="37">
        <v>1</v>
      </c>
      <c r="V51" s="37">
        <v>0</v>
      </c>
      <c r="W51" s="37">
        <v>2</v>
      </c>
      <c r="X51" s="37">
        <v>0</v>
      </c>
      <c r="Y51" s="37">
        <v>0</v>
      </c>
      <c r="Z51" s="37">
        <v>1</v>
      </c>
      <c r="AA51" s="37">
        <v>1</v>
      </c>
      <c r="AB51" s="37">
        <v>0</v>
      </c>
      <c r="AC51" s="37">
        <v>2</v>
      </c>
      <c r="AD51" s="37">
        <v>0</v>
      </c>
      <c r="AE51" s="37">
        <v>0</v>
      </c>
      <c r="AF51" s="37">
        <v>0</v>
      </c>
      <c r="AG51" s="37">
        <v>0</v>
      </c>
      <c r="AH51" s="37">
        <v>0</v>
      </c>
      <c r="AI51" s="37">
        <v>1</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0</v>
      </c>
      <c r="BA51" s="37">
        <v>0</v>
      </c>
      <c r="BB51" s="37">
        <v>0</v>
      </c>
      <c r="BC51" s="37">
        <v>0</v>
      </c>
    </row>
    <row r="52" spans="1:55" x14ac:dyDescent="0.25">
      <c r="A52" s="38" t="s">
        <v>2931</v>
      </c>
      <c r="B52" s="37">
        <v>1</v>
      </c>
      <c r="C52" s="37">
        <v>1</v>
      </c>
      <c r="D52" s="37">
        <v>1</v>
      </c>
      <c r="E52" s="37">
        <v>3</v>
      </c>
      <c r="F52" s="37">
        <v>1</v>
      </c>
      <c r="G52" s="37">
        <v>1</v>
      </c>
      <c r="H52" s="37">
        <v>0</v>
      </c>
      <c r="I52" s="37">
        <v>1</v>
      </c>
      <c r="J52" s="37">
        <v>3</v>
      </c>
      <c r="K52" s="37">
        <v>3</v>
      </c>
      <c r="L52" s="37">
        <v>0</v>
      </c>
      <c r="M52" s="37">
        <v>1</v>
      </c>
      <c r="N52" s="37">
        <v>6</v>
      </c>
      <c r="O52" s="37">
        <v>5</v>
      </c>
      <c r="P52" s="37">
        <v>5</v>
      </c>
      <c r="Q52" s="37">
        <v>0</v>
      </c>
      <c r="R52" s="37">
        <v>8</v>
      </c>
      <c r="S52" s="37">
        <v>7</v>
      </c>
      <c r="T52" s="37">
        <v>2</v>
      </c>
      <c r="U52" s="37">
        <v>2</v>
      </c>
      <c r="V52" s="37">
        <v>3</v>
      </c>
      <c r="W52" s="37">
        <v>7</v>
      </c>
      <c r="X52" s="37">
        <v>6</v>
      </c>
      <c r="Y52" s="37">
        <v>7</v>
      </c>
      <c r="Z52" s="37">
        <v>6</v>
      </c>
      <c r="AA52" s="37">
        <v>9</v>
      </c>
      <c r="AB52" s="37">
        <v>6</v>
      </c>
      <c r="AC52" s="37">
        <v>5</v>
      </c>
      <c r="AD52" s="37">
        <v>6</v>
      </c>
      <c r="AE52" s="37">
        <v>2</v>
      </c>
      <c r="AF52" s="37">
        <v>11</v>
      </c>
      <c r="AG52" s="37">
        <v>8</v>
      </c>
      <c r="AH52" s="37">
        <v>8</v>
      </c>
      <c r="AI52" s="37">
        <v>12</v>
      </c>
      <c r="AJ52" s="37">
        <v>5</v>
      </c>
      <c r="AK52" s="37">
        <v>6</v>
      </c>
      <c r="AL52" s="37">
        <v>7</v>
      </c>
      <c r="AM52" s="37">
        <v>3</v>
      </c>
      <c r="AN52" s="37">
        <v>9</v>
      </c>
      <c r="AO52" s="37">
        <v>10</v>
      </c>
      <c r="AP52" s="37">
        <v>9</v>
      </c>
      <c r="AQ52" s="37">
        <v>8</v>
      </c>
      <c r="AR52" s="37">
        <v>11</v>
      </c>
      <c r="AS52" s="37">
        <v>12</v>
      </c>
      <c r="AT52" s="37">
        <v>11</v>
      </c>
      <c r="AU52" s="37">
        <v>11</v>
      </c>
      <c r="AV52" s="37">
        <v>6</v>
      </c>
      <c r="AW52" s="37">
        <v>6</v>
      </c>
      <c r="AX52" s="37">
        <v>5</v>
      </c>
      <c r="AY52" s="37">
        <v>6</v>
      </c>
      <c r="AZ52" s="37">
        <v>7</v>
      </c>
      <c r="BA52" s="37">
        <v>11</v>
      </c>
      <c r="BB52" s="37">
        <v>8</v>
      </c>
      <c r="BC52" s="37">
        <v>6</v>
      </c>
    </row>
    <row r="53" spans="1:55" x14ac:dyDescent="0.25">
      <c r="A53" s="38" t="s">
        <v>3988</v>
      </c>
      <c r="B53" s="37">
        <v>2</v>
      </c>
      <c r="C53" s="37">
        <v>0</v>
      </c>
      <c r="D53" s="37">
        <v>0</v>
      </c>
      <c r="E53" s="37">
        <v>1</v>
      </c>
      <c r="F53" s="37">
        <v>0</v>
      </c>
      <c r="G53" s="37">
        <v>5</v>
      </c>
      <c r="H53" s="37">
        <v>0</v>
      </c>
      <c r="I53" s="37">
        <v>0</v>
      </c>
      <c r="J53" s="37">
        <v>0</v>
      </c>
      <c r="K53" s="37">
        <v>4</v>
      </c>
      <c r="L53" s="37">
        <v>1</v>
      </c>
      <c r="M53" s="37">
        <v>0</v>
      </c>
      <c r="N53" s="37">
        <v>0</v>
      </c>
      <c r="O53" s="37">
        <v>1</v>
      </c>
      <c r="P53" s="37">
        <v>1</v>
      </c>
      <c r="Q53" s="37">
        <v>1</v>
      </c>
      <c r="R53" s="37">
        <v>2</v>
      </c>
      <c r="S53" s="37">
        <v>2</v>
      </c>
      <c r="T53" s="37">
        <v>2</v>
      </c>
      <c r="U53" s="37">
        <v>1</v>
      </c>
      <c r="V53" s="37">
        <v>4</v>
      </c>
      <c r="W53" s="37">
        <v>2</v>
      </c>
      <c r="X53" s="37">
        <v>1</v>
      </c>
      <c r="Y53" s="37">
        <v>4</v>
      </c>
      <c r="Z53" s="37">
        <v>2</v>
      </c>
      <c r="AA53" s="37">
        <v>0</v>
      </c>
      <c r="AB53" s="37">
        <v>0</v>
      </c>
      <c r="AC53" s="37">
        <v>4</v>
      </c>
      <c r="AD53" s="37">
        <v>0</v>
      </c>
      <c r="AE53" s="37">
        <v>1</v>
      </c>
      <c r="AF53" s="37">
        <v>0</v>
      </c>
      <c r="AG53" s="37">
        <v>3</v>
      </c>
      <c r="AH53" s="37">
        <v>1</v>
      </c>
      <c r="AI53" s="37">
        <v>0</v>
      </c>
      <c r="AJ53" s="37">
        <v>6</v>
      </c>
      <c r="AK53" s="37">
        <v>2</v>
      </c>
      <c r="AL53" s="37">
        <v>3</v>
      </c>
      <c r="AM53" s="37">
        <v>0</v>
      </c>
      <c r="AN53" s="37">
        <v>5</v>
      </c>
      <c r="AO53" s="37">
        <v>1</v>
      </c>
      <c r="AP53" s="37">
        <v>1</v>
      </c>
      <c r="AQ53" s="37">
        <v>5</v>
      </c>
      <c r="AR53" s="37">
        <v>2</v>
      </c>
      <c r="AS53" s="37">
        <v>0</v>
      </c>
      <c r="AT53" s="37">
        <v>2</v>
      </c>
      <c r="AU53" s="37">
        <v>1</v>
      </c>
      <c r="AV53" s="37">
        <v>2</v>
      </c>
      <c r="AW53" s="37">
        <v>0</v>
      </c>
      <c r="AX53" s="37">
        <v>0</v>
      </c>
      <c r="AY53" s="37">
        <v>10</v>
      </c>
      <c r="AZ53" s="37">
        <v>2</v>
      </c>
      <c r="BA53" s="37">
        <v>1</v>
      </c>
      <c r="BB53" s="37">
        <v>4</v>
      </c>
      <c r="BC53" s="37">
        <v>0</v>
      </c>
    </row>
    <row r="54" spans="1:55" x14ac:dyDescent="0.25">
      <c r="A54" s="38" t="s">
        <v>3012</v>
      </c>
      <c r="B54" s="37">
        <v>9</v>
      </c>
      <c r="C54" s="37">
        <v>12</v>
      </c>
      <c r="D54" s="37">
        <v>5</v>
      </c>
      <c r="E54" s="37">
        <v>3</v>
      </c>
      <c r="F54" s="37">
        <v>0</v>
      </c>
      <c r="G54" s="37">
        <v>0</v>
      </c>
      <c r="H54" s="37">
        <v>12</v>
      </c>
      <c r="I54" s="37">
        <v>13</v>
      </c>
      <c r="J54" s="37">
        <v>9</v>
      </c>
      <c r="K54" s="37">
        <v>6</v>
      </c>
      <c r="L54" s="37">
        <v>16</v>
      </c>
      <c r="M54" s="37">
        <v>10</v>
      </c>
      <c r="N54" s="37">
        <v>2</v>
      </c>
      <c r="O54" s="37">
        <v>6</v>
      </c>
      <c r="P54" s="37">
        <v>11</v>
      </c>
      <c r="Q54" s="37">
        <v>6</v>
      </c>
      <c r="R54" s="37">
        <v>5</v>
      </c>
      <c r="S54" s="37">
        <v>9</v>
      </c>
      <c r="T54" s="37">
        <v>4</v>
      </c>
      <c r="U54" s="37">
        <v>3</v>
      </c>
      <c r="V54" s="37">
        <v>5</v>
      </c>
      <c r="W54" s="37">
        <v>9</v>
      </c>
      <c r="X54" s="37">
        <v>17</v>
      </c>
      <c r="Y54" s="37">
        <v>8</v>
      </c>
      <c r="Z54" s="37">
        <v>7</v>
      </c>
      <c r="AA54" s="37">
        <v>2</v>
      </c>
      <c r="AB54" s="37">
        <v>0</v>
      </c>
      <c r="AC54" s="37">
        <v>13</v>
      </c>
      <c r="AD54" s="37">
        <v>11</v>
      </c>
      <c r="AE54" s="37">
        <v>7</v>
      </c>
      <c r="AF54" s="37">
        <v>6</v>
      </c>
      <c r="AG54" s="37">
        <v>11</v>
      </c>
      <c r="AH54" s="37">
        <v>3</v>
      </c>
      <c r="AI54" s="37">
        <v>5</v>
      </c>
      <c r="AJ54" s="37">
        <v>6</v>
      </c>
      <c r="AK54" s="37">
        <v>8</v>
      </c>
      <c r="AL54" s="37">
        <v>10</v>
      </c>
      <c r="AM54" s="37">
        <v>7</v>
      </c>
      <c r="AN54" s="37">
        <v>8</v>
      </c>
      <c r="AO54" s="37">
        <v>5</v>
      </c>
      <c r="AP54" s="37">
        <v>0</v>
      </c>
      <c r="AQ54" s="37">
        <v>6</v>
      </c>
      <c r="AR54" s="37">
        <v>9</v>
      </c>
      <c r="AS54" s="37">
        <v>10</v>
      </c>
      <c r="AT54" s="37">
        <v>8</v>
      </c>
      <c r="AU54" s="37">
        <v>6</v>
      </c>
      <c r="AV54" s="37">
        <v>4</v>
      </c>
      <c r="AW54" s="37">
        <v>1</v>
      </c>
      <c r="AX54" s="37">
        <v>15</v>
      </c>
      <c r="AY54" s="37">
        <v>8</v>
      </c>
      <c r="AZ54" s="37">
        <v>5</v>
      </c>
      <c r="BA54" s="37">
        <v>3</v>
      </c>
      <c r="BB54" s="37">
        <v>7</v>
      </c>
      <c r="BC54" s="37">
        <v>4</v>
      </c>
    </row>
    <row r="55" spans="1:55" x14ac:dyDescent="0.25">
      <c r="A55" s="38" t="s">
        <v>1317</v>
      </c>
      <c r="B55" s="37">
        <v>2</v>
      </c>
      <c r="C55" s="37">
        <v>0</v>
      </c>
      <c r="D55" s="37">
        <v>0</v>
      </c>
      <c r="E55" s="37">
        <v>1</v>
      </c>
      <c r="F55" s="37">
        <v>0</v>
      </c>
      <c r="G55" s="37">
        <v>0</v>
      </c>
      <c r="H55" s="37">
        <v>3</v>
      </c>
      <c r="I55" s="37">
        <v>2</v>
      </c>
      <c r="J55" s="37">
        <v>3</v>
      </c>
      <c r="K55" s="37">
        <v>6</v>
      </c>
      <c r="L55" s="37">
        <v>1</v>
      </c>
      <c r="M55" s="37">
        <v>2</v>
      </c>
      <c r="N55" s="37">
        <v>0</v>
      </c>
      <c r="O55" s="37">
        <v>6</v>
      </c>
      <c r="P55" s="37">
        <v>6</v>
      </c>
      <c r="Q55" s="37">
        <v>2</v>
      </c>
      <c r="R55" s="37">
        <v>0</v>
      </c>
      <c r="S55" s="37">
        <v>2</v>
      </c>
      <c r="T55" s="37">
        <v>1</v>
      </c>
      <c r="U55" s="37">
        <v>1</v>
      </c>
      <c r="V55" s="37">
        <v>3</v>
      </c>
      <c r="W55" s="37">
        <v>3</v>
      </c>
      <c r="X55" s="37">
        <v>3</v>
      </c>
      <c r="Y55" s="37">
        <v>0</v>
      </c>
      <c r="Z55" s="37">
        <v>0</v>
      </c>
      <c r="AA55" s="37">
        <v>2</v>
      </c>
      <c r="AB55" s="37">
        <v>0</v>
      </c>
      <c r="AC55" s="37">
        <v>2</v>
      </c>
      <c r="AD55" s="37">
        <v>2</v>
      </c>
      <c r="AE55" s="37">
        <v>0</v>
      </c>
      <c r="AF55" s="37">
        <v>3</v>
      </c>
      <c r="AG55" s="37">
        <v>0</v>
      </c>
      <c r="AH55" s="37">
        <v>0</v>
      </c>
      <c r="AI55" s="37">
        <v>1</v>
      </c>
      <c r="AJ55" s="37">
        <v>0</v>
      </c>
      <c r="AK55" s="37">
        <v>1</v>
      </c>
      <c r="AL55" s="37">
        <v>1</v>
      </c>
      <c r="AM55" s="37">
        <v>1</v>
      </c>
      <c r="AN55" s="37">
        <v>0</v>
      </c>
      <c r="AO55" s="37">
        <v>0</v>
      </c>
      <c r="AP55" s="37">
        <v>0</v>
      </c>
      <c r="AQ55" s="37">
        <v>3</v>
      </c>
      <c r="AR55" s="37">
        <v>-1</v>
      </c>
      <c r="AS55" s="37">
        <v>0</v>
      </c>
      <c r="AT55" s="37">
        <v>3</v>
      </c>
      <c r="AU55" s="37">
        <v>1</v>
      </c>
      <c r="AV55" s="37">
        <v>0</v>
      </c>
      <c r="AW55" s="37">
        <v>0</v>
      </c>
      <c r="AX55" s="37">
        <v>1</v>
      </c>
      <c r="AY55" s="37">
        <v>3</v>
      </c>
      <c r="AZ55" s="37">
        <v>0</v>
      </c>
      <c r="BA55" s="37">
        <v>0</v>
      </c>
      <c r="BB55" s="37">
        <v>2</v>
      </c>
      <c r="BC55" s="37">
        <v>0</v>
      </c>
    </row>
    <row r="56" spans="1:55" x14ac:dyDescent="0.25">
      <c r="A56" s="38" t="s">
        <v>425</v>
      </c>
      <c r="B56" s="37">
        <v>5</v>
      </c>
      <c r="C56" s="37">
        <v>3</v>
      </c>
      <c r="D56" s="37">
        <v>9</v>
      </c>
      <c r="E56" s="37">
        <v>11</v>
      </c>
      <c r="F56" s="37">
        <v>12</v>
      </c>
      <c r="G56" s="37">
        <v>1</v>
      </c>
      <c r="H56" s="37">
        <v>8</v>
      </c>
      <c r="I56" s="37">
        <v>7</v>
      </c>
      <c r="J56" s="37">
        <v>9</v>
      </c>
      <c r="K56" s="37">
        <v>8</v>
      </c>
      <c r="L56" s="37">
        <v>11</v>
      </c>
      <c r="M56" s="37">
        <v>7</v>
      </c>
      <c r="N56" s="37">
        <v>7</v>
      </c>
      <c r="O56" s="37">
        <v>9</v>
      </c>
      <c r="P56" s="37">
        <v>11</v>
      </c>
      <c r="Q56" s="37">
        <v>8</v>
      </c>
      <c r="R56" s="37">
        <v>19</v>
      </c>
      <c r="S56" s="37">
        <v>8</v>
      </c>
      <c r="T56" s="37">
        <v>7</v>
      </c>
      <c r="U56" s="37">
        <v>3</v>
      </c>
      <c r="V56" s="37">
        <v>21</v>
      </c>
      <c r="W56" s="37">
        <v>21</v>
      </c>
      <c r="X56" s="37">
        <v>20</v>
      </c>
      <c r="Y56" s="37">
        <v>17</v>
      </c>
      <c r="Z56" s="37">
        <v>0</v>
      </c>
      <c r="AA56" s="37">
        <v>9</v>
      </c>
      <c r="AB56" s="37">
        <v>0</v>
      </c>
      <c r="AC56" s="37">
        <v>18</v>
      </c>
      <c r="AD56" s="37">
        <v>11</v>
      </c>
      <c r="AE56" s="37">
        <v>16</v>
      </c>
      <c r="AF56" s="37">
        <v>10</v>
      </c>
      <c r="AG56" s="37">
        <v>18</v>
      </c>
      <c r="AH56" s="37">
        <v>14</v>
      </c>
      <c r="AI56" s="37">
        <v>0</v>
      </c>
      <c r="AJ56" s="37">
        <v>33</v>
      </c>
      <c r="AK56" s="37">
        <v>31</v>
      </c>
      <c r="AL56" s="37">
        <v>24</v>
      </c>
      <c r="AM56" s="37">
        <v>67</v>
      </c>
      <c r="AN56" s="37">
        <v>15</v>
      </c>
      <c r="AO56" s="37">
        <v>4</v>
      </c>
      <c r="AP56" s="37">
        <v>6</v>
      </c>
      <c r="AQ56" s="37">
        <v>20</v>
      </c>
      <c r="AR56" s="37">
        <v>32</v>
      </c>
      <c r="AS56" s="37">
        <v>30</v>
      </c>
      <c r="AT56" s="37">
        <v>27</v>
      </c>
      <c r="AU56" s="37">
        <v>28</v>
      </c>
      <c r="AV56" s="37">
        <v>1</v>
      </c>
      <c r="AW56" s="37">
        <v>6</v>
      </c>
      <c r="AX56" s="37">
        <v>18</v>
      </c>
      <c r="AY56" s="37">
        <v>43</v>
      </c>
      <c r="AZ56" s="37">
        <v>16</v>
      </c>
      <c r="BA56" s="37">
        <v>12</v>
      </c>
      <c r="BB56" s="37">
        <v>24</v>
      </c>
      <c r="BC56" s="37">
        <v>1</v>
      </c>
    </row>
    <row r="57" spans="1:55" x14ac:dyDescent="0.25">
      <c r="A57" s="38" t="s">
        <v>4302</v>
      </c>
      <c r="B57" s="37">
        <v>20</v>
      </c>
      <c r="C57" s="37">
        <v>28</v>
      </c>
      <c r="D57" s="37">
        <v>28</v>
      </c>
      <c r="E57" s="37">
        <v>27</v>
      </c>
      <c r="F57" s="37">
        <v>21</v>
      </c>
      <c r="G57" s="37">
        <v>21</v>
      </c>
      <c r="H57" s="37">
        <v>22</v>
      </c>
      <c r="I57" s="37">
        <v>14</v>
      </c>
      <c r="J57" s="37">
        <v>16</v>
      </c>
      <c r="K57" s="37">
        <v>17</v>
      </c>
      <c r="L57" s="37">
        <v>18</v>
      </c>
      <c r="M57" s="37">
        <v>15</v>
      </c>
      <c r="N57" s="37">
        <v>17</v>
      </c>
      <c r="O57" s="37">
        <v>16</v>
      </c>
      <c r="P57" s="37">
        <v>9</v>
      </c>
      <c r="Q57" s="37">
        <v>20</v>
      </c>
      <c r="R57" s="37">
        <v>14</v>
      </c>
      <c r="S57" s="37">
        <v>13</v>
      </c>
      <c r="T57" s="37">
        <v>17</v>
      </c>
      <c r="U57" s="37">
        <v>14</v>
      </c>
      <c r="V57" s="37">
        <v>11</v>
      </c>
      <c r="W57" s="37">
        <v>7</v>
      </c>
      <c r="X57" s="37">
        <v>7</v>
      </c>
      <c r="Y57" s="37">
        <v>5</v>
      </c>
      <c r="Z57" s="37">
        <v>6</v>
      </c>
      <c r="AA57" s="37">
        <v>73</v>
      </c>
      <c r="AB57" s="37">
        <v>11</v>
      </c>
      <c r="AC57" s="37">
        <v>16</v>
      </c>
      <c r="AD57" s="37">
        <v>21</v>
      </c>
      <c r="AE57" s="37">
        <v>15</v>
      </c>
      <c r="AF57" s="37">
        <v>13</v>
      </c>
      <c r="AG57" s="37">
        <v>10</v>
      </c>
      <c r="AH57" s="37">
        <v>6</v>
      </c>
      <c r="AI57" s="37">
        <v>4</v>
      </c>
      <c r="AJ57" s="37">
        <v>7</v>
      </c>
      <c r="AK57" s="37">
        <v>21</v>
      </c>
      <c r="AL57" s="37">
        <v>8</v>
      </c>
      <c r="AM57" s="37">
        <v>21</v>
      </c>
      <c r="AN57" s="37">
        <v>14</v>
      </c>
      <c r="AO57" s="37">
        <v>16</v>
      </c>
      <c r="AP57" s="37">
        <v>10</v>
      </c>
      <c r="AQ57" s="37">
        <v>14</v>
      </c>
      <c r="AR57" s="37">
        <v>17</v>
      </c>
      <c r="AS57" s="37">
        <v>13</v>
      </c>
      <c r="AT57" s="37">
        <v>8</v>
      </c>
      <c r="AU57" s="37">
        <v>9</v>
      </c>
      <c r="AV57" s="37">
        <v>8</v>
      </c>
      <c r="AW57" s="37">
        <v>1</v>
      </c>
      <c r="AX57" s="37">
        <v>1</v>
      </c>
      <c r="AY57" s="37">
        <v>29</v>
      </c>
      <c r="AZ57" s="37">
        <v>6</v>
      </c>
      <c r="BA57" s="37">
        <v>7</v>
      </c>
      <c r="BB57" s="37">
        <v>6</v>
      </c>
      <c r="BC57" s="37">
        <v>5</v>
      </c>
    </row>
    <row r="58" spans="1:55" x14ac:dyDescent="0.25">
      <c r="A58" s="38" t="s">
        <v>511</v>
      </c>
      <c r="B58" s="37">
        <v>18</v>
      </c>
      <c r="C58" s="37">
        <v>32</v>
      </c>
      <c r="D58" s="37">
        <v>34</v>
      </c>
      <c r="E58" s="37">
        <v>39</v>
      </c>
      <c r="F58" s="37">
        <v>43</v>
      </c>
      <c r="G58" s="37">
        <v>24</v>
      </c>
      <c r="H58" s="37">
        <v>31</v>
      </c>
      <c r="I58" s="37">
        <v>68</v>
      </c>
      <c r="J58" s="37">
        <v>50</v>
      </c>
      <c r="K58" s="37">
        <v>49</v>
      </c>
      <c r="L58" s="37">
        <v>68</v>
      </c>
      <c r="M58" s="37">
        <v>42</v>
      </c>
      <c r="N58" s="37">
        <v>36</v>
      </c>
      <c r="O58" s="37">
        <v>71</v>
      </c>
      <c r="P58" s="37">
        <v>63</v>
      </c>
      <c r="Q58" s="37">
        <v>69</v>
      </c>
      <c r="R58" s="37">
        <v>95</v>
      </c>
      <c r="S58" s="37">
        <v>87</v>
      </c>
      <c r="T58" s="37">
        <v>94</v>
      </c>
      <c r="U58" s="37">
        <v>42</v>
      </c>
      <c r="V58" s="37">
        <v>60</v>
      </c>
      <c r="W58" s="37">
        <v>86</v>
      </c>
      <c r="X58" s="37">
        <v>115</v>
      </c>
      <c r="Y58" s="37">
        <v>93</v>
      </c>
      <c r="Z58" s="37">
        <v>89</v>
      </c>
      <c r="AA58" s="37">
        <v>59</v>
      </c>
      <c r="AB58" s="37">
        <v>45</v>
      </c>
      <c r="AC58" s="37">
        <v>54</v>
      </c>
      <c r="AD58" s="37">
        <v>78</v>
      </c>
      <c r="AE58" s="37">
        <v>95</v>
      </c>
      <c r="AF58" s="37">
        <v>91</v>
      </c>
      <c r="AG58" s="37">
        <v>98</v>
      </c>
      <c r="AH58" s="37">
        <v>44</v>
      </c>
      <c r="AI58" s="37">
        <v>39</v>
      </c>
      <c r="AJ58" s="37">
        <v>63</v>
      </c>
      <c r="AK58" s="37">
        <v>95</v>
      </c>
      <c r="AL58" s="37">
        <v>92</v>
      </c>
      <c r="AM58" s="37">
        <v>81</v>
      </c>
      <c r="AN58" s="37">
        <v>93</v>
      </c>
      <c r="AO58" s="37">
        <v>67</v>
      </c>
      <c r="AP58" s="37">
        <v>25</v>
      </c>
      <c r="AQ58" s="37">
        <v>77</v>
      </c>
      <c r="AR58" s="37">
        <v>87</v>
      </c>
      <c r="AS58" s="37">
        <v>98</v>
      </c>
      <c r="AT58" s="37">
        <v>76</v>
      </c>
      <c r="AU58" s="37">
        <v>96</v>
      </c>
      <c r="AV58" s="37">
        <v>57</v>
      </c>
      <c r="AW58" s="37">
        <v>41</v>
      </c>
      <c r="AX58" s="37">
        <v>32</v>
      </c>
      <c r="AY58" s="37">
        <v>102</v>
      </c>
      <c r="AZ58" s="37">
        <v>106</v>
      </c>
      <c r="BA58" s="37">
        <v>88</v>
      </c>
      <c r="BB58" s="37">
        <v>78</v>
      </c>
      <c r="BC58" s="37">
        <v>66</v>
      </c>
    </row>
    <row r="59" spans="1:55" x14ac:dyDescent="0.25">
      <c r="A59" s="38" t="s">
        <v>594</v>
      </c>
      <c r="B59" s="37">
        <v>18</v>
      </c>
      <c r="C59" s="37">
        <v>11</v>
      </c>
      <c r="D59" s="37">
        <v>17</v>
      </c>
      <c r="E59" s="37">
        <v>14</v>
      </c>
      <c r="F59" s="37">
        <v>15</v>
      </c>
      <c r="G59" s="37">
        <v>14</v>
      </c>
      <c r="H59" s="37">
        <v>10</v>
      </c>
      <c r="I59" s="37">
        <v>29</v>
      </c>
      <c r="J59" s="37">
        <v>14</v>
      </c>
      <c r="K59" s="37">
        <v>57</v>
      </c>
      <c r="L59" s="37">
        <v>0</v>
      </c>
      <c r="M59" s="37">
        <v>24</v>
      </c>
      <c r="N59" s="37">
        <v>30</v>
      </c>
      <c r="O59" s="37">
        <v>4</v>
      </c>
      <c r="P59" s="37">
        <v>21</v>
      </c>
      <c r="Q59" s="37">
        <v>28</v>
      </c>
      <c r="R59" s="37">
        <v>17</v>
      </c>
      <c r="S59" s="37">
        <v>17</v>
      </c>
      <c r="T59" s="37">
        <v>20</v>
      </c>
      <c r="U59" s="37">
        <v>11</v>
      </c>
      <c r="V59" s="37">
        <v>27</v>
      </c>
      <c r="W59" s="37">
        <v>37</v>
      </c>
      <c r="X59" s="37">
        <v>22</v>
      </c>
      <c r="Y59" s="37">
        <v>44</v>
      </c>
      <c r="Z59" s="37">
        <v>122</v>
      </c>
      <c r="AA59" s="37">
        <v>-2</v>
      </c>
      <c r="AB59" s="37">
        <v>8</v>
      </c>
      <c r="AC59" s="37">
        <v>26</v>
      </c>
      <c r="AD59" s="37">
        <v>54</v>
      </c>
      <c r="AE59" s="37">
        <v>6</v>
      </c>
      <c r="AF59" s="37">
        <v>11</v>
      </c>
      <c r="AG59" s="37">
        <v>43</v>
      </c>
      <c r="AH59" s="37">
        <v>12</v>
      </c>
      <c r="AI59" s="37">
        <v>10</v>
      </c>
      <c r="AJ59" s="37">
        <v>9</v>
      </c>
      <c r="AK59" s="37">
        <v>52</v>
      </c>
      <c r="AL59" s="37">
        <v>18</v>
      </c>
      <c r="AM59" s="37">
        <v>40</v>
      </c>
      <c r="AN59" s="37">
        <v>-1</v>
      </c>
      <c r="AO59" s="37">
        <v>7</v>
      </c>
      <c r="AP59" s="37">
        <v>14</v>
      </c>
      <c r="AQ59" s="37">
        <v>6</v>
      </c>
      <c r="AR59" s="37">
        <v>22</v>
      </c>
      <c r="AS59" s="37">
        <v>53</v>
      </c>
      <c r="AT59" s="37">
        <v>29</v>
      </c>
      <c r="AU59" s="37">
        <v>59</v>
      </c>
      <c r="AV59" s="37">
        <v>42</v>
      </c>
      <c r="AW59" s="37">
        <v>23</v>
      </c>
      <c r="AX59" s="37">
        <v>9</v>
      </c>
      <c r="AY59" s="37">
        <v>33</v>
      </c>
      <c r="AZ59" s="37">
        <v>42</v>
      </c>
      <c r="BA59" s="37">
        <v>11</v>
      </c>
      <c r="BB59" s="37">
        <v>14</v>
      </c>
      <c r="BC59" s="37">
        <v>3</v>
      </c>
    </row>
  </sheetData>
  <conditionalFormatting pivot="1" sqref="B5:BC59">
    <cfRule type="dataBar" priority="1">
      <dataBar>
        <cfvo type="num" val="0"/>
        <cfvo type="max"/>
        <color rgb="FFFF555A"/>
      </dataBar>
      <extLst>
        <ext xmlns:x14="http://schemas.microsoft.com/office/spreadsheetml/2009/9/main" uri="{B025F937-C7B1-47D3-B67F-A62EFF666E3E}">
          <x14:id>{F544E4B8-63DA-4429-8DA2-65EF33015B57}</x14:id>
        </ext>
      </extLs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pivot="1">
          <x14:cfRule type="dataBar" id="{F544E4B8-63DA-4429-8DA2-65EF33015B57}">
            <x14:dataBar minLength="0" maxLength="100" gradient="0">
              <x14:cfvo type="num">
                <xm:f>0</xm:f>
              </x14:cfvo>
              <x14:cfvo type="autoMax"/>
              <x14:negativeFillColor rgb="FFFF0000"/>
              <x14:axisColor rgb="FF000000"/>
            </x14:dataBar>
          </x14:cfRule>
          <xm:sqref>B5:BC59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E9BA4-B4D3-4ECF-A6C5-69091397402D}">
  <dimension ref="A3:BT55"/>
  <sheetViews>
    <sheetView showGridLines="0" zoomScale="68" zoomScaleNormal="68" workbookViewId="0">
      <selection activeCell="L2" sqref="L2"/>
    </sheetView>
  </sheetViews>
  <sheetFormatPr defaultRowHeight="15" x14ac:dyDescent="0.25"/>
  <cols>
    <col min="1" max="1" width="24.7109375" bestFit="1" customWidth="1"/>
    <col min="2" max="125" width="4.140625" customWidth="1"/>
    <col min="126" max="126" width="10.5703125" bestFit="1" customWidth="1"/>
  </cols>
  <sheetData>
    <row r="3" spans="1:72" x14ac:dyDescent="0.25">
      <c r="A3" s="33" t="s">
        <v>4799</v>
      </c>
      <c r="B3" s="33" t="s">
        <v>4798</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row>
    <row r="4" spans="1:72" x14ac:dyDescent="0.25">
      <c r="A4" s="33" t="s">
        <v>4797</v>
      </c>
      <c r="B4" s="34">
        <v>20200315</v>
      </c>
      <c r="C4" s="34">
        <v>20200316</v>
      </c>
      <c r="D4" s="34">
        <v>20200317</v>
      </c>
      <c r="E4" s="34">
        <v>20200318</v>
      </c>
      <c r="F4" s="34">
        <v>20200319</v>
      </c>
      <c r="G4" s="34">
        <v>20200320</v>
      </c>
      <c r="H4" s="34">
        <v>20200321</v>
      </c>
      <c r="I4" s="34">
        <v>20200322</v>
      </c>
      <c r="J4" s="34">
        <v>20200323</v>
      </c>
      <c r="K4" s="34">
        <v>20200324</v>
      </c>
      <c r="L4" s="34">
        <v>20200325</v>
      </c>
      <c r="M4" s="34">
        <v>20200326</v>
      </c>
      <c r="N4" s="34">
        <v>20200327</v>
      </c>
      <c r="O4" s="34">
        <v>20200328</v>
      </c>
      <c r="P4" s="34">
        <v>20200329</v>
      </c>
      <c r="Q4" s="34">
        <v>20200330</v>
      </c>
      <c r="R4" s="34">
        <v>20200331</v>
      </c>
      <c r="S4" s="34">
        <v>20200401</v>
      </c>
      <c r="T4" s="34">
        <v>20200402</v>
      </c>
      <c r="U4" s="34">
        <v>20200403</v>
      </c>
      <c r="V4" s="34">
        <v>20200404</v>
      </c>
      <c r="W4" s="34">
        <v>20200405</v>
      </c>
      <c r="X4" s="34">
        <v>20200406</v>
      </c>
      <c r="Y4" s="34">
        <v>20200407</v>
      </c>
      <c r="Z4" s="34">
        <v>20200408</v>
      </c>
      <c r="AA4" s="34">
        <v>20200409</v>
      </c>
      <c r="AB4" s="34">
        <v>20200410</v>
      </c>
      <c r="AC4" s="34">
        <v>20200411</v>
      </c>
      <c r="AD4" s="34">
        <v>20200412</v>
      </c>
      <c r="AE4" s="34">
        <v>20200413</v>
      </c>
      <c r="AF4" s="34">
        <v>20200414</v>
      </c>
      <c r="AG4" s="34">
        <v>20200415</v>
      </c>
      <c r="AH4" s="34">
        <v>20200416</v>
      </c>
      <c r="AI4" s="34">
        <v>20200417</v>
      </c>
      <c r="AJ4" s="34">
        <v>20200418</v>
      </c>
      <c r="AK4" s="34">
        <v>20200419</v>
      </c>
      <c r="AL4" s="34">
        <v>20200420</v>
      </c>
      <c r="AM4" s="34">
        <v>20200421</v>
      </c>
      <c r="AN4" s="34">
        <v>20200422</v>
      </c>
      <c r="AO4" s="34">
        <v>20200423</v>
      </c>
      <c r="AP4" s="34">
        <v>20200424</v>
      </c>
      <c r="AQ4" s="34">
        <v>20200425</v>
      </c>
      <c r="AR4" s="34">
        <v>20200426</v>
      </c>
      <c r="AS4" s="34">
        <v>20200427</v>
      </c>
      <c r="AT4" s="34">
        <v>20200428</v>
      </c>
      <c r="AU4" s="34">
        <v>20200429</v>
      </c>
      <c r="AV4" s="34">
        <v>20200430</v>
      </c>
      <c r="AW4" s="34">
        <v>20200501</v>
      </c>
      <c r="AX4" s="34">
        <v>20200502</v>
      </c>
      <c r="AY4" s="34">
        <v>20200503</v>
      </c>
      <c r="AZ4" s="34">
        <v>20200504</v>
      </c>
      <c r="BA4" s="34">
        <v>20200505</v>
      </c>
      <c r="BB4" s="34">
        <v>20200506</v>
      </c>
      <c r="BC4" s="34">
        <v>20200507</v>
      </c>
      <c r="BD4" s="34">
        <v>20200508</v>
      </c>
      <c r="BE4" s="34">
        <v>20200509</v>
      </c>
      <c r="BF4" s="34">
        <v>20200510</v>
      </c>
      <c r="BG4" s="34">
        <v>20200511</v>
      </c>
      <c r="BH4" s="34">
        <v>20200512</v>
      </c>
      <c r="BI4" s="34">
        <v>20200513</v>
      </c>
      <c r="BJ4" s="34">
        <v>20200514</v>
      </c>
      <c r="BK4" s="34">
        <v>20200515</v>
      </c>
      <c r="BL4" s="34">
        <v>20200516</v>
      </c>
      <c r="BM4" s="34">
        <v>20200517</v>
      </c>
      <c r="BN4" s="34">
        <v>20200518</v>
      </c>
      <c r="BO4" s="34">
        <v>20200519</v>
      </c>
      <c r="BP4" s="34">
        <v>20200520</v>
      </c>
      <c r="BQ4" s="34">
        <v>20200521</v>
      </c>
      <c r="BR4" s="34">
        <v>20200522</v>
      </c>
      <c r="BS4" s="34">
        <v>20200523</v>
      </c>
      <c r="BT4" s="34">
        <v>20200524</v>
      </c>
    </row>
    <row r="5" spans="1:72" x14ac:dyDescent="0.25">
      <c r="A5" s="41" t="s">
        <v>4803</v>
      </c>
      <c r="B5" s="35">
        <v>0</v>
      </c>
      <c r="C5" s="35">
        <v>0</v>
      </c>
      <c r="D5" s="35">
        <v>0</v>
      </c>
      <c r="E5" s="35">
        <v>0</v>
      </c>
      <c r="F5" s="35">
        <v>0</v>
      </c>
      <c r="G5" s="35">
        <v>0</v>
      </c>
      <c r="H5" s="35">
        <v>0</v>
      </c>
      <c r="I5" s="35">
        <v>0</v>
      </c>
      <c r="J5" s="35">
        <v>0</v>
      </c>
      <c r="K5" s="35">
        <v>0</v>
      </c>
      <c r="L5" s="35">
        <v>1</v>
      </c>
      <c r="M5" s="35">
        <v>0</v>
      </c>
      <c r="N5" s="35">
        <v>0</v>
      </c>
      <c r="O5" s="35">
        <v>1</v>
      </c>
      <c r="P5" s="35">
        <v>0</v>
      </c>
      <c r="Q5" s="35">
        <v>1</v>
      </c>
      <c r="R5" s="35">
        <v>0</v>
      </c>
      <c r="S5" s="35">
        <v>0</v>
      </c>
      <c r="T5" s="35">
        <v>0</v>
      </c>
      <c r="U5" s="35">
        <v>0</v>
      </c>
      <c r="V5" s="35">
        <v>2</v>
      </c>
      <c r="W5" s="35">
        <v>1</v>
      </c>
      <c r="X5" s="35">
        <v>0</v>
      </c>
      <c r="Y5" s="35">
        <v>0</v>
      </c>
      <c r="Z5" s="35">
        <v>1</v>
      </c>
      <c r="AA5" s="35">
        <v>0</v>
      </c>
      <c r="AB5" s="35">
        <v>0</v>
      </c>
      <c r="AC5" s="35">
        <v>1</v>
      </c>
      <c r="AD5" s="35">
        <v>0</v>
      </c>
      <c r="AE5" s="35">
        <v>0</v>
      </c>
      <c r="AF5" s="35">
        <v>1</v>
      </c>
      <c r="AG5" s="35">
        <v>0</v>
      </c>
      <c r="AH5" s="35">
        <v>0</v>
      </c>
      <c r="AI5" s="35">
        <v>0</v>
      </c>
      <c r="AJ5" s="35">
        <v>0</v>
      </c>
      <c r="AK5" s="35">
        <v>0</v>
      </c>
      <c r="AL5" s="35">
        <v>0</v>
      </c>
      <c r="AM5" s="35">
        <v>0</v>
      </c>
      <c r="AN5" s="35">
        <v>0</v>
      </c>
      <c r="AO5" s="35">
        <v>0</v>
      </c>
      <c r="AP5" s="35">
        <v>0</v>
      </c>
      <c r="AQ5" s="35">
        <v>0</v>
      </c>
      <c r="AR5" s="35">
        <v>0</v>
      </c>
      <c r="AS5" s="35">
        <v>0</v>
      </c>
      <c r="AT5" s="35">
        <v>0</v>
      </c>
      <c r="AU5" s="35">
        <v>0</v>
      </c>
      <c r="AV5" s="35">
        <v>0</v>
      </c>
      <c r="AW5" s="35">
        <v>0</v>
      </c>
      <c r="AX5" s="35">
        <v>0</v>
      </c>
      <c r="AY5" s="35">
        <v>0</v>
      </c>
      <c r="AZ5" s="35">
        <v>0</v>
      </c>
      <c r="BA5" s="35">
        <v>0</v>
      </c>
      <c r="BB5" s="35">
        <v>1</v>
      </c>
      <c r="BC5" s="35">
        <v>0</v>
      </c>
      <c r="BD5" s="35">
        <v>0</v>
      </c>
      <c r="BE5" s="35">
        <v>0</v>
      </c>
      <c r="BF5" s="35">
        <v>0</v>
      </c>
      <c r="BG5" s="35">
        <v>0</v>
      </c>
      <c r="BH5" s="35">
        <v>0</v>
      </c>
      <c r="BI5" s="35">
        <v>0</v>
      </c>
      <c r="BJ5" s="35">
        <v>0</v>
      </c>
      <c r="BK5" s="35">
        <v>0</v>
      </c>
      <c r="BL5" s="35">
        <v>0</v>
      </c>
      <c r="BM5" s="35">
        <v>0</v>
      </c>
      <c r="BN5" s="35">
        <v>0</v>
      </c>
      <c r="BO5" s="35">
        <v>0</v>
      </c>
      <c r="BP5" s="35">
        <v>0</v>
      </c>
      <c r="BQ5" s="35">
        <v>0</v>
      </c>
      <c r="BR5" s="35">
        <v>0</v>
      </c>
      <c r="BS5" s="35">
        <v>0</v>
      </c>
      <c r="BT5" s="35">
        <v>0</v>
      </c>
    </row>
    <row r="6" spans="1:72" x14ac:dyDescent="0.25">
      <c r="A6" s="41" t="s">
        <v>4804</v>
      </c>
      <c r="B6" s="35">
        <v>0</v>
      </c>
      <c r="C6" s="35">
        <v>0</v>
      </c>
      <c r="D6" s="35">
        <v>0</v>
      </c>
      <c r="E6" s="35">
        <v>0</v>
      </c>
      <c r="F6" s="35">
        <v>0</v>
      </c>
      <c r="G6" s="35">
        <v>0</v>
      </c>
      <c r="H6" s="35">
        <v>0</v>
      </c>
      <c r="I6" s="35">
        <v>0</v>
      </c>
      <c r="J6" s="35">
        <v>0</v>
      </c>
      <c r="K6" s="35">
        <v>0</v>
      </c>
      <c r="L6" s="35">
        <v>0</v>
      </c>
      <c r="M6" s="35">
        <v>0</v>
      </c>
      <c r="N6" s="35">
        <v>0</v>
      </c>
      <c r="O6" s="35">
        <v>0</v>
      </c>
      <c r="P6" s="35">
        <v>0</v>
      </c>
      <c r="Q6" s="35">
        <v>0</v>
      </c>
      <c r="R6" s="35">
        <v>0</v>
      </c>
      <c r="S6" s="35">
        <v>0</v>
      </c>
      <c r="T6" s="35">
        <v>0</v>
      </c>
      <c r="U6" s="35">
        <v>0</v>
      </c>
      <c r="V6" s="35">
        <v>0</v>
      </c>
      <c r="W6" s="35">
        <v>0</v>
      </c>
      <c r="X6" s="35">
        <v>0</v>
      </c>
      <c r="Y6" s="35">
        <v>0</v>
      </c>
      <c r="Z6" s="35">
        <v>0</v>
      </c>
      <c r="AA6" s="35">
        <v>0</v>
      </c>
      <c r="AB6" s="35">
        <v>0</v>
      </c>
      <c r="AC6" s="35">
        <v>0</v>
      </c>
      <c r="AD6" s="35">
        <v>0</v>
      </c>
      <c r="AE6" s="35">
        <v>1</v>
      </c>
      <c r="AF6" s="35">
        <v>0</v>
      </c>
      <c r="AG6" s="35">
        <v>1</v>
      </c>
      <c r="AH6" s="35">
        <v>0</v>
      </c>
      <c r="AI6" s="35">
        <v>0</v>
      </c>
      <c r="AJ6" s="35">
        <v>0</v>
      </c>
      <c r="AK6" s="35">
        <v>0</v>
      </c>
      <c r="AL6" s="35">
        <v>0</v>
      </c>
      <c r="AM6" s="35">
        <v>4</v>
      </c>
      <c r="AN6" s="35">
        <v>0</v>
      </c>
      <c r="AO6" s="35">
        <v>1</v>
      </c>
      <c r="AP6" s="35">
        <v>0</v>
      </c>
      <c r="AQ6" s="35">
        <v>0</v>
      </c>
      <c r="AR6" s="35">
        <v>0</v>
      </c>
      <c r="AS6" s="35">
        <v>0</v>
      </c>
      <c r="AT6" s="35">
        <v>0</v>
      </c>
      <c r="AU6" s="35">
        <v>0</v>
      </c>
      <c r="AV6" s="35">
        <v>0</v>
      </c>
      <c r="AW6" s="35">
        <v>0</v>
      </c>
      <c r="AX6" s="35">
        <v>0</v>
      </c>
      <c r="AY6" s="35">
        <v>0</v>
      </c>
      <c r="AZ6" s="35">
        <v>0</v>
      </c>
      <c r="BA6" s="35">
        <v>0</v>
      </c>
      <c r="BB6" s="35">
        <v>0</v>
      </c>
      <c r="BC6" s="35">
        <v>0</v>
      </c>
      <c r="BD6" s="35">
        <v>0</v>
      </c>
      <c r="BE6" s="35">
        <v>0</v>
      </c>
      <c r="BF6" s="35">
        <v>0</v>
      </c>
      <c r="BG6" s="35">
        <v>0</v>
      </c>
      <c r="BH6" s="35">
        <v>0</v>
      </c>
      <c r="BI6" s="35">
        <v>0</v>
      </c>
      <c r="BJ6" s="35">
        <v>0</v>
      </c>
      <c r="BK6" s="35">
        <v>0</v>
      </c>
      <c r="BL6" s="35">
        <v>0</v>
      </c>
      <c r="BM6" s="35">
        <v>1</v>
      </c>
      <c r="BN6" s="35">
        <v>0</v>
      </c>
      <c r="BO6" s="35">
        <v>2</v>
      </c>
      <c r="BP6" s="35">
        <v>1</v>
      </c>
      <c r="BQ6" s="35">
        <v>0</v>
      </c>
      <c r="BR6" s="35">
        <v>1</v>
      </c>
      <c r="BS6" s="35">
        <v>0</v>
      </c>
      <c r="BT6" s="35">
        <v>0</v>
      </c>
    </row>
    <row r="7" spans="1:72" x14ac:dyDescent="0.25">
      <c r="A7" s="41" t="s">
        <v>4805</v>
      </c>
      <c r="B7" s="35">
        <v>0</v>
      </c>
      <c r="C7" s="35">
        <v>0</v>
      </c>
      <c r="D7" s="35">
        <v>0</v>
      </c>
      <c r="E7" s="35">
        <v>0</v>
      </c>
      <c r="F7" s="35">
        <v>0</v>
      </c>
      <c r="G7" s="35">
        <v>0</v>
      </c>
      <c r="H7" s="35">
        <v>0</v>
      </c>
      <c r="I7" s="35">
        <v>0</v>
      </c>
      <c r="J7" s="35">
        <v>0</v>
      </c>
      <c r="K7" s="35">
        <v>0</v>
      </c>
      <c r="L7" s="35">
        <v>0</v>
      </c>
      <c r="M7" s="35">
        <v>0</v>
      </c>
      <c r="N7" s="35">
        <v>0</v>
      </c>
      <c r="O7" s="35">
        <v>1</v>
      </c>
      <c r="P7" s="35">
        <v>0</v>
      </c>
      <c r="Q7" s="35">
        <v>3</v>
      </c>
      <c r="R7" s="35">
        <v>0</v>
      </c>
      <c r="S7" s="35">
        <v>1</v>
      </c>
      <c r="T7" s="35">
        <v>0</v>
      </c>
      <c r="U7" s="35">
        <v>0</v>
      </c>
      <c r="V7" s="35">
        <v>0</v>
      </c>
      <c r="W7" s="35">
        <v>1</v>
      </c>
      <c r="X7" s="35">
        <v>0</v>
      </c>
      <c r="Y7" s="35">
        <v>0</v>
      </c>
      <c r="Z7" s="35">
        <v>0</v>
      </c>
      <c r="AA7" s="35">
        <v>0</v>
      </c>
      <c r="AB7" s="35">
        <v>0</v>
      </c>
      <c r="AC7" s="35">
        <v>0</v>
      </c>
      <c r="AD7" s="35">
        <v>0</v>
      </c>
      <c r="AE7" s="35">
        <v>1</v>
      </c>
      <c r="AF7" s="35">
        <v>0</v>
      </c>
      <c r="AG7" s="35">
        <v>0</v>
      </c>
      <c r="AH7" s="35">
        <v>0</v>
      </c>
      <c r="AI7" s="35">
        <v>1</v>
      </c>
      <c r="AJ7" s="35">
        <v>2</v>
      </c>
      <c r="AK7" s="35">
        <v>0</v>
      </c>
      <c r="AL7" s="35">
        <v>0</v>
      </c>
      <c r="AM7" s="35">
        <v>2</v>
      </c>
      <c r="AN7" s="35">
        <v>2</v>
      </c>
      <c r="AO7" s="35">
        <v>0</v>
      </c>
      <c r="AP7" s="35">
        <v>0</v>
      </c>
      <c r="AQ7" s="35">
        <v>0</v>
      </c>
      <c r="AR7" s="35">
        <v>0</v>
      </c>
      <c r="AS7" s="35">
        <v>0</v>
      </c>
      <c r="AT7" s="35">
        <v>1</v>
      </c>
      <c r="AU7" s="35">
        <v>1</v>
      </c>
      <c r="AV7" s="35">
        <v>0</v>
      </c>
      <c r="AW7" s="35">
        <v>0</v>
      </c>
      <c r="AX7" s="35">
        <v>0</v>
      </c>
      <c r="AY7" s="35">
        <v>0</v>
      </c>
      <c r="AZ7" s="35">
        <v>0</v>
      </c>
      <c r="BA7" s="35">
        <v>0</v>
      </c>
      <c r="BB7" s="35">
        <v>0</v>
      </c>
      <c r="BC7" s="35">
        <v>0</v>
      </c>
      <c r="BD7" s="35">
        <v>0</v>
      </c>
      <c r="BE7" s="35">
        <v>0</v>
      </c>
      <c r="BF7" s="35">
        <v>0</v>
      </c>
      <c r="BG7" s="35">
        <v>0</v>
      </c>
      <c r="BH7" s="35">
        <v>0</v>
      </c>
      <c r="BI7" s="35">
        <v>0</v>
      </c>
      <c r="BJ7" s="35">
        <v>0</v>
      </c>
      <c r="BK7" s="35">
        <v>0</v>
      </c>
      <c r="BL7" s="35">
        <v>0</v>
      </c>
      <c r="BM7" s="35">
        <v>0</v>
      </c>
      <c r="BN7" s="35">
        <v>0</v>
      </c>
      <c r="BO7" s="35">
        <v>0</v>
      </c>
      <c r="BP7" s="35">
        <v>0</v>
      </c>
      <c r="BQ7" s="35">
        <v>0</v>
      </c>
      <c r="BR7" s="35">
        <v>0</v>
      </c>
      <c r="BS7" s="35">
        <v>0</v>
      </c>
      <c r="BT7" s="35">
        <v>0</v>
      </c>
    </row>
    <row r="8" spans="1:72" x14ac:dyDescent="0.25">
      <c r="A8" s="41" t="s">
        <v>4806</v>
      </c>
      <c r="B8" s="35">
        <v>0</v>
      </c>
      <c r="C8" s="35">
        <v>0</v>
      </c>
      <c r="D8" s="35">
        <v>0</v>
      </c>
      <c r="E8" s="35">
        <v>0</v>
      </c>
      <c r="F8" s="35">
        <v>0</v>
      </c>
      <c r="G8" s="35">
        <v>0</v>
      </c>
      <c r="H8" s="35">
        <v>0</v>
      </c>
      <c r="I8" s="35">
        <v>0</v>
      </c>
      <c r="J8" s="35">
        <v>0</v>
      </c>
      <c r="K8" s="35">
        <v>0</v>
      </c>
      <c r="L8" s="35">
        <v>0</v>
      </c>
      <c r="M8" s="35">
        <v>0</v>
      </c>
      <c r="N8" s="35">
        <v>0</v>
      </c>
      <c r="O8" s="35">
        <v>1</v>
      </c>
      <c r="P8" s="35">
        <v>0</v>
      </c>
      <c r="Q8" s="35">
        <v>1</v>
      </c>
      <c r="R8" s="35">
        <v>1</v>
      </c>
      <c r="S8" s="35">
        <v>0</v>
      </c>
      <c r="T8" s="35">
        <v>0</v>
      </c>
      <c r="U8" s="35">
        <v>0</v>
      </c>
      <c r="V8" s="35">
        <v>0</v>
      </c>
      <c r="W8" s="35">
        <v>0</v>
      </c>
      <c r="X8" s="35">
        <v>0</v>
      </c>
      <c r="Y8" s="35">
        <v>1</v>
      </c>
      <c r="Z8" s="35">
        <v>0</v>
      </c>
      <c r="AA8" s="35">
        <v>1</v>
      </c>
      <c r="AB8" s="35">
        <v>1</v>
      </c>
      <c r="AC8" s="35">
        <v>1</v>
      </c>
      <c r="AD8" s="35">
        <v>1</v>
      </c>
      <c r="AE8" s="35">
        <v>0</v>
      </c>
      <c r="AF8" s="35">
        <v>1</v>
      </c>
      <c r="AG8" s="35">
        <v>0</v>
      </c>
      <c r="AH8" s="35">
        <v>0</v>
      </c>
      <c r="AI8" s="35">
        <v>0</v>
      </c>
      <c r="AJ8" s="35">
        <v>0</v>
      </c>
      <c r="AK8" s="35">
        <v>1</v>
      </c>
      <c r="AL8" s="35">
        <v>3</v>
      </c>
      <c r="AM8" s="35">
        <v>0</v>
      </c>
      <c r="AN8" s="35">
        <v>1</v>
      </c>
      <c r="AO8" s="35">
        <v>1</v>
      </c>
      <c r="AP8" s="35">
        <v>0</v>
      </c>
      <c r="AQ8" s="35">
        <v>1</v>
      </c>
      <c r="AR8" s="35">
        <v>1</v>
      </c>
      <c r="AS8" s="35">
        <v>2</v>
      </c>
      <c r="AT8" s="35">
        <v>0</v>
      </c>
      <c r="AU8" s="35">
        <v>0</v>
      </c>
      <c r="AV8" s="35">
        <v>0</v>
      </c>
      <c r="AW8" s="35">
        <v>4</v>
      </c>
      <c r="AX8" s="35">
        <v>1</v>
      </c>
      <c r="AY8" s="35">
        <v>1</v>
      </c>
      <c r="AZ8" s="35">
        <v>0</v>
      </c>
      <c r="BA8" s="35">
        <v>0</v>
      </c>
      <c r="BB8" s="35">
        <v>6</v>
      </c>
      <c r="BC8" s="35">
        <v>0</v>
      </c>
      <c r="BD8" s="35">
        <v>2</v>
      </c>
      <c r="BE8" s="35">
        <v>2</v>
      </c>
      <c r="BF8" s="35">
        <v>0</v>
      </c>
      <c r="BG8" s="35">
        <v>1</v>
      </c>
      <c r="BH8" s="35">
        <v>2</v>
      </c>
      <c r="BI8" s="35">
        <v>2</v>
      </c>
      <c r="BJ8" s="35">
        <v>0</v>
      </c>
      <c r="BK8" s="35">
        <v>2</v>
      </c>
      <c r="BL8" s="35">
        <v>0</v>
      </c>
      <c r="BM8" s="35">
        <v>1</v>
      </c>
      <c r="BN8" s="35">
        <v>1</v>
      </c>
      <c r="BO8" s="35">
        <v>1</v>
      </c>
      <c r="BP8" s="35">
        <v>4</v>
      </c>
      <c r="BQ8" s="35">
        <v>2</v>
      </c>
      <c r="BR8" s="35">
        <v>1</v>
      </c>
      <c r="BS8" s="35">
        <v>0</v>
      </c>
      <c r="BT8" s="35">
        <v>1</v>
      </c>
    </row>
    <row r="9" spans="1:72" x14ac:dyDescent="0.25">
      <c r="A9" s="41" t="s">
        <v>4807</v>
      </c>
      <c r="B9" s="35">
        <v>0</v>
      </c>
      <c r="C9" s="35">
        <v>0</v>
      </c>
      <c r="D9" s="35">
        <v>0</v>
      </c>
      <c r="E9" s="35">
        <v>1</v>
      </c>
      <c r="F9" s="35">
        <v>0</v>
      </c>
      <c r="G9" s="35">
        <v>0</v>
      </c>
      <c r="H9" s="35">
        <v>0</v>
      </c>
      <c r="I9" s="35">
        <v>0</v>
      </c>
      <c r="J9" s="35">
        <v>0</v>
      </c>
      <c r="K9" s="35">
        <v>0</v>
      </c>
      <c r="L9" s="35">
        <v>0</v>
      </c>
      <c r="M9" s="35">
        <v>0</v>
      </c>
      <c r="N9" s="35">
        <v>0</v>
      </c>
      <c r="O9" s="35">
        <v>0</v>
      </c>
      <c r="P9" s="35">
        <v>0</v>
      </c>
      <c r="Q9" s="35">
        <v>0</v>
      </c>
      <c r="R9" s="35">
        <v>0</v>
      </c>
      <c r="S9" s="35">
        <v>1</v>
      </c>
      <c r="T9" s="35">
        <v>0</v>
      </c>
      <c r="U9" s="35">
        <v>0</v>
      </c>
      <c r="V9" s="35">
        <v>0</v>
      </c>
      <c r="W9" s="35">
        <v>0</v>
      </c>
      <c r="X9" s="35">
        <v>2</v>
      </c>
      <c r="Y9" s="35">
        <v>2</v>
      </c>
      <c r="Z9" s="35">
        <v>0</v>
      </c>
      <c r="AA9" s="35">
        <v>0</v>
      </c>
      <c r="AB9" s="35">
        <v>0</v>
      </c>
      <c r="AC9" s="35">
        <v>0</v>
      </c>
      <c r="AD9" s="35">
        <v>0</v>
      </c>
      <c r="AE9" s="35">
        <v>0</v>
      </c>
      <c r="AF9" s="35">
        <v>0</v>
      </c>
      <c r="AG9" s="35">
        <v>0</v>
      </c>
      <c r="AH9" s="35">
        <v>1</v>
      </c>
      <c r="AI9" s="35">
        <v>0</v>
      </c>
      <c r="AJ9" s="35">
        <v>0</v>
      </c>
      <c r="AK9" s="35">
        <v>0</v>
      </c>
      <c r="AL9" s="35">
        <v>0</v>
      </c>
      <c r="AM9" s="35">
        <v>1</v>
      </c>
      <c r="AN9" s="35">
        <v>0</v>
      </c>
      <c r="AO9" s="35">
        <v>1</v>
      </c>
      <c r="AP9" s="35">
        <v>1</v>
      </c>
      <c r="AQ9" s="35">
        <v>0</v>
      </c>
      <c r="AR9" s="35">
        <v>1</v>
      </c>
      <c r="AS9" s="35">
        <v>0</v>
      </c>
      <c r="AT9" s="35">
        <v>0</v>
      </c>
      <c r="AU9" s="35">
        <v>2</v>
      </c>
      <c r="AV9" s="35">
        <v>4</v>
      </c>
      <c r="AW9" s="35">
        <v>4</v>
      </c>
      <c r="AX9" s="35">
        <v>0</v>
      </c>
      <c r="AY9" s="35">
        <v>0</v>
      </c>
      <c r="AZ9" s="35">
        <v>0</v>
      </c>
      <c r="BA9" s="35">
        <v>3</v>
      </c>
      <c r="BB9" s="35">
        <v>5</v>
      </c>
      <c r="BC9" s="35">
        <v>2</v>
      </c>
      <c r="BD9" s="35">
        <v>0</v>
      </c>
      <c r="BE9" s="35">
        <v>3</v>
      </c>
      <c r="BF9" s="35">
        <v>0</v>
      </c>
      <c r="BG9" s="35">
        <v>0</v>
      </c>
      <c r="BH9" s="35">
        <v>5</v>
      </c>
      <c r="BI9" s="35">
        <v>0</v>
      </c>
      <c r="BJ9" s="35">
        <v>4</v>
      </c>
      <c r="BK9" s="35">
        <v>1</v>
      </c>
      <c r="BL9" s="35">
        <v>0</v>
      </c>
      <c r="BM9" s="35">
        <v>0</v>
      </c>
      <c r="BN9" s="35">
        <v>0</v>
      </c>
      <c r="BO9" s="35">
        <v>2</v>
      </c>
      <c r="BP9" s="35">
        <v>0</v>
      </c>
      <c r="BQ9" s="35">
        <v>2</v>
      </c>
      <c r="BR9" s="35">
        <v>2</v>
      </c>
      <c r="BS9" s="35">
        <v>0</v>
      </c>
      <c r="BT9" s="35">
        <v>0</v>
      </c>
    </row>
    <row r="10" spans="1:72" x14ac:dyDescent="0.25">
      <c r="A10" s="41" t="s">
        <v>4808</v>
      </c>
      <c r="B10" s="35">
        <v>0</v>
      </c>
      <c r="C10" s="35">
        <v>0</v>
      </c>
      <c r="D10" s="35">
        <v>0</v>
      </c>
      <c r="E10" s="35">
        <v>0</v>
      </c>
      <c r="F10" s="35">
        <v>0</v>
      </c>
      <c r="G10" s="35">
        <v>0</v>
      </c>
      <c r="H10" s="35">
        <v>0</v>
      </c>
      <c r="I10" s="35">
        <v>0</v>
      </c>
      <c r="J10" s="35">
        <v>0</v>
      </c>
      <c r="K10" s="35">
        <v>0</v>
      </c>
      <c r="L10" s="35">
        <v>1</v>
      </c>
      <c r="M10" s="35">
        <v>0</v>
      </c>
      <c r="N10" s="35">
        <v>0</v>
      </c>
      <c r="O10" s="35">
        <v>0</v>
      </c>
      <c r="P10" s="35">
        <v>1</v>
      </c>
      <c r="Q10" s="35">
        <v>0</v>
      </c>
      <c r="R10" s="35">
        <v>2</v>
      </c>
      <c r="S10" s="35">
        <v>1</v>
      </c>
      <c r="T10" s="35">
        <v>1</v>
      </c>
      <c r="U10" s="35">
        <v>1</v>
      </c>
      <c r="V10" s="35">
        <v>3</v>
      </c>
      <c r="W10" s="35">
        <v>1</v>
      </c>
      <c r="X10" s="35">
        <v>1</v>
      </c>
      <c r="Y10" s="35">
        <v>0</v>
      </c>
      <c r="Z10" s="35">
        <v>1</v>
      </c>
      <c r="AA10" s="35">
        <v>3</v>
      </c>
      <c r="AB10" s="35">
        <v>3</v>
      </c>
      <c r="AC10" s="35">
        <v>0</v>
      </c>
      <c r="AD10" s="35">
        <v>1</v>
      </c>
      <c r="AE10" s="35">
        <v>6</v>
      </c>
      <c r="AF10" s="35">
        <v>5</v>
      </c>
      <c r="AG10" s="35">
        <v>5</v>
      </c>
      <c r="AH10" s="35">
        <v>0</v>
      </c>
      <c r="AI10" s="35">
        <v>8</v>
      </c>
      <c r="AJ10" s="35">
        <v>7</v>
      </c>
      <c r="AK10" s="35">
        <v>2</v>
      </c>
      <c r="AL10" s="35">
        <v>2</v>
      </c>
      <c r="AM10" s="35">
        <v>3</v>
      </c>
      <c r="AN10" s="35">
        <v>7</v>
      </c>
      <c r="AO10" s="35">
        <v>6</v>
      </c>
      <c r="AP10" s="35">
        <v>7</v>
      </c>
      <c r="AQ10" s="35">
        <v>6</v>
      </c>
      <c r="AR10" s="35">
        <v>9</v>
      </c>
      <c r="AS10" s="35">
        <v>6</v>
      </c>
      <c r="AT10" s="35">
        <v>5</v>
      </c>
      <c r="AU10" s="35">
        <v>6</v>
      </c>
      <c r="AV10" s="35">
        <v>2</v>
      </c>
      <c r="AW10" s="35">
        <v>11</v>
      </c>
      <c r="AX10" s="35">
        <v>8</v>
      </c>
      <c r="AY10" s="35">
        <v>8</v>
      </c>
      <c r="AZ10" s="35">
        <v>12</v>
      </c>
      <c r="BA10" s="35">
        <v>5</v>
      </c>
      <c r="BB10" s="35">
        <v>6</v>
      </c>
      <c r="BC10" s="35">
        <v>7</v>
      </c>
      <c r="BD10" s="35">
        <v>3</v>
      </c>
      <c r="BE10" s="35">
        <v>9</v>
      </c>
      <c r="BF10" s="35">
        <v>10</v>
      </c>
      <c r="BG10" s="35">
        <v>9</v>
      </c>
      <c r="BH10" s="35">
        <v>8</v>
      </c>
      <c r="BI10" s="35">
        <v>11</v>
      </c>
      <c r="BJ10" s="35">
        <v>12</v>
      </c>
      <c r="BK10" s="35">
        <v>11</v>
      </c>
      <c r="BL10" s="35">
        <v>11</v>
      </c>
      <c r="BM10" s="35">
        <v>6</v>
      </c>
      <c r="BN10" s="35">
        <v>6</v>
      </c>
      <c r="BO10" s="35">
        <v>5</v>
      </c>
      <c r="BP10" s="35">
        <v>6</v>
      </c>
      <c r="BQ10" s="35">
        <v>7</v>
      </c>
      <c r="BR10" s="35">
        <v>11</v>
      </c>
      <c r="BS10" s="35">
        <v>8</v>
      </c>
      <c r="BT10" s="35">
        <v>6</v>
      </c>
    </row>
    <row r="11" spans="1:72" x14ac:dyDescent="0.25">
      <c r="A11" s="41" t="s">
        <v>4809</v>
      </c>
      <c r="B11" s="35">
        <v>0</v>
      </c>
      <c r="C11" s="35">
        <v>0</v>
      </c>
      <c r="D11" s="35">
        <v>0</v>
      </c>
      <c r="E11" s="35">
        <v>0</v>
      </c>
      <c r="F11" s="35">
        <v>0</v>
      </c>
      <c r="G11" s="35">
        <v>0</v>
      </c>
      <c r="H11" s="35">
        <v>0</v>
      </c>
      <c r="I11" s="35">
        <v>0</v>
      </c>
      <c r="J11" s="35">
        <v>0</v>
      </c>
      <c r="K11" s="35">
        <v>0</v>
      </c>
      <c r="L11" s="35">
        <v>0</v>
      </c>
      <c r="M11" s="35">
        <v>0</v>
      </c>
      <c r="N11" s="35">
        <v>3</v>
      </c>
      <c r="O11" s="35">
        <v>1</v>
      </c>
      <c r="P11" s="35">
        <v>1</v>
      </c>
      <c r="Q11" s="35">
        <v>1</v>
      </c>
      <c r="R11" s="35">
        <v>1</v>
      </c>
      <c r="S11" s="35">
        <v>2</v>
      </c>
      <c r="T11" s="35">
        <v>0</v>
      </c>
      <c r="U11" s="35">
        <v>0</v>
      </c>
      <c r="V11" s="35">
        <v>1</v>
      </c>
      <c r="W11" s="35">
        <v>0</v>
      </c>
      <c r="X11" s="35">
        <v>0</v>
      </c>
      <c r="Y11" s="35">
        <v>3</v>
      </c>
      <c r="Z11" s="35">
        <v>2</v>
      </c>
      <c r="AA11" s="35">
        <v>3</v>
      </c>
      <c r="AB11" s="35">
        <v>6</v>
      </c>
      <c r="AC11" s="35">
        <v>1</v>
      </c>
      <c r="AD11" s="35">
        <v>2</v>
      </c>
      <c r="AE11" s="35">
        <v>0</v>
      </c>
      <c r="AF11" s="35">
        <v>6</v>
      </c>
      <c r="AG11" s="35">
        <v>6</v>
      </c>
      <c r="AH11" s="35">
        <v>2</v>
      </c>
      <c r="AI11" s="35">
        <v>0</v>
      </c>
      <c r="AJ11" s="35">
        <v>2</v>
      </c>
      <c r="AK11" s="35">
        <v>1</v>
      </c>
      <c r="AL11" s="35">
        <v>1</v>
      </c>
      <c r="AM11" s="35">
        <v>3</v>
      </c>
      <c r="AN11" s="35">
        <v>3</v>
      </c>
      <c r="AO11" s="35">
        <v>3</v>
      </c>
      <c r="AP11" s="35">
        <v>0</v>
      </c>
      <c r="AQ11" s="35">
        <v>0</v>
      </c>
      <c r="AR11" s="35">
        <v>2</v>
      </c>
      <c r="AS11" s="35">
        <v>0</v>
      </c>
      <c r="AT11" s="35">
        <v>2</v>
      </c>
      <c r="AU11" s="35">
        <v>2</v>
      </c>
      <c r="AV11" s="35">
        <v>0</v>
      </c>
      <c r="AW11" s="35">
        <v>3</v>
      </c>
      <c r="AX11" s="35">
        <v>0</v>
      </c>
      <c r="AY11" s="35">
        <v>0</v>
      </c>
      <c r="AZ11" s="35">
        <v>1</v>
      </c>
      <c r="BA11" s="35">
        <v>0</v>
      </c>
      <c r="BB11" s="35">
        <v>1</v>
      </c>
      <c r="BC11" s="35">
        <v>1</v>
      </c>
      <c r="BD11" s="35">
        <v>1</v>
      </c>
      <c r="BE11" s="35">
        <v>0</v>
      </c>
      <c r="BF11" s="35">
        <v>0</v>
      </c>
      <c r="BG11" s="35">
        <v>0</v>
      </c>
      <c r="BH11" s="35">
        <v>3</v>
      </c>
      <c r="BI11" s="35">
        <v>-1</v>
      </c>
      <c r="BJ11" s="35">
        <v>0</v>
      </c>
      <c r="BK11" s="35">
        <v>3</v>
      </c>
      <c r="BL11" s="35">
        <v>1</v>
      </c>
      <c r="BM11" s="35">
        <v>0</v>
      </c>
      <c r="BN11" s="35">
        <v>0</v>
      </c>
      <c r="BO11" s="35">
        <v>1</v>
      </c>
      <c r="BP11" s="35">
        <v>3</v>
      </c>
      <c r="BQ11" s="35">
        <v>0</v>
      </c>
      <c r="BR11" s="35">
        <v>0</v>
      </c>
      <c r="BS11" s="35">
        <v>2</v>
      </c>
      <c r="BT11" s="35">
        <v>0</v>
      </c>
    </row>
    <row r="12" spans="1:72" x14ac:dyDescent="0.25">
      <c r="A12" s="41" t="s">
        <v>4810</v>
      </c>
      <c r="B12" s="35">
        <v>0</v>
      </c>
      <c r="C12" s="35">
        <v>0</v>
      </c>
      <c r="D12" s="35">
        <v>0</v>
      </c>
      <c r="E12" s="35">
        <v>0</v>
      </c>
      <c r="F12" s="35">
        <v>0</v>
      </c>
      <c r="G12" s="35">
        <v>0</v>
      </c>
      <c r="H12" s="35">
        <v>0</v>
      </c>
      <c r="I12" s="35">
        <v>0</v>
      </c>
      <c r="J12" s="35">
        <v>0</v>
      </c>
      <c r="K12" s="35">
        <v>0</v>
      </c>
      <c r="L12" s="35">
        <v>0</v>
      </c>
      <c r="M12" s="35">
        <v>0</v>
      </c>
      <c r="N12" s="35">
        <v>0</v>
      </c>
      <c r="O12" s="35">
        <v>2</v>
      </c>
      <c r="P12" s="35">
        <v>0</v>
      </c>
      <c r="Q12" s="35">
        <v>0</v>
      </c>
      <c r="R12" s="35">
        <v>1</v>
      </c>
      <c r="S12" s="35">
        <v>1</v>
      </c>
      <c r="T12" s="35">
        <v>1</v>
      </c>
      <c r="U12" s="35">
        <v>1</v>
      </c>
      <c r="V12" s="35">
        <v>0</v>
      </c>
      <c r="W12" s="35">
        <v>2</v>
      </c>
      <c r="X12" s="35">
        <v>0</v>
      </c>
      <c r="Y12" s="35">
        <v>2</v>
      </c>
      <c r="Z12" s="35">
        <v>2</v>
      </c>
      <c r="AA12" s="35">
        <v>2</v>
      </c>
      <c r="AB12" s="35">
        <v>1</v>
      </c>
      <c r="AC12" s="35">
        <v>2</v>
      </c>
      <c r="AD12" s="35">
        <v>0</v>
      </c>
      <c r="AE12" s="35">
        <v>0</v>
      </c>
      <c r="AF12" s="35">
        <v>1</v>
      </c>
      <c r="AG12" s="35">
        <v>2</v>
      </c>
      <c r="AH12" s="35">
        <v>1</v>
      </c>
      <c r="AI12" s="35">
        <v>3</v>
      </c>
      <c r="AJ12" s="35">
        <v>0</v>
      </c>
      <c r="AK12" s="35">
        <v>4</v>
      </c>
      <c r="AL12" s="35">
        <v>0</v>
      </c>
      <c r="AM12" s="35">
        <v>5</v>
      </c>
      <c r="AN12" s="35">
        <v>5</v>
      </c>
      <c r="AO12" s="35">
        <v>7</v>
      </c>
      <c r="AP12" s="35">
        <v>2</v>
      </c>
      <c r="AQ12" s="35">
        <v>3</v>
      </c>
      <c r="AR12" s="35">
        <v>3</v>
      </c>
      <c r="AS12" s="35">
        <v>3</v>
      </c>
      <c r="AT12" s="35">
        <v>-1</v>
      </c>
      <c r="AU12" s="35">
        <v>0</v>
      </c>
      <c r="AV12" s="35">
        <v>13</v>
      </c>
      <c r="AW12" s="35">
        <v>2</v>
      </c>
      <c r="AX12" s="35">
        <v>3</v>
      </c>
      <c r="AY12" s="35">
        <v>3</v>
      </c>
      <c r="AZ12" s="35">
        <v>2</v>
      </c>
      <c r="BA12" s="35">
        <v>0</v>
      </c>
      <c r="BB12" s="35">
        <v>4</v>
      </c>
      <c r="BC12" s="35">
        <v>4</v>
      </c>
      <c r="BD12" s="35">
        <v>4</v>
      </c>
      <c r="BE12" s="35">
        <v>2</v>
      </c>
      <c r="BF12" s="35">
        <v>4</v>
      </c>
      <c r="BG12" s="35">
        <v>2</v>
      </c>
      <c r="BH12" s="35">
        <v>2</v>
      </c>
      <c r="BI12" s="35">
        <v>3</v>
      </c>
      <c r="BJ12" s="35">
        <v>4</v>
      </c>
      <c r="BK12" s="35">
        <v>6</v>
      </c>
      <c r="BL12" s="35">
        <v>6</v>
      </c>
      <c r="BM12" s="35">
        <v>4</v>
      </c>
      <c r="BN12" s="35">
        <v>0</v>
      </c>
      <c r="BO12" s="35">
        <v>2</v>
      </c>
      <c r="BP12" s="35">
        <v>7</v>
      </c>
      <c r="BQ12" s="35">
        <v>6</v>
      </c>
      <c r="BR12" s="35">
        <v>5</v>
      </c>
      <c r="BS12" s="35">
        <v>4</v>
      </c>
      <c r="BT12" s="35">
        <v>0</v>
      </c>
    </row>
    <row r="13" spans="1:72" x14ac:dyDescent="0.25">
      <c r="A13" s="41" t="s">
        <v>4811</v>
      </c>
      <c r="B13" s="35">
        <v>0</v>
      </c>
      <c r="C13" s="35">
        <v>1</v>
      </c>
      <c r="D13" s="35">
        <v>0</v>
      </c>
      <c r="E13" s="35">
        <v>0</v>
      </c>
      <c r="F13" s="35">
        <v>0</v>
      </c>
      <c r="G13" s="35">
        <v>0</v>
      </c>
      <c r="H13" s="35">
        <v>1</v>
      </c>
      <c r="I13" s="35">
        <v>0</v>
      </c>
      <c r="J13" s="35">
        <v>2</v>
      </c>
      <c r="K13" s="35">
        <v>0</v>
      </c>
      <c r="L13" s="35">
        <v>2</v>
      </c>
      <c r="M13" s="35">
        <v>4</v>
      </c>
      <c r="N13" s="35">
        <v>0</v>
      </c>
      <c r="O13" s="35">
        <v>0</v>
      </c>
      <c r="P13" s="35">
        <v>4</v>
      </c>
      <c r="Q13" s="35">
        <v>1</v>
      </c>
      <c r="R13" s="35">
        <v>2</v>
      </c>
      <c r="S13" s="35">
        <v>9</v>
      </c>
      <c r="T13" s="35">
        <v>12</v>
      </c>
      <c r="U13" s="35">
        <v>5</v>
      </c>
      <c r="V13" s="35">
        <v>3</v>
      </c>
      <c r="W13" s="35">
        <v>0</v>
      </c>
      <c r="X13" s="35">
        <v>0</v>
      </c>
      <c r="Y13" s="35">
        <v>12</v>
      </c>
      <c r="Z13" s="35">
        <v>13</v>
      </c>
      <c r="AA13" s="35">
        <v>9</v>
      </c>
      <c r="AB13" s="35">
        <v>6</v>
      </c>
      <c r="AC13" s="35">
        <v>16</v>
      </c>
      <c r="AD13" s="35">
        <v>10</v>
      </c>
      <c r="AE13" s="35">
        <v>2</v>
      </c>
      <c r="AF13" s="35">
        <v>6</v>
      </c>
      <c r="AG13" s="35">
        <v>11</v>
      </c>
      <c r="AH13" s="35">
        <v>6</v>
      </c>
      <c r="AI13" s="35">
        <v>5</v>
      </c>
      <c r="AJ13" s="35">
        <v>9</v>
      </c>
      <c r="AK13" s="35">
        <v>4</v>
      </c>
      <c r="AL13" s="35">
        <v>3</v>
      </c>
      <c r="AM13" s="35">
        <v>5</v>
      </c>
      <c r="AN13" s="35">
        <v>9</v>
      </c>
      <c r="AO13" s="35">
        <v>17</v>
      </c>
      <c r="AP13" s="35">
        <v>8</v>
      </c>
      <c r="AQ13" s="35">
        <v>7</v>
      </c>
      <c r="AR13" s="35">
        <v>2</v>
      </c>
      <c r="AS13" s="35">
        <v>0</v>
      </c>
      <c r="AT13" s="35">
        <v>13</v>
      </c>
      <c r="AU13" s="35">
        <v>11</v>
      </c>
      <c r="AV13" s="35">
        <v>7</v>
      </c>
      <c r="AW13" s="35">
        <v>6</v>
      </c>
      <c r="AX13" s="35">
        <v>11</v>
      </c>
      <c r="AY13" s="35">
        <v>3</v>
      </c>
      <c r="AZ13" s="35">
        <v>5</v>
      </c>
      <c r="BA13" s="35">
        <v>6</v>
      </c>
      <c r="BB13" s="35">
        <v>8</v>
      </c>
      <c r="BC13" s="35">
        <v>10</v>
      </c>
      <c r="BD13" s="35">
        <v>7</v>
      </c>
      <c r="BE13" s="35">
        <v>8</v>
      </c>
      <c r="BF13" s="35">
        <v>5</v>
      </c>
      <c r="BG13" s="35">
        <v>0</v>
      </c>
      <c r="BH13" s="35">
        <v>6</v>
      </c>
      <c r="BI13" s="35">
        <v>9</v>
      </c>
      <c r="BJ13" s="35">
        <v>10</v>
      </c>
      <c r="BK13" s="35">
        <v>8</v>
      </c>
      <c r="BL13" s="35">
        <v>6</v>
      </c>
      <c r="BM13" s="35">
        <v>4</v>
      </c>
      <c r="BN13" s="35">
        <v>1</v>
      </c>
      <c r="BO13" s="35">
        <v>15</v>
      </c>
      <c r="BP13" s="35">
        <v>8</v>
      </c>
      <c r="BQ13" s="35">
        <v>5</v>
      </c>
      <c r="BR13" s="35">
        <v>3</v>
      </c>
      <c r="BS13" s="35">
        <v>7</v>
      </c>
      <c r="BT13" s="35">
        <v>4</v>
      </c>
    </row>
    <row r="14" spans="1:72" x14ac:dyDescent="0.25">
      <c r="A14" s="41" t="s">
        <v>4812</v>
      </c>
      <c r="B14" s="35">
        <v>0</v>
      </c>
      <c r="C14" s="35">
        <v>0</v>
      </c>
      <c r="D14" s="35">
        <v>0</v>
      </c>
      <c r="E14" s="35">
        <v>0</v>
      </c>
      <c r="F14" s="35">
        <v>0</v>
      </c>
      <c r="G14" s="35">
        <v>0</v>
      </c>
      <c r="H14" s="35">
        <v>1</v>
      </c>
      <c r="I14" s="35">
        <v>0</v>
      </c>
      <c r="J14" s="35">
        <v>0</v>
      </c>
      <c r="K14" s="35">
        <v>0</v>
      </c>
      <c r="L14" s="35">
        <v>1</v>
      </c>
      <c r="M14" s="35">
        <v>0</v>
      </c>
      <c r="N14" s="35">
        <v>1</v>
      </c>
      <c r="O14" s="35">
        <v>1</v>
      </c>
      <c r="P14" s="35">
        <v>1</v>
      </c>
      <c r="Q14" s="35">
        <v>2</v>
      </c>
      <c r="R14" s="35">
        <v>1</v>
      </c>
      <c r="S14" s="35">
        <v>1</v>
      </c>
      <c r="T14" s="35">
        <v>3</v>
      </c>
      <c r="U14" s="35">
        <v>4</v>
      </c>
      <c r="V14" s="35">
        <v>4</v>
      </c>
      <c r="W14" s="35">
        <v>1</v>
      </c>
      <c r="X14" s="35">
        <v>3</v>
      </c>
      <c r="Y14" s="35">
        <v>2</v>
      </c>
      <c r="Z14" s="35">
        <v>11</v>
      </c>
      <c r="AA14" s="35">
        <v>4</v>
      </c>
      <c r="AB14" s="35">
        <v>8</v>
      </c>
      <c r="AC14" s="35">
        <v>5</v>
      </c>
      <c r="AD14" s="35">
        <v>1</v>
      </c>
      <c r="AE14" s="35">
        <v>6</v>
      </c>
      <c r="AF14" s="35">
        <v>7</v>
      </c>
      <c r="AG14" s="35">
        <v>7</v>
      </c>
      <c r="AH14" s="35">
        <v>4</v>
      </c>
      <c r="AI14" s="35">
        <v>4</v>
      </c>
      <c r="AJ14" s="35">
        <v>2</v>
      </c>
      <c r="AK14" s="35">
        <v>6</v>
      </c>
      <c r="AL14" s="35">
        <v>8</v>
      </c>
      <c r="AM14" s="35">
        <v>7</v>
      </c>
      <c r="AN14" s="35">
        <v>3</v>
      </c>
      <c r="AO14" s="35">
        <v>2</v>
      </c>
      <c r="AP14" s="35">
        <v>-1</v>
      </c>
      <c r="AQ14" s="35">
        <v>6</v>
      </c>
      <c r="AR14" s="35">
        <v>1</v>
      </c>
      <c r="AS14" s="35">
        <v>2</v>
      </c>
      <c r="AT14" s="35">
        <v>4</v>
      </c>
      <c r="AU14" s="35">
        <v>1</v>
      </c>
      <c r="AV14" s="35">
        <v>4</v>
      </c>
      <c r="AW14" s="35">
        <v>1</v>
      </c>
      <c r="AX14" s="35">
        <v>1</v>
      </c>
      <c r="AY14" s="35">
        <v>3</v>
      </c>
      <c r="AZ14" s="35">
        <v>2</v>
      </c>
      <c r="BA14" s="35">
        <v>1</v>
      </c>
      <c r="BB14" s="35">
        <v>7</v>
      </c>
      <c r="BC14" s="35">
        <v>3</v>
      </c>
      <c r="BD14" s="35">
        <v>5</v>
      </c>
      <c r="BE14" s="35">
        <v>5</v>
      </c>
      <c r="BF14" s="35">
        <v>0</v>
      </c>
      <c r="BG14" s="35">
        <v>1</v>
      </c>
      <c r="BH14" s="35">
        <v>0</v>
      </c>
      <c r="BI14" s="35">
        <v>6</v>
      </c>
      <c r="BJ14" s="35">
        <v>0</v>
      </c>
      <c r="BK14" s="35">
        <v>8</v>
      </c>
      <c r="BL14" s="35">
        <v>0</v>
      </c>
      <c r="BM14" s="35">
        <v>0</v>
      </c>
      <c r="BN14" s="35">
        <v>1</v>
      </c>
      <c r="BO14" s="35">
        <v>0</v>
      </c>
      <c r="BP14" s="35">
        <v>5</v>
      </c>
      <c r="BQ14" s="35">
        <v>0</v>
      </c>
      <c r="BR14" s="35">
        <v>7</v>
      </c>
      <c r="BS14" s="35">
        <v>0</v>
      </c>
      <c r="BT14" s="35">
        <v>0</v>
      </c>
    </row>
    <row r="15" spans="1:72" x14ac:dyDescent="0.25">
      <c r="A15" s="41" t="s">
        <v>4813</v>
      </c>
      <c r="B15" s="35">
        <v>0</v>
      </c>
      <c r="C15" s="35">
        <v>0</v>
      </c>
      <c r="D15" s="35">
        <v>0</v>
      </c>
      <c r="E15" s="35">
        <v>0</v>
      </c>
      <c r="F15" s="35">
        <v>0</v>
      </c>
      <c r="G15" s="35">
        <v>0</v>
      </c>
      <c r="H15" s="35">
        <v>0</v>
      </c>
      <c r="I15" s="35">
        <v>1</v>
      </c>
      <c r="J15" s="35">
        <v>0</v>
      </c>
      <c r="K15" s="35">
        <v>0</v>
      </c>
      <c r="L15" s="35">
        <v>0</v>
      </c>
      <c r="M15" s="35">
        <v>0</v>
      </c>
      <c r="N15" s="35">
        <v>1</v>
      </c>
      <c r="O15" s="35">
        <v>0</v>
      </c>
      <c r="P15" s="35">
        <v>0</v>
      </c>
      <c r="Q15" s="35">
        <v>2</v>
      </c>
      <c r="R15" s="35">
        <v>1</v>
      </c>
      <c r="S15" s="35">
        <v>2</v>
      </c>
      <c r="T15" s="35">
        <v>0</v>
      </c>
      <c r="U15" s="35">
        <v>0</v>
      </c>
      <c r="V15" s="35">
        <v>1</v>
      </c>
      <c r="W15" s="35">
        <v>0</v>
      </c>
      <c r="X15" s="35">
        <v>5</v>
      </c>
      <c r="Y15" s="35">
        <v>0</v>
      </c>
      <c r="Z15" s="35">
        <v>0</v>
      </c>
      <c r="AA15" s="35">
        <v>0</v>
      </c>
      <c r="AB15" s="35">
        <v>4</v>
      </c>
      <c r="AC15" s="35">
        <v>1</v>
      </c>
      <c r="AD15" s="35">
        <v>0</v>
      </c>
      <c r="AE15" s="35">
        <v>0</v>
      </c>
      <c r="AF15" s="35">
        <v>1</v>
      </c>
      <c r="AG15" s="35">
        <v>1</v>
      </c>
      <c r="AH15" s="35">
        <v>1</v>
      </c>
      <c r="AI15" s="35">
        <v>2</v>
      </c>
      <c r="AJ15" s="35">
        <v>2</v>
      </c>
      <c r="AK15" s="35">
        <v>2</v>
      </c>
      <c r="AL15" s="35">
        <v>1</v>
      </c>
      <c r="AM15" s="35">
        <v>4</v>
      </c>
      <c r="AN15" s="35">
        <v>2</v>
      </c>
      <c r="AO15" s="35">
        <v>1</v>
      </c>
      <c r="AP15" s="35">
        <v>4</v>
      </c>
      <c r="AQ15" s="35">
        <v>2</v>
      </c>
      <c r="AR15" s="35">
        <v>0</v>
      </c>
      <c r="AS15" s="35">
        <v>0</v>
      </c>
      <c r="AT15" s="35">
        <v>4</v>
      </c>
      <c r="AU15" s="35">
        <v>0</v>
      </c>
      <c r="AV15" s="35">
        <v>1</v>
      </c>
      <c r="AW15" s="35">
        <v>0</v>
      </c>
      <c r="AX15" s="35">
        <v>3</v>
      </c>
      <c r="AY15" s="35">
        <v>1</v>
      </c>
      <c r="AZ15" s="35">
        <v>0</v>
      </c>
      <c r="BA15" s="35">
        <v>6</v>
      </c>
      <c r="BB15" s="35">
        <v>2</v>
      </c>
      <c r="BC15" s="35">
        <v>3</v>
      </c>
      <c r="BD15" s="35">
        <v>0</v>
      </c>
      <c r="BE15" s="35">
        <v>5</v>
      </c>
      <c r="BF15" s="35">
        <v>1</v>
      </c>
      <c r="BG15" s="35">
        <v>1</v>
      </c>
      <c r="BH15" s="35">
        <v>5</v>
      </c>
      <c r="BI15" s="35">
        <v>2</v>
      </c>
      <c r="BJ15" s="35">
        <v>0</v>
      </c>
      <c r="BK15" s="35">
        <v>2</v>
      </c>
      <c r="BL15" s="35">
        <v>1</v>
      </c>
      <c r="BM15" s="35">
        <v>2</v>
      </c>
      <c r="BN15" s="35">
        <v>0</v>
      </c>
      <c r="BO15" s="35">
        <v>0</v>
      </c>
      <c r="BP15" s="35">
        <v>10</v>
      </c>
      <c r="BQ15" s="35">
        <v>2</v>
      </c>
      <c r="BR15" s="35">
        <v>1</v>
      </c>
      <c r="BS15" s="35">
        <v>4</v>
      </c>
      <c r="BT15" s="35">
        <v>0</v>
      </c>
    </row>
    <row r="16" spans="1:72" x14ac:dyDescent="0.25">
      <c r="A16" s="41" t="s">
        <v>4814</v>
      </c>
      <c r="B16" s="35">
        <v>0</v>
      </c>
      <c r="C16" s="35">
        <v>0</v>
      </c>
      <c r="D16" s="35">
        <v>0</v>
      </c>
      <c r="E16" s="35">
        <v>3</v>
      </c>
      <c r="F16" s="35">
        <v>0</v>
      </c>
      <c r="G16" s="35">
        <v>0</v>
      </c>
      <c r="H16" s="35">
        <v>0</v>
      </c>
      <c r="I16" s="35">
        <v>1</v>
      </c>
      <c r="J16" s="35">
        <v>1</v>
      </c>
      <c r="K16" s="35">
        <v>3</v>
      </c>
      <c r="L16" s="35">
        <v>0</v>
      </c>
      <c r="M16" s="35">
        <v>3</v>
      </c>
      <c r="N16" s="35">
        <v>1</v>
      </c>
      <c r="O16" s="35">
        <v>1</v>
      </c>
      <c r="P16" s="35">
        <v>0</v>
      </c>
      <c r="Q16" s="35">
        <v>3</v>
      </c>
      <c r="R16" s="35">
        <v>2</v>
      </c>
      <c r="S16" s="35">
        <v>0</v>
      </c>
      <c r="T16" s="35">
        <v>3</v>
      </c>
      <c r="U16" s="35">
        <v>1</v>
      </c>
      <c r="V16" s="35">
        <v>4</v>
      </c>
      <c r="W16" s="35">
        <v>1</v>
      </c>
      <c r="X16" s="35">
        <v>0</v>
      </c>
      <c r="Y16" s="35">
        <v>6</v>
      </c>
      <c r="Z16" s="35">
        <v>0</v>
      </c>
      <c r="AA16" s="35">
        <v>11</v>
      </c>
      <c r="AB16" s="35">
        <v>0</v>
      </c>
      <c r="AC16" s="35">
        <v>4</v>
      </c>
      <c r="AD16" s="35">
        <v>4</v>
      </c>
      <c r="AE16" s="35">
        <v>1</v>
      </c>
      <c r="AF16" s="35">
        <v>2</v>
      </c>
      <c r="AG16" s="35">
        <v>3</v>
      </c>
      <c r="AH16" s="35">
        <v>6</v>
      </c>
      <c r="AI16" s="35">
        <v>6</v>
      </c>
      <c r="AJ16" s="35">
        <v>2</v>
      </c>
      <c r="AK16" s="35">
        <v>2</v>
      </c>
      <c r="AL16" s="35">
        <v>1</v>
      </c>
      <c r="AM16" s="35">
        <v>3</v>
      </c>
      <c r="AN16" s="35">
        <v>0</v>
      </c>
      <c r="AO16" s="35">
        <v>5</v>
      </c>
      <c r="AP16" s="35">
        <v>3</v>
      </c>
      <c r="AQ16" s="35">
        <v>1</v>
      </c>
      <c r="AR16" s="35">
        <v>4</v>
      </c>
      <c r="AS16" s="35">
        <v>1</v>
      </c>
      <c r="AT16" s="35">
        <v>0</v>
      </c>
      <c r="AU16" s="35">
        <v>9</v>
      </c>
      <c r="AV16" s="35">
        <v>2</v>
      </c>
      <c r="AW16" s="35">
        <v>1</v>
      </c>
      <c r="AX16" s="35">
        <v>5</v>
      </c>
      <c r="AY16" s="35">
        <v>0</v>
      </c>
      <c r="AZ16" s="35">
        <v>0</v>
      </c>
      <c r="BA16" s="35">
        <v>4</v>
      </c>
      <c r="BB16" s="35">
        <v>2</v>
      </c>
      <c r="BC16" s="35">
        <v>6</v>
      </c>
      <c r="BD16" s="35">
        <v>3</v>
      </c>
      <c r="BE16" s="35">
        <v>3</v>
      </c>
      <c r="BF16" s="35">
        <v>0</v>
      </c>
      <c r="BG16" s="35">
        <v>3</v>
      </c>
      <c r="BH16" s="35">
        <v>0</v>
      </c>
      <c r="BI16" s="35">
        <v>4</v>
      </c>
      <c r="BJ16" s="35">
        <v>3</v>
      </c>
      <c r="BK16" s="35">
        <v>0</v>
      </c>
      <c r="BL16" s="35">
        <v>0</v>
      </c>
      <c r="BM16" s="35">
        <v>0</v>
      </c>
      <c r="BN16" s="35">
        <v>1</v>
      </c>
      <c r="BO16" s="35">
        <v>2</v>
      </c>
      <c r="BP16" s="35">
        <v>4</v>
      </c>
      <c r="BQ16" s="35">
        <v>1</v>
      </c>
      <c r="BR16" s="35">
        <v>2</v>
      </c>
      <c r="BS16" s="35">
        <v>0</v>
      </c>
      <c r="BT16" s="35">
        <v>1</v>
      </c>
    </row>
    <row r="17" spans="1:72" x14ac:dyDescent="0.25">
      <c r="A17" s="41" t="s">
        <v>4815</v>
      </c>
      <c r="B17" s="35">
        <v>0</v>
      </c>
      <c r="C17" s="35">
        <v>0</v>
      </c>
      <c r="D17" s="35">
        <v>0</v>
      </c>
      <c r="E17" s="35">
        <v>0</v>
      </c>
      <c r="F17" s="35">
        <v>0</v>
      </c>
      <c r="G17" s="35">
        <v>0</v>
      </c>
      <c r="H17" s="35">
        <v>0</v>
      </c>
      <c r="I17" s="35">
        <v>0</v>
      </c>
      <c r="J17" s="35">
        <v>0</v>
      </c>
      <c r="K17" s="35">
        <v>0</v>
      </c>
      <c r="L17" s="35">
        <v>0</v>
      </c>
      <c r="M17" s="35">
        <v>0</v>
      </c>
      <c r="N17" s="35">
        <v>1</v>
      </c>
      <c r="O17" s="35">
        <v>0</v>
      </c>
      <c r="P17" s="35">
        <v>2</v>
      </c>
      <c r="Q17" s="35">
        <v>0</v>
      </c>
      <c r="R17" s="35">
        <v>2</v>
      </c>
      <c r="S17" s="35">
        <v>2</v>
      </c>
      <c r="T17" s="35">
        <v>0</v>
      </c>
      <c r="U17" s="35">
        <v>2</v>
      </c>
      <c r="V17" s="35">
        <v>1</v>
      </c>
      <c r="W17" s="35">
        <v>0</v>
      </c>
      <c r="X17" s="35">
        <v>0</v>
      </c>
      <c r="Y17" s="35">
        <v>2</v>
      </c>
      <c r="Z17" s="35">
        <v>2</v>
      </c>
      <c r="AA17" s="35">
        <v>2</v>
      </c>
      <c r="AB17" s="35">
        <v>1</v>
      </c>
      <c r="AC17" s="35">
        <v>2</v>
      </c>
      <c r="AD17" s="35">
        <v>0</v>
      </c>
      <c r="AE17" s="35">
        <v>0</v>
      </c>
      <c r="AF17" s="35">
        <v>1</v>
      </c>
      <c r="AG17" s="35">
        <v>4</v>
      </c>
      <c r="AH17" s="35">
        <v>3</v>
      </c>
      <c r="AI17" s="35">
        <v>2</v>
      </c>
      <c r="AJ17" s="35">
        <v>3</v>
      </c>
      <c r="AK17" s="35">
        <v>2</v>
      </c>
      <c r="AL17" s="35">
        <v>1</v>
      </c>
      <c r="AM17" s="35">
        <v>1</v>
      </c>
      <c r="AN17" s="35">
        <v>3</v>
      </c>
      <c r="AO17" s="35">
        <v>5</v>
      </c>
      <c r="AP17" s="35">
        <v>3</v>
      </c>
      <c r="AQ17" s="35">
        <v>3</v>
      </c>
      <c r="AR17" s="35">
        <v>0</v>
      </c>
      <c r="AS17" s="35">
        <v>1</v>
      </c>
      <c r="AT17" s="35">
        <v>0</v>
      </c>
      <c r="AU17" s="35">
        <v>1</v>
      </c>
      <c r="AV17" s="35">
        <v>1</v>
      </c>
      <c r="AW17" s="35">
        <v>2</v>
      </c>
      <c r="AX17" s="35">
        <v>1</v>
      </c>
      <c r="AY17" s="35">
        <v>1</v>
      </c>
      <c r="AZ17" s="35">
        <v>0</v>
      </c>
      <c r="BA17" s="35">
        <v>4</v>
      </c>
      <c r="BB17" s="35">
        <v>1</v>
      </c>
      <c r="BC17" s="35">
        <v>0</v>
      </c>
      <c r="BD17" s="35">
        <v>1</v>
      </c>
      <c r="BE17" s="35">
        <v>1</v>
      </c>
      <c r="BF17" s="35">
        <v>0</v>
      </c>
      <c r="BG17" s="35">
        <v>1</v>
      </c>
      <c r="BH17" s="35">
        <v>0</v>
      </c>
      <c r="BI17" s="35">
        <v>1</v>
      </c>
      <c r="BJ17" s="35">
        <v>3</v>
      </c>
      <c r="BK17" s="35">
        <v>0</v>
      </c>
      <c r="BL17" s="35">
        <v>1</v>
      </c>
      <c r="BM17" s="35">
        <v>0</v>
      </c>
      <c r="BN17" s="35">
        <v>1</v>
      </c>
      <c r="BO17" s="35">
        <v>2</v>
      </c>
      <c r="BP17" s="35">
        <v>0</v>
      </c>
      <c r="BQ17" s="35">
        <v>0</v>
      </c>
      <c r="BR17" s="35">
        <v>2</v>
      </c>
      <c r="BS17" s="35">
        <v>2</v>
      </c>
      <c r="BT17" s="35">
        <v>1</v>
      </c>
    </row>
    <row r="18" spans="1:72" x14ac:dyDescent="0.25">
      <c r="A18" s="41" t="s">
        <v>4816</v>
      </c>
      <c r="B18" s="35">
        <v>0</v>
      </c>
      <c r="C18" s="35">
        <v>0</v>
      </c>
      <c r="D18" s="35">
        <v>0</v>
      </c>
      <c r="E18" s="35">
        <v>1</v>
      </c>
      <c r="F18" s="35">
        <v>0</v>
      </c>
      <c r="G18" s="35">
        <v>1</v>
      </c>
      <c r="H18" s="35">
        <v>1</v>
      </c>
      <c r="I18" s="35">
        <v>1</v>
      </c>
      <c r="J18" s="35">
        <v>1</v>
      </c>
      <c r="K18" s="35">
        <v>1</v>
      </c>
      <c r="L18" s="35">
        <v>4</v>
      </c>
      <c r="M18" s="35">
        <v>8</v>
      </c>
      <c r="N18" s="35">
        <v>5</v>
      </c>
      <c r="O18" s="35">
        <v>7</v>
      </c>
      <c r="P18" s="35">
        <v>13</v>
      </c>
      <c r="Q18" s="35">
        <v>7</v>
      </c>
      <c r="R18" s="35">
        <v>0</v>
      </c>
      <c r="S18" s="35">
        <v>18</v>
      </c>
      <c r="T18" s="35">
        <v>11</v>
      </c>
      <c r="U18" s="35">
        <v>17</v>
      </c>
      <c r="V18" s="35">
        <v>14</v>
      </c>
      <c r="W18" s="35">
        <v>15</v>
      </c>
      <c r="X18" s="35">
        <v>14</v>
      </c>
      <c r="Y18" s="35">
        <v>10</v>
      </c>
      <c r="Z18" s="35">
        <v>29</v>
      </c>
      <c r="AA18" s="35">
        <v>14</v>
      </c>
      <c r="AB18" s="35">
        <v>57</v>
      </c>
      <c r="AC18" s="35">
        <v>0</v>
      </c>
      <c r="AD18" s="35">
        <v>24</v>
      </c>
      <c r="AE18" s="35">
        <v>30</v>
      </c>
      <c r="AF18" s="35">
        <v>4</v>
      </c>
      <c r="AG18" s="35">
        <v>21</v>
      </c>
      <c r="AH18" s="35">
        <v>28</v>
      </c>
      <c r="AI18" s="35">
        <v>17</v>
      </c>
      <c r="AJ18" s="35">
        <v>17</v>
      </c>
      <c r="AK18" s="35">
        <v>20</v>
      </c>
      <c r="AL18" s="35">
        <v>11</v>
      </c>
      <c r="AM18" s="35">
        <v>27</v>
      </c>
      <c r="AN18" s="35">
        <v>37</v>
      </c>
      <c r="AO18" s="35">
        <v>22</v>
      </c>
      <c r="AP18" s="35">
        <v>44</v>
      </c>
      <c r="AQ18" s="35">
        <v>122</v>
      </c>
      <c r="AR18" s="35">
        <v>-2</v>
      </c>
      <c r="AS18" s="35">
        <v>8</v>
      </c>
      <c r="AT18" s="35">
        <v>26</v>
      </c>
      <c r="AU18" s="35">
        <v>54</v>
      </c>
      <c r="AV18" s="35">
        <v>6</v>
      </c>
      <c r="AW18" s="35">
        <v>11</v>
      </c>
      <c r="AX18" s="35">
        <v>43</v>
      </c>
      <c r="AY18" s="35">
        <v>12</v>
      </c>
      <c r="AZ18" s="35">
        <v>10</v>
      </c>
      <c r="BA18" s="35">
        <v>9</v>
      </c>
      <c r="BB18" s="35">
        <v>52</v>
      </c>
      <c r="BC18" s="35">
        <v>18</v>
      </c>
      <c r="BD18" s="35">
        <v>40</v>
      </c>
      <c r="BE18" s="35">
        <v>-1</v>
      </c>
      <c r="BF18" s="35">
        <v>7</v>
      </c>
      <c r="BG18" s="35">
        <v>14</v>
      </c>
      <c r="BH18" s="35">
        <v>6</v>
      </c>
      <c r="BI18" s="35">
        <v>22</v>
      </c>
      <c r="BJ18" s="35">
        <v>53</v>
      </c>
      <c r="BK18" s="35">
        <v>29</v>
      </c>
      <c r="BL18" s="35">
        <v>59</v>
      </c>
      <c r="BM18" s="35">
        <v>42</v>
      </c>
      <c r="BN18" s="35">
        <v>23</v>
      </c>
      <c r="BO18" s="35">
        <v>9</v>
      </c>
      <c r="BP18" s="35">
        <v>33</v>
      </c>
      <c r="BQ18" s="35">
        <v>42</v>
      </c>
      <c r="BR18" s="35">
        <v>11</v>
      </c>
      <c r="BS18" s="35">
        <v>14</v>
      </c>
      <c r="BT18" s="35">
        <v>3</v>
      </c>
    </row>
    <row r="19" spans="1:72" x14ac:dyDescent="0.25">
      <c r="A19" s="41" t="s">
        <v>4817</v>
      </c>
      <c r="B19" s="35">
        <v>0</v>
      </c>
      <c r="C19" s="35">
        <v>0</v>
      </c>
      <c r="D19" s="35">
        <v>0</v>
      </c>
      <c r="E19" s="35">
        <v>0</v>
      </c>
      <c r="F19" s="35">
        <v>0</v>
      </c>
      <c r="G19" s="35">
        <v>0</v>
      </c>
      <c r="H19" s="35">
        <v>0</v>
      </c>
      <c r="I19" s="35">
        <v>0</v>
      </c>
      <c r="J19" s="35">
        <v>0</v>
      </c>
      <c r="K19" s="35">
        <v>0</v>
      </c>
      <c r="L19" s="35">
        <v>1</v>
      </c>
      <c r="M19" s="35">
        <v>0</v>
      </c>
      <c r="N19" s="35">
        <v>2</v>
      </c>
      <c r="O19" s="35">
        <v>0</v>
      </c>
      <c r="P19" s="35">
        <v>1</v>
      </c>
      <c r="Q19" s="35">
        <v>2</v>
      </c>
      <c r="R19" s="35">
        <v>1</v>
      </c>
      <c r="S19" s="35">
        <v>2</v>
      </c>
      <c r="T19" s="35">
        <v>2</v>
      </c>
      <c r="U19" s="35">
        <v>0</v>
      </c>
      <c r="V19" s="35">
        <v>3</v>
      </c>
      <c r="W19" s="35">
        <v>8</v>
      </c>
      <c r="X19" s="35">
        <v>3</v>
      </c>
      <c r="Y19" s="35">
        <v>1</v>
      </c>
      <c r="Z19" s="35">
        <v>1</v>
      </c>
      <c r="AA19" s="35">
        <v>2</v>
      </c>
      <c r="AB19" s="35">
        <v>2</v>
      </c>
      <c r="AC19" s="35">
        <v>3</v>
      </c>
      <c r="AD19" s="35">
        <v>7</v>
      </c>
      <c r="AE19" s="35">
        <v>2</v>
      </c>
      <c r="AF19" s="35">
        <v>6</v>
      </c>
      <c r="AG19" s="35">
        <v>4</v>
      </c>
      <c r="AH19" s="35">
        <v>7</v>
      </c>
      <c r="AI19" s="35">
        <v>4</v>
      </c>
      <c r="AJ19" s="35">
        <v>10</v>
      </c>
      <c r="AK19" s="35">
        <v>1</v>
      </c>
      <c r="AL19" s="35">
        <v>4</v>
      </c>
      <c r="AM19" s="35">
        <v>4</v>
      </c>
      <c r="AN19" s="35">
        <v>7</v>
      </c>
      <c r="AO19" s="35">
        <v>6</v>
      </c>
      <c r="AP19" s="35">
        <v>11</v>
      </c>
      <c r="AQ19" s="35">
        <v>5</v>
      </c>
      <c r="AR19" s="35">
        <v>6</v>
      </c>
      <c r="AS19" s="35">
        <v>9</v>
      </c>
      <c r="AT19" s="35">
        <v>9</v>
      </c>
      <c r="AU19" s="35">
        <v>12</v>
      </c>
      <c r="AV19" s="35">
        <v>14</v>
      </c>
      <c r="AW19" s="35">
        <v>8</v>
      </c>
      <c r="AX19" s="35">
        <v>5</v>
      </c>
      <c r="AY19" s="35">
        <v>9</v>
      </c>
      <c r="AZ19" s="35">
        <v>4</v>
      </c>
      <c r="BA19" s="35">
        <v>19</v>
      </c>
      <c r="BB19" s="35">
        <v>12</v>
      </c>
      <c r="BC19" s="35">
        <v>12</v>
      </c>
      <c r="BD19" s="35">
        <v>12</v>
      </c>
      <c r="BE19" s="35">
        <v>9</v>
      </c>
      <c r="BF19" s="35">
        <v>13</v>
      </c>
      <c r="BG19" s="35">
        <v>6</v>
      </c>
      <c r="BH19" s="35">
        <v>18</v>
      </c>
      <c r="BI19" s="35">
        <v>17</v>
      </c>
      <c r="BJ19" s="35">
        <v>12</v>
      </c>
      <c r="BK19" s="35">
        <v>18</v>
      </c>
      <c r="BL19" s="35">
        <v>10</v>
      </c>
      <c r="BM19" s="35">
        <v>5</v>
      </c>
      <c r="BN19" s="35">
        <v>4</v>
      </c>
      <c r="BO19" s="35">
        <v>17</v>
      </c>
      <c r="BP19" s="35">
        <v>16</v>
      </c>
      <c r="BQ19" s="35">
        <v>18</v>
      </c>
      <c r="BR19" s="35">
        <v>19</v>
      </c>
      <c r="BS19" s="35">
        <v>19</v>
      </c>
      <c r="BT19" s="35">
        <v>10</v>
      </c>
    </row>
    <row r="20" spans="1:72" x14ac:dyDescent="0.25">
      <c r="A20" s="41" t="s">
        <v>4818</v>
      </c>
      <c r="B20" s="35">
        <v>0</v>
      </c>
      <c r="C20" s="35">
        <v>0</v>
      </c>
      <c r="D20" s="35">
        <v>0</v>
      </c>
      <c r="E20" s="35">
        <v>0</v>
      </c>
      <c r="F20" s="35">
        <v>1</v>
      </c>
      <c r="G20" s="35">
        <v>0</v>
      </c>
      <c r="H20" s="35">
        <v>0</v>
      </c>
      <c r="I20" s="35">
        <v>1</v>
      </c>
      <c r="J20" s="35">
        <v>0</v>
      </c>
      <c r="K20" s="35">
        <v>1</v>
      </c>
      <c r="L20" s="35">
        <v>2</v>
      </c>
      <c r="M20" s="35">
        <v>2</v>
      </c>
      <c r="N20" s="35">
        <v>1</v>
      </c>
      <c r="O20" s="35">
        <v>7</v>
      </c>
      <c r="P20" s="35">
        <v>1</v>
      </c>
      <c r="Q20" s="35">
        <v>1</v>
      </c>
      <c r="R20" s="35">
        <v>6</v>
      </c>
      <c r="S20" s="35">
        <v>7</v>
      </c>
      <c r="T20" s="35">
        <v>4</v>
      </c>
      <c r="U20" s="35">
        <v>4</v>
      </c>
      <c r="V20" s="35">
        <v>4</v>
      </c>
      <c r="W20" s="35">
        <v>4</v>
      </c>
      <c r="X20" s="35">
        <v>5</v>
      </c>
      <c r="Y20" s="35">
        <v>16</v>
      </c>
      <c r="Z20" s="35">
        <v>12</v>
      </c>
      <c r="AA20" s="35">
        <v>1</v>
      </c>
      <c r="AB20" s="35">
        <v>8</v>
      </c>
      <c r="AC20" s="35">
        <v>6</v>
      </c>
      <c r="AD20" s="35">
        <v>2</v>
      </c>
      <c r="AE20" s="35">
        <v>3</v>
      </c>
      <c r="AF20" s="35">
        <v>9</v>
      </c>
      <c r="AG20" s="35">
        <v>15</v>
      </c>
      <c r="AH20" s="35">
        <v>8</v>
      </c>
      <c r="AI20" s="35">
        <v>5</v>
      </c>
      <c r="AJ20" s="35">
        <v>3</v>
      </c>
      <c r="AK20" s="35">
        <v>1</v>
      </c>
      <c r="AL20" s="35">
        <v>3</v>
      </c>
      <c r="AM20" s="35">
        <v>21</v>
      </c>
      <c r="AN20" s="35">
        <v>6</v>
      </c>
      <c r="AO20" s="35">
        <v>9</v>
      </c>
      <c r="AP20" s="35">
        <v>9</v>
      </c>
      <c r="AQ20" s="35">
        <v>6</v>
      </c>
      <c r="AR20" s="35">
        <v>1</v>
      </c>
      <c r="AS20" s="35">
        <v>2</v>
      </c>
      <c r="AT20" s="35">
        <v>10</v>
      </c>
      <c r="AU20" s="35">
        <v>7</v>
      </c>
      <c r="AV20" s="35">
        <v>8</v>
      </c>
      <c r="AW20" s="35">
        <v>8</v>
      </c>
      <c r="AX20" s="35">
        <v>8</v>
      </c>
      <c r="AY20" s="35">
        <v>0</v>
      </c>
      <c r="AZ20" s="35">
        <v>0</v>
      </c>
      <c r="BA20" s="35">
        <v>9</v>
      </c>
      <c r="BB20" s="35">
        <v>6</v>
      </c>
      <c r="BC20" s="35">
        <v>7</v>
      </c>
      <c r="BD20" s="35">
        <v>6</v>
      </c>
      <c r="BE20" s="35">
        <v>4</v>
      </c>
      <c r="BF20" s="35">
        <v>2</v>
      </c>
      <c r="BG20" s="35">
        <v>2</v>
      </c>
      <c r="BH20" s="35">
        <v>4</v>
      </c>
      <c r="BI20" s="35">
        <v>0</v>
      </c>
      <c r="BJ20" s="35">
        <v>6</v>
      </c>
      <c r="BK20" s="35">
        <v>1</v>
      </c>
      <c r="BL20" s="35">
        <v>3</v>
      </c>
      <c r="BM20" s="35">
        <v>0</v>
      </c>
      <c r="BN20" s="35">
        <v>0</v>
      </c>
      <c r="BO20" s="35">
        <v>6</v>
      </c>
      <c r="BP20" s="35">
        <v>5</v>
      </c>
      <c r="BQ20" s="35">
        <v>5</v>
      </c>
      <c r="BR20" s="35">
        <v>3</v>
      </c>
      <c r="BS20" s="35">
        <v>4</v>
      </c>
      <c r="BT20" s="35">
        <v>0</v>
      </c>
    </row>
    <row r="21" spans="1:72" x14ac:dyDescent="0.25">
      <c r="A21" s="41" t="s">
        <v>4819</v>
      </c>
      <c r="B21" s="35">
        <v>0</v>
      </c>
      <c r="C21" s="35">
        <v>0</v>
      </c>
      <c r="D21" s="35">
        <v>0</v>
      </c>
      <c r="E21" s="35">
        <v>0</v>
      </c>
      <c r="F21" s="35">
        <v>0</v>
      </c>
      <c r="G21" s="35">
        <v>0</v>
      </c>
      <c r="H21" s="35">
        <v>0</v>
      </c>
      <c r="I21" s="35">
        <v>0</v>
      </c>
      <c r="J21" s="35">
        <v>0</v>
      </c>
      <c r="K21" s="35">
        <v>0</v>
      </c>
      <c r="L21" s="35">
        <v>2</v>
      </c>
      <c r="M21" s="35">
        <v>1</v>
      </c>
      <c r="N21" s="35">
        <v>0</v>
      </c>
      <c r="O21" s="35">
        <v>2</v>
      </c>
      <c r="P21" s="35">
        <v>1</v>
      </c>
      <c r="Q21" s="35">
        <v>1</v>
      </c>
      <c r="R21" s="35">
        <v>1</v>
      </c>
      <c r="S21" s="35">
        <v>2</v>
      </c>
      <c r="T21" s="35">
        <v>2</v>
      </c>
      <c r="U21" s="35">
        <v>0</v>
      </c>
      <c r="V21" s="35">
        <v>2</v>
      </c>
      <c r="W21" s="35">
        <v>2</v>
      </c>
      <c r="X21" s="35">
        <v>0</v>
      </c>
      <c r="Y21" s="35">
        <v>0</v>
      </c>
      <c r="Z21" s="35">
        <v>2</v>
      </c>
      <c r="AA21" s="35">
        <v>3</v>
      </c>
      <c r="AB21" s="35">
        <v>2</v>
      </c>
      <c r="AC21" s="35">
        <v>1</v>
      </c>
      <c r="AD21" s="35">
        <v>3</v>
      </c>
      <c r="AE21" s="35">
        <v>3</v>
      </c>
      <c r="AF21" s="35">
        <v>0</v>
      </c>
      <c r="AG21" s="35">
        <v>3</v>
      </c>
      <c r="AH21" s="35">
        <v>4</v>
      </c>
      <c r="AI21" s="35">
        <v>0</v>
      </c>
      <c r="AJ21" s="35">
        <v>1</v>
      </c>
      <c r="AK21" s="35">
        <v>2</v>
      </c>
      <c r="AL21" s="35">
        <v>2</v>
      </c>
      <c r="AM21" s="35">
        <v>1</v>
      </c>
      <c r="AN21" s="35">
        <v>-1</v>
      </c>
      <c r="AO21" s="35">
        <v>3</v>
      </c>
      <c r="AP21" s="35">
        <v>0</v>
      </c>
      <c r="AQ21" s="35">
        <v>2</v>
      </c>
      <c r="AR21" s="35">
        <v>2</v>
      </c>
      <c r="AS21" s="35">
        <v>1</v>
      </c>
      <c r="AT21" s="35">
        <v>2</v>
      </c>
      <c r="AU21" s="35">
        <v>7</v>
      </c>
      <c r="AV21" s="35">
        <v>2</v>
      </c>
      <c r="AW21" s="35">
        <v>3</v>
      </c>
      <c r="AX21" s="35">
        <v>9</v>
      </c>
      <c r="AY21" s="35">
        <v>3</v>
      </c>
      <c r="AZ21" s="35">
        <v>5</v>
      </c>
      <c r="BA21" s="35">
        <v>2</v>
      </c>
      <c r="BB21" s="35">
        <v>2</v>
      </c>
      <c r="BC21" s="35">
        <v>2</v>
      </c>
      <c r="BD21" s="35">
        <v>1</v>
      </c>
      <c r="BE21" s="35">
        <v>0</v>
      </c>
      <c r="BF21" s="35">
        <v>0</v>
      </c>
      <c r="BG21" s="35">
        <v>6</v>
      </c>
      <c r="BH21" s="35">
        <v>1</v>
      </c>
      <c r="BI21" s="35">
        <v>0</v>
      </c>
      <c r="BJ21" s="35">
        <v>2</v>
      </c>
      <c r="BK21" s="35">
        <v>1</v>
      </c>
      <c r="BL21" s="35">
        <v>0</v>
      </c>
      <c r="BM21" s="35">
        <v>0</v>
      </c>
      <c r="BN21" s="35">
        <v>2</v>
      </c>
      <c r="BO21" s="35">
        <v>2</v>
      </c>
      <c r="BP21" s="35">
        <v>5</v>
      </c>
      <c r="BQ21" s="35">
        <v>3</v>
      </c>
      <c r="BR21" s="35">
        <v>3</v>
      </c>
      <c r="BS21" s="35">
        <v>0</v>
      </c>
      <c r="BT21" s="35">
        <v>3</v>
      </c>
    </row>
    <row r="22" spans="1:72" x14ac:dyDescent="0.25">
      <c r="A22" s="41" t="s">
        <v>4820</v>
      </c>
      <c r="B22" s="35">
        <v>0</v>
      </c>
      <c r="C22" s="35">
        <v>0</v>
      </c>
      <c r="D22" s="35">
        <v>0</v>
      </c>
      <c r="E22" s="35">
        <v>0</v>
      </c>
      <c r="F22" s="35">
        <v>0</v>
      </c>
      <c r="G22" s="35">
        <v>0</v>
      </c>
      <c r="H22" s="35">
        <v>1</v>
      </c>
      <c r="I22" s="35">
        <v>1</v>
      </c>
      <c r="J22" s="35">
        <v>0</v>
      </c>
      <c r="K22" s="35">
        <v>3</v>
      </c>
      <c r="L22" s="35">
        <v>1</v>
      </c>
      <c r="M22" s="35">
        <v>2</v>
      </c>
      <c r="N22" s="35">
        <v>5</v>
      </c>
      <c r="O22" s="35">
        <v>2</v>
      </c>
      <c r="P22" s="35">
        <v>2</v>
      </c>
      <c r="Q22" s="35">
        <v>3</v>
      </c>
      <c r="R22" s="35">
        <v>4</v>
      </c>
      <c r="S22" s="35">
        <v>5</v>
      </c>
      <c r="T22" s="35">
        <v>3</v>
      </c>
      <c r="U22" s="35">
        <v>9</v>
      </c>
      <c r="V22" s="35">
        <v>11</v>
      </c>
      <c r="W22" s="35">
        <v>12</v>
      </c>
      <c r="X22" s="35">
        <v>1</v>
      </c>
      <c r="Y22" s="35">
        <v>8</v>
      </c>
      <c r="Z22" s="35">
        <v>7</v>
      </c>
      <c r="AA22" s="35">
        <v>9</v>
      </c>
      <c r="AB22" s="35">
        <v>8</v>
      </c>
      <c r="AC22" s="35">
        <v>11</v>
      </c>
      <c r="AD22" s="35">
        <v>7</v>
      </c>
      <c r="AE22" s="35">
        <v>7</v>
      </c>
      <c r="AF22" s="35">
        <v>9</v>
      </c>
      <c r="AG22" s="35">
        <v>11</v>
      </c>
      <c r="AH22" s="35">
        <v>8</v>
      </c>
      <c r="AI22" s="35">
        <v>19</v>
      </c>
      <c r="AJ22" s="35">
        <v>8</v>
      </c>
      <c r="AK22" s="35">
        <v>7</v>
      </c>
      <c r="AL22" s="35">
        <v>3</v>
      </c>
      <c r="AM22" s="35">
        <v>21</v>
      </c>
      <c r="AN22" s="35">
        <v>21</v>
      </c>
      <c r="AO22" s="35">
        <v>20</v>
      </c>
      <c r="AP22" s="35">
        <v>17</v>
      </c>
      <c r="AQ22" s="35">
        <v>0</v>
      </c>
      <c r="AR22" s="35">
        <v>9</v>
      </c>
      <c r="AS22" s="35">
        <v>0</v>
      </c>
      <c r="AT22" s="35">
        <v>18</v>
      </c>
      <c r="AU22" s="35">
        <v>11</v>
      </c>
      <c r="AV22" s="35">
        <v>16</v>
      </c>
      <c r="AW22" s="35">
        <v>10</v>
      </c>
      <c r="AX22" s="35">
        <v>18</v>
      </c>
      <c r="AY22" s="35">
        <v>14</v>
      </c>
      <c r="AZ22" s="35">
        <v>0</v>
      </c>
      <c r="BA22" s="35">
        <v>33</v>
      </c>
      <c r="BB22" s="35">
        <v>31</v>
      </c>
      <c r="BC22" s="35">
        <v>24</v>
      </c>
      <c r="BD22" s="35">
        <v>67</v>
      </c>
      <c r="BE22" s="35">
        <v>15</v>
      </c>
      <c r="BF22" s="35">
        <v>4</v>
      </c>
      <c r="BG22" s="35">
        <v>6</v>
      </c>
      <c r="BH22" s="35">
        <v>20</v>
      </c>
      <c r="BI22" s="35">
        <v>32</v>
      </c>
      <c r="BJ22" s="35">
        <v>30</v>
      </c>
      <c r="BK22" s="35">
        <v>27</v>
      </c>
      <c r="BL22" s="35">
        <v>28</v>
      </c>
      <c r="BM22" s="35">
        <v>1</v>
      </c>
      <c r="BN22" s="35">
        <v>6</v>
      </c>
      <c r="BO22" s="35">
        <v>18</v>
      </c>
      <c r="BP22" s="35">
        <v>43</v>
      </c>
      <c r="BQ22" s="35">
        <v>16</v>
      </c>
      <c r="BR22" s="35">
        <v>12</v>
      </c>
      <c r="BS22" s="35">
        <v>24</v>
      </c>
      <c r="BT22" s="35">
        <v>1</v>
      </c>
    </row>
    <row r="23" spans="1:72" x14ac:dyDescent="0.25">
      <c r="A23" s="41" t="s">
        <v>4821</v>
      </c>
      <c r="B23" s="35">
        <v>0</v>
      </c>
      <c r="C23" s="35">
        <v>0</v>
      </c>
      <c r="D23" s="35">
        <v>0</v>
      </c>
      <c r="E23" s="35">
        <v>0</v>
      </c>
      <c r="F23" s="35">
        <v>0</v>
      </c>
      <c r="G23" s="35">
        <v>1</v>
      </c>
      <c r="H23" s="35">
        <v>0</v>
      </c>
      <c r="I23" s="35">
        <v>0</v>
      </c>
      <c r="J23" s="35">
        <v>0</v>
      </c>
      <c r="K23" s="35">
        <v>0</v>
      </c>
      <c r="L23" s="35">
        <v>1</v>
      </c>
      <c r="M23" s="35">
        <v>4</v>
      </c>
      <c r="N23" s="35">
        <v>2</v>
      </c>
      <c r="O23" s="35">
        <v>5</v>
      </c>
      <c r="P23" s="35">
        <v>1</v>
      </c>
      <c r="Q23" s="35">
        <v>2</v>
      </c>
      <c r="R23" s="35">
        <v>4</v>
      </c>
      <c r="S23" s="35">
        <v>2</v>
      </c>
      <c r="T23" s="35">
        <v>4</v>
      </c>
      <c r="U23" s="35">
        <v>3</v>
      </c>
      <c r="V23" s="35">
        <v>6</v>
      </c>
      <c r="W23" s="35">
        <v>8</v>
      </c>
      <c r="X23" s="35">
        <v>8</v>
      </c>
      <c r="Y23" s="35">
        <v>8</v>
      </c>
      <c r="Z23" s="35">
        <v>8</v>
      </c>
      <c r="AA23" s="35">
        <v>9</v>
      </c>
      <c r="AB23" s="35">
        <v>6</v>
      </c>
      <c r="AC23" s="35">
        <v>11</v>
      </c>
      <c r="AD23" s="35">
        <v>3</v>
      </c>
      <c r="AE23" s="35">
        <v>2</v>
      </c>
      <c r="AF23" s="35">
        <v>13</v>
      </c>
      <c r="AG23" s="35">
        <v>11</v>
      </c>
      <c r="AH23" s="35">
        <v>7</v>
      </c>
      <c r="AI23" s="35">
        <v>11</v>
      </c>
      <c r="AJ23" s="35">
        <v>12</v>
      </c>
      <c r="AK23" s="35">
        <v>7</v>
      </c>
      <c r="AL23" s="35">
        <v>10</v>
      </c>
      <c r="AM23" s="35">
        <v>14</v>
      </c>
      <c r="AN23" s="35">
        <v>10</v>
      </c>
      <c r="AO23" s="35">
        <v>8</v>
      </c>
      <c r="AP23" s="35">
        <v>8</v>
      </c>
      <c r="AQ23" s="35">
        <v>12</v>
      </c>
      <c r="AR23" s="35">
        <v>6</v>
      </c>
      <c r="AS23" s="35">
        <v>2</v>
      </c>
      <c r="AT23" s="35">
        <v>10</v>
      </c>
      <c r="AU23" s="35">
        <v>11</v>
      </c>
      <c r="AV23" s="35">
        <v>11</v>
      </c>
      <c r="AW23" s="35">
        <v>20</v>
      </c>
      <c r="AX23" s="35">
        <v>10</v>
      </c>
      <c r="AY23" s="35">
        <v>12</v>
      </c>
      <c r="AZ23" s="35">
        <v>7</v>
      </c>
      <c r="BA23" s="35">
        <v>32</v>
      </c>
      <c r="BB23" s="35">
        <v>32</v>
      </c>
      <c r="BC23" s="35">
        <v>22</v>
      </c>
      <c r="BD23" s="35">
        <v>13</v>
      </c>
      <c r="BE23" s="35">
        <v>12</v>
      </c>
      <c r="BF23" s="35">
        <v>9</v>
      </c>
      <c r="BG23" s="35">
        <v>5</v>
      </c>
      <c r="BH23" s="35">
        <v>22</v>
      </c>
      <c r="BI23" s="35">
        <v>8</v>
      </c>
      <c r="BJ23" s="35">
        <v>15</v>
      </c>
      <c r="BK23" s="35">
        <v>13</v>
      </c>
      <c r="BL23" s="35">
        <v>17</v>
      </c>
      <c r="BM23" s="35">
        <v>11</v>
      </c>
      <c r="BN23" s="35">
        <v>7</v>
      </c>
      <c r="BO23" s="35">
        <v>26</v>
      </c>
      <c r="BP23" s="35">
        <v>16</v>
      </c>
      <c r="BQ23" s="35">
        <v>10</v>
      </c>
      <c r="BR23" s="35">
        <v>16</v>
      </c>
      <c r="BS23" s="35">
        <v>20</v>
      </c>
      <c r="BT23" s="35">
        <v>9</v>
      </c>
    </row>
    <row r="24" spans="1:72" x14ac:dyDescent="0.25">
      <c r="A24" s="41" t="s">
        <v>4822</v>
      </c>
      <c r="B24" s="35">
        <v>0</v>
      </c>
      <c r="C24" s="35">
        <v>0</v>
      </c>
      <c r="D24" s="35">
        <v>0</v>
      </c>
      <c r="E24" s="35">
        <v>0</v>
      </c>
      <c r="F24" s="35">
        <v>0</v>
      </c>
      <c r="G24" s="35">
        <v>2</v>
      </c>
      <c r="H24" s="35">
        <v>0</v>
      </c>
      <c r="I24" s="35">
        <v>0</v>
      </c>
      <c r="J24" s="35">
        <v>3</v>
      </c>
      <c r="K24" s="35">
        <v>2</v>
      </c>
      <c r="L24" s="35">
        <v>1</v>
      </c>
      <c r="M24" s="35">
        <v>1</v>
      </c>
      <c r="N24" s="35">
        <v>1</v>
      </c>
      <c r="O24" s="35">
        <v>2</v>
      </c>
      <c r="P24" s="35">
        <v>0</v>
      </c>
      <c r="Q24" s="35">
        <v>0</v>
      </c>
      <c r="R24" s="35">
        <v>1</v>
      </c>
      <c r="S24" s="35">
        <v>3</v>
      </c>
      <c r="T24" s="35">
        <v>1</v>
      </c>
      <c r="U24" s="35">
        <v>0</v>
      </c>
      <c r="V24" s="35">
        <v>3</v>
      </c>
      <c r="W24" s="35">
        <v>2</v>
      </c>
      <c r="X24" s="35">
        <v>1</v>
      </c>
      <c r="Y24" s="35">
        <v>0</v>
      </c>
      <c r="Z24" s="35">
        <v>0</v>
      </c>
      <c r="AA24" s="35">
        <v>0</v>
      </c>
      <c r="AB24" s="35">
        <v>1</v>
      </c>
      <c r="AC24" s="35">
        <v>1</v>
      </c>
      <c r="AD24" s="35">
        <v>2</v>
      </c>
      <c r="AE24" s="35">
        <v>1</v>
      </c>
      <c r="AF24" s="35">
        <v>1</v>
      </c>
      <c r="AG24" s="35">
        <v>1</v>
      </c>
      <c r="AH24" s="35">
        <v>5</v>
      </c>
      <c r="AI24" s="35">
        <v>0</v>
      </c>
      <c r="AJ24" s="35">
        <v>3</v>
      </c>
      <c r="AK24" s="35">
        <v>0</v>
      </c>
      <c r="AL24" s="35">
        <v>0</v>
      </c>
      <c r="AM24" s="35">
        <v>2</v>
      </c>
      <c r="AN24" s="35">
        <v>0</v>
      </c>
      <c r="AO24" s="35">
        <v>3</v>
      </c>
      <c r="AP24" s="35">
        <v>1</v>
      </c>
      <c r="AQ24" s="35">
        <v>2</v>
      </c>
      <c r="AR24" s="35">
        <v>0</v>
      </c>
      <c r="AS24" s="35">
        <v>1</v>
      </c>
      <c r="AT24" s="35">
        <v>0</v>
      </c>
      <c r="AU24" s="35">
        <v>0</v>
      </c>
      <c r="AV24" s="35">
        <v>2</v>
      </c>
      <c r="AW24" s="35">
        <v>1</v>
      </c>
      <c r="AX24" s="35">
        <v>1</v>
      </c>
      <c r="AY24" s="35">
        <v>1</v>
      </c>
      <c r="AZ24" s="35">
        <v>0</v>
      </c>
      <c r="BA24" s="35">
        <v>0</v>
      </c>
      <c r="BB24" s="35">
        <v>0</v>
      </c>
      <c r="BC24" s="35">
        <v>1</v>
      </c>
      <c r="BD24" s="35">
        <v>0</v>
      </c>
      <c r="BE24" s="35">
        <v>0</v>
      </c>
      <c r="BF24" s="35">
        <v>0</v>
      </c>
      <c r="BG24" s="35">
        <v>0</v>
      </c>
      <c r="BH24" s="35">
        <v>0</v>
      </c>
      <c r="BI24" s="35">
        <v>0</v>
      </c>
      <c r="BJ24" s="35">
        <v>0</v>
      </c>
      <c r="BK24" s="35">
        <v>0</v>
      </c>
      <c r="BL24" s="35">
        <v>0</v>
      </c>
      <c r="BM24" s="35">
        <v>1</v>
      </c>
      <c r="BN24" s="35">
        <v>0</v>
      </c>
      <c r="BO24" s="35">
        <v>0</v>
      </c>
      <c r="BP24" s="35">
        <v>0</v>
      </c>
      <c r="BQ24" s="35">
        <v>0</v>
      </c>
      <c r="BR24" s="35">
        <v>0</v>
      </c>
      <c r="BS24" s="35">
        <v>0</v>
      </c>
      <c r="BT24" s="35">
        <v>0</v>
      </c>
    </row>
    <row r="25" spans="1:72" x14ac:dyDescent="0.25">
      <c r="A25" s="41" t="s">
        <v>4823</v>
      </c>
      <c r="B25" s="35">
        <v>0</v>
      </c>
      <c r="C25" s="35">
        <v>0</v>
      </c>
      <c r="D25" s="35">
        <v>0</v>
      </c>
      <c r="E25" s="35">
        <v>0</v>
      </c>
      <c r="F25" s="35">
        <v>0</v>
      </c>
      <c r="G25" s="35">
        <v>0</v>
      </c>
      <c r="H25" s="35">
        <v>1</v>
      </c>
      <c r="I25" s="35">
        <v>0</v>
      </c>
      <c r="J25" s="35">
        <v>0</v>
      </c>
      <c r="K25" s="35">
        <v>0</v>
      </c>
      <c r="L25" s="35">
        <v>0</v>
      </c>
      <c r="M25" s="35">
        <v>1</v>
      </c>
      <c r="N25" s="35">
        <v>2</v>
      </c>
      <c r="O25" s="35">
        <v>1</v>
      </c>
      <c r="P25" s="35">
        <v>4</v>
      </c>
      <c r="Q25" s="35">
        <v>1</v>
      </c>
      <c r="R25" s="35">
        <v>2</v>
      </c>
      <c r="S25" s="35">
        <v>5</v>
      </c>
      <c r="T25" s="35">
        <v>1</v>
      </c>
      <c r="U25" s="35">
        <v>4</v>
      </c>
      <c r="V25" s="35">
        <v>2</v>
      </c>
      <c r="W25" s="35">
        <v>5</v>
      </c>
      <c r="X25" s="35">
        <v>1</v>
      </c>
      <c r="Y25" s="35">
        <v>4</v>
      </c>
      <c r="Z25" s="35">
        <v>5</v>
      </c>
      <c r="AA25" s="35">
        <v>11</v>
      </c>
      <c r="AB25" s="35">
        <v>7</v>
      </c>
      <c r="AC25" s="35">
        <v>7</v>
      </c>
      <c r="AD25" s="35">
        <v>6</v>
      </c>
      <c r="AE25" s="35">
        <v>0</v>
      </c>
      <c r="AF25" s="35">
        <v>9</v>
      </c>
      <c r="AG25" s="35">
        <v>8</v>
      </c>
      <c r="AH25" s="35">
        <v>7</v>
      </c>
      <c r="AI25" s="35">
        <v>17</v>
      </c>
      <c r="AJ25" s="35">
        <v>10</v>
      </c>
      <c r="AK25" s="35">
        <v>13</v>
      </c>
      <c r="AL25" s="35">
        <v>9</v>
      </c>
      <c r="AM25" s="35">
        <v>17</v>
      </c>
      <c r="AN25" s="35">
        <v>19</v>
      </c>
      <c r="AO25" s="35">
        <v>21</v>
      </c>
      <c r="AP25" s="35">
        <v>21</v>
      </c>
      <c r="AQ25" s="35">
        <v>23</v>
      </c>
      <c r="AR25" s="35">
        <v>28</v>
      </c>
      <c r="AS25" s="35">
        <v>14</v>
      </c>
      <c r="AT25" s="35">
        <v>15</v>
      </c>
      <c r="AU25" s="35">
        <v>18</v>
      </c>
      <c r="AV25" s="35">
        <v>24</v>
      </c>
      <c r="AW25" s="35">
        <v>28</v>
      </c>
      <c r="AX25" s="35">
        <v>24</v>
      </c>
      <c r="AY25" s="35">
        <v>24</v>
      </c>
      <c r="AZ25" s="35">
        <v>9</v>
      </c>
      <c r="BA25" s="35">
        <v>27</v>
      </c>
      <c r="BB25" s="35">
        <v>30</v>
      </c>
      <c r="BC25" s="35">
        <v>23</v>
      </c>
      <c r="BD25" s="35">
        <v>26</v>
      </c>
      <c r="BE25" s="35">
        <v>24</v>
      </c>
      <c r="BF25" s="35">
        <v>20</v>
      </c>
      <c r="BG25" s="35">
        <v>13</v>
      </c>
      <c r="BH25" s="35">
        <v>23</v>
      </c>
      <c r="BI25" s="35">
        <v>24</v>
      </c>
      <c r="BJ25" s="35">
        <v>25</v>
      </c>
      <c r="BK25" s="35">
        <v>29</v>
      </c>
      <c r="BL25" s="35">
        <v>17</v>
      </c>
      <c r="BM25" s="35">
        <v>22</v>
      </c>
      <c r="BN25" s="35">
        <v>9</v>
      </c>
      <c r="BO25" s="35">
        <v>17</v>
      </c>
      <c r="BP25" s="35">
        <v>29</v>
      </c>
      <c r="BQ25" s="35">
        <v>32</v>
      </c>
      <c r="BR25" s="35">
        <v>33</v>
      </c>
      <c r="BS25" s="35">
        <v>10</v>
      </c>
      <c r="BT25" s="35">
        <v>17</v>
      </c>
    </row>
    <row r="26" spans="1:72" x14ac:dyDescent="0.25">
      <c r="A26" s="41" t="s">
        <v>4824</v>
      </c>
      <c r="B26" s="35">
        <v>0</v>
      </c>
      <c r="C26" s="35">
        <v>0</v>
      </c>
      <c r="D26" s="35">
        <v>0</v>
      </c>
      <c r="E26" s="35">
        <v>0</v>
      </c>
      <c r="F26" s="35">
        <v>0</v>
      </c>
      <c r="G26" s="35">
        <v>0</v>
      </c>
      <c r="H26" s="35">
        <v>0</v>
      </c>
      <c r="I26" s="35">
        <v>0</v>
      </c>
      <c r="J26" s="35">
        <v>0</v>
      </c>
      <c r="K26" s="35">
        <v>0</v>
      </c>
      <c r="L26" s="35">
        <v>0</v>
      </c>
      <c r="M26" s="35">
        <v>0</v>
      </c>
      <c r="N26" s="35">
        <v>0</v>
      </c>
      <c r="O26" s="35">
        <v>0</v>
      </c>
      <c r="P26" s="35">
        <v>0</v>
      </c>
      <c r="Q26" s="35">
        <v>1</v>
      </c>
      <c r="R26" s="35">
        <v>0</v>
      </c>
      <c r="S26" s="35">
        <v>0</v>
      </c>
      <c r="T26" s="35">
        <v>1</v>
      </c>
      <c r="U26" s="35">
        <v>0</v>
      </c>
      <c r="V26" s="35">
        <v>0</v>
      </c>
      <c r="W26" s="35">
        <v>1</v>
      </c>
      <c r="X26" s="35">
        <v>1</v>
      </c>
      <c r="Y26" s="35">
        <v>0</v>
      </c>
      <c r="Z26" s="35">
        <v>0</v>
      </c>
      <c r="AA26" s="35">
        <v>1</v>
      </c>
      <c r="AB26" s="35">
        <v>0</v>
      </c>
      <c r="AC26" s="35">
        <v>0</v>
      </c>
      <c r="AD26" s="35">
        <v>3</v>
      </c>
      <c r="AE26" s="35">
        <v>1</v>
      </c>
      <c r="AF26" s="35">
        <v>0</v>
      </c>
      <c r="AG26" s="35">
        <v>1</v>
      </c>
      <c r="AH26" s="35">
        <v>3</v>
      </c>
      <c r="AI26" s="35">
        <v>0</v>
      </c>
      <c r="AJ26" s="35">
        <v>3</v>
      </c>
      <c r="AK26" s="35">
        <v>2</v>
      </c>
      <c r="AL26" s="35">
        <v>6</v>
      </c>
      <c r="AM26" s="35">
        <v>2</v>
      </c>
      <c r="AN26" s="35">
        <v>0</v>
      </c>
      <c r="AO26" s="35">
        <v>3</v>
      </c>
      <c r="AP26" s="35">
        <v>3</v>
      </c>
      <c r="AQ26" s="35">
        <v>0</v>
      </c>
      <c r="AR26" s="35">
        <v>2</v>
      </c>
      <c r="AS26" s="35">
        <v>2</v>
      </c>
      <c r="AT26" s="35">
        <v>1</v>
      </c>
      <c r="AU26" s="35">
        <v>1</v>
      </c>
      <c r="AV26" s="35">
        <v>3</v>
      </c>
      <c r="AW26" s="35">
        <v>5</v>
      </c>
      <c r="AX26" s="35">
        <v>2</v>
      </c>
      <c r="AY26" s="35">
        <v>2</v>
      </c>
      <c r="AZ26" s="35">
        <v>0</v>
      </c>
      <c r="BA26" s="35">
        <v>0</v>
      </c>
      <c r="BB26" s="35">
        <v>0</v>
      </c>
      <c r="BC26" s="35">
        <v>1</v>
      </c>
      <c r="BD26" s="35">
        <v>0</v>
      </c>
      <c r="BE26" s="35">
        <v>2</v>
      </c>
      <c r="BF26" s="35">
        <v>1</v>
      </c>
      <c r="BG26" s="35">
        <v>0</v>
      </c>
      <c r="BH26" s="35">
        <v>3</v>
      </c>
      <c r="BI26" s="35">
        <v>1</v>
      </c>
      <c r="BJ26" s="35">
        <v>2</v>
      </c>
      <c r="BK26" s="35">
        <v>2</v>
      </c>
      <c r="BL26" s="35">
        <v>2</v>
      </c>
      <c r="BM26" s="35">
        <v>3</v>
      </c>
      <c r="BN26" s="35">
        <v>0</v>
      </c>
      <c r="BO26" s="35">
        <v>1</v>
      </c>
      <c r="BP26" s="35">
        <v>1</v>
      </c>
      <c r="BQ26" s="35">
        <v>1</v>
      </c>
      <c r="BR26" s="35">
        <v>1</v>
      </c>
      <c r="BS26" s="35">
        <v>1</v>
      </c>
      <c r="BT26" s="35">
        <v>0</v>
      </c>
    </row>
    <row r="27" spans="1:72" x14ac:dyDescent="0.25">
      <c r="A27" s="41" t="s">
        <v>4825</v>
      </c>
      <c r="B27" s="35">
        <v>0</v>
      </c>
      <c r="C27" s="35">
        <v>0</v>
      </c>
      <c r="D27" s="35">
        <v>0</v>
      </c>
      <c r="E27" s="35">
        <v>0</v>
      </c>
      <c r="F27" s="35">
        <v>1</v>
      </c>
      <c r="G27" s="35">
        <v>0</v>
      </c>
      <c r="H27" s="35">
        <v>2</v>
      </c>
      <c r="I27" s="35">
        <v>0</v>
      </c>
      <c r="J27" s="35">
        <v>0</v>
      </c>
      <c r="K27" s="35">
        <v>0</v>
      </c>
      <c r="L27" s="35">
        <v>5</v>
      </c>
      <c r="M27" s="35">
        <v>0</v>
      </c>
      <c r="N27" s="35">
        <v>0</v>
      </c>
      <c r="O27" s="35">
        <v>2</v>
      </c>
      <c r="P27" s="35">
        <v>0</v>
      </c>
      <c r="Q27" s="35">
        <v>3</v>
      </c>
      <c r="R27" s="35">
        <v>1</v>
      </c>
      <c r="S27" s="35">
        <v>4</v>
      </c>
      <c r="T27" s="35">
        <v>1</v>
      </c>
      <c r="U27" s="35">
        <v>0</v>
      </c>
      <c r="V27" s="35">
        <v>5</v>
      </c>
      <c r="W27" s="35">
        <v>10</v>
      </c>
      <c r="X27" s="35">
        <v>5</v>
      </c>
      <c r="Y27" s="35">
        <v>14</v>
      </c>
      <c r="Z27" s="35">
        <v>5</v>
      </c>
      <c r="AA27" s="35">
        <v>19</v>
      </c>
      <c r="AB27" s="35">
        <v>19</v>
      </c>
      <c r="AC27" s="35">
        <v>13</v>
      </c>
      <c r="AD27" s="35">
        <v>1</v>
      </c>
      <c r="AE27" s="35">
        <v>4</v>
      </c>
      <c r="AF27" s="35">
        <v>19</v>
      </c>
      <c r="AG27" s="35">
        <v>14</v>
      </c>
      <c r="AH27" s="35">
        <v>5</v>
      </c>
      <c r="AI27" s="35">
        <v>13</v>
      </c>
      <c r="AJ27" s="35">
        <v>10</v>
      </c>
      <c r="AK27" s="35">
        <v>1</v>
      </c>
      <c r="AL27" s="35">
        <v>1</v>
      </c>
      <c r="AM27" s="35">
        <v>12</v>
      </c>
      <c r="AN27" s="35">
        <v>19</v>
      </c>
      <c r="AO27" s="35">
        <v>10</v>
      </c>
      <c r="AP27" s="35">
        <v>44</v>
      </c>
      <c r="AQ27" s="35">
        <v>11</v>
      </c>
      <c r="AR27" s="35">
        <v>1</v>
      </c>
      <c r="AS27" s="35">
        <v>14</v>
      </c>
      <c r="AT27" s="35">
        <v>26</v>
      </c>
      <c r="AU27" s="35">
        <v>4</v>
      </c>
      <c r="AV27" s="35">
        <v>11</v>
      </c>
      <c r="AW27" s="35">
        <v>8</v>
      </c>
      <c r="AX27" s="35">
        <v>14</v>
      </c>
      <c r="AY27" s="35">
        <v>1</v>
      </c>
      <c r="AZ27" s="35">
        <v>6</v>
      </c>
      <c r="BA27" s="35">
        <v>19</v>
      </c>
      <c r="BB27" s="35">
        <v>19</v>
      </c>
      <c r="BC27" s="35">
        <v>22</v>
      </c>
      <c r="BD27" s="35">
        <v>31</v>
      </c>
      <c r="BE27" s="35">
        <v>23</v>
      </c>
      <c r="BF27" s="35">
        <v>10</v>
      </c>
      <c r="BG27" s="35">
        <v>6</v>
      </c>
      <c r="BH27" s="35">
        <v>36</v>
      </c>
      <c r="BI27" s="35">
        <v>18</v>
      </c>
      <c r="BJ27" s="35">
        <v>20</v>
      </c>
      <c r="BK27" s="35">
        <v>14</v>
      </c>
      <c r="BL27" s="35">
        <v>13</v>
      </c>
      <c r="BM27" s="35">
        <v>5</v>
      </c>
      <c r="BN27" s="35">
        <v>11</v>
      </c>
      <c r="BO27" s="35">
        <v>11</v>
      </c>
      <c r="BP27" s="35">
        <v>15</v>
      </c>
      <c r="BQ27" s="35">
        <v>30</v>
      </c>
      <c r="BR27" s="35">
        <v>10</v>
      </c>
      <c r="BS27" s="35">
        <v>5</v>
      </c>
      <c r="BT27" s="35">
        <v>5</v>
      </c>
    </row>
    <row r="28" spans="1:72" x14ac:dyDescent="0.25">
      <c r="A28" s="41" t="s">
        <v>4826</v>
      </c>
      <c r="B28" s="35">
        <v>0</v>
      </c>
      <c r="C28" s="35">
        <v>0</v>
      </c>
      <c r="D28" s="35">
        <v>0</v>
      </c>
      <c r="E28" s="35">
        <v>0</v>
      </c>
      <c r="F28" s="35">
        <v>0</v>
      </c>
      <c r="G28" s="35">
        <v>0</v>
      </c>
      <c r="H28" s="35">
        <v>0</v>
      </c>
      <c r="I28" s="35">
        <v>0</v>
      </c>
      <c r="J28" s="35">
        <v>0</v>
      </c>
      <c r="K28" s="35">
        <v>0</v>
      </c>
      <c r="L28" s="35">
        <v>0</v>
      </c>
      <c r="M28" s="35">
        <v>1</v>
      </c>
      <c r="N28" s="35">
        <v>2</v>
      </c>
      <c r="O28" s="35">
        <v>0</v>
      </c>
      <c r="P28" s="35">
        <v>1</v>
      </c>
      <c r="Q28" s="35">
        <v>2</v>
      </c>
      <c r="R28" s="35">
        <v>7</v>
      </c>
      <c r="S28" s="35">
        <v>13</v>
      </c>
      <c r="T28" s="35">
        <v>6</v>
      </c>
      <c r="U28" s="35">
        <v>3</v>
      </c>
      <c r="V28" s="35">
        <v>8</v>
      </c>
      <c r="W28" s="35">
        <v>2</v>
      </c>
      <c r="X28" s="35">
        <v>5</v>
      </c>
      <c r="Y28" s="35">
        <v>6</v>
      </c>
      <c r="Z28" s="35">
        <v>10</v>
      </c>
      <c r="AA28" s="35">
        <v>8</v>
      </c>
      <c r="AB28" s="35">
        <v>6</v>
      </c>
      <c r="AC28" s="35">
        <v>11</v>
      </c>
      <c r="AD28" s="35">
        <v>2</v>
      </c>
      <c r="AE28" s="35">
        <v>6</v>
      </c>
      <c r="AF28" s="35">
        <v>11</v>
      </c>
      <c r="AG28" s="35">
        <v>11</v>
      </c>
      <c r="AH28" s="35">
        <v>12</v>
      </c>
      <c r="AI28" s="35">
        <v>11</v>
      </c>
      <c r="AJ28" s="35">
        <v>2</v>
      </c>
      <c r="AK28" s="35">
        <v>8</v>
      </c>
      <c r="AL28" s="35">
        <v>13</v>
      </c>
      <c r="AM28" s="35">
        <v>10</v>
      </c>
      <c r="AN28" s="35">
        <v>17</v>
      </c>
      <c r="AO28" s="35">
        <v>3</v>
      </c>
      <c r="AP28" s="35">
        <v>0</v>
      </c>
      <c r="AQ28" s="35">
        <v>15</v>
      </c>
      <c r="AR28" s="35">
        <v>4</v>
      </c>
      <c r="AS28" s="35">
        <v>6</v>
      </c>
      <c r="AT28" s="35">
        <v>20</v>
      </c>
      <c r="AU28" s="35">
        <v>3</v>
      </c>
      <c r="AV28" s="35">
        <v>24</v>
      </c>
      <c r="AW28" s="35">
        <v>10</v>
      </c>
      <c r="AX28" s="35">
        <v>9</v>
      </c>
      <c r="AY28" s="35">
        <v>2</v>
      </c>
      <c r="AZ28" s="35">
        <v>6</v>
      </c>
      <c r="BA28" s="35">
        <v>17</v>
      </c>
      <c r="BB28" s="35">
        <v>27</v>
      </c>
      <c r="BC28" s="35">
        <v>9</v>
      </c>
      <c r="BD28" s="35">
        <v>26</v>
      </c>
      <c r="BE28" s="35">
        <v>13</v>
      </c>
      <c r="BF28" s="35">
        <v>5</v>
      </c>
      <c r="BG28" s="35">
        <v>8</v>
      </c>
      <c r="BH28" s="35">
        <v>28</v>
      </c>
      <c r="BI28" s="35">
        <v>20</v>
      </c>
      <c r="BJ28" s="35">
        <v>18</v>
      </c>
      <c r="BK28" s="35">
        <v>9</v>
      </c>
      <c r="BL28" s="35">
        <v>9</v>
      </c>
      <c r="BM28" s="35">
        <v>3</v>
      </c>
      <c r="BN28" s="35">
        <v>1</v>
      </c>
      <c r="BO28" s="35">
        <v>15</v>
      </c>
      <c r="BP28" s="35">
        <v>13</v>
      </c>
      <c r="BQ28" s="35">
        <v>12</v>
      </c>
      <c r="BR28" s="35">
        <v>8</v>
      </c>
      <c r="BS28" s="35">
        <v>9</v>
      </c>
      <c r="BT28" s="35">
        <v>5</v>
      </c>
    </row>
    <row r="29" spans="1:72" x14ac:dyDescent="0.25">
      <c r="A29" s="41" t="s">
        <v>4827</v>
      </c>
      <c r="B29" s="35">
        <v>0</v>
      </c>
      <c r="C29" s="35">
        <v>0</v>
      </c>
      <c r="D29" s="35">
        <v>1</v>
      </c>
      <c r="E29" s="35">
        <v>1</v>
      </c>
      <c r="F29" s="35">
        <v>1</v>
      </c>
      <c r="G29" s="35">
        <v>2</v>
      </c>
      <c r="H29" s="35">
        <v>0</v>
      </c>
      <c r="I29" s="35">
        <v>0</v>
      </c>
      <c r="J29" s="35">
        <v>3</v>
      </c>
      <c r="K29" s="35">
        <v>1</v>
      </c>
      <c r="L29" s="35">
        <v>3</v>
      </c>
      <c r="M29" s="35">
        <v>6</v>
      </c>
      <c r="N29" s="35">
        <v>5</v>
      </c>
      <c r="O29" s="35">
        <v>4</v>
      </c>
      <c r="P29" s="35">
        <v>7</v>
      </c>
      <c r="Q29" s="35">
        <v>0</v>
      </c>
      <c r="R29" s="35">
        <v>7</v>
      </c>
      <c r="S29" s="35">
        <v>17</v>
      </c>
      <c r="T29" s="35">
        <v>12</v>
      </c>
      <c r="U29" s="35">
        <v>20</v>
      </c>
      <c r="V29" s="35">
        <v>15</v>
      </c>
      <c r="W29" s="35">
        <v>22</v>
      </c>
      <c r="X29" s="35">
        <v>13</v>
      </c>
      <c r="Y29" s="35">
        <v>14</v>
      </c>
      <c r="Z29" s="35">
        <v>23</v>
      </c>
      <c r="AA29" s="35">
        <v>22</v>
      </c>
      <c r="AB29" s="35">
        <v>27</v>
      </c>
      <c r="AC29" s="35">
        <v>28</v>
      </c>
      <c r="AD29" s="35">
        <v>17</v>
      </c>
      <c r="AE29" s="35">
        <v>16</v>
      </c>
      <c r="AF29" s="35">
        <v>31</v>
      </c>
      <c r="AG29" s="35">
        <v>46</v>
      </c>
      <c r="AH29" s="35">
        <v>29</v>
      </c>
      <c r="AI29" s="35">
        <v>35</v>
      </c>
      <c r="AJ29" s="35">
        <v>25</v>
      </c>
      <c r="AK29" s="35">
        <v>24</v>
      </c>
      <c r="AL29" s="35">
        <v>18</v>
      </c>
      <c r="AM29" s="35">
        <v>22</v>
      </c>
      <c r="AN29" s="35">
        <v>26</v>
      </c>
      <c r="AO29" s="35">
        <v>18</v>
      </c>
      <c r="AP29" s="35">
        <v>32</v>
      </c>
      <c r="AQ29" s="35">
        <v>30</v>
      </c>
      <c r="AR29" s="35">
        <v>25</v>
      </c>
      <c r="AS29" s="35">
        <v>15</v>
      </c>
      <c r="AT29" s="35">
        <v>27</v>
      </c>
      <c r="AU29" s="35">
        <v>42</v>
      </c>
      <c r="AV29" s="35">
        <v>50</v>
      </c>
      <c r="AW29" s="35">
        <v>34</v>
      </c>
      <c r="AX29" s="35">
        <v>31</v>
      </c>
      <c r="AY29" s="35">
        <v>20</v>
      </c>
      <c r="AZ29" s="35">
        <v>17</v>
      </c>
      <c r="BA29" s="35">
        <v>22</v>
      </c>
      <c r="BB29" s="35">
        <v>42</v>
      </c>
      <c r="BC29" s="35">
        <v>25</v>
      </c>
      <c r="BD29" s="35">
        <v>31</v>
      </c>
      <c r="BE29" s="35">
        <v>45</v>
      </c>
      <c r="BF29" s="35">
        <v>39</v>
      </c>
      <c r="BG29" s="35">
        <v>12</v>
      </c>
      <c r="BH29" s="35">
        <v>33</v>
      </c>
      <c r="BI29" s="35">
        <v>25</v>
      </c>
      <c r="BJ29" s="35">
        <v>58</v>
      </c>
      <c r="BK29" s="35">
        <v>56</v>
      </c>
      <c r="BL29" s="35">
        <v>33</v>
      </c>
      <c r="BM29" s="35">
        <v>31</v>
      </c>
      <c r="BN29" s="35">
        <v>11</v>
      </c>
      <c r="BO29" s="35">
        <v>22</v>
      </c>
      <c r="BP29" s="35">
        <v>50</v>
      </c>
      <c r="BQ29" s="35">
        <v>21</v>
      </c>
      <c r="BR29" s="35">
        <v>40</v>
      </c>
      <c r="BS29" s="35">
        <v>26</v>
      </c>
      <c r="BT29" s="35">
        <v>0</v>
      </c>
    </row>
    <row r="30" spans="1:72" x14ac:dyDescent="0.25">
      <c r="A30" s="41" t="s">
        <v>4828</v>
      </c>
      <c r="B30" s="35">
        <v>0</v>
      </c>
      <c r="C30" s="35">
        <v>0</v>
      </c>
      <c r="D30" s="35">
        <v>0</v>
      </c>
      <c r="E30" s="35">
        <v>0</v>
      </c>
      <c r="F30" s="35">
        <v>0</v>
      </c>
      <c r="G30" s="35">
        <v>3</v>
      </c>
      <c r="H30" s="35">
        <v>1</v>
      </c>
      <c r="I30" s="35">
        <v>0</v>
      </c>
      <c r="J30" s="35">
        <v>1</v>
      </c>
      <c r="K30" s="35">
        <v>0</v>
      </c>
      <c r="L30" s="35">
        <v>2</v>
      </c>
      <c r="M30" s="35">
        <v>1</v>
      </c>
      <c r="N30" s="35">
        <v>5</v>
      </c>
      <c r="O30" s="35">
        <v>0</v>
      </c>
      <c r="P30" s="35">
        <v>0</v>
      </c>
      <c r="Q30" s="35">
        <v>1</v>
      </c>
      <c r="R30" s="35">
        <v>2</v>
      </c>
      <c r="S30" s="35">
        <v>8</v>
      </c>
      <c r="T30" s="35">
        <v>7</v>
      </c>
      <c r="U30" s="35">
        <v>6</v>
      </c>
      <c r="V30" s="35">
        <v>19</v>
      </c>
      <c r="W30" s="35">
        <v>12</v>
      </c>
      <c r="X30" s="35">
        <v>9</v>
      </c>
      <c r="Y30" s="35">
        <v>15</v>
      </c>
      <c r="Z30" s="35">
        <v>7</v>
      </c>
      <c r="AA30" s="35">
        <v>12</v>
      </c>
      <c r="AB30" s="35">
        <v>17</v>
      </c>
      <c r="AC30" s="35">
        <v>9</v>
      </c>
      <c r="AD30" s="35">
        <v>7</v>
      </c>
      <c r="AE30" s="35">
        <v>10</v>
      </c>
      <c r="AF30" s="35">
        <v>16</v>
      </c>
      <c r="AG30" s="35">
        <v>12</v>
      </c>
      <c r="AH30" s="35">
        <v>15</v>
      </c>
      <c r="AI30" s="35">
        <v>8</v>
      </c>
      <c r="AJ30" s="35">
        <v>6</v>
      </c>
      <c r="AK30" s="35">
        <v>9</v>
      </c>
      <c r="AL30" s="35">
        <v>10</v>
      </c>
      <c r="AM30" s="35">
        <v>12</v>
      </c>
      <c r="AN30" s="35">
        <v>4</v>
      </c>
      <c r="AO30" s="35">
        <v>11</v>
      </c>
      <c r="AP30" s="35">
        <v>5</v>
      </c>
      <c r="AQ30" s="35">
        <v>4</v>
      </c>
      <c r="AR30" s="35">
        <v>6</v>
      </c>
      <c r="AS30" s="35">
        <v>9</v>
      </c>
      <c r="AT30" s="35">
        <v>19</v>
      </c>
      <c r="AU30" s="35">
        <v>8</v>
      </c>
      <c r="AV30" s="35">
        <v>8</v>
      </c>
      <c r="AW30" s="35">
        <v>11</v>
      </c>
      <c r="AX30" s="35">
        <v>7</v>
      </c>
      <c r="AY30" s="35">
        <v>5</v>
      </c>
      <c r="AZ30" s="35">
        <v>1</v>
      </c>
      <c r="BA30" s="35">
        <v>13</v>
      </c>
      <c r="BB30" s="35">
        <v>9</v>
      </c>
      <c r="BC30" s="35">
        <v>12</v>
      </c>
      <c r="BD30" s="35">
        <v>10</v>
      </c>
      <c r="BE30" s="35">
        <v>14</v>
      </c>
      <c r="BF30" s="35">
        <v>2</v>
      </c>
      <c r="BG30" s="35">
        <v>9</v>
      </c>
      <c r="BH30" s="35">
        <v>9</v>
      </c>
      <c r="BI30" s="35">
        <v>3</v>
      </c>
      <c r="BJ30" s="35">
        <v>13</v>
      </c>
      <c r="BK30" s="35">
        <v>11</v>
      </c>
      <c r="BL30" s="35">
        <v>8</v>
      </c>
      <c r="BM30" s="35">
        <v>0</v>
      </c>
      <c r="BN30" s="35">
        <v>6</v>
      </c>
      <c r="BO30" s="35">
        <v>8</v>
      </c>
      <c r="BP30" s="35">
        <v>14</v>
      </c>
      <c r="BQ30" s="35">
        <v>6</v>
      </c>
      <c r="BR30" s="35">
        <v>9</v>
      </c>
      <c r="BS30" s="35">
        <v>11</v>
      </c>
      <c r="BT30" s="35">
        <v>3</v>
      </c>
    </row>
    <row r="31" spans="1:72" x14ac:dyDescent="0.25">
      <c r="A31" s="41" t="s">
        <v>4829</v>
      </c>
      <c r="B31" s="35">
        <v>2</v>
      </c>
      <c r="C31" s="35">
        <v>0</v>
      </c>
      <c r="D31" s="35">
        <v>2</v>
      </c>
      <c r="E31" s="35">
        <v>2</v>
      </c>
      <c r="F31" s="35">
        <v>2</v>
      </c>
      <c r="G31" s="35">
        <v>4</v>
      </c>
      <c r="H31" s="35">
        <v>4</v>
      </c>
      <c r="I31" s="35">
        <v>4</v>
      </c>
      <c r="J31" s="35">
        <v>14</v>
      </c>
      <c r="K31" s="35">
        <v>12</v>
      </c>
      <c r="L31" s="35">
        <v>19</v>
      </c>
      <c r="M31" s="35">
        <v>18</v>
      </c>
      <c r="N31" s="35">
        <v>36</v>
      </c>
      <c r="O31" s="35">
        <v>18</v>
      </c>
      <c r="P31" s="35">
        <v>14</v>
      </c>
      <c r="Q31" s="35">
        <v>34</v>
      </c>
      <c r="R31" s="35">
        <v>54</v>
      </c>
      <c r="S31" s="35">
        <v>34</v>
      </c>
      <c r="T31" s="35">
        <v>37</v>
      </c>
      <c r="U31" s="35">
        <v>60</v>
      </c>
      <c r="V31" s="35">
        <v>39</v>
      </c>
      <c r="W31" s="35">
        <v>68</v>
      </c>
      <c r="X31" s="35">
        <v>35</v>
      </c>
      <c r="Y31" s="35">
        <v>70</v>
      </c>
      <c r="Z31" s="35">
        <v>70</v>
      </c>
      <c r="AA31" s="35">
        <v>50</v>
      </c>
      <c r="AB31" s="35">
        <v>53</v>
      </c>
      <c r="AC31" s="35">
        <v>51</v>
      </c>
      <c r="AD31" s="35">
        <v>34</v>
      </c>
      <c r="AE31" s="35">
        <v>44</v>
      </c>
      <c r="AF31" s="35">
        <v>129</v>
      </c>
      <c r="AG31" s="35">
        <v>90</v>
      </c>
      <c r="AH31" s="35">
        <v>53</v>
      </c>
      <c r="AI31" s="35">
        <v>57</v>
      </c>
      <c r="AJ31" s="35">
        <v>54</v>
      </c>
      <c r="AK31" s="35">
        <v>29</v>
      </c>
      <c r="AL31" s="35">
        <v>32</v>
      </c>
      <c r="AM31" s="35">
        <v>77</v>
      </c>
      <c r="AN31" s="35">
        <v>68</v>
      </c>
      <c r="AO31" s="35">
        <v>67</v>
      </c>
      <c r="AP31" s="35">
        <v>61</v>
      </c>
      <c r="AQ31" s="35">
        <v>43</v>
      </c>
      <c r="AR31" s="35">
        <v>26</v>
      </c>
      <c r="AS31" s="35">
        <v>27</v>
      </c>
      <c r="AT31" s="35">
        <v>61</v>
      </c>
      <c r="AU31" s="35">
        <v>44</v>
      </c>
      <c r="AV31" s="35">
        <v>60</v>
      </c>
      <c r="AW31" s="35">
        <v>65</v>
      </c>
      <c r="AX31" s="35">
        <v>23</v>
      </c>
      <c r="AY31" s="35">
        <v>19</v>
      </c>
      <c r="AZ31" s="35">
        <v>95</v>
      </c>
      <c r="BA31" s="35">
        <v>51</v>
      </c>
      <c r="BB31" s="35">
        <v>0</v>
      </c>
      <c r="BC31" s="35">
        <v>93</v>
      </c>
      <c r="BD31" s="35">
        <v>19</v>
      </c>
      <c r="BE31" s="35">
        <v>40</v>
      </c>
      <c r="BF31" s="35">
        <v>19</v>
      </c>
      <c r="BG31" s="35">
        <v>22</v>
      </c>
      <c r="BH31" s="35">
        <v>39</v>
      </c>
      <c r="BI31" s="35">
        <v>34</v>
      </c>
      <c r="BJ31" s="35">
        <v>36</v>
      </c>
      <c r="BK31" s="35">
        <v>31</v>
      </c>
      <c r="BL31" s="35">
        <v>31</v>
      </c>
      <c r="BM31" s="35">
        <v>12</v>
      </c>
      <c r="BN31" s="35">
        <v>72</v>
      </c>
      <c r="BO31" s="35">
        <v>18</v>
      </c>
      <c r="BP31" s="35">
        <v>27</v>
      </c>
      <c r="BQ31" s="35">
        <v>21</v>
      </c>
      <c r="BR31" s="35">
        <v>39</v>
      </c>
      <c r="BS31" s="35">
        <v>0</v>
      </c>
      <c r="BT31" s="35">
        <v>22</v>
      </c>
    </row>
    <row r="32" spans="1:72" x14ac:dyDescent="0.25">
      <c r="A32" s="41" t="s">
        <v>4830</v>
      </c>
      <c r="B32" s="35">
        <v>6</v>
      </c>
      <c r="C32" s="35">
        <v>12</v>
      </c>
      <c r="D32" s="35">
        <v>9</v>
      </c>
      <c r="E32" s="35">
        <v>4</v>
      </c>
      <c r="F32" s="35">
        <v>10</v>
      </c>
      <c r="G32" s="35">
        <v>12</v>
      </c>
      <c r="H32" s="35">
        <v>7</v>
      </c>
      <c r="I32" s="35">
        <v>15</v>
      </c>
      <c r="J32" s="35">
        <v>11</v>
      </c>
      <c r="K32" s="35">
        <v>9</v>
      </c>
      <c r="L32" s="35">
        <v>13</v>
      </c>
      <c r="M32" s="35">
        <v>24</v>
      </c>
      <c r="N32" s="35">
        <v>16</v>
      </c>
      <c r="O32" s="35">
        <v>21</v>
      </c>
      <c r="P32" s="35">
        <v>17</v>
      </c>
      <c r="Q32" s="35">
        <v>11</v>
      </c>
      <c r="R32" s="35">
        <v>14</v>
      </c>
      <c r="S32" s="35">
        <v>20</v>
      </c>
      <c r="T32" s="35">
        <v>28</v>
      </c>
      <c r="U32" s="35">
        <v>28</v>
      </c>
      <c r="V32" s="35">
        <v>27</v>
      </c>
      <c r="W32" s="35">
        <v>21</v>
      </c>
      <c r="X32" s="35">
        <v>21</v>
      </c>
      <c r="Y32" s="35">
        <v>22</v>
      </c>
      <c r="Z32" s="35">
        <v>14</v>
      </c>
      <c r="AA32" s="35">
        <v>16</v>
      </c>
      <c r="AB32" s="35">
        <v>17</v>
      </c>
      <c r="AC32" s="35">
        <v>18</v>
      </c>
      <c r="AD32" s="35">
        <v>15</v>
      </c>
      <c r="AE32" s="35">
        <v>17</v>
      </c>
      <c r="AF32" s="35">
        <v>16</v>
      </c>
      <c r="AG32" s="35">
        <v>9</v>
      </c>
      <c r="AH32" s="35">
        <v>20</v>
      </c>
      <c r="AI32" s="35">
        <v>14</v>
      </c>
      <c r="AJ32" s="35">
        <v>13</v>
      </c>
      <c r="AK32" s="35">
        <v>17</v>
      </c>
      <c r="AL32" s="35">
        <v>14</v>
      </c>
      <c r="AM32" s="35">
        <v>11</v>
      </c>
      <c r="AN32" s="35">
        <v>7</v>
      </c>
      <c r="AO32" s="35">
        <v>7</v>
      </c>
      <c r="AP32" s="35">
        <v>5</v>
      </c>
      <c r="AQ32" s="35">
        <v>6</v>
      </c>
      <c r="AR32" s="35">
        <v>73</v>
      </c>
      <c r="AS32" s="35">
        <v>11</v>
      </c>
      <c r="AT32" s="35">
        <v>16</v>
      </c>
      <c r="AU32" s="35">
        <v>21</v>
      </c>
      <c r="AV32" s="35">
        <v>15</v>
      </c>
      <c r="AW32" s="35">
        <v>13</v>
      </c>
      <c r="AX32" s="35">
        <v>10</v>
      </c>
      <c r="AY32" s="35">
        <v>6</v>
      </c>
      <c r="AZ32" s="35">
        <v>4</v>
      </c>
      <c r="BA32" s="35">
        <v>7</v>
      </c>
      <c r="BB32" s="35">
        <v>21</v>
      </c>
      <c r="BC32" s="35">
        <v>8</v>
      </c>
      <c r="BD32" s="35">
        <v>21</v>
      </c>
      <c r="BE32" s="35">
        <v>14</v>
      </c>
      <c r="BF32" s="35">
        <v>16</v>
      </c>
      <c r="BG32" s="35">
        <v>10</v>
      </c>
      <c r="BH32" s="35">
        <v>14</v>
      </c>
      <c r="BI32" s="35">
        <v>17</v>
      </c>
      <c r="BJ32" s="35">
        <v>13</v>
      </c>
      <c r="BK32" s="35">
        <v>8</v>
      </c>
      <c r="BL32" s="35">
        <v>9</v>
      </c>
      <c r="BM32" s="35">
        <v>8</v>
      </c>
      <c r="BN32" s="35">
        <v>1</v>
      </c>
      <c r="BO32" s="35">
        <v>1</v>
      </c>
      <c r="BP32" s="35">
        <v>29</v>
      </c>
      <c r="BQ32" s="35">
        <v>6</v>
      </c>
      <c r="BR32" s="35">
        <v>7</v>
      </c>
      <c r="BS32" s="35">
        <v>6</v>
      </c>
      <c r="BT32" s="35">
        <v>5</v>
      </c>
    </row>
    <row r="33" spans="1:72" x14ac:dyDescent="0.25">
      <c r="A33" s="41" t="s">
        <v>4831</v>
      </c>
      <c r="B33" s="35">
        <v>0</v>
      </c>
      <c r="C33" s="35">
        <v>1</v>
      </c>
      <c r="D33" s="35">
        <v>0</v>
      </c>
      <c r="E33" s="35">
        <v>0</v>
      </c>
      <c r="F33" s="35">
        <v>0</v>
      </c>
      <c r="G33" s="35">
        <v>0</v>
      </c>
      <c r="H33" s="35">
        <v>1</v>
      </c>
      <c r="I33" s="35">
        <v>1</v>
      </c>
      <c r="J33" s="35">
        <v>0</v>
      </c>
      <c r="K33" s="35">
        <v>1</v>
      </c>
      <c r="L33" s="35">
        <v>0</v>
      </c>
      <c r="M33" s="35">
        <v>0</v>
      </c>
      <c r="N33" s="35">
        <v>2</v>
      </c>
      <c r="O33" s="35">
        <v>2</v>
      </c>
      <c r="P33" s="35">
        <v>1</v>
      </c>
      <c r="Q33" s="35">
        <v>0</v>
      </c>
      <c r="R33" s="35">
        <v>2</v>
      </c>
      <c r="S33" s="35">
        <v>6</v>
      </c>
      <c r="T33" s="35">
        <v>3</v>
      </c>
      <c r="U33" s="35">
        <v>11</v>
      </c>
      <c r="V33" s="35">
        <v>6</v>
      </c>
      <c r="W33" s="35">
        <v>3</v>
      </c>
      <c r="X33" s="35">
        <v>5</v>
      </c>
      <c r="Y33" s="35">
        <v>14</v>
      </c>
      <c r="Z33" s="35">
        <v>6</v>
      </c>
      <c r="AA33" s="35">
        <v>8</v>
      </c>
      <c r="AB33" s="35">
        <v>17</v>
      </c>
      <c r="AC33" s="35">
        <v>0</v>
      </c>
      <c r="AD33" s="35">
        <v>4</v>
      </c>
      <c r="AE33" s="35">
        <v>3</v>
      </c>
      <c r="AF33" s="35">
        <v>7</v>
      </c>
      <c r="AG33" s="35">
        <v>11</v>
      </c>
      <c r="AH33" s="35">
        <v>7</v>
      </c>
      <c r="AI33" s="35">
        <v>7</v>
      </c>
      <c r="AJ33" s="35">
        <v>8</v>
      </c>
      <c r="AK33" s="35">
        <v>7</v>
      </c>
      <c r="AL33" s="35">
        <v>4</v>
      </c>
      <c r="AM33" s="35">
        <v>6</v>
      </c>
      <c r="AN33" s="35">
        <v>17</v>
      </c>
      <c r="AO33" s="35">
        <v>14</v>
      </c>
      <c r="AP33" s="35">
        <v>6</v>
      </c>
      <c r="AQ33" s="35">
        <v>9</v>
      </c>
      <c r="AR33" s="35">
        <v>5</v>
      </c>
      <c r="AS33" s="35">
        <v>3</v>
      </c>
      <c r="AT33" s="35">
        <v>5</v>
      </c>
      <c r="AU33" s="35">
        <v>12</v>
      </c>
      <c r="AV33" s="35">
        <v>10</v>
      </c>
      <c r="AW33" s="35">
        <v>5</v>
      </c>
      <c r="AX33" s="35">
        <v>8</v>
      </c>
      <c r="AY33" s="35">
        <v>0</v>
      </c>
      <c r="AZ33" s="35">
        <v>5</v>
      </c>
      <c r="BA33" s="35">
        <v>8</v>
      </c>
      <c r="BB33" s="35">
        <v>14</v>
      </c>
      <c r="BC33" s="35">
        <v>8</v>
      </c>
      <c r="BD33" s="35">
        <v>11</v>
      </c>
      <c r="BE33" s="35">
        <v>4</v>
      </c>
      <c r="BF33" s="35">
        <v>6</v>
      </c>
      <c r="BG33" s="35">
        <v>0</v>
      </c>
      <c r="BH33" s="35">
        <v>7</v>
      </c>
      <c r="BI33" s="35">
        <v>10</v>
      </c>
      <c r="BJ33" s="35">
        <v>5</v>
      </c>
      <c r="BK33" s="35">
        <v>2</v>
      </c>
      <c r="BL33" s="35">
        <v>4</v>
      </c>
      <c r="BM33" s="35">
        <v>2</v>
      </c>
      <c r="BN33" s="35">
        <v>0</v>
      </c>
      <c r="BO33" s="35">
        <v>32</v>
      </c>
      <c r="BP33" s="35">
        <v>0</v>
      </c>
      <c r="BQ33" s="35">
        <v>10</v>
      </c>
      <c r="BR33" s="35">
        <v>10</v>
      </c>
      <c r="BS33" s="35">
        <v>5</v>
      </c>
      <c r="BT33" s="35">
        <v>0</v>
      </c>
    </row>
    <row r="34" spans="1:72" x14ac:dyDescent="0.25">
      <c r="A34" s="41" t="s">
        <v>4832</v>
      </c>
      <c r="B34" s="35">
        <v>0</v>
      </c>
      <c r="C34" s="35">
        <v>0</v>
      </c>
      <c r="D34" s="35">
        <v>0</v>
      </c>
      <c r="E34" s="35">
        <v>0</v>
      </c>
      <c r="F34" s="35">
        <v>0</v>
      </c>
      <c r="G34" s="35">
        <v>0</v>
      </c>
      <c r="H34" s="35">
        <v>0</v>
      </c>
      <c r="I34" s="35">
        <v>0</v>
      </c>
      <c r="J34" s="35">
        <v>0</v>
      </c>
      <c r="K34" s="35">
        <v>1</v>
      </c>
      <c r="L34" s="35">
        <v>0</v>
      </c>
      <c r="M34" s="35">
        <v>0</v>
      </c>
      <c r="N34" s="35">
        <v>0</v>
      </c>
      <c r="O34" s="35">
        <v>1</v>
      </c>
      <c r="P34" s="35">
        <v>0</v>
      </c>
      <c r="Q34" s="35">
        <v>1</v>
      </c>
      <c r="R34" s="35">
        <v>0</v>
      </c>
      <c r="S34" s="35">
        <v>1</v>
      </c>
      <c r="T34" s="35">
        <v>0</v>
      </c>
      <c r="U34" s="35">
        <v>1</v>
      </c>
      <c r="V34" s="35">
        <v>2</v>
      </c>
      <c r="W34" s="35">
        <v>2</v>
      </c>
      <c r="X34" s="35">
        <v>0</v>
      </c>
      <c r="Y34" s="35">
        <v>0</v>
      </c>
      <c r="Z34" s="35">
        <v>9</v>
      </c>
      <c r="AA34" s="35">
        <v>0</v>
      </c>
      <c r="AB34" s="35">
        <v>3</v>
      </c>
      <c r="AC34" s="35">
        <v>1</v>
      </c>
      <c r="AD34" s="35">
        <v>1</v>
      </c>
      <c r="AE34" s="35">
        <v>0</v>
      </c>
      <c r="AF34" s="35">
        <v>0</v>
      </c>
      <c r="AG34" s="35">
        <v>9</v>
      </c>
      <c r="AH34" s="35">
        <v>0</v>
      </c>
      <c r="AI34" s="35">
        <v>5</v>
      </c>
      <c r="AJ34" s="35">
        <v>0</v>
      </c>
      <c r="AK34" s="35">
        <v>1</v>
      </c>
      <c r="AL34" s="35">
        <v>3</v>
      </c>
      <c r="AM34" s="35">
        <v>1</v>
      </c>
      <c r="AN34" s="35">
        <v>0</v>
      </c>
      <c r="AO34" s="35">
        <v>6</v>
      </c>
      <c r="AP34" s="35">
        <v>3</v>
      </c>
      <c r="AQ34" s="35">
        <v>2</v>
      </c>
      <c r="AR34" s="35">
        <v>7</v>
      </c>
      <c r="AS34" s="35">
        <v>0</v>
      </c>
      <c r="AT34" s="35">
        <v>0</v>
      </c>
      <c r="AU34" s="35">
        <v>0</v>
      </c>
      <c r="AV34" s="35">
        <v>6</v>
      </c>
      <c r="AW34" s="35">
        <v>6</v>
      </c>
      <c r="AX34" s="35">
        <v>9</v>
      </c>
      <c r="AY34" s="35">
        <v>3</v>
      </c>
      <c r="AZ34" s="35">
        <v>2</v>
      </c>
      <c r="BA34" s="35">
        <v>0</v>
      </c>
      <c r="BB34" s="35">
        <v>6</v>
      </c>
      <c r="BC34" s="35">
        <v>19</v>
      </c>
      <c r="BD34" s="35">
        <v>3</v>
      </c>
      <c r="BE34" s="35">
        <v>7</v>
      </c>
      <c r="BF34" s="35">
        <v>10</v>
      </c>
      <c r="BG34" s="35">
        <v>2</v>
      </c>
      <c r="BH34" s="35">
        <v>0</v>
      </c>
      <c r="BI34" s="35">
        <v>9</v>
      </c>
      <c r="BJ34" s="35">
        <v>8</v>
      </c>
      <c r="BK34" s="35">
        <v>9</v>
      </c>
      <c r="BL34" s="35">
        <v>0</v>
      </c>
      <c r="BM34" s="35">
        <v>12</v>
      </c>
      <c r="BN34" s="35">
        <v>1</v>
      </c>
      <c r="BO34" s="35">
        <v>0</v>
      </c>
      <c r="BP34" s="35">
        <v>10</v>
      </c>
      <c r="BQ34" s="35">
        <v>8</v>
      </c>
      <c r="BR34" s="35">
        <v>9</v>
      </c>
      <c r="BS34" s="35">
        <v>9</v>
      </c>
      <c r="BT34" s="35">
        <v>0</v>
      </c>
    </row>
    <row r="35" spans="1:72" x14ac:dyDescent="0.25">
      <c r="A35" s="41" t="s">
        <v>4833</v>
      </c>
      <c r="B35" s="35">
        <v>0</v>
      </c>
      <c r="C35" s="35">
        <v>0</v>
      </c>
      <c r="D35" s="35">
        <v>0</v>
      </c>
      <c r="E35" s="35">
        <v>0</v>
      </c>
      <c r="F35" s="35">
        <v>0</v>
      </c>
      <c r="G35" s="35">
        <v>0</v>
      </c>
      <c r="H35" s="35">
        <v>0</v>
      </c>
      <c r="I35" s="35">
        <v>0</v>
      </c>
      <c r="J35" s="35">
        <v>2</v>
      </c>
      <c r="K35" s="35">
        <v>0</v>
      </c>
      <c r="L35" s="35">
        <v>1</v>
      </c>
      <c r="M35" s="35">
        <v>0</v>
      </c>
      <c r="N35" s="35">
        <v>3</v>
      </c>
      <c r="O35" s="35">
        <v>0</v>
      </c>
      <c r="P35" s="35">
        <v>1</v>
      </c>
      <c r="Q35" s="35">
        <v>6</v>
      </c>
      <c r="R35" s="35">
        <v>10</v>
      </c>
      <c r="S35" s="35">
        <v>1</v>
      </c>
      <c r="T35" s="35">
        <v>8</v>
      </c>
      <c r="U35" s="35">
        <v>5</v>
      </c>
      <c r="V35" s="35">
        <v>6</v>
      </c>
      <c r="W35" s="35">
        <v>1</v>
      </c>
      <c r="X35" s="35">
        <v>21</v>
      </c>
      <c r="Y35" s="35">
        <v>7</v>
      </c>
      <c r="Z35" s="35">
        <v>7</v>
      </c>
      <c r="AA35" s="35">
        <v>15</v>
      </c>
      <c r="AB35" s="35">
        <v>4</v>
      </c>
      <c r="AC35" s="35">
        <v>3</v>
      </c>
      <c r="AD35" s="35">
        <v>0</v>
      </c>
      <c r="AE35" s="35">
        <v>8</v>
      </c>
      <c r="AF35" s="35">
        <v>15</v>
      </c>
      <c r="AG35" s="35">
        <v>11</v>
      </c>
      <c r="AH35" s="35">
        <v>6</v>
      </c>
      <c r="AI35" s="35">
        <v>1</v>
      </c>
      <c r="AJ35" s="35">
        <v>3</v>
      </c>
      <c r="AK35" s="35">
        <v>3</v>
      </c>
      <c r="AL35" s="35">
        <v>4</v>
      </c>
      <c r="AM35" s="35">
        <v>5</v>
      </c>
      <c r="AN35" s="35">
        <v>9</v>
      </c>
      <c r="AO35" s="35">
        <v>4</v>
      </c>
      <c r="AP35" s="35">
        <v>-2</v>
      </c>
      <c r="AQ35" s="35">
        <v>10</v>
      </c>
      <c r="AR35" s="35">
        <v>3</v>
      </c>
      <c r="AS35" s="35">
        <v>3</v>
      </c>
      <c r="AT35" s="35">
        <v>4</v>
      </c>
      <c r="AU35" s="35">
        <v>7</v>
      </c>
      <c r="AV35" s="35">
        <v>4</v>
      </c>
      <c r="AW35" s="35">
        <v>5</v>
      </c>
      <c r="AX35" s="35">
        <v>5</v>
      </c>
      <c r="AY35" s="35">
        <v>1</v>
      </c>
      <c r="AZ35" s="35">
        <v>9</v>
      </c>
      <c r="BA35" s="35">
        <v>7</v>
      </c>
      <c r="BB35" s="35">
        <v>13</v>
      </c>
      <c r="BC35" s="35">
        <v>-2</v>
      </c>
      <c r="BD35" s="35">
        <v>4</v>
      </c>
      <c r="BE35" s="35">
        <v>1</v>
      </c>
      <c r="BF35" s="35">
        <v>1</v>
      </c>
      <c r="BG35" s="35">
        <v>8</v>
      </c>
      <c r="BH35" s="35">
        <v>14</v>
      </c>
      <c r="BI35" s="35">
        <v>8</v>
      </c>
      <c r="BJ35" s="35">
        <v>14</v>
      </c>
      <c r="BK35" s="35">
        <v>3</v>
      </c>
      <c r="BL35" s="35">
        <v>5</v>
      </c>
      <c r="BM35" s="35">
        <v>3</v>
      </c>
      <c r="BN35" s="35">
        <v>3</v>
      </c>
      <c r="BO35" s="35">
        <v>4</v>
      </c>
      <c r="BP35" s="35">
        <v>4</v>
      </c>
      <c r="BQ35" s="35">
        <v>4</v>
      </c>
      <c r="BR35" s="35">
        <v>2</v>
      </c>
      <c r="BS35" s="35">
        <v>14</v>
      </c>
      <c r="BT35" s="35">
        <v>7</v>
      </c>
    </row>
    <row r="36" spans="1:72" x14ac:dyDescent="0.25">
      <c r="A36" s="41" t="s">
        <v>4834</v>
      </c>
      <c r="B36" s="35">
        <v>0</v>
      </c>
      <c r="C36" s="35">
        <v>1</v>
      </c>
      <c r="D36" s="35">
        <v>0</v>
      </c>
      <c r="E36" s="35">
        <v>0</v>
      </c>
      <c r="F36" s="35">
        <v>0</v>
      </c>
      <c r="G36" s="35">
        <v>0</v>
      </c>
      <c r="H36" s="35">
        <v>0</v>
      </c>
      <c r="I36" s="35">
        <v>2</v>
      </c>
      <c r="J36" s="35">
        <v>2</v>
      </c>
      <c r="K36" s="35">
        <v>0</v>
      </c>
      <c r="L36" s="35">
        <v>2</v>
      </c>
      <c r="M36" s="35">
        <v>2</v>
      </c>
      <c r="N36" s="35">
        <v>0</v>
      </c>
      <c r="O36" s="35">
        <v>4</v>
      </c>
      <c r="P36" s="35">
        <v>3</v>
      </c>
      <c r="Q36" s="35">
        <v>2</v>
      </c>
      <c r="R36" s="35">
        <v>4</v>
      </c>
      <c r="S36" s="35">
        <v>4</v>
      </c>
      <c r="T36" s="35">
        <v>5</v>
      </c>
      <c r="U36" s="35">
        <v>0</v>
      </c>
      <c r="V36" s="35">
        <v>9</v>
      </c>
      <c r="W36" s="35">
        <v>4</v>
      </c>
      <c r="X36" s="35">
        <v>0</v>
      </c>
      <c r="Y36" s="35">
        <v>7</v>
      </c>
      <c r="Z36" s="35">
        <v>12</v>
      </c>
      <c r="AA36" s="35">
        <v>4</v>
      </c>
      <c r="AB36" s="35">
        <v>5</v>
      </c>
      <c r="AC36" s="35">
        <v>8</v>
      </c>
      <c r="AD36" s="35">
        <v>2</v>
      </c>
      <c r="AE36" s="35">
        <v>0</v>
      </c>
      <c r="AF36" s="35">
        <v>15</v>
      </c>
      <c r="AG36" s="35">
        <v>10</v>
      </c>
      <c r="AH36" s="35">
        <v>0</v>
      </c>
      <c r="AI36" s="35">
        <v>2</v>
      </c>
      <c r="AJ36" s="35">
        <v>10</v>
      </c>
      <c r="AK36" s="35">
        <v>1</v>
      </c>
      <c r="AL36" s="35">
        <v>0</v>
      </c>
      <c r="AM36" s="35">
        <v>4</v>
      </c>
      <c r="AN36" s="35">
        <v>16</v>
      </c>
      <c r="AO36" s="35">
        <v>10</v>
      </c>
      <c r="AP36" s="35">
        <v>0</v>
      </c>
      <c r="AQ36" s="35">
        <v>16</v>
      </c>
      <c r="AR36" s="35">
        <v>8</v>
      </c>
      <c r="AS36" s="35">
        <v>0</v>
      </c>
      <c r="AT36" s="35">
        <v>3</v>
      </c>
      <c r="AU36" s="35">
        <v>26</v>
      </c>
      <c r="AV36" s="35">
        <v>41</v>
      </c>
      <c r="AW36" s="35">
        <v>12</v>
      </c>
      <c r="AX36" s="35">
        <v>11</v>
      </c>
      <c r="AY36" s="35">
        <v>8</v>
      </c>
      <c r="AZ36" s="35">
        <v>0</v>
      </c>
      <c r="BA36" s="35">
        <v>8</v>
      </c>
      <c r="BB36" s="35">
        <v>22</v>
      </c>
      <c r="BC36" s="35">
        <v>0</v>
      </c>
      <c r="BD36" s="35">
        <v>11</v>
      </c>
      <c r="BE36" s="35">
        <v>14</v>
      </c>
      <c r="BF36" s="35">
        <v>1</v>
      </c>
      <c r="BG36" s="35">
        <v>0</v>
      </c>
      <c r="BH36" s="35">
        <v>24</v>
      </c>
      <c r="BI36" s="35">
        <v>0</v>
      </c>
      <c r="BJ36" s="35">
        <v>16</v>
      </c>
      <c r="BK36" s="35">
        <v>9</v>
      </c>
      <c r="BL36" s="35">
        <v>0</v>
      </c>
      <c r="BM36" s="35">
        <v>0</v>
      </c>
      <c r="BN36" s="35">
        <v>11</v>
      </c>
      <c r="BO36" s="35">
        <v>8</v>
      </c>
      <c r="BP36" s="35">
        <v>0</v>
      </c>
      <c r="BQ36" s="35">
        <v>8</v>
      </c>
      <c r="BR36" s="35">
        <v>12</v>
      </c>
      <c r="BS36" s="35">
        <v>6</v>
      </c>
      <c r="BT36" s="35">
        <v>10</v>
      </c>
    </row>
    <row r="37" spans="1:72" x14ac:dyDescent="0.25">
      <c r="A37" s="41" t="s">
        <v>4835</v>
      </c>
      <c r="B37" s="35">
        <v>0</v>
      </c>
      <c r="C37" s="35">
        <v>0</v>
      </c>
      <c r="D37" s="35">
        <v>0</v>
      </c>
      <c r="E37" s="35">
        <v>0</v>
      </c>
      <c r="F37" s="35">
        <v>3</v>
      </c>
      <c r="G37" s="35">
        <v>0</v>
      </c>
      <c r="H37" s="35">
        <v>2</v>
      </c>
      <c r="I37" s="35">
        <v>3</v>
      </c>
      <c r="J37" s="35">
        <v>7</v>
      </c>
      <c r="K37" s="35">
        <v>9</v>
      </c>
      <c r="L37" s="35">
        <v>19</v>
      </c>
      <c r="M37" s="35">
        <v>17</v>
      </c>
      <c r="N37" s="35">
        <v>32</v>
      </c>
      <c r="O37" s="35">
        <v>0</v>
      </c>
      <c r="P37" s="35">
        <v>40</v>
      </c>
      <c r="Q37" s="35">
        <v>52</v>
      </c>
      <c r="R37" s="35">
        <v>75</v>
      </c>
      <c r="S37" s="35">
        <v>78</v>
      </c>
      <c r="T37" s="35">
        <v>80</v>
      </c>
      <c r="U37" s="35">
        <v>62</v>
      </c>
      <c r="V37" s="35">
        <v>61</v>
      </c>
      <c r="W37" s="35">
        <v>77</v>
      </c>
      <c r="X37" s="35">
        <v>110</v>
      </c>
      <c r="Y37" s="35">
        <v>118</v>
      </c>
      <c r="Z37" s="35">
        <v>114</v>
      </c>
      <c r="AA37" s="35">
        <v>117</v>
      </c>
      <c r="AB37" s="35">
        <v>205</v>
      </c>
      <c r="AC37" s="35">
        <v>111</v>
      </c>
      <c r="AD37" s="35">
        <v>95</v>
      </c>
      <c r="AE37" s="35">
        <v>115</v>
      </c>
      <c r="AF37" s="35">
        <v>166</v>
      </c>
      <c r="AG37" s="35">
        <v>153</v>
      </c>
      <c r="AH37" s="35">
        <v>172</v>
      </c>
      <c r="AI37" s="35">
        <v>134</v>
      </c>
      <c r="AJ37" s="35">
        <v>81</v>
      </c>
      <c r="AK37" s="35">
        <v>83</v>
      </c>
      <c r="AL37" s="35">
        <v>77</v>
      </c>
      <c r="AM37" s="35">
        <v>232</v>
      </c>
      <c r="AN37" s="35">
        <v>113</v>
      </c>
      <c r="AO37" s="35">
        <v>164</v>
      </c>
      <c r="AP37" s="35">
        <v>108</v>
      </c>
      <c r="AQ37" s="35">
        <v>189</v>
      </c>
      <c r="AR37" s="35">
        <v>41</v>
      </c>
      <c r="AS37" s="35">
        <v>92</v>
      </c>
      <c r="AT37" s="35">
        <v>160</v>
      </c>
      <c r="AU37" s="35">
        <v>103</v>
      </c>
      <c r="AV37" s="35">
        <v>119</v>
      </c>
      <c r="AW37" s="35">
        <v>77</v>
      </c>
      <c r="AX37" s="35">
        <v>154</v>
      </c>
      <c r="AY37" s="35">
        <v>29</v>
      </c>
      <c r="AZ37" s="35">
        <v>0</v>
      </c>
      <c r="BA37" s="35">
        <v>130</v>
      </c>
      <c r="BB37" s="35">
        <v>71</v>
      </c>
      <c r="BC37" s="35">
        <v>93</v>
      </c>
      <c r="BD37" s="35">
        <v>50</v>
      </c>
      <c r="BE37" s="35">
        <v>133</v>
      </c>
      <c r="BF37" s="35">
        <v>25</v>
      </c>
      <c r="BG37" s="35">
        <v>33</v>
      </c>
      <c r="BH37" s="35">
        <v>90</v>
      </c>
      <c r="BI37" s="35">
        <v>40</v>
      </c>
      <c r="BJ37" s="35">
        <v>73</v>
      </c>
      <c r="BK37" s="35">
        <v>38</v>
      </c>
      <c r="BL37" s="35">
        <v>55</v>
      </c>
      <c r="BM37" s="35">
        <v>11</v>
      </c>
      <c r="BN37" s="35">
        <v>24</v>
      </c>
      <c r="BO37" s="35">
        <v>102</v>
      </c>
      <c r="BP37" s="35">
        <v>43</v>
      </c>
      <c r="BQ37" s="35">
        <v>69</v>
      </c>
      <c r="BR37" s="35">
        <v>29</v>
      </c>
      <c r="BS37" s="35">
        <v>65</v>
      </c>
      <c r="BT37" s="35">
        <v>5</v>
      </c>
    </row>
    <row r="38" spans="1:72" x14ac:dyDescent="0.25">
      <c r="A38" s="41" t="s">
        <v>4836</v>
      </c>
      <c r="B38" s="35">
        <v>0</v>
      </c>
      <c r="C38" s="35">
        <v>0</v>
      </c>
      <c r="D38" s="35">
        <v>0</v>
      </c>
      <c r="E38" s="35">
        <v>0</v>
      </c>
      <c r="F38" s="35">
        <v>9</v>
      </c>
      <c r="G38" s="35">
        <v>3</v>
      </c>
      <c r="H38" s="35">
        <v>1</v>
      </c>
      <c r="I38" s="35">
        <v>9</v>
      </c>
      <c r="J38" s="35">
        <v>2</v>
      </c>
      <c r="K38" s="35">
        <v>7</v>
      </c>
      <c r="L38" s="35">
        <v>8</v>
      </c>
      <c r="M38" s="35">
        <v>8</v>
      </c>
      <c r="N38" s="35">
        <v>16</v>
      </c>
      <c r="O38" s="35">
        <v>5</v>
      </c>
      <c r="P38" s="35">
        <v>11</v>
      </c>
      <c r="Q38" s="35">
        <v>7</v>
      </c>
      <c r="R38" s="35">
        <v>24</v>
      </c>
      <c r="S38" s="35">
        <v>28</v>
      </c>
      <c r="T38" s="35">
        <v>24</v>
      </c>
      <c r="U38" s="35">
        <v>21</v>
      </c>
      <c r="V38" s="35">
        <v>17</v>
      </c>
      <c r="W38" s="35">
        <v>10</v>
      </c>
      <c r="X38" s="35">
        <v>18</v>
      </c>
      <c r="Y38" s="35">
        <v>100</v>
      </c>
      <c r="Z38" s="35">
        <v>33</v>
      </c>
      <c r="AA38" s="35">
        <v>17</v>
      </c>
      <c r="AB38" s="35">
        <v>37</v>
      </c>
      <c r="AC38" s="35">
        <v>12</v>
      </c>
      <c r="AD38" s="35">
        <v>5</v>
      </c>
      <c r="AE38" s="35">
        <v>31</v>
      </c>
      <c r="AF38" s="35">
        <v>37</v>
      </c>
      <c r="AG38" s="35">
        <v>51</v>
      </c>
      <c r="AH38" s="35">
        <v>35</v>
      </c>
      <c r="AI38" s="35">
        <v>63</v>
      </c>
      <c r="AJ38" s="35">
        <v>23</v>
      </c>
      <c r="AK38" s="35">
        <v>14</v>
      </c>
      <c r="AL38" s="35">
        <v>46</v>
      </c>
      <c r="AM38" s="35">
        <v>66</v>
      </c>
      <c r="AN38" s="35">
        <v>37</v>
      </c>
      <c r="AO38" s="35">
        <v>36</v>
      </c>
      <c r="AP38" s="35">
        <v>20</v>
      </c>
      <c r="AQ38" s="35">
        <v>12</v>
      </c>
      <c r="AR38" s="35">
        <v>8</v>
      </c>
      <c r="AS38" s="35">
        <v>59</v>
      </c>
      <c r="AT38" s="35">
        <v>55</v>
      </c>
      <c r="AU38" s="35">
        <v>67</v>
      </c>
      <c r="AV38" s="35">
        <v>27</v>
      </c>
      <c r="AW38" s="35">
        <v>34</v>
      </c>
      <c r="AX38" s="35">
        <v>20</v>
      </c>
      <c r="AY38" s="35">
        <v>3</v>
      </c>
      <c r="AZ38" s="35">
        <v>45</v>
      </c>
      <c r="BA38" s="35">
        <v>66</v>
      </c>
      <c r="BB38" s="35">
        <v>23</v>
      </c>
      <c r="BC38" s="35">
        <v>25</v>
      </c>
      <c r="BD38" s="35">
        <v>41</v>
      </c>
      <c r="BE38" s="35">
        <v>23</v>
      </c>
      <c r="BF38" s="35">
        <v>5</v>
      </c>
      <c r="BG38" s="35">
        <v>36</v>
      </c>
      <c r="BH38" s="35">
        <v>20</v>
      </c>
      <c r="BI38" s="35">
        <v>44</v>
      </c>
      <c r="BJ38" s="35">
        <v>22</v>
      </c>
      <c r="BK38" s="35">
        <v>30</v>
      </c>
      <c r="BL38" s="35">
        <v>35</v>
      </c>
      <c r="BM38" s="35">
        <v>14</v>
      </c>
      <c r="BN38" s="35">
        <v>36</v>
      </c>
      <c r="BO38" s="35">
        <v>22</v>
      </c>
      <c r="BP38" s="35">
        <v>23</v>
      </c>
      <c r="BQ38" s="35">
        <v>67</v>
      </c>
      <c r="BR38" s="35">
        <v>31</v>
      </c>
      <c r="BS38" s="35">
        <v>26</v>
      </c>
      <c r="BT38" s="35">
        <v>13</v>
      </c>
    </row>
    <row r="39" spans="1:72" x14ac:dyDescent="0.25">
      <c r="A39" s="41" t="s">
        <v>4837</v>
      </c>
      <c r="B39" s="35">
        <v>0</v>
      </c>
      <c r="C39" s="35">
        <v>1</v>
      </c>
      <c r="D39" s="35">
        <v>1</v>
      </c>
      <c r="E39" s="35">
        <v>0</v>
      </c>
      <c r="F39" s="35">
        <v>0</v>
      </c>
      <c r="G39" s="35">
        <v>0</v>
      </c>
      <c r="H39" s="35">
        <v>2</v>
      </c>
      <c r="I39" s="35">
        <v>2</v>
      </c>
      <c r="J39" s="35">
        <v>1</v>
      </c>
      <c r="K39" s="35">
        <v>5</v>
      </c>
      <c r="L39" s="35">
        <v>2</v>
      </c>
      <c r="M39" s="35">
        <v>3</v>
      </c>
      <c r="N39" s="35">
        <v>7</v>
      </c>
      <c r="O39" s="35">
        <v>7</v>
      </c>
      <c r="P39" s="35">
        <v>1</v>
      </c>
      <c r="Q39" s="35">
        <v>3</v>
      </c>
      <c r="R39" s="35">
        <v>14</v>
      </c>
      <c r="S39" s="35">
        <v>16</v>
      </c>
      <c r="T39" s="35">
        <v>13</v>
      </c>
      <c r="U39" s="35">
        <v>24</v>
      </c>
      <c r="V39" s="35">
        <v>14</v>
      </c>
      <c r="W39" s="35">
        <v>11</v>
      </c>
      <c r="X39" s="35">
        <v>12</v>
      </c>
      <c r="Y39" s="35">
        <v>34</v>
      </c>
      <c r="Z39" s="35">
        <v>30</v>
      </c>
      <c r="AA39" s="35">
        <v>42</v>
      </c>
      <c r="AB39" s="35">
        <v>55</v>
      </c>
      <c r="AC39" s="35">
        <v>30</v>
      </c>
      <c r="AD39" s="35">
        <v>13</v>
      </c>
      <c r="AE39" s="35">
        <v>7</v>
      </c>
      <c r="AF39" s="35">
        <v>38</v>
      </c>
      <c r="AG39" s="35">
        <v>48</v>
      </c>
      <c r="AH39" s="35">
        <v>41</v>
      </c>
      <c r="AI39" s="35">
        <v>42</v>
      </c>
      <c r="AJ39" s="35">
        <v>26</v>
      </c>
      <c r="AK39" s="35">
        <v>17</v>
      </c>
      <c r="AL39" s="35">
        <v>7</v>
      </c>
      <c r="AM39" s="35">
        <v>61</v>
      </c>
      <c r="AN39" s="35">
        <v>31</v>
      </c>
      <c r="AO39" s="35">
        <v>45</v>
      </c>
      <c r="AP39" s="35">
        <v>35</v>
      </c>
      <c r="AQ39" s="35">
        <v>44</v>
      </c>
      <c r="AR39" s="35">
        <v>28</v>
      </c>
      <c r="AS39" s="35">
        <v>31</v>
      </c>
      <c r="AT39" s="35">
        <v>57</v>
      </c>
      <c r="AU39" s="35">
        <v>164</v>
      </c>
      <c r="AV39" s="35">
        <v>49</v>
      </c>
      <c r="AW39" s="35">
        <v>61</v>
      </c>
      <c r="AX39" s="35">
        <v>54</v>
      </c>
      <c r="AY39" s="35">
        <v>17</v>
      </c>
      <c r="AZ39" s="35">
        <v>18</v>
      </c>
      <c r="BA39" s="35">
        <v>62</v>
      </c>
      <c r="BB39" s="35">
        <v>51</v>
      </c>
      <c r="BC39" s="35">
        <v>37</v>
      </c>
      <c r="BD39" s="35">
        <v>33</v>
      </c>
      <c r="BE39" s="35">
        <v>43</v>
      </c>
      <c r="BF39" s="35">
        <v>18</v>
      </c>
      <c r="BG39" s="35">
        <v>32</v>
      </c>
      <c r="BH39" s="35">
        <v>38</v>
      </c>
      <c r="BI39" s="35">
        <v>41</v>
      </c>
      <c r="BJ39" s="35">
        <v>27</v>
      </c>
      <c r="BK39" s="35">
        <v>45</v>
      </c>
      <c r="BL39" s="35">
        <v>50</v>
      </c>
      <c r="BM39" s="35">
        <v>10</v>
      </c>
      <c r="BN39" s="35">
        <v>14</v>
      </c>
      <c r="BO39" s="35">
        <v>59</v>
      </c>
      <c r="BP39" s="35">
        <v>40</v>
      </c>
      <c r="BQ39" s="35">
        <v>49</v>
      </c>
      <c r="BR39" s="35">
        <v>28</v>
      </c>
      <c r="BS39" s="35">
        <v>2</v>
      </c>
      <c r="BT39" s="35">
        <v>33</v>
      </c>
    </row>
    <row r="40" spans="1:72" x14ac:dyDescent="0.25">
      <c r="A40" s="41" t="s">
        <v>4838</v>
      </c>
      <c r="B40" s="35">
        <v>0</v>
      </c>
      <c r="C40" s="35">
        <v>0</v>
      </c>
      <c r="D40" s="35">
        <v>0</v>
      </c>
      <c r="E40" s="35">
        <v>0</v>
      </c>
      <c r="F40" s="35">
        <v>0</v>
      </c>
      <c r="G40" s="35">
        <v>0</v>
      </c>
      <c r="H40" s="35">
        <v>0</v>
      </c>
      <c r="I40" s="35">
        <v>0</v>
      </c>
      <c r="J40" s="35">
        <v>0</v>
      </c>
      <c r="K40" s="35">
        <v>0</v>
      </c>
      <c r="L40" s="35">
        <v>1</v>
      </c>
      <c r="M40" s="35">
        <v>1</v>
      </c>
      <c r="N40" s="35">
        <v>1</v>
      </c>
      <c r="O40" s="35">
        <v>1</v>
      </c>
      <c r="P40" s="35">
        <v>0</v>
      </c>
      <c r="Q40" s="35">
        <v>2</v>
      </c>
      <c r="R40" s="35">
        <v>2</v>
      </c>
      <c r="S40" s="35">
        <v>2</v>
      </c>
      <c r="T40" s="35">
        <v>6</v>
      </c>
      <c r="U40" s="35">
        <v>3</v>
      </c>
      <c r="V40" s="35">
        <v>5</v>
      </c>
      <c r="W40" s="35">
        <v>7</v>
      </c>
      <c r="X40" s="35">
        <v>2</v>
      </c>
      <c r="Y40" s="35">
        <v>13</v>
      </c>
      <c r="Z40" s="35">
        <v>7</v>
      </c>
      <c r="AA40" s="35">
        <v>12</v>
      </c>
      <c r="AB40" s="35">
        <v>9</v>
      </c>
      <c r="AC40" s="35">
        <v>6</v>
      </c>
      <c r="AD40" s="35">
        <v>1</v>
      </c>
      <c r="AE40" s="35">
        <v>5</v>
      </c>
      <c r="AF40" s="35">
        <v>22</v>
      </c>
      <c r="AG40" s="35">
        <v>9</v>
      </c>
      <c r="AH40" s="35">
        <v>14</v>
      </c>
      <c r="AI40" s="35">
        <v>21</v>
      </c>
      <c r="AJ40" s="35">
        <v>12</v>
      </c>
      <c r="AK40" s="35">
        <v>8</v>
      </c>
      <c r="AL40" s="35">
        <v>7</v>
      </c>
      <c r="AM40" s="35">
        <v>34</v>
      </c>
      <c r="AN40" s="35">
        <v>29</v>
      </c>
      <c r="AO40" s="35">
        <v>11</v>
      </c>
      <c r="AP40" s="35">
        <v>16</v>
      </c>
      <c r="AQ40" s="35">
        <v>20</v>
      </c>
      <c r="AR40" s="35">
        <v>10</v>
      </c>
      <c r="AS40" s="35">
        <v>7</v>
      </c>
      <c r="AT40" s="35">
        <v>36</v>
      </c>
      <c r="AU40" s="35">
        <v>12</v>
      </c>
      <c r="AV40" s="35">
        <v>24</v>
      </c>
      <c r="AW40" s="35">
        <v>21</v>
      </c>
      <c r="AX40" s="35">
        <v>21</v>
      </c>
      <c r="AY40" s="35">
        <v>2</v>
      </c>
      <c r="AZ40" s="35">
        <v>8</v>
      </c>
      <c r="BA40" s="35">
        <v>22</v>
      </c>
      <c r="BB40" s="35">
        <v>25</v>
      </c>
      <c r="BC40" s="35">
        <v>30</v>
      </c>
      <c r="BD40" s="35">
        <v>20</v>
      </c>
      <c r="BE40" s="35">
        <v>17</v>
      </c>
      <c r="BF40" s="35">
        <v>3</v>
      </c>
      <c r="BG40" s="35">
        <v>3</v>
      </c>
      <c r="BH40" s="35">
        <v>27</v>
      </c>
      <c r="BI40" s="35">
        <v>20</v>
      </c>
      <c r="BJ40" s="35">
        <v>18</v>
      </c>
      <c r="BK40" s="35">
        <v>26</v>
      </c>
      <c r="BL40" s="35">
        <v>11</v>
      </c>
      <c r="BM40" s="35">
        <v>7</v>
      </c>
      <c r="BN40" s="35">
        <v>2</v>
      </c>
      <c r="BO40" s="35">
        <v>30</v>
      </c>
      <c r="BP40" s="35">
        <v>11</v>
      </c>
      <c r="BQ40" s="35">
        <v>14</v>
      </c>
      <c r="BR40" s="35">
        <v>12</v>
      </c>
      <c r="BS40" s="35">
        <v>9</v>
      </c>
      <c r="BT40" s="35">
        <v>7</v>
      </c>
    </row>
    <row r="41" spans="1:72" x14ac:dyDescent="0.25">
      <c r="A41" s="41" t="s">
        <v>4839</v>
      </c>
      <c r="B41" s="35">
        <v>1</v>
      </c>
      <c r="C41" s="35">
        <v>0</v>
      </c>
      <c r="D41" s="35">
        <v>0</v>
      </c>
      <c r="E41" s="35">
        <v>0</v>
      </c>
      <c r="F41" s="35">
        <v>1</v>
      </c>
      <c r="G41" s="35">
        <v>0</v>
      </c>
      <c r="H41" s="35">
        <v>0</v>
      </c>
      <c r="I41" s="35">
        <v>1</v>
      </c>
      <c r="J41" s="35">
        <v>3</v>
      </c>
      <c r="K41" s="35">
        <v>1</v>
      </c>
      <c r="L41" s="35">
        <v>2</v>
      </c>
      <c r="M41" s="35">
        <v>4</v>
      </c>
      <c r="N41" s="35">
        <v>1</v>
      </c>
      <c r="O41" s="35">
        <v>3</v>
      </c>
      <c r="P41" s="35">
        <v>5</v>
      </c>
      <c r="Q41" s="35">
        <v>3</v>
      </c>
      <c r="R41" s="35">
        <v>2</v>
      </c>
      <c r="S41" s="35">
        <v>7</v>
      </c>
      <c r="T41" s="35">
        <v>7</v>
      </c>
      <c r="U41" s="35">
        <v>5</v>
      </c>
      <c r="V41" s="35">
        <v>6</v>
      </c>
      <c r="W41" s="35">
        <v>-1</v>
      </c>
      <c r="X41" s="35">
        <v>3</v>
      </c>
      <c r="Y41" s="35">
        <v>9</v>
      </c>
      <c r="Z41" s="35">
        <v>12</v>
      </c>
      <c r="AA41" s="35">
        <v>34</v>
      </c>
      <c r="AB41" s="35">
        <v>12</v>
      </c>
      <c r="AC41" s="35">
        <v>9</v>
      </c>
      <c r="AD41" s="35">
        <v>11</v>
      </c>
      <c r="AE41" s="35">
        <v>8</v>
      </c>
      <c r="AF41" s="35">
        <v>5</v>
      </c>
      <c r="AG41" s="35">
        <v>41</v>
      </c>
      <c r="AH41" s="35">
        <v>13</v>
      </c>
      <c r="AI41" s="35">
        <v>23</v>
      </c>
      <c r="AJ41" s="35">
        <v>27</v>
      </c>
      <c r="AK41" s="35">
        <v>19</v>
      </c>
      <c r="AL41" s="35">
        <v>23</v>
      </c>
      <c r="AM41" s="35">
        <v>24</v>
      </c>
      <c r="AN41" s="35">
        <v>25</v>
      </c>
      <c r="AO41" s="35">
        <v>23</v>
      </c>
      <c r="AP41" s="35">
        <v>38</v>
      </c>
      <c r="AQ41" s="35">
        <v>26</v>
      </c>
      <c r="AR41" s="35">
        <v>12</v>
      </c>
      <c r="AS41" s="35">
        <v>10</v>
      </c>
      <c r="AT41" s="35">
        <v>34</v>
      </c>
      <c r="AU41" s="35">
        <v>30</v>
      </c>
      <c r="AV41" s="35">
        <v>30</v>
      </c>
      <c r="AW41" s="35">
        <v>29</v>
      </c>
      <c r="AX41" s="35">
        <v>35</v>
      </c>
      <c r="AY41" s="35">
        <v>44</v>
      </c>
      <c r="AZ41" s="35">
        <v>24</v>
      </c>
      <c r="BA41" s="35">
        <v>29</v>
      </c>
      <c r="BB41" s="35">
        <v>0</v>
      </c>
      <c r="BC41" s="35">
        <v>56</v>
      </c>
      <c r="BD41" s="35">
        <v>43</v>
      </c>
      <c r="BE41" s="35">
        <v>15</v>
      </c>
      <c r="BF41" s="35">
        <v>12</v>
      </c>
      <c r="BG41" s="35">
        <v>11</v>
      </c>
      <c r="BH41" s="35">
        <v>41</v>
      </c>
      <c r="BI41" s="35">
        <v>36</v>
      </c>
      <c r="BJ41" s="35">
        <v>28</v>
      </c>
      <c r="BK41" s="35">
        <v>22</v>
      </c>
      <c r="BL41" s="35">
        <v>25</v>
      </c>
      <c r="BM41" s="35">
        <v>7</v>
      </c>
      <c r="BN41" s="35">
        <v>5</v>
      </c>
      <c r="BO41" s="35">
        <v>27</v>
      </c>
      <c r="BP41" s="35">
        <v>33</v>
      </c>
      <c r="BQ41" s="35">
        <v>25</v>
      </c>
      <c r="BR41" s="35">
        <v>37</v>
      </c>
      <c r="BS41" s="35">
        <v>23</v>
      </c>
      <c r="BT41" s="35">
        <v>12</v>
      </c>
    </row>
    <row r="42" spans="1:72" x14ac:dyDescent="0.25">
      <c r="A42" s="41" t="s">
        <v>4840</v>
      </c>
      <c r="B42" s="35">
        <v>0</v>
      </c>
      <c r="C42" s="35">
        <v>0</v>
      </c>
      <c r="D42" s="35">
        <v>0</v>
      </c>
      <c r="E42" s="35">
        <v>0</v>
      </c>
      <c r="F42" s="35">
        <v>0</v>
      </c>
      <c r="G42" s="35">
        <v>0</v>
      </c>
      <c r="H42" s="35">
        <v>0</v>
      </c>
      <c r="I42" s="35">
        <v>0</v>
      </c>
      <c r="J42" s="35">
        <v>0</v>
      </c>
      <c r="K42" s="35">
        <v>0</v>
      </c>
      <c r="L42" s="35">
        <v>0</v>
      </c>
      <c r="M42" s="35">
        <v>0</v>
      </c>
      <c r="N42" s="35">
        <v>0</v>
      </c>
      <c r="O42" s="35">
        <v>0</v>
      </c>
      <c r="P42" s="35">
        <v>0</v>
      </c>
      <c r="Q42" s="35">
        <v>0</v>
      </c>
      <c r="R42" s="35">
        <v>0</v>
      </c>
      <c r="S42" s="35">
        <v>1</v>
      </c>
      <c r="T42" s="35">
        <v>0</v>
      </c>
      <c r="U42" s="35">
        <v>1</v>
      </c>
      <c r="V42" s="35">
        <v>1</v>
      </c>
      <c r="W42" s="35">
        <v>1</v>
      </c>
      <c r="X42" s="35">
        <v>0</v>
      </c>
      <c r="Y42" s="35">
        <v>1</v>
      </c>
      <c r="Z42" s="35">
        <v>0</v>
      </c>
      <c r="AA42" s="35">
        <v>0</v>
      </c>
      <c r="AB42" s="35">
        <v>1</v>
      </c>
      <c r="AC42" s="35">
        <v>2</v>
      </c>
      <c r="AD42" s="35">
        <v>0</v>
      </c>
      <c r="AE42" s="35">
        <v>1</v>
      </c>
      <c r="AF42" s="35">
        <v>0</v>
      </c>
      <c r="AG42" s="35">
        <v>0</v>
      </c>
      <c r="AH42" s="35">
        <v>0</v>
      </c>
      <c r="AI42" s="35">
        <v>0</v>
      </c>
      <c r="AJ42" s="35">
        <v>0</v>
      </c>
      <c r="AK42" s="35">
        <v>0</v>
      </c>
      <c r="AL42" s="35">
        <v>1</v>
      </c>
      <c r="AM42" s="35">
        <v>0</v>
      </c>
      <c r="AN42" s="35">
        <v>2</v>
      </c>
      <c r="AO42" s="35">
        <v>0</v>
      </c>
      <c r="AP42" s="35">
        <v>0</v>
      </c>
      <c r="AQ42" s="35">
        <v>1</v>
      </c>
      <c r="AR42" s="35">
        <v>1</v>
      </c>
      <c r="AS42" s="35">
        <v>0</v>
      </c>
      <c r="AT42" s="35">
        <v>2</v>
      </c>
      <c r="AU42" s="35">
        <v>0</v>
      </c>
      <c r="AV42" s="35">
        <v>0</v>
      </c>
      <c r="AW42" s="35">
        <v>0</v>
      </c>
      <c r="AX42" s="35">
        <v>0</v>
      </c>
      <c r="AY42" s="35">
        <v>0</v>
      </c>
      <c r="AZ42" s="35">
        <v>1</v>
      </c>
      <c r="BA42" s="35">
        <v>0</v>
      </c>
      <c r="BB42" s="35">
        <v>0</v>
      </c>
      <c r="BC42" s="35">
        <v>0</v>
      </c>
      <c r="BD42" s="35">
        <v>0</v>
      </c>
      <c r="BE42" s="35">
        <v>0</v>
      </c>
      <c r="BF42" s="35">
        <v>0</v>
      </c>
      <c r="BG42" s="35">
        <v>0</v>
      </c>
      <c r="BH42" s="35">
        <v>0</v>
      </c>
      <c r="BI42" s="35">
        <v>0</v>
      </c>
      <c r="BJ42" s="35">
        <v>0</v>
      </c>
      <c r="BK42" s="35">
        <v>0</v>
      </c>
      <c r="BL42" s="35">
        <v>0</v>
      </c>
      <c r="BM42" s="35">
        <v>0</v>
      </c>
      <c r="BN42" s="35">
        <v>0</v>
      </c>
      <c r="BO42" s="35">
        <v>0</v>
      </c>
      <c r="BP42" s="35">
        <v>0</v>
      </c>
      <c r="BQ42" s="35">
        <v>0</v>
      </c>
      <c r="BR42" s="35">
        <v>0</v>
      </c>
      <c r="BS42" s="35">
        <v>0</v>
      </c>
      <c r="BT42" s="35">
        <v>0</v>
      </c>
    </row>
    <row r="43" spans="1:72" x14ac:dyDescent="0.25">
      <c r="A43" s="41" t="s">
        <v>4841</v>
      </c>
      <c r="B43" s="35">
        <v>0</v>
      </c>
      <c r="C43" s="35">
        <v>0</v>
      </c>
      <c r="D43" s="35">
        <v>1</v>
      </c>
      <c r="E43" s="35">
        <v>0</v>
      </c>
      <c r="F43" s="35">
        <v>3</v>
      </c>
      <c r="G43" s="35">
        <v>1</v>
      </c>
      <c r="H43" s="35">
        <v>1</v>
      </c>
      <c r="I43" s="35">
        <v>3</v>
      </c>
      <c r="J43" s="35">
        <v>3</v>
      </c>
      <c r="K43" s="35">
        <v>4</v>
      </c>
      <c r="L43" s="35">
        <v>3</v>
      </c>
      <c r="M43" s="35">
        <v>7</v>
      </c>
      <c r="N43" s="35">
        <v>8</v>
      </c>
      <c r="O43" s="35">
        <v>13</v>
      </c>
      <c r="P43" s="35">
        <v>18</v>
      </c>
      <c r="Q43" s="35">
        <v>8</v>
      </c>
      <c r="R43" s="35">
        <v>26</v>
      </c>
      <c r="S43" s="35">
        <v>42</v>
      </c>
      <c r="T43" s="35">
        <v>16</v>
      </c>
      <c r="U43" s="35">
        <v>53</v>
      </c>
      <c r="V43" s="35">
        <v>33</v>
      </c>
      <c r="W43" s="35">
        <v>31</v>
      </c>
      <c r="X43" s="35">
        <v>33</v>
      </c>
      <c r="Y43" s="35">
        <v>73</v>
      </c>
      <c r="Z43" s="35">
        <v>82</v>
      </c>
      <c r="AA43" s="35">
        <v>66</v>
      </c>
      <c r="AB43" s="35">
        <v>68</v>
      </c>
      <c r="AC43" s="35">
        <v>81</v>
      </c>
      <c r="AD43" s="35">
        <v>43</v>
      </c>
      <c r="AE43" s="35">
        <v>74</v>
      </c>
      <c r="AF43" s="35">
        <v>74</v>
      </c>
      <c r="AG43" s="35">
        <v>80</v>
      </c>
      <c r="AH43" s="35">
        <v>124</v>
      </c>
      <c r="AI43" s="35">
        <v>62</v>
      </c>
      <c r="AJ43" s="35">
        <v>125</v>
      </c>
      <c r="AK43" s="35">
        <v>31</v>
      </c>
      <c r="AL43" s="35">
        <v>59</v>
      </c>
      <c r="AM43" s="35">
        <v>119</v>
      </c>
      <c r="AN43" s="35">
        <v>97</v>
      </c>
      <c r="AO43" s="35">
        <v>123</v>
      </c>
      <c r="AP43" s="35">
        <v>107</v>
      </c>
      <c r="AQ43" s="35">
        <v>79</v>
      </c>
      <c r="AR43" s="35">
        <v>59</v>
      </c>
      <c r="AS43" s="35">
        <v>50</v>
      </c>
      <c r="AT43" s="35">
        <v>142</v>
      </c>
      <c r="AU43" s="35">
        <v>90</v>
      </c>
      <c r="AV43" s="35">
        <v>140</v>
      </c>
      <c r="AW43" s="35">
        <v>102</v>
      </c>
      <c r="AX43" s="35">
        <v>102</v>
      </c>
      <c r="AY43" s="35">
        <v>59</v>
      </c>
      <c r="AZ43" s="35">
        <v>44</v>
      </c>
      <c r="BA43" s="35">
        <v>176</v>
      </c>
      <c r="BB43" s="35">
        <v>136</v>
      </c>
      <c r="BC43" s="35">
        <v>137</v>
      </c>
      <c r="BD43" s="35">
        <v>130</v>
      </c>
      <c r="BE43" s="35">
        <v>108</v>
      </c>
      <c r="BF43" s="35">
        <v>57</v>
      </c>
      <c r="BG43" s="35">
        <v>53</v>
      </c>
      <c r="BH43" s="35">
        <v>142</v>
      </c>
      <c r="BI43" s="35">
        <v>191</v>
      </c>
      <c r="BJ43" s="35">
        <v>136</v>
      </c>
      <c r="BK43" s="35">
        <v>130</v>
      </c>
      <c r="BL43" s="35">
        <v>71</v>
      </c>
      <c r="BM43" s="35">
        <v>48</v>
      </c>
      <c r="BN43" s="35">
        <v>57</v>
      </c>
      <c r="BO43" s="35">
        <v>145</v>
      </c>
      <c r="BP43" s="35">
        <v>146</v>
      </c>
      <c r="BQ43" s="35">
        <v>82</v>
      </c>
      <c r="BR43" s="35">
        <v>108</v>
      </c>
      <c r="BS43" s="35">
        <v>75</v>
      </c>
      <c r="BT43" s="35">
        <v>66</v>
      </c>
    </row>
    <row r="44" spans="1:72" x14ac:dyDescent="0.25">
      <c r="A44" s="41" t="s">
        <v>4842</v>
      </c>
      <c r="B44" s="35">
        <v>0</v>
      </c>
      <c r="C44" s="35">
        <v>1</v>
      </c>
      <c r="D44" s="35">
        <v>5</v>
      </c>
      <c r="E44" s="35">
        <v>2</v>
      </c>
      <c r="F44" s="35">
        <v>5</v>
      </c>
      <c r="G44" s="35">
        <v>2</v>
      </c>
      <c r="H44" s="35">
        <v>4</v>
      </c>
      <c r="I44" s="35">
        <v>3</v>
      </c>
      <c r="J44" s="35">
        <v>0</v>
      </c>
      <c r="K44" s="35">
        <v>13</v>
      </c>
      <c r="L44" s="35">
        <v>13</v>
      </c>
      <c r="M44" s="35">
        <v>12</v>
      </c>
      <c r="N44" s="35">
        <v>13</v>
      </c>
      <c r="O44" s="35">
        <v>23</v>
      </c>
      <c r="P44" s="35">
        <v>22</v>
      </c>
      <c r="Q44" s="35">
        <v>10</v>
      </c>
      <c r="R44" s="35">
        <v>20</v>
      </c>
      <c r="S44" s="35">
        <v>18</v>
      </c>
      <c r="T44" s="35">
        <v>32</v>
      </c>
      <c r="U44" s="35">
        <v>34</v>
      </c>
      <c r="V44" s="35">
        <v>39</v>
      </c>
      <c r="W44" s="35">
        <v>43</v>
      </c>
      <c r="X44" s="35">
        <v>24</v>
      </c>
      <c r="Y44" s="35">
        <v>31</v>
      </c>
      <c r="Z44" s="35">
        <v>68</v>
      </c>
      <c r="AA44" s="35">
        <v>50</v>
      </c>
      <c r="AB44" s="35">
        <v>49</v>
      </c>
      <c r="AC44" s="35">
        <v>68</v>
      </c>
      <c r="AD44" s="35">
        <v>42</v>
      </c>
      <c r="AE44" s="35">
        <v>36</v>
      </c>
      <c r="AF44" s="35">
        <v>71</v>
      </c>
      <c r="AG44" s="35">
        <v>63</v>
      </c>
      <c r="AH44" s="35">
        <v>69</v>
      </c>
      <c r="AI44" s="35">
        <v>95</v>
      </c>
      <c r="AJ44" s="35">
        <v>87</v>
      </c>
      <c r="AK44" s="35">
        <v>94</v>
      </c>
      <c r="AL44" s="35">
        <v>42</v>
      </c>
      <c r="AM44" s="35">
        <v>60</v>
      </c>
      <c r="AN44" s="35">
        <v>86</v>
      </c>
      <c r="AO44" s="35">
        <v>115</v>
      </c>
      <c r="AP44" s="35">
        <v>93</v>
      </c>
      <c r="AQ44" s="35">
        <v>89</v>
      </c>
      <c r="AR44" s="35">
        <v>59</v>
      </c>
      <c r="AS44" s="35">
        <v>45</v>
      </c>
      <c r="AT44" s="35">
        <v>54</v>
      </c>
      <c r="AU44" s="35">
        <v>78</v>
      </c>
      <c r="AV44" s="35">
        <v>95</v>
      </c>
      <c r="AW44" s="35">
        <v>91</v>
      </c>
      <c r="AX44" s="35">
        <v>98</v>
      </c>
      <c r="AY44" s="35">
        <v>44</v>
      </c>
      <c r="AZ44" s="35">
        <v>39</v>
      </c>
      <c r="BA44" s="35">
        <v>63</v>
      </c>
      <c r="BB44" s="35">
        <v>95</v>
      </c>
      <c r="BC44" s="35">
        <v>92</v>
      </c>
      <c r="BD44" s="35">
        <v>81</v>
      </c>
      <c r="BE44" s="35">
        <v>93</v>
      </c>
      <c r="BF44" s="35">
        <v>67</v>
      </c>
      <c r="BG44" s="35">
        <v>25</v>
      </c>
      <c r="BH44" s="35">
        <v>77</v>
      </c>
      <c r="BI44" s="35">
        <v>87</v>
      </c>
      <c r="BJ44" s="35">
        <v>98</v>
      </c>
      <c r="BK44" s="35">
        <v>76</v>
      </c>
      <c r="BL44" s="35">
        <v>96</v>
      </c>
      <c r="BM44" s="35">
        <v>57</v>
      </c>
      <c r="BN44" s="35">
        <v>41</v>
      </c>
      <c r="BO44" s="35">
        <v>32</v>
      </c>
      <c r="BP44" s="35">
        <v>102</v>
      </c>
      <c r="BQ44" s="35">
        <v>106</v>
      </c>
      <c r="BR44" s="35">
        <v>88</v>
      </c>
      <c r="BS44" s="35">
        <v>78</v>
      </c>
      <c r="BT44" s="35">
        <v>66</v>
      </c>
    </row>
    <row r="45" spans="1:72" x14ac:dyDescent="0.25">
      <c r="A45" s="41" t="s">
        <v>4843</v>
      </c>
      <c r="B45" s="35">
        <v>0</v>
      </c>
      <c r="C45" s="35">
        <v>0</v>
      </c>
      <c r="D45" s="35">
        <v>0</v>
      </c>
      <c r="E45" s="35">
        <v>0</v>
      </c>
      <c r="F45" s="35">
        <v>0</v>
      </c>
      <c r="G45" s="35">
        <v>1</v>
      </c>
      <c r="H45" s="35">
        <v>2</v>
      </c>
      <c r="I45" s="35">
        <v>0</v>
      </c>
      <c r="J45" s="35">
        <v>3</v>
      </c>
      <c r="K45" s="35">
        <v>2</v>
      </c>
      <c r="L45" s="35">
        <v>2</v>
      </c>
      <c r="M45" s="35">
        <v>5</v>
      </c>
      <c r="N45" s="35">
        <v>4</v>
      </c>
      <c r="O45" s="35">
        <v>6</v>
      </c>
      <c r="P45" s="35">
        <v>4</v>
      </c>
      <c r="Q45" s="35">
        <v>10</v>
      </c>
      <c r="R45" s="35">
        <v>16</v>
      </c>
      <c r="S45" s="35">
        <v>10</v>
      </c>
      <c r="T45" s="35">
        <v>16</v>
      </c>
      <c r="U45" s="35">
        <v>10</v>
      </c>
      <c r="V45" s="35">
        <v>11</v>
      </c>
      <c r="W45" s="35">
        <v>17</v>
      </c>
      <c r="X45" s="35">
        <v>23</v>
      </c>
      <c r="Y45" s="35">
        <v>25</v>
      </c>
      <c r="Z45" s="35">
        <v>26</v>
      </c>
      <c r="AA45" s="35">
        <v>20</v>
      </c>
      <c r="AB45" s="35">
        <v>18</v>
      </c>
      <c r="AC45" s="35">
        <v>16</v>
      </c>
      <c r="AD45" s="35">
        <v>6</v>
      </c>
      <c r="AE45" s="35">
        <v>21</v>
      </c>
      <c r="AF45" s="35">
        <v>50</v>
      </c>
      <c r="AG45" s="35">
        <v>37</v>
      </c>
      <c r="AH45" s="35">
        <v>28</v>
      </c>
      <c r="AI45" s="35">
        <v>29</v>
      </c>
      <c r="AJ45" s="35">
        <v>33</v>
      </c>
      <c r="AK45" s="35">
        <v>20</v>
      </c>
      <c r="AL45" s="35">
        <v>38</v>
      </c>
      <c r="AM45" s="35">
        <v>48</v>
      </c>
      <c r="AN45" s="35">
        <v>53</v>
      </c>
      <c r="AO45" s="35">
        <v>46</v>
      </c>
      <c r="AP45" s="35">
        <v>34</v>
      </c>
      <c r="AQ45" s="35">
        <v>21</v>
      </c>
      <c r="AR45" s="35">
        <v>17</v>
      </c>
      <c r="AS45" s="35">
        <v>25</v>
      </c>
      <c r="AT45" s="35">
        <v>46</v>
      </c>
      <c r="AU45" s="35">
        <v>138</v>
      </c>
      <c r="AV45" s="35">
        <v>38</v>
      </c>
      <c r="AW45" s="35">
        <v>27</v>
      </c>
      <c r="AX45" s="35">
        <v>19</v>
      </c>
      <c r="AY45" s="35">
        <v>17</v>
      </c>
      <c r="AZ45" s="35">
        <v>18</v>
      </c>
      <c r="BA45" s="35">
        <v>79</v>
      </c>
      <c r="BB45" s="35">
        <v>90</v>
      </c>
      <c r="BC45" s="35">
        <v>46</v>
      </c>
      <c r="BD45" s="35">
        <v>35</v>
      </c>
      <c r="BE45" s="35">
        <v>25</v>
      </c>
      <c r="BF45" s="35">
        <v>10</v>
      </c>
      <c r="BG45" s="35">
        <v>16</v>
      </c>
      <c r="BH45" s="35">
        <v>79</v>
      </c>
      <c r="BI45" s="35">
        <v>47</v>
      </c>
      <c r="BJ45" s="35">
        <v>51</v>
      </c>
      <c r="BK45" s="35">
        <v>47</v>
      </c>
      <c r="BL45" s="35">
        <v>29</v>
      </c>
      <c r="BM45" s="35">
        <v>15</v>
      </c>
      <c r="BN45" s="35">
        <v>32</v>
      </c>
      <c r="BO45" s="35">
        <v>63</v>
      </c>
      <c r="BP45" s="35">
        <v>61</v>
      </c>
      <c r="BQ45" s="35">
        <v>55</v>
      </c>
      <c r="BR45" s="35">
        <v>36</v>
      </c>
      <c r="BS45" s="35">
        <v>84</v>
      </c>
      <c r="BT45" s="35">
        <v>13</v>
      </c>
    </row>
    <row r="46" spans="1:72" x14ac:dyDescent="0.25">
      <c r="A46" s="41" t="s">
        <v>4844</v>
      </c>
      <c r="B46" s="35">
        <v>0</v>
      </c>
      <c r="C46" s="35">
        <v>0</v>
      </c>
      <c r="D46" s="35">
        <v>0</v>
      </c>
      <c r="E46" s="35">
        <v>1</v>
      </c>
      <c r="F46" s="35">
        <v>0</v>
      </c>
      <c r="G46" s="35">
        <v>0</v>
      </c>
      <c r="H46" s="35">
        <v>1</v>
      </c>
      <c r="I46" s="35">
        <v>0</v>
      </c>
      <c r="J46" s="35">
        <v>4</v>
      </c>
      <c r="K46" s="35">
        <v>1</v>
      </c>
      <c r="L46" s="35">
        <v>4</v>
      </c>
      <c r="M46" s="35">
        <v>5</v>
      </c>
      <c r="N46" s="35">
        <v>6</v>
      </c>
      <c r="O46" s="35">
        <v>12</v>
      </c>
      <c r="P46" s="35">
        <v>4</v>
      </c>
      <c r="Q46" s="35">
        <v>11</v>
      </c>
      <c r="R46" s="35">
        <v>14</v>
      </c>
      <c r="S46" s="35">
        <v>11</v>
      </c>
      <c r="T46" s="35">
        <v>16</v>
      </c>
      <c r="U46" s="35">
        <v>12</v>
      </c>
      <c r="V46" s="35">
        <v>34</v>
      </c>
      <c r="W46" s="35">
        <v>14</v>
      </c>
      <c r="X46" s="35">
        <v>12</v>
      </c>
      <c r="Y46" s="35">
        <v>78</v>
      </c>
      <c r="Z46" s="35">
        <v>69</v>
      </c>
      <c r="AA46" s="35">
        <v>29</v>
      </c>
      <c r="AB46" s="35">
        <v>78</v>
      </c>
      <c r="AC46" s="35">
        <v>78</v>
      </c>
      <c r="AD46" s="35">
        <v>13</v>
      </c>
      <c r="AE46" s="35">
        <v>17</v>
      </c>
      <c r="AF46" s="35">
        <v>60</v>
      </c>
      <c r="AG46" s="35">
        <v>63</v>
      </c>
      <c r="AH46" s="35">
        <v>60</v>
      </c>
      <c r="AI46" s="35">
        <v>49</v>
      </c>
      <c r="AJ46" s="35">
        <v>80</v>
      </c>
      <c r="AK46" s="35">
        <v>276</v>
      </c>
      <c r="AL46" s="35">
        <v>92</v>
      </c>
      <c r="AM46" s="35">
        <v>360</v>
      </c>
      <c r="AN46" s="35">
        <v>58</v>
      </c>
      <c r="AO46" s="35">
        <v>-201</v>
      </c>
      <c r="AP46" s="35">
        <v>71</v>
      </c>
      <c r="AQ46" s="35">
        <v>45</v>
      </c>
      <c r="AR46" s="35">
        <v>13</v>
      </c>
      <c r="AS46" s="35">
        <v>47</v>
      </c>
      <c r="AT46" s="35">
        <v>119</v>
      </c>
      <c r="AU46" s="35">
        <v>479</v>
      </c>
      <c r="AV46" s="35">
        <v>97</v>
      </c>
      <c r="AW46" s="35">
        <v>62</v>
      </c>
      <c r="AX46" s="35">
        <v>64</v>
      </c>
      <c r="AY46" s="35">
        <v>26</v>
      </c>
      <c r="AZ46" s="35">
        <v>14</v>
      </c>
      <c r="BA46" s="35">
        <v>554</v>
      </c>
      <c r="BB46" s="35">
        <v>94</v>
      </c>
      <c r="BC46" s="35">
        <v>310</v>
      </c>
      <c r="BD46" s="35">
        <v>200</v>
      </c>
      <c r="BE46" s="35">
        <v>72</v>
      </c>
      <c r="BF46" s="35">
        <v>19</v>
      </c>
      <c r="BG46" s="35">
        <v>24</v>
      </c>
      <c r="BH46" s="35">
        <v>75</v>
      </c>
      <c r="BI46" s="35">
        <v>137</v>
      </c>
      <c r="BJ46" s="35">
        <v>275</v>
      </c>
      <c r="BK46" s="35">
        <v>124</v>
      </c>
      <c r="BL46" s="35">
        <v>61</v>
      </c>
      <c r="BM46" s="35">
        <v>15</v>
      </c>
      <c r="BN46" s="35">
        <v>87</v>
      </c>
      <c r="BO46" s="35">
        <v>119</v>
      </c>
      <c r="BP46" s="35">
        <v>0</v>
      </c>
      <c r="BQ46" s="35">
        <v>245</v>
      </c>
      <c r="BR46" s="35">
        <v>115</v>
      </c>
      <c r="BS46" s="35">
        <v>112</v>
      </c>
      <c r="BT46" s="35">
        <v>28</v>
      </c>
    </row>
    <row r="47" spans="1:72" x14ac:dyDescent="0.25">
      <c r="A47" s="41" t="s">
        <v>4845</v>
      </c>
      <c r="B47" s="35">
        <v>1</v>
      </c>
      <c r="C47" s="35">
        <v>0</v>
      </c>
      <c r="D47" s="35">
        <v>2</v>
      </c>
      <c r="E47" s="35">
        <v>1</v>
      </c>
      <c r="F47" s="35">
        <v>1</v>
      </c>
      <c r="G47" s="35">
        <v>2</v>
      </c>
      <c r="H47" s="35">
        <v>2</v>
      </c>
      <c r="I47" s="35">
        <v>1</v>
      </c>
      <c r="J47" s="35">
        <v>1</v>
      </c>
      <c r="K47" s="35">
        <v>4</v>
      </c>
      <c r="L47" s="35">
        <v>4</v>
      </c>
      <c r="M47" s="35">
        <v>6</v>
      </c>
      <c r="N47" s="35">
        <v>6</v>
      </c>
      <c r="O47" s="35">
        <v>20</v>
      </c>
      <c r="P47" s="35">
        <v>2</v>
      </c>
      <c r="Q47" s="35">
        <v>7</v>
      </c>
      <c r="R47" s="35">
        <v>14</v>
      </c>
      <c r="S47" s="35">
        <v>10</v>
      </c>
      <c r="T47" s="35">
        <v>41</v>
      </c>
      <c r="U47" s="35">
        <v>35</v>
      </c>
      <c r="V47" s="35">
        <v>28</v>
      </c>
      <c r="W47" s="35">
        <v>27</v>
      </c>
      <c r="X47" s="35">
        <v>18</v>
      </c>
      <c r="Y47" s="35">
        <v>60</v>
      </c>
      <c r="Z47" s="35">
        <v>13</v>
      </c>
      <c r="AA47" s="35">
        <v>45</v>
      </c>
      <c r="AB47" s="35">
        <v>36</v>
      </c>
      <c r="AC47" s="35">
        <v>48</v>
      </c>
      <c r="AD47" s="35">
        <v>27</v>
      </c>
      <c r="AE47" s="35">
        <v>18</v>
      </c>
      <c r="AF47" s="35">
        <v>54</v>
      </c>
      <c r="AG47" s="35">
        <v>72</v>
      </c>
      <c r="AH47" s="35">
        <v>37</v>
      </c>
      <c r="AI47" s="35">
        <v>53</v>
      </c>
      <c r="AJ47" s="35">
        <v>55</v>
      </c>
      <c r="AK47" s="35">
        <v>27</v>
      </c>
      <c r="AL47" s="35">
        <v>25</v>
      </c>
      <c r="AM47" s="35">
        <v>50</v>
      </c>
      <c r="AN47" s="35">
        <v>54</v>
      </c>
      <c r="AO47" s="35">
        <v>69</v>
      </c>
      <c r="AP47" s="35">
        <v>52</v>
      </c>
      <c r="AQ47" s="35">
        <v>44</v>
      </c>
      <c r="AR47" s="35">
        <v>19</v>
      </c>
      <c r="AS47" s="35">
        <v>7</v>
      </c>
      <c r="AT47" s="35">
        <v>53</v>
      </c>
      <c r="AU47" s="35">
        <v>86</v>
      </c>
      <c r="AV47" s="35">
        <v>50</v>
      </c>
      <c r="AW47" s="35">
        <v>24</v>
      </c>
      <c r="AX47" s="35">
        <v>74</v>
      </c>
      <c r="AY47" s="35">
        <v>15</v>
      </c>
      <c r="AZ47" s="35">
        <v>20</v>
      </c>
      <c r="BA47" s="35">
        <v>113</v>
      </c>
      <c r="BB47" s="35">
        <v>69</v>
      </c>
      <c r="BC47" s="35">
        <v>62</v>
      </c>
      <c r="BD47" s="35">
        <v>71</v>
      </c>
      <c r="BE47" s="35">
        <v>47</v>
      </c>
      <c r="BF47" s="35">
        <v>6</v>
      </c>
      <c r="BG47" s="35">
        <v>14</v>
      </c>
      <c r="BH47" s="35">
        <v>44</v>
      </c>
      <c r="BI47" s="35">
        <v>49</v>
      </c>
      <c r="BJ47" s="35">
        <v>50</v>
      </c>
      <c r="BK47" s="35">
        <v>43</v>
      </c>
      <c r="BL47" s="35">
        <v>49</v>
      </c>
      <c r="BM47" s="35">
        <v>9</v>
      </c>
      <c r="BN47" s="35">
        <v>24</v>
      </c>
      <c r="BO47" s="35">
        <v>56</v>
      </c>
      <c r="BP47" s="35">
        <v>44</v>
      </c>
      <c r="BQ47" s="35">
        <v>49</v>
      </c>
      <c r="BR47" s="35">
        <v>46</v>
      </c>
      <c r="BS47" s="35">
        <v>44</v>
      </c>
      <c r="BT47" s="35">
        <v>4</v>
      </c>
    </row>
    <row r="48" spans="1:72" x14ac:dyDescent="0.25">
      <c r="A48" s="41" t="s">
        <v>4846</v>
      </c>
      <c r="B48" s="35">
        <v>3</v>
      </c>
      <c r="C48" s="35">
        <v>4</v>
      </c>
      <c r="D48" s="35">
        <v>0</v>
      </c>
      <c r="E48" s="35">
        <v>5</v>
      </c>
      <c r="F48" s="35">
        <v>0</v>
      </c>
      <c r="G48" s="35">
        <v>23</v>
      </c>
      <c r="H48" s="35">
        <v>9</v>
      </c>
      <c r="I48" s="35">
        <v>70</v>
      </c>
      <c r="J48" s="35">
        <v>0</v>
      </c>
      <c r="K48" s="35">
        <v>96</v>
      </c>
      <c r="L48" s="35">
        <v>75</v>
      </c>
      <c r="M48" s="35">
        <v>100</v>
      </c>
      <c r="N48" s="35">
        <v>134</v>
      </c>
      <c r="O48" s="35">
        <v>209</v>
      </c>
      <c r="P48" s="35">
        <v>237</v>
      </c>
      <c r="Q48" s="35">
        <v>253</v>
      </c>
      <c r="R48" s="35">
        <v>332</v>
      </c>
      <c r="S48" s="35">
        <v>391</v>
      </c>
      <c r="T48" s="35">
        <v>432</v>
      </c>
      <c r="U48" s="35">
        <v>562</v>
      </c>
      <c r="V48" s="35">
        <v>630</v>
      </c>
      <c r="W48" s="35">
        <v>594</v>
      </c>
      <c r="X48" s="35">
        <v>599</v>
      </c>
      <c r="Y48" s="35">
        <v>731</v>
      </c>
      <c r="Z48" s="35">
        <v>779</v>
      </c>
      <c r="AA48" s="35">
        <v>799</v>
      </c>
      <c r="AB48" s="35">
        <v>777</v>
      </c>
      <c r="AC48" s="35">
        <v>783</v>
      </c>
      <c r="AD48" s="35">
        <v>758</v>
      </c>
      <c r="AE48" s="35">
        <v>671</v>
      </c>
      <c r="AF48" s="35">
        <v>778</v>
      </c>
      <c r="AG48" s="35">
        <v>752</v>
      </c>
      <c r="AH48" s="35">
        <v>606</v>
      </c>
      <c r="AI48" s="35">
        <v>630</v>
      </c>
      <c r="AJ48" s="35">
        <v>540</v>
      </c>
      <c r="AK48" s="35">
        <v>507</v>
      </c>
      <c r="AL48" s="35">
        <v>478</v>
      </c>
      <c r="AM48" s="35">
        <v>481</v>
      </c>
      <c r="AN48" s="35">
        <v>474</v>
      </c>
      <c r="AO48" s="35">
        <v>438</v>
      </c>
      <c r="AP48" s="35">
        <v>422</v>
      </c>
      <c r="AQ48" s="35">
        <v>437</v>
      </c>
      <c r="AR48" s="35">
        <v>367</v>
      </c>
      <c r="AS48" s="35">
        <v>337</v>
      </c>
      <c r="AT48" s="35">
        <v>335</v>
      </c>
      <c r="AU48" s="35">
        <v>377</v>
      </c>
      <c r="AV48" s="35">
        <v>306</v>
      </c>
      <c r="AW48" s="35">
        <v>289</v>
      </c>
      <c r="AX48" s="35">
        <v>299</v>
      </c>
      <c r="AY48" s="35">
        <v>280</v>
      </c>
      <c r="AZ48" s="35">
        <v>226</v>
      </c>
      <c r="BA48" s="35">
        <v>230</v>
      </c>
      <c r="BB48" s="35">
        <v>232</v>
      </c>
      <c r="BC48" s="35">
        <v>951</v>
      </c>
      <c r="BD48" s="35">
        <v>217</v>
      </c>
      <c r="BE48" s="35">
        <v>226</v>
      </c>
      <c r="BF48" s="35">
        <v>207</v>
      </c>
      <c r="BG48" s="35">
        <v>162</v>
      </c>
      <c r="BH48" s="35">
        <v>205</v>
      </c>
      <c r="BI48" s="35">
        <v>168</v>
      </c>
      <c r="BJ48" s="35">
        <v>157</v>
      </c>
      <c r="BK48" s="35">
        <v>134</v>
      </c>
      <c r="BL48" s="35">
        <v>174</v>
      </c>
      <c r="BM48" s="35">
        <v>141</v>
      </c>
      <c r="BN48" s="35">
        <v>110</v>
      </c>
      <c r="BO48" s="35">
        <v>114</v>
      </c>
      <c r="BP48" s="35">
        <v>133</v>
      </c>
      <c r="BQ48" s="35">
        <v>107</v>
      </c>
      <c r="BR48" s="35">
        <v>112</v>
      </c>
      <c r="BS48" s="35">
        <v>87</v>
      </c>
      <c r="BT48" s="35">
        <v>109</v>
      </c>
    </row>
    <row r="49" spans="1:72" x14ac:dyDescent="0.25">
      <c r="A49" s="41" t="s">
        <v>4847</v>
      </c>
      <c r="B49" s="35">
        <v>0</v>
      </c>
      <c r="C49" s="35">
        <v>0</v>
      </c>
      <c r="D49" s="35">
        <v>0</v>
      </c>
      <c r="E49" s="35">
        <v>0</v>
      </c>
      <c r="F49" s="35">
        <v>0</v>
      </c>
      <c r="G49" s="35">
        <v>0</v>
      </c>
      <c r="H49" s="35">
        <v>0</v>
      </c>
      <c r="I49" s="35">
        <v>0</v>
      </c>
      <c r="J49" s="35">
        <v>0</v>
      </c>
      <c r="K49" s="35">
        <v>0</v>
      </c>
      <c r="L49" s="35">
        <v>0</v>
      </c>
      <c r="M49" s="35">
        <v>1</v>
      </c>
      <c r="N49" s="35">
        <v>1</v>
      </c>
      <c r="O49" s="35">
        <v>1</v>
      </c>
      <c r="P49" s="35">
        <v>3</v>
      </c>
      <c r="Q49" s="35">
        <v>0</v>
      </c>
      <c r="R49" s="35">
        <v>4</v>
      </c>
      <c r="S49" s="35">
        <v>1</v>
      </c>
      <c r="T49" s="35">
        <v>1</v>
      </c>
      <c r="U49" s="35">
        <v>2</v>
      </c>
      <c r="V49" s="35">
        <v>0</v>
      </c>
      <c r="W49" s="35">
        <v>0</v>
      </c>
      <c r="X49" s="35">
        <v>0</v>
      </c>
      <c r="Y49" s="35">
        <v>2</v>
      </c>
      <c r="Z49" s="35">
        <v>0</v>
      </c>
      <c r="AA49" s="35">
        <v>7</v>
      </c>
      <c r="AB49" s="35">
        <v>0</v>
      </c>
      <c r="AC49" s="35">
        <v>10</v>
      </c>
      <c r="AD49" s="35">
        <v>0</v>
      </c>
      <c r="AE49" s="35">
        <v>2</v>
      </c>
      <c r="AF49" s="35">
        <v>6</v>
      </c>
      <c r="AG49" s="35">
        <v>5</v>
      </c>
      <c r="AH49" s="35">
        <v>6</v>
      </c>
      <c r="AI49" s="35">
        <v>9</v>
      </c>
      <c r="AJ49" s="35">
        <v>0</v>
      </c>
      <c r="AK49" s="35">
        <v>6</v>
      </c>
      <c r="AL49" s="35">
        <v>5</v>
      </c>
      <c r="AM49" s="35">
        <v>10</v>
      </c>
      <c r="AN49" s="35">
        <v>7</v>
      </c>
      <c r="AO49" s="35">
        <v>3</v>
      </c>
      <c r="AP49" s="35">
        <v>8</v>
      </c>
      <c r="AQ49" s="35">
        <v>12</v>
      </c>
      <c r="AR49" s="35">
        <v>8</v>
      </c>
      <c r="AS49" s="35">
        <v>5</v>
      </c>
      <c r="AT49" s="35">
        <v>12</v>
      </c>
      <c r="AU49" s="35">
        <v>7</v>
      </c>
      <c r="AV49" s="35">
        <v>8</v>
      </c>
      <c r="AW49" s="35">
        <v>7</v>
      </c>
      <c r="AX49" s="35">
        <v>9</v>
      </c>
      <c r="AY49" s="35">
        <v>9</v>
      </c>
      <c r="AZ49" s="35">
        <v>5</v>
      </c>
      <c r="BA49" s="35">
        <v>5</v>
      </c>
      <c r="BB49" s="35">
        <v>6</v>
      </c>
      <c r="BC49" s="35">
        <v>9</v>
      </c>
      <c r="BD49" s="35">
        <v>11</v>
      </c>
      <c r="BE49" s="35">
        <v>8</v>
      </c>
      <c r="BF49" s="35">
        <v>3</v>
      </c>
      <c r="BG49" s="35">
        <v>1</v>
      </c>
      <c r="BH49" s="35">
        <v>12</v>
      </c>
      <c r="BI49" s="35">
        <v>10</v>
      </c>
      <c r="BJ49" s="35">
        <v>13</v>
      </c>
      <c r="BK49" s="35">
        <v>11</v>
      </c>
      <c r="BL49" s="35">
        <v>15</v>
      </c>
      <c r="BM49" s="35">
        <v>4</v>
      </c>
      <c r="BN49" s="35">
        <v>7</v>
      </c>
      <c r="BO49" s="35">
        <v>7</v>
      </c>
      <c r="BP49" s="35">
        <v>6</v>
      </c>
      <c r="BQ49" s="35">
        <v>7</v>
      </c>
      <c r="BR49" s="35">
        <v>5</v>
      </c>
      <c r="BS49" s="35">
        <v>2</v>
      </c>
      <c r="BT49" s="35">
        <v>2</v>
      </c>
    </row>
    <row r="50" spans="1:72" x14ac:dyDescent="0.25">
      <c r="A50" s="41" t="s">
        <v>4848</v>
      </c>
      <c r="B50" s="35">
        <v>0</v>
      </c>
      <c r="C50" s="35">
        <v>0</v>
      </c>
      <c r="D50" s="35">
        <v>0</v>
      </c>
      <c r="E50" s="35">
        <v>0</v>
      </c>
      <c r="F50" s="35">
        <v>1</v>
      </c>
      <c r="G50" s="35">
        <v>0</v>
      </c>
      <c r="H50" s="35">
        <v>1</v>
      </c>
      <c r="I50" s="35">
        <v>1</v>
      </c>
      <c r="J50" s="35">
        <v>0</v>
      </c>
      <c r="K50" s="35">
        <v>0</v>
      </c>
      <c r="L50" s="35">
        <v>1</v>
      </c>
      <c r="M50" s="35">
        <v>0</v>
      </c>
      <c r="N50" s="35">
        <v>1</v>
      </c>
      <c r="O50" s="35">
        <v>0</v>
      </c>
      <c r="P50" s="35">
        <v>5</v>
      </c>
      <c r="Q50" s="35">
        <v>5</v>
      </c>
      <c r="R50" s="35">
        <v>3</v>
      </c>
      <c r="S50" s="35">
        <v>13</v>
      </c>
      <c r="T50" s="35">
        <v>5</v>
      </c>
      <c r="U50" s="35">
        <v>6</v>
      </c>
      <c r="V50" s="35">
        <v>11</v>
      </c>
      <c r="W50" s="35">
        <v>14</v>
      </c>
      <c r="X50" s="35">
        <v>24</v>
      </c>
      <c r="Y50" s="35">
        <v>12</v>
      </c>
      <c r="Z50" s="35">
        <v>21</v>
      </c>
      <c r="AA50" s="35">
        <v>14</v>
      </c>
      <c r="AB50" s="35">
        <v>33</v>
      </c>
      <c r="AC50" s="35">
        <v>35</v>
      </c>
      <c r="AD50" s="35">
        <v>29</v>
      </c>
      <c r="AE50" s="35">
        <v>27</v>
      </c>
      <c r="AF50" s="35">
        <v>40</v>
      </c>
      <c r="AG50" s="35">
        <v>111</v>
      </c>
      <c r="AH50" s="35">
        <v>46</v>
      </c>
      <c r="AI50" s="35">
        <v>35</v>
      </c>
      <c r="AJ50" s="35">
        <v>40</v>
      </c>
      <c r="AK50" s="35">
        <v>14</v>
      </c>
      <c r="AL50" s="35">
        <v>34</v>
      </c>
      <c r="AM50" s="35">
        <v>70</v>
      </c>
      <c r="AN50" s="35">
        <v>46</v>
      </c>
      <c r="AO50" s="35">
        <v>50</v>
      </c>
      <c r="AP50" s="35">
        <v>50</v>
      </c>
      <c r="AQ50" s="35">
        <v>77</v>
      </c>
      <c r="AR50" s="35">
        <v>35</v>
      </c>
      <c r="AS50" s="35">
        <v>35</v>
      </c>
      <c r="AT50" s="35">
        <v>71</v>
      </c>
      <c r="AU50" s="35">
        <v>62</v>
      </c>
      <c r="AV50" s="35">
        <v>62</v>
      </c>
      <c r="AW50" s="35">
        <v>52</v>
      </c>
      <c r="AX50" s="35">
        <v>59</v>
      </c>
      <c r="AY50" s="35">
        <v>30</v>
      </c>
      <c r="AZ50" s="35">
        <v>36</v>
      </c>
      <c r="BA50" s="35">
        <v>73</v>
      </c>
      <c r="BB50" s="35">
        <v>47</v>
      </c>
      <c r="BC50" s="35">
        <v>66</v>
      </c>
      <c r="BD50" s="35">
        <v>57</v>
      </c>
      <c r="BE50" s="35">
        <v>54</v>
      </c>
      <c r="BF50" s="35">
        <v>30</v>
      </c>
      <c r="BG50" s="35">
        <v>39</v>
      </c>
      <c r="BH50" s="35">
        <v>73</v>
      </c>
      <c r="BI50" s="35">
        <v>53</v>
      </c>
      <c r="BJ50" s="35">
        <v>57</v>
      </c>
      <c r="BK50" s="35">
        <v>45</v>
      </c>
      <c r="BL50" s="35">
        <v>46</v>
      </c>
      <c r="BM50" s="35">
        <v>35</v>
      </c>
      <c r="BN50" s="35">
        <v>31</v>
      </c>
      <c r="BO50" s="35">
        <v>58</v>
      </c>
      <c r="BP50" s="35">
        <v>42</v>
      </c>
      <c r="BQ50" s="35">
        <v>36</v>
      </c>
      <c r="BR50" s="35">
        <v>48</v>
      </c>
      <c r="BS50" s="35">
        <v>36</v>
      </c>
      <c r="BT50" s="35">
        <v>34</v>
      </c>
    </row>
    <row r="51" spans="1:72" x14ac:dyDescent="0.25">
      <c r="A51" s="41" t="s">
        <v>4849</v>
      </c>
      <c r="B51" s="35">
        <v>0</v>
      </c>
      <c r="C51" s="35">
        <v>0</v>
      </c>
      <c r="D51" s="35">
        <v>0</v>
      </c>
      <c r="E51" s="35">
        <v>0</v>
      </c>
      <c r="F51" s="35">
        <v>1</v>
      </c>
      <c r="G51" s="35">
        <v>2</v>
      </c>
      <c r="H51" s="35">
        <v>1</v>
      </c>
      <c r="I51" s="35">
        <v>1</v>
      </c>
      <c r="J51" s="35">
        <v>5</v>
      </c>
      <c r="K51" s="35">
        <v>2</v>
      </c>
      <c r="L51" s="35">
        <v>7</v>
      </c>
      <c r="M51" s="35">
        <v>2</v>
      </c>
      <c r="N51" s="35">
        <v>6</v>
      </c>
      <c r="O51" s="35">
        <v>0</v>
      </c>
      <c r="P51" s="35">
        <v>7</v>
      </c>
      <c r="Q51" s="35">
        <v>2</v>
      </c>
      <c r="R51" s="35">
        <v>33</v>
      </c>
      <c r="S51" s="35">
        <v>16</v>
      </c>
      <c r="T51" s="35">
        <v>27</v>
      </c>
      <c r="U51" s="35">
        <v>19</v>
      </c>
      <c r="V51" s="35">
        <v>34</v>
      </c>
      <c r="W51" s="35">
        <v>24</v>
      </c>
      <c r="X51" s="35">
        <v>17</v>
      </c>
      <c r="Y51" s="35">
        <v>71</v>
      </c>
      <c r="Z51" s="35">
        <v>0</v>
      </c>
      <c r="AA51" s="35">
        <v>103</v>
      </c>
      <c r="AB51" s="35">
        <v>68</v>
      </c>
      <c r="AC51" s="35">
        <v>46</v>
      </c>
      <c r="AD51" s="35">
        <v>60</v>
      </c>
      <c r="AE51" s="35">
        <v>48</v>
      </c>
      <c r="AF51" s="35">
        <v>69</v>
      </c>
      <c r="AG51" s="35">
        <v>197</v>
      </c>
      <c r="AH51" s="35">
        <v>103</v>
      </c>
      <c r="AI51" s="35">
        <v>65</v>
      </c>
      <c r="AJ51" s="35">
        <v>0</v>
      </c>
      <c r="AK51" s="35">
        <v>50</v>
      </c>
      <c r="AL51" s="35">
        <v>245</v>
      </c>
      <c r="AM51" s="35">
        <v>92</v>
      </c>
      <c r="AN51" s="35">
        <v>121</v>
      </c>
      <c r="AO51" s="35">
        <v>95</v>
      </c>
      <c r="AP51" s="35">
        <v>125</v>
      </c>
      <c r="AQ51" s="35">
        <v>98</v>
      </c>
      <c r="AR51" s="35">
        <v>62</v>
      </c>
      <c r="AS51" s="35">
        <v>74</v>
      </c>
      <c r="AT51" s="35">
        <v>91</v>
      </c>
      <c r="AU51" s="35">
        <v>79</v>
      </c>
      <c r="AV51" s="35">
        <v>89</v>
      </c>
      <c r="AW51" s="35">
        <v>82</v>
      </c>
      <c r="AX51" s="35">
        <v>0</v>
      </c>
      <c r="AY51" s="35">
        <v>97</v>
      </c>
      <c r="AZ51" s="35">
        <v>59</v>
      </c>
      <c r="BA51" s="35">
        <v>138</v>
      </c>
      <c r="BB51" s="35">
        <v>85</v>
      </c>
      <c r="BC51" s="35">
        <v>79</v>
      </c>
      <c r="BD51" s="35">
        <v>77</v>
      </c>
      <c r="BE51" s="35">
        <v>58</v>
      </c>
      <c r="BF51" s="35">
        <v>35</v>
      </c>
      <c r="BG51" s="35">
        <v>41</v>
      </c>
      <c r="BH51" s="35">
        <v>33</v>
      </c>
      <c r="BI51" s="35">
        <v>84</v>
      </c>
      <c r="BJ51" s="35">
        <v>94</v>
      </c>
      <c r="BK51" s="35">
        <v>66</v>
      </c>
      <c r="BL51" s="35">
        <v>54</v>
      </c>
      <c r="BM51" s="35">
        <v>69</v>
      </c>
      <c r="BN51" s="35">
        <v>41</v>
      </c>
      <c r="BO51" s="35">
        <v>23</v>
      </c>
      <c r="BP51" s="35">
        <v>57</v>
      </c>
      <c r="BQ51" s="35">
        <v>53</v>
      </c>
      <c r="BR51" s="35">
        <v>55</v>
      </c>
      <c r="BS51" s="35">
        <v>38</v>
      </c>
      <c r="BT51" s="35">
        <v>18</v>
      </c>
    </row>
    <row r="52" spans="1:72" x14ac:dyDescent="0.25">
      <c r="A52" s="41" t="s">
        <v>4850</v>
      </c>
      <c r="B52" s="35">
        <v>0</v>
      </c>
      <c r="C52" s="35">
        <v>0</v>
      </c>
      <c r="D52" s="35">
        <v>0</v>
      </c>
      <c r="E52" s="35">
        <v>2</v>
      </c>
      <c r="F52" s="35">
        <v>1</v>
      </c>
      <c r="G52" s="35">
        <v>2</v>
      </c>
      <c r="H52" s="35">
        <v>2</v>
      </c>
      <c r="I52" s="35">
        <v>4</v>
      </c>
      <c r="J52" s="35">
        <v>6</v>
      </c>
      <c r="K52" s="35">
        <v>9</v>
      </c>
      <c r="L52" s="35">
        <v>7</v>
      </c>
      <c r="M52" s="35">
        <v>9</v>
      </c>
      <c r="N52" s="35">
        <v>15</v>
      </c>
      <c r="O52" s="35">
        <v>15</v>
      </c>
      <c r="P52" s="35">
        <v>27</v>
      </c>
      <c r="Q52" s="35">
        <v>25</v>
      </c>
      <c r="R52" s="35">
        <v>29</v>
      </c>
      <c r="S52" s="35">
        <v>34</v>
      </c>
      <c r="T52" s="35">
        <v>42</v>
      </c>
      <c r="U52" s="35">
        <v>36</v>
      </c>
      <c r="V52" s="35">
        <v>39</v>
      </c>
      <c r="W52" s="35">
        <v>66</v>
      </c>
      <c r="X52" s="35">
        <v>78</v>
      </c>
      <c r="Y52" s="35">
        <v>67</v>
      </c>
      <c r="Z52" s="35">
        <v>100</v>
      </c>
      <c r="AA52" s="35">
        <v>110</v>
      </c>
      <c r="AB52" s="35">
        <v>107</v>
      </c>
      <c r="AC52" s="35">
        <v>114</v>
      </c>
      <c r="AD52" s="35">
        <v>110</v>
      </c>
      <c r="AE52" s="35">
        <v>155</v>
      </c>
      <c r="AF52" s="35">
        <v>118</v>
      </c>
      <c r="AG52" s="35">
        <v>173</v>
      </c>
      <c r="AH52" s="35">
        <v>165</v>
      </c>
      <c r="AI52" s="35">
        <v>155</v>
      </c>
      <c r="AJ52" s="35">
        <v>161</v>
      </c>
      <c r="AK52" s="35">
        <v>163</v>
      </c>
      <c r="AL52" s="35">
        <v>157</v>
      </c>
      <c r="AM52" s="35">
        <v>146</v>
      </c>
      <c r="AN52" s="35">
        <v>148</v>
      </c>
      <c r="AO52" s="35">
        <v>172</v>
      </c>
      <c r="AP52" s="35">
        <v>108</v>
      </c>
      <c r="AQ52" s="35">
        <v>0</v>
      </c>
      <c r="AR52" s="35">
        <v>22</v>
      </c>
      <c r="AS52" s="35">
        <v>104</v>
      </c>
      <c r="AT52" s="35">
        <v>150</v>
      </c>
      <c r="AU52" s="35">
        <v>252</v>
      </c>
      <c r="AV52" s="35">
        <v>157</v>
      </c>
      <c r="AW52" s="35">
        <v>154</v>
      </c>
      <c r="AX52" s="35">
        <v>130</v>
      </c>
      <c r="AY52" s="35">
        <v>158</v>
      </c>
      <c r="AZ52" s="35">
        <v>86</v>
      </c>
      <c r="BA52" s="35">
        <v>122</v>
      </c>
      <c r="BB52" s="35">
        <v>208</v>
      </c>
      <c r="BC52" s="35">
        <v>132</v>
      </c>
      <c r="BD52" s="35">
        <v>150</v>
      </c>
      <c r="BE52" s="35">
        <v>138</v>
      </c>
      <c r="BF52" s="35">
        <v>139</v>
      </c>
      <c r="BG52" s="35">
        <v>129</v>
      </c>
      <c r="BH52" s="35">
        <v>33</v>
      </c>
      <c r="BI52" s="35">
        <v>174</v>
      </c>
      <c r="BJ52" s="35">
        <v>167</v>
      </c>
      <c r="BK52" s="35">
        <v>110</v>
      </c>
      <c r="BL52" s="35">
        <v>113</v>
      </c>
      <c r="BM52" s="35">
        <v>92</v>
      </c>
      <c r="BN52" s="35">
        <v>0</v>
      </c>
      <c r="BO52" s="35">
        <v>141</v>
      </c>
      <c r="BP52" s="35">
        <v>128</v>
      </c>
      <c r="BQ52" s="35">
        <v>82</v>
      </c>
      <c r="BR52" s="35">
        <v>80</v>
      </c>
      <c r="BS52" s="35">
        <v>76</v>
      </c>
      <c r="BT52" s="35">
        <v>68</v>
      </c>
    </row>
    <row r="53" spans="1:72" x14ac:dyDescent="0.25">
      <c r="A53" s="41" t="s">
        <v>4851</v>
      </c>
      <c r="B53" s="35">
        <v>0</v>
      </c>
      <c r="C53" s="35">
        <v>0</v>
      </c>
      <c r="D53" s="35">
        <v>0</v>
      </c>
      <c r="E53" s="35">
        <v>0</v>
      </c>
      <c r="F53" s="35">
        <v>0</v>
      </c>
      <c r="G53" s="35">
        <v>0</v>
      </c>
      <c r="H53" s="35">
        <v>0</v>
      </c>
      <c r="I53" s="35">
        <v>0</v>
      </c>
      <c r="J53" s="35">
        <v>0</v>
      </c>
      <c r="K53" s="35">
        <v>0</v>
      </c>
      <c r="L53" s="35">
        <v>0</v>
      </c>
      <c r="M53" s="35">
        <v>0</v>
      </c>
      <c r="N53" s="35">
        <v>0</v>
      </c>
      <c r="O53" s="35">
        <v>0</v>
      </c>
      <c r="P53" s="35">
        <v>3</v>
      </c>
      <c r="Q53" s="35">
        <v>1</v>
      </c>
      <c r="R53" s="35">
        <v>4</v>
      </c>
      <c r="S53" s="35">
        <v>2</v>
      </c>
      <c r="T53" s="35">
        <v>2</v>
      </c>
      <c r="U53" s="35">
        <v>2</v>
      </c>
      <c r="V53" s="35">
        <v>3</v>
      </c>
      <c r="W53" s="35">
        <v>8</v>
      </c>
      <c r="X53" s="35">
        <v>2</v>
      </c>
      <c r="Y53" s="35">
        <v>3</v>
      </c>
      <c r="Z53" s="35">
        <v>5</v>
      </c>
      <c r="AA53" s="35">
        <v>8</v>
      </c>
      <c r="AB53" s="35">
        <v>6</v>
      </c>
      <c r="AC53" s="35">
        <v>7</v>
      </c>
      <c r="AD53" s="35">
        <v>7</v>
      </c>
      <c r="AE53" s="35">
        <v>10</v>
      </c>
      <c r="AF53" s="35">
        <v>7</v>
      </c>
      <c r="AG53" s="35">
        <v>7</v>
      </c>
      <c r="AH53" s="35">
        <v>18</v>
      </c>
      <c r="AI53" s="35">
        <v>13</v>
      </c>
      <c r="AJ53" s="35">
        <v>32</v>
      </c>
      <c r="AK53" s="35">
        <v>14</v>
      </c>
      <c r="AL53" s="35">
        <v>11</v>
      </c>
      <c r="AM53" s="35">
        <v>11</v>
      </c>
      <c r="AN53" s="35">
        <v>15</v>
      </c>
      <c r="AO53" s="35">
        <v>12</v>
      </c>
      <c r="AP53" s="35">
        <v>-11</v>
      </c>
      <c r="AQ53" s="35">
        <v>13</v>
      </c>
      <c r="AR53" s="35">
        <v>11</v>
      </c>
      <c r="AS53" s="35">
        <v>7</v>
      </c>
      <c r="AT53" s="35">
        <v>6</v>
      </c>
      <c r="AU53" s="35">
        <v>12</v>
      </c>
      <c r="AV53" s="35">
        <v>15</v>
      </c>
      <c r="AW53" s="35">
        <v>13</v>
      </c>
      <c r="AX53" s="35">
        <v>17</v>
      </c>
      <c r="AY53" s="35">
        <v>24</v>
      </c>
      <c r="AZ53" s="35">
        <v>21</v>
      </c>
      <c r="BA53" s="35">
        <v>14</v>
      </c>
      <c r="BB53" s="35">
        <v>15</v>
      </c>
      <c r="BC53" s="35">
        <v>18</v>
      </c>
      <c r="BD53" s="35">
        <v>11</v>
      </c>
      <c r="BE53" s="35">
        <v>19</v>
      </c>
      <c r="BF53" s="35">
        <v>4</v>
      </c>
      <c r="BG53" s="35">
        <v>8</v>
      </c>
      <c r="BH53" s="35">
        <v>14</v>
      </c>
      <c r="BI53" s="35">
        <v>18</v>
      </c>
      <c r="BJ53" s="35">
        <v>6</v>
      </c>
      <c r="BK53" s="35">
        <v>11</v>
      </c>
      <c r="BL53" s="35">
        <v>10</v>
      </c>
      <c r="BM53" s="35">
        <v>10</v>
      </c>
      <c r="BN53" s="35">
        <v>7</v>
      </c>
      <c r="BO53" s="35">
        <v>26</v>
      </c>
      <c r="BP53" s="35">
        <v>6</v>
      </c>
      <c r="BQ53" s="35">
        <v>18</v>
      </c>
      <c r="BR53" s="35">
        <v>23</v>
      </c>
      <c r="BS53" s="35">
        <v>18</v>
      </c>
      <c r="BT53" s="35">
        <v>11</v>
      </c>
    </row>
    <row r="54" spans="1:72" x14ac:dyDescent="0.25">
      <c r="A54" s="41" t="s">
        <v>4852</v>
      </c>
      <c r="B54" s="35">
        <v>1</v>
      </c>
      <c r="C54" s="35">
        <v>0</v>
      </c>
      <c r="D54" s="35">
        <v>1</v>
      </c>
      <c r="E54" s="35">
        <v>2</v>
      </c>
      <c r="F54" s="35">
        <v>4</v>
      </c>
      <c r="G54" s="35">
        <v>2</v>
      </c>
      <c r="H54" s="35">
        <v>5</v>
      </c>
      <c r="I54" s="35">
        <v>4</v>
      </c>
      <c r="J54" s="35">
        <v>7</v>
      </c>
      <c r="K54" s="35">
        <v>17</v>
      </c>
      <c r="L54" s="35">
        <v>18</v>
      </c>
      <c r="M54" s="35">
        <v>19</v>
      </c>
      <c r="N54" s="35">
        <v>27</v>
      </c>
      <c r="O54" s="35">
        <v>32</v>
      </c>
      <c r="P54" s="35">
        <v>21</v>
      </c>
      <c r="Q54" s="35">
        <v>37</v>
      </c>
      <c r="R54" s="35">
        <v>69</v>
      </c>
      <c r="S54" s="35">
        <v>88</v>
      </c>
      <c r="T54" s="35">
        <v>182</v>
      </c>
      <c r="U54" s="35">
        <v>109</v>
      </c>
      <c r="V54" s="35">
        <v>200</v>
      </c>
      <c r="W54" s="35">
        <v>71</v>
      </c>
      <c r="X54" s="35">
        <v>86</v>
      </c>
      <c r="Y54" s="35">
        <v>229</v>
      </c>
      <c r="Z54" s="35">
        <v>272</v>
      </c>
      <c r="AA54" s="35">
        <v>196</v>
      </c>
      <c r="AB54" s="35">
        <v>232</v>
      </c>
      <c r="AC54" s="35">
        <v>251</v>
      </c>
      <c r="AD54" s="35">
        <v>167</v>
      </c>
      <c r="AE54" s="35">
        <v>93</v>
      </c>
      <c r="AF54" s="35">
        <v>362</v>
      </c>
      <c r="AG54" s="35">
        <v>351</v>
      </c>
      <c r="AH54" s="35">
        <v>362</v>
      </c>
      <c r="AI54" s="35">
        <v>322</v>
      </c>
      <c r="AJ54" s="35">
        <v>230</v>
      </c>
      <c r="AK54" s="35">
        <v>132</v>
      </c>
      <c r="AL54" s="35">
        <v>175</v>
      </c>
      <c r="AM54" s="35">
        <v>376</v>
      </c>
      <c r="AN54" s="35">
        <v>310</v>
      </c>
      <c r="AO54" s="35">
        <v>305</v>
      </c>
      <c r="AP54" s="35">
        <v>249</v>
      </c>
      <c r="AQ54" s="35">
        <v>246</v>
      </c>
      <c r="AR54" s="35">
        <v>75</v>
      </c>
      <c r="AS54" s="35">
        <v>106</v>
      </c>
      <c r="AT54" s="35">
        <v>398</v>
      </c>
      <c r="AU54" s="35">
        <v>328</v>
      </c>
      <c r="AV54" s="35">
        <v>458</v>
      </c>
      <c r="AW54" s="35">
        <v>310</v>
      </c>
      <c r="AX54" s="35">
        <v>204</v>
      </c>
      <c r="AY54" s="35">
        <v>129</v>
      </c>
      <c r="AZ54" s="35">
        <v>39</v>
      </c>
      <c r="BA54" s="35">
        <v>334</v>
      </c>
      <c r="BB54" s="35">
        <v>305</v>
      </c>
      <c r="BC54" s="35">
        <v>252</v>
      </c>
      <c r="BD54" s="35">
        <v>151</v>
      </c>
      <c r="BE54" s="35">
        <v>164</v>
      </c>
      <c r="BF54" s="35">
        <v>139</v>
      </c>
      <c r="BG54" s="35">
        <v>55</v>
      </c>
      <c r="BH54" s="35">
        <v>198</v>
      </c>
      <c r="BI54" s="35">
        <v>194</v>
      </c>
      <c r="BJ54" s="35">
        <v>244</v>
      </c>
      <c r="BK54" s="35">
        <v>192</v>
      </c>
      <c r="BL54" s="35">
        <v>111</v>
      </c>
      <c r="BM54" s="35">
        <v>107</v>
      </c>
      <c r="BN54" s="35">
        <v>79</v>
      </c>
      <c r="BO54" s="35">
        <v>151</v>
      </c>
      <c r="BP54" s="35">
        <v>161</v>
      </c>
      <c r="BQ54" s="35">
        <v>96</v>
      </c>
      <c r="BR54" s="35">
        <v>142</v>
      </c>
      <c r="BS54" s="35">
        <v>96</v>
      </c>
      <c r="BT54" s="35">
        <v>52</v>
      </c>
    </row>
    <row r="55" spans="1:72" x14ac:dyDescent="0.25">
      <c r="A55" s="41" t="s">
        <v>4853</v>
      </c>
      <c r="B55" s="35">
        <v>0</v>
      </c>
      <c r="C55" s="35">
        <v>0</v>
      </c>
      <c r="D55" s="35">
        <v>0</v>
      </c>
      <c r="E55" s="35">
        <v>0</v>
      </c>
      <c r="F55" s="35">
        <v>0</v>
      </c>
      <c r="G55" s="35">
        <v>1</v>
      </c>
      <c r="H55" s="35">
        <v>0</v>
      </c>
      <c r="I55" s="35">
        <v>0</v>
      </c>
      <c r="J55" s="35">
        <v>1</v>
      </c>
      <c r="K55" s="35">
        <v>0</v>
      </c>
      <c r="L55" s="35">
        <v>0</v>
      </c>
      <c r="M55" s="35">
        <v>1</v>
      </c>
      <c r="N55" s="35">
        <v>0</v>
      </c>
      <c r="O55" s="35">
        <v>1</v>
      </c>
      <c r="P55" s="35">
        <v>1</v>
      </c>
      <c r="Q55" s="35">
        <v>4</v>
      </c>
      <c r="R55" s="35">
        <v>0</v>
      </c>
      <c r="S55" s="35">
        <v>2</v>
      </c>
      <c r="T55" s="35">
        <v>1</v>
      </c>
      <c r="U55" s="35">
        <v>3</v>
      </c>
      <c r="V55" s="35">
        <v>6</v>
      </c>
      <c r="W55" s="35">
        <v>1</v>
      </c>
      <c r="X55" s="35">
        <v>2</v>
      </c>
      <c r="Y55" s="35">
        <v>-2</v>
      </c>
      <c r="Z55" s="35">
        <v>5</v>
      </c>
      <c r="AA55" s="35">
        <v>5</v>
      </c>
      <c r="AB55" s="35">
        <v>6</v>
      </c>
      <c r="AC55" s="35">
        <v>9</v>
      </c>
      <c r="AD55" s="35">
        <v>3</v>
      </c>
      <c r="AE55" s="35">
        <v>3</v>
      </c>
      <c r="AF55" s="35">
        <v>14</v>
      </c>
      <c r="AG55" s="35">
        <v>5</v>
      </c>
      <c r="AH55" s="35">
        <v>9</v>
      </c>
      <c r="AI55" s="35">
        <v>5</v>
      </c>
      <c r="AJ55" s="35">
        <v>5</v>
      </c>
      <c r="AK55" s="35">
        <v>5</v>
      </c>
      <c r="AL55" s="35">
        <v>9</v>
      </c>
      <c r="AM55" s="35">
        <v>7</v>
      </c>
      <c r="AN55" s="35">
        <v>15</v>
      </c>
      <c r="AO55" s="35">
        <v>12</v>
      </c>
      <c r="AP55" s="35">
        <v>14</v>
      </c>
      <c r="AQ55" s="35">
        <v>12</v>
      </c>
      <c r="AR55" s="35">
        <v>13</v>
      </c>
      <c r="AS55" s="35">
        <v>7</v>
      </c>
      <c r="AT55" s="35">
        <v>5</v>
      </c>
      <c r="AU55" s="35">
        <v>15</v>
      </c>
      <c r="AV55" s="35">
        <v>19</v>
      </c>
      <c r="AW55" s="35">
        <v>7</v>
      </c>
      <c r="AX55" s="35">
        <v>9</v>
      </c>
      <c r="AY55" s="35">
        <v>11</v>
      </c>
      <c r="AZ55" s="35">
        <v>7</v>
      </c>
      <c r="BA55" s="35">
        <v>6</v>
      </c>
      <c r="BB55" s="35">
        <v>13</v>
      </c>
      <c r="BC55" s="35">
        <v>8</v>
      </c>
      <c r="BD55" s="35">
        <v>19</v>
      </c>
      <c r="BE55" s="35">
        <v>7</v>
      </c>
      <c r="BF55" s="35">
        <v>12</v>
      </c>
      <c r="BG55" s="35">
        <v>5</v>
      </c>
      <c r="BH55" s="35">
        <v>8</v>
      </c>
      <c r="BI55" s="35">
        <v>14</v>
      </c>
      <c r="BJ55" s="35">
        <v>8</v>
      </c>
      <c r="BK55" s="35">
        <v>10</v>
      </c>
      <c r="BL55" s="35">
        <v>7</v>
      </c>
      <c r="BM55" s="35">
        <v>8</v>
      </c>
      <c r="BN55" s="35">
        <v>9</v>
      </c>
      <c r="BO55" s="35">
        <v>8</v>
      </c>
      <c r="BP55" s="35">
        <v>7</v>
      </c>
      <c r="BQ55" s="35">
        <v>5</v>
      </c>
      <c r="BR55" s="35">
        <v>6</v>
      </c>
      <c r="BS55" s="35">
        <v>9</v>
      </c>
      <c r="BT55" s="35">
        <v>0</v>
      </c>
    </row>
  </sheetData>
  <conditionalFormatting pivot="1" sqref="B5:BT55">
    <cfRule type="dataBar" priority="1">
      <dataBar>
        <cfvo type="num" val="0"/>
        <cfvo type="max"/>
        <color rgb="FFFF555A"/>
      </dataBar>
      <extLst>
        <ext xmlns:x14="http://schemas.microsoft.com/office/spreadsheetml/2009/9/main" uri="{B025F937-C7B1-47D3-B67F-A62EFF666E3E}">
          <x14:id>{FC599BEC-9847-4249-9E34-0596E9A859AB}</x14:id>
        </ext>
      </extLs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pivot="1">
          <x14:cfRule type="dataBar" id="{FC599BEC-9847-4249-9E34-0596E9A859AB}">
            <x14:dataBar minLength="0" maxLength="100" gradient="0">
              <x14:cfvo type="num">
                <xm:f>0</xm:f>
              </x14:cfvo>
              <x14:cfvo type="autoMax"/>
              <x14:negativeFillColor rgb="FFFF0000"/>
              <x14:axisColor rgb="FF000000"/>
            </x14:dataBar>
          </x14:cfRule>
          <xm:sqref>B5:BT55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4498"/>
  <sheetViews>
    <sheetView workbookViewId="0">
      <selection activeCell="W8" sqref="W8"/>
    </sheetView>
  </sheetViews>
  <sheetFormatPr defaultRowHeight="15" x14ac:dyDescent="0.25"/>
  <cols>
    <col min="1" max="1" width="8.7109375" bestFit="1" customWidth="1"/>
    <col min="2" max="2" width="4.85546875" bestFit="1" customWidth="1"/>
    <col min="3" max="3" width="7.140625" bestFit="1" customWidth="1"/>
    <col min="4" max="4" width="7.7109375" bestFit="1" customWidth="1"/>
    <col min="5" max="5" width="7.42578125" bestFit="1" customWidth="1"/>
    <col min="6" max="6" width="18.28515625" bestFit="1" customWidth="1"/>
    <col min="7" max="7" width="20" bestFit="1" customWidth="1"/>
    <col min="8" max="8" width="12.42578125" bestFit="1" customWidth="1"/>
    <col min="9" max="9" width="14" bestFit="1" customWidth="1"/>
    <col min="10" max="10" width="18.85546875" bestFit="1" customWidth="1"/>
    <col min="11" max="11" width="20.42578125" bestFit="1" customWidth="1"/>
    <col min="13" max="13" width="15.140625" bestFit="1" customWidth="1"/>
    <col min="14" max="14" width="14.28515625" bestFit="1" customWidth="1"/>
    <col min="15" max="15" width="41.7109375" bestFit="1" customWidth="1"/>
    <col min="16" max="16" width="19" bestFit="1" customWidth="1"/>
    <col min="17" max="17" width="5.85546875" bestFit="1" customWidth="1"/>
    <col min="18" max="18" width="10.5703125" bestFit="1" customWidth="1"/>
    <col min="19" max="19" width="7.7109375" bestFit="1" customWidth="1"/>
    <col min="20" max="20" width="14" bestFit="1" customWidth="1"/>
    <col min="21" max="21" width="7.7109375" bestFit="1" customWidth="1"/>
    <col min="22" max="22" width="3.7109375" bestFit="1" customWidth="1"/>
    <col min="23" max="23" width="12.28515625" bestFit="1" customWidth="1"/>
    <col min="24" max="24" width="17.5703125" bestFit="1" customWidth="1"/>
    <col min="25" max="25" width="14.5703125" bestFit="1" customWidth="1"/>
    <col min="26" max="26" width="14" bestFit="1" customWidth="1"/>
    <col min="27" max="27" width="20.85546875" bestFit="1" customWidth="1"/>
    <col min="28" max="29" width="9" style="24"/>
    <col min="30" max="30" width="10.5703125" style="24" customWidth="1"/>
    <col min="31" max="32" width="9" style="24"/>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s="24" t="s">
        <v>4784</v>
      </c>
      <c r="AC1" s="24" t="s">
        <v>4796</v>
      </c>
      <c r="AD1" s="24" t="s">
        <v>4800</v>
      </c>
      <c r="AE1" s="24" t="s">
        <v>4801</v>
      </c>
      <c r="AF1" s="24" t="s">
        <v>4802</v>
      </c>
    </row>
    <row r="2" spans="1:32" x14ac:dyDescent="0.25">
      <c r="A2">
        <v>20200306</v>
      </c>
      <c r="B2" t="s">
        <v>27</v>
      </c>
      <c r="C2">
        <v>0</v>
      </c>
      <c r="D2">
        <v>8</v>
      </c>
      <c r="E2">
        <v>1</v>
      </c>
      <c r="O2" t="s">
        <v>28</v>
      </c>
      <c r="P2" t="s">
        <v>29</v>
      </c>
      <c r="Q2">
        <v>0</v>
      </c>
      <c r="S2">
        <v>9</v>
      </c>
      <c r="T2">
        <v>8</v>
      </c>
      <c r="U2">
        <v>8</v>
      </c>
      <c r="V2">
        <v>2</v>
      </c>
      <c r="AB2" s="24">
        <f>VLOOKUP(B2,population!$B$2:$D$54,3,0)</f>
        <v>731545</v>
      </c>
      <c r="AC2" s="24" t="str">
        <f>VLOOKUP(B2,regions!$A$2:$B$54,2,0)</f>
        <v>West</v>
      </c>
      <c r="AD2" s="24" t="str">
        <f>VLOOKUP(B2,population!$B$2:$C$54,2,0)</f>
        <v> Alaska</v>
      </c>
      <c r="AE2" s="24">
        <f>IFERROR(VLOOKUP(AD2,'pop density'!$A$1:$B$51,2,0),"")</f>
        <v>1.3</v>
      </c>
      <c r="AF2" s="24" t="str">
        <f>IFERROR(TEXT(AE2, "00000.0") &amp; "-" &amp; AD2,"")</f>
        <v>00001.3- Alaska</v>
      </c>
    </row>
    <row r="3" spans="1:32" x14ac:dyDescent="0.25">
      <c r="A3">
        <v>20200307</v>
      </c>
      <c r="B3" t="s">
        <v>27</v>
      </c>
      <c r="C3">
        <v>0</v>
      </c>
      <c r="D3">
        <v>12</v>
      </c>
      <c r="E3">
        <v>2</v>
      </c>
      <c r="O3" t="s">
        <v>30</v>
      </c>
      <c r="P3" t="s">
        <v>31</v>
      </c>
      <c r="Q3">
        <v>0</v>
      </c>
      <c r="S3">
        <v>14</v>
      </c>
      <c r="T3">
        <v>12</v>
      </c>
      <c r="U3">
        <v>12</v>
      </c>
      <c r="V3">
        <v>2</v>
      </c>
      <c r="W3">
        <v>0</v>
      </c>
      <c r="X3">
        <v>0</v>
      </c>
      <c r="Y3">
        <v>4</v>
      </c>
      <c r="Z3">
        <v>0</v>
      </c>
      <c r="AA3">
        <v>4</v>
      </c>
      <c r="AB3" s="24">
        <f>VLOOKUP(B3,population!$B$2:$D$54,3,0)</f>
        <v>731545</v>
      </c>
      <c r="AC3" s="24" t="str">
        <f>VLOOKUP(B3,regions!$A$2:$B$54,2,0)</f>
        <v>West</v>
      </c>
      <c r="AD3" s="24" t="str">
        <f>VLOOKUP(B3,population!$B$2:$C$54,2,0)</f>
        <v> Alaska</v>
      </c>
      <c r="AE3" s="24">
        <f>IFERROR(VLOOKUP(AD3,'pop density'!$A$1:$B$51,2,0),"")</f>
        <v>1.3</v>
      </c>
      <c r="AF3" s="24" t="str">
        <f t="shared" ref="AF3:AF66" si="0">IFERROR(TEXT(AE3, "00000.0") &amp; "-" &amp; AD3,"")</f>
        <v>00001.3- Alaska</v>
      </c>
    </row>
    <row r="4" spans="1:32" x14ac:dyDescent="0.25">
      <c r="A4">
        <v>20200308</v>
      </c>
      <c r="B4" t="s">
        <v>27</v>
      </c>
      <c r="C4">
        <v>0</v>
      </c>
      <c r="D4">
        <v>14</v>
      </c>
      <c r="E4">
        <v>6</v>
      </c>
      <c r="O4" t="s">
        <v>32</v>
      </c>
      <c r="P4" t="s">
        <v>33</v>
      </c>
      <c r="Q4">
        <v>0</v>
      </c>
      <c r="S4">
        <v>20</v>
      </c>
      <c r="T4">
        <v>14</v>
      </c>
      <c r="U4">
        <v>14</v>
      </c>
      <c r="V4">
        <v>2</v>
      </c>
      <c r="W4">
        <v>0</v>
      </c>
      <c r="X4">
        <v>0</v>
      </c>
      <c r="Y4">
        <v>2</v>
      </c>
      <c r="Z4">
        <v>0</v>
      </c>
      <c r="AA4">
        <v>2</v>
      </c>
      <c r="AB4" s="24">
        <f>VLOOKUP(B4,population!$B$2:$D$54,3,0)</f>
        <v>731545</v>
      </c>
      <c r="AC4" s="24" t="str">
        <f>VLOOKUP(B4,regions!$A$2:$B$54,2,0)</f>
        <v>West</v>
      </c>
      <c r="AD4" s="24" t="str">
        <f>VLOOKUP(B4,population!$B$2:$C$54,2,0)</f>
        <v> Alaska</v>
      </c>
      <c r="AE4" s="24">
        <f>IFERROR(VLOOKUP(AD4,'pop density'!$A$1:$B$51,2,0),"")</f>
        <v>1.3</v>
      </c>
      <c r="AF4" s="24" t="str">
        <f t="shared" si="0"/>
        <v>00001.3- Alaska</v>
      </c>
    </row>
    <row r="5" spans="1:32" x14ac:dyDescent="0.25">
      <c r="A5">
        <v>20200309</v>
      </c>
      <c r="B5" t="s">
        <v>27</v>
      </c>
      <c r="C5">
        <v>0</v>
      </c>
      <c r="D5">
        <v>23</v>
      </c>
      <c r="E5">
        <v>9</v>
      </c>
      <c r="O5" t="s">
        <v>34</v>
      </c>
      <c r="P5" t="s">
        <v>35</v>
      </c>
      <c r="Q5">
        <v>0</v>
      </c>
      <c r="S5">
        <v>32</v>
      </c>
      <c r="T5">
        <v>23</v>
      </c>
      <c r="U5">
        <v>23</v>
      </c>
      <c r="V5">
        <v>2</v>
      </c>
      <c r="W5">
        <v>0</v>
      </c>
      <c r="X5">
        <v>0</v>
      </c>
      <c r="Y5">
        <v>9</v>
      </c>
      <c r="Z5">
        <v>0</v>
      </c>
      <c r="AA5">
        <v>9</v>
      </c>
      <c r="AB5" s="24">
        <f>VLOOKUP(B5,population!$B$2:$D$54,3,0)</f>
        <v>731545</v>
      </c>
      <c r="AC5" s="24" t="str">
        <f>VLOOKUP(B5,regions!$A$2:$B$54,2,0)</f>
        <v>West</v>
      </c>
      <c r="AD5" s="24" t="str">
        <f>VLOOKUP(B5,population!$B$2:$C$54,2,0)</f>
        <v> Alaska</v>
      </c>
      <c r="AE5" s="24">
        <f>IFERROR(VLOOKUP(AD5,'pop density'!$A$1:$B$51,2,0),"")</f>
        <v>1.3</v>
      </c>
      <c r="AF5" s="24" t="str">
        <f t="shared" si="0"/>
        <v>00001.3- Alaska</v>
      </c>
    </row>
    <row r="6" spans="1:32" x14ac:dyDescent="0.25">
      <c r="A6">
        <v>20200310</v>
      </c>
      <c r="B6" t="s">
        <v>27</v>
      </c>
      <c r="C6">
        <v>0</v>
      </c>
      <c r="D6">
        <v>23</v>
      </c>
      <c r="E6">
        <v>9</v>
      </c>
      <c r="O6" t="s">
        <v>36</v>
      </c>
      <c r="P6" t="s">
        <v>37</v>
      </c>
      <c r="Q6">
        <v>0</v>
      </c>
      <c r="S6">
        <v>32</v>
      </c>
      <c r="T6">
        <v>23</v>
      </c>
      <c r="U6">
        <v>23</v>
      </c>
      <c r="V6">
        <v>2</v>
      </c>
      <c r="W6">
        <v>0</v>
      </c>
      <c r="X6">
        <v>0</v>
      </c>
      <c r="Y6">
        <v>0</v>
      </c>
      <c r="Z6">
        <v>0</v>
      </c>
      <c r="AA6">
        <v>0</v>
      </c>
      <c r="AB6" s="24">
        <f>VLOOKUP(B6,population!$B$2:$D$54,3,0)</f>
        <v>731545</v>
      </c>
      <c r="AC6" s="24" t="str">
        <f>VLOOKUP(B6,regions!$A$2:$B$54,2,0)</f>
        <v>West</v>
      </c>
      <c r="AD6" s="24" t="str">
        <f>VLOOKUP(B6,population!$B$2:$C$54,2,0)</f>
        <v> Alaska</v>
      </c>
      <c r="AE6" s="24">
        <f>IFERROR(VLOOKUP(AD6,'pop density'!$A$1:$B$51,2,0),"")</f>
        <v>1.3</v>
      </c>
      <c r="AF6" s="24" t="str">
        <f t="shared" si="0"/>
        <v>00001.3- Alaska</v>
      </c>
    </row>
    <row r="7" spans="1:32" x14ac:dyDescent="0.25">
      <c r="A7">
        <v>20200311</v>
      </c>
      <c r="B7" t="s">
        <v>27</v>
      </c>
      <c r="C7">
        <v>0</v>
      </c>
      <c r="D7">
        <v>46</v>
      </c>
      <c r="E7">
        <v>14</v>
      </c>
      <c r="O7" t="s">
        <v>38</v>
      </c>
      <c r="P7" t="s">
        <v>39</v>
      </c>
      <c r="Q7">
        <v>0</v>
      </c>
      <c r="S7">
        <v>60</v>
      </c>
      <c r="T7">
        <v>46</v>
      </c>
      <c r="U7">
        <v>46</v>
      </c>
      <c r="V7">
        <v>2</v>
      </c>
      <c r="W7">
        <v>0</v>
      </c>
      <c r="X7">
        <v>0</v>
      </c>
      <c r="Y7">
        <v>23</v>
      </c>
      <c r="Z7">
        <v>0</v>
      </c>
      <c r="AA7">
        <v>23</v>
      </c>
      <c r="AB7" s="24">
        <f>VLOOKUP(B7,population!$B$2:$D$54,3,0)</f>
        <v>731545</v>
      </c>
      <c r="AC7" s="24" t="str">
        <f>VLOOKUP(B7,regions!$A$2:$B$54,2,0)</f>
        <v>West</v>
      </c>
      <c r="AD7" s="24" t="str">
        <f>VLOOKUP(B7,population!$B$2:$C$54,2,0)</f>
        <v> Alaska</v>
      </c>
      <c r="AE7" s="24">
        <f>IFERROR(VLOOKUP(AD7,'pop density'!$A$1:$B$51,2,0),"")</f>
        <v>1.3</v>
      </c>
      <c r="AF7" s="24" t="str">
        <f t="shared" si="0"/>
        <v>00001.3- Alaska</v>
      </c>
    </row>
    <row r="8" spans="1:32" x14ac:dyDescent="0.25">
      <c r="A8">
        <v>20200312</v>
      </c>
      <c r="B8" t="s">
        <v>27</v>
      </c>
      <c r="C8">
        <v>0</v>
      </c>
      <c r="D8">
        <v>46</v>
      </c>
      <c r="E8">
        <v>14</v>
      </c>
      <c r="N8" s="1">
        <v>43901.6875</v>
      </c>
      <c r="O8" t="s">
        <v>40</v>
      </c>
      <c r="P8" t="s">
        <v>41</v>
      </c>
      <c r="Q8">
        <v>0</v>
      </c>
      <c r="S8">
        <v>60</v>
      </c>
      <c r="T8">
        <v>46</v>
      </c>
      <c r="U8">
        <v>46</v>
      </c>
      <c r="V8">
        <v>2</v>
      </c>
      <c r="W8">
        <v>0</v>
      </c>
      <c r="X8">
        <v>0</v>
      </c>
      <c r="Y8">
        <v>0</v>
      </c>
      <c r="Z8">
        <v>0</v>
      </c>
      <c r="AA8">
        <v>0</v>
      </c>
      <c r="AB8" s="24">
        <f>VLOOKUP(B8,population!$B$2:$D$54,3,0)</f>
        <v>731545</v>
      </c>
      <c r="AC8" s="24" t="str">
        <f>VLOOKUP(B8,regions!$A$2:$B$54,2,0)</f>
        <v>West</v>
      </c>
      <c r="AD8" s="24" t="str">
        <f>VLOOKUP(B8,population!$B$2:$C$54,2,0)</f>
        <v> Alaska</v>
      </c>
      <c r="AE8" s="24">
        <f>IFERROR(VLOOKUP(AD8,'pop density'!$A$1:$B$51,2,0),"")</f>
        <v>1.3</v>
      </c>
      <c r="AF8" s="24" t="str">
        <f t="shared" si="0"/>
        <v>00001.3- Alaska</v>
      </c>
    </row>
    <row r="9" spans="1:32" x14ac:dyDescent="0.25">
      <c r="A9">
        <v>20200313</v>
      </c>
      <c r="B9" t="s">
        <v>27</v>
      </c>
      <c r="C9">
        <v>1</v>
      </c>
      <c r="D9">
        <v>59</v>
      </c>
      <c r="N9" s="1">
        <v>43903</v>
      </c>
      <c r="O9" t="s">
        <v>42</v>
      </c>
      <c r="P9" t="s">
        <v>43</v>
      </c>
      <c r="Q9">
        <v>0</v>
      </c>
      <c r="S9">
        <v>60</v>
      </c>
      <c r="T9">
        <v>60</v>
      </c>
      <c r="U9">
        <v>60</v>
      </c>
      <c r="V9">
        <v>2</v>
      </c>
      <c r="W9">
        <v>0</v>
      </c>
      <c r="X9">
        <v>0</v>
      </c>
      <c r="Y9">
        <v>13</v>
      </c>
      <c r="Z9">
        <v>1</v>
      </c>
      <c r="AA9">
        <v>14</v>
      </c>
      <c r="AB9" s="24">
        <f>VLOOKUP(B9,population!$B$2:$D$54,3,0)</f>
        <v>731545</v>
      </c>
      <c r="AC9" s="24" t="str">
        <f>VLOOKUP(B9,regions!$A$2:$B$54,2,0)</f>
        <v>West</v>
      </c>
      <c r="AD9" s="24" t="str">
        <f>VLOOKUP(B9,population!$B$2:$C$54,2,0)</f>
        <v> Alaska</v>
      </c>
      <c r="AE9" s="24">
        <f>IFERROR(VLOOKUP(AD9,'pop density'!$A$1:$B$51,2,0),"")</f>
        <v>1.3</v>
      </c>
      <c r="AF9" s="24" t="str">
        <f t="shared" si="0"/>
        <v>00001.3- Alaska</v>
      </c>
    </row>
    <row r="10" spans="1:32" x14ac:dyDescent="0.25">
      <c r="A10">
        <v>20200314</v>
      </c>
      <c r="B10" t="s">
        <v>27</v>
      </c>
      <c r="C10">
        <v>1</v>
      </c>
      <c r="D10">
        <v>143</v>
      </c>
      <c r="N10" s="1">
        <v>43903.6875</v>
      </c>
      <c r="O10" t="s">
        <v>44</v>
      </c>
      <c r="P10" t="s">
        <v>45</v>
      </c>
      <c r="Q10">
        <v>0</v>
      </c>
      <c r="S10">
        <v>144</v>
      </c>
      <c r="T10">
        <v>144</v>
      </c>
      <c r="U10">
        <v>144</v>
      </c>
      <c r="V10">
        <v>2</v>
      </c>
      <c r="W10">
        <v>0</v>
      </c>
      <c r="X10">
        <v>0</v>
      </c>
      <c r="Y10">
        <v>84</v>
      </c>
      <c r="Z10">
        <v>0</v>
      </c>
      <c r="AA10">
        <v>84</v>
      </c>
      <c r="AB10" s="24">
        <f>VLOOKUP(B10,population!$B$2:$D$54,3,0)</f>
        <v>731545</v>
      </c>
      <c r="AC10" s="24" t="str">
        <f>VLOOKUP(B10,regions!$A$2:$B$54,2,0)</f>
        <v>West</v>
      </c>
      <c r="AD10" s="24" t="str">
        <f>VLOOKUP(B10,population!$B$2:$C$54,2,0)</f>
        <v> Alaska</v>
      </c>
      <c r="AE10" s="24">
        <f>IFERROR(VLOOKUP(AD10,'pop density'!$A$1:$B$51,2,0),"")</f>
        <v>1.3</v>
      </c>
      <c r="AF10" s="24" t="str">
        <f t="shared" si="0"/>
        <v>00001.3- Alaska</v>
      </c>
    </row>
    <row r="11" spans="1:32" x14ac:dyDescent="0.25">
      <c r="A11">
        <v>20200315</v>
      </c>
      <c r="B11" t="s">
        <v>27</v>
      </c>
      <c r="C11">
        <v>1</v>
      </c>
      <c r="D11">
        <v>143</v>
      </c>
      <c r="N11" s="1">
        <v>43903.6875</v>
      </c>
      <c r="O11" t="s">
        <v>46</v>
      </c>
      <c r="P11" t="s">
        <v>47</v>
      </c>
      <c r="Q11">
        <v>0</v>
      </c>
      <c r="S11">
        <v>144</v>
      </c>
      <c r="T11">
        <v>144</v>
      </c>
      <c r="U11">
        <v>144</v>
      </c>
      <c r="V11">
        <v>2</v>
      </c>
      <c r="W11">
        <v>0</v>
      </c>
      <c r="X11">
        <v>0</v>
      </c>
      <c r="Y11">
        <v>0</v>
      </c>
      <c r="Z11">
        <v>0</v>
      </c>
      <c r="AA11">
        <v>0</v>
      </c>
      <c r="AB11" s="24">
        <f>VLOOKUP(B11,population!$B$2:$D$54,3,0)</f>
        <v>731545</v>
      </c>
      <c r="AC11" s="24" t="str">
        <f>VLOOKUP(B11,regions!$A$2:$B$54,2,0)</f>
        <v>West</v>
      </c>
      <c r="AD11" s="24" t="str">
        <f>VLOOKUP(B11,population!$B$2:$C$54,2,0)</f>
        <v> Alaska</v>
      </c>
      <c r="AE11" s="24">
        <f>IFERROR(VLOOKUP(AD11,'pop density'!$A$1:$B$51,2,0),"")</f>
        <v>1.3</v>
      </c>
      <c r="AF11" s="24" t="str">
        <f t="shared" si="0"/>
        <v>00001.3- Alaska</v>
      </c>
    </row>
    <row r="12" spans="1:32" x14ac:dyDescent="0.25">
      <c r="A12">
        <v>20200316</v>
      </c>
      <c r="B12" t="s">
        <v>27</v>
      </c>
      <c r="C12">
        <v>1</v>
      </c>
      <c r="D12">
        <v>143</v>
      </c>
      <c r="N12" s="1">
        <v>43906.629166666666</v>
      </c>
      <c r="O12" t="s">
        <v>48</v>
      </c>
      <c r="P12" t="s">
        <v>49</v>
      </c>
      <c r="Q12">
        <v>0</v>
      </c>
      <c r="S12">
        <v>144</v>
      </c>
      <c r="T12">
        <v>144</v>
      </c>
      <c r="U12">
        <v>144</v>
      </c>
      <c r="V12">
        <v>2</v>
      </c>
      <c r="W12">
        <v>0</v>
      </c>
      <c r="X12">
        <v>0</v>
      </c>
      <c r="Y12">
        <v>0</v>
      </c>
      <c r="Z12">
        <v>0</v>
      </c>
      <c r="AA12">
        <v>0</v>
      </c>
      <c r="AB12" s="24">
        <f>VLOOKUP(B12,population!$B$2:$D$54,3,0)</f>
        <v>731545</v>
      </c>
      <c r="AC12" s="24" t="str">
        <f>VLOOKUP(B12,regions!$A$2:$B$54,2,0)</f>
        <v>West</v>
      </c>
      <c r="AD12" s="24" t="str">
        <f>VLOOKUP(B12,population!$B$2:$C$54,2,0)</f>
        <v> Alaska</v>
      </c>
      <c r="AE12" s="24">
        <f>IFERROR(VLOOKUP(AD12,'pop density'!$A$1:$B$51,2,0),"")</f>
        <v>1.3</v>
      </c>
      <c r="AF12" s="24" t="str">
        <f t="shared" si="0"/>
        <v>00001.3- Alaska</v>
      </c>
    </row>
    <row r="13" spans="1:32" x14ac:dyDescent="0.25">
      <c r="A13">
        <v>20200317</v>
      </c>
      <c r="B13" t="s">
        <v>27</v>
      </c>
      <c r="C13">
        <v>3</v>
      </c>
      <c r="D13">
        <v>334</v>
      </c>
      <c r="N13" s="1">
        <v>43907.000694444447</v>
      </c>
      <c r="O13" t="s">
        <v>50</v>
      </c>
      <c r="P13" t="s">
        <v>51</v>
      </c>
      <c r="Q13">
        <v>0</v>
      </c>
      <c r="S13">
        <v>337</v>
      </c>
      <c r="T13">
        <v>337</v>
      </c>
      <c r="U13">
        <v>337</v>
      </c>
      <c r="V13">
        <v>2</v>
      </c>
      <c r="W13">
        <v>0</v>
      </c>
      <c r="X13">
        <v>0</v>
      </c>
      <c r="Y13">
        <v>191</v>
      </c>
      <c r="Z13">
        <v>2</v>
      </c>
      <c r="AA13">
        <v>193</v>
      </c>
      <c r="AB13" s="24">
        <f>VLOOKUP(B13,population!$B$2:$D$54,3,0)</f>
        <v>731545</v>
      </c>
      <c r="AC13" s="24" t="str">
        <f>VLOOKUP(B13,regions!$A$2:$B$54,2,0)</f>
        <v>West</v>
      </c>
      <c r="AD13" s="24" t="str">
        <f>VLOOKUP(B13,population!$B$2:$C$54,2,0)</f>
        <v> Alaska</v>
      </c>
      <c r="AE13" s="24">
        <f>IFERROR(VLOOKUP(AD13,'pop density'!$A$1:$B$51,2,0),"")</f>
        <v>1.3</v>
      </c>
      <c r="AF13" s="24" t="str">
        <f t="shared" si="0"/>
        <v>00001.3- Alaska</v>
      </c>
    </row>
    <row r="14" spans="1:32" x14ac:dyDescent="0.25">
      <c r="A14">
        <v>20200318</v>
      </c>
      <c r="B14" t="s">
        <v>27</v>
      </c>
      <c r="C14">
        <v>6</v>
      </c>
      <c r="D14">
        <v>406</v>
      </c>
      <c r="N14" s="1">
        <v>43907.958333333336</v>
      </c>
      <c r="O14" t="s">
        <v>52</v>
      </c>
      <c r="P14" t="s">
        <v>53</v>
      </c>
      <c r="Q14">
        <v>0</v>
      </c>
      <c r="S14">
        <v>412</v>
      </c>
      <c r="T14">
        <v>412</v>
      </c>
      <c r="U14">
        <v>412</v>
      </c>
      <c r="V14">
        <v>2</v>
      </c>
      <c r="W14">
        <v>0</v>
      </c>
      <c r="X14">
        <v>0</v>
      </c>
      <c r="Y14">
        <v>72</v>
      </c>
      <c r="Z14">
        <v>3</v>
      </c>
      <c r="AA14">
        <v>75</v>
      </c>
      <c r="AB14" s="24">
        <f>VLOOKUP(B14,population!$B$2:$D$54,3,0)</f>
        <v>731545</v>
      </c>
      <c r="AC14" s="24" t="str">
        <f>VLOOKUP(B14,regions!$A$2:$B$54,2,0)</f>
        <v>West</v>
      </c>
      <c r="AD14" s="24" t="str">
        <f>VLOOKUP(B14,population!$B$2:$C$54,2,0)</f>
        <v> Alaska</v>
      </c>
      <c r="AE14" s="24">
        <f>IFERROR(VLOOKUP(AD14,'pop density'!$A$1:$B$51,2,0),"")</f>
        <v>1.3</v>
      </c>
      <c r="AF14" s="24" t="str">
        <f t="shared" si="0"/>
        <v>00001.3- Alaska</v>
      </c>
    </row>
    <row r="15" spans="1:32" x14ac:dyDescent="0.25">
      <c r="A15">
        <v>20200319</v>
      </c>
      <c r="B15" t="s">
        <v>27</v>
      </c>
      <c r="C15">
        <v>6</v>
      </c>
      <c r="D15">
        <v>432</v>
      </c>
      <c r="N15" s="1">
        <v>43908.6875</v>
      </c>
      <c r="O15" t="s">
        <v>54</v>
      </c>
      <c r="P15" t="s">
        <v>55</v>
      </c>
      <c r="Q15">
        <v>0</v>
      </c>
      <c r="S15">
        <v>438</v>
      </c>
      <c r="T15">
        <v>438</v>
      </c>
      <c r="U15">
        <v>438</v>
      </c>
      <c r="V15">
        <v>2</v>
      </c>
      <c r="W15">
        <v>0</v>
      </c>
      <c r="X15">
        <v>0</v>
      </c>
      <c r="Y15">
        <v>26</v>
      </c>
      <c r="Z15">
        <v>0</v>
      </c>
      <c r="AA15">
        <v>26</v>
      </c>
      <c r="AB15" s="24">
        <f>VLOOKUP(B15,population!$B$2:$D$54,3,0)</f>
        <v>731545</v>
      </c>
      <c r="AC15" s="24" t="str">
        <f>VLOOKUP(B15,regions!$A$2:$B$54,2,0)</f>
        <v>West</v>
      </c>
      <c r="AD15" s="24" t="str">
        <f>VLOOKUP(B15,population!$B$2:$C$54,2,0)</f>
        <v> Alaska</v>
      </c>
      <c r="AE15" s="24">
        <f>IFERROR(VLOOKUP(AD15,'pop density'!$A$1:$B$51,2,0),"")</f>
        <v>1.3</v>
      </c>
      <c r="AF15" s="24" t="str">
        <f t="shared" si="0"/>
        <v>00001.3- Alaska</v>
      </c>
    </row>
    <row r="16" spans="1:32" x14ac:dyDescent="0.25">
      <c r="A16">
        <v>20200320</v>
      </c>
      <c r="B16" t="s">
        <v>27</v>
      </c>
      <c r="C16">
        <v>12</v>
      </c>
      <c r="D16">
        <v>686</v>
      </c>
      <c r="N16" s="1">
        <v>43910.6875</v>
      </c>
      <c r="O16" t="s">
        <v>56</v>
      </c>
      <c r="P16" t="s">
        <v>57</v>
      </c>
      <c r="Q16">
        <v>0</v>
      </c>
      <c r="S16">
        <v>698</v>
      </c>
      <c r="T16">
        <v>698</v>
      </c>
      <c r="U16">
        <v>698</v>
      </c>
      <c r="V16">
        <v>2</v>
      </c>
      <c r="W16">
        <v>0</v>
      </c>
      <c r="X16">
        <v>0</v>
      </c>
      <c r="Y16">
        <v>254</v>
      </c>
      <c r="Z16">
        <v>6</v>
      </c>
      <c r="AA16">
        <v>260</v>
      </c>
      <c r="AB16" s="24">
        <f>VLOOKUP(B16,population!$B$2:$D$54,3,0)</f>
        <v>731545</v>
      </c>
      <c r="AC16" s="24" t="str">
        <f>VLOOKUP(B16,regions!$A$2:$B$54,2,0)</f>
        <v>West</v>
      </c>
      <c r="AD16" s="24" t="str">
        <f>VLOOKUP(B16,population!$B$2:$C$54,2,0)</f>
        <v> Alaska</v>
      </c>
      <c r="AE16" s="24">
        <f>IFERROR(VLOOKUP(AD16,'pop density'!$A$1:$B$51,2,0),"")</f>
        <v>1.3</v>
      </c>
      <c r="AF16" s="24" t="str">
        <f t="shared" si="0"/>
        <v>00001.3- Alaska</v>
      </c>
    </row>
    <row r="17" spans="1:32" x14ac:dyDescent="0.25">
      <c r="A17">
        <v>20200321</v>
      </c>
      <c r="B17" t="s">
        <v>27</v>
      </c>
      <c r="C17">
        <v>14</v>
      </c>
      <c r="D17">
        <v>758</v>
      </c>
      <c r="G17">
        <v>0</v>
      </c>
      <c r="N17" s="1">
        <v>43911.6875</v>
      </c>
      <c r="O17" t="s">
        <v>58</v>
      </c>
      <c r="P17" t="s">
        <v>59</v>
      </c>
      <c r="Q17">
        <v>0</v>
      </c>
      <c r="R17">
        <v>0</v>
      </c>
      <c r="S17">
        <v>772</v>
      </c>
      <c r="T17">
        <v>772</v>
      </c>
      <c r="U17">
        <v>772</v>
      </c>
      <c r="V17">
        <v>2</v>
      </c>
      <c r="W17">
        <v>0</v>
      </c>
      <c r="X17">
        <v>0</v>
      </c>
      <c r="Y17">
        <v>72</v>
      </c>
      <c r="Z17">
        <v>2</v>
      </c>
      <c r="AA17">
        <v>74</v>
      </c>
      <c r="AB17" s="24">
        <f>VLOOKUP(B17,population!$B$2:$D$54,3,0)</f>
        <v>731545</v>
      </c>
      <c r="AC17" s="24" t="str">
        <f>VLOOKUP(B17,regions!$A$2:$B$54,2,0)</f>
        <v>West</v>
      </c>
      <c r="AD17" s="24" t="str">
        <f>VLOOKUP(B17,population!$B$2:$C$54,2,0)</f>
        <v> Alaska</v>
      </c>
      <c r="AE17" s="24">
        <f>IFERROR(VLOOKUP(AD17,'pop density'!$A$1:$B$51,2,0),"")</f>
        <v>1.3</v>
      </c>
      <c r="AF17" s="24" t="str">
        <f t="shared" si="0"/>
        <v>00001.3- Alaska</v>
      </c>
    </row>
    <row r="18" spans="1:32" x14ac:dyDescent="0.25">
      <c r="A18">
        <v>20200322</v>
      </c>
      <c r="B18" t="s">
        <v>27</v>
      </c>
      <c r="C18">
        <v>22</v>
      </c>
      <c r="D18">
        <v>946</v>
      </c>
      <c r="G18">
        <v>0</v>
      </c>
      <c r="N18" s="1">
        <v>43911.6875</v>
      </c>
      <c r="O18" t="s">
        <v>60</v>
      </c>
      <c r="P18" t="s">
        <v>61</v>
      </c>
      <c r="Q18">
        <v>0</v>
      </c>
      <c r="R18">
        <v>0</v>
      </c>
      <c r="S18">
        <v>968</v>
      </c>
      <c r="T18">
        <v>968</v>
      </c>
      <c r="U18">
        <v>968</v>
      </c>
      <c r="V18">
        <v>2</v>
      </c>
      <c r="W18">
        <v>0</v>
      </c>
      <c r="X18">
        <v>0</v>
      </c>
      <c r="Y18">
        <v>188</v>
      </c>
      <c r="Z18">
        <v>8</v>
      </c>
      <c r="AA18">
        <v>196</v>
      </c>
      <c r="AB18" s="24">
        <f>VLOOKUP(B18,population!$B$2:$D$54,3,0)</f>
        <v>731545</v>
      </c>
      <c r="AC18" s="24" t="str">
        <f>VLOOKUP(B18,regions!$A$2:$B$54,2,0)</f>
        <v>West</v>
      </c>
      <c r="AD18" s="24" t="str">
        <f>VLOOKUP(B18,population!$B$2:$C$54,2,0)</f>
        <v> Alaska</v>
      </c>
      <c r="AE18" s="24">
        <f>IFERROR(VLOOKUP(AD18,'pop density'!$A$1:$B$51,2,0),"")</f>
        <v>1.3</v>
      </c>
      <c r="AF18" s="24" t="str">
        <f t="shared" si="0"/>
        <v>00001.3- Alaska</v>
      </c>
    </row>
    <row r="19" spans="1:32" x14ac:dyDescent="0.25">
      <c r="A19">
        <v>20200323</v>
      </c>
      <c r="B19" t="s">
        <v>27</v>
      </c>
      <c r="C19">
        <v>22</v>
      </c>
      <c r="D19">
        <v>946</v>
      </c>
      <c r="G19">
        <v>0</v>
      </c>
      <c r="M19" t="s">
        <v>62</v>
      </c>
      <c r="N19" s="1">
        <v>43911.6875</v>
      </c>
      <c r="O19" t="s">
        <v>63</v>
      </c>
      <c r="P19" t="s">
        <v>64</v>
      </c>
      <c r="Q19">
        <v>0</v>
      </c>
      <c r="R19">
        <v>0</v>
      </c>
      <c r="S19">
        <v>968</v>
      </c>
      <c r="T19">
        <v>968</v>
      </c>
      <c r="U19">
        <v>968</v>
      </c>
      <c r="V19">
        <v>2</v>
      </c>
      <c r="W19">
        <v>0</v>
      </c>
      <c r="X19">
        <v>0</v>
      </c>
      <c r="Y19">
        <v>0</v>
      </c>
      <c r="Z19">
        <v>0</v>
      </c>
      <c r="AA19">
        <v>0</v>
      </c>
      <c r="AB19" s="24">
        <f>VLOOKUP(B19,population!$B$2:$D$54,3,0)</f>
        <v>731545</v>
      </c>
      <c r="AC19" s="24" t="str">
        <f>VLOOKUP(B19,regions!$A$2:$B$54,2,0)</f>
        <v>West</v>
      </c>
      <c r="AD19" s="24" t="str">
        <f>VLOOKUP(B19,population!$B$2:$C$54,2,0)</f>
        <v> Alaska</v>
      </c>
      <c r="AE19" s="24">
        <f>IFERROR(VLOOKUP(AD19,'pop density'!$A$1:$B$51,2,0),"")</f>
        <v>1.3</v>
      </c>
      <c r="AF19" s="24" t="str">
        <f t="shared" si="0"/>
        <v>00001.3- Alaska</v>
      </c>
    </row>
    <row r="20" spans="1:32" x14ac:dyDescent="0.25">
      <c r="A20">
        <v>20200324</v>
      </c>
      <c r="B20" t="s">
        <v>27</v>
      </c>
      <c r="C20">
        <v>36</v>
      </c>
      <c r="D20">
        <v>986</v>
      </c>
      <c r="G20">
        <v>0</v>
      </c>
      <c r="M20" t="s">
        <v>62</v>
      </c>
      <c r="N20" s="1">
        <v>43913.791666666664</v>
      </c>
      <c r="O20" t="s">
        <v>65</v>
      </c>
      <c r="P20" t="s">
        <v>66</v>
      </c>
      <c r="Q20">
        <v>0</v>
      </c>
      <c r="R20">
        <v>0</v>
      </c>
      <c r="S20">
        <v>1022</v>
      </c>
      <c r="T20">
        <v>1022</v>
      </c>
      <c r="U20">
        <v>1022</v>
      </c>
      <c r="V20">
        <v>2</v>
      </c>
      <c r="W20">
        <v>0</v>
      </c>
      <c r="X20">
        <v>0</v>
      </c>
      <c r="Y20">
        <v>40</v>
      </c>
      <c r="Z20">
        <v>14</v>
      </c>
      <c r="AA20">
        <v>54</v>
      </c>
      <c r="AB20" s="24">
        <f>VLOOKUP(B20,population!$B$2:$D$54,3,0)</f>
        <v>731545</v>
      </c>
      <c r="AC20" s="24" t="str">
        <f>VLOOKUP(B20,regions!$A$2:$B$54,2,0)</f>
        <v>West</v>
      </c>
      <c r="AD20" s="24" t="str">
        <f>VLOOKUP(B20,population!$B$2:$C$54,2,0)</f>
        <v> Alaska</v>
      </c>
      <c r="AE20" s="24">
        <f>IFERROR(VLOOKUP(AD20,'pop density'!$A$1:$B$51,2,0),"")</f>
        <v>1.3</v>
      </c>
      <c r="AF20" s="24" t="str">
        <f t="shared" si="0"/>
        <v>00001.3- Alaska</v>
      </c>
    </row>
    <row r="21" spans="1:32" x14ac:dyDescent="0.25">
      <c r="A21">
        <v>20200325</v>
      </c>
      <c r="B21" t="s">
        <v>27</v>
      </c>
      <c r="C21">
        <v>42</v>
      </c>
      <c r="D21">
        <v>1649</v>
      </c>
      <c r="G21">
        <v>1</v>
      </c>
      <c r="M21" t="s">
        <v>62</v>
      </c>
      <c r="N21" s="1">
        <v>43914.875</v>
      </c>
      <c r="O21" t="s">
        <v>67</v>
      </c>
      <c r="P21" t="s">
        <v>68</v>
      </c>
      <c r="Q21">
        <v>1</v>
      </c>
      <c r="R21">
        <v>1</v>
      </c>
      <c r="S21">
        <v>1691</v>
      </c>
      <c r="T21">
        <v>1691</v>
      </c>
      <c r="U21">
        <v>1691</v>
      </c>
      <c r="V21">
        <v>2</v>
      </c>
      <c r="W21">
        <v>1</v>
      </c>
      <c r="X21">
        <v>1</v>
      </c>
      <c r="Y21">
        <v>663</v>
      </c>
      <c r="Z21">
        <v>6</v>
      </c>
      <c r="AA21">
        <v>669</v>
      </c>
      <c r="AB21" s="24">
        <f>VLOOKUP(B21,population!$B$2:$D$54,3,0)</f>
        <v>731545</v>
      </c>
      <c r="AC21" s="24" t="str">
        <f>VLOOKUP(B21,regions!$A$2:$B$54,2,0)</f>
        <v>West</v>
      </c>
      <c r="AD21" s="24" t="str">
        <f>VLOOKUP(B21,population!$B$2:$C$54,2,0)</f>
        <v> Alaska</v>
      </c>
      <c r="AE21" s="24">
        <f>IFERROR(VLOOKUP(AD21,'pop density'!$A$1:$B$51,2,0),"")</f>
        <v>1.3</v>
      </c>
      <c r="AF21" s="24" t="str">
        <f t="shared" si="0"/>
        <v>00001.3- Alaska</v>
      </c>
    </row>
    <row r="22" spans="1:32" x14ac:dyDescent="0.25">
      <c r="A22">
        <v>20200326</v>
      </c>
      <c r="B22" t="s">
        <v>27</v>
      </c>
      <c r="C22">
        <v>59</v>
      </c>
      <c r="D22">
        <v>1801</v>
      </c>
      <c r="G22">
        <v>3</v>
      </c>
      <c r="M22" t="s">
        <v>62</v>
      </c>
      <c r="N22" s="1">
        <v>43915.875</v>
      </c>
      <c r="O22" t="s">
        <v>69</v>
      </c>
      <c r="P22" t="s">
        <v>70</v>
      </c>
      <c r="Q22">
        <v>1</v>
      </c>
      <c r="R22">
        <v>3</v>
      </c>
      <c r="S22">
        <v>1860</v>
      </c>
      <c r="T22">
        <v>1860</v>
      </c>
      <c r="U22">
        <v>1860</v>
      </c>
      <c r="V22">
        <v>2</v>
      </c>
      <c r="W22">
        <v>0</v>
      </c>
      <c r="X22">
        <v>2</v>
      </c>
      <c r="Y22">
        <v>152</v>
      </c>
      <c r="Z22">
        <v>17</v>
      </c>
      <c r="AA22">
        <v>169</v>
      </c>
      <c r="AB22" s="24">
        <f>VLOOKUP(B22,population!$B$2:$D$54,3,0)</f>
        <v>731545</v>
      </c>
      <c r="AC22" s="24" t="str">
        <f>VLOOKUP(B22,regions!$A$2:$B$54,2,0)</f>
        <v>West</v>
      </c>
      <c r="AD22" s="24" t="str">
        <f>VLOOKUP(B22,population!$B$2:$C$54,2,0)</f>
        <v> Alaska</v>
      </c>
      <c r="AE22" s="24">
        <f>IFERROR(VLOOKUP(AD22,'pop density'!$A$1:$B$51,2,0),"")</f>
        <v>1.3</v>
      </c>
      <c r="AF22" s="24" t="str">
        <f t="shared" si="0"/>
        <v>00001.3- Alaska</v>
      </c>
    </row>
    <row r="23" spans="1:32" x14ac:dyDescent="0.25">
      <c r="A23">
        <v>20200327</v>
      </c>
      <c r="B23" t="s">
        <v>27</v>
      </c>
      <c r="C23">
        <v>69</v>
      </c>
      <c r="D23">
        <v>2319</v>
      </c>
      <c r="E23">
        <v>13</v>
      </c>
      <c r="G23">
        <v>3</v>
      </c>
      <c r="M23" t="s">
        <v>62</v>
      </c>
      <c r="N23" s="1">
        <v>43916.875</v>
      </c>
      <c r="O23" t="s">
        <v>71</v>
      </c>
      <c r="P23" t="s">
        <v>72</v>
      </c>
      <c r="Q23">
        <v>1</v>
      </c>
      <c r="R23">
        <v>3</v>
      </c>
      <c r="S23">
        <v>2401</v>
      </c>
      <c r="T23">
        <v>2388</v>
      </c>
      <c r="U23">
        <v>2388</v>
      </c>
      <c r="V23">
        <v>2</v>
      </c>
      <c r="W23">
        <v>0</v>
      </c>
      <c r="X23">
        <v>0</v>
      </c>
      <c r="Y23">
        <v>518</v>
      </c>
      <c r="Z23">
        <v>10</v>
      </c>
      <c r="AA23">
        <v>528</v>
      </c>
      <c r="AB23" s="24">
        <f>VLOOKUP(B23,population!$B$2:$D$54,3,0)</f>
        <v>731545</v>
      </c>
      <c r="AC23" s="24" t="str">
        <f>VLOOKUP(B23,regions!$A$2:$B$54,2,0)</f>
        <v>West</v>
      </c>
      <c r="AD23" s="24" t="str">
        <f>VLOOKUP(B23,population!$B$2:$C$54,2,0)</f>
        <v> Alaska</v>
      </c>
      <c r="AE23" s="24">
        <f>IFERROR(VLOOKUP(AD23,'pop density'!$A$1:$B$51,2,0),"")</f>
        <v>1.3</v>
      </c>
      <c r="AF23" s="24" t="str">
        <f t="shared" si="0"/>
        <v>00001.3- Alaska</v>
      </c>
    </row>
    <row r="24" spans="1:32" x14ac:dyDescent="0.25">
      <c r="A24">
        <v>20200328</v>
      </c>
      <c r="B24" t="s">
        <v>27</v>
      </c>
      <c r="C24">
        <v>85</v>
      </c>
      <c r="D24">
        <v>2836</v>
      </c>
      <c r="G24">
        <v>5</v>
      </c>
      <c r="M24" t="s">
        <v>62</v>
      </c>
      <c r="N24" s="1">
        <v>43917.791666666664</v>
      </c>
      <c r="O24" t="s">
        <v>73</v>
      </c>
      <c r="P24" t="s">
        <v>74</v>
      </c>
      <c r="Q24">
        <v>2</v>
      </c>
      <c r="R24">
        <v>5</v>
      </c>
      <c r="S24">
        <v>2921</v>
      </c>
      <c r="T24">
        <v>2921</v>
      </c>
      <c r="U24">
        <v>2921</v>
      </c>
      <c r="V24">
        <v>2</v>
      </c>
      <c r="W24">
        <v>1</v>
      </c>
      <c r="X24">
        <v>2</v>
      </c>
      <c r="Y24">
        <v>517</v>
      </c>
      <c r="Z24">
        <v>16</v>
      </c>
      <c r="AA24">
        <v>533</v>
      </c>
      <c r="AB24" s="24">
        <f>VLOOKUP(B24,population!$B$2:$D$54,3,0)</f>
        <v>731545</v>
      </c>
      <c r="AC24" s="24" t="str">
        <f>VLOOKUP(B24,regions!$A$2:$B$54,2,0)</f>
        <v>West</v>
      </c>
      <c r="AD24" s="24" t="str">
        <f>VLOOKUP(B24,population!$B$2:$C$54,2,0)</f>
        <v> Alaska</v>
      </c>
      <c r="AE24" s="24">
        <f>IFERROR(VLOOKUP(AD24,'pop density'!$A$1:$B$51,2,0),"")</f>
        <v>1.3</v>
      </c>
      <c r="AF24" s="24" t="str">
        <f t="shared" si="0"/>
        <v>00001.3- Alaska</v>
      </c>
    </row>
    <row r="25" spans="1:32" x14ac:dyDescent="0.25">
      <c r="A25">
        <v>20200329</v>
      </c>
      <c r="B25" t="s">
        <v>27</v>
      </c>
      <c r="C25">
        <v>102</v>
      </c>
      <c r="D25">
        <v>3232</v>
      </c>
      <c r="G25">
        <v>6</v>
      </c>
      <c r="M25" t="s">
        <v>62</v>
      </c>
      <c r="N25" s="1">
        <v>43918.791666666664</v>
      </c>
      <c r="O25" t="s">
        <v>75</v>
      </c>
      <c r="P25" t="s">
        <v>76</v>
      </c>
      <c r="Q25">
        <v>2</v>
      </c>
      <c r="R25">
        <v>6</v>
      </c>
      <c r="S25">
        <v>3334</v>
      </c>
      <c r="T25">
        <v>3334</v>
      </c>
      <c r="U25">
        <v>3334</v>
      </c>
      <c r="V25">
        <v>2</v>
      </c>
      <c r="W25">
        <v>0</v>
      </c>
      <c r="X25">
        <v>1</v>
      </c>
      <c r="Y25">
        <v>396</v>
      </c>
      <c r="Z25">
        <v>17</v>
      </c>
      <c r="AA25">
        <v>413</v>
      </c>
      <c r="AB25" s="24">
        <f>VLOOKUP(B25,population!$B$2:$D$54,3,0)</f>
        <v>731545</v>
      </c>
      <c r="AC25" s="24" t="str">
        <f>VLOOKUP(B25,regions!$A$2:$B$54,2,0)</f>
        <v>West</v>
      </c>
      <c r="AD25" s="24" t="str">
        <f>VLOOKUP(B25,population!$B$2:$C$54,2,0)</f>
        <v> Alaska</v>
      </c>
      <c r="AE25" s="24">
        <f>IFERROR(VLOOKUP(AD25,'pop density'!$A$1:$B$51,2,0),"")</f>
        <v>1.3</v>
      </c>
      <c r="AF25" s="24" t="str">
        <f t="shared" si="0"/>
        <v>00001.3- Alaska</v>
      </c>
    </row>
    <row r="26" spans="1:32" x14ac:dyDescent="0.25">
      <c r="A26">
        <v>20200330</v>
      </c>
      <c r="B26" t="s">
        <v>27</v>
      </c>
      <c r="C26">
        <v>114</v>
      </c>
      <c r="D26">
        <v>3540</v>
      </c>
      <c r="G26">
        <v>7</v>
      </c>
      <c r="M26" t="s">
        <v>62</v>
      </c>
      <c r="N26" s="1">
        <v>43919.791666666664</v>
      </c>
      <c r="O26" t="s">
        <v>77</v>
      </c>
      <c r="P26" t="s">
        <v>78</v>
      </c>
      <c r="Q26">
        <v>3</v>
      </c>
      <c r="R26">
        <v>7</v>
      </c>
      <c r="S26">
        <v>3654</v>
      </c>
      <c r="T26">
        <v>3654</v>
      </c>
      <c r="U26">
        <v>3654</v>
      </c>
      <c r="V26">
        <v>2</v>
      </c>
      <c r="W26">
        <v>1</v>
      </c>
      <c r="X26">
        <v>1</v>
      </c>
      <c r="Y26">
        <v>308</v>
      </c>
      <c r="Z26">
        <v>12</v>
      </c>
      <c r="AA26">
        <v>320</v>
      </c>
      <c r="AB26" s="24">
        <f>VLOOKUP(B26,population!$B$2:$D$54,3,0)</f>
        <v>731545</v>
      </c>
      <c r="AC26" s="24" t="str">
        <f>VLOOKUP(B26,regions!$A$2:$B$54,2,0)</f>
        <v>West</v>
      </c>
      <c r="AD26" s="24" t="str">
        <f>VLOOKUP(B26,population!$B$2:$C$54,2,0)</f>
        <v> Alaska</v>
      </c>
      <c r="AE26" s="24">
        <f>IFERROR(VLOOKUP(AD26,'pop density'!$A$1:$B$51,2,0),"")</f>
        <v>1.3</v>
      </c>
      <c r="AF26" s="24" t="str">
        <f t="shared" si="0"/>
        <v>00001.3- Alaska</v>
      </c>
    </row>
    <row r="27" spans="1:32" x14ac:dyDescent="0.25">
      <c r="A27">
        <v>20200331</v>
      </c>
      <c r="B27" t="s">
        <v>27</v>
      </c>
      <c r="C27">
        <v>119</v>
      </c>
      <c r="D27">
        <v>3594</v>
      </c>
      <c r="G27">
        <v>7</v>
      </c>
      <c r="M27" t="s">
        <v>62</v>
      </c>
      <c r="N27" s="1">
        <v>43920.791666666664</v>
      </c>
      <c r="O27" t="s">
        <v>79</v>
      </c>
      <c r="P27" t="s">
        <v>80</v>
      </c>
      <c r="Q27">
        <v>3</v>
      </c>
      <c r="R27">
        <v>7</v>
      </c>
      <c r="S27">
        <v>3713</v>
      </c>
      <c r="T27">
        <v>3713</v>
      </c>
      <c r="U27">
        <v>3713</v>
      </c>
      <c r="V27">
        <v>2</v>
      </c>
      <c r="W27">
        <v>0</v>
      </c>
      <c r="X27">
        <v>0</v>
      </c>
      <c r="Y27">
        <v>54</v>
      </c>
      <c r="Z27">
        <v>5</v>
      </c>
      <c r="AA27">
        <v>59</v>
      </c>
      <c r="AB27" s="24">
        <f>VLOOKUP(B27,population!$B$2:$D$54,3,0)</f>
        <v>731545</v>
      </c>
      <c r="AC27" s="24" t="str">
        <f>VLOOKUP(B27,regions!$A$2:$B$54,2,0)</f>
        <v>West</v>
      </c>
      <c r="AD27" s="24" t="str">
        <f>VLOOKUP(B27,population!$B$2:$C$54,2,0)</f>
        <v> Alaska</v>
      </c>
      <c r="AE27" s="24">
        <f>IFERROR(VLOOKUP(AD27,'pop density'!$A$1:$B$51,2,0),"")</f>
        <v>1.3</v>
      </c>
      <c r="AF27" s="24" t="str">
        <f t="shared" si="0"/>
        <v>00001.3- Alaska</v>
      </c>
    </row>
    <row r="28" spans="1:32" x14ac:dyDescent="0.25">
      <c r="A28">
        <v>20200401</v>
      </c>
      <c r="B28" t="s">
        <v>27</v>
      </c>
      <c r="C28">
        <v>133</v>
      </c>
      <c r="D28">
        <v>4470</v>
      </c>
      <c r="G28">
        <v>9</v>
      </c>
      <c r="M28" t="s">
        <v>62</v>
      </c>
      <c r="N28" s="1">
        <v>43921.791666666664</v>
      </c>
      <c r="O28" t="s">
        <v>81</v>
      </c>
      <c r="P28" t="s">
        <v>82</v>
      </c>
      <c r="Q28">
        <v>3</v>
      </c>
      <c r="R28">
        <v>9</v>
      </c>
      <c r="S28">
        <v>4603</v>
      </c>
      <c r="T28">
        <v>4603</v>
      </c>
      <c r="U28">
        <v>4603</v>
      </c>
      <c r="V28">
        <v>2</v>
      </c>
      <c r="W28">
        <v>0</v>
      </c>
      <c r="X28">
        <v>2</v>
      </c>
      <c r="Y28">
        <v>876</v>
      </c>
      <c r="Z28">
        <v>14</v>
      </c>
      <c r="AA28">
        <v>890</v>
      </c>
      <c r="AB28" s="24">
        <f>VLOOKUP(B28,population!$B$2:$D$54,3,0)</f>
        <v>731545</v>
      </c>
      <c r="AC28" s="24" t="str">
        <f>VLOOKUP(B28,regions!$A$2:$B$54,2,0)</f>
        <v>West</v>
      </c>
      <c r="AD28" s="24" t="str">
        <f>VLOOKUP(B28,population!$B$2:$C$54,2,0)</f>
        <v> Alaska</v>
      </c>
      <c r="AE28" s="24">
        <f>IFERROR(VLOOKUP(AD28,'pop density'!$A$1:$B$51,2,0),"")</f>
        <v>1.3</v>
      </c>
      <c r="AF28" s="24" t="str">
        <f t="shared" si="0"/>
        <v>00001.3- Alaska</v>
      </c>
    </row>
    <row r="29" spans="1:32" x14ac:dyDescent="0.25">
      <c r="A29">
        <v>20200402</v>
      </c>
      <c r="B29" t="s">
        <v>27</v>
      </c>
      <c r="C29">
        <v>143</v>
      </c>
      <c r="D29">
        <v>4879</v>
      </c>
      <c r="G29">
        <v>9</v>
      </c>
      <c r="M29" t="s">
        <v>62</v>
      </c>
      <c r="N29" s="1">
        <v>43922.875</v>
      </c>
      <c r="O29" t="s">
        <v>83</v>
      </c>
      <c r="P29" t="s">
        <v>84</v>
      </c>
      <c r="Q29">
        <v>3</v>
      </c>
      <c r="R29">
        <v>9</v>
      </c>
      <c r="S29">
        <v>5022</v>
      </c>
      <c r="T29">
        <v>5022</v>
      </c>
      <c r="U29">
        <v>5022</v>
      </c>
      <c r="V29">
        <v>2</v>
      </c>
      <c r="W29">
        <v>0</v>
      </c>
      <c r="X29">
        <v>0</v>
      </c>
      <c r="Y29">
        <v>409</v>
      </c>
      <c r="Z29">
        <v>10</v>
      </c>
      <c r="AA29">
        <v>419</v>
      </c>
      <c r="AB29" s="24">
        <f>VLOOKUP(B29,population!$B$2:$D$54,3,0)</f>
        <v>731545</v>
      </c>
      <c r="AC29" s="24" t="str">
        <f>VLOOKUP(B29,regions!$A$2:$B$54,2,0)</f>
        <v>West</v>
      </c>
      <c r="AD29" s="24" t="str">
        <f>VLOOKUP(B29,population!$B$2:$C$54,2,0)</f>
        <v> Alaska</v>
      </c>
      <c r="AE29" s="24">
        <f>IFERROR(VLOOKUP(AD29,'pop density'!$A$1:$B$51,2,0),"")</f>
        <v>1.3</v>
      </c>
      <c r="AF29" s="24" t="str">
        <f t="shared" si="0"/>
        <v>00001.3- Alaska</v>
      </c>
    </row>
    <row r="30" spans="1:32" x14ac:dyDescent="0.25">
      <c r="A30">
        <v>20200403</v>
      </c>
      <c r="B30" t="s">
        <v>27</v>
      </c>
      <c r="C30">
        <v>157</v>
      </c>
      <c r="D30">
        <v>5859</v>
      </c>
      <c r="G30">
        <v>15</v>
      </c>
      <c r="M30" t="s">
        <v>62</v>
      </c>
      <c r="N30" s="1">
        <v>43924.666666666664</v>
      </c>
      <c r="O30" t="s">
        <v>85</v>
      </c>
      <c r="P30" t="s">
        <v>86</v>
      </c>
      <c r="Q30">
        <v>3</v>
      </c>
      <c r="R30">
        <v>15</v>
      </c>
      <c r="S30">
        <v>6016</v>
      </c>
      <c r="T30">
        <v>6016</v>
      </c>
      <c r="U30">
        <v>6016</v>
      </c>
      <c r="V30">
        <v>2</v>
      </c>
      <c r="W30">
        <v>0</v>
      </c>
      <c r="X30">
        <v>6</v>
      </c>
      <c r="Y30">
        <v>980</v>
      </c>
      <c r="Z30">
        <v>14</v>
      </c>
      <c r="AA30">
        <v>994</v>
      </c>
      <c r="AB30" s="24">
        <f>VLOOKUP(B30,population!$B$2:$D$54,3,0)</f>
        <v>731545</v>
      </c>
      <c r="AC30" s="24" t="str">
        <f>VLOOKUP(B30,regions!$A$2:$B$54,2,0)</f>
        <v>West</v>
      </c>
      <c r="AD30" s="24" t="str">
        <f>VLOOKUP(B30,population!$B$2:$C$54,2,0)</f>
        <v> Alaska</v>
      </c>
      <c r="AE30" s="24">
        <f>IFERROR(VLOOKUP(AD30,'pop density'!$A$1:$B$51,2,0),"")</f>
        <v>1.3</v>
      </c>
      <c r="AF30" s="24" t="str">
        <f t="shared" si="0"/>
        <v>00001.3- Alaska</v>
      </c>
    </row>
    <row r="31" spans="1:32" x14ac:dyDescent="0.25">
      <c r="A31">
        <v>20200404</v>
      </c>
      <c r="B31" t="s">
        <v>27</v>
      </c>
      <c r="C31">
        <v>171</v>
      </c>
      <c r="D31">
        <v>5869</v>
      </c>
      <c r="G31">
        <v>16</v>
      </c>
      <c r="M31" t="s">
        <v>62</v>
      </c>
      <c r="N31" s="1">
        <v>43925.666666666664</v>
      </c>
      <c r="O31" t="s">
        <v>87</v>
      </c>
      <c r="P31" t="s">
        <v>88</v>
      </c>
      <c r="Q31">
        <v>5</v>
      </c>
      <c r="R31">
        <v>16</v>
      </c>
      <c r="S31">
        <v>6040</v>
      </c>
      <c r="T31">
        <v>6040</v>
      </c>
      <c r="U31">
        <v>6040</v>
      </c>
      <c r="V31">
        <v>2</v>
      </c>
      <c r="W31">
        <v>2</v>
      </c>
      <c r="X31">
        <v>1</v>
      </c>
      <c r="Y31">
        <v>10</v>
      </c>
      <c r="Z31">
        <v>14</v>
      </c>
      <c r="AA31">
        <v>24</v>
      </c>
      <c r="AB31" s="24">
        <f>VLOOKUP(B31,population!$B$2:$D$54,3,0)</f>
        <v>731545</v>
      </c>
      <c r="AC31" s="24" t="str">
        <f>VLOOKUP(B31,regions!$A$2:$B$54,2,0)</f>
        <v>West</v>
      </c>
      <c r="AD31" s="24" t="str">
        <f>VLOOKUP(B31,population!$B$2:$C$54,2,0)</f>
        <v> Alaska</v>
      </c>
      <c r="AE31" s="24">
        <f>IFERROR(VLOOKUP(AD31,'pop density'!$A$1:$B$51,2,0),"")</f>
        <v>1.3</v>
      </c>
      <c r="AF31" s="24" t="str">
        <f t="shared" si="0"/>
        <v>00001.3- Alaska</v>
      </c>
    </row>
    <row r="32" spans="1:32" x14ac:dyDescent="0.25">
      <c r="A32">
        <v>20200405</v>
      </c>
      <c r="B32" t="s">
        <v>27</v>
      </c>
      <c r="C32">
        <v>185</v>
      </c>
      <c r="D32">
        <v>6099</v>
      </c>
      <c r="G32">
        <v>20</v>
      </c>
      <c r="M32" t="s">
        <v>62</v>
      </c>
      <c r="N32" s="1">
        <v>43926</v>
      </c>
      <c r="O32" t="s">
        <v>89</v>
      </c>
      <c r="P32" t="s">
        <v>90</v>
      </c>
      <c r="Q32">
        <v>6</v>
      </c>
      <c r="R32">
        <v>20</v>
      </c>
      <c r="S32">
        <v>6284</v>
      </c>
      <c r="T32">
        <v>6284</v>
      </c>
      <c r="U32">
        <v>6284</v>
      </c>
      <c r="V32">
        <v>2</v>
      </c>
      <c r="W32">
        <v>1</v>
      </c>
      <c r="X32">
        <v>4</v>
      </c>
      <c r="Y32">
        <v>230</v>
      </c>
      <c r="Z32">
        <v>14</v>
      </c>
      <c r="AA32">
        <v>244</v>
      </c>
      <c r="AB32" s="24">
        <f>VLOOKUP(B32,population!$B$2:$D$54,3,0)</f>
        <v>731545</v>
      </c>
      <c r="AC32" s="24" t="str">
        <f>VLOOKUP(B32,regions!$A$2:$B$54,2,0)</f>
        <v>West</v>
      </c>
      <c r="AD32" s="24" t="str">
        <f>VLOOKUP(B32,population!$B$2:$C$54,2,0)</f>
        <v> Alaska</v>
      </c>
      <c r="AE32" s="24">
        <f>IFERROR(VLOOKUP(AD32,'pop density'!$A$1:$B$51,2,0),"")</f>
        <v>1.3</v>
      </c>
      <c r="AF32" s="24" t="str">
        <f t="shared" si="0"/>
        <v>00001.3- Alaska</v>
      </c>
    </row>
    <row r="33" spans="1:32" x14ac:dyDescent="0.25">
      <c r="A33">
        <v>20200406</v>
      </c>
      <c r="B33" t="s">
        <v>27</v>
      </c>
      <c r="C33">
        <v>191</v>
      </c>
      <c r="D33">
        <v>6692</v>
      </c>
      <c r="G33">
        <v>23</v>
      </c>
      <c r="M33" t="s">
        <v>62</v>
      </c>
      <c r="N33" s="1">
        <v>43927.614583333336</v>
      </c>
      <c r="O33" t="s">
        <v>91</v>
      </c>
      <c r="P33" t="s">
        <v>92</v>
      </c>
      <c r="Q33">
        <v>6</v>
      </c>
      <c r="R33">
        <v>23</v>
      </c>
      <c r="S33">
        <v>6883</v>
      </c>
      <c r="T33">
        <v>6883</v>
      </c>
      <c r="U33">
        <v>6883</v>
      </c>
      <c r="V33">
        <v>2</v>
      </c>
      <c r="W33">
        <v>0</v>
      </c>
      <c r="X33">
        <v>3</v>
      </c>
      <c r="Y33">
        <v>593</v>
      </c>
      <c r="Z33">
        <v>6</v>
      </c>
      <c r="AA33">
        <v>599</v>
      </c>
      <c r="AB33" s="24">
        <f>VLOOKUP(B33,population!$B$2:$D$54,3,0)</f>
        <v>731545</v>
      </c>
      <c r="AC33" s="24" t="str">
        <f>VLOOKUP(B33,regions!$A$2:$B$54,2,0)</f>
        <v>West</v>
      </c>
      <c r="AD33" s="24" t="str">
        <f>VLOOKUP(B33,population!$B$2:$C$54,2,0)</f>
        <v> Alaska</v>
      </c>
      <c r="AE33" s="24">
        <f>IFERROR(VLOOKUP(AD33,'pop density'!$A$1:$B$51,2,0),"")</f>
        <v>1.3</v>
      </c>
      <c r="AF33" s="24" t="str">
        <f t="shared" si="0"/>
        <v>00001.3- Alaska</v>
      </c>
    </row>
    <row r="34" spans="1:32" x14ac:dyDescent="0.25">
      <c r="A34">
        <v>20200407</v>
      </c>
      <c r="B34" t="s">
        <v>27</v>
      </c>
      <c r="C34">
        <v>213</v>
      </c>
      <c r="D34">
        <v>6700</v>
      </c>
      <c r="G34">
        <v>23</v>
      </c>
      <c r="L34">
        <v>29</v>
      </c>
      <c r="M34" t="s">
        <v>62</v>
      </c>
      <c r="N34" s="1">
        <v>43928.635416666664</v>
      </c>
      <c r="O34" t="s">
        <v>93</v>
      </c>
      <c r="P34" t="s">
        <v>94</v>
      </c>
      <c r="Q34">
        <v>6</v>
      </c>
      <c r="R34">
        <v>23</v>
      </c>
      <c r="S34">
        <v>6913</v>
      </c>
      <c r="T34">
        <v>6913</v>
      </c>
      <c r="U34">
        <v>6913</v>
      </c>
      <c r="V34">
        <v>2</v>
      </c>
      <c r="W34">
        <v>0</v>
      </c>
      <c r="X34">
        <v>0</v>
      </c>
      <c r="Y34">
        <v>8</v>
      </c>
      <c r="Z34">
        <v>22</v>
      </c>
      <c r="AA34">
        <v>30</v>
      </c>
      <c r="AB34" s="24">
        <f>VLOOKUP(B34,population!$B$2:$D$54,3,0)</f>
        <v>731545</v>
      </c>
      <c r="AC34" s="24" t="str">
        <f>VLOOKUP(B34,regions!$A$2:$B$54,2,0)</f>
        <v>West</v>
      </c>
      <c r="AD34" s="24" t="str">
        <f>VLOOKUP(B34,population!$B$2:$C$54,2,0)</f>
        <v> Alaska</v>
      </c>
      <c r="AE34" s="24">
        <f>IFERROR(VLOOKUP(AD34,'pop density'!$A$1:$B$51,2,0),"")</f>
        <v>1.3</v>
      </c>
      <c r="AF34" s="24" t="str">
        <f t="shared" si="0"/>
        <v>00001.3- Alaska</v>
      </c>
    </row>
    <row r="35" spans="1:32" x14ac:dyDescent="0.25">
      <c r="A35">
        <v>20200408</v>
      </c>
      <c r="B35" t="s">
        <v>27</v>
      </c>
      <c r="C35">
        <v>226</v>
      </c>
      <c r="D35">
        <v>6842</v>
      </c>
      <c r="G35">
        <v>27</v>
      </c>
      <c r="L35">
        <v>32</v>
      </c>
      <c r="M35" t="s">
        <v>62</v>
      </c>
      <c r="N35" s="1">
        <v>43929.625</v>
      </c>
      <c r="O35" t="s">
        <v>95</v>
      </c>
      <c r="P35" t="s">
        <v>96</v>
      </c>
      <c r="Q35">
        <v>7</v>
      </c>
      <c r="R35">
        <v>27</v>
      </c>
      <c r="S35">
        <v>7068</v>
      </c>
      <c r="T35">
        <v>7068</v>
      </c>
      <c r="U35">
        <v>7068</v>
      </c>
      <c r="V35">
        <v>2</v>
      </c>
      <c r="W35">
        <v>1</v>
      </c>
      <c r="X35">
        <v>4</v>
      </c>
      <c r="Y35">
        <v>142</v>
      </c>
      <c r="Z35">
        <v>13</v>
      </c>
      <c r="AA35">
        <v>155</v>
      </c>
      <c r="AB35" s="24">
        <f>VLOOKUP(B35,population!$B$2:$D$54,3,0)</f>
        <v>731545</v>
      </c>
      <c r="AC35" s="24" t="str">
        <f>VLOOKUP(B35,regions!$A$2:$B$54,2,0)</f>
        <v>West</v>
      </c>
      <c r="AD35" s="24" t="str">
        <f>VLOOKUP(B35,population!$B$2:$C$54,2,0)</f>
        <v> Alaska</v>
      </c>
      <c r="AE35" s="24">
        <f>IFERROR(VLOOKUP(AD35,'pop density'!$A$1:$B$51,2,0),"")</f>
        <v>1.3</v>
      </c>
      <c r="AF35" s="24" t="str">
        <f t="shared" si="0"/>
        <v>00001.3- Alaska</v>
      </c>
    </row>
    <row r="36" spans="1:32" x14ac:dyDescent="0.25">
      <c r="A36">
        <v>20200409</v>
      </c>
      <c r="B36" t="s">
        <v>27</v>
      </c>
      <c r="C36">
        <v>235</v>
      </c>
      <c r="D36">
        <v>6988</v>
      </c>
      <c r="G36">
        <v>27</v>
      </c>
      <c r="L36">
        <v>49</v>
      </c>
      <c r="M36" t="s">
        <v>62</v>
      </c>
      <c r="N36" s="1">
        <v>43930.666666666664</v>
      </c>
      <c r="O36" t="s">
        <v>97</v>
      </c>
      <c r="P36" t="s">
        <v>98</v>
      </c>
      <c r="Q36">
        <v>7</v>
      </c>
      <c r="R36">
        <v>27</v>
      </c>
      <c r="S36">
        <v>7223</v>
      </c>
      <c r="T36">
        <v>7223</v>
      </c>
      <c r="U36">
        <v>7223</v>
      </c>
      <c r="V36">
        <v>2</v>
      </c>
      <c r="W36">
        <v>0</v>
      </c>
      <c r="X36">
        <v>0</v>
      </c>
      <c r="Y36">
        <v>146</v>
      </c>
      <c r="Z36">
        <v>9</v>
      </c>
      <c r="AA36">
        <v>155</v>
      </c>
      <c r="AB36" s="24">
        <f>VLOOKUP(B36,population!$B$2:$D$54,3,0)</f>
        <v>731545</v>
      </c>
      <c r="AC36" s="24" t="str">
        <f>VLOOKUP(B36,regions!$A$2:$B$54,2,0)</f>
        <v>West</v>
      </c>
      <c r="AD36" s="24" t="str">
        <f>VLOOKUP(B36,population!$B$2:$C$54,2,0)</f>
        <v> Alaska</v>
      </c>
      <c r="AE36" s="24">
        <f>IFERROR(VLOOKUP(AD36,'pop density'!$A$1:$B$51,2,0),"")</f>
        <v>1.3</v>
      </c>
      <c r="AF36" s="24" t="str">
        <f t="shared" si="0"/>
        <v>00001.3- Alaska</v>
      </c>
    </row>
    <row r="37" spans="1:32" x14ac:dyDescent="0.25">
      <c r="A37">
        <v>20200410</v>
      </c>
      <c r="B37" t="s">
        <v>27</v>
      </c>
      <c r="C37">
        <v>246</v>
      </c>
      <c r="D37">
        <v>7186</v>
      </c>
      <c r="G37">
        <v>28</v>
      </c>
      <c r="L37">
        <v>55</v>
      </c>
      <c r="M37" t="s">
        <v>62</v>
      </c>
      <c r="N37" s="1">
        <v>43931.645833333336</v>
      </c>
      <c r="O37" t="s">
        <v>99</v>
      </c>
      <c r="P37" t="s">
        <v>100</v>
      </c>
      <c r="Q37">
        <v>7</v>
      </c>
      <c r="R37">
        <v>28</v>
      </c>
      <c r="S37">
        <v>7432</v>
      </c>
      <c r="T37">
        <v>7432</v>
      </c>
      <c r="U37">
        <v>7432</v>
      </c>
      <c r="V37">
        <v>2</v>
      </c>
      <c r="W37">
        <v>0</v>
      </c>
      <c r="X37">
        <v>1</v>
      </c>
      <c r="Y37">
        <v>198</v>
      </c>
      <c r="Z37">
        <v>11</v>
      </c>
      <c r="AA37">
        <v>209</v>
      </c>
      <c r="AB37" s="24">
        <f>VLOOKUP(B37,population!$B$2:$D$54,3,0)</f>
        <v>731545</v>
      </c>
      <c r="AC37" s="24" t="str">
        <f>VLOOKUP(B37,regions!$A$2:$B$54,2,0)</f>
        <v>West</v>
      </c>
      <c r="AD37" s="24" t="str">
        <f>VLOOKUP(B37,population!$B$2:$C$54,2,0)</f>
        <v> Alaska</v>
      </c>
      <c r="AE37" s="24">
        <f>IFERROR(VLOOKUP(AD37,'pop density'!$A$1:$B$51,2,0),"")</f>
        <v>1.3</v>
      </c>
      <c r="AF37" s="24" t="str">
        <f t="shared" si="0"/>
        <v>00001.3- Alaska</v>
      </c>
    </row>
    <row r="38" spans="1:32" x14ac:dyDescent="0.25">
      <c r="A38">
        <v>20200411</v>
      </c>
      <c r="B38" t="s">
        <v>27</v>
      </c>
      <c r="C38">
        <v>257</v>
      </c>
      <c r="D38">
        <v>7475</v>
      </c>
      <c r="G38">
        <v>31</v>
      </c>
      <c r="L38">
        <v>63</v>
      </c>
      <c r="M38" t="s">
        <v>62</v>
      </c>
      <c r="N38" s="1">
        <v>43932.614583333336</v>
      </c>
      <c r="O38" t="s">
        <v>101</v>
      </c>
      <c r="P38" t="s">
        <v>102</v>
      </c>
      <c r="Q38">
        <v>8</v>
      </c>
      <c r="R38">
        <v>31</v>
      </c>
      <c r="S38">
        <v>7732</v>
      </c>
      <c r="T38">
        <v>7732</v>
      </c>
      <c r="U38">
        <v>7732</v>
      </c>
      <c r="V38">
        <v>2</v>
      </c>
      <c r="W38">
        <v>1</v>
      </c>
      <c r="X38">
        <v>3</v>
      </c>
      <c r="Y38">
        <v>289</v>
      </c>
      <c r="Z38">
        <v>11</v>
      </c>
      <c r="AA38">
        <v>300</v>
      </c>
      <c r="AB38" s="24">
        <f>VLOOKUP(B38,population!$B$2:$D$54,3,0)</f>
        <v>731545</v>
      </c>
      <c r="AC38" s="24" t="str">
        <f>VLOOKUP(B38,regions!$A$2:$B$54,2,0)</f>
        <v>West</v>
      </c>
      <c r="AD38" s="24" t="str">
        <f>VLOOKUP(B38,population!$B$2:$C$54,2,0)</f>
        <v> Alaska</v>
      </c>
      <c r="AE38" s="24">
        <f>IFERROR(VLOOKUP(AD38,'pop density'!$A$1:$B$51,2,0),"")</f>
        <v>1.3</v>
      </c>
      <c r="AF38" s="24" t="str">
        <f t="shared" si="0"/>
        <v>00001.3- Alaska</v>
      </c>
    </row>
    <row r="39" spans="1:32" x14ac:dyDescent="0.25">
      <c r="A39">
        <v>20200412</v>
      </c>
      <c r="B39" t="s">
        <v>27</v>
      </c>
      <c r="C39">
        <v>272</v>
      </c>
      <c r="D39">
        <v>7766</v>
      </c>
      <c r="G39">
        <v>31</v>
      </c>
      <c r="L39">
        <v>66</v>
      </c>
      <c r="M39" t="s">
        <v>62</v>
      </c>
      <c r="N39" s="1">
        <v>43933.618055555555</v>
      </c>
      <c r="O39" t="s">
        <v>103</v>
      </c>
      <c r="P39" t="s">
        <v>104</v>
      </c>
      <c r="Q39">
        <v>8</v>
      </c>
      <c r="R39">
        <v>31</v>
      </c>
      <c r="S39">
        <v>8038</v>
      </c>
      <c r="T39">
        <v>8038</v>
      </c>
      <c r="U39">
        <v>8038</v>
      </c>
      <c r="V39">
        <v>2</v>
      </c>
      <c r="W39">
        <v>0</v>
      </c>
      <c r="X39">
        <v>0</v>
      </c>
      <c r="Y39">
        <v>291</v>
      </c>
      <c r="Z39">
        <v>15</v>
      </c>
      <c r="AA39">
        <v>306</v>
      </c>
      <c r="AB39" s="24">
        <f>VLOOKUP(B39,population!$B$2:$D$54,3,0)</f>
        <v>731545</v>
      </c>
      <c r="AC39" s="24" t="str">
        <f>VLOOKUP(B39,regions!$A$2:$B$54,2,0)</f>
        <v>West</v>
      </c>
      <c r="AD39" s="24" t="str">
        <f>VLOOKUP(B39,population!$B$2:$C$54,2,0)</f>
        <v> Alaska</v>
      </c>
      <c r="AE39" s="24">
        <f>IFERROR(VLOOKUP(AD39,'pop density'!$A$1:$B$51,2,0),"")</f>
        <v>1.3</v>
      </c>
      <c r="AF39" s="24" t="str">
        <f t="shared" si="0"/>
        <v>00001.3- Alaska</v>
      </c>
    </row>
    <row r="40" spans="1:32" x14ac:dyDescent="0.25">
      <c r="A40">
        <v>20200413</v>
      </c>
      <c r="B40" t="s">
        <v>27</v>
      </c>
      <c r="C40">
        <v>277</v>
      </c>
      <c r="D40">
        <v>7553</v>
      </c>
      <c r="G40">
        <v>32</v>
      </c>
      <c r="L40">
        <v>85</v>
      </c>
      <c r="M40" t="s">
        <v>62</v>
      </c>
      <c r="N40" s="1">
        <v>43934</v>
      </c>
      <c r="O40" t="s">
        <v>105</v>
      </c>
      <c r="P40" t="s">
        <v>106</v>
      </c>
      <c r="Q40">
        <v>8</v>
      </c>
      <c r="R40">
        <v>32</v>
      </c>
      <c r="S40">
        <v>7830</v>
      </c>
      <c r="T40">
        <v>7830</v>
      </c>
      <c r="U40">
        <v>7830</v>
      </c>
      <c r="V40">
        <v>2</v>
      </c>
      <c r="W40">
        <v>0</v>
      </c>
      <c r="X40">
        <v>1</v>
      </c>
      <c r="Y40">
        <v>-213</v>
      </c>
      <c r="Z40">
        <v>5</v>
      </c>
      <c r="AA40">
        <v>-208</v>
      </c>
      <c r="AB40" s="24">
        <f>VLOOKUP(B40,population!$B$2:$D$54,3,0)</f>
        <v>731545</v>
      </c>
      <c r="AC40" s="24" t="str">
        <f>VLOOKUP(B40,regions!$A$2:$B$54,2,0)</f>
        <v>West</v>
      </c>
      <c r="AD40" s="24" t="str">
        <f>VLOOKUP(B40,population!$B$2:$C$54,2,0)</f>
        <v> Alaska</v>
      </c>
      <c r="AE40" s="24">
        <f>IFERROR(VLOOKUP(AD40,'pop density'!$A$1:$B$51,2,0),"")</f>
        <v>1.3</v>
      </c>
      <c r="AF40" s="24" t="str">
        <f t="shared" si="0"/>
        <v>00001.3- Alaska</v>
      </c>
    </row>
    <row r="41" spans="1:32" x14ac:dyDescent="0.25">
      <c r="A41">
        <v>20200414</v>
      </c>
      <c r="B41" t="s">
        <v>27</v>
      </c>
      <c r="C41">
        <v>285</v>
      </c>
      <c r="D41">
        <v>8063</v>
      </c>
      <c r="G41">
        <v>32</v>
      </c>
      <c r="L41">
        <v>98</v>
      </c>
      <c r="M41" t="s">
        <v>62</v>
      </c>
      <c r="N41" s="1">
        <v>43935.59375</v>
      </c>
      <c r="O41" t="s">
        <v>107</v>
      </c>
      <c r="P41" t="s">
        <v>108</v>
      </c>
      <c r="Q41">
        <v>9</v>
      </c>
      <c r="R41">
        <v>32</v>
      </c>
      <c r="S41">
        <v>8348</v>
      </c>
      <c r="T41">
        <v>8348</v>
      </c>
      <c r="U41">
        <v>8348</v>
      </c>
      <c r="V41">
        <v>2</v>
      </c>
      <c r="W41">
        <v>1</v>
      </c>
      <c r="X41">
        <v>0</v>
      </c>
      <c r="Y41">
        <v>510</v>
      </c>
      <c r="Z41">
        <v>8</v>
      </c>
      <c r="AA41">
        <v>518</v>
      </c>
      <c r="AB41" s="24">
        <f>VLOOKUP(B41,population!$B$2:$D$54,3,0)</f>
        <v>731545</v>
      </c>
      <c r="AC41" s="24" t="str">
        <f>VLOOKUP(B41,regions!$A$2:$B$54,2,0)</f>
        <v>West</v>
      </c>
      <c r="AD41" s="24" t="str">
        <f>VLOOKUP(B41,population!$B$2:$C$54,2,0)</f>
        <v> Alaska</v>
      </c>
      <c r="AE41" s="24">
        <f>IFERROR(VLOOKUP(AD41,'pop density'!$A$1:$B$51,2,0),"")</f>
        <v>1.3</v>
      </c>
      <c r="AF41" s="24" t="str">
        <f t="shared" si="0"/>
        <v>00001.3- Alaska</v>
      </c>
    </row>
    <row r="42" spans="1:32" x14ac:dyDescent="0.25">
      <c r="A42">
        <v>20200415</v>
      </c>
      <c r="B42" t="s">
        <v>27</v>
      </c>
      <c r="C42">
        <v>293</v>
      </c>
      <c r="D42">
        <v>8371</v>
      </c>
      <c r="G42">
        <v>34</v>
      </c>
      <c r="L42">
        <v>106</v>
      </c>
      <c r="M42" t="s">
        <v>62</v>
      </c>
      <c r="N42" s="1">
        <v>43936.635416666664</v>
      </c>
      <c r="O42" t="s">
        <v>109</v>
      </c>
      <c r="P42" t="s">
        <v>110</v>
      </c>
      <c r="Q42">
        <v>9</v>
      </c>
      <c r="R42">
        <v>34</v>
      </c>
      <c r="S42">
        <v>8664</v>
      </c>
      <c r="T42">
        <v>8664</v>
      </c>
      <c r="U42">
        <v>8664</v>
      </c>
      <c r="V42">
        <v>2</v>
      </c>
      <c r="W42">
        <v>0</v>
      </c>
      <c r="X42">
        <v>2</v>
      </c>
      <c r="Y42">
        <v>308</v>
      </c>
      <c r="Z42">
        <v>8</v>
      </c>
      <c r="AA42">
        <v>316</v>
      </c>
      <c r="AB42" s="24">
        <f>VLOOKUP(B42,population!$B$2:$D$54,3,0)</f>
        <v>731545</v>
      </c>
      <c r="AC42" s="24" t="str">
        <f>VLOOKUP(B42,regions!$A$2:$B$54,2,0)</f>
        <v>West</v>
      </c>
      <c r="AD42" s="24" t="str">
        <f>VLOOKUP(B42,population!$B$2:$C$54,2,0)</f>
        <v> Alaska</v>
      </c>
      <c r="AE42" s="24">
        <f>IFERROR(VLOOKUP(AD42,'pop density'!$A$1:$B$51,2,0),"")</f>
        <v>1.3</v>
      </c>
      <c r="AF42" s="24" t="str">
        <f t="shared" si="0"/>
        <v>00001.3- Alaska</v>
      </c>
    </row>
    <row r="43" spans="1:32" x14ac:dyDescent="0.25">
      <c r="A43">
        <v>20200416</v>
      </c>
      <c r="B43" t="s">
        <v>27</v>
      </c>
      <c r="C43">
        <v>300</v>
      </c>
      <c r="D43">
        <v>8435</v>
      </c>
      <c r="G43">
        <v>35</v>
      </c>
      <c r="L43">
        <v>110</v>
      </c>
      <c r="M43" t="s">
        <v>62</v>
      </c>
      <c r="N43" s="1">
        <v>43937.645833333336</v>
      </c>
      <c r="O43" t="s">
        <v>111</v>
      </c>
      <c r="P43" t="s">
        <v>112</v>
      </c>
      <c r="Q43">
        <v>9</v>
      </c>
      <c r="R43">
        <v>35</v>
      </c>
      <c r="S43">
        <v>8735</v>
      </c>
      <c r="T43">
        <v>8735</v>
      </c>
      <c r="U43">
        <v>8735</v>
      </c>
      <c r="V43">
        <v>2</v>
      </c>
      <c r="W43">
        <v>0</v>
      </c>
      <c r="X43">
        <v>1</v>
      </c>
      <c r="Y43">
        <v>64</v>
      </c>
      <c r="Z43">
        <v>7</v>
      </c>
      <c r="AA43">
        <v>71</v>
      </c>
      <c r="AB43" s="24">
        <f>VLOOKUP(B43,population!$B$2:$D$54,3,0)</f>
        <v>731545</v>
      </c>
      <c r="AC43" s="24" t="str">
        <f>VLOOKUP(B43,regions!$A$2:$B$54,2,0)</f>
        <v>West</v>
      </c>
      <c r="AD43" s="24" t="str">
        <f>VLOOKUP(B43,population!$B$2:$C$54,2,0)</f>
        <v> Alaska</v>
      </c>
      <c r="AE43" s="24">
        <f>IFERROR(VLOOKUP(AD43,'pop density'!$A$1:$B$51,2,0),"")</f>
        <v>1.3</v>
      </c>
      <c r="AF43" s="24" t="str">
        <f t="shared" si="0"/>
        <v>00001.3- Alaska</v>
      </c>
    </row>
    <row r="44" spans="1:32" x14ac:dyDescent="0.25">
      <c r="A44">
        <v>20200417</v>
      </c>
      <c r="B44" t="s">
        <v>27</v>
      </c>
      <c r="C44">
        <v>309</v>
      </c>
      <c r="D44">
        <v>9141</v>
      </c>
      <c r="G44">
        <v>36</v>
      </c>
      <c r="L44">
        <v>128</v>
      </c>
      <c r="M44" t="s">
        <v>62</v>
      </c>
      <c r="N44" s="1">
        <v>43937</v>
      </c>
      <c r="O44" t="s">
        <v>113</v>
      </c>
      <c r="P44" t="s">
        <v>114</v>
      </c>
      <c r="Q44">
        <v>9</v>
      </c>
      <c r="R44">
        <v>36</v>
      </c>
      <c r="S44">
        <v>9450</v>
      </c>
      <c r="T44">
        <v>9450</v>
      </c>
      <c r="U44">
        <v>9450</v>
      </c>
      <c r="V44">
        <v>2</v>
      </c>
      <c r="W44">
        <v>0</v>
      </c>
      <c r="X44">
        <v>1</v>
      </c>
      <c r="Y44">
        <v>706</v>
      </c>
      <c r="Z44">
        <v>9</v>
      </c>
      <c r="AA44">
        <v>715</v>
      </c>
      <c r="AB44" s="24">
        <f>VLOOKUP(B44,population!$B$2:$D$54,3,0)</f>
        <v>731545</v>
      </c>
      <c r="AC44" s="24" t="str">
        <f>VLOOKUP(B44,regions!$A$2:$B$54,2,0)</f>
        <v>West</v>
      </c>
      <c r="AD44" s="24" t="str">
        <f>VLOOKUP(B44,population!$B$2:$C$54,2,0)</f>
        <v> Alaska</v>
      </c>
      <c r="AE44" s="24">
        <f>IFERROR(VLOOKUP(AD44,'pop density'!$A$1:$B$51,2,0),"")</f>
        <v>1.3</v>
      </c>
      <c r="AF44" s="24" t="str">
        <f t="shared" si="0"/>
        <v>00001.3- Alaska</v>
      </c>
    </row>
    <row r="45" spans="1:32" x14ac:dyDescent="0.25">
      <c r="A45">
        <v>20200418</v>
      </c>
      <c r="B45" t="s">
        <v>27</v>
      </c>
      <c r="C45">
        <v>314</v>
      </c>
      <c r="D45">
        <v>9341</v>
      </c>
      <c r="F45">
        <v>39</v>
      </c>
      <c r="G45">
        <v>36</v>
      </c>
      <c r="L45">
        <v>147</v>
      </c>
      <c r="M45" t="s">
        <v>62</v>
      </c>
      <c r="N45" s="1">
        <v>43939.59375</v>
      </c>
      <c r="O45" t="s">
        <v>115</v>
      </c>
      <c r="P45" t="s">
        <v>116</v>
      </c>
      <c r="Q45">
        <v>9</v>
      </c>
      <c r="R45">
        <v>36</v>
      </c>
      <c r="S45">
        <v>9655</v>
      </c>
      <c r="T45">
        <v>9655</v>
      </c>
      <c r="U45">
        <v>9655</v>
      </c>
      <c r="V45">
        <v>2</v>
      </c>
      <c r="W45">
        <v>0</v>
      </c>
      <c r="X45">
        <v>0</v>
      </c>
      <c r="Y45">
        <v>200</v>
      </c>
      <c r="Z45">
        <v>5</v>
      </c>
      <c r="AA45">
        <v>205</v>
      </c>
      <c r="AB45" s="24">
        <f>VLOOKUP(B45,population!$B$2:$D$54,3,0)</f>
        <v>731545</v>
      </c>
      <c r="AC45" s="24" t="str">
        <f>VLOOKUP(B45,regions!$A$2:$B$54,2,0)</f>
        <v>West</v>
      </c>
      <c r="AD45" s="24" t="str">
        <f>VLOOKUP(B45,population!$B$2:$C$54,2,0)</f>
        <v> Alaska</v>
      </c>
      <c r="AE45" s="24">
        <f>IFERROR(VLOOKUP(AD45,'pop density'!$A$1:$B$51,2,0),"")</f>
        <v>1.3</v>
      </c>
      <c r="AF45" s="24" t="str">
        <f t="shared" si="0"/>
        <v>00001.3- Alaska</v>
      </c>
    </row>
    <row r="46" spans="1:32" x14ac:dyDescent="0.25">
      <c r="A46">
        <v>20200419</v>
      </c>
      <c r="B46" t="s">
        <v>27</v>
      </c>
      <c r="C46">
        <v>319</v>
      </c>
      <c r="D46">
        <v>9576</v>
      </c>
      <c r="F46">
        <v>37</v>
      </c>
      <c r="G46">
        <v>36</v>
      </c>
      <c r="L46">
        <v>153</v>
      </c>
      <c r="M46" t="s">
        <v>62</v>
      </c>
      <c r="N46" s="1">
        <v>43939.739583333336</v>
      </c>
      <c r="O46" t="s">
        <v>117</v>
      </c>
      <c r="P46" t="s">
        <v>118</v>
      </c>
      <c r="Q46">
        <v>9</v>
      </c>
      <c r="R46">
        <v>36</v>
      </c>
      <c r="S46">
        <v>9895</v>
      </c>
      <c r="T46">
        <v>9895</v>
      </c>
      <c r="U46">
        <v>9895</v>
      </c>
      <c r="V46">
        <v>2</v>
      </c>
      <c r="W46">
        <v>0</v>
      </c>
      <c r="X46">
        <v>0</v>
      </c>
      <c r="Y46">
        <v>235</v>
      </c>
      <c r="Z46">
        <v>5</v>
      </c>
      <c r="AA46">
        <v>240</v>
      </c>
      <c r="AB46" s="24">
        <f>VLOOKUP(B46,population!$B$2:$D$54,3,0)</f>
        <v>731545</v>
      </c>
      <c r="AC46" s="24" t="str">
        <f>VLOOKUP(B46,regions!$A$2:$B$54,2,0)</f>
        <v>West</v>
      </c>
      <c r="AD46" s="24" t="str">
        <f>VLOOKUP(B46,population!$B$2:$C$54,2,0)</f>
        <v> Alaska</v>
      </c>
      <c r="AE46" s="24">
        <f>IFERROR(VLOOKUP(AD46,'pop density'!$A$1:$B$51,2,0),"")</f>
        <v>1.3</v>
      </c>
      <c r="AF46" s="24" t="str">
        <f t="shared" si="0"/>
        <v>00001.3- Alaska</v>
      </c>
    </row>
    <row r="47" spans="1:32" x14ac:dyDescent="0.25">
      <c r="A47">
        <v>20200420</v>
      </c>
      <c r="B47" t="s">
        <v>27</v>
      </c>
      <c r="C47">
        <v>321</v>
      </c>
      <c r="D47">
        <v>9803</v>
      </c>
      <c r="F47">
        <v>46</v>
      </c>
      <c r="G47">
        <v>36</v>
      </c>
      <c r="L47">
        <v>161</v>
      </c>
      <c r="M47" t="s">
        <v>62</v>
      </c>
      <c r="N47" s="1">
        <v>43941.583333333336</v>
      </c>
      <c r="O47" t="s">
        <v>119</v>
      </c>
      <c r="P47" t="s">
        <v>120</v>
      </c>
      <c r="Q47">
        <v>9</v>
      </c>
      <c r="R47">
        <v>36</v>
      </c>
      <c r="S47">
        <v>10124</v>
      </c>
      <c r="T47">
        <v>10124</v>
      </c>
      <c r="U47">
        <v>10124</v>
      </c>
      <c r="V47">
        <v>2</v>
      </c>
      <c r="W47">
        <v>0</v>
      </c>
      <c r="X47">
        <v>0</v>
      </c>
      <c r="Y47">
        <v>227</v>
      </c>
      <c r="Z47">
        <v>2</v>
      </c>
      <c r="AA47">
        <v>229</v>
      </c>
      <c r="AB47" s="24">
        <f>VLOOKUP(B47,population!$B$2:$D$54,3,0)</f>
        <v>731545</v>
      </c>
      <c r="AC47" s="24" t="str">
        <f>VLOOKUP(B47,regions!$A$2:$B$54,2,0)</f>
        <v>West</v>
      </c>
      <c r="AD47" s="24" t="str">
        <f>VLOOKUP(B47,population!$B$2:$C$54,2,0)</f>
        <v> Alaska</v>
      </c>
      <c r="AE47" s="24">
        <f>IFERROR(VLOOKUP(AD47,'pop density'!$A$1:$B$51,2,0),"")</f>
        <v>1.3</v>
      </c>
      <c r="AF47" s="24" t="str">
        <f t="shared" si="0"/>
        <v>00001.3- Alaska</v>
      </c>
    </row>
    <row r="48" spans="1:32" x14ac:dyDescent="0.25">
      <c r="A48">
        <v>20200421</v>
      </c>
      <c r="B48" t="s">
        <v>27</v>
      </c>
      <c r="C48">
        <v>329</v>
      </c>
      <c r="D48">
        <v>10790</v>
      </c>
      <c r="F48">
        <v>42</v>
      </c>
      <c r="G48">
        <v>36</v>
      </c>
      <c r="L48">
        <v>168</v>
      </c>
      <c r="M48" t="s">
        <v>62</v>
      </c>
      <c r="N48" s="1">
        <v>43942.635416666664</v>
      </c>
      <c r="O48" t="s">
        <v>121</v>
      </c>
      <c r="P48" t="s">
        <v>122</v>
      </c>
      <c r="Q48">
        <v>9</v>
      </c>
      <c r="R48">
        <v>36</v>
      </c>
      <c r="S48">
        <v>11119</v>
      </c>
      <c r="T48">
        <v>11119</v>
      </c>
      <c r="U48">
        <v>11119</v>
      </c>
      <c r="V48">
        <v>2</v>
      </c>
      <c r="W48">
        <v>0</v>
      </c>
      <c r="X48">
        <v>0</v>
      </c>
      <c r="Y48">
        <v>987</v>
      </c>
      <c r="Z48">
        <v>8</v>
      </c>
      <c r="AA48">
        <v>995</v>
      </c>
      <c r="AB48" s="24">
        <f>VLOOKUP(B48,population!$B$2:$D$54,3,0)</f>
        <v>731545</v>
      </c>
      <c r="AC48" s="24" t="str">
        <f>VLOOKUP(B48,regions!$A$2:$B$54,2,0)</f>
        <v>West</v>
      </c>
      <c r="AD48" s="24" t="str">
        <f>VLOOKUP(B48,population!$B$2:$C$54,2,0)</f>
        <v> Alaska</v>
      </c>
      <c r="AE48" s="24">
        <f>IFERROR(VLOOKUP(AD48,'pop density'!$A$1:$B$51,2,0),"")</f>
        <v>1.3</v>
      </c>
      <c r="AF48" s="24" t="str">
        <f t="shared" si="0"/>
        <v>00001.3- Alaska</v>
      </c>
    </row>
    <row r="49" spans="1:32" x14ac:dyDescent="0.25">
      <c r="A49">
        <v>20200422</v>
      </c>
      <c r="B49" t="s">
        <v>27</v>
      </c>
      <c r="C49">
        <v>335</v>
      </c>
      <c r="D49">
        <v>11824</v>
      </c>
      <c r="F49">
        <v>39</v>
      </c>
      <c r="G49">
        <v>36</v>
      </c>
      <c r="L49">
        <v>196</v>
      </c>
      <c r="M49" t="s">
        <v>62</v>
      </c>
      <c r="N49" s="1">
        <v>43943.583333333336</v>
      </c>
      <c r="O49" t="s">
        <v>123</v>
      </c>
      <c r="P49" t="s">
        <v>124</v>
      </c>
      <c r="Q49">
        <v>9</v>
      </c>
      <c r="R49">
        <v>36</v>
      </c>
      <c r="S49">
        <v>12159</v>
      </c>
      <c r="T49">
        <v>12159</v>
      </c>
      <c r="U49">
        <v>12159</v>
      </c>
      <c r="V49">
        <v>2</v>
      </c>
      <c r="W49">
        <v>0</v>
      </c>
      <c r="X49">
        <v>0</v>
      </c>
      <c r="Y49">
        <v>1034</v>
      </c>
      <c r="Z49">
        <v>6</v>
      </c>
      <c r="AA49">
        <v>1040</v>
      </c>
      <c r="AB49" s="24">
        <f>VLOOKUP(B49,population!$B$2:$D$54,3,0)</f>
        <v>731545</v>
      </c>
      <c r="AC49" s="24" t="str">
        <f>VLOOKUP(B49,regions!$A$2:$B$54,2,0)</f>
        <v>West</v>
      </c>
      <c r="AD49" s="24" t="str">
        <f>VLOOKUP(B49,population!$B$2:$C$54,2,0)</f>
        <v> Alaska</v>
      </c>
      <c r="AE49" s="24">
        <f>IFERROR(VLOOKUP(AD49,'pop density'!$A$1:$B$51,2,0),"")</f>
        <v>1.3</v>
      </c>
      <c r="AF49" s="24" t="str">
        <f t="shared" si="0"/>
        <v>00001.3- Alaska</v>
      </c>
    </row>
    <row r="50" spans="1:32" x14ac:dyDescent="0.25">
      <c r="A50">
        <v>20200423</v>
      </c>
      <c r="B50" t="s">
        <v>27</v>
      </c>
      <c r="C50">
        <v>337</v>
      </c>
      <c r="D50">
        <v>11824</v>
      </c>
      <c r="F50">
        <v>42</v>
      </c>
      <c r="L50">
        <v>209</v>
      </c>
      <c r="M50" t="s">
        <v>62</v>
      </c>
      <c r="N50" s="1">
        <v>43944.583333333336</v>
      </c>
      <c r="O50" t="s">
        <v>125</v>
      </c>
      <c r="P50" t="s">
        <v>126</v>
      </c>
      <c r="Q50">
        <v>9</v>
      </c>
      <c r="S50">
        <v>12161</v>
      </c>
      <c r="T50">
        <v>12161</v>
      </c>
      <c r="U50">
        <v>12161</v>
      </c>
      <c r="V50">
        <v>2</v>
      </c>
      <c r="W50">
        <v>0</v>
      </c>
      <c r="X50">
        <v>0</v>
      </c>
      <c r="Y50">
        <v>0</v>
      </c>
      <c r="Z50">
        <v>2</v>
      </c>
      <c r="AA50">
        <v>2</v>
      </c>
      <c r="AB50" s="24">
        <f>VLOOKUP(B50,population!$B$2:$D$54,3,0)</f>
        <v>731545</v>
      </c>
      <c r="AC50" s="24" t="str">
        <f>VLOOKUP(B50,regions!$A$2:$B$54,2,0)</f>
        <v>West</v>
      </c>
      <c r="AD50" s="24" t="str">
        <f>VLOOKUP(B50,population!$B$2:$C$54,2,0)</f>
        <v> Alaska</v>
      </c>
      <c r="AE50" s="24">
        <f>IFERROR(VLOOKUP(AD50,'pop density'!$A$1:$B$51,2,0),"")</f>
        <v>1.3</v>
      </c>
      <c r="AF50" s="24" t="str">
        <f t="shared" si="0"/>
        <v>00001.3- Alaska</v>
      </c>
    </row>
    <row r="51" spans="1:32" x14ac:dyDescent="0.25">
      <c r="A51">
        <v>20200424</v>
      </c>
      <c r="B51" t="s">
        <v>27</v>
      </c>
      <c r="C51">
        <v>339</v>
      </c>
      <c r="D51">
        <v>11942</v>
      </c>
      <c r="F51">
        <v>36</v>
      </c>
      <c r="L51">
        <v>208</v>
      </c>
      <c r="M51" t="s">
        <v>62</v>
      </c>
      <c r="N51" s="1">
        <v>43945.625</v>
      </c>
      <c r="O51" t="s">
        <v>127</v>
      </c>
      <c r="P51" t="s">
        <v>128</v>
      </c>
      <c r="Q51">
        <v>9</v>
      </c>
      <c r="S51">
        <v>12281</v>
      </c>
      <c r="T51">
        <v>12281</v>
      </c>
      <c r="U51">
        <v>12281</v>
      </c>
      <c r="V51">
        <v>2</v>
      </c>
      <c r="W51">
        <v>0</v>
      </c>
      <c r="X51">
        <v>0</v>
      </c>
      <c r="Y51">
        <v>118</v>
      </c>
      <c r="Z51">
        <v>2</v>
      </c>
      <c r="AA51">
        <v>120</v>
      </c>
      <c r="AB51" s="24">
        <f>VLOOKUP(B51,population!$B$2:$D$54,3,0)</f>
        <v>731545</v>
      </c>
      <c r="AC51" s="24" t="str">
        <f>VLOOKUP(B51,regions!$A$2:$B$54,2,0)</f>
        <v>West</v>
      </c>
      <c r="AD51" s="24" t="str">
        <f>VLOOKUP(B51,population!$B$2:$C$54,2,0)</f>
        <v> Alaska</v>
      </c>
      <c r="AE51" s="24">
        <f>IFERROR(VLOOKUP(AD51,'pop density'!$A$1:$B$51,2,0),"")</f>
        <v>1.3</v>
      </c>
      <c r="AF51" s="24" t="str">
        <f t="shared" si="0"/>
        <v>00001.3- Alaska</v>
      </c>
    </row>
    <row r="52" spans="1:32" x14ac:dyDescent="0.25">
      <c r="A52">
        <v>20200425</v>
      </c>
      <c r="B52" t="s">
        <v>27</v>
      </c>
      <c r="C52">
        <v>339</v>
      </c>
      <c r="D52">
        <v>15393</v>
      </c>
      <c r="F52">
        <v>32</v>
      </c>
      <c r="L52">
        <v>217</v>
      </c>
      <c r="M52" t="s">
        <v>129</v>
      </c>
      <c r="N52" s="1">
        <v>43946.666666666664</v>
      </c>
      <c r="O52" t="s">
        <v>130</v>
      </c>
      <c r="P52" t="s">
        <v>131</v>
      </c>
      <c r="Q52">
        <v>9</v>
      </c>
      <c r="S52">
        <v>15732</v>
      </c>
      <c r="T52">
        <v>15732</v>
      </c>
      <c r="U52">
        <v>15732</v>
      </c>
      <c r="V52">
        <v>2</v>
      </c>
      <c r="W52">
        <v>0</v>
      </c>
      <c r="X52">
        <v>0</v>
      </c>
      <c r="Y52">
        <v>3451</v>
      </c>
      <c r="Z52">
        <v>0</v>
      </c>
      <c r="AA52">
        <v>3451</v>
      </c>
      <c r="AB52" s="24">
        <f>VLOOKUP(B52,population!$B$2:$D$54,3,0)</f>
        <v>731545</v>
      </c>
      <c r="AC52" s="24" t="str">
        <f>VLOOKUP(B52,regions!$A$2:$B$54,2,0)</f>
        <v>West</v>
      </c>
      <c r="AD52" s="24" t="str">
        <f>VLOOKUP(B52,population!$B$2:$C$54,2,0)</f>
        <v> Alaska</v>
      </c>
      <c r="AE52" s="24">
        <f>IFERROR(VLOOKUP(AD52,'pop density'!$A$1:$B$51,2,0),"")</f>
        <v>1.3</v>
      </c>
      <c r="AF52" s="24" t="str">
        <f t="shared" si="0"/>
        <v>00001.3- Alaska</v>
      </c>
    </row>
    <row r="53" spans="1:32" x14ac:dyDescent="0.25">
      <c r="A53">
        <v>20200426</v>
      </c>
      <c r="B53" t="s">
        <v>27</v>
      </c>
      <c r="C53">
        <v>341</v>
      </c>
      <c r="D53">
        <v>15836</v>
      </c>
      <c r="F53">
        <v>14</v>
      </c>
      <c r="L53">
        <v>217</v>
      </c>
      <c r="M53" t="s">
        <v>129</v>
      </c>
      <c r="N53" s="1">
        <v>43947.59375</v>
      </c>
      <c r="O53" t="s">
        <v>132</v>
      </c>
      <c r="P53" t="s">
        <v>133</v>
      </c>
      <c r="Q53">
        <v>9</v>
      </c>
      <c r="S53">
        <v>16177</v>
      </c>
      <c r="T53">
        <v>16177</v>
      </c>
      <c r="U53">
        <v>16177</v>
      </c>
      <c r="V53">
        <v>2</v>
      </c>
      <c r="W53">
        <v>0</v>
      </c>
      <c r="X53">
        <v>0</v>
      </c>
      <c r="Y53">
        <v>443</v>
      </c>
      <c r="Z53">
        <v>2</v>
      </c>
      <c r="AA53">
        <v>445</v>
      </c>
      <c r="AB53" s="24">
        <f>VLOOKUP(B53,population!$B$2:$D$54,3,0)</f>
        <v>731545</v>
      </c>
      <c r="AC53" s="24" t="str">
        <f>VLOOKUP(B53,regions!$A$2:$B$54,2,0)</f>
        <v>West</v>
      </c>
      <c r="AD53" s="24" t="str">
        <f>VLOOKUP(B53,population!$B$2:$C$54,2,0)</f>
        <v> Alaska</v>
      </c>
      <c r="AE53" s="24">
        <f>IFERROR(VLOOKUP(AD53,'pop density'!$A$1:$B$51,2,0),"")</f>
        <v>1.3</v>
      </c>
      <c r="AF53" s="24" t="str">
        <f t="shared" si="0"/>
        <v>00001.3- Alaska</v>
      </c>
    </row>
    <row r="54" spans="1:32" x14ac:dyDescent="0.25">
      <c r="A54">
        <v>20200427</v>
      </c>
      <c r="B54" t="s">
        <v>27</v>
      </c>
      <c r="C54">
        <v>345</v>
      </c>
      <c r="D54">
        <v>15911</v>
      </c>
      <c r="F54">
        <v>10</v>
      </c>
      <c r="L54">
        <v>218</v>
      </c>
      <c r="M54" t="s">
        <v>129</v>
      </c>
      <c r="N54" s="1">
        <v>43948.583333333336</v>
      </c>
      <c r="O54" t="s">
        <v>134</v>
      </c>
      <c r="P54" t="s">
        <v>135</v>
      </c>
      <c r="Q54">
        <v>9</v>
      </c>
      <c r="S54">
        <v>16256</v>
      </c>
      <c r="T54">
        <v>16256</v>
      </c>
      <c r="U54">
        <v>16256</v>
      </c>
      <c r="V54">
        <v>2</v>
      </c>
      <c r="W54">
        <v>0</v>
      </c>
      <c r="X54">
        <v>0</v>
      </c>
      <c r="Y54">
        <v>75</v>
      </c>
      <c r="Z54">
        <v>4</v>
      </c>
      <c r="AA54">
        <v>79</v>
      </c>
      <c r="AB54" s="24">
        <f>VLOOKUP(B54,population!$B$2:$D$54,3,0)</f>
        <v>731545</v>
      </c>
      <c r="AC54" s="24" t="str">
        <f>VLOOKUP(B54,regions!$A$2:$B$54,2,0)</f>
        <v>West</v>
      </c>
      <c r="AD54" s="24" t="str">
        <f>VLOOKUP(B54,population!$B$2:$C$54,2,0)</f>
        <v> Alaska</v>
      </c>
      <c r="AE54" s="24">
        <f>IFERROR(VLOOKUP(AD54,'pop density'!$A$1:$B$51,2,0),"")</f>
        <v>1.3</v>
      </c>
      <c r="AF54" s="24" t="str">
        <f t="shared" si="0"/>
        <v>00001.3- Alaska</v>
      </c>
    </row>
    <row r="55" spans="1:32" x14ac:dyDescent="0.25">
      <c r="A55">
        <v>20200428</v>
      </c>
      <c r="B55" t="s">
        <v>27</v>
      </c>
      <c r="C55">
        <v>351</v>
      </c>
      <c r="D55">
        <v>16738</v>
      </c>
      <c r="F55">
        <v>16</v>
      </c>
      <c r="L55">
        <v>228</v>
      </c>
      <c r="M55" t="s">
        <v>129</v>
      </c>
      <c r="N55" s="1">
        <v>43949.618055555555</v>
      </c>
      <c r="O55" t="s">
        <v>136</v>
      </c>
      <c r="P55" t="s">
        <v>137</v>
      </c>
      <c r="Q55">
        <v>9</v>
      </c>
      <c r="S55">
        <v>17089</v>
      </c>
      <c r="T55">
        <v>17089</v>
      </c>
      <c r="U55">
        <v>17089</v>
      </c>
      <c r="V55">
        <v>2</v>
      </c>
      <c r="W55">
        <v>0</v>
      </c>
      <c r="X55">
        <v>0</v>
      </c>
      <c r="Y55">
        <v>827</v>
      </c>
      <c r="Z55">
        <v>6</v>
      </c>
      <c r="AA55">
        <v>833</v>
      </c>
      <c r="AB55" s="24">
        <f>VLOOKUP(B55,population!$B$2:$D$54,3,0)</f>
        <v>731545</v>
      </c>
      <c r="AC55" s="24" t="str">
        <f>VLOOKUP(B55,regions!$A$2:$B$54,2,0)</f>
        <v>West</v>
      </c>
      <c r="AD55" s="24" t="str">
        <f>VLOOKUP(B55,population!$B$2:$C$54,2,0)</f>
        <v> Alaska</v>
      </c>
      <c r="AE55" s="24">
        <f>IFERROR(VLOOKUP(AD55,'pop density'!$A$1:$B$51,2,0),"")</f>
        <v>1.3</v>
      </c>
      <c r="AF55" s="24" t="str">
        <f t="shared" si="0"/>
        <v>00001.3- Alaska</v>
      </c>
    </row>
    <row r="56" spans="1:32" x14ac:dyDescent="0.25">
      <c r="A56">
        <v>20200429</v>
      </c>
      <c r="B56" t="s">
        <v>27</v>
      </c>
      <c r="C56">
        <v>355</v>
      </c>
      <c r="D56">
        <v>18764</v>
      </c>
      <c r="F56">
        <v>14</v>
      </c>
      <c r="L56">
        <v>240</v>
      </c>
      <c r="M56" t="s">
        <v>129</v>
      </c>
      <c r="N56" s="1">
        <v>43949.618055555555</v>
      </c>
      <c r="O56" t="s">
        <v>138</v>
      </c>
      <c r="P56" t="s">
        <v>139</v>
      </c>
      <c r="Q56">
        <v>9</v>
      </c>
      <c r="S56">
        <v>19119</v>
      </c>
      <c r="T56">
        <v>19119</v>
      </c>
      <c r="U56">
        <v>19119</v>
      </c>
      <c r="V56">
        <v>2</v>
      </c>
      <c r="W56">
        <v>0</v>
      </c>
      <c r="X56">
        <v>0</v>
      </c>
      <c r="Y56">
        <v>2026</v>
      </c>
      <c r="Z56">
        <v>4</v>
      </c>
      <c r="AA56">
        <v>2030</v>
      </c>
      <c r="AB56" s="24">
        <f>VLOOKUP(B56,population!$B$2:$D$54,3,0)</f>
        <v>731545</v>
      </c>
      <c r="AC56" s="24" t="str">
        <f>VLOOKUP(B56,regions!$A$2:$B$54,2,0)</f>
        <v>West</v>
      </c>
      <c r="AD56" s="24" t="str">
        <f>VLOOKUP(B56,population!$B$2:$C$54,2,0)</f>
        <v> Alaska</v>
      </c>
      <c r="AE56" s="24">
        <f>IFERROR(VLOOKUP(AD56,'pop density'!$A$1:$B$51,2,0),"")</f>
        <v>1.3</v>
      </c>
      <c r="AF56" s="24" t="str">
        <f t="shared" si="0"/>
        <v>00001.3- Alaska</v>
      </c>
    </row>
    <row r="57" spans="1:32" x14ac:dyDescent="0.25">
      <c r="A57">
        <v>20200430</v>
      </c>
      <c r="B57" t="s">
        <v>27</v>
      </c>
      <c r="C57">
        <v>355</v>
      </c>
      <c r="D57">
        <v>18764</v>
      </c>
      <c r="F57">
        <v>19</v>
      </c>
      <c r="L57">
        <v>252</v>
      </c>
      <c r="M57" t="s">
        <v>140</v>
      </c>
      <c r="N57" s="1">
        <v>43951.625</v>
      </c>
      <c r="O57" t="s">
        <v>141</v>
      </c>
      <c r="P57" t="s">
        <v>142</v>
      </c>
      <c r="Q57">
        <v>9</v>
      </c>
      <c r="S57">
        <v>19119</v>
      </c>
      <c r="T57">
        <v>19119</v>
      </c>
      <c r="U57">
        <v>19119</v>
      </c>
      <c r="V57">
        <v>2</v>
      </c>
      <c r="W57">
        <v>0</v>
      </c>
      <c r="X57">
        <v>0</v>
      </c>
      <c r="Y57">
        <v>0</v>
      </c>
      <c r="Z57">
        <v>0</v>
      </c>
      <c r="AA57">
        <v>0</v>
      </c>
      <c r="AB57" s="24">
        <f>VLOOKUP(B57,population!$B$2:$D$54,3,0)</f>
        <v>731545</v>
      </c>
      <c r="AC57" s="24" t="str">
        <f>VLOOKUP(B57,regions!$A$2:$B$54,2,0)</f>
        <v>West</v>
      </c>
      <c r="AD57" s="24" t="str">
        <f>VLOOKUP(B57,population!$B$2:$C$54,2,0)</f>
        <v> Alaska</v>
      </c>
      <c r="AE57" s="24">
        <f>IFERROR(VLOOKUP(AD57,'pop density'!$A$1:$B$51,2,0),"")</f>
        <v>1.3</v>
      </c>
      <c r="AF57" s="24" t="str">
        <f t="shared" si="0"/>
        <v>00001.3- Alaska</v>
      </c>
    </row>
    <row r="58" spans="1:32" x14ac:dyDescent="0.25">
      <c r="A58">
        <v>20200501</v>
      </c>
      <c r="B58" t="s">
        <v>27</v>
      </c>
      <c r="C58">
        <v>364</v>
      </c>
      <c r="D58">
        <v>19961</v>
      </c>
      <c r="F58">
        <v>25</v>
      </c>
      <c r="L58">
        <v>254</v>
      </c>
      <c r="M58" t="s">
        <v>140</v>
      </c>
      <c r="N58" s="1">
        <v>43952.583333333336</v>
      </c>
      <c r="O58" t="s">
        <v>143</v>
      </c>
      <c r="P58" t="s">
        <v>144</v>
      </c>
      <c r="Q58">
        <v>9</v>
      </c>
      <c r="S58">
        <v>20325</v>
      </c>
      <c r="T58">
        <v>20325</v>
      </c>
      <c r="U58">
        <v>20325</v>
      </c>
      <c r="V58">
        <v>2</v>
      </c>
      <c r="W58">
        <v>0</v>
      </c>
      <c r="X58">
        <v>0</v>
      </c>
      <c r="Y58">
        <v>1197</v>
      </c>
      <c r="Z58">
        <v>9</v>
      </c>
      <c r="AA58">
        <v>1206</v>
      </c>
      <c r="AB58" s="24">
        <f>VLOOKUP(B58,population!$B$2:$D$54,3,0)</f>
        <v>731545</v>
      </c>
      <c r="AC58" s="24" t="str">
        <f>VLOOKUP(B58,regions!$A$2:$B$54,2,0)</f>
        <v>West</v>
      </c>
      <c r="AD58" s="24" t="str">
        <f>VLOOKUP(B58,population!$B$2:$C$54,2,0)</f>
        <v> Alaska</v>
      </c>
      <c r="AE58" s="24">
        <f>IFERROR(VLOOKUP(AD58,'pop density'!$A$1:$B$51,2,0),"")</f>
        <v>1.3</v>
      </c>
      <c r="AF58" s="24" t="str">
        <f t="shared" si="0"/>
        <v>00001.3- Alaska</v>
      </c>
    </row>
    <row r="59" spans="1:32" x14ac:dyDescent="0.25">
      <c r="A59">
        <v>20200502</v>
      </c>
      <c r="B59" t="s">
        <v>27</v>
      </c>
      <c r="C59">
        <v>365</v>
      </c>
      <c r="D59">
        <v>21034</v>
      </c>
      <c r="F59">
        <v>10</v>
      </c>
      <c r="L59">
        <v>261</v>
      </c>
      <c r="M59" t="s">
        <v>140</v>
      </c>
      <c r="N59" s="1">
        <v>43953</v>
      </c>
      <c r="O59" t="s">
        <v>145</v>
      </c>
      <c r="P59" t="s">
        <v>146</v>
      </c>
      <c r="Q59">
        <v>9</v>
      </c>
      <c r="S59">
        <v>21399</v>
      </c>
      <c r="T59">
        <v>21399</v>
      </c>
      <c r="U59">
        <v>21399</v>
      </c>
      <c r="V59">
        <v>2</v>
      </c>
      <c r="W59">
        <v>0</v>
      </c>
      <c r="X59">
        <v>0</v>
      </c>
      <c r="Y59">
        <v>1073</v>
      </c>
      <c r="Z59">
        <v>1</v>
      </c>
      <c r="AA59">
        <v>1074</v>
      </c>
      <c r="AB59" s="24">
        <f>VLOOKUP(B59,population!$B$2:$D$54,3,0)</f>
        <v>731545</v>
      </c>
      <c r="AC59" s="24" t="str">
        <f>VLOOKUP(B59,regions!$A$2:$B$54,2,0)</f>
        <v>West</v>
      </c>
      <c r="AD59" s="24" t="str">
        <f>VLOOKUP(B59,population!$B$2:$C$54,2,0)</f>
        <v> Alaska</v>
      </c>
      <c r="AE59" s="24">
        <f>IFERROR(VLOOKUP(AD59,'pop density'!$A$1:$B$51,2,0),"")</f>
        <v>1.3</v>
      </c>
      <c r="AF59" s="24" t="str">
        <f t="shared" si="0"/>
        <v>00001.3- Alaska</v>
      </c>
    </row>
    <row r="60" spans="1:32" x14ac:dyDescent="0.25">
      <c r="A60">
        <v>20200503</v>
      </c>
      <c r="B60" t="s">
        <v>27</v>
      </c>
      <c r="C60">
        <v>368</v>
      </c>
      <c r="D60">
        <v>21210</v>
      </c>
      <c r="F60">
        <v>12</v>
      </c>
      <c r="L60">
        <v>262</v>
      </c>
      <c r="M60" t="s">
        <v>140</v>
      </c>
      <c r="N60" s="1">
        <v>43954.59375</v>
      </c>
      <c r="O60" t="s">
        <v>147</v>
      </c>
      <c r="P60" t="s">
        <v>148</v>
      </c>
      <c r="Q60">
        <v>9</v>
      </c>
      <c r="S60">
        <v>21578</v>
      </c>
      <c r="T60">
        <v>21578</v>
      </c>
      <c r="U60">
        <v>21578</v>
      </c>
      <c r="V60">
        <v>2</v>
      </c>
      <c r="W60">
        <v>0</v>
      </c>
      <c r="X60">
        <v>0</v>
      </c>
      <c r="Y60">
        <v>176</v>
      </c>
      <c r="Z60">
        <v>3</v>
      </c>
      <c r="AA60">
        <v>179</v>
      </c>
      <c r="AB60" s="24">
        <f>VLOOKUP(B60,population!$B$2:$D$54,3,0)</f>
        <v>731545</v>
      </c>
      <c r="AC60" s="24" t="str">
        <f>VLOOKUP(B60,regions!$A$2:$B$54,2,0)</f>
        <v>West</v>
      </c>
      <c r="AD60" s="24" t="str">
        <f>VLOOKUP(B60,population!$B$2:$C$54,2,0)</f>
        <v> Alaska</v>
      </c>
      <c r="AE60" s="24">
        <f>IFERROR(VLOOKUP(AD60,'pop density'!$A$1:$B$51,2,0),"")</f>
        <v>1.3</v>
      </c>
      <c r="AF60" s="24" t="str">
        <f t="shared" si="0"/>
        <v>00001.3- Alaska</v>
      </c>
    </row>
    <row r="61" spans="1:32" x14ac:dyDescent="0.25">
      <c r="A61">
        <v>20200504</v>
      </c>
      <c r="B61" t="s">
        <v>27</v>
      </c>
      <c r="C61">
        <v>370</v>
      </c>
      <c r="D61">
        <v>21353</v>
      </c>
      <c r="F61">
        <v>12</v>
      </c>
      <c r="L61">
        <v>263</v>
      </c>
      <c r="M61" t="s">
        <v>140</v>
      </c>
      <c r="N61" s="1">
        <v>43955</v>
      </c>
      <c r="O61" t="s">
        <v>149</v>
      </c>
      <c r="P61" t="s">
        <v>150</v>
      </c>
      <c r="Q61">
        <v>9</v>
      </c>
      <c r="S61">
        <v>21723</v>
      </c>
      <c r="T61">
        <v>21723</v>
      </c>
      <c r="U61">
        <v>21723</v>
      </c>
      <c r="V61">
        <v>2</v>
      </c>
      <c r="W61">
        <v>0</v>
      </c>
      <c r="X61">
        <v>0</v>
      </c>
      <c r="Y61">
        <v>143</v>
      </c>
      <c r="Z61">
        <v>2</v>
      </c>
      <c r="AA61">
        <v>145</v>
      </c>
      <c r="AB61" s="24">
        <f>VLOOKUP(B61,population!$B$2:$D$54,3,0)</f>
        <v>731545</v>
      </c>
      <c r="AC61" s="24" t="str">
        <f>VLOOKUP(B61,regions!$A$2:$B$54,2,0)</f>
        <v>West</v>
      </c>
      <c r="AD61" s="24" t="str">
        <f>VLOOKUP(B61,population!$B$2:$C$54,2,0)</f>
        <v> Alaska</v>
      </c>
      <c r="AE61" s="24">
        <f>IFERROR(VLOOKUP(AD61,'pop density'!$A$1:$B$51,2,0),"")</f>
        <v>1.3</v>
      </c>
      <c r="AF61" s="24" t="str">
        <f t="shared" si="0"/>
        <v>00001.3- Alaska</v>
      </c>
    </row>
    <row r="62" spans="1:32" x14ac:dyDescent="0.25">
      <c r="A62">
        <v>20200505</v>
      </c>
      <c r="B62" t="s">
        <v>27</v>
      </c>
      <c r="C62">
        <v>371</v>
      </c>
      <c r="D62">
        <v>22321</v>
      </c>
      <c r="F62">
        <v>13</v>
      </c>
      <c r="L62">
        <v>277</v>
      </c>
      <c r="M62" t="s">
        <v>140</v>
      </c>
      <c r="N62" s="1">
        <v>43956</v>
      </c>
      <c r="O62" t="s">
        <v>151</v>
      </c>
      <c r="P62" t="s">
        <v>152</v>
      </c>
      <c r="Q62">
        <v>9</v>
      </c>
      <c r="S62">
        <v>22692</v>
      </c>
      <c r="T62">
        <v>22692</v>
      </c>
      <c r="U62">
        <v>22692</v>
      </c>
      <c r="V62">
        <v>2</v>
      </c>
      <c r="W62">
        <v>0</v>
      </c>
      <c r="X62">
        <v>0</v>
      </c>
      <c r="Y62">
        <v>968</v>
      </c>
      <c r="Z62">
        <v>1</v>
      </c>
      <c r="AA62">
        <v>969</v>
      </c>
      <c r="AB62" s="24">
        <f>VLOOKUP(B62,population!$B$2:$D$54,3,0)</f>
        <v>731545</v>
      </c>
      <c r="AC62" s="24" t="str">
        <f>VLOOKUP(B62,regions!$A$2:$B$54,2,0)</f>
        <v>West</v>
      </c>
      <c r="AD62" s="24" t="str">
        <f>VLOOKUP(B62,population!$B$2:$C$54,2,0)</f>
        <v> Alaska</v>
      </c>
      <c r="AE62" s="24">
        <f>IFERROR(VLOOKUP(AD62,'pop density'!$A$1:$B$51,2,0),"")</f>
        <v>1.3</v>
      </c>
      <c r="AF62" s="24" t="str">
        <f t="shared" si="0"/>
        <v>00001.3- Alaska</v>
      </c>
    </row>
    <row r="63" spans="1:32" x14ac:dyDescent="0.25">
      <c r="A63">
        <v>20200506</v>
      </c>
      <c r="B63" t="s">
        <v>27</v>
      </c>
      <c r="C63">
        <v>372</v>
      </c>
      <c r="D63">
        <v>23283</v>
      </c>
      <c r="F63">
        <v>8</v>
      </c>
      <c r="L63">
        <v>284</v>
      </c>
      <c r="M63" t="s">
        <v>140</v>
      </c>
      <c r="N63" s="1">
        <v>43957</v>
      </c>
      <c r="O63" t="s">
        <v>153</v>
      </c>
      <c r="P63" t="s">
        <v>154</v>
      </c>
      <c r="Q63">
        <v>10</v>
      </c>
      <c r="S63">
        <v>23655</v>
      </c>
      <c r="T63">
        <v>23655</v>
      </c>
      <c r="U63">
        <v>23655</v>
      </c>
      <c r="V63">
        <v>2</v>
      </c>
      <c r="W63">
        <v>1</v>
      </c>
      <c r="X63">
        <v>0</v>
      </c>
      <c r="Y63">
        <v>962</v>
      </c>
      <c r="Z63">
        <v>1</v>
      </c>
      <c r="AA63">
        <v>963</v>
      </c>
      <c r="AB63" s="24">
        <f>VLOOKUP(B63,population!$B$2:$D$54,3,0)</f>
        <v>731545</v>
      </c>
      <c r="AC63" s="24" t="str">
        <f>VLOOKUP(B63,regions!$A$2:$B$54,2,0)</f>
        <v>West</v>
      </c>
      <c r="AD63" s="24" t="str">
        <f>VLOOKUP(B63,population!$B$2:$C$54,2,0)</f>
        <v> Alaska</v>
      </c>
      <c r="AE63" s="24">
        <f>IFERROR(VLOOKUP(AD63,'pop density'!$A$1:$B$51,2,0),"")</f>
        <v>1.3</v>
      </c>
      <c r="AF63" s="24" t="str">
        <f t="shared" si="0"/>
        <v>00001.3- Alaska</v>
      </c>
    </row>
    <row r="64" spans="1:32" x14ac:dyDescent="0.25">
      <c r="A64">
        <v>20200507</v>
      </c>
      <c r="B64" t="s">
        <v>27</v>
      </c>
      <c r="C64">
        <v>374</v>
      </c>
      <c r="D64">
        <v>23967</v>
      </c>
      <c r="F64">
        <v>12</v>
      </c>
      <c r="L64">
        <v>291</v>
      </c>
      <c r="M64" t="s">
        <v>140</v>
      </c>
      <c r="N64" s="1">
        <v>43958</v>
      </c>
      <c r="O64" t="s">
        <v>155</v>
      </c>
      <c r="P64" t="s">
        <v>156</v>
      </c>
      <c r="Q64">
        <v>10</v>
      </c>
      <c r="S64">
        <v>24341</v>
      </c>
      <c r="T64">
        <v>24341</v>
      </c>
      <c r="U64">
        <v>24341</v>
      </c>
      <c r="V64">
        <v>2</v>
      </c>
      <c r="W64">
        <v>0</v>
      </c>
      <c r="X64">
        <v>0</v>
      </c>
      <c r="Y64">
        <v>684</v>
      </c>
      <c r="Z64">
        <v>2</v>
      </c>
      <c r="AA64">
        <v>686</v>
      </c>
      <c r="AB64" s="24">
        <f>VLOOKUP(B64,population!$B$2:$D$54,3,0)</f>
        <v>731545</v>
      </c>
      <c r="AC64" s="24" t="str">
        <f>VLOOKUP(B64,regions!$A$2:$B$54,2,0)</f>
        <v>West</v>
      </c>
      <c r="AD64" s="24" t="str">
        <f>VLOOKUP(B64,population!$B$2:$C$54,2,0)</f>
        <v> Alaska</v>
      </c>
      <c r="AE64" s="24">
        <f>IFERROR(VLOOKUP(AD64,'pop density'!$A$1:$B$51,2,0),"")</f>
        <v>1.3</v>
      </c>
      <c r="AF64" s="24" t="str">
        <f t="shared" si="0"/>
        <v>00001.3- Alaska</v>
      </c>
    </row>
    <row r="65" spans="1:32" x14ac:dyDescent="0.25">
      <c r="A65">
        <v>20200508</v>
      </c>
      <c r="B65" t="s">
        <v>27</v>
      </c>
      <c r="C65">
        <v>377</v>
      </c>
      <c r="D65">
        <v>25096</v>
      </c>
      <c r="F65">
        <v>16</v>
      </c>
      <c r="L65">
        <v>305</v>
      </c>
      <c r="M65" t="s">
        <v>140</v>
      </c>
      <c r="N65" s="1">
        <v>43959</v>
      </c>
      <c r="O65" t="s">
        <v>157</v>
      </c>
      <c r="P65" t="s">
        <v>158</v>
      </c>
      <c r="Q65">
        <v>10</v>
      </c>
      <c r="S65">
        <v>25473</v>
      </c>
      <c r="T65">
        <v>25473</v>
      </c>
      <c r="U65">
        <v>25473</v>
      </c>
      <c r="V65">
        <v>2</v>
      </c>
      <c r="W65">
        <v>0</v>
      </c>
      <c r="X65">
        <v>0</v>
      </c>
      <c r="Y65">
        <v>1129</v>
      </c>
      <c r="Z65">
        <v>3</v>
      </c>
      <c r="AA65">
        <v>1132</v>
      </c>
      <c r="AB65" s="24">
        <f>VLOOKUP(B65,population!$B$2:$D$54,3,0)</f>
        <v>731545</v>
      </c>
      <c r="AC65" s="24" t="str">
        <f>VLOOKUP(B65,regions!$A$2:$B$54,2,0)</f>
        <v>West</v>
      </c>
      <c r="AD65" s="24" t="str">
        <f>VLOOKUP(B65,population!$B$2:$C$54,2,0)</f>
        <v> Alaska</v>
      </c>
      <c r="AE65" s="24">
        <f>IFERROR(VLOOKUP(AD65,'pop density'!$A$1:$B$51,2,0),"")</f>
        <v>1.3</v>
      </c>
      <c r="AF65" s="24" t="str">
        <f t="shared" si="0"/>
        <v>00001.3- Alaska</v>
      </c>
    </row>
    <row r="66" spans="1:32" x14ac:dyDescent="0.25">
      <c r="A66">
        <v>20200509</v>
      </c>
      <c r="B66" t="s">
        <v>27</v>
      </c>
      <c r="C66">
        <v>378</v>
      </c>
      <c r="D66">
        <v>26071</v>
      </c>
      <c r="F66">
        <v>8</v>
      </c>
      <c r="L66">
        <v>318</v>
      </c>
      <c r="M66" t="s">
        <v>140</v>
      </c>
      <c r="N66" s="1">
        <v>43960</v>
      </c>
      <c r="O66" t="s">
        <v>159</v>
      </c>
      <c r="P66" t="s">
        <v>160</v>
      </c>
      <c r="Q66">
        <v>10</v>
      </c>
      <c r="S66">
        <v>26449</v>
      </c>
      <c r="T66">
        <v>26449</v>
      </c>
      <c r="U66">
        <v>26449</v>
      </c>
      <c r="V66">
        <v>2</v>
      </c>
      <c r="W66">
        <v>0</v>
      </c>
      <c r="X66">
        <v>0</v>
      </c>
      <c r="Y66">
        <v>975</v>
      </c>
      <c r="Z66">
        <v>1</v>
      </c>
      <c r="AA66">
        <v>976</v>
      </c>
      <c r="AB66" s="24">
        <f>VLOOKUP(B66,population!$B$2:$D$54,3,0)</f>
        <v>731545</v>
      </c>
      <c r="AC66" s="24" t="str">
        <f>VLOOKUP(B66,regions!$A$2:$B$54,2,0)</f>
        <v>West</v>
      </c>
      <c r="AD66" s="24" t="str">
        <f>VLOOKUP(B66,population!$B$2:$C$54,2,0)</f>
        <v> Alaska</v>
      </c>
      <c r="AE66" s="24">
        <f>IFERROR(VLOOKUP(AD66,'pop density'!$A$1:$B$51,2,0),"")</f>
        <v>1.3</v>
      </c>
      <c r="AF66" s="24" t="str">
        <f t="shared" si="0"/>
        <v>00001.3- Alaska</v>
      </c>
    </row>
    <row r="67" spans="1:32" x14ac:dyDescent="0.25">
      <c r="A67">
        <v>20200510</v>
      </c>
      <c r="B67" t="s">
        <v>27</v>
      </c>
      <c r="C67">
        <v>379</v>
      </c>
      <c r="D67">
        <v>26985</v>
      </c>
      <c r="F67">
        <v>8</v>
      </c>
      <c r="L67">
        <v>324</v>
      </c>
      <c r="M67" t="s">
        <v>140</v>
      </c>
      <c r="N67" s="1">
        <v>43961.583333333336</v>
      </c>
      <c r="O67" t="s">
        <v>161</v>
      </c>
      <c r="P67" t="s">
        <v>162</v>
      </c>
      <c r="Q67">
        <v>10</v>
      </c>
      <c r="S67">
        <v>27364</v>
      </c>
      <c r="T67">
        <v>27364</v>
      </c>
      <c r="U67">
        <v>27364</v>
      </c>
      <c r="V67">
        <v>2</v>
      </c>
      <c r="W67">
        <v>0</v>
      </c>
      <c r="X67">
        <v>0</v>
      </c>
      <c r="Y67">
        <v>914</v>
      </c>
      <c r="Z67">
        <v>1</v>
      </c>
      <c r="AA67">
        <v>915</v>
      </c>
      <c r="AB67" s="24">
        <f>VLOOKUP(B67,population!$B$2:$D$54,3,0)</f>
        <v>731545</v>
      </c>
      <c r="AC67" s="24" t="str">
        <f>VLOOKUP(B67,regions!$A$2:$B$54,2,0)</f>
        <v>West</v>
      </c>
      <c r="AD67" s="24" t="str">
        <f>VLOOKUP(B67,population!$B$2:$C$54,2,0)</f>
        <v> Alaska</v>
      </c>
      <c r="AE67" s="24">
        <f>IFERROR(VLOOKUP(AD67,'pop density'!$A$1:$B$51,2,0),"")</f>
        <v>1.3</v>
      </c>
      <c r="AF67" s="24" t="str">
        <f t="shared" ref="AF67:AF130" si="1">IFERROR(TEXT(AE67, "00000.0") &amp; "-" &amp; AD67,"")</f>
        <v>00001.3- Alaska</v>
      </c>
    </row>
    <row r="68" spans="1:32" x14ac:dyDescent="0.25">
      <c r="A68">
        <v>20200511</v>
      </c>
      <c r="B68" t="s">
        <v>27</v>
      </c>
      <c r="C68">
        <v>381</v>
      </c>
      <c r="D68">
        <v>28299</v>
      </c>
      <c r="F68">
        <v>7</v>
      </c>
      <c r="L68">
        <v>328</v>
      </c>
      <c r="M68" t="s">
        <v>140</v>
      </c>
      <c r="N68" s="1">
        <v>43962</v>
      </c>
      <c r="O68" t="s">
        <v>163</v>
      </c>
      <c r="P68" t="s">
        <v>164</v>
      </c>
      <c r="Q68">
        <v>10</v>
      </c>
      <c r="S68">
        <v>28680</v>
      </c>
      <c r="T68">
        <v>28680</v>
      </c>
      <c r="U68">
        <v>28680</v>
      </c>
      <c r="V68">
        <v>2</v>
      </c>
      <c r="W68">
        <v>0</v>
      </c>
      <c r="X68">
        <v>0</v>
      </c>
      <c r="Y68">
        <v>1314</v>
      </c>
      <c r="Z68">
        <v>2</v>
      </c>
      <c r="AA68">
        <v>1316</v>
      </c>
      <c r="AB68" s="24">
        <f>VLOOKUP(B68,population!$B$2:$D$54,3,0)</f>
        <v>731545</v>
      </c>
      <c r="AC68" s="24" t="str">
        <f>VLOOKUP(B68,regions!$A$2:$B$54,2,0)</f>
        <v>West</v>
      </c>
      <c r="AD68" s="24" t="str">
        <f>VLOOKUP(B68,population!$B$2:$C$54,2,0)</f>
        <v> Alaska</v>
      </c>
      <c r="AE68" s="24">
        <f>IFERROR(VLOOKUP(AD68,'pop density'!$A$1:$B$51,2,0),"")</f>
        <v>1.3</v>
      </c>
      <c r="AF68" s="24" t="str">
        <f t="shared" si="1"/>
        <v>00001.3- Alaska</v>
      </c>
    </row>
    <row r="69" spans="1:32" x14ac:dyDescent="0.25">
      <c r="A69">
        <v>20200512</v>
      </c>
      <c r="B69" t="s">
        <v>27</v>
      </c>
      <c r="C69">
        <v>383</v>
      </c>
      <c r="D69">
        <v>29578</v>
      </c>
      <c r="F69">
        <v>10</v>
      </c>
      <c r="L69">
        <v>334</v>
      </c>
      <c r="M69" t="s">
        <v>129</v>
      </c>
      <c r="N69" s="1">
        <v>43963</v>
      </c>
      <c r="O69" t="s">
        <v>165</v>
      </c>
      <c r="P69" t="s">
        <v>166</v>
      </c>
      <c r="Q69">
        <v>10</v>
      </c>
      <c r="S69">
        <v>29961</v>
      </c>
      <c r="T69">
        <v>29961</v>
      </c>
      <c r="U69">
        <v>29961</v>
      </c>
      <c r="V69">
        <v>2</v>
      </c>
      <c r="W69">
        <v>0</v>
      </c>
      <c r="X69">
        <v>0</v>
      </c>
      <c r="Y69">
        <v>1279</v>
      </c>
      <c r="Z69">
        <v>2</v>
      </c>
      <c r="AA69">
        <v>1281</v>
      </c>
      <c r="AB69" s="24">
        <f>VLOOKUP(B69,population!$B$2:$D$54,3,0)</f>
        <v>731545</v>
      </c>
      <c r="AC69" s="24" t="str">
        <f>VLOOKUP(B69,regions!$A$2:$B$54,2,0)</f>
        <v>West</v>
      </c>
      <c r="AD69" s="24" t="str">
        <f>VLOOKUP(B69,population!$B$2:$C$54,2,0)</f>
        <v> Alaska</v>
      </c>
      <c r="AE69" s="24">
        <f>IFERROR(VLOOKUP(AD69,'pop density'!$A$1:$B$51,2,0),"")</f>
        <v>1.3</v>
      </c>
      <c r="AF69" s="24" t="str">
        <f t="shared" si="1"/>
        <v>00001.3- Alaska</v>
      </c>
    </row>
    <row r="70" spans="1:32" x14ac:dyDescent="0.25">
      <c r="A70">
        <v>20200513</v>
      </c>
      <c r="B70" t="s">
        <v>27</v>
      </c>
      <c r="C70">
        <v>383</v>
      </c>
      <c r="D70">
        <v>30266</v>
      </c>
      <c r="F70">
        <v>12</v>
      </c>
      <c r="L70">
        <v>338</v>
      </c>
      <c r="M70" t="s">
        <v>129</v>
      </c>
      <c r="N70" s="1">
        <v>43964</v>
      </c>
      <c r="O70" t="s">
        <v>167</v>
      </c>
      <c r="P70" t="s">
        <v>168</v>
      </c>
      <c r="Q70">
        <v>10</v>
      </c>
      <c r="S70">
        <v>30649</v>
      </c>
      <c r="T70">
        <v>30649</v>
      </c>
      <c r="U70">
        <v>30649</v>
      </c>
      <c r="V70">
        <v>2</v>
      </c>
      <c r="W70">
        <v>0</v>
      </c>
      <c r="X70">
        <v>0</v>
      </c>
      <c r="Y70">
        <v>688</v>
      </c>
      <c r="Z70">
        <v>0</v>
      </c>
      <c r="AA70">
        <v>688</v>
      </c>
      <c r="AB70" s="24">
        <f>VLOOKUP(B70,population!$B$2:$D$54,3,0)</f>
        <v>731545</v>
      </c>
      <c r="AC70" s="24" t="str">
        <f>VLOOKUP(B70,regions!$A$2:$B$54,2,0)</f>
        <v>West</v>
      </c>
      <c r="AD70" s="24" t="str">
        <f>VLOOKUP(B70,population!$B$2:$C$54,2,0)</f>
        <v> Alaska</v>
      </c>
      <c r="AE70" s="24">
        <f>IFERROR(VLOOKUP(AD70,'pop density'!$A$1:$B$51,2,0),"")</f>
        <v>1.3</v>
      </c>
      <c r="AF70" s="24" t="str">
        <f t="shared" si="1"/>
        <v>00001.3- Alaska</v>
      </c>
    </row>
    <row r="71" spans="1:32" x14ac:dyDescent="0.25">
      <c r="A71">
        <v>20200514</v>
      </c>
      <c r="B71" t="s">
        <v>27</v>
      </c>
      <c r="C71">
        <v>387</v>
      </c>
      <c r="D71">
        <v>31375</v>
      </c>
      <c r="F71">
        <v>12</v>
      </c>
      <c r="L71">
        <v>339</v>
      </c>
      <c r="M71" t="s">
        <v>129</v>
      </c>
      <c r="N71" s="1">
        <v>43965</v>
      </c>
      <c r="O71" t="s">
        <v>169</v>
      </c>
      <c r="P71" t="s">
        <v>170</v>
      </c>
      <c r="Q71">
        <v>10</v>
      </c>
      <c r="S71">
        <v>31762</v>
      </c>
      <c r="T71">
        <v>31762</v>
      </c>
      <c r="U71">
        <v>31762</v>
      </c>
      <c r="V71">
        <v>2</v>
      </c>
      <c r="W71">
        <v>0</v>
      </c>
      <c r="X71">
        <v>0</v>
      </c>
      <c r="Y71">
        <v>1109</v>
      </c>
      <c r="Z71">
        <v>4</v>
      </c>
      <c r="AA71">
        <v>1113</v>
      </c>
      <c r="AB71" s="24">
        <f>VLOOKUP(B71,population!$B$2:$D$54,3,0)</f>
        <v>731545</v>
      </c>
      <c r="AC71" s="24" t="str">
        <f>VLOOKUP(B71,regions!$A$2:$B$54,2,0)</f>
        <v>West</v>
      </c>
      <c r="AD71" s="24" t="str">
        <f>VLOOKUP(B71,population!$B$2:$C$54,2,0)</f>
        <v> Alaska</v>
      </c>
      <c r="AE71" s="24">
        <f>IFERROR(VLOOKUP(AD71,'pop density'!$A$1:$B$51,2,0),"")</f>
        <v>1.3</v>
      </c>
      <c r="AF71" s="24" t="str">
        <f t="shared" si="1"/>
        <v>00001.3- Alaska</v>
      </c>
    </row>
    <row r="72" spans="1:32" x14ac:dyDescent="0.25">
      <c r="A72">
        <v>20200515</v>
      </c>
      <c r="B72" t="s">
        <v>27</v>
      </c>
      <c r="C72">
        <v>388</v>
      </c>
      <c r="D72">
        <v>32030</v>
      </c>
      <c r="F72">
        <v>8</v>
      </c>
      <c r="L72">
        <v>343</v>
      </c>
      <c r="M72" t="s">
        <v>129</v>
      </c>
      <c r="N72" s="1">
        <v>43965</v>
      </c>
      <c r="O72" t="s">
        <v>171</v>
      </c>
      <c r="P72" t="s">
        <v>172</v>
      </c>
      <c r="Q72">
        <v>10</v>
      </c>
      <c r="S72">
        <v>32418</v>
      </c>
      <c r="T72">
        <v>32418</v>
      </c>
      <c r="U72">
        <v>32418</v>
      </c>
      <c r="V72">
        <v>2</v>
      </c>
      <c r="W72">
        <v>0</v>
      </c>
      <c r="X72">
        <v>0</v>
      </c>
      <c r="Y72">
        <v>655</v>
      </c>
      <c r="Z72">
        <v>1</v>
      </c>
      <c r="AA72">
        <v>656</v>
      </c>
      <c r="AB72" s="24">
        <f>VLOOKUP(B72,population!$B$2:$D$54,3,0)</f>
        <v>731545</v>
      </c>
      <c r="AC72" s="24" t="str">
        <f>VLOOKUP(B72,regions!$A$2:$B$54,2,0)</f>
        <v>West</v>
      </c>
      <c r="AD72" s="24" t="str">
        <f>VLOOKUP(B72,population!$B$2:$C$54,2,0)</f>
        <v> Alaska</v>
      </c>
      <c r="AE72" s="24">
        <f>IFERROR(VLOOKUP(AD72,'pop density'!$A$1:$B$51,2,0),"")</f>
        <v>1.3</v>
      </c>
      <c r="AF72" s="24" t="str">
        <f t="shared" si="1"/>
        <v>00001.3- Alaska</v>
      </c>
    </row>
    <row r="73" spans="1:32" x14ac:dyDescent="0.25">
      <c r="A73">
        <v>20200516</v>
      </c>
      <c r="B73" t="s">
        <v>27</v>
      </c>
      <c r="C73">
        <v>392</v>
      </c>
      <c r="D73">
        <v>32889</v>
      </c>
      <c r="F73">
        <v>10</v>
      </c>
      <c r="L73">
        <v>344</v>
      </c>
      <c r="M73" t="s">
        <v>129</v>
      </c>
      <c r="N73" s="1">
        <v>43967</v>
      </c>
      <c r="O73" t="s">
        <v>173</v>
      </c>
      <c r="P73" t="s">
        <v>174</v>
      </c>
      <c r="Q73">
        <v>10</v>
      </c>
      <c r="S73">
        <v>33281</v>
      </c>
      <c r="T73">
        <v>33281</v>
      </c>
      <c r="U73">
        <v>33281</v>
      </c>
      <c r="V73">
        <v>2</v>
      </c>
      <c r="W73">
        <v>0</v>
      </c>
      <c r="X73">
        <v>0</v>
      </c>
      <c r="Y73">
        <v>859</v>
      </c>
      <c r="Z73">
        <v>4</v>
      </c>
      <c r="AA73">
        <v>863</v>
      </c>
      <c r="AB73" s="24">
        <f>VLOOKUP(B73,population!$B$2:$D$54,3,0)</f>
        <v>731545</v>
      </c>
      <c r="AC73" s="24" t="str">
        <f>VLOOKUP(B73,regions!$A$2:$B$54,2,0)</f>
        <v>West</v>
      </c>
      <c r="AD73" s="24" t="str">
        <f>VLOOKUP(B73,population!$B$2:$C$54,2,0)</f>
        <v> Alaska</v>
      </c>
      <c r="AE73" s="24">
        <f>IFERROR(VLOOKUP(AD73,'pop density'!$A$1:$B$51,2,0),"")</f>
        <v>1.3</v>
      </c>
      <c r="AF73" s="24" t="str">
        <f t="shared" si="1"/>
        <v>00001.3- Alaska</v>
      </c>
    </row>
    <row r="74" spans="1:32" x14ac:dyDescent="0.25">
      <c r="A74">
        <v>20200517</v>
      </c>
      <c r="B74" t="s">
        <v>27</v>
      </c>
      <c r="C74">
        <v>396</v>
      </c>
      <c r="D74">
        <v>34255</v>
      </c>
      <c r="F74">
        <v>13</v>
      </c>
      <c r="L74">
        <v>344</v>
      </c>
      <c r="M74" t="s">
        <v>129</v>
      </c>
      <c r="N74" s="1">
        <v>43968</v>
      </c>
      <c r="O74" t="s">
        <v>175</v>
      </c>
      <c r="P74" t="s">
        <v>176</v>
      </c>
      <c r="Q74">
        <v>10</v>
      </c>
      <c r="S74">
        <v>34651</v>
      </c>
      <c r="T74">
        <v>34651</v>
      </c>
      <c r="U74">
        <v>34651</v>
      </c>
      <c r="V74">
        <v>2</v>
      </c>
      <c r="W74">
        <v>0</v>
      </c>
      <c r="X74">
        <v>0</v>
      </c>
      <c r="Y74">
        <v>1366</v>
      </c>
      <c r="Z74">
        <v>4</v>
      </c>
      <c r="AA74">
        <v>1370</v>
      </c>
      <c r="AB74" s="24">
        <f>VLOOKUP(B74,population!$B$2:$D$54,3,0)</f>
        <v>731545</v>
      </c>
      <c r="AC74" s="24" t="str">
        <f>VLOOKUP(B74,regions!$A$2:$B$54,2,0)</f>
        <v>West</v>
      </c>
      <c r="AD74" s="24" t="str">
        <f>VLOOKUP(B74,population!$B$2:$C$54,2,0)</f>
        <v> Alaska</v>
      </c>
      <c r="AE74" s="24">
        <f>IFERROR(VLOOKUP(AD74,'pop density'!$A$1:$B$51,2,0),"")</f>
        <v>1.3</v>
      </c>
      <c r="AF74" s="24" t="str">
        <f t="shared" si="1"/>
        <v>00001.3- Alaska</v>
      </c>
    </row>
    <row r="75" spans="1:32" x14ac:dyDescent="0.25">
      <c r="A75">
        <v>20200518</v>
      </c>
      <c r="B75" t="s">
        <v>27</v>
      </c>
      <c r="C75">
        <v>399</v>
      </c>
      <c r="D75">
        <v>35212</v>
      </c>
      <c r="F75">
        <v>9</v>
      </c>
      <c r="L75">
        <v>345</v>
      </c>
      <c r="M75" t="s">
        <v>129</v>
      </c>
      <c r="N75" s="1">
        <v>43969</v>
      </c>
      <c r="O75" t="s">
        <v>177</v>
      </c>
      <c r="P75" t="s">
        <v>178</v>
      </c>
      <c r="Q75">
        <v>10</v>
      </c>
      <c r="S75">
        <v>35611</v>
      </c>
      <c r="T75">
        <v>35611</v>
      </c>
      <c r="U75">
        <v>35611</v>
      </c>
      <c r="V75">
        <v>2</v>
      </c>
      <c r="W75">
        <v>0</v>
      </c>
      <c r="X75">
        <v>0</v>
      </c>
      <c r="Y75">
        <v>957</v>
      </c>
      <c r="Z75">
        <v>3</v>
      </c>
      <c r="AA75">
        <v>960</v>
      </c>
      <c r="AB75" s="24">
        <f>VLOOKUP(B75,population!$B$2:$D$54,3,0)</f>
        <v>731545</v>
      </c>
      <c r="AC75" s="24" t="str">
        <f>VLOOKUP(B75,regions!$A$2:$B$54,2,0)</f>
        <v>West</v>
      </c>
      <c r="AD75" s="24" t="str">
        <f>VLOOKUP(B75,population!$B$2:$C$54,2,0)</f>
        <v> Alaska</v>
      </c>
      <c r="AE75" s="24">
        <f>IFERROR(VLOOKUP(AD75,'pop density'!$A$1:$B$51,2,0),"")</f>
        <v>1.3</v>
      </c>
      <c r="AF75" s="24" t="str">
        <f t="shared" si="1"/>
        <v>00001.3- Alaska</v>
      </c>
    </row>
    <row r="76" spans="1:32" x14ac:dyDescent="0.25">
      <c r="A76">
        <v>20200519</v>
      </c>
      <c r="B76" t="s">
        <v>27</v>
      </c>
      <c r="C76">
        <v>399</v>
      </c>
      <c r="D76">
        <v>35981</v>
      </c>
      <c r="F76">
        <v>16</v>
      </c>
      <c r="L76">
        <v>348</v>
      </c>
      <c r="M76" t="s">
        <v>129</v>
      </c>
      <c r="N76" s="1">
        <v>43970</v>
      </c>
      <c r="O76" t="s">
        <v>179</v>
      </c>
      <c r="P76" t="s">
        <v>180</v>
      </c>
      <c r="Q76">
        <v>10</v>
      </c>
      <c r="S76">
        <v>36380</v>
      </c>
      <c r="T76">
        <v>36380</v>
      </c>
      <c r="U76">
        <v>36380</v>
      </c>
      <c r="V76">
        <v>2</v>
      </c>
      <c r="W76">
        <v>0</v>
      </c>
      <c r="X76">
        <v>0</v>
      </c>
      <c r="Y76">
        <v>769</v>
      </c>
      <c r="Z76">
        <v>0</v>
      </c>
      <c r="AA76">
        <v>769</v>
      </c>
      <c r="AB76" s="24">
        <f>VLOOKUP(B76,population!$B$2:$D$54,3,0)</f>
        <v>731545</v>
      </c>
      <c r="AC76" s="24" t="str">
        <f>VLOOKUP(B76,regions!$A$2:$B$54,2,0)</f>
        <v>West</v>
      </c>
      <c r="AD76" s="24" t="str">
        <f>VLOOKUP(B76,population!$B$2:$C$54,2,0)</f>
        <v> Alaska</v>
      </c>
      <c r="AE76" s="24">
        <f>IFERROR(VLOOKUP(AD76,'pop density'!$A$1:$B$51,2,0),"")</f>
        <v>1.3</v>
      </c>
      <c r="AF76" s="24" t="str">
        <f t="shared" si="1"/>
        <v>00001.3- Alaska</v>
      </c>
    </row>
    <row r="77" spans="1:32" x14ac:dyDescent="0.25">
      <c r="A77">
        <v>20200520</v>
      </c>
      <c r="B77" t="s">
        <v>27</v>
      </c>
      <c r="C77">
        <v>402</v>
      </c>
      <c r="D77">
        <v>36643</v>
      </c>
      <c r="F77">
        <v>16</v>
      </c>
      <c r="L77">
        <v>352</v>
      </c>
      <c r="M77" t="s">
        <v>140</v>
      </c>
      <c r="N77" s="1">
        <v>43971</v>
      </c>
      <c r="O77" t="s">
        <v>181</v>
      </c>
      <c r="P77" t="s">
        <v>182</v>
      </c>
      <c r="Q77">
        <v>10</v>
      </c>
      <c r="S77">
        <v>37045</v>
      </c>
      <c r="T77">
        <v>37045</v>
      </c>
      <c r="U77">
        <v>37045</v>
      </c>
      <c r="V77">
        <v>2</v>
      </c>
      <c r="W77">
        <v>0</v>
      </c>
      <c r="X77">
        <v>0</v>
      </c>
      <c r="Y77">
        <v>662</v>
      </c>
      <c r="Z77">
        <v>3</v>
      </c>
      <c r="AA77">
        <v>665</v>
      </c>
      <c r="AB77" s="24">
        <f>VLOOKUP(B77,population!$B$2:$D$54,3,0)</f>
        <v>731545</v>
      </c>
      <c r="AC77" s="24" t="str">
        <f>VLOOKUP(B77,regions!$A$2:$B$54,2,0)</f>
        <v>West</v>
      </c>
      <c r="AD77" s="24" t="str">
        <f>VLOOKUP(B77,population!$B$2:$C$54,2,0)</f>
        <v> Alaska</v>
      </c>
      <c r="AE77" s="24">
        <f>IFERROR(VLOOKUP(AD77,'pop density'!$A$1:$B$51,2,0),"")</f>
        <v>1.3</v>
      </c>
      <c r="AF77" s="24" t="str">
        <f t="shared" si="1"/>
        <v>00001.3- Alaska</v>
      </c>
    </row>
    <row r="78" spans="1:32" x14ac:dyDescent="0.25">
      <c r="A78">
        <v>20200521</v>
      </c>
      <c r="B78" t="s">
        <v>27</v>
      </c>
      <c r="C78">
        <v>402</v>
      </c>
      <c r="D78">
        <v>39143</v>
      </c>
      <c r="F78">
        <v>19</v>
      </c>
      <c r="L78">
        <v>356</v>
      </c>
      <c r="M78" t="s">
        <v>140</v>
      </c>
      <c r="N78" s="1">
        <v>43972</v>
      </c>
      <c r="O78" t="s">
        <v>183</v>
      </c>
      <c r="P78" t="s">
        <v>184</v>
      </c>
      <c r="Q78">
        <v>10</v>
      </c>
      <c r="S78">
        <v>39545</v>
      </c>
      <c r="T78">
        <v>39545</v>
      </c>
      <c r="U78">
        <v>39545</v>
      </c>
      <c r="V78">
        <v>2</v>
      </c>
      <c r="W78">
        <v>0</v>
      </c>
      <c r="X78">
        <v>0</v>
      </c>
      <c r="Y78">
        <v>2500</v>
      </c>
      <c r="Z78">
        <v>0</v>
      </c>
      <c r="AA78">
        <v>2500</v>
      </c>
      <c r="AB78" s="24">
        <f>VLOOKUP(B78,population!$B$2:$D$54,3,0)</f>
        <v>731545</v>
      </c>
      <c r="AC78" s="24" t="str">
        <f>VLOOKUP(B78,regions!$A$2:$B$54,2,0)</f>
        <v>West</v>
      </c>
      <c r="AD78" s="24" t="str">
        <f>VLOOKUP(B78,population!$B$2:$C$54,2,0)</f>
        <v> Alaska</v>
      </c>
      <c r="AE78" s="24">
        <f>IFERROR(VLOOKUP(AD78,'pop density'!$A$1:$B$51,2,0),"")</f>
        <v>1.3</v>
      </c>
      <c r="AF78" s="24" t="str">
        <f t="shared" si="1"/>
        <v>00001.3- Alaska</v>
      </c>
    </row>
    <row r="79" spans="1:32" x14ac:dyDescent="0.25">
      <c r="A79">
        <v>20200522</v>
      </c>
      <c r="B79" t="s">
        <v>27</v>
      </c>
      <c r="C79">
        <v>404</v>
      </c>
      <c r="D79">
        <v>41042</v>
      </c>
      <c r="F79">
        <v>15</v>
      </c>
      <c r="L79">
        <v>356</v>
      </c>
      <c r="M79" t="s">
        <v>140</v>
      </c>
      <c r="N79" s="1">
        <v>43973</v>
      </c>
      <c r="O79" t="s">
        <v>185</v>
      </c>
      <c r="P79" t="s">
        <v>186</v>
      </c>
      <c r="Q79">
        <v>10</v>
      </c>
      <c r="S79">
        <v>41446</v>
      </c>
      <c r="T79">
        <v>41446</v>
      </c>
      <c r="U79">
        <v>41446</v>
      </c>
      <c r="V79">
        <v>2</v>
      </c>
      <c r="W79">
        <v>0</v>
      </c>
      <c r="X79">
        <v>0</v>
      </c>
      <c r="Y79">
        <v>1899</v>
      </c>
      <c r="Z79">
        <v>2</v>
      </c>
      <c r="AA79">
        <v>1901</v>
      </c>
      <c r="AB79" s="24">
        <f>VLOOKUP(B79,population!$B$2:$D$54,3,0)</f>
        <v>731545</v>
      </c>
      <c r="AC79" s="24" t="str">
        <f>VLOOKUP(B79,regions!$A$2:$B$54,2,0)</f>
        <v>West</v>
      </c>
      <c r="AD79" s="24" t="str">
        <f>VLOOKUP(B79,population!$B$2:$C$54,2,0)</f>
        <v> Alaska</v>
      </c>
      <c r="AE79" s="24">
        <f>IFERROR(VLOOKUP(AD79,'pop density'!$A$1:$B$51,2,0),"")</f>
        <v>1.3</v>
      </c>
      <c r="AF79" s="24" t="str">
        <f t="shared" si="1"/>
        <v>00001.3- Alaska</v>
      </c>
    </row>
    <row r="80" spans="1:32" x14ac:dyDescent="0.25">
      <c r="A80">
        <v>20200523</v>
      </c>
      <c r="B80" t="s">
        <v>27</v>
      </c>
      <c r="C80">
        <v>408</v>
      </c>
      <c r="D80">
        <v>41943</v>
      </c>
      <c r="F80">
        <v>10</v>
      </c>
      <c r="L80">
        <v>358</v>
      </c>
      <c r="M80" t="s">
        <v>140</v>
      </c>
      <c r="N80" s="1">
        <v>43974.625</v>
      </c>
      <c r="O80" t="s">
        <v>187</v>
      </c>
      <c r="P80" t="s">
        <v>188</v>
      </c>
      <c r="Q80">
        <v>10</v>
      </c>
      <c r="S80">
        <v>42351</v>
      </c>
      <c r="T80">
        <v>42351</v>
      </c>
      <c r="U80">
        <v>42351</v>
      </c>
      <c r="V80">
        <v>2</v>
      </c>
      <c r="W80">
        <v>0</v>
      </c>
      <c r="X80">
        <v>0</v>
      </c>
      <c r="Y80">
        <v>901</v>
      </c>
      <c r="Z80">
        <v>4</v>
      </c>
      <c r="AA80">
        <v>905</v>
      </c>
      <c r="AB80" s="24">
        <f>VLOOKUP(B80,population!$B$2:$D$54,3,0)</f>
        <v>731545</v>
      </c>
      <c r="AC80" s="24" t="str">
        <f>VLOOKUP(B80,regions!$A$2:$B$54,2,0)</f>
        <v>West</v>
      </c>
      <c r="AD80" s="24" t="str">
        <f>VLOOKUP(B80,population!$B$2:$C$54,2,0)</f>
        <v> Alaska</v>
      </c>
      <c r="AE80" s="24">
        <f>IFERROR(VLOOKUP(AD80,'pop density'!$A$1:$B$51,2,0),"")</f>
        <v>1.3</v>
      </c>
      <c r="AF80" s="24" t="str">
        <f t="shared" si="1"/>
        <v>00001.3- Alaska</v>
      </c>
    </row>
    <row r="81" spans="1:32" x14ac:dyDescent="0.25">
      <c r="A81">
        <v>20200524</v>
      </c>
      <c r="B81" t="s">
        <v>27</v>
      </c>
      <c r="C81">
        <v>408</v>
      </c>
      <c r="D81">
        <v>43099</v>
      </c>
      <c r="F81">
        <v>10</v>
      </c>
      <c r="L81">
        <v>358</v>
      </c>
      <c r="M81" t="s">
        <v>140</v>
      </c>
      <c r="N81" s="1">
        <v>43975</v>
      </c>
      <c r="O81" t="s">
        <v>189</v>
      </c>
      <c r="P81" t="s">
        <v>190</v>
      </c>
      <c r="Q81">
        <v>10</v>
      </c>
      <c r="S81">
        <v>43507</v>
      </c>
      <c r="T81">
        <v>43507</v>
      </c>
      <c r="U81">
        <v>43507</v>
      </c>
      <c r="V81">
        <v>2</v>
      </c>
      <c r="W81">
        <v>0</v>
      </c>
      <c r="X81">
        <v>0</v>
      </c>
      <c r="Y81">
        <v>1156</v>
      </c>
      <c r="Z81">
        <v>0</v>
      </c>
      <c r="AA81">
        <v>1156</v>
      </c>
      <c r="AB81" s="24">
        <f>VLOOKUP(B81,population!$B$2:$D$54,3,0)</f>
        <v>731545</v>
      </c>
      <c r="AC81" s="24" t="str">
        <f>VLOOKUP(B81,regions!$A$2:$B$54,2,0)</f>
        <v>West</v>
      </c>
      <c r="AD81" s="24" t="str">
        <f>VLOOKUP(B81,population!$B$2:$C$54,2,0)</f>
        <v> Alaska</v>
      </c>
      <c r="AE81" s="24">
        <f>IFERROR(VLOOKUP(AD81,'pop density'!$A$1:$B$51,2,0),"")</f>
        <v>1.3</v>
      </c>
      <c r="AF81" s="24" t="str">
        <f t="shared" si="1"/>
        <v>00001.3- Alaska</v>
      </c>
    </row>
    <row r="82" spans="1:32" x14ac:dyDescent="0.25">
      <c r="A82">
        <v>20200307</v>
      </c>
      <c r="B82" t="s">
        <v>191</v>
      </c>
      <c r="C82">
        <v>0</v>
      </c>
      <c r="O82" t="s">
        <v>192</v>
      </c>
      <c r="P82" t="s">
        <v>31</v>
      </c>
      <c r="S82">
        <v>0</v>
      </c>
      <c r="T82">
        <v>0</v>
      </c>
      <c r="U82">
        <v>0</v>
      </c>
      <c r="V82">
        <v>1</v>
      </c>
      <c r="AB82" s="24">
        <f>VLOOKUP(B82,population!$B$2:$D$54,3,0)</f>
        <v>4903185</v>
      </c>
      <c r="AC82" s="24" t="str">
        <f>VLOOKUP(B82,regions!$A$2:$B$54,2,0)</f>
        <v>South</v>
      </c>
      <c r="AD82" s="24" t="str">
        <f>VLOOKUP(B82,population!$B$2:$C$54,2,0)</f>
        <v xml:space="preserve"> Alabama</v>
      </c>
      <c r="AE82" s="24">
        <f>IFERROR(VLOOKUP(AD82,'pop density'!$A$1:$B$51,2,0),"")</f>
        <v>95.8</v>
      </c>
      <c r="AF82" s="24" t="str">
        <f t="shared" si="1"/>
        <v>00095.8- Alabama</v>
      </c>
    </row>
    <row r="83" spans="1:32" x14ac:dyDescent="0.25">
      <c r="A83">
        <v>20200308</v>
      </c>
      <c r="B83" t="s">
        <v>191</v>
      </c>
      <c r="C83">
        <v>0</v>
      </c>
      <c r="O83" t="s">
        <v>193</v>
      </c>
      <c r="P83" t="s">
        <v>33</v>
      </c>
      <c r="S83">
        <v>0</v>
      </c>
      <c r="T83">
        <v>0</v>
      </c>
      <c r="U83">
        <v>0</v>
      </c>
      <c r="V83">
        <v>1</v>
      </c>
      <c r="W83">
        <v>0</v>
      </c>
      <c r="X83">
        <v>0</v>
      </c>
      <c r="Y83">
        <v>0</v>
      </c>
      <c r="Z83">
        <v>0</v>
      </c>
      <c r="AA83">
        <v>0</v>
      </c>
      <c r="AB83" s="24">
        <f>VLOOKUP(B83,population!$B$2:$D$54,3,0)</f>
        <v>4903185</v>
      </c>
      <c r="AC83" s="24" t="str">
        <f>VLOOKUP(B83,regions!$A$2:$B$54,2,0)</f>
        <v>South</v>
      </c>
      <c r="AD83" s="24" t="str">
        <f>VLOOKUP(B83,population!$B$2:$C$54,2,0)</f>
        <v xml:space="preserve"> Alabama</v>
      </c>
      <c r="AE83" s="24">
        <f>IFERROR(VLOOKUP(AD83,'pop density'!$A$1:$B$51,2,0),"")</f>
        <v>95.8</v>
      </c>
      <c r="AF83" s="24" t="str">
        <f t="shared" si="1"/>
        <v>00095.8- Alabama</v>
      </c>
    </row>
    <row r="84" spans="1:32" x14ac:dyDescent="0.25">
      <c r="A84">
        <v>20200309</v>
      </c>
      <c r="B84" t="s">
        <v>191</v>
      </c>
      <c r="C84">
        <v>0</v>
      </c>
      <c r="O84" t="s">
        <v>194</v>
      </c>
      <c r="P84" t="s">
        <v>35</v>
      </c>
      <c r="S84">
        <v>0</v>
      </c>
      <c r="T84">
        <v>0</v>
      </c>
      <c r="U84">
        <v>0</v>
      </c>
      <c r="V84">
        <v>1</v>
      </c>
      <c r="W84">
        <v>0</v>
      </c>
      <c r="X84">
        <v>0</v>
      </c>
      <c r="Y84">
        <v>0</v>
      </c>
      <c r="Z84">
        <v>0</v>
      </c>
      <c r="AA84">
        <v>0</v>
      </c>
      <c r="AB84" s="24">
        <f>VLOOKUP(B84,population!$B$2:$D$54,3,0)</f>
        <v>4903185</v>
      </c>
      <c r="AC84" s="24" t="str">
        <f>VLOOKUP(B84,regions!$A$2:$B$54,2,0)</f>
        <v>South</v>
      </c>
      <c r="AD84" s="24" t="str">
        <f>VLOOKUP(B84,population!$B$2:$C$54,2,0)</f>
        <v xml:space="preserve"> Alabama</v>
      </c>
      <c r="AE84" s="24">
        <f>IFERROR(VLOOKUP(AD84,'pop density'!$A$1:$B$51,2,0),"")</f>
        <v>95.8</v>
      </c>
      <c r="AF84" s="24" t="str">
        <f t="shared" si="1"/>
        <v>00095.8- Alabama</v>
      </c>
    </row>
    <row r="85" spans="1:32" x14ac:dyDescent="0.25">
      <c r="A85">
        <v>20200310</v>
      </c>
      <c r="B85" t="s">
        <v>191</v>
      </c>
      <c r="C85">
        <v>0</v>
      </c>
      <c r="D85">
        <v>0</v>
      </c>
      <c r="E85">
        <v>0</v>
      </c>
      <c r="O85" t="s">
        <v>195</v>
      </c>
      <c r="P85" t="s">
        <v>37</v>
      </c>
      <c r="S85">
        <v>0</v>
      </c>
      <c r="T85">
        <v>0</v>
      </c>
      <c r="U85">
        <v>0</v>
      </c>
      <c r="V85">
        <v>1</v>
      </c>
      <c r="W85">
        <v>0</v>
      </c>
      <c r="X85">
        <v>0</v>
      </c>
      <c r="Y85">
        <v>0</v>
      </c>
      <c r="Z85">
        <v>0</v>
      </c>
      <c r="AA85">
        <v>0</v>
      </c>
      <c r="AB85" s="24">
        <f>VLOOKUP(B85,population!$B$2:$D$54,3,0)</f>
        <v>4903185</v>
      </c>
      <c r="AC85" s="24" t="str">
        <f>VLOOKUP(B85,regions!$A$2:$B$54,2,0)</f>
        <v>South</v>
      </c>
      <c r="AD85" s="24" t="str">
        <f>VLOOKUP(B85,population!$B$2:$C$54,2,0)</f>
        <v xml:space="preserve"> Alabama</v>
      </c>
      <c r="AE85" s="24">
        <f>IFERROR(VLOOKUP(AD85,'pop density'!$A$1:$B$51,2,0),"")</f>
        <v>95.8</v>
      </c>
      <c r="AF85" s="24" t="str">
        <f t="shared" si="1"/>
        <v>00095.8- Alabama</v>
      </c>
    </row>
    <row r="86" spans="1:32" x14ac:dyDescent="0.25">
      <c r="A86">
        <v>20200311</v>
      </c>
      <c r="B86" t="s">
        <v>191</v>
      </c>
      <c r="C86">
        <v>0</v>
      </c>
      <c r="D86">
        <v>10</v>
      </c>
      <c r="O86" t="s">
        <v>196</v>
      </c>
      <c r="P86" t="s">
        <v>39</v>
      </c>
      <c r="S86">
        <v>10</v>
      </c>
      <c r="T86">
        <v>10</v>
      </c>
      <c r="U86">
        <v>10</v>
      </c>
      <c r="V86">
        <v>1</v>
      </c>
      <c r="W86">
        <v>0</v>
      </c>
      <c r="X86">
        <v>0</v>
      </c>
      <c r="Y86">
        <v>10</v>
      </c>
      <c r="Z86">
        <v>0</v>
      </c>
      <c r="AA86">
        <v>10</v>
      </c>
      <c r="AB86" s="24">
        <f>VLOOKUP(B86,population!$B$2:$D$54,3,0)</f>
        <v>4903185</v>
      </c>
      <c r="AC86" s="24" t="str">
        <f>VLOOKUP(B86,regions!$A$2:$B$54,2,0)</f>
        <v>South</v>
      </c>
      <c r="AD86" s="24" t="str">
        <f>VLOOKUP(B86,population!$B$2:$C$54,2,0)</f>
        <v xml:space="preserve"> Alabama</v>
      </c>
      <c r="AE86" s="24">
        <f>IFERROR(VLOOKUP(AD86,'pop density'!$A$1:$B$51,2,0),"")</f>
        <v>95.8</v>
      </c>
      <c r="AF86" s="24" t="str">
        <f t="shared" si="1"/>
        <v>00095.8- Alabama</v>
      </c>
    </row>
    <row r="87" spans="1:32" x14ac:dyDescent="0.25">
      <c r="A87">
        <v>20200312</v>
      </c>
      <c r="B87" t="s">
        <v>191</v>
      </c>
      <c r="C87">
        <v>0</v>
      </c>
      <c r="D87">
        <v>10</v>
      </c>
      <c r="N87" s="1">
        <v>43899</v>
      </c>
      <c r="O87" t="s">
        <v>197</v>
      </c>
      <c r="P87" t="s">
        <v>41</v>
      </c>
      <c r="S87">
        <v>10</v>
      </c>
      <c r="T87">
        <v>10</v>
      </c>
      <c r="U87">
        <v>10</v>
      </c>
      <c r="V87">
        <v>1</v>
      </c>
      <c r="W87">
        <v>0</v>
      </c>
      <c r="X87">
        <v>0</v>
      </c>
      <c r="Y87">
        <v>0</v>
      </c>
      <c r="Z87">
        <v>0</v>
      </c>
      <c r="AA87">
        <v>0</v>
      </c>
      <c r="AB87" s="24">
        <f>VLOOKUP(B87,population!$B$2:$D$54,3,0)</f>
        <v>4903185</v>
      </c>
      <c r="AC87" s="24" t="str">
        <f>VLOOKUP(B87,regions!$A$2:$B$54,2,0)</f>
        <v>South</v>
      </c>
      <c r="AD87" s="24" t="str">
        <f>VLOOKUP(B87,population!$B$2:$C$54,2,0)</f>
        <v xml:space="preserve"> Alabama</v>
      </c>
      <c r="AE87" s="24">
        <f>IFERROR(VLOOKUP(AD87,'pop density'!$A$1:$B$51,2,0),"")</f>
        <v>95.8</v>
      </c>
      <c r="AF87" s="24" t="str">
        <f t="shared" si="1"/>
        <v>00095.8- Alabama</v>
      </c>
    </row>
    <row r="88" spans="1:32" x14ac:dyDescent="0.25">
      <c r="A88">
        <v>20200313</v>
      </c>
      <c r="B88" t="s">
        <v>191</v>
      </c>
      <c r="C88">
        <v>1</v>
      </c>
      <c r="D88">
        <v>11</v>
      </c>
      <c r="N88" s="1">
        <v>43903</v>
      </c>
      <c r="O88" t="s">
        <v>198</v>
      </c>
      <c r="P88" t="s">
        <v>43</v>
      </c>
      <c r="S88">
        <v>12</v>
      </c>
      <c r="T88">
        <v>12</v>
      </c>
      <c r="U88">
        <v>12</v>
      </c>
      <c r="V88">
        <v>1</v>
      </c>
      <c r="W88">
        <v>0</v>
      </c>
      <c r="X88">
        <v>0</v>
      </c>
      <c r="Y88">
        <v>1</v>
      </c>
      <c r="Z88">
        <v>1</v>
      </c>
      <c r="AA88">
        <v>2</v>
      </c>
      <c r="AB88" s="24">
        <f>VLOOKUP(B88,population!$B$2:$D$54,3,0)</f>
        <v>4903185</v>
      </c>
      <c r="AC88" s="24" t="str">
        <f>VLOOKUP(B88,regions!$A$2:$B$54,2,0)</f>
        <v>South</v>
      </c>
      <c r="AD88" s="24" t="str">
        <f>VLOOKUP(B88,population!$B$2:$C$54,2,0)</f>
        <v xml:space="preserve"> Alabama</v>
      </c>
      <c r="AE88" s="24">
        <f>IFERROR(VLOOKUP(AD88,'pop density'!$A$1:$B$51,2,0),"")</f>
        <v>95.8</v>
      </c>
      <c r="AF88" s="24" t="str">
        <f t="shared" si="1"/>
        <v>00095.8- Alabama</v>
      </c>
    </row>
    <row r="89" spans="1:32" x14ac:dyDescent="0.25">
      <c r="A89">
        <v>20200314</v>
      </c>
      <c r="B89" t="s">
        <v>191</v>
      </c>
      <c r="C89">
        <v>6</v>
      </c>
      <c r="D89">
        <v>22</v>
      </c>
      <c r="E89">
        <v>46</v>
      </c>
      <c r="N89" s="1">
        <v>43903</v>
      </c>
      <c r="O89" t="s">
        <v>199</v>
      </c>
      <c r="P89" t="s">
        <v>45</v>
      </c>
      <c r="S89">
        <v>74</v>
      </c>
      <c r="T89">
        <v>28</v>
      </c>
      <c r="U89">
        <v>28</v>
      </c>
      <c r="V89">
        <v>1</v>
      </c>
      <c r="W89">
        <v>0</v>
      </c>
      <c r="X89">
        <v>0</v>
      </c>
      <c r="Y89">
        <v>11</v>
      </c>
      <c r="Z89">
        <v>5</v>
      </c>
      <c r="AA89">
        <v>16</v>
      </c>
      <c r="AB89" s="24">
        <f>VLOOKUP(B89,population!$B$2:$D$54,3,0)</f>
        <v>4903185</v>
      </c>
      <c r="AC89" s="24" t="str">
        <f>VLOOKUP(B89,regions!$A$2:$B$54,2,0)</f>
        <v>South</v>
      </c>
      <c r="AD89" s="24" t="str">
        <f>VLOOKUP(B89,population!$B$2:$C$54,2,0)</f>
        <v xml:space="preserve"> Alabama</v>
      </c>
      <c r="AE89" s="24">
        <f>IFERROR(VLOOKUP(AD89,'pop density'!$A$1:$B$51,2,0),"")</f>
        <v>95.8</v>
      </c>
      <c r="AF89" s="24" t="str">
        <f t="shared" si="1"/>
        <v>00095.8- Alabama</v>
      </c>
    </row>
    <row r="90" spans="1:32" x14ac:dyDescent="0.25">
      <c r="A90">
        <v>20200315</v>
      </c>
      <c r="B90" t="s">
        <v>191</v>
      </c>
      <c r="C90">
        <v>12</v>
      </c>
      <c r="D90">
        <v>28</v>
      </c>
      <c r="E90">
        <v>46</v>
      </c>
      <c r="N90" s="1">
        <v>43905.591666666667</v>
      </c>
      <c r="O90" t="s">
        <v>200</v>
      </c>
      <c r="P90" t="s">
        <v>47</v>
      </c>
      <c r="Q90">
        <v>0</v>
      </c>
      <c r="S90">
        <v>86</v>
      </c>
      <c r="T90">
        <v>40</v>
      </c>
      <c r="U90">
        <v>40</v>
      </c>
      <c r="V90">
        <v>1</v>
      </c>
      <c r="W90">
        <v>0</v>
      </c>
      <c r="X90">
        <v>0</v>
      </c>
      <c r="Y90">
        <v>6</v>
      </c>
      <c r="Z90">
        <v>6</v>
      </c>
      <c r="AA90">
        <v>12</v>
      </c>
      <c r="AB90" s="24">
        <f>VLOOKUP(B90,population!$B$2:$D$54,3,0)</f>
        <v>4903185</v>
      </c>
      <c r="AC90" s="24" t="str">
        <f>VLOOKUP(B90,regions!$A$2:$B$54,2,0)</f>
        <v>South</v>
      </c>
      <c r="AD90" s="24" t="str">
        <f>VLOOKUP(B90,population!$B$2:$C$54,2,0)</f>
        <v xml:space="preserve"> Alabama</v>
      </c>
      <c r="AE90" s="24">
        <f>IFERROR(VLOOKUP(AD90,'pop density'!$A$1:$B$51,2,0),"")</f>
        <v>95.8</v>
      </c>
      <c r="AF90" s="24" t="str">
        <f t="shared" si="1"/>
        <v>00095.8- Alabama</v>
      </c>
    </row>
    <row r="91" spans="1:32" x14ac:dyDescent="0.25">
      <c r="A91">
        <v>20200316</v>
      </c>
      <c r="B91" t="s">
        <v>191</v>
      </c>
      <c r="C91">
        <v>28</v>
      </c>
      <c r="D91">
        <v>28</v>
      </c>
      <c r="E91">
        <v>40</v>
      </c>
      <c r="N91" s="1">
        <v>43906.630555555559</v>
      </c>
      <c r="O91" t="s">
        <v>201</v>
      </c>
      <c r="P91" t="s">
        <v>49</v>
      </c>
      <c r="Q91">
        <v>0</v>
      </c>
      <c r="S91">
        <v>96</v>
      </c>
      <c r="T91">
        <v>56</v>
      </c>
      <c r="U91">
        <v>56</v>
      </c>
      <c r="V91">
        <v>1</v>
      </c>
      <c r="W91">
        <v>0</v>
      </c>
      <c r="X91">
        <v>0</v>
      </c>
      <c r="Y91">
        <v>0</v>
      </c>
      <c r="Z91">
        <v>16</v>
      </c>
      <c r="AA91">
        <v>16</v>
      </c>
      <c r="AB91" s="24">
        <f>VLOOKUP(B91,population!$B$2:$D$54,3,0)</f>
        <v>4903185</v>
      </c>
      <c r="AC91" s="24" t="str">
        <f>VLOOKUP(B91,regions!$A$2:$B$54,2,0)</f>
        <v>South</v>
      </c>
      <c r="AD91" s="24" t="str">
        <f>VLOOKUP(B91,population!$B$2:$C$54,2,0)</f>
        <v xml:space="preserve"> Alabama</v>
      </c>
      <c r="AE91" s="24">
        <f>IFERROR(VLOOKUP(AD91,'pop density'!$A$1:$B$51,2,0),"")</f>
        <v>95.8</v>
      </c>
      <c r="AF91" s="24" t="str">
        <f t="shared" si="1"/>
        <v>00095.8- Alabama</v>
      </c>
    </row>
    <row r="92" spans="1:32" x14ac:dyDescent="0.25">
      <c r="A92">
        <v>20200317</v>
      </c>
      <c r="B92" t="s">
        <v>191</v>
      </c>
      <c r="C92">
        <v>36</v>
      </c>
      <c r="D92">
        <v>28</v>
      </c>
      <c r="N92" s="1">
        <v>43907.46875</v>
      </c>
      <c r="O92" t="s">
        <v>202</v>
      </c>
      <c r="P92" t="s">
        <v>51</v>
      </c>
      <c r="Q92">
        <v>0</v>
      </c>
      <c r="S92">
        <v>64</v>
      </c>
      <c r="T92">
        <v>64</v>
      </c>
      <c r="U92">
        <v>64</v>
      </c>
      <c r="V92">
        <v>1</v>
      </c>
      <c r="W92">
        <v>0</v>
      </c>
      <c r="X92">
        <v>0</v>
      </c>
      <c r="Y92">
        <v>0</v>
      </c>
      <c r="Z92">
        <v>8</v>
      </c>
      <c r="AA92">
        <v>8</v>
      </c>
      <c r="AB92" s="24">
        <f>VLOOKUP(B92,population!$B$2:$D$54,3,0)</f>
        <v>4903185</v>
      </c>
      <c r="AC92" s="24" t="str">
        <f>VLOOKUP(B92,regions!$A$2:$B$54,2,0)</f>
        <v>South</v>
      </c>
      <c r="AD92" s="24" t="str">
        <f>VLOOKUP(B92,population!$B$2:$C$54,2,0)</f>
        <v xml:space="preserve"> Alabama</v>
      </c>
      <c r="AE92" s="24">
        <f>IFERROR(VLOOKUP(AD92,'pop density'!$A$1:$B$51,2,0),"")</f>
        <v>95.8</v>
      </c>
      <c r="AF92" s="24" t="str">
        <f t="shared" si="1"/>
        <v>00095.8- Alabama</v>
      </c>
    </row>
    <row r="93" spans="1:32" x14ac:dyDescent="0.25">
      <c r="A93">
        <v>20200318</v>
      </c>
      <c r="B93" t="s">
        <v>191</v>
      </c>
      <c r="C93">
        <v>46</v>
      </c>
      <c r="D93">
        <v>28</v>
      </c>
      <c r="N93" s="1">
        <v>43908.461805555555</v>
      </c>
      <c r="O93" s="2" t="s">
        <v>203</v>
      </c>
      <c r="P93" t="s">
        <v>53</v>
      </c>
      <c r="Q93">
        <v>0</v>
      </c>
      <c r="S93">
        <v>74</v>
      </c>
      <c r="T93">
        <v>74</v>
      </c>
      <c r="U93">
        <v>74</v>
      </c>
      <c r="V93">
        <v>1</v>
      </c>
      <c r="W93">
        <v>0</v>
      </c>
      <c r="X93">
        <v>0</v>
      </c>
      <c r="Y93">
        <v>0</v>
      </c>
      <c r="Z93">
        <v>10</v>
      </c>
      <c r="AA93">
        <v>10</v>
      </c>
      <c r="AB93" s="24">
        <f>VLOOKUP(B93,population!$B$2:$D$54,3,0)</f>
        <v>4903185</v>
      </c>
      <c r="AC93" s="24" t="str">
        <f>VLOOKUP(B93,regions!$A$2:$B$54,2,0)</f>
        <v>South</v>
      </c>
      <c r="AD93" s="24" t="str">
        <f>VLOOKUP(B93,population!$B$2:$C$54,2,0)</f>
        <v xml:space="preserve"> Alabama</v>
      </c>
      <c r="AE93" s="24">
        <f>IFERROR(VLOOKUP(AD93,'pop density'!$A$1:$B$51,2,0),"")</f>
        <v>95.8</v>
      </c>
      <c r="AF93" s="24" t="str">
        <f t="shared" si="1"/>
        <v>00095.8- Alabama</v>
      </c>
    </row>
    <row r="94" spans="1:32" x14ac:dyDescent="0.25">
      <c r="A94">
        <v>20200319</v>
      </c>
      <c r="B94" t="s">
        <v>191</v>
      </c>
      <c r="C94">
        <v>68</v>
      </c>
      <c r="D94">
        <v>28</v>
      </c>
      <c r="N94" s="1">
        <v>43909.447916666664</v>
      </c>
      <c r="O94" t="s">
        <v>204</v>
      </c>
      <c r="P94" t="s">
        <v>55</v>
      </c>
      <c r="Q94">
        <v>0</v>
      </c>
      <c r="S94">
        <v>96</v>
      </c>
      <c r="T94">
        <v>96</v>
      </c>
      <c r="U94">
        <v>96</v>
      </c>
      <c r="V94">
        <v>1</v>
      </c>
      <c r="W94">
        <v>0</v>
      </c>
      <c r="X94">
        <v>0</v>
      </c>
      <c r="Y94">
        <v>0</v>
      </c>
      <c r="Z94">
        <v>22</v>
      </c>
      <c r="AA94">
        <v>22</v>
      </c>
      <c r="AB94" s="24">
        <f>VLOOKUP(B94,population!$B$2:$D$54,3,0)</f>
        <v>4903185</v>
      </c>
      <c r="AC94" s="24" t="str">
        <f>VLOOKUP(B94,regions!$A$2:$B$54,2,0)</f>
        <v>South</v>
      </c>
      <c r="AD94" s="24" t="str">
        <f>VLOOKUP(B94,population!$B$2:$C$54,2,0)</f>
        <v xml:space="preserve"> Alabama</v>
      </c>
      <c r="AE94" s="24">
        <f>IFERROR(VLOOKUP(AD94,'pop density'!$A$1:$B$51,2,0),"")</f>
        <v>95.8</v>
      </c>
      <c r="AF94" s="24" t="str">
        <f t="shared" si="1"/>
        <v>00095.8- Alabama</v>
      </c>
    </row>
    <row r="95" spans="1:32" x14ac:dyDescent="0.25">
      <c r="A95">
        <v>20200320</v>
      </c>
      <c r="B95" t="s">
        <v>191</v>
      </c>
      <c r="C95">
        <v>81</v>
      </c>
      <c r="D95">
        <v>28</v>
      </c>
      <c r="N95" s="1">
        <v>43910.458333333336</v>
      </c>
      <c r="O95" t="s">
        <v>205</v>
      </c>
      <c r="P95" t="s">
        <v>57</v>
      </c>
      <c r="Q95">
        <v>0</v>
      </c>
      <c r="S95">
        <v>109</v>
      </c>
      <c r="T95">
        <v>109</v>
      </c>
      <c r="U95">
        <v>109</v>
      </c>
      <c r="V95">
        <v>1</v>
      </c>
      <c r="W95">
        <v>0</v>
      </c>
      <c r="X95">
        <v>0</v>
      </c>
      <c r="Y95">
        <v>0</v>
      </c>
      <c r="Z95">
        <v>13</v>
      </c>
      <c r="AA95">
        <v>13</v>
      </c>
      <c r="AB95" s="24">
        <f>VLOOKUP(B95,population!$B$2:$D$54,3,0)</f>
        <v>4903185</v>
      </c>
      <c r="AC95" s="24" t="str">
        <f>VLOOKUP(B95,regions!$A$2:$B$54,2,0)</f>
        <v>South</v>
      </c>
      <c r="AD95" s="24" t="str">
        <f>VLOOKUP(B95,population!$B$2:$C$54,2,0)</f>
        <v xml:space="preserve"> Alabama</v>
      </c>
      <c r="AE95" s="24">
        <f>IFERROR(VLOOKUP(AD95,'pop density'!$A$1:$B$51,2,0),"")</f>
        <v>95.8</v>
      </c>
      <c r="AF95" s="24" t="str">
        <f t="shared" si="1"/>
        <v>00095.8- Alabama</v>
      </c>
    </row>
    <row r="96" spans="1:32" x14ac:dyDescent="0.25">
      <c r="A96">
        <v>20200321</v>
      </c>
      <c r="B96" t="s">
        <v>191</v>
      </c>
      <c r="C96">
        <v>124</v>
      </c>
      <c r="D96">
        <v>28</v>
      </c>
      <c r="N96" s="1">
        <v>43911.472222222219</v>
      </c>
      <c r="O96" t="s">
        <v>206</v>
      </c>
      <c r="P96" t="s">
        <v>59</v>
      </c>
      <c r="Q96">
        <v>0</v>
      </c>
      <c r="S96">
        <v>152</v>
      </c>
      <c r="T96">
        <v>152</v>
      </c>
      <c r="U96">
        <v>152</v>
      </c>
      <c r="V96">
        <v>1</v>
      </c>
      <c r="W96">
        <v>0</v>
      </c>
      <c r="X96">
        <v>0</v>
      </c>
      <c r="Y96">
        <v>0</v>
      </c>
      <c r="Z96">
        <v>43</v>
      </c>
      <c r="AA96">
        <v>43</v>
      </c>
      <c r="AB96" s="24">
        <f>VLOOKUP(B96,population!$B$2:$D$54,3,0)</f>
        <v>4903185</v>
      </c>
      <c r="AC96" s="24" t="str">
        <f>VLOOKUP(B96,regions!$A$2:$B$54,2,0)</f>
        <v>South</v>
      </c>
      <c r="AD96" s="24" t="str">
        <f>VLOOKUP(B96,population!$B$2:$C$54,2,0)</f>
        <v xml:space="preserve"> Alabama</v>
      </c>
      <c r="AE96" s="24">
        <f>IFERROR(VLOOKUP(AD96,'pop density'!$A$1:$B$51,2,0),"")</f>
        <v>95.8</v>
      </c>
      <c r="AF96" s="24" t="str">
        <f t="shared" si="1"/>
        <v>00095.8- Alabama</v>
      </c>
    </row>
    <row r="97" spans="1:32" x14ac:dyDescent="0.25">
      <c r="A97">
        <v>20200322</v>
      </c>
      <c r="B97" t="s">
        <v>191</v>
      </c>
      <c r="C97">
        <v>138</v>
      </c>
      <c r="D97">
        <v>1464</v>
      </c>
      <c r="N97" s="1">
        <v>43912.442361111112</v>
      </c>
      <c r="O97" s="2" t="s">
        <v>207</v>
      </c>
      <c r="P97" t="s">
        <v>61</v>
      </c>
      <c r="Q97">
        <v>0</v>
      </c>
      <c r="S97">
        <v>1602</v>
      </c>
      <c r="T97">
        <v>1602</v>
      </c>
      <c r="U97">
        <v>1602</v>
      </c>
      <c r="V97">
        <v>1</v>
      </c>
      <c r="W97">
        <v>0</v>
      </c>
      <c r="X97">
        <v>0</v>
      </c>
      <c r="Y97">
        <v>1436</v>
      </c>
      <c r="Z97">
        <v>14</v>
      </c>
      <c r="AA97">
        <v>1450</v>
      </c>
      <c r="AB97" s="24">
        <f>VLOOKUP(B97,population!$B$2:$D$54,3,0)</f>
        <v>4903185</v>
      </c>
      <c r="AC97" s="24" t="str">
        <f>VLOOKUP(B97,regions!$A$2:$B$54,2,0)</f>
        <v>South</v>
      </c>
      <c r="AD97" s="24" t="str">
        <f>VLOOKUP(B97,population!$B$2:$C$54,2,0)</f>
        <v xml:space="preserve"> Alabama</v>
      </c>
      <c r="AE97" s="24">
        <f>IFERROR(VLOOKUP(AD97,'pop density'!$A$1:$B$51,2,0),"")</f>
        <v>95.8</v>
      </c>
      <c r="AF97" s="24" t="str">
        <f t="shared" si="1"/>
        <v>00095.8- Alabama</v>
      </c>
    </row>
    <row r="98" spans="1:32" x14ac:dyDescent="0.25">
      <c r="A98">
        <v>20200323</v>
      </c>
      <c r="B98" t="s">
        <v>191</v>
      </c>
      <c r="C98">
        <v>167</v>
      </c>
      <c r="D98">
        <v>1665</v>
      </c>
      <c r="M98" t="s">
        <v>140</v>
      </c>
      <c r="N98" s="1">
        <v>43913.5</v>
      </c>
      <c r="O98" t="s">
        <v>208</v>
      </c>
      <c r="P98" t="s">
        <v>64</v>
      </c>
      <c r="Q98">
        <v>0</v>
      </c>
      <c r="S98">
        <v>1832</v>
      </c>
      <c r="T98">
        <v>1832</v>
      </c>
      <c r="U98">
        <v>1832</v>
      </c>
      <c r="V98">
        <v>1</v>
      </c>
      <c r="W98">
        <v>0</v>
      </c>
      <c r="X98">
        <v>0</v>
      </c>
      <c r="Y98">
        <v>201</v>
      </c>
      <c r="Z98">
        <v>29</v>
      </c>
      <c r="AA98">
        <v>230</v>
      </c>
      <c r="AB98" s="24">
        <f>VLOOKUP(B98,population!$B$2:$D$54,3,0)</f>
        <v>4903185</v>
      </c>
      <c r="AC98" s="24" t="str">
        <f>VLOOKUP(B98,regions!$A$2:$B$54,2,0)</f>
        <v>South</v>
      </c>
      <c r="AD98" s="24" t="str">
        <f>VLOOKUP(B98,population!$B$2:$C$54,2,0)</f>
        <v xml:space="preserve"> Alabama</v>
      </c>
      <c r="AE98" s="24">
        <f>IFERROR(VLOOKUP(AD98,'pop density'!$A$1:$B$51,2,0),"")</f>
        <v>95.8</v>
      </c>
      <c r="AF98" s="24" t="str">
        <f t="shared" si="1"/>
        <v>00095.8- Alabama</v>
      </c>
    </row>
    <row r="99" spans="1:32" x14ac:dyDescent="0.25">
      <c r="A99">
        <v>20200324</v>
      </c>
      <c r="B99" t="s">
        <v>191</v>
      </c>
      <c r="C99">
        <v>215</v>
      </c>
      <c r="D99">
        <v>2106</v>
      </c>
      <c r="M99" t="s">
        <v>140</v>
      </c>
      <c r="N99" s="1">
        <v>43914.5</v>
      </c>
      <c r="O99" t="s">
        <v>209</v>
      </c>
      <c r="P99" t="s">
        <v>66</v>
      </c>
      <c r="Q99">
        <v>0</v>
      </c>
      <c r="S99">
        <v>2321</v>
      </c>
      <c r="T99">
        <v>2321</v>
      </c>
      <c r="U99">
        <v>2321</v>
      </c>
      <c r="V99">
        <v>1</v>
      </c>
      <c r="W99">
        <v>0</v>
      </c>
      <c r="X99">
        <v>0</v>
      </c>
      <c r="Y99">
        <v>441</v>
      </c>
      <c r="Z99">
        <v>48</v>
      </c>
      <c r="AA99">
        <v>489</v>
      </c>
      <c r="AB99" s="24">
        <f>VLOOKUP(B99,population!$B$2:$D$54,3,0)</f>
        <v>4903185</v>
      </c>
      <c r="AC99" s="24" t="str">
        <f>VLOOKUP(B99,regions!$A$2:$B$54,2,0)</f>
        <v>South</v>
      </c>
      <c r="AD99" s="24" t="str">
        <f>VLOOKUP(B99,population!$B$2:$C$54,2,0)</f>
        <v xml:space="preserve"> Alabama</v>
      </c>
      <c r="AE99" s="24">
        <f>IFERROR(VLOOKUP(AD99,'pop density'!$A$1:$B$51,2,0),"")</f>
        <v>95.8</v>
      </c>
      <c r="AF99" s="24" t="str">
        <f t="shared" si="1"/>
        <v>00095.8- Alabama</v>
      </c>
    </row>
    <row r="100" spans="1:32" x14ac:dyDescent="0.25">
      <c r="A100">
        <v>20200325</v>
      </c>
      <c r="B100" t="s">
        <v>191</v>
      </c>
      <c r="C100">
        <v>283</v>
      </c>
      <c r="D100">
        <v>2529</v>
      </c>
      <c r="M100" t="s">
        <v>140</v>
      </c>
      <c r="N100" s="1">
        <v>43915.479166666664</v>
      </c>
      <c r="O100" t="s">
        <v>210</v>
      </c>
      <c r="P100" t="s">
        <v>68</v>
      </c>
      <c r="Q100">
        <v>0</v>
      </c>
      <c r="S100">
        <v>2812</v>
      </c>
      <c r="T100">
        <v>2812</v>
      </c>
      <c r="U100">
        <v>2812</v>
      </c>
      <c r="V100">
        <v>1</v>
      </c>
      <c r="W100">
        <v>0</v>
      </c>
      <c r="X100">
        <v>0</v>
      </c>
      <c r="Y100">
        <v>423</v>
      </c>
      <c r="Z100">
        <v>68</v>
      </c>
      <c r="AA100">
        <v>491</v>
      </c>
      <c r="AB100" s="24">
        <f>VLOOKUP(B100,population!$B$2:$D$54,3,0)</f>
        <v>4903185</v>
      </c>
      <c r="AC100" s="24" t="str">
        <f>VLOOKUP(B100,regions!$A$2:$B$54,2,0)</f>
        <v>South</v>
      </c>
      <c r="AD100" s="24" t="str">
        <f>VLOOKUP(B100,population!$B$2:$C$54,2,0)</f>
        <v xml:space="preserve"> Alabama</v>
      </c>
      <c r="AE100" s="24">
        <f>IFERROR(VLOOKUP(AD100,'pop density'!$A$1:$B$51,2,0),"")</f>
        <v>95.8</v>
      </c>
      <c r="AF100" s="24" t="str">
        <f t="shared" si="1"/>
        <v>00095.8- Alabama</v>
      </c>
    </row>
    <row r="101" spans="1:32" x14ac:dyDescent="0.25">
      <c r="A101">
        <v>20200326</v>
      </c>
      <c r="B101" t="s">
        <v>191</v>
      </c>
      <c r="C101">
        <v>506</v>
      </c>
      <c r="D101">
        <v>3593</v>
      </c>
      <c r="M101" t="s">
        <v>140</v>
      </c>
      <c r="N101" s="1">
        <v>43916</v>
      </c>
      <c r="O101" t="s">
        <v>211</v>
      </c>
      <c r="P101" t="s">
        <v>70</v>
      </c>
      <c r="Q101">
        <v>1</v>
      </c>
      <c r="S101">
        <v>4099</v>
      </c>
      <c r="T101">
        <v>4099</v>
      </c>
      <c r="U101">
        <v>4099</v>
      </c>
      <c r="V101">
        <v>1</v>
      </c>
      <c r="W101">
        <v>1</v>
      </c>
      <c r="X101">
        <v>0</v>
      </c>
      <c r="Y101">
        <v>1064</v>
      </c>
      <c r="Z101">
        <v>223</v>
      </c>
      <c r="AA101">
        <v>1287</v>
      </c>
      <c r="AB101" s="24">
        <f>VLOOKUP(B101,population!$B$2:$D$54,3,0)</f>
        <v>4903185</v>
      </c>
      <c r="AC101" s="24" t="str">
        <f>VLOOKUP(B101,regions!$A$2:$B$54,2,0)</f>
        <v>South</v>
      </c>
      <c r="AD101" s="24" t="str">
        <f>VLOOKUP(B101,population!$B$2:$C$54,2,0)</f>
        <v xml:space="preserve"> Alabama</v>
      </c>
      <c r="AE101" s="24">
        <f>IFERROR(VLOOKUP(AD101,'pop density'!$A$1:$B$51,2,0),"")</f>
        <v>95.8</v>
      </c>
      <c r="AF101" s="24" t="str">
        <f t="shared" si="1"/>
        <v>00095.8- Alabama</v>
      </c>
    </row>
    <row r="102" spans="1:32" x14ac:dyDescent="0.25">
      <c r="A102">
        <v>20200327</v>
      </c>
      <c r="B102" t="s">
        <v>191</v>
      </c>
      <c r="C102">
        <v>587</v>
      </c>
      <c r="D102">
        <v>4184</v>
      </c>
      <c r="M102" t="s">
        <v>129</v>
      </c>
      <c r="N102" s="1">
        <v>43917</v>
      </c>
      <c r="O102" t="s">
        <v>212</v>
      </c>
      <c r="P102" t="s">
        <v>72</v>
      </c>
      <c r="Q102">
        <v>3</v>
      </c>
      <c r="S102">
        <v>4771</v>
      </c>
      <c r="T102">
        <v>4771</v>
      </c>
      <c r="U102">
        <v>4771</v>
      </c>
      <c r="V102">
        <v>1</v>
      </c>
      <c r="W102">
        <v>2</v>
      </c>
      <c r="X102">
        <v>0</v>
      </c>
      <c r="Y102">
        <v>591</v>
      </c>
      <c r="Z102">
        <v>81</v>
      </c>
      <c r="AA102">
        <v>672</v>
      </c>
      <c r="AB102" s="24">
        <f>VLOOKUP(B102,population!$B$2:$D$54,3,0)</f>
        <v>4903185</v>
      </c>
      <c r="AC102" s="24" t="str">
        <f>VLOOKUP(B102,regions!$A$2:$B$54,2,0)</f>
        <v>South</v>
      </c>
      <c r="AD102" s="24" t="str">
        <f>VLOOKUP(B102,population!$B$2:$C$54,2,0)</f>
        <v xml:space="preserve"> Alabama</v>
      </c>
      <c r="AE102" s="24">
        <f>IFERROR(VLOOKUP(AD102,'pop density'!$A$1:$B$51,2,0),"")</f>
        <v>95.8</v>
      </c>
      <c r="AF102" s="24" t="str">
        <f t="shared" si="1"/>
        <v>00095.8- Alabama</v>
      </c>
    </row>
    <row r="103" spans="1:32" x14ac:dyDescent="0.25">
      <c r="A103">
        <v>20200328</v>
      </c>
      <c r="B103" t="s">
        <v>191</v>
      </c>
      <c r="C103">
        <v>696</v>
      </c>
      <c r="D103">
        <v>4184</v>
      </c>
      <c r="M103" t="s">
        <v>129</v>
      </c>
      <c r="N103" s="1">
        <v>43918</v>
      </c>
      <c r="O103" t="s">
        <v>213</v>
      </c>
      <c r="P103" t="s">
        <v>74</v>
      </c>
      <c r="Q103">
        <v>3</v>
      </c>
      <c r="S103">
        <v>4880</v>
      </c>
      <c r="T103">
        <v>4880</v>
      </c>
      <c r="U103">
        <v>4880</v>
      </c>
      <c r="V103">
        <v>1</v>
      </c>
      <c r="W103">
        <v>0</v>
      </c>
      <c r="X103">
        <v>0</v>
      </c>
      <c r="Y103">
        <v>0</v>
      </c>
      <c r="Z103">
        <v>109</v>
      </c>
      <c r="AA103">
        <v>109</v>
      </c>
      <c r="AB103" s="24">
        <f>VLOOKUP(B103,population!$B$2:$D$54,3,0)</f>
        <v>4903185</v>
      </c>
      <c r="AC103" s="24" t="str">
        <f>VLOOKUP(B103,regions!$A$2:$B$54,2,0)</f>
        <v>South</v>
      </c>
      <c r="AD103" s="24" t="str">
        <f>VLOOKUP(B103,population!$B$2:$C$54,2,0)</f>
        <v xml:space="preserve"> Alabama</v>
      </c>
      <c r="AE103" s="24">
        <f>IFERROR(VLOOKUP(AD103,'pop density'!$A$1:$B$51,2,0),"")</f>
        <v>95.8</v>
      </c>
      <c r="AF103" s="24" t="str">
        <f t="shared" si="1"/>
        <v>00095.8- Alabama</v>
      </c>
    </row>
    <row r="104" spans="1:32" x14ac:dyDescent="0.25">
      <c r="A104">
        <v>20200329</v>
      </c>
      <c r="B104" t="s">
        <v>191</v>
      </c>
      <c r="C104">
        <v>806</v>
      </c>
      <c r="D104">
        <v>4184</v>
      </c>
      <c r="M104" t="s">
        <v>129</v>
      </c>
      <c r="N104" s="1">
        <v>43919</v>
      </c>
      <c r="O104" t="s">
        <v>214</v>
      </c>
      <c r="P104" t="s">
        <v>76</v>
      </c>
      <c r="Q104">
        <v>4</v>
      </c>
      <c r="S104">
        <v>4990</v>
      </c>
      <c r="T104">
        <v>4990</v>
      </c>
      <c r="U104">
        <v>4990</v>
      </c>
      <c r="V104">
        <v>1</v>
      </c>
      <c r="W104">
        <v>1</v>
      </c>
      <c r="X104">
        <v>0</v>
      </c>
      <c r="Y104">
        <v>0</v>
      </c>
      <c r="Z104">
        <v>110</v>
      </c>
      <c r="AA104">
        <v>110</v>
      </c>
      <c r="AB104" s="24">
        <f>VLOOKUP(B104,population!$B$2:$D$54,3,0)</f>
        <v>4903185</v>
      </c>
      <c r="AC104" s="24" t="str">
        <f>VLOOKUP(B104,regions!$A$2:$B$54,2,0)</f>
        <v>South</v>
      </c>
      <c r="AD104" s="24" t="str">
        <f>VLOOKUP(B104,population!$B$2:$C$54,2,0)</f>
        <v xml:space="preserve"> Alabama</v>
      </c>
      <c r="AE104" s="24">
        <f>IFERROR(VLOOKUP(AD104,'pop density'!$A$1:$B$51,2,0),"")</f>
        <v>95.8</v>
      </c>
      <c r="AF104" s="24" t="str">
        <f t="shared" si="1"/>
        <v>00095.8- Alabama</v>
      </c>
    </row>
    <row r="105" spans="1:32" x14ac:dyDescent="0.25">
      <c r="A105">
        <v>20200330</v>
      </c>
      <c r="B105" t="s">
        <v>191</v>
      </c>
      <c r="C105">
        <v>859</v>
      </c>
      <c r="D105">
        <v>5694</v>
      </c>
      <c r="M105" t="s">
        <v>129</v>
      </c>
      <c r="N105" s="1">
        <v>43919</v>
      </c>
      <c r="O105" t="s">
        <v>215</v>
      </c>
      <c r="P105" t="s">
        <v>78</v>
      </c>
      <c r="Q105">
        <v>6</v>
      </c>
      <c r="S105">
        <v>6553</v>
      </c>
      <c r="T105">
        <v>6553</v>
      </c>
      <c r="U105">
        <v>6553</v>
      </c>
      <c r="V105">
        <v>1</v>
      </c>
      <c r="W105">
        <v>2</v>
      </c>
      <c r="X105">
        <v>0</v>
      </c>
      <c r="Y105">
        <v>1510</v>
      </c>
      <c r="Z105">
        <v>53</v>
      </c>
      <c r="AA105">
        <v>1563</v>
      </c>
      <c r="AB105" s="24">
        <f>VLOOKUP(B105,population!$B$2:$D$54,3,0)</f>
        <v>4903185</v>
      </c>
      <c r="AC105" s="24" t="str">
        <f>VLOOKUP(B105,regions!$A$2:$B$54,2,0)</f>
        <v>South</v>
      </c>
      <c r="AD105" s="24" t="str">
        <f>VLOOKUP(B105,population!$B$2:$C$54,2,0)</f>
        <v xml:space="preserve"> Alabama</v>
      </c>
      <c r="AE105" s="24">
        <f>IFERROR(VLOOKUP(AD105,'pop density'!$A$1:$B$51,2,0),"")</f>
        <v>95.8</v>
      </c>
      <c r="AF105" s="24" t="str">
        <f t="shared" si="1"/>
        <v>00095.8- Alabama</v>
      </c>
    </row>
    <row r="106" spans="1:32" x14ac:dyDescent="0.25">
      <c r="A106">
        <v>20200331</v>
      </c>
      <c r="B106" t="s">
        <v>191</v>
      </c>
      <c r="C106">
        <v>981</v>
      </c>
      <c r="D106">
        <v>6298</v>
      </c>
      <c r="M106" t="s">
        <v>129</v>
      </c>
      <c r="N106" s="1">
        <v>43921</v>
      </c>
      <c r="O106" t="s">
        <v>216</v>
      </c>
      <c r="P106" t="s">
        <v>80</v>
      </c>
      <c r="Q106">
        <v>13</v>
      </c>
      <c r="S106">
        <v>7279</v>
      </c>
      <c r="T106">
        <v>7279</v>
      </c>
      <c r="U106">
        <v>7279</v>
      </c>
      <c r="V106">
        <v>1</v>
      </c>
      <c r="W106">
        <v>7</v>
      </c>
      <c r="X106">
        <v>0</v>
      </c>
      <c r="Y106">
        <v>604</v>
      </c>
      <c r="Z106">
        <v>122</v>
      </c>
      <c r="AA106">
        <v>726</v>
      </c>
      <c r="AB106" s="24">
        <f>VLOOKUP(B106,population!$B$2:$D$54,3,0)</f>
        <v>4903185</v>
      </c>
      <c r="AC106" s="24" t="str">
        <f>VLOOKUP(B106,regions!$A$2:$B$54,2,0)</f>
        <v>South</v>
      </c>
      <c r="AD106" s="24" t="str">
        <f>VLOOKUP(B106,population!$B$2:$C$54,2,0)</f>
        <v xml:space="preserve"> Alabama</v>
      </c>
      <c r="AE106" s="24">
        <f>IFERROR(VLOOKUP(AD106,'pop density'!$A$1:$B$51,2,0),"")</f>
        <v>95.8</v>
      </c>
      <c r="AF106" s="24" t="str">
        <f t="shared" si="1"/>
        <v>00095.8- Alabama</v>
      </c>
    </row>
    <row r="107" spans="1:32" x14ac:dyDescent="0.25">
      <c r="A107">
        <v>20200401</v>
      </c>
      <c r="B107" t="s">
        <v>191</v>
      </c>
      <c r="C107">
        <v>1077</v>
      </c>
      <c r="D107">
        <v>6697</v>
      </c>
      <c r="M107" t="s">
        <v>129</v>
      </c>
      <c r="N107" s="1">
        <v>43922</v>
      </c>
      <c r="O107" t="s">
        <v>217</v>
      </c>
      <c r="P107" t="s">
        <v>82</v>
      </c>
      <c r="Q107">
        <v>26</v>
      </c>
      <c r="S107">
        <v>7774</v>
      </c>
      <c r="T107">
        <v>7774</v>
      </c>
      <c r="U107">
        <v>7774</v>
      </c>
      <c r="V107">
        <v>1</v>
      </c>
      <c r="W107">
        <v>13</v>
      </c>
      <c r="X107">
        <v>0</v>
      </c>
      <c r="Y107">
        <v>399</v>
      </c>
      <c r="Z107">
        <v>96</v>
      </c>
      <c r="AA107">
        <v>495</v>
      </c>
      <c r="AB107" s="24">
        <f>VLOOKUP(B107,population!$B$2:$D$54,3,0)</f>
        <v>4903185</v>
      </c>
      <c r="AC107" s="24" t="str">
        <f>VLOOKUP(B107,regions!$A$2:$B$54,2,0)</f>
        <v>South</v>
      </c>
      <c r="AD107" s="24" t="str">
        <f>VLOOKUP(B107,population!$B$2:$C$54,2,0)</f>
        <v xml:space="preserve"> Alabama</v>
      </c>
      <c r="AE107" s="24">
        <f>IFERROR(VLOOKUP(AD107,'pop density'!$A$1:$B$51,2,0),"")</f>
        <v>95.8</v>
      </c>
      <c r="AF107" s="24" t="str">
        <f t="shared" si="1"/>
        <v>00095.8- Alabama</v>
      </c>
    </row>
    <row r="108" spans="1:32" x14ac:dyDescent="0.25">
      <c r="A108">
        <v>20200402</v>
      </c>
      <c r="B108" t="s">
        <v>191</v>
      </c>
      <c r="C108">
        <v>1233</v>
      </c>
      <c r="D108">
        <v>7503</v>
      </c>
      <c r="M108" t="s">
        <v>129</v>
      </c>
      <c r="N108" s="1">
        <v>43923</v>
      </c>
      <c r="O108" t="s">
        <v>218</v>
      </c>
      <c r="P108" t="s">
        <v>84</v>
      </c>
      <c r="Q108">
        <v>32</v>
      </c>
      <c r="S108">
        <v>8736</v>
      </c>
      <c r="T108">
        <v>8736</v>
      </c>
      <c r="U108">
        <v>8736</v>
      </c>
      <c r="V108">
        <v>1</v>
      </c>
      <c r="W108">
        <v>6</v>
      </c>
      <c r="X108">
        <v>0</v>
      </c>
      <c r="Y108">
        <v>806</v>
      </c>
      <c r="Z108">
        <v>156</v>
      </c>
      <c r="AA108">
        <v>962</v>
      </c>
      <c r="AB108" s="24">
        <f>VLOOKUP(B108,population!$B$2:$D$54,3,0)</f>
        <v>4903185</v>
      </c>
      <c r="AC108" s="24" t="str">
        <f>VLOOKUP(B108,regions!$A$2:$B$54,2,0)</f>
        <v>South</v>
      </c>
      <c r="AD108" s="24" t="str">
        <f>VLOOKUP(B108,population!$B$2:$C$54,2,0)</f>
        <v xml:space="preserve"> Alabama</v>
      </c>
      <c r="AE108" s="24">
        <f>IFERROR(VLOOKUP(AD108,'pop density'!$A$1:$B$51,2,0),"")</f>
        <v>95.8</v>
      </c>
      <c r="AF108" s="24" t="str">
        <f t="shared" si="1"/>
        <v>00095.8- Alabama</v>
      </c>
    </row>
    <row r="109" spans="1:32" x14ac:dyDescent="0.25">
      <c r="A109">
        <v>20200403</v>
      </c>
      <c r="B109" t="s">
        <v>191</v>
      </c>
      <c r="C109">
        <v>1432</v>
      </c>
      <c r="D109">
        <v>8187</v>
      </c>
      <c r="M109" t="s">
        <v>129</v>
      </c>
      <c r="N109" s="1">
        <v>43924</v>
      </c>
      <c r="O109" t="s">
        <v>219</v>
      </c>
      <c r="P109" t="s">
        <v>86</v>
      </c>
      <c r="Q109">
        <v>35</v>
      </c>
      <c r="S109">
        <v>9619</v>
      </c>
      <c r="T109">
        <v>9619</v>
      </c>
      <c r="U109">
        <v>9619</v>
      </c>
      <c r="V109">
        <v>1</v>
      </c>
      <c r="W109">
        <v>3</v>
      </c>
      <c r="X109">
        <v>0</v>
      </c>
      <c r="Y109">
        <v>684</v>
      </c>
      <c r="Z109">
        <v>199</v>
      </c>
      <c r="AA109">
        <v>883</v>
      </c>
      <c r="AB109" s="24">
        <f>VLOOKUP(B109,population!$B$2:$D$54,3,0)</f>
        <v>4903185</v>
      </c>
      <c r="AC109" s="24" t="str">
        <f>VLOOKUP(B109,regions!$A$2:$B$54,2,0)</f>
        <v>South</v>
      </c>
      <c r="AD109" s="24" t="str">
        <f>VLOOKUP(B109,population!$B$2:$C$54,2,0)</f>
        <v xml:space="preserve"> Alabama</v>
      </c>
      <c r="AE109" s="24">
        <f>IFERROR(VLOOKUP(AD109,'pop density'!$A$1:$B$51,2,0),"")</f>
        <v>95.8</v>
      </c>
      <c r="AF109" s="24" t="str">
        <f t="shared" si="1"/>
        <v>00095.8- Alabama</v>
      </c>
    </row>
    <row r="110" spans="1:32" x14ac:dyDescent="0.25">
      <c r="A110">
        <v>20200404</v>
      </c>
      <c r="B110" t="s">
        <v>191</v>
      </c>
      <c r="C110">
        <v>1580</v>
      </c>
      <c r="D110">
        <v>9273</v>
      </c>
      <c r="G110">
        <v>212</v>
      </c>
      <c r="M110" t="s">
        <v>129</v>
      </c>
      <c r="N110" s="1">
        <v>43925</v>
      </c>
      <c r="O110" t="s">
        <v>220</v>
      </c>
      <c r="P110" t="s">
        <v>88</v>
      </c>
      <c r="Q110">
        <v>43</v>
      </c>
      <c r="R110">
        <v>212</v>
      </c>
      <c r="S110">
        <v>10853</v>
      </c>
      <c r="T110">
        <v>10853</v>
      </c>
      <c r="U110">
        <v>10853</v>
      </c>
      <c r="V110">
        <v>1</v>
      </c>
      <c r="W110">
        <v>8</v>
      </c>
      <c r="X110">
        <v>212</v>
      </c>
      <c r="Y110">
        <v>1086</v>
      </c>
      <c r="Z110">
        <v>148</v>
      </c>
      <c r="AA110">
        <v>1234</v>
      </c>
      <c r="AB110" s="24">
        <f>VLOOKUP(B110,population!$B$2:$D$54,3,0)</f>
        <v>4903185</v>
      </c>
      <c r="AC110" s="24" t="str">
        <f>VLOOKUP(B110,regions!$A$2:$B$54,2,0)</f>
        <v>South</v>
      </c>
      <c r="AD110" s="24" t="str">
        <f>VLOOKUP(B110,population!$B$2:$C$54,2,0)</f>
        <v xml:space="preserve"> Alabama</v>
      </c>
      <c r="AE110" s="24">
        <f>IFERROR(VLOOKUP(AD110,'pop density'!$A$1:$B$51,2,0),"")</f>
        <v>95.8</v>
      </c>
      <c r="AF110" s="24" t="str">
        <f t="shared" si="1"/>
        <v>00095.8- Alabama</v>
      </c>
    </row>
    <row r="111" spans="1:32" x14ac:dyDescent="0.25">
      <c r="A111">
        <v>20200405</v>
      </c>
      <c r="B111" t="s">
        <v>191</v>
      </c>
      <c r="C111">
        <v>1796</v>
      </c>
      <c r="D111">
        <v>11282</v>
      </c>
      <c r="G111">
        <v>231</v>
      </c>
      <c r="M111" t="s">
        <v>129</v>
      </c>
      <c r="N111" s="1">
        <v>43926</v>
      </c>
      <c r="O111" t="s">
        <v>221</v>
      </c>
      <c r="P111" t="s">
        <v>90</v>
      </c>
      <c r="Q111">
        <v>45</v>
      </c>
      <c r="R111">
        <v>231</v>
      </c>
      <c r="S111">
        <v>13078</v>
      </c>
      <c r="T111">
        <v>13078</v>
      </c>
      <c r="U111">
        <v>13078</v>
      </c>
      <c r="V111">
        <v>1</v>
      </c>
      <c r="W111">
        <v>2</v>
      </c>
      <c r="X111">
        <v>19</v>
      </c>
      <c r="Y111">
        <v>2009</v>
      </c>
      <c r="Z111">
        <v>216</v>
      </c>
      <c r="AA111">
        <v>2225</v>
      </c>
      <c r="AB111" s="24">
        <f>VLOOKUP(B111,population!$B$2:$D$54,3,0)</f>
        <v>4903185</v>
      </c>
      <c r="AC111" s="24" t="str">
        <f>VLOOKUP(B111,regions!$A$2:$B$54,2,0)</f>
        <v>South</v>
      </c>
      <c r="AD111" s="24" t="str">
        <f>VLOOKUP(B111,population!$B$2:$C$54,2,0)</f>
        <v xml:space="preserve"> Alabama</v>
      </c>
      <c r="AE111" s="24">
        <f>IFERROR(VLOOKUP(AD111,'pop density'!$A$1:$B$51,2,0),"")</f>
        <v>95.8</v>
      </c>
      <c r="AF111" s="24" t="str">
        <f t="shared" si="1"/>
        <v>00095.8- Alabama</v>
      </c>
    </row>
    <row r="112" spans="1:32" x14ac:dyDescent="0.25">
      <c r="A112">
        <v>20200406</v>
      </c>
      <c r="B112" t="s">
        <v>191</v>
      </c>
      <c r="C112">
        <v>1968</v>
      </c>
      <c r="D112">
        <v>12797</v>
      </c>
      <c r="G112">
        <v>240</v>
      </c>
      <c r="M112" t="s">
        <v>129</v>
      </c>
      <c r="N112" s="1">
        <v>43927</v>
      </c>
      <c r="O112" t="s">
        <v>222</v>
      </c>
      <c r="P112" t="s">
        <v>92</v>
      </c>
      <c r="Q112">
        <v>50</v>
      </c>
      <c r="R112">
        <v>240</v>
      </c>
      <c r="S112">
        <v>14765</v>
      </c>
      <c r="T112">
        <v>14765</v>
      </c>
      <c r="U112">
        <v>14765</v>
      </c>
      <c r="V112">
        <v>1</v>
      </c>
      <c r="W112">
        <v>5</v>
      </c>
      <c r="X112">
        <v>9</v>
      </c>
      <c r="Y112">
        <v>1515</v>
      </c>
      <c r="Z112">
        <v>172</v>
      </c>
      <c r="AA112">
        <v>1687</v>
      </c>
      <c r="AB112" s="24">
        <f>VLOOKUP(B112,population!$B$2:$D$54,3,0)</f>
        <v>4903185</v>
      </c>
      <c r="AC112" s="24" t="str">
        <f>VLOOKUP(B112,regions!$A$2:$B$54,2,0)</f>
        <v>South</v>
      </c>
      <c r="AD112" s="24" t="str">
        <f>VLOOKUP(B112,population!$B$2:$C$54,2,0)</f>
        <v xml:space="preserve"> Alabama</v>
      </c>
      <c r="AE112" s="24">
        <f>IFERROR(VLOOKUP(AD112,'pop density'!$A$1:$B$51,2,0),"")</f>
        <v>95.8</v>
      </c>
      <c r="AF112" s="24" t="str">
        <f t="shared" si="1"/>
        <v>00095.8- Alabama</v>
      </c>
    </row>
    <row r="113" spans="1:32" x14ac:dyDescent="0.25">
      <c r="A113">
        <v>20200407</v>
      </c>
      <c r="B113" t="s">
        <v>191</v>
      </c>
      <c r="C113">
        <v>2119</v>
      </c>
      <c r="D113">
        <v>12797</v>
      </c>
      <c r="G113">
        <v>271</v>
      </c>
      <c r="M113" t="s">
        <v>129</v>
      </c>
      <c r="N113" s="1">
        <v>43928</v>
      </c>
      <c r="O113" t="s">
        <v>223</v>
      </c>
      <c r="P113" t="s">
        <v>94</v>
      </c>
      <c r="Q113">
        <v>56</v>
      </c>
      <c r="R113">
        <v>271</v>
      </c>
      <c r="S113">
        <v>14916</v>
      </c>
      <c r="T113">
        <v>14916</v>
      </c>
      <c r="U113">
        <v>14916</v>
      </c>
      <c r="V113">
        <v>1</v>
      </c>
      <c r="W113">
        <v>6</v>
      </c>
      <c r="X113">
        <v>31</v>
      </c>
      <c r="Y113">
        <v>0</v>
      </c>
      <c r="Z113">
        <v>151</v>
      </c>
      <c r="AA113">
        <v>151</v>
      </c>
      <c r="AB113" s="24">
        <f>VLOOKUP(B113,population!$B$2:$D$54,3,0)</f>
        <v>4903185</v>
      </c>
      <c r="AC113" s="24" t="str">
        <f>VLOOKUP(B113,regions!$A$2:$B$54,2,0)</f>
        <v>South</v>
      </c>
      <c r="AD113" s="24" t="str">
        <f>VLOOKUP(B113,population!$B$2:$C$54,2,0)</f>
        <v xml:space="preserve"> Alabama</v>
      </c>
      <c r="AE113" s="24">
        <f>IFERROR(VLOOKUP(AD113,'pop density'!$A$1:$B$51,2,0),"")</f>
        <v>95.8</v>
      </c>
      <c r="AF113" s="24" t="str">
        <f t="shared" si="1"/>
        <v>00095.8- Alabama</v>
      </c>
    </row>
    <row r="114" spans="1:32" x14ac:dyDescent="0.25">
      <c r="A114">
        <v>20200408</v>
      </c>
      <c r="B114" t="s">
        <v>191</v>
      </c>
      <c r="C114">
        <v>2369</v>
      </c>
      <c r="D114">
        <v>16753</v>
      </c>
      <c r="G114">
        <v>314</v>
      </c>
      <c r="M114" t="s">
        <v>129</v>
      </c>
      <c r="N114" s="1">
        <v>43929</v>
      </c>
      <c r="O114" t="s">
        <v>224</v>
      </c>
      <c r="P114" t="s">
        <v>96</v>
      </c>
      <c r="Q114">
        <v>66</v>
      </c>
      <c r="R114">
        <v>314</v>
      </c>
      <c r="S114">
        <v>19122</v>
      </c>
      <c r="T114">
        <v>19122</v>
      </c>
      <c r="U114">
        <v>19122</v>
      </c>
      <c r="V114">
        <v>1</v>
      </c>
      <c r="W114">
        <v>10</v>
      </c>
      <c r="X114">
        <v>43</v>
      </c>
      <c r="Y114">
        <v>3956</v>
      </c>
      <c r="Z114">
        <v>250</v>
      </c>
      <c r="AA114">
        <v>4206</v>
      </c>
      <c r="AB114" s="24">
        <f>VLOOKUP(B114,population!$B$2:$D$54,3,0)</f>
        <v>4903185</v>
      </c>
      <c r="AC114" s="24" t="str">
        <f>VLOOKUP(B114,regions!$A$2:$B$54,2,0)</f>
        <v>South</v>
      </c>
      <c r="AD114" s="24" t="str">
        <f>VLOOKUP(B114,population!$B$2:$C$54,2,0)</f>
        <v xml:space="preserve"> Alabama</v>
      </c>
      <c r="AE114" s="24">
        <f>IFERROR(VLOOKUP(AD114,'pop density'!$A$1:$B$51,2,0),"")</f>
        <v>95.8</v>
      </c>
      <c r="AF114" s="24" t="str">
        <f t="shared" si="1"/>
        <v>00095.8- Alabama</v>
      </c>
    </row>
    <row r="115" spans="1:32" x14ac:dyDescent="0.25">
      <c r="A115">
        <v>20200409</v>
      </c>
      <c r="B115" t="s">
        <v>191</v>
      </c>
      <c r="C115">
        <v>2769</v>
      </c>
      <c r="D115">
        <v>18058</v>
      </c>
      <c r="G115">
        <v>333</v>
      </c>
      <c r="M115" t="s">
        <v>129</v>
      </c>
      <c r="N115" s="1">
        <v>43930</v>
      </c>
      <c r="O115" t="s">
        <v>225</v>
      </c>
      <c r="P115" t="s">
        <v>98</v>
      </c>
      <c r="Q115">
        <v>74</v>
      </c>
      <c r="R115">
        <v>333</v>
      </c>
      <c r="S115">
        <v>20827</v>
      </c>
      <c r="T115">
        <v>20827</v>
      </c>
      <c r="U115">
        <v>20827</v>
      </c>
      <c r="V115">
        <v>1</v>
      </c>
      <c r="W115">
        <v>8</v>
      </c>
      <c r="X115">
        <v>19</v>
      </c>
      <c r="Y115">
        <v>1305</v>
      </c>
      <c r="Z115">
        <v>400</v>
      </c>
      <c r="AA115">
        <v>1705</v>
      </c>
      <c r="AB115" s="24">
        <f>VLOOKUP(B115,population!$B$2:$D$54,3,0)</f>
        <v>4903185</v>
      </c>
      <c r="AC115" s="24" t="str">
        <f>VLOOKUP(B115,regions!$A$2:$B$54,2,0)</f>
        <v>South</v>
      </c>
      <c r="AD115" s="24" t="str">
        <f>VLOOKUP(B115,population!$B$2:$C$54,2,0)</f>
        <v xml:space="preserve"> Alabama</v>
      </c>
      <c r="AE115" s="24">
        <f>IFERROR(VLOOKUP(AD115,'pop density'!$A$1:$B$51,2,0),"")</f>
        <v>95.8</v>
      </c>
      <c r="AF115" s="24" t="str">
        <f t="shared" si="1"/>
        <v>00095.8- Alabama</v>
      </c>
    </row>
    <row r="116" spans="1:32" x14ac:dyDescent="0.25">
      <c r="A116">
        <v>20200410</v>
      </c>
      <c r="B116" t="s">
        <v>191</v>
      </c>
      <c r="C116">
        <v>2968</v>
      </c>
      <c r="D116">
        <v>18058</v>
      </c>
      <c r="G116">
        <v>368</v>
      </c>
      <c r="M116" t="s">
        <v>129</v>
      </c>
      <c r="N116" s="1">
        <v>43931</v>
      </c>
      <c r="O116" t="s">
        <v>226</v>
      </c>
      <c r="P116" t="s">
        <v>100</v>
      </c>
      <c r="Q116">
        <v>80</v>
      </c>
      <c r="R116">
        <v>368</v>
      </c>
      <c r="S116">
        <v>21026</v>
      </c>
      <c r="T116">
        <v>21026</v>
      </c>
      <c r="U116">
        <v>21026</v>
      </c>
      <c r="V116">
        <v>1</v>
      </c>
      <c r="W116">
        <v>6</v>
      </c>
      <c r="X116">
        <v>35</v>
      </c>
      <c r="Y116">
        <v>0</v>
      </c>
      <c r="Z116">
        <v>199</v>
      </c>
      <c r="AA116">
        <v>199</v>
      </c>
      <c r="AB116" s="24">
        <f>VLOOKUP(B116,population!$B$2:$D$54,3,0)</f>
        <v>4903185</v>
      </c>
      <c r="AC116" s="24" t="str">
        <f>VLOOKUP(B116,regions!$A$2:$B$54,2,0)</f>
        <v>South</v>
      </c>
      <c r="AD116" s="24" t="str">
        <f>VLOOKUP(B116,population!$B$2:$C$54,2,0)</f>
        <v xml:space="preserve"> Alabama</v>
      </c>
      <c r="AE116" s="24">
        <f>IFERROR(VLOOKUP(AD116,'pop density'!$A$1:$B$51,2,0),"")</f>
        <v>95.8</v>
      </c>
      <c r="AF116" s="24" t="str">
        <f t="shared" si="1"/>
        <v>00095.8- Alabama</v>
      </c>
    </row>
    <row r="117" spans="1:32" x14ac:dyDescent="0.25">
      <c r="A117">
        <v>20200411</v>
      </c>
      <c r="B117" t="s">
        <v>191</v>
      </c>
      <c r="C117">
        <v>3191</v>
      </c>
      <c r="D117">
        <v>18058</v>
      </c>
      <c r="G117">
        <v>402</v>
      </c>
      <c r="I117">
        <v>177</v>
      </c>
      <c r="K117">
        <v>113</v>
      </c>
      <c r="M117" t="s">
        <v>129</v>
      </c>
      <c r="N117" s="1">
        <v>43932</v>
      </c>
      <c r="O117" t="s">
        <v>227</v>
      </c>
      <c r="P117" t="s">
        <v>102</v>
      </c>
      <c r="Q117">
        <v>91</v>
      </c>
      <c r="R117">
        <v>402</v>
      </c>
      <c r="S117">
        <v>21249</v>
      </c>
      <c r="T117">
        <v>21249</v>
      </c>
      <c r="U117">
        <v>21249</v>
      </c>
      <c r="V117">
        <v>1</v>
      </c>
      <c r="W117">
        <v>11</v>
      </c>
      <c r="X117">
        <v>34</v>
      </c>
      <c r="Y117">
        <v>0</v>
      </c>
      <c r="Z117">
        <v>223</v>
      </c>
      <c r="AA117">
        <v>223</v>
      </c>
      <c r="AB117" s="24">
        <f>VLOOKUP(B117,population!$B$2:$D$54,3,0)</f>
        <v>4903185</v>
      </c>
      <c r="AC117" s="24" t="str">
        <f>VLOOKUP(B117,regions!$A$2:$B$54,2,0)</f>
        <v>South</v>
      </c>
      <c r="AD117" s="24" t="str">
        <f>VLOOKUP(B117,population!$B$2:$C$54,2,0)</f>
        <v xml:space="preserve"> Alabama</v>
      </c>
      <c r="AE117" s="24">
        <f>IFERROR(VLOOKUP(AD117,'pop density'!$A$1:$B$51,2,0),"")</f>
        <v>95.8</v>
      </c>
      <c r="AF117" s="24" t="str">
        <f t="shared" si="1"/>
        <v>00095.8- Alabama</v>
      </c>
    </row>
    <row r="118" spans="1:32" x14ac:dyDescent="0.25">
      <c r="A118">
        <v>20200412</v>
      </c>
      <c r="B118" t="s">
        <v>191</v>
      </c>
      <c r="C118">
        <v>3525</v>
      </c>
      <c r="D118">
        <v>18058</v>
      </c>
      <c r="G118">
        <v>437</v>
      </c>
      <c r="I118">
        <v>189</v>
      </c>
      <c r="K118">
        <v>119</v>
      </c>
      <c r="M118" t="s">
        <v>129</v>
      </c>
      <c r="N118" s="1">
        <v>43933</v>
      </c>
      <c r="O118" t="s">
        <v>228</v>
      </c>
      <c r="P118" t="s">
        <v>104</v>
      </c>
      <c r="Q118">
        <v>93</v>
      </c>
      <c r="R118">
        <v>437</v>
      </c>
      <c r="S118">
        <v>21583</v>
      </c>
      <c r="T118">
        <v>21583</v>
      </c>
      <c r="U118">
        <v>21583</v>
      </c>
      <c r="V118">
        <v>1</v>
      </c>
      <c r="W118">
        <v>2</v>
      </c>
      <c r="X118">
        <v>35</v>
      </c>
      <c r="Y118">
        <v>0</v>
      </c>
      <c r="Z118">
        <v>334</v>
      </c>
      <c r="AA118">
        <v>334</v>
      </c>
      <c r="AB118" s="24">
        <f>VLOOKUP(B118,population!$B$2:$D$54,3,0)</f>
        <v>4903185</v>
      </c>
      <c r="AC118" s="24" t="str">
        <f>VLOOKUP(B118,regions!$A$2:$B$54,2,0)</f>
        <v>South</v>
      </c>
      <c r="AD118" s="24" t="str">
        <f>VLOOKUP(B118,population!$B$2:$C$54,2,0)</f>
        <v xml:space="preserve"> Alabama</v>
      </c>
      <c r="AE118" s="24">
        <f>IFERROR(VLOOKUP(AD118,'pop density'!$A$1:$B$51,2,0),"")</f>
        <v>95.8</v>
      </c>
      <c r="AF118" s="24" t="str">
        <f t="shared" si="1"/>
        <v>00095.8- Alabama</v>
      </c>
    </row>
    <row r="119" spans="1:32" x14ac:dyDescent="0.25">
      <c r="A119">
        <v>20200413</v>
      </c>
      <c r="B119" t="s">
        <v>191</v>
      </c>
      <c r="C119">
        <v>3734</v>
      </c>
      <c r="D119">
        <v>25448</v>
      </c>
      <c r="G119">
        <v>457</v>
      </c>
      <c r="I119">
        <v>189</v>
      </c>
      <c r="K119">
        <v>119</v>
      </c>
      <c r="M119" t="s">
        <v>129</v>
      </c>
      <c r="N119" s="1">
        <v>43934</v>
      </c>
      <c r="O119" t="s">
        <v>229</v>
      </c>
      <c r="P119" t="s">
        <v>106</v>
      </c>
      <c r="Q119">
        <v>99</v>
      </c>
      <c r="R119">
        <v>457</v>
      </c>
      <c r="S119">
        <v>29182</v>
      </c>
      <c r="T119">
        <v>29182</v>
      </c>
      <c r="U119">
        <v>29182</v>
      </c>
      <c r="V119">
        <v>1</v>
      </c>
      <c r="W119">
        <v>6</v>
      </c>
      <c r="X119">
        <v>20</v>
      </c>
      <c r="Y119">
        <v>7390</v>
      </c>
      <c r="Z119">
        <v>209</v>
      </c>
      <c r="AA119">
        <v>7599</v>
      </c>
      <c r="AB119" s="24">
        <f>VLOOKUP(B119,population!$B$2:$D$54,3,0)</f>
        <v>4903185</v>
      </c>
      <c r="AC119" s="24" t="str">
        <f>VLOOKUP(B119,regions!$A$2:$B$54,2,0)</f>
        <v>South</v>
      </c>
      <c r="AD119" s="24" t="str">
        <f>VLOOKUP(B119,population!$B$2:$C$54,2,0)</f>
        <v xml:space="preserve"> Alabama</v>
      </c>
      <c r="AE119" s="24">
        <f>IFERROR(VLOOKUP(AD119,'pop density'!$A$1:$B$51,2,0),"")</f>
        <v>95.8</v>
      </c>
      <c r="AF119" s="24" t="str">
        <f t="shared" si="1"/>
        <v>00095.8- Alabama</v>
      </c>
    </row>
    <row r="120" spans="1:32" x14ac:dyDescent="0.25">
      <c r="A120">
        <v>20200414</v>
      </c>
      <c r="B120" t="s">
        <v>191</v>
      </c>
      <c r="C120">
        <v>3876</v>
      </c>
      <c r="D120">
        <v>29241</v>
      </c>
      <c r="G120">
        <v>493</v>
      </c>
      <c r="I120">
        <v>210</v>
      </c>
      <c r="K120">
        <v>132</v>
      </c>
      <c r="M120" t="s">
        <v>129</v>
      </c>
      <c r="N120" s="1">
        <v>43935</v>
      </c>
      <c r="O120" t="s">
        <v>230</v>
      </c>
      <c r="P120" t="s">
        <v>108</v>
      </c>
      <c r="Q120">
        <v>110</v>
      </c>
      <c r="R120">
        <v>493</v>
      </c>
      <c r="S120">
        <v>33117</v>
      </c>
      <c r="T120">
        <v>33117</v>
      </c>
      <c r="U120">
        <v>33117</v>
      </c>
      <c r="V120">
        <v>1</v>
      </c>
      <c r="W120">
        <v>11</v>
      </c>
      <c r="X120">
        <v>36</v>
      </c>
      <c r="Y120">
        <v>3793</v>
      </c>
      <c r="Z120">
        <v>142</v>
      </c>
      <c r="AA120">
        <v>3935</v>
      </c>
      <c r="AB120" s="24">
        <f>VLOOKUP(B120,population!$B$2:$D$54,3,0)</f>
        <v>4903185</v>
      </c>
      <c r="AC120" s="24" t="str">
        <f>VLOOKUP(B120,regions!$A$2:$B$54,2,0)</f>
        <v>South</v>
      </c>
      <c r="AD120" s="24" t="str">
        <f>VLOOKUP(B120,population!$B$2:$C$54,2,0)</f>
        <v xml:space="preserve"> Alabama</v>
      </c>
      <c r="AE120" s="24">
        <f>IFERROR(VLOOKUP(AD120,'pop density'!$A$1:$B$51,2,0),"")</f>
        <v>95.8</v>
      </c>
      <c r="AF120" s="24" t="str">
        <f t="shared" si="1"/>
        <v>00095.8- Alabama</v>
      </c>
    </row>
    <row r="121" spans="1:32" x14ac:dyDescent="0.25">
      <c r="A121">
        <v>20200415</v>
      </c>
      <c r="B121" t="s">
        <v>191</v>
      </c>
      <c r="C121">
        <v>4113</v>
      </c>
      <c r="D121">
        <v>29964</v>
      </c>
      <c r="G121">
        <v>525</v>
      </c>
      <c r="I121">
        <v>219</v>
      </c>
      <c r="K121">
        <v>134</v>
      </c>
      <c r="M121" t="s">
        <v>129</v>
      </c>
      <c r="N121" s="1">
        <v>43936</v>
      </c>
      <c r="O121" t="s">
        <v>231</v>
      </c>
      <c r="P121" t="s">
        <v>110</v>
      </c>
      <c r="Q121">
        <v>121</v>
      </c>
      <c r="R121">
        <v>525</v>
      </c>
      <c r="S121">
        <v>34077</v>
      </c>
      <c r="T121">
        <v>34077</v>
      </c>
      <c r="U121">
        <v>34077</v>
      </c>
      <c r="V121">
        <v>1</v>
      </c>
      <c r="W121">
        <v>11</v>
      </c>
      <c r="X121">
        <v>32</v>
      </c>
      <c r="Y121">
        <v>723</v>
      </c>
      <c r="Z121">
        <v>237</v>
      </c>
      <c r="AA121">
        <v>960</v>
      </c>
      <c r="AB121" s="24">
        <f>VLOOKUP(B121,population!$B$2:$D$54,3,0)</f>
        <v>4903185</v>
      </c>
      <c r="AC121" s="24" t="str">
        <f>VLOOKUP(B121,regions!$A$2:$B$54,2,0)</f>
        <v>South</v>
      </c>
      <c r="AD121" s="24" t="str">
        <f>VLOOKUP(B121,population!$B$2:$C$54,2,0)</f>
        <v xml:space="preserve"> Alabama</v>
      </c>
      <c r="AE121" s="24">
        <f>IFERROR(VLOOKUP(AD121,'pop density'!$A$1:$B$51,2,0),"")</f>
        <v>95.8</v>
      </c>
      <c r="AF121" s="24" t="str">
        <f t="shared" si="1"/>
        <v>00095.8- Alabama</v>
      </c>
    </row>
    <row r="122" spans="1:32" x14ac:dyDescent="0.25">
      <c r="A122">
        <v>20200416</v>
      </c>
      <c r="B122" t="s">
        <v>191</v>
      </c>
      <c r="C122">
        <v>4345</v>
      </c>
      <c r="D122">
        <v>32046</v>
      </c>
      <c r="G122">
        <v>553</v>
      </c>
      <c r="I122">
        <v>227</v>
      </c>
      <c r="K122">
        <v>137</v>
      </c>
      <c r="M122" t="s">
        <v>129</v>
      </c>
      <c r="N122" s="1">
        <v>43937</v>
      </c>
      <c r="O122" t="s">
        <v>232</v>
      </c>
      <c r="P122" t="s">
        <v>112</v>
      </c>
      <c r="Q122">
        <v>133</v>
      </c>
      <c r="R122">
        <v>553</v>
      </c>
      <c r="S122">
        <v>36391</v>
      </c>
      <c r="T122">
        <v>36391</v>
      </c>
      <c r="U122">
        <v>36391</v>
      </c>
      <c r="V122">
        <v>1</v>
      </c>
      <c r="W122">
        <v>12</v>
      </c>
      <c r="X122">
        <v>28</v>
      </c>
      <c r="Y122">
        <v>2082</v>
      </c>
      <c r="Z122">
        <v>232</v>
      </c>
      <c r="AA122">
        <v>2314</v>
      </c>
      <c r="AB122" s="24">
        <f>VLOOKUP(B122,population!$B$2:$D$54,3,0)</f>
        <v>4903185</v>
      </c>
      <c r="AC122" s="24" t="str">
        <f>VLOOKUP(B122,regions!$A$2:$B$54,2,0)</f>
        <v>South</v>
      </c>
      <c r="AD122" s="24" t="str">
        <f>VLOOKUP(B122,population!$B$2:$C$54,2,0)</f>
        <v xml:space="preserve"> Alabama</v>
      </c>
      <c r="AE122" s="24">
        <f>IFERROR(VLOOKUP(AD122,'pop density'!$A$1:$B$51,2,0),"")</f>
        <v>95.8</v>
      </c>
      <c r="AF122" s="24" t="str">
        <f t="shared" si="1"/>
        <v>00095.8- Alabama</v>
      </c>
    </row>
    <row r="123" spans="1:32" x14ac:dyDescent="0.25">
      <c r="A123">
        <v>20200417</v>
      </c>
      <c r="B123" t="s">
        <v>191</v>
      </c>
      <c r="C123">
        <v>4530</v>
      </c>
      <c r="D123">
        <v>33318</v>
      </c>
      <c r="G123">
        <v>594</v>
      </c>
      <c r="I123">
        <v>247</v>
      </c>
      <c r="K123">
        <v>148</v>
      </c>
      <c r="M123" t="s">
        <v>129</v>
      </c>
      <c r="N123" s="1">
        <v>43938</v>
      </c>
      <c r="O123" t="s">
        <v>233</v>
      </c>
      <c r="P123" t="s">
        <v>114</v>
      </c>
      <c r="Q123">
        <v>144</v>
      </c>
      <c r="R123">
        <v>594</v>
      </c>
      <c r="S123">
        <v>37848</v>
      </c>
      <c r="T123">
        <v>37848</v>
      </c>
      <c r="U123">
        <v>37848</v>
      </c>
      <c r="V123">
        <v>1</v>
      </c>
      <c r="W123">
        <v>11</v>
      </c>
      <c r="X123">
        <v>41</v>
      </c>
      <c r="Y123">
        <v>1272</v>
      </c>
      <c r="Z123">
        <v>185</v>
      </c>
      <c r="AA123">
        <v>1457</v>
      </c>
      <c r="AB123" s="24">
        <f>VLOOKUP(B123,population!$B$2:$D$54,3,0)</f>
        <v>4903185</v>
      </c>
      <c r="AC123" s="24" t="str">
        <f>VLOOKUP(B123,regions!$A$2:$B$54,2,0)</f>
        <v>South</v>
      </c>
      <c r="AD123" s="24" t="str">
        <f>VLOOKUP(B123,population!$B$2:$C$54,2,0)</f>
        <v xml:space="preserve"> Alabama</v>
      </c>
      <c r="AE123" s="24">
        <f>IFERROR(VLOOKUP(AD123,'pop density'!$A$1:$B$51,2,0),"")</f>
        <v>95.8</v>
      </c>
      <c r="AF123" s="24" t="str">
        <f t="shared" si="1"/>
        <v>00095.8- Alabama</v>
      </c>
    </row>
    <row r="124" spans="1:32" x14ac:dyDescent="0.25">
      <c r="A124">
        <v>20200418</v>
      </c>
      <c r="B124" t="s">
        <v>191</v>
      </c>
      <c r="C124">
        <v>4655</v>
      </c>
      <c r="D124">
        <v>37883</v>
      </c>
      <c r="G124">
        <v>620</v>
      </c>
      <c r="I124">
        <v>247</v>
      </c>
      <c r="K124">
        <v>148</v>
      </c>
      <c r="M124" t="s">
        <v>129</v>
      </c>
      <c r="N124" s="1">
        <v>43939</v>
      </c>
      <c r="O124" t="s">
        <v>234</v>
      </c>
      <c r="P124" t="s">
        <v>116</v>
      </c>
      <c r="Q124">
        <v>146</v>
      </c>
      <c r="R124">
        <v>620</v>
      </c>
      <c r="S124">
        <v>42538</v>
      </c>
      <c r="T124">
        <v>42538</v>
      </c>
      <c r="U124">
        <v>42538</v>
      </c>
      <c r="V124">
        <v>1</v>
      </c>
      <c r="W124">
        <v>2</v>
      </c>
      <c r="X124">
        <v>26</v>
      </c>
      <c r="Y124">
        <v>4565</v>
      </c>
      <c r="Z124">
        <v>125</v>
      </c>
      <c r="AA124">
        <v>4690</v>
      </c>
      <c r="AB124" s="24">
        <f>VLOOKUP(B124,population!$B$2:$D$54,3,0)</f>
        <v>4903185</v>
      </c>
      <c r="AC124" s="24" t="str">
        <f>VLOOKUP(B124,regions!$A$2:$B$54,2,0)</f>
        <v>South</v>
      </c>
      <c r="AD124" s="24" t="str">
        <f>VLOOKUP(B124,population!$B$2:$C$54,2,0)</f>
        <v xml:space="preserve"> Alabama</v>
      </c>
      <c r="AE124" s="24">
        <f>IFERROR(VLOOKUP(AD124,'pop density'!$A$1:$B$51,2,0),"")</f>
        <v>95.8</v>
      </c>
      <c r="AF124" s="24" t="str">
        <f t="shared" si="1"/>
        <v>00095.8- Alabama</v>
      </c>
    </row>
    <row r="125" spans="1:32" x14ac:dyDescent="0.25">
      <c r="A125">
        <v>20200419</v>
      </c>
      <c r="B125" t="s">
        <v>191</v>
      </c>
      <c r="C125">
        <v>4837</v>
      </c>
      <c r="D125">
        <v>40875</v>
      </c>
      <c r="G125">
        <v>641</v>
      </c>
      <c r="I125">
        <v>260</v>
      </c>
      <c r="K125">
        <v>157</v>
      </c>
      <c r="M125" t="s">
        <v>129</v>
      </c>
      <c r="N125" s="1">
        <v>43940</v>
      </c>
      <c r="O125" t="s">
        <v>235</v>
      </c>
      <c r="P125" t="s">
        <v>118</v>
      </c>
      <c r="Q125">
        <v>154</v>
      </c>
      <c r="R125">
        <v>641</v>
      </c>
      <c r="S125">
        <v>45712</v>
      </c>
      <c r="T125">
        <v>45712</v>
      </c>
      <c r="U125">
        <v>45712</v>
      </c>
      <c r="V125">
        <v>1</v>
      </c>
      <c r="W125">
        <v>8</v>
      </c>
      <c r="X125">
        <v>21</v>
      </c>
      <c r="Y125">
        <v>2992</v>
      </c>
      <c r="Z125">
        <v>182</v>
      </c>
      <c r="AA125">
        <v>3174</v>
      </c>
      <c r="AB125" s="24">
        <f>VLOOKUP(B125,population!$B$2:$D$54,3,0)</f>
        <v>4903185</v>
      </c>
      <c r="AC125" s="24" t="str">
        <f>VLOOKUP(B125,regions!$A$2:$B$54,2,0)</f>
        <v>South</v>
      </c>
      <c r="AD125" s="24" t="str">
        <f>VLOOKUP(B125,population!$B$2:$C$54,2,0)</f>
        <v xml:space="preserve"> Alabama</v>
      </c>
      <c r="AE125" s="24">
        <f>IFERROR(VLOOKUP(AD125,'pop density'!$A$1:$B$51,2,0),"")</f>
        <v>95.8</v>
      </c>
      <c r="AF125" s="24" t="str">
        <f t="shared" si="1"/>
        <v>00095.8- Alabama</v>
      </c>
    </row>
    <row r="126" spans="1:32" x14ac:dyDescent="0.25">
      <c r="A126">
        <v>20200420</v>
      </c>
      <c r="B126" t="s">
        <v>191</v>
      </c>
      <c r="C126">
        <v>5025</v>
      </c>
      <c r="D126">
        <v>40875</v>
      </c>
      <c r="G126">
        <v>641</v>
      </c>
      <c r="I126">
        <v>260</v>
      </c>
      <c r="K126">
        <v>157</v>
      </c>
      <c r="M126" t="s">
        <v>129</v>
      </c>
      <c r="N126" s="1">
        <v>43941</v>
      </c>
      <c r="O126" t="s">
        <v>236</v>
      </c>
      <c r="P126" t="s">
        <v>120</v>
      </c>
      <c r="Q126">
        <v>167</v>
      </c>
      <c r="R126">
        <v>641</v>
      </c>
      <c r="S126">
        <v>45900</v>
      </c>
      <c r="T126">
        <v>45900</v>
      </c>
      <c r="U126">
        <v>45900</v>
      </c>
      <c r="V126">
        <v>1</v>
      </c>
      <c r="W126">
        <v>13</v>
      </c>
      <c r="X126">
        <v>0</v>
      </c>
      <c r="Y126">
        <v>0</v>
      </c>
      <c r="Z126">
        <v>188</v>
      </c>
      <c r="AA126">
        <v>188</v>
      </c>
      <c r="AB126" s="24">
        <f>VLOOKUP(B126,population!$B$2:$D$54,3,0)</f>
        <v>4903185</v>
      </c>
      <c r="AC126" s="24" t="str">
        <f>VLOOKUP(B126,regions!$A$2:$B$54,2,0)</f>
        <v>South</v>
      </c>
      <c r="AD126" s="24" t="str">
        <f>VLOOKUP(B126,population!$B$2:$C$54,2,0)</f>
        <v xml:space="preserve"> Alabama</v>
      </c>
      <c r="AE126" s="24">
        <f>IFERROR(VLOOKUP(AD126,'pop density'!$A$1:$B$51,2,0),"")</f>
        <v>95.8</v>
      </c>
      <c r="AF126" s="24" t="str">
        <f t="shared" si="1"/>
        <v>00095.8- Alabama</v>
      </c>
    </row>
    <row r="127" spans="1:32" x14ac:dyDescent="0.25">
      <c r="A127">
        <v>20200421</v>
      </c>
      <c r="B127" t="s">
        <v>191</v>
      </c>
      <c r="C127">
        <v>5231</v>
      </c>
      <c r="D127">
        <v>43295</v>
      </c>
      <c r="G127">
        <v>699</v>
      </c>
      <c r="I127">
        <v>260</v>
      </c>
      <c r="K127">
        <v>157</v>
      </c>
      <c r="M127" t="s">
        <v>129</v>
      </c>
      <c r="N127" s="1">
        <v>43942</v>
      </c>
      <c r="O127" t="s">
        <v>237</v>
      </c>
      <c r="P127" t="s">
        <v>122</v>
      </c>
      <c r="Q127">
        <v>177</v>
      </c>
      <c r="R127">
        <v>699</v>
      </c>
      <c r="S127">
        <v>48526</v>
      </c>
      <c r="T127">
        <v>48526</v>
      </c>
      <c r="U127">
        <v>48526</v>
      </c>
      <c r="V127">
        <v>1</v>
      </c>
      <c r="W127">
        <v>10</v>
      </c>
      <c r="X127">
        <v>58</v>
      </c>
      <c r="Y127">
        <v>2420</v>
      </c>
      <c r="Z127">
        <v>206</v>
      </c>
      <c r="AA127">
        <v>2626</v>
      </c>
      <c r="AB127" s="24">
        <f>VLOOKUP(B127,population!$B$2:$D$54,3,0)</f>
        <v>4903185</v>
      </c>
      <c r="AC127" s="24" t="str">
        <f>VLOOKUP(B127,regions!$A$2:$B$54,2,0)</f>
        <v>South</v>
      </c>
      <c r="AD127" s="24" t="str">
        <f>VLOOKUP(B127,population!$B$2:$C$54,2,0)</f>
        <v xml:space="preserve"> Alabama</v>
      </c>
      <c r="AE127" s="24">
        <f>IFERROR(VLOOKUP(AD127,'pop density'!$A$1:$B$51,2,0),"")</f>
        <v>95.8</v>
      </c>
      <c r="AF127" s="24" t="str">
        <f t="shared" si="1"/>
        <v>00095.8- Alabama</v>
      </c>
    </row>
    <row r="128" spans="1:32" x14ac:dyDescent="0.25">
      <c r="A128">
        <v>20200422</v>
      </c>
      <c r="B128" t="s">
        <v>191</v>
      </c>
      <c r="C128">
        <v>5465</v>
      </c>
      <c r="D128">
        <v>43295</v>
      </c>
      <c r="G128">
        <v>730</v>
      </c>
      <c r="I128">
        <v>288</v>
      </c>
      <c r="K128">
        <v>170</v>
      </c>
      <c r="M128" t="s">
        <v>129</v>
      </c>
      <c r="N128" s="1">
        <v>43943</v>
      </c>
      <c r="O128" t="s">
        <v>238</v>
      </c>
      <c r="P128" t="s">
        <v>124</v>
      </c>
      <c r="Q128">
        <v>194</v>
      </c>
      <c r="R128">
        <v>730</v>
      </c>
      <c r="S128">
        <v>48760</v>
      </c>
      <c r="T128">
        <v>48760</v>
      </c>
      <c r="U128">
        <v>48760</v>
      </c>
      <c r="V128">
        <v>1</v>
      </c>
      <c r="W128">
        <v>17</v>
      </c>
      <c r="X128">
        <v>31</v>
      </c>
      <c r="Y128">
        <v>0</v>
      </c>
      <c r="Z128">
        <v>234</v>
      </c>
      <c r="AA128">
        <v>234</v>
      </c>
      <c r="AB128" s="24">
        <f>VLOOKUP(B128,population!$B$2:$D$54,3,0)</f>
        <v>4903185</v>
      </c>
      <c r="AC128" s="24" t="str">
        <f>VLOOKUP(B128,regions!$A$2:$B$54,2,0)</f>
        <v>South</v>
      </c>
      <c r="AD128" s="24" t="str">
        <f>VLOOKUP(B128,population!$B$2:$C$54,2,0)</f>
        <v xml:space="preserve"> Alabama</v>
      </c>
      <c r="AE128" s="24">
        <f>IFERROR(VLOOKUP(AD128,'pop density'!$A$1:$B$51,2,0),"")</f>
        <v>95.8</v>
      </c>
      <c r="AF128" s="24" t="str">
        <f t="shared" si="1"/>
        <v>00095.8- Alabama</v>
      </c>
    </row>
    <row r="129" spans="1:32" x14ac:dyDescent="0.25">
      <c r="A129">
        <v>20200423</v>
      </c>
      <c r="B129" t="s">
        <v>191</v>
      </c>
      <c r="C129">
        <v>5778</v>
      </c>
      <c r="D129">
        <v>46863</v>
      </c>
      <c r="G129">
        <v>768</v>
      </c>
      <c r="I129">
        <v>288</v>
      </c>
      <c r="K129">
        <v>170</v>
      </c>
      <c r="M129" t="s">
        <v>129</v>
      </c>
      <c r="N129" s="1">
        <v>43944</v>
      </c>
      <c r="O129" t="s">
        <v>239</v>
      </c>
      <c r="P129" t="s">
        <v>126</v>
      </c>
      <c r="Q129">
        <v>197</v>
      </c>
      <c r="R129">
        <v>768</v>
      </c>
      <c r="S129">
        <v>52641</v>
      </c>
      <c r="T129">
        <v>52641</v>
      </c>
      <c r="U129">
        <v>52641</v>
      </c>
      <c r="V129">
        <v>1</v>
      </c>
      <c r="W129">
        <v>3</v>
      </c>
      <c r="X129">
        <v>38</v>
      </c>
      <c r="Y129">
        <v>3568</v>
      </c>
      <c r="Z129">
        <v>313</v>
      </c>
      <c r="AA129">
        <v>3881</v>
      </c>
      <c r="AB129" s="24">
        <f>VLOOKUP(B129,population!$B$2:$D$54,3,0)</f>
        <v>4903185</v>
      </c>
      <c r="AC129" s="24" t="str">
        <f>VLOOKUP(B129,regions!$A$2:$B$54,2,0)</f>
        <v>South</v>
      </c>
      <c r="AD129" s="24" t="str">
        <f>VLOOKUP(B129,population!$B$2:$C$54,2,0)</f>
        <v xml:space="preserve"> Alabama</v>
      </c>
      <c r="AE129" s="24">
        <f>IFERROR(VLOOKUP(AD129,'pop density'!$A$1:$B$51,2,0),"")</f>
        <v>95.8</v>
      </c>
      <c r="AF129" s="24" t="str">
        <f t="shared" si="1"/>
        <v>00095.8- Alabama</v>
      </c>
    </row>
    <row r="130" spans="1:32" x14ac:dyDescent="0.25">
      <c r="A130">
        <v>20200424</v>
      </c>
      <c r="B130" t="s">
        <v>191</v>
      </c>
      <c r="C130">
        <v>5832</v>
      </c>
      <c r="D130">
        <v>46863</v>
      </c>
      <c r="G130">
        <v>768</v>
      </c>
      <c r="I130">
        <v>288</v>
      </c>
      <c r="K130">
        <v>170</v>
      </c>
      <c r="M130" t="s">
        <v>129</v>
      </c>
      <c r="N130" s="1">
        <v>43945</v>
      </c>
      <c r="O130" t="s">
        <v>240</v>
      </c>
      <c r="P130" t="s">
        <v>128</v>
      </c>
      <c r="Q130">
        <v>197</v>
      </c>
      <c r="R130">
        <v>768</v>
      </c>
      <c r="S130">
        <v>52695</v>
      </c>
      <c r="T130">
        <v>52695</v>
      </c>
      <c r="U130">
        <v>52695</v>
      </c>
      <c r="V130">
        <v>1</v>
      </c>
      <c r="W130">
        <v>0</v>
      </c>
      <c r="X130">
        <v>0</v>
      </c>
      <c r="Y130">
        <v>0</v>
      </c>
      <c r="Z130">
        <v>54</v>
      </c>
      <c r="AA130">
        <v>54</v>
      </c>
      <c r="AB130" s="24">
        <f>VLOOKUP(B130,population!$B$2:$D$54,3,0)</f>
        <v>4903185</v>
      </c>
      <c r="AC130" s="24" t="str">
        <f>VLOOKUP(B130,regions!$A$2:$B$54,2,0)</f>
        <v>South</v>
      </c>
      <c r="AD130" s="24" t="str">
        <f>VLOOKUP(B130,population!$B$2:$C$54,2,0)</f>
        <v xml:space="preserve"> Alabama</v>
      </c>
      <c r="AE130" s="24">
        <f>IFERROR(VLOOKUP(AD130,'pop density'!$A$1:$B$51,2,0),"")</f>
        <v>95.8</v>
      </c>
      <c r="AF130" s="24" t="str">
        <f t="shared" si="1"/>
        <v>00095.8- Alabama</v>
      </c>
    </row>
    <row r="131" spans="1:32" x14ac:dyDescent="0.25">
      <c r="A131">
        <v>20200425</v>
      </c>
      <c r="B131" t="s">
        <v>191</v>
      </c>
      <c r="C131">
        <v>6137</v>
      </c>
      <c r="D131">
        <v>65207</v>
      </c>
      <c r="G131">
        <v>839</v>
      </c>
      <c r="I131">
        <v>288</v>
      </c>
      <c r="K131">
        <v>170</v>
      </c>
      <c r="M131" t="s">
        <v>129</v>
      </c>
      <c r="N131" s="1">
        <v>43946</v>
      </c>
      <c r="O131" t="s">
        <v>241</v>
      </c>
      <c r="P131" t="s">
        <v>131</v>
      </c>
      <c r="Q131">
        <v>212</v>
      </c>
      <c r="R131">
        <v>839</v>
      </c>
      <c r="S131">
        <v>71344</v>
      </c>
      <c r="T131">
        <v>71344</v>
      </c>
      <c r="U131">
        <v>71344</v>
      </c>
      <c r="V131">
        <v>1</v>
      </c>
      <c r="W131">
        <v>15</v>
      </c>
      <c r="X131">
        <v>71</v>
      </c>
      <c r="Y131">
        <v>18344</v>
      </c>
      <c r="Z131">
        <v>305</v>
      </c>
      <c r="AA131">
        <v>18649</v>
      </c>
      <c r="AB131" s="24">
        <f>VLOOKUP(B131,population!$B$2:$D$54,3,0)</f>
        <v>4903185</v>
      </c>
      <c r="AC131" s="24" t="str">
        <f>VLOOKUP(B131,regions!$A$2:$B$54,2,0)</f>
        <v>South</v>
      </c>
      <c r="AD131" s="24" t="str">
        <f>VLOOKUP(B131,population!$B$2:$C$54,2,0)</f>
        <v xml:space="preserve"> Alabama</v>
      </c>
      <c r="AE131" s="24">
        <f>IFERROR(VLOOKUP(AD131,'pop density'!$A$1:$B$51,2,0),"")</f>
        <v>95.8</v>
      </c>
      <c r="AF131" s="24" t="str">
        <f t="shared" ref="AF131:AF194" si="2">IFERROR(TEXT(AE131, "00000.0") &amp; "-" &amp; AD131,"")</f>
        <v>00095.8- Alabama</v>
      </c>
    </row>
    <row r="132" spans="1:32" x14ac:dyDescent="0.25">
      <c r="A132">
        <v>20200426</v>
      </c>
      <c r="B132" t="s">
        <v>191</v>
      </c>
      <c r="C132">
        <v>6270</v>
      </c>
      <c r="D132">
        <v>67281</v>
      </c>
      <c r="G132">
        <v>845</v>
      </c>
      <c r="I132">
        <v>288</v>
      </c>
      <c r="K132">
        <v>170</v>
      </c>
      <c r="M132" t="s">
        <v>129</v>
      </c>
      <c r="N132" s="1">
        <v>43947</v>
      </c>
      <c r="O132" t="s">
        <v>242</v>
      </c>
      <c r="P132" t="s">
        <v>133</v>
      </c>
      <c r="Q132">
        <v>216</v>
      </c>
      <c r="R132">
        <v>845</v>
      </c>
      <c r="S132">
        <v>73551</v>
      </c>
      <c r="T132">
        <v>73551</v>
      </c>
      <c r="U132">
        <v>73551</v>
      </c>
      <c r="V132">
        <v>1</v>
      </c>
      <c r="W132">
        <v>4</v>
      </c>
      <c r="X132">
        <v>6</v>
      </c>
      <c r="Y132">
        <v>2074</v>
      </c>
      <c r="Z132">
        <v>133</v>
      </c>
      <c r="AA132">
        <v>2207</v>
      </c>
      <c r="AB132" s="24">
        <f>VLOOKUP(B132,population!$B$2:$D$54,3,0)</f>
        <v>4903185</v>
      </c>
      <c r="AC132" s="24" t="str">
        <f>VLOOKUP(B132,regions!$A$2:$B$54,2,0)</f>
        <v>South</v>
      </c>
      <c r="AD132" s="24" t="str">
        <f>VLOOKUP(B132,population!$B$2:$C$54,2,0)</f>
        <v xml:space="preserve"> Alabama</v>
      </c>
      <c r="AE132" s="24">
        <f>IFERROR(VLOOKUP(AD132,'pop density'!$A$1:$B$51,2,0),"")</f>
        <v>95.8</v>
      </c>
      <c r="AF132" s="24" t="str">
        <f t="shared" si="2"/>
        <v>00095.8- Alabama</v>
      </c>
    </row>
    <row r="133" spans="1:32" x14ac:dyDescent="0.25">
      <c r="A133">
        <v>20200427</v>
      </c>
      <c r="B133" t="s">
        <v>191</v>
      </c>
      <c r="C133">
        <v>6499</v>
      </c>
      <c r="D133">
        <v>67498</v>
      </c>
      <c r="G133">
        <v>872</v>
      </c>
      <c r="I133">
        <v>335</v>
      </c>
      <c r="K133">
        <v>195</v>
      </c>
      <c r="M133" t="s">
        <v>129</v>
      </c>
      <c r="N133" s="1">
        <v>43948</v>
      </c>
      <c r="O133" t="s">
        <v>243</v>
      </c>
      <c r="P133" t="s">
        <v>135</v>
      </c>
      <c r="Q133">
        <v>222</v>
      </c>
      <c r="R133">
        <v>872</v>
      </c>
      <c r="S133">
        <v>73997</v>
      </c>
      <c r="T133">
        <v>73997</v>
      </c>
      <c r="U133">
        <v>73997</v>
      </c>
      <c r="V133">
        <v>1</v>
      </c>
      <c r="W133">
        <v>6</v>
      </c>
      <c r="X133">
        <v>27</v>
      </c>
      <c r="Y133">
        <v>217</v>
      </c>
      <c r="Z133">
        <v>229</v>
      </c>
      <c r="AA133">
        <v>446</v>
      </c>
      <c r="AB133" s="24">
        <f>VLOOKUP(B133,population!$B$2:$D$54,3,0)</f>
        <v>4903185</v>
      </c>
      <c r="AC133" s="24" t="str">
        <f>VLOOKUP(B133,regions!$A$2:$B$54,2,0)</f>
        <v>South</v>
      </c>
      <c r="AD133" s="24" t="str">
        <f>VLOOKUP(B133,population!$B$2:$C$54,2,0)</f>
        <v xml:space="preserve"> Alabama</v>
      </c>
      <c r="AE133" s="24">
        <f>IFERROR(VLOOKUP(AD133,'pop density'!$A$1:$B$51,2,0),"")</f>
        <v>95.8</v>
      </c>
      <c r="AF133" s="24" t="str">
        <f t="shared" si="2"/>
        <v>00095.8- Alabama</v>
      </c>
    </row>
    <row r="134" spans="1:32" x14ac:dyDescent="0.25">
      <c r="A134">
        <v>20200428</v>
      </c>
      <c r="B134" t="s">
        <v>191</v>
      </c>
      <c r="C134">
        <v>6687</v>
      </c>
      <c r="D134">
        <v>69140</v>
      </c>
      <c r="G134">
        <v>911</v>
      </c>
      <c r="I134">
        <v>335</v>
      </c>
      <c r="K134">
        <v>195</v>
      </c>
      <c r="M134" t="s">
        <v>129</v>
      </c>
      <c r="N134" s="1">
        <v>43949</v>
      </c>
      <c r="O134" s="2" t="s">
        <v>244</v>
      </c>
      <c r="P134" t="s">
        <v>137</v>
      </c>
      <c r="Q134">
        <v>242</v>
      </c>
      <c r="R134">
        <v>911</v>
      </c>
      <c r="S134">
        <v>75827</v>
      </c>
      <c r="T134">
        <v>75827</v>
      </c>
      <c r="U134">
        <v>75827</v>
      </c>
      <c r="V134">
        <v>1</v>
      </c>
      <c r="W134">
        <v>20</v>
      </c>
      <c r="X134">
        <v>39</v>
      </c>
      <c r="Y134">
        <v>1642</v>
      </c>
      <c r="Z134">
        <v>188</v>
      </c>
      <c r="AA134">
        <v>1830</v>
      </c>
      <c r="AB134" s="24">
        <f>VLOOKUP(B134,population!$B$2:$D$54,3,0)</f>
        <v>4903185</v>
      </c>
      <c r="AC134" s="24" t="str">
        <f>VLOOKUP(B134,regions!$A$2:$B$54,2,0)</f>
        <v>South</v>
      </c>
      <c r="AD134" s="24" t="str">
        <f>VLOOKUP(B134,population!$B$2:$C$54,2,0)</f>
        <v xml:space="preserve"> Alabama</v>
      </c>
      <c r="AE134" s="24">
        <f>IFERROR(VLOOKUP(AD134,'pop density'!$A$1:$B$51,2,0),"")</f>
        <v>95.8</v>
      </c>
      <c r="AF134" s="24" t="str">
        <f t="shared" si="2"/>
        <v>00095.8- Alabama</v>
      </c>
    </row>
    <row r="135" spans="1:32" x14ac:dyDescent="0.25">
      <c r="A135">
        <v>20200429</v>
      </c>
      <c r="B135" t="s">
        <v>191</v>
      </c>
      <c r="C135">
        <v>6842</v>
      </c>
      <c r="D135">
        <v>73607</v>
      </c>
      <c r="G135">
        <v>945</v>
      </c>
      <c r="I135">
        <v>335</v>
      </c>
      <c r="K135">
        <v>195</v>
      </c>
      <c r="M135" t="s">
        <v>129</v>
      </c>
      <c r="N135" s="1">
        <v>43950</v>
      </c>
      <c r="O135" t="s">
        <v>245</v>
      </c>
      <c r="P135" t="s">
        <v>139</v>
      </c>
      <c r="Q135">
        <v>245</v>
      </c>
      <c r="R135">
        <v>945</v>
      </c>
      <c r="S135">
        <v>80449</v>
      </c>
      <c r="T135">
        <v>80449</v>
      </c>
      <c r="U135">
        <v>80449</v>
      </c>
      <c r="V135">
        <v>1</v>
      </c>
      <c r="W135">
        <v>3</v>
      </c>
      <c r="X135">
        <v>34</v>
      </c>
      <c r="Y135">
        <v>4467</v>
      </c>
      <c r="Z135">
        <v>155</v>
      </c>
      <c r="AA135">
        <v>4622</v>
      </c>
      <c r="AB135" s="24">
        <f>VLOOKUP(B135,population!$B$2:$D$54,3,0)</f>
        <v>4903185</v>
      </c>
      <c r="AC135" s="24" t="str">
        <f>VLOOKUP(B135,regions!$A$2:$B$54,2,0)</f>
        <v>South</v>
      </c>
      <c r="AD135" s="24" t="str">
        <f>VLOOKUP(B135,population!$B$2:$C$54,2,0)</f>
        <v xml:space="preserve"> Alabama</v>
      </c>
      <c r="AE135" s="24">
        <f>IFERROR(VLOOKUP(AD135,'pop density'!$A$1:$B$51,2,0),"")</f>
        <v>95.8</v>
      </c>
      <c r="AF135" s="24" t="str">
        <f t="shared" si="2"/>
        <v>00095.8- Alabama</v>
      </c>
    </row>
    <row r="136" spans="1:32" x14ac:dyDescent="0.25">
      <c r="A136">
        <v>20200430</v>
      </c>
      <c r="B136" t="s">
        <v>191</v>
      </c>
      <c r="C136">
        <v>7019</v>
      </c>
      <c r="D136">
        <v>80177</v>
      </c>
      <c r="G136">
        <v>978</v>
      </c>
      <c r="I136">
        <v>335</v>
      </c>
      <c r="K136">
        <v>195</v>
      </c>
      <c r="M136" t="s">
        <v>129</v>
      </c>
      <c r="N136" s="1">
        <v>43951</v>
      </c>
      <c r="O136" t="s">
        <v>246</v>
      </c>
      <c r="P136" t="s">
        <v>142</v>
      </c>
      <c r="Q136">
        <v>269</v>
      </c>
      <c r="R136">
        <v>978</v>
      </c>
      <c r="S136">
        <v>87196</v>
      </c>
      <c r="T136">
        <v>87196</v>
      </c>
      <c r="U136">
        <v>87196</v>
      </c>
      <c r="V136">
        <v>1</v>
      </c>
      <c r="W136">
        <v>24</v>
      </c>
      <c r="X136">
        <v>33</v>
      </c>
      <c r="Y136">
        <v>6570</v>
      </c>
      <c r="Z136">
        <v>177</v>
      </c>
      <c r="AA136">
        <v>6747</v>
      </c>
      <c r="AB136" s="24">
        <f>VLOOKUP(B136,population!$B$2:$D$54,3,0)</f>
        <v>4903185</v>
      </c>
      <c r="AC136" s="24" t="str">
        <f>VLOOKUP(B136,regions!$A$2:$B$54,2,0)</f>
        <v>South</v>
      </c>
      <c r="AD136" s="24" t="str">
        <f>VLOOKUP(B136,population!$B$2:$C$54,2,0)</f>
        <v xml:space="preserve"> Alabama</v>
      </c>
      <c r="AE136" s="24">
        <f>IFERROR(VLOOKUP(AD136,'pop density'!$A$1:$B$51,2,0),"")</f>
        <v>95.8</v>
      </c>
      <c r="AF136" s="24" t="str">
        <f t="shared" si="2"/>
        <v>00095.8- Alabama</v>
      </c>
    </row>
    <row r="137" spans="1:32" x14ac:dyDescent="0.25">
      <c r="A137">
        <v>20200501</v>
      </c>
      <c r="B137" t="s">
        <v>191</v>
      </c>
      <c r="C137">
        <v>7158</v>
      </c>
      <c r="D137">
        <v>84775</v>
      </c>
      <c r="G137">
        <v>1008</v>
      </c>
      <c r="I137">
        <v>335</v>
      </c>
      <c r="K137">
        <v>195</v>
      </c>
      <c r="M137" t="s">
        <v>129</v>
      </c>
      <c r="N137" s="1">
        <v>43952</v>
      </c>
      <c r="O137" t="s">
        <v>247</v>
      </c>
      <c r="P137" t="s">
        <v>144</v>
      </c>
      <c r="Q137">
        <v>279</v>
      </c>
      <c r="R137">
        <v>1008</v>
      </c>
      <c r="S137">
        <v>91933</v>
      </c>
      <c r="T137">
        <v>91933</v>
      </c>
      <c r="U137">
        <v>91933</v>
      </c>
      <c r="V137">
        <v>1</v>
      </c>
      <c r="W137">
        <v>10</v>
      </c>
      <c r="X137">
        <v>30</v>
      </c>
      <c r="Y137">
        <v>4598</v>
      </c>
      <c r="Z137">
        <v>139</v>
      </c>
      <c r="AA137">
        <v>4737</v>
      </c>
      <c r="AB137" s="24">
        <f>VLOOKUP(B137,population!$B$2:$D$54,3,0)</f>
        <v>4903185</v>
      </c>
      <c r="AC137" s="24" t="str">
        <f>VLOOKUP(B137,regions!$A$2:$B$54,2,0)</f>
        <v>South</v>
      </c>
      <c r="AD137" s="24" t="str">
        <f>VLOOKUP(B137,population!$B$2:$C$54,2,0)</f>
        <v xml:space="preserve"> Alabama</v>
      </c>
      <c r="AE137" s="24">
        <f>IFERROR(VLOOKUP(AD137,'pop density'!$A$1:$B$51,2,0),"")</f>
        <v>95.8</v>
      </c>
      <c r="AF137" s="24" t="str">
        <f t="shared" si="2"/>
        <v>00095.8- Alabama</v>
      </c>
    </row>
    <row r="138" spans="1:32" x14ac:dyDescent="0.25">
      <c r="A138">
        <v>20200502</v>
      </c>
      <c r="B138" t="s">
        <v>191</v>
      </c>
      <c r="C138">
        <v>7434</v>
      </c>
      <c r="D138">
        <v>84775</v>
      </c>
      <c r="G138">
        <v>1023</v>
      </c>
      <c r="I138">
        <v>335</v>
      </c>
      <c r="K138">
        <v>195</v>
      </c>
      <c r="M138" t="s">
        <v>129</v>
      </c>
      <c r="N138" s="1">
        <v>43953</v>
      </c>
      <c r="O138" t="s">
        <v>248</v>
      </c>
      <c r="P138" t="s">
        <v>146</v>
      </c>
      <c r="Q138">
        <v>288</v>
      </c>
      <c r="R138">
        <v>1023</v>
      </c>
      <c r="S138">
        <v>92209</v>
      </c>
      <c r="T138">
        <v>92209</v>
      </c>
      <c r="U138">
        <v>92209</v>
      </c>
      <c r="V138">
        <v>1</v>
      </c>
      <c r="W138">
        <v>9</v>
      </c>
      <c r="X138">
        <v>15</v>
      </c>
      <c r="Y138">
        <v>0</v>
      </c>
      <c r="Z138">
        <v>276</v>
      </c>
      <c r="AA138">
        <v>276</v>
      </c>
      <c r="AB138" s="24">
        <f>VLOOKUP(B138,population!$B$2:$D$54,3,0)</f>
        <v>4903185</v>
      </c>
      <c r="AC138" s="24" t="str">
        <f>VLOOKUP(B138,regions!$A$2:$B$54,2,0)</f>
        <v>South</v>
      </c>
      <c r="AD138" s="24" t="str">
        <f>VLOOKUP(B138,population!$B$2:$C$54,2,0)</f>
        <v xml:space="preserve"> Alabama</v>
      </c>
      <c r="AE138" s="24">
        <f>IFERROR(VLOOKUP(AD138,'pop density'!$A$1:$B$51,2,0),"")</f>
        <v>95.8</v>
      </c>
      <c r="AF138" s="24" t="str">
        <f t="shared" si="2"/>
        <v>00095.8- Alabama</v>
      </c>
    </row>
    <row r="139" spans="1:32" x14ac:dyDescent="0.25">
      <c r="A139">
        <v>20200503</v>
      </c>
      <c r="B139" t="s">
        <v>191</v>
      </c>
      <c r="C139">
        <v>7725</v>
      </c>
      <c r="D139">
        <v>84775</v>
      </c>
      <c r="G139">
        <v>1035</v>
      </c>
      <c r="I139">
        <v>403</v>
      </c>
      <c r="K139">
        <v>242</v>
      </c>
      <c r="M139" t="s">
        <v>129</v>
      </c>
      <c r="N139" s="1">
        <v>43954</v>
      </c>
      <c r="O139" t="s">
        <v>249</v>
      </c>
      <c r="P139" t="s">
        <v>148</v>
      </c>
      <c r="Q139">
        <v>290</v>
      </c>
      <c r="R139">
        <v>1035</v>
      </c>
      <c r="S139">
        <v>92500</v>
      </c>
      <c r="T139">
        <v>92500</v>
      </c>
      <c r="U139">
        <v>92500</v>
      </c>
      <c r="V139">
        <v>1</v>
      </c>
      <c r="W139">
        <v>2</v>
      </c>
      <c r="X139">
        <v>12</v>
      </c>
      <c r="Y139">
        <v>0</v>
      </c>
      <c r="Z139">
        <v>291</v>
      </c>
      <c r="AA139">
        <v>291</v>
      </c>
      <c r="AB139" s="24">
        <f>VLOOKUP(B139,population!$B$2:$D$54,3,0)</f>
        <v>4903185</v>
      </c>
      <c r="AC139" s="24" t="str">
        <f>VLOOKUP(B139,regions!$A$2:$B$54,2,0)</f>
        <v>South</v>
      </c>
      <c r="AD139" s="24" t="str">
        <f>VLOOKUP(B139,population!$B$2:$C$54,2,0)</f>
        <v xml:space="preserve"> Alabama</v>
      </c>
      <c r="AE139" s="24">
        <f>IFERROR(VLOOKUP(AD139,'pop density'!$A$1:$B$51,2,0),"")</f>
        <v>95.8</v>
      </c>
      <c r="AF139" s="24" t="str">
        <f t="shared" si="2"/>
        <v>00095.8- Alabama</v>
      </c>
    </row>
    <row r="140" spans="1:32" x14ac:dyDescent="0.25">
      <c r="A140">
        <v>20200504</v>
      </c>
      <c r="B140" t="s">
        <v>191</v>
      </c>
      <c r="C140">
        <v>8025</v>
      </c>
      <c r="D140">
        <v>95092</v>
      </c>
      <c r="G140">
        <v>1064</v>
      </c>
      <c r="I140">
        <v>411</v>
      </c>
      <c r="K140">
        <v>247</v>
      </c>
      <c r="M140" t="s">
        <v>129</v>
      </c>
      <c r="N140" s="1">
        <v>43955</v>
      </c>
      <c r="O140" t="s">
        <v>250</v>
      </c>
      <c r="P140" t="s">
        <v>150</v>
      </c>
      <c r="Q140">
        <v>296</v>
      </c>
      <c r="R140">
        <v>1064</v>
      </c>
      <c r="S140">
        <v>103117</v>
      </c>
      <c r="T140">
        <v>103117</v>
      </c>
      <c r="U140">
        <v>103117</v>
      </c>
      <c r="V140">
        <v>1</v>
      </c>
      <c r="W140">
        <v>6</v>
      </c>
      <c r="X140">
        <v>29</v>
      </c>
      <c r="Y140">
        <v>10317</v>
      </c>
      <c r="Z140">
        <v>300</v>
      </c>
      <c r="AA140">
        <v>10617</v>
      </c>
      <c r="AB140" s="24">
        <f>VLOOKUP(B140,population!$B$2:$D$54,3,0)</f>
        <v>4903185</v>
      </c>
      <c r="AC140" s="24" t="str">
        <f>VLOOKUP(B140,regions!$A$2:$B$54,2,0)</f>
        <v>South</v>
      </c>
      <c r="AD140" s="24" t="str">
        <f>VLOOKUP(B140,population!$B$2:$C$54,2,0)</f>
        <v xml:space="preserve"> Alabama</v>
      </c>
      <c r="AE140" s="24">
        <f>IFERROR(VLOOKUP(AD140,'pop density'!$A$1:$B$51,2,0),"")</f>
        <v>95.8</v>
      </c>
      <c r="AF140" s="24" t="str">
        <f t="shared" si="2"/>
        <v>00095.8- Alabama</v>
      </c>
    </row>
    <row r="141" spans="1:32" x14ac:dyDescent="0.25">
      <c r="A141">
        <v>20200505</v>
      </c>
      <c r="B141" t="s">
        <v>191</v>
      </c>
      <c r="C141">
        <v>8285</v>
      </c>
      <c r="D141">
        <v>98481</v>
      </c>
      <c r="G141">
        <v>1107</v>
      </c>
      <c r="I141">
        <v>428</v>
      </c>
      <c r="K141">
        <v>255</v>
      </c>
      <c r="M141" t="s">
        <v>129</v>
      </c>
      <c r="N141" s="1">
        <v>43956</v>
      </c>
      <c r="O141" t="s">
        <v>251</v>
      </c>
      <c r="P141" t="s">
        <v>152</v>
      </c>
      <c r="Q141">
        <v>313</v>
      </c>
      <c r="R141">
        <v>1107</v>
      </c>
      <c r="S141">
        <v>106766</v>
      </c>
      <c r="T141">
        <v>106766</v>
      </c>
      <c r="U141">
        <v>106766</v>
      </c>
      <c r="V141">
        <v>1</v>
      </c>
      <c r="W141">
        <v>17</v>
      </c>
      <c r="X141">
        <v>43</v>
      </c>
      <c r="Y141">
        <v>3389</v>
      </c>
      <c r="Z141">
        <v>260</v>
      </c>
      <c r="AA141">
        <v>3649</v>
      </c>
      <c r="AB141" s="24">
        <f>VLOOKUP(B141,population!$B$2:$D$54,3,0)</f>
        <v>4903185</v>
      </c>
      <c r="AC141" s="24" t="str">
        <f>VLOOKUP(B141,regions!$A$2:$B$54,2,0)</f>
        <v>South</v>
      </c>
      <c r="AD141" s="24" t="str">
        <f>VLOOKUP(B141,population!$B$2:$C$54,2,0)</f>
        <v xml:space="preserve"> Alabama</v>
      </c>
      <c r="AE141" s="24">
        <f>IFERROR(VLOOKUP(AD141,'pop density'!$A$1:$B$51,2,0),"")</f>
        <v>95.8</v>
      </c>
      <c r="AF141" s="24" t="str">
        <f t="shared" si="2"/>
        <v>00095.8- Alabama</v>
      </c>
    </row>
    <row r="142" spans="1:32" x14ac:dyDescent="0.25">
      <c r="A142">
        <v>20200506</v>
      </c>
      <c r="B142" t="s">
        <v>191</v>
      </c>
      <c r="C142">
        <v>8581</v>
      </c>
      <c r="D142">
        <v>100935</v>
      </c>
      <c r="G142">
        <v>1158</v>
      </c>
      <c r="I142">
        <v>442</v>
      </c>
      <c r="K142">
        <v>264</v>
      </c>
      <c r="M142" t="s">
        <v>129</v>
      </c>
      <c r="N142" s="1">
        <v>43957</v>
      </c>
      <c r="O142" t="s">
        <v>252</v>
      </c>
      <c r="P142" t="s">
        <v>154</v>
      </c>
      <c r="Q142">
        <v>340</v>
      </c>
      <c r="R142">
        <v>1158</v>
      </c>
      <c r="S142">
        <v>109516</v>
      </c>
      <c r="T142">
        <v>109516</v>
      </c>
      <c r="U142">
        <v>109516</v>
      </c>
      <c r="V142">
        <v>1</v>
      </c>
      <c r="W142">
        <v>27</v>
      </c>
      <c r="X142">
        <v>51</v>
      </c>
      <c r="Y142">
        <v>2454</v>
      </c>
      <c r="Z142">
        <v>296</v>
      </c>
      <c r="AA142">
        <v>2750</v>
      </c>
      <c r="AB142" s="24">
        <f>VLOOKUP(B142,population!$B$2:$D$54,3,0)</f>
        <v>4903185</v>
      </c>
      <c r="AC142" s="24" t="str">
        <f>VLOOKUP(B142,regions!$A$2:$B$54,2,0)</f>
        <v>South</v>
      </c>
      <c r="AD142" s="24" t="str">
        <f>VLOOKUP(B142,population!$B$2:$C$54,2,0)</f>
        <v xml:space="preserve"> Alabama</v>
      </c>
      <c r="AE142" s="24">
        <f>IFERROR(VLOOKUP(AD142,'pop density'!$A$1:$B$51,2,0),"")</f>
        <v>95.8</v>
      </c>
      <c r="AF142" s="24" t="str">
        <f t="shared" si="2"/>
        <v>00095.8- Alabama</v>
      </c>
    </row>
    <row r="143" spans="1:32" x14ac:dyDescent="0.25">
      <c r="A143">
        <v>20200507</v>
      </c>
      <c r="B143" t="s">
        <v>191</v>
      </c>
      <c r="C143">
        <v>8898</v>
      </c>
      <c r="D143">
        <v>106275</v>
      </c>
      <c r="G143">
        <v>1178</v>
      </c>
      <c r="I143">
        <v>448</v>
      </c>
      <c r="K143">
        <v>266</v>
      </c>
      <c r="M143" t="s">
        <v>129</v>
      </c>
      <c r="N143" s="1">
        <v>43958</v>
      </c>
      <c r="O143" t="s">
        <v>253</v>
      </c>
      <c r="P143" t="s">
        <v>156</v>
      </c>
      <c r="Q143">
        <v>349</v>
      </c>
      <c r="R143">
        <v>1178</v>
      </c>
      <c r="S143">
        <v>115173</v>
      </c>
      <c r="T143">
        <v>115173</v>
      </c>
      <c r="U143">
        <v>115173</v>
      </c>
      <c r="V143">
        <v>1</v>
      </c>
      <c r="W143">
        <v>9</v>
      </c>
      <c r="X143">
        <v>20</v>
      </c>
      <c r="Y143">
        <v>5340</v>
      </c>
      <c r="Z143">
        <v>317</v>
      </c>
      <c r="AA143">
        <v>5657</v>
      </c>
      <c r="AB143" s="24">
        <f>VLOOKUP(B143,population!$B$2:$D$54,3,0)</f>
        <v>4903185</v>
      </c>
      <c r="AC143" s="24" t="str">
        <f>VLOOKUP(B143,regions!$A$2:$B$54,2,0)</f>
        <v>South</v>
      </c>
      <c r="AD143" s="24" t="str">
        <f>VLOOKUP(B143,population!$B$2:$C$54,2,0)</f>
        <v xml:space="preserve"> Alabama</v>
      </c>
      <c r="AE143" s="24">
        <f>IFERROR(VLOOKUP(AD143,'pop density'!$A$1:$B$51,2,0),"")</f>
        <v>95.8</v>
      </c>
      <c r="AF143" s="24" t="str">
        <f t="shared" si="2"/>
        <v>00095.8- Alabama</v>
      </c>
    </row>
    <row r="144" spans="1:32" x14ac:dyDescent="0.25">
      <c r="A144">
        <v>20200508</v>
      </c>
      <c r="B144" t="s">
        <v>191</v>
      </c>
      <c r="C144">
        <v>9221</v>
      </c>
      <c r="D144">
        <v>110893</v>
      </c>
      <c r="G144">
        <v>1207</v>
      </c>
      <c r="I144">
        <v>454</v>
      </c>
      <c r="K144">
        <v>266</v>
      </c>
      <c r="M144" t="s">
        <v>129</v>
      </c>
      <c r="N144" s="1">
        <v>43959</v>
      </c>
      <c r="O144" t="s">
        <v>254</v>
      </c>
      <c r="P144" t="s">
        <v>158</v>
      </c>
      <c r="Q144">
        <v>375</v>
      </c>
      <c r="R144">
        <v>1207</v>
      </c>
      <c r="S144">
        <v>120114</v>
      </c>
      <c r="T144">
        <v>120114</v>
      </c>
      <c r="U144">
        <v>120114</v>
      </c>
      <c r="V144">
        <v>1</v>
      </c>
      <c r="W144">
        <v>26</v>
      </c>
      <c r="X144">
        <v>29</v>
      </c>
      <c r="Y144">
        <v>4618</v>
      </c>
      <c r="Z144">
        <v>323</v>
      </c>
      <c r="AA144">
        <v>4941</v>
      </c>
      <c r="AB144" s="24">
        <f>VLOOKUP(B144,population!$B$2:$D$54,3,0)</f>
        <v>4903185</v>
      </c>
      <c r="AC144" s="24" t="str">
        <f>VLOOKUP(B144,regions!$A$2:$B$54,2,0)</f>
        <v>South</v>
      </c>
      <c r="AD144" s="24" t="str">
        <f>VLOOKUP(B144,population!$B$2:$C$54,2,0)</f>
        <v xml:space="preserve"> Alabama</v>
      </c>
      <c r="AE144" s="24">
        <f>IFERROR(VLOOKUP(AD144,'pop density'!$A$1:$B$51,2,0),"")</f>
        <v>95.8</v>
      </c>
      <c r="AF144" s="24" t="str">
        <f t="shared" si="2"/>
        <v>00095.8- Alabama</v>
      </c>
    </row>
    <row r="145" spans="1:32" x14ac:dyDescent="0.25">
      <c r="A145">
        <v>20200509</v>
      </c>
      <c r="B145" t="s">
        <v>191</v>
      </c>
      <c r="C145">
        <v>9567</v>
      </c>
      <c r="D145">
        <v>115927</v>
      </c>
      <c r="G145">
        <v>1228</v>
      </c>
      <c r="I145">
        <v>459</v>
      </c>
      <c r="K145">
        <v>272</v>
      </c>
      <c r="M145" t="s">
        <v>129</v>
      </c>
      <c r="N145" s="1">
        <v>43960</v>
      </c>
      <c r="O145" t="s">
        <v>255</v>
      </c>
      <c r="P145" t="s">
        <v>160</v>
      </c>
      <c r="Q145">
        <v>388</v>
      </c>
      <c r="R145">
        <v>1228</v>
      </c>
      <c r="S145">
        <v>125494</v>
      </c>
      <c r="T145">
        <v>125494</v>
      </c>
      <c r="U145">
        <v>125494</v>
      </c>
      <c r="V145">
        <v>1</v>
      </c>
      <c r="W145">
        <v>13</v>
      </c>
      <c r="X145">
        <v>21</v>
      </c>
      <c r="Y145">
        <v>5034</v>
      </c>
      <c r="Z145">
        <v>346</v>
      </c>
      <c r="AA145">
        <v>5380</v>
      </c>
      <c r="AB145" s="24">
        <f>VLOOKUP(B145,population!$B$2:$D$54,3,0)</f>
        <v>4903185</v>
      </c>
      <c r="AC145" s="24" t="str">
        <f>VLOOKUP(B145,regions!$A$2:$B$54,2,0)</f>
        <v>South</v>
      </c>
      <c r="AD145" s="24" t="str">
        <f>VLOOKUP(B145,population!$B$2:$C$54,2,0)</f>
        <v xml:space="preserve"> Alabama</v>
      </c>
      <c r="AE145" s="24">
        <f>IFERROR(VLOOKUP(AD145,'pop density'!$A$1:$B$51,2,0),"")</f>
        <v>95.8</v>
      </c>
      <c r="AF145" s="24" t="str">
        <f t="shared" si="2"/>
        <v>00095.8- Alabama</v>
      </c>
    </row>
    <row r="146" spans="1:32" x14ac:dyDescent="0.25">
      <c r="A146">
        <v>20200510</v>
      </c>
      <c r="B146" t="s">
        <v>191</v>
      </c>
      <c r="C146">
        <v>9777</v>
      </c>
      <c r="D146">
        <v>117644</v>
      </c>
      <c r="G146">
        <v>1240</v>
      </c>
      <c r="I146">
        <v>460</v>
      </c>
      <c r="K146">
        <v>274</v>
      </c>
      <c r="M146" t="s">
        <v>129</v>
      </c>
      <c r="N146" s="1">
        <v>43961</v>
      </c>
      <c r="O146" t="s">
        <v>256</v>
      </c>
      <c r="P146" t="s">
        <v>162</v>
      </c>
      <c r="Q146">
        <v>393</v>
      </c>
      <c r="R146">
        <v>1240</v>
      </c>
      <c r="S146">
        <v>127421</v>
      </c>
      <c r="T146">
        <v>127421</v>
      </c>
      <c r="U146">
        <v>127421</v>
      </c>
      <c r="V146">
        <v>1</v>
      </c>
      <c r="W146">
        <v>5</v>
      </c>
      <c r="X146">
        <v>12</v>
      </c>
      <c r="Y146">
        <v>1717</v>
      </c>
      <c r="Z146">
        <v>210</v>
      </c>
      <c r="AA146">
        <v>1927</v>
      </c>
      <c r="AB146" s="24">
        <f>VLOOKUP(B146,population!$B$2:$D$54,3,0)</f>
        <v>4903185</v>
      </c>
      <c r="AC146" s="24" t="str">
        <f>VLOOKUP(B146,regions!$A$2:$B$54,2,0)</f>
        <v>South</v>
      </c>
      <c r="AD146" s="24" t="str">
        <f>VLOOKUP(B146,population!$B$2:$C$54,2,0)</f>
        <v xml:space="preserve"> Alabama</v>
      </c>
      <c r="AE146" s="24">
        <f>IFERROR(VLOOKUP(AD146,'pop density'!$A$1:$B$51,2,0),"")</f>
        <v>95.8</v>
      </c>
      <c r="AF146" s="24" t="str">
        <f t="shared" si="2"/>
        <v>00095.8- Alabama</v>
      </c>
    </row>
    <row r="147" spans="1:32" x14ac:dyDescent="0.25">
      <c r="A147">
        <v>20200511</v>
      </c>
      <c r="B147" t="s">
        <v>191</v>
      </c>
      <c r="C147">
        <v>10009</v>
      </c>
      <c r="D147">
        <v>119435</v>
      </c>
      <c r="G147">
        <v>1256</v>
      </c>
      <c r="I147">
        <v>463</v>
      </c>
      <c r="K147">
        <v>276</v>
      </c>
      <c r="M147" t="s">
        <v>129</v>
      </c>
      <c r="N147" s="1">
        <v>43962</v>
      </c>
      <c r="O147" t="s">
        <v>257</v>
      </c>
      <c r="P147" t="s">
        <v>164</v>
      </c>
      <c r="Q147">
        <v>401</v>
      </c>
      <c r="R147">
        <v>1256</v>
      </c>
      <c r="S147">
        <v>129444</v>
      </c>
      <c r="T147">
        <v>129444</v>
      </c>
      <c r="U147">
        <v>129444</v>
      </c>
      <c r="V147">
        <v>1</v>
      </c>
      <c r="W147">
        <v>8</v>
      </c>
      <c r="X147">
        <v>16</v>
      </c>
      <c r="Y147">
        <v>1791</v>
      </c>
      <c r="Z147">
        <v>232</v>
      </c>
      <c r="AA147">
        <v>2023</v>
      </c>
      <c r="AB147" s="24">
        <f>VLOOKUP(B147,population!$B$2:$D$54,3,0)</f>
        <v>4903185</v>
      </c>
      <c r="AC147" s="24" t="str">
        <f>VLOOKUP(B147,regions!$A$2:$B$54,2,0)</f>
        <v>South</v>
      </c>
      <c r="AD147" s="24" t="str">
        <f>VLOOKUP(B147,population!$B$2:$C$54,2,0)</f>
        <v xml:space="preserve"> Alabama</v>
      </c>
      <c r="AE147" s="24">
        <f>IFERROR(VLOOKUP(AD147,'pop density'!$A$1:$B$51,2,0),"")</f>
        <v>95.8</v>
      </c>
      <c r="AF147" s="24" t="str">
        <f t="shared" si="2"/>
        <v>00095.8- Alabama</v>
      </c>
    </row>
    <row r="148" spans="1:32" x14ac:dyDescent="0.25">
      <c r="A148">
        <v>20200512</v>
      </c>
      <c r="B148" t="s">
        <v>191</v>
      </c>
      <c r="C148">
        <v>10310</v>
      </c>
      <c r="D148">
        <v>122908</v>
      </c>
      <c r="G148">
        <v>1287</v>
      </c>
      <c r="I148">
        <v>468</v>
      </c>
      <c r="K148">
        <v>280</v>
      </c>
      <c r="M148" t="s">
        <v>129</v>
      </c>
      <c r="N148" s="1">
        <v>43963</v>
      </c>
      <c r="O148" t="s">
        <v>258</v>
      </c>
      <c r="P148" t="s">
        <v>166</v>
      </c>
      <c r="Q148">
        <v>429</v>
      </c>
      <c r="R148">
        <v>1287</v>
      </c>
      <c r="S148">
        <v>133218</v>
      </c>
      <c r="T148">
        <v>133218</v>
      </c>
      <c r="U148">
        <v>133218</v>
      </c>
      <c r="V148">
        <v>1</v>
      </c>
      <c r="W148">
        <v>28</v>
      </c>
      <c r="X148">
        <v>31</v>
      </c>
      <c r="Y148">
        <v>3473</v>
      </c>
      <c r="Z148">
        <v>301</v>
      </c>
      <c r="AA148">
        <v>3774</v>
      </c>
      <c r="AB148" s="24">
        <f>VLOOKUP(B148,population!$B$2:$D$54,3,0)</f>
        <v>4903185</v>
      </c>
      <c r="AC148" s="24" t="str">
        <f>VLOOKUP(B148,regions!$A$2:$B$54,2,0)</f>
        <v>South</v>
      </c>
      <c r="AD148" s="24" t="str">
        <f>VLOOKUP(B148,population!$B$2:$C$54,2,0)</f>
        <v xml:space="preserve"> Alabama</v>
      </c>
      <c r="AE148" s="24">
        <f>IFERROR(VLOOKUP(AD148,'pop density'!$A$1:$B$51,2,0),"")</f>
        <v>95.8</v>
      </c>
      <c r="AF148" s="24" t="str">
        <f t="shared" si="2"/>
        <v>00095.8- Alabama</v>
      </c>
    </row>
    <row r="149" spans="1:32" x14ac:dyDescent="0.25">
      <c r="A149">
        <v>20200513</v>
      </c>
      <c r="B149" t="s">
        <v>191</v>
      </c>
      <c r="C149">
        <v>10617</v>
      </c>
      <c r="D149">
        <v>125755</v>
      </c>
      <c r="G149">
        <v>1317</v>
      </c>
      <c r="I149">
        <v>477</v>
      </c>
      <c r="K149">
        <v>284</v>
      </c>
      <c r="M149" t="s">
        <v>129</v>
      </c>
      <c r="N149" s="1">
        <v>43964</v>
      </c>
      <c r="O149" t="s">
        <v>259</v>
      </c>
      <c r="P149" t="s">
        <v>168</v>
      </c>
      <c r="Q149">
        <v>449</v>
      </c>
      <c r="R149">
        <v>1317</v>
      </c>
      <c r="S149">
        <v>136372</v>
      </c>
      <c r="T149">
        <v>136372</v>
      </c>
      <c r="U149">
        <v>136372</v>
      </c>
      <c r="V149">
        <v>1</v>
      </c>
      <c r="W149">
        <v>20</v>
      </c>
      <c r="X149">
        <v>30</v>
      </c>
      <c r="Y149">
        <v>2847</v>
      </c>
      <c r="Z149">
        <v>307</v>
      </c>
      <c r="AA149">
        <v>3154</v>
      </c>
      <c r="AB149" s="24">
        <f>VLOOKUP(B149,population!$B$2:$D$54,3,0)</f>
        <v>4903185</v>
      </c>
      <c r="AC149" s="24" t="str">
        <f>VLOOKUP(B149,regions!$A$2:$B$54,2,0)</f>
        <v>South</v>
      </c>
      <c r="AD149" s="24" t="str">
        <f>VLOOKUP(B149,population!$B$2:$C$54,2,0)</f>
        <v xml:space="preserve"> Alabama</v>
      </c>
      <c r="AE149" s="24">
        <f>IFERROR(VLOOKUP(AD149,'pop density'!$A$1:$B$51,2,0),"")</f>
        <v>95.8</v>
      </c>
      <c r="AF149" s="24" t="str">
        <f t="shared" si="2"/>
        <v>00095.8- Alabama</v>
      </c>
    </row>
    <row r="150" spans="1:32" x14ac:dyDescent="0.25">
      <c r="A150">
        <v>20200514</v>
      </c>
      <c r="B150" t="s">
        <v>191</v>
      </c>
      <c r="C150">
        <v>10968</v>
      </c>
      <c r="D150">
        <v>131017</v>
      </c>
      <c r="G150">
        <v>1350</v>
      </c>
      <c r="I150">
        <v>489</v>
      </c>
      <c r="K150">
        <v>291</v>
      </c>
      <c r="M150" t="s">
        <v>129</v>
      </c>
      <c r="N150" s="1">
        <v>43965</v>
      </c>
      <c r="O150" t="s">
        <v>260</v>
      </c>
      <c r="P150" t="s">
        <v>170</v>
      </c>
      <c r="Q150">
        <v>467</v>
      </c>
      <c r="R150">
        <v>1350</v>
      </c>
      <c r="S150">
        <v>141985</v>
      </c>
      <c r="T150">
        <v>141985</v>
      </c>
      <c r="U150">
        <v>141985</v>
      </c>
      <c r="V150">
        <v>1</v>
      </c>
      <c r="W150">
        <v>18</v>
      </c>
      <c r="X150">
        <v>33</v>
      </c>
      <c r="Y150">
        <v>5262</v>
      </c>
      <c r="Z150">
        <v>351</v>
      </c>
      <c r="AA150">
        <v>5613</v>
      </c>
      <c r="AB150" s="24">
        <f>VLOOKUP(B150,population!$B$2:$D$54,3,0)</f>
        <v>4903185</v>
      </c>
      <c r="AC150" s="24" t="str">
        <f>VLOOKUP(B150,regions!$A$2:$B$54,2,0)</f>
        <v>South</v>
      </c>
      <c r="AD150" s="24" t="str">
        <f>VLOOKUP(B150,population!$B$2:$C$54,2,0)</f>
        <v xml:space="preserve"> Alabama</v>
      </c>
      <c r="AE150" s="24">
        <f>IFERROR(VLOOKUP(AD150,'pop density'!$A$1:$B$51,2,0),"")</f>
        <v>95.8</v>
      </c>
      <c r="AF150" s="24" t="str">
        <f t="shared" si="2"/>
        <v>00095.8- Alabama</v>
      </c>
    </row>
    <row r="151" spans="1:32" x14ac:dyDescent="0.25">
      <c r="A151">
        <v>20200515</v>
      </c>
      <c r="B151" t="s">
        <v>191</v>
      </c>
      <c r="C151">
        <v>11216</v>
      </c>
      <c r="D151">
        <v>134847</v>
      </c>
      <c r="G151">
        <v>1377</v>
      </c>
      <c r="I151">
        <v>497</v>
      </c>
      <c r="K151">
        <v>293</v>
      </c>
      <c r="M151" t="s">
        <v>129</v>
      </c>
      <c r="N151" s="1">
        <v>43966</v>
      </c>
      <c r="O151" t="s">
        <v>261</v>
      </c>
      <c r="P151" t="s">
        <v>172</v>
      </c>
      <c r="Q151">
        <v>476</v>
      </c>
      <c r="R151">
        <v>1377</v>
      </c>
      <c r="S151">
        <v>146063</v>
      </c>
      <c r="T151">
        <v>146063</v>
      </c>
      <c r="U151">
        <v>146063</v>
      </c>
      <c r="V151">
        <v>1</v>
      </c>
      <c r="W151">
        <v>9</v>
      </c>
      <c r="X151">
        <v>27</v>
      </c>
      <c r="Y151">
        <v>3830</v>
      </c>
      <c r="Z151">
        <v>248</v>
      </c>
      <c r="AA151">
        <v>4078</v>
      </c>
      <c r="AB151" s="24">
        <f>VLOOKUP(B151,population!$B$2:$D$54,3,0)</f>
        <v>4903185</v>
      </c>
      <c r="AC151" s="24" t="str">
        <f>VLOOKUP(B151,regions!$A$2:$B$54,2,0)</f>
        <v>South</v>
      </c>
      <c r="AD151" s="24" t="str">
        <f>VLOOKUP(B151,population!$B$2:$C$54,2,0)</f>
        <v xml:space="preserve"> Alabama</v>
      </c>
      <c r="AE151" s="24">
        <f>IFERROR(VLOOKUP(AD151,'pop density'!$A$1:$B$51,2,0),"")</f>
        <v>95.8</v>
      </c>
      <c r="AF151" s="24" t="str">
        <f t="shared" si="2"/>
        <v>00095.8- Alabama</v>
      </c>
    </row>
    <row r="152" spans="1:32" x14ac:dyDescent="0.25">
      <c r="A152">
        <v>20200516</v>
      </c>
      <c r="B152" t="s">
        <v>191</v>
      </c>
      <c r="C152">
        <v>11523</v>
      </c>
      <c r="D152">
        <v>141971</v>
      </c>
      <c r="G152">
        <v>1387</v>
      </c>
      <c r="I152">
        <v>501</v>
      </c>
      <c r="K152">
        <v>295</v>
      </c>
      <c r="M152" t="s">
        <v>129</v>
      </c>
      <c r="N152" s="1">
        <v>43967</v>
      </c>
      <c r="O152" t="s">
        <v>262</v>
      </c>
      <c r="P152" t="s">
        <v>174</v>
      </c>
      <c r="Q152">
        <v>485</v>
      </c>
      <c r="R152">
        <v>1387</v>
      </c>
      <c r="S152">
        <v>153494</v>
      </c>
      <c r="T152">
        <v>153494</v>
      </c>
      <c r="U152">
        <v>153494</v>
      </c>
      <c r="V152">
        <v>1</v>
      </c>
      <c r="W152">
        <v>9</v>
      </c>
      <c r="X152">
        <v>10</v>
      </c>
      <c r="Y152">
        <v>7124</v>
      </c>
      <c r="Z152">
        <v>307</v>
      </c>
      <c r="AA152">
        <v>7431</v>
      </c>
      <c r="AB152" s="24">
        <f>VLOOKUP(B152,population!$B$2:$D$54,3,0)</f>
        <v>4903185</v>
      </c>
      <c r="AC152" s="24" t="str">
        <f>VLOOKUP(B152,regions!$A$2:$B$54,2,0)</f>
        <v>South</v>
      </c>
      <c r="AD152" s="24" t="str">
        <f>VLOOKUP(B152,population!$B$2:$C$54,2,0)</f>
        <v xml:space="preserve"> Alabama</v>
      </c>
      <c r="AE152" s="24">
        <f>IFERROR(VLOOKUP(AD152,'pop density'!$A$1:$B$51,2,0),"")</f>
        <v>95.8</v>
      </c>
      <c r="AF152" s="24" t="str">
        <f t="shared" si="2"/>
        <v>00095.8- Alabama</v>
      </c>
    </row>
    <row r="153" spans="1:32" x14ac:dyDescent="0.25">
      <c r="A153">
        <v>20200517</v>
      </c>
      <c r="B153" t="s">
        <v>191</v>
      </c>
      <c r="C153">
        <v>11771</v>
      </c>
      <c r="D153">
        <v>144579</v>
      </c>
      <c r="G153">
        <v>1392</v>
      </c>
      <c r="I153">
        <v>504</v>
      </c>
      <c r="K153">
        <v>296</v>
      </c>
      <c r="M153" t="s">
        <v>129</v>
      </c>
      <c r="N153" s="1">
        <v>43967</v>
      </c>
      <c r="O153" t="s">
        <v>263</v>
      </c>
      <c r="P153" t="s">
        <v>176</v>
      </c>
      <c r="Q153">
        <v>488</v>
      </c>
      <c r="R153">
        <v>1392</v>
      </c>
      <c r="S153">
        <v>156350</v>
      </c>
      <c r="T153">
        <v>156350</v>
      </c>
      <c r="U153">
        <v>156350</v>
      </c>
      <c r="V153">
        <v>1</v>
      </c>
      <c r="W153">
        <v>3</v>
      </c>
      <c r="X153">
        <v>5</v>
      </c>
      <c r="Y153">
        <v>2608</v>
      </c>
      <c r="Z153">
        <v>248</v>
      </c>
      <c r="AA153">
        <v>2856</v>
      </c>
      <c r="AB153" s="24">
        <f>VLOOKUP(B153,population!$B$2:$D$54,3,0)</f>
        <v>4903185</v>
      </c>
      <c r="AC153" s="24" t="str">
        <f>VLOOKUP(B153,regions!$A$2:$B$54,2,0)</f>
        <v>South</v>
      </c>
      <c r="AD153" s="24" t="str">
        <f>VLOOKUP(B153,population!$B$2:$C$54,2,0)</f>
        <v xml:space="preserve"> Alabama</v>
      </c>
      <c r="AE153" s="24">
        <f>IFERROR(VLOOKUP(AD153,'pop density'!$A$1:$B$51,2,0),"")</f>
        <v>95.8</v>
      </c>
      <c r="AF153" s="24" t="str">
        <f t="shared" si="2"/>
        <v>00095.8- Alabama</v>
      </c>
    </row>
    <row r="154" spans="1:32" x14ac:dyDescent="0.25">
      <c r="A154">
        <v>20200518</v>
      </c>
      <c r="B154" t="s">
        <v>191</v>
      </c>
      <c r="C154">
        <v>12086</v>
      </c>
      <c r="D154">
        <v>145037</v>
      </c>
      <c r="G154">
        <v>1416</v>
      </c>
      <c r="I154">
        <v>512</v>
      </c>
      <c r="K154">
        <v>302</v>
      </c>
      <c r="M154" t="s">
        <v>129</v>
      </c>
      <c r="N154" s="1">
        <v>43969</v>
      </c>
      <c r="O154" t="s">
        <v>264</v>
      </c>
      <c r="P154" t="s">
        <v>178</v>
      </c>
      <c r="Q154">
        <v>489</v>
      </c>
      <c r="R154">
        <v>1416</v>
      </c>
      <c r="S154">
        <v>157123</v>
      </c>
      <c r="T154">
        <v>157123</v>
      </c>
      <c r="U154">
        <v>157123</v>
      </c>
      <c r="V154">
        <v>1</v>
      </c>
      <c r="W154">
        <v>1</v>
      </c>
      <c r="X154">
        <v>24</v>
      </c>
      <c r="Y154">
        <v>458</v>
      </c>
      <c r="Z154">
        <v>315</v>
      </c>
      <c r="AA154">
        <v>773</v>
      </c>
      <c r="AB154" s="24">
        <f>VLOOKUP(B154,population!$B$2:$D$54,3,0)</f>
        <v>4903185</v>
      </c>
      <c r="AC154" s="24" t="str">
        <f>VLOOKUP(B154,regions!$A$2:$B$54,2,0)</f>
        <v>South</v>
      </c>
      <c r="AD154" s="24" t="str">
        <f>VLOOKUP(B154,population!$B$2:$C$54,2,0)</f>
        <v xml:space="preserve"> Alabama</v>
      </c>
      <c r="AE154" s="24">
        <f>IFERROR(VLOOKUP(AD154,'pop density'!$A$1:$B$51,2,0),"")</f>
        <v>95.8</v>
      </c>
      <c r="AF154" s="24" t="str">
        <f t="shared" si="2"/>
        <v>00095.8- Alabama</v>
      </c>
    </row>
    <row r="155" spans="1:32" x14ac:dyDescent="0.25">
      <c r="A155">
        <v>20200519</v>
      </c>
      <c r="B155" t="s">
        <v>191</v>
      </c>
      <c r="C155">
        <v>12376</v>
      </c>
      <c r="D155">
        <v>145190</v>
      </c>
      <c r="G155">
        <v>1453</v>
      </c>
      <c r="I155">
        <v>517</v>
      </c>
      <c r="K155">
        <v>306</v>
      </c>
      <c r="M155" t="s">
        <v>129</v>
      </c>
      <c r="N155" s="1">
        <v>43969</v>
      </c>
      <c r="O155" t="s">
        <v>265</v>
      </c>
      <c r="P155" t="s">
        <v>180</v>
      </c>
      <c r="Q155">
        <v>504</v>
      </c>
      <c r="R155">
        <v>1453</v>
      </c>
      <c r="S155">
        <v>157566</v>
      </c>
      <c r="T155">
        <v>157566</v>
      </c>
      <c r="U155">
        <v>157566</v>
      </c>
      <c r="V155">
        <v>1</v>
      </c>
      <c r="W155">
        <v>15</v>
      </c>
      <c r="X155">
        <v>37</v>
      </c>
      <c r="Y155">
        <v>153</v>
      </c>
      <c r="Z155">
        <v>290</v>
      </c>
      <c r="AA155">
        <v>443</v>
      </c>
      <c r="AB155" s="24">
        <f>VLOOKUP(B155,population!$B$2:$D$54,3,0)</f>
        <v>4903185</v>
      </c>
      <c r="AC155" s="24" t="str">
        <f>VLOOKUP(B155,regions!$A$2:$B$54,2,0)</f>
        <v>South</v>
      </c>
      <c r="AD155" s="24" t="str">
        <f>VLOOKUP(B155,population!$B$2:$C$54,2,0)</f>
        <v xml:space="preserve"> Alabama</v>
      </c>
      <c r="AE155" s="24">
        <f>IFERROR(VLOOKUP(AD155,'pop density'!$A$1:$B$51,2,0),"")</f>
        <v>95.8</v>
      </c>
      <c r="AF155" s="24" t="str">
        <f t="shared" si="2"/>
        <v>00095.8- Alabama</v>
      </c>
    </row>
    <row r="156" spans="1:32" x14ac:dyDescent="0.25">
      <c r="A156">
        <v>20200520</v>
      </c>
      <c r="B156" t="s">
        <v>191</v>
      </c>
      <c r="C156">
        <v>12744</v>
      </c>
      <c r="D156">
        <v>151706</v>
      </c>
      <c r="G156">
        <v>1493</v>
      </c>
      <c r="I156">
        <v>524</v>
      </c>
      <c r="K156">
        <v>309</v>
      </c>
      <c r="M156" t="s">
        <v>129</v>
      </c>
      <c r="N156" s="1">
        <v>43970</v>
      </c>
      <c r="O156" t="s">
        <v>266</v>
      </c>
      <c r="P156" t="s">
        <v>182</v>
      </c>
      <c r="Q156">
        <v>517</v>
      </c>
      <c r="R156">
        <v>1493</v>
      </c>
      <c r="S156">
        <v>164450</v>
      </c>
      <c r="T156">
        <v>164450</v>
      </c>
      <c r="U156">
        <v>164450</v>
      </c>
      <c r="V156">
        <v>1</v>
      </c>
      <c r="W156">
        <v>13</v>
      </c>
      <c r="X156">
        <v>40</v>
      </c>
      <c r="Y156">
        <v>6516</v>
      </c>
      <c r="Z156">
        <v>368</v>
      </c>
      <c r="AA156">
        <v>6884</v>
      </c>
      <c r="AB156" s="24">
        <f>VLOOKUP(B156,population!$B$2:$D$54,3,0)</f>
        <v>4903185</v>
      </c>
      <c r="AC156" s="24" t="str">
        <f>VLOOKUP(B156,regions!$A$2:$B$54,2,0)</f>
        <v>South</v>
      </c>
      <c r="AD156" s="24" t="str">
        <f>VLOOKUP(B156,population!$B$2:$C$54,2,0)</f>
        <v xml:space="preserve"> Alabama</v>
      </c>
      <c r="AE156" s="24">
        <f>IFERROR(VLOOKUP(AD156,'pop density'!$A$1:$B$51,2,0),"")</f>
        <v>95.8</v>
      </c>
      <c r="AF156" s="24" t="str">
        <f t="shared" si="2"/>
        <v>00095.8- Alabama</v>
      </c>
    </row>
    <row r="157" spans="1:32" x14ac:dyDescent="0.25">
      <c r="A157">
        <v>20200521</v>
      </c>
      <c r="B157" t="s">
        <v>191</v>
      </c>
      <c r="C157">
        <v>13119</v>
      </c>
      <c r="D157">
        <v>157620</v>
      </c>
      <c r="G157">
        <v>1528</v>
      </c>
      <c r="I157">
        <v>526</v>
      </c>
      <c r="K157">
        <v>311</v>
      </c>
      <c r="M157" t="s">
        <v>129</v>
      </c>
      <c r="N157" s="1">
        <v>43972</v>
      </c>
      <c r="O157" t="s">
        <v>267</v>
      </c>
      <c r="P157" t="s">
        <v>184</v>
      </c>
      <c r="Q157">
        <v>529</v>
      </c>
      <c r="R157">
        <v>1528</v>
      </c>
      <c r="S157">
        <v>170739</v>
      </c>
      <c r="T157">
        <v>170739</v>
      </c>
      <c r="U157">
        <v>170739</v>
      </c>
      <c r="V157">
        <v>1</v>
      </c>
      <c r="W157">
        <v>12</v>
      </c>
      <c r="X157">
        <v>35</v>
      </c>
      <c r="Y157">
        <v>5914</v>
      </c>
      <c r="Z157">
        <v>375</v>
      </c>
      <c r="AA157">
        <v>6289</v>
      </c>
      <c r="AB157" s="24">
        <f>VLOOKUP(B157,population!$B$2:$D$54,3,0)</f>
        <v>4903185</v>
      </c>
      <c r="AC157" s="24" t="str">
        <f>VLOOKUP(B157,regions!$A$2:$B$54,2,0)</f>
        <v>South</v>
      </c>
      <c r="AD157" s="24" t="str">
        <f>VLOOKUP(B157,population!$B$2:$C$54,2,0)</f>
        <v xml:space="preserve"> Alabama</v>
      </c>
      <c r="AE157" s="24">
        <f>IFERROR(VLOOKUP(AD157,'pop density'!$A$1:$B$51,2,0),"")</f>
        <v>95.8</v>
      </c>
      <c r="AF157" s="24" t="str">
        <f t="shared" si="2"/>
        <v>00095.8- Alabama</v>
      </c>
    </row>
    <row r="158" spans="1:32" x14ac:dyDescent="0.25">
      <c r="A158">
        <v>20200522</v>
      </c>
      <c r="B158" t="s">
        <v>191</v>
      </c>
      <c r="C158">
        <v>13563</v>
      </c>
      <c r="D158">
        <v>164205</v>
      </c>
      <c r="G158">
        <v>1561</v>
      </c>
      <c r="I158">
        <v>531</v>
      </c>
      <c r="K158">
        <v>315</v>
      </c>
      <c r="L158">
        <v>7951</v>
      </c>
      <c r="M158" t="s">
        <v>129</v>
      </c>
      <c r="N158" s="1">
        <v>43973</v>
      </c>
      <c r="O158" t="s">
        <v>268</v>
      </c>
      <c r="P158" t="s">
        <v>186</v>
      </c>
      <c r="Q158">
        <v>537</v>
      </c>
      <c r="R158">
        <v>1561</v>
      </c>
      <c r="S158">
        <v>177768</v>
      </c>
      <c r="T158">
        <v>177768</v>
      </c>
      <c r="U158">
        <v>177768</v>
      </c>
      <c r="V158">
        <v>1</v>
      </c>
      <c r="W158">
        <v>8</v>
      </c>
      <c r="X158">
        <v>33</v>
      </c>
      <c r="Y158">
        <v>6585</v>
      </c>
      <c r="Z158">
        <v>444</v>
      </c>
      <c r="AA158">
        <v>7029</v>
      </c>
      <c r="AB158" s="24">
        <f>VLOOKUP(B158,population!$B$2:$D$54,3,0)</f>
        <v>4903185</v>
      </c>
      <c r="AC158" s="24" t="str">
        <f>VLOOKUP(B158,regions!$A$2:$B$54,2,0)</f>
        <v>South</v>
      </c>
      <c r="AD158" s="24" t="str">
        <f>VLOOKUP(B158,population!$B$2:$C$54,2,0)</f>
        <v xml:space="preserve"> Alabama</v>
      </c>
      <c r="AE158" s="24">
        <f>IFERROR(VLOOKUP(AD158,'pop density'!$A$1:$B$51,2,0),"")</f>
        <v>95.8</v>
      </c>
      <c r="AF158" s="24" t="str">
        <f t="shared" si="2"/>
        <v>00095.8- Alabama</v>
      </c>
    </row>
    <row r="159" spans="1:32" x14ac:dyDescent="0.25">
      <c r="A159">
        <v>20200523</v>
      </c>
      <c r="B159" t="s">
        <v>191</v>
      </c>
      <c r="C159">
        <v>13938</v>
      </c>
      <c r="D159">
        <v>168738</v>
      </c>
      <c r="G159">
        <v>1589</v>
      </c>
      <c r="I159">
        <v>538</v>
      </c>
      <c r="K159">
        <v>319</v>
      </c>
      <c r="L159">
        <v>7951</v>
      </c>
      <c r="M159" t="s">
        <v>129</v>
      </c>
      <c r="N159" s="1">
        <v>43974</v>
      </c>
      <c r="O159" t="s">
        <v>269</v>
      </c>
      <c r="P159" t="s">
        <v>188</v>
      </c>
      <c r="Q159">
        <v>546</v>
      </c>
      <c r="R159">
        <v>1589</v>
      </c>
      <c r="S159">
        <v>182676</v>
      </c>
      <c r="T159">
        <v>182676</v>
      </c>
      <c r="U159">
        <v>182676</v>
      </c>
      <c r="V159">
        <v>1</v>
      </c>
      <c r="W159">
        <v>9</v>
      </c>
      <c r="X159">
        <v>28</v>
      </c>
      <c r="Y159">
        <v>4533</v>
      </c>
      <c r="Z159">
        <v>375</v>
      </c>
      <c r="AA159">
        <v>4908</v>
      </c>
      <c r="AB159" s="24">
        <f>VLOOKUP(B159,population!$B$2:$D$54,3,0)</f>
        <v>4903185</v>
      </c>
      <c r="AC159" s="24" t="str">
        <f>VLOOKUP(B159,regions!$A$2:$B$54,2,0)</f>
        <v>South</v>
      </c>
      <c r="AD159" s="24" t="str">
        <f>VLOOKUP(B159,population!$B$2:$C$54,2,0)</f>
        <v xml:space="preserve"> Alabama</v>
      </c>
      <c r="AE159" s="24">
        <f>IFERROR(VLOOKUP(AD159,'pop density'!$A$1:$B$51,2,0),"")</f>
        <v>95.8</v>
      </c>
      <c r="AF159" s="24" t="str">
        <f t="shared" si="2"/>
        <v>00095.8- Alabama</v>
      </c>
    </row>
    <row r="160" spans="1:32" x14ac:dyDescent="0.25">
      <c r="A160">
        <v>20200524</v>
      </c>
      <c r="B160" t="s">
        <v>191</v>
      </c>
      <c r="C160">
        <v>14327</v>
      </c>
      <c r="D160">
        <v>171472</v>
      </c>
      <c r="G160">
        <v>1612</v>
      </c>
      <c r="I160">
        <v>537</v>
      </c>
      <c r="K160">
        <v>320</v>
      </c>
      <c r="L160">
        <v>7951</v>
      </c>
      <c r="M160" t="s">
        <v>129</v>
      </c>
      <c r="N160" s="1">
        <v>43975</v>
      </c>
      <c r="O160" t="s">
        <v>270</v>
      </c>
      <c r="P160" t="s">
        <v>190</v>
      </c>
      <c r="Q160">
        <v>551</v>
      </c>
      <c r="R160">
        <v>1612</v>
      </c>
      <c r="S160">
        <v>185799</v>
      </c>
      <c r="T160">
        <v>185799</v>
      </c>
      <c r="U160">
        <v>185799</v>
      </c>
      <c r="V160">
        <v>1</v>
      </c>
      <c r="W160">
        <v>5</v>
      </c>
      <c r="X160">
        <v>23</v>
      </c>
      <c r="Y160">
        <v>2734</v>
      </c>
      <c r="Z160">
        <v>389</v>
      </c>
      <c r="AA160">
        <v>3123</v>
      </c>
      <c r="AB160" s="24">
        <f>VLOOKUP(B160,population!$B$2:$D$54,3,0)</f>
        <v>4903185</v>
      </c>
      <c r="AC160" s="24" t="str">
        <f>VLOOKUP(B160,regions!$A$2:$B$54,2,0)</f>
        <v>South</v>
      </c>
      <c r="AD160" s="24" t="str">
        <f>VLOOKUP(B160,population!$B$2:$C$54,2,0)</f>
        <v xml:space="preserve"> Alabama</v>
      </c>
      <c r="AE160" s="24">
        <f>IFERROR(VLOOKUP(AD160,'pop density'!$A$1:$B$51,2,0),"")</f>
        <v>95.8</v>
      </c>
      <c r="AF160" s="24" t="str">
        <f t="shared" si="2"/>
        <v>00095.8- Alabama</v>
      </c>
    </row>
    <row r="161" spans="1:32" x14ac:dyDescent="0.25">
      <c r="A161">
        <v>20200306</v>
      </c>
      <c r="B161" t="s">
        <v>271</v>
      </c>
      <c r="C161">
        <v>0</v>
      </c>
      <c r="D161">
        <v>6</v>
      </c>
      <c r="E161">
        <v>0</v>
      </c>
      <c r="O161" t="s">
        <v>272</v>
      </c>
      <c r="P161" t="s">
        <v>29</v>
      </c>
      <c r="S161">
        <v>6</v>
      </c>
      <c r="T161">
        <v>6</v>
      </c>
      <c r="U161">
        <v>6</v>
      </c>
      <c r="V161">
        <v>5</v>
      </c>
      <c r="AB161" s="24">
        <f>VLOOKUP(B161,population!$B$2:$D$54,3,0)</f>
        <v>3017825</v>
      </c>
      <c r="AC161" s="24" t="str">
        <f>VLOOKUP(B161,regions!$A$2:$B$54,2,0)</f>
        <v>South</v>
      </c>
      <c r="AD161" s="24" t="str">
        <f>VLOOKUP(B161,population!$B$2:$C$54,2,0)</f>
        <v> Arkansas</v>
      </c>
      <c r="AE161" s="24">
        <f>IFERROR(VLOOKUP(AD161,'pop density'!$A$1:$B$51,2,0),"")</f>
        <v>57.2</v>
      </c>
      <c r="AF161" s="24" t="str">
        <f t="shared" si="2"/>
        <v>00057.2- Arkansas</v>
      </c>
    </row>
    <row r="162" spans="1:32" x14ac:dyDescent="0.25">
      <c r="A162">
        <v>20200307</v>
      </c>
      <c r="B162" t="s">
        <v>271</v>
      </c>
      <c r="C162">
        <v>0</v>
      </c>
      <c r="D162">
        <v>6</v>
      </c>
      <c r="E162">
        <v>0</v>
      </c>
      <c r="O162" t="s">
        <v>273</v>
      </c>
      <c r="P162" t="s">
        <v>31</v>
      </c>
      <c r="S162">
        <v>6</v>
      </c>
      <c r="T162">
        <v>6</v>
      </c>
      <c r="U162">
        <v>6</v>
      </c>
      <c r="V162">
        <v>5</v>
      </c>
      <c r="W162">
        <v>0</v>
      </c>
      <c r="X162">
        <v>0</v>
      </c>
      <c r="Y162">
        <v>0</v>
      </c>
      <c r="Z162">
        <v>0</v>
      </c>
      <c r="AA162">
        <v>0</v>
      </c>
      <c r="AB162" s="24">
        <f>VLOOKUP(B162,population!$B$2:$D$54,3,0)</f>
        <v>3017825</v>
      </c>
      <c r="AC162" s="24" t="str">
        <f>VLOOKUP(B162,regions!$A$2:$B$54,2,0)</f>
        <v>South</v>
      </c>
      <c r="AD162" s="24" t="str">
        <f>VLOOKUP(B162,population!$B$2:$C$54,2,0)</f>
        <v> Arkansas</v>
      </c>
      <c r="AE162" s="24">
        <f>IFERROR(VLOOKUP(AD162,'pop density'!$A$1:$B$51,2,0),"")</f>
        <v>57.2</v>
      </c>
      <c r="AF162" s="24" t="str">
        <f t="shared" si="2"/>
        <v>00057.2- Arkansas</v>
      </c>
    </row>
    <row r="163" spans="1:32" x14ac:dyDescent="0.25">
      <c r="A163">
        <v>20200308</v>
      </c>
      <c r="B163" t="s">
        <v>271</v>
      </c>
      <c r="C163">
        <v>0</v>
      </c>
      <c r="D163">
        <v>6</v>
      </c>
      <c r="E163">
        <v>0</v>
      </c>
      <c r="O163" t="s">
        <v>274</v>
      </c>
      <c r="P163" t="s">
        <v>33</v>
      </c>
      <c r="S163">
        <v>6</v>
      </c>
      <c r="T163">
        <v>6</v>
      </c>
      <c r="U163">
        <v>6</v>
      </c>
      <c r="V163">
        <v>5</v>
      </c>
      <c r="W163">
        <v>0</v>
      </c>
      <c r="X163">
        <v>0</v>
      </c>
      <c r="Y163">
        <v>0</v>
      </c>
      <c r="Z163">
        <v>0</v>
      </c>
      <c r="AA163">
        <v>0</v>
      </c>
      <c r="AB163" s="24">
        <f>VLOOKUP(B163,population!$B$2:$D$54,3,0)</f>
        <v>3017825</v>
      </c>
      <c r="AC163" s="24" t="str">
        <f>VLOOKUP(B163,regions!$A$2:$B$54,2,0)</f>
        <v>South</v>
      </c>
      <c r="AD163" s="24" t="str">
        <f>VLOOKUP(B163,population!$B$2:$C$54,2,0)</f>
        <v> Arkansas</v>
      </c>
      <c r="AE163" s="24">
        <f>IFERROR(VLOOKUP(AD163,'pop density'!$A$1:$B$51,2,0),"")</f>
        <v>57.2</v>
      </c>
      <c r="AF163" s="24" t="str">
        <f t="shared" si="2"/>
        <v>00057.2- Arkansas</v>
      </c>
    </row>
    <row r="164" spans="1:32" x14ac:dyDescent="0.25">
      <c r="A164">
        <v>20200309</v>
      </c>
      <c r="B164" t="s">
        <v>271</v>
      </c>
      <c r="C164">
        <v>0</v>
      </c>
      <c r="D164">
        <v>12</v>
      </c>
      <c r="E164">
        <v>0</v>
      </c>
      <c r="O164" t="s">
        <v>275</v>
      </c>
      <c r="P164" t="s">
        <v>35</v>
      </c>
      <c r="S164">
        <v>12</v>
      </c>
      <c r="T164">
        <v>12</v>
      </c>
      <c r="U164">
        <v>12</v>
      </c>
      <c r="V164">
        <v>5</v>
      </c>
      <c r="W164">
        <v>0</v>
      </c>
      <c r="X164">
        <v>0</v>
      </c>
      <c r="Y164">
        <v>6</v>
      </c>
      <c r="Z164">
        <v>0</v>
      </c>
      <c r="AA164">
        <v>6</v>
      </c>
      <c r="AB164" s="24">
        <f>VLOOKUP(B164,population!$B$2:$D$54,3,0)</f>
        <v>3017825</v>
      </c>
      <c r="AC164" s="24" t="str">
        <f>VLOOKUP(B164,regions!$A$2:$B$54,2,0)</f>
        <v>South</v>
      </c>
      <c r="AD164" s="24" t="str">
        <f>VLOOKUP(B164,population!$B$2:$C$54,2,0)</f>
        <v> Arkansas</v>
      </c>
      <c r="AE164" s="24">
        <f>IFERROR(VLOOKUP(AD164,'pop density'!$A$1:$B$51,2,0),"")</f>
        <v>57.2</v>
      </c>
      <c r="AF164" s="24" t="str">
        <f t="shared" si="2"/>
        <v>00057.2- Arkansas</v>
      </c>
    </row>
    <row r="165" spans="1:32" x14ac:dyDescent="0.25">
      <c r="A165">
        <v>20200310</v>
      </c>
      <c r="B165" t="s">
        <v>271</v>
      </c>
      <c r="C165">
        <v>0</v>
      </c>
      <c r="D165">
        <v>12</v>
      </c>
      <c r="E165">
        <v>3</v>
      </c>
      <c r="O165" t="s">
        <v>276</v>
      </c>
      <c r="P165" t="s">
        <v>37</v>
      </c>
      <c r="S165">
        <v>15</v>
      </c>
      <c r="T165">
        <v>12</v>
      </c>
      <c r="U165">
        <v>12</v>
      </c>
      <c r="V165">
        <v>5</v>
      </c>
      <c r="W165">
        <v>0</v>
      </c>
      <c r="X165">
        <v>0</v>
      </c>
      <c r="Y165">
        <v>0</v>
      </c>
      <c r="Z165">
        <v>0</v>
      </c>
      <c r="AA165">
        <v>0</v>
      </c>
      <c r="AB165" s="24">
        <f>VLOOKUP(B165,population!$B$2:$D$54,3,0)</f>
        <v>3017825</v>
      </c>
      <c r="AC165" s="24" t="str">
        <f>VLOOKUP(B165,regions!$A$2:$B$54,2,0)</f>
        <v>South</v>
      </c>
      <c r="AD165" s="24" t="str">
        <f>VLOOKUP(B165,population!$B$2:$C$54,2,0)</f>
        <v> Arkansas</v>
      </c>
      <c r="AE165" s="24">
        <f>IFERROR(VLOOKUP(AD165,'pop density'!$A$1:$B$51,2,0),"")</f>
        <v>57.2</v>
      </c>
      <c r="AF165" s="24" t="str">
        <f t="shared" si="2"/>
        <v>00057.2- Arkansas</v>
      </c>
    </row>
    <row r="166" spans="1:32" x14ac:dyDescent="0.25">
      <c r="A166">
        <v>20200311</v>
      </c>
      <c r="B166" t="s">
        <v>271</v>
      </c>
      <c r="C166">
        <v>0</v>
      </c>
      <c r="D166">
        <v>12</v>
      </c>
      <c r="E166">
        <v>14</v>
      </c>
      <c r="O166" t="s">
        <v>277</v>
      </c>
      <c r="P166" t="s">
        <v>39</v>
      </c>
      <c r="S166">
        <v>26</v>
      </c>
      <c r="T166">
        <v>12</v>
      </c>
      <c r="U166">
        <v>12</v>
      </c>
      <c r="V166">
        <v>5</v>
      </c>
      <c r="W166">
        <v>0</v>
      </c>
      <c r="X166">
        <v>0</v>
      </c>
      <c r="Y166">
        <v>0</v>
      </c>
      <c r="Z166">
        <v>0</v>
      </c>
      <c r="AA166">
        <v>0</v>
      </c>
      <c r="AB166" s="24">
        <f>VLOOKUP(B166,population!$B$2:$D$54,3,0)</f>
        <v>3017825</v>
      </c>
      <c r="AC166" s="24" t="str">
        <f>VLOOKUP(B166,regions!$A$2:$B$54,2,0)</f>
        <v>South</v>
      </c>
      <c r="AD166" s="24" t="str">
        <f>VLOOKUP(B166,population!$B$2:$C$54,2,0)</f>
        <v> Arkansas</v>
      </c>
      <c r="AE166" s="24">
        <f>IFERROR(VLOOKUP(AD166,'pop density'!$A$1:$B$51,2,0),"")</f>
        <v>57.2</v>
      </c>
      <c r="AF166" s="24" t="str">
        <f t="shared" si="2"/>
        <v>00057.2- Arkansas</v>
      </c>
    </row>
    <row r="167" spans="1:32" x14ac:dyDescent="0.25">
      <c r="A167">
        <v>20200312</v>
      </c>
      <c r="B167" t="s">
        <v>271</v>
      </c>
      <c r="C167">
        <v>6</v>
      </c>
      <c r="D167">
        <v>24</v>
      </c>
      <c r="E167">
        <v>20</v>
      </c>
      <c r="N167" s="1">
        <v>43901</v>
      </c>
      <c r="O167" t="s">
        <v>278</v>
      </c>
      <c r="P167" t="s">
        <v>41</v>
      </c>
      <c r="S167">
        <v>50</v>
      </c>
      <c r="T167">
        <v>30</v>
      </c>
      <c r="U167">
        <v>30</v>
      </c>
      <c r="V167">
        <v>5</v>
      </c>
      <c r="W167">
        <v>0</v>
      </c>
      <c r="X167">
        <v>0</v>
      </c>
      <c r="Y167">
        <v>12</v>
      </c>
      <c r="Z167">
        <v>6</v>
      </c>
      <c r="AA167">
        <v>18</v>
      </c>
      <c r="AB167" s="24">
        <f>VLOOKUP(B167,population!$B$2:$D$54,3,0)</f>
        <v>3017825</v>
      </c>
      <c r="AC167" s="24" t="str">
        <f>VLOOKUP(B167,regions!$A$2:$B$54,2,0)</f>
        <v>South</v>
      </c>
      <c r="AD167" s="24" t="str">
        <f>VLOOKUP(B167,population!$B$2:$C$54,2,0)</f>
        <v> Arkansas</v>
      </c>
      <c r="AE167" s="24">
        <f>IFERROR(VLOOKUP(AD167,'pop density'!$A$1:$B$51,2,0),"")</f>
        <v>57.2</v>
      </c>
      <c r="AF167" s="24" t="str">
        <f t="shared" si="2"/>
        <v>00057.2- Arkansas</v>
      </c>
    </row>
    <row r="168" spans="1:32" x14ac:dyDescent="0.25">
      <c r="A168">
        <v>20200313</v>
      </c>
      <c r="B168" t="s">
        <v>271</v>
      </c>
      <c r="C168">
        <v>9</v>
      </c>
      <c r="D168">
        <v>30</v>
      </c>
      <c r="E168">
        <v>22</v>
      </c>
      <c r="N168" s="1">
        <v>43903</v>
      </c>
      <c r="O168" t="s">
        <v>279</v>
      </c>
      <c r="P168" t="s">
        <v>43</v>
      </c>
      <c r="S168">
        <v>61</v>
      </c>
      <c r="T168">
        <v>39</v>
      </c>
      <c r="U168">
        <v>39</v>
      </c>
      <c r="V168">
        <v>5</v>
      </c>
      <c r="W168">
        <v>0</v>
      </c>
      <c r="X168">
        <v>0</v>
      </c>
      <c r="Y168">
        <v>6</v>
      </c>
      <c r="Z168">
        <v>3</v>
      </c>
      <c r="AA168">
        <v>9</v>
      </c>
      <c r="AB168" s="24">
        <f>VLOOKUP(B168,population!$B$2:$D$54,3,0)</f>
        <v>3017825</v>
      </c>
      <c r="AC168" s="24" t="str">
        <f>VLOOKUP(B168,regions!$A$2:$B$54,2,0)</f>
        <v>South</v>
      </c>
      <c r="AD168" s="24" t="str">
        <f>VLOOKUP(B168,population!$B$2:$C$54,2,0)</f>
        <v> Arkansas</v>
      </c>
      <c r="AE168" s="24">
        <f>IFERROR(VLOOKUP(AD168,'pop density'!$A$1:$B$51,2,0),"")</f>
        <v>57.2</v>
      </c>
      <c r="AF168" s="24" t="str">
        <f t="shared" si="2"/>
        <v>00057.2- Arkansas</v>
      </c>
    </row>
    <row r="169" spans="1:32" x14ac:dyDescent="0.25">
      <c r="A169">
        <v>20200314</v>
      </c>
      <c r="B169" t="s">
        <v>271</v>
      </c>
      <c r="C169">
        <v>12</v>
      </c>
      <c r="D169">
        <v>65</v>
      </c>
      <c r="E169">
        <v>26</v>
      </c>
      <c r="N169" s="1">
        <v>43903</v>
      </c>
      <c r="O169" t="s">
        <v>280</v>
      </c>
      <c r="P169" t="s">
        <v>45</v>
      </c>
      <c r="S169">
        <v>103</v>
      </c>
      <c r="T169">
        <v>77</v>
      </c>
      <c r="U169">
        <v>77</v>
      </c>
      <c r="V169">
        <v>5</v>
      </c>
      <c r="W169">
        <v>0</v>
      </c>
      <c r="X169">
        <v>0</v>
      </c>
      <c r="Y169">
        <v>35</v>
      </c>
      <c r="Z169">
        <v>3</v>
      </c>
      <c r="AA169">
        <v>38</v>
      </c>
      <c r="AB169" s="24">
        <f>VLOOKUP(B169,population!$B$2:$D$54,3,0)</f>
        <v>3017825</v>
      </c>
      <c r="AC169" s="24" t="str">
        <f>VLOOKUP(B169,regions!$A$2:$B$54,2,0)</f>
        <v>South</v>
      </c>
      <c r="AD169" s="24" t="str">
        <f>VLOOKUP(B169,population!$B$2:$C$54,2,0)</f>
        <v> Arkansas</v>
      </c>
      <c r="AE169" s="24">
        <f>IFERROR(VLOOKUP(AD169,'pop density'!$A$1:$B$51,2,0),"")</f>
        <v>57.2</v>
      </c>
      <c r="AF169" s="24" t="str">
        <f t="shared" si="2"/>
        <v>00057.2- Arkansas</v>
      </c>
    </row>
    <row r="170" spans="1:32" x14ac:dyDescent="0.25">
      <c r="A170">
        <v>20200315</v>
      </c>
      <c r="B170" t="s">
        <v>271</v>
      </c>
      <c r="C170">
        <v>16</v>
      </c>
      <c r="D170">
        <v>103</v>
      </c>
      <c r="E170">
        <v>30</v>
      </c>
      <c r="N170" s="1">
        <v>43905</v>
      </c>
      <c r="O170" t="s">
        <v>281</v>
      </c>
      <c r="P170" t="s">
        <v>47</v>
      </c>
      <c r="S170">
        <v>149</v>
      </c>
      <c r="T170">
        <v>119</v>
      </c>
      <c r="U170">
        <v>119</v>
      </c>
      <c r="V170">
        <v>5</v>
      </c>
      <c r="W170">
        <v>0</v>
      </c>
      <c r="X170">
        <v>0</v>
      </c>
      <c r="Y170">
        <v>38</v>
      </c>
      <c r="Z170">
        <v>4</v>
      </c>
      <c r="AA170">
        <v>42</v>
      </c>
      <c r="AB170" s="24">
        <f>VLOOKUP(B170,population!$B$2:$D$54,3,0)</f>
        <v>3017825</v>
      </c>
      <c r="AC170" s="24" t="str">
        <f>VLOOKUP(B170,regions!$A$2:$B$54,2,0)</f>
        <v>South</v>
      </c>
      <c r="AD170" s="24" t="str">
        <f>VLOOKUP(B170,population!$B$2:$C$54,2,0)</f>
        <v> Arkansas</v>
      </c>
      <c r="AE170" s="24">
        <f>IFERROR(VLOOKUP(AD170,'pop density'!$A$1:$B$51,2,0),"")</f>
        <v>57.2</v>
      </c>
      <c r="AF170" s="24" t="str">
        <f t="shared" si="2"/>
        <v>00057.2- Arkansas</v>
      </c>
    </row>
    <row r="171" spans="1:32" x14ac:dyDescent="0.25">
      <c r="A171">
        <v>20200316</v>
      </c>
      <c r="B171" t="s">
        <v>271</v>
      </c>
      <c r="C171">
        <v>22</v>
      </c>
      <c r="D171">
        <v>132</v>
      </c>
      <c r="E171">
        <v>14</v>
      </c>
      <c r="N171" s="1">
        <v>43906.630555555559</v>
      </c>
      <c r="O171" t="s">
        <v>282</v>
      </c>
      <c r="P171" t="s">
        <v>49</v>
      </c>
      <c r="S171">
        <v>168</v>
      </c>
      <c r="T171">
        <v>154</v>
      </c>
      <c r="U171">
        <v>154</v>
      </c>
      <c r="V171">
        <v>5</v>
      </c>
      <c r="W171">
        <v>0</v>
      </c>
      <c r="X171">
        <v>0</v>
      </c>
      <c r="Y171">
        <v>29</v>
      </c>
      <c r="Z171">
        <v>6</v>
      </c>
      <c r="AA171">
        <v>35</v>
      </c>
      <c r="AB171" s="24">
        <f>VLOOKUP(B171,population!$B$2:$D$54,3,0)</f>
        <v>3017825</v>
      </c>
      <c r="AC171" s="24" t="str">
        <f>VLOOKUP(B171,regions!$A$2:$B$54,2,0)</f>
        <v>South</v>
      </c>
      <c r="AD171" s="24" t="str">
        <f>VLOOKUP(B171,population!$B$2:$C$54,2,0)</f>
        <v> Arkansas</v>
      </c>
      <c r="AE171" s="24">
        <f>IFERROR(VLOOKUP(AD171,'pop density'!$A$1:$B$51,2,0),"")</f>
        <v>57.2</v>
      </c>
      <c r="AF171" s="24" t="str">
        <f t="shared" si="2"/>
        <v>00057.2- Arkansas</v>
      </c>
    </row>
    <row r="172" spans="1:32" x14ac:dyDescent="0.25">
      <c r="A172">
        <v>20200317</v>
      </c>
      <c r="B172" t="s">
        <v>271</v>
      </c>
      <c r="C172">
        <v>22</v>
      </c>
      <c r="D172">
        <v>197</v>
      </c>
      <c r="E172">
        <v>41</v>
      </c>
      <c r="N172" s="1">
        <v>43907</v>
      </c>
      <c r="O172" t="s">
        <v>283</v>
      </c>
      <c r="P172" t="s">
        <v>51</v>
      </c>
      <c r="S172">
        <v>260</v>
      </c>
      <c r="T172">
        <v>219</v>
      </c>
      <c r="U172">
        <v>219</v>
      </c>
      <c r="V172">
        <v>5</v>
      </c>
      <c r="W172">
        <v>0</v>
      </c>
      <c r="X172">
        <v>0</v>
      </c>
      <c r="Y172">
        <v>65</v>
      </c>
      <c r="Z172">
        <v>0</v>
      </c>
      <c r="AA172">
        <v>65</v>
      </c>
      <c r="AB172" s="24">
        <f>VLOOKUP(B172,population!$B$2:$D$54,3,0)</f>
        <v>3017825</v>
      </c>
      <c r="AC172" s="24" t="str">
        <f>VLOOKUP(B172,regions!$A$2:$B$54,2,0)</f>
        <v>South</v>
      </c>
      <c r="AD172" s="24" t="str">
        <f>VLOOKUP(B172,population!$B$2:$C$54,2,0)</f>
        <v> Arkansas</v>
      </c>
      <c r="AE172" s="24">
        <f>IFERROR(VLOOKUP(AD172,'pop density'!$A$1:$B$51,2,0),"")</f>
        <v>57.2</v>
      </c>
      <c r="AF172" s="24" t="str">
        <f t="shared" si="2"/>
        <v>00057.2- Arkansas</v>
      </c>
    </row>
    <row r="173" spans="1:32" x14ac:dyDescent="0.25">
      <c r="A173">
        <v>20200318</v>
      </c>
      <c r="B173" t="s">
        <v>271</v>
      </c>
      <c r="C173">
        <v>33</v>
      </c>
      <c r="D173">
        <v>236</v>
      </c>
      <c r="E173">
        <v>50</v>
      </c>
      <c r="N173" s="1">
        <v>43908</v>
      </c>
      <c r="O173" t="s">
        <v>284</v>
      </c>
      <c r="P173" t="s">
        <v>53</v>
      </c>
      <c r="S173">
        <v>319</v>
      </c>
      <c r="T173">
        <v>269</v>
      </c>
      <c r="U173">
        <v>269</v>
      </c>
      <c r="V173">
        <v>5</v>
      </c>
      <c r="W173">
        <v>0</v>
      </c>
      <c r="X173">
        <v>0</v>
      </c>
      <c r="Y173">
        <v>39</v>
      </c>
      <c r="Z173">
        <v>11</v>
      </c>
      <c r="AA173">
        <v>50</v>
      </c>
      <c r="AB173" s="24">
        <f>VLOOKUP(B173,population!$B$2:$D$54,3,0)</f>
        <v>3017825</v>
      </c>
      <c r="AC173" s="24" t="str">
        <f>VLOOKUP(B173,regions!$A$2:$B$54,2,0)</f>
        <v>South</v>
      </c>
      <c r="AD173" s="24" t="str">
        <f>VLOOKUP(B173,population!$B$2:$C$54,2,0)</f>
        <v> Arkansas</v>
      </c>
      <c r="AE173" s="24">
        <f>IFERROR(VLOOKUP(AD173,'pop density'!$A$1:$B$51,2,0),"")</f>
        <v>57.2</v>
      </c>
      <c r="AF173" s="24" t="str">
        <f t="shared" si="2"/>
        <v>00057.2- Arkansas</v>
      </c>
    </row>
    <row r="174" spans="1:32" x14ac:dyDescent="0.25">
      <c r="A174">
        <v>20200319</v>
      </c>
      <c r="B174" t="s">
        <v>271</v>
      </c>
      <c r="C174">
        <v>46</v>
      </c>
      <c r="D174">
        <v>310</v>
      </c>
      <c r="E174">
        <v>113</v>
      </c>
      <c r="N174" s="1">
        <v>43909.474305555559</v>
      </c>
      <c r="O174" t="s">
        <v>285</v>
      </c>
      <c r="P174" t="s">
        <v>55</v>
      </c>
      <c r="S174">
        <v>469</v>
      </c>
      <c r="T174">
        <v>356</v>
      </c>
      <c r="U174">
        <v>356</v>
      </c>
      <c r="V174">
        <v>5</v>
      </c>
      <c r="W174">
        <v>0</v>
      </c>
      <c r="X174">
        <v>0</v>
      </c>
      <c r="Y174">
        <v>74</v>
      </c>
      <c r="Z174">
        <v>13</v>
      </c>
      <c r="AA174">
        <v>87</v>
      </c>
      <c r="AB174" s="24">
        <f>VLOOKUP(B174,population!$B$2:$D$54,3,0)</f>
        <v>3017825</v>
      </c>
      <c r="AC174" s="24" t="str">
        <f>VLOOKUP(B174,regions!$A$2:$B$54,2,0)</f>
        <v>South</v>
      </c>
      <c r="AD174" s="24" t="str">
        <f>VLOOKUP(B174,population!$B$2:$C$54,2,0)</f>
        <v> Arkansas</v>
      </c>
      <c r="AE174" s="24">
        <f>IFERROR(VLOOKUP(AD174,'pop density'!$A$1:$B$51,2,0),"")</f>
        <v>57.2</v>
      </c>
      <c r="AF174" s="24" t="str">
        <f t="shared" si="2"/>
        <v>00057.2- Arkansas</v>
      </c>
    </row>
    <row r="175" spans="1:32" x14ac:dyDescent="0.25">
      <c r="A175">
        <v>20200320</v>
      </c>
      <c r="B175" t="s">
        <v>271</v>
      </c>
      <c r="C175">
        <v>96</v>
      </c>
      <c r="D175">
        <v>351</v>
      </c>
      <c r="E175">
        <v>203</v>
      </c>
      <c r="N175" s="1">
        <v>43910.59652777778</v>
      </c>
      <c r="O175" t="s">
        <v>286</v>
      </c>
      <c r="P175" t="s">
        <v>57</v>
      </c>
      <c r="S175">
        <v>650</v>
      </c>
      <c r="T175">
        <v>447</v>
      </c>
      <c r="U175">
        <v>447</v>
      </c>
      <c r="V175">
        <v>5</v>
      </c>
      <c r="W175">
        <v>0</v>
      </c>
      <c r="X175">
        <v>0</v>
      </c>
      <c r="Y175">
        <v>41</v>
      </c>
      <c r="Z175">
        <v>50</v>
      </c>
      <c r="AA175">
        <v>91</v>
      </c>
      <c r="AB175" s="24">
        <f>VLOOKUP(B175,population!$B$2:$D$54,3,0)</f>
        <v>3017825</v>
      </c>
      <c r="AC175" s="24" t="str">
        <f>VLOOKUP(B175,regions!$A$2:$B$54,2,0)</f>
        <v>South</v>
      </c>
      <c r="AD175" s="24" t="str">
        <f>VLOOKUP(B175,population!$B$2:$C$54,2,0)</f>
        <v> Arkansas</v>
      </c>
      <c r="AE175" s="24">
        <f>IFERROR(VLOOKUP(AD175,'pop density'!$A$1:$B$51,2,0),"")</f>
        <v>57.2</v>
      </c>
      <c r="AF175" s="24" t="str">
        <f t="shared" si="2"/>
        <v>00057.2- Arkansas</v>
      </c>
    </row>
    <row r="176" spans="1:32" x14ac:dyDescent="0.25">
      <c r="A176">
        <v>20200321</v>
      </c>
      <c r="B176" t="s">
        <v>271</v>
      </c>
      <c r="C176">
        <v>118</v>
      </c>
      <c r="D176">
        <v>567</v>
      </c>
      <c r="E176">
        <v>154</v>
      </c>
      <c r="N176" s="1">
        <v>43911.574305555558</v>
      </c>
      <c r="O176" t="s">
        <v>287</v>
      </c>
      <c r="P176" t="s">
        <v>59</v>
      </c>
      <c r="S176">
        <v>839</v>
      </c>
      <c r="T176">
        <v>685</v>
      </c>
      <c r="U176">
        <v>685</v>
      </c>
      <c r="V176">
        <v>5</v>
      </c>
      <c r="W176">
        <v>0</v>
      </c>
      <c r="X176">
        <v>0</v>
      </c>
      <c r="Y176">
        <v>216</v>
      </c>
      <c r="Z176">
        <v>22</v>
      </c>
      <c r="AA176">
        <v>238</v>
      </c>
      <c r="AB176" s="24">
        <f>VLOOKUP(B176,population!$B$2:$D$54,3,0)</f>
        <v>3017825</v>
      </c>
      <c r="AC176" s="24" t="str">
        <f>VLOOKUP(B176,regions!$A$2:$B$54,2,0)</f>
        <v>South</v>
      </c>
      <c r="AD176" s="24" t="str">
        <f>VLOOKUP(B176,population!$B$2:$C$54,2,0)</f>
        <v> Arkansas</v>
      </c>
      <c r="AE176" s="24">
        <f>IFERROR(VLOOKUP(AD176,'pop density'!$A$1:$B$51,2,0),"")</f>
        <v>57.2</v>
      </c>
      <c r="AF176" s="24" t="str">
        <f t="shared" si="2"/>
        <v>00057.2- Arkansas</v>
      </c>
    </row>
    <row r="177" spans="1:32" x14ac:dyDescent="0.25">
      <c r="A177">
        <v>20200322</v>
      </c>
      <c r="B177" t="s">
        <v>271</v>
      </c>
      <c r="C177">
        <v>165</v>
      </c>
      <c r="D177">
        <v>711</v>
      </c>
      <c r="E177">
        <v>119</v>
      </c>
      <c r="F177">
        <v>13</v>
      </c>
      <c r="N177" s="1">
        <v>43912.572916666664</v>
      </c>
      <c r="O177" t="s">
        <v>288</v>
      </c>
      <c r="P177" t="s">
        <v>61</v>
      </c>
      <c r="Q177">
        <v>0</v>
      </c>
      <c r="S177">
        <v>995</v>
      </c>
      <c r="T177">
        <v>876</v>
      </c>
      <c r="U177">
        <v>876</v>
      </c>
      <c r="V177">
        <v>5</v>
      </c>
      <c r="W177">
        <v>0</v>
      </c>
      <c r="X177">
        <v>0</v>
      </c>
      <c r="Y177">
        <v>144</v>
      </c>
      <c r="Z177">
        <v>47</v>
      </c>
      <c r="AA177">
        <v>191</v>
      </c>
      <c r="AB177" s="24">
        <f>VLOOKUP(B177,population!$B$2:$D$54,3,0)</f>
        <v>3017825</v>
      </c>
      <c r="AC177" s="24" t="str">
        <f>VLOOKUP(B177,regions!$A$2:$B$54,2,0)</f>
        <v>South</v>
      </c>
      <c r="AD177" s="24" t="str">
        <f>VLOOKUP(B177,population!$B$2:$C$54,2,0)</f>
        <v> Arkansas</v>
      </c>
      <c r="AE177" s="24">
        <f>IFERROR(VLOOKUP(AD177,'pop density'!$A$1:$B$51,2,0),"")</f>
        <v>57.2</v>
      </c>
      <c r="AF177" s="24" t="str">
        <f t="shared" si="2"/>
        <v>00057.2- Arkansas</v>
      </c>
    </row>
    <row r="178" spans="1:32" x14ac:dyDescent="0.25">
      <c r="A178">
        <v>20200323</v>
      </c>
      <c r="B178" t="s">
        <v>271</v>
      </c>
      <c r="C178">
        <v>174</v>
      </c>
      <c r="D178">
        <v>906</v>
      </c>
      <c r="F178">
        <v>13</v>
      </c>
      <c r="M178" t="s">
        <v>62</v>
      </c>
      <c r="N178" s="1">
        <v>43913</v>
      </c>
      <c r="O178" t="s">
        <v>289</v>
      </c>
      <c r="P178" t="s">
        <v>64</v>
      </c>
      <c r="Q178">
        <v>0</v>
      </c>
      <c r="S178">
        <v>1080</v>
      </c>
      <c r="T178">
        <v>1080</v>
      </c>
      <c r="U178">
        <v>1080</v>
      </c>
      <c r="V178">
        <v>5</v>
      </c>
      <c r="W178">
        <v>0</v>
      </c>
      <c r="X178">
        <v>0</v>
      </c>
      <c r="Y178">
        <v>195</v>
      </c>
      <c r="Z178">
        <v>9</v>
      </c>
      <c r="AA178">
        <v>204</v>
      </c>
      <c r="AB178" s="24">
        <f>VLOOKUP(B178,population!$B$2:$D$54,3,0)</f>
        <v>3017825</v>
      </c>
      <c r="AC178" s="24" t="str">
        <f>VLOOKUP(B178,regions!$A$2:$B$54,2,0)</f>
        <v>South</v>
      </c>
      <c r="AD178" s="24" t="str">
        <f>VLOOKUP(B178,population!$B$2:$C$54,2,0)</f>
        <v> Arkansas</v>
      </c>
      <c r="AE178" s="24">
        <f>IFERROR(VLOOKUP(AD178,'pop density'!$A$1:$B$51,2,0),"")</f>
        <v>57.2</v>
      </c>
      <c r="AF178" s="24" t="str">
        <f t="shared" si="2"/>
        <v>00057.2- Arkansas</v>
      </c>
    </row>
    <row r="179" spans="1:32" x14ac:dyDescent="0.25">
      <c r="A179">
        <v>20200324</v>
      </c>
      <c r="B179" t="s">
        <v>271</v>
      </c>
      <c r="C179">
        <v>218</v>
      </c>
      <c r="D179">
        <v>947</v>
      </c>
      <c r="F179">
        <v>22</v>
      </c>
      <c r="M179" t="s">
        <v>62</v>
      </c>
      <c r="N179" s="1">
        <v>43914</v>
      </c>
      <c r="O179" t="s">
        <v>290</v>
      </c>
      <c r="P179" t="s">
        <v>66</v>
      </c>
      <c r="Q179">
        <v>0</v>
      </c>
      <c r="S179">
        <v>1165</v>
      </c>
      <c r="T179">
        <v>1165</v>
      </c>
      <c r="U179">
        <v>1165</v>
      </c>
      <c r="V179">
        <v>5</v>
      </c>
      <c r="W179">
        <v>0</v>
      </c>
      <c r="X179">
        <v>0</v>
      </c>
      <c r="Y179">
        <v>41</v>
      </c>
      <c r="Z179">
        <v>44</v>
      </c>
      <c r="AA179">
        <v>85</v>
      </c>
      <c r="AB179" s="24">
        <f>VLOOKUP(B179,population!$B$2:$D$54,3,0)</f>
        <v>3017825</v>
      </c>
      <c r="AC179" s="24" t="str">
        <f>VLOOKUP(B179,regions!$A$2:$B$54,2,0)</f>
        <v>South</v>
      </c>
      <c r="AD179" s="24" t="str">
        <f>VLOOKUP(B179,population!$B$2:$C$54,2,0)</f>
        <v> Arkansas</v>
      </c>
      <c r="AE179" s="24">
        <f>IFERROR(VLOOKUP(AD179,'pop density'!$A$1:$B$51,2,0),"")</f>
        <v>57.2</v>
      </c>
      <c r="AF179" s="24" t="str">
        <f t="shared" si="2"/>
        <v>00057.2- Arkansas</v>
      </c>
    </row>
    <row r="180" spans="1:32" x14ac:dyDescent="0.25">
      <c r="A180">
        <v>20200325</v>
      </c>
      <c r="B180" t="s">
        <v>271</v>
      </c>
      <c r="C180">
        <v>280</v>
      </c>
      <c r="D180">
        <v>1437</v>
      </c>
      <c r="F180">
        <v>22</v>
      </c>
      <c r="J180">
        <v>4</v>
      </c>
      <c r="L180">
        <v>11</v>
      </c>
      <c r="M180" t="s">
        <v>62</v>
      </c>
      <c r="N180" s="1">
        <v>43915.388194444444</v>
      </c>
      <c r="O180" t="s">
        <v>291</v>
      </c>
      <c r="P180" t="s">
        <v>68</v>
      </c>
      <c r="Q180">
        <v>2</v>
      </c>
      <c r="S180">
        <v>1717</v>
      </c>
      <c r="T180">
        <v>1717</v>
      </c>
      <c r="U180">
        <v>1717</v>
      </c>
      <c r="V180">
        <v>5</v>
      </c>
      <c r="W180">
        <v>2</v>
      </c>
      <c r="X180">
        <v>0</v>
      </c>
      <c r="Y180">
        <v>490</v>
      </c>
      <c r="Z180">
        <v>62</v>
      </c>
      <c r="AA180">
        <v>552</v>
      </c>
      <c r="AB180" s="24">
        <f>VLOOKUP(B180,population!$B$2:$D$54,3,0)</f>
        <v>3017825</v>
      </c>
      <c r="AC180" s="24" t="str">
        <f>VLOOKUP(B180,regions!$A$2:$B$54,2,0)</f>
        <v>South</v>
      </c>
      <c r="AD180" s="24" t="str">
        <f>VLOOKUP(B180,population!$B$2:$C$54,2,0)</f>
        <v> Arkansas</v>
      </c>
      <c r="AE180" s="24">
        <f>IFERROR(VLOOKUP(AD180,'pop density'!$A$1:$B$51,2,0),"")</f>
        <v>57.2</v>
      </c>
      <c r="AF180" s="24" t="str">
        <f t="shared" si="2"/>
        <v>00057.2- Arkansas</v>
      </c>
    </row>
    <row r="181" spans="1:32" x14ac:dyDescent="0.25">
      <c r="A181">
        <v>20200326</v>
      </c>
      <c r="B181" t="s">
        <v>271</v>
      </c>
      <c r="C181">
        <v>335</v>
      </c>
      <c r="D181">
        <v>1504</v>
      </c>
      <c r="F181">
        <v>41</v>
      </c>
      <c r="J181">
        <v>13</v>
      </c>
      <c r="L181">
        <v>13</v>
      </c>
      <c r="M181" t="s">
        <v>62</v>
      </c>
      <c r="N181" s="1">
        <v>43916</v>
      </c>
      <c r="O181" t="s">
        <v>292</v>
      </c>
      <c r="P181" t="s">
        <v>70</v>
      </c>
      <c r="Q181">
        <v>3</v>
      </c>
      <c r="S181">
        <v>1839</v>
      </c>
      <c r="T181">
        <v>1839</v>
      </c>
      <c r="U181">
        <v>1839</v>
      </c>
      <c r="V181">
        <v>5</v>
      </c>
      <c r="W181">
        <v>1</v>
      </c>
      <c r="X181">
        <v>0</v>
      </c>
      <c r="Y181">
        <v>67</v>
      </c>
      <c r="Z181">
        <v>55</v>
      </c>
      <c r="AA181">
        <v>122</v>
      </c>
      <c r="AB181" s="24">
        <f>VLOOKUP(B181,population!$B$2:$D$54,3,0)</f>
        <v>3017825</v>
      </c>
      <c r="AC181" s="24" t="str">
        <f>VLOOKUP(B181,regions!$A$2:$B$54,2,0)</f>
        <v>South</v>
      </c>
      <c r="AD181" s="24" t="str">
        <f>VLOOKUP(B181,population!$B$2:$C$54,2,0)</f>
        <v> Arkansas</v>
      </c>
      <c r="AE181" s="24">
        <f>IFERROR(VLOOKUP(AD181,'pop density'!$A$1:$B$51,2,0),"")</f>
        <v>57.2</v>
      </c>
      <c r="AF181" s="24" t="str">
        <f t="shared" si="2"/>
        <v>00057.2- Arkansas</v>
      </c>
    </row>
    <row r="182" spans="1:32" x14ac:dyDescent="0.25">
      <c r="A182">
        <v>20200327</v>
      </c>
      <c r="B182" t="s">
        <v>271</v>
      </c>
      <c r="C182">
        <v>381</v>
      </c>
      <c r="D182">
        <v>1545</v>
      </c>
      <c r="F182">
        <v>48</v>
      </c>
      <c r="J182">
        <v>17</v>
      </c>
      <c r="L182">
        <v>19</v>
      </c>
      <c r="M182" t="s">
        <v>62</v>
      </c>
      <c r="N182" s="1">
        <v>43917.586805555555</v>
      </c>
      <c r="O182" t="s">
        <v>293</v>
      </c>
      <c r="P182" t="s">
        <v>72</v>
      </c>
      <c r="Q182">
        <v>3</v>
      </c>
      <c r="S182">
        <v>1926</v>
      </c>
      <c r="T182">
        <v>1926</v>
      </c>
      <c r="U182">
        <v>1926</v>
      </c>
      <c r="V182">
        <v>5</v>
      </c>
      <c r="W182">
        <v>0</v>
      </c>
      <c r="X182">
        <v>0</v>
      </c>
      <c r="Y182">
        <v>41</v>
      </c>
      <c r="Z182">
        <v>46</v>
      </c>
      <c r="AA182">
        <v>87</v>
      </c>
      <c r="AB182" s="24">
        <f>VLOOKUP(B182,population!$B$2:$D$54,3,0)</f>
        <v>3017825</v>
      </c>
      <c r="AC182" s="24" t="str">
        <f>VLOOKUP(B182,regions!$A$2:$B$54,2,0)</f>
        <v>South</v>
      </c>
      <c r="AD182" s="24" t="str">
        <f>VLOOKUP(B182,population!$B$2:$C$54,2,0)</f>
        <v> Arkansas</v>
      </c>
      <c r="AE182" s="24">
        <f>IFERROR(VLOOKUP(AD182,'pop density'!$A$1:$B$51,2,0),"")</f>
        <v>57.2</v>
      </c>
      <c r="AF182" s="24" t="str">
        <f t="shared" si="2"/>
        <v>00057.2- Arkansas</v>
      </c>
    </row>
    <row r="183" spans="1:32" x14ac:dyDescent="0.25">
      <c r="A183">
        <v>20200328</v>
      </c>
      <c r="B183" t="s">
        <v>271</v>
      </c>
      <c r="C183">
        <v>404</v>
      </c>
      <c r="D183">
        <v>2938</v>
      </c>
      <c r="F183">
        <v>48</v>
      </c>
      <c r="J183">
        <v>17</v>
      </c>
      <c r="L183">
        <v>24</v>
      </c>
      <c r="M183" t="s">
        <v>62</v>
      </c>
      <c r="N183" s="1">
        <v>43918</v>
      </c>
      <c r="O183" t="s">
        <v>294</v>
      </c>
      <c r="P183" t="s">
        <v>74</v>
      </c>
      <c r="Q183">
        <v>5</v>
      </c>
      <c r="S183">
        <v>3342</v>
      </c>
      <c r="T183">
        <v>3342</v>
      </c>
      <c r="U183">
        <v>3342</v>
      </c>
      <c r="V183">
        <v>5</v>
      </c>
      <c r="W183">
        <v>2</v>
      </c>
      <c r="X183">
        <v>0</v>
      </c>
      <c r="Y183">
        <v>1393</v>
      </c>
      <c r="Z183">
        <v>23</v>
      </c>
      <c r="AA183">
        <v>1416</v>
      </c>
      <c r="AB183" s="24">
        <f>VLOOKUP(B183,population!$B$2:$D$54,3,0)</f>
        <v>3017825</v>
      </c>
      <c r="AC183" s="24" t="str">
        <f>VLOOKUP(B183,regions!$A$2:$B$54,2,0)</f>
        <v>South</v>
      </c>
      <c r="AD183" s="24" t="str">
        <f>VLOOKUP(B183,population!$B$2:$C$54,2,0)</f>
        <v> Arkansas</v>
      </c>
      <c r="AE183" s="24">
        <f>IFERROR(VLOOKUP(AD183,'pop density'!$A$1:$B$51,2,0),"")</f>
        <v>57.2</v>
      </c>
      <c r="AF183" s="24" t="str">
        <f t="shared" si="2"/>
        <v>00057.2- Arkansas</v>
      </c>
    </row>
    <row r="184" spans="1:32" x14ac:dyDescent="0.25">
      <c r="A184">
        <v>20200329</v>
      </c>
      <c r="B184" t="s">
        <v>271</v>
      </c>
      <c r="C184">
        <v>426</v>
      </c>
      <c r="D184">
        <v>3027</v>
      </c>
      <c r="F184">
        <v>43</v>
      </c>
      <c r="J184">
        <v>16</v>
      </c>
      <c r="L184">
        <v>28</v>
      </c>
      <c r="M184" t="s">
        <v>62</v>
      </c>
      <c r="N184" s="1">
        <v>43919.465277777781</v>
      </c>
      <c r="O184" t="s">
        <v>295</v>
      </c>
      <c r="P184" t="s">
        <v>76</v>
      </c>
      <c r="Q184">
        <v>6</v>
      </c>
      <c r="S184">
        <v>3453</v>
      </c>
      <c r="T184">
        <v>3453</v>
      </c>
      <c r="U184">
        <v>3453</v>
      </c>
      <c r="V184">
        <v>5</v>
      </c>
      <c r="W184">
        <v>1</v>
      </c>
      <c r="X184">
        <v>0</v>
      </c>
      <c r="Y184">
        <v>89</v>
      </c>
      <c r="Z184">
        <v>22</v>
      </c>
      <c r="AA184">
        <v>111</v>
      </c>
      <c r="AB184" s="24">
        <f>VLOOKUP(B184,population!$B$2:$D$54,3,0)</f>
        <v>3017825</v>
      </c>
      <c r="AC184" s="24" t="str">
        <f>VLOOKUP(B184,regions!$A$2:$B$54,2,0)</f>
        <v>South</v>
      </c>
      <c r="AD184" s="24" t="str">
        <f>VLOOKUP(B184,population!$B$2:$C$54,2,0)</f>
        <v> Arkansas</v>
      </c>
      <c r="AE184" s="24">
        <f>IFERROR(VLOOKUP(AD184,'pop density'!$A$1:$B$51,2,0),"")</f>
        <v>57.2</v>
      </c>
      <c r="AF184" s="24" t="str">
        <f t="shared" si="2"/>
        <v>00057.2- Arkansas</v>
      </c>
    </row>
    <row r="185" spans="1:32" x14ac:dyDescent="0.25">
      <c r="A185">
        <v>20200330</v>
      </c>
      <c r="B185" t="s">
        <v>271</v>
      </c>
      <c r="C185">
        <v>473</v>
      </c>
      <c r="D185">
        <v>5262</v>
      </c>
      <c r="F185">
        <v>62</v>
      </c>
      <c r="J185">
        <v>21</v>
      </c>
      <c r="L185">
        <v>29</v>
      </c>
      <c r="M185" t="s">
        <v>62</v>
      </c>
      <c r="N185" s="1">
        <v>43920.654166666667</v>
      </c>
      <c r="O185" t="s">
        <v>296</v>
      </c>
      <c r="P185" t="s">
        <v>78</v>
      </c>
      <c r="Q185">
        <v>7</v>
      </c>
      <c r="S185">
        <v>5735</v>
      </c>
      <c r="T185">
        <v>5735</v>
      </c>
      <c r="U185">
        <v>5735</v>
      </c>
      <c r="V185">
        <v>5</v>
      </c>
      <c r="W185">
        <v>1</v>
      </c>
      <c r="X185">
        <v>0</v>
      </c>
      <c r="Y185">
        <v>2235</v>
      </c>
      <c r="Z185">
        <v>47</v>
      </c>
      <c r="AA185">
        <v>2282</v>
      </c>
      <c r="AB185" s="24">
        <f>VLOOKUP(B185,population!$B$2:$D$54,3,0)</f>
        <v>3017825</v>
      </c>
      <c r="AC185" s="24" t="str">
        <f>VLOOKUP(B185,regions!$A$2:$B$54,2,0)</f>
        <v>South</v>
      </c>
      <c r="AD185" s="24" t="str">
        <f>VLOOKUP(B185,population!$B$2:$C$54,2,0)</f>
        <v> Arkansas</v>
      </c>
      <c r="AE185" s="24">
        <f>IFERROR(VLOOKUP(AD185,'pop density'!$A$1:$B$51,2,0),"")</f>
        <v>57.2</v>
      </c>
      <c r="AF185" s="24" t="str">
        <f t="shared" si="2"/>
        <v>00057.2- Arkansas</v>
      </c>
    </row>
    <row r="186" spans="1:32" x14ac:dyDescent="0.25">
      <c r="A186">
        <v>20200331</v>
      </c>
      <c r="B186" t="s">
        <v>271</v>
      </c>
      <c r="C186">
        <v>523</v>
      </c>
      <c r="D186">
        <v>5959</v>
      </c>
      <c r="F186">
        <v>64</v>
      </c>
      <c r="J186">
        <v>23</v>
      </c>
      <c r="L186">
        <v>35</v>
      </c>
      <c r="M186" t="s">
        <v>62</v>
      </c>
      <c r="N186" s="1">
        <v>43921.624305555553</v>
      </c>
      <c r="O186" t="s">
        <v>297</v>
      </c>
      <c r="P186" t="s">
        <v>80</v>
      </c>
      <c r="Q186">
        <v>8</v>
      </c>
      <c r="S186">
        <v>6482</v>
      </c>
      <c r="T186">
        <v>6482</v>
      </c>
      <c r="U186">
        <v>6482</v>
      </c>
      <c r="V186">
        <v>5</v>
      </c>
      <c r="W186">
        <v>1</v>
      </c>
      <c r="X186">
        <v>0</v>
      </c>
      <c r="Y186">
        <v>697</v>
      </c>
      <c r="Z186">
        <v>50</v>
      </c>
      <c r="AA186">
        <v>747</v>
      </c>
      <c r="AB186" s="24">
        <f>VLOOKUP(B186,population!$B$2:$D$54,3,0)</f>
        <v>3017825</v>
      </c>
      <c r="AC186" s="24" t="str">
        <f>VLOOKUP(B186,regions!$A$2:$B$54,2,0)</f>
        <v>South</v>
      </c>
      <c r="AD186" s="24" t="str">
        <f>VLOOKUP(B186,population!$B$2:$C$54,2,0)</f>
        <v> Arkansas</v>
      </c>
      <c r="AE186" s="24">
        <f>IFERROR(VLOOKUP(AD186,'pop density'!$A$1:$B$51,2,0),"")</f>
        <v>57.2</v>
      </c>
      <c r="AF186" s="24" t="str">
        <f t="shared" si="2"/>
        <v>00057.2- Arkansas</v>
      </c>
    </row>
    <row r="187" spans="1:32" x14ac:dyDescent="0.25">
      <c r="A187">
        <v>20200401</v>
      </c>
      <c r="B187" t="s">
        <v>271</v>
      </c>
      <c r="C187">
        <v>584</v>
      </c>
      <c r="D187">
        <v>7354</v>
      </c>
      <c r="F187">
        <v>56</v>
      </c>
      <c r="G187">
        <v>90</v>
      </c>
      <c r="J187">
        <v>25</v>
      </c>
      <c r="K187">
        <v>32</v>
      </c>
      <c r="L187">
        <v>42</v>
      </c>
      <c r="M187" t="s">
        <v>62</v>
      </c>
      <c r="N187" s="1">
        <v>43922.55972222222</v>
      </c>
      <c r="O187" t="s">
        <v>298</v>
      </c>
      <c r="P187" t="s">
        <v>82</v>
      </c>
      <c r="Q187">
        <v>10</v>
      </c>
      <c r="R187">
        <v>90</v>
      </c>
      <c r="S187">
        <v>7938</v>
      </c>
      <c r="T187">
        <v>7938</v>
      </c>
      <c r="U187">
        <v>7938</v>
      </c>
      <c r="V187">
        <v>5</v>
      </c>
      <c r="W187">
        <v>2</v>
      </c>
      <c r="X187">
        <v>90</v>
      </c>
      <c r="Y187">
        <v>1395</v>
      </c>
      <c r="Z187">
        <v>61</v>
      </c>
      <c r="AA187">
        <v>1456</v>
      </c>
      <c r="AB187" s="24">
        <f>VLOOKUP(B187,population!$B$2:$D$54,3,0)</f>
        <v>3017825</v>
      </c>
      <c r="AC187" s="24" t="str">
        <f>VLOOKUP(B187,regions!$A$2:$B$54,2,0)</f>
        <v>South</v>
      </c>
      <c r="AD187" s="24" t="str">
        <f>VLOOKUP(B187,population!$B$2:$C$54,2,0)</f>
        <v> Arkansas</v>
      </c>
      <c r="AE187" s="24">
        <f>IFERROR(VLOOKUP(AD187,'pop density'!$A$1:$B$51,2,0),"")</f>
        <v>57.2</v>
      </c>
      <c r="AF187" s="24" t="str">
        <f t="shared" si="2"/>
        <v>00057.2- Arkansas</v>
      </c>
    </row>
    <row r="188" spans="1:32" x14ac:dyDescent="0.25">
      <c r="A188">
        <v>20200402</v>
      </c>
      <c r="B188" t="s">
        <v>271</v>
      </c>
      <c r="C188">
        <v>643</v>
      </c>
      <c r="D188">
        <v>7880</v>
      </c>
      <c r="F188">
        <v>66</v>
      </c>
      <c r="G188">
        <v>100</v>
      </c>
      <c r="J188">
        <v>23</v>
      </c>
      <c r="K188">
        <v>32</v>
      </c>
      <c r="L188">
        <v>47</v>
      </c>
      <c r="M188" t="s">
        <v>62</v>
      </c>
      <c r="N188" s="1">
        <v>43923.614583333336</v>
      </c>
      <c r="O188" t="s">
        <v>299</v>
      </c>
      <c r="P188" t="s">
        <v>84</v>
      </c>
      <c r="Q188">
        <v>12</v>
      </c>
      <c r="R188">
        <v>100</v>
      </c>
      <c r="S188">
        <v>8523</v>
      </c>
      <c r="T188">
        <v>8523</v>
      </c>
      <c r="U188">
        <v>8523</v>
      </c>
      <c r="V188">
        <v>5</v>
      </c>
      <c r="W188">
        <v>2</v>
      </c>
      <c r="X188">
        <v>10</v>
      </c>
      <c r="Y188">
        <v>526</v>
      </c>
      <c r="Z188">
        <v>59</v>
      </c>
      <c r="AA188">
        <v>585</v>
      </c>
      <c r="AB188" s="24">
        <f>VLOOKUP(B188,population!$B$2:$D$54,3,0)</f>
        <v>3017825</v>
      </c>
      <c r="AC188" s="24" t="str">
        <f>VLOOKUP(B188,regions!$A$2:$B$54,2,0)</f>
        <v>South</v>
      </c>
      <c r="AD188" s="24" t="str">
        <f>VLOOKUP(B188,population!$B$2:$C$54,2,0)</f>
        <v> Arkansas</v>
      </c>
      <c r="AE188" s="24">
        <f>IFERROR(VLOOKUP(AD188,'pop density'!$A$1:$B$51,2,0),"")</f>
        <v>57.2</v>
      </c>
      <c r="AF188" s="24" t="str">
        <f t="shared" si="2"/>
        <v>00057.2- Arkansas</v>
      </c>
    </row>
    <row r="189" spans="1:32" x14ac:dyDescent="0.25">
      <c r="A189">
        <v>20200403</v>
      </c>
      <c r="B189" t="s">
        <v>271</v>
      </c>
      <c r="C189">
        <v>704</v>
      </c>
      <c r="D189">
        <v>8995</v>
      </c>
      <c r="F189">
        <v>71</v>
      </c>
      <c r="G189">
        <v>105</v>
      </c>
      <c r="J189">
        <v>26</v>
      </c>
      <c r="K189">
        <v>39</v>
      </c>
      <c r="L189">
        <v>60</v>
      </c>
      <c r="M189" t="s">
        <v>62</v>
      </c>
      <c r="N189" s="1">
        <v>43924.681250000001</v>
      </c>
      <c r="O189" t="s">
        <v>300</v>
      </c>
      <c r="P189" t="s">
        <v>86</v>
      </c>
      <c r="Q189">
        <v>12</v>
      </c>
      <c r="R189">
        <v>105</v>
      </c>
      <c r="S189">
        <v>9699</v>
      </c>
      <c r="T189">
        <v>9699</v>
      </c>
      <c r="U189">
        <v>9699</v>
      </c>
      <c r="V189">
        <v>5</v>
      </c>
      <c r="W189">
        <v>0</v>
      </c>
      <c r="X189">
        <v>5</v>
      </c>
      <c r="Y189">
        <v>1115</v>
      </c>
      <c r="Z189">
        <v>61</v>
      </c>
      <c r="AA189">
        <v>1176</v>
      </c>
      <c r="AB189" s="24">
        <f>VLOOKUP(B189,population!$B$2:$D$54,3,0)</f>
        <v>3017825</v>
      </c>
      <c r="AC189" s="24" t="str">
        <f>VLOOKUP(B189,regions!$A$2:$B$54,2,0)</f>
        <v>South</v>
      </c>
      <c r="AD189" s="24" t="str">
        <f>VLOOKUP(B189,population!$B$2:$C$54,2,0)</f>
        <v> Arkansas</v>
      </c>
      <c r="AE189" s="24">
        <f>IFERROR(VLOOKUP(AD189,'pop density'!$A$1:$B$51,2,0),"")</f>
        <v>57.2</v>
      </c>
      <c r="AF189" s="24" t="str">
        <f t="shared" si="2"/>
        <v>00057.2- Arkansas</v>
      </c>
    </row>
    <row r="190" spans="1:32" x14ac:dyDescent="0.25">
      <c r="A190">
        <v>20200404</v>
      </c>
      <c r="B190" t="s">
        <v>271</v>
      </c>
      <c r="C190">
        <v>743</v>
      </c>
      <c r="D190">
        <v>9627</v>
      </c>
      <c r="F190">
        <v>72</v>
      </c>
      <c r="G190">
        <v>106</v>
      </c>
      <c r="J190">
        <v>23</v>
      </c>
      <c r="K190">
        <v>39</v>
      </c>
      <c r="L190">
        <v>79</v>
      </c>
      <c r="M190" t="s">
        <v>62</v>
      </c>
      <c r="N190" s="1">
        <v>43925</v>
      </c>
      <c r="O190" t="s">
        <v>301</v>
      </c>
      <c r="P190" t="s">
        <v>88</v>
      </c>
      <c r="Q190">
        <v>14</v>
      </c>
      <c r="R190">
        <v>106</v>
      </c>
      <c r="S190">
        <v>10370</v>
      </c>
      <c r="T190">
        <v>10370</v>
      </c>
      <c r="U190">
        <v>10370</v>
      </c>
      <c r="V190">
        <v>5</v>
      </c>
      <c r="W190">
        <v>2</v>
      </c>
      <c r="X190">
        <v>1</v>
      </c>
      <c r="Y190">
        <v>632</v>
      </c>
      <c r="Z190">
        <v>39</v>
      </c>
      <c r="AA190">
        <v>671</v>
      </c>
      <c r="AB190" s="24">
        <f>VLOOKUP(B190,population!$B$2:$D$54,3,0)</f>
        <v>3017825</v>
      </c>
      <c r="AC190" s="24" t="str">
        <f>VLOOKUP(B190,regions!$A$2:$B$54,2,0)</f>
        <v>South</v>
      </c>
      <c r="AD190" s="24" t="str">
        <f>VLOOKUP(B190,population!$B$2:$C$54,2,0)</f>
        <v> Arkansas</v>
      </c>
      <c r="AE190" s="24">
        <f>IFERROR(VLOOKUP(AD190,'pop density'!$A$1:$B$51,2,0),"")</f>
        <v>57.2</v>
      </c>
      <c r="AF190" s="24" t="str">
        <f t="shared" si="2"/>
        <v>00057.2- Arkansas</v>
      </c>
    </row>
    <row r="191" spans="1:32" x14ac:dyDescent="0.25">
      <c r="A191">
        <v>20200405</v>
      </c>
      <c r="B191" t="s">
        <v>271</v>
      </c>
      <c r="C191">
        <v>830</v>
      </c>
      <c r="D191">
        <v>10412</v>
      </c>
      <c r="F191">
        <v>67</v>
      </c>
      <c r="G191">
        <v>130</v>
      </c>
      <c r="J191">
        <v>27</v>
      </c>
      <c r="K191">
        <v>39</v>
      </c>
      <c r="L191">
        <v>97</v>
      </c>
      <c r="M191" t="s">
        <v>62</v>
      </c>
      <c r="N191" s="1">
        <v>43926.606944444444</v>
      </c>
      <c r="O191" t="s">
        <v>302</v>
      </c>
      <c r="P191" t="s">
        <v>90</v>
      </c>
      <c r="Q191">
        <v>16</v>
      </c>
      <c r="R191">
        <v>130</v>
      </c>
      <c r="S191">
        <v>11242</v>
      </c>
      <c r="T191">
        <v>11242</v>
      </c>
      <c r="U191">
        <v>11242</v>
      </c>
      <c r="V191">
        <v>5</v>
      </c>
      <c r="W191">
        <v>2</v>
      </c>
      <c r="X191">
        <v>24</v>
      </c>
      <c r="Y191">
        <v>785</v>
      </c>
      <c r="Z191">
        <v>87</v>
      </c>
      <c r="AA191">
        <v>872</v>
      </c>
      <c r="AB191" s="24">
        <f>VLOOKUP(B191,population!$B$2:$D$54,3,0)</f>
        <v>3017825</v>
      </c>
      <c r="AC191" s="24" t="str">
        <f>VLOOKUP(B191,regions!$A$2:$B$54,2,0)</f>
        <v>South</v>
      </c>
      <c r="AD191" s="24" t="str">
        <f>VLOOKUP(B191,population!$B$2:$C$54,2,0)</f>
        <v> Arkansas</v>
      </c>
      <c r="AE191" s="24">
        <f>IFERROR(VLOOKUP(AD191,'pop density'!$A$1:$B$51,2,0),"")</f>
        <v>57.2</v>
      </c>
      <c r="AF191" s="24" t="str">
        <f t="shared" si="2"/>
        <v>00057.2- Arkansas</v>
      </c>
    </row>
    <row r="192" spans="1:32" x14ac:dyDescent="0.25">
      <c r="A192">
        <v>20200406</v>
      </c>
      <c r="B192" t="s">
        <v>271</v>
      </c>
      <c r="C192">
        <v>875</v>
      </c>
      <c r="D192">
        <v>11970</v>
      </c>
      <c r="F192">
        <v>74</v>
      </c>
      <c r="G192">
        <v>137</v>
      </c>
      <c r="J192">
        <v>22</v>
      </c>
      <c r="K192">
        <v>39</v>
      </c>
      <c r="L192">
        <v>102</v>
      </c>
      <c r="M192" t="s">
        <v>62</v>
      </c>
      <c r="N192" s="1">
        <v>43927.607638888891</v>
      </c>
      <c r="O192" t="s">
        <v>303</v>
      </c>
      <c r="P192" t="s">
        <v>92</v>
      </c>
      <c r="Q192">
        <v>16</v>
      </c>
      <c r="R192">
        <v>137</v>
      </c>
      <c r="S192">
        <v>12845</v>
      </c>
      <c r="T192">
        <v>12845</v>
      </c>
      <c r="U192">
        <v>12845</v>
      </c>
      <c r="V192">
        <v>5</v>
      </c>
      <c r="W192">
        <v>0</v>
      </c>
      <c r="X192">
        <v>7</v>
      </c>
      <c r="Y192">
        <v>1558</v>
      </c>
      <c r="Z192">
        <v>45</v>
      </c>
      <c r="AA192">
        <v>1603</v>
      </c>
      <c r="AB192" s="24">
        <f>VLOOKUP(B192,population!$B$2:$D$54,3,0)</f>
        <v>3017825</v>
      </c>
      <c r="AC192" s="24" t="str">
        <f>VLOOKUP(B192,regions!$A$2:$B$54,2,0)</f>
        <v>South</v>
      </c>
      <c r="AD192" s="24" t="str">
        <f>VLOOKUP(B192,population!$B$2:$C$54,2,0)</f>
        <v> Arkansas</v>
      </c>
      <c r="AE192" s="24">
        <f>IFERROR(VLOOKUP(AD192,'pop density'!$A$1:$B$51,2,0),"")</f>
        <v>57.2</v>
      </c>
      <c r="AF192" s="24" t="str">
        <f t="shared" si="2"/>
        <v>00057.2- Arkansas</v>
      </c>
    </row>
    <row r="193" spans="1:32" x14ac:dyDescent="0.25">
      <c r="A193">
        <v>20200407</v>
      </c>
      <c r="B193" t="s">
        <v>271</v>
      </c>
      <c r="C193">
        <v>946</v>
      </c>
      <c r="D193">
        <v>12692</v>
      </c>
      <c r="F193">
        <v>74</v>
      </c>
      <c r="G193">
        <v>148</v>
      </c>
      <c r="J193">
        <v>26</v>
      </c>
      <c r="K193">
        <v>43</v>
      </c>
      <c r="L193">
        <v>142</v>
      </c>
      <c r="M193" t="s">
        <v>62</v>
      </c>
      <c r="N193" s="1">
        <v>43928.611805555556</v>
      </c>
      <c r="O193" t="s">
        <v>304</v>
      </c>
      <c r="P193" t="s">
        <v>94</v>
      </c>
      <c r="Q193">
        <v>16</v>
      </c>
      <c r="R193">
        <v>148</v>
      </c>
      <c r="S193">
        <v>13638</v>
      </c>
      <c r="T193">
        <v>13638</v>
      </c>
      <c r="U193">
        <v>13638</v>
      </c>
      <c r="V193">
        <v>5</v>
      </c>
      <c r="W193">
        <v>0</v>
      </c>
      <c r="X193">
        <v>11</v>
      </c>
      <c r="Y193">
        <v>722</v>
      </c>
      <c r="Z193">
        <v>71</v>
      </c>
      <c r="AA193">
        <v>793</v>
      </c>
      <c r="AB193" s="24">
        <f>VLOOKUP(B193,population!$B$2:$D$54,3,0)</f>
        <v>3017825</v>
      </c>
      <c r="AC193" s="24" t="str">
        <f>VLOOKUP(B193,regions!$A$2:$B$54,2,0)</f>
        <v>South</v>
      </c>
      <c r="AD193" s="24" t="str">
        <f>VLOOKUP(B193,population!$B$2:$C$54,2,0)</f>
        <v> Arkansas</v>
      </c>
      <c r="AE193" s="24">
        <f>IFERROR(VLOOKUP(AD193,'pop density'!$A$1:$B$51,2,0),"")</f>
        <v>57.2</v>
      </c>
      <c r="AF193" s="24" t="str">
        <f t="shared" si="2"/>
        <v>00057.2- Arkansas</v>
      </c>
    </row>
    <row r="194" spans="1:32" x14ac:dyDescent="0.25">
      <c r="A194">
        <v>20200408</v>
      </c>
      <c r="B194" t="s">
        <v>271</v>
      </c>
      <c r="C194">
        <v>1000</v>
      </c>
      <c r="D194">
        <v>13530</v>
      </c>
      <c r="F194">
        <v>76</v>
      </c>
      <c r="G194">
        <v>130</v>
      </c>
      <c r="I194">
        <v>43</v>
      </c>
      <c r="J194">
        <v>30</v>
      </c>
      <c r="K194">
        <v>39</v>
      </c>
      <c r="L194">
        <v>208</v>
      </c>
      <c r="M194" t="s">
        <v>62</v>
      </c>
      <c r="N194" s="1">
        <v>43929.607638888891</v>
      </c>
      <c r="O194" t="s">
        <v>305</v>
      </c>
      <c r="P194" t="s">
        <v>96</v>
      </c>
      <c r="Q194">
        <v>18</v>
      </c>
      <c r="R194">
        <v>130</v>
      </c>
      <c r="S194">
        <v>14530</v>
      </c>
      <c r="T194">
        <v>14530</v>
      </c>
      <c r="U194">
        <v>14530</v>
      </c>
      <c r="V194">
        <v>5</v>
      </c>
      <c r="W194">
        <v>2</v>
      </c>
      <c r="X194">
        <v>-18</v>
      </c>
      <c r="Y194">
        <v>838</v>
      </c>
      <c r="Z194">
        <v>54</v>
      </c>
      <c r="AA194">
        <v>892</v>
      </c>
      <c r="AB194" s="24">
        <f>VLOOKUP(B194,population!$B$2:$D$54,3,0)</f>
        <v>3017825</v>
      </c>
      <c r="AC194" s="24" t="str">
        <f>VLOOKUP(B194,regions!$A$2:$B$54,2,0)</f>
        <v>South</v>
      </c>
      <c r="AD194" s="24" t="str">
        <f>VLOOKUP(B194,population!$B$2:$C$54,2,0)</f>
        <v> Arkansas</v>
      </c>
      <c r="AE194" s="24">
        <f>IFERROR(VLOOKUP(AD194,'pop density'!$A$1:$B$51,2,0),"")</f>
        <v>57.2</v>
      </c>
      <c r="AF194" s="24" t="str">
        <f t="shared" si="2"/>
        <v>00057.2- Arkansas</v>
      </c>
    </row>
    <row r="195" spans="1:32" x14ac:dyDescent="0.25">
      <c r="A195">
        <v>20200409</v>
      </c>
      <c r="B195" t="s">
        <v>271</v>
      </c>
      <c r="C195">
        <v>1119</v>
      </c>
      <c r="D195">
        <v>13832</v>
      </c>
      <c r="F195">
        <v>73</v>
      </c>
      <c r="G195">
        <v>130</v>
      </c>
      <c r="I195">
        <v>43</v>
      </c>
      <c r="J195">
        <v>31</v>
      </c>
      <c r="K195">
        <v>39</v>
      </c>
      <c r="L195">
        <v>288</v>
      </c>
      <c r="M195" t="s">
        <v>62</v>
      </c>
      <c r="N195" s="1">
        <v>43930.607638888891</v>
      </c>
      <c r="O195" t="s">
        <v>306</v>
      </c>
      <c r="P195" t="s">
        <v>98</v>
      </c>
      <c r="Q195">
        <v>21</v>
      </c>
      <c r="R195">
        <v>130</v>
      </c>
      <c r="S195">
        <v>14951</v>
      </c>
      <c r="T195">
        <v>14951</v>
      </c>
      <c r="U195">
        <v>14951</v>
      </c>
      <c r="V195">
        <v>5</v>
      </c>
      <c r="W195">
        <v>3</v>
      </c>
      <c r="X195">
        <v>0</v>
      </c>
      <c r="Y195">
        <v>302</v>
      </c>
      <c r="Z195">
        <v>119</v>
      </c>
      <c r="AA195">
        <v>421</v>
      </c>
      <c r="AB195" s="24">
        <f>VLOOKUP(B195,population!$B$2:$D$54,3,0)</f>
        <v>3017825</v>
      </c>
      <c r="AC195" s="24" t="str">
        <f>VLOOKUP(B195,regions!$A$2:$B$54,2,0)</f>
        <v>South</v>
      </c>
      <c r="AD195" s="24" t="str">
        <f>VLOOKUP(B195,population!$B$2:$C$54,2,0)</f>
        <v> Arkansas</v>
      </c>
      <c r="AE195" s="24">
        <f>IFERROR(VLOOKUP(AD195,'pop density'!$A$1:$B$51,2,0),"")</f>
        <v>57.2</v>
      </c>
      <c r="AF195" s="24" t="str">
        <f t="shared" ref="AF195:AF258" si="3">IFERROR(TEXT(AE195, "00000.0") &amp; "-" &amp; AD195,"")</f>
        <v>00057.2- Arkansas</v>
      </c>
    </row>
    <row r="196" spans="1:32" x14ac:dyDescent="0.25">
      <c r="A196">
        <v>20200410</v>
      </c>
      <c r="B196" t="s">
        <v>271</v>
      </c>
      <c r="C196">
        <v>1171</v>
      </c>
      <c r="D196">
        <v>15949</v>
      </c>
      <c r="F196">
        <v>86</v>
      </c>
      <c r="G196">
        <v>130</v>
      </c>
      <c r="I196">
        <v>43</v>
      </c>
      <c r="J196">
        <v>33</v>
      </c>
      <c r="K196">
        <v>39</v>
      </c>
      <c r="L196">
        <v>312</v>
      </c>
      <c r="M196" t="s">
        <v>62</v>
      </c>
      <c r="N196" s="1">
        <v>43931.60833333333</v>
      </c>
      <c r="O196" t="s">
        <v>307</v>
      </c>
      <c r="P196" t="s">
        <v>100</v>
      </c>
      <c r="Q196">
        <v>23</v>
      </c>
      <c r="R196">
        <v>130</v>
      </c>
      <c r="S196">
        <v>17120</v>
      </c>
      <c r="T196">
        <v>17120</v>
      </c>
      <c r="U196">
        <v>17120</v>
      </c>
      <c r="V196">
        <v>5</v>
      </c>
      <c r="W196">
        <v>2</v>
      </c>
      <c r="X196">
        <v>0</v>
      </c>
      <c r="Y196">
        <v>2117</v>
      </c>
      <c r="Z196">
        <v>52</v>
      </c>
      <c r="AA196">
        <v>2169</v>
      </c>
      <c r="AB196" s="24">
        <f>VLOOKUP(B196,population!$B$2:$D$54,3,0)</f>
        <v>3017825</v>
      </c>
      <c r="AC196" s="24" t="str">
        <f>VLOOKUP(B196,regions!$A$2:$B$54,2,0)</f>
        <v>South</v>
      </c>
      <c r="AD196" s="24" t="str">
        <f>VLOOKUP(B196,population!$B$2:$C$54,2,0)</f>
        <v> Arkansas</v>
      </c>
      <c r="AE196" s="24">
        <f>IFERROR(VLOOKUP(AD196,'pop density'!$A$1:$B$51,2,0),"")</f>
        <v>57.2</v>
      </c>
      <c r="AF196" s="24" t="str">
        <f t="shared" si="3"/>
        <v>00057.2- Arkansas</v>
      </c>
    </row>
    <row r="197" spans="1:32" x14ac:dyDescent="0.25">
      <c r="A197">
        <v>20200411</v>
      </c>
      <c r="B197" t="s">
        <v>271</v>
      </c>
      <c r="C197">
        <v>1226</v>
      </c>
      <c r="D197">
        <v>17352</v>
      </c>
      <c r="F197">
        <v>86</v>
      </c>
      <c r="G197">
        <v>130</v>
      </c>
      <c r="I197">
        <v>43</v>
      </c>
      <c r="J197">
        <v>33</v>
      </c>
      <c r="K197">
        <v>39</v>
      </c>
      <c r="L197">
        <v>340</v>
      </c>
      <c r="M197" t="s">
        <v>62</v>
      </c>
      <c r="N197" s="1">
        <v>43932.555555555555</v>
      </c>
      <c r="O197" t="s">
        <v>308</v>
      </c>
      <c r="P197" t="s">
        <v>102</v>
      </c>
      <c r="Q197">
        <v>24</v>
      </c>
      <c r="R197">
        <v>130</v>
      </c>
      <c r="S197">
        <v>18578</v>
      </c>
      <c r="T197">
        <v>18578</v>
      </c>
      <c r="U197">
        <v>18578</v>
      </c>
      <c r="V197">
        <v>5</v>
      </c>
      <c r="W197">
        <v>1</v>
      </c>
      <c r="X197">
        <v>0</v>
      </c>
      <c r="Y197">
        <v>1403</v>
      </c>
      <c r="Z197">
        <v>55</v>
      </c>
      <c r="AA197">
        <v>1458</v>
      </c>
      <c r="AB197" s="24">
        <f>VLOOKUP(B197,population!$B$2:$D$54,3,0)</f>
        <v>3017825</v>
      </c>
      <c r="AC197" s="24" t="str">
        <f>VLOOKUP(B197,regions!$A$2:$B$54,2,0)</f>
        <v>South</v>
      </c>
      <c r="AD197" s="24" t="str">
        <f>VLOOKUP(B197,population!$B$2:$C$54,2,0)</f>
        <v> Arkansas</v>
      </c>
      <c r="AE197" s="24">
        <f>IFERROR(VLOOKUP(AD197,'pop density'!$A$1:$B$51,2,0),"")</f>
        <v>57.2</v>
      </c>
      <c r="AF197" s="24" t="str">
        <f t="shared" si="3"/>
        <v>00057.2- Arkansas</v>
      </c>
    </row>
    <row r="198" spans="1:32" x14ac:dyDescent="0.25">
      <c r="A198">
        <v>20200412</v>
      </c>
      <c r="B198" t="s">
        <v>271</v>
      </c>
      <c r="C198">
        <v>1280</v>
      </c>
      <c r="D198">
        <v>18442</v>
      </c>
      <c r="F198">
        <v>74</v>
      </c>
      <c r="G198">
        <v>130</v>
      </c>
      <c r="I198">
        <v>43</v>
      </c>
      <c r="J198">
        <v>30</v>
      </c>
      <c r="K198">
        <v>39</v>
      </c>
      <c r="L198">
        <v>367</v>
      </c>
      <c r="M198" t="s">
        <v>62</v>
      </c>
      <c r="N198" s="1">
        <v>43933.481249999997</v>
      </c>
      <c r="O198" t="s">
        <v>309</v>
      </c>
      <c r="P198" t="s">
        <v>104</v>
      </c>
      <c r="Q198">
        <v>27</v>
      </c>
      <c r="R198">
        <v>130</v>
      </c>
      <c r="S198">
        <v>19722</v>
      </c>
      <c r="T198">
        <v>19722</v>
      </c>
      <c r="U198">
        <v>19722</v>
      </c>
      <c r="V198">
        <v>5</v>
      </c>
      <c r="W198">
        <v>3</v>
      </c>
      <c r="X198">
        <v>0</v>
      </c>
      <c r="Y198">
        <v>1090</v>
      </c>
      <c r="Z198">
        <v>54</v>
      </c>
      <c r="AA198">
        <v>1144</v>
      </c>
      <c r="AB198" s="24">
        <f>VLOOKUP(B198,population!$B$2:$D$54,3,0)</f>
        <v>3017825</v>
      </c>
      <c r="AC198" s="24" t="str">
        <f>VLOOKUP(B198,regions!$A$2:$B$54,2,0)</f>
        <v>South</v>
      </c>
      <c r="AD198" s="24" t="str">
        <f>VLOOKUP(B198,population!$B$2:$C$54,2,0)</f>
        <v> Arkansas</v>
      </c>
      <c r="AE198" s="24">
        <f>IFERROR(VLOOKUP(AD198,'pop density'!$A$1:$B$51,2,0),"")</f>
        <v>57.2</v>
      </c>
      <c r="AF198" s="24" t="str">
        <f t="shared" si="3"/>
        <v>00057.2- Arkansas</v>
      </c>
    </row>
    <row r="199" spans="1:32" x14ac:dyDescent="0.25">
      <c r="A199">
        <v>20200413</v>
      </c>
      <c r="B199" t="s">
        <v>271</v>
      </c>
      <c r="C199">
        <v>1410</v>
      </c>
      <c r="D199">
        <v>19394</v>
      </c>
      <c r="F199">
        <v>74</v>
      </c>
      <c r="G199">
        <v>130</v>
      </c>
      <c r="I199">
        <v>43</v>
      </c>
      <c r="J199">
        <v>28</v>
      </c>
      <c r="K199">
        <v>39</v>
      </c>
      <c r="L199">
        <v>391</v>
      </c>
      <c r="M199" t="s">
        <v>62</v>
      </c>
      <c r="N199" s="1">
        <v>43934.564583333333</v>
      </c>
      <c r="O199" t="s">
        <v>310</v>
      </c>
      <c r="P199" t="s">
        <v>106</v>
      </c>
      <c r="Q199">
        <v>30</v>
      </c>
      <c r="R199">
        <v>130</v>
      </c>
      <c r="S199">
        <v>20804</v>
      </c>
      <c r="T199">
        <v>20804</v>
      </c>
      <c r="U199">
        <v>20804</v>
      </c>
      <c r="V199">
        <v>5</v>
      </c>
      <c r="W199">
        <v>3</v>
      </c>
      <c r="X199">
        <v>0</v>
      </c>
      <c r="Y199">
        <v>952</v>
      </c>
      <c r="Z199">
        <v>130</v>
      </c>
      <c r="AA199">
        <v>1082</v>
      </c>
      <c r="AB199" s="24">
        <f>VLOOKUP(B199,population!$B$2:$D$54,3,0)</f>
        <v>3017825</v>
      </c>
      <c r="AC199" s="24" t="str">
        <f>VLOOKUP(B199,regions!$A$2:$B$54,2,0)</f>
        <v>South</v>
      </c>
      <c r="AD199" s="24" t="str">
        <f>VLOOKUP(B199,population!$B$2:$C$54,2,0)</f>
        <v> Arkansas</v>
      </c>
      <c r="AE199" s="24">
        <f>IFERROR(VLOOKUP(AD199,'pop density'!$A$1:$B$51,2,0),"")</f>
        <v>57.2</v>
      </c>
      <c r="AF199" s="24" t="str">
        <f t="shared" si="3"/>
        <v>00057.2- Arkansas</v>
      </c>
    </row>
    <row r="200" spans="1:32" x14ac:dyDescent="0.25">
      <c r="A200">
        <v>20200414</v>
      </c>
      <c r="B200" t="s">
        <v>271</v>
      </c>
      <c r="C200">
        <v>1480</v>
      </c>
      <c r="D200">
        <v>19651</v>
      </c>
      <c r="F200">
        <v>81</v>
      </c>
      <c r="G200">
        <v>130</v>
      </c>
      <c r="I200">
        <v>43</v>
      </c>
      <c r="J200">
        <v>29</v>
      </c>
      <c r="K200">
        <v>39</v>
      </c>
      <c r="L200">
        <v>427</v>
      </c>
      <c r="M200" t="s">
        <v>62</v>
      </c>
      <c r="N200" s="1">
        <v>43935.615277777775</v>
      </c>
      <c r="O200" t="s">
        <v>311</v>
      </c>
      <c r="P200" t="s">
        <v>108</v>
      </c>
      <c r="Q200">
        <v>30</v>
      </c>
      <c r="R200">
        <v>130</v>
      </c>
      <c r="S200">
        <v>21131</v>
      </c>
      <c r="T200">
        <v>21131</v>
      </c>
      <c r="U200">
        <v>21131</v>
      </c>
      <c r="V200">
        <v>5</v>
      </c>
      <c r="W200">
        <v>0</v>
      </c>
      <c r="X200">
        <v>0</v>
      </c>
      <c r="Y200">
        <v>257</v>
      </c>
      <c r="Z200">
        <v>70</v>
      </c>
      <c r="AA200">
        <v>327</v>
      </c>
      <c r="AB200" s="24">
        <f>VLOOKUP(B200,population!$B$2:$D$54,3,0)</f>
        <v>3017825</v>
      </c>
      <c r="AC200" s="24" t="str">
        <f>VLOOKUP(B200,regions!$A$2:$B$54,2,0)</f>
        <v>South</v>
      </c>
      <c r="AD200" s="24" t="str">
        <f>VLOOKUP(B200,population!$B$2:$C$54,2,0)</f>
        <v> Arkansas</v>
      </c>
      <c r="AE200" s="24">
        <f>IFERROR(VLOOKUP(AD200,'pop density'!$A$1:$B$51,2,0),"")</f>
        <v>57.2</v>
      </c>
      <c r="AF200" s="24" t="str">
        <f t="shared" si="3"/>
        <v>00057.2- Arkansas</v>
      </c>
    </row>
    <row r="201" spans="1:32" x14ac:dyDescent="0.25">
      <c r="A201">
        <v>20200415</v>
      </c>
      <c r="B201" t="s">
        <v>271</v>
      </c>
      <c r="C201">
        <v>1569</v>
      </c>
      <c r="D201">
        <v>20265</v>
      </c>
      <c r="F201">
        <v>83</v>
      </c>
      <c r="G201">
        <v>130</v>
      </c>
      <c r="I201">
        <v>43</v>
      </c>
      <c r="J201">
        <v>26</v>
      </c>
      <c r="K201">
        <v>39</v>
      </c>
      <c r="L201">
        <v>489</v>
      </c>
      <c r="M201" t="s">
        <v>62</v>
      </c>
      <c r="N201" s="1">
        <v>43936.614583333336</v>
      </c>
      <c r="O201" t="s">
        <v>312</v>
      </c>
      <c r="P201" t="s">
        <v>110</v>
      </c>
      <c r="Q201">
        <v>33</v>
      </c>
      <c r="R201">
        <v>130</v>
      </c>
      <c r="S201">
        <v>21834</v>
      </c>
      <c r="T201">
        <v>21834</v>
      </c>
      <c r="U201">
        <v>21834</v>
      </c>
      <c r="V201">
        <v>5</v>
      </c>
      <c r="W201">
        <v>3</v>
      </c>
      <c r="X201">
        <v>0</v>
      </c>
      <c r="Y201">
        <v>614</v>
      </c>
      <c r="Z201">
        <v>89</v>
      </c>
      <c r="AA201">
        <v>703</v>
      </c>
      <c r="AB201" s="24">
        <f>VLOOKUP(B201,population!$B$2:$D$54,3,0)</f>
        <v>3017825</v>
      </c>
      <c r="AC201" s="24" t="str">
        <f>VLOOKUP(B201,regions!$A$2:$B$54,2,0)</f>
        <v>South</v>
      </c>
      <c r="AD201" s="24" t="str">
        <f>VLOOKUP(B201,population!$B$2:$C$54,2,0)</f>
        <v> Arkansas</v>
      </c>
      <c r="AE201" s="24">
        <f>IFERROR(VLOOKUP(AD201,'pop density'!$A$1:$B$51,2,0),"")</f>
        <v>57.2</v>
      </c>
      <c r="AF201" s="24" t="str">
        <f t="shared" si="3"/>
        <v>00057.2- Arkansas</v>
      </c>
    </row>
    <row r="202" spans="1:32" x14ac:dyDescent="0.25">
      <c r="A202">
        <v>20200416</v>
      </c>
      <c r="B202" t="s">
        <v>271</v>
      </c>
      <c r="C202">
        <v>1620</v>
      </c>
      <c r="D202">
        <v>21055</v>
      </c>
      <c r="F202">
        <v>85</v>
      </c>
      <c r="J202">
        <v>21</v>
      </c>
      <c r="L202">
        <v>548</v>
      </c>
      <c r="M202" t="s">
        <v>62</v>
      </c>
      <c r="N202" s="1">
        <v>43937.614583333336</v>
      </c>
      <c r="O202" t="s">
        <v>313</v>
      </c>
      <c r="P202" t="s">
        <v>112</v>
      </c>
      <c r="Q202">
        <v>37</v>
      </c>
      <c r="S202">
        <v>22675</v>
      </c>
      <c r="T202">
        <v>22675</v>
      </c>
      <c r="U202">
        <v>22675</v>
      </c>
      <c r="V202">
        <v>5</v>
      </c>
      <c r="W202">
        <v>4</v>
      </c>
      <c r="X202">
        <v>0</v>
      </c>
      <c r="Y202">
        <v>790</v>
      </c>
      <c r="Z202">
        <v>51</v>
      </c>
      <c r="AA202">
        <v>841</v>
      </c>
      <c r="AB202" s="24">
        <f>VLOOKUP(B202,population!$B$2:$D$54,3,0)</f>
        <v>3017825</v>
      </c>
      <c r="AC202" s="24" t="str">
        <f>VLOOKUP(B202,regions!$A$2:$B$54,2,0)</f>
        <v>South</v>
      </c>
      <c r="AD202" s="24" t="str">
        <f>VLOOKUP(B202,population!$B$2:$C$54,2,0)</f>
        <v> Arkansas</v>
      </c>
      <c r="AE202" s="24">
        <f>IFERROR(VLOOKUP(AD202,'pop density'!$A$1:$B$51,2,0),"")</f>
        <v>57.2</v>
      </c>
      <c r="AF202" s="24" t="str">
        <f t="shared" si="3"/>
        <v>00057.2- Arkansas</v>
      </c>
    </row>
    <row r="203" spans="1:32" x14ac:dyDescent="0.25">
      <c r="A203">
        <v>20200417</v>
      </c>
      <c r="B203" t="s">
        <v>271</v>
      </c>
      <c r="C203">
        <v>1695</v>
      </c>
      <c r="D203">
        <v>21799</v>
      </c>
      <c r="F203">
        <v>83</v>
      </c>
      <c r="J203">
        <v>21</v>
      </c>
      <c r="L203">
        <v>593</v>
      </c>
      <c r="M203" t="s">
        <v>62</v>
      </c>
      <c r="N203" s="1">
        <v>43938.791666666664</v>
      </c>
      <c r="O203" t="s">
        <v>314</v>
      </c>
      <c r="P203" t="s">
        <v>114</v>
      </c>
      <c r="Q203">
        <v>37</v>
      </c>
      <c r="S203">
        <v>23494</v>
      </c>
      <c r="T203">
        <v>23494</v>
      </c>
      <c r="U203">
        <v>23494</v>
      </c>
      <c r="V203">
        <v>5</v>
      </c>
      <c r="W203">
        <v>0</v>
      </c>
      <c r="X203">
        <v>0</v>
      </c>
      <c r="Y203">
        <v>744</v>
      </c>
      <c r="Z203">
        <v>75</v>
      </c>
      <c r="AA203">
        <v>819</v>
      </c>
      <c r="AB203" s="24">
        <f>VLOOKUP(B203,population!$B$2:$D$54,3,0)</f>
        <v>3017825</v>
      </c>
      <c r="AC203" s="24" t="str">
        <f>VLOOKUP(B203,regions!$A$2:$B$54,2,0)</f>
        <v>South</v>
      </c>
      <c r="AD203" s="24" t="str">
        <f>VLOOKUP(B203,population!$B$2:$C$54,2,0)</f>
        <v> Arkansas</v>
      </c>
      <c r="AE203" s="24">
        <f>IFERROR(VLOOKUP(AD203,'pop density'!$A$1:$B$51,2,0),"")</f>
        <v>57.2</v>
      </c>
      <c r="AF203" s="24" t="str">
        <f t="shared" si="3"/>
        <v>00057.2- Arkansas</v>
      </c>
    </row>
    <row r="204" spans="1:32" x14ac:dyDescent="0.25">
      <c r="A204">
        <v>20200418</v>
      </c>
      <c r="B204" t="s">
        <v>271</v>
      </c>
      <c r="C204">
        <v>1739</v>
      </c>
      <c r="D204">
        <v>22402</v>
      </c>
      <c r="F204">
        <v>86</v>
      </c>
      <c r="G204">
        <v>291</v>
      </c>
      <c r="J204">
        <v>22</v>
      </c>
      <c r="K204">
        <v>57</v>
      </c>
      <c r="L204">
        <v>703</v>
      </c>
      <c r="M204" t="s">
        <v>62</v>
      </c>
      <c r="N204" s="1">
        <v>43938.791666666664</v>
      </c>
      <c r="O204" s="2" t="s">
        <v>315</v>
      </c>
      <c r="P204" t="s">
        <v>116</v>
      </c>
      <c r="Q204">
        <v>38</v>
      </c>
      <c r="R204">
        <v>291</v>
      </c>
      <c r="S204">
        <v>24141</v>
      </c>
      <c r="T204">
        <v>24141</v>
      </c>
      <c r="U204">
        <v>24141</v>
      </c>
      <c r="V204">
        <v>5</v>
      </c>
      <c r="W204">
        <v>1</v>
      </c>
      <c r="X204">
        <v>291</v>
      </c>
      <c r="Y204">
        <v>603</v>
      </c>
      <c r="Z204">
        <v>44</v>
      </c>
      <c r="AA204">
        <v>647</v>
      </c>
      <c r="AB204" s="24">
        <f>VLOOKUP(B204,population!$B$2:$D$54,3,0)</f>
        <v>3017825</v>
      </c>
      <c r="AC204" s="24" t="str">
        <f>VLOOKUP(B204,regions!$A$2:$B$54,2,0)</f>
        <v>South</v>
      </c>
      <c r="AD204" s="24" t="str">
        <f>VLOOKUP(B204,population!$B$2:$C$54,2,0)</f>
        <v> Arkansas</v>
      </c>
      <c r="AE204" s="24">
        <f>IFERROR(VLOOKUP(AD204,'pop density'!$A$1:$B$51,2,0),"")</f>
        <v>57.2</v>
      </c>
      <c r="AF204" s="24" t="str">
        <f t="shared" si="3"/>
        <v>00057.2- Arkansas</v>
      </c>
    </row>
    <row r="205" spans="1:32" x14ac:dyDescent="0.25">
      <c r="A205">
        <v>20200419</v>
      </c>
      <c r="B205" t="s">
        <v>271</v>
      </c>
      <c r="C205">
        <v>1781</v>
      </c>
      <c r="D205">
        <v>22428</v>
      </c>
      <c r="F205">
        <v>88</v>
      </c>
      <c r="G205">
        <v>291</v>
      </c>
      <c r="J205">
        <v>25</v>
      </c>
      <c r="K205">
        <v>57</v>
      </c>
      <c r="L205">
        <v>721</v>
      </c>
      <c r="M205" t="s">
        <v>62</v>
      </c>
      <c r="N205" s="1">
        <v>43940.782638888886</v>
      </c>
      <c r="O205" t="s">
        <v>316</v>
      </c>
      <c r="P205" t="s">
        <v>118</v>
      </c>
      <c r="Q205">
        <v>40</v>
      </c>
      <c r="R205">
        <v>291</v>
      </c>
      <c r="S205">
        <v>24209</v>
      </c>
      <c r="T205">
        <v>24209</v>
      </c>
      <c r="U205">
        <v>24209</v>
      </c>
      <c r="V205">
        <v>5</v>
      </c>
      <c r="W205">
        <v>2</v>
      </c>
      <c r="X205">
        <v>0</v>
      </c>
      <c r="Y205">
        <v>26</v>
      </c>
      <c r="Z205">
        <v>42</v>
      </c>
      <c r="AA205">
        <v>68</v>
      </c>
      <c r="AB205" s="24">
        <f>VLOOKUP(B205,population!$B$2:$D$54,3,0)</f>
        <v>3017825</v>
      </c>
      <c r="AC205" s="24" t="str">
        <f>VLOOKUP(B205,regions!$A$2:$B$54,2,0)</f>
        <v>South</v>
      </c>
      <c r="AD205" s="24" t="str">
        <f>VLOOKUP(B205,population!$B$2:$C$54,2,0)</f>
        <v> Arkansas</v>
      </c>
      <c r="AE205" s="24">
        <f>IFERROR(VLOOKUP(AD205,'pop density'!$A$1:$B$51,2,0),"")</f>
        <v>57.2</v>
      </c>
      <c r="AF205" s="24" t="str">
        <f t="shared" si="3"/>
        <v>00057.2- Arkansas</v>
      </c>
    </row>
    <row r="206" spans="1:32" x14ac:dyDescent="0.25">
      <c r="A206">
        <v>20200420</v>
      </c>
      <c r="B206" t="s">
        <v>271</v>
      </c>
      <c r="C206">
        <v>1923</v>
      </c>
      <c r="D206">
        <v>24630</v>
      </c>
      <c r="F206">
        <v>93</v>
      </c>
      <c r="G206">
        <v>291</v>
      </c>
      <c r="J206">
        <v>24</v>
      </c>
      <c r="K206">
        <v>57</v>
      </c>
      <c r="L206">
        <v>749</v>
      </c>
      <c r="M206" t="s">
        <v>62</v>
      </c>
      <c r="N206" s="1">
        <v>43941.604166666664</v>
      </c>
      <c r="O206" t="s">
        <v>317</v>
      </c>
      <c r="P206" t="s">
        <v>120</v>
      </c>
      <c r="Q206">
        <v>42</v>
      </c>
      <c r="R206">
        <v>291</v>
      </c>
      <c r="S206">
        <v>26553</v>
      </c>
      <c r="T206">
        <v>26553</v>
      </c>
      <c r="U206">
        <v>26553</v>
      </c>
      <c r="V206">
        <v>5</v>
      </c>
      <c r="W206">
        <v>2</v>
      </c>
      <c r="X206">
        <v>0</v>
      </c>
      <c r="Y206">
        <v>2202</v>
      </c>
      <c r="Z206">
        <v>142</v>
      </c>
      <c r="AA206">
        <v>2344</v>
      </c>
      <c r="AB206" s="24">
        <f>VLOOKUP(B206,population!$B$2:$D$54,3,0)</f>
        <v>3017825</v>
      </c>
      <c r="AC206" s="24" t="str">
        <f>VLOOKUP(B206,regions!$A$2:$B$54,2,0)</f>
        <v>South</v>
      </c>
      <c r="AD206" s="24" t="str">
        <f>VLOOKUP(B206,population!$B$2:$C$54,2,0)</f>
        <v> Arkansas</v>
      </c>
      <c r="AE206" s="24">
        <f>IFERROR(VLOOKUP(AD206,'pop density'!$A$1:$B$51,2,0),"")</f>
        <v>57.2</v>
      </c>
      <c r="AF206" s="24" t="str">
        <f t="shared" si="3"/>
        <v>00057.2- Arkansas</v>
      </c>
    </row>
    <row r="207" spans="1:32" x14ac:dyDescent="0.25">
      <c r="A207">
        <v>20200421</v>
      </c>
      <c r="B207" t="s">
        <v>271</v>
      </c>
      <c r="C207">
        <v>2227</v>
      </c>
      <c r="D207">
        <v>25214</v>
      </c>
      <c r="F207">
        <v>86</v>
      </c>
      <c r="G207">
        <v>291</v>
      </c>
      <c r="J207">
        <v>27</v>
      </c>
      <c r="K207">
        <v>57</v>
      </c>
      <c r="L207">
        <v>809</v>
      </c>
      <c r="M207" t="s">
        <v>62</v>
      </c>
      <c r="N207" s="1">
        <v>43942</v>
      </c>
      <c r="O207" t="s">
        <v>318</v>
      </c>
      <c r="P207" t="s">
        <v>122</v>
      </c>
      <c r="Q207">
        <v>43</v>
      </c>
      <c r="R207">
        <v>291</v>
      </c>
      <c r="S207">
        <v>27441</v>
      </c>
      <c r="T207">
        <v>27441</v>
      </c>
      <c r="U207">
        <v>27441</v>
      </c>
      <c r="V207">
        <v>5</v>
      </c>
      <c r="W207">
        <v>1</v>
      </c>
      <c r="X207">
        <v>0</v>
      </c>
      <c r="Y207">
        <v>584</v>
      </c>
      <c r="Z207">
        <v>304</v>
      </c>
      <c r="AA207">
        <v>888</v>
      </c>
      <c r="AB207" s="24">
        <f>VLOOKUP(B207,population!$B$2:$D$54,3,0)</f>
        <v>3017825</v>
      </c>
      <c r="AC207" s="24" t="str">
        <f>VLOOKUP(B207,regions!$A$2:$B$54,2,0)</f>
        <v>South</v>
      </c>
      <c r="AD207" s="24" t="str">
        <f>VLOOKUP(B207,population!$B$2:$C$54,2,0)</f>
        <v> Arkansas</v>
      </c>
      <c r="AE207" s="24">
        <f>IFERROR(VLOOKUP(AD207,'pop density'!$A$1:$B$51,2,0),"")</f>
        <v>57.2</v>
      </c>
      <c r="AF207" s="24" t="str">
        <f t="shared" si="3"/>
        <v>00057.2- Arkansas</v>
      </c>
    </row>
    <row r="208" spans="1:32" x14ac:dyDescent="0.25">
      <c r="A208">
        <v>20200422</v>
      </c>
      <c r="B208" t="s">
        <v>271</v>
      </c>
      <c r="C208">
        <v>2276</v>
      </c>
      <c r="D208">
        <v>27437</v>
      </c>
      <c r="F208">
        <v>97</v>
      </c>
      <c r="G208">
        <v>291</v>
      </c>
      <c r="J208">
        <v>23</v>
      </c>
      <c r="K208">
        <v>57</v>
      </c>
      <c r="L208">
        <v>863</v>
      </c>
      <c r="M208" t="s">
        <v>62</v>
      </c>
      <c r="N208" s="1">
        <v>43943.667361111111</v>
      </c>
      <c r="O208" t="s">
        <v>319</v>
      </c>
      <c r="P208" t="s">
        <v>124</v>
      </c>
      <c r="Q208">
        <v>42</v>
      </c>
      <c r="R208">
        <v>291</v>
      </c>
      <c r="S208">
        <v>29713</v>
      </c>
      <c r="T208">
        <v>29713</v>
      </c>
      <c r="U208">
        <v>29713</v>
      </c>
      <c r="V208">
        <v>5</v>
      </c>
      <c r="W208">
        <v>-1</v>
      </c>
      <c r="X208">
        <v>0</v>
      </c>
      <c r="Y208">
        <v>2223</v>
      </c>
      <c r="Z208">
        <v>49</v>
      </c>
      <c r="AA208">
        <v>2272</v>
      </c>
      <c r="AB208" s="24">
        <f>VLOOKUP(B208,population!$B$2:$D$54,3,0)</f>
        <v>3017825</v>
      </c>
      <c r="AC208" s="24" t="str">
        <f>VLOOKUP(B208,regions!$A$2:$B$54,2,0)</f>
        <v>South</v>
      </c>
      <c r="AD208" s="24" t="str">
        <f>VLOOKUP(B208,population!$B$2:$C$54,2,0)</f>
        <v> Arkansas</v>
      </c>
      <c r="AE208" s="24">
        <f>IFERROR(VLOOKUP(AD208,'pop density'!$A$1:$B$51,2,0),"")</f>
        <v>57.2</v>
      </c>
      <c r="AF208" s="24" t="str">
        <f t="shared" si="3"/>
        <v>00057.2- Arkansas</v>
      </c>
    </row>
    <row r="209" spans="1:32" x14ac:dyDescent="0.25">
      <c r="A209">
        <v>20200423</v>
      </c>
      <c r="B209" t="s">
        <v>271</v>
      </c>
      <c r="C209">
        <v>2465</v>
      </c>
      <c r="D209">
        <v>29125</v>
      </c>
      <c r="F209">
        <v>101</v>
      </c>
      <c r="G209">
        <v>291</v>
      </c>
      <c r="J209">
        <v>24</v>
      </c>
      <c r="K209">
        <v>57</v>
      </c>
      <c r="L209">
        <v>902</v>
      </c>
      <c r="M209" t="s">
        <v>62</v>
      </c>
      <c r="N209" s="1">
        <v>43944.616666666669</v>
      </c>
      <c r="O209" t="s">
        <v>320</v>
      </c>
      <c r="P209" t="s">
        <v>126</v>
      </c>
      <c r="Q209">
        <v>45</v>
      </c>
      <c r="R209">
        <v>291</v>
      </c>
      <c r="S209">
        <v>31590</v>
      </c>
      <c r="T209">
        <v>31590</v>
      </c>
      <c r="U209">
        <v>31590</v>
      </c>
      <c r="V209">
        <v>5</v>
      </c>
      <c r="W209">
        <v>3</v>
      </c>
      <c r="X209">
        <v>0</v>
      </c>
      <c r="Y209">
        <v>1688</v>
      </c>
      <c r="Z209">
        <v>189</v>
      </c>
      <c r="AA209">
        <v>1877</v>
      </c>
      <c r="AB209" s="24">
        <f>VLOOKUP(B209,population!$B$2:$D$54,3,0)</f>
        <v>3017825</v>
      </c>
      <c r="AC209" s="24" t="str">
        <f>VLOOKUP(B209,regions!$A$2:$B$54,2,0)</f>
        <v>South</v>
      </c>
      <c r="AD209" s="24" t="str">
        <f>VLOOKUP(B209,population!$B$2:$C$54,2,0)</f>
        <v> Arkansas</v>
      </c>
      <c r="AE209" s="24">
        <f>IFERROR(VLOOKUP(AD209,'pop density'!$A$1:$B$51,2,0),"")</f>
        <v>57.2</v>
      </c>
      <c r="AF209" s="24" t="str">
        <f t="shared" si="3"/>
        <v>00057.2- Arkansas</v>
      </c>
    </row>
    <row r="210" spans="1:32" x14ac:dyDescent="0.25">
      <c r="A210">
        <v>20200424</v>
      </c>
      <c r="B210" t="s">
        <v>271</v>
      </c>
      <c r="C210">
        <v>2741</v>
      </c>
      <c r="D210">
        <v>32837</v>
      </c>
      <c r="F210">
        <v>101</v>
      </c>
      <c r="G210">
        <v>291</v>
      </c>
      <c r="J210">
        <v>24</v>
      </c>
      <c r="K210">
        <v>57</v>
      </c>
      <c r="L210">
        <v>929</v>
      </c>
      <c r="M210" t="s">
        <v>62</v>
      </c>
      <c r="N210" s="1">
        <v>43945.449305555558</v>
      </c>
      <c r="O210" t="s">
        <v>321</v>
      </c>
      <c r="P210" t="s">
        <v>128</v>
      </c>
      <c r="Q210">
        <v>45</v>
      </c>
      <c r="R210">
        <v>291</v>
      </c>
      <c r="S210">
        <v>35578</v>
      </c>
      <c r="T210">
        <v>35578</v>
      </c>
      <c r="U210">
        <v>35578</v>
      </c>
      <c r="V210">
        <v>5</v>
      </c>
      <c r="W210">
        <v>0</v>
      </c>
      <c r="X210">
        <v>0</v>
      </c>
      <c r="Y210">
        <v>3712</v>
      </c>
      <c r="Z210">
        <v>276</v>
      </c>
      <c r="AA210">
        <v>3988</v>
      </c>
      <c r="AB210" s="24">
        <f>VLOOKUP(B210,population!$B$2:$D$54,3,0)</f>
        <v>3017825</v>
      </c>
      <c r="AC210" s="24" t="str">
        <f>VLOOKUP(B210,regions!$A$2:$B$54,2,0)</f>
        <v>South</v>
      </c>
      <c r="AD210" s="24" t="str">
        <f>VLOOKUP(B210,population!$B$2:$C$54,2,0)</f>
        <v> Arkansas</v>
      </c>
      <c r="AE210" s="24">
        <f>IFERROR(VLOOKUP(AD210,'pop density'!$A$1:$B$51,2,0),"")</f>
        <v>57.2</v>
      </c>
      <c r="AF210" s="24" t="str">
        <f t="shared" si="3"/>
        <v>00057.2- Arkansas</v>
      </c>
    </row>
    <row r="211" spans="1:32" x14ac:dyDescent="0.25">
      <c r="A211">
        <v>20200425</v>
      </c>
      <c r="B211" t="s">
        <v>271</v>
      </c>
      <c r="C211">
        <v>2829</v>
      </c>
      <c r="D211">
        <v>35224</v>
      </c>
      <c r="F211">
        <v>104</v>
      </c>
      <c r="G211">
        <v>291</v>
      </c>
      <c r="J211">
        <v>25</v>
      </c>
      <c r="K211">
        <v>57</v>
      </c>
      <c r="L211">
        <v>964</v>
      </c>
      <c r="M211" t="s">
        <v>129</v>
      </c>
      <c r="N211" s="1">
        <v>43946.449305555558</v>
      </c>
      <c r="O211" t="s">
        <v>322</v>
      </c>
      <c r="P211" t="s">
        <v>131</v>
      </c>
      <c r="Q211">
        <v>47</v>
      </c>
      <c r="R211">
        <v>291</v>
      </c>
      <c r="S211">
        <v>38053</v>
      </c>
      <c r="T211">
        <v>38053</v>
      </c>
      <c r="U211">
        <v>38053</v>
      </c>
      <c r="V211">
        <v>5</v>
      </c>
      <c r="W211">
        <v>2</v>
      </c>
      <c r="X211">
        <v>0</v>
      </c>
      <c r="Y211">
        <v>2387</v>
      </c>
      <c r="Z211">
        <v>88</v>
      </c>
      <c r="AA211">
        <v>2475</v>
      </c>
      <c r="AB211" s="24">
        <f>VLOOKUP(B211,population!$B$2:$D$54,3,0)</f>
        <v>3017825</v>
      </c>
      <c r="AC211" s="24" t="str">
        <f>VLOOKUP(B211,regions!$A$2:$B$54,2,0)</f>
        <v>South</v>
      </c>
      <c r="AD211" s="24" t="str">
        <f>VLOOKUP(B211,population!$B$2:$C$54,2,0)</f>
        <v> Arkansas</v>
      </c>
      <c r="AE211" s="24">
        <f>IFERROR(VLOOKUP(AD211,'pop density'!$A$1:$B$51,2,0),"")</f>
        <v>57.2</v>
      </c>
      <c r="AF211" s="24" t="str">
        <f t="shared" si="3"/>
        <v>00057.2- Arkansas</v>
      </c>
    </row>
    <row r="212" spans="1:32" x14ac:dyDescent="0.25">
      <c r="A212">
        <v>20200426</v>
      </c>
      <c r="B212" t="s">
        <v>271</v>
      </c>
      <c r="C212">
        <v>2941</v>
      </c>
      <c r="D212">
        <v>36528</v>
      </c>
      <c r="F212">
        <v>104</v>
      </c>
      <c r="G212">
        <v>291</v>
      </c>
      <c r="J212">
        <v>25</v>
      </c>
      <c r="K212">
        <v>57</v>
      </c>
      <c r="L212">
        <v>985</v>
      </c>
      <c r="M212" t="s">
        <v>129</v>
      </c>
      <c r="N212" s="1">
        <v>43947.416666666664</v>
      </c>
      <c r="O212" t="s">
        <v>323</v>
      </c>
      <c r="P212" t="s">
        <v>133</v>
      </c>
      <c r="Q212">
        <v>49</v>
      </c>
      <c r="R212">
        <v>291</v>
      </c>
      <c r="S212">
        <v>39469</v>
      </c>
      <c r="T212">
        <v>39469</v>
      </c>
      <c r="U212">
        <v>39469</v>
      </c>
      <c r="V212">
        <v>5</v>
      </c>
      <c r="W212">
        <v>2</v>
      </c>
      <c r="X212">
        <v>0</v>
      </c>
      <c r="Y212">
        <v>1304</v>
      </c>
      <c r="Z212">
        <v>112</v>
      </c>
      <c r="AA212">
        <v>1416</v>
      </c>
      <c r="AB212" s="24">
        <f>VLOOKUP(B212,population!$B$2:$D$54,3,0)</f>
        <v>3017825</v>
      </c>
      <c r="AC212" s="24" t="str">
        <f>VLOOKUP(B212,regions!$A$2:$B$54,2,0)</f>
        <v>South</v>
      </c>
      <c r="AD212" s="24" t="str">
        <f>VLOOKUP(B212,population!$B$2:$C$54,2,0)</f>
        <v> Arkansas</v>
      </c>
      <c r="AE212" s="24">
        <f>IFERROR(VLOOKUP(AD212,'pop density'!$A$1:$B$51,2,0),"")</f>
        <v>57.2</v>
      </c>
      <c r="AF212" s="24" t="str">
        <f t="shared" si="3"/>
        <v>00057.2- Arkansas</v>
      </c>
    </row>
    <row r="213" spans="1:32" x14ac:dyDescent="0.25">
      <c r="A213">
        <v>20200427</v>
      </c>
      <c r="B213" t="s">
        <v>271</v>
      </c>
      <c r="C213">
        <v>3017</v>
      </c>
      <c r="D213">
        <v>37440</v>
      </c>
      <c r="F213">
        <v>109</v>
      </c>
      <c r="J213">
        <v>25</v>
      </c>
      <c r="L213">
        <v>987</v>
      </c>
      <c r="M213" t="s">
        <v>129</v>
      </c>
      <c r="N213" s="1">
        <v>43948.625</v>
      </c>
      <c r="O213" t="s">
        <v>324</v>
      </c>
      <c r="P213" t="s">
        <v>135</v>
      </c>
      <c r="Q213">
        <v>50</v>
      </c>
      <c r="S213">
        <v>40457</v>
      </c>
      <c r="T213">
        <v>40457</v>
      </c>
      <c r="U213">
        <v>40457</v>
      </c>
      <c r="V213">
        <v>5</v>
      </c>
      <c r="W213">
        <v>1</v>
      </c>
      <c r="X213">
        <v>0</v>
      </c>
      <c r="Y213">
        <v>912</v>
      </c>
      <c r="Z213">
        <v>76</v>
      </c>
      <c r="AA213">
        <v>988</v>
      </c>
      <c r="AB213" s="24">
        <f>VLOOKUP(B213,population!$B$2:$D$54,3,0)</f>
        <v>3017825</v>
      </c>
      <c r="AC213" s="24" t="str">
        <f>VLOOKUP(B213,regions!$A$2:$B$54,2,0)</f>
        <v>South</v>
      </c>
      <c r="AD213" s="24" t="str">
        <f>VLOOKUP(B213,population!$B$2:$C$54,2,0)</f>
        <v> Arkansas</v>
      </c>
      <c r="AE213" s="24">
        <f>IFERROR(VLOOKUP(AD213,'pop density'!$A$1:$B$51,2,0),"")</f>
        <v>57.2</v>
      </c>
      <c r="AF213" s="24" t="str">
        <f t="shared" si="3"/>
        <v>00057.2- Arkansas</v>
      </c>
    </row>
    <row r="214" spans="1:32" x14ac:dyDescent="0.25">
      <c r="A214">
        <v>20200428</v>
      </c>
      <c r="B214" t="s">
        <v>271</v>
      </c>
      <c r="C214">
        <v>3111</v>
      </c>
      <c r="D214">
        <v>37560</v>
      </c>
      <c r="F214">
        <v>104</v>
      </c>
      <c r="J214">
        <v>20</v>
      </c>
      <c r="L214">
        <v>1146</v>
      </c>
      <c r="M214" t="s">
        <v>129</v>
      </c>
      <c r="N214" s="1">
        <v>43949.375</v>
      </c>
      <c r="O214" t="s">
        <v>325</v>
      </c>
      <c r="P214" t="s">
        <v>137</v>
      </c>
      <c r="Q214">
        <v>52</v>
      </c>
      <c r="S214">
        <v>40671</v>
      </c>
      <c r="T214">
        <v>40671</v>
      </c>
      <c r="U214">
        <v>40671</v>
      </c>
      <c r="V214">
        <v>5</v>
      </c>
      <c r="W214">
        <v>2</v>
      </c>
      <c r="X214">
        <v>0</v>
      </c>
      <c r="Y214">
        <v>120</v>
      </c>
      <c r="Z214">
        <v>94</v>
      </c>
      <c r="AA214">
        <v>214</v>
      </c>
      <c r="AB214" s="24">
        <f>VLOOKUP(B214,population!$B$2:$D$54,3,0)</f>
        <v>3017825</v>
      </c>
      <c r="AC214" s="24" t="str">
        <f>VLOOKUP(B214,regions!$A$2:$B$54,2,0)</f>
        <v>South</v>
      </c>
      <c r="AD214" s="24" t="str">
        <f>VLOOKUP(B214,population!$B$2:$C$54,2,0)</f>
        <v> Arkansas</v>
      </c>
      <c r="AE214" s="24">
        <f>IFERROR(VLOOKUP(AD214,'pop density'!$A$1:$B$51,2,0),"")</f>
        <v>57.2</v>
      </c>
      <c r="AF214" s="24" t="str">
        <f t="shared" si="3"/>
        <v>00057.2- Arkansas</v>
      </c>
    </row>
    <row r="215" spans="1:32" x14ac:dyDescent="0.25">
      <c r="A215">
        <v>20200429</v>
      </c>
      <c r="B215" t="s">
        <v>271</v>
      </c>
      <c r="C215">
        <v>3192</v>
      </c>
      <c r="D215">
        <v>42257</v>
      </c>
      <c r="F215">
        <v>93</v>
      </c>
      <c r="G215">
        <v>389</v>
      </c>
      <c r="J215">
        <v>18</v>
      </c>
      <c r="K215">
        <v>82</v>
      </c>
      <c r="L215">
        <v>1249</v>
      </c>
      <c r="M215" t="s">
        <v>129</v>
      </c>
      <c r="N215" s="1">
        <v>43950.375</v>
      </c>
      <c r="O215" t="s">
        <v>326</v>
      </c>
      <c r="P215" t="s">
        <v>139</v>
      </c>
      <c r="Q215">
        <v>59</v>
      </c>
      <c r="R215">
        <v>389</v>
      </c>
      <c r="S215">
        <v>45449</v>
      </c>
      <c r="T215">
        <v>45449</v>
      </c>
      <c r="U215">
        <v>45449</v>
      </c>
      <c r="V215">
        <v>5</v>
      </c>
      <c r="W215">
        <v>7</v>
      </c>
      <c r="X215">
        <v>389</v>
      </c>
      <c r="Y215">
        <v>4697</v>
      </c>
      <c r="Z215">
        <v>81</v>
      </c>
      <c r="AA215">
        <v>4778</v>
      </c>
      <c r="AB215" s="24">
        <f>VLOOKUP(B215,population!$B$2:$D$54,3,0)</f>
        <v>3017825</v>
      </c>
      <c r="AC215" s="24" t="str">
        <f>VLOOKUP(B215,regions!$A$2:$B$54,2,0)</f>
        <v>South</v>
      </c>
      <c r="AD215" s="24" t="str">
        <f>VLOOKUP(B215,population!$B$2:$C$54,2,0)</f>
        <v> Arkansas</v>
      </c>
      <c r="AE215" s="24">
        <f>IFERROR(VLOOKUP(AD215,'pop density'!$A$1:$B$51,2,0),"")</f>
        <v>57.2</v>
      </c>
      <c r="AF215" s="24" t="str">
        <f t="shared" si="3"/>
        <v>00057.2- Arkansas</v>
      </c>
    </row>
    <row r="216" spans="1:32" x14ac:dyDescent="0.25">
      <c r="A216">
        <v>20200430</v>
      </c>
      <c r="B216" t="s">
        <v>271</v>
      </c>
      <c r="C216">
        <v>3255</v>
      </c>
      <c r="D216">
        <v>45124</v>
      </c>
      <c r="F216">
        <v>95</v>
      </c>
      <c r="G216">
        <v>402</v>
      </c>
      <c r="J216">
        <v>23</v>
      </c>
      <c r="K216">
        <v>85</v>
      </c>
      <c r="L216">
        <v>1305</v>
      </c>
      <c r="M216" t="s">
        <v>129</v>
      </c>
      <c r="N216" s="1">
        <v>43951.617361111108</v>
      </c>
      <c r="O216" t="s">
        <v>327</v>
      </c>
      <c r="P216" t="s">
        <v>142</v>
      </c>
      <c r="Q216">
        <v>61</v>
      </c>
      <c r="R216">
        <v>402</v>
      </c>
      <c r="S216">
        <v>48379</v>
      </c>
      <c r="T216">
        <v>48379</v>
      </c>
      <c r="U216">
        <v>48379</v>
      </c>
      <c r="V216">
        <v>5</v>
      </c>
      <c r="W216">
        <v>2</v>
      </c>
      <c r="X216">
        <v>13</v>
      </c>
      <c r="Y216">
        <v>2867</v>
      </c>
      <c r="Z216">
        <v>63</v>
      </c>
      <c r="AA216">
        <v>2930</v>
      </c>
      <c r="AB216" s="24">
        <f>VLOOKUP(B216,population!$B$2:$D$54,3,0)</f>
        <v>3017825</v>
      </c>
      <c r="AC216" s="24" t="str">
        <f>VLOOKUP(B216,regions!$A$2:$B$54,2,0)</f>
        <v>South</v>
      </c>
      <c r="AD216" s="24" t="str">
        <f>VLOOKUP(B216,population!$B$2:$C$54,2,0)</f>
        <v> Arkansas</v>
      </c>
      <c r="AE216" s="24">
        <f>IFERROR(VLOOKUP(AD216,'pop density'!$A$1:$B$51,2,0),"")</f>
        <v>57.2</v>
      </c>
      <c r="AF216" s="24" t="str">
        <f t="shared" si="3"/>
        <v>00057.2- Arkansas</v>
      </c>
    </row>
    <row r="217" spans="1:32" x14ac:dyDescent="0.25">
      <c r="A217">
        <v>20200501</v>
      </c>
      <c r="B217" t="s">
        <v>271</v>
      </c>
      <c r="C217">
        <v>3321</v>
      </c>
      <c r="D217">
        <v>46355</v>
      </c>
      <c r="F217">
        <v>95</v>
      </c>
      <c r="G217">
        <v>414</v>
      </c>
      <c r="J217">
        <v>23</v>
      </c>
      <c r="K217">
        <v>85</v>
      </c>
      <c r="L217">
        <v>1973</v>
      </c>
      <c r="M217" t="s">
        <v>129</v>
      </c>
      <c r="N217" s="1">
        <v>43952.618055555555</v>
      </c>
      <c r="O217" t="s">
        <v>328</v>
      </c>
      <c r="P217" t="s">
        <v>144</v>
      </c>
      <c r="Q217">
        <v>64</v>
      </c>
      <c r="R217">
        <v>414</v>
      </c>
      <c r="S217">
        <v>49676</v>
      </c>
      <c r="T217">
        <v>49676</v>
      </c>
      <c r="U217">
        <v>49676</v>
      </c>
      <c r="V217">
        <v>5</v>
      </c>
      <c r="W217">
        <v>3</v>
      </c>
      <c r="X217">
        <v>12</v>
      </c>
      <c r="Y217">
        <v>1231</v>
      </c>
      <c r="Z217">
        <v>66</v>
      </c>
      <c r="AA217">
        <v>1297</v>
      </c>
      <c r="AB217" s="24">
        <f>VLOOKUP(B217,population!$B$2:$D$54,3,0)</f>
        <v>3017825</v>
      </c>
      <c r="AC217" s="24" t="str">
        <f>VLOOKUP(B217,regions!$A$2:$B$54,2,0)</f>
        <v>South</v>
      </c>
      <c r="AD217" s="24" t="str">
        <f>VLOOKUP(B217,population!$B$2:$C$54,2,0)</f>
        <v> Arkansas</v>
      </c>
      <c r="AE217" s="24">
        <f>IFERROR(VLOOKUP(AD217,'pop density'!$A$1:$B$51,2,0),"")</f>
        <v>57.2</v>
      </c>
      <c r="AF217" s="24" t="str">
        <f t="shared" si="3"/>
        <v>00057.2- Arkansas</v>
      </c>
    </row>
    <row r="218" spans="1:32" x14ac:dyDescent="0.25">
      <c r="A218">
        <v>20200502</v>
      </c>
      <c r="B218" t="s">
        <v>271</v>
      </c>
      <c r="C218">
        <v>3372</v>
      </c>
      <c r="D218">
        <v>48210</v>
      </c>
      <c r="F218">
        <v>95</v>
      </c>
      <c r="G218">
        <v>414</v>
      </c>
      <c r="J218">
        <v>20</v>
      </c>
      <c r="K218">
        <v>85</v>
      </c>
      <c r="L218">
        <v>1987</v>
      </c>
      <c r="M218" t="s">
        <v>129</v>
      </c>
      <c r="N218" s="1">
        <v>43953.615972222222</v>
      </c>
      <c r="O218" t="s">
        <v>329</v>
      </c>
      <c r="P218" t="s">
        <v>146</v>
      </c>
      <c r="Q218">
        <v>73</v>
      </c>
      <c r="R218">
        <v>414</v>
      </c>
      <c r="S218">
        <v>51582</v>
      </c>
      <c r="T218">
        <v>51582</v>
      </c>
      <c r="U218">
        <v>51582</v>
      </c>
      <c r="V218">
        <v>5</v>
      </c>
      <c r="W218">
        <v>9</v>
      </c>
      <c r="X218">
        <v>0</v>
      </c>
      <c r="Y218">
        <v>1855</v>
      </c>
      <c r="Z218">
        <v>51</v>
      </c>
      <c r="AA218">
        <v>1906</v>
      </c>
      <c r="AB218" s="24">
        <f>VLOOKUP(B218,population!$B$2:$D$54,3,0)</f>
        <v>3017825</v>
      </c>
      <c r="AC218" s="24" t="str">
        <f>VLOOKUP(B218,regions!$A$2:$B$54,2,0)</f>
        <v>South</v>
      </c>
      <c r="AD218" s="24" t="str">
        <f>VLOOKUP(B218,population!$B$2:$C$54,2,0)</f>
        <v> Arkansas</v>
      </c>
      <c r="AE218" s="24">
        <f>IFERROR(VLOOKUP(AD218,'pop density'!$A$1:$B$51,2,0),"")</f>
        <v>57.2</v>
      </c>
      <c r="AF218" s="24" t="str">
        <f t="shared" si="3"/>
        <v>00057.2- Arkansas</v>
      </c>
    </row>
    <row r="219" spans="1:32" x14ac:dyDescent="0.25">
      <c r="A219">
        <v>20200503</v>
      </c>
      <c r="B219" t="s">
        <v>271</v>
      </c>
      <c r="C219">
        <v>3431</v>
      </c>
      <c r="D219">
        <v>49459</v>
      </c>
      <c r="F219">
        <v>100</v>
      </c>
      <c r="G219">
        <v>427</v>
      </c>
      <c r="J219">
        <v>20</v>
      </c>
      <c r="K219">
        <v>88</v>
      </c>
      <c r="L219">
        <v>1999</v>
      </c>
      <c r="M219" t="s">
        <v>129</v>
      </c>
      <c r="N219" s="1">
        <v>43954.5625</v>
      </c>
      <c r="O219" t="s">
        <v>330</v>
      </c>
      <c r="P219" t="s">
        <v>148</v>
      </c>
      <c r="Q219">
        <v>76</v>
      </c>
      <c r="R219">
        <v>427</v>
      </c>
      <c r="S219">
        <v>52890</v>
      </c>
      <c r="T219">
        <v>52890</v>
      </c>
      <c r="U219">
        <v>52890</v>
      </c>
      <c r="V219">
        <v>5</v>
      </c>
      <c r="W219">
        <v>3</v>
      </c>
      <c r="X219">
        <v>13</v>
      </c>
      <c r="Y219">
        <v>1249</v>
      </c>
      <c r="Z219">
        <v>59</v>
      </c>
      <c r="AA219">
        <v>1308</v>
      </c>
      <c r="AB219" s="24">
        <f>VLOOKUP(B219,population!$B$2:$D$54,3,0)</f>
        <v>3017825</v>
      </c>
      <c r="AC219" s="24" t="str">
        <f>VLOOKUP(B219,regions!$A$2:$B$54,2,0)</f>
        <v>South</v>
      </c>
      <c r="AD219" s="24" t="str">
        <f>VLOOKUP(B219,population!$B$2:$C$54,2,0)</f>
        <v> Arkansas</v>
      </c>
      <c r="AE219" s="24">
        <f>IFERROR(VLOOKUP(AD219,'pop density'!$A$1:$B$51,2,0),"")</f>
        <v>57.2</v>
      </c>
      <c r="AF219" s="24" t="str">
        <f t="shared" si="3"/>
        <v>00057.2- Arkansas</v>
      </c>
    </row>
    <row r="220" spans="1:32" x14ac:dyDescent="0.25">
      <c r="A220">
        <v>20200504</v>
      </c>
      <c r="B220" t="s">
        <v>271</v>
      </c>
      <c r="C220">
        <v>3458</v>
      </c>
      <c r="D220">
        <v>50984</v>
      </c>
      <c r="F220">
        <v>91</v>
      </c>
      <c r="G220">
        <v>438</v>
      </c>
      <c r="J220">
        <v>16</v>
      </c>
      <c r="K220">
        <v>88</v>
      </c>
      <c r="L220">
        <v>2016</v>
      </c>
      <c r="M220" t="s">
        <v>129</v>
      </c>
      <c r="N220" s="1">
        <v>43954.652777777781</v>
      </c>
      <c r="O220" t="s">
        <v>331</v>
      </c>
      <c r="P220" t="s">
        <v>150</v>
      </c>
      <c r="Q220">
        <v>81</v>
      </c>
      <c r="R220">
        <v>438</v>
      </c>
      <c r="S220">
        <v>54442</v>
      </c>
      <c r="T220">
        <v>54442</v>
      </c>
      <c r="U220">
        <v>54442</v>
      </c>
      <c r="V220">
        <v>5</v>
      </c>
      <c r="W220">
        <v>5</v>
      </c>
      <c r="X220">
        <v>11</v>
      </c>
      <c r="Y220">
        <v>1525</v>
      </c>
      <c r="Z220">
        <v>27</v>
      </c>
      <c r="AA220">
        <v>1552</v>
      </c>
      <c r="AB220" s="24">
        <f>VLOOKUP(B220,population!$B$2:$D$54,3,0)</f>
        <v>3017825</v>
      </c>
      <c r="AC220" s="24" t="str">
        <f>VLOOKUP(B220,regions!$A$2:$B$54,2,0)</f>
        <v>South</v>
      </c>
      <c r="AD220" s="24" t="str">
        <f>VLOOKUP(B220,population!$B$2:$C$54,2,0)</f>
        <v> Arkansas</v>
      </c>
      <c r="AE220" s="24">
        <f>IFERROR(VLOOKUP(AD220,'pop density'!$A$1:$B$51,2,0),"")</f>
        <v>57.2</v>
      </c>
      <c r="AF220" s="24" t="str">
        <f t="shared" si="3"/>
        <v>00057.2- Arkansas</v>
      </c>
    </row>
    <row r="221" spans="1:32" x14ac:dyDescent="0.25">
      <c r="A221">
        <v>20200505</v>
      </c>
      <c r="B221" t="s">
        <v>271</v>
      </c>
      <c r="C221">
        <v>3496</v>
      </c>
      <c r="D221">
        <v>51139</v>
      </c>
      <c r="F221">
        <v>89</v>
      </c>
      <c r="G221">
        <v>453</v>
      </c>
      <c r="J221">
        <v>16</v>
      </c>
      <c r="K221">
        <v>89</v>
      </c>
      <c r="L221">
        <v>2041</v>
      </c>
      <c r="M221" t="s">
        <v>129</v>
      </c>
      <c r="N221" s="1">
        <v>43956.673611111109</v>
      </c>
      <c r="O221" t="s">
        <v>332</v>
      </c>
      <c r="P221" t="s">
        <v>152</v>
      </c>
      <c r="Q221">
        <v>83</v>
      </c>
      <c r="R221">
        <v>453</v>
      </c>
      <c r="S221">
        <v>54635</v>
      </c>
      <c r="T221">
        <v>54635</v>
      </c>
      <c r="U221">
        <v>54635</v>
      </c>
      <c r="V221">
        <v>5</v>
      </c>
      <c r="W221">
        <v>2</v>
      </c>
      <c r="X221">
        <v>15</v>
      </c>
      <c r="Y221">
        <v>155</v>
      </c>
      <c r="Z221">
        <v>38</v>
      </c>
      <c r="AA221">
        <v>193</v>
      </c>
      <c r="AB221" s="24">
        <f>VLOOKUP(B221,population!$B$2:$D$54,3,0)</f>
        <v>3017825</v>
      </c>
      <c r="AC221" s="24" t="str">
        <f>VLOOKUP(B221,regions!$A$2:$B$54,2,0)</f>
        <v>South</v>
      </c>
      <c r="AD221" s="24" t="str">
        <f>VLOOKUP(B221,population!$B$2:$C$54,2,0)</f>
        <v> Arkansas</v>
      </c>
      <c r="AE221" s="24">
        <f>IFERROR(VLOOKUP(AD221,'pop density'!$A$1:$B$51,2,0),"")</f>
        <v>57.2</v>
      </c>
      <c r="AF221" s="24" t="str">
        <f t="shared" si="3"/>
        <v>00057.2- Arkansas</v>
      </c>
    </row>
    <row r="222" spans="1:32" x14ac:dyDescent="0.25">
      <c r="A222">
        <v>20200506</v>
      </c>
      <c r="B222" t="s">
        <v>271</v>
      </c>
      <c r="C222">
        <v>3568</v>
      </c>
      <c r="D222">
        <v>55435</v>
      </c>
      <c r="F222">
        <v>69</v>
      </c>
      <c r="G222">
        <v>453</v>
      </c>
      <c r="J222">
        <v>14</v>
      </c>
      <c r="K222">
        <v>89</v>
      </c>
      <c r="L222">
        <v>2109</v>
      </c>
      <c r="M222" t="s">
        <v>129</v>
      </c>
      <c r="N222" s="1">
        <v>43957.612500000003</v>
      </c>
      <c r="O222" t="s">
        <v>333</v>
      </c>
      <c r="P222" t="s">
        <v>154</v>
      </c>
      <c r="Q222">
        <v>85</v>
      </c>
      <c r="R222">
        <v>453</v>
      </c>
      <c r="S222">
        <v>59003</v>
      </c>
      <c r="T222">
        <v>59003</v>
      </c>
      <c r="U222">
        <v>59003</v>
      </c>
      <c r="V222">
        <v>5</v>
      </c>
      <c r="W222">
        <v>2</v>
      </c>
      <c r="X222">
        <v>0</v>
      </c>
      <c r="Y222">
        <v>4296</v>
      </c>
      <c r="Z222">
        <v>72</v>
      </c>
      <c r="AA222">
        <v>4368</v>
      </c>
      <c r="AB222" s="24">
        <f>VLOOKUP(B222,population!$B$2:$D$54,3,0)</f>
        <v>3017825</v>
      </c>
      <c r="AC222" s="24" t="str">
        <f>VLOOKUP(B222,regions!$A$2:$B$54,2,0)</f>
        <v>South</v>
      </c>
      <c r="AD222" s="24" t="str">
        <f>VLOOKUP(B222,population!$B$2:$C$54,2,0)</f>
        <v> Arkansas</v>
      </c>
      <c r="AE222" s="24">
        <f>IFERROR(VLOOKUP(AD222,'pop density'!$A$1:$B$51,2,0),"")</f>
        <v>57.2</v>
      </c>
      <c r="AF222" s="24" t="str">
        <f t="shared" si="3"/>
        <v>00057.2- Arkansas</v>
      </c>
    </row>
    <row r="223" spans="1:32" x14ac:dyDescent="0.25">
      <c r="A223">
        <v>20200507</v>
      </c>
      <c r="B223" t="s">
        <v>271</v>
      </c>
      <c r="C223">
        <v>3611</v>
      </c>
      <c r="D223">
        <v>56384</v>
      </c>
      <c r="F223">
        <v>69</v>
      </c>
      <c r="G223">
        <v>462</v>
      </c>
      <c r="J223">
        <v>14</v>
      </c>
      <c r="K223">
        <v>93</v>
      </c>
      <c r="L223">
        <v>2123</v>
      </c>
      <c r="M223" t="s">
        <v>129</v>
      </c>
      <c r="N223" s="1">
        <v>43958.404861111114</v>
      </c>
      <c r="O223" t="s">
        <v>334</v>
      </c>
      <c r="P223" t="s">
        <v>156</v>
      </c>
      <c r="Q223">
        <v>87</v>
      </c>
      <c r="R223">
        <v>462</v>
      </c>
      <c r="S223">
        <v>59995</v>
      </c>
      <c r="T223">
        <v>59995</v>
      </c>
      <c r="U223">
        <v>59995</v>
      </c>
      <c r="V223">
        <v>5</v>
      </c>
      <c r="W223">
        <v>2</v>
      </c>
      <c r="X223">
        <v>9</v>
      </c>
      <c r="Y223">
        <v>949</v>
      </c>
      <c r="Z223">
        <v>43</v>
      </c>
      <c r="AA223">
        <v>992</v>
      </c>
      <c r="AB223" s="24">
        <f>VLOOKUP(B223,population!$B$2:$D$54,3,0)</f>
        <v>3017825</v>
      </c>
      <c r="AC223" s="24" t="str">
        <f>VLOOKUP(B223,regions!$A$2:$B$54,2,0)</f>
        <v>South</v>
      </c>
      <c r="AD223" s="24" t="str">
        <f>VLOOKUP(B223,population!$B$2:$C$54,2,0)</f>
        <v> Arkansas</v>
      </c>
      <c r="AE223" s="24">
        <f>IFERROR(VLOOKUP(AD223,'pop density'!$A$1:$B$51,2,0),"")</f>
        <v>57.2</v>
      </c>
      <c r="AF223" s="24" t="str">
        <f t="shared" si="3"/>
        <v>00057.2- Arkansas</v>
      </c>
    </row>
    <row r="224" spans="1:32" x14ac:dyDescent="0.25">
      <c r="A224">
        <v>20200508</v>
      </c>
      <c r="B224" t="s">
        <v>271</v>
      </c>
      <c r="C224">
        <v>3694</v>
      </c>
      <c r="D224">
        <v>60300</v>
      </c>
      <c r="F224">
        <v>70</v>
      </c>
      <c r="G224">
        <v>466</v>
      </c>
      <c r="J224">
        <v>14</v>
      </c>
      <c r="K224">
        <v>93</v>
      </c>
      <c r="L224">
        <v>2159</v>
      </c>
      <c r="M224" t="s">
        <v>129</v>
      </c>
      <c r="N224" s="1">
        <v>43959.34375</v>
      </c>
      <c r="O224" t="s">
        <v>335</v>
      </c>
      <c r="P224" t="s">
        <v>158</v>
      </c>
      <c r="Q224">
        <v>88</v>
      </c>
      <c r="R224">
        <v>466</v>
      </c>
      <c r="S224">
        <v>63994</v>
      </c>
      <c r="T224">
        <v>63994</v>
      </c>
      <c r="U224">
        <v>63994</v>
      </c>
      <c r="V224">
        <v>5</v>
      </c>
      <c r="W224">
        <v>1</v>
      </c>
      <c r="X224">
        <v>4</v>
      </c>
      <c r="Y224">
        <v>3916</v>
      </c>
      <c r="Z224">
        <v>83</v>
      </c>
      <c r="AA224">
        <v>3999</v>
      </c>
      <c r="AB224" s="24">
        <f>VLOOKUP(B224,population!$B$2:$D$54,3,0)</f>
        <v>3017825</v>
      </c>
      <c r="AC224" s="24" t="str">
        <f>VLOOKUP(B224,regions!$A$2:$B$54,2,0)</f>
        <v>South</v>
      </c>
      <c r="AD224" s="24" t="str">
        <f>VLOOKUP(B224,population!$B$2:$C$54,2,0)</f>
        <v> Arkansas</v>
      </c>
      <c r="AE224" s="24">
        <f>IFERROR(VLOOKUP(AD224,'pop density'!$A$1:$B$51,2,0),"")</f>
        <v>57.2</v>
      </c>
      <c r="AF224" s="24" t="str">
        <f t="shared" si="3"/>
        <v>00057.2- Arkansas</v>
      </c>
    </row>
    <row r="225" spans="1:32" x14ac:dyDescent="0.25">
      <c r="A225">
        <v>20200509</v>
      </c>
      <c r="B225" t="s">
        <v>271</v>
      </c>
      <c r="C225">
        <v>3747</v>
      </c>
      <c r="D225">
        <v>61781</v>
      </c>
      <c r="F225">
        <v>64</v>
      </c>
      <c r="G225">
        <v>471</v>
      </c>
      <c r="J225">
        <v>14</v>
      </c>
      <c r="K225">
        <v>96</v>
      </c>
      <c r="L225">
        <v>2968</v>
      </c>
      <c r="M225" t="s">
        <v>129</v>
      </c>
      <c r="N225" s="1">
        <v>43960.427083333336</v>
      </c>
      <c r="O225" t="s">
        <v>336</v>
      </c>
      <c r="P225" t="s">
        <v>160</v>
      </c>
      <c r="Q225">
        <v>88</v>
      </c>
      <c r="R225">
        <v>471</v>
      </c>
      <c r="S225">
        <v>65528</v>
      </c>
      <c r="T225">
        <v>65528</v>
      </c>
      <c r="U225">
        <v>65528</v>
      </c>
      <c r="V225">
        <v>5</v>
      </c>
      <c r="W225">
        <v>0</v>
      </c>
      <c r="X225">
        <v>5</v>
      </c>
      <c r="Y225">
        <v>1481</v>
      </c>
      <c r="Z225">
        <v>53</v>
      </c>
      <c r="AA225">
        <v>1534</v>
      </c>
      <c r="AB225" s="24">
        <f>VLOOKUP(B225,population!$B$2:$D$54,3,0)</f>
        <v>3017825</v>
      </c>
      <c r="AC225" s="24" t="str">
        <f>VLOOKUP(B225,regions!$A$2:$B$54,2,0)</f>
        <v>South</v>
      </c>
      <c r="AD225" s="24" t="str">
        <f>VLOOKUP(B225,population!$B$2:$C$54,2,0)</f>
        <v> Arkansas</v>
      </c>
      <c r="AE225" s="24">
        <f>IFERROR(VLOOKUP(AD225,'pop density'!$A$1:$B$51,2,0),"")</f>
        <v>57.2</v>
      </c>
      <c r="AF225" s="24" t="str">
        <f t="shared" si="3"/>
        <v>00057.2- Arkansas</v>
      </c>
    </row>
    <row r="226" spans="1:32" x14ac:dyDescent="0.25">
      <c r="A226">
        <v>20200510</v>
      </c>
      <c r="B226" t="s">
        <v>271</v>
      </c>
      <c r="C226">
        <v>3747</v>
      </c>
      <c r="D226">
        <v>61781</v>
      </c>
      <c r="F226">
        <v>64</v>
      </c>
      <c r="G226">
        <v>471</v>
      </c>
      <c r="J226">
        <v>14</v>
      </c>
      <c r="K226">
        <v>96</v>
      </c>
      <c r="L226">
        <v>2968</v>
      </c>
      <c r="M226" t="s">
        <v>129</v>
      </c>
      <c r="N226" s="1">
        <v>43961.427083333336</v>
      </c>
      <c r="O226" t="s">
        <v>337</v>
      </c>
      <c r="P226" t="s">
        <v>162</v>
      </c>
      <c r="Q226">
        <v>88</v>
      </c>
      <c r="R226">
        <v>471</v>
      </c>
      <c r="S226">
        <v>65528</v>
      </c>
      <c r="T226">
        <v>65528</v>
      </c>
      <c r="U226">
        <v>65528</v>
      </c>
      <c r="V226">
        <v>5</v>
      </c>
      <c r="W226">
        <v>0</v>
      </c>
      <c r="X226">
        <v>0</v>
      </c>
      <c r="Y226">
        <v>0</v>
      </c>
      <c r="Z226">
        <v>0</v>
      </c>
      <c r="AA226">
        <v>0</v>
      </c>
      <c r="AB226" s="24">
        <f>VLOOKUP(B226,population!$B$2:$D$54,3,0)</f>
        <v>3017825</v>
      </c>
      <c r="AC226" s="24" t="str">
        <f>VLOOKUP(B226,regions!$A$2:$B$54,2,0)</f>
        <v>South</v>
      </c>
      <c r="AD226" s="24" t="str">
        <f>VLOOKUP(B226,population!$B$2:$C$54,2,0)</f>
        <v> Arkansas</v>
      </c>
      <c r="AE226" s="24">
        <f>IFERROR(VLOOKUP(AD226,'pop density'!$A$1:$B$51,2,0),"")</f>
        <v>57.2</v>
      </c>
      <c r="AF226" s="24" t="str">
        <f t="shared" si="3"/>
        <v>00057.2- Arkansas</v>
      </c>
    </row>
    <row r="227" spans="1:32" x14ac:dyDescent="0.25">
      <c r="A227">
        <v>20200511</v>
      </c>
      <c r="B227" t="s">
        <v>271</v>
      </c>
      <c r="C227">
        <v>4034</v>
      </c>
      <c r="D227">
        <v>64996</v>
      </c>
      <c r="F227">
        <v>61</v>
      </c>
      <c r="G227">
        <v>480</v>
      </c>
      <c r="J227">
        <v>11</v>
      </c>
      <c r="K227">
        <v>98</v>
      </c>
      <c r="L227">
        <v>3149</v>
      </c>
      <c r="M227" t="s">
        <v>62</v>
      </c>
      <c r="N227" s="1">
        <v>43961.795138888891</v>
      </c>
      <c r="O227" t="s">
        <v>338</v>
      </c>
      <c r="P227" t="s">
        <v>164</v>
      </c>
      <c r="Q227">
        <v>94</v>
      </c>
      <c r="R227">
        <v>480</v>
      </c>
      <c r="S227">
        <v>69030</v>
      </c>
      <c r="T227">
        <v>69030</v>
      </c>
      <c r="U227">
        <v>69030</v>
      </c>
      <c r="V227">
        <v>5</v>
      </c>
      <c r="W227">
        <v>6</v>
      </c>
      <c r="X227">
        <v>9</v>
      </c>
      <c r="Y227">
        <v>3215</v>
      </c>
      <c r="Z227">
        <v>287</v>
      </c>
      <c r="AA227">
        <v>3502</v>
      </c>
      <c r="AB227" s="24">
        <f>VLOOKUP(B227,population!$B$2:$D$54,3,0)</f>
        <v>3017825</v>
      </c>
      <c r="AC227" s="24" t="str">
        <f>VLOOKUP(B227,regions!$A$2:$B$54,2,0)</f>
        <v>South</v>
      </c>
      <c r="AD227" s="24" t="str">
        <f>VLOOKUP(B227,population!$B$2:$C$54,2,0)</f>
        <v> Arkansas</v>
      </c>
      <c r="AE227" s="24">
        <f>IFERROR(VLOOKUP(AD227,'pop density'!$A$1:$B$51,2,0),"")</f>
        <v>57.2</v>
      </c>
      <c r="AF227" s="24" t="str">
        <f t="shared" si="3"/>
        <v>00057.2- Arkansas</v>
      </c>
    </row>
    <row r="228" spans="1:32" x14ac:dyDescent="0.25">
      <c r="A228">
        <v>20200512</v>
      </c>
      <c r="B228" t="s">
        <v>271</v>
      </c>
      <c r="C228">
        <v>4164</v>
      </c>
      <c r="D228">
        <v>66280</v>
      </c>
      <c r="F228">
        <v>59</v>
      </c>
      <c r="G228">
        <v>485</v>
      </c>
      <c r="J228">
        <v>12</v>
      </c>
      <c r="K228">
        <v>98</v>
      </c>
      <c r="L228">
        <v>3220</v>
      </c>
      <c r="M228" t="s">
        <v>62</v>
      </c>
      <c r="N228" s="1">
        <v>43962.788194444445</v>
      </c>
      <c r="O228" t="s">
        <v>339</v>
      </c>
      <c r="P228" t="s">
        <v>166</v>
      </c>
      <c r="Q228">
        <v>95</v>
      </c>
      <c r="R228">
        <v>485</v>
      </c>
      <c r="S228">
        <v>70444</v>
      </c>
      <c r="T228">
        <v>70444</v>
      </c>
      <c r="U228">
        <v>70444</v>
      </c>
      <c r="V228">
        <v>5</v>
      </c>
      <c r="W228">
        <v>1</v>
      </c>
      <c r="X228">
        <v>5</v>
      </c>
      <c r="Y228">
        <v>1284</v>
      </c>
      <c r="Z228">
        <v>130</v>
      </c>
      <c r="AA228">
        <v>1414</v>
      </c>
      <c r="AB228" s="24">
        <f>VLOOKUP(B228,population!$B$2:$D$54,3,0)</f>
        <v>3017825</v>
      </c>
      <c r="AC228" s="24" t="str">
        <f>VLOOKUP(B228,regions!$A$2:$B$54,2,0)</f>
        <v>South</v>
      </c>
      <c r="AD228" s="24" t="str">
        <f>VLOOKUP(B228,population!$B$2:$C$54,2,0)</f>
        <v> Arkansas</v>
      </c>
      <c r="AE228" s="24">
        <f>IFERROR(VLOOKUP(AD228,'pop density'!$A$1:$B$51,2,0),"")</f>
        <v>57.2</v>
      </c>
      <c r="AF228" s="24" t="str">
        <f t="shared" si="3"/>
        <v>00057.2- Arkansas</v>
      </c>
    </row>
    <row r="229" spans="1:32" x14ac:dyDescent="0.25">
      <c r="A229">
        <v>20200513</v>
      </c>
      <c r="B229" t="s">
        <v>271</v>
      </c>
      <c r="C229">
        <v>4164</v>
      </c>
      <c r="D229">
        <v>69051</v>
      </c>
      <c r="F229">
        <v>59</v>
      </c>
      <c r="G229">
        <v>497</v>
      </c>
      <c r="J229">
        <v>12</v>
      </c>
      <c r="K229">
        <v>99</v>
      </c>
      <c r="L229">
        <v>3220</v>
      </c>
      <c r="M229" t="s">
        <v>62</v>
      </c>
      <c r="N229" s="1">
        <v>43963.772916666669</v>
      </c>
      <c r="O229" t="s">
        <v>340</v>
      </c>
      <c r="P229" t="s">
        <v>168</v>
      </c>
      <c r="Q229">
        <v>95</v>
      </c>
      <c r="R229">
        <v>497</v>
      </c>
      <c r="S229">
        <v>73215</v>
      </c>
      <c r="T229">
        <v>73215</v>
      </c>
      <c r="U229">
        <v>73215</v>
      </c>
      <c r="V229">
        <v>5</v>
      </c>
      <c r="W229">
        <v>0</v>
      </c>
      <c r="X229">
        <v>12</v>
      </c>
      <c r="Y229">
        <v>2771</v>
      </c>
      <c r="Z229">
        <v>0</v>
      </c>
      <c r="AA229">
        <v>2771</v>
      </c>
      <c r="AB229" s="24">
        <f>VLOOKUP(B229,population!$B$2:$D$54,3,0)</f>
        <v>3017825</v>
      </c>
      <c r="AC229" s="24" t="str">
        <f>VLOOKUP(B229,regions!$A$2:$B$54,2,0)</f>
        <v>South</v>
      </c>
      <c r="AD229" s="24" t="str">
        <f>VLOOKUP(B229,population!$B$2:$C$54,2,0)</f>
        <v> Arkansas</v>
      </c>
      <c r="AE229" s="24">
        <f>IFERROR(VLOOKUP(AD229,'pop density'!$A$1:$B$51,2,0),"")</f>
        <v>57.2</v>
      </c>
      <c r="AF229" s="24" t="str">
        <f t="shared" si="3"/>
        <v>00057.2- Arkansas</v>
      </c>
    </row>
    <row r="230" spans="1:32" x14ac:dyDescent="0.25">
      <c r="A230">
        <v>20200514</v>
      </c>
      <c r="B230" t="s">
        <v>271</v>
      </c>
      <c r="C230">
        <v>4236</v>
      </c>
      <c r="D230">
        <v>71582</v>
      </c>
      <c r="F230">
        <v>64</v>
      </c>
      <c r="G230">
        <v>509</v>
      </c>
      <c r="J230">
        <v>13</v>
      </c>
      <c r="K230">
        <v>100</v>
      </c>
      <c r="L230">
        <v>3277</v>
      </c>
      <c r="M230" t="s">
        <v>62</v>
      </c>
      <c r="N230" s="1">
        <v>43965.347222222219</v>
      </c>
      <c r="O230" t="s">
        <v>341</v>
      </c>
      <c r="P230" t="s">
        <v>170</v>
      </c>
      <c r="Q230">
        <v>97</v>
      </c>
      <c r="R230">
        <v>509</v>
      </c>
      <c r="S230">
        <v>75818</v>
      </c>
      <c r="T230">
        <v>75818</v>
      </c>
      <c r="U230">
        <v>75818</v>
      </c>
      <c r="V230">
        <v>5</v>
      </c>
      <c r="W230">
        <v>2</v>
      </c>
      <c r="X230">
        <v>12</v>
      </c>
      <c r="Y230">
        <v>2531</v>
      </c>
      <c r="Z230">
        <v>72</v>
      </c>
      <c r="AA230">
        <v>2603</v>
      </c>
      <c r="AB230" s="24">
        <f>VLOOKUP(B230,population!$B$2:$D$54,3,0)</f>
        <v>3017825</v>
      </c>
      <c r="AC230" s="24" t="str">
        <f>VLOOKUP(B230,regions!$A$2:$B$54,2,0)</f>
        <v>South</v>
      </c>
      <c r="AD230" s="24" t="str">
        <f>VLOOKUP(B230,population!$B$2:$C$54,2,0)</f>
        <v> Arkansas</v>
      </c>
      <c r="AE230" s="24">
        <f>IFERROR(VLOOKUP(AD230,'pop density'!$A$1:$B$51,2,0),"")</f>
        <v>57.2</v>
      </c>
      <c r="AF230" s="24" t="str">
        <f t="shared" si="3"/>
        <v>00057.2- Arkansas</v>
      </c>
    </row>
    <row r="231" spans="1:32" x14ac:dyDescent="0.25">
      <c r="A231">
        <v>20200515</v>
      </c>
      <c r="B231" t="s">
        <v>271</v>
      </c>
      <c r="C231">
        <v>4463</v>
      </c>
      <c r="D231">
        <v>77066</v>
      </c>
      <c r="F231">
        <v>65</v>
      </c>
      <c r="G231">
        <v>520</v>
      </c>
      <c r="J231">
        <v>9</v>
      </c>
      <c r="K231">
        <v>101</v>
      </c>
      <c r="L231">
        <v>3390</v>
      </c>
      <c r="M231" t="s">
        <v>62</v>
      </c>
      <c r="N231" s="1">
        <v>43966.680555555555</v>
      </c>
      <c r="O231" t="s">
        <v>342</v>
      </c>
      <c r="P231" t="s">
        <v>172</v>
      </c>
      <c r="Q231">
        <v>98</v>
      </c>
      <c r="R231">
        <v>520</v>
      </c>
      <c r="S231">
        <v>81529</v>
      </c>
      <c r="T231">
        <v>81529</v>
      </c>
      <c r="U231">
        <v>81529</v>
      </c>
      <c r="V231">
        <v>5</v>
      </c>
      <c r="W231">
        <v>1</v>
      </c>
      <c r="X231">
        <v>11</v>
      </c>
      <c r="Y231">
        <v>5484</v>
      </c>
      <c r="Z231">
        <v>227</v>
      </c>
      <c r="AA231">
        <v>5711</v>
      </c>
      <c r="AB231" s="24">
        <f>VLOOKUP(B231,population!$B$2:$D$54,3,0)</f>
        <v>3017825</v>
      </c>
      <c r="AC231" s="24" t="str">
        <f>VLOOKUP(B231,regions!$A$2:$B$54,2,0)</f>
        <v>South</v>
      </c>
      <c r="AD231" s="24" t="str">
        <f>VLOOKUP(B231,population!$B$2:$C$54,2,0)</f>
        <v> Arkansas</v>
      </c>
      <c r="AE231" s="24">
        <f>IFERROR(VLOOKUP(AD231,'pop density'!$A$1:$B$51,2,0),"")</f>
        <v>57.2</v>
      </c>
      <c r="AF231" s="24" t="str">
        <f t="shared" si="3"/>
        <v>00057.2- Arkansas</v>
      </c>
    </row>
    <row r="232" spans="1:32" x14ac:dyDescent="0.25">
      <c r="A232">
        <v>20200516</v>
      </c>
      <c r="B232" t="s">
        <v>271</v>
      </c>
      <c r="C232">
        <v>4578</v>
      </c>
      <c r="D232">
        <v>77066</v>
      </c>
      <c r="F232">
        <v>65</v>
      </c>
      <c r="G232">
        <v>520</v>
      </c>
      <c r="J232">
        <v>10</v>
      </c>
      <c r="K232">
        <v>101</v>
      </c>
      <c r="L232">
        <v>3472</v>
      </c>
      <c r="M232" t="s">
        <v>62</v>
      </c>
      <c r="N232" s="1">
        <v>43966.680555555555</v>
      </c>
      <c r="O232" t="s">
        <v>343</v>
      </c>
      <c r="P232" t="s">
        <v>174</v>
      </c>
      <c r="Q232">
        <v>98</v>
      </c>
      <c r="R232">
        <v>520</v>
      </c>
      <c r="S232">
        <v>81644</v>
      </c>
      <c r="T232">
        <v>81644</v>
      </c>
      <c r="U232">
        <v>81644</v>
      </c>
      <c r="V232">
        <v>5</v>
      </c>
      <c r="W232">
        <v>0</v>
      </c>
      <c r="X232">
        <v>0</v>
      </c>
      <c r="Y232">
        <v>0</v>
      </c>
      <c r="Z232">
        <v>115</v>
      </c>
      <c r="AA232">
        <v>115</v>
      </c>
      <c r="AB232" s="24">
        <f>VLOOKUP(B232,population!$B$2:$D$54,3,0)</f>
        <v>3017825</v>
      </c>
      <c r="AC232" s="24" t="str">
        <f>VLOOKUP(B232,regions!$A$2:$B$54,2,0)</f>
        <v>South</v>
      </c>
      <c r="AD232" s="24" t="str">
        <f>VLOOKUP(B232,population!$B$2:$C$54,2,0)</f>
        <v> Arkansas</v>
      </c>
      <c r="AE232" s="24">
        <f>IFERROR(VLOOKUP(AD232,'pop density'!$A$1:$B$51,2,0),"")</f>
        <v>57.2</v>
      </c>
      <c r="AF232" s="24" t="str">
        <f t="shared" si="3"/>
        <v>00057.2- Arkansas</v>
      </c>
    </row>
    <row r="233" spans="1:32" x14ac:dyDescent="0.25">
      <c r="A233">
        <v>20200517</v>
      </c>
      <c r="B233" t="s">
        <v>271</v>
      </c>
      <c r="C233">
        <v>4759</v>
      </c>
      <c r="D233">
        <v>80426</v>
      </c>
      <c r="F233">
        <v>65</v>
      </c>
      <c r="G233">
        <v>520</v>
      </c>
      <c r="J233">
        <v>9</v>
      </c>
      <c r="K233">
        <v>101</v>
      </c>
      <c r="L233">
        <v>3590</v>
      </c>
      <c r="M233" t="s">
        <v>62</v>
      </c>
      <c r="N233" s="1">
        <v>43968</v>
      </c>
      <c r="O233" t="s">
        <v>344</v>
      </c>
      <c r="P233" t="s">
        <v>176</v>
      </c>
      <c r="Q233">
        <v>98</v>
      </c>
      <c r="R233">
        <v>520</v>
      </c>
      <c r="S233">
        <v>85185</v>
      </c>
      <c r="T233">
        <v>85185</v>
      </c>
      <c r="U233">
        <v>85185</v>
      </c>
      <c r="V233">
        <v>5</v>
      </c>
      <c r="W233">
        <v>0</v>
      </c>
      <c r="X233">
        <v>0</v>
      </c>
      <c r="Y233">
        <v>3360</v>
      </c>
      <c r="Z233">
        <v>181</v>
      </c>
      <c r="AA233">
        <v>3541</v>
      </c>
      <c r="AB233" s="24">
        <f>VLOOKUP(B233,population!$B$2:$D$54,3,0)</f>
        <v>3017825</v>
      </c>
      <c r="AC233" s="24" t="str">
        <f>VLOOKUP(B233,regions!$A$2:$B$54,2,0)</f>
        <v>South</v>
      </c>
      <c r="AD233" s="24" t="str">
        <f>VLOOKUP(B233,population!$B$2:$C$54,2,0)</f>
        <v> Arkansas</v>
      </c>
      <c r="AE233" s="24">
        <f>IFERROR(VLOOKUP(AD233,'pop density'!$A$1:$B$51,2,0),"")</f>
        <v>57.2</v>
      </c>
      <c r="AF233" s="24" t="str">
        <f t="shared" si="3"/>
        <v>00057.2- Arkansas</v>
      </c>
    </row>
    <row r="234" spans="1:32" x14ac:dyDescent="0.25">
      <c r="A234">
        <v>20200518</v>
      </c>
      <c r="B234" t="s">
        <v>271</v>
      </c>
      <c r="C234">
        <v>4813</v>
      </c>
      <c r="D234">
        <v>80426</v>
      </c>
      <c r="F234">
        <v>77</v>
      </c>
      <c r="G234">
        <v>530</v>
      </c>
      <c r="J234">
        <v>12</v>
      </c>
      <c r="K234">
        <v>101</v>
      </c>
      <c r="L234">
        <v>3645</v>
      </c>
      <c r="M234" t="s">
        <v>62</v>
      </c>
      <c r="N234" s="1">
        <v>43969</v>
      </c>
      <c r="O234" t="s">
        <v>345</v>
      </c>
      <c r="P234" t="s">
        <v>178</v>
      </c>
      <c r="Q234">
        <v>100</v>
      </c>
      <c r="R234">
        <v>530</v>
      </c>
      <c r="S234">
        <v>85239</v>
      </c>
      <c r="T234">
        <v>85239</v>
      </c>
      <c r="U234">
        <v>85239</v>
      </c>
      <c r="V234">
        <v>5</v>
      </c>
      <c r="W234">
        <v>2</v>
      </c>
      <c r="X234">
        <v>10</v>
      </c>
      <c r="Y234">
        <v>0</v>
      </c>
      <c r="Z234">
        <v>54</v>
      </c>
      <c r="AA234">
        <v>54</v>
      </c>
      <c r="AB234" s="24">
        <f>VLOOKUP(B234,population!$B$2:$D$54,3,0)</f>
        <v>3017825</v>
      </c>
      <c r="AC234" s="24" t="str">
        <f>VLOOKUP(B234,regions!$A$2:$B$54,2,0)</f>
        <v>South</v>
      </c>
      <c r="AD234" s="24" t="str">
        <f>VLOOKUP(B234,population!$B$2:$C$54,2,0)</f>
        <v> Arkansas</v>
      </c>
      <c r="AE234" s="24">
        <f>IFERROR(VLOOKUP(AD234,'pop density'!$A$1:$B$51,2,0),"")</f>
        <v>57.2</v>
      </c>
      <c r="AF234" s="24" t="str">
        <f t="shared" si="3"/>
        <v>00057.2- Arkansas</v>
      </c>
    </row>
    <row r="235" spans="1:32" x14ac:dyDescent="0.25">
      <c r="A235">
        <v>20200519</v>
      </c>
      <c r="B235" t="s">
        <v>271</v>
      </c>
      <c r="C235">
        <v>4923</v>
      </c>
      <c r="D235">
        <v>88778</v>
      </c>
      <c r="F235">
        <v>78</v>
      </c>
      <c r="G235">
        <v>535</v>
      </c>
      <c r="J235">
        <v>14</v>
      </c>
      <c r="K235">
        <v>101</v>
      </c>
      <c r="L235">
        <v>3739</v>
      </c>
      <c r="M235" t="s">
        <v>62</v>
      </c>
      <c r="N235" s="1">
        <v>43970</v>
      </c>
      <c r="O235" t="s">
        <v>346</v>
      </c>
      <c r="P235" t="s">
        <v>180</v>
      </c>
      <c r="Q235">
        <v>102</v>
      </c>
      <c r="R235">
        <v>535</v>
      </c>
      <c r="S235">
        <v>93701</v>
      </c>
      <c r="T235">
        <v>93701</v>
      </c>
      <c r="U235">
        <v>93701</v>
      </c>
      <c r="V235">
        <v>5</v>
      </c>
      <c r="W235">
        <v>2</v>
      </c>
      <c r="X235">
        <v>5</v>
      </c>
      <c r="Y235">
        <v>8352</v>
      </c>
      <c r="Z235">
        <v>110</v>
      </c>
      <c r="AA235">
        <v>8462</v>
      </c>
      <c r="AB235" s="24">
        <f>VLOOKUP(B235,population!$B$2:$D$54,3,0)</f>
        <v>3017825</v>
      </c>
      <c r="AC235" s="24" t="str">
        <f>VLOOKUP(B235,regions!$A$2:$B$54,2,0)</f>
        <v>South</v>
      </c>
      <c r="AD235" s="24" t="str">
        <f>VLOOKUP(B235,population!$B$2:$C$54,2,0)</f>
        <v> Arkansas</v>
      </c>
      <c r="AE235" s="24">
        <f>IFERROR(VLOOKUP(AD235,'pop density'!$A$1:$B$51,2,0),"")</f>
        <v>57.2</v>
      </c>
      <c r="AF235" s="24" t="str">
        <f t="shared" si="3"/>
        <v>00057.2- Arkansas</v>
      </c>
    </row>
    <row r="236" spans="1:32" x14ac:dyDescent="0.25">
      <c r="A236">
        <v>20200520</v>
      </c>
      <c r="B236" t="s">
        <v>271</v>
      </c>
      <c r="C236">
        <v>5003</v>
      </c>
      <c r="D236">
        <v>91255</v>
      </c>
      <c r="F236">
        <v>78</v>
      </c>
      <c r="G236">
        <v>535</v>
      </c>
      <c r="J236">
        <v>14</v>
      </c>
      <c r="K236">
        <v>101</v>
      </c>
      <c r="L236">
        <v>3852</v>
      </c>
      <c r="M236" t="s">
        <v>62</v>
      </c>
      <c r="N236" s="1">
        <v>43971</v>
      </c>
      <c r="O236" t="s">
        <v>347</v>
      </c>
      <c r="P236" t="s">
        <v>182</v>
      </c>
      <c r="Q236">
        <v>107</v>
      </c>
      <c r="R236">
        <v>535</v>
      </c>
      <c r="S236">
        <v>96258</v>
      </c>
      <c r="T236">
        <v>96258</v>
      </c>
      <c r="U236">
        <v>96258</v>
      </c>
      <c r="V236">
        <v>5</v>
      </c>
      <c r="W236">
        <v>5</v>
      </c>
      <c r="X236">
        <v>0</v>
      </c>
      <c r="Y236">
        <v>2477</v>
      </c>
      <c r="Z236">
        <v>80</v>
      </c>
      <c r="AA236">
        <v>2557</v>
      </c>
      <c r="AB236" s="24">
        <f>VLOOKUP(B236,population!$B$2:$D$54,3,0)</f>
        <v>3017825</v>
      </c>
      <c r="AC236" s="24" t="str">
        <f>VLOOKUP(B236,regions!$A$2:$B$54,2,0)</f>
        <v>South</v>
      </c>
      <c r="AD236" s="24" t="str">
        <f>VLOOKUP(B236,population!$B$2:$C$54,2,0)</f>
        <v> Arkansas</v>
      </c>
      <c r="AE236" s="24">
        <f>IFERROR(VLOOKUP(AD236,'pop density'!$A$1:$B$51,2,0),"")</f>
        <v>57.2</v>
      </c>
      <c r="AF236" s="24" t="str">
        <f t="shared" si="3"/>
        <v>00057.2- Arkansas</v>
      </c>
    </row>
    <row r="237" spans="1:32" x14ac:dyDescent="0.25">
      <c r="A237">
        <v>20200521</v>
      </c>
      <c r="B237" t="s">
        <v>271</v>
      </c>
      <c r="C237">
        <v>5458</v>
      </c>
      <c r="D237">
        <v>93818</v>
      </c>
      <c r="F237">
        <v>78</v>
      </c>
      <c r="G237">
        <v>535</v>
      </c>
      <c r="J237">
        <v>14</v>
      </c>
      <c r="K237">
        <v>101</v>
      </c>
      <c r="L237">
        <v>3915</v>
      </c>
      <c r="M237" t="s">
        <v>62</v>
      </c>
      <c r="N237" s="1">
        <v>43972</v>
      </c>
      <c r="O237" t="s">
        <v>348</v>
      </c>
      <c r="P237" t="s">
        <v>184</v>
      </c>
      <c r="Q237">
        <v>110</v>
      </c>
      <c r="R237">
        <v>535</v>
      </c>
      <c r="S237">
        <v>99276</v>
      </c>
      <c r="T237">
        <v>99276</v>
      </c>
      <c r="U237">
        <v>99276</v>
      </c>
      <c r="V237">
        <v>5</v>
      </c>
      <c r="W237">
        <v>3</v>
      </c>
      <c r="X237">
        <v>0</v>
      </c>
      <c r="Y237">
        <v>2563</v>
      </c>
      <c r="Z237">
        <v>455</v>
      </c>
      <c r="AA237">
        <v>3018</v>
      </c>
      <c r="AB237" s="24">
        <f>VLOOKUP(B237,population!$B$2:$D$54,3,0)</f>
        <v>3017825</v>
      </c>
      <c r="AC237" s="24" t="str">
        <f>VLOOKUP(B237,regions!$A$2:$B$54,2,0)</f>
        <v>South</v>
      </c>
      <c r="AD237" s="24" t="str">
        <f>VLOOKUP(B237,population!$B$2:$C$54,2,0)</f>
        <v> Arkansas</v>
      </c>
      <c r="AE237" s="24">
        <f>IFERROR(VLOOKUP(AD237,'pop density'!$A$1:$B$51,2,0),"")</f>
        <v>57.2</v>
      </c>
      <c r="AF237" s="24" t="str">
        <f t="shared" si="3"/>
        <v>00057.2- Arkansas</v>
      </c>
    </row>
    <row r="238" spans="1:32" x14ac:dyDescent="0.25">
      <c r="A238">
        <v>20200522</v>
      </c>
      <c r="B238" t="s">
        <v>271</v>
      </c>
      <c r="C238">
        <v>5612</v>
      </c>
      <c r="D238">
        <v>97435</v>
      </c>
      <c r="F238">
        <v>86</v>
      </c>
      <c r="G238">
        <v>584</v>
      </c>
      <c r="J238">
        <v>14</v>
      </c>
      <c r="K238">
        <v>110</v>
      </c>
      <c r="L238">
        <v>4029</v>
      </c>
      <c r="M238" t="s">
        <v>62</v>
      </c>
      <c r="N238" s="1">
        <v>43973</v>
      </c>
      <c r="O238" s="2" t="s">
        <v>349</v>
      </c>
      <c r="P238" t="s">
        <v>186</v>
      </c>
      <c r="Q238">
        <v>113</v>
      </c>
      <c r="R238">
        <v>584</v>
      </c>
      <c r="S238">
        <v>103047</v>
      </c>
      <c r="T238">
        <v>103047</v>
      </c>
      <c r="U238">
        <v>103047</v>
      </c>
      <c r="V238">
        <v>5</v>
      </c>
      <c r="W238">
        <v>3</v>
      </c>
      <c r="X238">
        <v>49</v>
      </c>
      <c r="Y238">
        <v>3617</v>
      </c>
      <c r="Z238">
        <v>154</v>
      </c>
      <c r="AA238">
        <v>3771</v>
      </c>
      <c r="AB238" s="24">
        <f>VLOOKUP(B238,population!$B$2:$D$54,3,0)</f>
        <v>3017825</v>
      </c>
      <c r="AC238" s="24" t="str">
        <f>VLOOKUP(B238,regions!$A$2:$B$54,2,0)</f>
        <v>South</v>
      </c>
      <c r="AD238" s="24" t="str">
        <f>VLOOKUP(B238,population!$B$2:$C$54,2,0)</f>
        <v> Arkansas</v>
      </c>
      <c r="AE238" s="24">
        <f>IFERROR(VLOOKUP(AD238,'pop density'!$A$1:$B$51,2,0),"")</f>
        <v>57.2</v>
      </c>
      <c r="AF238" s="24" t="str">
        <f t="shared" si="3"/>
        <v>00057.2- Arkansas</v>
      </c>
    </row>
    <row r="239" spans="1:32" x14ac:dyDescent="0.25">
      <c r="A239">
        <v>20200523</v>
      </c>
      <c r="B239" t="s">
        <v>271</v>
      </c>
      <c r="C239">
        <v>5612</v>
      </c>
      <c r="D239">
        <v>97435</v>
      </c>
      <c r="F239">
        <v>81</v>
      </c>
      <c r="G239">
        <v>590</v>
      </c>
      <c r="J239">
        <v>14</v>
      </c>
      <c r="K239">
        <v>111</v>
      </c>
      <c r="L239">
        <v>4029</v>
      </c>
      <c r="M239" t="s">
        <v>62</v>
      </c>
      <c r="N239" s="1">
        <v>43974</v>
      </c>
      <c r="O239" t="s">
        <v>350</v>
      </c>
      <c r="P239" t="s">
        <v>188</v>
      </c>
      <c r="Q239">
        <v>113</v>
      </c>
      <c r="R239">
        <v>590</v>
      </c>
      <c r="S239">
        <v>103047</v>
      </c>
      <c r="T239">
        <v>103047</v>
      </c>
      <c r="U239">
        <v>103047</v>
      </c>
      <c r="V239">
        <v>5</v>
      </c>
      <c r="W239">
        <v>0</v>
      </c>
      <c r="X239">
        <v>6</v>
      </c>
      <c r="Y239">
        <v>0</v>
      </c>
      <c r="Z239">
        <v>0</v>
      </c>
      <c r="AA239">
        <v>0</v>
      </c>
      <c r="AB239" s="24">
        <f>VLOOKUP(B239,population!$B$2:$D$54,3,0)</f>
        <v>3017825</v>
      </c>
      <c r="AC239" s="24" t="str">
        <f>VLOOKUP(B239,regions!$A$2:$B$54,2,0)</f>
        <v>South</v>
      </c>
      <c r="AD239" s="24" t="str">
        <f>VLOOKUP(B239,population!$B$2:$C$54,2,0)</f>
        <v> Arkansas</v>
      </c>
      <c r="AE239" s="24">
        <f>IFERROR(VLOOKUP(AD239,'pop density'!$A$1:$B$51,2,0),"")</f>
        <v>57.2</v>
      </c>
      <c r="AF239" s="24" t="str">
        <f t="shared" si="3"/>
        <v>00057.2- Arkansas</v>
      </c>
    </row>
    <row r="240" spans="1:32" x14ac:dyDescent="0.25">
      <c r="A240">
        <v>20200524</v>
      </c>
      <c r="B240" t="s">
        <v>271</v>
      </c>
      <c r="C240">
        <v>5922</v>
      </c>
      <c r="D240">
        <v>102659</v>
      </c>
      <c r="F240">
        <v>86</v>
      </c>
      <c r="G240">
        <v>598</v>
      </c>
      <c r="J240">
        <v>17</v>
      </c>
      <c r="K240">
        <v>111</v>
      </c>
      <c r="L240">
        <v>4148</v>
      </c>
      <c r="M240" t="s">
        <v>62</v>
      </c>
      <c r="N240" s="1">
        <v>43975</v>
      </c>
      <c r="O240" t="s">
        <v>351</v>
      </c>
      <c r="P240" t="s">
        <v>190</v>
      </c>
      <c r="Q240">
        <v>116</v>
      </c>
      <c r="R240">
        <v>598</v>
      </c>
      <c r="S240">
        <v>108581</v>
      </c>
      <c r="T240">
        <v>108581</v>
      </c>
      <c r="U240">
        <v>108581</v>
      </c>
      <c r="V240">
        <v>5</v>
      </c>
      <c r="W240">
        <v>3</v>
      </c>
      <c r="X240">
        <v>8</v>
      </c>
      <c r="Y240">
        <v>5224</v>
      </c>
      <c r="Z240">
        <v>310</v>
      </c>
      <c r="AA240">
        <v>5534</v>
      </c>
      <c r="AB240" s="24">
        <f>VLOOKUP(B240,population!$B$2:$D$54,3,0)</f>
        <v>3017825</v>
      </c>
      <c r="AC240" s="24" t="str">
        <f>VLOOKUP(B240,regions!$A$2:$B$54,2,0)</f>
        <v>South</v>
      </c>
      <c r="AD240" s="24" t="str">
        <f>VLOOKUP(B240,population!$B$2:$C$54,2,0)</f>
        <v> Arkansas</v>
      </c>
      <c r="AE240" s="24">
        <f>IFERROR(VLOOKUP(AD240,'pop density'!$A$1:$B$51,2,0),"")</f>
        <v>57.2</v>
      </c>
      <c r="AF240" s="24" t="str">
        <f t="shared" si="3"/>
        <v>00057.2- Arkansas</v>
      </c>
    </row>
    <row r="241" spans="1:32" x14ac:dyDescent="0.25">
      <c r="A241">
        <v>20200316</v>
      </c>
      <c r="B241" t="s">
        <v>352</v>
      </c>
      <c r="N241" s="1">
        <v>43906.662499999999</v>
      </c>
      <c r="O241" t="s">
        <v>353</v>
      </c>
      <c r="P241" t="s">
        <v>49</v>
      </c>
      <c r="S241">
        <v>0</v>
      </c>
      <c r="T241">
        <v>0</v>
      </c>
      <c r="U241">
        <v>0</v>
      </c>
      <c r="V241">
        <v>60</v>
      </c>
      <c r="AB241" s="24" t="e">
        <f>VLOOKUP(B241,population!$B$2:$D$54,3,0)</f>
        <v>#N/A</v>
      </c>
      <c r="AC241" s="24" t="e">
        <f>VLOOKUP(B241,regions!$A$2:$B$54,2,0)</f>
        <v>#N/A</v>
      </c>
      <c r="AD241" s="24" t="e">
        <f>VLOOKUP(B241,population!$B$2:$C$54,2,0)</f>
        <v>#N/A</v>
      </c>
      <c r="AE241" s="24" t="str">
        <f>IFERROR(VLOOKUP(AD241,'pop density'!$A$1:$B$51,2,0),"")</f>
        <v/>
      </c>
      <c r="AF241" s="24" t="str">
        <f t="shared" si="3"/>
        <v/>
      </c>
    </row>
    <row r="242" spans="1:32" x14ac:dyDescent="0.25">
      <c r="A242">
        <v>20200317</v>
      </c>
      <c r="B242" t="s">
        <v>352</v>
      </c>
      <c r="N242" s="1">
        <v>43904</v>
      </c>
      <c r="O242" t="s">
        <v>354</v>
      </c>
      <c r="P242" t="s">
        <v>51</v>
      </c>
      <c r="S242">
        <v>0</v>
      </c>
      <c r="T242">
        <v>0</v>
      </c>
      <c r="U242">
        <v>0</v>
      </c>
      <c r="V242">
        <v>60</v>
      </c>
      <c r="W242">
        <v>0</v>
      </c>
      <c r="X242">
        <v>0</v>
      </c>
      <c r="Y242">
        <v>0</v>
      </c>
      <c r="Z242">
        <v>0</v>
      </c>
      <c r="AA242">
        <v>0</v>
      </c>
      <c r="AB242" s="24" t="e">
        <f>VLOOKUP(B242,population!$B$2:$D$54,3,0)</f>
        <v>#N/A</v>
      </c>
      <c r="AC242" s="24" t="e">
        <f>VLOOKUP(B242,regions!$A$2:$B$54,2,0)</f>
        <v>#N/A</v>
      </c>
      <c r="AD242" s="24" t="e">
        <f>VLOOKUP(B242,population!$B$2:$C$54,2,0)</f>
        <v>#N/A</v>
      </c>
      <c r="AE242" s="24" t="str">
        <f>IFERROR(VLOOKUP(AD242,'pop density'!$A$1:$B$51,2,0),"")</f>
        <v/>
      </c>
      <c r="AF242" s="24" t="str">
        <f t="shared" si="3"/>
        <v/>
      </c>
    </row>
    <row r="243" spans="1:32" x14ac:dyDescent="0.25">
      <c r="A243">
        <v>20200318</v>
      </c>
      <c r="B243" t="s">
        <v>352</v>
      </c>
      <c r="N243" s="1">
        <v>43904</v>
      </c>
      <c r="O243" t="s">
        <v>355</v>
      </c>
      <c r="P243" t="s">
        <v>53</v>
      </c>
      <c r="Q243">
        <v>0</v>
      </c>
      <c r="S243">
        <v>0</v>
      </c>
      <c r="T243">
        <v>0</v>
      </c>
      <c r="U243">
        <v>0</v>
      </c>
      <c r="V243">
        <v>60</v>
      </c>
      <c r="W243">
        <v>0</v>
      </c>
      <c r="X243">
        <v>0</v>
      </c>
      <c r="Y243">
        <v>0</v>
      </c>
      <c r="Z243">
        <v>0</v>
      </c>
      <c r="AA243">
        <v>0</v>
      </c>
      <c r="AB243" s="24" t="e">
        <f>VLOOKUP(B243,population!$B$2:$D$54,3,0)</f>
        <v>#N/A</v>
      </c>
      <c r="AC243" s="24" t="e">
        <f>VLOOKUP(B243,regions!$A$2:$B$54,2,0)</f>
        <v>#N/A</v>
      </c>
      <c r="AD243" s="24" t="e">
        <f>VLOOKUP(B243,population!$B$2:$C$54,2,0)</f>
        <v>#N/A</v>
      </c>
      <c r="AE243" s="24" t="str">
        <f>IFERROR(VLOOKUP(AD243,'pop density'!$A$1:$B$51,2,0),"")</f>
        <v/>
      </c>
      <c r="AF243" s="24" t="str">
        <f t="shared" si="3"/>
        <v/>
      </c>
    </row>
    <row r="244" spans="1:32" x14ac:dyDescent="0.25">
      <c r="A244">
        <v>20200319</v>
      </c>
      <c r="B244" t="s">
        <v>352</v>
      </c>
      <c r="N244" s="1">
        <v>43904</v>
      </c>
      <c r="O244" t="s">
        <v>356</v>
      </c>
      <c r="P244" t="s">
        <v>55</v>
      </c>
      <c r="Q244">
        <v>0</v>
      </c>
      <c r="S244">
        <v>0</v>
      </c>
      <c r="T244">
        <v>0</v>
      </c>
      <c r="U244">
        <v>0</v>
      </c>
      <c r="V244">
        <v>60</v>
      </c>
      <c r="W244">
        <v>0</v>
      </c>
      <c r="X244">
        <v>0</v>
      </c>
      <c r="Y244">
        <v>0</v>
      </c>
      <c r="Z244">
        <v>0</v>
      </c>
      <c r="AA244">
        <v>0</v>
      </c>
      <c r="AB244" s="24" t="e">
        <f>VLOOKUP(B244,population!$B$2:$D$54,3,0)</f>
        <v>#N/A</v>
      </c>
      <c r="AC244" s="24" t="e">
        <f>VLOOKUP(B244,regions!$A$2:$B$54,2,0)</f>
        <v>#N/A</v>
      </c>
      <c r="AD244" s="24" t="e">
        <f>VLOOKUP(B244,population!$B$2:$C$54,2,0)</f>
        <v>#N/A</v>
      </c>
      <c r="AE244" s="24" t="str">
        <f>IFERROR(VLOOKUP(AD244,'pop density'!$A$1:$B$51,2,0),"")</f>
        <v/>
      </c>
      <c r="AF244" s="24" t="str">
        <f t="shared" si="3"/>
        <v/>
      </c>
    </row>
    <row r="245" spans="1:32" x14ac:dyDescent="0.25">
      <c r="A245">
        <v>20200320</v>
      </c>
      <c r="B245" t="s">
        <v>352</v>
      </c>
      <c r="N245" s="1">
        <v>43909</v>
      </c>
      <c r="O245" t="s">
        <v>357</v>
      </c>
      <c r="P245" t="s">
        <v>57</v>
      </c>
      <c r="Q245">
        <v>0</v>
      </c>
      <c r="S245">
        <v>0</v>
      </c>
      <c r="T245">
        <v>0</v>
      </c>
      <c r="U245">
        <v>0</v>
      </c>
      <c r="V245">
        <v>60</v>
      </c>
      <c r="W245">
        <v>0</v>
      </c>
      <c r="X245">
        <v>0</v>
      </c>
      <c r="Y245">
        <v>0</v>
      </c>
      <c r="Z245">
        <v>0</v>
      </c>
      <c r="AA245">
        <v>0</v>
      </c>
      <c r="AB245" s="24" t="e">
        <f>VLOOKUP(B245,population!$B$2:$D$54,3,0)</f>
        <v>#N/A</v>
      </c>
      <c r="AC245" s="24" t="e">
        <f>VLOOKUP(B245,regions!$A$2:$B$54,2,0)</f>
        <v>#N/A</v>
      </c>
      <c r="AD245" s="24" t="e">
        <f>VLOOKUP(B245,population!$B$2:$C$54,2,0)</f>
        <v>#N/A</v>
      </c>
      <c r="AE245" s="24" t="str">
        <f>IFERROR(VLOOKUP(AD245,'pop density'!$A$1:$B$51,2,0),"")</f>
        <v/>
      </c>
      <c r="AF245" s="24" t="str">
        <f t="shared" si="3"/>
        <v/>
      </c>
    </row>
    <row r="246" spans="1:32" x14ac:dyDescent="0.25">
      <c r="A246">
        <v>20200321</v>
      </c>
      <c r="B246" t="s">
        <v>352</v>
      </c>
      <c r="N246" s="1">
        <v>43909</v>
      </c>
      <c r="O246" t="s">
        <v>358</v>
      </c>
      <c r="P246" t="s">
        <v>59</v>
      </c>
      <c r="Q246">
        <v>0</v>
      </c>
      <c r="S246">
        <v>0</v>
      </c>
      <c r="T246">
        <v>0</v>
      </c>
      <c r="U246">
        <v>0</v>
      </c>
      <c r="V246">
        <v>60</v>
      </c>
      <c r="W246">
        <v>0</v>
      </c>
      <c r="X246">
        <v>0</v>
      </c>
      <c r="Y246">
        <v>0</v>
      </c>
      <c r="Z246">
        <v>0</v>
      </c>
      <c r="AA246">
        <v>0</v>
      </c>
      <c r="AB246" s="24" t="e">
        <f>VLOOKUP(B246,population!$B$2:$D$54,3,0)</f>
        <v>#N/A</v>
      </c>
      <c r="AC246" s="24" t="e">
        <f>VLOOKUP(B246,regions!$A$2:$B$54,2,0)</f>
        <v>#N/A</v>
      </c>
      <c r="AD246" s="24" t="e">
        <f>VLOOKUP(B246,population!$B$2:$C$54,2,0)</f>
        <v>#N/A</v>
      </c>
      <c r="AE246" s="24" t="str">
        <f>IFERROR(VLOOKUP(AD246,'pop density'!$A$1:$B$51,2,0),"")</f>
        <v/>
      </c>
      <c r="AF246" s="24" t="str">
        <f t="shared" si="3"/>
        <v/>
      </c>
    </row>
    <row r="247" spans="1:32" x14ac:dyDescent="0.25">
      <c r="A247">
        <v>20200322</v>
      </c>
      <c r="B247" t="s">
        <v>352</v>
      </c>
      <c r="N247" s="1">
        <v>43909</v>
      </c>
      <c r="O247" t="s">
        <v>359</v>
      </c>
      <c r="P247" t="s">
        <v>61</v>
      </c>
      <c r="Q247">
        <v>0</v>
      </c>
      <c r="S247">
        <v>0</v>
      </c>
      <c r="T247">
        <v>0</v>
      </c>
      <c r="U247">
        <v>0</v>
      </c>
      <c r="V247">
        <v>60</v>
      </c>
      <c r="W247">
        <v>0</v>
      </c>
      <c r="X247">
        <v>0</v>
      </c>
      <c r="Y247">
        <v>0</v>
      </c>
      <c r="Z247">
        <v>0</v>
      </c>
      <c r="AA247">
        <v>0</v>
      </c>
      <c r="AB247" s="24" t="e">
        <f>VLOOKUP(B247,population!$B$2:$D$54,3,0)</f>
        <v>#N/A</v>
      </c>
      <c r="AC247" s="24" t="e">
        <f>VLOOKUP(B247,regions!$A$2:$B$54,2,0)</f>
        <v>#N/A</v>
      </c>
      <c r="AD247" s="24" t="e">
        <f>VLOOKUP(B247,population!$B$2:$C$54,2,0)</f>
        <v>#N/A</v>
      </c>
      <c r="AE247" s="24" t="str">
        <f>IFERROR(VLOOKUP(AD247,'pop density'!$A$1:$B$51,2,0),"")</f>
        <v/>
      </c>
      <c r="AF247" s="24" t="str">
        <f t="shared" si="3"/>
        <v/>
      </c>
    </row>
    <row r="248" spans="1:32" x14ac:dyDescent="0.25">
      <c r="A248">
        <v>20200323</v>
      </c>
      <c r="B248" t="s">
        <v>352</v>
      </c>
      <c r="N248" s="1">
        <v>43909</v>
      </c>
      <c r="O248" t="s">
        <v>360</v>
      </c>
      <c r="P248" t="s">
        <v>64</v>
      </c>
      <c r="Q248">
        <v>0</v>
      </c>
      <c r="S248">
        <v>0</v>
      </c>
      <c r="T248">
        <v>0</v>
      </c>
      <c r="U248">
        <v>0</v>
      </c>
      <c r="V248">
        <v>60</v>
      </c>
      <c r="W248">
        <v>0</v>
      </c>
      <c r="X248">
        <v>0</v>
      </c>
      <c r="Y248">
        <v>0</v>
      </c>
      <c r="Z248">
        <v>0</v>
      </c>
      <c r="AA248">
        <v>0</v>
      </c>
      <c r="AB248" s="24" t="e">
        <f>VLOOKUP(B248,population!$B$2:$D$54,3,0)</f>
        <v>#N/A</v>
      </c>
      <c r="AC248" s="24" t="e">
        <f>VLOOKUP(B248,regions!$A$2:$B$54,2,0)</f>
        <v>#N/A</v>
      </c>
      <c r="AD248" s="24" t="e">
        <f>VLOOKUP(B248,population!$B$2:$C$54,2,0)</f>
        <v>#N/A</v>
      </c>
      <c r="AE248" s="24" t="str">
        <f>IFERROR(VLOOKUP(AD248,'pop density'!$A$1:$B$51,2,0),"")</f>
        <v/>
      </c>
      <c r="AF248" s="24" t="str">
        <f t="shared" si="3"/>
        <v/>
      </c>
    </row>
    <row r="249" spans="1:32" x14ac:dyDescent="0.25">
      <c r="A249">
        <v>20200324</v>
      </c>
      <c r="B249" t="s">
        <v>352</v>
      </c>
      <c r="N249" s="1">
        <v>43914</v>
      </c>
      <c r="O249" t="s">
        <v>361</v>
      </c>
      <c r="P249" t="s">
        <v>66</v>
      </c>
      <c r="Q249">
        <v>0</v>
      </c>
      <c r="S249">
        <v>0</v>
      </c>
      <c r="T249">
        <v>0</v>
      </c>
      <c r="U249">
        <v>0</v>
      </c>
      <c r="V249">
        <v>60</v>
      </c>
      <c r="W249">
        <v>0</v>
      </c>
      <c r="X249">
        <v>0</v>
      </c>
      <c r="Y249">
        <v>0</v>
      </c>
      <c r="Z249">
        <v>0</v>
      </c>
      <c r="AA249">
        <v>0</v>
      </c>
      <c r="AB249" s="24" t="e">
        <f>VLOOKUP(B249,population!$B$2:$D$54,3,0)</f>
        <v>#N/A</v>
      </c>
      <c r="AC249" s="24" t="e">
        <f>VLOOKUP(B249,regions!$A$2:$B$54,2,0)</f>
        <v>#N/A</v>
      </c>
      <c r="AD249" s="24" t="e">
        <f>VLOOKUP(B249,population!$B$2:$C$54,2,0)</f>
        <v>#N/A</v>
      </c>
      <c r="AE249" s="24" t="str">
        <f>IFERROR(VLOOKUP(AD249,'pop density'!$A$1:$B$51,2,0),"")</f>
        <v/>
      </c>
      <c r="AF249" s="24" t="str">
        <f t="shared" si="3"/>
        <v/>
      </c>
    </row>
    <row r="250" spans="1:32" x14ac:dyDescent="0.25">
      <c r="A250">
        <v>20200325</v>
      </c>
      <c r="B250" t="s">
        <v>352</v>
      </c>
      <c r="N250" s="1">
        <v>43915</v>
      </c>
      <c r="O250" t="s">
        <v>362</v>
      </c>
      <c r="P250" t="s">
        <v>68</v>
      </c>
      <c r="Q250">
        <v>0</v>
      </c>
      <c r="S250">
        <v>0</v>
      </c>
      <c r="T250">
        <v>0</v>
      </c>
      <c r="U250">
        <v>0</v>
      </c>
      <c r="V250">
        <v>60</v>
      </c>
      <c r="W250">
        <v>0</v>
      </c>
      <c r="X250">
        <v>0</v>
      </c>
      <c r="Y250">
        <v>0</v>
      </c>
      <c r="Z250">
        <v>0</v>
      </c>
      <c r="AA250">
        <v>0</v>
      </c>
      <c r="AB250" s="24" t="e">
        <f>VLOOKUP(B250,population!$B$2:$D$54,3,0)</f>
        <v>#N/A</v>
      </c>
      <c r="AC250" s="24" t="e">
        <f>VLOOKUP(B250,regions!$A$2:$B$54,2,0)</f>
        <v>#N/A</v>
      </c>
      <c r="AD250" s="24" t="e">
        <f>VLOOKUP(B250,population!$B$2:$C$54,2,0)</f>
        <v>#N/A</v>
      </c>
      <c r="AE250" s="24" t="str">
        <f>IFERROR(VLOOKUP(AD250,'pop density'!$A$1:$B$51,2,0),"")</f>
        <v/>
      </c>
      <c r="AF250" s="24" t="str">
        <f t="shared" si="3"/>
        <v/>
      </c>
    </row>
    <row r="251" spans="1:32" x14ac:dyDescent="0.25">
      <c r="A251">
        <v>20200326</v>
      </c>
      <c r="B251" t="s">
        <v>352</v>
      </c>
      <c r="N251" s="1">
        <v>43915</v>
      </c>
      <c r="O251" t="s">
        <v>363</v>
      </c>
      <c r="P251" t="s">
        <v>70</v>
      </c>
      <c r="Q251">
        <v>0</v>
      </c>
      <c r="S251">
        <v>0</v>
      </c>
      <c r="T251">
        <v>0</v>
      </c>
      <c r="U251">
        <v>0</v>
      </c>
      <c r="V251">
        <v>60</v>
      </c>
      <c r="W251">
        <v>0</v>
      </c>
      <c r="X251">
        <v>0</v>
      </c>
      <c r="Y251">
        <v>0</v>
      </c>
      <c r="Z251">
        <v>0</v>
      </c>
      <c r="AA251">
        <v>0</v>
      </c>
      <c r="AB251" s="24" t="e">
        <f>VLOOKUP(B251,population!$B$2:$D$54,3,0)</f>
        <v>#N/A</v>
      </c>
      <c r="AC251" s="24" t="e">
        <f>VLOOKUP(B251,regions!$A$2:$B$54,2,0)</f>
        <v>#N/A</v>
      </c>
      <c r="AD251" s="24" t="e">
        <f>VLOOKUP(B251,population!$B$2:$C$54,2,0)</f>
        <v>#N/A</v>
      </c>
      <c r="AE251" s="24" t="str">
        <f>IFERROR(VLOOKUP(AD251,'pop density'!$A$1:$B$51,2,0),"")</f>
        <v/>
      </c>
      <c r="AF251" s="24" t="str">
        <f t="shared" si="3"/>
        <v/>
      </c>
    </row>
    <row r="252" spans="1:32" x14ac:dyDescent="0.25">
      <c r="A252">
        <v>20200327</v>
      </c>
      <c r="B252" t="s">
        <v>352</v>
      </c>
      <c r="N252" s="1">
        <v>43917</v>
      </c>
      <c r="O252" t="s">
        <v>364</v>
      </c>
      <c r="P252" t="s">
        <v>72</v>
      </c>
      <c r="Q252">
        <v>0</v>
      </c>
      <c r="S252">
        <v>0</v>
      </c>
      <c r="T252">
        <v>0</v>
      </c>
      <c r="U252">
        <v>0</v>
      </c>
      <c r="V252">
        <v>60</v>
      </c>
      <c r="W252">
        <v>0</v>
      </c>
      <c r="X252">
        <v>0</v>
      </c>
      <c r="Y252">
        <v>0</v>
      </c>
      <c r="Z252">
        <v>0</v>
      </c>
      <c r="AA252">
        <v>0</v>
      </c>
      <c r="AB252" s="24" t="e">
        <f>VLOOKUP(B252,population!$B$2:$D$54,3,0)</f>
        <v>#N/A</v>
      </c>
      <c r="AC252" s="24" t="e">
        <f>VLOOKUP(B252,regions!$A$2:$B$54,2,0)</f>
        <v>#N/A</v>
      </c>
      <c r="AD252" s="24" t="e">
        <f>VLOOKUP(B252,population!$B$2:$C$54,2,0)</f>
        <v>#N/A</v>
      </c>
      <c r="AE252" s="24" t="str">
        <f>IFERROR(VLOOKUP(AD252,'pop density'!$A$1:$B$51,2,0),"")</f>
        <v/>
      </c>
      <c r="AF252" s="24" t="str">
        <f t="shared" si="3"/>
        <v/>
      </c>
    </row>
    <row r="253" spans="1:32" x14ac:dyDescent="0.25">
      <c r="A253">
        <v>20200328</v>
      </c>
      <c r="B253" t="s">
        <v>352</v>
      </c>
      <c r="N253" s="1">
        <v>43917</v>
      </c>
      <c r="O253" t="s">
        <v>365</v>
      </c>
      <c r="P253" t="s">
        <v>74</v>
      </c>
      <c r="Q253">
        <v>0</v>
      </c>
      <c r="S253">
        <v>0</v>
      </c>
      <c r="T253">
        <v>0</v>
      </c>
      <c r="U253">
        <v>0</v>
      </c>
      <c r="V253">
        <v>60</v>
      </c>
      <c r="W253">
        <v>0</v>
      </c>
      <c r="X253">
        <v>0</v>
      </c>
      <c r="Y253">
        <v>0</v>
      </c>
      <c r="Z253">
        <v>0</v>
      </c>
      <c r="AA253">
        <v>0</v>
      </c>
      <c r="AB253" s="24" t="e">
        <f>VLOOKUP(B253,population!$B$2:$D$54,3,0)</f>
        <v>#N/A</v>
      </c>
      <c r="AC253" s="24" t="e">
        <f>VLOOKUP(B253,regions!$A$2:$B$54,2,0)</f>
        <v>#N/A</v>
      </c>
      <c r="AD253" s="24" t="e">
        <f>VLOOKUP(B253,population!$B$2:$C$54,2,0)</f>
        <v>#N/A</v>
      </c>
      <c r="AE253" s="24" t="str">
        <f>IFERROR(VLOOKUP(AD253,'pop density'!$A$1:$B$51,2,0),"")</f>
        <v/>
      </c>
      <c r="AF253" s="24" t="str">
        <f t="shared" si="3"/>
        <v/>
      </c>
    </row>
    <row r="254" spans="1:32" x14ac:dyDescent="0.25">
      <c r="A254">
        <v>20200329</v>
      </c>
      <c r="B254" t="s">
        <v>352</v>
      </c>
      <c r="N254" s="1">
        <v>43917</v>
      </c>
      <c r="O254" t="s">
        <v>366</v>
      </c>
      <c r="P254" t="s">
        <v>76</v>
      </c>
      <c r="Q254">
        <v>0</v>
      </c>
      <c r="S254">
        <v>0</v>
      </c>
      <c r="T254">
        <v>0</v>
      </c>
      <c r="U254">
        <v>0</v>
      </c>
      <c r="V254">
        <v>60</v>
      </c>
      <c r="W254">
        <v>0</v>
      </c>
      <c r="X254">
        <v>0</v>
      </c>
      <c r="Y254">
        <v>0</v>
      </c>
      <c r="Z254">
        <v>0</v>
      </c>
      <c r="AA254">
        <v>0</v>
      </c>
      <c r="AB254" s="24" t="e">
        <f>VLOOKUP(B254,population!$B$2:$D$54,3,0)</f>
        <v>#N/A</v>
      </c>
      <c r="AC254" s="24" t="e">
        <f>VLOOKUP(B254,regions!$A$2:$B$54,2,0)</f>
        <v>#N/A</v>
      </c>
      <c r="AD254" s="24" t="e">
        <f>VLOOKUP(B254,population!$B$2:$C$54,2,0)</f>
        <v>#N/A</v>
      </c>
      <c r="AE254" s="24" t="str">
        <f>IFERROR(VLOOKUP(AD254,'pop density'!$A$1:$B$51,2,0),"")</f>
        <v/>
      </c>
      <c r="AF254" s="24" t="str">
        <f t="shared" si="3"/>
        <v/>
      </c>
    </row>
    <row r="255" spans="1:32" x14ac:dyDescent="0.25">
      <c r="A255">
        <v>20200330</v>
      </c>
      <c r="B255" t="s">
        <v>352</v>
      </c>
      <c r="N255" s="1">
        <v>43920</v>
      </c>
      <c r="O255" t="s">
        <v>367</v>
      </c>
      <c r="P255" t="s">
        <v>78</v>
      </c>
      <c r="Q255">
        <v>0</v>
      </c>
      <c r="S255">
        <v>0</v>
      </c>
      <c r="T255">
        <v>0</v>
      </c>
      <c r="U255">
        <v>0</v>
      </c>
      <c r="V255">
        <v>60</v>
      </c>
      <c r="W255">
        <v>0</v>
      </c>
      <c r="X255">
        <v>0</v>
      </c>
      <c r="Y255">
        <v>0</v>
      </c>
      <c r="Z255">
        <v>0</v>
      </c>
      <c r="AA255">
        <v>0</v>
      </c>
      <c r="AB255" s="24" t="e">
        <f>VLOOKUP(B255,population!$B$2:$D$54,3,0)</f>
        <v>#N/A</v>
      </c>
      <c r="AC255" s="24" t="e">
        <f>VLOOKUP(B255,regions!$A$2:$B$54,2,0)</f>
        <v>#N/A</v>
      </c>
      <c r="AD255" s="24" t="e">
        <f>VLOOKUP(B255,population!$B$2:$C$54,2,0)</f>
        <v>#N/A</v>
      </c>
      <c r="AE255" s="24" t="str">
        <f>IFERROR(VLOOKUP(AD255,'pop density'!$A$1:$B$51,2,0),"")</f>
        <v/>
      </c>
      <c r="AF255" s="24" t="str">
        <f t="shared" si="3"/>
        <v/>
      </c>
    </row>
    <row r="256" spans="1:32" x14ac:dyDescent="0.25">
      <c r="A256">
        <v>20200331</v>
      </c>
      <c r="B256" t="s">
        <v>352</v>
      </c>
      <c r="C256">
        <v>0</v>
      </c>
      <c r="D256">
        <v>3</v>
      </c>
      <c r="E256">
        <v>2</v>
      </c>
      <c r="N256" s="1">
        <v>43920</v>
      </c>
      <c r="O256" t="s">
        <v>368</v>
      </c>
      <c r="P256" t="s">
        <v>80</v>
      </c>
      <c r="Q256">
        <v>0</v>
      </c>
      <c r="S256">
        <v>5</v>
      </c>
      <c r="T256">
        <v>3</v>
      </c>
      <c r="U256">
        <v>3</v>
      </c>
      <c r="V256">
        <v>60</v>
      </c>
      <c r="W256">
        <v>0</v>
      </c>
      <c r="X256">
        <v>0</v>
      </c>
      <c r="Y256">
        <v>3</v>
      </c>
      <c r="Z256">
        <v>0</v>
      </c>
      <c r="AA256">
        <v>3</v>
      </c>
      <c r="AB256" s="24" t="e">
        <f>VLOOKUP(B256,population!$B$2:$D$54,3,0)</f>
        <v>#N/A</v>
      </c>
      <c r="AC256" s="24" t="e">
        <f>VLOOKUP(B256,regions!$A$2:$B$54,2,0)</f>
        <v>#N/A</v>
      </c>
      <c r="AD256" s="24" t="e">
        <f>VLOOKUP(B256,population!$B$2:$C$54,2,0)</f>
        <v>#N/A</v>
      </c>
      <c r="AE256" s="24" t="str">
        <f>IFERROR(VLOOKUP(AD256,'pop density'!$A$1:$B$51,2,0),"")</f>
        <v/>
      </c>
      <c r="AF256" s="24" t="str">
        <f t="shared" si="3"/>
        <v/>
      </c>
    </row>
    <row r="257" spans="1:32" x14ac:dyDescent="0.25">
      <c r="A257">
        <v>20200401</v>
      </c>
      <c r="B257" t="s">
        <v>352</v>
      </c>
      <c r="C257">
        <v>0</v>
      </c>
      <c r="D257">
        <v>3</v>
      </c>
      <c r="E257">
        <v>2</v>
      </c>
      <c r="N257" s="1">
        <v>43920.958333333336</v>
      </c>
      <c r="O257" t="s">
        <v>369</v>
      </c>
      <c r="P257" t="s">
        <v>82</v>
      </c>
      <c r="Q257">
        <v>0</v>
      </c>
      <c r="S257">
        <v>5</v>
      </c>
      <c r="T257">
        <v>3</v>
      </c>
      <c r="U257">
        <v>3</v>
      </c>
      <c r="V257">
        <v>60</v>
      </c>
      <c r="W257">
        <v>0</v>
      </c>
      <c r="X257">
        <v>0</v>
      </c>
      <c r="Y257">
        <v>0</v>
      </c>
      <c r="Z257">
        <v>0</v>
      </c>
      <c r="AA257">
        <v>0</v>
      </c>
      <c r="AB257" s="24" t="e">
        <f>VLOOKUP(B257,population!$B$2:$D$54,3,0)</f>
        <v>#N/A</v>
      </c>
      <c r="AC257" s="24" t="e">
        <f>VLOOKUP(B257,regions!$A$2:$B$54,2,0)</f>
        <v>#N/A</v>
      </c>
      <c r="AD257" s="24" t="e">
        <f>VLOOKUP(B257,population!$B$2:$C$54,2,0)</f>
        <v>#N/A</v>
      </c>
      <c r="AE257" s="24" t="str">
        <f>IFERROR(VLOOKUP(AD257,'pop density'!$A$1:$B$51,2,0),"")</f>
        <v/>
      </c>
      <c r="AF257" s="24" t="str">
        <f t="shared" si="3"/>
        <v/>
      </c>
    </row>
    <row r="258" spans="1:32" x14ac:dyDescent="0.25">
      <c r="A258">
        <v>20200402</v>
      </c>
      <c r="B258" t="s">
        <v>352</v>
      </c>
      <c r="C258">
        <v>0</v>
      </c>
      <c r="D258">
        <v>3</v>
      </c>
      <c r="E258">
        <v>2</v>
      </c>
      <c r="N258" s="1">
        <v>43920.958333333336</v>
      </c>
      <c r="O258" t="s">
        <v>370</v>
      </c>
      <c r="P258" t="s">
        <v>84</v>
      </c>
      <c r="Q258">
        <v>0</v>
      </c>
      <c r="S258">
        <v>5</v>
      </c>
      <c r="T258">
        <v>3</v>
      </c>
      <c r="U258">
        <v>3</v>
      </c>
      <c r="V258">
        <v>60</v>
      </c>
      <c r="W258">
        <v>0</v>
      </c>
      <c r="X258">
        <v>0</v>
      </c>
      <c r="Y258">
        <v>0</v>
      </c>
      <c r="Z258">
        <v>0</v>
      </c>
      <c r="AA258">
        <v>0</v>
      </c>
      <c r="AB258" s="24" t="e">
        <f>VLOOKUP(B258,population!$B$2:$D$54,3,0)</f>
        <v>#N/A</v>
      </c>
      <c r="AC258" s="24" t="e">
        <f>VLOOKUP(B258,regions!$A$2:$B$54,2,0)</f>
        <v>#N/A</v>
      </c>
      <c r="AD258" s="24" t="e">
        <f>VLOOKUP(B258,population!$B$2:$C$54,2,0)</f>
        <v>#N/A</v>
      </c>
      <c r="AE258" s="24" t="str">
        <f>IFERROR(VLOOKUP(AD258,'pop density'!$A$1:$B$51,2,0),"")</f>
        <v/>
      </c>
      <c r="AF258" s="24" t="str">
        <f t="shared" si="3"/>
        <v/>
      </c>
    </row>
    <row r="259" spans="1:32" x14ac:dyDescent="0.25">
      <c r="A259">
        <v>20200403</v>
      </c>
      <c r="B259" t="s">
        <v>352</v>
      </c>
      <c r="C259">
        <v>0</v>
      </c>
      <c r="D259">
        <v>3</v>
      </c>
      <c r="E259">
        <v>2</v>
      </c>
      <c r="N259" s="1">
        <v>43920.958333333336</v>
      </c>
      <c r="O259" t="s">
        <v>371</v>
      </c>
      <c r="P259" t="s">
        <v>86</v>
      </c>
      <c r="Q259">
        <v>0</v>
      </c>
      <c r="S259">
        <v>5</v>
      </c>
      <c r="T259">
        <v>3</v>
      </c>
      <c r="U259">
        <v>3</v>
      </c>
      <c r="V259">
        <v>60</v>
      </c>
      <c r="W259">
        <v>0</v>
      </c>
      <c r="X259">
        <v>0</v>
      </c>
      <c r="Y259">
        <v>0</v>
      </c>
      <c r="Z259">
        <v>0</v>
      </c>
      <c r="AA259">
        <v>0</v>
      </c>
      <c r="AB259" s="24" t="e">
        <f>VLOOKUP(B259,population!$B$2:$D$54,3,0)</f>
        <v>#N/A</v>
      </c>
      <c r="AC259" s="24" t="e">
        <f>VLOOKUP(B259,regions!$A$2:$B$54,2,0)</f>
        <v>#N/A</v>
      </c>
      <c r="AD259" s="24" t="e">
        <f>VLOOKUP(B259,population!$B$2:$C$54,2,0)</f>
        <v>#N/A</v>
      </c>
      <c r="AE259" s="24" t="str">
        <f>IFERROR(VLOOKUP(AD259,'pop density'!$A$1:$B$51,2,0),"")</f>
        <v/>
      </c>
      <c r="AF259" s="24" t="str">
        <f t="shared" ref="AF259:AF322" si="4">IFERROR(TEXT(AE259, "00000.0") &amp; "-" &amp; AD259,"")</f>
        <v/>
      </c>
    </row>
    <row r="260" spans="1:32" x14ac:dyDescent="0.25">
      <c r="A260">
        <v>20200404</v>
      </c>
      <c r="B260" t="s">
        <v>352</v>
      </c>
      <c r="C260">
        <v>0</v>
      </c>
      <c r="D260">
        <v>3</v>
      </c>
      <c r="E260">
        <v>2</v>
      </c>
      <c r="N260" s="1">
        <v>43920.958333333336</v>
      </c>
      <c r="O260" t="s">
        <v>372</v>
      </c>
      <c r="P260" t="s">
        <v>88</v>
      </c>
      <c r="Q260">
        <v>0</v>
      </c>
      <c r="S260">
        <v>5</v>
      </c>
      <c r="T260">
        <v>3</v>
      </c>
      <c r="U260">
        <v>3</v>
      </c>
      <c r="V260">
        <v>60</v>
      </c>
      <c r="W260">
        <v>0</v>
      </c>
      <c r="X260">
        <v>0</v>
      </c>
      <c r="Y260">
        <v>0</v>
      </c>
      <c r="Z260">
        <v>0</v>
      </c>
      <c r="AA260">
        <v>0</v>
      </c>
      <c r="AB260" s="24" t="e">
        <f>VLOOKUP(B260,population!$B$2:$D$54,3,0)</f>
        <v>#N/A</v>
      </c>
      <c r="AC260" s="24" t="e">
        <f>VLOOKUP(B260,regions!$A$2:$B$54,2,0)</f>
        <v>#N/A</v>
      </c>
      <c r="AD260" s="24" t="e">
        <f>VLOOKUP(B260,population!$B$2:$C$54,2,0)</f>
        <v>#N/A</v>
      </c>
      <c r="AE260" s="24" t="str">
        <f>IFERROR(VLOOKUP(AD260,'pop density'!$A$1:$B$51,2,0),"")</f>
        <v/>
      </c>
      <c r="AF260" s="24" t="str">
        <f t="shared" si="4"/>
        <v/>
      </c>
    </row>
    <row r="261" spans="1:32" x14ac:dyDescent="0.25">
      <c r="A261">
        <v>20200405</v>
      </c>
      <c r="B261" t="s">
        <v>352</v>
      </c>
      <c r="C261">
        <v>0</v>
      </c>
      <c r="D261">
        <v>3</v>
      </c>
      <c r="E261">
        <v>2</v>
      </c>
      <c r="N261" s="1">
        <v>43920.958333333336</v>
      </c>
      <c r="O261" t="s">
        <v>373</v>
      </c>
      <c r="P261" t="s">
        <v>90</v>
      </c>
      <c r="Q261">
        <v>0</v>
      </c>
      <c r="S261">
        <v>5</v>
      </c>
      <c r="T261">
        <v>3</v>
      </c>
      <c r="U261">
        <v>3</v>
      </c>
      <c r="V261">
        <v>60</v>
      </c>
      <c r="W261">
        <v>0</v>
      </c>
      <c r="X261">
        <v>0</v>
      </c>
      <c r="Y261">
        <v>0</v>
      </c>
      <c r="Z261">
        <v>0</v>
      </c>
      <c r="AA261">
        <v>0</v>
      </c>
      <c r="AB261" s="24" t="e">
        <f>VLOOKUP(B261,population!$B$2:$D$54,3,0)</f>
        <v>#N/A</v>
      </c>
      <c r="AC261" s="24" t="e">
        <f>VLOOKUP(B261,regions!$A$2:$B$54,2,0)</f>
        <v>#N/A</v>
      </c>
      <c r="AD261" s="24" t="e">
        <f>VLOOKUP(B261,population!$B$2:$C$54,2,0)</f>
        <v>#N/A</v>
      </c>
      <c r="AE261" s="24" t="str">
        <f>IFERROR(VLOOKUP(AD261,'pop density'!$A$1:$B$51,2,0),"")</f>
        <v/>
      </c>
      <c r="AF261" s="24" t="str">
        <f t="shared" si="4"/>
        <v/>
      </c>
    </row>
    <row r="262" spans="1:32" x14ac:dyDescent="0.25">
      <c r="A262">
        <v>20200406</v>
      </c>
      <c r="B262" t="s">
        <v>352</v>
      </c>
      <c r="C262">
        <v>0</v>
      </c>
      <c r="D262">
        <v>3</v>
      </c>
      <c r="E262">
        <v>2</v>
      </c>
      <c r="N262" s="1">
        <v>43927.666666666664</v>
      </c>
      <c r="O262" t="s">
        <v>374</v>
      </c>
      <c r="P262" t="s">
        <v>92</v>
      </c>
      <c r="Q262">
        <v>0</v>
      </c>
      <c r="S262">
        <v>5</v>
      </c>
      <c r="T262">
        <v>3</v>
      </c>
      <c r="U262">
        <v>3</v>
      </c>
      <c r="V262">
        <v>60</v>
      </c>
      <c r="W262">
        <v>0</v>
      </c>
      <c r="X262">
        <v>0</v>
      </c>
      <c r="Y262">
        <v>0</v>
      </c>
      <c r="Z262">
        <v>0</v>
      </c>
      <c r="AA262">
        <v>0</v>
      </c>
      <c r="AB262" s="24" t="e">
        <f>VLOOKUP(B262,population!$B$2:$D$54,3,0)</f>
        <v>#N/A</v>
      </c>
      <c r="AC262" s="24" t="e">
        <f>VLOOKUP(B262,regions!$A$2:$B$54,2,0)</f>
        <v>#N/A</v>
      </c>
      <c r="AD262" s="24" t="e">
        <f>VLOOKUP(B262,population!$B$2:$C$54,2,0)</f>
        <v>#N/A</v>
      </c>
      <c r="AE262" s="24" t="str">
        <f>IFERROR(VLOOKUP(AD262,'pop density'!$A$1:$B$51,2,0),"")</f>
        <v/>
      </c>
      <c r="AF262" s="24" t="str">
        <f t="shared" si="4"/>
        <v/>
      </c>
    </row>
    <row r="263" spans="1:32" x14ac:dyDescent="0.25">
      <c r="A263">
        <v>20200407</v>
      </c>
      <c r="B263" t="s">
        <v>352</v>
      </c>
      <c r="C263">
        <v>0</v>
      </c>
      <c r="D263">
        <v>3</v>
      </c>
      <c r="E263">
        <v>2</v>
      </c>
      <c r="N263" s="1">
        <v>43927.666666666664</v>
      </c>
      <c r="O263" t="s">
        <v>375</v>
      </c>
      <c r="P263" t="s">
        <v>94</v>
      </c>
      <c r="Q263">
        <v>0</v>
      </c>
      <c r="S263">
        <v>5</v>
      </c>
      <c r="T263">
        <v>3</v>
      </c>
      <c r="U263">
        <v>3</v>
      </c>
      <c r="V263">
        <v>60</v>
      </c>
      <c r="W263">
        <v>0</v>
      </c>
      <c r="X263">
        <v>0</v>
      </c>
      <c r="Y263">
        <v>0</v>
      </c>
      <c r="Z263">
        <v>0</v>
      </c>
      <c r="AA263">
        <v>0</v>
      </c>
      <c r="AB263" s="24" t="e">
        <f>VLOOKUP(B263,population!$B$2:$D$54,3,0)</f>
        <v>#N/A</v>
      </c>
      <c r="AC263" s="24" t="e">
        <f>VLOOKUP(B263,regions!$A$2:$B$54,2,0)</f>
        <v>#N/A</v>
      </c>
      <c r="AD263" s="24" t="e">
        <f>VLOOKUP(B263,population!$B$2:$C$54,2,0)</f>
        <v>#N/A</v>
      </c>
      <c r="AE263" s="24" t="str">
        <f>IFERROR(VLOOKUP(AD263,'pop density'!$A$1:$B$51,2,0),"")</f>
        <v/>
      </c>
      <c r="AF263" s="24" t="str">
        <f t="shared" si="4"/>
        <v/>
      </c>
    </row>
    <row r="264" spans="1:32" x14ac:dyDescent="0.25">
      <c r="A264">
        <v>20200408</v>
      </c>
      <c r="B264" t="s">
        <v>352</v>
      </c>
      <c r="C264">
        <v>0</v>
      </c>
      <c r="D264">
        <v>3</v>
      </c>
      <c r="E264">
        <v>2</v>
      </c>
      <c r="N264" s="1">
        <v>43927.666666666664</v>
      </c>
      <c r="O264" t="s">
        <v>376</v>
      </c>
      <c r="P264" t="s">
        <v>96</v>
      </c>
      <c r="Q264">
        <v>0</v>
      </c>
      <c r="S264">
        <v>5</v>
      </c>
      <c r="T264">
        <v>3</v>
      </c>
      <c r="U264">
        <v>3</v>
      </c>
      <c r="V264">
        <v>60</v>
      </c>
      <c r="W264">
        <v>0</v>
      </c>
      <c r="X264">
        <v>0</v>
      </c>
      <c r="Y264">
        <v>0</v>
      </c>
      <c r="Z264">
        <v>0</v>
      </c>
      <c r="AA264">
        <v>0</v>
      </c>
      <c r="AB264" s="24" t="e">
        <f>VLOOKUP(B264,population!$B$2:$D$54,3,0)</f>
        <v>#N/A</v>
      </c>
      <c r="AC264" s="24" t="e">
        <f>VLOOKUP(B264,regions!$A$2:$B$54,2,0)</f>
        <v>#N/A</v>
      </c>
      <c r="AD264" s="24" t="e">
        <f>VLOOKUP(B264,population!$B$2:$C$54,2,0)</f>
        <v>#N/A</v>
      </c>
      <c r="AE264" s="24" t="str">
        <f>IFERROR(VLOOKUP(AD264,'pop density'!$A$1:$B$51,2,0),"")</f>
        <v/>
      </c>
      <c r="AF264" s="24" t="str">
        <f t="shared" si="4"/>
        <v/>
      </c>
    </row>
    <row r="265" spans="1:32" x14ac:dyDescent="0.25">
      <c r="A265">
        <v>20200409</v>
      </c>
      <c r="B265" t="s">
        <v>352</v>
      </c>
      <c r="C265">
        <v>0</v>
      </c>
      <c r="D265">
        <v>3</v>
      </c>
      <c r="E265">
        <v>2</v>
      </c>
      <c r="N265" s="1">
        <v>43927.666666666664</v>
      </c>
      <c r="O265" t="s">
        <v>377</v>
      </c>
      <c r="P265" t="s">
        <v>98</v>
      </c>
      <c r="Q265">
        <v>0</v>
      </c>
      <c r="S265">
        <v>5</v>
      </c>
      <c r="T265">
        <v>3</v>
      </c>
      <c r="U265">
        <v>3</v>
      </c>
      <c r="V265">
        <v>60</v>
      </c>
      <c r="W265">
        <v>0</v>
      </c>
      <c r="X265">
        <v>0</v>
      </c>
      <c r="Y265">
        <v>0</v>
      </c>
      <c r="Z265">
        <v>0</v>
      </c>
      <c r="AA265">
        <v>0</v>
      </c>
      <c r="AB265" s="24" t="e">
        <f>VLOOKUP(B265,population!$B$2:$D$54,3,0)</f>
        <v>#N/A</v>
      </c>
      <c r="AC265" s="24" t="e">
        <f>VLOOKUP(B265,regions!$A$2:$B$54,2,0)</f>
        <v>#N/A</v>
      </c>
      <c r="AD265" s="24" t="e">
        <f>VLOOKUP(B265,population!$B$2:$C$54,2,0)</f>
        <v>#N/A</v>
      </c>
      <c r="AE265" s="24" t="str">
        <f>IFERROR(VLOOKUP(AD265,'pop density'!$A$1:$B$51,2,0),"")</f>
        <v/>
      </c>
      <c r="AF265" s="24" t="str">
        <f t="shared" si="4"/>
        <v/>
      </c>
    </row>
    <row r="266" spans="1:32" x14ac:dyDescent="0.25">
      <c r="A266">
        <v>20200410</v>
      </c>
      <c r="B266" t="s">
        <v>352</v>
      </c>
      <c r="C266">
        <v>0</v>
      </c>
      <c r="D266">
        <v>3</v>
      </c>
      <c r="E266">
        <v>2</v>
      </c>
      <c r="N266" s="1">
        <v>43927.666666666664</v>
      </c>
      <c r="O266" t="s">
        <v>378</v>
      </c>
      <c r="P266" t="s">
        <v>100</v>
      </c>
      <c r="Q266">
        <v>0</v>
      </c>
      <c r="S266">
        <v>5</v>
      </c>
      <c r="T266">
        <v>3</v>
      </c>
      <c r="U266">
        <v>3</v>
      </c>
      <c r="V266">
        <v>60</v>
      </c>
      <c r="W266">
        <v>0</v>
      </c>
      <c r="X266">
        <v>0</v>
      </c>
      <c r="Y266">
        <v>0</v>
      </c>
      <c r="Z266">
        <v>0</v>
      </c>
      <c r="AA266">
        <v>0</v>
      </c>
      <c r="AB266" s="24" t="e">
        <f>VLOOKUP(B266,population!$B$2:$D$54,3,0)</f>
        <v>#N/A</v>
      </c>
      <c r="AC266" s="24" t="e">
        <f>VLOOKUP(B266,regions!$A$2:$B$54,2,0)</f>
        <v>#N/A</v>
      </c>
      <c r="AD266" s="24" t="e">
        <f>VLOOKUP(B266,population!$B$2:$C$54,2,0)</f>
        <v>#N/A</v>
      </c>
      <c r="AE266" s="24" t="str">
        <f>IFERROR(VLOOKUP(AD266,'pop density'!$A$1:$B$51,2,0),"")</f>
        <v/>
      </c>
      <c r="AF266" s="24" t="str">
        <f t="shared" si="4"/>
        <v/>
      </c>
    </row>
    <row r="267" spans="1:32" x14ac:dyDescent="0.25">
      <c r="A267">
        <v>20200411</v>
      </c>
      <c r="B267" t="s">
        <v>352</v>
      </c>
      <c r="C267">
        <v>0</v>
      </c>
      <c r="D267">
        <v>3</v>
      </c>
      <c r="E267">
        <v>2</v>
      </c>
      <c r="N267" s="1">
        <v>43921.802777777775</v>
      </c>
      <c r="O267" t="s">
        <v>379</v>
      </c>
      <c r="P267" t="s">
        <v>102</v>
      </c>
      <c r="S267">
        <v>5</v>
      </c>
      <c r="T267">
        <v>3</v>
      </c>
      <c r="U267">
        <v>3</v>
      </c>
      <c r="V267">
        <v>60</v>
      </c>
      <c r="W267">
        <v>0</v>
      </c>
      <c r="X267">
        <v>0</v>
      </c>
      <c r="Y267">
        <v>0</v>
      </c>
      <c r="Z267">
        <v>0</v>
      </c>
      <c r="AA267">
        <v>0</v>
      </c>
      <c r="AB267" s="24" t="e">
        <f>VLOOKUP(B267,population!$B$2:$D$54,3,0)</f>
        <v>#N/A</v>
      </c>
      <c r="AC267" s="24" t="e">
        <f>VLOOKUP(B267,regions!$A$2:$B$54,2,0)</f>
        <v>#N/A</v>
      </c>
      <c r="AD267" s="24" t="e">
        <f>VLOOKUP(B267,population!$B$2:$C$54,2,0)</f>
        <v>#N/A</v>
      </c>
      <c r="AE267" s="24" t="str">
        <f>IFERROR(VLOOKUP(AD267,'pop density'!$A$1:$B$51,2,0),"")</f>
        <v/>
      </c>
      <c r="AF267" s="24" t="str">
        <f t="shared" si="4"/>
        <v/>
      </c>
    </row>
    <row r="268" spans="1:32" x14ac:dyDescent="0.25">
      <c r="A268">
        <v>20200412</v>
      </c>
      <c r="B268" t="s">
        <v>352</v>
      </c>
      <c r="C268">
        <v>0</v>
      </c>
      <c r="D268">
        <v>3</v>
      </c>
      <c r="E268">
        <v>2</v>
      </c>
      <c r="N268" s="1">
        <v>43921.802777777775</v>
      </c>
      <c r="O268" t="s">
        <v>380</v>
      </c>
      <c r="P268" t="s">
        <v>104</v>
      </c>
      <c r="S268">
        <v>5</v>
      </c>
      <c r="T268">
        <v>3</v>
      </c>
      <c r="U268">
        <v>3</v>
      </c>
      <c r="V268">
        <v>60</v>
      </c>
      <c r="W268">
        <v>0</v>
      </c>
      <c r="X268">
        <v>0</v>
      </c>
      <c r="Y268">
        <v>0</v>
      </c>
      <c r="Z268">
        <v>0</v>
      </c>
      <c r="AA268">
        <v>0</v>
      </c>
      <c r="AB268" s="24" t="e">
        <f>VLOOKUP(B268,population!$B$2:$D$54,3,0)</f>
        <v>#N/A</v>
      </c>
      <c r="AC268" s="24" t="e">
        <f>VLOOKUP(B268,regions!$A$2:$B$54,2,0)</f>
        <v>#N/A</v>
      </c>
      <c r="AD268" s="24" t="e">
        <f>VLOOKUP(B268,population!$B$2:$C$54,2,0)</f>
        <v>#N/A</v>
      </c>
      <c r="AE268" s="24" t="str">
        <f>IFERROR(VLOOKUP(AD268,'pop density'!$A$1:$B$51,2,0),"")</f>
        <v/>
      </c>
      <c r="AF268" s="24" t="str">
        <f t="shared" si="4"/>
        <v/>
      </c>
    </row>
    <row r="269" spans="1:32" x14ac:dyDescent="0.25">
      <c r="A269">
        <v>20200413</v>
      </c>
      <c r="B269" t="s">
        <v>352</v>
      </c>
      <c r="C269">
        <v>0</v>
      </c>
      <c r="D269">
        <v>3</v>
      </c>
      <c r="N269" s="1">
        <v>43927</v>
      </c>
      <c r="O269" t="s">
        <v>381</v>
      </c>
      <c r="P269" t="s">
        <v>106</v>
      </c>
      <c r="S269">
        <v>3</v>
      </c>
      <c r="T269">
        <v>3</v>
      </c>
      <c r="U269">
        <v>3</v>
      </c>
      <c r="V269">
        <v>60</v>
      </c>
      <c r="W269">
        <v>0</v>
      </c>
      <c r="X269">
        <v>0</v>
      </c>
      <c r="Y269">
        <v>0</v>
      </c>
      <c r="Z269">
        <v>0</v>
      </c>
      <c r="AA269">
        <v>0</v>
      </c>
      <c r="AB269" s="24" t="e">
        <f>VLOOKUP(B269,population!$B$2:$D$54,3,0)</f>
        <v>#N/A</v>
      </c>
      <c r="AC269" s="24" t="e">
        <f>VLOOKUP(B269,regions!$A$2:$B$54,2,0)</f>
        <v>#N/A</v>
      </c>
      <c r="AD269" s="24" t="e">
        <f>VLOOKUP(B269,population!$B$2:$C$54,2,0)</f>
        <v>#N/A</v>
      </c>
      <c r="AE269" s="24" t="str">
        <f>IFERROR(VLOOKUP(AD269,'pop density'!$A$1:$B$51,2,0),"")</f>
        <v/>
      </c>
      <c r="AF269" s="24" t="str">
        <f t="shared" si="4"/>
        <v/>
      </c>
    </row>
    <row r="270" spans="1:32" x14ac:dyDescent="0.25">
      <c r="A270">
        <v>20200414</v>
      </c>
      <c r="B270" t="s">
        <v>352</v>
      </c>
      <c r="C270">
        <v>0</v>
      </c>
      <c r="D270">
        <v>3</v>
      </c>
      <c r="E270">
        <v>17</v>
      </c>
      <c r="N270" s="1">
        <v>43927</v>
      </c>
      <c r="O270" t="s">
        <v>382</v>
      </c>
      <c r="P270" t="s">
        <v>108</v>
      </c>
      <c r="S270">
        <v>20</v>
      </c>
      <c r="T270">
        <v>3</v>
      </c>
      <c r="U270">
        <v>3</v>
      </c>
      <c r="V270">
        <v>60</v>
      </c>
      <c r="W270">
        <v>0</v>
      </c>
      <c r="X270">
        <v>0</v>
      </c>
      <c r="Y270">
        <v>0</v>
      </c>
      <c r="Z270">
        <v>0</v>
      </c>
      <c r="AA270">
        <v>0</v>
      </c>
      <c r="AB270" s="24" t="e">
        <f>VLOOKUP(B270,population!$B$2:$D$54,3,0)</f>
        <v>#N/A</v>
      </c>
      <c r="AC270" s="24" t="e">
        <f>VLOOKUP(B270,regions!$A$2:$B$54,2,0)</f>
        <v>#N/A</v>
      </c>
      <c r="AD270" s="24" t="e">
        <f>VLOOKUP(B270,population!$B$2:$C$54,2,0)</f>
        <v>#N/A</v>
      </c>
      <c r="AE270" s="24" t="str">
        <f>IFERROR(VLOOKUP(AD270,'pop density'!$A$1:$B$51,2,0),"")</f>
        <v/>
      </c>
      <c r="AF270" s="24" t="str">
        <f t="shared" si="4"/>
        <v/>
      </c>
    </row>
    <row r="271" spans="1:32" x14ac:dyDescent="0.25">
      <c r="A271">
        <v>20200415</v>
      </c>
      <c r="B271" t="s">
        <v>352</v>
      </c>
      <c r="C271">
        <v>0</v>
      </c>
      <c r="D271">
        <v>3</v>
      </c>
      <c r="E271">
        <v>17</v>
      </c>
      <c r="N271" s="1">
        <v>43927</v>
      </c>
      <c r="O271" t="s">
        <v>383</v>
      </c>
      <c r="P271" t="s">
        <v>110</v>
      </c>
      <c r="S271">
        <v>20</v>
      </c>
      <c r="T271">
        <v>3</v>
      </c>
      <c r="U271">
        <v>3</v>
      </c>
      <c r="V271">
        <v>60</v>
      </c>
      <c r="W271">
        <v>0</v>
      </c>
      <c r="X271">
        <v>0</v>
      </c>
      <c r="Y271">
        <v>0</v>
      </c>
      <c r="Z271">
        <v>0</v>
      </c>
      <c r="AA271">
        <v>0</v>
      </c>
      <c r="AB271" s="24" t="e">
        <f>VLOOKUP(B271,population!$B$2:$D$54,3,0)</f>
        <v>#N/A</v>
      </c>
      <c r="AC271" s="24" t="e">
        <f>VLOOKUP(B271,regions!$A$2:$B$54,2,0)</f>
        <v>#N/A</v>
      </c>
      <c r="AD271" s="24" t="e">
        <f>VLOOKUP(B271,population!$B$2:$C$54,2,0)</f>
        <v>#N/A</v>
      </c>
      <c r="AE271" s="24" t="str">
        <f>IFERROR(VLOOKUP(AD271,'pop density'!$A$1:$B$51,2,0),"")</f>
        <v/>
      </c>
      <c r="AF271" s="24" t="str">
        <f t="shared" si="4"/>
        <v/>
      </c>
    </row>
    <row r="272" spans="1:32" x14ac:dyDescent="0.25">
      <c r="A272">
        <v>20200416</v>
      </c>
      <c r="B272" t="s">
        <v>352</v>
      </c>
      <c r="C272">
        <v>0</v>
      </c>
      <c r="D272">
        <v>3</v>
      </c>
      <c r="E272">
        <v>17</v>
      </c>
      <c r="N272" s="1">
        <v>43927</v>
      </c>
      <c r="O272" t="s">
        <v>384</v>
      </c>
      <c r="P272" t="s">
        <v>112</v>
      </c>
      <c r="S272">
        <v>20</v>
      </c>
      <c r="T272">
        <v>3</v>
      </c>
      <c r="U272">
        <v>3</v>
      </c>
      <c r="V272">
        <v>60</v>
      </c>
      <c r="W272">
        <v>0</v>
      </c>
      <c r="X272">
        <v>0</v>
      </c>
      <c r="Y272">
        <v>0</v>
      </c>
      <c r="Z272">
        <v>0</v>
      </c>
      <c r="AA272">
        <v>0</v>
      </c>
      <c r="AB272" s="24" t="e">
        <f>VLOOKUP(B272,population!$B$2:$D$54,3,0)</f>
        <v>#N/A</v>
      </c>
      <c r="AC272" s="24" t="e">
        <f>VLOOKUP(B272,regions!$A$2:$B$54,2,0)</f>
        <v>#N/A</v>
      </c>
      <c r="AD272" s="24" t="e">
        <f>VLOOKUP(B272,population!$B$2:$C$54,2,0)</f>
        <v>#N/A</v>
      </c>
      <c r="AE272" s="24" t="str">
        <f>IFERROR(VLOOKUP(AD272,'pop density'!$A$1:$B$51,2,0),"")</f>
        <v/>
      </c>
      <c r="AF272" s="24" t="str">
        <f t="shared" si="4"/>
        <v/>
      </c>
    </row>
    <row r="273" spans="1:32" x14ac:dyDescent="0.25">
      <c r="A273">
        <v>20200417</v>
      </c>
      <c r="B273" t="s">
        <v>352</v>
      </c>
      <c r="C273">
        <v>0</v>
      </c>
      <c r="D273">
        <v>3</v>
      </c>
      <c r="E273">
        <v>17</v>
      </c>
      <c r="N273" s="1">
        <v>43927</v>
      </c>
      <c r="O273" t="s">
        <v>385</v>
      </c>
      <c r="P273" t="s">
        <v>114</v>
      </c>
      <c r="S273">
        <v>20</v>
      </c>
      <c r="T273">
        <v>3</v>
      </c>
      <c r="U273">
        <v>3</v>
      </c>
      <c r="V273">
        <v>60</v>
      </c>
      <c r="W273">
        <v>0</v>
      </c>
      <c r="X273">
        <v>0</v>
      </c>
      <c r="Y273">
        <v>0</v>
      </c>
      <c r="Z273">
        <v>0</v>
      </c>
      <c r="AA273">
        <v>0</v>
      </c>
      <c r="AB273" s="24" t="e">
        <f>VLOOKUP(B273,population!$B$2:$D$54,3,0)</f>
        <v>#N/A</v>
      </c>
      <c r="AC273" s="24" t="e">
        <f>VLOOKUP(B273,regions!$A$2:$B$54,2,0)</f>
        <v>#N/A</v>
      </c>
      <c r="AD273" s="24" t="e">
        <f>VLOOKUP(B273,population!$B$2:$C$54,2,0)</f>
        <v>#N/A</v>
      </c>
      <c r="AE273" s="24" t="str">
        <f>IFERROR(VLOOKUP(AD273,'pop density'!$A$1:$B$51,2,0),"")</f>
        <v/>
      </c>
      <c r="AF273" s="24" t="str">
        <f t="shared" si="4"/>
        <v/>
      </c>
    </row>
    <row r="274" spans="1:32" x14ac:dyDescent="0.25">
      <c r="A274">
        <v>20200418</v>
      </c>
      <c r="B274" t="s">
        <v>352</v>
      </c>
      <c r="C274">
        <v>0</v>
      </c>
      <c r="D274">
        <v>3</v>
      </c>
      <c r="E274">
        <v>17</v>
      </c>
      <c r="N274" s="1">
        <v>43927</v>
      </c>
      <c r="O274" t="s">
        <v>386</v>
      </c>
      <c r="P274" t="s">
        <v>116</v>
      </c>
      <c r="S274">
        <v>20</v>
      </c>
      <c r="T274">
        <v>3</v>
      </c>
      <c r="U274">
        <v>3</v>
      </c>
      <c r="V274">
        <v>60</v>
      </c>
      <c r="W274">
        <v>0</v>
      </c>
      <c r="X274">
        <v>0</v>
      </c>
      <c r="Y274">
        <v>0</v>
      </c>
      <c r="Z274">
        <v>0</v>
      </c>
      <c r="AA274">
        <v>0</v>
      </c>
      <c r="AB274" s="24" t="e">
        <f>VLOOKUP(B274,population!$B$2:$D$54,3,0)</f>
        <v>#N/A</v>
      </c>
      <c r="AC274" s="24" t="e">
        <f>VLOOKUP(B274,regions!$A$2:$B$54,2,0)</f>
        <v>#N/A</v>
      </c>
      <c r="AD274" s="24" t="e">
        <f>VLOOKUP(B274,population!$B$2:$C$54,2,0)</f>
        <v>#N/A</v>
      </c>
      <c r="AE274" s="24" t="str">
        <f>IFERROR(VLOOKUP(AD274,'pop density'!$A$1:$B$51,2,0),"")</f>
        <v/>
      </c>
      <c r="AF274" s="24" t="str">
        <f t="shared" si="4"/>
        <v/>
      </c>
    </row>
    <row r="275" spans="1:32" x14ac:dyDescent="0.25">
      <c r="A275">
        <v>20200419</v>
      </c>
      <c r="B275" t="s">
        <v>352</v>
      </c>
      <c r="C275">
        <v>0</v>
      </c>
      <c r="D275">
        <v>3</v>
      </c>
      <c r="E275">
        <v>17</v>
      </c>
      <c r="N275" s="1">
        <v>43927</v>
      </c>
      <c r="O275" t="s">
        <v>387</v>
      </c>
      <c r="P275" t="s">
        <v>118</v>
      </c>
      <c r="S275">
        <v>20</v>
      </c>
      <c r="T275">
        <v>3</v>
      </c>
      <c r="U275">
        <v>3</v>
      </c>
      <c r="V275">
        <v>60</v>
      </c>
      <c r="W275">
        <v>0</v>
      </c>
      <c r="X275">
        <v>0</v>
      </c>
      <c r="Y275">
        <v>0</v>
      </c>
      <c r="Z275">
        <v>0</v>
      </c>
      <c r="AA275">
        <v>0</v>
      </c>
      <c r="AB275" s="24" t="e">
        <f>VLOOKUP(B275,population!$B$2:$D$54,3,0)</f>
        <v>#N/A</v>
      </c>
      <c r="AC275" s="24" t="e">
        <f>VLOOKUP(B275,regions!$A$2:$B$54,2,0)</f>
        <v>#N/A</v>
      </c>
      <c r="AD275" s="24" t="e">
        <f>VLOOKUP(B275,population!$B$2:$C$54,2,0)</f>
        <v>#N/A</v>
      </c>
      <c r="AE275" s="24" t="str">
        <f>IFERROR(VLOOKUP(AD275,'pop density'!$A$1:$B$51,2,0),"")</f>
        <v/>
      </c>
      <c r="AF275" s="24" t="str">
        <f t="shared" si="4"/>
        <v/>
      </c>
    </row>
    <row r="276" spans="1:32" x14ac:dyDescent="0.25">
      <c r="A276">
        <v>20200420</v>
      </c>
      <c r="B276" t="s">
        <v>352</v>
      </c>
      <c r="C276">
        <v>0</v>
      </c>
      <c r="D276">
        <v>3</v>
      </c>
      <c r="E276">
        <v>17</v>
      </c>
      <c r="N276" s="1">
        <v>43927</v>
      </c>
      <c r="O276" t="s">
        <v>388</v>
      </c>
      <c r="P276" t="s">
        <v>120</v>
      </c>
      <c r="S276">
        <v>20</v>
      </c>
      <c r="T276">
        <v>3</v>
      </c>
      <c r="U276">
        <v>3</v>
      </c>
      <c r="V276">
        <v>60</v>
      </c>
      <c r="W276">
        <v>0</v>
      </c>
      <c r="X276">
        <v>0</v>
      </c>
      <c r="Y276">
        <v>0</v>
      </c>
      <c r="Z276">
        <v>0</v>
      </c>
      <c r="AA276">
        <v>0</v>
      </c>
      <c r="AB276" s="24" t="e">
        <f>VLOOKUP(B276,population!$B$2:$D$54,3,0)</f>
        <v>#N/A</v>
      </c>
      <c r="AC276" s="24" t="e">
        <f>VLOOKUP(B276,regions!$A$2:$B$54,2,0)</f>
        <v>#N/A</v>
      </c>
      <c r="AD276" s="24" t="e">
        <f>VLOOKUP(B276,population!$B$2:$C$54,2,0)</f>
        <v>#N/A</v>
      </c>
      <c r="AE276" s="24" t="str">
        <f>IFERROR(VLOOKUP(AD276,'pop density'!$A$1:$B$51,2,0),"")</f>
        <v/>
      </c>
      <c r="AF276" s="24" t="str">
        <f t="shared" si="4"/>
        <v/>
      </c>
    </row>
    <row r="277" spans="1:32" x14ac:dyDescent="0.25">
      <c r="A277">
        <v>20200421</v>
      </c>
      <c r="B277" t="s">
        <v>352</v>
      </c>
      <c r="C277">
        <v>0</v>
      </c>
      <c r="D277">
        <v>3</v>
      </c>
      <c r="E277">
        <v>17</v>
      </c>
      <c r="N277" s="1">
        <v>43927</v>
      </c>
      <c r="O277" t="s">
        <v>389</v>
      </c>
      <c r="P277" t="s">
        <v>122</v>
      </c>
      <c r="S277">
        <v>20</v>
      </c>
      <c r="T277">
        <v>3</v>
      </c>
      <c r="U277">
        <v>3</v>
      </c>
      <c r="V277">
        <v>60</v>
      </c>
      <c r="W277">
        <v>0</v>
      </c>
      <c r="X277">
        <v>0</v>
      </c>
      <c r="Y277">
        <v>0</v>
      </c>
      <c r="Z277">
        <v>0</v>
      </c>
      <c r="AA277">
        <v>0</v>
      </c>
      <c r="AB277" s="24" t="e">
        <f>VLOOKUP(B277,population!$B$2:$D$54,3,0)</f>
        <v>#N/A</v>
      </c>
      <c r="AC277" s="24" t="e">
        <f>VLOOKUP(B277,regions!$A$2:$B$54,2,0)</f>
        <v>#N/A</v>
      </c>
      <c r="AD277" s="24" t="e">
        <f>VLOOKUP(B277,population!$B$2:$C$54,2,0)</f>
        <v>#N/A</v>
      </c>
      <c r="AE277" s="24" t="str">
        <f>IFERROR(VLOOKUP(AD277,'pop density'!$A$1:$B$51,2,0),"")</f>
        <v/>
      </c>
      <c r="AF277" s="24" t="str">
        <f t="shared" si="4"/>
        <v/>
      </c>
    </row>
    <row r="278" spans="1:32" x14ac:dyDescent="0.25">
      <c r="A278">
        <v>20200422</v>
      </c>
      <c r="B278" t="s">
        <v>352</v>
      </c>
      <c r="C278">
        <v>0</v>
      </c>
      <c r="D278">
        <v>3</v>
      </c>
      <c r="E278">
        <v>17</v>
      </c>
      <c r="N278" s="1">
        <v>43927</v>
      </c>
      <c r="O278" t="s">
        <v>390</v>
      </c>
      <c r="P278" t="s">
        <v>124</v>
      </c>
      <c r="S278">
        <v>20</v>
      </c>
      <c r="T278">
        <v>3</v>
      </c>
      <c r="U278">
        <v>3</v>
      </c>
      <c r="V278">
        <v>60</v>
      </c>
      <c r="W278">
        <v>0</v>
      </c>
      <c r="X278">
        <v>0</v>
      </c>
      <c r="Y278">
        <v>0</v>
      </c>
      <c r="Z278">
        <v>0</v>
      </c>
      <c r="AA278">
        <v>0</v>
      </c>
      <c r="AB278" s="24" t="e">
        <f>VLOOKUP(B278,population!$B$2:$D$54,3,0)</f>
        <v>#N/A</v>
      </c>
      <c r="AC278" s="24" t="e">
        <f>VLOOKUP(B278,regions!$A$2:$B$54,2,0)</f>
        <v>#N/A</v>
      </c>
      <c r="AD278" s="24" t="e">
        <f>VLOOKUP(B278,population!$B$2:$C$54,2,0)</f>
        <v>#N/A</v>
      </c>
      <c r="AE278" s="24" t="str">
        <f>IFERROR(VLOOKUP(AD278,'pop density'!$A$1:$B$51,2,0),"")</f>
        <v/>
      </c>
      <c r="AF278" s="24" t="str">
        <f t="shared" si="4"/>
        <v/>
      </c>
    </row>
    <row r="279" spans="1:32" x14ac:dyDescent="0.25">
      <c r="A279">
        <v>20200423</v>
      </c>
      <c r="B279" t="s">
        <v>352</v>
      </c>
      <c r="C279">
        <v>0</v>
      </c>
      <c r="D279">
        <v>3</v>
      </c>
      <c r="E279">
        <v>17</v>
      </c>
      <c r="N279" s="1">
        <v>43927</v>
      </c>
      <c r="O279" t="s">
        <v>391</v>
      </c>
      <c r="P279" t="s">
        <v>126</v>
      </c>
      <c r="S279">
        <v>20</v>
      </c>
      <c r="T279">
        <v>3</v>
      </c>
      <c r="U279">
        <v>3</v>
      </c>
      <c r="V279">
        <v>60</v>
      </c>
      <c r="W279">
        <v>0</v>
      </c>
      <c r="X279">
        <v>0</v>
      </c>
      <c r="Y279">
        <v>0</v>
      </c>
      <c r="Z279">
        <v>0</v>
      </c>
      <c r="AA279">
        <v>0</v>
      </c>
      <c r="AB279" s="24" t="e">
        <f>VLOOKUP(B279,population!$B$2:$D$54,3,0)</f>
        <v>#N/A</v>
      </c>
      <c r="AC279" s="24" t="e">
        <f>VLOOKUP(B279,regions!$A$2:$B$54,2,0)</f>
        <v>#N/A</v>
      </c>
      <c r="AD279" s="24" t="e">
        <f>VLOOKUP(B279,population!$B$2:$C$54,2,0)</f>
        <v>#N/A</v>
      </c>
      <c r="AE279" s="24" t="str">
        <f>IFERROR(VLOOKUP(AD279,'pop density'!$A$1:$B$51,2,0),"")</f>
        <v/>
      </c>
      <c r="AF279" s="24" t="str">
        <f t="shared" si="4"/>
        <v/>
      </c>
    </row>
    <row r="280" spans="1:32" x14ac:dyDescent="0.25">
      <c r="A280">
        <v>20200424</v>
      </c>
      <c r="B280" t="s">
        <v>352</v>
      </c>
      <c r="C280">
        <v>0</v>
      </c>
      <c r="D280">
        <v>3</v>
      </c>
      <c r="E280">
        <v>17</v>
      </c>
      <c r="N280" s="1">
        <v>43940</v>
      </c>
      <c r="O280" t="s">
        <v>392</v>
      </c>
      <c r="P280" t="s">
        <v>128</v>
      </c>
      <c r="S280">
        <v>20</v>
      </c>
      <c r="T280">
        <v>3</v>
      </c>
      <c r="U280">
        <v>3</v>
      </c>
      <c r="V280">
        <v>60</v>
      </c>
      <c r="W280">
        <v>0</v>
      </c>
      <c r="X280">
        <v>0</v>
      </c>
      <c r="Y280">
        <v>0</v>
      </c>
      <c r="Z280">
        <v>0</v>
      </c>
      <c r="AA280">
        <v>0</v>
      </c>
      <c r="AB280" s="24" t="e">
        <f>VLOOKUP(B280,population!$B$2:$D$54,3,0)</f>
        <v>#N/A</v>
      </c>
      <c r="AC280" s="24" t="e">
        <f>VLOOKUP(B280,regions!$A$2:$B$54,2,0)</f>
        <v>#N/A</v>
      </c>
      <c r="AD280" s="24" t="e">
        <f>VLOOKUP(B280,population!$B$2:$C$54,2,0)</f>
        <v>#N/A</v>
      </c>
      <c r="AE280" s="24" t="str">
        <f>IFERROR(VLOOKUP(AD280,'pop density'!$A$1:$B$51,2,0),"")</f>
        <v/>
      </c>
      <c r="AF280" s="24" t="str">
        <f t="shared" si="4"/>
        <v/>
      </c>
    </row>
    <row r="281" spans="1:32" x14ac:dyDescent="0.25">
      <c r="A281">
        <v>20200425</v>
      </c>
      <c r="B281" t="s">
        <v>352</v>
      </c>
      <c r="C281">
        <v>0</v>
      </c>
      <c r="D281">
        <v>3</v>
      </c>
      <c r="E281">
        <v>17</v>
      </c>
      <c r="M281" t="s">
        <v>393</v>
      </c>
      <c r="N281" s="1">
        <v>43940</v>
      </c>
      <c r="O281" t="s">
        <v>394</v>
      </c>
      <c r="P281" t="s">
        <v>131</v>
      </c>
      <c r="Q281">
        <v>0</v>
      </c>
      <c r="S281">
        <v>20</v>
      </c>
      <c r="T281">
        <v>3</v>
      </c>
      <c r="U281">
        <v>3</v>
      </c>
      <c r="V281">
        <v>60</v>
      </c>
      <c r="W281">
        <v>0</v>
      </c>
      <c r="X281">
        <v>0</v>
      </c>
      <c r="Y281">
        <v>0</v>
      </c>
      <c r="Z281">
        <v>0</v>
      </c>
      <c r="AA281">
        <v>0</v>
      </c>
      <c r="AB281" s="24" t="e">
        <f>VLOOKUP(B281,population!$B$2:$D$54,3,0)</f>
        <v>#N/A</v>
      </c>
      <c r="AC281" s="24" t="e">
        <f>VLOOKUP(B281,regions!$A$2:$B$54,2,0)</f>
        <v>#N/A</v>
      </c>
      <c r="AD281" s="24" t="e">
        <f>VLOOKUP(B281,population!$B$2:$C$54,2,0)</f>
        <v>#N/A</v>
      </c>
      <c r="AE281" s="24" t="str">
        <f>IFERROR(VLOOKUP(AD281,'pop density'!$A$1:$B$51,2,0),"")</f>
        <v/>
      </c>
      <c r="AF281" s="24" t="str">
        <f t="shared" si="4"/>
        <v/>
      </c>
    </row>
    <row r="282" spans="1:32" x14ac:dyDescent="0.25">
      <c r="A282">
        <v>20200426</v>
      </c>
      <c r="B282" t="s">
        <v>352</v>
      </c>
      <c r="C282">
        <v>0</v>
      </c>
      <c r="D282">
        <v>3</v>
      </c>
      <c r="E282">
        <v>17</v>
      </c>
      <c r="M282" t="s">
        <v>393</v>
      </c>
      <c r="N282" s="1">
        <v>43940</v>
      </c>
      <c r="O282" t="s">
        <v>395</v>
      </c>
      <c r="P282" t="s">
        <v>133</v>
      </c>
      <c r="Q282">
        <v>0</v>
      </c>
      <c r="S282">
        <v>20</v>
      </c>
      <c r="T282">
        <v>3</v>
      </c>
      <c r="U282">
        <v>3</v>
      </c>
      <c r="V282">
        <v>60</v>
      </c>
      <c r="W282">
        <v>0</v>
      </c>
      <c r="X282">
        <v>0</v>
      </c>
      <c r="Y282">
        <v>0</v>
      </c>
      <c r="Z282">
        <v>0</v>
      </c>
      <c r="AA282">
        <v>0</v>
      </c>
      <c r="AB282" s="24" t="e">
        <f>VLOOKUP(B282,population!$B$2:$D$54,3,0)</f>
        <v>#N/A</v>
      </c>
      <c r="AC282" s="24" t="e">
        <f>VLOOKUP(B282,regions!$A$2:$B$54,2,0)</f>
        <v>#N/A</v>
      </c>
      <c r="AD282" s="24" t="e">
        <f>VLOOKUP(B282,population!$B$2:$C$54,2,0)</f>
        <v>#N/A</v>
      </c>
      <c r="AE282" s="24" t="str">
        <f>IFERROR(VLOOKUP(AD282,'pop density'!$A$1:$B$51,2,0),"")</f>
        <v/>
      </c>
      <c r="AF282" s="24" t="str">
        <f t="shared" si="4"/>
        <v/>
      </c>
    </row>
    <row r="283" spans="1:32" x14ac:dyDescent="0.25">
      <c r="A283">
        <v>20200427</v>
      </c>
      <c r="B283" t="s">
        <v>352</v>
      </c>
      <c r="C283">
        <v>0</v>
      </c>
      <c r="D283">
        <v>3</v>
      </c>
      <c r="E283">
        <v>17</v>
      </c>
      <c r="M283" t="s">
        <v>393</v>
      </c>
      <c r="N283" s="1">
        <v>43940</v>
      </c>
      <c r="O283" t="s">
        <v>396</v>
      </c>
      <c r="P283" t="s">
        <v>135</v>
      </c>
      <c r="Q283">
        <v>0</v>
      </c>
      <c r="S283">
        <v>20</v>
      </c>
      <c r="T283">
        <v>3</v>
      </c>
      <c r="U283">
        <v>3</v>
      </c>
      <c r="V283">
        <v>60</v>
      </c>
      <c r="W283">
        <v>0</v>
      </c>
      <c r="X283">
        <v>0</v>
      </c>
      <c r="Y283">
        <v>0</v>
      </c>
      <c r="Z283">
        <v>0</v>
      </c>
      <c r="AA283">
        <v>0</v>
      </c>
      <c r="AB283" s="24" t="e">
        <f>VLOOKUP(B283,population!$B$2:$D$54,3,0)</f>
        <v>#N/A</v>
      </c>
      <c r="AC283" s="24" t="e">
        <f>VLOOKUP(B283,regions!$A$2:$B$54,2,0)</f>
        <v>#N/A</v>
      </c>
      <c r="AD283" s="24" t="e">
        <f>VLOOKUP(B283,population!$B$2:$C$54,2,0)</f>
        <v>#N/A</v>
      </c>
      <c r="AE283" s="24" t="str">
        <f>IFERROR(VLOOKUP(AD283,'pop density'!$A$1:$B$51,2,0),"")</f>
        <v/>
      </c>
      <c r="AF283" s="24" t="str">
        <f t="shared" si="4"/>
        <v/>
      </c>
    </row>
    <row r="284" spans="1:32" x14ac:dyDescent="0.25">
      <c r="A284">
        <v>20200428</v>
      </c>
      <c r="B284" t="s">
        <v>352</v>
      </c>
      <c r="C284">
        <v>0</v>
      </c>
      <c r="D284">
        <v>3</v>
      </c>
      <c r="E284">
        <v>17</v>
      </c>
      <c r="M284" t="s">
        <v>393</v>
      </c>
      <c r="N284" s="1">
        <v>43940</v>
      </c>
      <c r="O284" t="s">
        <v>397</v>
      </c>
      <c r="P284" t="s">
        <v>137</v>
      </c>
      <c r="Q284">
        <v>0</v>
      </c>
      <c r="S284">
        <v>20</v>
      </c>
      <c r="T284">
        <v>3</v>
      </c>
      <c r="U284">
        <v>3</v>
      </c>
      <c r="V284">
        <v>60</v>
      </c>
      <c r="W284">
        <v>0</v>
      </c>
      <c r="X284">
        <v>0</v>
      </c>
      <c r="Y284">
        <v>0</v>
      </c>
      <c r="Z284">
        <v>0</v>
      </c>
      <c r="AA284">
        <v>0</v>
      </c>
      <c r="AB284" s="24" t="e">
        <f>VLOOKUP(B284,population!$B$2:$D$54,3,0)</f>
        <v>#N/A</v>
      </c>
      <c r="AC284" s="24" t="e">
        <f>VLOOKUP(B284,regions!$A$2:$B$54,2,0)</f>
        <v>#N/A</v>
      </c>
      <c r="AD284" s="24" t="e">
        <f>VLOOKUP(B284,population!$B$2:$C$54,2,0)</f>
        <v>#N/A</v>
      </c>
      <c r="AE284" s="24" t="str">
        <f>IFERROR(VLOOKUP(AD284,'pop density'!$A$1:$B$51,2,0),"")</f>
        <v/>
      </c>
      <c r="AF284" s="24" t="str">
        <f t="shared" si="4"/>
        <v/>
      </c>
    </row>
    <row r="285" spans="1:32" x14ac:dyDescent="0.25">
      <c r="A285">
        <v>20200429</v>
      </c>
      <c r="B285" t="s">
        <v>352</v>
      </c>
      <c r="C285">
        <v>0</v>
      </c>
      <c r="D285">
        <v>3</v>
      </c>
      <c r="E285">
        <v>17</v>
      </c>
      <c r="M285" t="s">
        <v>393</v>
      </c>
      <c r="N285" s="1">
        <v>43940</v>
      </c>
      <c r="O285" t="s">
        <v>398</v>
      </c>
      <c r="P285" t="s">
        <v>139</v>
      </c>
      <c r="Q285">
        <v>0</v>
      </c>
      <c r="S285">
        <v>20</v>
      </c>
      <c r="T285">
        <v>3</v>
      </c>
      <c r="U285">
        <v>3</v>
      </c>
      <c r="V285">
        <v>60</v>
      </c>
      <c r="W285">
        <v>0</v>
      </c>
      <c r="X285">
        <v>0</v>
      </c>
      <c r="Y285">
        <v>0</v>
      </c>
      <c r="Z285">
        <v>0</v>
      </c>
      <c r="AA285">
        <v>0</v>
      </c>
      <c r="AB285" s="24" t="e">
        <f>VLOOKUP(B285,population!$B$2:$D$54,3,0)</f>
        <v>#N/A</v>
      </c>
      <c r="AC285" s="24" t="e">
        <f>VLOOKUP(B285,regions!$A$2:$B$54,2,0)</f>
        <v>#N/A</v>
      </c>
      <c r="AD285" s="24" t="e">
        <f>VLOOKUP(B285,population!$B$2:$C$54,2,0)</f>
        <v>#N/A</v>
      </c>
      <c r="AE285" s="24" t="str">
        <f>IFERROR(VLOOKUP(AD285,'pop density'!$A$1:$B$51,2,0),"")</f>
        <v/>
      </c>
      <c r="AF285" s="24" t="str">
        <f t="shared" si="4"/>
        <v/>
      </c>
    </row>
    <row r="286" spans="1:32" x14ac:dyDescent="0.25">
      <c r="A286">
        <v>20200430</v>
      </c>
      <c r="B286" t="s">
        <v>352</v>
      </c>
      <c r="C286">
        <v>0</v>
      </c>
      <c r="D286">
        <v>3</v>
      </c>
      <c r="E286">
        <v>17</v>
      </c>
      <c r="M286" t="s">
        <v>393</v>
      </c>
      <c r="N286" s="1">
        <v>43940</v>
      </c>
      <c r="O286" t="s">
        <v>399</v>
      </c>
      <c r="P286" t="s">
        <v>142</v>
      </c>
      <c r="Q286">
        <v>0</v>
      </c>
      <c r="S286">
        <v>20</v>
      </c>
      <c r="T286">
        <v>3</v>
      </c>
      <c r="U286">
        <v>3</v>
      </c>
      <c r="V286">
        <v>60</v>
      </c>
      <c r="W286">
        <v>0</v>
      </c>
      <c r="X286">
        <v>0</v>
      </c>
      <c r="Y286">
        <v>0</v>
      </c>
      <c r="Z286">
        <v>0</v>
      </c>
      <c r="AA286">
        <v>0</v>
      </c>
      <c r="AB286" s="24" t="e">
        <f>VLOOKUP(B286,population!$B$2:$D$54,3,0)</f>
        <v>#N/A</v>
      </c>
      <c r="AC286" s="24" t="e">
        <f>VLOOKUP(B286,regions!$A$2:$B$54,2,0)</f>
        <v>#N/A</v>
      </c>
      <c r="AD286" s="24" t="e">
        <f>VLOOKUP(B286,population!$B$2:$C$54,2,0)</f>
        <v>#N/A</v>
      </c>
      <c r="AE286" s="24" t="str">
        <f>IFERROR(VLOOKUP(AD286,'pop density'!$A$1:$B$51,2,0),"")</f>
        <v/>
      </c>
      <c r="AF286" s="24" t="str">
        <f t="shared" si="4"/>
        <v/>
      </c>
    </row>
    <row r="287" spans="1:32" x14ac:dyDescent="0.25">
      <c r="A287">
        <v>20200501</v>
      </c>
      <c r="B287" t="s">
        <v>352</v>
      </c>
      <c r="C287">
        <v>0</v>
      </c>
      <c r="D287">
        <v>57</v>
      </c>
      <c r="M287" t="s">
        <v>393</v>
      </c>
      <c r="N287" s="1">
        <v>43952</v>
      </c>
      <c r="O287" s="2" t="s">
        <v>400</v>
      </c>
      <c r="P287" t="s">
        <v>144</v>
      </c>
      <c r="Q287">
        <v>0</v>
      </c>
      <c r="S287">
        <v>57</v>
      </c>
      <c r="T287">
        <v>57</v>
      </c>
      <c r="U287">
        <v>57</v>
      </c>
      <c r="V287">
        <v>60</v>
      </c>
      <c r="W287">
        <v>0</v>
      </c>
      <c r="X287">
        <v>0</v>
      </c>
      <c r="Y287">
        <v>54</v>
      </c>
      <c r="Z287">
        <v>0</v>
      </c>
      <c r="AA287">
        <v>54</v>
      </c>
      <c r="AB287" s="24" t="e">
        <f>VLOOKUP(B287,population!$B$2:$D$54,3,0)</f>
        <v>#N/A</v>
      </c>
      <c r="AC287" s="24" t="e">
        <f>VLOOKUP(B287,regions!$A$2:$B$54,2,0)</f>
        <v>#N/A</v>
      </c>
      <c r="AD287" s="24" t="e">
        <f>VLOOKUP(B287,population!$B$2:$C$54,2,0)</f>
        <v>#N/A</v>
      </c>
      <c r="AE287" s="24" t="str">
        <f>IFERROR(VLOOKUP(AD287,'pop density'!$A$1:$B$51,2,0),"")</f>
        <v/>
      </c>
      <c r="AF287" s="24" t="str">
        <f t="shared" si="4"/>
        <v/>
      </c>
    </row>
    <row r="288" spans="1:32" x14ac:dyDescent="0.25">
      <c r="A288">
        <v>20200502</v>
      </c>
      <c r="B288" t="s">
        <v>352</v>
      </c>
      <c r="C288">
        <v>0</v>
      </c>
      <c r="D288">
        <v>57</v>
      </c>
      <c r="M288" t="s">
        <v>393</v>
      </c>
      <c r="N288" s="1">
        <v>43952</v>
      </c>
      <c r="O288" t="s">
        <v>401</v>
      </c>
      <c r="P288" t="s">
        <v>146</v>
      </c>
      <c r="Q288">
        <v>0</v>
      </c>
      <c r="S288">
        <v>57</v>
      </c>
      <c r="T288">
        <v>57</v>
      </c>
      <c r="U288">
        <v>57</v>
      </c>
      <c r="V288">
        <v>60</v>
      </c>
      <c r="W288">
        <v>0</v>
      </c>
      <c r="X288">
        <v>0</v>
      </c>
      <c r="Y288">
        <v>0</v>
      </c>
      <c r="Z288">
        <v>0</v>
      </c>
      <c r="AA288">
        <v>0</v>
      </c>
      <c r="AB288" s="24" t="e">
        <f>VLOOKUP(B288,population!$B$2:$D$54,3,0)</f>
        <v>#N/A</v>
      </c>
      <c r="AC288" s="24" t="e">
        <f>VLOOKUP(B288,regions!$A$2:$B$54,2,0)</f>
        <v>#N/A</v>
      </c>
      <c r="AD288" s="24" t="e">
        <f>VLOOKUP(B288,population!$B$2:$C$54,2,0)</f>
        <v>#N/A</v>
      </c>
      <c r="AE288" s="24" t="str">
        <f>IFERROR(VLOOKUP(AD288,'pop density'!$A$1:$B$51,2,0),"")</f>
        <v/>
      </c>
      <c r="AF288" s="24" t="str">
        <f t="shared" si="4"/>
        <v/>
      </c>
    </row>
    <row r="289" spans="1:32" x14ac:dyDescent="0.25">
      <c r="A289">
        <v>20200503</v>
      </c>
      <c r="B289" t="s">
        <v>352</v>
      </c>
      <c r="C289">
        <v>0</v>
      </c>
      <c r="D289">
        <v>57</v>
      </c>
      <c r="M289" t="s">
        <v>393</v>
      </c>
      <c r="N289" s="1">
        <v>43952</v>
      </c>
      <c r="O289" t="s">
        <v>402</v>
      </c>
      <c r="P289" t="s">
        <v>148</v>
      </c>
      <c r="Q289">
        <v>0</v>
      </c>
      <c r="S289">
        <v>57</v>
      </c>
      <c r="T289">
        <v>57</v>
      </c>
      <c r="U289">
        <v>57</v>
      </c>
      <c r="V289">
        <v>60</v>
      </c>
      <c r="W289">
        <v>0</v>
      </c>
      <c r="X289">
        <v>0</v>
      </c>
      <c r="Y289">
        <v>0</v>
      </c>
      <c r="Z289">
        <v>0</v>
      </c>
      <c r="AA289">
        <v>0</v>
      </c>
      <c r="AB289" s="24" t="e">
        <f>VLOOKUP(B289,population!$B$2:$D$54,3,0)</f>
        <v>#N/A</v>
      </c>
      <c r="AC289" s="24" t="e">
        <f>VLOOKUP(B289,regions!$A$2:$B$54,2,0)</f>
        <v>#N/A</v>
      </c>
      <c r="AD289" s="24" t="e">
        <f>VLOOKUP(B289,population!$B$2:$C$54,2,0)</f>
        <v>#N/A</v>
      </c>
      <c r="AE289" s="24" t="str">
        <f>IFERROR(VLOOKUP(AD289,'pop density'!$A$1:$B$51,2,0),"")</f>
        <v/>
      </c>
      <c r="AF289" s="24" t="str">
        <f t="shared" si="4"/>
        <v/>
      </c>
    </row>
    <row r="290" spans="1:32" x14ac:dyDescent="0.25">
      <c r="A290">
        <v>20200504</v>
      </c>
      <c r="B290" t="s">
        <v>352</v>
      </c>
      <c r="C290">
        <v>0</v>
      </c>
      <c r="D290">
        <v>83</v>
      </c>
      <c r="M290" t="s">
        <v>393</v>
      </c>
      <c r="N290" s="1">
        <v>43954</v>
      </c>
      <c r="O290" t="s">
        <v>403</v>
      </c>
      <c r="P290" t="s">
        <v>150</v>
      </c>
      <c r="Q290">
        <v>0</v>
      </c>
      <c r="S290">
        <v>83</v>
      </c>
      <c r="T290">
        <v>83</v>
      </c>
      <c r="U290">
        <v>83</v>
      </c>
      <c r="V290">
        <v>60</v>
      </c>
      <c r="W290">
        <v>0</v>
      </c>
      <c r="X290">
        <v>0</v>
      </c>
      <c r="Y290">
        <v>26</v>
      </c>
      <c r="Z290">
        <v>0</v>
      </c>
      <c r="AA290">
        <v>26</v>
      </c>
      <c r="AB290" s="24" t="e">
        <f>VLOOKUP(B290,population!$B$2:$D$54,3,0)</f>
        <v>#N/A</v>
      </c>
      <c r="AC290" s="24" t="e">
        <f>VLOOKUP(B290,regions!$A$2:$B$54,2,0)</f>
        <v>#N/A</v>
      </c>
      <c r="AD290" s="24" t="e">
        <f>VLOOKUP(B290,population!$B$2:$C$54,2,0)</f>
        <v>#N/A</v>
      </c>
      <c r="AE290" s="24" t="str">
        <f>IFERROR(VLOOKUP(AD290,'pop density'!$A$1:$B$51,2,0),"")</f>
        <v/>
      </c>
      <c r="AF290" s="24" t="str">
        <f t="shared" si="4"/>
        <v/>
      </c>
    </row>
    <row r="291" spans="1:32" x14ac:dyDescent="0.25">
      <c r="A291">
        <v>20200505</v>
      </c>
      <c r="B291" t="s">
        <v>352</v>
      </c>
      <c r="C291">
        <v>0</v>
      </c>
      <c r="D291">
        <v>83</v>
      </c>
      <c r="M291" t="s">
        <v>393</v>
      </c>
      <c r="N291" s="1">
        <v>43954</v>
      </c>
      <c r="O291" t="s">
        <v>404</v>
      </c>
      <c r="P291" t="s">
        <v>152</v>
      </c>
      <c r="Q291">
        <v>0</v>
      </c>
      <c r="S291">
        <v>83</v>
      </c>
      <c r="T291">
        <v>83</v>
      </c>
      <c r="U291">
        <v>83</v>
      </c>
      <c r="V291">
        <v>60</v>
      </c>
      <c r="W291">
        <v>0</v>
      </c>
      <c r="X291">
        <v>0</v>
      </c>
      <c r="Y291">
        <v>0</v>
      </c>
      <c r="Z291">
        <v>0</v>
      </c>
      <c r="AA291">
        <v>0</v>
      </c>
      <c r="AB291" s="24" t="e">
        <f>VLOOKUP(B291,population!$B$2:$D$54,3,0)</f>
        <v>#N/A</v>
      </c>
      <c r="AC291" s="24" t="e">
        <f>VLOOKUP(B291,regions!$A$2:$B$54,2,0)</f>
        <v>#N/A</v>
      </c>
      <c r="AD291" s="24" t="e">
        <f>VLOOKUP(B291,population!$B$2:$C$54,2,0)</f>
        <v>#N/A</v>
      </c>
      <c r="AE291" s="24" t="str">
        <f>IFERROR(VLOOKUP(AD291,'pop density'!$A$1:$B$51,2,0),"")</f>
        <v/>
      </c>
      <c r="AF291" s="24" t="str">
        <f t="shared" si="4"/>
        <v/>
      </c>
    </row>
    <row r="292" spans="1:32" x14ac:dyDescent="0.25">
      <c r="A292">
        <v>20200506</v>
      </c>
      <c r="B292" t="s">
        <v>352</v>
      </c>
      <c r="C292">
        <v>0</v>
      </c>
      <c r="D292">
        <v>83</v>
      </c>
      <c r="M292" t="s">
        <v>393</v>
      </c>
      <c r="N292" s="1">
        <v>43954</v>
      </c>
      <c r="O292" t="s">
        <v>405</v>
      </c>
      <c r="P292" t="s">
        <v>154</v>
      </c>
      <c r="Q292">
        <v>0</v>
      </c>
      <c r="S292">
        <v>83</v>
      </c>
      <c r="T292">
        <v>83</v>
      </c>
      <c r="U292">
        <v>83</v>
      </c>
      <c r="V292">
        <v>60</v>
      </c>
      <c r="W292">
        <v>0</v>
      </c>
      <c r="X292">
        <v>0</v>
      </c>
      <c r="Y292">
        <v>0</v>
      </c>
      <c r="Z292">
        <v>0</v>
      </c>
      <c r="AA292">
        <v>0</v>
      </c>
      <c r="AB292" s="24" t="e">
        <f>VLOOKUP(B292,population!$B$2:$D$54,3,0)</f>
        <v>#N/A</v>
      </c>
      <c r="AC292" s="24" t="e">
        <f>VLOOKUP(B292,regions!$A$2:$B$54,2,0)</f>
        <v>#N/A</v>
      </c>
      <c r="AD292" s="24" t="e">
        <f>VLOOKUP(B292,population!$B$2:$C$54,2,0)</f>
        <v>#N/A</v>
      </c>
      <c r="AE292" s="24" t="str">
        <f>IFERROR(VLOOKUP(AD292,'pop density'!$A$1:$B$51,2,0),"")</f>
        <v/>
      </c>
      <c r="AF292" s="24" t="str">
        <f t="shared" si="4"/>
        <v/>
      </c>
    </row>
    <row r="293" spans="1:32" x14ac:dyDescent="0.25">
      <c r="A293">
        <v>20200507</v>
      </c>
      <c r="B293" t="s">
        <v>352</v>
      </c>
      <c r="C293">
        <v>0</v>
      </c>
      <c r="D293">
        <v>83</v>
      </c>
      <c r="M293" t="s">
        <v>393</v>
      </c>
      <c r="N293" s="1">
        <v>43954</v>
      </c>
      <c r="O293" t="s">
        <v>406</v>
      </c>
      <c r="P293" t="s">
        <v>156</v>
      </c>
      <c r="Q293">
        <v>0</v>
      </c>
      <c r="S293">
        <v>83</v>
      </c>
      <c r="T293">
        <v>83</v>
      </c>
      <c r="U293">
        <v>83</v>
      </c>
      <c r="V293">
        <v>60</v>
      </c>
      <c r="W293">
        <v>0</v>
      </c>
      <c r="X293">
        <v>0</v>
      </c>
      <c r="Y293">
        <v>0</v>
      </c>
      <c r="Z293">
        <v>0</v>
      </c>
      <c r="AA293">
        <v>0</v>
      </c>
      <c r="AB293" s="24" t="e">
        <f>VLOOKUP(B293,population!$B$2:$D$54,3,0)</f>
        <v>#N/A</v>
      </c>
      <c r="AC293" s="24" t="e">
        <f>VLOOKUP(B293,regions!$A$2:$B$54,2,0)</f>
        <v>#N/A</v>
      </c>
      <c r="AD293" s="24" t="e">
        <f>VLOOKUP(B293,population!$B$2:$C$54,2,0)</f>
        <v>#N/A</v>
      </c>
      <c r="AE293" s="24" t="str">
        <f>IFERROR(VLOOKUP(AD293,'pop density'!$A$1:$B$51,2,0),"")</f>
        <v/>
      </c>
      <c r="AF293" s="24" t="str">
        <f t="shared" si="4"/>
        <v/>
      </c>
    </row>
    <row r="294" spans="1:32" x14ac:dyDescent="0.25">
      <c r="A294">
        <v>20200508</v>
      </c>
      <c r="B294" t="s">
        <v>352</v>
      </c>
      <c r="C294">
        <v>0</v>
      </c>
      <c r="D294">
        <v>83</v>
      </c>
      <c r="M294" t="s">
        <v>393</v>
      </c>
      <c r="N294" s="1">
        <v>43954</v>
      </c>
      <c r="O294" t="s">
        <v>407</v>
      </c>
      <c r="P294" t="s">
        <v>158</v>
      </c>
      <c r="Q294">
        <v>0</v>
      </c>
      <c r="S294">
        <v>83</v>
      </c>
      <c r="T294">
        <v>83</v>
      </c>
      <c r="U294">
        <v>83</v>
      </c>
      <c r="V294">
        <v>60</v>
      </c>
      <c r="W294">
        <v>0</v>
      </c>
      <c r="X294">
        <v>0</v>
      </c>
      <c r="Y294">
        <v>0</v>
      </c>
      <c r="Z294">
        <v>0</v>
      </c>
      <c r="AA294">
        <v>0</v>
      </c>
      <c r="AB294" s="24" t="e">
        <f>VLOOKUP(B294,population!$B$2:$D$54,3,0)</f>
        <v>#N/A</v>
      </c>
      <c r="AC294" s="24" t="e">
        <f>VLOOKUP(B294,regions!$A$2:$B$54,2,0)</f>
        <v>#N/A</v>
      </c>
      <c r="AD294" s="24" t="e">
        <f>VLOOKUP(B294,population!$B$2:$C$54,2,0)</f>
        <v>#N/A</v>
      </c>
      <c r="AE294" s="24" t="str">
        <f>IFERROR(VLOOKUP(AD294,'pop density'!$A$1:$B$51,2,0),"")</f>
        <v/>
      </c>
      <c r="AF294" s="24" t="str">
        <f t="shared" si="4"/>
        <v/>
      </c>
    </row>
    <row r="295" spans="1:32" x14ac:dyDescent="0.25">
      <c r="A295">
        <v>20200509</v>
      </c>
      <c r="B295" t="s">
        <v>352</v>
      </c>
      <c r="C295">
        <v>0</v>
      </c>
      <c r="D295">
        <v>83</v>
      </c>
      <c r="M295" t="s">
        <v>408</v>
      </c>
      <c r="N295" s="1">
        <v>43954</v>
      </c>
      <c r="O295" t="s">
        <v>409</v>
      </c>
      <c r="P295" t="s">
        <v>160</v>
      </c>
      <c r="Q295">
        <v>0</v>
      </c>
      <c r="S295">
        <v>83</v>
      </c>
      <c r="T295">
        <v>83</v>
      </c>
      <c r="U295">
        <v>83</v>
      </c>
      <c r="V295">
        <v>60</v>
      </c>
      <c r="W295">
        <v>0</v>
      </c>
      <c r="X295">
        <v>0</v>
      </c>
      <c r="Y295">
        <v>0</v>
      </c>
      <c r="Z295">
        <v>0</v>
      </c>
      <c r="AA295">
        <v>0</v>
      </c>
      <c r="AB295" s="24" t="e">
        <f>VLOOKUP(B295,population!$B$2:$D$54,3,0)</f>
        <v>#N/A</v>
      </c>
      <c r="AC295" s="24" t="e">
        <f>VLOOKUP(B295,regions!$A$2:$B$54,2,0)</f>
        <v>#N/A</v>
      </c>
      <c r="AD295" s="24" t="e">
        <f>VLOOKUP(B295,population!$B$2:$C$54,2,0)</f>
        <v>#N/A</v>
      </c>
      <c r="AE295" s="24" t="str">
        <f>IFERROR(VLOOKUP(AD295,'pop density'!$A$1:$B$51,2,0),"")</f>
        <v/>
      </c>
      <c r="AF295" s="24" t="str">
        <f t="shared" si="4"/>
        <v/>
      </c>
    </row>
    <row r="296" spans="1:32" x14ac:dyDescent="0.25">
      <c r="A296">
        <v>20200510</v>
      </c>
      <c r="B296" t="s">
        <v>352</v>
      </c>
      <c r="C296">
        <v>0</v>
      </c>
      <c r="D296">
        <v>83</v>
      </c>
      <c r="M296" t="s">
        <v>408</v>
      </c>
      <c r="N296" s="1">
        <v>43954</v>
      </c>
      <c r="O296" t="s">
        <v>410</v>
      </c>
      <c r="P296" t="s">
        <v>162</v>
      </c>
      <c r="Q296">
        <v>0</v>
      </c>
      <c r="S296">
        <v>83</v>
      </c>
      <c r="T296">
        <v>83</v>
      </c>
      <c r="U296">
        <v>83</v>
      </c>
      <c r="V296">
        <v>60</v>
      </c>
      <c r="W296">
        <v>0</v>
      </c>
      <c r="X296">
        <v>0</v>
      </c>
      <c r="Y296">
        <v>0</v>
      </c>
      <c r="Z296">
        <v>0</v>
      </c>
      <c r="AA296">
        <v>0</v>
      </c>
      <c r="AB296" s="24" t="e">
        <f>VLOOKUP(B296,population!$B$2:$D$54,3,0)</f>
        <v>#N/A</v>
      </c>
      <c r="AC296" s="24" t="e">
        <f>VLOOKUP(B296,regions!$A$2:$B$54,2,0)</f>
        <v>#N/A</v>
      </c>
      <c r="AD296" s="24" t="e">
        <f>VLOOKUP(B296,population!$B$2:$C$54,2,0)</f>
        <v>#N/A</v>
      </c>
      <c r="AE296" s="24" t="str">
        <f>IFERROR(VLOOKUP(AD296,'pop density'!$A$1:$B$51,2,0),"")</f>
        <v/>
      </c>
      <c r="AF296" s="24" t="str">
        <f t="shared" si="4"/>
        <v/>
      </c>
    </row>
    <row r="297" spans="1:32" x14ac:dyDescent="0.25">
      <c r="A297">
        <v>20200511</v>
      </c>
      <c r="B297" t="s">
        <v>352</v>
      </c>
      <c r="C297">
        <v>0</v>
      </c>
      <c r="D297">
        <v>105</v>
      </c>
      <c r="M297" t="s">
        <v>408</v>
      </c>
      <c r="N297" s="1">
        <v>43961</v>
      </c>
      <c r="O297" t="s">
        <v>411</v>
      </c>
      <c r="P297" t="s">
        <v>164</v>
      </c>
      <c r="Q297">
        <v>0</v>
      </c>
      <c r="S297">
        <v>105</v>
      </c>
      <c r="T297">
        <v>105</v>
      </c>
      <c r="U297">
        <v>105</v>
      </c>
      <c r="V297">
        <v>60</v>
      </c>
      <c r="W297">
        <v>0</v>
      </c>
      <c r="X297">
        <v>0</v>
      </c>
      <c r="Y297">
        <v>22</v>
      </c>
      <c r="Z297">
        <v>0</v>
      </c>
      <c r="AA297">
        <v>22</v>
      </c>
      <c r="AB297" s="24" t="e">
        <f>VLOOKUP(B297,population!$B$2:$D$54,3,0)</f>
        <v>#N/A</v>
      </c>
      <c r="AC297" s="24" t="e">
        <f>VLOOKUP(B297,regions!$A$2:$B$54,2,0)</f>
        <v>#N/A</v>
      </c>
      <c r="AD297" s="24" t="e">
        <f>VLOOKUP(B297,population!$B$2:$C$54,2,0)</f>
        <v>#N/A</v>
      </c>
      <c r="AE297" s="24" t="str">
        <f>IFERROR(VLOOKUP(AD297,'pop density'!$A$1:$B$51,2,0),"")</f>
        <v/>
      </c>
      <c r="AF297" s="24" t="str">
        <f t="shared" si="4"/>
        <v/>
      </c>
    </row>
    <row r="298" spans="1:32" x14ac:dyDescent="0.25">
      <c r="A298">
        <v>20200512</v>
      </c>
      <c r="B298" t="s">
        <v>352</v>
      </c>
      <c r="C298">
        <v>0</v>
      </c>
      <c r="D298">
        <v>105</v>
      </c>
      <c r="M298" t="s">
        <v>140</v>
      </c>
      <c r="N298" s="1">
        <v>43961</v>
      </c>
      <c r="O298" t="s">
        <v>412</v>
      </c>
      <c r="P298" t="s">
        <v>166</v>
      </c>
      <c r="Q298">
        <v>0</v>
      </c>
      <c r="S298">
        <v>105</v>
      </c>
      <c r="T298">
        <v>105</v>
      </c>
      <c r="U298">
        <v>105</v>
      </c>
      <c r="V298">
        <v>60</v>
      </c>
      <c r="W298">
        <v>0</v>
      </c>
      <c r="X298">
        <v>0</v>
      </c>
      <c r="Y298">
        <v>0</v>
      </c>
      <c r="Z298">
        <v>0</v>
      </c>
      <c r="AA298">
        <v>0</v>
      </c>
      <c r="AB298" s="24" t="e">
        <f>VLOOKUP(B298,population!$B$2:$D$54,3,0)</f>
        <v>#N/A</v>
      </c>
      <c r="AC298" s="24" t="e">
        <f>VLOOKUP(B298,regions!$A$2:$B$54,2,0)</f>
        <v>#N/A</v>
      </c>
      <c r="AD298" s="24" t="e">
        <f>VLOOKUP(B298,population!$B$2:$C$54,2,0)</f>
        <v>#N/A</v>
      </c>
      <c r="AE298" s="24" t="str">
        <f>IFERROR(VLOOKUP(AD298,'pop density'!$A$1:$B$51,2,0),"")</f>
        <v/>
      </c>
      <c r="AF298" s="24" t="str">
        <f t="shared" si="4"/>
        <v/>
      </c>
    </row>
    <row r="299" spans="1:32" x14ac:dyDescent="0.25">
      <c r="A299">
        <v>20200513</v>
      </c>
      <c r="B299" t="s">
        <v>352</v>
      </c>
      <c r="C299">
        <v>0</v>
      </c>
      <c r="D299">
        <v>105</v>
      </c>
      <c r="M299" t="s">
        <v>140</v>
      </c>
      <c r="N299" s="1">
        <v>43961</v>
      </c>
      <c r="O299" t="s">
        <v>413</v>
      </c>
      <c r="P299" t="s">
        <v>168</v>
      </c>
      <c r="Q299">
        <v>0</v>
      </c>
      <c r="S299">
        <v>105</v>
      </c>
      <c r="T299">
        <v>105</v>
      </c>
      <c r="U299">
        <v>105</v>
      </c>
      <c r="V299">
        <v>60</v>
      </c>
      <c r="W299">
        <v>0</v>
      </c>
      <c r="X299">
        <v>0</v>
      </c>
      <c r="Y299">
        <v>0</v>
      </c>
      <c r="Z299">
        <v>0</v>
      </c>
      <c r="AA299">
        <v>0</v>
      </c>
      <c r="AB299" s="24" t="e">
        <f>VLOOKUP(B299,population!$B$2:$D$54,3,0)</f>
        <v>#N/A</v>
      </c>
      <c r="AC299" s="24" t="e">
        <f>VLOOKUP(B299,regions!$A$2:$B$54,2,0)</f>
        <v>#N/A</v>
      </c>
      <c r="AD299" s="24" t="e">
        <f>VLOOKUP(B299,population!$B$2:$C$54,2,0)</f>
        <v>#N/A</v>
      </c>
      <c r="AE299" s="24" t="str">
        <f>IFERROR(VLOOKUP(AD299,'pop density'!$A$1:$B$51,2,0),"")</f>
        <v/>
      </c>
      <c r="AF299" s="24" t="str">
        <f t="shared" si="4"/>
        <v/>
      </c>
    </row>
    <row r="300" spans="1:32" x14ac:dyDescent="0.25">
      <c r="A300">
        <v>20200514</v>
      </c>
      <c r="B300" t="s">
        <v>352</v>
      </c>
      <c r="C300">
        <v>0</v>
      </c>
      <c r="D300">
        <v>105</v>
      </c>
      <c r="M300" t="s">
        <v>140</v>
      </c>
      <c r="N300" s="1">
        <v>43961</v>
      </c>
      <c r="O300" t="s">
        <v>414</v>
      </c>
      <c r="P300" t="s">
        <v>170</v>
      </c>
      <c r="Q300">
        <v>0</v>
      </c>
      <c r="S300">
        <v>105</v>
      </c>
      <c r="T300">
        <v>105</v>
      </c>
      <c r="U300">
        <v>105</v>
      </c>
      <c r="V300">
        <v>60</v>
      </c>
      <c r="W300">
        <v>0</v>
      </c>
      <c r="X300">
        <v>0</v>
      </c>
      <c r="Y300">
        <v>0</v>
      </c>
      <c r="Z300">
        <v>0</v>
      </c>
      <c r="AA300">
        <v>0</v>
      </c>
      <c r="AB300" s="24" t="e">
        <f>VLOOKUP(B300,population!$B$2:$D$54,3,0)</f>
        <v>#N/A</v>
      </c>
      <c r="AC300" s="24" t="e">
        <f>VLOOKUP(B300,regions!$A$2:$B$54,2,0)</f>
        <v>#N/A</v>
      </c>
      <c r="AD300" s="24" t="e">
        <f>VLOOKUP(B300,population!$B$2:$C$54,2,0)</f>
        <v>#N/A</v>
      </c>
      <c r="AE300" s="24" t="str">
        <f>IFERROR(VLOOKUP(AD300,'pop density'!$A$1:$B$51,2,0),"")</f>
        <v/>
      </c>
      <c r="AF300" s="24" t="str">
        <f t="shared" si="4"/>
        <v/>
      </c>
    </row>
    <row r="301" spans="1:32" x14ac:dyDescent="0.25">
      <c r="A301">
        <v>20200515</v>
      </c>
      <c r="B301" t="s">
        <v>352</v>
      </c>
      <c r="C301">
        <v>0</v>
      </c>
      <c r="D301">
        <v>105</v>
      </c>
      <c r="M301" t="s">
        <v>140</v>
      </c>
      <c r="N301" s="1">
        <v>43961</v>
      </c>
      <c r="O301" t="s">
        <v>415</v>
      </c>
      <c r="P301" t="s">
        <v>172</v>
      </c>
      <c r="Q301">
        <v>0</v>
      </c>
      <c r="S301">
        <v>105</v>
      </c>
      <c r="T301">
        <v>105</v>
      </c>
      <c r="U301">
        <v>105</v>
      </c>
      <c r="V301">
        <v>60</v>
      </c>
      <c r="W301">
        <v>0</v>
      </c>
      <c r="X301">
        <v>0</v>
      </c>
      <c r="Y301">
        <v>0</v>
      </c>
      <c r="Z301">
        <v>0</v>
      </c>
      <c r="AA301">
        <v>0</v>
      </c>
      <c r="AB301" s="24" t="e">
        <f>VLOOKUP(B301,population!$B$2:$D$54,3,0)</f>
        <v>#N/A</v>
      </c>
      <c r="AC301" s="24" t="e">
        <f>VLOOKUP(B301,regions!$A$2:$B$54,2,0)</f>
        <v>#N/A</v>
      </c>
      <c r="AD301" s="24" t="e">
        <f>VLOOKUP(B301,population!$B$2:$C$54,2,0)</f>
        <v>#N/A</v>
      </c>
      <c r="AE301" s="24" t="str">
        <f>IFERROR(VLOOKUP(AD301,'pop density'!$A$1:$B$51,2,0),"")</f>
        <v/>
      </c>
      <c r="AF301" s="24" t="str">
        <f t="shared" si="4"/>
        <v/>
      </c>
    </row>
    <row r="302" spans="1:32" x14ac:dyDescent="0.25">
      <c r="A302">
        <v>20200516</v>
      </c>
      <c r="B302" t="s">
        <v>352</v>
      </c>
      <c r="C302">
        <v>0</v>
      </c>
      <c r="D302">
        <v>105</v>
      </c>
      <c r="M302" t="s">
        <v>140</v>
      </c>
      <c r="N302" s="1">
        <v>43961</v>
      </c>
      <c r="O302" t="s">
        <v>416</v>
      </c>
      <c r="P302" t="s">
        <v>174</v>
      </c>
      <c r="Q302">
        <v>0</v>
      </c>
      <c r="S302">
        <v>105</v>
      </c>
      <c r="T302">
        <v>105</v>
      </c>
      <c r="U302">
        <v>105</v>
      </c>
      <c r="V302">
        <v>60</v>
      </c>
      <c r="W302">
        <v>0</v>
      </c>
      <c r="X302">
        <v>0</v>
      </c>
      <c r="Y302">
        <v>0</v>
      </c>
      <c r="Z302">
        <v>0</v>
      </c>
      <c r="AA302">
        <v>0</v>
      </c>
      <c r="AB302" s="24" t="e">
        <f>VLOOKUP(B302,population!$B$2:$D$54,3,0)</f>
        <v>#N/A</v>
      </c>
      <c r="AC302" s="24" t="e">
        <f>VLOOKUP(B302,regions!$A$2:$B$54,2,0)</f>
        <v>#N/A</v>
      </c>
      <c r="AD302" s="24" t="e">
        <f>VLOOKUP(B302,population!$B$2:$C$54,2,0)</f>
        <v>#N/A</v>
      </c>
      <c r="AE302" s="24" t="str">
        <f>IFERROR(VLOOKUP(AD302,'pop density'!$A$1:$B$51,2,0),"")</f>
        <v/>
      </c>
      <c r="AF302" s="24" t="str">
        <f t="shared" si="4"/>
        <v/>
      </c>
    </row>
    <row r="303" spans="1:32" x14ac:dyDescent="0.25">
      <c r="A303">
        <v>20200517</v>
      </c>
      <c r="B303" t="s">
        <v>352</v>
      </c>
      <c r="C303">
        <v>0</v>
      </c>
      <c r="D303">
        <v>105</v>
      </c>
      <c r="M303" t="s">
        <v>140</v>
      </c>
      <c r="N303" s="1">
        <v>43961</v>
      </c>
      <c r="O303" t="s">
        <v>417</v>
      </c>
      <c r="P303" t="s">
        <v>176</v>
      </c>
      <c r="Q303">
        <v>0</v>
      </c>
      <c r="S303">
        <v>105</v>
      </c>
      <c r="T303">
        <v>105</v>
      </c>
      <c r="U303">
        <v>105</v>
      </c>
      <c r="V303">
        <v>60</v>
      </c>
      <c r="W303">
        <v>0</v>
      </c>
      <c r="X303">
        <v>0</v>
      </c>
      <c r="Y303">
        <v>0</v>
      </c>
      <c r="Z303">
        <v>0</v>
      </c>
      <c r="AA303">
        <v>0</v>
      </c>
      <c r="AB303" s="24" t="e">
        <f>VLOOKUP(B303,population!$B$2:$D$54,3,0)</f>
        <v>#N/A</v>
      </c>
      <c r="AC303" s="24" t="e">
        <f>VLOOKUP(B303,regions!$A$2:$B$54,2,0)</f>
        <v>#N/A</v>
      </c>
      <c r="AD303" s="24" t="e">
        <f>VLOOKUP(B303,population!$B$2:$C$54,2,0)</f>
        <v>#N/A</v>
      </c>
      <c r="AE303" s="24" t="str">
        <f>IFERROR(VLOOKUP(AD303,'pop density'!$A$1:$B$51,2,0),"")</f>
        <v/>
      </c>
      <c r="AF303" s="24" t="str">
        <f t="shared" si="4"/>
        <v/>
      </c>
    </row>
    <row r="304" spans="1:32" x14ac:dyDescent="0.25">
      <c r="A304">
        <v>20200518</v>
      </c>
      <c r="B304" t="s">
        <v>352</v>
      </c>
      <c r="C304">
        <v>0</v>
      </c>
      <c r="D304">
        <v>105</v>
      </c>
      <c r="M304" t="s">
        <v>140</v>
      </c>
      <c r="N304" s="1">
        <v>43961</v>
      </c>
      <c r="O304" t="s">
        <v>418</v>
      </c>
      <c r="P304" t="s">
        <v>178</v>
      </c>
      <c r="Q304">
        <v>0</v>
      </c>
      <c r="S304">
        <v>105</v>
      </c>
      <c r="T304">
        <v>105</v>
      </c>
      <c r="U304">
        <v>105</v>
      </c>
      <c r="V304">
        <v>60</v>
      </c>
      <c r="W304">
        <v>0</v>
      </c>
      <c r="X304">
        <v>0</v>
      </c>
      <c r="Y304">
        <v>0</v>
      </c>
      <c r="Z304">
        <v>0</v>
      </c>
      <c r="AA304">
        <v>0</v>
      </c>
      <c r="AB304" s="24" t="e">
        <f>VLOOKUP(B304,population!$B$2:$D$54,3,0)</f>
        <v>#N/A</v>
      </c>
      <c r="AC304" s="24" t="e">
        <f>VLOOKUP(B304,regions!$A$2:$B$54,2,0)</f>
        <v>#N/A</v>
      </c>
      <c r="AD304" s="24" t="e">
        <f>VLOOKUP(B304,population!$B$2:$C$54,2,0)</f>
        <v>#N/A</v>
      </c>
      <c r="AE304" s="24" t="str">
        <f>IFERROR(VLOOKUP(AD304,'pop density'!$A$1:$B$51,2,0),"")</f>
        <v/>
      </c>
      <c r="AF304" s="24" t="str">
        <f t="shared" si="4"/>
        <v/>
      </c>
    </row>
    <row r="305" spans="1:32" x14ac:dyDescent="0.25">
      <c r="A305">
        <v>20200519</v>
      </c>
      <c r="B305" t="s">
        <v>352</v>
      </c>
      <c r="C305">
        <v>0</v>
      </c>
      <c r="D305">
        <v>124</v>
      </c>
      <c r="M305" t="s">
        <v>140</v>
      </c>
      <c r="N305" s="1">
        <v>43970</v>
      </c>
      <c r="O305" t="s">
        <v>419</v>
      </c>
      <c r="P305" t="s">
        <v>180</v>
      </c>
      <c r="Q305">
        <v>0</v>
      </c>
      <c r="S305">
        <v>124</v>
      </c>
      <c r="T305">
        <v>124</v>
      </c>
      <c r="U305">
        <v>124</v>
      </c>
      <c r="V305">
        <v>60</v>
      </c>
      <c r="W305">
        <v>0</v>
      </c>
      <c r="X305">
        <v>0</v>
      </c>
      <c r="Y305">
        <v>19</v>
      </c>
      <c r="Z305">
        <v>0</v>
      </c>
      <c r="AA305">
        <v>19</v>
      </c>
      <c r="AB305" s="24" t="e">
        <f>VLOOKUP(B305,population!$B$2:$D$54,3,0)</f>
        <v>#N/A</v>
      </c>
      <c r="AC305" s="24" t="e">
        <f>VLOOKUP(B305,regions!$A$2:$B$54,2,0)</f>
        <v>#N/A</v>
      </c>
      <c r="AD305" s="24" t="e">
        <f>VLOOKUP(B305,population!$B$2:$C$54,2,0)</f>
        <v>#N/A</v>
      </c>
      <c r="AE305" s="24" t="str">
        <f>IFERROR(VLOOKUP(AD305,'pop density'!$A$1:$B$51,2,0),"")</f>
        <v/>
      </c>
      <c r="AF305" s="24" t="str">
        <f t="shared" si="4"/>
        <v/>
      </c>
    </row>
    <row r="306" spans="1:32" x14ac:dyDescent="0.25">
      <c r="A306">
        <v>20200520</v>
      </c>
      <c r="B306" t="s">
        <v>352</v>
      </c>
      <c r="C306">
        <v>0</v>
      </c>
      <c r="D306">
        <v>124</v>
      </c>
      <c r="M306" t="s">
        <v>408</v>
      </c>
      <c r="N306" s="1">
        <v>43970</v>
      </c>
      <c r="O306" t="s">
        <v>420</v>
      </c>
      <c r="P306" t="s">
        <v>182</v>
      </c>
      <c r="Q306">
        <v>0</v>
      </c>
      <c r="S306">
        <v>124</v>
      </c>
      <c r="T306">
        <v>124</v>
      </c>
      <c r="U306">
        <v>124</v>
      </c>
      <c r="V306">
        <v>60</v>
      </c>
      <c r="W306">
        <v>0</v>
      </c>
      <c r="X306">
        <v>0</v>
      </c>
      <c r="Y306">
        <v>0</v>
      </c>
      <c r="Z306">
        <v>0</v>
      </c>
      <c r="AA306">
        <v>0</v>
      </c>
      <c r="AB306" s="24" t="e">
        <f>VLOOKUP(B306,population!$B$2:$D$54,3,0)</f>
        <v>#N/A</v>
      </c>
      <c r="AC306" s="24" t="e">
        <f>VLOOKUP(B306,regions!$A$2:$B$54,2,0)</f>
        <v>#N/A</v>
      </c>
      <c r="AD306" s="24" t="e">
        <f>VLOOKUP(B306,population!$B$2:$C$54,2,0)</f>
        <v>#N/A</v>
      </c>
      <c r="AE306" s="24" t="str">
        <f>IFERROR(VLOOKUP(AD306,'pop density'!$A$1:$B$51,2,0),"")</f>
        <v/>
      </c>
      <c r="AF306" s="24" t="str">
        <f t="shared" si="4"/>
        <v/>
      </c>
    </row>
    <row r="307" spans="1:32" x14ac:dyDescent="0.25">
      <c r="A307">
        <v>20200521</v>
      </c>
      <c r="B307" t="s">
        <v>352</v>
      </c>
      <c r="C307">
        <v>0</v>
      </c>
      <c r="D307">
        <v>124</v>
      </c>
      <c r="M307" t="s">
        <v>408</v>
      </c>
      <c r="N307" s="1">
        <v>43970</v>
      </c>
      <c r="O307" t="s">
        <v>421</v>
      </c>
      <c r="P307" t="s">
        <v>184</v>
      </c>
      <c r="Q307">
        <v>0</v>
      </c>
      <c r="S307">
        <v>124</v>
      </c>
      <c r="T307">
        <v>124</v>
      </c>
      <c r="U307">
        <v>124</v>
      </c>
      <c r="V307">
        <v>60</v>
      </c>
      <c r="W307">
        <v>0</v>
      </c>
      <c r="X307">
        <v>0</v>
      </c>
      <c r="Y307">
        <v>0</v>
      </c>
      <c r="Z307">
        <v>0</v>
      </c>
      <c r="AA307">
        <v>0</v>
      </c>
      <c r="AB307" s="24" t="e">
        <f>VLOOKUP(B307,population!$B$2:$D$54,3,0)</f>
        <v>#N/A</v>
      </c>
      <c r="AC307" s="24" t="e">
        <f>VLOOKUP(B307,regions!$A$2:$B$54,2,0)</f>
        <v>#N/A</v>
      </c>
      <c r="AD307" s="24" t="e">
        <f>VLOOKUP(B307,population!$B$2:$C$54,2,0)</f>
        <v>#N/A</v>
      </c>
      <c r="AE307" s="24" t="str">
        <f>IFERROR(VLOOKUP(AD307,'pop density'!$A$1:$B$51,2,0),"")</f>
        <v/>
      </c>
      <c r="AF307" s="24" t="str">
        <f t="shared" si="4"/>
        <v/>
      </c>
    </row>
    <row r="308" spans="1:32" x14ac:dyDescent="0.25">
      <c r="A308">
        <v>20200522</v>
      </c>
      <c r="B308" t="s">
        <v>352</v>
      </c>
      <c r="C308">
        <v>0</v>
      </c>
      <c r="D308">
        <v>124</v>
      </c>
      <c r="M308" t="s">
        <v>140</v>
      </c>
      <c r="N308" s="1">
        <v>43970</v>
      </c>
      <c r="O308" t="s">
        <v>422</v>
      </c>
      <c r="P308" t="s">
        <v>186</v>
      </c>
      <c r="Q308">
        <v>0</v>
      </c>
      <c r="S308">
        <v>124</v>
      </c>
      <c r="T308">
        <v>124</v>
      </c>
      <c r="U308">
        <v>124</v>
      </c>
      <c r="V308">
        <v>60</v>
      </c>
      <c r="W308">
        <v>0</v>
      </c>
      <c r="X308">
        <v>0</v>
      </c>
      <c r="Y308">
        <v>0</v>
      </c>
      <c r="Z308">
        <v>0</v>
      </c>
      <c r="AA308">
        <v>0</v>
      </c>
      <c r="AB308" s="24" t="e">
        <f>VLOOKUP(B308,population!$B$2:$D$54,3,0)</f>
        <v>#N/A</v>
      </c>
      <c r="AC308" s="24" t="e">
        <f>VLOOKUP(B308,regions!$A$2:$B$54,2,0)</f>
        <v>#N/A</v>
      </c>
      <c r="AD308" s="24" t="e">
        <f>VLOOKUP(B308,population!$B$2:$C$54,2,0)</f>
        <v>#N/A</v>
      </c>
      <c r="AE308" s="24" t="str">
        <f>IFERROR(VLOOKUP(AD308,'pop density'!$A$1:$B$51,2,0),"")</f>
        <v/>
      </c>
      <c r="AF308" s="24" t="str">
        <f t="shared" si="4"/>
        <v/>
      </c>
    </row>
    <row r="309" spans="1:32" x14ac:dyDescent="0.25">
      <c r="A309">
        <v>20200523</v>
      </c>
      <c r="B309" t="s">
        <v>352</v>
      </c>
      <c r="C309">
        <v>0</v>
      </c>
      <c r="D309">
        <v>124</v>
      </c>
      <c r="M309" t="s">
        <v>140</v>
      </c>
      <c r="N309" s="1">
        <v>43970</v>
      </c>
      <c r="O309" t="s">
        <v>423</v>
      </c>
      <c r="P309" t="s">
        <v>188</v>
      </c>
      <c r="Q309">
        <v>0</v>
      </c>
      <c r="S309">
        <v>124</v>
      </c>
      <c r="T309">
        <v>124</v>
      </c>
      <c r="U309">
        <v>124</v>
      </c>
      <c r="V309">
        <v>60</v>
      </c>
      <c r="W309">
        <v>0</v>
      </c>
      <c r="X309">
        <v>0</v>
      </c>
      <c r="Y309">
        <v>0</v>
      </c>
      <c r="Z309">
        <v>0</v>
      </c>
      <c r="AA309">
        <v>0</v>
      </c>
      <c r="AB309" s="24" t="e">
        <f>VLOOKUP(B309,population!$B$2:$D$54,3,0)</f>
        <v>#N/A</v>
      </c>
      <c r="AC309" s="24" t="e">
        <f>VLOOKUP(B309,regions!$A$2:$B$54,2,0)</f>
        <v>#N/A</v>
      </c>
      <c r="AD309" s="24" t="e">
        <f>VLOOKUP(B309,population!$B$2:$C$54,2,0)</f>
        <v>#N/A</v>
      </c>
      <c r="AE309" s="24" t="str">
        <f>IFERROR(VLOOKUP(AD309,'pop density'!$A$1:$B$51,2,0),"")</f>
        <v/>
      </c>
      <c r="AF309" s="24" t="str">
        <f t="shared" si="4"/>
        <v/>
      </c>
    </row>
    <row r="310" spans="1:32" x14ac:dyDescent="0.25">
      <c r="A310">
        <v>20200524</v>
      </c>
      <c r="B310" t="s">
        <v>352</v>
      </c>
      <c r="C310">
        <v>0</v>
      </c>
      <c r="D310">
        <v>124</v>
      </c>
      <c r="M310" t="s">
        <v>140</v>
      </c>
      <c r="N310" s="1">
        <v>43970</v>
      </c>
      <c r="O310" t="s">
        <v>424</v>
      </c>
      <c r="P310" t="s">
        <v>190</v>
      </c>
      <c r="Q310">
        <v>0</v>
      </c>
      <c r="S310">
        <v>124</v>
      </c>
      <c r="T310">
        <v>124</v>
      </c>
      <c r="U310">
        <v>124</v>
      </c>
      <c r="V310">
        <v>60</v>
      </c>
      <c r="W310">
        <v>0</v>
      </c>
      <c r="X310">
        <v>0</v>
      </c>
      <c r="Y310">
        <v>0</v>
      </c>
      <c r="Z310">
        <v>0</v>
      </c>
      <c r="AA310">
        <v>0</v>
      </c>
      <c r="AB310" s="24" t="e">
        <f>VLOOKUP(B310,population!$B$2:$D$54,3,0)</f>
        <v>#N/A</v>
      </c>
      <c r="AC310" s="24" t="e">
        <f>VLOOKUP(B310,regions!$A$2:$B$54,2,0)</f>
        <v>#N/A</v>
      </c>
      <c r="AD310" s="24" t="e">
        <f>VLOOKUP(B310,population!$B$2:$C$54,2,0)</f>
        <v>#N/A</v>
      </c>
      <c r="AE310" s="24" t="str">
        <f>IFERROR(VLOOKUP(AD310,'pop density'!$A$1:$B$51,2,0),"")</f>
        <v/>
      </c>
      <c r="AF310" s="24" t="str">
        <f t="shared" si="4"/>
        <v/>
      </c>
    </row>
    <row r="311" spans="1:32" x14ac:dyDescent="0.25">
      <c r="A311">
        <v>20200304</v>
      </c>
      <c r="B311" t="s">
        <v>425</v>
      </c>
      <c r="C311">
        <v>2</v>
      </c>
      <c r="D311">
        <v>27</v>
      </c>
      <c r="E311">
        <v>5</v>
      </c>
      <c r="O311" t="s">
        <v>426</v>
      </c>
      <c r="P311" t="s">
        <v>427</v>
      </c>
      <c r="S311">
        <v>34</v>
      </c>
      <c r="T311">
        <v>29</v>
      </c>
      <c r="U311">
        <v>29</v>
      </c>
      <c r="V311">
        <v>4</v>
      </c>
      <c r="AB311" s="24">
        <f>VLOOKUP(B311,population!$B$2:$D$54,3,0)</f>
        <v>7278717</v>
      </c>
      <c r="AC311" s="24" t="str">
        <f>VLOOKUP(B311,regions!$A$2:$B$54,2,0)</f>
        <v>West</v>
      </c>
      <c r="AD311" s="24" t="str">
        <f>VLOOKUP(B311,population!$B$2:$C$54,2,0)</f>
        <v> Arizona</v>
      </c>
      <c r="AE311" s="24">
        <f>IFERROR(VLOOKUP(AD311,'pop density'!$A$1:$B$51,2,0),"")</f>
        <v>60.1</v>
      </c>
      <c r="AF311" s="24" t="str">
        <f t="shared" si="4"/>
        <v>00060.1- Arizona</v>
      </c>
    </row>
    <row r="312" spans="1:32" x14ac:dyDescent="0.25">
      <c r="A312">
        <v>20200305</v>
      </c>
      <c r="B312" t="s">
        <v>425</v>
      </c>
      <c r="C312">
        <v>2</v>
      </c>
      <c r="D312">
        <v>28</v>
      </c>
      <c r="E312">
        <v>6</v>
      </c>
      <c r="O312" t="s">
        <v>428</v>
      </c>
      <c r="P312" t="s">
        <v>429</v>
      </c>
      <c r="S312">
        <v>36</v>
      </c>
      <c r="T312">
        <v>30</v>
      </c>
      <c r="U312">
        <v>30</v>
      </c>
      <c r="V312">
        <v>4</v>
      </c>
      <c r="W312">
        <v>0</v>
      </c>
      <c r="X312">
        <v>0</v>
      </c>
      <c r="Y312">
        <v>1</v>
      </c>
      <c r="Z312">
        <v>0</v>
      </c>
      <c r="AA312">
        <v>1</v>
      </c>
      <c r="AB312" s="24">
        <f>VLOOKUP(B312,population!$B$2:$D$54,3,0)</f>
        <v>7278717</v>
      </c>
      <c r="AC312" s="24" t="str">
        <f>VLOOKUP(B312,regions!$A$2:$B$54,2,0)</f>
        <v>West</v>
      </c>
      <c r="AD312" s="24" t="str">
        <f>VLOOKUP(B312,population!$B$2:$C$54,2,0)</f>
        <v> Arizona</v>
      </c>
      <c r="AE312" s="24">
        <f>IFERROR(VLOOKUP(AD312,'pop density'!$A$1:$B$51,2,0),"")</f>
        <v>60.1</v>
      </c>
      <c r="AF312" s="24" t="str">
        <f t="shared" si="4"/>
        <v>00060.1- Arizona</v>
      </c>
    </row>
    <row r="313" spans="1:32" x14ac:dyDescent="0.25">
      <c r="A313">
        <v>20200306</v>
      </c>
      <c r="B313" t="s">
        <v>425</v>
      </c>
      <c r="C313">
        <v>3</v>
      </c>
      <c r="D313">
        <v>33</v>
      </c>
      <c r="E313">
        <v>15</v>
      </c>
      <c r="O313" t="s">
        <v>430</v>
      </c>
      <c r="P313" t="s">
        <v>29</v>
      </c>
      <c r="S313">
        <v>51</v>
      </c>
      <c r="T313">
        <v>36</v>
      </c>
      <c r="U313">
        <v>36</v>
      </c>
      <c r="V313">
        <v>4</v>
      </c>
      <c r="W313">
        <v>0</v>
      </c>
      <c r="X313">
        <v>0</v>
      </c>
      <c r="Y313">
        <v>5</v>
      </c>
      <c r="Z313">
        <v>1</v>
      </c>
      <c r="AA313">
        <v>6</v>
      </c>
      <c r="AB313" s="24">
        <f>VLOOKUP(B313,population!$B$2:$D$54,3,0)</f>
        <v>7278717</v>
      </c>
      <c r="AC313" s="24" t="str">
        <f>VLOOKUP(B313,regions!$A$2:$B$54,2,0)</f>
        <v>West</v>
      </c>
      <c r="AD313" s="24" t="str">
        <f>VLOOKUP(B313,population!$B$2:$C$54,2,0)</f>
        <v> Arizona</v>
      </c>
      <c r="AE313" s="24">
        <f>IFERROR(VLOOKUP(AD313,'pop density'!$A$1:$B$51,2,0),"")</f>
        <v>60.1</v>
      </c>
      <c r="AF313" s="24" t="str">
        <f t="shared" si="4"/>
        <v>00060.1- Arizona</v>
      </c>
    </row>
    <row r="314" spans="1:32" x14ac:dyDescent="0.25">
      <c r="A314">
        <v>20200307</v>
      </c>
      <c r="B314" t="s">
        <v>425</v>
      </c>
      <c r="C314">
        <v>5</v>
      </c>
      <c r="D314">
        <v>44</v>
      </c>
      <c r="E314">
        <v>7</v>
      </c>
      <c r="O314" t="s">
        <v>431</v>
      </c>
      <c r="P314" t="s">
        <v>31</v>
      </c>
      <c r="S314">
        <v>56</v>
      </c>
      <c r="T314">
        <v>49</v>
      </c>
      <c r="U314">
        <v>49</v>
      </c>
      <c r="V314">
        <v>4</v>
      </c>
      <c r="W314">
        <v>0</v>
      </c>
      <c r="X314">
        <v>0</v>
      </c>
      <c r="Y314">
        <v>11</v>
      </c>
      <c r="Z314">
        <v>2</v>
      </c>
      <c r="AA314">
        <v>13</v>
      </c>
      <c r="AB314" s="24">
        <f>VLOOKUP(B314,population!$B$2:$D$54,3,0)</f>
        <v>7278717</v>
      </c>
      <c r="AC314" s="24" t="str">
        <f>VLOOKUP(B314,regions!$A$2:$B$54,2,0)</f>
        <v>West</v>
      </c>
      <c r="AD314" s="24" t="str">
        <f>VLOOKUP(B314,population!$B$2:$C$54,2,0)</f>
        <v> Arizona</v>
      </c>
      <c r="AE314" s="24">
        <f>IFERROR(VLOOKUP(AD314,'pop density'!$A$1:$B$51,2,0),"")</f>
        <v>60.1</v>
      </c>
      <c r="AF314" s="24" t="str">
        <f t="shared" si="4"/>
        <v>00060.1- Arizona</v>
      </c>
    </row>
    <row r="315" spans="1:32" x14ac:dyDescent="0.25">
      <c r="A315">
        <v>20200308</v>
      </c>
      <c r="B315" t="s">
        <v>425</v>
      </c>
      <c r="C315">
        <v>5</v>
      </c>
      <c r="D315">
        <v>44</v>
      </c>
      <c r="E315">
        <v>7</v>
      </c>
      <c r="O315" t="s">
        <v>432</v>
      </c>
      <c r="P315" t="s">
        <v>33</v>
      </c>
      <c r="S315">
        <v>56</v>
      </c>
      <c r="T315">
        <v>49</v>
      </c>
      <c r="U315">
        <v>49</v>
      </c>
      <c r="V315">
        <v>4</v>
      </c>
      <c r="W315">
        <v>0</v>
      </c>
      <c r="X315">
        <v>0</v>
      </c>
      <c r="Y315">
        <v>0</v>
      </c>
      <c r="Z315">
        <v>0</v>
      </c>
      <c r="AA315">
        <v>0</v>
      </c>
      <c r="AB315" s="24">
        <f>VLOOKUP(B315,population!$B$2:$D$54,3,0)</f>
        <v>7278717</v>
      </c>
      <c r="AC315" s="24" t="str">
        <f>VLOOKUP(B315,regions!$A$2:$B$54,2,0)</f>
        <v>West</v>
      </c>
      <c r="AD315" s="24" t="str">
        <f>VLOOKUP(B315,population!$B$2:$C$54,2,0)</f>
        <v> Arizona</v>
      </c>
      <c r="AE315" s="24">
        <f>IFERROR(VLOOKUP(AD315,'pop density'!$A$1:$B$51,2,0),"")</f>
        <v>60.1</v>
      </c>
      <c r="AF315" s="24" t="str">
        <f t="shared" si="4"/>
        <v>00060.1- Arizona</v>
      </c>
    </row>
    <row r="316" spans="1:32" x14ac:dyDescent="0.25">
      <c r="A316">
        <v>20200309</v>
      </c>
      <c r="B316" t="s">
        <v>425</v>
      </c>
      <c r="C316">
        <v>5</v>
      </c>
      <c r="D316">
        <v>44</v>
      </c>
      <c r="E316">
        <v>7</v>
      </c>
      <c r="O316" t="s">
        <v>433</v>
      </c>
      <c r="P316" t="s">
        <v>35</v>
      </c>
      <c r="S316">
        <v>56</v>
      </c>
      <c r="T316">
        <v>49</v>
      </c>
      <c r="U316">
        <v>49</v>
      </c>
      <c r="V316">
        <v>4</v>
      </c>
      <c r="W316">
        <v>0</v>
      </c>
      <c r="X316">
        <v>0</v>
      </c>
      <c r="Y316">
        <v>0</v>
      </c>
      <c r="Z316">
        <v>0</v>
      </c>
      <c r="AA316">
        <v>0</v>
      </c>
      <c r="AB316" s="24">
        <f>VLOOKUP(B316,population!$B$2:$D$54,3,0)</f>
        <v>7278717</v>
      </c>
      <c r="AC316" s="24" t="str">
        <f>VLOOKUP(B316,regions!$A$2:$B$54,2,0)</f>
        <v>West</v>
      </c>
      <c r="AD316" s="24" t="str">
        <f>VLOOKUP(B316,population!$B$2:$C$54,2,0)</f>
        <v> Arizona</v>
      </c>
      <c r="AE316" s="24">
        <f>IFERROR(VLOOKUP(AD316,'pop density'!$A$1:$B$51,2,0),"")</f>
        <v>60.1</v>
      </c>
      <c r="AF316" s="24" t="str">
        <f t="shared" si="4"/>
        <v>00060.1- Arizona</v>
      </c>
    </row>
    <row r="317" spans="1:32" x14ac:dyDescent="0.25">
      <c r="A317">
        <v>20200310</v>
      </c>
      <c r="B317" t="s">
        <v>425</v>
      </c>
      <c r="C317">
        <v>6</v>
      </c>
      <c r="D317">
        <v>51</v>
      </c>
      <c r="E317">
        <v>27</v>
      </c>
      <c r="O317" t="s">
        <v>434</v>
      </c>
      <c r="P317" t="s">
        <v>37</v>
      </c>
      <c r="S317">
        <v>84</v>
      </c>
      <c r="T317">
        <v>57</v>
      </c>
      <c r="U317">
        <v>57</v>
      </c>
      <c r="V317">
        <v>4</v>
      </c>
      <c r="W317">
        <v>0</v>
      </c>
      <c r="X317">
        <v>0</v>
      </c>
      <c r="Y317">
        <v>7</v>
      </c>
      <c r="Z317">
        <v>1</v>
      </c>
      <c r="AA317">
        <v>8</v>
      </c>
      <c r="AB317" s="24">
        <f>VLOOKUP(B317,population!$B$2:$D$54,3,0)</f>
        <v>7278717</v>
      </c>
      <c r="AC317" s="24" t="str">
        <f>VLOOKUP(B317,regions!$A$2:$B$54,2,0)</f>
        <v>West</v>
      </c>
      <c r="AD317" s="24" t="str">
        <f>VLOOKUP(B317,population!$B$2:$C$54,2,0)</f>
        <v> Arizona</v>
      </c>
      <c r="AE317" s="24">
        <f>IFERROR(VLOOKUP(AD317,'pop density'!$A$1:$B$51,2,0),"")</f>
        <v>60.1</v>
      </c>
      <c r="AF317" s="24" t="str">
        <f t="shared" si="4"/>
        <v>00060.1- Arizona</v>
      </c>
    </row>
    <row r="318" spans="1:32" x14ac:dyDescent="0.25">
      <c r="A318">
        <v>20200311</v>
      </c>
      <c r="B318" t="s">
        <v>425</v>
      </c>
      <c r="C318">
        <v>9</v>
      </c>
      <c r="D318">
        <v>59</v>
      </c>
      <c r="E318">
        <v>32</v>
      </c>
      <c r="O318" t="s">
        <v>435</v>
      </c>
      <c r="P318" t="s">
        <v>39</v>
      </c>
      <c r="S318">
        <v>100</v>
      </c>
      <c r="T318">
        <v>68</v>
      </c>
      <c r="U318">
        <v>68</v>
      </c>
      <c r="V318">
        <v>4</v>
      </c>
      <c r="W318">
        <v>0</v>
      </c>
      <c r="X318">
        <v>0</v>
      </c>
      <c r="Y318">
        <v>8</v>
      </c>
      <c r="Z318">
        <v>3</v>
      </c>
      <c r="AA318">
        <v>11</v>
      </c>
      <c r="AB318" s="24">
        <f>VLOOKUP(B318,population!$B$2:$D$54,3,0)</f>
        <v>7278717</v>
      </c>
      <c r="AC318" s="24" t="str">
        <f>VLOOKUP(B318,regions!$A$2:$B$54,2,0)</f>
        <v>West</v>
      </c>
      <c r="AD318" s="24" t="str">
        <f>VLOOKUP(B318,population!$B$2:$C$54,2,0)</f>
        <v> Arizona</v>
      </c>
      <c r="AE318" s="24">
        <f>IFERROR(VLOOKUP(AD318,'pop density'!$A$1:$B$51,2,0),"")</f>
        <v>60.1</v>
      </c>
      <c r="AF318" s="24" t="str">
        <f t="shared" si="4"/>
        <v>00060.1- Arizona</v>
      </c>
    </row>
    <row r="319" spans="1:32" x14ac:dyDescent="0.25">
      <c r="A319">
        <v>20200312</v>
      </c>
      <c r="B319" t="s">
        <v>425</v>
      </c>
      <c r="C319">
        <v>9</v>
      </c>
      <c r="D319">
        <v>82</v>
      </c>
      <c r="E319">
        <v>24</v>
      </c>
      <c r="N319" s="1">
        <v>43902.5</v>
      </c>
      <c r="O319" t="s">
        <v>436</v>
      </c>
      <c r="P319" t="s">
        <v>41</v>
      </c>
      <c r="S319">
        <v>115</v>
      </c>
      <c r="T319">
        <v>91</v>
      </c>
      <c r="U319">
        <v>91</v>
      </c>
      <c r="V319">
        <v>4</v>
      </c>
      <c r="W319">
        <v>0</v>
      </c>
      <c r="X319">
        <v>0</v>
      </c>
      <c r="Y319">
        <v>23</v>
      </c>
      <c r="Z319">
        <v>0</v>
      </c>
      <c r="AA319">
        <v>23</v>
      </c>
      <c r="AB319" s="24">
        <f>VLOOKUP(B319,population!$B$2:$D$54,3,0)</f>
        <v>7278717</v>
      </c>
      <c r="AC319" s="24" t="str">
        <f>VLOOKUP(B319,regions!$A$2:$B$54,2,0)</f>
        <v>West</v>
      </c>
      <c r="AD319" s="24" t="str">
        <f>VLOOKUP(B319,population!$B$2:$C$54,2,0)</f>
        <v> Arizona</v>
      </c>
      <c r="AE319" s="24">
        <f>IFERROR(VLOOKUP(AD319,'pop density'!$A$1:$B$51,2,0),"")</f>
        <v>60.1</v>
      </c>
      <c r="AF319" s="24" t="str">
        <f t="shared" si="4"/>
        <v>00060.1- Arizona</v>
      </c>
    </row>
    <row r="320" spans="1:32" x14ac:dyDescent="0.25">
      <c r="A320">
        <v>20200313</v>
      </c>
      <c r="B320" t="s">
        <v>425</v>
      </c>
      <c r="C320">
        <v>9</v>
      </c>
      <c r="D320">
        <v>94</v>
      </c>
      <c r="E320">
        <v>40</v>
      </c>
      <c r="N320" s="1">
        <v>43903.500694444447</v>
      </c>
      <c r="O320" s="2" t="s">
        <v>437</v>
      </c>
      <c r="P320" t="s">
        <v>43</v>
      </c>
      <c r="Q320">
        <v>0</v>
      </c>
      <c r="S320">
        <v>143</v>
      </c>
      <c r="T320">
        <v>103</v>
      </c>
      <c r="U320">
        <v>103</v>
      </c>
      <c r="V320">
        <v>4</v>
      </c>
      <c r="W320">
        <v>0</v>
      </c>
      <c r="X320">
        <v>0</v>
      </c>
      <c r="Y320">
        <v>12</v>
      </c>
      <c r="Z320">
        <v>0</v>
      </c>
      <c r="AA320">
        <v>12</v>
      </c>
      <c r="AB320" s="24">
        <f>VLOOKUP(B320,population!$B$2:$D$54,3,0)</f>
        <v>7278717</v>
      </c>
      <c r="AC320" s="24" t="str">
        <f>VLOOKUP(B320,regions!$A$2:$B$54,2,0)</f>
        <v>West</v>
      </c>
      <c r="AD320" s="24" t="str">
        <f>VLOOKUP(B320,population!$B$2:$C$54,2,0)</f>
        <v> Arizona</v>
      </c>
      <c r="AE320" s="24">
        <f>IFERROR(VLOOKUP(AD320,'pop density'!$A$1:$B$51,2,0),"")</f>
        <v>60.1</v>
      </c>
      <c r="AF320" s="24" t="str">
        <f t="shared" si="4"/>
        <v>00060.1- Arizona</v>
      </c>
    </row>
    <row r="321" spans="1:32" x14ac:dyDescent="0.25">
      <c r="A321">
        <v>20200314</v>
      </c>
      <c r="B321" t="s">
        <v>425</v>
      </c>
      <c r="C321">
        <v>12</v>
      </c>
      <c r="D321">
        <v>121</v>
      </c>
      <c r="E321">
        <v>50</v>
      </c>
      <c r="N321" s="1">
        <v>43904.500694444447</v>
      </c>
      <c r="O321" t="s">
        <v>438</v>
      </c>
      <c r="P321" t="s">
        <v>45</v>
      </c>
      <c r="Q321">
        <v>0</v>
      </c>
      <c r="S321">
        <v>183</v>
      </c>
      <c r="T321">
        <v>133</v>
      </c>
      <c r="U321">
        <v>133</v>
      </c>
      <c r="V321">
        <v>4</v>
      </c>
      <c r="W321">
        <v>0</v>
      </c>
      <c r="X321">
        <v>0</v>
      </c>
      <c r="Y321">
        <v>27</v>
      </c>
      <c r="Z321">
        <v>3</v>
      </c>
      <c r="AA321">
        <v>30</v>
      </c>
      <c r="AB321" s="24">
        <f>VLOOKUP(B321,population!$B$2:$D$54,3,0)</f>
        <v>7278717</v>
      </c>
      <c r="AC321" s="24" t="str">
        <f>VLOOKUP(B321,regions!$A$2:$B$54,2,0)</f>
        <v>West</v>
      </c>
      <c r="AD321" s="24" t="str">
        <f>VLOOKUP(B321,population!$B$2:$C$54,2,0)</f>
        <v> Arizona</v>
      </c>
      <c r="AE321" s="24">
        <f>IFERROR(VLOOKUP(AD321,'pop density'!$A$1:$B$51,2,0),"")</f>
        <v>60.1</v>
      </c>
      <c r="AF321" s="24" t="str">
        <f t="shared" si="4"/>
        <v>00060.1- Arizona</v>
      </c>
    </row>
    <row r="322" spans="1:32" x14ac:dyDescent="0.25">
      <c r="A322">
        <v>20200315</v>
      </c>
      <c r="B322" t="s">
        <v>425</v>
      </c>
      <c r="C322">
        <v>12</v>
      </c>
      <c r="D322">
        <v>121</v>
      </c>
      <c r="E322">
        <v>50</v>
      </c>
      <c r="N322" s="1">
        <v>43905.500694444447</v>
      </c>
      <c r="O322" t="s">
        <v>439</v>
      </c>
      <c r="P322" t="s">
        <v>47</v>
      </c>
      <c r="Q322">
        <v>0</v>
      </c>
      <c r="S322">
        <v>183</v>
      </c>
      <c r="T322">
        <v>133</v>
      </c>
      <c r="U322">
        <v>133</v>
      </c>
      <c r="V322">
        <v>4</v>
      </c>
      <c r="W322">
        <v>0</v>
      </c>
      <c r="X322">
        <v>0</v>
      </c>
      <c r="Y322">
        <v>0</v>
      </c>
      <c r="Z322">
        <v>0</v>
      </c>
      <c r="AA322">
        <v>0</v>
      </c>
      <c r="AB322" s="24">
        <f>VLOOKUP(B322,population!$B$2:$D$54,3,0)</f>
        <v>7278717</v>
      </c>
      <c r="AC322" s="24" t="str">
        <f>VLOOKUP(B322,regions!$A$2:$B$54,2,0)</f>
        <v>West</v>
      </c>
      <c r="AD322" s="24" t="str">
        <f>VLOOKUP(B322,population!$B$2:$C$54,2,0)</f>
        <v> Arizona</v>
      </c>
      <c r="AE322" s="24">
        <f>IFERROR(VLOOKUP(AD322,'pop density'!$A$1:$B$51,2,0),"")</f>
        <v>60.1</v>
      </c>
      <c r="AF322" s="24" t="str">
        <f t="shared" si="4"/>
        <v>00060.1- Arizona</v>
      </c>
    </row>
    <row r="323" spans="1:32" x14ac:dyDescent="0.25">
      <c r="A323">
        <v>20200316</v>
      </c>
      <c r="B323" t="s">
        <v>425</v>
      </c>
      <c r="C323">
        <v>18</v>
      </c>
      <c r="D323">
        <v>125</v>
      </c>
      <c r="E323">
        <v>63</v>
      </c>
      <c r="N323" s="1">
        <v>43906.677777777775</v>
      </c>
      <c r="O323" t="s">
        <v>440</v>
      </c>
      <c r="P323" t="s">
        <v>49</v>
      </c>
      <c r="Q323">
        <v>0</v>
      </c>
      <c r="S323">
        <v>206</v>
      </c>
      <c r="T323">
        <v>143</v>
      </c>
      <c r="U323">
        <v>143</v>
      </c>
      <c r="V323">
        <v>4</v>
      </c>
      <c r="W323">
        <v>0</v>
      </c>
      <c r="X323">
        <v>0</v>
      </c>
      <c r="Y323">
        <v>4</v>
      </c>
      <c r="Z323">
        <v>6</v>
      </c>
      <c r="AA323">
        <v>10</v>
      </c>
      <c r="AB323" s="24">
        <f>VLOOKUP(B323,population!$B$2:$D$54,3,0)</f>
        <v>7278717</v>
      </c>
      <c r="AC323" s="24" t="str">
        <f>VLOOKUP(B323,regions!$A$2:$B$54,2,0)</f>
        <v>West</v>
      </c>
      <c r="AD323" s="24" t="str">
        <f>VLOOKUP(B323,population!$B$2:$C$54,2,0)</f>
        <v> Arizona</v>
      </c>
      <c r="AE323" s="24">
        <f>IFERROR(VLOOKUP(AD323,'pop density'!$A$1:$B$51,2,0),"")</f>
        <v>60.1</v>
      </c>
      <c r="AF323" s="24" t="str">
        <f t="shared" ref="AF323:AF386" si="5">IFERROR(TEXT(AE323, "00000.0") &amp; "-" &amp; AD323,"")</f>
        <v>00060.1- Arizona</v>
      </c>
    </row>
    <row r="324" spans="1:32" x14ac:dyDescent="0.25">
      <c r="A324">
        <v>20200317</v>
      </c>
      <c r="B324" t="s">
        <v>425</v>
      </c>
      <c r="C324">
        <v>20</v>
      </c>
      <c r="D324">
        <v>142</v>
      </c>
      <c r="E324">
        <v>66</v>
      </c>
      <c r="N324" s="1">
        <v>43907</v>
      </c>
      <c r="O324" t="s">
        <v>441</v>
      </c>
      <c r="P324" t="s">
        <v>51</v>
      </c>
      <c r="Q324">
        <v>0</v>
      </c>
      <c r="S324">
        <v>228</v>
      </c>
      <c r="T324">
        <v>162</v>
      </c>
      <c r="U324">
        <v>162</v>
      </c>
      <c r="V324">
        <v>4</v>
      </c>
      <c r="W324">
        <v>0</v>
      </c>
      <c r="X324">
        <v>0</v>
      </c>
      <c r="Y324">
        <v>17</v>
      </c>
      <c r="Z324">
        <v>2</v>
      </c>
      <c r="AA324">
        <v>19</v>
      </c>
      <c r="AB324" s="24">
        <f>VLOOKUP(B324,population!$B$2:$D$54,3,0)</f>
        <v>7278717</v>
      </c>
      <c r="AC324" s="24" t="str">
        <f>VLOOKUP(B324,regions!$A$2:$B$54,2,0)</f>
        <v>West</v>
      </c>
      <c r="AD324" s="24" t="str">
        <f>VLOOKUP(B324,population!$B$2:$C$54,2,0)</f>
        <v> Arizona</v>
      </c>
      <c r="AE324" s="24">
        <f>IFERROR(VLOOKUP(AD324,'pop density'!$A$1:$B$51,2,0),"")</f>
        <v>60.1</v>
      </c>
      <c r="AF324" s="24" t="str">
        <f t="shared" si="5"/>
        <v>00060.1- Arizona</v>
      </c>
    </row>
    <row r="325" spans="1:32" x14ac:dyDescent="0.25">
      <c r="A325">
        <v>20200318</v>
      </c>
      <c r="B325" t="s">
        <v>425</v>
      </c>
      <c r="C325">
        <v>28</v>
      </c>
      <c r="D325">
        <v>148</v>
      </c>
      <c r="E325">
        <v>102</v>
      </c>
      <c r="N325" s="1">
        <v>43908</v>
      </c>
      <c r="O325" t="s">
        <v>442</v>
      </c>
      <c r="P325" t="s">
        <v>53</v>
      </c>
      <c r="Q325">
        <v>0</v>
      </c>
      <c r="S325">
        <v>278</v>
      </c>
      <c r="T325">
        <v>176</v>
      </c>
      <c r="U325">
        <v>176</v>
      </c>
      <c r="V325">
        <v>4</v>
      </c>
      <c r="W325">
        <v>0</v>
      </c>
      <c r="X325">
        <v>0</v>
      </c>
      <c r="Y325">
        <v>6</v>
      </c>
      <c r="Z325">
        <v>8</v>
      </c>
      <c r="AA325">
        <v>14</v>
      </c>
      <c r="AB325" s="24">
        <f>VLOOKUP(B325,population!$B$2:$D$54,3,0)</f>
        <v>7278717</v>
      </c>
      <c r="AC325" s="24" t="str">
        <f>VLOOKUP(B325,regions!$A$2:$B$54,2,0)</f>
        <v>West</v>
      </c>
      <c r="AD325" s="24" t="str">
        <f>VLOOKUP(B325,population!$B$2:$C$54,2,0)</f>
        <v> Arizona</v>
      </c>
      <c r="AE325" s="24">
        <f>IFERROR(VLOOKUP(AD325,'pop density'!$A$1:$B$51,2,0),"")</f>
        <v>60.1</v>
      </c>
      <c r="AF325" s="24" t="str">
        <f t="shared" si="5"/>
        <v>00060.1- Arizona</v>
      </c>
    </row>
    <row r="326" spans="1:32" x14ac:dyDescent="0.25">
      <c r="A326">
        <v>20200319</v>
      </c>
      <c r="B326" t="s">
        <v>425</v>
      </c>
      <c r="C326">
        <v>44</v>
      </c>
      <c r="D326">
        <v>175</v>
      </c>
      <c r="E326">
        <v>130</v>
      </c>
      <c r="N326" s="1">
        <v>43909</v>
      </c>
      <c r="O326" t="s">
        <v>443</v>
      </c>
      <c r="P326" t="s">
        <v>55</v>
      </c>
      <c r="Q326">
        <v>0</v>
      </c>
      <c r="S326">
        <v>349</v>
      </c>
      <c r="T326">
        <v>219</v>
      </c>
      <c r="U326">
        <v>219</v>
      </c>
      <c r="V326">
        <v>4</v>
      </c>
      <c r="W326">
        <v>0</v>
      </c>
      <c r="X326">
        <v>0</v>
      </c>
      <c r="Y326">
        <v>27</v>
      </c>
      <c r="Z326">
        <v>16</v>
      </c>
      <c r="AA326">
        <v>43</v>
      </c>
      <c r="AB326" s="24">
        <f>VLOOKUP(B326,population!$B$2:$D$54,3,0)</f>
        <v>7278717</v>
      </c>
      <c r="AC326" s="24" t="str">
        <f>VLOOKUP(B326,regions!$A$2:$B$54,2,0)</f>
        <v>West</v>
      </c>
      <c r="AD326" s="24" t="str">
        <f>VLOOKUP(B326,population!$B$2:$C$54,2,0)</f>
        <v> Arizona</v>
      </c>
      <c r="AE326" s="24">
        <f>IFERROR(VLOOKUP(AD326,'pop density'!$A$1:$B$51,2,0),"")</f>
        <v>60.1</v>
      </c>
      <c r="AF326" s="24" t="str">
        <f t="shared" si="5"/>
        <v>00060.1- Arizona</v>
      </c>
    </row>
    <row r="327" spans="1:32" x14ac:dyDescent="0.25">
      <c r="A327">
        <v>20200320</v>
      </c>
      <c r="B327" t="s">
        <v>425</v>
      </c>
      <c r="C327">
        <v>65</v>
      </c>
      <c r="D327">
        <v>211</v>
      </c>
      <c r="E327">
        <v>101</v>
      </c>
      <c r="N327" s="1">
        <v>43910</v>
      </c>
      <c r="O327" t="s">
        <v>444</v>
      </c>
      <c r="P327" t="s">
        <v>57</v>
      </c>
      <c r="Q327">
        <v>0</v>
      </c>
      <c r="S327">
        <v>377</v>
      </c>
      <c r="T327">
        <v>276</v>
      </c>
      <c r="U327">
        <v>276</v>
      </c>
      <c r="V327">
        <v>4</v>
      </c>
      <c r="W327">
        <v>0</v>
      </c>
      <c r="X327">
        <v>0</v>
      </c>
      <c r="Y327">
        <v>36</v>
      </c>
      <c r="Z327">
        <v>21</v>
      </c>
      <c r="AA327">
        <v>57</v>
      </c>
      <c r="AB327" s="24">
        <f>VLOOKUP(B327,population!$B$2:$D$54,3,0)</f>
        <v>7278717</v>
      </c>
      <c r="AC327" s="24" t="str">
        <f>VLOOKUP(B327,regions!$A$2:$B$54,2,0)</f>
        <v>West</v>
      </c>
      <c r="AD327" s="24" t="str">
        <f>VLOOKUP(B327,population!$B$2:$C$54,2,0)</f>
        <v> Arizona</v>
      </c>
      <c r="AE327" s="24">
        <f>IFERROR(VLOOKUP(AD327,'pop density'!$A$1:$B$51,2,0),"")</f>
        <v>60.1</v>
      </c>
      <c r="AF327" s="24" t="str">
        <f t="shared" si="5"/>
        <v>00060.1- Arizona</v>
      </c>
    </row>
    <row r="328" spans="1:32" x14ac:dyDescent="0.25">
      <c r="A328">
        <v>20200321</v>
      </c>
      <c r="B328" t="s">
        <v>425</v>
      </c>
      <c r="C328">
        <v>104</v>
      </c>
      <c r="D328">
        <v>240</v>
      </c>
      <c r="E328">
        <v>122</v>
      </c>
      <c r="N328" s="1">
        <v>43911</v>
      </c>
      <c r="O328" t="s">
        <v>445</v>
      </c>
      <c r="P328" t="s">
        <v>59</v>
      </c>
      <c r="Q328">
        <v>1</v>
      </c>
      <c r="S328">
        <v>466</v>
      </c>
      <c r="T328">
        <v>344</v>
      </c>
      <c r="U328">
        <v>344</v>
      </c>
      <c r="V328">
        <v>4</v>
      </c>
      <c r="W328">
        <v>1</v>
      </c>
      <c r="X328">
        <v>0</v>
      </c>
      <c r="Y328">
        <v>29</v>
      </c>
      <c r="Z328">
        <v>39</v>
      </c>
      <c r="AA328">
        <v>68</v>
      </c>
      <c r="AB328" s="24">
        <f>VLOOKUP(B328,population!$B$2:$D$54,3,0)</f>
        <v>7278717</v>
      </c>
      <c r="AC328" s="24" t="str">
        <f>VLOOKUP(B328,regions!$A$2:$B$54,2,0)</f>
        <v>West</v>
      </c>
      <c r="AD328" s="24" t="str">
        <f>VLOOKUP(B328,population!$B$2:$C$54,2,0)</f>
        <v> Arizona</v>
      </c>
      <c r="AE328" s="24">
        <f>IFERROR(VLOOKUP(AD328,'pop density'!$A$1:$B$51,2,0),"")</f>
        <v>60.1</v>
      </c>
      <c r="AF328" s="24" t="str">
        <f t="shared" si="5"/>
        <v>00060.1- Arizona</v>
      </c>
    </row>
    <row r="329" spans="1:32" x14ac:dyDescent="0.25">
      <c r="A329">
        <v>20200322</v>
      </c>
      <c r="B329" t="s">
        <v>425</v>
      </c>
      <c r="C329">
        <v>152</v>
      </c>
      <c r="D329">
        <v>282</v>
      </c>
      <c r="E329">
        <v>87</v>
      </c>
      <c r="N329" s="1">
        <v>43912</v>
      </c>
      <c r="O329" t="s">
        <v>446</v>
      </c>
      <c r="P329" t="s">
        <v>61</v>
      </c>
      <c r="Q329">
        <v>2</v>
      </c>
      <c r="S329">
        <v>521</v>
      </c>
      <c r="T329">
        <v>434</v>
      </c>
      <c r="U329">
        <v>434</v>
      </c>
      <c r="V329">
        <v>4</v>
      </c>
      <c r="W329">
        <v>1</v>
      </c>
      <c r="X329">
        <v>0</v>
      </c>
      <c r="Y329">
        <v>42</v>
      </c>
      <c r="Z329">
        <v>48</v>
      </c>
      <c r="AA329">
        <v>90</v>
      </c>
      <c r="AB329" s="24">
        <f>VLOOKUP(B329,population!$B$2:$D$54,3,0)</f>
        <v>7278717</v>
      </c>
      <c r="AC329" s="24" t="str">
        <f>VLOOKUP(B329,regions!$A$2:$B$54,2,0)</f>
        <v>West</v>
      </c>
      <c r="AD329" s="24" t="str">
        <f>VLOOKUP(B329,population!$B$2:$C$54,2,0)</f>
        <v> Arizona</v>
      </c>
      <c r="AE329" s="24">
        <f>IFERROR(VLOOKUP(AD329,'pop density'!$A$1:$B$51,2,0),"")</f>
        <v>60.1</v>
      </c>
      <c r="AF329" s="24" t="str">
        <f t="shared" si="5"/>
        <v>00060.1- Arizona</v>
      </c>
    </row>
    <row r="330" spans="1:32" x14ac:dyDescent="0.25">
      <c r="A330">
        <v>20200323</v>
      </c>
      <c r="B330" t="s">
        <v>425</v>
      </c>
      <c r="C330">
        <v>265</v>
      </c>
      <c r="D330">
        <v>309</v>
      </c>
      <c r="E330">
        <v>6</v>
      </c>
      <c r="M330" t="s">
        <v>129</v>
      </c>
      <c r="N330" s="1">
        <v>43913</v>
      </c>
      <c r="O330" t="s">
        <v>447</v>
      </c>
      <c r="P330" t="s">
        <v>64</v>
      </c>
      <c r="Q330">
        <v>2</v>
      </c>
      <c r="S330">
        <v>580</v>
      </c>
      <c r="T330">
        <v>574</v>
      </c>
      <c r="U330">
        <v>574</v>
      </c>
      <c r="V330">
        <v>4</v>
      </c>
      <c r="W330">
        <v>0</v>
      </c>
      <c r="X330">
        <v>0</v>
      </c>
      <c r="Y330">
        <v>27</v>
      </c>
      <c r="Z330">
        <v>113</v>
      </c>
      <c r="AA330">
        <v>140</v>
      </c>
      <c r="AB330" s="24">
        <f>VLOOKUP(B330,population!$B$2:$D$54,3,0)</f>
        <v>7278717</v>
      </c>
      <c r="AC330" s="24" t="str">
        <f>VLOOKUP(B330,regions!$A$2:$B$54,2,0)</f>
        <v>West</v>
      </c>
      <c r="AD330" s="24" t="str">
        <f>VLOOKUP(B330,population!$B$2:$C$54,2,0)</f>
        <v> Arizona</v>
      </c>
      <c r="AE330" s="24">
        <f>IFERROR(VLOOKUP(AD330,'pop density'!$A$1:$B$51,2,0),"")</f>
        <v>60.1</v>
      </c>
      <c r="AF330" s="24" t="str">
        <f t="shared" si="5"/>
        <v>00060.1- Arizona</v>
      </c>
    </row>
    <row r="331" spans="1:32" x14ac:dyDescent="0.25">
      <c r="A331">
        <v>20200324</v>
      </c>
      <c r="B331" t="s">
        <v>425</v>
      </c>
      <c r="C331">
        <v>357</v>
      </c>
      <c r="D331">
        <v>313</v>
      </c>
      <c r="E331">
        <v>22</v>
      </c>
      <c r="M331" t="s">
        <v>129</v>
      </c>
      <c r="N331" s="1">
        <v>43914</v>
      </c>
      <c r="O331" t="s">
        <v>448</v>
      </c>
      <c r="P331" t="s">
        <v>66</v>
      </c>
      <c r="Q331">
        <v>5</v>
      </c>
      <c r="S331">
        <v>692</v>
      </c>
      <c r="T331">
        <v>670</v>
      </c>
      <c r="U331">
        <v>670</v>
      </c>
      <c r="V331">
        <v>4</v>
      </c>
      <c r="W331">
        <v>3</v>
      </c>
      <c r="X331">
        <v>0</v>
      </c>
      <c r="Y331">
        <v>4</v>
      </c>
      <c r="Z331">
        <v>92</v>
      </c>
      <c r="AA331">
        <v>96</v>
      </c>
      <c r="AB331" s="24">
        <f>VLOOKUP(B331,population!$B$2:$D$54,3,0)</f>
        <v>7278717</v>
      </c>
      <c r="AC331" s="24" t="str">
        <f>VLOOKUP(B331,regions!$A$2:$B$54,2,0)</f>
        <v>West</v>
      </c>
      <c r="AD331" s="24" t="str">
        <f>VLOOKUP(B331,population!$B$2:$C$54,2,0)</f>
        <v> Arizona</v>
      </c>
      <c r="AE331" s="24">
        <f>IFERROR(VLOOKUP(AD331,'pop density'!$A$1:$B$51,2,0),"")</f>
        <v>60.1</v>
      </c>
      <c r="AF331" s="24" t="str">
        <f t="shared" si="5"/>
        <v>00060.1- Arizona</v>
      </c>
    </row>
    <row r="332" spans="1:32" x14ac:dyDescent="0.25">
      <c r="A332">
        <v>20200325</v>
      </c>
      <c r="B332" t="s">
        <v>425</v>
      </c>
      <c r="C332">
        <v>450</v>
      </c>
      <c r="D332">
        <v>323</v>
      </c>
      <c r="E332">
        <v>53</v>
      </c>
      <c r="M332" t="s">
        <v>129</v>
      </c>
      <c r="N332" s="1">
        <v>43914</v>
      </c>
      <c r="O332" t="s">
        <v>449</v>
      </c>
      <c r="P332" t="s">
        <v>68</v>
      </c>
      <c r="Q332">
        <v>6</v>
      </c>
      <c r="S332">
        <v>826</v>
      </c>
      <c r="T332">
        <v>773</v>
      </c>
      <c r="U332">
        <v>773</v>
      </c>
      <c r="V332">
        <v>4</v>
      </c>
      <c r="W332">
        <v>1</v>
      </c>
      <c r="X332">
        <v>0</v>
      </c>
      <c r="Y332">
        <v>10</v>
      </c>
      <c r="Z332">
        <v>93</v>
      </c>
      <c r="AA332">
        <v>103</v>
      </c>
      <c r="AB332" s="24">
        <f>VLOOKUP(B332,population!$B$2:$D$54,3,0)</f>
        <v>7278717</v>
      </c>
      <c r="AC332" s="24" t="str">
        <f>VLOOKUP(B332,regions!$A$2:$B$54,2,0)</f>
        <v>West</v>
      </c>
      <c r="AD332" s="24" t="str">
        <f>VLOOKUP(B332,population!$B$2:$C$54,2,0)</f>
        <v> Arizona</v>
      </c>
      <c r="AE332" s="24">
        <f>IFERROR(VLOOKUP(AD332,'pop density'!$A$1:$B$51,2,0),"")</f>
        <v>60.1</v>
      </c>
      <c r="AF332" s="24" t="str">
        <f t="shared" si="5"/>
        <v>00060.1- Arizona</v>
      </c>
    </row>
    <row r="333" spans="1:32" x14ac:dyDescent="0.25">
      <c r="A333">
        <v>20200326</v>
      </c>
      <c r="B333" t="s">
        <v>425</v>
      </c>
      <c r="C333">
        <v>577</v>
      </c>
      <c r="D333">
        <v>347</v>
      </c>
      <c r="E333">
        <v>33</v>
      </c>
      <c r="M333" t="s">
        <v>129</v>
      </c>
      <c r="N333" s="1">
        <v>43916</v>
      </c>
      <c r="O333" t="s">
        <v>450</v>
      </c>
      <c r="P333" t="s">
        <v>70</v>
      </c>
      <c r="Q333">
        <v>8</v>
      </c>
      <c r="S333">
        <v>957</v>
      </c>
      <c r="T333">
        <v>924</v>
      </c>
      <c r="U333">
        <v>924</v>
      </c>
      <c r="V333">
        <v>4</v>
      </c>
      <c r="W333">
        <v>2</v>
      </c>
      <c r="X333">
        <v>0</v>
      </c>
      <c r="Y333">
        <v>24</v>
      </c>
      <c r="Z333">
        <v>127</v>
      </c>
      <c r="AA333">
        <v>151</v>
      </c>
      <c r="AB333" s="24">
        <f>VLOOKUP(B333,population!$B$2:$D$54,3,0)</f>
        <v>7278717</v>
      </c>
      <c r="AC333" s="24" t="str">
        <f>VLOOKUP(B333,regions!$A$2:$B$54,2,0)</f>
        <v>West</v>
      </c>
      <c r="AD333" s="24" t="str">
        <f>VLOOKUP(B333,population!$B$2:$C$54,2,0)</f>
        <v> Arizona</v>
      </c>
      <c r="AE333" s="24">
        <f>IFERROR(VLOOKUP(AD333,'pop density'!$A$1:$B$51,2,0),"")</f>
        <v>60.1</v>
      </c>
      <c r="AF333" s="24" t="str">
        <f t="shared" si="5"/>
        <v>00060.1- Arizona</v>
      </c>
    </row>
    <row r="334" spans="1:32" x14ac:dyDescent="0.25">
      <c r="A334">
        <v>20200327</v>
      </c>
      <c r="B334" t="s">
        <v>425</v>
      </c>
      <c r="C334">
        <v>736</v>
      </c>
      <c r="D334">
        <v>7455</v>
      </c>
      <c r="E334">
        <v>30</v>
      </c>
      <c r="M334" t="s">
        <v>129</v>
      </c>
      <c r="N334" s="1">
        <v>43917</v>
      </c>
      <c r="O334" t="s">
        <v>451</v>
      </c>
      <c r="P334" t="s">
        <v>72</v>
      </c>
      <c r="Q334">
        <v>13</v>
      </c>
      <c r="S334">
        <v>8221</v>
      </c>
      <c r="T334">
        <v>8191</v>
      </c>
      <c r="U334">
        <v>8191</v>
      </c>
      <c r="V334">
        <v>4</v>
      </c>
      <c r="W334">
        <v>5</v>
      </c>
      <c r="X334">
        <v>0</v>
      </c>
      <c r="Y334">
        <v>7108</v>
      </c>
      <c r="Z334">
        <v>159</v>
      </c>
      <c r="AA334">
        <v>7267</v>
      </c>
      <c r="AB334" s="24">
        <f>VLOOKUP(B334,population!$B$2:$D$54,3,0)</f>
        <v>7278717</v>
      </c>
      <c r="AC334" s="24" t="str">
        <f>VLOOKUP(B334,regions!$A$2:$B$54,2,0)</f>
        <v>West</v>
      </c>
      <c r="AD334" s="24" t="str">
        <f>VLOOKUP(B334,population!$B$2:$C$54,2,0)</f>
        <v> Arizona</v>
      </c>
      <c r="AE334" s="24">
        <f>IFERROR(VLOOKUP(AD334,'pop density'!$A$1:$B$51,2,0),"")</f>
        <v>60.1</v>
      </c>
      <c r="AF334" s="24" t="str">
        <f t="shared" si="5"/>
        <v>00060.1- Arizona</v>
      </c>
    </row>
    <row r="335" spans="1:32" x14ac:dyDescent="0.25">
      <c r="A335">
        <v>20200328</v>
      </c>
      <c r="B335" t="s">
        <v>425</v>
      </c>
      <c r="C335">
        <v>873</v>
      </c>
      <c r="D335">
        <v>7455</v>
      </c>
      <c r="E335">
        <v>21</v>
      </c>
      <c r="M335" t="s">
        <v>129</v>
      </c>
      <c r="N335" s="1">
        <v>43918</v>
      </c>
      <c r="O335" t="s">
        <v>452</v>
      </c>
      <c r="P335" t="s">
        <v>74</v>
      </c>
      <c r="Q335">
        <v>15</v>
      </c>
      <c r="S335">
        <v>8349</v>
      </c>
      <c r="T335">
        <v>8328</v>
      </c>
      <c r="U335">
        <v>8328</v>
      </c>
      <c r="V335">
        <v>4</v>
      </c>
      <c r="W335">
        <v>2</v>
      </c>
      <c r="X335">
        <v>0</v>
      </c>
      <c r="Y335">
        <v>0</v>
      </c>
      <c r="Z335">
        <v>137</v>
      </c>
      <c r="AA335">
        <v>137</v>
      </c>
      <c r="AB335" s="24">
        <f>VLOOKUP(B335,population!$B$2:$D$54,3,0)</f>
        <v>7278717</v>
      </c>
      <c r="AC335" s="24" t="str">
        <f>VLOOKUP(B335,regions!$A$2:$B$54,2,0)</f>
        <v>West</v>
      </c>
      <c r="AD335" s="24" t="str">
        <f>VLOOKUP(B335,population!$B$2:$C$54,2,0)</f>
        <v> Arizona</v>
      </c>
      <c r="AE335" s="24">
        <f>IFERROR(VLOOKUP(AD335,'pop density'!$A$1:$B$51,2,0),"")</f>
        <v>60.1</v>
      </c>
      <c r="AF335" s="24" t="str">
        <f t="shared" si="5"/>
        <v>00060.1- Arizona</v>
      </c>
    </row>
    <row r="336" spans="1:32" x14ac:dyDescent="0.25">
      <c r="A336">
        <v>20200329</v>
      </c>
      <c r="B336" t="s">
        <v>425</v>
      </c>
      <c r="C336">
        <v>919</v>
      </c>
      <c r="D336">
        <v>12953</v>
      </c>
      <c r="M336" t="s">
        <v>129</v>
      </c>
      <c r="N336" s="1">
        <v>43919</v>
      </c>
      <c r="O336" t="s">
        <v>453</v>
      </c>
      <c r="P336" t="s">
        <v>76</v>
      </c>
      <c r="Q336">
        <v>17</v>
      </c>
      <c r="S336">
        <v>13872</v>
      </c>
      <c r="T336">
        <v>13872</v>
      </c>
      <c r="U336">
        <v>13872</v>
      </c>
      <c r="V336">
        <v>4</v>
      </c>
      <c r="W336">
        <v>2</v>
      </c>
      <c r="X336">
        <v>0</v>
      </c>
      <c r="Y336">
        <v>5498</v>
      </c>
      <c r="Z336">
        <v>46</v>
      </c>
      <c r="AA336">
        <v>5544</v>
      </c>
      <c r="AB336" s="24">
        <f>VLOOKUP(B336,population!$B$2:$D$54,3,0)</f>
        <v>7278717</v>
      </c>
      <c r="AC336" s="24" t="str">
        <f>VLOOKUP(B336,regions!$A$2:$B$54,2,0)</f>
        <v>West</v>
      </c>
      <c r="AD336" s="24" t="str">
        <f>VLOOKUP(B336,population!$B$2:$C$54,2,0)</f>
        <v> Arizona</v>
      </c>
      <c r="AE336" s="24">
        <f>IFERROR(VLOOKUP(AD336,'pop density'!$A$1:$B$51,2,0),"")</f>
        <v>60.1</v>
      </c>
      <c r="AF336" s="24" t="str">
        <f t="shared" si="5"/>
        <v>00060.1- Arizona</v>
      </c>
    </row>
    <row r="337" spans="1:32" x14ac:dyDescent="0.25">
      <c r="A337">
        <v>20200330</v>
      </c>
      <c r="B337" t="s">
        <v>425</v>
      </c>
      <c r="C337">
        <v>1157</v>
      </c>
      <c r="D337">
        <v>15602</v>
      </c>
      <c r="M337" t="s">
        <v>129</v>
      </c>
      <c r="N337" s="1">
        <v>43920</v>
      </c>
      <c r="O337" t="s">
        <v>454</v>
      </c>
      <c r="P337" t="s">
        <v>78</v>
      </c>
      <c r="Q337">
        <v>20</v>
      </c>
      <c r="S337">
        <v>16759</v>
      </c>
      <c r="T337">
        <v>16759</v>
      </c>
      <c r="U337">
        <v>16759</v>
      </c>
      <c r="V337">
        <v>4</v>
      </c>
      <c r="W337">
        <v>3</v>
      </c>
      <c r="X337">
        <v>0</v>
      </c>
      <c r="Y337">
        <v>2649</v>
      </c>
      <c r="Z337">
        <v>238</v>
      </c>
      <c r="AA337">
        <v>2887</v>
      </c>
      <c r="AB337" s="24">
        <f>VLOOKUP(B337,population!$B$2:$D$54,3,0)</f>
        <v>7278717</v>
      </c>
      <c r="AC337" s="24" t="str">
        <f>VLOOKUP(B337,regions!$A$2:$B$54,2,0)</f>
        <v>West</v>
      </c>
      <c r="AD337" s="24" t="str">
        <f>VLOOKUP(B337,population!$B$2:$C$54,2,0)</f>
        <v> Arizona</v>
      </c>
      <c r="AE337" s="24">
        <f>IFERROR(VLOOKUP(AD337,'pop density'!$A$1:$B$51,2,0),"")</f>
        <v>60.1</v>
      </c>
      <c r="AF337" s="24" t="str">
        <f t="shared" si="5"/>
        <v>00060.1- Arizona</v>
      </c>
    </row>
    <row r="338" spans="1:32" x14ac:dyDescent="0.25">
      <c r="A338">
        <v>20200331</v>
      </c>
      <c r="B338" t="s">
        <v>425</v>
      </c>
      <c r="C338">
        <v>1289</v>
      </c>
      <c r="D338">
        <v>18082</v>
      </c>
      <c r="M338" t="s">
        <v>129</v>
      </c>
      <c r="N338" s="1">
        <v>43921</v>
      </c>
      <c r="O338" t="s">
        <v>455</v>
      </c>
      <c r="P338" t="s">
        <v>80</v>
      </c>
      <c r="Q338">
        <v>24</v>
      </c>
      <c r="S338">
        <v>19371</v>
      </c>
      <c r="T338">
        <v>19371</v>
      </c>
      <c r="U338">
        <v>19371</v>
      </c>
      <c r="V338">
        <v>4</v>
      </c>
      <c r="W338">
        <v>4</v>
      </c>
      <c r="X338">
        <v>0</v>
      </c>
      <c r="Y338">
        <v>2480</v>
      </c>
      <c r="Z338">
        <v>132</v>
      </c>
      <c r="AA338">
        <v>2612</v>
      </c>
      <c r="AB338" s="24">
        <f>VLOOKUP(B338,population!$B$2:$D$54,3,0)</f>
        <v>7278717</v>
      </c>
      <c r="AC338" s="24" t="str">
        <f>VLOOKUP(B338,regions!$A$2:$B$54,2,0)</f>
        <v>West</v>
      </c>
      <c r="AD338" s="24" t="str">
        <f>VLOOKUP(B338,population!$B$2:$C$54,2,0)</f>
        <v> Arizona</v>
      </c>
      <c r="AE338" s="24">
        <f>IFERROR(VLOOKUP(AD338,'pop density'!$A$1:$B$51,2,0),"")</f>
        <v>60.1</v>
      </c>
      <c r="AF338" s="24" t="str">
        <f t="shared" si="5"/>
        <v>00060.1- Arizona</v>
      </c>
    </row>
    <row r="339" spans="1:32" x14ac:dyDescent="0.25">
      <c r="A339">
        <v>20200401</v>
      </c>
      <c r="B339" t="s">
        <v>425</v>
      </c>
      <c r="C339">
        <v>1413</v>
      </c>
      <c r="D339">
        <v>19645</v>
      </c>
      <c r="M339" t="s">
        <v>129</v>
      </c>
      <c r="N339" s="1">
        <v>43922</v>
      </c>
      <c r="O339" t="s">
        <v>456</v>
      </c>
      <c r="P339" t="s">
        <v>82</v>
      </c>
      <c r="Q339">
        <v>29</v>
      </c>
      <c r="S339">
        <v>21058</v>
      </c>
      <c r="T339">
        <v>21058</v>
      </c>
      <c r="U339">
        <v>21058</v>
      </c>
      <c r="V339">
        <v>4</v>
      </c>
      <c r="W339">
        <v>5</v>
      </c>
      <c r="X339">
        <v>0</v>
      </c>
      <c r="Y339">
        <v>1563</v>
      </c>
      <c r="Z339">
        <v>124</v>
      </c>
      <c r="AA339">
        <v>1687</v>
      </c>
      <c r="AB339" s="24">
        <f>VLOOKUP(B339,population!$B$2:$D$54,3,0)</f>
        <v>7278717</v>
      </c>
      <c r="AC339" s="24" t="str">
        <f>VLOOKUP(B339,regions!$A$2:$B$54,2,0)</f>
        <v>West</v>
      </c>
      <c r="AD339" s="24" t="str">
        <f>VLOOKUP(B339,population!$B$2:$C$54,2,0)</f>
        <v> Arizona</v>
      </c>
      <c r="AE339" s="24">
        <f>IFERROR(VLOOKUP(AD339,'pop density'!$A$1:$B$51,2,0),"")</f>
        <v>60.1</v>
      </c>
      <c r="AF339" s="24" t="str">
        <f t="shared" si="5"/>
        <v>00060.1- Arizona</v>
      </c>
    </row>
    <row r="340" spans="1:32" x14ac:dyDescent="0.25">
      <c r="A340">
        <v>20200402</v>
      </c>
      <c r="B340" t="s">
        <v>425</v>
      </c>
      <c r="C340">
        <v>1598</v>
      </c>
      <c r="D340">
        <v>21111</v>
      </c>
      <c r="M340" t="s">
        <v>129</v>
      </c>
      <c r="N340" s="1">
        <v>43923</v>
      </c>
      <c r="O340" t="s">
        <v>457</v>
      </c>
      <c r="P340" t="s">
        <v>84</v>
      </c>
      <c r="Q340">
        <v>32</v>
      </c>
      <c r="S340">
        <v>22709</v>
      </c>
      <c r="T340">
        <v>22709</v>
      </c>
      <c r="U340">
        <v>22709</v>
      </c>
      <c r="V340">
        <v>4</v>
      </c>
      <c r="W340">
        <v>3</v>
      </c>
      <c r="X340">
        <v>0</v>
      </c>
      <c r="Y340">
        <v>1466</v>
      </c>
      <c r="Z340">
        <v>185</v>
      </c>
      <c r="AA340">
        <v>1651</v>
      </c>
      <c r="AB340" s="24">
        <f>VLOOKUP(B340,population!$B$2:$D$54,3,0)</f>
        <v>7278717</v>
      </c>
      <c r="AC340" s="24" t="str">
        <f>VLOOKUP(B340,regions!$A$2:$B$54,2,0)</f>
        <v>West</v>
      </c>
      <c r="AD340" s="24" t="str">
        <f>VLOOKUP(B340,population!$B$2:$C$54,2,0)</f>
        <v> Arizona</v>
      </c>
      <c r="AE340" s="24">
        <f>IFERROR(VLOOKUP(AD340,'pop density'!$A$1:$B$51,2,0),"")</f>
        <v>60.1</v>
      </c>
      <c r="AF340" s="24" t="str">
        <f t="shared" si="5"/>
        <v>00060.1- Arizona</v>
      </c>
    </row>
    <row r="341" spans="1:32" x14ac:dyDescent="0.25">
      <c r="A341">
        <v>20200403</v>
      </c>
      <c r="B341" t="s">
        <v>425</v>
      </c>
      <c r="C341">
        <v>1769</v>
      </c>
      <c r="D341">
        <v>22904</v>
      </c>
      <c r="M341" t="s">
        <v>129</v>
      </c>
      <c r="N341" s="1">
        <v>43924</v>
      </c>
      <c r="O341" t="s">
        <v>458</v>
      </c>
      <c r="P341" t="s">
        <v>86</v>
      </c>
      <c r="Q341">
        <v>41</v>
      </c>
      <c r="S341">
        <v>24673</v>
      </c>
      <c r="T341">
        <v>24673</v>
      </c>
      <c r="U341">
        <v>24673</v>
      </c>
      <c r="V341">
        <v>4</v>
      </c>
      <c r="W341">
        <v>9</v>
      </c>
      <c r="X341">
        <v>0</v>
      </c>
      <c r="Y341">
        <v>1793</v>
      </c>
      <c r="Z341">
        <v>171</v>
      </c>
      <c r="AA341">
        <v>1964</v>
      </c>
      <c r="AB341" s="24">
        <f>VLOOKUP(B341,population!$B$2:$D$54,3,0)</f>
        <v>7278717</v>
      </c>
      <c r="AC341" s="24" t="str">
        <f>VLOOKUP(B341,regions!$A$2:$B$54,2,0)</f>
        <v>West</v>
      </c>
      <c r="AD341" s="24" t="str">
        <f>VLOOKUP(B341,population!$B$2:$C$54,2,0)</f>
        <v> Arizona</v>
      </c>
      <c r="AE341" s="24">
        <f>IFERROR(VLOOKUP(AD341,'pop density'!$A$1:$B$51,2,0),"")</f>
        <v>60.1</v>
      </c>
      <c r="AF341" s="24" t="str">
        <f t="shared" si="5"/>
        <v>00060.1- Arizona</v>
      </c>
    </row>
    <row r="342" spans="1:32" x14ac:dyDescent="0.25">
      <c r="A342">
        <v>20200404</v>
      </c>
      <c r="B342" t="s">
        <v>425</v>
      </c>
      <c r="C342">
        <v>2019</v>
      </c>
      <c r="D342">
        <v>25141</v>
      </c>
      <c r="M342" t="s">
        <v>129</v>
      </c>
      <c r="N342" s="1">
        <v>43925</v>
      </c>
      <c r="O342" t="s">
        <v>459</v>
      </c>
      <c r="P342" t="s">
        <v>88</v>
      </c>
      <c r="Q342">
        <v>52</v>
      </c>
      <c r="S342">
        <v>27160</v>
      </c>
      <c r="T342">
        <v>27160</v>
      </c>
      <c r="U342">
        <v>27160</v>
      </c>
      <c r="V342">
        <v>4</v>
      </c>
      <c r="W342">
        <v>11</v>
      </c>
      <c r="X342">
        <v>0</v>
      </c>
      <c r="Y342">
        <v>2237</v>
      </c>
      <c r="Z342">
        <v>250</v>
      </c>
      <c r="AA342">
        <v>2487</v>
      </c>
      <c r="AB342" s="24">
        <f>VLOOKUP(B342,population!$B$2:$D$54,3,0)</f>
        <v>7278717</v>
      </c>
      <c r="AC342" s="24" t="str">
        <f>VLOOKUP(B342,regions!$A$2:$B$54,2,0)</f>
        <v>West</v>
      </c>
      <c r="AD342" s="24" t="str">
        <f>VLOOKUP(B342,population!$B$2:$C$54,2,0)</f>
        <v> Arizona</v>
      </c>
      <c r="AE342" s="24">
        <f>IFERROR(VLOOKUP(AD342,'pop density'!$A$1:$B$51,2,0),"")</f>
        <v>60.1</v>
      </c>
      <c r="AF342" s="24" t="str">
        <f t="shared" si="5"/>
        <v>00060.1- Arizona</v>
      </c>
    </row>
    <row r="343" spans="1:32" x14ac:dyDescent="0.25">
      <c r="A343">
        <v>20200405</v>
      </c>
      <c r="B343" t="s">
        <v>425</v>
      </c>
      <c r="C343">
        <v>2269</v>
      </c>
      <c r="D343">
        <v>25141</v>
      </c>
      <c r="M343" t="s">
        <v>129</v>
      </c>
      <c r="N343" s="1">
        <v>43926</v>
      </c>
      <c r="O343" t="s">
        <v>460</v>
      </c>
      <c r="P343" t="s">
        <v>90</v>
      </c>
      <c r="Q343">
        <v>64</v>
      </c>
      <c r="S343">
        <v>27410</v>
      </c>
      <c r="T343">
        <v>27410</v>
      </c>
      <c r="U343">
        <v>27410</v>
      </c>
      <c r="V343">
        <v>4</v>
      </c>
      <c r="W343">
        <v>12</v>
      </c>
      <c r="X343">
        <v>0</v>
      </c>
      <c r="Y343">
        <v>0</v>
      </c>
      <c r="Z343">
        <v>250</v>
      </c>
      <c r="AA343">
        <v>250</v>
      </c>
      <c r="AB343" s="24">
        <f>VLOOKUP(B343,population!$B$2:$D$54,3,0)</f>
        <v>7278717</v>
      </c>
      <c r="AC343" s="24" t="str">
        <f>VLOOKUP(B343,regions!$A$2:$B$54,2,0)</f>
        <v>West</v>
      </c>
      <c r="AD343" s="24" t="str">
        <f>VLOOKUP(B343,population!$B$2:$C$54,2,0)</f>
        <v> Arizona</v>
      </c>
      <c r="AE343" s="24">
        <f>IFERROR(VLOOKUP(AD343,'pop density'!$A$1:$B$51,2,0),"")</f>
        <v>60.1</v>
      </c>
      <c r="AF343" s="24" t="str">
        <f t="shared" si="5"/>
        <v>00060.1- Arizona</v>
      </c>
    </row>
    <row r="344" spans="1:32" x14ac:dyDescent="0.25">
      <c r="A344">
        <v>20200406</v>
      </c>
      <c r="B344" t="s">
        <v>425</v>
      </c>
      <c r="C344">
        <v>2456</v>
      </c>
      <c r="D344">
        <v>30078</v>
      </c>
      <c r="M344" t="s">
        <v>129</v>
      </c>
      <c r="N344" s="1">
        <v>43927</v>
      </c>
      <c r="O344" t="s">
        <v>461</v>
      </c>
      <c r="P344" t="s">
        <v>92</v>
      </c>
      <c r="Q344">
        <v>65</v>
      </c>
      <c r="S344">
        <v>32534</v>
      </c>
      <c r="T344">
        <v>32534</v>
      </c>
      <c r="U344">
        <v>32534</v>
      </c>
      <c r="V344">
        <v>4</v>
      </c>
      <c r="W344">
        <v>1</v>
      </c>
      <c r="X344">
        <v>0</v>
      </c>
      <c r="Y344">
        <v>4937</v>
      </c>
      <c r="Z344">
        <v>187</v>
      </c>
      <c r="AA344">
        <v>5124</v>
      </c>
      <c r="AB344" s="24">
        <f>VLOOKUP(B344,population!$B$2:$D$54,3,0)</f>
        <v>7278717</v>
      </c>
      <c r="AC344" s="24" t="str">
        <f>VLOOKUP(B344,regions!$A$2:$B$54,2,0)</f>
        <v>West</v>
      </c>
      <c r="AD344" s="24" t="str">
        <f>VLOOKUP(B344,population!$B$2:$C$54,2,0)</f>
        <v> Arizona</v>
      </c>
      <c r="AE344" s="24">
        <f>IFERROR(VLOOKUP(AD344,'pop density'!$A$1:$B$51,2,0),"")</f>
        <v>60.1</v>
      </c>
      <c r="AF344" s="24" t="str">
        <f t="shared" si="5"/>
        <v>00060.1- Arizona</v>
      </c>
    </row>
    <row r="345" spans="1:32" x14ac:dyDescent="0.25">
      <c r="A345">
        <v>20200407</v>
      </c>
      <c r="B345" t="s">
        <v>425</v>
      </c>
      <c r="C345">
        <v>2575</v>
      </c>
      <c r="D345">
        <v>30800</v>
      </c>
      <c r="M345" t="s">
        <v>129</v>
      </c>
      <c r="N345" s="1">
        <v>43928</v>
      </c>
      <c r="O345" t="s">
        <v>462</v>
      </c>
      <c r="P345" t="s">
        <v>94</v>
      </c>
      <c r="Q345">
        <v>73</v>
      </c>
      <c r="S345">
        <v>33375</v>
      </c>
      <c r="T345">
        <v>33375</v>
      </c>
      <c r="U345">
        <v>33375</v>
      </c>
      <c r="V345">
        <v>4</v>
      </c>
      <c r="W345">
        <v>8</v>
      </c>
      <c r="X345">
        <v>0</v>
      </c>
      <c r="Y345">
        <v>722</v>
      </c>
      <c r="Z345">
        <v>119</v>
      </c>
      <c r="AA345">
        <v>841</v>
      </c>
      <c r="AB345" s="24">
        <f>VLOOKUP(B345,population!$B$2:$D$54,3,0)</f>
        <v>7278717</v>
      </c>
      <c r="AC345" s="24" t="str">
        <f>VLOOKUP(B345,regions!$A$2:$B$54,2,0)</f>
        <v>West</v>
      </c>
      <c r="AD345" s="24" t="str">
        <f>VLOOKUP(B345,population!$B$2:$C$54,2,0)</f>
        <v> Arizona</v>
      </c>
      <c r="AE345" s="24">
        <f>IFERROR(VLOOKUP(AD345,'pop density'!$A$1:$B$51,2,0),"")</f>
        <v>60.1</v>
      </c>
      <c r="AF345" s="24" t="str">
        <f t="shared" si="5"/>
        <v>00060.1- Arizona</v>
      </c>
    </row>
    <row r="346" spans="1:32" x14ac:dyDescent="0.25">
      <c r="A346">
        <v>20200408</v>
      </c>
      <c r="B346" t="s">
        <v>425</v>
      </c>
      <c r="C346">
        <v>2726</v>
      </c>
      <c r="D346">
        <v>31838</v>
      </c>
      <c r="M346" t="s">
        <v>129</v>
      </c>
      <c r="N346" s="1">
        <v>43929</v>
      </c>
      <c r="O346" t="s">
        <v>463</v>
      </c>
      <c r="P346" t="s">
        <v>96</v>
      </c>
      <c r="Q346">
        <v>80</v>
      </c>
      <c r="S346">
        <v>34564</v>
      </c>
      <c r="T346">
        <v>34564</v>
      </c>
      <c r="U346">
        <v>34564</v>
      </c>
      <c r="V346">
        <v>4</v>
      </c>
      <c r="W346">
        <v>7</v>
      </c>
      <c r="X346">
        <v>0</v>
      </c>
      <c r="Y346">
        <v>1038</v>
      </c>
      <c r="Z346">
        <v>151</v>
      </c>
      <c r="AA346">
        <v>1189</v>
      </c>
      <c r="AB346" s="24">
        <f>VLOOKUP(B346,population!$B$2:$D$54,3,0)</f>
        <v>7278717</v>
      </c>
      <c r="AC346" s="24" t="str">
        <f>VLOOKUP(B346,regions!$A$2:$B$54,2,0)</f>
        <v>West</v>
      </c>
      <c r="AD346" s="24" t="str">
        <f>VLOOKUP(B346,population!$B$2:$C$54,2,0)</f>
        <v> Arizona</v>
      </c>
      <c r="AE346" s="24">
        <f>IFERROR(VLOOKUP(AD346,'pop density'!$A$1:$B$51,2,0),"")</f>
        <v>60.1</v>
      </c>
      <c r="AF346" s="24" t="str">
        <f t="shared" si="5"/>
        <v>00060.1- Arizona</v>
      </c>
    </row>
    <row r="347" spans="1:32" x14ac:dyDescent="0.25">
      <c r="A347">
        <v>20200409</v>
      </c>
      <c r="B347" t="s">
        <v>425</v>
      </c>
      <c r="C347">
        <v>3018</v>
      </c>
      <c r="D347">
        <v>34160</v>
      </c>
      <c r="M347" t="s">
        <v>129</v>
      </c>
      <c r="N347" s="1">
        <v>43930</v>
      </c>
      <c r="O347" t="s">
        <v>464</v>
      </c>
      <c r="P347" t="s">
        <v>98</v>
      </c>
      <c r="Q347">
        <v>89</v>
      </c>
      <c r="S347">
        <v>37178</v>
      </c>
      <c r="T347">
        <v>37178</v>
      </c>
      <c r="U347">
        <v>37178</v>
      </c>
      <c r="V347">
        <v>4</v>
      </c>
      <c r="W347">
        <v>9</v>
      </c>
      <c r="X347">
        <v>0</v>
      </c>
      <c r="Y347">
        <v>2322</v>
      </c>
      <c r="Z347">
        <v>292</v>
      </c>
      <c r="AA347">
        <v>2614</v>
      </c>
      <c r="AB347" s="24">
        <f>VLOOKUP(B347,population!$B$2:$D$54,3,0)</f>
        <v>7278717</v>
      </c>
      <c r="AC347" s="24" t="str">
        <f>VLOOKUP(B347,regions!$A$2:$B$54,2,0)</f>
        <v>West</v>
      </c>
      <c r="AD347" s="24" t="str">
        <f>VLOOKUP(B347,population!$B$2:$C$54,2,0)</f>
        <v> Arizona</v>
      </c>
      <c r="AE347" s="24">
        <f>IFERROR(VLOOKUP(AD347,'pop density'!$A$1:$B$51,2,0),"")</f>
        <v>60.1</v>
      </c>
      <c r="AF347" s="24" t="str">
        <f t="shared" si="5"/>
        <v>00060.1- Arizona</v>
      </c>
    </row>
    <row r="348" spans="1:32" x14ac:dyDescent="0.25">
      <c r="A348">
        <v>20200410</v>
      </c>
      <c r="B348" t="s">
        <v>425</v>
      </c>
      <c r="C348">
        <v>3112</v>
      </c>
      <c r="D348">
        <v>34622</v>
      </c>
      <c r="M348" t="s">
        <v>129</v>
      </c>
      <c r="N348" s="1">
        <v>43931</v>
      </c>
      <c r="O348" t="s">
        <v>465</v>
      </c>
      <c r="P348" t="s">
        <v>100</v>
      </c>
      <c r="Q348">
        <v>97</v>
      </c>
      <c r="S348">
        <v>37734</v>
      </c>
      <c r="T348">
        <v>37734</v>
      </c>
      <c r="U348">
        <v>37734</v>
      </c>
      <c r="V348">
        <v>4</v>
      </c>
      <c r="W348">
        <v>8</v>
      </c>
      <c r="X348">
        <v>0</v>
      </c>
      <c r="Y348">
        <v>462</v>
      </c>
      <c r="Z348">
        <v>94</v>
      </c>
      <c r="AA348">
        <v>556</v>
      </c>
      <c r="AB348" s="24">
        <f>VLOOKUP(B348,population!$B$2:$D$54,3,0)</f>
        <v>7278717</v>
      </c>
      <c r="AC348" s="24" t="str">
        <f>VLOOKUP(B348,regions!$A$2:$B$54,2,0)</f>
        <v>West</v>
      </c>
      <c r="AD348" s="24" t="str">
        <f>VLOOKUP(B348,population!$B$2:$C$54,2,0)</f>
        <v> Arizona</v>
      </c>
      <c r="AE348" s="24">
        <f>IFERROR(VLOOKUP(AD348,'pop density'!$A$1:$B$51,2,0),"")</f>
        <v>60.1</v>
      </c>
      <c r="AF348" s="24" t="str">
        <f t="shared" si="5"/>
        <v>00060.1- Arizona</v>
      </c>
    </row>
    <row r="349" spans="1:32" x14ac:dyDescent="0.25">
      <c r="A349">
        <v>20200411</v>
      </c>
      <c r="B349" t="s">
        <v>425</v>
      </c>
      <c r="C349">
        <v>3393</v>
      </c>
      <c r="D349">
        <v>37137</v>
      </c>
      <c r="M349" t="s">
        <v>129</v>
      </c>
      <c r="N349" s="1">
        <v>43932</v>
      </c>
      <c r="O349" t="s">
        <v>466</v>
      </c>
      <c r="P349" t="s">
        <v>102</v>
      </c>
      <c r="Q349">
        <v>108</v>
      </c>
      <c r="S349">
        <v>40530</v>
      </c>
      <c r="T349">
        <v>40530</v>
      </c>
      <c r="U349">
        <v>40530</v>
      </c>
      <c r="V349">
        <v>4</v>
      </c>
      <c r="W349">
        <v>11</v>
      </c>
      <c r="X349">
        <v>0</v>
      </c>
      <c r="Y349">
        <v>2515</v>
      </c>
      <c r="Z349">
        <v>281</v>
      </c>
      <c r="AA349">
        <v>2796</v>
      </c>
      <c r="AB349" s="24">
        <f>VLOOKUP(B349,population!$B$2:$D$54,3,0)</f>
        <v>7278717</v>
      </c>
      <c r="AC349" s="24" t="str">
        <f>VLOOKUP(B349,regions!$A$2:$B$54,2,0)</f>
        <v>West</v>
      </c>
      <c r="AD349" s="24" t="str">
        <f>VLOOKUP(B349,population!$B$2:$C$54,2,0)</f>
        <v> Arizona</v>
      </c>
      <c r="AE349" s="24">
        <f>IFERROR(VLOOKUP(AD349,'pop density'!$A$1:$B$51,2,0),"")</f>
        <v>60.1</v>
      </c>
      <c r="AF349" s="24" t="str">
        <f t="shared" si="5"/>
        <v>00060.1- Arizona</v>
      </c>
    </row>
    <row r="350" spans="1:32" x14ac:dyDescent="0.25">
      <c r="A350">
        <v>20200412</v>
      </c>
      <c r="B350" t="s">
        <v>425</v>
      </c>
      <c r="C350">
        <v>3539</v>
      </c>
      <c r="D350">
        <v>38570</v>
      </c>
      <c r="M350" t="s">
        <v>129</v>
      </c>
      <c r="N350" s="1">
        <v>43933</v>
      </c>
      <c r="O350" t="s">
        <v>467</v>
      </c>
      <c r="P350" t="s">
        <v>104</v>
      </c>
      <c r="Q350">
        <v>115</v>
      </c>
      <c r="S350">
        <v>42109</v>
      </c>
      <c r="T350">
        <v>42109</v>
      </c>
      <c r="U350">
        <v>42109</v>
      </c>
      <c r="V350">
        <v>4</v>
      </c>
      <c r="W350">
        <v>7</v>
      </c>
      <c r="X350">
        <v>0</v>
      </c>
      <c r="Y350">
        <v>1433</v>
      </c>
      <c r="Z350">
        <v>146</v>
      </c>
      <c r="AA350">
        <v>1579</v>
      </c>
      <c r="AB350" s="24">
        <f>VLOOKUP(B350,population!$B$2:$D$54,3,0)</f>
        <v>7278717</v>
      </c>
      <c r="AC350" s="24" t="str">
        <f>VLOOKUP(B350,regions!$A$2:$B$54,2,0)</f>
        <v>West</v>
      </c>
      <c r="AD350" s="24" t="str">
        <f>VLOOKUP(B350,population!$B$2:$C$54,2,0)</f>
        <v> Arizona</v>
      </c>
      <c r="AE350" s="24">
        <f>IFERROR(VLOOKUP(AD350,'pop density'!$A$1:$B$51,2,0),"")</f>
        <v>60.1</v>
      </c>
      <c r="AF350" s="24" t="str">
        <f t="shared" si="5"/>
        <v>00060.1- Arizona</v>
      </c>
    </row>
    <row r="351" spans="1:32" x14ac:dyDescent="0.25">
      <c r="A351">
        <v>20200413</v>
      </c>
      <c r="B351" t="s">
        <v>425</v>
      </c>
      <c r="C351">
        <v>3702</v>
      </c>
      <c r="D351">
        <v>39645</v>
      </c>
      <c r="F351">
        <v>525</v>
      </c>
      <c r="H351">
        <v>286</v>
      </c>
      <c r="J351">
        <v>195</v>
      </c>
      <c r="M351" t="s">
        <v>129</v>
      </c>
      <c r="N351" s="1">
        <v>43934</v>
      </c>
      <c r="O351" t="s">
        <v>468</v>
      </c>
      <c r="P351" t="s">
        <v>106</v>
      </c>
      <c r="Q351">
        <v>122</v>
      </c>
      <c r="S351">
        <v>43347</v>
      </c>
      <c r="T351">
        <v>43347</v>
      </c>
      <c r="U351">
        <v>43347</v>
      </c>
      <c r="V351">
        <v>4</v>
      </c>
      <c r="W351">
        <v>7</v>
      </c>
      <c r="X351">
        <v>0</v>
      </c>
      <c r="Y351">
        <v>1075</v>
      </c>
      <c r="Z351">
        <v>163</v>
      </c>
      <c r="AA351">
        <v>1238</v>
      </c>
      <c r="AB351" s="24">
        <f>VLOOKUP(B351,population!$B$2:$D$54,3,0)</f>
        <v>7278717</v>
      </c>
      <c r="AC351" s="24" t="str">
        <f>VLOOKUP(B351,regions!$A$2:$B$54,2,0)</f>
        <v>West</v>
      </c>
      <c r="AD351" s="24" t="str">
        <f>VLOOKUP(B351,population!$B$2:$C$54,2,0)</f>
        <v> Arizona</v>
      </c>
      <c r="AE351" s="24">
        <f>IFERROR(VLOOKUP(AD351,'pop density'!$A$1:$B$51,2,0),"")</f>
        <v>60.1</v>
      </c>
      <c r="AF351" s="24" t="str">
        <f t="shared" si="5"/>
        <v>00060.1- Arizona</v>
      </c>
    </row>
    <row r="352" spans="1:32" x14ac:dyDescent="0.25">
      <c r="A352">
        <v>20200414</v>
      </c>
      <c r="B352" t="s">
        <v>425</v>
      </c>
      <c r="C352">
        <v>3806</v>
      </c>
      <c r="D352">
        <v>40290</v>
      </c>
      <c r="F352">
        <v>580</v>
      </c>
      <c r="H352">
        <v>286</v>
      </c>
      <c r="J352">
        <v>216</v>
      </c>
      <c r="L352">
        <v>249</v>
      </c>
      <c r="M352" t="s">
        <v>129</v>
      </c>
      <c r="N352" s="1">
        <v>43935</v>
      </c>
      <c r="O352" t="s">
        <v>469</v>
      </c>
      <c r="P352" t="s">
        <v>108</v>
      </c>
      <c r="Q352">
        <v>131</v>
      </c>
      <c r="S352">
        <v>44096</v>
      </c>
      <c r="T352">
        <v>44096</v>
      </c>
      <c r="U352">
        <v>44096</v>
      </c>
      <c r="V352">
        <v>4</v>
      </c>
      <c r="W352">
        <v>9</v>
      </c>
      <c r="X352">
        <v>0</v>
      </c>
      <c r="Y352">
        <v>645</v>
      </c>
      <c r="Z352">
        <v>104</v>
      </c>
      <c r="AA352">
        <v>749</v>
      </c>
      <c r="AB352" s="24">
        <f>VLOOKUP(B352,population!$B$2:$D$54,3,0)</f>
        <v>7278717</v>
      </c>
      <c r="AC352" s="24" t="str">
        <f>VLOOKUP(B352,regions!$A$2:$B$54,2,0)</f>
        <v>West</v>
      </c>
      <c r="AD352" s="24" t="str">
        <f>VLOOKUP(B352,population!$B$2:$C$54,2,0)</f>
        <v> Arizona</v>
      </c>
      <c r="AE352" s="24">
        <f>IFERROR(VLOOKUP(AD352,'pop density'!$A$1:$B$51,2,0),"")</f>
        <v>60.1</v>
      </c>
      <c r="AF352" s="24" t="str">
        <f t="shared" si="5"/>
        <v>00060.1- Arizona</v>
      </c>
    </row>
    <row r="353" spans="1:32" x14ac:dyDescent="0.25">
      <c r="A353">
        <v>20200415</v>
      </c>
      <c r="B353" t="s">
        <v>425</v>
      </c>
      <c r="C353">
        <v>3962</v>
      </c>
      <c r="D353">
        <v>41348</v>
      </c>
      <c r="F353">
        <v>590</v>
      </c>
      <c r="H353">
        <v>286</v>
      </c>
      <c r="J353">
        <v>202</v>
      </c>
      <c r="L353">
        <v>385</v>
      </c>
      <c r="M353" t="s">
        <v>129</v>
      </c>
      <c r="N353" s="1">
        <v>43936</v>
      </c>
      <c r="O353" t="s">
        <v>470</v>
      </c>
      <c r="P353" t="s">
        <v>110</v>
      </c>
      <c r="Q353">
        <v>142</v>
      </c>
      <c r="S353">
        <v>45310</v>
      </c>
      <c r="T353">
        <v>45310</v>
      </c>
      <c r="U353">
        <v>45310</v>
      </c>
      <c r="V353">
        <v>4</v>
      </c>
      <c r="W353">
        <v>11</v>
      </c>
      <c r="X353">
        <v>0</v>
      </c>
      <c r="Y353">
        <v>1058</v>
      </c>
      <c r="Z353">
        <v>156</v>
      </c>
      <c r="AA353">
        <v>1214</v>
      </c>
      <c r="AB353" s="24">
        <f>VLOOKUP(B353,population!$B$2:$D$54,3,0)</f>
        <v>7278717</v>
      </c>
      <c r="AC353" s="24" t="str">
        <f>VLOOKUP(B353,regions!$A$2:$B$54,2,0)</f>
        <v>West</v>
      </c>
      <c r="AD353" s="24" t="str">
        <f>VLOOKUP(B353,population!$B$2:$C$54,2,0)</f>
        <v> Arizona</v>
      </c>
      <c r="AE353" s="24">
        <f>IFERROR(VLOOKUP(AD353,'pop density'!$A$1:$B$51,2,0),"")</f>
        <v>60.1</v>
      </c>
      <c r="AF353" s="24" t="str">
        <f t="shared" si="5"/>
        <v>00060.1- Arizona</v>
      </c>
    </row>
    <row r="354" spans="1:32" x14ac:dyDescent="0.25">
      <c r="A354">
        <v>20200416</v>
      </c>
      <c r="B354" t="s">
        <v>425</v>
      </c>
      <c r="C354">
        <v>4234</v>
      </c>
      <c r="D354">
        <v>43164</v>
      </c>
      <c r="F354">
        <v>578</v>
      </c>
      <c r="H354">
        <v>278</v>
      </c>
      <c r="J354">
        <v>188</v>
      </c>
      <c r="L354">
        <v>460</v>
      </c>
      <c r="M354" t="s">
        <v>129</v>
      </c>
      <c r="N354" s="1">
        <v>43937</v>
      </c>
      <c r="O354" t="s">
        <v>471</v>
      </c>
      <c r="P354" t="s">
        <v>112</v>
      </c>
      <c r="Q354">
        <v>150</v>
      </c>
      <c r="S354">
        <v>47398</v>
      </c>
      <c r="T354">
        <v>47398</v>
      </c>
      <c r="U354">
        <v>47398</v>
      </c>
      <c r="V354">
        <v>4</v>
      </c>
      <c r="W354">
        <v>8</v>
      </c>
      <c r="X354">
        <v>0</v>
      </c>
      <c r="Y354">
        <v>1816</v>
      </c>
      <c r="Z354">
        <v>272</v>
      </c>
      <c r="AA354">
        <v>2088</v>
      </c>
      <c r="AB354" s="24">
        <f>VLOOKUP(B354,population!$B$2:$D$54,3,0)</f>
        <v>7278717</v>
      </c>
      <c r="AC354" s="24" t="str">
        <f>VLOOKUP(B354,regions!$A$2:$B$54,2,0)</f>
        <v>West</v>
      </c>
      <c r="AD354" s="24" t="str">
        <f>VLOOKUP(B354,population!$B$2:$C$54,2,0)</f>
        <v> Arizona</v>
      </c>
      <c r="AE354" s="24">
        <f>IFERROR(VLOOKUP(AD354,'pop density'!$A$1:$B$51,2,0),"")</f>
        <v>60.1</v>
      </c>
      <c r="AF354" s="24" t="str">
        <f t="shared" si="5"/>
        <v>00060.1- Arizona</v>
      </c>
    </row>
    <row r="355" spans="1:32" x14ac:dyDescent="0.25">
      <c r="A355">
        <v>20200417</v>
      </c>
      <c r="B355" t="s">
        <v>425</v>
      </c>
      <c r="C355">
        <v>4507</v>
      </c>
      <c r="D355">
        <v>44723</v>
      </c>
      <c r="F355">
        <v>566</v>
      </c>
      <c r="H355">
        <v>285</v>
      </c>
      <c r="J355">
        <v>178</v>
      </c>
      <c r="L355">
        <v>539</v>
      </c>
      <c r="M355" t="s">
        <v>129</v>
      </c>
      <c r="N355" s="1">
        <v>43938</v>
      </c>
      <c r="O355" t="s">
        <v>472</v>
      </c>
      <c r="P355" t="s">
        <v>114</v>
      </c>
      <c r="Q355">
        <v>169</v>
      </c>
      <c r="S355">
        <v>49230</v>
      </c>
      <c r="T355">
        <v>49230</v>
      </c>
      <c r="U355">
        <v>49230</v>
      </c>
      <c r="V355">
        <v>4</v>
      </c>
      <c r="W355">
        <v>19</v>
      </c>
      <c r="X355">
        <v>0</v>
      </c>
      <c r="Y355">
        <v>1559</v>
      </c>
      <c r="Z355">
        <v>273</v>
      </c>
      <c r="AA355">
        <v>1832</v>
      </c>
      <c r="AB355" s="24">
        <f>VLOOKUP(B355,population!$B$2:$D$54,3,0)</f>
        <v>7278717</v>
      </c>
      <c r="AC355" s="24" t="str">
        <f>VLOOKUP(B355,regions!$A$2:$B$54,2,0)</f>
        <v>West</v>
      </c>
      <c r="AD355" s="24" t="str">
        <f>VLOOKUP(B355,population!$B$2:$C$54,2,0)</f>
        <v> Arizona</v>
      </c>
      <c r="AE355" s="24">
        <f>IFERROR(VLOOKUP(AD355,'pop density'!$A$1:$B$51,2,0),"")</f>
        <v>60.1</v>
      </c>
      <c r="AF355" s="24" t="str">
        <f t="shared" si="5"/>
        <v>00060.1- Arizona</v>
      </c>
    </row>
    <row r="356" spans="1:32" x14ac:dyDescent="0.25">
      <c r="A356">
        <v>20200418</v>
      </c>
      <c r="B356" t="s">
        <v>425</v>
      </c>
      <c r="C356">
        <v>4719</v>
      </c>
      <c r="D356">
        <v>46326</v>
      </c>
      <c r="F356">
        <v>566</v>
      </c>
      <c r="H356">
        <v>285</v>
      </c>
      <c r="J356">
        <v>178</v>
      </c>
      <c r="L356">
        <v>539</v>
      </c>
      <c r="M356" t="s">
        <v>129</v>
      </c>
      <c r="N356" s="1">
        <v>43939</v>
      </c>
      <c r="O356" t="s">
        <v>473</v>
      </c>
      <c r="P356" t="s">
        <v>116</v>
      </c>
      <c r="Q356">
        <v>177</v>
      </c>
      <c r="S356">
        <v>51045</v>
      </c>
      <c r="T356">
        <v>51045</v>
      </c>
      <c r="U356">
        <v>51045</v>
      </c>
      <c r="V356">
        <v>4</v>
      </c>
      <c r="W356">
        <v>8</v>
      </c>
      <c r="X356">
        <v>0</v>
      </c>
      <c r="Y356">
        <v>1603</v>
      </c>
      <c r="Z356">
        <v>212</v>
      </c>
      <c r="AA356">
        <v>1815</v>
      </c>
      <c r="AB356" s="24">
        <f>VLOOKUP(B356,population!$B$2:$D$54,3,0)</f>
        <v>7278717</v>
      </c>
      <c r="AC356" s="24" t="str">
        <f>VLOOKUP(B356,regions!$A$2:$B$54,2,0)</f>
        <v>West</v>
      </c>
      <c r="AD356" s="24" t="str">
        <f>VLOOKUP(B356,population!$B$2:$C$54,2,0)</f>
        <v> Arizona</v>
      </c>
      <c r="AE356" s="24">
        <f>IFERROR(VLOOKUP(AD356,'pop density'!$A$1:$B$51,2,0),"")</f>
        <v>60.1</v>
      </c>
      <c r="AF356" s="24" t="str">
        <f t="shared" si="5"/>
        <v>00060.1- Arizona</v>
      </c>
    </row>
    <row r="357" spans="1:32" x14ac:dyDescent="0.25">
      <c r="A357">
        <v>20200419</v>
      </c>
      <c r="B357" t="s">
        <v>425</v>
      </c>
      <c r="C357">
        <v>4929</v>
      </c>
      <c r="D357">
        <v>48061</v>
      </c>
      <c r="F357">
        <v>631</v>
      </c>
      <c r="H357">
        <v>283</v>
      </c>
      <c r="J357">
        <v>187</v>
      </c>
      <c r="L357">
        <v>994</v>
      </c>
      <c r="M357" t="s">
        <v>129</v>
      </c>
      <c r="N357" s="1">
        <v>43940</v>
      </c>
      <c r="O357" t="s">
        <v>474</v>
      </c>
      <c r="P357" t="s">
        <v>118</v>
      </c>
      <c r="Q357">
        <v>184</v>
      </c>
      <c r="S357">
        <v>52990</v>
      </c>
      <c r="T357">
        <v>52990</v>
      </c>
      <c r="U357">
        <v>52990</v>
      </c>
      <c r="V357">
        <v>4</v>
      </c>
      <c r="W357">
        <v>7</v>
      </c>
      <c r="X357">
        <v>0</v>
      </c>
      <c r="Y357">
        <v>1735</v>
      </c>
      <c r="Z357">
        <v>210</v>
      </c>
      <c r="AA357">
        <v>1945</v>
      </c>
      <c r="AB357" s="24">
        <f>VLOOKUP(B357,population!$B$2:$D$54,3,0)</f>
        <v>7278717</v>
      </c>
      <c r="AC357" s="24" t="str">
        <f>VLOOKUP(B357,regions!$A$2:$B$54,2,0)</f>
        <v>West</v>
      </c>
      <c r="AD357" s="24" t="str">
        <f>VLOOKUP(B357,population!$B$2:$C$54,2,0)</f>
        <v> Arizona</v>
      </c>
      <c r="AE357" s="24">
        <f>IFERROR(VLOOKUP(AD357,'pop density'!$A$1:$B$51,2,0),"")</f>
        <v>60.1</v>
      </c>
      <c r="AF357" s="24" t="str">
        <f t="shared" si="5"/>
        <v>00060.1- Arizona</v>
      </c>
    </row>
    <row r="358" spans="1:32" x14ac:dyDescent="0.25">
      <c r="A358">
        <v>20200420</v>
      </c>
      <c r="B358" t="s">
        <v>425</v>
      </c>
      <c r="C358">
        <v>5064</v>
      </c>
      <c r="D358">
        <v>49436</v>
      </c>
      <c r="F358">
        <v>637</v>
      </c>
      <c r="H358">
        <v>285</v>
      </c>
      <c r="J358">
        <v>181</v>
      </c>
      <c r="L358">
        <v>1155</v>
      </c>
      <c r="M358" t="s">
        <v>129</v>
      </c>
      <c r="N358" s="1">
        <v>43941</v>
      </c>
      <c r="O358" t="s">
        <v>475</v>
      </c>
      <c r="P358" t="s">
        <v>120</v>
      </c>
      <c r="Q358">
        <v>187</v>
      </c>
      <c r="S358">
        <v>54500</v>
      </c>
      <c r="T358">
        <v>54500</v>
      </c>
      <c r="U358">
        <v>54500</v>
      </c>
      <c r="V358">
        <v>4</v>
      </c>
      <c r="W358">
        <v>3</v>
      </c>
      <c r="X358">
        <v>0</v>
      </c>
      <c r="Y358">
        <v>1375</v>
      </c>
      <c r="Z358">
        <v>135</v>
      </c>
      <c r="AA358">
        <v>1510</v>
      </c>
      <c r="AB358" s="24">
        <f>VLOOKUP(B358,population!$B$2:$D$54,3,0)</f>
        <v>7278717</v>
      </c>
      <c r="AC358" s="24" t="str">
        <f>VLOOKUP(B358,regions!$A$2:$B$54,2,0)</f>
        <v>West</v>
      </c>
      <c r="AD358" s="24" t="str">
        <f>VLOOKUP(B358,population!$B$2:$C$54,2,0)</f>
        <v> Arizona</v>
      </c>
      <c r="AE358" s="24">
        <f>IFERROR(VLOOKUP(AD358,'pop density'!$A$1:$B$51,2,0),"")</f>
        <v>60.1</v>
      </c>
      <c r="AF358" s="24" t="str">
        <f t="shared" si="5"/>
        <v>00060.1- Arizona</v>
      </c>
    </row>
    <row r="359" spans="1:32" x14ac:dyDescent="0.25">
      <c r="A359">
        <v>20200421</v>
      </c>
      <c r="B359" t="s">
        <v>425</v>
      </c>
      <c r="C359">
        <v>5251</v>
      </c>
      <c r="D359">
        <v>49901</v>
      </c>
      <c r="F359">
        <v>637</v>
      </c>
      <c r="H359">
        <v>285</v>
      </c>
      <c r="J359">
        <v>181</v>
      </c>
      <c r="L359">
        <v>1155</v>
      </c>
      <c r="M359" t="s">
        <v>129</v>
      </c>
      <c r="N359" s="1">
        <v>43942</v>
      </c>
      <c r="O359" t="s">
        <v>476</v>
      </c>
      <c r="P359" t="s">
        <v>122</v>
      </c>
      <c r="Q359">
        <v>208</v>
      </c>
      <c r="S359">
        <v>55152</v>
      </c>
      <c r="T359">
        <v>55152</v>
      </c>
      <c r="U359">
        <v>55152</v>
      </c>
      <c r="V359">
        <v>4</v>
      </c>
      <c r="W359">
        <v>21</v>
      </c>
      <c r="X359">
        <v>0</v>
      </c>
      <c r="Y359">
        <v>465</v>
      </c>
      <c r="Z359">
        <v>187</v>
      </c>
      <c r="AA359">
        <v>652</v>
      </c>
      <c r="AB359" s="24">
        <f>VLOOKUP(B359,population!$B$2:$D$54,3,0)</f>
        <v>7278717</v>
      </c>
      <c r="AC359" s="24" t="str">
        <f>VLOOKUP(B359,regions!$A$2:$B$54,2,0)</f>
        <v>West</v>
      </c>
      <c r="AD359" s="24" t="str">
        <f>VLOOKUP(B359,population!$B$2:$C$54,2,0)</f>
        <v> Arizona</v>
      </c>
      <c r="AE359" s="24">
        <f>IFERROR(VLOOKUP(AD359,'pop density'!$A$1:$B$51,2,0),"")</f>
        <v>60.1</v>
      </c>
      <c r="AF359" s="24" t="str">
        <f t="shared" si="5"/>
        <v>00060.1- Arizona</v>
      </c>
    </row>
    <row r="360" spans="1:32" x14ac:dyDescent="0.25">
      <c r="A360">
        <v>20200422</v>
      </c>
      <c r="B360" t="s">
        <v>425</v>
      </c>
      <c r="C360">
        <v>5459</v>
      </c>
      <c r="D360">
        <v>51142</v>
      </c>
      <c r="F360">
        <v>664</v>
      </c>
      <c r="H360">
        <v>300</v>
      </c>
      <c r="J360">
        <v>195</v>
      </c>
      <c r="L360">
        <v>1265</v>
      </c>
      <c r="M360" t="s">
        <v>129</v>
      </c>
      <c r="N360" s="1">
        <v>43943</v>
      </c>
      <c r="O360" t="s">
        <v>477</v>
      </c>
      <c r="P360" t="s">
        <v>124</v>
      </c>
      <c r="Q360">
        <v>229</v>
      </c>
      <c r="S360">
        <v>56601</v>
      </c>
      <c r="T360">
        <v>56601</v>
      </c>
      <c r="U360">
        <v>56601</v>
      </c>
      <c r="V360">
        <v>4</v>
      </c>
      <c r="W360">
        <v>21</v>
      </c>
      <c r="X360">
        <v>0</v>
      </c>
      <c r="Y360">
        <v>1241</v>
      </c>
      <c r="Z360">
        <v>208</v>
      </c>
      <c r="AA360">
        <v>1449</v>
      </c>
      <c r="AB360" s="24">
        <f>VLOOKUP(B360,population!$B$2:$D$54,3,0)</f>
        <v>7278717</v>
      </c>
      <c r="AC360" s="24" t="str">
        <f>VLOOKUP(B360,regions!$A$2:$B$54,2,0)</f>
        <v>West</v>
      </c>
      <c r="AD360" s="24" t="str">
        <f>VLOOKUP(B360,population!$B$2:$C$54,2,0)</f>
        <v> Arizona</v>
      </c>
      <c r="AE360" s="24">
        <f>IFERROR(VLOOKUP(AD360,'pop density'!$A$1:$B$51,2,0),"")</f>
        <v>60.1</v>
      </c>
      <c r="AF360" s="24" t="str">
        <f t="shared" si="5"/>
        <v>00060.1- Arizona</v>
      </c>
    </row>
    <row r="361" spans="1:32" x14ac:dyDescent="0.25">
      <c r="A361">
        <v>20200423</v>
      </c>
      <c r="B361" t="s">
        <v>425</v>
      </c>
      <c r="C361">
        <v>5769</v>
      </c>
      <c r="D361">
        <v>52928</v>
      </c>
      <c r="F361">
        <v>699</v>
      </c>
      <c r="H361">
        <v>305</v>
      </c>
      <c r="J361">
        <v>201</v>
      </c>
      <c r="L361">
        <v>1282</v>
      </c>
      <c r="M361" t="s">
        <v>129</v>
      </c>
      <c r="N361" s="1">
        <v>43944</v>
      </c>
      <c r="O361" t="s">
        <v>478</v>
      </c>
      <c r="P361" t="s">
        <v>126</v>
      </c>
      <c r="Q361">
        <v>249</v>
      </c>
      <c r="S361">
        <v>58697</v>
      </c>
      <c r="T361">
        <v>58697</v>
      </c>
      <c r="U361">
        <v>58697</v>
      </c>
      <c r="V361">
        <v>4</v>
      </c>
      <c r="W361">
        <v>20</v>
      </c>
      <c r="X361">
        <v>0</v>
      </c>
      <c r="Y361">
        <v>1786</v>
      </c>
      <c r="Z361">
        <v>310</v>
      </c>
      <c r="AA361">
        <v>2096</v>
      </c>
      <c r="AB361" s="24">
        <f>VLOOKUP(B361,population!$B$2:$D$54,3,0)</f>
        <v>7278717</v>
      </c>
      <c r="AC361" s="24" t="str">
        <f>VLOOKUP(B361,regions!$A$2:$B$54,2,0)</f>
        <v>West</v>
      </c>
      <c r="AD361" s="24" t="str">
        <f>VLOOKUP(B361,population!$B$2:$C$54,2,0)</f>
        <v> Arizona</v>
      </c>
      <c r="AE361" s="24">
        <f>IFERROR(VLOOKUP(AD361,'pop density'!$A$1:$B$51,2,0),"")</f>
        <v>60.1</v>
      </c>
      <c r="AF361" s="24" t="str">
        <f t="shared" si="5"/>
        <v>00060.1- Arizona</v>
      </c>
    </row>
    <row r="362" spans="1:32" x14ac:dyDescent="0.25">
      <c r="A362">
        <v>20200424</v>
      </c>
      <c r="B362" t="s">
        <v>425</v>
      </c>
      <c r="C362">
        <v>6045</v>
      </c>
      <c r="D362">
        <v>54669</v>
      </c>
      <c r="F362">
        <v>639</v>
      </c>
      <c r="G362">
        <v>984</v>
      </c>
      <c r="H362">
        <v>332</v>
      </c>
      <c r="J362">
        <v>186</v>
      </c>
      <c r="L362">
        <v>1313</v>
      </c>
      <c r="M362" t="s">
        <v>129</v>
      </c>
      <c r="N362" s="1">
        <v>43945</v>
      </c>
      <c r="O362" t="s">
        <v>479</v>
      </c>
      <c r="P362" t="s">
        <v>128</v>
      </c>
      <c r="Q362">
        <v>266</v>
      </c>
      <c r="R362">
        <v>984</v>
      </c>
      <c r="S362">
        <v>60714</v>
      </c>
      <c r="T362">
        <v>60714</v>
      </c>
      <c r="U362">
        <v>60714</v>
      </c>
      <c r="V362">
        <v>4</v>
      </c>
      <c r="W362">
        <v>17</v>
      </c>
      <c r="X362">
        <v>984</v>
      </c>
      <c r="Y362">
        <v>1741</v>
      </c>
      <c r="Z362">
        <v>276</v>
      </c>
      <c r="AA362">
        <v>2017</v>
      </c>
      <c r="AB362" s="24">
        <f>VLOOKUP(B362,population!$B$2:$D$54,3,0)</f>
        <v>7278717</v>
      </c>
      <c r="AC362" s="24" t="str">
        <f>VLOOKUP(B362,regions!$A$2:$B$54,2,0)</f>
        <v>West</v>
      </c>
      <c r="AD362" s="24" t="str">
        <f>VLOOKUP(B362,population!$B$2:$C$54,2,0)</f>
        <v> Arizona</v>
      </c>
      <c r="AE362" s="24">
        <f>IFERROR(VLOOKUP(AD362,'pop density'!$A$1:$B$51,2,0),"")</f>
        <v>60.1</v>
      </c>
      <c r="AF362" s="24" t="str">
        <f t="shared" si="5"/>
        <v>00060.1- Arizona</v>
      </c>
    </row>
    <row r="363" spans="1:32" x14ac:dyDescent="0.25">
      <c r="A363">
        <v>20200425</v>
      </c>
      <c r="B363" t="s">
        <v>425</v>
      </c>
      <c r="C363">
        <v>6280</v>
      </c>
      <c r="D363">
        <v>56228</v>
      </c>
      <c r="F363">
        <v>697</v>
      </c>
      <c r="G363">
        <v>1022</v>
      </c>
      <c r="H363">
        <v>313</v>
      </c>
      <c r="J363">
        <v>191</v>
      </c>
      <c r="L363">
        <v>1345</v>
      </c>
      <c r="M363" t="s">
        <v>480</v>
      </c>
      <c r="N363" s="1">
        <v>43946</v>
      </c>
      <c r="O363" t="s">
        <v>481</v>
      </c>
      <c r="P363" t="s">
        <v>131</v>
      </c>
      <c r="Q363">
        <v>266</v>
      </c>
      <c r="R363">
        <v>1022</v>
      </c>
      <c r="S363">
        <v>62508</v>
      </c>
      <c r="T363">
        <v>62508</v>
      </c>
      <c r="U363">
        <v>62508</v>
      </c>
      <c r="V363">
        <v>4</v>
      </c>
      <c r="W363">
        <v>0</v>
      </c>
      <c r="X363">
        <v>38</v>
      </c>
      <c r="Y363">
        <v>1559</v>
      </c>
      <c r="Z363">
        <v>235</v>
      </c>
      <c r="AA363">
        <v>1794</v>
      </c>
      <c r="AB363" s="24">
        <f>VLOOKUP(B363,population!$B$2:$D$54,3,0)</f>
        <v>7278717</v>
      </c>
      <c r="AC363" s="24" t="str">
        <f>VLOOKUP(B363,regions!$A$2:$B$54,2,0)</f>
        <v>West</v>
      </c>
      <c r="AD363" s="24" t="str">
        <f>VLOOKUP(B363,population!$B$2:$C$54,2,0)</f>
        <v> Arizona</v>
      </c>
      <c r="AE363" s="24">
        <f>IFERROR(VLOOKUP(AD363,'pop density'!$A$1:$B$51,2,0),"")</f>
        <v>60.1</v>
      </c>
      <c r="AF363" s="24" t="str">
        <f t="shared" si="5"/>
        <v>00060.1- Arizona</v>
      </c>
    </row>
    <row r="364" spans="1:32" x14ac:dyDescent="0.25">
      <c r="A364">
        <v>20200426</v>
      </c>
      <c r="B364" t="s">
        <v>425</v>
      </c>
      <c r="C364">
        <v>6526</v>
      </c>
      <c r="D364">
        <v>58285</v>
      </c>
      <c r="F364">
        <v>671</v>
      </c>
      <c r="G364">
        <v>1037</v>
      </c>
      <c r="H364">
        <v>308</v>
      </c>
      <c r="J364">
        <v>200</v>
      </c>
      <c r="L364">
        <v>1383</v>
      </c>
      <c r="M364" t="s">
        <v>480</v>
      </c>
      <c r="N364" s="1">
        <v>43947</v>
      </c>
      <c r="O364" t="s">
        <v>482</v>
      </c>
      <c r="P364" t="s">
        <v>133</v>
      </c>
      <c r="Q364">
        <v>275</v>
      </c>
      <c r="R364">
        <v>1037</v>
      </c>
      <c r="S364">
        <v>64811</v>
      </c>
      <c r="T364">
        <v>64811</v>
      </c>
      <c r="U364">
        <v>64811</v>
      </c>
      <c r="V364">
        <v>4</v>
      </c>
      <c r="W364">
        <v>9</v>
      </c>
      <c r="X364">
        <v>15</v>
      </c>
      <c r="Y364">
        <v>2057</v>
      </c>
      <c r="Z364">
        <v>246</v>
      </c>
      <c r="AA364">
        <v>2303</v>
      </c>
      <c r="AB364" s="24">
        <f>VLOOKUP(B364,population!$B$2:$D$54,3,0)</f>
        <v>7278717</v>
      </c>
      <c r="AC364" s="24" t="str">
        <f>VLOOKUP(B364,regions!$A$2:$B$54,2,0)</f>
        <v>West</v>
      </c>
      <c r="AD364" s="24" t="str">
        <f>VLOOKUP(B364,population!$B$2:$C$54,2,0)</f>
        <v> Arizona</v>
      </c>
      <c r="AE364" s="24">
        <f>IFERROR(VLOOKUP(AD364,'pop density'!$A$1:$B$51,2,0),"")</f>
        <v>60.1</v>
      </c>
      <c r="AF364" s="24" t="str">
        <f t="shared" si="5"/>
        <v>00060.1- Arizona</v>
      </c>
    </row>
    <row r="365" spans="1:32" x14ac:dyDescent="0.25">
      <c r="A365">
        <v>20200427</v>
      </c>
      <c r="B365" t="s">
        <v>425</v>
      </c>
      <c r="C365">
        <v>6716</v>
      </c>
      <c r="D365">
        <v>59827</v>
      </c>
      <c r="F365">
        <v>647</v>
      </c>
      <c r="G365">
        <v>1051</v>
      </c>
      <c r="H365">
        <v>328</v>
      </c>
      <c r="J365">
        <v>200</v>
      </c>
      <c r="L365">
        <v>1418</v>
      </c>
      <c r="M365" t="s">
        <v>480</v>
      </c>
      <c r="N365" s="1">
        <v>43948</v>
      </c>
      <c r="O365" t="s">
        <v>483</v>
      </c>
      <c r="P365" t="s">
        <v>135</v>
      </c>
      <c r="Q365">
        <v>275</v>
      </c>
      <c r="R365">
        <v>1051</v>
      </c>
      <c r="S365">
        <v>66543</v>
      </c>
      <c r="T365">
        <v>66543</v>
      </c>
      <c r="U365">
        <v>66543</v>
      </c>
      <c r="V365">
        <v>4</v>
      </c>
      <c r="W365">
        <v>0</v>
      </c>
      <c r="X365">
        <v>14</v>
      </c>
      <c r="Y365">
        <v>1542</v>
      </c>
      <c r="Z365">
        <v>190</v>
      </c>
      <c r="AA365">
        <v>1732</v>
      </c>
      <c r="AB365" s="24">
        <f>VLOOKUP(B365,population!$B$2:$D$54,3,0)</f>
        <v>7278717</v>
      </c>
      <c r="AC365" s="24" t="str">
        <f>VLOOKUP(B365,regions!$A$2:$B$54,2,0)</f>
        <v>West</v>
      </c>
      <c r="AD365" s="24" t="str">
        <f>VLOOKUP(B365,population!$B$2:$C$54,2,0)</f>
        <v> Arizona</v>
      </c>
      <c r="AE365" s="24">
        <f>IFERROR(VLOOKUP(AD365,'pop density'!$A$1:$B$51,2,0),"")</f>
        <v>60.1</v>
      </c>
      <c r="AF365" s="24" t="str">
        <f t="shared" si="5"/>
        <v>00060.1- Arizona</v>
      </c>
    </row>
    <row r="366" spans="1:32" x14ac:dyDescent="0.25">
      <c r="A366">
        <v>20200428</v>
      </c>
      <c r="B366" t="s">
        <v>425</v>
      </c>
      <c r="C366">
        <v>6948</v>
      </c>
      <c r="D366">
        <v>60490</v>
      </c>
      <c r="F366">
        <v>737</v>
      </c>
      <c r="G366">
        <v>1095</v>
      </c>
      <c r="H366">
        <v>303</v>
      </c>
      <c r="J366">
        <v>193</v>
      </c>
      <c r="L366">
        <v>1450</v>
      </c>
      <c r="M366" t="s">
        <v>480</v>
      </c>
      <c r="N366" s="1">
        <v>43948</v>
      </c>
      <c r="O366" t="s">
        <v>484</v>
      </c>
      <c r="P366" t="s">
        <v>137</v>
      </c>
      <c r="Q366">
        <v>293</v>
      </c>
      <c r="R366">
        <v>1095</v>
      </c>
      <c r="S366">
        <v>67438</v>
      </c>
      <c r="T366">
        <v>67438</v>
      </c>
      <c r="U366">
        <v>67438</v>
      </c>
      <c r="V366">
        <v>4</v>
      </c>
      <c r="W366">
        <v>18</v>
      </c>
      <c r="X366">
        <v>44</v>
      </c>
      <c r="Y366">
        <v>663</v>
      </c>
      <c r="Z366">
        <v>232</v>
      </c>
      <c r="AA366">
        <v>895</v>
      </c>
      <c r="AB366" s="24">
        <f>VLOOKUP(B366,population!$B$2:$D$54,3,0)</f>
        <v>7278717</v>
      </c>
      <c r="AC366" s="24" t="str">
        <f>VLOOKUP(B366,regions!$A$2:$B$54,2,0)</f>
        <v>West</v>
      </c>
      <c r="AD366" s="24" t="str">
        <f>VLOOKUP(B366,population!$B$2:$C$54,2,0)</f>
        <v> Arizona</v>
      </c>
      <c r="AE366" s="24">
        <f>IFERROR(VLOOKUP(AD366,'pop density'!$A$1:$B$51,2,0),"")</f>
        <v>60.1</v>
      </c>
      <c r="AF366" s="24" t="str">
        <f t="shared" si="5"/>
        <v>00060.1- Arizona</v>
      </c>
    </row>
    <row r="367" spans="1:32" x14ac:dyDescent="0.25">
      <c r="A367">
        <v>20200429</v>
      </c>
      <c r="B367" t="s">
        <v>425</v>
      </c>
      <c r="C367">
        <v>7202</v>
      </c>
      <c r="D367">
        <v>61611</v>
      </c>
      <c r="F367">
        <v>756</v>
      </c>
      <c r="G367">
        <v>1131</v>
      </c>
      <c r="H367">
        <v>312</v>
      </c>
      <c r="J367">
        <v>191</v>
      </c>
      <c r="L367">
        <v>1475</v>
      </c>
      <c r="M367" t="s">
        <v>480</v>
      </c>
      <c r="N367" s="1">
        <v>43950</v>
      </c>
      <c r="O367" t="s">
        <v>485</v>
      </c>
      <c r="P367" t="s">
        <v>139</v>
      </c>
      <c r="Q367">
        <v>304</v>
      </c>
      <c r="R367">
        <v>1131</v>
      </c>
      <c r="S367">
        <v>68813</v>
      </c>
      <c r="T367">
        <v>68813</v>
      </c>
      <c r="U367">
        <v>68813</v>
      </c>
      <c r="V367">
        <v>4</v>
      </c>
      <c r="W367">
        <v>11</v>
      </c>
      <c r="X367">
        <v>36</v>
      </c>
      <c r="Y367">
        <v>1121</v>
      </c>
      <c r="Z367">
        <v>254</v>
      </c>
      <c r="AA367">
        <v>1375</v>
      </c>
      <c r="AB367" s="24">
        <f>VLOOKUP(B367,population!$B$2:$D$54,3,0)</f>
        <v>7278717</v>
      </c>
      <c r="AC367" s="24" t="str">
        <f>VLOOKUP(B367,regions!$A$2:$B$54,2,0)</f>
        <v>West</v>
      </c>
      <c r="AD367" s="24" t="str">
        <f>VLOOKUP(B367,population!$B$2:$C$54,2,0)</f>
        <v> Arizona</v>
      </c>
      <c r="AE367" s="24">
        <f>IFERROR(VLOOKUP(AD367,'pop density'!$A$1:$B$51,2,0),"")</f>
        <v>60.1</v>
      </c>
      <c r="AF367" s="24" t="str">
        <f t="shared" si="5"/>
        <v>00060.1- Arizona</v>
      </c>
    </row>
    <row r="368" spans="1:32" x14ac:dyDescent="0.25">
      <c r="A368">
        <v>20200430</v>
      </c>
      <c r="B368" t="s">
        <v>425</v>
      </c>
      <c r="C368">
        <v>7648</v>
      </c>
      <c r="D368">
        <v>64138</v>
      </c>
      <c r="F368">
        <v>755</v>
      </c>
      <c r="G368">
        <v>1169</v>
      </c>
      <c r="H368">
        <v>311</v>
      </c>
      <c r="J368">
        <v>194</v>
      </c>
      <c r="L368">
        <v>1499</v>
      </c>
      <c r="M368" t="s">
        <v>480</v>
      </c>
      <c r="N368" s="1">
        <v>43951</v>
      </c>
      <c r="O368" t="s">
        <v>486</v>
      </c>
      <c r="P368" t="s">
        <v>142</v>
      </c>
      <c r="Q368">
        <v>320</v>
      </c>
      <c r="R368">
        <v>1169</v>
      </c>
      <c r="S368">
        <v>71786</v>
      </c>
      <c r="T368">
        <v>71786</v>
      </c>
      <c r="U368">
        <v>71786</v>
      </c>
      <c r="V368">
        <v>4</v>
      </c>
      <c r="W368">
        <v>16</v>
      </c>
      <c r="X368">
        <v>38</v>
      </c>
      <c r="Y368">
        <v>2527</v>
      </c>
      <c r="Z368">
        <v>446</v>
      </c>
      <c r="AA368">
        <v>2973</v>
      </c>
      <c r="AB368" s="24">
        <f>VLOOKUP(B368,population!$B$2:$D$54,3,0)</f>
        <v>7278717</v>
      </c>
      <c r="AC368" s="24" t="str">
        <f>VLOOKUP(B368,regions!$A$2:$B$54,2,0)</f>
        <v>West</v>
      </c>
      <c r="AD368" s="24" t="str">
        <f>VLOOKUP(B368,population!$B$2:$C$54,2,0)</f>
        <v> Arizona</v>
      </c>
      <c r="AE368" s="24">
        <f>IFERROR(VLOOKUP(AD368,'pop density'!$A$1:$B$51,2,0),"")</f>
        <v>60.1</v>
      </c>
      <c r="AF368" s="24" t="str">
        <f t="shared" si="5"/>
        <v>00060.1- Arizona</v>
      </c>
    </row>
    <row r="369" spans="1:32" x14ac:dyDescent="0.25">
      <c r="A369">
        <v>20200501</v>
      </c>
      <c r="B369" t="s">
        <v>425</v>
      </c>
      <c r="C369">
        <v>7962</v>
      </c>
      <c r="D369">
        <v>66917</v>
      </c>
      <c r="F369">
        <v>709</v>
      </c>
      <c r="G369">
        <v>1203</v>
      </c>
      <c r="H369">
        <v>311</v>
      </c>
      <c r="J369">
        <v>187</v>
      </c>
      <c r="L369">
        <v>1528</v>
      </c>
      <c r="M369" t="s">
        <v>480</v>
      </c>
      <c r="N369" s="1">
        <v>43952</v>
      </c>
      <c r="O369" t="s">
        <v>487</v>
      </c>
      <c r="P369" t="s">
        <v>144</v>
      </c>
      <c r="Q369">
        <v>330</v>
      </c>
      <c r="R369">
        <v>1203</v>
      </c>
      <c r="S369">
        <v>74879</v>
      </c>
      <c r="T369">
        <v>74879</v>
      </c>
      <c r="U369">
        <v>74879</v>
      </c>
      <c r="V369">
        <v>4</v>
      </c>
      <c r="W369">
        <v>10</v>
      </c>
      <c r="X369">
        <v>34</v>
      </c>
      <c r="Y369">
        <v>2779</v>
      </c>
      <c r="Z369">
        <v>314</v>
      </c>
      <c r="AA369">
        <v>3093</v>
      </c>
      <c r="AB369" s="24">
        <f>VLOOKUP(B369,population!$B$2:$D$54,3,0)</f>
        <v>7278717</v>
      </c>
      <c r="AC369" s="24" t="str">
        <f>VLOOKUP(B369,regions!$A$2:$B$54,2,0)</f>
        <v>West</v>
      </c>
      <c r="AD369" s="24" t="str">
        <f>VLOOKUP(B369,population!$B$2:$C$54,2,0)</f>
        <v> Arizona</v>
      </c>
      <c r="AE369" s="24">
        <f>IFERROR(VLOOKUP(AD369,'pop density'!$A$1:$B$51,2,0),"")</f>
        <v>60.1</v>
      </c>
      <c r="AF369" s="24" t="str">
        <f t="shared" si="5"/>
        <v>00060.1- Arizona</v>
      </c>
    </row>
    <row r="370" spans="1:32" x14ac:dyDescent="0.25">
      <c r="A370">
        <v>20200502</v>
      </c>
      <c r="B370" t="s">
        <v>425</v>
      </c>
      <c r="C370">
        <v>8364</v>
      </c>
      <c r="D370">
        <v>69633</v>
      </c>
      <c r="F370">
        <v>718</v>
      </c>
      <c r="G370">
        <v>1339</v>
      </c>
      <c r="H370">
        <v>291</v>
      </c>
      <c r="J370">
        <v>198</v>
      </c>
      <c r="L370">
        <v>1565</v>
      </c>
      <c r="M370" t="s">
        <v>480</v>
      </c>
      <c r="N370" s="1">
        <v>43953</v>
      </c>
      <c r="O370" t="s">
        <v>488</v>
      </c>
      <c r="P370" t="s">
        <v>146</v>
      </c>
      <c r="Q370">
        <v>348</v>
      </c>
      <c r="R370">
        <v>1339</v>
      </c>
      <c r="S370">
        <v>77997</v>
      </c>
      <c r="T370">
        <v>77997</v>
      </c>
      <c r="U370">
        <v>77997</v>
      </c>
      <c r="V370">
        <v>4</v>
      </c>
      <c r="W370">
        <v>18</v>
      </c>
      <c r="X370">
        <v>136</v>
      </c>
      <c r="Y370">
        <v>2716</v>
      </c>
      <c r="Z370">
        <v>402</v>
      </c>
      <c r="AA370">
        <v>3118</v>
      </c>
      <c r="AB370" s="24">
        <f>VLOOKUP(B370,population!$B$2:$D$54,3,0)</f>
        <v>7278717</v>
      </c>
      <c r="AC370" s="24" t="str">
        <f>VLOOKUP(B370,regions!$A$2:$B$54,2,0)</f>
        <v>West</v>
      </c>
      <c r="AD370" s="24" t="str">
        <f>VLOOKUP(B370,population!$B$2:$C$54,2,0)</f>
        <v> Arizona</v>
      </c>
      <c r="AE370" s="24">
        <f>IFERROR(VLOOKUP(AD370,'pop density'!$A$1:$B$51,2,0),"")</f>
        <v>60.1</v>
      </c>
      <c r="AF370" s="24" t="str">
        <f t="shared" si="5"/>
        <v>00060.1- Arizona</v>
      </c>
    </row>
    <row r="371" spans="1:32" x14ac:dyDescent="0.25">
      <c r="A371">
        <v>20200503</v>
      </c>
      <c r="B371" t="s">
        <v>425</v>
      </c>
      <c r="C371">
        <v>8640</v>
      </c>
      <c r="D371">
        <v>72479</v>
      </c>
      <c r="F371">
        <v>732</v>
      </c>
      <c r="G371">
        <v>1348</v>
      </c>
      <c r="H371">
        <v>282</v>
      </c>
      <c r="J371">
        <v>192</v>
      </c>
      <c r="L371">
        <v>1597</v>
      </c>
      <c r="M371" t="s">
        <v>480</v>
      </c>
      <c r="N371" s="1">
        <v>43954</v>
      </c>
      <c r="O371" t="s">
        <v>489</v>
      </c>
      <c r="P371" t="s">
        <v>148</v>
      </c>
      <c r="Q371">
        <v>362</v>
      </c>
      <c r="R371">
        <v>1348</v>
      </c>
      <c r="S371">
        <v>81119</v>
      </c>
      <c r="T371">
        <v>81119</v>
      </c>
      <c r="U371">
        <v>81119</v>
      </c>
      <c r="V371">
        <v>4</v>
      </c>
      <c r="W371">
        <v>14</v>
      </c>
      <c r="X371">
        <v>9</v>
      </c>
      <c r="Y371">
        <v>2846</v>
      </c>
      <c r="Z371">
        <v>276</v>
      </c>
      <c r="AA371">
        <v>3122</v>
      </c>
      <c r="AB371" s="24">
        <f>VLOOKUP(B371,population!$B$2:$D$54,3,0)</f>
        <v>7278717</v>
      </c>
      <c r="AC371" s="24" t="str">
        <f>VLOOKUP(B371,regions!$A$2:$B$54,2,0)</f>
        <v>West</v>
      </c>
      <c r="AD371" s="24" t="str">
        <f>VLOOKUP(B371,population!$B$2:$C$54,2,0)</f>
        <v> Arizona</v>
      </c>
      <c r="AE371" s="24">
        <f>IFERROR(VLOOKUP(AD371,'pop density'!$A$1:$B$51,2,0),"")</f>
        <v>60.1</v>
      </c>
      <c r="AF371" s="24" t="str">
        <f t="shared" si="5"/>
        <v>00060.1- Arizona</v>
      </c>
    </row>
    <row r="372" spans="1:32" x14ac:dyDescent="0.25">
      <c r="A372">
        <v>20200504</v>
      </c>
      <c r="B372" t="s">
        <v>425</v>
      </c>
      <c r="C372">
        <v>8919</v>
      </c>
      <c r="D372">
        <v>76334</v>
      </c>
      <c r="F372">
        <v>703</v>
      </c>
      <c r="G372">
        <v>1357</v>
      </c>
      <c r="H372">
        <v>288</v>
      </c>
      <c r="J372">
        <v>200</v>
      </c>
      <c r="L372">
        <v>1632</v>
      </c>
      <c r="M372" t="s">
        <v>480</v>
      </c>
      <c r="N372" s="1">
        <v>43955</v>
      </c>
      <c r="O372" t="s">
        <v>490</v>
      </c>
      <c r="P372" t="s">
        <v>150</v>
      </c>
      <c r="Q372">
        <v>362</v>
      </c>
      <c r="R372">
        <v>1357</v>
      </c>
      <c r="S372">
        <v>85253</v>
      </c>
      <c r="T372">
        <v>85253</v>
      </c>
      <c r="U372">
        <v>85253</v>
      </c>
      <c r="V372">
        <v>4</v>
      </c>
      <c r="W372">
        <v>0</v>
      </c>
      <c r="X372">
        <v>9</v>
      </c>
      <c r="Y372">
        <v>3855</v>
      </c>
      <c r="Z372">
        <v>279</v>
      </c>
      <c r="AA372">
        <v>4134</v>
      </c>
      <c r="AB372" s="24">
        <f>VLOOKUP(B372,population!$B$2:$D$54,3,0)</f>
        <v>7278717</v>
      </c>
      <c r="AC372" s="24" t="str">
        <f>VLOOKUP(B372,regions!$A$2:$B$54,2,0)</f>
        <v>West</v>
      </c>
      <c r="AD372" s="24" t="str">
        <f>VLOOKUP(B372,population!$B$2:$C$54,2,0)</f>
        <v> Arizona</v>
      </c>
      <c r="AE372" s="24">
        <f>IFERROR(VLOOKUP(AD372,'pop density'!$A$1:$B$51,2,0),"")</f>
        <v>60.1</v>
      </c>
      <c r="AF372" s="24" t="str">
        <f t="shared" si="5"/>
        <v>00060.1- Arizona</v>
      </c>
    </row>
    <row r="373" spans="1:32" x14ac:dyDescent="0.25">
      <c r="A373">
        <v>20200505</v>
      </c>
      <c r="B373" t="s">
        <v>425</v>
      </c>
      <c r="C373">
        <v>9305</v>
      </c>
      <c r="D373">
        <v>78955</v>
      </c>
      <c r="F373">
        <v>728</v>
      </c>
      <c r="G373">
        <v>1397</v>
      </c>
      <c r="H373">
        <v>303</v>
      </c>
      <c r="J373">
        <v>185</v>
      </c>
      <c r="L373">
        <v>1671</v>
      </c>
      <c r="M373" t="s">
        <v>480</v>
      </c>
      <c r="N373" s="1">
        <v>43956</v>
      </c>
      <c r="O373" t="s">
        <v>491</v>
      </c>
      <c r="P373" t="s">
        <v>152</v>
      </c>
      <c r="Q373">
        <v>395</v>
      </c>
      <c r="R373">
        <v>1397</v>
      </c>
      <c r="S373">
        <v>88260</v>
      </c>
      <c r="T373">
        <v>88260</v>
      </c>
      <c r="U373">
        <v>88260</v>
      </c>
      <c r="V373">
        <v>4</v>
      </c>
      <c r="W373">
        <v>33</v>
      </c>
      <c r="X373">
        <v>40</v>
      </c>
      <c r="Y373">
        <v>2621</v>
      </c>
      <c r="Z373">
        <v>386</v>
      </c>
      <c r="AA373">
        <v>3007</v>
      </c>
      <c r="AB373" s="24">
        <f>VLOOKUP(B373,population!$B$2:$D$54,3,0)</f>
        <v>7278717</v>
      </c>
      <c r="AC373" s="24" t="str">
        <f>VLOOKUP(B373,regions!$A$2:$B$54,2,0)</f>
        <v>West</v>
      </c>
      <c r="AD373" s="24" t="str">
        <f>VLOOKUP(B373,population!$B$2:$C$54,2,0)</f>
        <v> Arizona</v>
      </c>
      <c r="AE373" s="24">
        <f>IFERROR(VLOOKUP(AD373,'pop density'!$A$1:$B$51,2,0),"")</f>
        <v>60.1</v>
      </c>
      <c r="AF373" s="24" t="str">
        <f t="shared" si="5"/>
        <v>00060.1- Arizona</v>
      </c>
    </row>
    <row r="374" spans="1:32" x14ac:dyDescent="0.25">
      <c r="A374">
        <v>20200506</v>
      </c>
      <c r="B374" t="s">
        <v>425</v>
      </c>
      <c r="C374">
        <v>9707</v>
      </c>
      <c r="D374">
        <v>82030</v>
      </c>
      <c r="F374">
        <v>754</v>
      </c>
      <c r="G374">
        <v>1430</v>
      </c>
      <c r="H374">
        <v>286</v>
      </c>
      <c r="J374">
        <v>193</v>
      </c>
      <c r="L374">
        <v>1693</v>
      </c>
      <c r="M374" t="s">
        <v>480</v>
      </c>
      <c r="N374" s="1">
        <v>43957</v>
      </c>
      <c r="O374" t="s">
        <v>492</v>
      </c>
      <c r="P374" t="s">
        <v>154</v>
      </c>
      <c r="Q374">
        <v>426</v>
      </c>
      <c r="R374">
        <v>1430</v>
      </c>
      <c r="S374">
        <v>91737</v>
      </c>
      <c r="T374">
        <v>91737</v>
      </c>
      <c r="U374">
        <v>91737</v>
      </c>
      <c r="V374">
        <v>4</v>
      </c>
      <c r="W374">
        <v>31</v>
      </c>
      <c r="X374">
        <v>33</v>
      </c>
      <c r="Y374">
        <v>3075</v>
      </c>
      <c r="Z374">
        <v>402</v>
      </c>
      <c r="AA374">
        <v>3477</v>
      </c>
      <c r="AB374" s="24">
        <f>VLOOKUP(B374,population!$B$2:$D$54,3,0)</f>
        <v>7278717</v>
      </c>
      <c r="AC374" s="24" t="str">
        <f>VLOOKUP(B374,regions!$A$2:$B$54,2,0)</f>
        <v>West</v>
      </c>
      <c r="AD374" s="24" t="str">
        <f>VLOOKUP(B374,population!$B$2:$C$54,2,0)</f>
        <v> Arizona</v>
      </c>
      <c r="AE374" s="24">
        <f>IFERROR(VLOOKUP(AD374,'pop density'!$A$1:$B$51,2,0),"")</f>
        <v>60.1</v>
      </c>
      <c r="AF374" s="24" t="str">
        <f t="shared" si="5"/>
        <v>00060.1- Arizona</v>
      </c>
    </row>
    <row r="375" spans="1:32" x14ac:dyDescent="0.25">
      <c r="A375">
        <v>20200507</v>
      </c>
      <c r="B375" t="s">
        <v>425</v>
      </c>
      <c r="C375">
        <v>9945</v>
      </c>
      <c r="D375">
        <v>86489</v>
      </c>
      <c r="F375">
        <v>766</v>
      </c>
      <c r="G375">
        <v>1449</v>
      </c>
      <c r="H375">
        <v>288</v>
      </c>
      <c r="J375">
        <v>196</v>
      </c>
      <c r="L375">
        <v>1722</v>
      </c>
      <c r="M375" t="s">
        <v>480</v>
      </c>
      <c r="N375" s="1">
        <v>43958</v>
      </c>
      <c r="O375" t="s">
        <v>493</v>
      </c>
      <c r="P375" t="s">
        <v>156</v>
      </c>
      <c r="Q375">
        <v>450</v>
      </c>
      <c r="R375">
        <v>1449</v>
      </c>
      <c r="S375">
        <v>96434</v>
      </c>
      <c r="T375">
        <v>96434</v>
      </c>
      <c r="U375">
        <v>96434</v>
      </c>
      <c r="V375">
        <v>4</v>
      </c>
      <c r="W375">
        <v>24</v>
      </c>
      <c r="X375">
        <v>19</v>
      </c>
      <c r="Y375">
        <v>4459</v>
      </c>
      <c r="Z375">
        <v>238</v>
      </c>
      <c r="AA375">
        <v>4697</v>
      </c>
      <c r="AB375" s="24">
        <f>VLOOKUP(B375,population!$B$2:$D$54,3,0)</f>
        <v>7278717</v>
      </c>
      <c r="AC375" s="24" t="str">
        <f>VLOOKUP(B375,regions!$A$2:$B$54,2,0)</f>
        <v>West</v>
      </c>
      <c r="AD375" s="24" t="str">
        <f>VLOOKUP(B375,population!$B$2:$C$54,2,0)</f>
        <v> Arizona</v>
      </c>
      <c r="AE375" s="24">
        <f>IFERROR(VLOOKUP(AD375,'pop density'!$A$1:$B$51,2,0),"")</f>
        <v>60.1</v>
      </c>
      <c r="AF375" s="24" t="str">
        <f t="shared" si="5"/>
        <v>00060.1- Arizona</v>
      </c>
    </row>
    <row r="376" spans="1:32" x14ac:dyDescent="0.25">
      <c r="A376">
        <v>20200508</v>
      </c>
      <c r="B376" t="s">
        <v>425</v>
      </c>
      <c r="C376">
        <v>10526</v>
      </c>
      <c r="D376">
        <v>90599</v>
      </c>
      <c r="F376">
        <v>730</v>
      </c>
      <c r="G376">
        <v>1482</v>
      </c>
      <c r="H376">
        <v>295</v>
      </c>
      <c r="J376">
        <v>197</v>
      </c>
      <c r="L376">
        <v>1747</v>
      </c>
      <c r="M376" t="s">
        <v>480</v>
      </c>
      <c r="N376" s="1">
        <v>43959</v>
      </c>
      <c r="O376" t="s">
        <v>494</v>
      </c>
      <c r="P376" t="s">
        <v>158</v>
      </c>
      <c r="Q376">
        <v>517</v>
      </c>
      <c r="R376">
        <v>1482</v>
      </c>
      <c r="S376">
        <v>101125</v>
      </c>
      <c r="T376">
        <v>101125</v>
      </c>
      <c r="U376">
        <v>101125</v>
      </c>
      <c r="V376">
        <v>4</v>
      </c>
      <c r="W376">
        <v>67</v>
      </c>
      <c r="X376">
        <v>33</v>
      </c>
      <c r="Y376">
        <v>4110</v>
      </c>
      <c r="Z376">
        <v>581</v>
      </c>
      <c r="AA376">
        <v>4691</v>
      </c>
      <c r="AB376" s="24">
        <f>VLOOKUP(B376,population!$B$2:$D$54,3,0)</f>
        <v>7278717</v>
      </c>
      <c r="AC376" s="24" t="str">
        <f>VLOOKUP(B376,regions!$A$2:$B$54,2,0)</f>
        <v>West</v>
      </c>
      <c r="AD376" s="24" t="str">
        <f>VLOOKUP(B376,population!$B$2:$C$54,2,0)</f>
        <v> Arizona</v>
      </c>
      <c r="AE376" s="24">
        <f>IFERROR(VLOOKUP(AD376,'pop density'!$A$1:$B$51,2,0),"")</f>
        <v>60.1</v>
      </c>
      <c r="AF376" s="24" t="str">
        <f t="shared" si="5"/>
        <v>00060.1- Arizona</v>
      </c>
    </row>
    <row r="377" spans="1:32" x14ac:dyDescent="0.25">
      <c r="A377">
        <v>20200509</v>
      </c>
      <c r="B377" t="s">
        <v>425</v>
      </c>
      <c r="C377">
        <v>10960</v>
      </c>
      <c r="D377">
        <v>94850</v>
      </c>
      <c r="F377">
        <v>739</v>
      </c>
      <c r="G377">
        <v>1514</v>
      </c>
      <c r="H377">
        <v>296</v>
      </c>
      <c r="J377">
        <v>186</v>
      </c>
      <c r="L377">
        <v>2684</v>
      </c>
      <c r="M377" t="s">
        <v>480</v>
      </c>
      <c r="N377" s="1">
        <v>43960</v>
      </c>
      <c r="O377" t="s">
        <v>495</v>
      </c>
      <c r="P377" t="s">
        <v>160</v>
      </c>
      <c r="Q377">
        <v>532</v>
      </c>
      <c r="R377">
        <v>1514</v>
      </c>
      <c r="S377">
        <v>105810</v>
      </c>
      <c r="T377">
        <v>105810</v>
      </c>
      <c r="U377">
        <v>105810</v>
      </c>
      <c r="V377">
        <v>4</v>
      </c>
      <c r="W377">
        <v>15</v>
      </c>
      <c r="X377">
        <v>32</v>
      </c>
      <c r="Y377">
        <v>4251</v>
      </c>
      <c r="Z377">
        <v>434</v>
      </c>
      <c r="AA377">
        <v>4685</v>
      </c>
      <c r="AB377" s="24">
        <f>VLOOKUP(B377,population!$B$2:$D$54,3,0)</f>
        <v>7278717</v>
      </c>
      <c r="AC377" s="24" t="str">
        <f>VLOOKUP(B377,regions!$A$2:$B$54,2,0)</f>
        <v>West</v>
      </c>
      <c r="AD377" s="24" t="str">
        <f>VLOOKUP(B377,population!$B$2:$C$54,2,0)</f>
        <v> Arizona</v>
      </c>
      <c r="AE377" s="24">
        <f>IFERROR(VLOOKUP(AD377,'pop density'!$A$1:$B$51,2,0),"")</f>
        <v>60.1</v>
      </c>
      <c r="AF377" s="24" t="str">
        <f t="shared" si="5"/>
        <v>00060.1- Arizona</v>
      </c>
    </row>
    <row r="378" spans="1:32" x14ac:dyDescent="0.25">
      <c r="A378">
        <v>20200510</v>
      </c>
      <c r="B378" t="s">
        <v>425</v>
      </c>
      <c r="C378">
        <v>11119</v>
      </c>
      <c r="D378">
        <v>99258</v>
      </c>
      <c r="F378">
        <v>713</v>
      </c>
      <c r="G378">
        <v>1528</v>
      </c>
      <c r="H378">
        <v>300</v>
      </c>
      <c r="J378">
        <v>195</v>
      </c>
      <c r="L378">
        <v>2775</v>
      </c>
      <c r="M378" t="s">
        <v>480</v>
      </c>
      <c r="N378" s="1">
        <v>43961</v>
      </c>
      <c r="O378" t="s">
        <v>496</v>
      </c>
      <c r="P378" t="s">
        <v>162</v>
      </c>
      <c r="Q378">
        <v>536</v>
      </c>
      <c r="R378">
        <v>1528</v>
      </c>
      <c r="S378">
        <v>110377</v>
      </c>
      <c r="T378">
        <v>110377</v>
      </c>
      <c r="U378">
        <v>110377</v>
      </c>
      <c r="V378">
        <v>4</v>
      </c>
      <c r="W378">
        <v>4</v>
      </c>
      <c r="X378">
        <v>14</v>
      </c>
      <c r="Y378">
        <v>4408</v>
      </c>
      <c r="Z378">
        <v>159</v>
      </c>
      <c r="AA378">
        <v>4567</v>
      </c>
      <c r="AB378" s="24">
        <f>VLOOKUP(B378,population!$B$2:$D$54,3,0)</f>
        <v>7278717</v>
      </c>
      <c r="AC378" s="24" t="str">
        <f>VLOOKUP(B378,regions!$A$2:$B$54,2,0)</f>
        <v>West</v>
      </c>
      <c r="AD378" s="24" t="str">
        <f>VLOOKUP(B378,population!$B$2:$C$54,2,0)</f>
        <v> Arizona</v>
      </c>
      <c r="AE378" s="24">
        <f>IFERROR(VLOOKUP(AD378,'pop density'!$A$1:$B$51,2,0),"")</f>
        <v>60.1</v>
      </c>
      <c r="AF378" s="24" t="str">
        <f t="shared" si="5"/>
        <v>00060.1- Arizona</v>
      </c>
    </row>
    <row r="379" spans="1:32" x14ac:dyDescent="0.25">
      <c r="A379">
        <v>20200511</v>
      </c>
      <c r="B379" t="s">
        <v>425</v>
      </c>
      <c r="C379">
        <v>11380</v>
      </c>
      <c r="D379">
        <v>105084</v>
      </c>
      <c r="F379">
        <v>717</v>
      </c>
      <c r="G379">
        <v>1537</v>
      </c>
      <c r="H379">
        <v>297</v>
      </c>
      <c r="J379">
        <v>201</v>
      </c>
      <c r="L379">
        <v>2852</v>
      </c>
      <c r="M379" t="s">
        <v>480</v>
      </c>
      <c r="N379" s="1">
        <v>43962</v>
      </c>
      <c r="O379" t="s">
        <v>497</v>
      </c>
      <c r="P379" t="s">
        <v>164</v>
      </c>
      <c r="Q379">
        <v>542</v>
      </c>
      <c r="R379">
        <v>1537</v>
      </c>
      <c r="S379">
        <v>116464</v>
      </c>
      <c r="T379">
        <v>116464</v>
      </c>
      <c r="U379">
        <v>116464</v>
      </c>
      <c r="V379">
        <v>4</v>
      </c>
      <c r="W379">
        <v>6</v>
      </c>
      <c r="X379">
        <v>9</v>
      </c>
      <c r="Y379">
        <v>5826</v>
      </c>
      <c r="Z379">
        <v>261</v>
      </c>
      <c r="AA379">
        <v>6087</v>
      </c>
      <c r="AB379" s="24">
        <f>VLOOKUP(B379,population!$B$2:$D$54,3,0)</f>
        <v>7278717</v>
      </c>
      <c r="AC379" s="24" t="str">
        <f>VLOOKUP(B379,regions!$A$2:$B$54,2,0)</f>
        <v>West</v>
      </c>
      <c r="AD379" s="24" t="str">
        <f>VLOOKUP(B379,population!$B$2:$C$54,2,0)</f>
        <v> Arizona</v>
      </c>
      <c r="AE379" s="24">
        <f>IFERROR(VLOOKUP(AD379,'pop density'!$A$1:$B$51,2,0),"")</f>
        <v>60.1</v>
      </c>
      <c r="AF379" s="24" t="str">
        <f t="shared" si="5"/>
        <v>00060.1- Arizona</v>
      </c>
    </row>
    <row r="380" spans="1:32" x14ac:dyDescent="0.25">
      <c r="A380">
        <v>20200512</v>
      </c>
      <c r="B380" t="s">
        <v>425</v>
      </c>
      <c r="C380">
        <v>11736</v>
      </c>
      <c r="D380">
        <v>111106</v>
      </c>
      <c r="F380">
        <v>765</v>
      </c>
      <c r="G380">
        <v>1564</v>
      </c>
      <c r="H380">
        <v>318</v>
      </c>
      <c r="J380">
        <v>204</v>
      </c>
      <c r="L380">
        <v>2909</v>
      </c>
      <c r="M380" t="s">
        <v>480</v>
      </c>
      <c r="N380" s="1">
        <v>43963</v>
      </c>
      <c r="O380" t="s">
        <v>498</v>
      </c>
      <c r="P380" t="s">
        <v>166</v>
      </c>
      <c r="Q380">
        <v>562</v>
      </c>
      <c r="R380">
        <v>1564</v>
      </c>
      <c r="S380">
        <v>122842</v>
      </c>
      <c r="T380">
        <v>122842</v>
      </c>
      <c r="U380">
        <v>122842</v>
      </c>
      <c r="V380">
        <v>4</v>
      </c>
      <c r="W380">
        <v>20</v>
      </c>
      <c r="X380">
        <v>27</v>
      </c>
      <c r="Y380">
        <v>6022</v>
      </c>
      <c r="Z380">
        <v>356</v>
      </c>
      <c r="AA380">
        <v>6378</v>
      </c>
      <c r="AB380" s="24">
        <f>VLOOKUP(B380,population!$B$2:$D$54,3,0)</f>
        <v>7278717</v>
      </c>
      <c r="AC380" s="24" t="str">
        <f>VLOOKUP(B380,regions!$A$2:$B$54,2,0)</f>
        <v>West</v>
      </c>
      <c r="AD380" s="24" t="str">
        <f>VLOOKUP(B380,population!$B$2:$C$54,2,0)</f>
        <v> Arizona</v>
      </c>
      <c r="AE380" s="24">
        <f>IFERROR(VLOOKUP(AD380,'pop density'!$A$1:$B$51,2,0),"")</f>
        <v>60.1</v>
      </c>
      <c r="AF380" s="24" t="str">
        <f t="shared" si="5"/>
        <v>00060.1- Arizona</v>
      </c>
    </row>
    <row r="381" spans="1:32" x14ac:dyDescent="0.25">
      <c r="A381">
        <v>20200513</v>
      </c>
      <c r="B381" t="s">
        <v>425</v>
      </c>
      <c r="C381">
        <v>12176</v>
      </c>
      <c r="D381">
        <v>115574</v>
      </c>
      <c r="F381">
        <v>755</v>
      </c>
      <c r="G381">
        <v>1590</v>
      </c>
      <c r="H381">
        <v>292</v>
      </c>
      <c r="J381">
        <v>191</v>
      </c>
      <c r="L381">
        <v>2979</v>
      </c>
      <c r="M381" t="s">
        <v>480</v>
      </c>
      <c r="N381" s="1">
        <v>43964</v>
      </c>
      <c r="O381" t="s">
        <v>499</v>
      </c>
      <c r="P381" t="s">
        <v>168</v>
      </c>
      <c r="Q381">
        <v>594</v>
      </c>
      <c r="R381">
        <v>1590</v>
      </c>
      <c r="S381">
        <v>127750</v>
      </c>
      <c r="T381">
        <v>127750</v>
      </c>
      <c r="U381">
        <v>127750</v>
      </c>
      <c r="V381">
        <v>4</v>
      </c>
      <c r="W381">
        <v>32</v>
      </c>
      <c r="X381">
        <v>26</v>
      </c>
      <c r="Y381">
        <v>4468</v>
      </c>
      <c r="Z381">
        <v>440</v>
      </c>
      <c r="AA381">
        <v>4908</v>
      </c>
      <c r="AB381" s="24">
        <f>VLOOKUP(B381,population!$B$2:$D$54,3,0)</f>
        <v>7278717</v>
      </c>
      <c r="AC381" s="24" t="str">
        <f>VLOOKUP(B381,regions!$A$2:$B$54,2,0)</f>
        <v>West</v>
      </c>
      <c r="AD381" s="24" t="str">
        <f>VLOOKUP(B381,population!$B$2:$C$54,2,0)</f>
        <v> Arizona</v>
      </c>
      <c r="AE381" s="24">
        <f>IFERROR(VLOOKUP(AD381,'pop density'!$A$1:$B$51,2,0),"")</f>
        <v>60.1</v>
      </c>
      <c r="AF381" s="24" t="str">
        <f t="shared" si="5"/>
        <v>00060.1- Arizona</v>
      </c>
    </row>
    <row r="382" spans="1:32" x14ac:dyDescent="0.25">
      <c r="A382">
        <v>20200514</v>
      </c>
      <c r="B382" t="s">
        <v>425</v>
      </c>
      <c r="C382">
        <v>12674</v>
      </c>
      <c r="D382">
        <v>121664</v>
      </c>
      <c r="F382">
        <v>781</v>
      </c>
      <c r="G382">
        <v>1636</v>
      </c>
      <c r="H382">
        <v>323</v>
      </c>
      <c r="J382">
        <v>201</v>
      </c>
      <c r="L382">
        <v>3074</v>
      </c>
      <c r="M382" t="s">
        <v>480</v>
      </c>
      <c r="N382" s="1">
        <v>43965</v>
      </c>
      <c r="O382" t="s">
        <v>500</v>
      </c>
      <c r="P382" t="s">
        <v>170</v>
      </c>
      <c r="Q382">
        <v>624</v>
      </c>
      <c r="R382">
        <v>1636</v>
      </c>
      <c r="S382">
        <v>134338</v>
      </c>
      <c r="T382">
        <v>134338</v>
      </c>
      <c r="U382">
        <v>134338</v>
      </c>
      <c r="V382">
        <v>4</v>
      </c>
      <c r="W382">
        <v>30</v>
      </c>
      <c r="X382">
        <v>46</v>
      </c>
      <c r="Y382">
        <v>6090</v>
      </c>
      <c r="Z382">
        <v>498</v>
      </c>
      <c r="AA382">
        <v>6588</v>
      </c>
      <c r="AB382" s="24">
        <f>VLOOKUP(B382,population!$B$2:$D$54,3,0)</f>
        <v>7278717</v>
      </c>
      <c r="AC382" s="24" t="str">
        <f>VLOOKUP(B382,regions!$A$2:$B$54,2,0)</f>
        <v>West</v>
      </c>
      <c r="AD382" s="24" t="str">
        <f>VLOOKUP(B382,population!$B$2:$C$54,2,0)</f>
        <v> Arizona</v>
      </c>
      <c r="AE382" s="24">
        <f>IFERROR(VLOOKUP(AD382,'pop density'!$A$1:$B$51,2,0),"")</f>
        <v>60.1</v>
      </c>
      <c r="AF382" s="24" t="str">
        <f t="shared" si="5"/>
        <v>00060.1- Arizona</v>
      </c>
    </row>
    <row r="383" spans="1:32" x14ac:dyDescent="0.25">
      <c r="A383">
        <v>20200515</v>
      </c>
      <c r="B383" t="s">
        <v>425</v>
      </c>
      <c r="C383">
        <v>13169</v>
      </c>
      <c r="D383">
        <v>128832</v>
      </c>
      <c r="F383">
        <v>808</v>
      </c>
      <c r="G383">
        <v>1629</v>
      </c>
      <c r="H383">
        <v>313</v>
      </c>
      <c r="J383">
        <v>222</v>
      </c>
      <c r="L383">
        <v>3145</v>
      </c>
      <c r="M383" t="s">
        <v>480</v>
      </c>
      <c r="N383" s="1">
        <v>43966</v>
      </c>
      <c r="O383" t="s">
        <v>501</v>
      </c>
      <c r="P383" t="s">
        <v>172</v>
      </c>
      <c r="Q383">
        <v>651</v>
      </c>
      <c r="R383">
        <v>1629</v>
      </c>
      <c r="S383">
        <v>142001</v>
      </c>
      <c r="T383">
        <v>142001</v>
      </c>
      <c r="U383">
        <v>142001</v>
      </c>
      <c r="V383">
        <v>4</v>
      </c>
      <c r="W383">
        <v>27</v>
      </c>
      <c r="X383">
        <v>-7</v>
      </c>
      <c r="Y383">
        <v>7168</v>
      </c>
      <c r="Z383">
        <v>495</v>
      </c>
      <c r="AA383">
        <v>7663</v>
      </c>
      <c r="AB383" s="24">
        <f>VLOOKUP(B383,population!$B$2:$D$54,3,0)</f>
        <v>7278717</v>
      </c>
      <c r="AC383" s="24" t="str">
        <f>VLOOKUP(B383,regions!$A$2:$B$54,2,0)</f>
        <v>West</v>
      </c>
      <c r="AD383" s="24" t="str">
        <f>VLOOKUP(B383,population!$B$2:$C$54,2,0)</f>
        <v> Arizona</v>
      </c>
      <c r="AE383" s="24">
        <f>IFERROR(VLOOKUP(AD383,'pop density'!$A$1:$B$51,2,0),"")</f>
        <v>60.1</v>
      </c>
      <c r="AF383" s="24" t="str">
        <f t="shared" si="5"/>
        <v>00060.1- Arizona</v>
      </c>
    </row>
    <row r="384" spans="1:32" x14ac:dyDescent="0.25">
      <c r="A384">
        <v>20200516</v>
      </c>
      <c r="B384" t="s">
        <v>425</v>
      </c>
      <c r="C384">
        <v>13631</v>
      </c>
      <c r="D384">
        <v>133157</v>
      </c>
      <c r="F384">
        <v>791</v>
      </c>
      <c r="G384">
        <v>1683</v>
      </c>
      <c r="H384">
        <v>344</v>
      </c>
      <c r="J384">
        <v>210</v>
      </c>
      <c r="L384">
        <v>3357</v>
      </c>
      <c r="M384" t="s">
        <v>480</v>
      </c>
      <c r="N384" s="1">
        <v>43967</v>
      </c>
      <c r="O384" t="s">
        <v>502</v>
      </c>
      <c r="P384" t="s">
        <v>174</v>
      </c>
      <c r="Q384">
        <v>679</v>
      </c>
      <c r="R384">
        <v>1683</v>
      </c>
      <c r="S384">
        <v>146788</v>
      </c>
      <c r="T384">
        <v>146788</v>
      </c>
      <c r="U384">
        <v>146788</v>
      </c>
      <c r="V384">
        <v>4</v>
      </c>
      <c r="W384">
        <v>28</v>
      </c>
      <c r="X384">
        <v>54</v>
      </c>
      <c r="Y384">
        <v>4325</v>
      </c>
      <c r="Z384">
        <v>462</v>
      </c>
      <c r="AA384">
        <v>4787</v>
      </c>
      <c r="AB384" s="24">
        <f>VLOOKUP(B384,population!$B$2:$D$54,3,0)</f>
        <v>7278717</v>
      </c>
      <c r="AC384" s="24" t="str">
        <f>VLOOKUP(B384,regions!$A$2:$B$54,2,0)</f>
        <v>West</v>
      </c>
      <c r="AD384" s="24" t="str">
        <f>VLOOKUP(B384,population!$B$2:$C$54,2,0)</f>
        <v> Arizona</v>
      </c>
      <c r="AE384" s="24">
        <f>IFERROR(VLOOKUP(AD384,'pop density'!$A$1:$B$51,2,0),"")</f>
        <v>60.1</v>
      </c>
      <c r="AF384" s="24" t="str">
        <f t="shared" si="5"/>
        <v>00060.1- Arizona</v>
      </c>
    </row>
    <row r="385" spans="1:32" x14ac:dyDescent="0.25">
      <c r="A385">
        <v>20200517</v>
      </c>
      <c r="B385" t="s">
        <v>425</v>
      </c>
      <c r="C385">
        <v>13937</v>
      </c>
      <c r="D385">
        <v>137824</v>
      </c>
      <c r="F385">
        <v>796</v>
      </c>
      <c r="G385">
        <v>1699</v>
      </c>
      <c r="H385">
        <v>337</v>
      </c>
      <c r="J385">
        <v>201</v>
      </c>
      <c r="L385">
        <v>3450</v>
      </c>
      <c r="M385" t="s">
        <v>480</v>
      </c>
      <c r="N385" s="1">
        <v>43968</v>
      </c>
      <c r="O385" t="s">
        <v>503</v>
      </c>
      <c r="P385" t="s">
        <v>176</v>
      </c>
      <c r="Q385">
        <v>680</v>
      </c>
      <c r="R385">
        <v>1699</v>
      </c>
      <c r="S385">
        <v>151761</v>
      </c>
      <c r="T385">
        <v>151761</v>
      </c>
      <c r="U385">
        <v>151761</v>
      </c>
      <c r="V385">
        <v>4</v>
      </c>
      <c r="W385">
        <v>1</v>
      </c>
      <c r="X385">
        <v>16</v>
      </c>
      <c r="Y385">
        <v>4667</v>
      </c>
      <c r="Z385">
        <v>306</v>
      </c>
      <c r="AA385">
        <v>4973</v>
      </c>
      <c r="AB385" s="24">
        <f>VLOOKUP(B385,population!$B$2:$D$54,3,0)</f>
        <v>7278717</v>
      </c>
      <c r="AC385" s="24" t="str">
        <f>VLOOKUP(B385,regions!$A$2:$B$54,2,0)</f>
        <v>West</v>
      </c>
      <c r="AD385" s="24" t="str">
        <f>VLOOKUP(B385,population!$B$2:$C$54,2,0)</f>
        <v> Arizona</v>
      </c>
      <c r="AE385" s="24">
        <f>IFERROR(VLOOKUP(AD385,'pop density'!$A$1:$B$51,2,0),"")</f>
        <v>60.1</v>
      </c>
      <c r="AF385" s="24" t="str">
        <f t="shared" si="5"/>
        <v>00060.1- Arizona</v>
      </c>
    </row>
    <row r="386" spans="1:32" x14ac:dyDescent="0.25">
      <c r="A386">
        <v>20200518</v>
      </c>
      <c r="B386" t="s">
        <v>425</v>
      </c>
      <c r="C386">
        <v>14170</v>
      </c>
      <c r="D386">
        <v>142303</v>
      </c>
      <c r="F386">
        <v>820</v>
      </c>
      <c r="G386">
        <v>1717</v>
      </c>
      <c r="H386">
        <v>329</v>
      </c>
      <c r="J386">
        <v>200</v>
      </c>
      <c r="L386">
        <v>3570</v>
      </c>
      <c r="M386" t="s">
        <v>480</v>
      </c>
      <c r="N386" s="1">
        <v>43969</v>
      </c>
      <c r="O386" t="s">
        <v>504</v>
      </c>
      <c r="P386" t="s">
        <v>178</v>
      </c>
      <c r="Q386">
        <v>686</v>
      </c>
      <c r="R386">
        <v>1717</v>
      </c>
      <c r="S386">
        <v>156473</v>
      </c>
      <c r="T386">
        <v>156473</v>
      </c>
      <c r="U386">
        <v>156473</v>
      </c>
      <c r="V386">
        <v>4</v>
      </c>
      <c r="W386">
        <v>6</v>
      </c>
      <c r="X386">
        <v>18</v>
      </c>
      <c r="Y386">
        <v>4479</v>
      </c>
      <c r="Z386">
        <v>233</v>
      </c>
      <c r="AA386">
        <v>4712</v>
      </c>
      <c r="AB386" s="24">
        <f>VLOOKUP(B386,population!$B$2:$D$54,3,0)</f>
        <v>7278717</v>
      </c>
      <c r="AC386" s="24" t="str">
        <f>VLOOKUP(B386,regions!$A$2:$B$54,2,0)</f>
        <v>West</v>
      </c>
      <c r="AD386" s="24" t="str">
        <f>VLOOKUP(B386,population!$B$2:$C$54,2,0)</f>
        <v> Arizona</v>
      </c>
      <c r="AE386" s="24">
        <f>IFERROR(VLOOKUP(AD386,'pop density'!$A$1:$B$51,2,0),"")</f>
        <v>60.1</v>
      </c>
      <c r="AF386" s="24" t="str">
        <f t="shared" si="5"/>
        <v>00060.1- Arizona</v>
      </c>
    </row>
    <row r="387" spans="1:32" x14ac:dyDescent="0.25">
      <c r="A387">
        <v>20200519</v>
      </c>
      <c r="B387" t="s">
        <v>425</v>
      </c>
      <c r="C387">
        <v>14566</v>
      </c>
      <c r="D387">
        <v>147005</v>
      </c>
      <c r="F387">
        <v>792</v>
      </c>
      <c r="G387">
        <v>1746</v>
      </c>
      <c r="H387">
        <v>318</v>
      </c>
      <c r="J387">
        <v>201</v>
      </c>
      <c r="L387">
        <v>3693</v>
      </c>
      <c r="M387" t="s">
        <v>480</v>
      </c>
      <c r="N387" s="1">
        <v>43970</v>
      </c>
      <c r="O387" t="s">
        <v>505</v>
      </c>
      <c r="P387" t="s">
        <v>180</v>
      </c>
      <c r="Q387">
        <v>704</v>
      </c>
      <c r="R387">
        <v>1746</v>
      </c>
      <c r="S387">
        <v>161571</v>
      </c>
      <c r="T387">
        <v>161571</v>
      </c>
      <c r="U387">
        <v>161571</v>
      </c>
      <c r="V387">
        <v>4</v>
      </c>
      <c r="W387">
        <v>18</v>
      </c>
      <c r="X387">
        <v>29</v>
      </c>
      <c r="Y387">
        <v>4702</v>
      </c>
      <c r="Z387">
        <v>396</v>
      </c>
      <c r="AA387">
        <v>5098</v>
      </c>
      <c r="AB387" s="24">
        <f>VLOOKUP(B387,population!$B$2:$D$54,3,0)</f>
        <v>7278717</v>
      </c>
      <c r="AC387" s="24" t="str">
        <f>VLOOKUP(B387,regions!$A$2:$B$54,2,0)</f>
        <v>West</v>
      </c>
      <c r="AD387" s="24" t="str">
        <f>VLOOKUP(B387,population!$B$2:$C$54,2,0)</f>
        <v> Arizona</v>
      </c>
      <c r="AE387" s="24">
        <f>IFERROR(VLOOKUP(AD387,'pop density'!$A$1:$B$51,2,0),"")</f>
        <v>60.1</v>
      </c>
      <c r="AF387" s="24" t="str">
        <f t="shared" ref="AF387:AF450" si="6">IFERROR(TEXT(AE387, "00000.0") &amp; "-" &amp; AD387,"")</f>
        <v>00060.1- Arizona</v>
      </c>
    </row>
    <row r="388" spans="1:32" x14ac:dyDescent="0.25">
      <c r="A388">
        <v>20200520</v>
      </c>
      <c r="B388" t="s">
        <v>425</v>
      </c>
      <c r="C388">
        <v>14897</v>
      </c>
      <c r="D388">
        <v>150538</v>
      </c>
      <c r="F388">
        <v>810</v>
      </c>
      <c r="G388">
        <v>1792</v>
      </c>
      <c r="H388">
        <v>298</v>
      </c>
      <c r="J388">
        <v>208</v>
      </c>
      <c r="L388">
        <v>3773</v>
      </c>
      <c r="M388" t="s">
        <v>480</v>
      </c>
      <c r="N388" s="1">
        <v>43971</v>
      </c>
      <c r="O388" t="s">
        <v>506</v>
      </c>
      <c r="P388" t="s">
        <v>182</v>
      </c>
      <c r="Q388">
        <v>747</v>
      </c>
      <c r="R388">
        <v>1792</v>
      </c>
      <c r="S388">
        <v>165435</v>
      </c>
      <c r="T388">
        <v>165435</v>
      </c>
      <c r="U388">
        <v>165435</v>
      </c>
      <c r="V388">
        <v>4</v>
      </c>
      <c r="W388">
        <v>43</v>
      </c>
      <c r="X388">
        <v>46</v>
      </c>
      <c r="Y388">
        <v>3533</v>
      </c>
      <c r="Z388">
        <v>331</v>
      </c>
      <c r="AA388">
        <v>3864</v>
      </c>
      <c r="AB388" s="24">
        <f>VLOOKUP(B388,population!$B$2:$D$54,3,0)</f>
        <v>7278717</v>
      </c>
      <c r="AC388" s="24" t="str">
        <f>VLOOKUP(B388,regions!$A$2:$B$54,2,0)</f>
        <v>West</v>
      </c>
      <c r="AD388" s="24" t="str">
        <f>VLOOKUP(B388,population!$B$2:$C$54,2,0)</f>
        <v> Arizona</v>
      </c>
      <c r="AE388" s="24">
        <f>IFERROR(VLOOKUP(AD388,'pop density'!$A$1:$B$51,2,0),"")</f>
        <v>60.1</v>
      </c>
      <c r="AF388" s="24" t="str">
        <f t="shared" si="6"/>
        <v>00060.1- Arizona</v>
      </c>
    </row>
    <row r="389" spans="1:32" x14ac:dyDescent="0.25">
      <c r="A389">
        <v>20200521</v>
      </c>
      <c r="B389" t="s">
        <v>425</v>
      </c>
      <c r="C389">
        <v>15315</v>
      </c>
      <c r="D389">
        <v>156312</v>
      </c>
      <c r="F389">
        <v>812</v>
      </c>
      <c r="G389">
        <v>1830</v>
      </c>
      <c r="H389">
        <v>299</v>
      </c>
      <c r="J389">
        <v>197</v>
      </c>
      <c r="L389">
        <v>3872</v>
      </c>
      <c r="M389" t="s">
        <v>480</v>
      </c>
      <c r="N389" s="1">
        <v>43972</v>
      </c>
      <c r="O389" t="s">
        <v>507</v>
      </c>
      <c r="P389" t="s">
        <v>184</v>
      </c>
      <c r="Q389">
        <v>763</v>
      </c>
      <c r="R389">
        <v>1830</v>
      </c>
      <c r="S389">
        <v>171627</v>
      </c>
      <c r="T389">
        <v>171627</v>
      </c>
      <c r="U389">
        <v>171627</v>
      </c>
      <c r="V389">
        <v>4</v>
      </c>
      <c r="W389">
        <v>16</v>
      </c>
      <c r="X389">
        <v>38</v>
      </c>
      <c r="Y389">
        <v>5774</v>
      </c>
      <c r="Z389">
        <v>418</v>
      </c>
      <c r="AA389">
        <v>6192</v>
      </c>
      <c r="AB389" s="24">
        <f>VLOOKUP(B389,population!$B$2:$D$54,3,0)</f>
        <v>7278717</v>
      </c>
      <c r="AC389" s="24" t="str">
        <f>VLOOKUP(B389,regions!$A$2:$B$54,2,0)</f>
        <v>West</v>
      </c>
      <c r="AD389" s="24" t="str">
        <f>VLOOKUP(B389,population!$B$2:$C$54,2,0)</f>
        <v> Arizona</v>
      </c>
      <c r="AE389" s="24">
        <f>IFERROR(VLOOKUP(AD389,'pop density'!$A$1:$B$51,2,0),"")</f>
        <v>60.1</v>
      </c>
      <c r="AF389" s="24" t="str">
        <f t="shared" si="6"/>
        <v>00060.1- Arizona</v>
      </c>
    </row>
    <row r="390" spans="1:32" x14ac:dyDescent="0.25">
      <c r="A390">
        <v>20200522</v>
      </c>
      <c r="B390" t="s">
        <v>425</v>
      </c>
      <c r="C390">
        <v>15608</v>
      </c>
      <c r="D390">
        <v>160395</v>
      </c>
      <c r="F390">
        <v>796</v>
      </c>
      <c r="G390">
        <v>1879</v>
      </c>
      <c r="H390">
        <v>311</v>
      </c>
      <c r="J390">
        <v>203</v>
      </c>
      <c r="L390">
        <v>3949</v>
      </c>
      <c r="M390" t="s">
        <v>480</v>
      </c>
      <c r="N390" s="1">
        <v>43973</v>
      </c>
      <c r="O390" t="s">
        <v>508</v>
      </c>
      <c r="P390" t="s">
        <v>186</v>
      </c>
      <c r="Q390">
        <v>775</v>
      </c>
      <c r="R390">
        <v>1879</v>
      </c>
      <c r="S390">
        <v>176003</v>
      </c>
      <c r="T390">
        <v>176003</v>
      </c>
      <c r="U390">
        <v>176003</v>
      </c>
      <c r="V390">
        <v>4</v>
      </c>
      <c r="W390">
        <v>12</v>
      </c>
      <c r="X390">
        <v>49</v>
      </c>
      <c r="Y390">
        <v>4083</v>
      </c>
      <c r="Z390">
        <v>293</v>
      </c>
      <c r="AA390">
        <v>4376</v>
      </c>
      <c r="AB390" s="24">
        <f>VLOOKUP(B390,population!$B$2:$D$54,3,0)</f>
        <v>7278717</v>
      </c>
      <c r="AC390" s="24" t="str">
        <f>VLOOKUP(B390,regions!$A$2:$B$54,2,0)</f>
        <v>West</v>
      </c>
      <c r="AD390" s="24" t="str">
        <f>VLOOKUP(B390,population!$B$2:$C$54,2,0)</f>
        <v> Arizona</v>
      </c>
      <c r="AE390" s="24">
        <f>IFERROR(VLOOKUP(AD390,'pop density'!$A$1:$B$51,2,0),"")</f>
        <v>60.1</v>
      </c>
      <c r="AF390" s="24" t="str">
        <f t="shared" si="6"/>
        <v>00060.1- Arizona</v>
      </c>
    </row>
    <row r="391" spans="1:32" x14ac:dyDescent="0.25">
      <c r="A391">
        <v>20200523</v>
      </c>
      <c r="B391" t="s">
        <v>425</v>
      </c>
      <c r="C391">
        <v>16039</v>
      </c>
      <c r="D391">
        <v>164400</v>
      </c>
      <c r="F391">
        <v>784</v>
      </c>
      <c r="G391">
        <v>1930</v>
      </c>
      <c r="H391">
        <v>309</v>
      </c>
      <c r="J391">
        <v>193</v>
      </c>
      <c r="L391">
        <v>4033</v>
      </c>
      <c r="M391" t="s">
        <v>480</v>
      </c>
      <c r="N391" s="1">
        <v>43974</v>
      </c>
      <c r="O391" t="s">
        <v>509</v>
      </c>
      <c r="P391" t="s">
        <v>188</v>
      </c>
      <c r="Q391">
        <v>799</v>
      </c>
      <c r="R391">
        <v>1930</v>
      </c>
      <c r="S391">
        <v>180439</v>
      </c>
      <c r="T391">
        <v>180439</v>
      </c>
      <c r="U391">
        <v>180439</v>
      </c>
      <c r="V391">
        <v>4</v>
      </c>
      <c r="W391">
        <v>24</v>
      </c>
      <c r="X391">
        <v>51</v>
      </c>
      <c r="Y391">
        <v>4005</v>
      </c>
      <c r="Z391">
        <v>431</v>
      </c>
      <c r="AA391">
        <v>4436</v>
      </c>
      <c r="AB391" s="24">
        <f>VLOOKUP(B391,population!$B$2:$D$54,3,0)</f>
        <v>7278717</v>
      </c>
      <c r="AC391" s="24" t="str">
        <f>VLOOKUP(B391,regions!$A$2:$B$54,2,0)</f>
        <v>West</v>
      </c>
      <c r="AD391" s="24" t="str">
        <f>VLOOKUP(B391,population!$B$2:$C$54,2,0)</f>
        <v> Arizona</v>
      </c>
      <c r="AE391" s="24">
        <f>IFERROR(VLOOKUP(AD391,'pop density'!$A$1:$B$51,2,0),"")</f>
        <v>60.1</v>
      </c>
      <c r="AF391" s="24" t="str">
        <f t="shared" si="6"/>
        <v>00060.1- Arizona</v>
      </c>
    </row>
    <row r="392" spans="1:32" x14ac:dyDescent="0.25">
      <c r="A392">
        <v>20200524</v>
      </c>
      <c r="B392" t="s">
        <v>425</v>
      </c>
      <c r="C392">
        <v>16339</v>
      </c>
      <c r="D392">
        <v>167302</v>
      </c>
      <c r="F392">
        <v>804</v>
      </c>
      <c r="G392">
        <v>1945</v>
      </c>
      <c r="H392">
        <v>322</v>
      </c>
      <c r="J392">
        <v>201</v>
      </c>
      <c r="L392">
        <v>4132</v>
      </c>
      <c r="M392" t="s">
        <v>480</v>
      </c>
      <c r="N392" s="1">
        <v>43975</v>
      </c>
      <c r="O392" t="s">
        <v>510</v>
      </c>
      <c r="P392" t="s">
        <v>190</v>
      </c>
      <c r="Q392">
        <v>800</v>
      </c>
      <c r="R392">
        <v>1945</v>
      </c>
      <c r="S392">
        <v>183641</v>
      </c>
      <c r="T392">
        <v>183641</v>
      </c>
      <c r="U392">
        <v>183641</v>
      </c>
      <c r="V392">
        <v>4</v>
      </c>
      <c r="W392">
        <v>1</v>
      </c>
      <c r="X392">
        <v>15</v>
      </c>
      <c r="Y392">
        <v>2902</v>
      </c>
      <c r="Z392">
        <v>300</v>
      </c>
      <c r="AA392">
        <v>3202</v>
      </c>
      <c r="AB392" s="24">
        <f>VLOOKUP(B392,population!$B$2:$D$54,3,0)</f>
        <v>7278717</v>
      </c>
      <c r="AC392" s="24" t="str">
        <f>VLOOKUP(B392,regions!$A$2:$B$54,2,0)</f>
        <v>West</v>
      </c>
      <c r="AD392" s="24" t="str">
        <f>VLOOKUP(B392,population!$B$2:$C$54,2,0)</f>
        <v> Arizona</v>
      </c>
      <c r="AE392" s="24">
        <f>IFERROR(VLOOKUP(AD392,'pop density'!$A$1:$B$51,2,0),"")</f>
        <v>60.1</v>
      </c>
      <c r="AF392" s="24" t="str">
        <f t="shared" si="6"/>
        <v>00060.1- Arizona</v>
      </c>
    </row>
    <row r="393" spans="1:32" x14ac:dyDescent="0.25">
      <c r="A393">
        <v>20200304</v>
      </c>
      <c r="B393" t="s">
        <v>511</v>
      </c>
      <c r="C393">
        <v>53</v>
      </c>
      <c r="D393">
        <v>462</v>
      </c>
      <c r="O393" t="s">
        <v>512</v>
      </c>
      <c r="P393" t="s">
        <v>427</v>
      </c>
      <c r="S393">
        <v>515</v>
      </c>
      <c r="T393">
        <v>515</v>
      </c>
      <c r="U393">
        <v>515</v>
      </c>
      <c r="V393">
        <v>6</v>
      </c>
      <c r="AB393" s="24">
        <f>VLOOKUP(B393,population!$B$2:$D$54,3,0)</f>
        <v>39512223</v>
      </c>
      <c r="AC393" s="24" t="str">
        <f>VLOOKUP(B393,regions!$A$2:$B$54,2,0)</f>
        <v>West</v>
      </c>
      <c r="AD393" s="24" t="str">
        <f>VLOOKUP(B393,population!$B$2:$C$54,2,0)</f>
        <v> California</v>
      </c>
      <c r="AE393" s="24">
        <f>IFERROR(VLOOKUP(AD393,'pop density'!$A$1:$B$51,2,0),"")</f>
        <v>251</v>
      </c>
      <c r="AF393" s="24" t="str">
        <f t="shared" si="6"/>
        <v>00251.0- California</v>
      </c>
    </row>
    <row r="394" spans="1:32" x14ac:dyDescent="0.25">
      <c r="A394">
        <v>20200305</v>
      </c>
      <c r="B394" t="s">
        <v>511</v>
      </c>
      <c r="C394">
        <v>53</v>
      </c>
      <c r="D394">
        <v>462</v>
      </c>
      <c r="O394" t="s">
        <v>513</v>
      </c>
      <c r="P394" t="s">
        <v>429</v>
      </c>
      <c r="S394">
        <v>515</v>
      </c>
      <c r="T394">
        <v>515</v>
      </c>
      <c r="U394">
        <v>515</v>
      </c>
      <c r="V394">
        <v>6</v>
      </c>
      <c r="W394">
        <v>0</v>
      </c>
      <c r="X394">
        <v>0</v>
      </c>
      <c r="Y394">
        <v>0</v>
      </c>
      <c r="Z394">
        <v>0</v>
      </c>
      <c r="AA394">
        <v>0</v>
      </c>
      <c r="AB394" s="24">
        <f>VLOOKUP(B394,population!$B$2:$D$54,3,0)</f>
        <v>39512223</v>
      </c>
      <c r="AC394" s="24" t="str">
        <f>VLOOKUP(B394,regions!$A$2:$B$54,2,0)</f>
        <v>West</v>
      </c>
      <c r="AD394" s="24" t="str">
        <f>VLOOKUP(B394,population!$B$2:$C$54,2,0)</f>
        <v> California</v>
      </c>
      <c r="AE394" s="24">
        <f>IFERROR(VLOOKUP(AD394,'pop density'!$A$1:$B$51,2,0),"")</f>
        <v>251</v>
      </c>
      <c r="AF394" s="24" t="str">
        <f t="shared" si="6"/>
        <v>00251.0- California</v>
      </c>
    </row>
    <row r="395" spans="1:32" x14ac:dyDescent="0.25">
      <c r="A395">
        <v>20200306</v>
      </c>
      <c r="B395" t="s">
        <v>511</v>
      </c>
      <c r="C395">
        <v>60</v>
      </c>
      <c r="D395">
        <v>462</v>
      </c>
      <c r="O395" t="s">
        <v>514</v>
      </c>
      <c r="P395" t="s">
        <v>29</v>
      </c>
      <c r="S395">
        <v>522</v>
      </c>
      <c r="T395">
        <v>522</v>
      </c>
      <c r="U395">
        <v>522</v>
      </c>
      <c r="V395">
        <v>6</v>
      </c>
      <c r="W395">
        <v>0</v>
      </c>
      <c r="X395">
        <v>0</v>
      </c>
      <c r="Y395">
        <v>0</v>
      </c>
      <c r="Z395">
        <v>7</v>
      </c>
      <c r="AA395">
        <v>7</v>
      </c>
      <c r="AB395" s="24">
        <f>VLOOKUP(B395,population!$B$2:$D$54,3,0)</f>
        <v>39512223</v>
      </c>
      <c r="AC395" s="24" t="str">
        <f>VLOOKUP(B395,regions!$A$2:$B$54,2,0)</f>
        <v>West</v>
      </c>
      <c r="AD395" s="24" t="str">
        <f>VLOOKUP(B395,population!$B$2:$C$54,2,0)</f>
        <v> California</v>
      </c>
      <c r="AE395" s="24">
        <f>IFERROR(VLOOKUP(AD395,'pop density'!$A$1:$B$51,2,0),"")</f>
        <v>251</v>
      </c>
      <c r="AF395" s="24" t="str">
        <f t="shared" si="6"/>
        <v>00251.0- California</v>
      </c>
    </row>
    <row r="396" spans="1:32" x14ac:dyDescent="0.25">
      <c r="A396">
        <v>20200307</v>
      </c>
      <c r="B396" t="s">
        <v>511</v>
      </c>
      <c r="C396">
        <v>69</v>
      </c>
      <c r="D396">
        <v>462</v>
      </c>
      <c r="O396" t="s">
        <v>515</v>
      </c>
      <c r="P396" t="s">
        <v>31</v>
      </c>
      <c r="S396">
        <v>531</v>
      </c>
      <c r="T396">
        <v>531</v>
      </c>
      <c r="U396">
        <v>531</v>
      </c>
      <c r="V396">
        <v>6</v>
      </c>
      <c r="W396">
        <v>0</v>
      </c>
      <c r="X396">
        <v>0</v>
      </c>
      <c r="Y396">
        <v>0</v>
      </c>
      <c r="Z396">
        <v>9</v>
      </c>
      <c r="AA396">
        <v>9</v>
      </c>
      <c r="AB396" s="24">
        <f>VLOOKUP(B396,population!$B$2:$D$54,3,0)</f>
        <v>39512223</v>
      </c>
      <c r="AC396" s="24" t="str">
        <f>VLOOKUP(B396,regions!$A$2:$B$54,2,0)</f>
        <v>West</v>
      </c>
      <c r="AD396" s="24" t="str">
        <f>VLOOKUP(B396,population!$B$2:$C$54,2,0)</f>
        <v> California</v>
      </c>
      <c r="AE396" s="24">
        <f>IFERROR(VLOOKUP(AD396,'pop density'!$A$1:$B$51,2,0),"")</f>
        <v>251</v>
      </c>
      <c r="AF396" s="24" t="str">
        <f t="shared" si="6"/>
        <v>00251.0- California</v>
      </c>
    </row>
    <row r="397" spans="1:32" x14ac:dyDescent="0.25">
      <c r="A397">
        <v>20200308</v>
      </c>
      <c r="B397" t="s">
        <v>511</v>
      </c>
      <c r="C397">
        <v>88</v>
      </c>
      <c r="D397">
        <v>462</v>
      </c>
      <c r="O397" t="s">
        <v>516</v>
      </c>
      <c r="P397" t="s">
        <v>33</v>
      </c>
      <c r="S397">
        <v>550</v>
      </c>
      <c r="T397">
        <v>550</v>
      </c>
      <c r="U397">
        <v>550</v>
      </c>
      <c r="V397">
        <v>6</v>
      </c>
      <c r="W397">
        <v>0</v>
      </c>
      <c r="X397">
        <v>0</v>
      </c>
      <c r="Y397">
        <v>0</v>
      </c>
      <c r="Z397">
        <v>19</v>
      </c>
      <c r="AA397">
        <v>19</v>
      </c>
      <c r="AB397" s="24">
        <f>VLOOKUP(B397,population!$B$2:$D$54,3,0)</f>
        <v>39512223</v>
      </c>
      <c r="AC397" s="24" t="str">
        <f>VLOOKUP(B397,regions!$A$2:$B$54,2,0)</f>
        <v>West</v>
      </c>
      <c r="AD397" s="24" t="str">
        <f>VLOOKUP(B397,population!$B$2:$C$54,2,0)</f>
        <v> California</v>
      </c>
      <c r="AE397" s="24">
        <f>IFERROR(VLOOKUP(AD397,'pop density'!$A$1:$B$51,2,0),"")</f>
        <v>251</v>
      </c>
      <c r="AF397" s="24" t="str">
        <f t="shared" si="6"/>
        <v>00251.0- California</v>
      </c>
    </row>
    <row r="398" spans="1:32" x14ac:dyDescent="0.25">
      <c r="A398">
        <v>20200309</v>
      </c>
      <c r="B398" t="s">
        <v>511</v>
      </c>
      <c r="C398">
        <v>114</v>
      </c>
      <c r="D398">
        <v>690</v>
      </c>
      <c r="O398" t="s">
        <v>517</v>
      </c>
      <c r="P398" t="s">
        <v>35</v>
      </c>
      <c r="S398">
        <v>804</v>
      </c>
      <c r="T398">
        <v>804</v>
      </c>
      <c r="U398">
        <v>804</v>
      </c>
      <c r="V398">
        <v>6</v>
      </c>
      <c r="W398">
        <v>0</v>
      </c>
      <c r="X398">
        <v>0</v>
      </c>
      <c r="Y398">
        <v>228</v>
      </c>
      <c r="Z398">
        <v>26</v>
      </c>
      <c r="AA398">
        <v>254</v>
      </c>
      <c r="AB398" s="24">
        <f>VLOOKUP(B398,population!$B$2:$D$54,3,0)</f>
        <v>39512223</v>
      </c>
      <c r="AC398" s="24" t="str">
        <f>VLOOKUP(B398,regions!$A$2:$B$54,2,0)</f>
        <v>West</v>
      </c>
      <c r="AD398" s="24" t="str">
        <f>VLOOKUP(B398,population!$B$2:$C$54,2,0)</f>
        <v> California</v>
      </c>
      <c r="AE398" s="24">
        <f>IFERROR(VLOOKUP(AD398,'pop density'!$A$1:$B$51,2,0),"")</f>
        <v>251</v>
      </c>
      <c r="AF398" s="24" t="str">
        <f t="shared" si="6"/>
        <v>00251.0- California</v>
      </c>
    </row>
    <row r="399" spans="1:32" x14ac:dyDescent="0.25">
      <c r="A399">
        <v>20200310</v>
      </c>
      <c r="B399" t="s">
        <v>511</v>
      </c>
      <c r="C399">
        <v>133</v>
      </c>
      <c r="D399">
        <v>690</v>
      </c>
      <c r="O399" t="s">
        <v>518</v>
      </c>
      <c r="P399" t="s">
        <v>37</v>
      </c>
      <c r="S399">
        <v>823</v>
      </c>
      <c r="T399">
        <v>823</v>
      </c>
      <c r="U399">
        <v>823</v>
      </c>
      <c r="V399">
        <v>6</v>
      </c>
      <c r="W399">
        <v>0</v>
      </c>
      <c r="X399">
        <v>0</v>
      </c>
      <c r="Y399">
        <v>0</v>
      </c>
      <c r="Z399">
        <v>19</v>
      </c>
      <c r="AA399">
        <v>19</v>
      </c>
      <c r="AB399" s="24">
        <f>VLOOKUP(B399,population!$B$2:$D$54,3,0)</f>
        <v>39512223</v>
      </c>
      <c r="AC399" s="24" t="str">
        <f>VLOOKUP(B399,regions!$A$2:$B$54,2,0)</f>
        <v>West</v>
      </c>
      <c r="AD399" s="24" t="str">
        <f>VLOOKUP(B399,population!$B$2:$C$54,2,0)</f>
        <v> California</v>
      </c>
      <c r="AE399" s="24">
        <f>IFERROR(VLOOKUP(AD399,'pop density'!$A$1:$B$51,2,0),"")</f>
        <v>251</v>
      </c>
      <c r="AF399" s="24" t="str">
        <f t="shared" si="6"/>
        <v>00251.0- California</v>
      </c>
    </row>
    <row r="400" spans="1:32" x14ac:dyDescent="0.25">
      <c r="A400">
        <v>20200311</v>
      </c>
      <c r="B400" t="s">
        <v>511</v>
      </c>
      <c r="C400">
        <v>157</v>
      </c>
      <c r="D400">
        <v>916</v>
      </c>
      <c r="O400" t="s">
        <v>519</v>
      </c>
      <c r="P400" t="s">
        <v>39</v>
      </c>
      <c r="S400">
        <v>1073</v>
      </c>
      <c r="T400">
        <v>1073</v>
      </c>
      <c r="U400">
        <v>1073</v>
      </c>
      <c r="V400">
        <v>6</v>
      </c>
      <c r="W400">
        <v>0</v>
      </c>
      <c r="X400">
        <v>0</v>
      </c>
      <c r="Y400">
        <v>226</v>
      </c>
      <c r="Z400">
        <v>24</v>
      </c>
      <c r="AA400">
        <v>250</v>
      </c>
      <c r="AB400" s="24">
        <f>VLOOKUP(B400,population!$B$2:$D$54,3,0)</f>
        <v>39512223</v>
      </c>
      <c r="AC400" s="24" t="str">
        <f>VLOOKUP(B400,regions!$A$2:$B$54,2,0)</f>
        <v>West</v>
      </c>
      <c r="AD400" s="24" t="str">
        <f>VLOOKUP(B400,population!$B$2:$C$54,2,0)</f>
        <v> California</v>
      </c>
      <c r="AE400" s="24">
        <f>IFERROR(VLOOKUP(AD400,'pop density'!$A$1:$B$51,2,0),"")</f>
        <v>251</v>
      </c>
      <c r="AF400" s="24" t="str">
        <f t="shared" si="6"/>
        <v>00251.0- California</v>
      </c>
    </row>
    <row r="401" spans="1:32" x14ac:dyDescent="0.25">
      <c r="A401">
        <v>20200312</v>
      </c>
      <c r="B401" t="s">
        <v>511</v>
      </c>
      <c r="C401">
        <v>202</v>
      </c>
      <c r="D401">
        <v>916</v>
      </c>
      <c r="N401" s="1">
        <v>43902.416666666664</v>
      </c>
      <c r="O401" t="s">
        <v>520</v>
      </c>
      <c r="P401" t="s">
        <v>41</v>
      </c>
      <c r="Q401">
        <v>4</v>
      </c>
      <c r="S401">
        <v>1118</v>
      </c>
      <c r="T401">
        <v>1118</v>
      </c>
      <c r="U401">
        <v>1118</v>
      </c>
      <c r="V401">
        <v>6</v>
      </c>
      <c r="W401">
        <v>4</v>
      </c>
      <c r="X401">
        <v>0</v>
      </c>
      <c r="Y401">
        <v>0</v>
      </c>
      <c r="Z401">
        <v>45</v>
      </c>
      <c r="AA401">
        <v>45</v>
      </c>
      <c r="AB401" s="24">
        <f>VLOOKUP(B401,population!$B$2:$D$54,3,0)</f>
        <v>39512223</v>
      </c>
      <c r="AC401" s="24" t="str">
        <f>VLOOKUP(B401,regions!$A$2:$B$54,2,0)</f>
        <v>West</v>
      </c>
      <c r="AD401" s="24" t="str">
        <f>VLOOKUP(B401,population!$B$2:$C$54,2,0)</f>
        <v> California</v>
      </c>
      <c r="AE401" s="24">
        <f>IFERROR(VLOOKUP(AD401,'pop density'!$A$1:$B$51,2,0),"")</f>
        <v>251</v>
      </c>
      <c r="AF401" s="24" t="str">
        <f t="shared" si="6"/>
        <v>00251.0- California</v>
      </c>
    </row>
    <row r="402" spans="1:32" x14ac:dyDescent="0.25">
      <c r="A402">
        <v>20200313</v>
      </c>
      <c r="B402" t="s">
        <v>511</v>
      </c>
      <c r="C402">
        <v>202</v>
      </c>
      <c r="D402">
        <v>916</v>
      </c>
      <c r="N402" s="1">
        <v>43902.416666666664</v>
      </c>
      <c r="O402" t="s">
        <v>521</v>
      </c>
      <c r="P402" t="s">
        <v>43</v>
      </c>
      <c r="Q402">
        <v>4</v>
      </c>
      <c r="S402">
        <v>1118</v>
      </c>
      <c r="T402">
        <v>1118</v>
      </c>
      <c r="U402">
        <v>1118</v>
      </c>
      <c r="V402">
        <v>6</v>
      </c>
      <c r="W402">
        <v>0</v>
      </c>
      <c r="X402">
        <v>0</v>
      </c>
      <c r="Y402">
        <v>0</v>
      </c>
      <c r="Z402">
        <v>0</v>
      </c>
      <c r="AA402">
        <v>0</v>
      </c>
      <c r="AB402" s="24">
        <f>VLOOKUP(B402,population!$B$2:$D$54,3,0)</f>
        <v>39512223</v>
      </c>
      <c r="AC402" s="24" t="str">
        <f>VLOOKUP(B402,regions!$A$2:$B$54,2,0)</f>
        <v>West</v>
      </c>
      <c r="AD402" s="24" t="str">
        <f>VLOOKUP(B402,population!$B$2:$C$54,2,0)</f>
        <v> California</v>
      </c>
      <c r="AE402" s="24">
        <f>IFERROR(VLOOKUP(AD402,'pop density'!$A$1:$B$51,2,0),"")</f>
        <v>251</v>
      </c>
      <c r="AF402" s="24" t="str">
        <f t="shared" si="6"/>
        <v>00251.0- California</v>
      </c>
    </row>
    <row r="403" spans="1:32" x14ac:dyDescent="0.25">
      <c r="A403">
        <v>20200314</v>
      </c>
      <c r="B403" t="s">
        <v>511</v>
      </c>
      <c r="C403">
        <v>252</v>
      </c>
      <c r="D403">
        <v>916</v>
      </c>
      <c r="N403" s="1">
        <v>43903.458333333336</v>
      </c>
      <c r="O403" s="2" t="s">
        <v>522</v>
      </c>
      <c r="P403" t="s">
        <v>45</v>
      </c>
      <c r="Q403">
        <v>5</v>
      </c>
      <c r="S403">
        <v>1168</v>
      </c>
      <c r="T403">
        <v>1168</v>
      </c>
      <c r="U403">
        <v>1168</v>
      </c>
      <c r="V403">
        <v>6</v>
      </c>
      <c r="W403">
        <v>1</v>
      </c>
      <c r="X403">
        <v>0</v>
      </c>
      <c r="Y403">
        <v>0</v>
      </c>
      <c r="Z403">
        <v>50</v>
      </c>
      <c r="AA403">
        <v>50</v>
      </c>
      <c r="AB403" s="24">
        <f>VLOOKUP(B403,population!$B$2:$D$54,3,0)</f>
        <v>39512223</v>
      </c>
      <c r="AC403" s="24" t="str">
        <f>VLOOKUP(B403,regions!$A$2:$B$54,2,0)</f>
        <v>West</v>
      </c>
      <c r="AD403" s="24" t="str">
        <f>VLOOKUP(B403,population!$B$2:$C$54,2,0)</f>
        <v> California</v>
      </c>
      <c r="AE403" s="24">
        <f>IFERROR(VLOOKUP(AD403,'pop density'!$A$1:$B$51,2,0),"")</f>
        <v>251</v>
      </c>
      <c r="AF403" s="24" t="str">
        <f t="shared" si="6"/>
        <v>00251.0- California</v>
      </c>
    </row>
    <row r="404" spans="1:32" x14ac:dyDescent="0.25">
      <c r="A404">
        <v>20200315</v>
      </c>
      <c r="B404" t="s">
        <v>511</v>
      </c>
      <c r="C404">
        <v>293</v>
      </c>
      <c r="D404">
        <v>916</v>
      </c>
      <c r="N404" s="1">
        <v>43904.458333333336</v>
      </c>
      <c r="O404" t="s">
        <v>523</v>
      </c>
      <c r="P404" t="s">
        <v>47</v>
      </c>
      <c r="Q404">
        <v>5</v>
      </c>
      <c r="S404">
        <v>1209</v>
      </c>
      <c r="T404">
        <v>1209</v>
      </c>
      <c r="U404">
        <v>1209</v>
      </c>
      <c r="V404">
        <v>6</v>
      </c>
      <c r="W404">
        <v>0</v>
      </c>
      <c r="X404">
        <v>0</v>
      </c>
      <c r="Y404">
        <v>0</v>
      </c>
      <c r="Z404">
        <v>41</v>
      </c>
      <c r="AA404">
        <v>41</v>
      </c>
      <c r="AB404" s="24">
        <f>VLOOKUP(B404,population!$B$2:$D$54,3,0)</f>
        <v>39512223</v>
      </c>
      <c r="AC404" s="24" t="str">
        <f>VLOOKUP(B404,regions!$A$2:$B$54,2,0)</f>
        <v>West</v>
      </c>
      <c r="AD404" s="24" t="str">
        <f>VLOOKUP(B404,population!$B$2:$C$54,2,0)</f>
        <v> California</v>
      </c>
      <c r="AE404" s="24">
        <f>IFERROR(VLOOKUP(AD404,'pop density'!$A$1:$B$51,2,0),"")</f>
        <v>251</v>
      </c>
      <c r="AF404" s="24" t="str">
        <f t="shared" si="6"/>
        <v>00251.0- California</v>
      </c>
    </row>
    <row r="405" spans="1:32" x14ac:dyDescent="0.25">
      <c r="A405">
        <v>20200316</v>
      </c>
      <c r="B405" t="s">
        <v>511</v>
      </c>
      <c r="C405">
        <v>335</v>
      </c>
      <c r="D405">
        <v>7981</v>
      </c>
      <c r="N405" s="1">
        <v>43906.631944444445</v>
      </c>
      <c r="O405" t="s">
        <v>524</v>
      </c>
      <c r="P405" t="s">
        <v>49</v>
      </c>
      <c r="Q405">
        <v>6</v>
      </c>
      <c r="S405">
        <v>8316</v>
      </c>
      <c r="T405">
        <v>8316</v>
      </c>
      <c r="U405">
        <v>8316</v>
      </c>
      <c r="V405">
        <v>6</v>
      </c>
      <c r="W405">
        <v>1</v>
      </c>
      <c r="X405">
        <v>0</v>
      </c>
      <c r="Y405">
        <v>7065</v>
      </c>
      <c r="Z405">
        <v>42</v>
      </c>
      <c r="AA405">
        <v>7107</v>
      </c>
      <c r="AB405" s="24">
        <f>VLOOKUP(B405,population!$B$2:$D$54,3,0)</f>
        <v>39512223</v>
      </c>
      <c r="AC405" s="24" t="str">
        <f>VLOOKUP(B405,regions!$A$2:$B$54,2,0)</f>
        <v>West</v>
      </c>
      <c r="AD405" s="24" t="str">
        <f>VLOOKUP(B405,population!$B$2:$C$54,2,0)</f>
        <v> California</v>
      </c>
      <c r="AE405" s="24">
        <f>IFERROR(VLOOKUP(AD405,'pop density'!$A$1:$B$51,2,0),"")</f>
        <v>251</v>
      </c>
      <c r="AF405" s="24" t="str">
        <f t="shared" si="6"/>
        <v>00251.0- California</v>
      </c>
    </row>
    <row r="406" spans="1:32" x14ac:dyDescent="0.25">
      <c r="A406">
        <v>20200317</v>
      </c>
      <c r="B406" t="s">
        <v>511</v>
      </c>
      <c r="C406">
        <v>483</v>
      </c>
      <c r="D406">
        <v>7981</v>
      </c>
      <c r="N406" s="1">
        <v>43906.875</v>
      </c>
      <c r="O406" t="s">
        <v>525</v>
      </c>
      <c r="P406" t="s">
        <v>51</v>
      </c>
      <c r="Q406">
        <v>11</v>
      </c>
      <c r="S406">
        <v>8464</v>
      </c>
      <c r="T406">
        <v>8464</v>
      </c>
      <c r="U406">
        <v>8464</v>
      </c>
      <c r="V406">
        <v>6</v>
      </c>
      <c r="W406">
        <v>5</v>
      </c>
      <c r="X406">
        <v>0</v>
      </c>
      <c r="Y406">
        <v>0</v>
      </c>
      <c r="Z406">
        <v>148</v>
      </c>
      <c r="AA406">
        <v>148</v>
      </c>
      <c r="AB406" s="24">
        <f>VLOOKUP(B406,population!$B$2:$D$54,3,0)</f>
        <v>39512223</v>
      </c>
      <c r="AC406" s="24" t="str">
        <f>VLOOKUP(B406,regions!$A$2:$B$54,2,0)</f>
        <v>West</v>
      </c>
      <c r="AD406" s="24" t="str">
        <f>VLOOKUP(B406,population!$B$2:$C$54,2,0)</f>
        <v> California</v>
      </c>
      <c r="AE406" s="24">
        <f>IFERROR(VLOOKUP(AD406,'pop density'!$A$1:$B$51,2,0),"")</f>
        <v>251</v>
      </c>
      <c r="AF406" s="24" t="str">
        <f t="shared" si="6"/>
        <v>00251.0- California</v>
      </c>
    </row>
    <row r="407" spans="1:32" x14ac:dyDescent="0.25">
      <c r="A407">
        <v>20200318</v>
      </c>
      <c r="B407" t="s">
        <v>511</v>
      </c>
      <c r="C407">
        <v>611</v>
      </c>
      <c r="D407">
        <v>7981</v>
      </c>
      <c r="N407" s="1">
        <v>43907.875</v>
      </c>
      <c r="O407" t="s">
        <v>526</v>
      </c>
      <c r="P407" t="s">
        <v>53</v>
      </c>
      <c r="Q407">
        <v>13</v>
      </c>
      <c r="S407">
        <v>8592</v>
      </c>
      <c r="T407">
        <v>8592</v>
      </c>
      <c r="U407">
        <v>8592</v>
      </c>
      <c r="V407">
        <v>6</v>
      </c>
      <c r="W407">
        <v>2</v>
      </c>
      <c r="X407">
        <v>0</v>
      </c>
      <c r="Y407">
        <v>0</v>
      </c>
      <c r="Z407">
        <v>128</v>
      </c>
      <c r="AA407">
        <v>128</v>
      </c>
      <c r="AB407" s="24">
        <f>VLOOKUP(B407,population!$B$2:$D$54,3,0)</f>
        <v>39512223</v>
      </c>
      <c r="AC407" s="24" t="str">
        <f>VLOOKUP(B407,regions!$A$2:$B$54,2,0)</f>
        <v>West</v>
      </c>
      <c r="AD407" s="24" t="str">
        <f>VLOOKUP(B407,population!$B$2:$C$54,2,0)</f>
        <v> California</v>
      </c>
      <c r="AE407" s="24">
        <f>IFERROR(VLOOKUP(AD407,'pop density'!$A$1:$B$51,2,0),"")</f>
        <v>251</v>
      </c>
      <c r="AF407" s="24" t="str">
        <f t="shared" si="6"/>
        <v>00251.0- California</v>
      </c>
    </row>
    <row r="408" spans="1:32" x14ac:dyDescent="0.25">
      <c r="A408">
        <v>20200319</v>
      </c>
      <c r="B408" t="s">
        <v>511</v>
      </c>
      <c r="C408">
        <v>924</v>
      </c>
      <c r="D408">
        <v>8787</v>
      </c>
      <c r="N408" s="1">
        <v>43909.600694444445</v>
      </c>
      <c r="O408" t="s">
        <v>527</v>
      </c>
      <c r="P408" t="s">
        <v>55</v>
      </c>
      <c r="Q408">
        <v>18</v>
      </c>
      <c r="S408">
        <v>9711</v>
      </c>
      <c r="T408">
        <v>9711</v>
      </c>
      <c r="U408">
        <v>9711</v>
      </c>
      <c r="V408">
        <v>6</v>
      </c>
      <c r="W408">
        <v>5</v>
      </c>
      <c r="X408">
        <v>0</v>
      </c>
      <c r="Y408">
        <v>806</v>
      </c>
      <c r="Z408">
        <v>313</v>
      </c>
      <c r="AA408">
        <v>1119</v>
      </c>
      <c r="AB408" s="24">
        <f>VLOOKUP(B408,population!$B$2:$D$54,3,0)</f>
        <v>39512223</v>
      </c>
      <c r="AC408" s="24" t="str">
        <f>VLOOKUP(B408,regions!$A$2:$B$54,2,0)</f>
        <v>West</v>
      </c>
      <c r="AD408" s="24" t="str">
        <f>VLOOKUP(B408,population!$B$2:$C$54,2,0)</f>
        <v> California</v>
      </c>
      <c r="AE408" s="24">
        <f>IFERROR(VLOOKUP(AD408,'pop density'!$A$1:$B$51,2,0),"")</f>
        <v>251</v>
      </c>
      <c r="AF408" s="24" t="str">
        <f t="shared" si="6"/>
        <v>00251.0- California</v>
      </c>
    </row>
    <row r="409" spans="1:32" x14ac:dyDescent="0.25">
      <c r="A409">
        <v>20200320</v>
      </c>
      <c r="B409" t="s">
        <v>511</v>
      </c>
      <c r="C409">
        <v>1063</v>
      </c>
      <c r="D409">
        <v>10424</v>
      </c>
      <c r="N409" s="1">
        <v>43910.611805555556</v>
      </c>
      <c r="O409" t="s">
        <v>528</v>
      </c>
      <c r="P409" t="s">
        <v>57</v>
      </c>
      <c r="Q409">
        <v>20</v>
      </c>
      <c r="S409">
        <v>11487</v>
      </c>
      <c r="T409">
        <v>11487</v>
      </c>
      <c r="U409">
        <v>11487</v>
      </c>
      <c r="V409">
        <v>6</v>
      </c>
      <c r="W409">
        <v>2</v>
      </c>
      <c r="X409">
        <v>0</v>
      </c>
      <c r="Y409">
        <v>1637</v>
      </c>
      <c r="Z409">
        <v>139</v>
      </c>
      <c r="AA409">
        <v>1776</v>
      </c>
      <c r="AB409" s="24">
        <f>VLOOKUP(B409,population!$B$2:$D$54,3,0)</f>
        <v>39512223</v>
      </c>
      <c r="AC409" s="24" t="str">
        <f>VLOOKUP(B409,regions!$A$2:$B$54,2,0)</f>
        <v>West</v>
      </c>
      <c r="AD409" s="24" t="str">
        <f>VLOOKUP(B409,population!$B$2:$C$54,2,0)</f>
        <v> California</v>
      </c>
      <c r="AE409" s="24">
        <f>IFERROR(VLOOKUP(AD409,'pop density'!$A$1:$B$51,2,0),"")</f>
        <v>251</v>
      </c>
      <c r="AF409" s="24" t="str">
        <f t="shared" si="6"/>
        <v>00251.0- California</v>
      </c>
    </row>
    <row r="410" spans="1:32" x14ac:dyDescent="0.25">
      <c r="A410">
        <v>20200321</v>
      </c>
      <c r="B410" t="s">
        <v>511</v>
      </c>
      <c r="C410">
        <v>1279</v>
      </c>
      <c r="D410">
        <v>11249</v>
      </c>
      <c r="N410" s="1">
        <v>43911</v>
      </c>
      <c r="O410" t="s">
        <v>529</v>
      </c>
      <c r="P410" t="s">
        <v>59</v>
      </c>
      <c r="Q410">
        <v>24</v>
      </c>
      <c r="S410">
        <v>12528</v>
      </c>
      <c r="T410">
        <v>12528</v>
      </c>
      <c r="U410">
        <v>12528</v>
      </c>
      <c r="V410">
        <v>6</v>
      </c>
      <c r="W410">
        <v>4</v>
      </c>
      <c r="X410">
        <v>0</v>
      </c>
      <c r="Y410">
        <v>825</v>
      </c>
      <c r="Z410">
        <v>216</v>
      </c>
      <c r="AA410">
        <v>1041</v>
      </c>
      <c r="AB410" s="24">
        <f>VLOOKUP(B410,population!$B$2:$D$54,3,0)</f>
        <v>39512223</v>
      </c>
      <c r="AC410" s="24" t="str">
        <f>VLOOKUP(B410,regions!$A$2:$B$54,2,0)</f>
        <v>West</v>
      </c>
      <c r="AD410" s="24" t="str">
        <f>VLOOKUP(B410,population!$B$2:$C$54,2,0)</f>
        <v> California</v>
      </c>
      <c r="AE410" s="24">
        <f>IFERROR(VLOOKUP(AD410,'pop density'!$A$1:$B$51,2,0),"")</f>
        <v>251</v>
      </c>
      <c r="AF410" s="24" t="str">
        <f t="shared" si="6"/>
        <v>00251.0- California</v>
      </c>
    </row>
    <row r="411" spans="1:32" x14ac:dyDescent="0.25">
      <c r="A411">
        <v>20200322</v>
      </c>
      <c r="B411" t="s">
        <v>511</v>
      </c>
      <c r="C411">
        <v>1536</v>
      </c>
      <c r="D411">
        <v>11304</v>
      </c>
      <c r="N411" s="1">
        <v>43912.56527777778</v>
      </c>
      <c r="O411" t="s">
        <v>530</v>
      </c>
      <c r="P411" t="s">
        <v>61</v>
      </c>
      <c r="Q411">
        <v>27</v>
      </c>
      <c r="S411">
        <v>12840</v>
      </c>
      <c r="T411">
        <v>12840</v>
      </c>
      <c r="U411">
        <v>12840</v>
      </c>
      <c r="V411">
        <v>6</v>
      </c>
      <c r="W411">
        <v>3</v>
      </c>
      <c r="X411">
        <v>0</v>
      </c>
      <c r="Y411">
        <v>55</v>
      </c>
      <c r="Z411">
        <v>257</v>
      </c>
      <c r="AA411">
        <v>312</v>
      </c>
      <c r="AB411" s="24">
        <f>VLOOKUP(B411,population!$B$2:$D$54,3,0)</f>
        <v>39512223</v>
      </c>
      <c r="AC411" s="24" t="str">
        <f>VLOOKUP(B411,regions!$A$2:$B$54,2,0)</f>
        <v>West</v>
      </c>
      <c r="AD411" s="24" t="str">
        <f>VLOOKUP(B411,population!$B$2:$C$54,2,0)</f>
        <v> California</v>
      </c>
      <c r="AE411" s="24">
        <f>IFERROR(VLOOKUP(AD411,'pop density'!$A$1:$B$51,2,0),"")</f>
        <v>251</v>
      </c>
      <c r="AF411" s="24" t="str">
        <f t="shared" si="6"/>
        <v>00251.0- California</v>
      </c>
    </row>
    <row r="412" spans="1:32" x14ac:dyDescent="0.25">
      <c r="A412">
        <v>20200323</v>
      </c>
      <c r="B412" t="s">
        <v>511</v>
      </c>
      <c r="C412">
        <v>1733</v>
      </c>
      <c r="D412">
        <v>12567</v>
      </c>
      <c r="E412">
        <v>12100</v>
      </c>
      <c r="M412" t="s">
        <v>129</v>
      </c>
      <c r="N412" s="1">
        <v>43913</v>
      </c>
      <c r="O412" t="s">
        <v>531</v>
      </c>
      <c r="P412" t="s">
        <v>64</v>
      </c>
      <c r="Q412">
        <v>27</v>
      </c>
      <c r="S412">
        <v>26400</v>
      </c>
      <c r="T412">
        <v>14300</v>
      </c>
      <c r="U412">
        <v>14300</v>
      </c>
      <c r="V412">
        <v>6</v>
      </c>
      <c r="W412">
        <v>0</v>
      </c>
      <c r="X412">
        <v>0</v>
      </c>
      <c r="Y412">
        <v>1263</v>
      </c>
      <c r="Z412">
        <v>197</v>
      </c>
      <c r="AA412">
        <v>1460</v>
      </c>
      <c r="AB412" s="24">
        <f>VLOOKUP(B412,population!$B$2:$D$54,3,0)</f>
        <v>39512223</v>
      </c>
      <c r="AC412" s="24" t="str">
        <f>VLOOKUP(B412,regions!$A$2:$B$54,2,0)</f>
        <v>West</v>
      </c>
      <c r="AD412" s="24" t="str">
        <f>VLOOKUP(B412,population!$B$2:$C$54,2,0)</f>
        <v> California</v>
      </c>
      <c r="AE412" s="24">
        <f>IFERROR(VLOOKUP(AD412,'pop density'!$A$1:$B$51,2,0),"")</f>
        <v>251</v>
      </c>
      <c r="AF412" s="24" t="str">
        <f t="shared" si="6"/>
        <v>00251.0- California</v>
      </c>
    </row>
    <row r="413" spans="1:32" x14ac:dyDescent="0.25">
      <c r="A413">
        <v>20200324</v>
      </c>
      <c r="B413" t="s">
        <v>511</v>
      </c>
      <c r="C413">
        <v>2102</v>
      </c>
      <c r="D413">
        <v>13452</v>
      </c>
      <c r="E413">
        <v>12100</v>
      </c>
      <c r="M413" t="s">
        <v>129</v>
      </c>
      <c r="N413" s="1">
        <v>43914</v>
      </c>
      <c r="O413" t="s">
        <v>532</v>
      </c>
      <c r="P413" t="s">
        <v>66</v>
      </c>
      <c r="Q413">
        <v>40</v>
      </c>
      <c r="S413">
        <v>27654</v>
      </c>
      <c r="T413">
        <v>15554</v>
      </c>
      <c r="U413">
        <v>15554</v>
      </c>
      <c r="V413">
        <v>6</v>
      </c>
      <c r="W413">
        <v>13</v>
      </c>
      <c r="X413">
        <v>0</v>
      </c>
      <c r="Y413">
        <v>885</v>
      </c>
      <c r="Z413">
        <v>369</v>
      </c>
      <c r="AA413">
        <v>1254</v>
      </c>
      <c r="AB413" s="24">
        <f>VLOOKUP(B413,population!$B$2:$D$54,3,0)</f>
        <v>39512223</v>
      </c>
      <c r="AC413" s="24" t="str">
        <f>VLOOKUP(B413,regions!$A$2:$B$54,2,0)</f>
        <v>West</v>
      </c>
      <c r="AD413" s="24" t="str">
        <f>VLOOKUP(B413,population!$B$2:$C$54,2,0)</f>
        <v> California</v>
      </c>
      <c r="AE413" s="24">
        <f>IFERROR(VLOOKUP(AD413,'pop density'!$A$1:$B$51,2,0),"")</f>
        <v>251</v>
      </c>
      <c r="AF413" s="24" t="str">
        <f t="shared" si="6"/>
        <v>00251.0- California</v>
      </c>
    </row>
    <row r="414" spans="1:32" x14ac:dyDescent="0.25">
      <c r="A414">
        <v>20200325</v>
      </c>
      <c r="B414" t="s">
        <v>511</v>
      </c>
      <c r="C414">
        <v>2355</v>
      </c>
      <c r="D414">
        <v>15921</v>
      </c>
      <c r="E414">
        <v>48600</v>
      </c>
      <c r="M414" t="s">
        <v>129</v>
      </c>
      <c r="N414" s="1">
        <v>43914</v>
      </c>
      <c r="O414" t="s">
        <v>533</v>
      </c>
      <c r="P414" t="s">
        <v>68</v>
      </c>
      <c r="Q414">
        <v>53</v>
      </c>
      <c r="S414">
        <v>66876</v>
      </c>
      <c r="T414">
        <v>18276</v>
      </c>
      <c r="U414">
        <v>18276</v>
      </c>
      <c r="V414">
        <v>6</v>
      </c>
      <c r="W414">
        <v>13</v>
      </c>
      <c r="X414">
        <v>0</v>
      </c>
      <c r="Y414">
        <v>2469</v>
      </c>
      <c r="Z414">
        <v>253</v>
      </c>
      <c r="AA414">
        <v>2722</v>
      </c>
      <c r="AB414" s="24">
        <f>VLOOKUP(B414,population!$B$2:$D$54,3,0)</f>
        <v>39512223</v>
      </c>
      <c r="AC414" s="24" t="str">
        <f>VLOOKUP(B414,regions!$A$2:$B$54,2,0)</f>
        <v>West</v>
      </c>
      <c r="AD414" s="24" t="str">
        <f>VLOOKUP(B414,population!$B$2:$C$54,2,0)</f>
        <v> California</v>
      </c>
      <c r="AE414" s="24">
        <f>IFERROR(VLOOKUP(AD414,'pop density'!$A$1:$B$51,2,0),"")</f>
        <v>251</v>
      </c>
      <c r="AF414" s="24" t="str">
        <f t="shared" si="6"/>
        <v>00251.0- California</v>
      </c>
    </row>
    <row r="415" spans="1:32" x14ac:dyDescent="0.25">
      <c r="A415">
        <v>20200326</v>
      </c>
      <c r="B415" t="s">
        <v>511</v>
      </c>
      <c r="C415">
        <v>3006</v>
      </c>
      <c r="D415">
        <v>17380</v>
      </c>
      <c r="E415">
        <v>57400</v>
      </c>
      <c r="M415" t="s">
        <v>129</v>
      </c>
      <c r="N415" s="1">
        <v>43915.708333333336</v>
      </c>
      <c r="O415" t="s">
        <v>534</v>
      </c>
      <c r="P415" t="s">
        <v>70</v>
      </c>
      <c r="Q415">
        <v>65</v>
      </c>
      <c r="S415">
        <v>77786</v>
      </c>
      <c r="T415">
        <v>20386</v>
      </c>
      <c r="U415">
        <v>20386</v>
      </c>
      <c r="V415">
        <v>6</v>
      </c>
      <c r="W415">
        <v>12</v>
      </c>
      <c r="X415">
        <v>0</v>
      </c>
      <c r="Y415">
        <v>1459</v>
      </c>
      <c r="Z415">
        <v>651</v>
      </c>
      <c r="AA415">
        <v>2110</v>
      </c>
      <c r="AB415" s="24">
        <f>VLOOKUP(B415,population!$B$2:$D$54,3,0)</f>
        <v>39512223</v>
      </c>
      <c r="AC415" s="24" t="str">
        <f>VLOOKUP(B415,regions!$A$2:$B$54,2,0)</f>
        <v>West</v>
      </c>
      <c r="AD415" s="24" t="str">
        <f>VLOOKUP(B415,population!$B$2:$C$54,2,0)</f>
        <v> California</v>
      </c>
      <c r="AE415" s="24">
        <f>IFERROR(VLOOKUP(AD415,'pop density'!$A$1:$B$51,2,0),"")</f>
        <v>251</v>
      </c>
      <c r="AF415" s="24" t="str">
        <f t="shared" si="6"/>
        <v>00251.0- California</v>
      </c>
    </row>
    <row r="416" spans="1:32" x14ac:dyDescent="0.25">
      <c r="A416">
        <v>20200327</v>
      </c>
      <c r="B416" t="s">
        <v>511</v>
      </c>
      <c r="C416">
        <v>3879</v>
      </c>
      <c r="D416">
        <v>17380</v>
      </c>
      <c r="E416">
        <v>57400</v>
      </c>
      <c r="F416">
        <v>746</v>
      </c>
      <c r="H416">
        <v>200</v>
      </c>
      <c r="M416" t="s">
        <v>129</v>
      </c>
      <c r="N416" s="1">
        <v>43917</v>
      </c>
      <c r="O416" t="s">
        <v>535</v>
      </c>
      <c r="P416" t="s">
        <v>72</v>
      </c>
      <c r="Q416">
        <v>78</v>
      </c>
      <c r="S416">
        <v>78659</v>
      </c>
      <c r="T416">
        <v>21259</v>
      </c>
      <c r="U416">
        <v>21259</v>
      </c>
      <c r="V416">
        <v>6</v>
      </c>
      <c r="W416">
        <v>13</v>
      </c>
      <c r="X416">
        <v>0</v>
      </c>
      <c r="Y416">
        <v>0</v>
      </c>
      <c r="Z416">
        <v>873</v>
      </c>
      <c r="AA416">
        <v>873</v>
      </c>
      <c r="AB416" s="24">
        <f>VLOOKUP(B416,population!$B$2:$D$54,3,0)</f>
        <v>39512223</v>
      </c>
      <c r="AC416" s="24" t="str">
        <f>VLOOKUP(B416,regions!$A$2:$B$54,2,0)</f>
        <v>West</v>
      </c>
      <c r="AD416" s="24" t="str">
        <f>VLOOKUP(B416,population!$B$2:$C$54,2,0)</f>
        <v> California</v>
      </c>
      <c r="AE416" s="24">
        <f>IFERROR(VLOOKUP(AD416,'pop density'!$A$1:$B$51,2,0),"")</f>
        <v>251</v>
      </c>
      <c r="AF416" s="24" t="str">
        <f t="shared" si="6"/>
        <v>00251.0- California</v>
      </c>
    </row>
    <row r="417" spans="1:32" x14ac:dyDescent="0.25">
      <c r="A417">
        <v>20200328</v>
      </c>
      <c r="B417" t="s">
        <v>511</v>
      </c>
      <c r="C417">
        <v>4643</v>
      </c>
      <c r="D417">
        <v>20549</v>
      </c>
      <c r="E417">
        <v>64400</v>
      </c>
      <c r="F417">
        <v>1034</v>
      </c>
      <c r="H417">
        <v>410</v>
      </c>
      <c r="M417" t="s">
        <v>129</v>
      </c>
      <c r="N417" s="1">
        <v>43917.708333333336</v>
      </c>
      <c r="O417" t="s">
        <v>536</v>
      </c>
      <c r="P417" t="s">
        <v>74</v>
      </c>
      <c r="Q417">
        <v>101</v>
      </c>
      <c r="S417">
        <v>89592</v>
      </c>
      <c r="T417">
        <v>25192</v>
      </c>
      <c r="U417">
        <v>25192</v>
      </c>
      <c r="V417">
        <v>6</v>
      </c>
      <c r="W417">
        <v>23</v>
      </c>
      <c r="X417">
        <v>0</v>
      </c>
      <c r="Y417">
        <v>3169</v>
      </c>
      <c r="Z417">
        <v>764</v>
      </c>
      <c r="AA417">
        <v>3933</v>
      </c>
      <c r="AB417" s="24">
        <f>VLOOKUP(B417,population!$B$2:$D$54,3,0)</f>
        <v>39512223</v>
      </c>
      <c r="AC417" s="24" t="str">
        <f>VLOOKUP(B417,regions!$A$2:$B$54,2,0)</f>
        <v>West</v>
      </c>
      <c r="AD417" s="24" t="str">
        <f>VLOOKUP(B417,population!$B$2:$C$54,2,0)</f>
        <v> California</v>
      </c>
      <c r="AE417" s="24">
        <f>IFERROR(VLOOKUP(AD417,'pop density'!$A$1:$B$51,2,0),"")</f>
        <v>251</v>
      </c>
      <c r="AF417" s="24" t="str">
        <f t="shared" si="6"/>
        <v>00251.0- California</v>
      </c>
    </row>
    <row r="418" spans="1:32" x14ac:dyDescent="0.25">
      <c r="A418">
        <v>20200329</v>
      </c>
      <c r="B418" t="s">
        <v>511</v>
      </c>
      <c r="C418">
        <v>5708</v>
      </c>
      <c r="D418">
        <v>20549</v>
      </c>
      <c r="E418">
        <v>64400</v>
      </c>
      <c r="F418">
        <v>1034</v>
      </c>
      <c r="H418">
        <v>410</v>
      </c>
      <c r="M418" t="s">
        <v>129</v>
      </c>
      <c r="N418" s="1">
        <v>43919.595833333333</v>
      </c>
      <c r="O418" t="s">
        <v>537</v>
      </c>
      <c r="P418" t="s">
        <v>76</v>
      </c>
      <c r="Q418">
        <v>123</v>
      </c>
      <c r="S418">
        <v>90657</v>
      </c>
      <c r="T418">
        <v>26257</v>
      </c>
      <c r="U418">
        <v>26257</v>
      </c>
      <c r="V418">
        <v>6</v>
      </c>
      <c r="W418">
        <v>22</v>
      </c>
      <c r="X418">
        <v>0</v>
      </c>
      <c r="Y418">
        <v>0</v>
      </c>
      <c r="Z418">
        <v>1065</v>
      </c>
      <c r="AA418">
        <v>1065</v>
      </c>
      <c r="AB418" s="24">
        <f>VLOOKUP(B418,population!$B$2:$D$54,3,0)</f>
        <v>39512223</v>
      </c>
      <c r="AC418" s="24" t="str">
        <f>VLOOKUP(B418,regions!$A$2:$B$54,2,0)</f>
        <v>West</v>
      </c>
      <c r="AD418" s="24" t="str">
        <f>VLOOKUP(B418,population!$B$2:$C$54,2,0)</f>
        <v> California</v>
      </c>
      <c r="AE418" s="24">
        <f>IFERROR(VLOOKUP(AD418,'pop density'!$A$1:$B$51,2,0),"")</f>
        <v>251</v>
      </c>
      <c r="AF418" s="24" t="str">
        <f t="shared" si="6"/>
        <v>00251.0- California</v>
      </c>
    </row>
    <row r="419" spans="1:32" x14ac:dyDescent="0.25">
      <c r="A419">
        <v>20200330</v>
      </c>
      <c r="B419" t="s">
        <v>511</v>
      </c>
      <c r="C419">
        <v>6447</v>
      </c>
      <c r="D419">
        <v>20549</v>
      </c>
      <c r="E419">
        <v>64400</v>
      </c>
      <c r="F419">
        <v>1432</v>
      </c>
      <c r="H419">
        <v>597</v>
      </c>
      <c r="M419" t="s">
        <v>129</v>
      </c>
      <c r="N419" s="1">
        <v>43920</v>
      </c>
      <c r="O419" t="s">
        <v>538</v>
      </c>
      <c r="P419" t="s">
        <v>78</v>
      </c>
      <c r="Q419">
        <v>133</v>
      </c>
      <c r="S419">
        <v>91396</v>
      </c>
      <c r="T419">
        <v>26996</v>
      </c>
      <c r="U419">
        <v>26996</v>
      </c>
      <c r="V419">
        <v>6</v>
      </c>
      <c r="W419">
        <v>10</v>
      </c>
      <c r="X419">
        <v>0</v>
      </c>
      <c r="Y419">
        <v>0</v>
      </c>
      <c r="Z419">
        <v>739</v>
      </c>
      <c r="AA419">
        <v>739</v>
      </c>
      <c r="AB419" s="24">
        <f>VLOOKUP(B419,population!$B$2:$D$54,3,0)</f>
        <v>39512223</v>
      </c>
      <c r="AC419" s="24" t="str">
        <f>VLOOKUP(B419,regions!$A$2:$B$54,2,0)</f>
        <v>West</v>
      </c>
      <c r="AD419" s="24" t="str">
        <f>VLOOKUP(B419,population!$B$2:$C$54,2,0)</f>
        <v> California</v>
      </c>
      <c r="AE419" s="24">
        <f>IFERROR(VLOOKUP(AD419,'pop density'!$A$1:$B$51,2,0),"")</f>
        <v>251</v>
      </c>
      <c r="AF419" s="24" t="str">
        <f t="shared" si="6"/>
        <v>00251.0- California</v>
      </c>
    </row>
    <row r="420" spans="1:32" x14ac:dyDescent="0.25">
      <c r="A420">
        <v>20200331</v>
      </c>
      <c r="B420" t="s">
        <v>511</v>
      </c>
      <c r="C420">
        <v>7482</v>
      </c>
      <c r="D420">
        <v>21772</v>
      </c>
      <c r="E420">
        <v>57400</v>
      </c>
      <c r="F420">
        <v>1617</v>
      </c>
      <c r="H420">
        <v>657</v>
      </c>
      <c r="M420" t="s">
        <v>129</v>
      </c>
      <c r="N420" s="1">
        <v>43921.666666666664</v>
      </c>
      <c r="O420" t="s">
        <v>539</v>
      </c>
      <c r="P420" t="s">
        <v>80</v>
      </c>
      <c r="Q420">
        <v>153</v>
      </c>
      <c r="S420">
        <v>86654</v>
      </c>
      <c r="T420">
        <v>29254</v>
      </c>
      <c r="U420">
        <v>29254</v>
      </c>
      <c r="V420">
        <v>6</v>
      </c>
      <c r="W420">
        <v>20</v>
      </c>
      <c r="X420">
        <v>0</v>
      </c>
      <c r="Y420">
        <v>1223</v>
      </c>
      <c r="Z420">
        <v>1035</v>
      </c>
      <c r="AA420">
        <v>2258</v>
      </c>
      <c r="AB420" s="24">
        <f>VLOOKUP(B420,population!$B$2:$D$54,3,0)</f>
        <v>39512223</v>
      </c>
      <c r="AC420" s="24" t="str">
        <f>VLOOKUP(B420,regions!$A$2:$B$54,2,0)</f>
        <v>West</v>
      </c>
      <c r="AD420" s="24" t="str">
        <f>VLOOKUP(B420,population!$B$2:$C$54,2,0)</f>
        <v> California</v>
      </c>
      <c r="AE420" s="24">
        <f>IFERROR(VLOOKUP(AD420,'pop density'!$A$1:$B$51,2,0),"")</f>
        <v>251</v>
      </c>
      <c r="AF420" s="24" t="str">
        <f t="shared" si="6"/>
        <v>00251.0- California</v>
      </c>
    </row>
    <row r="421" spans="1:32" x14ac:dyDescent="0.25">
      <c r="A421">
        <v>20200401</v>
      </c>
      <c r="B421" t="s">
        <v>511</v>
      </c>
      <c r="C421">
        <v>8155</v>
      </c>
      <c r="D421">
        <v>21772</v>
      </c>
      <c r="E421">
        <v>57400</v>
      </c>
      <c r="F421">
        <v>1855</v>
      </c>
      <c r="H421">
        <v>774</v>
      </c>
      <c r="M421" t="s">
        <v>129</v>
      </c>
      <c r="N421" s="1">
        <v>43921</v>
      </c>
      <c r="O421" t="s">
        <v>540</v>
      </c>
      <c r="P421" t="s">
        <v>82</v>
      </c>
      <c r="Q421">
        <v>171</v>
      </c>
      <c r="S421">
        <v>87327</v>
      </c>
      <c r="T421">
        <v>29927</v>
      </c>
      <c r="U421">
        <v>29927</v>
      </c>
      <c r="V421">
        <v>6</v>
      </c>
      <c r="W421">
        <v>18</v>
      </c>
      <c r="X421">
        <v>0</v>
      </c>
      <c r="Y421">
        <v>0</v>
      </c>
      <c r="Z421">
        <v>673</v>
      </c>
      <c r="AA421">
        <v>673</v>
      </c>
      <c r="AB421" s="24">
        <f>VLOOKUP(B421,population!$B$2:$D$54,3,0)</f>
        <v>39512223</v>
      </c>
      <c r="AC421" s="24" t="str">
        <f>VLOOKUP(B421,regions!$A$2:$B$54,2,0)</f>
        <v>West</v>
      </c>
      <c r="AD421" s="24" t="str">
        <f>VLOOKUP(B421,population!$B$2:$C$54,2,0)</f>
        <v> California</v>
      </c>
      <c r="AE421" s="24">
        <f>IFERROR(VLOOKUP(AD421,'pop density'!$A$1:$B$51,2,0),"")</f>
        <v>251</v>
      </c>
      <c r="AF421" s="24" t="str">
        <f t="shared" si="6"/>
        <v>00251.0- California</v>
      </c>
    </row>
    <row r="422" spans="1:32" x14ac:dyDescent="0.25">
      <c r="A422">
        <v>20200402</v>
      </c>
      <c r="B422" t="s">
        <v>511</v>
      </c>
      <c r="C422">
        <v>9191</v>
      </c>
      <c r="D422">
        <v>23809</v>
      </c>
      <c r="E422">
        <v>59500</v>
      </c>
      <c r="F422">
        <v>1922</v>
      </c>
      <c r="H422">
        <v>816</v>
      </c>
      <c r="M422" t="s">
        <v>129</v>
      </c>
      <c r="N422" s="1">
        <v>43923</v>
      </c>
      <c r="O422" t="s">
        <v>541</v>
      </c>
      <c r="P422" t="s">
        <v>84</v>
      </c>
      <c r="Q422">
        <v>203</v>
      </c>
      <c r="S422">
        <v>92500</v>
      </c>
      <c r="T422">
        <v>33000</v>
      </c>
      <c r="U422">
        <v>33000</v>
      </c>
      <c r="V422">
        <v>6</v>
      </c>
      <c r="W422">
        <v>32</v>
      </c>
      <c r="X422">
        <v>0</v>
      </c>
      <c r="Y422">
        <v>2037</v>
      </c>
      <c r="Z422">
        <v>1036</v>
      </c>
      <c r="AA422">
        <v>3073</v>
      </c>
      <c r="AB422" s="24">
        <f>VLOOKUP(B422,population!$B$2:$D$54,3,0)</f>
        <v>39512223</v>
      </c>
      <c r="AC422" s="24" t="str">
        <f>VLOOKUP(B422,regions!$A$2:$B$54,2,0)</f>
        <v>West</v>
      </c>
      <c r="AD422" s="24" t="str">
        <f>VLOOKUP(B422,population!$B$2:$C$54,2,0)</f>
        <v> California</v>
      </c>
      <c r="AE422" s="24">
        <f>IFERROR(VLOOKUP(AD422,'pop density'!$A$1:$B$51,2,0),"")</f>
        <v>251</v>
      </c>
      <c r="AF422" s="24" t="str">
        <f t="shared" si="6"/>
        <v>00251.0- California</v>
      </c>
    </row>
    <row r="423" spans="1:32" x14ac:dyDescent="0.25">
      <c r="A423">
        <v>20200403</v>
      </c>
      <c r="B423" t="s">
        <v>511</v>
      </c>
      <c r="C423">
        <v>10701</v>
      </c>
      <c r="D423">
        <v>24599</v>
      </c>
      <c r="E423">
        <v>59500</v>
      </c>
      <c r="F423">
        <v>2188</v>
      </c>
      <c r="H423">
        <v>901</v>
      </c>
      <c r="M423" t="s">
        <v>129</v>
      </c>
      <c r="N423" s="1">
        <v>43923</v>
      </c>
      <c r="O423" t="s">
        <v>542</v>
      </c>
      <c r="P423" t="s">
        <v>86</v>
      </c>
      <c r="Q423">
        <v>237</v>
      </c>
      <c r="S423">
        <v>94800</v>
      </c>
      <c r="T423">
        <v>35300</v>
      </c>
      <c r="U423">
        <v>35300</v>
      </c>
      <c r="V423">
        <v>6</v>
      </c>
      <c r="W423">
        <v>34</v>
      </c>
      <c r="X423">
        <v>0</v>
      </c>
      <c r="Y423">
        <v>790</v>
      </c>
      <c r="Z423">
        <v>1510</v>
      </c>
      <c r="AA423">
        <v>2300</v>
      </c>
      <c r="AB423" s="24">
        <f>VLOOKUP(B423,population!$B$2:$D$54,3,0)</f>
        <v>39512223</v>
      </c>
      <c r="AC423" s="24" t="str">
        <f>VLOOKUP(B423,regions!$A$2:$B$54,2,0)</f>
        <v>West</v>
      </c>
      <c r="AD423" s="24" t="str">
        <f>VLOOKUP(B423,population!$B$2:$C$54,2,0)</f>
        <v> California</v>
      </c>
      <c r="AE423" s="24">
        <f>IFERROR(VLOOKUP(AD423,'pop density'!$A$1:$B$51,2,0),"")</f>
        <v>251</v>
      </c>
      <c r="AF423" s="24" t="str">
        <f t="shared" si="6"/>
        <v>00251.0- California</v>
      </c>
    </row>
    <row r="424" spans="1:32" x14ac:dyDescent="0.25">
      <c r="A424">
        <v>20200404</v>
      </c>
      <c r="B424" t="s">
        <v>511</v>
      </c>
      <c r="C424">
        <v>12026</v>
      </c>
      <c r="D424">
        <v>101674</v>
      </c>
      <c r="E424">
        <v>13000</v>
      </c>
      <c r="F424">
        <v>2300</v>
      </c>
      <c r="H424">
        <v>1008</v>
      </c>
      <c r="M424" t="s">
        <v>129</v>
      </c>
      <c r="N424" s="1">
        <v>43923</v>
      </c>
      <c r="O424" t="s">
        <v>543</v>
      </c>
      <c r="P424" t="s">
        <v>88</v>
      </c>
      <c r="Q424">
        <v>276</v>
      </c>
      <c r="S424">
        <v>126700</v>
      </c>
      <c r="T424">
        <v>113700</v>
      </c>
      <c r="U424">
        <v>113700</v>
      </c>
      <c r="V424">
        <v>6</v>
      </c>
      <c r="W424">
        <v>39</v>
      </c>
      <c r="X424">
        <v>0</v>
      </c>
      <c r="Y424">
        <v>77075</v>
      </c>
      <c r="Z424">
        <v>1325</v>
      </c>
      <c r="AA424">
        <v>78400</v>
      </c>
      <c r="AB424" s="24">
        <f>VLOOKUP(B424,population!$B$2:$D$54,3,0)</f>
        <v>39512223</v>
      </c>
      <c r="AC424" s="24" t="str">
        <f>VLOOKUP(B424,regions!$A$2:$B$54,2,0)</f>
        <v>West</v>
      </c>
      <c r="AD424" s="24" t="str">
        <f>VLOOKUP(B424,population!$B$2:$C$54,2,0)</f>
        <v> California</v>
      </c>
      <c r="AE424" s="24">
        <f>IFERROR(VLOOKUP(AD424,'pop density'!$A$1:$B$51,2,0),"")</f>
        <v>251</v>
      </c>
      <c r="AF424" s="24" t="str">
        <f t="shared" si="6"/>
        <v>00251.0- California</v>
      </c>
    </row>
    <row r="425" spans="1:32" x14ac:dyDescent="0.25">
      <c r="A425">
        <v>20200405</v>
      </c>
      <c r="B425" t="s">
        <v>511</v>
      </c>
      <c r="C425">
        <v>13438</v>
      </c>
      <c r="D425">
        <v>103095</v>
      </c>
      <c r="E425">
        <v>15000</v>
      </c>
      <c r="F425">
        <v>2398</v>
      </c>
      <c r="H425">
        <v>1040</v>
      </c>
      <c r="M425" t="s">
        <v>129</v>
      </c>
      <c r="N425" s="1">
        <v>43925</v>
      </c>
      <c r="O425" t="s">
        <v>544</v>
      </c>
      <c r="P425" t="s">
        <v>90</v>
      </c>
      <c r="Q425">
        <v>319</v>
      </c>
      <c r="S425">
        <v>131533</v>
      </c>
      <c r="T425">
        <v>116533</v>
      </c>
      <c r="U425">
        <v>116533</v>
      </c>
      <c r="V425">
        <v>6</v>
      </c>
      <c r="W425">
        <v>43</v>
      </c>
      <c r="X425">
        <v>0</v>
      </c>
      <c r="Y425">
        <v>1421</v>
      </c>
      <c r="Z425">
        <v>1412</v>
      </c>
      <c r="AA425">
        <v>2833</v>
      </c>
      <c r="AB425" s="24">
        <f>VLOOKUP(B425,population!$B$2:$D$54,3,0)</f>
        <v>39512223</v>
      </c>
      <c r="AC425" s="24" t="str">
        <f>VLOOKUP(B425,regions!$A$2:$B$54,2,0)</f>
        <v>West</v>
      </c>
      <c r="AD425" s="24" t="str">
        <f>VLOOKUP(B425,population!$B$2:$C$54,2,0)</f>
        <v> California</v>
      </c>
      <c r="AE425" s="24">
        <f>IFERROR(VLOOKUP(AD425,'pop density'!$A$1:$B$51,2,0),"")</f>
        <v>251</v>
      </c>
      <c r="AF425" s="24" t="str">
        <f t="shared" si="6"/>
        <v>00251.0- California</v>
      </c>
    </row>
    <row r="426" spans="1:32" x14ac:dyDescent="0.25">
      <c r="A426">
        <v>20200406</v>
      </c>
      <c r="B426" t="s">
        <v>511</v>
      </c>
      <c r="C426">
        <v>14336</v>
      </c>
      <c r="D426">
        <v>103095</v>
      </c>
      <c r="E426">
        <v>15000</v>
      </c>
      <c r="F426">
        <v>2509</v>
      </c>
      <c r="H426">
        <v>1085</v>
      </c>
      <c r="M426" t="s">
        <v>129</v>
      </c>
      <c r="N426" s="1">
        <v>43927</v>
      </c>
      <c r="O426" t="s">
        <v>545</v>
      </c>
      <c r="P426" t="s">
        <v>92</v>
      </c>
      <c r="Q426">
        <v>343</v>
      </c>
      <c r="S426">
        <v>132431</v>
      </c>
      <c r="T426">
        <v>117431</v>
      </c>
      <c r="U426">
        <v>117431</v>
      </c>
      <c r="V426">
        <v>6</v>
      </c>
      <c r="W426">
        <v>24</v>
      </c>
      <c r="X426">
        <v>0</v>
      </c>
      <c r="Y426">
        <v>0</v>
      </c>
      <c r="Z426">
        <v>898</v>
      </c>
      <c r="AA426">
        <v>898</v>
      </c>
      <c r="AB426" s="24">
        <f>VLOOKUP(B426,population!$B$2:$D$54,3,0)</f>
        <v>39512223</v>
      </c>
      <c r="AC426" s="24" t="str">
        <f>VLOOKUP(B426,regions!$A$2:$B$54,2,0)</f>
        <v>West</v>
      </c>
      <c r="AD426" s="24" t="str">
        <f>VLOOKUP(B426,population!$B$2:$C$54,2,0)</f>
        <v> California</v>
      </c>
      <c r="AE426" s="24">
        <f>IFERROR(VLOOKUP(AD426,'pop density'!$A$1:$B$51,2,0),"")</f>
        <v>251</v>
      </c>
      <c r="AF426" s="24" t="str">
        <f t="shared" si="6"/>
        <v>00251.0- California</v>
      </c>
    </row>
    <row r="427" spans="1:32" x14ac:dyDescent="0.25">
      <c r="A427">
        <v>20200407</v>
      </c>
      <c r="B427" t="s">
        <v>511</v>
      </c>
      <c r="C427">
        <v>15865</v>
      </c>
      <c r="D427">
        <v>115364</v>
      </c>
      <c r="E427">
        <v>14100</v>
      </c>
      <c r="F427">
        <v>2611</v>
      </c>
      <c r="H427">
        <v>1108</v>
      </c>
      <c r="M427" t="s">
        <v>129</v>
      </c>
      <c r="N427" s="1">
        <v>43928.75</v>
      </c>
      <c r="O427" t="s">
        <v>546</v>
      </c>
      <c r="P427" t="s">
        <v>94</v>
      </c>
      <c r="Q427">
        <v>374</v>
      </c>
      <c r="S427">
        <v>145329</v>
      </c>
      <c r="T427">
        <v>131229</v>
      </c>
      <c r="U427">
        <v>131229</v>
      </c>
      <c r="V427">
        <v>6</v>
      </c>
      <c r="W427">
        <v>31</v>
      </c>
      <c r="X427">
        <v>0</v>
      </c>
      <c r="Y427">
        <v>12269</v>
      </c>
      <c r="Z427">
        <v>1529</v>
      </c>
      <c r="AA427">
        <v>13798</v>
      </c>
      <c r="AB427" s="24">
        <f>VLOOKUP(B427,population!$B$2:$D$54,3,0)</f>
        <v>39512223</v>
      </c>
      <c r="AC427" s="24" t="str">
        <f>VLOOKUP(B427,regions!$A$2:$B$54,2,0)</f>
        <v>West</v>
      </c>
      <c r="AD427" s="24" t="str">
        <f>VLOOKUP(B427,population!$B$2:$C$54,2,0)</f>
        <v> California</v>
      </c>
      <c r="AE427" s="24">
        <f>IFERROR(VLOOKUP(AD427,'pop density'!$A$1:$B$51,2,0),"")</f>
        <v>251</v>
      </c>
      <c r="AF427" s="24" t="str">
        <f t="shared" si="6"/>
        <v>00251.0- California</v>
      </c>
    </row>
    <row r="428" spans="1:32" x14ac:dyDescent="0.25">
      <c r="A428">
        <v>20200408</v>
      </c>
      <c r="B428" t="s">
        <v>511</v>
      </c>
      <c r="C428">
        <v>16957</v>
      </c>
      <c r="D428">
        <v>127307</v>
      </c>
      <c r="E428">
        <v>14600</v>
      </c>
      <c r="F428">
        <v>2714</v>
      </c>
      <c r="H428">
        <v>1154</v>
      </c>
      <c r="M428" t="s">
        <v>129</v>
      </c>
      <c r="N428" s="1">
        <v>43928.75</v>
      </c>
      <c r="O428" s="2" t="s">
        <v>547</v>
      </c>
      <c r="P428" t="s">
        <v>96</v>
      </c>
      <c r="Q428">
        <v>442</v>
      </c>
      <c r="S428">
        <v>158864</v>
      </c>
      <c r="T428">
        <v>144264</v>
      </c>
      <c r="U428">
        <v>144264</v>
      </c>
      <c r="V428">
        <v>6</v>
      </c>
      <c r="W428">
        <v>68</v>
      </c>
      <c r="X428">
        <v>0</v>
      </c>
      <c r="Y428">
        <v>11943</v>
      </c>
      <c r="Z428">
        <v>1092</v>
      </c>
      <c r="AA428">
        <v>13035</v>
      </c>
      <c r="AB428" s="24">
        <f>VLOOKUP(B428,population!$B$2:$D$54,3,0)</f>
        <v>39512223</v>
      </c>
      <c r="AC428" s="24" t="str">
        <f>VLOOKUP(B428,regions!$A$2:$B$54,2,0)</f>
        <v>West</v>
      </c>
      <c r="AD428" s="24" t="str">
        <f>VLOOKUP(B428,population!$B$2:$C$54,2,0)</f>
        <v> California</v>
      </c>
      <c r="AE428" s="24">
        <f>IFERROR(VLOOKUP(AD428,'pop density'!$A$1:$B$51,2,0),"")</f>
        <v>251</v>
      </c>
      <c r="AF428" s="24" t="str">
        <f t="shared" si="6"/>
        <v>00251.0- California</v>
      </c>
    </row>
    <row r="429" spans="1:32" x14ac:dyDescent="0.25">
      <c r="A429">
        <v>20200409</v>
      </c>
      <c r="B429" t="s">
        <v>511</v>
      </c>
      <c r="C429">
        <v>18309</v>
      </c>
      <c r="D429">
        <v>145191</v>
      </c>
      <c r="E429">
        <v>14100</v>
      </c>
      <c r="F429">
        <v>2825</v>
      </c>
      <c r="H429">
        <v>1132</v>
      </c>
      <c r="M429" t="s">
        <v>129</v>
      </c>
      <c r="N429" s="1">
        <v>43929.791666666664</v>
      </c>
      <c r="O429" t="s">
        <v>548</v>
      </c>
      <c r="P429" t="s">
        <v>98</v>
      </c>
      <c r="Q429">
        <v>492</v>
      </c>
      <c r="S429">
        <v>177600</v>
      </c>
      <c r="T429">
        <v>163500</v>
      </c>
      <c r="U429">
        <v>163500</v>
      </c>
      <c r="V429">
        <v>6</v>
      </c>
      <c r="W429">
        <v>50</v>
      </c>
      <c r="X429">
        <v>0</v>
      </c>
      <c r="Y429">
        <v>17884</v>
      </c>
      <c r="Z429">
        <v>1352</v>
      </c>
      <c r="AA429">
        <v>19236</v>
      </c>
      <c r="AB429" s="24">
        <f>VLOOKUP(B429,population!$B$2:$D$54,3,0)</f>
        <v>39512223</v>
      </c>
      <c r="AC429" s="24" t="str">
        <f>VLOOKUP(B429,regions!$A$2:$B$54,2,0)</f>
        <v>West</v>
      </c>
      <c r="AD429" s="24" t="str">
        <f>VLOOKUP(B429,population!$B$2:$C$54,2,0)</f>
        <v> California</v>
      </c>
      <c r="AE429" s="24">
        <f>IFERROR(VLOOKUP(AD429,'pop density'!$A$1:$B$51,2,0),"")</f>
        <v>251</v>
      </c>
      <c r="AF429" s="24" t="str">
        <f t="shared" si="6"/>
        <v>00251.0- California</v>
      </c>
    </row>
    <row r="430" spans="1:32" x14ac:dyDescent="0.25">
      <c r="A430">
        <v>20200410</v>
      </c>
      <c r="B430" t="s">
        <v>511</v>
      </c>
      <c r="C430">
        <v>19472</v>
      </c>
      <c r="D430">
        <v>145391</v>
      </c>
      <c r="E430">
        <v>13900</v>
      </c>
      <c r="F430">
        <v>2897</v>
      </c>
      <c r="H430">
        <v>1145</v>
      </c>
      <c r="M430" t="s">
        <v>129</v>
      </c>
      <c r="N430" s="1">
        <v>43930</v>
      </c>
      <c r="O430" t="s">
        <v>549</v>
      </c>
      <c r="P430" t="s">
        <v>100</v>
      </c>
      <c r="Q430">
        <v>541</v>
      </c>
      <c r="S430">
        <v>178763</v>
      </c>
      <c r="T430">
        <v>164863</v>
      </c>
      <c r="U430">
        <v>164863</v>
      </c>
      <c r="V430">
        <v>6</v>
      </c>
      <c r="W430">
        <v>49</v>
      </c>
      <c r="X430">
        <v>0</v>
      </c>
      <c r="Y430">
        <v>200</v>
      </c>
      <c r="Z430">
        <v>1163</v>
      </c>
      <c r="AA430">
        <v>1363</v>
      </c>
      <c r="AB430" s="24">
        <f>VLOOKUP(B430,population!$B$2:$D$54,3,0)</f>
        <v>39512223</v>
      </c>
      <c r="AC430" s="24" t="str">
        <f>VLOOKUP(B430,regions!$A$2:$B$54,2,0)</f>
        <v>West</v>
      </c>
      <c r="AD430" s="24" t="str">
        <f>VLOOKUP(B430,population!$B$2:$C$54,2,0)</f>
        <v> California</v>
      </c>
      <c r="AE430" s="24">
        <f>IFERROR(VLOOKUP(AD430,'pop density'!$A$1:$B$51,2,0),"")</f>
        <v>251</v>
      </c>
      <c r="AF430" s="24" t="str">
        <f t="shared" si="6"/>
        <v>00251.0- California</v>
      </c>
    </row>
    <row r="431" spans="1:32" x14ac:dyDescent="0.25">
      <c r="A431">
        <v>20200411</v>
      </c>
      <c r="B431" t="s">
        <v>511</v>
      </c>
      <c r="C431">
        <v>20615</v>
      </c>
      <c r="D431">
        <v>152604</v>
      </c>
      <c r="E431">
        <v>13200</v>
      </c>
      <c r="F431">
        <v>5236</v>
      </c>
      <c r="H431">
        <v>1591</v>
      </c>
      <c r="M431" t="s">
        <v>129</v>
      </c>
      <c r="N431" s="1">
        <v>43930</v>
      </c>
      <c r="O431" t="s">
        <v>550</v>
      </c>
      <c r="P431" t="s">
        <v>102</v>
      </c>
      <c r="Q431">
        <v>609</v>
      </c>
      <c r="S431">
        <v>186419</v>
      </c>
      <c r="T431">
        <v>173219</v>
      </c>
      <c r="U431">
        <v>173219</v>
      </c>
      <c r="V431">
        <v>6</v>
      </c>
      <c r="W431">
        <v>68</v>
      </c>
      <c r="X431">
        <v>0</v>
      </c>
      <c r="Y431">
        <v>7213</v>
      </c>
      <c r="Z431">
        <v>1143</v>
      </c>
      <c r="AA431">
        <v>8356</v>
      </c>
      <c r="AB431" s="24">
        <f>VLOOKUP(B431,population!$B$2:$D$54,3,0)</f>
        <v>39512223</v>
      </c>
      <c r="AC431" s="24" t="str">
        <f>VLOOKUP(B431,regions!$A$2:$B$54,2,0)</f>
        <v>West</v>
      </c>
      <c r="AD431" s="24" t="str">
        <f>VLOOKUP(B431,population!$B$2:$C$54,2,0)</f>
        <v> California</v>
      </c>
      <c r="AE431" s="24">
        <f>IFERROR(VLOOKUP(AD431,'pop density'!$A$1:$B$51,2,0),"")</f>
        <v>251</v>
      </c>
      <c r="AF431" s="24" t="str">
        <f t="shared" si="6"/>
        <v>00251.0- California</v>
      </c>
    </row>
    <row r="432" spans="1:32" x14ac:dyDescent="0.25">
      <c r="A432">
        <v>20200412</v>
      </c>
      <c r="B432" t="s">
        <v>511</v>
      </c>
      <c r="C432">
        <v>21794</v>
      </c>
      <c r="D432">
        <v>168534</v>
      </c>
      <c r="E432">
        <v>13200</v>
      </c>
      <c r="F432">
        <v>5234</v>
      </c>
      <c r="H432">
        <v>1539</v>
      </c>
      <c r="M432" t="s">
        <v>129</v>
      </c>
      <c r="N432" s="1">
        <v>43932</v>
      </c>
      <c r="O432" t="s">
        <v>551</v>
      </c>
      <c r="P432" t="s">
        <v>104</v>
      </c>
      <c r="Q432">
        <v>651</v>
      </c>
      <c r="S432">
        <v>203528</v>
      </c>
      <c r="T432">
        <v>190328</v>
      </c>
      <c r="U432">
        <v>190328</v>
      </c>
      <c r="V432">
        <v>6</v>
      </c>
      <c r="W432">
        <v>42</v>
      </c>
      <c r="X432">
        <v>0</v>
      </c>
      <c r="Y432">
        <v>15930</v>
      </c>
      <c r="Z432">
        <v>1179</v>
      </c>
      <c r="AA432">
        <v>17109</v>
      </c>
      <c r="AB432" s="24">
        <f>VLOOKUP(B432,population!$B$2:$D$54,3,0)</f>
        <v>39512223</v>
      </c>
      <c r="AC432" s="24" t="str">
        <f>VLOOKUP(B432,regions!$A$2:$B$54,2,0)</f>
        <v>West</v>
      </c>
      <c r="AD432" s="24" t="str">
        <f>VLOOKUP(B432,population!$B$2:$C$54,2,0)</f>
        <v> California</v>
      </c>
      <c r="AE432" s="24">
        <f>IFERROR(VLOOKUP(AD432,'pop density'!$A$1:$B$51,2,0),"")</f>
        <v>251</v>
      </c>
      <c r="AF432" s="24" t="str">
        <f t="shared" si="6"/>
        <v>00251.0- California</v>
      </c>
    </row>
    <row r="433" spans="1:32" x14ac:dyDescent="0.25">
      <c r="A433">
        <v>20200413</v>
      </c>
      <c r="B433" t="s">
        <v>511</v>
      </c>
      <c r="C433">
        <v>22348</v>
      </c>
      <c r="D433">
        <v>168534</v>
      </c>
      <c r="E433">
        <v>13200</v>
      </c>
      <c r="F433">
        <v>3015</v>
      </c>
      <c r="H433">
        <v>1178</v>
      </c>
      <c r="M433" t="s">
        <v>129</v>
      </c>
      <c r="N433" s="1">
        <v>43933</v>
      </c>
      <c r="O433" t="s">
        <v>552</v>
      </c>
      <c r="P433" t="s">
        <v>106</v>
      </c>
      <c r="Q433">
        <v>687</v>
      </c>
      <c r="S433">
        <v>204082</v>
      </c>
      <c r="T433">
        <v>190882</v>
      </c>
      <c r="U433">
        <v>190882</v>
      </c>
      <c r="V433">
        <v>6</v>
      </c>
      <c r="W433">
        <v>36</v>
      </c>
      <c r="X433">
        <v>0</v>
      </c>
      <c r="Y433">
        <v>0</v>
      </c>
      <c r="Z433">
        <v>554</v>
      </c>
      <c r="AA433">
        <v>554</v>
      </c>
      <c r="AB433" s="24">
        <f>VLOOKUP(B433,population!$B$2:$D$54,3,0)</f>
        <v>39512223</v>
      </c>
      <c r="AC433" s="24" t="str">
        <f>VLOOKUP(B433,regions!$A$2:$B$54,2,0)</f>
        <v>West</v>
      </c>
      <c r="AD433" s="24" t="str">
        <f>VLOOKUP(B433,population!$B$2:$C$54,2,0)</f>
        <v> California</v>
      </c>
      <c r="AE433" s="24">
        <f>IFERROR(VLOOKUP(AD433,'pop density'!$A$1:$B$51,2,0),"")</f>
        <v>251</v>
      </c>
      <c r="AF433" s="24" t="str">
        <f t="shared" si="6"/>
        <v>00251.0- California</v>
      </c>
    </row>
    <row r="434" spans="1:32" x14ac:dyDescent="0.25">
      <c r="A434">
        <v>20200414</v>
      </c>
      <c r="B434" t="s">
        <v>511</v>
      </c>
      <c r="C434">
        <v>23338</v>
      </c>
      <c r="D434">
        <v>178870</v>
      </c>
      <c r="E434">
        <v>13200</v>
      </c>
      <c r="F434">
        <v>5163</v>
      </c>
      <c r="H434">
        <v>1552</v>
      </c>
      <c r="M434" t="s">
        <v>129</v>
      </c>
      <c r="N434" s="1">
        <v>43934</v>
      </c>
      <c r="O434" t="s">
        <v>553</v>
      </c>
      <c r="P434" t="s">
        <v>108</v>
      </c>
      <c r="Q434">
        <v>758</v>
      </c>
      <c r="S434">
        <v>215408</v>
      </c>
      <c r="T434">
        <v>202208</v>
      </c>
      <c r="U434">
        <v>202208</v>
      </c>
      <c r="V434">
        <v>6</v>
      </c>
      <c r="W434">
        <v>71</v>
      </c>
      <c r="X434">
        <v>0</v>
      </c>
      <c r="Y434">
        <v>10336</v>
      </c>
      <c r="Z434">
        <v>990</v>
      </c>
      <c r="AA434">
        <v>11326</v>
      </c>
      <c r="AB434" s="24">
        <f>VLOOKUP(B434,population!$B$2:$D$54,3,0)</f>
        <v>39512223</v>
      </c>
      <c r="AC434" s="24" t="str">
        <f>VLOOKUP(B434,regions!$A$2:$B$54,2,0)</f>
        <v>West</v>
      </c>
      <c r="AD434" s="24" t="str">
        <f>VLOOKUP(B434,population!$B$2:$C$54,2,0)</f>
        <v> California</v>
      </c>
      <c r="AE434" s="24">
        <f>IFERROR(VLOOKUP(AD434,'pop density'!$A$1:$B$51,2,0),"")</f>
        <v>251</v>
      </c>
      <c r="AF434" s="24" t="str">
        <f t="shared" si="6"/>
        <v>00251.0- California</v>
      </c>
    </row>
    <row r="435" spans="1:32" x14ac:dyDescent="0.25">
      <c r="A435">
        <v>20200415</v>
      </c>
      <c r="B435" t="s">
        <v>511</v>
      </c>
      <c r="C435">
        <v>24424</v>
      </c>
      <c r="D435">
        <v>192062</v>
      </c>
      <c r="E435">
        <v>13200</v>
      </c>
      <c r="F435">
        <v>5163</v>
      </c>
      <c r="H435">
        <v>1175</v>
      </c>
      <c r="M435" t="s">
        <v>129</v>
      </c>
      <c r="N435" s="1">
        <v>43935</v>
      </c>
      <c r="O435" t="s">
        <v>554</v>
      </c>
      <c r="P435" t="s">
        <v>110</v>
      </c>
      <c r="Q435">
        <v>821</v>
      </c>
      <c r="S435">
        <v>229686</v>
      </c>
      <c r="T435">
        <v>216486</v>
      </c>
      <c r="U435">
        <v>216486</v>
      </c>
      <c r="V435">
        <v>6</v>
      </c>
      <c r="W435">
        <v>63</v>
      </c>
      <c r="X435">
        <v>0</v>
      </c>
      <c r="Y435">
        <v>13192</v>
      </c>
      <c r="Z435">
        <v>1086</v>
      </c>
      <c r="AA435">
        <v>14278</v>
      </c>
      <c r="AB435" s="24">
        <f>VLOOKUP(B435,population!$B$2:$D$54,3,0)</f>
        <v>39512223</v>
      </c>
      <c r="AC435" s="24" t="str">
        <f>VLOOKUP(B435,regions!$A$2:$B$54,2,0)</f>
        <v>West</v>
      </c>
      <c r="AD435" s="24" t="str">
        <f>VLOOKUP(B435,population!$B$2:$C$54,2,0)</f>
        <v> California</v>
      </c>
      <c r="AE435" s="24">
        <f>IFERROR(VLOOKUP(AD435,'pop density'!$A$1:$B$51,2,0),"")</f>
        <v>251</v>
      </c>
      <c r="AF435" s="24" t="str">
        <f t="shared" si="6"/>
        <v>00251.0- California</v>
      </c>
    </row>
    <row r="436" spans="1:32" x14ac:dyDescent="0.25">
      <c r="A436">
        <v>20200416</v>
      </c>
      <c r="B436" t="s">
        <v>511</v>
      </c>
      <c r="C436">
        <v>26182</v>
      </c>
      <c r="D436">
        <v>220218</v>
      </c>
      <c r="E436">
        <v>13200</v>
      </c>
      <c r="F436">
        <v>5031</v>
      </c>
      <c r="H436">
        <v>1568</v>
      </c>
      <c r="M436" t="s">
        <v>129</v>
      </c>
      <c r="N436" s="1">
        <v>43936</v>
      </c>
      <c r="O436" t="s">
        <v>555</v>
      </c>
      <c r="P436" t="s">
        <v>112</v>
      </c>
      <c r="Q436">
        <v>890</v>
      </c>
      <c r="S436">
        <v>259600</v>
      </c>
      <c r="T436">
        <v>246400</v>
      </c>
      <c r="U436">
        <v>246400</v>
      </c>
      <c r="V436">
        <v>6</v>
      </c>
      <c r="W436">
        <v>69</v>
      </c>
      <c r="X436">
        <v>0</v>
      </c>
      <c r="Y436">
        <v>28156</v>
      </c>
      <c r="Z436">
        <v>1758</v>
      </c>
      <c r="AA436">
        <v>29914</v>
      </c>
      <c r="AB436" s="24">
        <f>VLOOKUP(B436,population!$B$2:$D$54,3,0)</f>
        <v>39512223</v>
      </c>
      <c r="AC436" s="24" t="str">
        <f>VLOOKUP(B436,regions!$A$2:$B$54,2,0)</f>
        <v>West</v>
      </c>
      <c r="AD436" s="24" t="str">
        <f>VLOOKUP(B436,population!$B$2:$C$54,2,0)</f>
        <v> California</v>
      </c>
      <c r="AE436" s="24">
        <f>IFERROR(VLOOKUP(AD436,'pop density'!$A$1:$B$51,2,0),"")</f>
        <v>251</v>
      </c>
      <c r="AF436" s="24" t="str">
        <f t="shared" si="6"/>
        <v>00251.0- California</v>
      </c>
    </row>
    <row r="437" spans="1:32" x14ac:dyDescent="0.25">
      <c r="A437">
        <v>20200417</v>
      </c>
      <c r="B437" t="s">
        <v>511</v>
      </c>
      <c r="C437">
        <v>27528</v>
      </c>
      <c r="D437">
        <v>224086</v>
      </c>
      <c r="E437">
        <v>7200</v>
      </c>
      <c r="F437">
        <v>4892</v>
      </c>
      <c r="H437">
        <v>1484</v>
      </c>
      <c r="M437" t="s">
        <v>129</v>
      </c>
      <c r="N437" s="1">
        <v>43938</v>
      </c>
      <c r="O437" t="s">
        <v>556</v>
      </c>
      <c r="P437" t="s">
        <v>114</v>
      </c>
      <c r="Q437">
        <v>985</v>
      </c>
      <c r="S437">
        <v>258814</v>
      </c>
      <c r="T437">
        <v>251614</v>
      </c>
      <c r="U437">
        <v>251614</v>
      </c>
      <c r="V437">
        <v>6</v>
      </c>
      <c r="W437">
        <v>95</v>
      </c>
      <c r="X437">
        <v>0</v>
      </c>
      <c r="Y437">
        <v>3868</v>
      </c>
      <c r="Z437">
        <v>1346</v>
      </c>
      <c r="AA437">
        <v>5214</v>
      </c>
      <c r="AB437" s="24">
        <f>VLOOKUP(B437,population!$B$2:$D$54,3,0)</f>
        <v>39512223</v>
      </c>
      <c r="AC437" s="24" t="str">
        <f>VLOOKUP(B437,regions!$A$2:$B$54,2,0)</f>
        <v>West</v>
      </c>
      <c r="AD437" s="24" t="str">
        <f>VLOOKUP(B437,population!$B$2:$C$54,2,0)</f>
        <v> California</v>
      </c>
      <c r="AE437" s="24">
        <f>IFERROR(VLOOKUP(AD437,'pop density'!$A$1:$B$51,2,0),"")</f>
        <v>251</v>
      </c>
      <c r="AF437" s="24" t="str">
        <f t="shared" si="6"/>
        <v>00251.0- California</v>
      </c>
    </row>
    <row r="438" spans="1:32" x14ac:dyDescent="0.25">
      <c r="A438">
        <v>20200418</v>
      </c>
      <c r="B438" t="s">
        <v>511</v>
      </c>
      <c r="C438">
        <v>28963</v>
      </c>
      <c r="D438">
        <v>230703</v>
      </c>
      <c r="E438">
        <v>7200</v>
      </c>
      <c r="F438">
        <v>4936</v>
      </c>
      <c r="H438">
        <v>1490</v>
      </c>
      <c r="M438" t="s">
        <v>129</v>
      </c>
      <c r="N438" s="1">
        <v>43938</v>
      </c>
      <c r="O438" t="s">
        <v>557</v>
      </c>
      <c r="P438" t="s">
        <v>116</v>
      </c>
      <c r="Q438">
        <v>1072</v>
      </c>
      <c r="S438">
        <v>266866</v>
      </c>
      <c r="T438">
        <v>259666</v>
      </c>
      <c r="U438">
        <v>259666</v>
      </c>
      <c r="V438">
        <v>6</v>
      </c>
      <c r="W438">
        <v>87</v>
      </c>
      <c r="X438">
        <v>0</v>
      </c>
      <c r="Y438">
        <v>6617</v>
      </c>
      <c r="Z438">
        <v>1435</v>
      </c>
      <c r="AA438">
        <v>8052</v>
      </c>
      <c r="AB438" s="24">
        <f>VLOOKUP(B438,population!$B$2:$D$54,3,0)</f>
        <v>39512223</v>
      </c>
      <c r="AC438" s="24" t="str">
        <f>VLOOKUP(B438,regions!$A$2:$B$54,2,0)</f>
        <v>West</v>
      </c>
      <c r="AD438" s="24" t="str">
        <f>VLOOKUP(B438,population!$B$2:$C$54,2,0)</f>
        <v> California</v>
      </c>
      <c r="AE438" s="24">
        <f>IFERROR(VLOOKUP(AD438,'pop density'!$A$1:$B$51,2,0),"")</f>
        <v>251</v>
      </c>
      <c r="AF438" s="24" t="str">
        <f t="shared" si="6"/>
        <v>00251.0- California</v>
      </c>
    </row>
    <row r="439" spans="1:32" x14ac:dyDescent="0.25">
      <c r="A439">
        <v>20200419</v>
      </c>
      <c r="B439" t="s">
        <v>511</v>
      </c>
      <c r="C439">
        <v>30333</v>
      </c>
      <c r="D439">
        <v>250567</v>
      </c>
      <c r="E439">
        <v>7200</v>
      </c>
      <c r="F439">
        <v>4731</v>
      </c>
      <c r="H439">
        <v>1457</v>
      </c>
      <c r="M439" t="s">
        <v>129</v>
      </c>
      <c r="N439" s="1">
        <v>43939</v>
      </c>
      <c r="O439" t="s">
        <v>558</v>
      </c>
      <c r="P439" t="s">
        <v>118</v>
      </c>
      <c r="Q439">
        <v>1166</v>
      </c>
      <c r="S439">
        <v>288100</v>
      </c>
      <c r="T439">
        <v>280900</v>
      </c>
      <c r="U439">
        <v>280900</v>
      </c>
      <c r="V439">
        <v>6</v>
      </c>
      <c r="W439">
        <v>94</v>
      </c>
      <c r="X439">
        <v>0</v>
      </c>
      <c r="Y439">
        <v>19864</v>
      </c>
      <c r="Z439">
        <v>1370</v>
      </c>
      <c r="AA439">
        <v>21234</v>
      </c>
      <c r="AB439" s="24">
        <f>VLOOKUP(B439,population!$B$2:$D$54,3,0)</f>
        <v>39512223</v>
      </c>
      <c r="AC439" s="24" t="str">
        <f>VLOOKUP(B439,regions!$A$2:$B$54,2,0)</f>
        <v>West</v>
      </c>
      <c r="AD439" s="24" t="str">
        <f>VLOOKUP(B439,population!$B$2:$C$54,2,0)</f>
        <v> California</v>
      </c>
      <c r="AE439" s="24">
        <f>IFERROR(VLOOKUP(AD439,'pop density'!$A$1:$B$51,2,0),"")</f>
        <v>251</v>
      </c>
      <c r="AF439" s="24" t="str">
        <f t="shared" si="6"/>
        <v>00251.0- California</v>
      </c>
    </row>
    <row r="440" spans="1:32" x14ac:dyDescent="0.25">
      <c r="A440">
        <v>20200420</v>
      </c>
      <c r="B440" t="s">
        <v>511</v>
      </c>
      <c r="C440">
        <v>30978</v>
      </c>
      <c r="D440">
        <v>259522</v>
      </c>
      <c r="F440">
        <v>4674</v>
      </c>
      <c r="H440">
        <v>1480</v>
      </c>
      <c r="M440" t="s">
        <v>129</v>
      </c>
      <c r="N440" s="1">
        <v>43940</v>
      </c>
      <c r="O440" t="s">
        <v>559</v>
      </c>
      <c r="P440" t="s">
        <v>120</v>
      </c>
      <c r="Q440">
        <v>1208</v>
      </c>
      <c r="S440">
        <v>290500</v>
      </c>
      <c r="T440">
        <v>290500</v>
      </c>
      <c r="U440">
        <v>290500</v>
      </c>
      <c r="V440">
        <v>6</v>
      </c>
      <c r="W440">
        <v>42</v>
      </c>
      <c r="X440">
        <v>0</v>
      </c>
      <c r="Y440">
        <v>8955</v>
      </c>
      <c r="Z440">
        <v>645</v>
      </c>
      <c r="AA440">
        <v>9600</v>
      </c>
      <c r="AB440" s="24">
        <f>VLOOKUP(B440,population!$B$2:$D$54,3,0)</f>
        <v>39512223</v>
      </c>
      <c r="AC440" s="24" t="str">
        <f>VLOOKUP(B440,regions!$A$2:$B$54,2,0)</f>
        <v>West</v>
      </c>
      <c r="AD440" s="24" t="str">
        <f>VLOOKUP(B440,population!$B$2:$C$54,2,0)</f>
        <v> California</v>
      </c>
      <c r="AE440" s="24">
        <f>IFERROR(VLOOKUP(AD440,'pop density'!$A$1:$B$51,2,0),"")</f>
        <v>251</v>
      </c>
      <c r="AF440" s="24" t="str">
        <f t="shared" si="6"/>
        <v>00251.0- California</v>
      </c>
    </row>
    <row r="441" spans="1:32" x14ac:dyDescent="0.25">
      <c r="A441">
        <v>20200421</v>
      </c>
      <c r="B441" t="s">
        <v>511</v>
      </c>
      <c r="C441">
        <v>33261</v>
      </c>
      <c r="D441">
        <v>266839</v>
      </c>
      <c r="F441">
        <v>4886</v>
      </c>
      <c r="H441">
        <v>1502</v>
      </c>
      <c r="M441" t="s">
        <v>129</v>
      </c>
      <c r="N441" s="1">
        <v>43942</v>
      </c>
      <c r="O441" t="s">
        <v>560</v>
      </c>
      <c r="P441" t="s">
        <v>122</v>
      </c>
      <c r="Q441">
        <v>1268</v>
      </c>
      <c r="S441">
        <v>300100</v>
      </c>
      <c r="T441">
        <v>300100</v>
      </c>
      <c r="U441">
        <v>300100</v>
      </c>
      <c r="V441">
        <v>6</v>
      </c>
      <c r="W441">
        <v>60</v>
      </c>
      <c r="X441">
        <v>0</v>
      </c>
      <c r="Y441">
        <v>7317</v>
      </c>
      <c r="Z441">
        <v>2283</v>
      </c>
      <c r="AA441">
        <v>9600</v>
      </c>
      <c r="AB441" s="24">
        <f>VLOOKUP(B441,population!$B$2:$D$54,3,0)</f>
        <v>39512223</v>
      </c>
      <c r="AC441" s="24" t="str">
        <f>VLOOKUP(B441,regions!$A$2:$B$54,2,0)</f>
        <v>West</v>
      </c>
      <c r="AD441" s="24" t="str">
        <f>VLOOKUP(B441,population!$B$2:$C$54,2,0)</f>
        <v> California</v>
      </c>
      <c r="AE441" s="24">
        <f>IFERROR(VLOOKUP(AD441,'pop density'!$A$1:$B$51,2,0),"")</f>
        <v>251</v>
      </c>
      <c r="AF441" s="24" t="str">
        <f t="shared" si="6"/>
        <v>00251.0- California</v>
      </c>
    </row>
    <row r="442" spans="1:32" x14ac:dyDescent="0.25">
      <c r="A442">
        <v>20200422</v>
      </c>
      <c r="B442" t="s">
        <v>511</v>
      </c>
      <c r="C442">
        <v>35396</v>
      </c>
      <c r="D442">
        <v>429931</v>
      </c>
      <c r="F442">
        <v>4984</v>
      </c>
      <c r="H442">
        <v>1551</v>
      </c>
      <c r="M442" t="s">
        <v>129</v>
      </c>
      <c r="N442" s="1">
        <v>43942</v>
      </c>
      <c r="O442" t="s">
        <v>561</v>
      </c>
      <c r="P442" t="s">
        <v>124</v>
      </c>
      <c r="Q442">
        <v>1354</v>
      </c>
      <c r="S442">
        <v>465327</v>
      </c>
      <c r="T442">
        <v>465327</v>
      </c>
      <c r="U442">
        <v>465327</v>
      </c>
      <c r="V442">
        <v>6</v>
      </c>
      <c r="W442">
        <v>86</v>
      </c>
      <c r="X442">
        <v>0</v>
      </c>
      <c r="Y442">
        <v>163092</v>
      </c>
      <c r="Z442">
        <v>2135</v>
      </c>
      <c r="AA442">
        <v>165227</v>
      </c>
      <c r="AB442" s="24">
        <f>VLOOKUP(B442,population!$B$2:$D$54,3,0)</f>
        <v>39512223</v>
      </c>
      <c r="AC442" s="24" t="str">
        <f>VLOOKUP(B442,regions!$A$2:$B$54,2,0)</f>
        <v>West</v>
      </c>
      <c r="AD442" s="24" t="str">
        <f>VLOOKUP(B442,population!$B$2:$C$54,2,0)</f>
        <v> California</v>
      </c>
      <c r="AE442" s="24">
        <f>IFERROR(VLOOKUP(AD442,'pop density'!$A$1:$B$51,2,0),"")</f>
        <v>251</v>
      </c>
      <c r="AF442" s="24" t="str">
        <f t="shared" si="6"/>
        <v>00251.0- California</v>
      </c>
    </row>
    <row r="443" spans="1:32" x14ac:dyDescent="0.25">
      <c r="A443">
        <v>20200423</v>
      </c>
      <c r="B443" t="s">
        <v>511</v>
      </c>
      <c r="C443">
        <v>37369</v>
      </c>
      <c r="D443">
        <v>444728</v>
      </c>
      <c r="F443">
        <v>4929</v>
      </c>
      <c r="H443">
        <v>1531</v>
      </c>
      <c r="M443" t="s">
        <v>129</v>
      </c>
      <c r="N443" s="1">
        <v>43943</v>
      </c>
      <c r="O443" t="s">
        <v>562</v>
      </c>
      <c r="P443" t="s">
        <v>126</v>
      </c>
      <c r="Q443">
        <v>1469</v>
      </c>
      <c r="S443">
        <v>482097</v>
      </c>
      <c r="T443">
        <v>482097</v>
      </c>
      <c r="U443">
        <v>482097</v>
      </c>
      <c r="V443">
        <v>6</v>
      </c>
      <c r="W443">
        <v>115</v>
      </c>
      <c r="X443">
        <v>0</v>
      </c>
      <c r="Y443">
        <v>14797</v>
      </c>
      <c r="Z443">
        <v>1973</v>
      </c>
      <c r="AA443">
        <v>16770</v>
      </c>
      <c r="AB443" s="24">
        <f>VLOOKUP(B443,population!$B$2:$D$54,3,0)</f>
        <v>39512223</v>
      </c>
      <c r="AC443" s="24" t="str">
        <f>VLOOKUP(B443,regions!$A$2:$B$54,2,0)</f>
        <v>West</v>
      </c>
      <c r="AD443" s="24" t="str">
        <f>VLOOKUP(B443,population!$B$2:$C$54,2,0)</f>
        <v> California</v>
      </c>
      <c r="AE443" s="24">
        <f>IFERROR(VLOOKUP(AD443,'pop density'!$A$1:$B$51,2,0),"")</f>
        <v>251</v>
      </c>
      <c r="AF443" s="24" t="str">
        <f t="shared" si="6"/>
        <v>00251.0- California</v>
      </c>
    </row>
    <row r="444" spans="1:32" x14ac:dyDescent="0.25">
      <c r="A444">
        <v>20200424</v>
      </c>
      <c r="B444" t="s">
        <v>511</v>
      </c>
      <c r="C444">
        <v>39254</v>
      </c>
      <c r="D444">
        <v>454919</v>
      </c>
      <c r="F444">
        <v>4880</v>
      </c>
      <c r="H444">
        <v>1521</v>
      </c>
      <c r="M444" t="s">
        <v>129</v>
      </c>
      <c r="N444" s="1">
        <v>43944</v>
      </c>
      <c r="O444" t="s">
        <v>563</v>
      </c>
      <c r="P444" t="s">
        <v>128</v>
      </c>
      <c r="Q444">
        <v>1562</v>
      </c>
      <c r="S444">
        <v>494173</v>
      </c>
      <c r="T444">
        <v>494173</v>
      </c>
      <c r="U444">
        <v>494173</v>
      </c>
      <c r="V444">
        <v>6</v>
      </c>
      <c r="W444">
        <v>93</v>
      </c>
      <c r="X444">
        <v>0</v>
      </c>
      <c r="Y444">
        <v>10191</v>
      </c>
      <c r="Z444">
        <v>1885</v>
      </c>
      <c r="AA444">
        <v>12076</v>
      </c>
      <c r="AB444" s="24">
        <f>VLOOKUP(B444,population!$B$2:$D$54,3,0)</f>
        <v>39512223</v>
      </c>
      <c r="AC444" s="24" t="str">
        <f>VLOOKUP(B444,regions!$A$2:$B$54,2,0)</f>
        <v>West</v>
      </c>
      <c r="AD444" s="24" t="str">
        <f>VLOOKUP(B444,population!$B$2:$C$54,2,0)</f>
        <v> California</v>
      </c>
      <c r="AE444" s="24">
        <f>IFERROR(VLOOKUP(AD444,'pop density'!$A$1:$B$51,2,0),"")</f>
        <v>251</v>
      </c>
      <c r="AF444" s="24" t="str">
        <f t="shared" si="6"/>
        <v>00251.0- California</v>
      </c>
    </row>
    <row r="445" spans="1:32" x14ac:dyDescent="0.25">
      <c r="A445">
        <v>20200425</v>
      </c>
      <c r="B445" t="s">
        <v>511</v>
      </c>
      <c r="C445">
        <v>41137</v>
      </c>
      <c r="D445">
        <v>464898</v>
      </c>
      <c r="F445">
        <v>4847</v>
      </c>
      <c r="H445">
        <v>1458</v>
      </c>
      <c r="M445" t="s">
        <v>129</v>
      </c>
      <c r="N445" s="1">
        <v>43944</v>
      </c>
      <c r="O445" t="s">
        <v>564</v>
      </c>
      <c r="P445" t="s">
        <v>131</v>
      </c>
      <c r="Q445">
        <v>1651</v>
      </c>
      <c r="S445">
        <v>506035</v>
      </c>
      <c r="T445">
        <v>506035</v>
      </c>
      <c r="U445">
        <v>506035</v>
      </c>
      <c r="V445">
        <v>6</v>
      </c>
      <c r="W445">
        <v>89</v>
      </c>
      <c r="X445">
        <v>0</v>
      </c>
      <c r="Y445">
        <v>9979</v>
      </c>
      <c r="Z445">
        <v>1883</v>
      </c>
      <c r="AA445">
        <v>11862</v>
      </c>
      <c r="AB445" s="24">
        <f>VLOOKUP(B445,population!$B$2:$D$54,3,0)</f>
        <v>39512223</v>
      </c>
      <c r="AC445" s="24" t="str">
        <f>VLOOKUP(B445,regions!$A$2:$B$54,2,0)</f>
        <v>West</v>
      </c>
      <c r="AD445" s="24" t="str">
        <f>VLOOKUP(B445,population!$B$2:$C$54,2,0)</f>
        <v> California</v>
      </c>
      <c r="AE445" s="24">
        <f>IFERROR(VLOOKUP(AD445,'pop density'!$A$1:$B$51,2,0),"")</f>
        <v>251</v>
      </c>
      <c r="AF445" s="24" t="str">
        <f t="shared" si="6"/>
        <v>00251.0- California</v>
      </c>
    </row>
    <row r="446" spans="1:32" x14ac:dyDescent="0.25">
      <c r="A446">
        <v>20200426</v>
      </c>
      <c r="B446" t="s">
        <v>511</v>
      </c>
      <c r="C446">
        <v>42164</v>
      </c>
      <c r="D446">
        <v>483920</v>
      </c>
      <c r="F446">
        <v>4928</v>
      </c>
      <c r="H446">
        <v>1473</v>
      </c>
      <c r="M446" t="s">
        <v>129</v>
      </c>
      <c r="N446" s="1">
        <v>43946</v>
      </c>
      <c r="O446" t="s">
        <v>565</v>
      </c>
      <c r="P446" t="s">
        <v>133</v>
      </c>
      <c r="Q446">
        <v>1710</v>
      </c>
      <c r="S446">
        <v>526084</v>
      </c>
      <c r="T446">
        <v>526084</v>
      </c>
      <c r="U446">
        <v>526084</v>
      </c>
      <c r="V446">
        <v>6</v>
      </c>
      <c r="W446">
        <v>59</v>
      </c>
      <c r="X446">
        <v>0</v>
      </c>
      <c r="Y446">
        <v>19022</v>
      </c>
      <c r="Z446">
        <v>1027</v>
      </c>
      <c r="AA446">
        <v>20049</v>
      </c>
      <c r="AB446" s="24">
        <f>VLOOKUP(B446,population!$B$2:$D$54,3,0)</f>
        <v>39512223</v>
      </c>
      <c r="AC446" s="24" t="str">
        <f>VLOOKUP(B446,regions!$A$2:$B$54,2,0)</f>
        <v>West</v>
      </c>
      <c r="AD446" s="24" t="str">
        <f>VLOOKUP(B446,population!$B$2:$C$54,2,0)</f>
        <v> California</v>
      </c>
      <c r="AE446" s="24">
        <f>IFERROR(VLOOKUP(AD446,'pop density'!$A$1:$B$51,2,0),"")</f>
        <v>251</v>
      </c>
      <c r="AF446" s="24" t="str">
        <f t="shared" si="6"/>
        <v>00251.0- California</v>
      </c>
    </row>
    <row r="447" spans="1:32" x14ac:dyDescent="0.25">
      <c r="A447">
        <v>20200427</v>
      </c>
      <c r="B447" t="s">
        <v>511</v>
      </c>
      <c r="C447">
        <v>43464</v>
      </c>
      <c r="D447">
        <v>509945</v>
      </c>
      <c r="F447">
        <v>4878</v>
      </c>
      <c r="H447">
        <v>1499</v>
      </c>
      <c r="M447" t="s">
        <v>129</v>
      </c>
      <c r="N447" s="1">
        <v>43948</v>
      </c>
      <c r="O447" t="s">
        <v>566</v>
      </c>
      <c r="P447" t="s">
        <v>135</v>
      </c>
      <c r="Q447">
        <v>1755</v>
      </c>
      <c r="S447">
        <v>553409</v>
      </c>
      <c r="T447">
        <v>553409</v>
      </c>
      <c r="U447">
        <v>553409</v>
      </c>
      <c r="V447">
        <v>6</v>
      </c>
      <c r="W447">
        <v>45</v>
      </c>
      <c r="X447">
        <v>0</v>
      </c>
      <c r="Y447">
        <v>26025</v>
      </c>
      <c r="Z447">
        <v>1300</v>
      </c>
      <c r="AA447">
        <v>27325</v>
      </c>
      <c r="AB447" s="24">
        <f>VLOOKUP(B447,population!$B$2:$D$54,3,0)</f>
        <v>39512223</v>
      </c>
      <c r="AC447" s="24" t="str">
        <f>VLOOKUP(B447,regions!$A$2:$B$54,2,0)</f>
        <v>West</v>
      </c>
      <c r="AD447" s="24" t="str">
        <f>VLOOKUP(B447,population!$B$2:$C$54,2,0)</f>
        <v> California</v>
      </c>
      <c r="AE447" s="24">
        <f>IFERROR(VLOOKUP(AD447,'pop density'!$A$1:$B$51,2,0),"")</f>
        <v>251</v>
      </c>
      <c r="AF447" s="24" t="str">
        <f t="shared" si="6"/>
        <v>00251.0- California</v>
      </c>
    </row>
    <row r="448" spans="1:32" x14ac:dyDescent="0.25">
      <c r="A448">
        <v>20200428</v>
      </c>
      <c r="B448" t="s">
        <v>511</v>
      </c>
      <c r="C448">
        <v>45031</v>
      </c>
      <c r="D448">
        <v>532577</v>
      </c>
      <c r="F448">
        <v>4983</v>
      </c>
      <c r="H448">
        <v>1485</v>
      </c>
      <c r="M448" t="s">
        <v>129</v>
      </c>
      <c r="N448" s="1">
        <v>43948</v>
      </c>
      <c r="O448" t="s">
        <v>567</v>
      </c>
      <c r="P448" t="s">
        <v>137</v>
      </c>
      <c r="Q448">
        <v>1809</v>
      </c>
      <c r="S448">
        <v>577608</v>
      </c>
      <c r="T448">
        <v>577608</v>
      </c>
      <c r="U448">
        <v>577608</v>
      </c>
      <c r="V448">
        <v>6</v>
      </c>
      <c r="W448">
        <v>54</v>
      </c>
      <c r="X448">
        <v>0</v>
      </c>
      <c r="Y448">
        <v>22632</v>
      </c>
      <c r="Z448">
        <v>1567</v>
      </c>
      <c r="AA448">
        <v>24199</v>
      </c>
      <c r="AB448" s="24">
        <f>VLOOKUP(B448,population!$B$2:$D$54,3,0)</f>
        <v>39512223</v>
      </c>
      <c r="AC448" s="24" t="str">
        <f>VLOOKUP(B448,regions!$A$2:$B$54,2,0)</f>
        <v>West</v>
      </c>
      <c r="AD448" s="24" t="str">
        <f>VLOOKUP(B448,population!$B$2:$C$54,2,0)</f>
        <v> California</v>
      </c>
      <c r="AE448" s="24">
        <f>IFERROR(VLOOKUP(AD448,'pop density'!$A$1:$B$51,2,0),"")</f>
        <v>251</v>
      </c>
      <c r="AF448" s="24" t="str">
        <f t="shared" si="6"/>
        <v>00251.0- California</v>
      </c>
    </row>
    <row r="449" spans="1:32" x14ac:dyDescent="0.25">
      <c r="A449">
        <v>20200429</v>
      </c>
      <c r="B449" t="s">
        <v>511</v>
      </c>
      <c r="C449">
        <v>46500</v>
      </c>
      <c r="D449">
        <v>556639</v>
      </c>
      <c r="F449">
        <v>5011</v>
      </c>
      <c r="H449">
        <v>1512</v>
      </c>
      <c r="M449" t="s">
        <v>129</v>
      </c>
      <c r="N449" s="1">
        <v>43950</v>
      </c>
      <c r="O449" t="s">
        <v>568</v>
      </c>
      <c r="P449" t="s">
        <v>139</v>
      </c>
      <c r="Q449">
        <v>1887</v>
      </c>
      <c r="S449">
        <v>603139</v>
      </c>
      <c r="T449">
        <v>603139</v>
      </c>
      <c r="U449">
        <v>603139</v>
      </c>
      <c r="V449">
        <v>6</v>
      </c>
      <c r="W449">
        <v>78</v>
      </c>
      <c r="X449">
        <v>0</v>
      </c>
      <c r="Y449">
        <v>24062</v>
      </c>
      <c r="Z449">
        <v>1469</v>
      </c>
      <c r="AA449">
        <v>25531</v>
      </c>
      <c r="AB449" s="24">
        <f>VLOOKUP(B449,population!$B$2:$D$54,3,0)</f>
        <v>39512223</v>
      </c>
      <c r="AC449" s="24" t="str">
        <f>VLOOKUP(B449,regions!$A$2:$B$54,2,0)</f>
        <v>West</v>
      </c>
      <c r="AD449" s="24" t="str">
        <f>VLOOKUP(B449,population!$B$2:$C$54,2,0)</f>
        <v> California</v>
      </c>
      <c r="AE449" s="24">
        <f>IFERROR(VLOOKUP(AD449,'pop density'!$A$1:$B$51,2,0),"")</f>
        <v>251</v>
      </c>
      <c r="AF449" s="24" t="str">
        <f t="shared" si="6"/>
        <v>00251.0- California</v>
      </c>
    </row>
    <row r="450" spans="1:32" x14ac:dyDescent="0.25">
      <c r="A450">
        <v>20200430</v>
      </c>
      <c r="B450" t="s">
        <v>511</v>
      </c>
      <c r="C450">
        <v>48917</v>
      </c>
      <c r="D450">
        <v>576420</v>
      </c>
      <c r="F450">
        <v>4981</v>
      </c>
      <c r="H450">
        <v>1473</v>
      </c>
      <c r="M450" t="s">
        <v>129</v>
      </c>
      <c r="N450" s="1">
        <v>43950</v>
      </c>
      <c r="O450" t="s">
        <v>569</v>
      </c>
      <c r="P450" t="s">
        <v>142</v>
      </c>
      <c r="Q450">
        <v>1982</v>
      </c>
      <c r="S450">
        <v>625337</v>
      </c>
      <c r="T450">
        <v>625337</v>
      </c>
      <c r="U450">
        <v>625337</v>
      </c>
      <c r="V450">
        <v>6</v>
      </c>
      <c r="W450">
        <v>95</v>
      </c>
      <c r="X450">
        <v>0</v>
      </c>
      <c r="Y450">
        <v>19781</v>
      </c>
      <c r="Z450">
        <v>2417</v>
      </c>
      <c r="AA450">
        <v>22198</v>
      </c>
      <c r="AB450" s="24">
        <f>VLOOKUP(B450,population!$B$2:$D$54,3,0)</f>
        <v>39512223</v>
      </c>
      <c r="AC450" s="24" t="str">
        <f>VLOOKUP(B450,regions!$A$2:$B$54,2,0)</f>
        <v>West</v>
      </c>
      <c r="AD450" s="24" t="str">
        <f>VLOOKUP(B450,population!$B$2:$C$54,2,0)</f>
        <v> California</v>
      </c>
      <c r="AE450" s="24">
        <f>IFERROR(VLOOKUP(AD450,'pop density'!$A$1:$B$51,2,0),"")</f>
        <v>251</v>
      </c>
      <c r="AF450" s="24" t="str">
        <f t="shared" si="6"/>
        <v>00251.0- California</v>
      </c>
    </row>
    <row r="451" spans="1:32" x14ac:dyDescent="0.25">
      <c r="A451">
        <v>20200501</v>
      </c>
      <c r="B451" t="s">
        <v>511</v>
      </c>
      <c r="C451">
        <v>50442</v>
      </c>
      <c r="D451">
        <v>604543</v>
      </c>
      <c r="F451">
        <v>4706</v>
      </c>
      <c r="H451">
        <v>1434</v>
      </c>
      <c r="M451" t="s">
        <v>129</v>
      </c>
      <c r="N451" s="1">
        <v>43951</v>
      </c>
      <c r="O451" t="s">
        <v>570</v>
      </c>
      <c r="P451" t="s">
        <v>144</v>
      </c>
      <c r="Q451">
        <v>2073</v>
      </c>
      <c r="S451">
        <v>654985</v>
      </c>
      <c r="T451">
        <v>654985</v>
      </c>
      <c r="U451">
        <v>654985</v>
      </c>
      <c r="V451">
        <v>6</v>
      </c>
      <c r="W451">
        <v>91</v>
      </c>
      <c r="X451">
        <v>0</v>
      </c>
      <c r="Y451">
        <v>28123</v>
      </c>
      <c r="Z451">
        <v>1525</v>
      </c>
      <c r="AA451">
        <v>29648</v>
      </c>
      <c r="AB451" s="24">
        <f>VLOOKUP(B451,population!$B$2:$D$54,3,0)</f>
        <v>39512223</v>
      </c>
      <c r="AC451" s="24" t="str">
        <f>VLOOKUP(B451,regions!$A$2:$B$54,2,0)</f>
        <v>West</v>
      </c>
      <c r="AD451" s="24" t="str">
        <f>VLOOKUP(B451,population!$B$2:$C$54,2,0)</f>
        <v> California</v>
      </c>
      <c r="AE451" s="24">
        <f>IFERROR(VLOOKUP(AD451,'pop density'!$A$1:$B$51,2,0),"")</f>
        <v>251</v>
      </c>
      <c r="AF451" s="24" t="str">
        <f t="shared" ref="AF451:AF514" si="7">IFERROR(TEXT(AE451, "00000.0") &amp; "-" &amp; AD451,"")</f>
        <v>00251.0- California</v>
      </c>
    </row>
    <row r="452" spans="1:32" x14ac:dyDescent="0.25">
      <c r="A452">
        <v>20200502</v>
      </c>
      <c r="B452" t="s">
        <v>511</v>
      </c>
      <c r="C452">
        <v>52197</v>
      </c>
      <c r="D452">
        <v>634606</v>
      </c>
      <c r="F452">
        <v>4722</v>
      </c>
      <c r="H452">
        <v>1433</v>
      </c>
      <c r="M452" t="s">
        <v>129</v>
      </c>
      <c r="N452" s="1">
        <v>43952</v>
      </c>
      <c r="O452" t="s">
        <v>571</v>
      </c>
      <c r="P452" t="s">
        <v>146</v>
      </c>
      <c r="Q452">
        <v>2171</v>
      </c>
      <c r="S452">
        <v>686803</v>
      </c>
      <c r="T452">
        <v>686803</v>
      </c>
      <c r="U452">
        <v>686803</v>
      </c>
      <c r="V452">
        <v>6</v>
      </c>
      <c r="W452">
        <v>98</v>
      </c>
      <c r="X452">
        <v>0</v>
      </c>
      <c r="Y452">
        <v>30063</v>
      </c>
      <c r="Z452">
        <v>1755</v>
      </c>
      <c r="AA452">
        <v>31818</v>
      </c>
      <c r="AB452" s="24">
        <f>VLOOKUP(B452,population!$B$2:$D$54,3,0)</f>
        <v>39512223</v>
      </c>
      <c r="AC452" s="24" t="str">
        <f>VLOOKUP(B452,regions!$A$2:$B$54,2,0)</f>
        <v>West</v>
      </c>
      <c r="AD452" s="24" t="str">
        <f>VLOOKUP(B452,population!$B$2:$C$54,2,0)</f>
        <v> California</v>
      </c>
      <c r="AE452" s="24">
        <f>IFERROR(VLOOKUP(AD452,'pop density'!$A$1:$B$51,2,0),"")</f>
        <v>251</v>
      </c>
      <c r="AF452" s="24" t="str">
        <f t="shared" si="7"/>
        <v>00251.0- California</v>
      </c>
    </row>
    <row r="453" spans="1:32" x14ac:dyDescent="0.25">
      <c r="A453">
        <v>20200503</v>
      </c>
      <c r="B453" t="s">
        <v>511</v>
      </c>
      <c r="C453">
        <v>53616</v>
      </c>
      <c r="D453">
        <v>662135</v>
      </c>
      <c r="F453">
        <v>4734</v>
      </c>
      <c r="H453">
        <v>1468</v>
      </c>
      <c r="M453" t="s">
        <v>129</v>
      </c>
      <c r="N453" s="1">
        <v>43954.583333333336</v>
      </c>
      <c r="O453" t="s">
        <v>572</v>
      </c>
      <c r="P453" t="s">
        <v>148</v>
      </c>
      <c r="Q453">
        <v>2215</v>
      </c>
      <c r="S453">
        <v>715751</v>
      </c>
      <c r="T453">
        <v>715751</v>
      </c>
      <c r="U453">
        <v>715751</v>
      </c>
      <c r="V453">
        <v>6</v>
      </c>
      <c r="W453">
        <v>44</v>
      </c>
      <c r="X453">
        <v>0</v>
      </c>
      <c r="Y453">
        <v>27529</v>
      </c>
      <c r="Z453">
        <v>1419</v>
      </c>
      <c r="AA453">
        <v>28948</v>
      </c>
      <c r="AB453" s="24">
        <f>VLOOKUP(B453,population!$B$2:$D$54,3,0)</f>
        <v>39512223</v>
      </c>
      <c r="AC453" s="24" t="str">
        <f>VLOOKUP(B453,regions!$A$2:$B$54,2,0)</f>
        <v>West</v>
      </c>
      <c r="AD453" s="24" t="str">
        <f>VLOOKUP(B453,population!$B$2:$C$54,2,0)</f>
        <v> California</v>
      </c>
      <c r="AE453" s="24">
        <f>IFERROR(VLOOKUP(AD453,'pop density'!$A$1:$B$51,2,0),"")</f>
        <v>251</v>
      </c>
      <c r="AF453" s="24" t="str">
        <f t="shared" si="7"/>
        <v>00251.0- California</v>
      </c>
    </row>
    <row r="454" spans="1:32" x14ac:dyDescent="0.25">
      <c r="A454">
        <v>20200504</v>
      </c>
      <c r="B454" t="s">
        <v>511</v>
      </c>
      <c r="C454">
        <v>54937</v>
      </c>
      <c r="D454">
        <v>692937</v>
      </c>
      <c r="F454">
        <v>4616</v>
      </c>
      <c r="H454">
        <v>1464</v>
      </c>
      <c r="M454" t="s">
        <v>129</v>
      </c>
      <c r="N454" s="1">
        <v>43955.583333333336</v>
      </c>
      <c r="O454" t="s">
        <v>573</v>
      </c>
      <c r="P454" t="s">
        <v>150</v>
      </c>
      <c r="Q454">
        <v>2254</v>
      </c>
      <c r="S454">
        <v>747874</v>
      </c>
      <c r="T454">
        <v>747874</v>
      </c>
      <c r="U454">
        <v>747874</v>
      </c>
      <c r="V454">
        <v>6</v>
      </c>
      <c r="W454">
        <v>39</v>
      </c>
      <c r="X454">
        <v>0</v>
      </c>
      <c r="Y454">
        <v>30802</v>
      </c>
      <c r="Z454">
        <v>1321</v>
      </c>
      <c r="AA454">
        <v>32123</v>
      </c>
      <c r="AB454" s="24">
        <f>VLOOKUP(B454,population!$B$2:$D$54,3,0)</f>
        <v>39512223</v>
      </c>
      <c r="AC454" s="24" t="str">
        <f>VLOOKUP(B454,regions!$A$2:$B$54,2,0)</f>
        <v>West</v>
      </c>
      <c r="AD454" s="24" t="str">
        <f>VLOOKUP(B454,population!$B$2:$C$54,2,0)</f>
        <v> California</v>
      </c>
      <c r="AE454" s="24">
        <f>IFERROR(VLOOKUP(AD454,'pop density'!$A$1:$B$51,2,0),"")</f>
        <v>251</v>
      </c>
      <c r="AF454" s="24" t="str">
        <f t="shared" si="7"/>
        <v>00251.0- California</v>
      </c>
    </row>
    <row r="455" spans="1:32" x14ac:dyDescent="0.25">
      <c r="A455">
        <v>20200505</v>
      </c>
      <c r="B455" t="s">
        <v>511</v>
      </c>
      <c r="C455">
        <v>56212</v>
      </c>
      <c r="D455">
        <v>723690</v>
      </c>
      <c r="F455">
        <v>4622</v>
      </c>
      <c r="H455">
        <v>1388</v>
      </c>
      <c r="M455" t="s">
        <v>129</v>
      </c>
      <c r="N455" s="1">
        <v>43956.583333333336</v>
      </c>
      <c r="O455" t="s">
        <v>574</v>
      </c>
      <c r="P455" t="s">
        <v>152</v>
      </c>
      <c r="Q455">
        <v>2317</v>
      </c>
      <c r="S455">
        <v>779902</v>
      </c>
      <c r="T455">
        <v>779902</v>
      </c>
      <c r="U455">
        <v>779902</v>
      </c>
      <c r="V455">
        <v>6</v>
      </c>
      <c r="W455">
        <v>63</v>
      </c>
      <c r="X455">
        <v>0</v>
      </c>
      <c r="Y455">
        <v>30753</v>
      </c>
      <c r="Z455">
        <v>1275</v>
      </c>
      <c r="AA455">
        <v>32028</v>
      </c>
      <c r="AB455" s="24">
        <f>VLOOKUP(B455,population!$B$2:$D$54,3,0)</f>
        <v>39512223</v>
      </c>
      <c r="AC455" s="24" t="str">
        <f>VLOOKUP(B455,regions!$A$2:$B$54,2,0)</f>
        <v>West</v>
      </c>
      <c r="AD455" s="24" t="str">
        <f>VLOOKUP(B455,population!$B$2:$C$54,2,0)</f>
        <v> California</v>
      </c>
      <c r="AE455" s="24">
        <f>IFERROR(VLOOKUP(AD455,'pop density'!$A$1:$B$51,2,0),"")</f>
        <v>251</v>
      </c>
      <c r="AF455" s="24" t="str">
        <f t="shared" si="7"/>
        <v>00251.0- California</v>
      </c>
    </row>
    <row r="456" spans="1:32" x14ac:dyDescent="0.25">
      <c r="A456">
        <v>20200506</v>
      </c>
      <c r="B456" t="s">
        <v>511</v>
      </c>
      <c r="C456">
        <v>58815</v>
      </c>
      <c r="D456">
        <v>750221</v>
      </c>
      <c r="F456">
        <v>4681</v>
      </c>
      <c r="H456">
        <v>1415</v>
      </c>
      <c r="M456" t="s">
        <v>129</v>
      </c>
      <c r="N456" s="1">
        <v>43956.583333333336</v>
      </c>
      <c r="O456" t="s">
        <v>575</v>
      </c>
      <c r="P456" t="s">
        <v>154</v>
      </c>
      <c r="Q456">
        <v>2412</v>
      </c>
      <c r="S456">
        <v>809036</v>
      </c>
      <c r="T456">
        <v>809036</v>
      </c>
      <c r="U456">
        <v>809036</v>
      </c>
      <c r="V456">
        <v>6</v>
      </c>
      <c r="W456">
        <v>95</v>
      </c>
      <c r="X456">
        <v>0</v>
      </c>
      <c r="Y456">
        <v>26531</v>
      </c>
      <c r="Z456">
        <v>2603</v>
      </c>
      <c r="AA456">
        <v>29134</v>
      </c>
      <c r="AB456" s="24">
        <f>VLOOKUP(B456,population!$B$2:$D$54,3,0)</f>
        <v>39512223</v>
      </c>
      <c r="AC456" s="24" t="str">
        <f>VLOOKUP(B456,regions!$A$2:$B$54,2,0)</f>
        <v>West</v>
      </c>
      <c r="AD456" s="24" t="str">
        <f>VLOOKUP(B456,population!$B$2:$C$54,2,0)</f>
        <v> California</v>
      </c>
      <c r="AE456" s="24">
        <f>IFERROR(VLOOKUP(AD456,'pop density'!$A$1:$B$51,2,0),"")</f>
        <v>251</v>
      </c>
      <c r="AF456" s="24" t="str">
        <f t="shared" si="7"/>
        <v>00251.0- California</v>
      </c>
    </row>
    <row r="457" spans="1:32" x14ac:dyDescent="0.25">
      <c r="A457">
        <v>20200507</v>
      </c>
      <c r="B457" t="s">
        <v>511</v>
      </c>
      <c r="C457">
        <v>60614</v>
      </c>
      <c r="D457">
        <v>782260</v>
      </c>
      <c r="F457">
        <v>4560</v>
      </c>
      <c r="H457">
        <v>1374</v>
      </c>
      <c r="M457" t="s">
        <v>129</v>
      </c>
      <c r="N457" s="1">
        <v>43958.583333333336</v>
      </c>
      <c r="O457" t="s">
        <v>576</v>
      </c>
      <c r="P457" t="s">
        <v>156</v>
      </c>
      <c r="Q457">
        <v>2504</v>
      </c>
      <c r="S457">
        <v>842874</v>
      </c>
      <c r="T457">
        <v>842874</v>
      </c>
      <c r="U457">
        <v>842874</v>
      </c>
      <c r="V457">
        <v>6</v>
      </c>
      <c r="W457">
        <v>92</v>
      </c>
      <c r="X457">
        <v>0</v>
      </c>
      <c r="Y457">
        <v>32039</v>
      </c>
      <c r="Z457">
        <v>1799</v>
      </c>
      <c r="AA457">
        <v>33838</v>
      </c>
      <c r="AB457" s="24">
        <f>VLOOKUP(B457,population!$B$2:$D$54,3,0)</f>
        <v>39512223</v>
      </c>
      <c r="AC457" s="24" t="str">
        <f>VLOOKUP(B457,regions!$A$2:$B$54,2,0)</f>
        <v>West</v>
      </c>
      <c r="AD457" s="24" t="str">
        <f>VLOOKUP(B457,population!$B$2:$C$54,2,0)</f>
        <v> California</v>
      </c>
      <c r="AE457" s="24">
        <f>IFERROR(VLOOKUP(AD457,'pop density'!$A$1:$B$51,2,0),"")</f>
        <v>251</v>
      </c>
      <c r="AF457" s="24" t="str">
        <f t="shared" si="7"/>
        <v>00251.0- California</v>
      </c>
    </row>
    <row r="458" spans="1:32" x14ac:dyDescent="0.25">
      <c r="A458">
        <v>20200508</v>
      </c>
      <c r="B458" t="s">
        <v>511</v>
      </c>
      <c r="C458">
        <v>62512</v>
      </c>
      <c r="D458">
        <v>812760</v>
      </c>
      <c r="F458">
        <v>4514</v>
      </c>
      <c r="H458">
        <v>1342</v>
      </c>
      <c r="M458" t="s">
        <v>129</v>
      </c>
      <c r="N458" s="1">
        <v>43959.583333333336</v>
      </c>
      <c r="O458" t="s">
        <v>577</v>
      </c>
      <c r="P458" t="s">
        <v>158</v>
      </c>
      <c r="Q458">
        <v>2585</v>
      </c>
      <c r="S458">
        <v>875272</v>
      </c>
      <c r="T458">
        <v>875272</v>
      </c>
      <c r="U458">
        <v>875272</v>
      </c>
      <c r="V458">
        <v>6</v>
      </c>
      <c r="W458">
        <v>81</v>
      </c>
      <c r="X458">
        <v>0</v>
      </c>
      <c r="Y458">
        <v>30500</v>
      </c>
      <c r="Z458">
        <v>1898</v>
      </c>
      <c r="AA458">
        <v>32398</v>
      </c>
      <c r="AB458" s="24">
        <f>VLOOKUP(B458,population!$B$2:$D$54,3,0)</f>
        <v>39512223</v>
      </c>
      <c r="AC458" s="24" t="str">
        <f>VLOOKUP(B458,regions!$A$2:$B$54,2,0)</f>
        <v>West</v>
      </c>
      <c r="AD458" s="24" t="str">
        <f>VLOOKUP(B458,population!$B$2:$C$54,2,0)</f>
        <v> California</v>
      </c>
      <c r="AE458" s="24">
        <f>IFERROR(VLOOKUP(AD458,'pop density'!$A$1:$B$51,2,0),"")</f>
        <v>251</v>
      </c>
      <c r="AF458" s="24" t="str">
        <f t="shared" si="7"/>
        <v>00251.0- California</v>
      </c>
    </row>
    <row r="459" spans="1:32" x14ac:dyDescent="0.25">
      <c r="A459">
        <v>20200509</v>
      </c>
      <c r="B459" t="s">
        <v>511</v>
      </c>
      <c r="C459">
        <v>64561</v>
      </c>
      <c r="D459">
        <v>848009</v>
      </c>
      <c r="F459">
        <v>4538</v>
      </c>
      <c r="H459">
        <v>1349</v>
      </c>
      <c r="M459" t="s">
        <v>129</v>
      </c>
      <c r="N459" s="1">
        <v>43960.583333333336</v>
      </c>
      <c r="O459" t="s">
        <v>578</v>
      </c>
      <c r="P459" t="s">
        <v>160</v>
      </c>
      <c r="Q459">
        <v>2678</v>
      </c>
      <c r="S459">
        <v>912570</v>
      </c>
      <c r="T459">
        <v>912570</v>
      </c>
      <c r="U459">
        <v>912570</v>
      </c>
      <c r="V459">
        <v>6</v>
      </c>
      <c r="W459">
        <v>93</v>
      </c>
      <c r="X459">
        <v>0</v>
      </c>
      <c r="Y459">
        <v>35249</v>
      </c>
      <c r="Z459">
        <v>2049</v>
      </c>
      <c r="AA459">
        <v>37298</v>
      </c>
      <c r="AB459" s="24">
        <f>VLOOKUP(B459,population!$B$2:$D$54,3,0)</f>
        <v>39512223</v>
      </c>
      <c r="AC459" s="24" t="str">
        <f>VLOOKUP(B459,regions!$A$2:$B$54,2,0)</f>
        <v>West</v>
      </c>
      <c r="AD459" s="24" t="str">
        <f>VLOOKUP(B459,population!$B$2:$C$54,2,0)</f>
        <v> California</v>
      </c>
      <c r="AE459" s="24">
        <f>IFERROR(VLOOKUP(AD459,'pop density'!$A$1:$B$51,2,0),"")</f>
        <v>251</v>
      </c>
      <c r="AF459" s="24" t="str">
        <f t="shared" si="7"/>
        <v>00251.0- California</v>
      </c>
    </row>
    <row r="460" spans="1:32" x14ac:dyDescent="0.25">
      <c r="A460">
        <v>20200510</v>
      </c>
      <c r="B460" t="s">
        <v>511</v>
      </c>
      <c r="C460">
        <v>66680</v>
      </c>
      <c r="D460">
        <v>888984</v>
      </c>
      <c r="F460">
        <v>4555</v>
      </c>
      <c r="H460">
        <v>1328</v>
      </c>
      <c r="M460" t="s">
        <v>129</v>
      </c>
      <c r="N460" s="1">
        <v>43961</v>
      </c>
      <c r="O460" t="s">
        <v>579</v>
      </c>
      <c r="P460" t="s">
        <v>162</v>
      </c>
      <c r="Q460">
        <v>2745</v>
      </c>
      <c r="S460">
        <v>955664</v>
      </c>
      <c r="T460">
        <v>955664</v>
      </c>
      <c r="U460">
        <v>955664</v>
      </c>
      <c r="V460">
        <v>6</v>
      </c>
      <c r="W460">
        <v>67</v>
      </c>
      <c r="X460">
        <v>0</v>
      </c>
      <c r="Y460">
        <v>40975</v>
      </c>
      <c r="Z460">
        <v>2119</v>
      </c>
      <c r="AA460">
        <v>43094</v>
      </c>
      <c r="AB460" s="24">
        <f>VLOOKUP(B460,population!$B$2:$D$54,3,0)</f>
        <v>39512223</v>
      </c>
      <c r="AC460" s="24" t="str">
        <f>VLOOKUP(B460,regions!$A$2:$B$54,2,0)</f>
        <v>West</v>
      </c>
      <c r="AD460" s="24" t="str">
        <f>VLOOKUP(B460,population!$B$2:$C$54,2,0)</f>
        <v> California</v>
      </c>
      <c r="AE460" s="24">
        <f>IFERROR(VLOOKUP(AD460,'pop density'!$A$1:$B$51,2,0),"")</f>
        <v>251</v>
      </c>
      <c r="AF460" s="24" t="str">
        <f t="shared" si="7"/>
        <v>00251.0- California</v>
      </c>
    </row>
    <row r="461" spans="1:32" x14ac:dyDescent="0.25">
      <c r="A461">
        <v>20200511</v>
      </c>
      <c r="B461" t="s">
        <v>511</v>
      </c>
      <c r="C461">
        <v>67939</v>
      </c>
      <c r="D461">
        <v>923958</v>
      </c>
      <c r="F461">
        <v>4549</v>
      </c>
      <c r="H461">
        <v>1329</v>
      </c>
      <c r="M461" t="s">
        <v>129</v>
      </c>
      <c r="N461" s="1">
        <v>43962</v>
      </c>
      <c r="O461" t="s">
        <v>580</v>
      </c>
      <c r="P461" t="s">
        <v>164</v>
      </c>
      <c r="Q461">
        <v>2770</v>
      </c>
      <c r="S461">
        <v>991897</v>
      </c>
      <c r="T461">
        <v>991897</v>
      </c>
      <c r="U461">
        <v>991897</v>
      </c>
      <c r="V461">
        <v>6</v>
      </c>
      <c r="W461">
        <v>25</v>
      </c>
      <c r="X461">
        <v>0</v>
      </c>
      <c r="Y461">
        <v>34974</v>
      </c>
      <c r="Z461">
        <v>1259</v>
      </c>
      <c r="AA461">
        <v>36233</v>
      </c>
      <c r="AB461" s="24">
        <f>VLOOKUP(B461,population!$B$2:$D$54,3,0)</f>
        <v>39512223</v>
      </c>
      <c r="AC461" s="24" t="str">
        <f>VLOOKUP(B461,regions!$A$2:$B$54,2,0)</f>
        <v>West</v>
      </c>
      <c r="AD461" s="24" t="str">
        <f>VLOOKUP(B461,population!$B$2:$C$54,2,0)</f>
        <v> California</v>
      </c>
      <c r="AE461" s="24">
        <f>IFERROR(VLOOKUP(AD461,'pop density'!$A$1:$B$51,2,0),"")</f>
        <v>251</v>
      </c>
      <c r="AF461" s="24" t="str">
        <f t="shared" si="7"/>
        <v>00251.0- California</v>
      </c>
    </row>
    <row r="462" spans="1:32" x14ac:dyDescent="0.25">
      <c r="A462">
        <v>20200512</v>
      </c>
      <c r="B462" t="s">
        <v>511</v>
      </c>
      <c r="C462">
        <v>69382</v>
      </c>
      <c r="D462">
        <v>963988</v>
      </c>
      <c r="F462">
        <v>4544</v>
      </c>
      <c r="H462">
        <v>1349</v>
      </c>
      <c r="M462" t="s">
        <v>129</v>
      </c>
      <c r="N462" s="1">
        <v>43963</v>
      </c>
      <c r="O462" t="s">
        <v>581</v>
      </c>
      <c r="P462" t="s">
        <v>166</v>
      </c>
      <c r="Q462">
        <v>2847</v>
      </c>
      <c r="S462">
        <v>1033370</v>
      </c>
      <c r="T462">
        <v>1033370</v>
      </c>
      <c r="U462">
        <v>1033370</v>
      </c>
      <c r="V462">
        <v>6</v>
      </c>
      <c r="W462">
        <v>77</v>
      </c>
      <c r="X462">
        <v>0</v>
      </c>
      <c r="Y462">
        <v>40030</v>
      </c>
      <c r="Z462">
        <v>1443</v>
      </c>
      <c r="AA462">
        <v>41473</v>
      </c>
      <c r="AB462" s="24">
        <f>VLOOKUP(B462,population!$B$2:$D$54,3,0)</f>
        <v>39512223</v>
      </c>
      <c r="AC462" s="24" t="str">
        <f>VLOOKUP(B462,regions!$A$2:$B$54,2,0)</f>
        <v>West</v>
      </c>
      <c r="AD462" s="24" t="str">
        <f>VLOOKUP(B462,population!$B$2:$C$54,2,0)</f>
        <v> California</v>
      </c>
      <c r="AE462" s="24">
        <f>IFERROR(VLOOKUP(AD462,'pop density'!$A$1:$B$51,2,0),"")</f>
        <v>251</v>
      </c>
      <c r="AF462" s="24" t="str">
        <f t="shared" si="7"/>
        <v>00251.0- California</v>
      </c>
    </row>
    <row r="463" spans="1:32" x14ac:dyDescent="0.25">
      <c r="A463">
        <v>20200513</v>
      </c>
      <c r="B463" t="s">
        <v>511</v>
      </c>
      <c r="C463">
        <v>71141</v>
      </c>
      <c r="D463">
        <v>994451</v>
      </c>
      <c r="F463">
        <v>4545</v>
      </c>
      <c r="H463">
        <v>1314</v>
      </c>
      <c r="M463" t="s">
        <v>129</v>
      </c>
      <c r="N463" s="1">
        <v>43964</v>
      </c>
      <c r="O463" t="s">
        <v>582</v>
      </c>
      <c r="P463" t="s">
        <v>168</v>
      </c>
      <c r="Q463">
        <v>2934</v>
      </c>
      <c r="S463">
        <v>1065592</v>
      </c>
      <c r="T463">
        <v>1065592</v>
      </c>
      <c r="U463">
        <v>1065592</v>
      </c>
      <c r="V463">
        <v>6</v>
      </c>
      <c r="W463">
        <v>87</v>
      </c>
      <c r="X463">
        <v>0</v>
      </c>
      <c r="Y463">
        <v>30463</v>
      </c>
      <c r="Z463">
        <v>1759</v>
      </c>
      <c r="AA463">
        <v>32222</v>
      </c>
      <c r="AB463" s="24">
        <f>VLOOKUP(B463,population!$B$2:$D$54,3,0)</f>
        <v>39512223</v>
      </c>
      <c r="AC463" s="24" t="str">
        <f>VLOOKUP(B463,regions!$A$2:$B$54,2,0)</f>
        <v>West</v>
      </c>
      <c r="AD463" s="24" t="str">
        <f>VLOOKUP(B463,population!$B$2:$C$54,2,0)</f>
        <v> California</v>
      </c>
      <c r="AE463" s="24">
        <f>IFERROR(VLOOKUP(AD463,'pop density'!$A$1:$B$51,2,0),"")</f>
        <v>251</v>
      </c>
      <c r="AF463" s="24" t="str">
        <f t="shared" si="7"/>
        <v>00251.0- California</v>
      </c>
    </row>
    <row r="464" spans="1:32" x14ac:dyDescent="0.25">
      <c r="A464">
        <v>20200514</v>
      </c>
      <c r="B464" t="s">
        <v>511</v>
      </c>
      <c r="C464">
        <v>73164</v>
      </c>
      <c r="D464">
        <v>1031487</v>
      </c>
      <c r="F464">
        <v>4655</v>
      </c>
      <c r="H464">
        <v>1324</v>
      </c>
      <c r="M464" t="s">
        <v>129</v>
      </c>
      <c r="N464" s="1">
        <v>43965</v>
      </c>
      <c r="O464" t="s">
        <v>583</v>
      </c>
      <c r="P464" t="s">
        <v>170</v>
      </c>
      <c r="Q464">
        <v>3032</v>
      </c>
      <c r="S464">
        <v>1104651</v>
      </c>
      <c r="T464">
        <v>1104651</v>
      </c>
      <c r="U464">
        <v>1104651</v>
      </c>
      <c r="V464">
        <v>6</v>
      </c>
      <c r="W464">
        <v>98</v>
      </c>
      <c r="X464">
        <v>0</v>
      </c>
      <c r="Y464">
        <v>37036</v>
      </c>
      <c r="Z464">
        <v>2023</v>
      </c>
      <c r="AA464">
        <v>39059</v>
      </c>
      <c r="AB464" s="24">
        <f>VLOOKUP(B464,population!$B$2:$D$54,3,0)</f>
        <v>39512223</v>
      </c>
      <c r="AC464" s="24" t="str">
        <f>VLOOKUP(B464,regions!$A$2:$B$54,2,0)</f>
        <v>West</v>
      </c>
      <c r="AD464" s="24" t="str">
        <f>VLOOKUP(B464,population!$B$2:$C$54,2,0)</f>
        <v> California</v>
      </c>
      <c r="AE464" s="24">
        <f>IFERROR(VLOOKUP(AD464,'pop density'!$A$1:$B$51,2,0),"")</f>
        <v>251</v>
      </c>
      <c r="AF464" s="24" t="str">
        <f t="shared" si="7"/>
        <v>00251.0- California</v>
      </c>
    </row>
    <row r="465" spans="1:32" x14ac:dyDescent="0.25">
      <c r="A465">
        <v>20200515</v>
      </c>
      <c r="B465" t="s">
        <v>511</v>
      </c>
      <c r="C465">
        <v>74936</v>
      </c>
      <c r="D465">
        <v>1058970</v>
      </c>
      <c r="F465">
        <v>4519</v>
      </c>
      <c r="H465">
        <v>1324</v>
      </c>
      <c r="M465" t="s">
        <v>129</v>
      </c>
      <c r="N465" s="1">
        <v>43965</v>
      </c>
      <c r="O465" t="s">
        <v>584</v>
      </c>
      <c r="P465" t="s">
        <v>172</v>
      </c>
      <c r="Q465">
        <v>3108</v>
      </c>
      <c r="S465">
        <v>1133906</v>
      </c>
      <c r="T465">
        <v>1133906</v>
      </c>
      <c r="U465">
        <v>1133906</v>
      </c>
      <c r="V465">
        <v>6</v>
      </c>
      <c r="W465">
        <v>76</v>
      </c>
      <c r="X465">
        <v>0</v>
      </c>
      <c r="Y465">
        <v>27483</v>
      </c>
      <c r="Z465">
        <v>1772</v>
      </c>
      <c r="AA465">
        <v>29255</v>
      </c>
      <c r="AB465" s="24">
        <f>VLOOKUP(B465,population!$B$2:$D$54,3,0)</f>
        <v>39512223</v>
      </c>
      <c r="AC465" s="24" t="str">
        <f>VLOOKUP(B465,regions!$A$2:$B$54,2,0)</f>
        <v>West</v>
      </c>
      <c r="AD465" s="24" t="str">
        <f>VLOOKUP(B465,population!$B$2:$C$54,2,0)</f>
        <v> California</v>
      </c>
      <c r="AE465" s="24">
        <f>IFERROR(VLOOKUP(AD465,'pop density'!$A$1:$B$51,2,0),"")</f>
        <v>251</v>
      </c>
      <c r="AF465" s="24" t="str">
        <f t="shared" si="7"/>
        <v>00251.0- California</v>
      </c>
    </row>
    <row r="466" spans="1:32" x14ac:dyDescent="0.25">
      <c r="A466">
        <v>20200516</v>
      </c>
      <c r="B466" t="s">
        <v>511</v>
      </c>
      <c r="C466">
        <v>76793</v>
      </c>
      <c r="D466">
        <v>1102333</v>
      </c>
      <c r="F466">
        <v>4424</v>
      </c>
      <c r="H466">
        <v>1313</v>
      </c>
      <c r="M466" t="s">
        <v>129</v>
      </c>
      <c r="N466" s="1">
        <v>43967</v>
      </c>
      <c r="O466" t="s">
        <v>585</v>
      </c>
      <c r="P466" t="s">
        <v>174</v>
      </c>
      <c r="Q466">
        <v>3204</v>
      </c>
      <c r="S466">
        <v>1179126</v>
      </c>
      <c r="T466">
        <v>1179126</v>
      </c>
      <c r="U466">
        <v>1179126</v>
      </c>
      <c r="V466">
        <v>6</v>
      </c>
      <c r="W466">
        <v>96</v>
      </c>
      <c r="X466">
        <v>0</v>
      </c>
      <c r="Y466">
        <v>43363</v>
      </c>
      <c r="Z466">
        <v>1857</v>
      </c>
      <c r="AA466">
        <v>45220</v>
      </c>
      <c r="AB466" s="24">
        <f>VLOOKUP(B466,population!$B$2:$D$54,3,0)</f>
        <v>39512223</v>
      </c>
      <c r="AC466" s="24" t="str">
        <f>VLOOKUP(B466,regions!$A$2:$B$54,2,0)</f>
        <v>West</v>
      </c>
      <c r="AD466" s="24" t="str">
        <f>VLOOKUP(B466,population!$B$2:$C$54,2,0)</f>
        <v> California</v>
      </c>
      <c r="AE466" s="24">
        <f>IFERROR(VLOOKUP(AD466,'pop density'!$A$1:$B$51,2,0),"")</f>
        <v>251</v>
      </c>
      <c r="AF466" s="24" t="str">
        <f t="shared" si="7"/>
        <v>00251.0- California</v>
      </c>
    </row>
    <row r="467" spans="1:32" x14ac:dyDescent="0.25">
      <c r="A467">
        <v>20200517</v>
      </c>
      <c r="B467" t="s">
        <v>511</v>
      </c>
      <c r="C467">
        <v>78839</v>
      </c>
      <c r="D467">
        <v>1156404</v>
      </c>
      <c r="F467">
        <v>4291</v>
      </c>
      <c r="H467">
        <v>1293</v>
      </c>
      <c r="M467" t="s">
        <v>129</v>
      </c>
      <c r="N467" s="1">
        <v>43968</v>
      </c>
      <c r="O467" t="s">
        <v>586</v>
      </c>
      <c r="P467" t="s">
        <v>176</v>
      </c>
      <c r="Q467">
        <v>3261</v>
      </c>
      <c r="S467">
        <v>1235243</v>
      </c>
      <c r="T467">
        <v>1235243</v>
      </c>
      <c r="U467">
        <v>1235243</v>
      </c>
      <c r="V467">
        <v>6</v>
      </c>
      <c r="W467">
        <v>57</v>
      </c>
      <c r="X467">
        <v>0</v>
      </c>
      <c r="Y467">
        <v>54071</v>
      </c>
      <c r="Z467">
        <v>2046</v>
      </c>
      <c r="AA467">
        <v>56117</v>
      </c>
      <c r="AB467" s="24">
        <f>VLOOKUP(B467,population!$B$2:$D$54,3,0)</f>
        <v>39512223</v>
      </c>
      <c r="AC467" s="24" t="str">
        <f>VLOOKUP(B467,regions!$A$2:$B$54,2,0)</f>
        <v>West</v>
      </c>
      <c r="AD467" s="24" t="str">
        <f>VLOOKUP(B467,population!$B$2:$C$54,2,0)</f>
        <v> California</v>
      </c>
      <c r="AE467" s="24">
        <f>IFERROR(VLOOKUP(AD467,'pop density'!$A$1:$B$51,2,0),"")</f>
        <v>251</v>
      </c>
      <c r="AF467" s="24" t="str">
        <f t="shared" si="7"/>
        <v>00251.0- California</v>
      </c>
    </row>
    <row r="468" spans="1:32" x14ac:dyDescent="0.25">
      <c r="A468">
        <v>20200518</v>
      </c>
      <c r="B468" t="s">
        <v>511</v>
      </c>
      <c r="C468">
        <v>80430</v>
      </c>
      <c r="D468">
        <v>1212242</v>
      </c>
      <c r="F468">
        <v>4391</v>
      </c>
      <c r="H468">
        <v>1325</v>
      </c>
      <c r="M468" t="s">
        <v>129</v>
      </c>
      <c r="N468" s="1">
        <v>43968</v>
      </c>
      <c r="O468" t="s">
        <v>587</v>
      </c>
      <c r="P468" t="s">
        <v>178</v>
      </c>
      <c r="Q468">
        <v>3302</v>
      </c>
      <c r="S468">
        <v>1292672</v>
      </c>
      <c r="T468">
        <v>1292672</v>
      </c>
      <c r="U468">
        <v>1292672</v>
      </c>
      <c r="V468">
        <v>6</v>
      </c>
      <c r="W468">
        <v>41</v>
      </c>
      <c r="X468">
        <v>0</v>
      </c>
      <c r="Y468">
        <v>55838</v>
      </c>
      <c r="Z468">
        <v>1591</v>
      </c>
      <c r="AA468">
        <v>57429</v>
      </c>
      <c r="AB468" s="24">
        <f>VLOOKUP(B468,population!$B$2:$D$54,3,0)</f>
        <v>39512223</v>
      </c>
      <c r="AC468" s="24" t="str">
        <f>VLOOKUP(B468,regions!$A$2:$B$54,2,0)</f>
        <v>West</v>
      </c>
      <c r="AD468" s="24" t="str">
        <f>VLOOKUP(B468,population!$B$2:$C$54,2,0)</f>
        <v> California</v>
      </c>
      <c r="AE468" s="24">
        <f>IFERROR(VLOOKUP(AD468,'pop density'!$A$1:$B$51,2,0),"")</f>
        <v>251</v>
      </c>
      <c r="AF468" s="24" t="str">
        <f t="shared" si="7"/>
        <v>00251.0- California</v>
      </c>
    </row>
    <row r="469" spans="1:32" x14ac:dyDescent="0.25">
      <c r="A469">
        <v>20200519</v>
      </c>
      <c r="B469" t="s">
        <v>511</v>
      </c>
      <c r="C469">
        <v>81795</v>
      </c>
      <c r="D469">
        <v>1257521</v>
      </c>
      <c r="F469">
        <v>4363</v>
      </c>
      <c r="H469">
        <v>1307</v>
      </c>
      <c r="M469" t="s">
        <v>129</v>
      </c>
      <c r="N469" s="1">
        <v>43970</v>
      </c>
      <c r="O469" t="s">
        <v>588</v>
      </c>
      <c r="P469" t="s">
        <v>180</v>
      </c>
      <c r="Q469">
        <v>3334</v>
      </c>
      <c r="S469">
        <v>1339316</v>
      </c>
      <c r="T469">
        <v>1339316</v>
      </c>
      <c r="U469">
        <v>1339316</v>
      </c>
      <c r="V469">
        <v>6</v>
      </c>
      <c r="W469">
        <v>32</v>
      </c>
      <c r="X469">
        <v>0</v>
      </c>
      <c r="Y469">
        <v>45279</v>
      </c>
      <c r="Z469">
        <v>1365</v>
      </c>
      <c r="AA469">
        <v>46644</v>
      </c>
      <c r="AB469" s="24">
        <f>VLOOKUP(B469,population!$B$2:$D$54,3,0)</f>
        <v>39512223</v>
      </c>
      <c r="AC469" s="24" t="str">
        <f>VLOOKUP(B469,regions!$A$2:$B$54,2,0)</f>
        <v>West</v>
      </c>
      <c r="AD469" s="24" t="str">
        <f>VLOOKUP(B469,population!$B$2:$C$54,2,0)</f>
        <v> California</v>
      </c>
      <c r="AE469" s="24">
        <f>IFERROR(VLOOKUP(AD469,'pop density'!$A$1:$B$51,2,0),"")</f>
        <v>251</v>
      </c>
      <c r="AF469" s="24" t="str">
        <f t="shared" si="7"/>
        <v>00251.0- California</v>
      </c>
    </row>
    <row r="470" spans="1:32" x14ac:dyDescent="0.25">
      <c r="A470">
        <v>20200520</v>
      </c>
      <c r="B470" t="s">
        <v>511</v>
      </c>
      <c r="C470">
        <v>84057</v>
      </c>
      <c r="D470">
        <v>1296063</v>
      </c>
      <c r="F470">
        <v>4681</v>
      </c>
      <c r="H470">
        <v>1345</v>
      </c>
      <c r="M470" t="s">
        <v>129</v>
      </c>
      <c r="N470" s="1">
        <v>43971</v>
      </c>
      <c r="O470" t="s">
        <v>589</v>
      </c>
      <c r="P470" t="s">
        <v>182</v>
      </c>
      <c r="Q470">
        <v>3436</v>
      </c>
      <c r="S470">
        <v>1380120</v>
      </c>
      <c r="T470">
        <v>1380120</v>
      </c>
      <c r="U470">
        <v>1380120</v>
      </c>
      <c r="V470">
        <v>6</v>
      </c>
      <c r="W470">
        <v>102</v>
      </c>
      <c r="X470">
        <v>0</v>
      </c>
      <c r="Y470">
        <v>38542</v>
      </c>
      <c r="Z470">
        <v>2262</v>
      </c>
      <c r="AA470">
        <v>40804</v>
      </c>
      <c r="AB470" s="24">
        <f>VLOOKUP(B470,population!$B$2:$D$54,3,0)</f>
        <v>39512223</v>
      </c>
      <c r="AC470" s="24" t="str">
        <f>VLOOKUP(B470,regions!$A$2:$B$54,2,0)</f>
        <v>West</v>
      </c>
      <c r="AD470" s="24" t="str">
        <f>VLOOKUP(B470,population!$B$2:$C$54,2,0)</f>
        <v> California</v>
      </c>
      <c r="AE470" s="24">
        <f>IFERROR(VLOOKUP(AD470,'pop density'!$A$1:$B$51,2,0),"")</f>
        <v>251</v>
      </c>
      <c r="AF470" s="24" t="str">
        <f t="shared" si="7"/>
        <v>00251.0- California</v>
      </c>
    </row>
    <row r="471" spans="1:32" x14ac:dyDescent="0.25">
      <c r="A471">
        <v>20200521</v>
      </c>
      <c r="B471" t="s">
        <v>511</v>
      </c>
      <c r="C471">
        <v>86197</v>
      </c>
      <c r="D471">
        <v>1334930</v>
      </c>
      <c r="F471">
        <v>4735</v>
      </c>
      <c r="H471">
        <v>1310</v>
      </c>
      <c r="M471" t="s">
        <v>129</v>
      </c>
      <c r="N471" s="1">
        <v>43972</v>
      </c>
      <c r="O471" t="s">
        <v>590</v>
      </c>
      <c r="P471" t="s">
        <v>184</v>
      </c>
      <c r="Q471">
        <v>3542</v>
      </c>
      <c r="S471">
        <v>1421127</v>
      </c>
      <c r="T471">
        <v>1421127</v>
      </c>
      <c r="U471">
        <v>1421127</v>
      </c>
      <c r="V471">
        <v>6</v>
      </c>
      <c r="W471">
        <v>106</v>
      </c>
      <c r="X471">
        <v>0</v>
      </c>
      <c r="Y471">
        <v>38867</v>
      </c>
      <c r="Z471">
        <v>2140</v>
      </c>
      <c r="AA471">
        <v>41007</v>
      </c>
      <c r="AB471" s="24">
        <f>VLOOKUP(B471,population!$B$2:$D$54,3,0)</f>
        <v>39512223</v>
      </c>
      <c r="AC471" s="24" t="str">
        <f>VLOOKUP(B471,regions!$A$2:$B$54,2,0)</f>
        <v>West</v>
      </c>
      <c r="AD471" s="24" t="str">
        <f>VLOOKUP(B471,population!$B$2:$C$54,2,0)</f>
        <v> California</v>
      </c>
      <c r="AE471" s="24">
        <f>IFERROR(VLOOKUP(AD471,'pop density'!$A$1:$B$51,2,0),"")</f>
        <v>251</v>
      </c>
      <c r="AF471" s="24" t="str">
        <f t="shared" si="7"/>
        <v>00251.0- California</v>
      </c>
    </row>
    <row r="472" spans="1:32" x14ac:dyDescent="0.25">
      <c r="A472">
        <v>20200522</v>
      </c>
      <c r="B472" t="s">
        <v>511</v>
      </c>
      <c r="C472">
        <v>88444</v>
      </c>
      <c r="D472">
        <v>1378329</v>
      </c>
      <c r="F472">
        <v>4762</v>
      </c>
      <c r="H472">
        <v>1317</v>
      </c>
      <c r="M472" t="s">
        <v>129</v>
      </c>
      <c r="N472" s="1">
        <v>43972</v>
      </c>
      <c r="O472" t="s">
        <v>591</v>
      </c>
      <c r="P472" t="s">
        <v>186</v>
      </c>
      <c r="Q472">
        <v>3630</v>
      </c>
      <c r="S472">
        <v>1466773</v>
      </c>
      <c r="T472">
        <v>1466773</v>
      </c>
      <c r="U472">
        <v>1466773</v>
      </c>
      <c r="V472">
        <v>6</v>
      </c>
      <c r="W472">
        <v>88</v>
      </c>
      <c r="X472">
        <v>0</v>
      </c>
      <c r="Y472">
        <v>43399</v>
      </c>
      <c r="Z472">
        <v>2247</v>
      </c>
      <c r="AA472">
        <v>45646</v>
      </c>
      <c r="AB472" s="24">
        <f>VLOOKUP(B472,population!$B$2:$D$54,3,0)</f>
        <v>39512223</v>
      </c>
      <c r="AC472" s="24" t="str">
        <f>VLOOKUP(B472,regions!$A$2:$B$54,2,0)</f>
        <v>West</v>
      </c>
      <c r="AD472" s="24" t="str">
        <f>VLOOKUP(B472,population!$B$2:$C$54,2,0)</f>
        <v> California</v>
      </c>
      <c r="AE472" s="24">
        <f>IFERROR(VLOOKUP(AD472,'pop density'!$A$1:$B$51,2,0),"")</f>
        <v>251</v>
      </c>
      <c r="AF472" s="24" t="str">
        <f t="shared" si="7"/>
        <v>00251.0- California</v>
      </c>
    </row>
    <row r="473" spans="1:32" x14ac:dyDescent="0.25">
      <c r="A473">
        <v>20200523</v>
      </c>
      <c r="B473" t="s">
        <v>511</v>
      </c>
      <c r="C473">
        <v>90631</v>
      </c>
      <c r="D473">
        <v>1424675</v>
      </c>
      <c r="F473">
        <v>4342</v>
      </c>
      <c r="H473">
        <v>1312</v>
      </c>
      <c r="M473" t="s">
        <v>129</v>
      </c>
      <c r="N473" s="1">
        <v>43974</v>
      </c>
      <c r="O473" t="s">
        <v>592</v>
      </c>
      <c r="P473" t="s">
        <v>188</v>
      </c>
      <c r="Q473">
        <v>3708</v>
      </c>
      <c r="S473">
        <v>1515306</v>
      </c>
      <c r="T473">
        <v>1515306</v>
      </c>
      <c r="U473">
        <v>1515306</v>
      </c>
      <c r="V473">
        <v>6</v>
      </c>
      <c r="W473">
        <v>78</v>
      </c>
      <c r="X473">
        <v>0</v>
      </c>
      <c r="Y473">
        <v>46346</v>
      </c>
      <c r="Z473">
        <v>2187</v>
      </c>
      <c r="AA473">
        <v>48533</v>
      </c>
      <c r="AB473" s="24">
        <f>VLOOKUP(B473,population!$B$2:$D$54,3,0)</f>
        <v>39512223</v>
      </c>
      <c r="AC473" s="24" t="str">
        <f>VLOOKUP(B473,regions!$A$2:$B$54,2,0)</f>
        <v>West</v>
      </c>
      <c r="AD473" s="24" t="str">
        <f>VLOOKUP(B473,population!$B$2:$C$54,2,0)</f>
        <v> California</v>
      </c>
      <c r="AE473" s="24">
        <f>IFERROR(VLOOKUP(AD473,'pop density'!$A$1:$B$51,2,0),"")</f>
        <v>251</v>
      </c>
      <c r="AF473" s="24" t="str">
        <f t="shared" si="7"/>
        <v>00251.0- California</v>
      </c>
    </row>
    <row r="474" spans="1:32" x14ac:dyDescent="0.25">
      <c r="A474">
        <v>20200524</v>
      </c>
      <c r="B474" t="s">
        <v>511</v>
      </c>
      <c r="C474">
        <v>92710</v>
      </c>
      <c r="D474">
        <v>1490035</v>
      </c>
      <c r="F474">
        <v>4300</v>
      </c>
      <c r="H474">
        <v>1315</v>
      </c>
      <c r="M474" t="s">
        <v>129</v>
      </c>
      <c r="N474" s="1">
        <v>43975</v>
      </c>
      <c r="O474" t="s">
        <v>593</v>
      </c>
      <c r="P474" t="s">
        <v>190</v>
      </c>
      <c r="Q474">
        <v>3774</v>
      </c>
      <c r="S474">
        <v>1582745</v>
      </c>
      <c r="T474">
        <v>1582745</v>
      </c>
      <c r="U474">
        <v>1582745</v>
      </c>
      <c r="V474">
        <v>6</v>
      </c>
      <c r="W474">
        <v>66</v>
      </c>
      <c r="X474">
        <v>0</v>
      </c>
      <c r="Y474">
        <v>65360</v>
      </c>
      <c r="Z474">
        <v>2079</v>
      </c>
      <c r="AA474">
        <v>67439</v>
      </c>
      <c r="AB474" s="24">
        <f>VLOOKUP(B474,population!$B$2:$D$54,3,0)</f>
        <v>39512223</v>
      </c>
      <c r="AC474" s="24" t="str">
        <f>VLOOKUP(B474,regions!$A$2:$B$54,2,0)</f>
        <v>West</v>
      </c>
      <c r="AD474" s="24" t="str">
        <f>VLOOKUP(B474,population!$B$2:$C$54,2,0)</f>
        <v> California</v>
      </c>
      <c r="AE474" s="24">
        <f>IFERROR(VLOOKUP(AD474,'pop density'!$A$1:$B$51,2,0),"")</f>
        <v>251</v>
      </c>
      <c r="AF474" s="24" t="str">
        <f t="shared" si="7"/>
        <v>00251.0- California</v>
      </c>
    </row>
    <row r="475" spans="1:32" x14ac:dyDescent="0.25">
      <c r="A475">
        <v>20200305</v>
      </c>
      <c r="B475" t="s">
        <v>594</v>
      </c>
      <c r="C475">
        <v>0</v>
      </c>
      <c r="D475">
        <v>19</v>
      </c>
      <c r="E475">
        <v>21</v>
      </c>
      <c r="O475" t="s">
        <v>595</v>
      </c>
      <c r="P475" t="s">
        <v>429</v>
      </c>
      <c r="S475">
        <v>40</v>
      </c>
      <c r="T475">
        <v>19</v>
      </c>
      <c r="U475">
        <v>19</v>
      </c>
      <c r="V475">
        <v>8</v>
      </c>
      <c r="AB475" s="24">
        <f>VLOOKUP(B475,population!$B$2:$D$54,3,0)</f>
        <v>5758736</v>
      </c>
      <c r="AC475" s="24" t="str">
        <f>VLOOKUP(B475,regions!$A$2:$B$54,2,0)</f>
        <v>West</v>
      </c>
      <c r="AD475" s="24" t="str">
        <f>VLOOKUP(B475,population!$B$2:$C$54,2,0)</f>
        <v> Colorado</v>
      </c>
      <c r="AE475" s="24">
        <f>IFERROR(VLOOKUP(AD475,'pop density'!$A$1:$B$51,2,0),"")</f>
        <v>52.6</v>
      </c>
      <c r="AF475" s="24" t="str">
        <f t="shared" si="7"/>
        <v>00052.6- Colorado</v>
      </c>
    </row>
    <row r="476" spans="1:32" x14ac:dyDescent="0.25">
      <c r="A476">
        <v>20200306</v>
      </c>
      <c r="B476" t="s">
        <v>594</v>
      </c>
      <c r="C476">
        <v>2</v>
      </c>
      <c r="D476">
        <v>46</v>
      </c>
      <c r="E476">
        <v>30</v>
      </c>
      <c r="O476" t="s">
        <v>596</v>
      </c>
      <c r="P476" t="s">
        <v>29</v>
      </c>
      <c r="S476">
        <v>78</v>
      </c>
      <c r="T476">
        <v>48</v>
      </c>
      <c r="U476">
        <v>48</v>
      </c>
      <c r="V476">
        <v>8</v>
      </c>
      <c r="W476">
        <v>0</v>
      </c>
      <c r="X476">
        <v>0</v>
      </c>
      <c r="Y476">
        <v>27</v>
      </c>
      <c r="Z476">
        <v>2</v>
      </c>
      <c r="AA476">
        <v>29</v>
      </c>
      <c r="AB476" s="24">
        <f>VLOOKUP(B476,population!$B$2:$D$54,3,0)</f>
        <v>5758736</v>
      </c>
      <c r="AC476" s="24" t="str">
        <f>VLOOKUP(B476,regions!$A$2:$B$54,2,0)</f>
        <v>West</v>
      </c>
      <c r="AD476" s="24" t="str">
        <f>VLOOKUP(B476,population!$B$2:$C$54,2,0)</f>
        <v> Colorado</v>
      </c>
      <c r="AE476" s="24">
        <f>IFERROR(VLOOKUP(AD476,'pop density'!$A$1:$B$51,2,0),"")</f>
        <v>52.6</v>
      </c>
      <c r="AF476" s="24" t="str">
        <f t="shared" si="7"/>
        <v>00052.6- Colorado</v>
      </c>
    </row>
    <row r="477" spans="1:32" x14ac:dyDescent="0.25">
      <c r="A477">
        <v>20200307</v>
      </c>
      <c r="B477" t="s">
        <v>594</v>
      </c>
      <c r="C477">
        <v>8</v>
      </c>
      <c r="D477">
        <v>55</v>
      </c>
      <c r="E477">
        <v>69</v>
      </c>
      <c r="O477" t="s">
        <v>597</v>
      </c>
      <c r="P477" t="s">
        <v>31</v>
      </c>
      <c r="S477">
        <v>132</v>
      </c>
      <c r="T477">
        <v>63</v>
      </c>
      <c r="U477">
        <v>63</v>
      </c>
      <c r="V477">
        <v>8</v>
      </c>
      <c r="W477">
        <v>0</v>
      </c>
      <c r="X477">
        <v>0</v>
      </c>
      <c r="Y477">
        <v>9</v>
      </c>
      <c r="Z477">
        <v>6</v>
      </c>
      <c r="AA477">
        <v>15</v>
      </c>
      <c r="AB477" s="24">
        <f>VLOOKUP(B477,population!$B$2:$D$54,3,0)</f>
        <v>5758736</v>
      </c>
      <c r="AC477" s="24" t="str">
        <f>VLOOKUP(B477,regions!$A$2:$B$54,2,0)</f>
        <v>West</v>
      </c>
      <c r="AD477" s="24" t="str">
        <f>VLOOKUP(B477,population!$B$2:$C$54,2,0)</f>
        <v> Colorado</v>
      </c>
      <c r="AE477" s="24">
        <f>IFERROR(VLOOKUP(AD477,'pop density'!$A$1:$B$51,2,0),"")</f>
        <v>52.6</v>
      </c>
      <c r="AF477" s="24" t="str">
        <f t="shared" si="7"/>
        <v>00052.6- Colorado</v>
      </c>
    </row>
    <row r="478" spans="1:32" x14ac:dyDescent="0.25">
      <c r="A478">
        <v>20200308</v>
      </c>
      <c r="B478" t="s">
        <v>594</v>
      </c>
      <c r="C478">
        <v>8</v>
      </c>
      <c r="D478">
        <v>104</v>
      </c>
      <c r="O478" t="s">
        <v>598</v>
      </c>
      <c r="P478" t="s">
        <v>33</v>
      </c>
      <c r="S478">
        <v>112</v>
      </c>
      <c r="T478">
        <v>112</v>
      </c>
      <c r="U478">
        <v>112</v>
      </c>
      <c r="V478">
        <v>8</v>
      </c>
      <c r="W478">
        <v>0</v>
      </c>
      <c r="X478">
        <v>0</v>
      </c>
      <c r="Y478">
        <v>49</v>
      </c>
      <c r="Z478">
        <v>0</v>
      </c>
      <c r="AA478">
        <v>49</v>
      </c>
      <c r="AB478" s="24">
        <f>VLOOKUP(B478,population!$B$2:$D$54,3,0)</f>
        <v>5758736</v>
      </c>
      <c r="AC478" s="24" t="str">
        <f>VLOOKUP(B478,regions!$A$2:$B$54,2,0)</f>
        <v>West</v>
      </c>
      <c r="AD478" s="24" t="str">
        <f>VLOOKUP(B478,population!$B$2:$C$54,2,0)</f>
        <v> Colorado</v>
      </c>
      <c r="AE478" s="24">
        <f>IFERROR(VLOOKUP(AD478,'pop density'!$A$1:$B$51,2,0),"")</f>
        <v>52.6</v>
      </c>
      <c r="AF478" s="24" t="str">
        <f t="shared" si="7"/>
        <v>00052.6- Colorado</v>
      </c>
    </row>
    <row r="479" spans="1:32" x14ac:dyDescent="0.25">
      <c r="A479">
        <v>20200309</v>
      </c>
      <c r="B479" t="s">
        <v>594</v>
      </c>
      <c r="C479">
        <v>9</v>
      </c>
      <c r="D479">
        <v>133</v>
      </c>
      <c r="O479" t="s">
        <v>599</v>
      </c>
      <c r="P479" t="s">
        <v>35</v>
      </c>
      <c r="S479">
        <v>142</v>
      </c>
      <c r="T479">
        <v>142</v>
      </c>
      <c r="U479">
        <v>142</v>
      </c>
      <c r="V479">
        <v>8</v>
      </c>
      <c r="W479">
        <v>0</v>
      </c>
      <c r="X479">
        <v>0</v>
      </c>
      <c r="Y479">
        <v>29</v>
      </c>
      <c r="Z479">
        <v>1</v>
      </c>
      <c r="AA479">
        <v>30</v>
      </c>
      <c r="AB479" s="24">
        <f>VLOOKUP(B479,population!$B$2:$D$54,3,0)</f>
        <v>5758736</v>
      </c>
      <c r="AC479" s="24" t="str">
        <f>VLOOKUP(B479,regions!$A$2:$B$54,2,0)</f>
        <v>West</v>
      </c>
      <c r="AD479" s="24" t="str">
        <f>VLOOKUP(B479,population!$B$2:$C$54,2,0)</f>
        <v> Colorado</v>
      </c>
      <c r="AE479" s="24">
        <f>IFERROR(VLOOKUP(AD479,'pop density'!$A$1:$B$51,2,0),"")</f>
        <v>52.6</v>
      </c>
      <c r="AF479" s="24" t="str">
        <f t="shared" si="7"/>
        <v>00052.6- Colorado</v>
      </c>
    </row>
    <row r="480" spans="1:32" x14ac:dyDescent="0.25">
      <c r="A480">
        <v>20200310</v>
      </c>
      <c r="B480" t="s">
        <v>594</v>
      </c>
      <c r="C480">
        <v>12</v>
      </c>
      <c r="D480">
        <v>142</v>
      </c>
      <c r="E480">
        <v>1</v>
      </c>
      <c r="O480" t="s">
        <v>600</v>
      </c>
      <c r="P480" t="s">
        <v>37</v>
      </c>
      <c r="S480">
        <v>155</v>
      </c>
      <c r="T480">
        <v>154</v>
      </c>
      <c r="U480">
        <v>154</v>
      </c>
      <c r="V480">
        <v>8</v>
      </c>
      <c r="W480">
        <v>0</v>
      </c>
      <c r="X480">
        <v>0</v>
      </c>
      <c r="Y480">
        <v>9</v>
      </c>
      <c r="Z480">
        <v>3</v>
      </c>
      <c r="AA480">
        <v>12</v>
      </c>
      <c r="AB480" s="24">
        <f>VLOOKUP(B480,population!$B$2:$D$54,3,0)</f>
        <v>5758736</v>
      </c>
      <c r="AC480" s="24" t="str">
        <f>VLOOKUP(B480,regions!$A$2:$B$54,2,0)</f>
        <v>West</v>
      </c>
      <c r="AD480" s="24" t="str">
        <f>VLOOKUP(B480,population!$B$2:$C$54,2,0)</f>
        <v> Colorado</v>
      </c>
      <c r="AE480" s="24">
        <f>IFERROR(VLOOKUP(AD480,'pop density'!$A$1:$B$51,2,0),"")</f>
        <v>52.6</v>
      </c>
      <c r="AF480" s="24" t="str">
        <f t="shared" si="7"/>
        <v>00052.6- Colorado</v>
      </c>
    </row>
    <row r="481" spans="1:32" x14ac:dyDescent="0.25">
      <c r="A481">
        <v>20200311</v>
      </c>
      <c r="B481" t="s">
        <v>594</v>
      </c>
      <c r="C481">
        <v>28</v>
      </c>
      <c r="D481">
        <v>251</v>
      </c>
      <c r="O481" t="s">
        <v>601</v>
      </c>
      <c r="P481" t="s">
        <v>39</v>
      </c>
      <c r="S481">
        <v>279</v>
      </c>
      <c r="T481">
        <v>279</v>
      </c>
      <c r="U481">
        <v>279</v>
      </c>
      <c r="V481">
        <v>8</v>
      </c>
      <c r="W481">
        <v>0</v>
      </c>
      <c r="X481">
        <v>0</v>
      </c>
      <c r="Y481">
        <v>109</v>
      </c>
      <c r="Z481">
        <v>16</v>
      </c>
      <c r="AA481">
        <v>125</v>
      </c>
      <c r="AB481" s="24">
        <f>VLOOKUP(B481,population!$B$2:$D$54,3,0)</f>
        <v>5758736</v>
      </c>
      <c r="AC481" s="24" t="str">
        <f>VLOOKUP(B481,regions!$A$2:$B$54,2,0)</f>
        <v>West</v>
      </c>
      <c r="AD481" s="24" t="str">
        <f>VLOOKUP(B481,population!$B$2:$C$54,2,0)</f>
        <v> Colorado</v>
      </c>
      <c r="AE481" s="24">
        <f>IFERROR(VLOOKUP(AD481,'pop density'!$A$1:$B$51,2,0),"")</f>
        <v>52.6</v>
      </c>
      <c r="AF481" s="24" t="str">
        <f t="shared" si="7"/>
        <v>00052.6- Colorado</v>
      </c>
    </row>
    <row r="482" spans="1:32" x14ac:dyDescent="0.25">
      <c r="A482">
        <v>20200312</v>
      </c>
      <c r="B482" t="s">
        <v>594</v>
      </c>
      <c r="C482">
        <v>45</v>
      </c>
      <c r="D482">
        <v>298</v>
      </c>
      <c r="N482" s="1">
        <v>43902.708333333336</v>
      </c>
      <c r="O482" t="s">
        <v>602</v>
      </c>
      <c r="P482" t="s">
        <v>41</v>
      </c>
      <c r="S482">
        <v>343</v>
      </c>
      <c r="T482">
        <v>343</v>
      </c>
      <c r="U482">
        <v>343</v>
      </c>
      <c r="V482">
        <v>8</v>
      </c>
      <c r="W482">
        <v>0</v>
      </c>
      <c r="X482">
        <v>0</v>
      </c>
      <c r="Y482">
        <v>47</v>
      </c>
      <c r="Z482">
        <v>17</v>
      </c>
      <c r="AA482">
        <v>64</v>
      </c>
      <c r="AB482" s="24">
        <f>VLOOKUP(B482,population!$B$2:$D$54,3,0)</f>
        <v>5758736</v>
      </c>
      <c r="AC482" s="24" t="str">
        <f>VLOOKUP(B482,regions!$A$2:$B$54,2,0)</f>
        <v>West</v>
      </c>
      <c r="AD482" s="24" t="str">
        <f>VLOOKUP(B482,population!$B$2:$C$54,2,0)</f>
        <v> Colorado</v>
      </c>
      <c r="AE482" s="24">
        <f>IFERROR(VLOOKUP(AD482,'pop density'!$A$1:$B$51,2,0),"")</f>
        <v>52.6</v>
      </c>
      <c r="AF482" s="24" t="str">
        <f t="shared" si="7"/>
        <v>00052.6- Colorado</v>
      </c>
    </row>
    <row r="483" spans="1:32" x14ac:dyDescent="0.25">
      <c r="A483">
        <v>20200313</v>
      </c>
      <c r="B483" t="s">
        <v>594</v>
      </c>
      <c r="C483">
        <v>72</v>
      </c>
      <c r="D483">
        <v>524</v>
      </c>
      <c r="N483" s="1">
        <v>43903.583333333336</v>
      </c>
      <c r="O483" t="s">
        <v>603</v>
      </c>
      <c r="P483" t="s">
        <v>43</v>
      </c>
      <c r="S483">
        <v>596</v>
      </c>
      <c r="T483">
        <v>596</v>
      </c>
      <c r="U483">
        <v>596</v>
      </c>
      <c r="V483">
        <v>8</v>
      </c>
      <c r="W483">
        <v>0</v>
      </c>
      <c r="X483">
        <v>0</v>
      </c>
      <c r="Y483">
        <v>226</v>
      </c>
      <c r="Z483">
        <v>27</v>
      </c>
      <c r="AA483">
        <v>253</v>
      </c>
      <c r="AB483" s="24">
        <f>VLOOKUP(B483,population!$B$2:$D$54,3,0)</f>
        <v>5758736</v>
      </c>
      <c r="AC483" s="24" t="str">
        <f>VLOOKUP(B483,regions!$A$2:$B$54,2,0)</f>
        <v>West</v>
      </c>
      <c r="AD483" s="24" t="str">
        <f>VLOOKUP(B483,population!$B$2:$C$54,2,0)</f>
        <v> Colorado</v>
      </c>
      <c r="AE483" s="24">
        <f>IFERROR(VLOOKUP(AD483,'pop density'!$A$1:$B$51,2,0),"")</f>
        <v>52.6</v>
      </c>
      <c r="AF483" s="24" t="str">
        <f t="shared" si="7"/>
        <v>00052.6- Colorado</v>
      </c>
    </row>
    <row r="484" spans="1:32" x14ac:dyDescent="0.25">
      <c r="A484">
        <v>20200314</v>
      </c>
      <c r="B484" t="s">
        <v>594</v>
      </c>
      <c r="C484">
        <v>101</v>
      </c>
      <c r="D484">
        <v>610</v>
      </c>
      <c r="N484" s="1">
        <v>43904.583333333336</v>
      </c>
      <c r="O484" t="s">
        <v>604</v>
      </c>
      <c r="P484" t="s">
        <v>45</v>
      </c>
      <c r="Q484">
        <v>1</v>
      </c>
      <c r="S484">
        <v>711</v>
      </c>
      <c r="T484">
        <v>711</v>
      </c>
      <c r="U484">
        <v>711</v>
      </c>
      <c r="V484">
        <v>8</v>
      </c>
      <c r="W484">
        <v>1</v>
      </c>
      <c r="X484">
        <v>0</v>
      </c>
      <c r="Y484">
        <v>86</v>
      </c>
      <c r="Z484">
        <v>29</v>
      </c>
      <c r="AA484">
        <v>115</v>
      </c>
      <c r="AB484" s="24">
        <f>VLOOKUP(B484,population!$B$2:$D$54,3,0)</f>
        <v>5758736</v>
      </c>
      <c r="AC484" s="24" t="str">
        <f>VLOOKUP(B484,regions!$A$2:$B$54,2,0)</f>
        <v>West</v>
      </c>
      <c r="AD484" s="24" t="str">
        <f>VLOOKUP(B484,population!$B$2:$C$54,2,0)</f>
        <v> Colorado</v>
      </c>
      <c r="AE484" s="24">
        <f>IFERROR(VLOOKUP(AD484,'pop density'!$A$1:$B$51,2,0),"")</f>
        <v>52.6</v>
      </c>
      <c r="AF484" s="24" t="str">
        <f t="shared" si="7"/>
        <v>00052.6- Colorado</v>
      </c>
    </row>
    <row r="485" spans="1:32" x14ac:dyDescent="0.25">
      <c r="A485">
        <v>20200315</v>
      </c>
      <c r="B485" t="s">
        <v>594</v>
      </c>
      <c r="C485">
        <v>131</v>
      </c>
      <c r="D485">
        <v>627</v>
      </c>
      <c r="N485" s="1">
        <v>43905.65625</v>
      </c>
      <c r="O485" t="s">
        <v>605</v>
      </c>
      <c r="P485" t="s">
        <v>47</v>
      </c>
      <c r="Q485">
        <v>1</v>
      </c>
      <c r="S485">
        <v>758</v>
      </c>
      <c r="T485">
        <v>758</v>
      </c>
      <c r="U485">
        <v>758</v>
      </c>
      <c r="V485">
        <v>8</v>
      </c>
      <c r="W485">
        <v>0</v>
      </c>
      <c r="X485">
        <v>0</v>
      </c>
      <c r="Y485">
        <v>17</v>
      </c>
      <c r="Z485">
        <v>30</v>
      </c>
      <c r="AA485">
        <v>47</v>
      </c>
      <c r="AB485" s="24">
        <f>VLOOKUP(B485,population!$B$2:$D$54,3,0)</f>
        <v>5758736</v>
      </c>
      <c r="AC485" s="24" t="str">
        <f>VLOOKUP(B485,regions!$A$2:$B$54,2,0)</f>
        <v>West</v>
      </c>
      <c r="AD485" s="24" t="str">
        <f>VLOOKUP(B485,population!$B$2:$C$54,2,0)</f>
        <v> Colorado</v>
      </c>
      <c r="AE485" s="24">
        <f>IFERROR(VLOOKUP(AD485,'pop density'!$A$1:$B$51,2,0),"")</f>
        <v>52.6</v>
      </c>
      <c r="AF485" s="24" t="str">
        <f t="shared" si="7"/>
        <v>00052.6- Colorado</v>
      </c>
    </row>
    <row r="486" spans="1:32" x14ac:dyDescent="0.25">
      <c r="A486">
        <v>20200316</v>
      </c>
      <c r="B486" t="s">
        <v>594</v>
      </c>
      <c r="C486">
        <v>131</v>
      </c>
      <c r="D486">
        <v>627</v>
      </c>
      <c r="N486" s="1">
        <v>43906.649305555555</v>
      </c>
      <c r="O486" t="s">
        <v>606</v>
      </c>
      <c r="P486" t="s">
        <v>49</v>
      </c>
      <c r="Q486">
        <v>1</v>
      </c>
      <c r="S486">
        <v>758</v>
      </c>
      <c r="T486">
        <v>758</v>
      </c>
      <c r="U486">
        <v>758</v>
      </c>
      <c r="V486">
        <v>8</v>
      </c>
      <c r="W486">
        <v>0</v>
      </c>
      <c r="X486">
        <v>0</v>
      </c>
      <c r="Y486">
        <v>0</v>
      </c>
      <c r="Z486">
        <v>0</v>
      </c>
      <c r="AA486">
        <v>0</v>
      </c>
      <c r="AB486" s="24">
        <f>VLOOKUP(B486,population!$B$2:$D$54,3,0)</f>
        <v>5758736</v>
      </c>
      <c r="AC486" s="24" t="str">
        <f>VLOOKUP(B486,regions!$A$2:$B$54,2,0)</f>
        <v>West</v>
      </c>
      <c r="AD486" s="24" t="str">
        <f>VLOOKUP(B486,population!$B$2:$C$54,2,0)</f>
        <v> Colorado</v>
      </c>
      <c r="AE486" s="24">
        <f>IFERROR(VLOOKUP(AD486,'pop density'!$A$1:$B$51,2,0),"")</f>
        <v>52.6</v>
      </c>
      <c r="AF486" s="24" t="str">
        <f t="shared" si="7"/>
        <v>00052.6- Colorado</v>
      </c>
    </row>
    <row r="487" spans="1:32" x14ac:dyDescent="0.25">
      <c r="A487">
        <v>20200317</v>
      </c>
      <c r="B487" t="s">
        <v>594</v>
      </c>
      <c r="C487">
        <v>160</v>
      </c>
      <c r="D487">
        <v>1056</v>
      </c>
      <c r="N487" s="1">
        <v>43906.708333333336</v>
      </c>
      <c r="O487" t="s">
        <v>607</v>
      </c>
      <c r="P487" t="s">
        <v>51</v>
      </c>
      <c r="Q487">
        <v>1</v>
      </c>
      <c r="S487">
        <v>1216</v>
      </c>
      <c r="T487">
        <v>1216</v>
      </c>
      <c r="U487">
        <v>1216</v>
      </c>
      <c r="V487">
        <v>8</v>
      </c>
      <c r="W487">
        <v>0</v>
      </c>
      <c r="X487">
        <v>0</v>
      </c>
      <c r="Y487">
        <v>429</v>
      </c>
      <c r="Z487">
        <v>29</v>
      </c>
      <c r="AA487">
        <v>458</v>
      </c>
      <c r="AB487" s="24">
        <f>VLOOKUP(B487,population!$B$2:$D$54,3,0)</f>
        <v>5758736</v>
      </c>
      <c r="AC487" s="24" t="str">
        <f>VLOOKUP(B487,regions!$A$2:$B$54,2,0)</f>
        <v>West</v>
      </c>
      <c r="AD487" s="24" t="str">
        <f>VLOOKUP(B487,population!$B$2:$C$54,2,0)</f>
        <v> Colorado</v>
      </c>
      <c r="AE487" s="24">
        <f>IFERROR(VLOOKUP(AD487,'pop density'!$A$1:$B$51,2,0),"")</f>
        <v>52.6</v>
      </c>
      <c r="AF487" s="24" t="str">
        <f t="shared" si="7"/>
        <v>00052.6- Colorado</v>
      </c>
    </row>
    <row r="488" spans="1:32" x14ac:dyDescent="0.25">
      <c r="A488">
        <v>20200318</v>
      </c>
      <c r="B488" t="s">
        <v>594</v>
      </c>
      <c r="C488">
        <v>183</v>
      </c>
      <c r="D488">
        <v>1617</v>
      </c>
      <c r="N488" s="1">
        <v>43908</v>
      </c>
      <c r="O488" t="s">
        <v>608</v>
      </c>
      <c r="P488" t="s">
        <v>53</v>
      </c>
      <c r="Q488">
        <v>2</v>
      </c>
      <c r="S488">
        <v>1800</v>
      </c>
      <c r="T488">
        <v>1800</v>
      </c>
      <c r="U488">
        <v>1800</v>
      </c>
      <c r="V488">
        <v>8</v>
      </c>
      <c r="W488">
        <v>1</v>
      </c>
      <c r="X488">
        <v>0</v>
      </c>
      <c r="Y488">
        <v>561</v>
      </c>
      <c r="Z488">
        <v>23</v>
      </c>
      <c r="AA488">
        <v>584</v>
      </c>
      <c r="AB488" s="24">
        <f>VLOOKUP(B488,population!$B$2:$D$54,3,0)</f>
        <v>5758736</v>
      </c>
      <c r="AC488" s="24" t="str">
        <f>VLOOKUP(B488,regions!$A$2:$B$54,2,0)</f>
        <v>West</v>
      </c>
      <c r="AD488" s="24" t="str">
        <f>VLOOKUP(B488,population!$B$2:$C$54,2,0)</f>
        <v> Colorado</v>
      </c>
      <c r="AE488" s="24">
        <f>IFERROR(VLOOKUP(AD488,'pop density'!$A$1:$B$51,2,0),"")</f>
        <v>52.6</v>
      </c>
      <c r="AF488" s="24" t="str">
        <f t="shared" si="7"/>
        <v>00052.6- Colorado</v>
      </c>
    </row>
    <row r="489" spans="1:32" x14ac:dyDescent="0.25">
      <c r="A489">
        <v>20200319</v>
      </c>
      <c r="B489" t="s">
        <v>594</v>
      </c>
      <c r="C489">
        <v>216</v>
      </c>
      <c r="D489">
        <v>2112</v>
      </c>
      <c r="N489" s="1">
        <v>43908.770833333336</v>
      </c>
      <c r="O489" t="s">
        <v>609</v>
      </c>
      <c r="P489" t="s">
        <v>55</v>
      </c>
      <c r="Q489">
        <v>2</v>
      </c>
      <c r="S489">
        <v>2328</v>
      </c>
      <c r="T489">
        <v>2328</v>
      </c>
      <c r="U489">
        <v>2328</v>
      </c>
      <c r="V489">
        <v>8</v>
      </c>
      <c r="W489">
        <v>0</v>
      </c>
      <c r="X489">
        <v>0</v>
      </c>
      <c r="Y489">
        <v>495</v>
      </c>
      <c r="Z489">
        <v>33</v>
      </c>
      <c r="AA489">
        <v>528</v>
      </c>
      <c r="AB489" s="24">
        <f>VLOOKUP(B489,population!$B$2:$D$54,3,0)</f>
        <v>5758736</v>
      </c>
      <c r="AC489" s="24" t="str">
        <f>VLOOKUP(B489,regions!$A$2:$B$54,2,0)</f>
        <v>West</v>
      </c>
      <c r="AD489" s="24" t="str">
        <f>VLOOKUP(B489,population!$B$2:$C$54,2,0)</f>
        <v> Colorado</v>
      </c>
      <c r="AE489" s="24">
        <f>IFERROR(VLOOKUP(AD489,'pop density'!$A$1:$B$51,2,0),"")</f>
        <v>52.6</v>
      </c>
      <c r="AF489" s="24" t="str">
        <f t="shared" si="7"/>
        <v>00052.6- Colorado</v>
      </c>
    </row>
    <row r="490" spans="1:32" x14ac:dyDescent="0.25">
      <c r="A490">
        <v>20200320</v>
      </c>
      <c r="B490" t="s">
        <v>594</v>
      </c>
      <c r="C490">
        <v>277</v>
      </c>
      <c r="D490">
        <v>2675</v>
      </c>
      <c r="N490" s="1">
        <v>43910.612500000003</v>
      </c>
      <c r="O490" t="s">
        <v>610</v>
      </c>
      <c r="P490" t="s">
        <v>57</v>
      </c>
      <c r="Q490">
        <v>3</v>
      </c>
      <c r="S490">
        <v>2952</v>
      </c>
      <c r="T490">
        <v>2952</v>
      </c>
      <c r="U490">
        <v>2952</v>
      </c>
      <c r="V490">
        <v>8</v>
      </c>
      <c r="W490">
        <v>1</v>
      </c>
      <c r="X490">
        <v>0</v>
      </c>
      <c r="Y490">
        <v>563</v>
      </c>
      <c r="Z490">
        <v>61</v>
      </c>
      <c r="AA490">
        <v>624</v>
      </c>
      <c r="AB490" s="24">
        <f>VLOOKUP(B490,population!$B$2:$D$54,3,0)</f>
        <v>5758736</v>
      </c>
      <c r="AC490" s="24" t="str">
        <f>VLOOKUP(B490,regions!$A$2:$B$54,2,0)</f>
        <v>West</v>
      </c>
      <c r="AD490" s="24" t="str">
        <f>VLOOKUP(B490,population!$B$2:$C$54,2,0)</f>
        <v> Colorado</v>
      </c>
      <c r="AE490" s="24">
        <f>IFERROR(VLOOKUP(AD490,'pop density'!$A$1:$B$51,2,0),"")</f>
        <v>52.6</v>
      </c>
      <c r="AF490" s="24" t="str">
        <f t="shared" si="7"/>
        <v>00052.6- Colorado</v>
      </c>
    </row>
    <row r="491" spans="1:32" x14ac:dyDescent="0.25">
      <c r="A491">
        <v>20200321</v>
      </c>
      <c r="B491" t="s">
        <v>594</v>
      </c>
      <c r="C491">
        <v>363</v>
      </c>
      <c r="D491">
        <v>3317</v>
      </c>
      <c r="G491">
        <v>44</v>
      </c>
      <c r="N491" s="1">
        <v>43910.75</v>
      </c>
      <c r="O491" t="s">
        <v>611</v>
      </c>
      <c r="P491" t="s">
        <v>59</v>
      </c>
      <c r="Q491">
        <v>4</v>
      </c>
      <c r="R491">
        <v>44</v>
      </c>
      <c r="S491">
        <v>3680</v>
      </c>
      <c r="T491">
        <v>3680</v>
      </c>
      <c r="U491">
        <v>3680</v>
      </c>
      <c r="V491">
        <v>8</v>
      </c>
      <c r="W491">
        <v>1</v>
      </c>
      <c r="X491">
        <v>44</v>
      </c>
      <c r="Y491">
        <v>642</v>
      </c>
      <c r="Z491">
        <v>86</v>
      </c>
      <c r="AA491">
        <v>728</v>
      </c>
      <c r="AB491" s="24">
        <f>VLOOKUP(B491,population!$B$2:$D$54,3,0)</f>
        <v>5758736</v>
      </c>
      <c r="AC491" s="24" t="str">
        <f>VLOOKUP(B491,regions!$A$2:$B$54,2,0)</f>
        <v>West</v>
      </c>
      <c r="AD491" s="24" t="str">
        <f>VLOOKUP(B491,population!$B$2:$C$54,2,0)</f>
        <v> Colorado</v>
      </c>
      <c r="AE491" s="24">
        <f>IFERROR(VLOOKUP(AD491,'pop density'!$A$1:$B$51,2,0),"")</f>
        <v>52.6</v>
      </c>
      <c r="AF491" s="24" t="str">
        <f t="shared" si="7"/>
        <v>00052.6- Colorado</v>
      </c>
    </row>
    <row r="492" spans="1:32" x14ac:dyDescent="0.25">
      <c r="A492">
        <v>20200322</v>
      </c>
      <c r="B492" t="s">
        <v>594</v>
      </c>
      <c r="C492">
        <v>475</v>
      </c>
      <c r="D492">
        <v>4075</v>
      </c>
      <c r="F492">
        <v>56</v>
      </c>
      <c r="G492">
        <v>49</v>
      </c>
      <c r="N492" s="1">
        <v>43911.75</v>
      </c>
      <c r="O492" t="s">
        <v>612</v>
      </c>
      <c r="P492" t="s">
        <v>61</v>
      </c>
      <c r="Q492">
        <v>5</v>
      </c>
      <c r="R492">
        <v>49</v>
      </c>
      <c r="S492">
        <v>4550</v>
      </c>
      <c r="T492">
        <v>4550</v>
      </c>
      <c r="U492">
        <v>4550</v>
      </c>
      <c r="V492">
        <v>8</v>
      </c>
      <c r="W492">
        <v>1</v>
      </c>
      <c r="X492">
        <v>5</v>
      </c>
      <c r="Y492">
        <v>758</v>
      </c>
      <c r="Z492">
        <v>112</v>
      </c>
      <c r="AA492">
        <v>870</v>
      </c>
      <c r="AB492" s="24">
        <f>VLOOKUP(B492,population!$B$2:$D$54,3,0)</f>
        <v>5758736</v>
      </c>
      <c r="AC492" s="24" t="str">
        <f>VLOOKUP(B492,regions!$A$2:$B$54,2,0)</f>
        <v>West</v>
      </c>
      <c r="AD492" s="24" t="str">
        <f>VLOOKUP(B492,population!$B$2:$C$54,2,0)</f>
        <v> Colorado</v>
      </c>
      <c r="AE492" s="24">
        <f>IFERROR(VLOOKUP(AD492,'pop density'!$A$1:$B$51,2,0),"")</f>
        <v>52.6</v>
      </c>
      <c r="AF492" s="24" t="str">
        <f t="shared" si="7"/>
        <v>00052.6- Colorado</v>
      </c>
    </row>
    <row r="493" spans="1:32" x14ac:dyDescent="0.25">
      <c r="A493">
        <v>20200323</v>
      </c>
      <c r="B493" t="s">
        <v>594</v>
      </c>
      <c r="C493">
        <v>591</v>
      </c>
      <c r="D493">
        <v>4845</v>
      </c>
      <c r="F493">
        <v>74</v>
      </c>
      <c r="G493">
        <v>58</v>
      </c>
      <c r="M493" t="s">
        <v>62</v>
      </c>
      <c r="N493" s="1">
        <v>43912.75</v>
      </c>
      <c r="O493" t="s">
        <v>613</v>
      </c>
      <c r="P493" t="s">
        <v>64</v>
      </c>
      <c r="Q493">
        <v>6</v>
      </c>
      <c r="R493">
        <v>58</v>
      </c>
      <c r="S493">
        <v>5436</v>
      </c>
      <c r="T493">
        <v>5436</v>
      </c>
      <c r="U493">
        <v>5436</v>
      </c>
      <c r="V493">
        <v>8</v>
      </c>
      <c r="W493">
        <v>1</v>
      </c>
      <c r="X493">
        <v>9</v>
      </c>
      <c r="Y493">
        <v>770</v>
      </c>
      <c r="Z493">
        <v>116</v>
      </c>
      <c r="AA493">
        <v>886</v>
      </c>
      <c r="AB493" s="24">
        <f>VLOOKUP(B493,population!$B$2:$D$54,3,0)</f>
        <v>5758736</v>
      </c>
      <c r="AC493" s="24" t="str">
        <f>VLOOKUP(B493,regions!$A$2:$B$54,2,0)</f>
        <v>West</v>
      </c>
      <c r="AD493" s="24" t="str">
        <f>VLOOKUP(B493,population!$B$2:$C$54,2,0)</f>
        <v> Colorado</v>
      </c>
      <c r="AE493" s="24">
        <f>IFERROR(VLOOKUP(AD493,'pop density'!$A$1:$B$51,2,0),"")</f>
        <v>52.6</v>
      </c>
      <c r="AF493" s="24" t="str">
        <f t="shared" si="7"/>
        <v>00052.6- Colorado</v>
      </c>
    </row>
    <row r="494" spans="1:32" x14ac:dyDescent="0.25">
      <c r="A494">
        <v>20200324</v>
      </c>
      <c r="B494" t="s">
        <v>594</v>
      </c>
      <c r="C494">
        <v>720</v>
      </c>
      <c r="D494">
        <v>5504</v>
      </c>
      <c r="F494">
        <v>116</v>
      </c>
      <c r="G494">
        <v>72</v>
      </c>
      <c r="M494" t="s">
        <v>62</v>
      </c>
      <c r="N494" s="1">
        <v>43913.759027777778</v>
      </c>
      <c r="O494" t="s">
        <v>614</v>
      </c>
      <c r="P494" t="s">
        <v>66</v>
      </c>
      <c r="Q494">
        <v>7</v>
      </c>
      <c r="R494">
        <v>72</v>
      </c>
      <c r="S494">
        <v>6224</v>
      </c>
      <c r="T494">
        <v>6224</v>
      </c>
      <c r="U494">
        <v>6224</v>
      </c>
      <c r="V494">
        <v>8</v>
      </c>
      <c r="W494">
        <v>1</v>
      </c>
      <c r="X494">
        <v>14</v>
      </c>
      <c r="Y494">
        <v>659</v>
      </c>
      <c r="Z494">
        <v>129</v>
      </c>
      <c r="AA494">
        <v>788</v>
      </c>
      <c r="AB494" s="24">
        <f>VLOOKUP(B494,population!$B$2:$D$54,3,0)</f>
        <v>5758736</v>
      </c>
      <c r="AC494" s="24" t="str">
        <f>VLOOKUP(B494,regions!$A$2:$B$54,2,0)</f>
        <v>West</v>
      </c>
      <c r="AD494" s="24" t="str">
        <f>VLOOKUP(B494,population!$B$2:$C$54,2,0)</f>
        <v> Colorado</v>
      </c>
      <c r="AE494" s="24">
        <f>IFERROR(VLOOKUP(AD494,'pop density'!$A$1:$B$51,2,0),"")</f>
        <v>52.6</v>
      </c>
      <c r="AF494" s="24" t="str">
        <f t="shared" si="7"/>
        <v>00052.6- Colorado</v>
      </c>
    </row>
    <row r="495" spans="1:32" x14ac:dyDescent="0.25">
      <c r="A495">
        <v>20200325</v>
      </c>
      <c r="B495" t="s">
        <v>594</v>
      </c>
      <c r="C495">
        <v>912</v>
      </c>
      <c r="D495">
        <v>6789</v>
      </c>
      <c r="F495">
        <v>152</v>
      </c>
      <c r="G495">
        <v>84</v>
      </c>
      <c r="M495" t="s">
        <v>62</v>
      </c>
      <c r="N495" s="1">
        <v>43914.75</v>
      </c>
      <c r="O495" t="s">
        <v>615</v>
      </c>
      <c r="P495" t="s">
        <v>68</v>
      </c>
      <c r="Q495">
        <v>11</v>
      </c>
      <c r="R495">
        <v>84</v>
      </c>
      <c r="S495">
        <v>7701</v>
      </c>
      <c r="T495">
        <v>7701</v>
      </c>
      <c r="U495">
        <v>7701</v>
      </c>
      <c r="V495">
        <v>8</v>
      </c>
      <c r="W495">
        <v>4</v>
      </c>
      <c r="X495">
        <v>12</v>
      </c>
      <c r="Y495">
        <v>1285</v>
      </c>
      <c r="Z495">
        <v>192</v>
      </c>
      <c r="AA495">
        <v>1477</v>
      </c>
      <c r="AB495" s="24">
        <f>VLOOKUP(B495,population!$B$2:$D$54,3,0)</f>
        <v>5758736</v>
      </c>
      <c r="AC495" s="24" t="str">
        <f>VLOOKUP(B495,regions!$A$2:$B$54,2,0)</f>
        <v>West</v>
      </c>
      <c r="AD495" s="24" t="str">
        <f>VLOOKUP(B495,population!$B$2:$C$54,2,0)</f>
        <v> Colorado</v>
      </c>
      <c r="AE495" s="24">
        <f>IFERROR(VLOOKUP(AD495,'pop density'!$A$1:$B$51,2,0),"")</f>
        <v>52.6</v>
      </c>
      <c r="AF495" s="24" t="str">
        <f t="shared" si="7"/>
        <v>00052.6- Colorado</v>
      </c>
    </row>
    <row r="496" spans="1:32" x14ac:dyDescent="0.25">
      <c r="A496">
        <v>20200326</v>
      </c>
      <c r="B496" t="s">
        <v>594</v>
      </c>
      <c r="C496">
        <v>1086</v>
      </c>
      <c r="D496">
        <v>6978</v>
      </c>
      <c r="F496">
        <v>230</v>
      </c>
      <c r="G496">
        <v>148</v>
      </c>
      <c r="M496" t="s">
        <v>62</v>
      </c>
      <c r="N496" s="1">
        <v>43915.75</v>
      </c>
      <c r="O496" t="s">
        <v>616</v>
      </c>
      <c r="P496" t="s">
        <v>70</v>
      </c>
      <c r="Q496">
        <v>19</v>
      </c>
      <c r="R496">
        <v>148</v>
      </c>
      <c r="S496">
        <v>8064</v>
      </c>
      <c r="T496">
        <v>8064</v>
      </c>
      <c r="U496">
        <v>8064</v>
      </c>
      <c r="V496">
        <v>8</v>
      </c>
      <c r="W496">
        <v>8</v>
      </c>
      <c r="X496">
        <v>64</v>
      </c>
      <c r="Y496">
        <v>189</v>
      </c>
      <c r="Z496">
        <v>174</v>
      </c>
      <c r="AA496">
        <v>363</v>
      </c>
      <c r="AB496" s="24">
        <f>VLOOKUP(B496,population!$B$2:$D$54,3,0)</f>
        <v>5758736</v>
      </c>
      <c r="AC496" s="24" t="str">
        <f>VLOOKUP(B496,regions!$A$2:$B$54,2,0)</f>
        <v>West</v>
      </c>
      <c r="AD496" s="24" t="str">
        <f>VLOOKUP(B496,population!$B$2:$C$54,2,0)</f>
        <v> Colorado</v>
      </c>
      <c r="AE496" s="24">
        <f>IFERROR(VLOOKUP(AD496,'pop density'!$A$1:$B$51,2,0),"")</f>
        <v>52.6</v>
      </c>
      <c r="AF496" s="24" t="str">
        <f t="shared" si="7"/>
        <v>00052.6- Colorado</v>
      </c>
    </row>
    <row r="497" spans="1:32" x14ac:dyDescent="0.25">
      <c r="A497">
        <v>20200327</v>
      </c>
      <c r="B497" t="s">
        <v>594</v>
      </c>
      <c r="C497">
        <v>1430</v>
      </c>
      <c r="D497">
        <v>8692</v>
      </c>
      <c r="F497">
        <v>278</v>
      </c>
      <c r="G497">
        <v>184</v>
      </c>
      <c r="M497" t="s">
        <v>62</v>
      </c>
      <c r="N497" s="1">
        <v>43916.75</v>
      </c>
      <c r="O497" t="s">
        <v>617</v>
      </c>
      <c r="P497" t="s">
        <v>72</v>
      </c>
      <c r="Q497">
        <v>24</v>
      </c>
      <c r="R497">
        <v>184</v>
      </c>
      <c r="S497">
        <v>10122</v>
      </c>
      <c r="T497">
        <v>10122</v>
      </c>
      <c r="U497">
        <v>10122</v>
      </c>
      <c r="V497">
        <v>8</v>
      </c>
      <c r="W497">
        <v>5</v>
      </c>
      <c r="X497">
        <v>36</v>
      </c>
      <c r="Y497">
        <v>1714</v>
      </c>
      <c r="Z497">
        <v>344</v>
      </c>
      <c r="AA497">
        <v>2058</v>
      </c>
      <c r="AB497" s="24">
        <f>VLOOKUP(B497,population!$B$2:$D$54,3,0)</f>
        <v>5758736</v>
      </c>
      <c r="AC497" s="24" t="str">
        <f>VLOOKUP(B497,regions!$A$2:$B$54,2,0)</f>
        <v>West</v>
      </c>
      <c r="AD497" s="24" t="str">
        <f>VLOOKUP(B497,population!$B$2:$C$54,2,0)</f>
        <v> Colorado</v>
      </c>
      <c r="AE497" s="24">
        <f>IFERROR(VLOOKUP(AD497,'pop density'!$A$1:$B$51,2,0),"")</f>
        <v>52.6</v>
      </c>
      <c r="AF497" s="24" t="str">
        <f t="shared" si="7"/>
        <v>00052.6- Colorado</v>
      </c>
    </row>
    <row r="498" spans="1:32" x14ac:dyDescent="0.25">
      <c r="A498">
        <v>20200328</v>
      </c>
      <c r="B498" t="s">
        <v>594</v>
      </c>
      <c r="C498">
        <v>1734</v>
      </c>
      <c r="D498">
        <v>9942</v>
      </c>
      <c r="F498">
        <v>307</v>
      </c>
      <c r="G498">
        <v>239</v>
      </c>
      <c r="M498" t="s">
        <v>62</v>
      </c>
      <c r="N498" s="1">
        <v>43917.75</v>
      </c>
      <c r="O498" t="s">
        <v>618</v>
      </c>
      <c r="P498" t="s">
        <v>74</v>
      </c>
      <c r="Q498">
        <v>31</v>
      </c>
      <c r="R498">
        <v>239</v>
      </c>
      <c r="S498">
        <v>11676</v>
      </c>
      <c r="T498">
        <v>11676</v>
      </c>
      <c r="U498">
        <v>11676</v>
      </c>
      <c r="V498">
        <v>8</v>
      </c>
      <c r="W498">
        <v>7</v>
      </c>
      <c r="X498">
        <v>55</v>
      </c>
      <c r="Y498">
        <v>1250</v>
      </c>
      <c r="Z498">
        <v>304</v>
      </c>
      <c r="AA498">
        <v>1554</v>
      </c>
      <c r="AB498" s="24">
        <f>VLOOKUP(B498,population!$B$2:$D$54,3,0)</f>
        <v>5758736</v>
      </c>
      <c r="AC498" s="24" t="str">
        <f>VLOOKUP(B498,regions!$A$2:$B$54,2,0)</f>
        <v>West</v>
      </c>
      <c r="AD498" s="24" t="str">
        <f>VLOOKUP(B498,population!$B$2:$C$54,2,0)</f>
        <v> Colorado</v>
      </c>
      <c r="AE498" s="24">
        <f>IFERROR(VLOOKUP(AD498,'pop density'!$A$1:$B$51,2,0),"")</f>
        <v>52.6</v>
      </c>
      <c r="AF498" s="24" t="str">
        <f t="shared" si="7"/>
        <v>00052.6- Colorado</v>
      </c>
    </row>
    <row r="499" spans="1:32" x14ac:dyDescent="0.25">
      <c r="A499">
        <v>20200329</v>
      </c>
      <c r="B499" t="s">
        <v>594</v>
      </c>
      <c r="C499">
        <v>2061</v>
      </c>
      <c r="D499">
        <v>11215</v>
      </c>
      <c r="F499">
        <v>332</v>
      </c>
      <c r="G499">
        <v>274</v>
      </c>
      <c r="M499" t="s">
        <v>62</v>
      </c>
      <c r="N499" s="1">
        <v>43918.75</v>
      </c>
      <c r="O499" t="s">
        <v>619</v>
      </c>
      <c r="P499" t="s">
        <v>76</v>
      </c>
      <c r="Q499">
        <v>44</v>
      </c>
      <c r="R499">
        <v>274</v>
      </c>
      <c r="S499">
        <v>13276</v>
      </c>
      <c r="T499">
        <v>13276</v>
      </c>
      <c r="U499">
        <v>13276</v>
      </c>
      <c r="V499">
        <v>8</v>
      </c>
      <c r="W499">
        <v>13</v>
      </c>
      <c r="X499">
        <v>35</v>
      </c>
      <c r="Y499">
        <v>1273</v>
      </c>
      <c r="Z499">
        <v>327</v>
      </c>
      <c r="AA499">
        <v>1600</v>
      </c>
      <c r="AB499" s="24">
        <f>VLOOKUP(B499,population!$B$2:$D$54,3,0)</f>
        <v>5758736</v>
      </c>
      <c r="AC499" s="24" t="str">
        <f>VLOOKUP(B499,regions!$A$2:$B$54,2,0)</f>
        <v>West</v>
      </c>
      <c r="AD499" s="24" t="str">
        <f>VLOOKUP(B499,population!$B$2:$C$54,2,0)</f>
        <v> Colorado</v>
      </c>
      <c r="AE499" s="24">
        <f>IFERROR(VLOOKUP(AD499,'pop density'!$A$1:$B$51,2,0),"")</f>
        <v>52.6</v>
      </c>
      <c r="AF499" s="24" t="str">
        <f t="shared" si="7"/>
        <v>00052.6- Colorado</v>
      </c>
    </row>
    <row r="500" spans="1:32" x14ac:dyDescent="0.25">
      <c r="A500">
        <v>20200330</v>
      </c>
      <c r="B500" t="s">
        <v>594</v>
      </c>
      <c r="C500">
        <v>2627</v>
      </c>
      <c r="D500">
        <v>12737</v>
      </c>
      <c r="F500">
        <v>358</v>
      </c>
      <c r="G500">
        <v>414</v>
      </c>
      <c r="M500" t="s">
        <v>62</v>
      </c>
      <c r="N500" s="1">
        <v>43918</v>
      </c>
      <c r="O500" t="s">
        <v>620</v>
      </c>
      <c r="P500" t="s">
        <v>78</v>
      </c>
      <c r="Q500">
        <v>51</v>
      </c>
      <c r="R500">
        <v>414</v>
      </c>
      <c r="S500">
        <v>15364</v>
      </c>
      <c r="T500">
        <v>15364</v>
      </c>
      <c r="U500">
        <v>15364</v>
      </c>
      <c r="V500">
        <v>8</v>
      </c>
      <c r="W500">
        <v>7</v>
      </c>
      <c r="X500">
        <v>140</v>
      </c>
      <c r="Y500">
        <v>1522</v>
      </c>
      <c r="Z500">
        <v>566</v>
      </c>
      <c r="AA500">
        <v>2088</v>
      </c>
      <c r="AB500" s="24">
        <f>VLOOKUP(B500,population!$B$2:$D$54,3,0)</f>
        <v>5758736</v>
      </c>
      <c r="AC500" s="24" t="str">
        <f>VLOOKUP(B500,regions!$A$2:$B$54,2,0)</f>
        <v>West</v>
      </c>
      <c r="AD500" s="24" t="str">
        <f>VLOOKUP(B500,population!$B$2:$C$54,2,0)</f>
        <v> Colorado</v>
      </c>
      <c r="AE500" s="24">
        <f>IFERROR(VLOOKUP(AD500,'pop density'!$A$1:$B$51,2,0),"")</f>
        <v>52.6</v>
      </c>
      <c r="AF500" s="24" t="str">
        <f t="shared" si="7"/>
        <v>00052.6- Colorado</v>
      </c>
    </row>
    <row r="501" spans="1:32" x14ac:dyDescent="0.25">
      <c r="A501">
        <v>20200331</v>
      </c>
      <c r="B501" t="s">
        <v>594</v>
      </c>
      <c r="C501">
        <v>2627</v>
      </c>
      <c r="D501">
        <v>12737</v>
      </c>
      <c r="F501">
        <v>503</v>
      </c>
      <c r="G501">
        <v>414</v>
      </c>
      <c r="M501" t="s">
        <v>62</v>
      </c>
      <c r="N501" s="1">
        <v>43919</v>
      </c>
      <c r="O501" t="s">
        <v>621</v>
      </c>
      <c r="P501" t="s">
        <v>80</v>
      </c>
      <c r="Q501">
        <v>51</v>
      </c>
      <c r="R501">
        <v>414</v>
      </c>
      <c r="S501">
        <v>15364</v>
      </c>
      <c r="T501">
        <v>15364</v>
      </c>
      <c r="U501">
        <v>15364</v>
      </c>
      <c r="V501">
        <v>8</v>
      </c>
      <c r="W501">
        <v>0</v>
      </c>
      <c r="X501">
        <v>0</v>
      </c>
      <c r="Y501">
        <v>0</v>
      </c>
      <c r="Z501">
        <v>0</v>
      </c>
      <c r="AA501">
        <v>0</v>
      </c>
      <c r="AB501" s="24">
        <f>VLOOKUP(B501,population!$B$2:$D$54,3,0)</f>
        <v>5758736</v>
      </c>
      <c r="AC501" s="24" t="str">
        <f>VLOOKUP(B501,regions!$A$2:$B$54,2,0)</f>
        <v>West</v>
      </c>
      <c r="AD501" s="24" t="str">
        <f>VLOOKUP(B501,population!$B$2:$C$54,2,0)</f>
        <v> Colorado</v>
      </c>
      <c r="AE501" s="24">
        <f>IFERROR(VLOOKUP(AD501,'pop density'!$A$1:$B$51,2,0),"")</f>
        <v>52.6</v>
      </c>
      <c r="AF501" s="24" t="str">
        <f t="shared" si="7"/>
        <v>00052.6- Colorado</v>
      </c>
    </row>
    <row r="502" spans="1:32" x14ac:dyDescent="0.25">
      <c r="A502">
        <v>20200401</v>
      </c>
      <c r="B502" t="s">
        <v>594</v>
      </c>
      <c r="C502">
        <v>2966</v>
      </c>
      <c r="D502">
        <v>13883</v>
      </c>
      <c r="F502">
        <v>574</v>
      </c>
      <c r="G502">
        <v>509</v>
      </c>
      <c r="M502" t="s">
        <v>62</v>
      </c>
      <c r="N502" s="1">
        <v>43920</v>
      </c>
      <c r="O502" t="s">
        <v>622</v>
      </c>
      <c r="P502" t="s">
        <v>82</v>
      </c>
      <c r="Q502">
        <v>69</v>
      </c>
      <c r="R502">
        <v>509</v>
      </c>
      <c r="S502">
        <v>16849</v>
      </c>
      <c r="T502">
        <v>16849</v>
      </c>
      <c r="U502">
        <v>16849</v>
      </c>
      <c r="V502">
        <v>8</v>
      </c>
      <c r="W502">
        <v>18</v>
      </c>
      <c r="X502">
        <v>95</v>
      </c>
      <c r="Y502">
        <v>1146</v>
      </c>
      <c r="Z502">
        <v>339</v>
      </c>
      <c r="AA502">
        <v>1485</v>
      </c>
      <c r="AB502" s="24">
        <f>VLOOKUP(B502,population!$B$2:$D$54,3,0)</f>
        <v>5758736</v>
      </c>
      <c r="AC502" s="24" t="str">
        <f>VLOOKUP(B502,regions!$A$2:$B$54,2,0)</f>
        <v>West</v>
      </c>
      <c r="AD502" s="24" t="str">
        <f>VLOOKUP(B502,population!$B$2:$C$54,2,0)</f>
        <v> Colorado</v>
      </c>
      <c r="AE502" s="24">
        <f>IFERROR(VLOOKUP(AD502,'pop density'!$A$1:$B$51,2,0),"")</f>
        <v>52.6</v>
      </c>
      <c r="AF502" s="24" t="str">
        <f t="shared" si="7"/>
        <v>00052.6- Colorado</v>
      </c>
    </row>
    <row r="503" spans="1:32" x14ac:dyDescent="0.25">
      <c r="A503">
        <v>20200402</v>
      </c>
      <c r="B503" t="s">
        <v>594</v>
      </c>
      <c r="C503">
        <v>3342</v>
      </c>
      <c r="D503">
        <v>15303</v>
      </c>
      <c r="F503">
        <v>698</v>
      </c>
      <c r="G503">
        <v>620</v>
      </c>
      <c r="M503" t="s">
        <v>62</v>
      </c>
      <c r="N503" s="1">
        <v>43921</v>
      </c>
      <c r="O503" t="s">
        <v>623</v>
      </c>
      <c r="P503" t="s">
        <v>84</v>
      </c>
      <c r="Q503">
        <v>80</v>
      </c>
      <c r="R503">
        <v>620</v>
      </c>
      <c r="S503">
        <v>18645</v>
      </c>
      <c r="T503">
        <v>18645</v>
      </c>
      <c r="U503">
        <v>18645</v>
      </c>
      <c r="V503">
        <v>8</v>
      </c>
      <c r="W503">
        <v>11</v>
      </c>
      <c r="X503">
        <v>111</v>
      </c>
      <c r="Y503">
        <v>1420</v>
      </c>
      <c r="Z503">
        <v>376</v>
      </c>
      <c r="AA503">
        <v>1796</v>
      </c>
      <c r="AB503" s="24">
        <f>VLOOKUP(B503,population!$B$2:$D$54,3,0)</f>
        <v>5758736</v>
      </c>
      <c r="AC503" s="24" t="str">
        <f>VLOOKUP(B503,regions!$A$2:$B$54,2,0)</f>
        <v>West</v>
      </c>
      <c r="AD503" s="24" t="str">
        <f>VLOOKUP(B503,population!$B$2:$C$54,2,0)</f>
        <v> Colorado</v>
      </c>
      <c r="AE503" s="24">
        <f>IFERROR(VLOOKUP(AD503,'pop density'!$A$1:$B$51,2,0),"")</f>
        <v>52.6</v>
      </c>
      <c r="AF503" s="24" t="str">
        <f t="shared" si="7"/>
        <v>00052.6- Colorado</v>
      </c>
    </row>
    <row r="504" spans="1:32" x14ac:dyDescent="0.25">
      <c r="A504">
        <v>20200403</v>
      </c>
      <c r="B504" t="s">
        <v>594</v>
      </c>
      <c r="C504">
        <v>3728</v>
      </c>
      <c r="D504">
        <v>16683</v>
      </c>
      <c r="F504">
        <v>739</v>
      </c>
      <c r="G504">
        <v>710</v>
      </c>
      <c r="M504" t="s">
        <v>62</v>
      </c>
      <c r="N504" s="1">
        <v>43922</v>
      </c>
      <c r="O504" t="s">
        <v>624</v>
      </c>
      <c r="P504" t="s">
        <v>86</v>
      </c>
      <c r="Q504">
        <v>97</v>
      </c>
      <c r="R504">
        <v>710</v>
      </c>
      <c r="S504">
        <v>20411</v>
      </c>
      <c r="T504">
        <v>20411</v>
      </c>
      <c r="U504">
        <v>20411</v>
      </c>
      <c r="V504">
        <v>8</v>
      </c>
      <c r="W504">
        <v>17</v>
      </c>
      <c r="X504">
        <v>90</v>
      </c>
      <c r="Y504">
        <v>1380</v>
      </c>
      <c r="Z504">
        <v>386</v>
      </c>
      <c r="AA504">
        <v>1766</v>
      </c>
      <c r="AB504" s="24">
        <f>VLOOKUP(B504,population!$B$2:$D$54,3,0)</f>
        <v>5758736</v>
      </c>
      <c r="AC504" s="24" t="str">
        <f>VLOOKUP(B504,regions!$A$2:$B$54,2,0)</f>
        <v>West</v>
      </c>
      <c r="AD504" s="24" t="str">
        <f>VLOOKUP(B504,population!$B$2:$C$54,2,0)</f>
        <v> Colorado</v>
      </c>
      <c r="AE504" s="24">
        <f>IFERROR(VLOOKUP(AD504,'pop density'!$A$1:$B$51,2,0),"")</f>
        <v>52.6</v>
      </c>
      <c r="AF504" s="24" t="str">
        <f t="shared" si="7"/>
        <v>00052.6- Colorado</v>
      </c>
    </row>
    <row r="505" spans="1:32" x14ac:dyDescent="0.25">
      <c r="A505">
        <v>20200404</v>
      </c>
      <c r="B505" t="s">
        <v>594</v>
      </c>
      <c r="C505">
        <v>4173</v>
      </c>
      <c r="D505">
        <v>17898</v>
      </c>
      <c r="F505">
        <v>777</v>
      </c>
      <c r="G505">
        <v>823</v>
      </c>
      <c r="M505" t="s">
        <v>62</v>
      </c>
      <c r="N505" s="1">
        <v>43923</v>
      </c>
      <c r="O505" t="s">
        <v>625</v>
      </c>
      <c r="P505" t="s">
        <v>88</v>
      </c>
      <c r="Q505">
        <v>111</v>
      </c>
      <c r="R505">
        <v>823</v>
      </c>
      <c r="S505">
        <v>22071</v>
      </c>
      <c r="T505">
        <v>22071</v>
      </c>
      <c r="U505">
        <v>22071</v>
      </c>
      <c r="V505">
        <v>8</v>
      </c>
      <c r="W505">
        <v>14</v>
      </c>
      <c r="X505">
        <v>113</v>
      </c>
      <c r="Y505">
        <v>1215</v>
      </c>
      <c r="Z505">
        <v>445</v>
      </c>
      <c r="AA505">
        <v>1660</v>
      </c>
      <c r="AB505" s="24">
        <f>VLOOKUP(B505,population!$B$2:$D$54,3,0)</f>
        <v>5758736</v>
      </c>
      <c r="AC505" s="24" t="str">
        <f>VLOOKUP(B505,regions!$A$2:$B$54,2,0)</f>
        <v>West</v>
      </c>
      <c r="AD505" s="24" t="str">
        <f>VLOOKUP(B505,population!$B$2:$C$54,2,0)</f>
        <v> Colorado</v>
      </c>
      <c r="AE505" s="24">
        <f>IFERROR(VLOOKUP(AD505,'pop density'!$A$1:$B$51,2,0),"")</f>
        <v>52.6</v>
      </c>
      <c r="AF505" s="24" t="str">
        <f t="shared" si="7"/>
        <v>00052.6- Colorado</v>
      </c>
    </row>
    <row r="506" spans="1:32" x14ac:dyDescent="0.25">
      <c r="A506">
        <v>20200405</v>
      </c>
      <c r="B506" t="s">
        <v>594</v>
      </c>
      <c r="C506">
        <v>4565</v>
      </c>
      <c r="D506">
        <v>19335</v>
      </c>
      <c r="F506">
        <v>783</v>
      </c>
      <c r="G506">
        <v>875</v>
      </c>
      <c r="M506" t="s">
        <v>62</v>
      </c>
      <c r="N506" s="1">
        <v>43924</v>
      </c>
      <c r="O506" t="s">
        <v>626</v>
      </c>
      <c r="P506" t="s">
        <v>90</v>
      </c>
      <c r="Q506">
        <v>126</v>
      </c>
      <c r="R506">
        <v>875</v>
      </c>
      <c r="S506">
        <v>23900</v>
      </c>
      <c r="T506">
        <v>23900</v>
      </c>
      <c r="U506">
        <v>23900</v>
      </c>
      <c r="V506">
        <v>8</v>
      </c>
      <c r="W506">
        <v>15</v>
      </c>
      <c r="X506">
        <v>52</v>
      </c>
      <c r="Y506">
        <v>1437</v>
      </c>
      <c r="Z506">
        <v>392</v>
      </c>
      <c r="AA506">
        <v>1829</v>
      </c>
      <c r="AB506" s="24">
        <f>VLOOKUP(B506,population!$B$2:$D$54,3,0)</f>
        <v>5758736</v>
      </c>
      <c r="AC506" s="24" t="str">
        <f>VLOOKUP(B506,regions!$A$2:$B$54,2,0)</f>
        <v>West</v>
      </c>
      <c r="AD506" s="24" t="str">
        <f>VLOOKUP(B506,population!$B$2:$C$54,2,0)</f>
        <v> Colorado</v>
      </c>
      <c r="AE506" s="24">
        <f>IFERROR(VLOOKUP(AD506,'pop density'!$A$1:$B$51,2,0),"")</f>
        <v>52.6</v>
      </c>
      <c r="AF506" s="24" t="str">
        <f t="shared" si="7"/>
        <v>00052.6- Colorado</v>
      </c>
    </row>
    <row r="507" spans="1:32" x14ac:dyDescent="0.25">
      <c r="A507">
        <v>20200406</v>
      </c>
      <c r="B507" t="s">
        <v>594</v>
      </c>
      <c r="C507">
        <v>4950</v>
      </c>
      <c r="D507">
        <v>20823</v>
      </c>
      <c r="F507">
        <v>786</v>
      </c>
      <c r="G507">
        <v>924</v>
      </c>
      <c r="M507" t="s">
        <v>62</v>
      </c>
      <c r="N507" s="1">
        <v>43925</v>
      </c>
      <c r="O507" t="s">
        <v>627</v>
      </c>
      <c r="P507" t="s">
        <v>92</v>
      </c>
      <c r="Q507">
        <v>140</v>
      </c>
      <c r="R507">
        <v>924</v>
      </c>
      <c r="S507">
        <v>25773</v>
      </c>
      <c r="T507">
        <v>25773</v>
      </c>
      <c r="U507">
        <v>25773</v>
      </c>
      <c r="V507">
        <v>8</v>
      </c>
      <c r="W507">
        <v>14</v>
      </c>
      <c r="X507">
        <v>49</v>
      </c>
      <c r="Y507">
        <v>1488</v>
      </c>
      <c r="Z507">
        <v>385</v>
      </c>
      <c r="AA507">
        <v>1873</v>
      </c>
      <c r="AB507" s="24">
        <f>VLOOKUP(B507,population!$B$2:$D$54,3,0)</f>
        <v>5758736</v>
      </c>
      <c r="AC507" s="24" t="str">
        <f>VLOOKUP(B507,regions!$A$2:$B$54,2,0)</f>
        <v>West</v>
      </c>
      <c r="AD507" s="24" t="str">
        <f>VLOOKUP(B507,population!$B$2:$C$54,2,0)</f>
        <v> Colorado</v>
      </c>
      <c r="AE507" s="24">
        <f>IFERROR(VLOOKUP(AD507,'pop density'!$A$1:$B$51,2,0),"")</f>
        <v>52.6</v>
      </c>
      <c r="AF507" s="24" t="str">
        <f t="shared" si="7"/>
        <v>00052.6- Colorado</v>
      </c>
    </row>
    <row r="508" spans="1:32" x14ac:dyDescent="0.25">
      <c r="A508">
        <v>20200407</v>
      </c>
      <c r="B508" t="s">
        <v>594</v>
      </c>
      <c r="C508">
        <v>5172</v>
      </c>
      <c r="D508">
        <v>21703</v>
      </c>
      <c r="F508">
        <v>786</v>
      </c>
      <c r="G508">
        <v>994</v>
      </c>
      <c r="M508" t="s">
        <v>62</v>
      </c>
      <c r="N508" s="1">
        <v>43926</v>
      </c>
      <c r="O508" t="s">
        <v>628</v>
      </c>
      <c r="P508" t="s">
        <v>94</v>
      </c>
      <c r="Q508">
        <v>150</v>
      </c>
      <c r="R508">
        <v>994</v>
      </c>
      <c r="S508">
        <v>26875</v>
      </c>
      <c r="T508">
        <v>26875</v>
      </c>
      <c r="U508">
        <v>26875</v>
      </c>
      <c r="V508">
        <v>8</v>
      </c>
      <c r="W508">
        <v>10</v>
      </c>
      <c r="X508">
        <v>70</v>
      </c>
      <c r="Y508">
        <v>880</v>
      </c>
      <c r="Z508">
        <v>222</v>
      </c>
      <c r="AA508">
        <v>1102</v>
      </c>
      <c r="AB508" s="24">
        <f>VLOOKUP(B508,population!$B$2:$D$54,3,0)</f>
        <v>5758736</v>
      </c>
      <c r="AC508" s="24" t="str">
        <f>VLOOKUP(B508,regions!$A$2:$B$54,2,0)</f>
        <v>West</v>
      </c>
      <c r="AD508" s="24" t="str">
        <f>VLOOKUP(B508,population!$B$2:$C$54,2,0)</f>
        <v> Colorado</v>
      </c>
      <c r="AE508" s="24">
        <f>IFERROR(VLOOKUP(AD508,'pop density'!$A$1:$B$51,2,0),"")</f>
        <v>52.6</v>
      </c>
      <c r="AF508" s="24" t="str">
        <f t="shared" si="7"/>
        <v>00052.6- Colorado</v>
      </c>
    </row>
    <row r="509" spans="1:32" x14ac:dyDescent="0.25">
      <c r="A509">
        <v>20200408</v>
      </c>
      <c r="B509" t="s">
        <v>594</v>
      </c>
      <c r="C509">
        <v>5429</v>
      </c>
      <c r="D509">
        <v>22665</v>
      </c>
      <c r="F509">
        <v>833</v>
      </c>
      <c r="G509">
        <v>1079</v>
      </c>
      <c r="M509" t="s">
        <v>62</v>
      </c>
      <c r="N509" s="1">
        <v>43927</v>
      </c>
      <c r="O509" t="s">
        <v>629</v>
      </c>
      <c r="P509" t="s">
        <v>96</v>
      </c>
      <c r="Q509">
        <v>179</v>
      </c>
      <c r="R509">
        <v>1079</v>
      </c>
      <c r="S509">
        <v>28094</v>
      </c>
      <c r="T509">
        <v>28094</v>
      </c>
      <c r="U509">
        <v>28094</v>
      </c>
      <c r="V509">
        <v>8</v>
      </c>
      <c r="W509">
        <v>29</v>
      </c>
      <c r="X509">
        <v>85</v>
      </c>
      <c r="Y509">
        <v>962</v>
      </c>
      <c r="Z509">
        <v>257</v>
      </c>
      <c r="AA509">
        <v>1219</v>
      </c>
      <c r="AB509" s="24">
        <f>VLOOKUP(B509,population!$B$2:$D$54,3,0)</f>
        <v>5758736</v>
      </c>
      <c r="AC509" s="24" t="str">
        <f>VLOOKUP(B509,regions!$A$2:$B$54,2,0)</f>
        <v>West</v>
      </c>
      <c r="AD509" s="24" t="str">
        <f>VLOOKUP(B509,population!$B$2:$C$54,2,0)</f>
        <v> Colorado</v>
      </c>
      <c r="AE509" s="24">
        <f>IFERROR(VLOOKUP(AD509,'pop density'!$A$1:$B$51,2,0),"")</f>
        <v>52.6</v>
      </c>
      <c r="AF509" s="24" t="str">
        <f t="shared" si="7"/>
        <v>00052.6- Colorado</v>
      </c>
    </row>
    <row r="510" spans="1:32" x14ac:dyDescent="0.25">
      <c r="A510">
        <v>20200409</v>
      </c>
      <c r="B510" t="s">
        <v>594</v>
      </c>
      <c r="C510">
        <v>5655</v>
      </c>
      <c r="D510">
        <v>23544</v>
      </c>
      <c r="F510">
        <v>848</v>
      </c>
      <c r="G510">
        <v>1162</v>
      </c>
      <c r="M510" t="s">
        <v>62</v>
      </c>
      <c r="N510" s="1">
        <v>43928</v>
      </c>
      <c r="O510" t="s">
        <v>630</v>
      </c>
      <c r="P510" t="s">
        <v>98</v>
      </c>
      <c r="Q510">
        <v>193</v>
      </c>
      <c r="R510">
        <v>1162</v>
      </c>
      <c r="S510">
        <v>29199</v>
      </c>
      <c r="T510">
        <v>29199</v>
      </c>
      <c r="U510">
        <v>29199</v>
      </c>
      <c r="V510">
        <v>8</v>
      </c>
      <c r="W510">
        <v>14</v>
      </c>
      <c r="X510">
        <v>83</v>
      </c>
      <c r="Y510">
        <v>879</v>
      </c>
      <c r="Z510">
        <v>226</v>
      </c>
      <c r="AA510">
        <v>1105</v>
      </c>
      <c r="AB510" s="24">
        <f>VLOOKUP(B510,population!$B$2:$D$54,3,0)</f>
        <v>5758736</v>
      </c>
      <c r="AC510" s="24" t="str">
        <f>VLOOKUP(B510,regions!$A$2:$B$54,2,0)</f>
        <v>West</v>
      </c>
      <c r="AD510" s="24" t="str">
        <f>VLOOKUP(B510,population!$B$2:$C$54,2,0)</f>
        <v> Colorado</v>
      </c>
      <c r="AE510" s="24">
        <f>IFERROR(VLOOKUP(AD510,'pop density'!$A$1:$B$51,2,0),"")</f>
        <v>52.6</v>
      </c>
      <c r="AF510" s="24" t="str">
        <f t="shared" si="7"/>
        <v>00052.6- Colorado</v>
      </c>
    </row>
    <row r="511" spans="1:32" x14ac:dyDescent="0.25">
      <c r="A511">
        <v>20200410</v>
      </c>
      <c r="B511" t="s">
        <v>594</v>
      </c>
      <c r="C511">
        <v>6510</v>
      </c>
      <c r="D511">
        <v>26143</v>
      </c>
      <c r="F511">
        <v>842</v>
      </c>
      <c r="G511">
        <v>1312</v>
      </c>
      <c r="M511" t="s">
        <v>62</v>
      </c>
      <c r="N511" s="1">
        <v>43929</v>
      </c>
      <c r="O511" s="2" t="s">
        <v>631</v>
      </c>
      <c r="P511" t="s">
        <v>100</v>
      </c>
      <c r="Q511">
        <v>250</v>
      </c>
      <c r="R511">
        <v>1312</v>
      </c>
      <c r="S511">
        <v>32653</v>
      </c>
      <c r="T511">
        <v>32653</v>
      </c>
      <c r="U511">
        <v>32653</v>
      </c>
      <c r="V511">
        <v>8</v>
      </c>
      <c r="W511">
        <v>57</v>
      </c>
      <c r="X511">
        <v>150</v>
      </c>
      <c r="Y511">
        <v>2599</v>
      </c>
      <c r="Z511">
        <v>855</v>
      </c>
      <c r="AA511">
        <v>3454</v>
      </c>
      <c r="AB511" s="24">
        <f>VLOOKUP(B511,population!$B$2:$D$54,3,0)</f>
        <v>5758736</v>
      </c>
      <c r="AC511" s="24" t="str">
        <f>VLOOKUP(B511,regions!$A$2:$B$54,2,0)</f>
        <v>West</v>
      </c>
      <c r="AD511" s="24" t="str">
        <f>VLOOKUP(B511,population!$B$2:$C$54,2,0)</f>
        <v> Colorado</v>
      </c>
      <c r="AE511" s="24">
        <f>IFERROR(VLOOKUP(AD511,'pop density'!$A$1:$B$51,2,0),"")</f>
        <v>52.6</v>
      </c>
      <c r="AF511" s="24" t="str">
        <f t="shared" si="7"/>
        <v>00052.6- Colorado</v>
      </c>
    </row>
    <row r="512" spans="1:32" x14ac:dyDescent="0.25">
      <c r="A512">
        <v>20200411</v>
      </c>
      <c r="B512" t="s">
        <v>594</v>
      </c>
      <c r="C512">
        <v>6510</v>
      </c>
      <c r="D512">
        <v>26143</v>
      </c>
      <c r="F512">
        <v>841</v>
      </c>
      <c r="G512">
        <v>1312</v>
      </c>
      <c r="M512" t="s">
        <v>62</v>
      </c>
      <c r="N512" s="1">
        <v>43930</v>
      </c>
      <c r="O512" t="s">
        <v>632</v>
      </c>
      <c r="P512" t="s">
        <v>102</v>
      </c>
      <c r="Q512">
        <v>250</v>
      </c>
      <c r="R512">
        <v>1312</v>
      </c>
      <c r="S512">
        <v>32653</v>
      </c>
      <c r="T512">
        <v>32653</v>
      </c>
      <c r="U512">
        <v>32653</v>
      </c>
      <c r="V512">
        <v>8</v>
      </c>
      <c r="W512">
        <v>0</v>
      </c>
      <c r="X512">
        <v>0</v>
      </c>
      <c r="Y512">
        <v>0</v>
      </c>
      <c r="Z512">
        <v>0</v>
      </c>
      <c r="AA512">
        <v>0</v>
      </c>
      <c r="AB512" s="24">
        <f>VLOOKUP(B512,population!$B$2:$D$54,3,0)</f>
        <v>5758736</v>
      </c>
      <c r="AC512" s="24" t="str">
        <f>VLOOKUP(B512,regions!$A$2:$B$54,2,0)</f>
        <v>West</v>
      </c>
      <c r="AD512" s="24" t="str">
        <f>VLOOKUP(B512,population!$B$2:$C$54,2,0)</f>
        <v> Colorado</v>
      </c>
      <c r="AE512" s="24">
        <f>IFERROR(VLOOKUP(AD512,'pop density'!$A$1:$B$51,2,0),"")</f>
        <v>52.6</v>
      </c>
      <c r="AF512" s="24" t="str">
        <f t="shared" si="7"/>
        <v>00052.6- Colorado</v>
      </c>
    </row>
    <row r="513" spans="1:32" x14ac:dyDescent="0.25">
      <c r="A513">
        <v>20200412</v>
      </c>
      <c r="B513" t="s">
        <v>594</v>
      </c>
      <c r="C513">
        <v>6893</v>
      </c>
      <c r="D513">
        <v>27980</v>
      </c>
      <c r="F513">
        <v>822</v>
      </c>
      <c r="G513">
        <v>1376</v>
      </c>
      <c r="M513" t="s">
        <v>62</v>
      </c>
      <c r="N513" s="1">
        <v>43931</v>
      </c>
      <c r="O513" t="s">
        <v>633</v>
      </c>
      <c r="P513" t="s">
        <v>104</v>
      </c>
      <c r="Q513">
        <v>274</v>
      </c>
      <c r="R513">
        <v>1376</v>
      </c>
      <c r="S513">
        <v>34873</v>
      </c>
      <c r="T513">
        <v>34873</v>
      </c>
      <c r="U513">
        <v>34873</v>
      </c>
      <c r="V513">
        <v>8</v>
      </c>
      <c r="W513">
        <v>24</v>
      </c>
      <c r="X513">
        <v>64</v>
      </c>
      <c r="Y513">
        <v>1837</v>
      </c>
      <c r="Z513">
        <v>383</v>
      </c>
      <c r="AA513">
        <v>2220</v>
      </c>
      <c r="AB513" s="24">
        <f>VLOOKUP(B513,population!$B$2:$D$54,3,0)</f>
        <v>5758736</v>
      </c>
      <c r="AC513" s="24" t="str">
        <f>VLOOKUP(B513,regions!$A$2:$B$54,2,0)</f>
        <v>West</v>
      </c>
      <c r="AD513" s="24" t="str">
        <f>VLOOKUP(B513,population!$B$2:$C$54,2,0)</f>
        <v> Colorado</v>
      </c>
      <c r="AE513" s="24">
        <f>IFERROR(VLOOKUP(AD513,'pop density'!$A$1:$B$51,2,0),"")</f>
        <v>52.6</v>
      </c>
      <c r="AF513" s="24" t="str">
        <f t="shared" si="7"/>
        <v>00052.6- Colorado</v>
      </c>
    </row>
    <row r="514" spans="1:32" x14ac:dyDescent="0.25">
      <c r="A514">
        <v>20200413</v>
      </c>
      <c r="B514" t="s">
        <v>594</v>
      </c>
      <c r="C514">
        <v>7684</v>
      </c>
      <c r="D514">
        <v>29850</v>
      </c>
      <c r="F514">
        <v>842</v>
      </c>
      <c r="G514">
        <v>1472</v>
      </c>
      <c r="M514" t="s">
        <v>62</v>
      </c>
      <c r="N514" s="1">
        <v>43932</v>
      </c>
      <c r="O514" t="s">
        <v>634</v>
      </c>
      <c r="P514" t="s">
        <v>106</v>
      </c>
      <c r="Q514">
        <v>304</v>
      </c>
      <c r="R514">
        <v>1472</v>
      </c>
      <c r="S514">
        <v>37534</v>
      </c>
      <c r="T514">
        <v>37534</v>
      </c>
      <c r="U514">
        <v>37534</v>
      </c>
      <c r="V514">
        <v>8</v>
      </c>
      <c r="W514">
        <v>30</v>
      </c>
      <c r="X514">
        <v>96</v>
      </c>
      <c r="Y514">
        <v>1870</v>
      </c>
      <c r="Z514">
        <v>791</v>
      </c>
      <c r="AA514">
        <v>2661</v>
      </c>
      <c r="AB514" s="24">
        <f>VLOOKUP(B514,population!$B$2:$D$54,3,0)</f>
        <v>5758736</v>
      </c>
      <c r="AC514" s="24" t="str">
        <f>VLOOKUP(B514,regions!$A$2:$B$54,2,0)</f>
        <v>West</v>
      </c>
      <c r="AD514" s="24" t="str">
        <f>VLOOKUP(B514,population!$B$2:$C$54,2,0)</f>
        <v> Colorado</v>
      </c>
      <c r="AE514" s="24">
        <f>IFERROR(VLOOKUP(AD514,'pop density'!$A$1:$B$51,2,0),"")</f>
        <v>52.6</v>
      </c>
      <c r="AF514" s="24" t="str">
        <f t="shared" si="7"/>
        <v>00052.6- Colorado</v>
      </c>
    </row>
    <row r="515" spans="1:32" x14ac:dyDescent="0.25">
      <c r="A515">
        <v>20200414</v>
      </c>
      <c r="B515" t="s">
        <v>594</v>
      </c>
      <c r="C515">
        <v>7691</v>
      </c>
      <c r="D515">
        <v>31051</v>
      </c>
      <c r="F515">
        <v>888</v>
      </c>
      <c r="G515">
        <v>1493</v>
      </c>
      <c r="M515" t="s">
        <v>62</v>
      </c>
      <c r="N515" s="1">
        <v>43933</v>
      </c>
      <c r="O515" t="s">
        <v>635</v>
      </c>
      <c r="P515" t="s">
        <v>108</v>
      </c>
      <c r="Q515">
        <v>308</v>
      </c>
      <c r="R515">
        <v>1493</v>
      </c>
      <c r="S515">
        <v>38742</v>
      </c>
      <c r="T515">
        <v>38742</v>
      </c>
      <c r="U515">
        <v>38742</v>
      </c>
      <c r="V515">
        <v>8</v>
      </c>
      <c r="W515">
        <v>4</v>
      </c>
      <c r="X515">
        <v>21</v>
      </c>
      <c r="Y515">
        <v>1201</v>
      </c>
      <c r="Z515">
        <v>7</v>
      </c>
      <c r="AA515">
        <v>1208</v>
      </c>
      <c r="AB515" s="24">
        <f>VLOOKUP(B515,population!$B$2:$D$54,3,0)</f>
        <v>5758736</v>
      </c>
      <c r="AC515" s="24" t="str">
        <f>VLOOKUP(B515,regions!$A$2:$B$54,2,0)</f>
        <v>West</v>
      </c>
      <c r="AD515" s="24" t="str">
        <f>VLOOKUP(B515,population!$B$2:$C$54,2,0)</f>
        <v> Colorado</v>
      </c>
      <c r="AE515" s="24">
        <f>IFERROR(VLOOKUP(AD515,'pop density'!$A$1:$B$51,2,0),"")</f>
        <v>52.6</v>
      </c>
      <c r="AF515" s="24" t="str">
        <f t="shared" ref="AF515:AF578" si="8">IFERROR(TEXT(AE515, "00000.0") &amp; "-" &amp; AD515,"")</f>
        <v>00052.6- Colorado</v>
      </c>
    </row>
    <row r="516" spans="1:32" x14ac:dyDescent="0.25">
      <c r="A516">
        <v>20200415</v>
      </c>
      <c r="B516" t="s">
        <v>594</v>
      </c>
      <c r="C516">
        <v>7941</v>
      </c>
      <c r="D516">
        <v>31639</v>
      </c>
      <c r="F516">
        <v>878</v>
      </c>
      <c r="G516">
        <v>1556</v>
      </c>
      <c r="M516" t="s">
        <v>62</v>
      </c>
      <c r="N516" s="1">
        <v>43934</v>
      </c>
      <c r="O516" t="s">
        <v>636</v>
      </c>
      <c r="P516" t="s">
        <v>110</v>
      </c>
      <c r="Q516">
        <v>329</v>
      </c>
      <c r="R516">
        <v>1556</v>
      </c>
      <c r="S516">
        <v>39580</v>
      </c>
      <c r="T516">
        <v>39580</v>
      </c>
      <c r="U516">
        <v>39580</v>
      </c>
      <c r="V516">
        <v>8</v>
      </c>
      <c r="W516">
        <v>21</v>
      </c>
      <c r="X516">
        <v>63</v>
      </c>
      <c r="Y516">
        <v>588</v>
      </c>
      <c r="Z516">
        <v>250</v>
      </c>
      <c r="AA516">
        <v>838</v>
      </c>
      <c r="AB516" s="24">
        <f>VLOOKUP(B516,population!$B$2:$D$54,3,0)</f>
        <v>5758736</v>
      </c>
      <c r="AC516" s="24" t="str">
        <f>VLOOKUP(B516,regions!$A$2:$B$54,2,0)</f>
        <v>West</v>
      </c>
      <c r="AD516" s="24" t="str">
        <f>VLOOKUP(B516,population!$B$2:$C$54,2,0)</f>
        <v> Colorado</v>
      </c>
      <c r="AE516" s="24">
        <f>IFERROR(VLOOKUP(AD516,'pop density'!$A$1:$B$51,2,0),"")</f>
        <v>52.6</v>
      </c>
      <c r="AF516" s="24" t="str">
        <f t="shared" si="8"/>
        <v>00052.6- Colorado</v>
      </c>
    </row>
    <row r="517" spans="1:32" x14ac:dyDescent="0.25">
      <c r="A517">
        <v>20200416</v>
      </c>
      <c r="B517" t="s">
        <v>594</v>
      </c>
      <c r="C517">
        <v>8280</v>
      </c>
      <c r="D517">
        <v>32253</v>
      </c>
      <c r="F517">
        <v>859</v>
      </c>
      <c r="G517">
        <v>1636</v>
      </c>
      <c r="M517" t="s">
        <v>62</v>
      </c>
      <c r="N517" s="1">
        <v>43935</v>
      </c>
      <c r="O517" t="s">
        <v>637</v>
      </c>
      <c r="P517" t="s">
        <v>112</v>
      </c>
      <c r="Q517">
        <v>357</v>
      </c>
      <c r="R517">
        <v>1636</v>
      </c>
      <c r="S517">
        <v>40533</v>
      </c>
      <c r="T517">
        <v>40533</v>
      </c>
      <c r="U517">
        <v>40533</v>
      </c>
      <c r="V517">
        <v>8</v>
      </c>
      <c r="W517">
        <v>28</v>
      </c>
      <c r="X517">
        <v>80</v>
      </c>
      <c r="Y517">
        <v>614</v>
      </c>
      <c r="Z517">
        <v>339</v>
      </c>
      <c r="AA517">
        <v>953</v>
      </c>
      <c r="AB517" s="24">
        <f>VLOOKUP(B517,population!$B$2:$D$54,3,0)</f>
        <v>5758736</v>
      </c>
      <c r="AC517" s="24" t="str">
        <f>VLOOKUP(B517,regions!$A$2:$B$54,2,0)</f>
        <v>West</v>
      </c>
      <c r="AD517" s="24" t="str">
        <f>VLOOKUP(B517,population!$B$2:$C$54,2,0)</f>
        <v> Colorado</v>
      </c>
      <c r="AE517" s="24">
        <f>IFERROR(VLOOKUP(AD517,'pop density'!$A$1:$B$51,2,0),"")</f>
        <v>52.6</v>
      </c>
      <c r="AF517" s="24" t="str">
        <f t="shared" si="8"/>
        <v>00052.6- Colorado</v>
      </c>
    </row>
    <row r="518" spans="1:32" x14ac:dyDescent="0.25">
      <c r="A518">
        <v>20200417</v>
      </c>
      <c r="B518" t="s">
        <v>594</v>
      </c>
      <c r="C518">
        <v>8675</v>
      </c>
      <c r="D518">
        <v>33155</v>
      </c>
      <c r="F518">
        <v>858</v>
      </c>
      <c r="G518">
        <v>1693</v>
      </c>
      <c r="M518" t="s">
        <v>62</v>
      </c>
      <c r="N518" s="1">
        <v>43936</v>
      </c>
      <c r="O518" t="s">
        <v>638</v>
      </c>
      <c r="P518" t="s">
        <v>114</v>
      </c>
      <c r="Q518">
        <v>374</v>
      </c>
      <c r="R518">
        <v>1693</v>
      </c>
      <c r="S518">
        <v>41830</v>
      </c>
      <c r="T518">
        <v>41830</v>
      </c>
      <c r="U518">
        <v>41830</v>
      </c>
      <c r="V518">
        <v>8</v>
      </c>
      <c r="W518">
        <v>17</v>
      </c>
      <c r="X518">
        <v>57</v>
      </c>
      <c r="Y518">
        <v>902</v>
      </c>
      <c r="Z518">
        <v>395</v>
      </c>
      <c r="AA518">
        <v>1297</v>
      </c>
      <c r="AB518" s="24">
        <f>VLOOKUP(B518,population!$B$2:$D$54,3,0)</f>
        <v>5758736</v>
      </c>
      <c r="AC518" s="24" t="str">
        <f>VLOOKUP(B518,regions!$A$2:$B$54,2,0)</f>
        <v>West</v>
      </c>
      <c r="AD518" s="24" t="str">
        <f>VLOOKUP(B518,population!$B$2:$C$54,2,0)</f>
        <v> Colorado</v>
      </c>
      <c r="AE518" s="24">
        <f>IFERROR(VLOOKUP(AD518,'pop density'!$A$1:$B$51,2,0),"")</f>
        <v>52.6</v>
      </c>
      <c r="AF518" s="24" t="str">
        <f t="shared" si="8"/>
        <v>00052.6- Colorado</v>
      </c>
    </row>
    <row r="519" spans="1:32" x14ac:dyDescent="0.25">
      <c r="A519">
        <v>20200418</v>
      </c>
      <c r="B519" t="s">
        <v>594</v>
      </c>
      <c r="C519">
        <v>9047</v>
      </c>
      <c r="D519">
        <v>34260</v>
      </c>
      <c r="F519">
        <v>843</v>
      </c>
      <c r="G519">
        <v>1755</v>
      </c>
      <c r="M519" t="s">
        <v>62</v>
      </c>
      <c r="N519" s="1">
        <v>43937</v>
      </c>
      <c r="O519" t="s">
        <v>639</v>
      </c>
      <c r="P519" t="s">
        <v>116</v>
      </c>
      <c r="Q519">
        <v>391</v>
      </c>
      <c r="R519">
        <v>1755</v>
      </c>
      <c r="S519">
        <v>43307</v>
      </c>
      <c r="T519">
        <v>43307</v>
      </c>
      <c r="U519">
        <v>43307</v>
      </c>
      <c r="V519">
        <v>8</v>
      </c>
      <c r="W519">
        <v>17</v>
      </c>
      <c r="X519">
        <v>62</v>
      </c>
      <c r="Y519">
        <v>1105</v>
      </c>
      <c r="Z519">
        <v>372</v>
      </c>
      <c r="AA519">
        <v>1477</v>
      </c>
      <c r="AB519" s="24">
        <f>VLOOKUP(B519,population!$B$2:$D$54,3,0)</f>
        <v>5758736</v>
      </c>
      <c r="AC519" s="24" t="str">
        <f>VLOOKUP(B519,regions!$A$2:$B$54,2,0)</f>
        <v>West</v>
      </c>
      <c r="AD519" s="24" t="str">
        <f>VLOOKUP(B519,population!$B$2:$C$54,2,0)</f>
        <v> Colorado</v>
      </c>
      <c r="AE519" s="24">
        <f>IFERROR(VLOOKUP(AD519,'pop density'!$A$1:$B$51,2,0),"")</f>
        <v>52.6</v>
      </c>
      <c r="AF519" s="24" t="str">
        <f t="shared" si="8"/>
        <v>00052.6- Colorado</v>
      </c>
    </row>
    <row r="520" spans="1:32" x14ac:dyDescent="0.25">
      <c r="A520">
        <v>20200419</v>
      </c>
      <c r="B520" t="s">
        <v>594</v>
      </c>
      <c r="C520">
        <v>9433</v>
      </c>
      <c r="D520">
        <v>35173</v>
      </c>
      <c r="F520">
        <v>874</v>
      </c>
      <c r="G520">
        <v>1797</v>
      </c>
      <c r="M520" t="s">
        <v>62</v>
      </c>
      <c r="N520" s="1">
        <v>43938</v>
      </c>
      <c r="O520" t="s">
        <v>640</v>
      </c>
      <c r="P520" t="s">
        <v>118</v>
      </c>
      <c r="Q520">
        <v>411</v>
      </c>
      <c r="R520">
        <v>1797</v>
      </c>
      <c r="S520">
        <v>44606</v>
      </c>
      <c r="T520">
        <v>44606</v>
      </c>
      <c r="U520">
        <v>44606</v>
      </c>
      <c r="V520">
        <v>8</v>
      </c>
      <c r="W520">
        <v>20</v>
      </c>
      <c r="X520">
        <v>42</v>
      </c>
      <c r="Y520">
        <v>913</v>
      </c>
      <c r="Z520">
        <v>386</v>
      </c>
      <c r="AA520">
        <v>1299</v>
      </c>
      <c r="AB520" s="24">
        <f>VLOOKUP(B520,population!$B$2:$D$54,3,0)</f>
        <v>5758736</v>
      </c>
      <c r="AC520" s="24" t="str">
        <f>VLOOKUP(B520,regions!$A$2:$B$54,2,0)</f>
        <v>West</v>
      </c>
      <c r="AD520" s="24" t="str">
        <f>VLOOKUP(B520,population!$B$2:$C$54,2,0)</f>
        <v> Colorado</v>
      </c>
      <c r="AE520" s="24">
        <f>IFERROR(VLOOKUP(AD520,'pop density'!$A$1:$B$51,2,0),"")</f>
        <v>52.6</v>
      </c>
      <c r="AF520" s="24" t="str">
        <f t="shared" si="8"/>
        <v>00052.6- Colorado</v>
      </c>
    </row>
    <row r="521" spans="1:32" x14ac:dyDescent="0.25">
      <c r="A521">
        <v>20200420</v>
      </c>
      <c r="B521" t="s">
        <v>594</v>
      </c>
      <c r="C521">
        <v>9730</v>
      </c>
      <c r="D521">
        <v>36465</v>
      </c>
      <c r="F521">
        <v>874</v>
      </c>
      <c r="G521">
        <v>1813</v>
      </c>
      <c r="M521" t="s">
        <v>62</v>
      </c>
      <c r="N521" s="1">
        <v>43939</v>
      </c>
      <c r="O521" t="s">
        <v>641</v>
      </c>
      <c r="P521" t="s">
        <v>120</v>
      </c>
      <c r="Q521">
        <v>422</v>
      </c>
      <c r="R521">
        <v>1813</v>
      </c>
      <c r="S521">
        <v>46195</v>
      </c>
      <c r="T521">
        <v>46195</v>
      </c>
      <c r="U521">
        <v>46195</v>
      </c>
      <c r="V521">
        <v>8</v>
      </c>
      <c r="W521">
        <v>11</v>
      </c>
      <c r="X521">
        <v>16</v>
      </c>
      <c r="Y521">
        <v>1292</v>
      </c>
      <c r="Z521">
        <v>297</v>
      </c>
      <c r="AA521">
        <v>1589</v>
      </c>
      <c r="AB521" s="24">
        <f>VLOOKUP(B521,population!$B$2:$D$54,3,0)</f>
        <v>5758736</v>
      </c>
      <c r="AC521" s="24" t="str">
        <f>VLOOKUP(B521,regions!$A$2:$B$54,2,0)</f>
        <v>West</v>
      </c>
      <c r="AD521" s="24" t="str">
        <f>VLOOKUP(B521,population!$B$2:$C$54,2,0)</f>
        <v> Colorado</v>
      </c>
      <c r="AE521" s="24">
        <f>IFERROR(VLOOKUP(AD521,'pop density'!$A$1:$B$51,2,0),"")</f>
        <v>52.6</v>
      </c>
      <c r="AF521" s="24" t="str">
        <f t="shared" si="8"/>
        <v>00052.6- Colorado</v>
      </c>
    </row>
    <row r="522" spans="1:32" x14ac:dyDescent="0.25">
      <c r="A522">
        <v>20200421</v>
      </c>
      <c r="B522" t="s">
        <v>594</v>
      </c>
      <c r="C522">
        <v>10106</v>
      </c>
      <c r="D522">
        <v>37360</v>
      </c>
      <c r="F522">
        <v>861</v>
      </c>
      <c r="G522">
        <v>1880</v>
      </c>
      <c r="M522" t="s">
        <v>62</v>
      </c>
      <c r="N522" s="1">
        <v>43940</v>
      </c>
      <c r="O522" t="s">
        <v>642</v>
      </c>
      <c r="P522" t="s">
        <v>122</v>
      </c>
      <c r="Q522">
        <v>449</v>
      </c>
      <c r="R522">
        <v>1880</v>
      </c>
      <c r="S522">
        <v>47466</v>
      </c>
      <c r="T522">
        <v>47466</v>
      </c>
      <c r="U522">
        <v>47466</v>
      </c>
      <c r="V522">
        <v>8</v>
      </c>
      <c r="W522">
        <v>27</v>
      </c>
      <c r="X522">
        <v>67</v>
      </c>
      <c r="Y522">
        <v>895</v>
      </c>
      <c r="Z522">
        <v>376</v>
      </c>
      <c r="AA522">
        <v>1271</v>
      </c>
      <c r="AB522" s="24">
        <f>VLOOKUP(B522,population!$B$2:$D$54,3,0)</f>
        <v>5758736</v>
      </c>
      <c r="AC522" s="24" t="str">
        <f>VLOOKUP(B522,regions!$A$2:$B$54,2,0)</f>
        <v>West</v>
      </c>
      <c r="AD522" s="24" t="str">
        <f>VLOOKUP(B522,population!$B$2:$C$54,2,0)</f>
        <v> Colorado</v>
      </c>
      <c r="AE522" s="24">
        <f>IFERROR(VLOOKUP(AD522,'pop density'!$A$1:$B$51,2,0),"")</f>
        <v>52.6</v>
      </c>
      <c r="AF522" s="24" t="str">
        <f t="shared" si="8"/>
        <v>00052.6- Colorado</v>
      </c>
    </row>
    <row r="523" spans="1:32" x14ac:dyDescent="0.25">
      <c r="A523">
        <v>20200422</v>
      </c>
      <c r="B523" t="s">
        <v>594</v>
      </c>
      <c r="C523">
        <v>10447</v>
      </c>
      <c r="D523">
        <v>38257</v>
      </c>
      <c r="F523">
        <v>851</v>
      </c>
      <c r="G523">
        <v>2003</v>
      </c>
      <c r="M523" t="s">
        <v>62</v>
      </c>
      <c r="N523" s="1">
        <v>43941</v>
      </c>
      <c r="O523" s="2" t="s">
        <v>643</v>
      </c>
      <c r="P523" t="s">
        <v>124</v>
      </c>
      <c r="Q523">
        <v>486</v>
      </c>
      <c r="R523">
        <v>2003</v>
      </c>
      <c r="S523">
        <v>48704</v>
      </c>
      <c r="T523">
        <v>48704</v>
      </c>
      <c r="U523">
        <v>48704</v>
      </c>
      <c r="V523">
        <v>8</v>
      </c>
      <c r="W523">
        <v>37</v>
      </c>
      <c r="X523">
        <v>123</v>
      </c>
      <c r="Y523">
        <v>897</v>
      </c>
      <c r="Z523">
        <v>341</v>
      </c>
      <c r="AA523">
        <v>1238</v>
      </c>
      <c r="AB523" s="24">
        <f>VLOOKUP(B523,population!$B$2:$D$54,3,0)</f>
        <v>5758736</v>
      </c>
      <c r="AC523" s="24" t="str">
        <f>VLOOKUP(B523,regions!$A$2:$B$54,2,0)</f>
        <v>West</v>
      </c>
      <c r="AD523" s="24" t="str">
        <f>VLOOKUP(B523,population!$B$2:$C$54,2,0)</f>
        <v> Colorado</v>
      </c>
      <c r="AE523" s="24">
        <f>IFERROR(VLOOKUP(AD523,'pop density'!$A$1:$B$51,2,0),"")</f>
        <v>52.6</v>
      </c>
      <c r="AF523" s="24" t="str">
        <f t="shared" si="8"/>
        <v>00052.6- Colorado</v>
      </c>
    </row>
    <row r="524" spans="1:32" x14ac:dyDescent="0.25">
      <c r="A524">
        <v>20200423</v>
      </c>
      <c r="B524" t="s">
        <v>594</v>
      </c>
      <c r="C524">
        <v>10878</v>
      </c>
      <c r="D524">
        <v>39767</v>
      </c>
      <c r="F524">
        <v>859</v>
      </c>
      <c r="G524">
        <v>2123</v>
      </c>
      <c r="M524" t="s">
        <v>62</v>
      </c>
      <c r="N524" s="1">
        <v>43942</v>
      </c>
      <c r="O524" t="s">
        <v>644</v>
      </c>
      <c r="P524" t="s">
        <v>126</v>
      </c>
      <c r="Q524">
        <v>508</v>
      </c>
      <c r="R524">
        <v>2123</v>
      </c>
      <c r="S524">
        <v>50645</v>
      </c>
      <c r="T524">
        <v>50645</v>
      </c>
      <c r="U524">
        <v>50645</v>
      </c>
      <c r="V524">
        <v>8</v>
      </c>
      <c r="W524">
        <v>22</v>
      </c>
      <c r="X524">
        <v>120</v>
      </c>
      <c r="Y524">
        <v>1510</v>
      </c>
      <c r="Z524">
        <v>431</v>
      </c>
      <c r="AA524">
        <v>1941</v>
      </c>
      <c r="AB524" s="24">
        <f>VLOOKUP(B524,population!$B$2:$D$54,3,0)</f>
        <v>5758736</v>
      </c>
      <c r="AC524" s="24" t="str">
        <f>VLOOKUP(B524,regions!$A$2:$B$54,2,0)</f>
        <v>West</v>
      </c>
      <c r="AD524" s="24" t="str">
        <f>VLOOKUP(B524,population!$B$2:$C$54,2,0)</f>
        <v> Colorado</v>
      </c>
      <c r="AE524" s="24">
        <f>IFERROR(VLOOKUP(AD524,'pop density'!$A$1:$B$51,2,0),"")</f>
        <v>52.6</v>
      </c>
      <c r="AF524" s="24" t="str">
        <f t="shared" si="8"/>
        <v>00052.6- Colorado</v>
      </c>
    </row>
    <row r="525" spans="1:32" x14ac:dyDescent="0.25">
      <c r="A525">
        <v>20200424</v>
      </c>
      <c r="B525" t="s">
        <v>594</v>
      </c>
      <c r="C525">
        <v>11262</v>
      </c>
      <c r="D525">
        <v>41062</v>
      </c>
      <c r="F525">
        <v>1084</v>
      </c>
      <c r="G525">
        <v>2237</v>
      </c>
      <c r="M525" t="s">
        <v>62</v>
      </c>
      <c r="N525" s="1">
        <v>43943</v>
      </c>
      <c r="O525" t="s">
        <v>645</v>
      </c>
      <c r="P525" t="s">
        <v>128</v>
      </c>
      <c r="Q525">
        <v>552</v>
      </c>
      <c r="R525">
        <v>2237</v>
      </c>
      <c r="S525">
        <v>52324</v>
      </c>
      <c r="T525">
        <v>52324</v>
      </c>
      <c r="U525">
        <v>52324</v>
      </c>
      <c r="V525">
        <v>8</v>
      </c>
      <c r="W525">
        <v>44</v>
      </c>
      <c r="X525">
        <v>114</v>
      </c>
      <c r="Y525">
        <v>1295</v>
      </c>
      <c r="Z525">
        <v>384</v>
      </c>
      <c r="AA525">
        <v>1679</v>
      </c>
      <c r="AB525" s="24">
        <f>VLOOKUP(B525,population!$B$2:$D$54,3,0)</f>
        <v>5758736</v>
      </c>
      <c r="AC525" s="24" t="str">
        <f>VLOOKUP(B525,regions!$A$2:$B$54,2,0)</f>
        <v>West</v>
      </c>
      <c r="AD525" s="24" t="str">
        <f>VLOOKUP(B525,population!$B$2:$C$54,2,0)</f>
        <v> Colorado</v>
      </c>
      <c r="AE525" s="24">
        <f>IFERROR(VLOOKUP(AD525,'pop density'!$A$1:$B$51,2,0),"")</f>
        <v>52.6</v>
      </c>
      <c r="AF525" s="24" t="str">
        <f t="shared" si="8"/>
        <v>00052.6- Colorado</v>
      </c>
    </row>
    <row r="526" spans="1:32" x14ac:dyDescent="0.25">
      <c r="A526">
        <v>20200425</v>
      </c>
      <c r="B526" t="s">
        <v>594</v>
      </c>
      <c r="C526">
        <v>12256</v>
      </c>
      <c r="D526">
        <v>44533</v>
      </c>
      <c r="F526">
        <v>1084</v>
      </c>
      <c r="G526">
        <v>2366</v>
      </c>
      <c r="L526">
        <v>2086</v>
      </c>
      <c r="M526" t="s">
        <v>129</v>
      </c>
      <c r="N526" s="1">
        <v>43944</v>
      </c>
      <c r="O526" t="s">
        <v>646</v>
      </c>
      <c r="P526" t="s">
        <v>131</v>
      </c>
      <c r="Q526">
        <v>674</v>
      </c>
      <c r="R526">
        <v>2366</v>
      </c>
      <c r="S526">
        <v>56789</v>
      </c>
      <c r="T526">
        <v>56789</v>
      </c>
      <c r="U526">
        <v>56789</v>
      </c>
      <c r="V526">
        <v>8</v>
      </c>
      <c r="W526">
        <v>122</v>
      </c>
      <c r="X526">
        <v>129</v>
      </c>
      <c r="Y526">
        <v>3471</v>
      </c>
      <c r="Z526">
        <v>994</v>
      </c>
      <c r="AA526">
        <v>4465</v>
      </c>
      <c r="AB526" s="24">
        <f>VLOOKUP(B526,population!$B$2:$D$54,3,0)</f>
        <v>5758736</v>
      </c>
      <c r="AC526" s="24" t="str">
        <f>VLOOKUP(B526,regions!$A$2:$B$54,2,0)</f>
        <v>West</v>
      </c>
      <c r="AD526" s="24" t="str">
        <f>VLOOKUP(B526,population!$B$2:$C$54,2,0)</f>
        <v> Colorado</v>
      </c>
      <c r="AE526" s="24">
        <f>IFERROR(VLOOKUP(AD526,'pop density'!$A$1:$B$51,2,0),"")</f>
        <v>52.6</v>
      </c>
      <c r="AF526" s="24" t="str">
        <f t="shared" si="8"/>
        <v>00052.6- Colorado</v>
      </c>
    </row>
    <row r="527" spans="1:32" x14ac:dyDescent="0.25">
      <c r="A527">
        <v>20200426</v>
      </c>
      <c r="B527" t="s">
        <v>594</v>
      </c>
      <c r="C527">
        <v>12968</v>
      </c>
      <c r="D527">
        <v>46823</v>
      </c>
      <c r="F527">
        <v>1046</v>
      </c>
      <c r="G527">
        <v>2410</v>
      </c>
      <c r="L527">
        <v>2150</v>
      </c>
      <c r="M527" t="s">
        <v>129</v>
      </c>
      <c r="N527" s="1">
        <v>43945</v>
      </c>
      <c r="O527" t="s">
        <v>647</v>
      </c>
      <c r="P527" t="s">
        <v>133</v>
      </c>
      <c r="Q527">
        <v>672</v>
      </c>
      <c r="R527">
        <v>2410</v>
      </c>
      <c r="S527">
        <v>59791</v>
      </c>
      <c r="T527">
        <v>59791</v>
      </c>
      <c r="U527">
        <v>59791</v>
      </c>
      <c r="V527">
        <v>8</v>
      </c>
      <c r="W527">
        <v>-2</v>
      </c>
      <c r="X527">
        <v>44</v>
      </c>
      <c r="Y527">
        <v>2290</v>
      </c>
      <c r="Z527">
        <v>712</v>
      </c>
      <c r="AA527">
        <v>3002</v>
      </c>
      <c r="AB527" s="24">
        <f>VLOOKUP(B527,population!$B$2:$D$54,3,0)</f>
        <v>5758736</v>
      </c>
      <c r="AC527" s="24" t="str">
        <f>VLOOKUP(B527,regions!$A$2:$B$54,2,0)</f>
        <v>West</v>
      </c>
      <c r="AD527" s="24" t="str">
        <f>VLOOKUP(B527,population!$B$2:$C$54,2,0)</f>
        <v> Colorado</v>
      </c>
      <c r="AE527" s="24">
        <f>IFERROR(VLOOKUP(AD527,'pop density'!$A$1:$B$51,2,0),"")</f>
        <v>52.6</v>
      </c>
      <c r="AF527" s="24" t="str">
        <f t="shared" si="8"/>
        <v>00052.6- Colorado</v>
      </c>
    </row>
    <row r="528" spans="1:32" x14ac:dyDescent="0.25">
      <c r="A528">
        <v>20200427</v>
      </c>
      <c r="B528" t="s">
        <v>594</v>
      </c>
      <c r="C528">
        <v>13441</v>
      </c>
      <c r="D528">
        <v>49833</v>
      </c>
      <c r="F528">
        <v>1007</v>
      </c>
      <c r="G528">
        <v>2438</v>
      </c>
      <c r="L528">
        <v>2150</v>
      </c>
      <c r="M528" t="s">
        <v>129</v>
      </c>
      <c r="N528" s="1">
        <v>43946</v>
      </c>
      <c r="O528" t="s">
        <v>648</v>
      </c>
      <c r="P528" t="s">
        <v>135</v>
      </c>
      <c r="Q528">
        <v>680</v>
      </c>
      <c r="R528">
        <v>2438</v>
      </c>
      <c r="S528">
        <v>63274</v>
      </c>
      <c r="T528">
        <v>63274</v>
      </c>
      <c r="U528">
        <v>63274</v>
      </c>
      <c r="V528">
        <v>8</v>
      </c>
      <c r="W528">
        <v>8</v>
      </c>
      <c r="X528">
        <v>28</v>
      </c>
      <c r="Y528">
        <v>3010</v>
      </c>
      <c r="Z528">
        <v>473</v>
      </c>
      <c r="AA528">
        <v>3483</v>
      </c>
      <c r="AB528" s="24">
        <f>VLOOKUP(B528,population!$B$2:$D$54,3,0)</f>
        <v>5758736</v>
      </c>
      <c r="AC528" s="24" t="str">
        <f>VLOOKUP(B528,regions!$A$2:$B$54,2,0)</f>
        <v>West</v>
      </c>
      <c r="AD528" s="24" t="str">
        <f>VLOOKUP(B528,population!$B$2:$C$54,2,0)</f>
        <v> Colorado</v>
      </c>
      <c r="AE528" s="24">
        <f>IFERROR(VLOOKUP(AD528,'pop density'!$A$1:$B$51,2,0),"")</f>
        <v>52.6</v>
      </c>
      <c r="AF528" s="24" t="str">
        <f t="shared" si="8"/>
        <v>00052.6- Colorado</v>
      </c>
    </row>
    <row r="529" spans="1:32" x14ac:dyDescent="0.25">
      <c r="A529">
        <v>20200428</v>
      </c>
      <c r="B529" t="s">
        <v>594</v>
      </c>
      <c r="C529">
        <v>13879</v>
      </c>
      <c r="D529">
        <v>52462</v>
      </c>
      <c r="F529">
        <v>994</v>
      </c>
      <c r="G529">
        <v>2485</v>
      </c>
      <c r="L529">
        <v>2275</v>
      </c>
      <c r="M529" t="s">
        <v>129</v>
      </c>
      <c r="N529" s="1">
        <v>43947</v>
      </c>
      <c r="O529" t="s">
        <v>649</v>
      </c>
      <c r="P529" t="s">
        <v>137</v>
      </c>
      <c r="Q529">
        <v>706</v>
      </c>
      <c r="R529">
        <v>2485</v>
      </c>
      <c r="S529">
        <v>66341</v>
      </c>
      <c r="T529">
        <v>66341</v>
      </c>
      <c r="U529">
        <v>66341</v>
      </c>
      <c r="V529">
        <v>8</v>
      </c>
      <c r="W529">
        <v>26</v>
      </c>
      <c r="X529">
        <v>47</v>
      </c>
      <c r="Y529">
        <v>2629</v>
      </c>
      <c r="Z529">
        <v>438</v>
      </c>
      <c r="AA529">
        <v>3067</v>
      </c>
      <c r="AB529" s="24">
        <f>VLOOKUP(B529,population!$B$2:$D$54,3,0)</f>
        <v>5758736</v>
      </c>
      <c r="AC529" s="24" t="str">
        <f>VLOOKUP(B529,regions!$A$2:$B$54,2,0)</f>
        <v>West</v>
      </c>
      <c r="AD529" s="24" t="str">
        <f>VLOOKUP(B529,population!$B$2:$C$54,2,0)</f>
        <v> Colorado</v>
      </c>
      <c r="AE529" s="24">
        <f>IFERROR(VLOOKUP(AD529,'pop density'!$A$1:$B$51,2,0),"")</f>
        <v>52.6</v>
      </c>
      <c r="AF529" s="24" t="str">
        <f t="shared" si="8"/>
        <v>00052.6- Colorado</v>
      </c>
    </row>
    <row r="530" spans="1:32" x14ac:dyDescent="0.25">
      <c r="A530">
        <v>20200429</v>
      </c>
      <c r="B530" t="s">
        <v>594</v>
      </c>
      <c r="C530">
        <v>14735</v>
      </c>
      <c r="D530">
        <v>54714</v>
      </c>
      <c r="F530">
        <v>964</v>
      </c>
      <c r="G530">
        <v>2610</v>
      </c>
      <c r="L530">
        <v>2275</v>
      </c>
      <c r="M530" t="s">
        <v>129</v>
      </c>
      <c r="N530" s="1">
        <v>43948</v>
      </c>
      <c r="O530" t="s">
        <v>650</v>
      </c>
      <c r="P530" t="s">
        <v>139</v>
      </c>
      <c r="Q530">
        <v>760</v>
      </c>
      <c r="R530">
        <v>2610</v>
      </c>
      <c r="S530">
        <v>69449</v>
      </c>
      <c r="T530">
        <v>69449</v>
      </c>
      <c r="U530">
        <v>69449</v>
      </c>
      <c r="V530">
        <v>8</v>
      </c>
      <c r="W530">
        <v>54</v>
      </c>
      <c r="X530">
        <v>125</v>
      </c>
      <c r="Y530">
        <v>2252</v>
      </c>
      <c r="Z530">
        <v>856</v>
      </c>
      <c r="AA530">
        <v>3108</v>
      </c>
      <c r="AB530" s="24">
        <f>VLOOKUP(B530,population!$B$2:$D$54,3,0)</f>
        <v>5758736</v>
      </c>
      <c r="AC530" s="24" t="str">
        <f>VLOOKUP(B530,regions!$A$2:$B$54,2,0)</f>
        <v>West</v>
      </c>
      <c r="AD530" s="24" t="str">
        <f>VLOOKUP(B530,population!$B$2:$C$54,2,0)</f>
        <v> Colorado</v>
      </c>
      <c r="AE530" s="24">
        <f>IFERROR(VLOOKUP(AD530,'pop density'!$A$1:$B$51,2,0),"")</f>
        <v>52.6</v>
      </c>
      <c r="AF530" s="24" t="str">
        <f t="shared" si="8"/>
        <v>00052.6- Colorado</v>
      </c>
    </row>
    <row r="531" spans="1:32" x14ac:dyDescent="0.25">
      <c r="A531">
        <v>20200430</v>
      </c>
      <c r="B531" t="s">
        <v>594</v>
      </c>
      <c r="C531">
        <v>14758</v>
      </c>
      <c r="D531">
        <v>56301</v>
      </c>
      <c r="F531">
        <v>966</v>
      </c>
      <c r="G531">
        <v>2621</v>
      </c>
      <c r="L531">
        <v>2415</v>
      </c>
      <c r="M531" t="s">
        <v>129</v>
      </c>
      <c r="N531" s="1">
        <v>43949</v>
      </c>
      <c r="O531" t="s">
        <v>651</v>
      </c>
      <c r="P531" t="s">
        <v>142</v>
      </c>
      <c r="Q531">
        <v>766</v>
      </c>
      <c r="R531">
        <v>2621</v>
      </c>
      <c r="S531">
        <v>71059</v>
      </c>
      <c r="T531">
        <v>71059</v>
      </c>
      <c r="U531">
        <v>71059</v>
      </c>
      <c r="V531">
        <v>8</v>
      </c>
      <c r="W531">
        <v>6</v>
      </c>
      <c r="X531">
        <v>11</v>
      </c>
      <c r="Y531">
        <v>1587</v>
      </c>
      <c r="Z531">
        <v>23</v>
      </c>
      <c r="AA531">
        <v>1610</v>
      </c>
      <c r="AB531" s="24">
        <f>VLOOKUP(B531,population!$B$2:$D$54,3,0)</f>
        <v>5758736</v>
      </c>
      <c r="AC531" s="24" t="str">
        <f>VLOOKUP(B531,regions!$A$2:$B$54,2,0)</f>
        <v>West</v>
      </c>
      <c r="AD531" s="24" t="str">
        <f>VLOOKUP(B531,population!$B$2:$C$54,2,0)</f>
        <v> Colorado</v>
      </c>
      <c r="AE531" s="24">
        <f>IFERROR(VLOOKUP(AD531,'pop density'!$A$1:$B$51,2,0),"")</f>
        <v>52.6</v>
      </c>
      <c r="AF531" s="24" t="str">
        <f t="shared" si="8"/>
        <v>00052.6- Colorado</v>
      </c>
    </row>
    <row r="532" spans="1:32" x14ac:dyDescent="0.25">
      <c r="A532">
        <v>20200501</v>
      </c>
      <c r="B532" t="s">
        <v>594</v>
      </c>
      <c r="C532">
        <v>15284</v>
      </c>
      <c r="D532">
        <v>57106</v>
      </c>
      <c r="F532">
        <v>959</v>
      </c>
      <c r="G532">
        <v>2697</v>
      </c>
      <c r="L532">
        <v>2486</v>
      </c>
      <c r="M532" t="s">
        <v>129</v>
      </c>
      <c r="N532" s="1">
        <v>43950</v>
      </c>
      <c r="O532" t="s">
        <v>652</v>
      </c>
      <c r="P532" t="s">
        <v>144</v>
      </c>
      <c r="Q532">
        <v>777</v>
      </c>
      <c r="R532">
        <v>2697</v>
      </c>
      <c r="S532">
        <v>72390</v>
      </c>
      <c r="T532">
        <v>72390</v>
      </c>
      <c r="U532">
        <v>72390</v>
      </c>
      <c r="V532">
        <v>8</v>
      </c>
      <c r="W532">
        <v>11</v>
      </c>
      <c r="X532">
        <v>76</v>
      </c>
      <c r="Y532">
        <v>805</v>
      </c>
      <c r="Z532">
        <v>526</v>
      </c>
      <c r="AA532">
        <v>1331</v>
      </c>
      <c r="AB532" s="24">
        <f>VLOOKUP(B532,population!$B$2:$D$54,3,0)</f>
        <v>5758736</v>
      </c>
      <c r="AC532" s="24" t="str">
        <f>VLOOKUP(B532,regions!$A$2:$B$54,2,0)</f>
        <v>West</v>
      </c>
      <c r="AD532" s="24" t="str">
        <f>VLOOKUP(B532,population!$B$2:$C$54,2,0)</f>
        <v> Colorado</v>
      </c>
      <c r="AE532" s="24">
        <f>IFERROR(VLOOKUP(AD532,'pop density'!$A$1:$B$51,2,0),"")</f>
        <v>52.6</v>
      </c>
      <c r="AF532" s="24" t="str">
        <f t="shared" si="8"/>
        <v>00052.6- Colorado</v>
      </c>
    </row>
    <row r="533" spans="1:32" x14ac:dyDescent="0.25">
      <c r="A533">
        <v>20200502</v>
      </c>
      <c r="B533" t="s">
        <v>594</v>
      </c>
      <c r="C533">
        <v>15768</v>
      </c>
      <c r="D533">
        <v>61181</v>
      </c>
      <c r="F533">
        <v>931</v>
      </c>
      <c r="G533">
        <v>2747</v>
      </c>
      <c r="L533">
        <v>2553</v>
      </c>
      <c r="M533" t="s">
        <v>129</v>
      </c>
      <c r="N533" s="1">
        <v>43951</v>
      </c>
      <c r="O533" t="s">
        <v>653</v>
      </c>
      <c r="P533" t="s">
        <v>146</v>
      </c>
      <c r="Q533">
        <v>820</v>
      </c>
      <c r="R533">
        <v>2747</v>
      </c>
      <c r="S533">
        <v>76949</v>
      </c>
      <c r="T533">
        <v>76949</v>
      </c>
      <c r="U533">
        <v>76949</v>
      </c>
      <c r="V533">
        <v>8</v>
      </c>
      <c r="W533">
        <v>43</v>
      </c>
      <c r="X533">
        <v>50</v>
      </c>
      <c r="Y533">
        <v>4075</v>
      </c>
      <c r="Z533">
        <v>484</v>
      </c>
      <c r="AA533">
        <v>4559</v>
      </c>
      <c r="AB533" s="24">
        <f>VLOOKUP(B533,population!$B$2:$D$54,3,0)</f>
        <v>5758736</v>
      </c>
      <c r="AC533" s="24" t="str">
        <f>VLOOKUP(B533,regions!$A$2:$B$54,2,0)</f>
        <v>West</v>
      </c>
      <c r="AD533" s="24" t="str">
        <f>VLOOKUP(B533,population!$B$2:$C$54,2,0)</f>
        <v> Colorado</v>
      </c>
      <c r="AE533" s="24">
        <f>IFERROR(VLOOKUP(AD533,'pop density'!$A$1:$B$51,2,0),"")</f>
        <v>52.6</v>
      </c>
      <c r="AF533" s="24" t="str">
        <f t="shared" si="8"/>
        <v>00052.6- Colorado</v>
      </c>
    </row>
    <row r="534" spans="1:32" x14ac:dyDescent="0.25">
      <c r="A534">
        <v>20200503</v>
      </c>
      <c r="B534" t="s">
        <v>594</v>
      </c>
      <c r="C534">
        <v>16225</v>
      </c>
      <c r="D534">
        <v>63681</v>
      </c>
      <c r="F534">
        <v>883</v>
      </c>
      <c r="G534">
        <v>2793</v>
      </c>
      <c r="L534">
        <v>2607</v>
      </c>
      <c r="M534" t="s">
        <v>129</v>
      </c>
      <c r="N534" s="1">
        <v>43952</v>
      </c>
      <c r="O534" t="s">
        <v>654</v>
      </c>
      <c r="P534" t="s">
        <v>148</v>
      </c>
      <c r="Q534">
        <v>832</v>
      </c>
      <c r="R534">
        <v>2793</v>
      </c>
      <c r="S534">
        <v>79906</v>
      </c>
      <c r="T534">
        <v>79906</v>
      </c>
      <c r="U534">
        <v>79906</v>
      </c>
      <c r="V534">
        <v>8</v>
      </c>
      <c r="W534">
        <v>12</v>
      </c>
      <c r="X534">
        <v>46</v>
      </c>
      <c r="Y534">
        <v>2500</v>
      </c>
      <c r="Z534">
        <v>457</v>
      </c>
      <c r="AA534">
        <v>2957</v>
      </c>
      <c r="AB534" s="24">
        <f>VLOOKUP(B534,population!$B$2:$D$54,3,0)</f>
        <v>5758736</v>
      </c>
      <c r="AC534" s="24" t="str">
        <f>VLOOKUP(B534,regions!$A$2:$B$54,2,0)</f>
        <v>West</v>
      </c>
      <c r="AD534" s="24" t="str">
        <f>VLOOKUP(B534,population!$B$2:$C$54,2,0)</f>
        <v> Colorado</v>
      </c>
      <c r="AE534" s="24">
        <f>IFERROR(VLOOKUP(AD534,'pop density'!$A$1:$B$51,2,0),"")</f>
        <v>52.6</v>
      </c>
      <c r="AF534" s="24" t="str">
        <f t="shared" si="8"/>
        <v>00052.6- Colorado</v>
      </c>
    </row>
    <row r="535" spans="1:32" x14ac:dyDescent="0.25">
      <c r="A535">
        <v>20200504</v>
      </c>
      <c r="B535" t="s">
        <v>594</v>
      </c>
      <c r="C535">
        <v>16635</v>
      </c>
      <c r="D535">
        <v>66455</v>
      </c>
      <c r="F535">
        <v>883</v>
      </c>
      <c r="G535">
        <v>2799</v>
      </c>
      <c r="L535">
        <v>2650</v>
      </c>
      <c r="M535" t="s">
        <v>129</v>
      </c>
      <c r="N535" s="1">
        <v>43953</v>
      </c>
      <c r="O535" t="s">
        <v>655</v>
      </c>
      <c r="P535" t="s">
        <v>150</v>
      </c>
      <c r="Q535">
        <v>842</v>
      </c>
      <c r="R535">
        <v>2799</v>
      </c>
      <c r="S535">
        <v>83090</v>
      </c>
      <c r="T535">
        <v>83090</v>
      </c>
      <c r="U535">
        <v>83090</v>
      </c>
      <c r="V535">
        <v>8</v>
      </c>
      <c r="W535">
        <v>10</v>
      </c>
      <c r="X535">
        <v>6</v>
      </c>
      <c r="Y535">
        <v>2774</v>
      </c>
      <c r="Z535">
        <v>410</v>
      </c>
      <c r="AA535">
        <v>3184</v>
      </c>
      <c r="AB535" s="24">
        <f>VLOOKUP(B535,population!$B$2:$D$54,3,0)</f>
        <v>5758736</v>
      </c>
      <c r="AC535" s="24" t="str">
        <f>VLOOKUP(B535,regions!$A$2:$B$54,2,0)</f>
        <v>West</v>
      </c>
      <c r="AD535" s="24" t="str">
        <f>VLOOKUP(B535,population!$B$2:$C$54,2,0)</f>
        <v> Colorado</v>
      </c>
      <c r="AE535" s="24">
        <f>IFERROR(VLOOKUP(AD535,'pop density'!$A$1:$B$51,2,0),"")</f>
        <v>52.6</v>
      </c>
      <c r="AF535" s="24" t="str">
        <f t="shared" si="8"/>
        <v>00052.6- Colorado</v>
      </c>
    </row>
    <row r="536" spans="1:32" x14ac:dyDescent="0.25">
      <c r="A536">
        <v>20200505</v>
      </c>
      <c r="B536" t="s">
        <v>594</v>
      </c>
      <c r="C536">
        <v>16907</v>
      </c>
      <c r="D536">
        <v>68097</v>
      </c>
      <c r="F536">
        <v>834</v>
      </c>
      <c r="G536">
        <v>2838</v>
      </c>
      <c r="L536">
        <v>2743</v>
      </c>
      <c r="M536" t="s">
        <v>129</v>
      </c>
      <c r="N536" s="1">
        <v>43954</v>
      </c>
      <c r="O536" t="s">
        <v>656</v>
      </c>
      <c r="P536" t="s">
        <v>152</v>
      </c>
      <c r="Q536">
        <v>851</v>
      </c>
      <c r="R536">
        <v>2838</v>
      </c>
      <c r="S536">
        <v>85004</v>
      </c>
      <c r="T536">
        <v>85004</v>
      </c>
      <c r="U536">
        <v>85004</v>
      </c>
      <c r="V536">
        <v>8</v>
      </c>
      <c r="W536">
        <v>9</v>
      </c>
      <c r="X536">
        <v>39</v>
      </c>
      <c r="Y536">
        <v>1642</v>
      </c>
      <c r="Z536">
        <v>272</v>
      </c>
      <c r="AA536">
        <v>1914</v>
      </c>
      <c r="AB536" s="24">
        <f>VLOOKUP(B536,population!$B$2:$D$54,3,0)</f>
        <v>5758736</v>
      </c>
      <c r="AC536" s="24" t="str">
        <f>VLOOKUP(B536,regions!$A$2:$B$54,2,0)</f>
        <v>West</v>
      </c>
      <c r="AD536" s="24" t="str">
        <f>VLOOKUP(B536,population!$B$2:$C$54,2,0)</f>
        <v> Colorado</v>
      </c>
      <c r="AE536" s="24">
        <f>IFERROR(VLOOKUP(AD536,'pop density'!$A$1:$B$51,2,0),"")</f>
        <v>52.6</v>
      </c>
      <c r="AF536" s="24" t="str">
        <f t="shared" si="8"/>
        <v>00052.6- Colorado</v>
      </c>
    </row>
    <row r="537" spans="1:32" x14ac:dyDescent="0.25">
      <c r="A537">
        <v>20200506</v>
      </c>
      <c r="B537" t="s">
        <v>594</v>
      </c>
      <c r="C537">
        <v>17364</v>
      </c>
      <c r="D537">
        <v>68612</v>
      </c>
      <c r="F537">
        <v>792</v>
      </c>
      <c r="G537">
        <v>2919</v>
      </c>
      <c r="L537">
        <v>2801</v>
      </c>
      <c r="M537" t="s">
        <v>129</v>
      </c>
      <c r="N537" s="1">
        <v>43955</v>
      </c>
      <c r="O537" t="s">
        <v>657</v>
      </c>
      <c r="P537" t="s">
        <v>154</v>
      </c>
      <c r="Q537">
        <v>903</v>
      </c>
      <c r="R537">
        <v>2919</v>
      </c>
      <c r="S537">
        <v>85976</v>
      </c>
      <c r="T537">
        <v>85976</v>
      </c>
      <c r="U537">
        <v>85976</v>
      </c>
      <c r="V537">
        <v>8</v>
      </c>
      <c r="W537">
        <v>52</v>
      </c>
      <c r="X537">
        <v>81</v>
      </c>
      <c r="Y537">
        <v>515</v>
      </c>
      <c r="Z537">
        <v>457</v>
      </c>
      <c r="AA537">
        <v>972</v>
      </c>
      <c r="AB537" s="24">
        <f>VLOOKUP(B537,population!$B$2:$D$54,3,0)</f>
        <v>5758736</v>
      </c>
      <c r="AC537" s="24" t="str">
        <f>VLOOKUP(B537,regions!$A$2:$B$54,2,0)</f>
        <v>West</v>
      </c>
      <c r="AD537" s="24" t="str">
        <f>VLOOKUP(B537,population!$B$2:$C$54,2,0)</f>
        <v> Colorado</v>
      </c>
      <c r="AE537" s="24">
        <f>IFERROR(VLOOKUP(AD537,'pop density'!$A$1:$B$51,2,0),"")</f>
        <v>52.6</v>
      </c>
      <c r="AF537" s="24" t="str">
        <f t="shared" si="8"/>
        <v>00052.6- Colorado</v>
      </c>
    </row>
    <row r="538" spans="1:32" x14ac:dyDescent="0.25">
      <c r="A538">
        <v>20200507</v>
      </c>
      <c r="B538" t="s">
        <v>594</v>
      </c>
      <c r="C538">
        <v>17830</v>
      </c>
      <c r="D538">
        <v>73517</v>
      </c>
      <c r="F538">
        <v>798</v>
      </c>
      <c r="G538">
        <v>2986</v>
      </c>
      <c r="L538">
        <v>2869</v>
      </c>
      <c r="M538" t="s">
        <v>129</v>
      </c>
      <c r="N538" s="1">
        <v>43956</v>
      </c>
      <c r="O538" t="s">
        <v>658</v>
      </c>
      <c r="P538" t="s">
        <v>156</v>
      </c>
      <c r="Q538">
        <v>921</v>
      </c>
      <c r="R538">
        <v>2986</v>
      </c>
      <c r="S538">
        <v>91347</v>
      </c>
      <c r="T538">
        <v>91347</v>
      </c>
      <c r="U538">
        <v>91347</v>
      </c>
      <c r="V538">
        <v>8</v>
      </c>
      <c r="W538">
        <v>18</v>
      </c>
      <c r="X538">
        <v>67</v>
      </c>
      <c r="Y538">
        <v>4905</v>
      </c>
      <c r="Z538">
        <v>466</v>
      </c>
      <c r="AA538">
        <v>5371</v>
      </c>
      <c r="AB538" s="24">
        <f>VLOOKUP(B538,population!$B$2:$D$54,3,0)</f>
        <v>5758736</v>
      </c>
      <c r="AC538" s="24" t="str">
        <f>VLOOKUP(B538,regions!$A$2:$B$54,2,0)</f>
        <v>West</v>
      </c>
      <c r="AD538" s="24" t="str">
        <f>VLOOKUP(B538,population!$B$2:$C$54,2,0)</f>
        <v> Colorado</v>
      </c>
      <c r="AE538" s="24">
        <f>IFERROR(VLOOKUP(AD538,'pop density'!$A$1:$B$51,2,0),"")</f>
        <v>52.6</v>
      </c>
      <c r="AF538" s="24" t="str">
        <f t="shared" si="8"/>
        <v>00052.6- Colorado</v>
      </c>
    </row>
    <row r="539" spans="1:32" x14ac:dyDescent="0.25">
      <c r="A539">
        <v>20200508</v>
      </c>
      <c r="B539" t="s">
        <v>594</v>
      </c>
      <c r="C539">
        <v>18801</v>
      </c>
      <c r="D539">
        <v>75735</v>
      </c>
      <c r="F539">
        <v>821</v>
      </c>
      <c r="G539">
        <v>3557</v>
      </c>
      <c r="L539">
        <v>2869</v>
      </c>
      <c r="M539" t="s">
        <v>129</v>
      </c>
      <c r="N539" s="1">
        <v>43957</v>
      </c>
      <c r="O539" t="s">
        <v>659</v>
      </c>
      <c r="P539" t="s">
        <v>158</v>
      </c>
      <c r="Q539">
        <v>961</v>
      </c>
      <c r="R539">
        <v>3557</v>
      </c>
      <c r="S539">
        <v>94536</v>
      </c>
      <c r="T539">
        <v>94536</v>
      </c>
      <c r="U539">
        <v>94536</v>
      </c>
      <c r="V539">
        <v>8</v>
      </c>
      <c r="W539">
        <v>40</v>
      </c>
      <c r="X539">
        <v>571</v>
      </c>
      <c r="Y539">
        <v>2218</v>
      </c>
      <c r="Z539">
        <v>971</v>
      </c>
      <c r="AA539">
        <v>3189</v>
      </c>
      <c r="AB539" s="24">
        <f>VLOOKUP(B539,population!$B$2:$D$54,3,0)</f>
        <v>5758736</v>
      </c>
      <c r="AC539" s="24" t="str">
        <f>VLOOKUP(B539,regions!$A$2:$B$54,2,0)</f>
        <v>West</v>
      </c>
      <c r="AD539" s="24" t="str">
        <f>VLOOKUP(B539,population!$B$2:$C$54,2,0)</f>
        <v> Colorado</v>
      </c>
      <c r="AE539" s="24">
        <f>IFERROR(VLOOKUP(AD539,'pop density'!$A$1:$B$51,2,0),"")</f>
        <v>52.6</v>
      </c>
      <c r="AF539" s="24" t="str">
        <f t="shared" si="8"/>
        <v>00052.6- Colorado</v>
      </c>
    </row>
    <row r="540" spans="1:32" x14ac:dyDescent="0.25">
      <c r="A540">
        <v>20200509</v>
      </c>
      <c r="B540" t="s">
        <v>594</v>
      </c>
      <c r="C540">
        <v>18827</v>
      </c>
      <c r="D540">
        <v>77945</v>
      </c>
      <c r="F540">
        <v>790</v>
      </c>
      <c r="G540">
        <v>3600</v>
      </c>
      <c r="L540">
        <v>2974</v>
      </c>
      <c r="M540" t="s">
        <v>129</v>
      </c>
      <c r="N540" s="1">
        <v>43958</v>
      </c>
      <c r="O540" t="s">
        <v>660</v>
      </c>
      <c r="P540" t="s">
        <v>160</v>
      </c>
      <c r="Q540">
        <v>960</v>
      </c>
      <c r="R540">
        <v>3600</v>
      </c>
      <c r="S540">
        <v>96772</v>
      </c>
      <c r="T540">
        <v>96772</v>
      </c>
      <c r="U540">
        <v>96772</v>
      </c>
      <c r="V540">
        <v>8</v>
      </c>
      <c r="W540">
        <v>-1</v>
      </c>
      <c r="X540">
        <v>43</v>
      </c>
      <c r="Y540">
        <v>2210</v>
      </c>
      <c r="Z540">
        <v>26</v>
      </c>
      <c r="AA540">
        <v>2236</v>
      </c>
      <c r="AB540" s="24">
        <f>VLOOKUP(B540,population!$B$2:$D$54,3,0)</f>
        <v>5758736</v>
      </c>
      <c r="AC540" s="24" t="str">
        <f>VLOOKUP(B540,regions!$A$2:$B$54,2,0)</f>
        <v>West</v>
      </c>
      <c r="AD540" s="24" t="str">
        <f>VLOOKUP(B540,population!$B$2:$C$54,2,0)</f>
        <v> Colorado</v>
      </c>
      <c r="AE540" s="24">
        <f>IFERROR(VLOOKUP(AD540,'pop density'!$A$1:$B$51,2,0),"")</f>
        <v>52.6</v>
      </c>
      <c r="AF540" s="24" t="str">
        <f t="shared" si="8"/>
        <v>00052.6- Colorado</v>
      </c>
    </row>
    <row r="541" spans="1:32" x14ac:dyDescent="0.25">
      <c r="A541">
        <v>20200510</v>
      </c>
      <c r="B541" t="s">
        <v>594</v>
      </c>
      <c r="C541">
        <v>19703</v>
      </c>
      <c r="D541">
        <v>84374</v>
      </c>
      <c r="F541">
        <v>790</v>
      </c>
      <c r="G541">
        <v>3623</v>
      </c>
      <c r="L541">
        <v>3023</v>
      </c>
      <c r="M541" t="s">
        <v>129</v>
      </c>
      <c r="N541" s="1">
        <v>43959</v>
      </c>
      <c r="O541" t="s">
        <v>661</v>
      </c>
      <c r="P541" t="s">
        <v>162</v>
      </c>
      <c r="Q541">
        <v>967</v>
      </c>
      <c r="R541">
        <v>3623</v>
      </c>
      <c r="S541">
        <v>104077</v>
      </c>
      <c r="T541">
        <v>104077</v>
      </c>
      <c r="U541">
        <v>104077</v>
      </c>
      <c r="V541">
        <v>8</v>
      </c>
      <c r="W541">
        <v>7</v>
      </c>
      <c r="X541">
        <v>23</v>
      </c>
      <c r="Y541">
        <v>6429</v>
      </c>
      <c r="Z541">
        <v>876</v>
      </c>
      <c r="AA541">
        <v>7305</v>
      </c>
      <c r="AB541" s="24">
        <f>VLOOKUP(B541,population!$B$2:$D$54,3,0)</f>
        <v>5758736</v>
      </c>
      <c r="AC541" s="24" t="str">
        <f>VLOOKUP(B541,regions!$A$2:$B$54,2,0)</f>
        <v>West</v>
      </c>
      <c r="AD541" s="24" t="str">
        <f>VLOOKUP(B541,population!$B$2:$C$54,2,0)</f>
        <v> Colorado</v>
      </c>
      <c r="AE541" s="24">
        <f>IFERROR(VLOOKUP(AD541,'pop density'!$A$1:$B$51,2,0),"")</f>
        <v>52.6</v>
      </c>
      <c r="AF541" s="24" t="str">
        <f t="shared" si="8"/>
        <v>00052.6- Colorado</v>
      </c>
    </row>
    <row r="542" spans="1:32" x14ac:dyDescent="0.25">
      <c r="A542">
        <v>20200511</v>
      </c>
      <c r="B542" t="s">
        <v>594</v>
      </c>
      <c r="C542">
        <v>19899</v>
      </c>
      <c r="D542">
        <v>88891</v>
      </c>
      <c r="F542">
        <v>573</v>
      </c>
      <c r="G542">
        <v>3689</v>
      </c>
      <c r="L542">
        <v>3076</v>
      </c>
      <c r="M542" t="s">
        <v>129</v>
      </c>
      <c r="N542" s="1">
        <v>43960</v>
      </c>
      <c r="O542" t="s">
        <v>662</v>
      </c>
      <c r="P542" t="s">
        <v>164</v>
      </c>
      <c r="Q542">
        <v>981</v>
      </c>
      <c r="R542">
        <v>3689</v>
      </c>
      <c r="S542">
        <v>108790</v>
      </c>
      <c r="T542">
        <v>108790</v>
      </c>
      <c r="U542">
        <v>108790</v>
      </c>
      <c r="V542">
        <v>8</v>
      </c>
      <c r="W542">
        <v>14</v>
      </c>
      <c r="X542">
        <v>66</v>
      </c>
      <c r="Y542">
        <v>4517</v>
      </c>
      <c r="Z542">
        <v>196</v>
      </c>
      <c r="AA542">
        <v>4713</v>
      </c>
      <c r="AB542" s="24">
        <f>VLOOKUP(B542,population!$B$2:$D$54,3,0)</f>
        <v>5758736</v>
      </c>
      <c r="AC542" s="24" t="str">
        <f>VLOOKUP(B542,regions!$A$2:$B$54,2,0)</f>
        <v>West</v>
      </c>
      <c r="AD542" s="24" t="str">
        <f>VLOOKUP(B542,population!$B$2:$C$54,2,0)</f>
        <v> Colorado</v>
      </c>
      <c r="AE542" s="24">
        <f>IFERROR(VLOOKUP(AD542,'pop density'!$A$1:$B$51,2,0),"")</f>
        <v>52.6</v>
      </c>
      <c r="AF542" s="24" t="str">
        <f t="shared" si="8"/>
        <v>00052.6- Colorado</v>
      </c>
    </row>
    <row r="543" spans="1:32" x14ac:dyDescent="0.25">
      <c r="A543">
        <v>20200512</v>
      </c>
      <c r="B543" t="s">
        <v>594</v>
      </c>
      <c r="C543">
        <v>19879</v>
      </c>
      <c r="D543">
        <v>88778</v>
      </c>
      <c r="F543">
        <v>738</v>
      </c>
      <c r="G543">
        <v>3663</v>
      </c>
      <c r="L543">
        <v>3114</v>
      </c>
      <c r="M543" t="s">
        <v>62</v>
      </c>
      <c r="N543" s="1">
        <v>43961</v>
      </c>
      <c r="O543" t="s">
        <v>663</v>
      </c>
      <c r="P543" t="s">
        <v>166</v>
      </c>
      <c r="Q543">
        <v>987</v>
      </c>
      <c r="R543">
        <v>3663</v>
      </c>
      <c r="S543">
        <v>108657</v>
      </c>
      <c r="T543">
        <v>108657</v>
      </c>
      <c r="U543">
        <v>108657</v>
      </c>
      <c r="V543">
        <v>8</v>
      </c>
      <c r="W543">
        <v>6</v>
      </c>
      <c r="X543">
        <v>-26</v>
      </c>
      <c r="Y543">
        <v>-113</v>
      </c>
      <c r="Z543">
        <v>-20</v>
      </c>
      <c r="AA543">
        <v>-133</v>
      </c>
      <c r="AB543" s="24">
        <f>VLOOKUP(B543,population!$B$2:$D$54,3,0)</f>
        <v>5758736</v>
      </c>
      <c r="AC543" s="24" t="str">
        <f>VLOOKUP(B543,regions!$A$2:$B$54,2,0)</f>
        <v>West</v>
      </c>
      <c r="AD543" s="24" t="str">
        <f>VLOOKUP(B543,population!$B$2:$C$54,2,0)</f>
        <v> Colorado</v>
      </c>
      <c r="AE543" s="24">
        <f>IFERROR(VLOOKUP(AD543,'pop density'!$A$1:$B$51,2,0),"")</f>
        <v>52.6</v>
      </c>
      <c r="AF543" s="24" t="str">
        <f t="shared" si="8"/>
        <v>00052.6- Colorado</v>
      </c>
    </row>
    <row r="544" spans="1:32" x14ac:dyDescent="0.25">
      <c r="A544">
        <v>20200513</v>
      </c>
      <c r="B544" t="s">
        <v>594</v>
      </c>
      <c r="C544">
        <v>20157</v>
      </c>
      <c r="D544">
        <v>91093</v>
      </c>
      <c r="F544">
        <v>688</v>
      </c>
      <c r="G544">
        <v>3695</v>
      </c>
      <c r="L544">
        <v>3171</v>
      </c>
      <c r="M544" t="s">
        <v>62</v>
      </c>
      <c r="N544" s="1">
        <v>43962</v>
      </c>
      <c r="O544" t="s">
        <v>664</v>
      </c>
      <c r="P544" t="s">
        <v>168</v>
      </c>
      <c r="Q544">
        <v>1009</v>
      </c>
      <c r="R544">
        <v>3695</v>
      </c>
      <c r="S544">
        <v>111250</v>
      </c>
      <c r="T544">
        <v>111250</v>
      </c>
      <c r="U544">
        <v>111250</v>
      </c>
      <c r="V544">
        <v>8</v>
      </c>
      <c r="W544">
        <v>22</v>
      </c>
      <c r="X544">
        <v>32</v>
      </c>
      <c r="Y544">
        <v>2315</v>
      </c>
      <c r="Z544">
        <v>278</v>
      </c>
      <c r="AA544">
        <v>2593</v>
      </c>
      <c r="AB544" s="24">
        <f>VLOOKUP(B544,population!$B$2:$D$54,3,0)</f>
        <v>5758736</v>
      </c>
      <c r="AC544" s="24" t="str">
        <f>VLOOKUP(B544,regions!$A$2:$B$54,2,0)</f>
        <v>West</v>
      </c>
      <c r="AD544" s="24" t="str">
        <f>VLOOKUP(B544,population!$B$2:$C$54,2,0)</f>
        <v> Colorado</v>
      </c>
      <c r="AE544" s="24">
        <f>IFERROR(VLOOKUP(AD544,'pop density'!$A$1:$B$51,2,0),"")</f>
        <v>52.6</v>
      </c>
      <c r="AF544" s="24" t="str">
        <f t="shared" si="8"/>
        <v>00052.6- Colorado</v>
      </c>
    </row>
    <row r="545" spans="1:32" x14ac:dyDescent="0.25">
      <c r="A545">
        <v>20200514</v>
      </c>
      <c r="B545" t="s">
        <v>594</v>
      </c>
      <c r="C545">
        <v>20475</v>
      </c>
      <c r="D545">
        <v>94044</v>
      </c>
      <c r="F545">
        <v>685</v>
      </c>
      <c r="G545">
        <v>3735</v>
      </c>
      <c r="L545">
        <v>3217</v>
      </c>
      <c r="M545" t="s">
        <v>62</v>
      </c>
      <c r="N545" s="1">
        <v>43963</v>
      </c>
      <c r="O545" t="s">
        <v>665</v>
      </c>
      <c r="P545" t="s">
        <v>170</v>
      </c>
      <c r="Q545">
        <v>1062</v>
      </c>
      <c r="R545">
        <v>3735</v>
      </c>
      <c r="S545">
        <v>114519</v>
      </c>
      <c r="T545">
        <v>114519</v>
      </c>
      <c r="U545">
        <v>114519</v>
      </c>
      <c r="V545">
        <v>8</v>
      </c>
      <c r="W545">
        <v>53</v>
      </c>
      <c r="X545">
        <v>40</v>
      </c>
      <c r="Y545">
        <v>2951</v>
      </c>
      <c r="Z545">
        <v>318</v>
      </c>
      <c r="AA545">
        <v>3269</v>
      </c>
      <c r="AB545" s="24">
        <f>VLOOKUP(B545,population!$B$2:$D$54,3,0)</f>
        <v>5758736</v>
      </c>
      <c r="AC545" s="24" t="str">
        <f>VLOOKUP(B545,regions!$A$2:$B$54,2,0)</f>
        <v>West</v>
      </c>
      <c r="AD545" s="24" t="str">
        <f>VLOOKUP(B545,population!$B$2:$C$54,2,0)</f>
        <v> Colorado</v>
      </c>
      <c r="AE545" s="24">
        <f>IFERROR(VLOOKUP(AD545,'pop density'!$A$1:$B$51,2,0),"")</f>
        <v>52.6</v>
      </c>
      <c r="AF545" s="24" t="str">
        <f t="shared" si="8"/>
        <v>00052.6- Colorado</v>
      </c>
    </row>
    <row r="546" spans="1:32" x14ac:dyDescent="0.25">
      <c r="A546">
        <v>20200515</v>
      </c>
      <c r="B546" t="s">
        <v>594</v>
      </c>
      <c r="C546">
        <v>20838</v>
      </c>
      <c r="D546">
        <v>97192</v>
      </c>
      <c r="F546">
        <v>685</v>
      </c>
      <c r="G546">
        <v>3789</v>
      </c>
      <c r="L546">
        <v>3217</v>
      </c>
      <c r="M546" t="s">
        <v>62</v>
      </c>
      <c r="N546" s="1">
        <v>43964</v>
      </c>
      <c r="O546" t="s">
        <v>666</v>
      </c>
      <c r="P546" t="s">
        <v>172</v>
      </c>
      <c r="Q546">
        <v>1091</v>
      </c>
      <c r="R546">
        <v>3789</v>
      </c>
      <c r="S546">
        <v>118030</v>
      </c>
      <c r="T546">
        <v>118030</v>
      </c>
      <c r="U546">
        <v>118030</v>
      </c>
      <c r="V546">
        <v>8</v>
      </c>
      <c r="W546">
        <v>29</v>
      </c>
      <c r="X546">
        <v>54</v>
      </c>
      <c r="Y546">
        <v>3148</v>
      </c>
      <c r="Z546">
        <v>363</v>
      </c>
      <c r="AA546">
        <v>3511</v>
      </c>
      <c r="AB546" s="24">
        <f>VLOOKUP(B546,population!$B$2:$D$54,3,0)</f>
        <v>5758736</v>
      </c>
      <c r="AC546" s="24" t="str">
        <f>VLOOKUP(B546,regions!$A$2:$B$54,2,0)</f>
        <v>West</v>
      </c>
      <c r="AD546" s="24" t="str">
        <f>VLOOKUP(B546,population!$B$2:$C$54,2,0)</f>
        <v> Colorado</v>
      </c>
      <c r="AE546" s="24">
        <f>IFERROR(VLOOKUP(AD546,'pop density'!$A$1:$B$51,2,0),"")</f>
        <v>52.6</v>
      </c>
      <c r="AF546" s="24" t="str">
        <f t="shared" si="8"/>
        <v>00052.6- Colorado</v>
      </c>
    </row>
    <row r="547" spans="1:32" x14ac:dyDescent="0.25">
      <c r="A547">
        <v>20200516</v>
      </c>
      <c r="B547" t="s">
        <v>594</v>
      </c>
      <c r="C547">
        <v>21232</v>
      </c>
      <c r="D547">
        <v>100608</v>
      </c>
      <c r="F547">
        <v>671</v>
      </c>
      <c r="G547">
        <v>3842</v>
      </c>
      <c r="L547">
        <v>3312</v>
      </c>
      <c r="M547" t="s">
        <v>62</v>
      </c>
      <c r="N547" s="1">
        <v>43965</v>
      </c>
      <c r="O547" t="s">
        <v>667</v>
      </c>
      <c r="P547" t="s">
        <v>174</v>
      </c>
      <c r="Q547">
        <v>1150</v>
      </c>
      <c r="R547">
        <v>3842</v>
      </c>
      <c r="S547">
        <v>121840</v>
      </c>
      <c r="T547">
        <v>121840</v>
      </c>
      <c r="U547">
        <v>121840</v>
      </c>
      <c r="V547">
        <v>8</v>
      </c>
      <c r="W547">
        <v>59</v>
      </c>
      <c r="X547">
        <v>53</v>
      </c>
      <c r="Y547">
        <v>3416</v>
      </c>
      <c r="Z547">
        <v>394</v>
      </c>
      <c r="AA547">
        <v>3810</v>
      </c>
      <c r="AB547" s="24">
        <f>VLOOKUP(B547,population!$B$2:$D$54,3,0)</f>
        <v>5758736</v>
      </c>
      <c r="AC547" s="24" t="str">
        <f>VLOOKUP(B547,regions!$A$2:$B$54,2,0)</f>
        <v>West</v>
      </c>
      <c r="AD547" s="24" t="str">
        <f>VLOOKUP(B547,population!$B$2:$C$54,2,0)</f>
        <v> Colorado</v>
      </c>
      <c r="AE547" s="24">
        <f>IFERROR(VLOOKUP(AD547,'pop density'!$A$1:$B$51,2,0),"")</f>
        <v>52.6</v>
      </c>
      <c r="AF547" s="24" t="str">
        <f t="shared" si="8"/>
        <v>00052.6- Colorado</v>
      </c>
    </row>
    <row r="548" spans="1:32" x14ac:dyDescent="0.25">
      <c r="A548">
        <v>20200517</v>
      </c>
      <c r="B548" t="s">
        <v>594</v>
      </c>
      <c r="C548">
        <v>21633</v>
      </c>
      <c r="D548">
        <v>103915</v>
      </c>
      <c r="F548">
        <v>650</v>
      </c>
      <c r="G548">
        <v>3866</v>
      </c>
      <c r="L548">
        <v>3346</v>
      </c>
      <c r="M548" t="s">
        <v>62</v>
      </c>
      <c r="N548" s="1">
        <v>43966</v>
      </c>
      <c r="O548" t="s">
        <v>668</v>
      </c>
      <c r="P548" t="s">
        <v>176</v>
      </c>
      <c r="Q548">
        <v>1192</v>
      </c>
      <c r="R548">
        <v>3866</v>
      </c>
      <c r="S548">
        <v>125548</v>
      </c>
      <c r="T548">
        <v>125548</v>
      </c>
      <c r="U548">
        <v>125548</v>
      </c>
      <c r="V548">
        <v>8</v>
      </c>
      <c r="W548">
        <v>42</v>
      </c>
      <c r="X548">
        <v>24</v>
      </c>
      <c r="Y548">
        <v>3307</v>
      </c>
      <c r="Z548">
        <v>401</v>
      </c>
      <c r="AA548">
        <v>3708</v>
      </c>
      <c r="AB548" s="24">
        <f>VLOOKUP(B548,population!$B$2:$D$54,3,0)</f>
        <v>5758736</v>
      </c>
      <c r="AC548" s="24" t="str">
        <f>VLOOKUP(B548,regions!$A$2:$B$54,2,0)</f>
        <v>West</v>
      </c>
      <c r="AD548" s="24" t="str">
        <f>VLOOKUP(B548,population!$B$2:$C$54,2,0)</f>
        <v> Colorado</v>
      </c>
      <c r="AE548" s="24">
        <f>IFERROR(VLOOKUP(AD548,'pop density'!$A$1:$B$51,2,0),"")</f>
        <v>52.6</v>
      </c>
      <c r="AF548" s="24" t="str">
        <f t="shared" si="8"/>
        <v>00052.6- Colorado</v>
      </c>
    </row>
    <row r="549" spans="1:32" x14ac:dyDescent="0.25">
      <c r="A549">
        <v>20200518</v>
      </c>
      <c r="B549" t="s">
        <v>594</v>
      </c>
      <c r="C549">
        <v>21938</v>
      </c>
      <c r="D549">
        <v>106557</v>
      </c>
      <c r="F549">
        <v>650</v>
      </c>
      <c r="G549">
        <v>3872</v>
      </c>
      <c r="L549">
        <v>3346</v>
      </c>
      <c r="M549" t="s">
        <v>62</v>
      </c>
      <c r="N549" s="1">
        <v>43967</v>
      </c>
      <c r="O549" t="s">
        <v>669</v>
      </c>
      <c r="P549" t="s">
        <v>178</v>
      </c>
      <c r="Q549">
        <v>1215</v>
      </c>
      <c r="R549">
        <v>3872</v>
      </c>
      <c r="S549">
        <v>128495</v>
      </c>
      <c r="T549">
        <v>128495</v>
      </c>
      <c r="U549">
        <v>128495</v>
      </c>
      <c r="V549">
        <v>8</v>
      </c>
      <c r="W549">
        <v>23</v>
      </c>
      <c r="X549">
        <v>6</v>
      </c>
      <c r="Y549">
        <v>2642</v>
      </c>
      <c r="Z549">
        <v>305</v>
      </c>
      <c r="AA549">
        <v>2947</v>
      </c>
      <c r="AB549" s="24">
        <f>VLOOKUP(B549,population!$B$2:$D$54,3,0)</f>
        <v>5758736</v>
      </c>
      <c r="AC549" s="24" t="str">
        <f>VLOOKUP(B549,regions!$A$2:$B$54,2,0)</f>
        <v>West</v>
      </c>
      <c r="AD549" s="24" t="str">
        <f>VLOOKUP(B549,population!$B$2:$C$54,2,0)</f>
        <v> Colorado</v>
      </c>
      <c r="AE549" s="24">
        <f>IFERROR(VLOOKUP(AD549,'pop density'!$A$1:$B$51,2,0),"")</f>
        <v>52.6</v>
      </c>
      <c r="AF549" s="24" t="str">
        <f t="shared" si="8"/>
        <v>00052.6- Colorado</v>
      </c>
    </row>
    <row r="550" spans="1:32" x14ac:dyDescent="0.25">
      <c r="A550">
        <v>20200519</v>
      </c>
      <c r="B550" t="s">
        <v>594</v>
      </c>
      <c r="C550">
        <v>22202</v>
      </c>
      <c r="D550">
        <v>109131</v>
      </c>
      <c r="F550">
        <v>626</v>
      </c>
      <c r="G550">
        <v>3899</v>
      </c>
      <c r="L550">
        <v>3431</v>
      </c>
      <c r="M550" t="s">
        <v>62</v>
      </c>
      <c r="N550" s="1">
        <v>43968</v>
      </c>
      <c r="O550" t="s">
        <v>670</v>
      </c>
      <c r="P550" t="s">
        <v>180</v>
      </c>
      <c r="Q550">
        <v>1224</v>
      </c>
      <c r="R550">
        <v>3899</v>
      </c>
      <c r="S550">
        <v>131333</v>
      </c>
      <c r="T550">
        <v>131333</v>
      </c>
      <c r="U550">
        <v>131333</v>
      </c>
      <c r="V550">
        <v>8</v>
      </c>
      <c r="W550">
        <v>9</v>
      </c>
      <c r="X550">
        <v>27</v>
      </c>
      <c r="Y550">
        <v>2574</v>
      </c>
      <c r="Z550">
        <v>264</v>
      </c>
      <c r="AA550">
        <v>2838</v>
      </c>
      <c r="AB550" s="24">
        <f>VLOOKUP(B550,population!$B$2:$D$54,3,0)</f>
        <v>5758736</v>
      </c>
      <c r="AC550" s="24" t="str">
        <f>VLOOKUP(B550,regions!$A$2:$B$54,2,0)</f>
        <v>West</v>
      </c>
      <c r="AD550" s="24" t="str">
        <f>VLOOKUP(B550,population!$B$2:$C$54,2,0)</f>
        <v> Colorado</v>
      </c>
      <c r="AE550" s="24">
        <f>IFERROR(VLOOKUP(AD550,'pop density'!$A$1:$B$51,2,0),"")</f>
        <v>52.6</v>
      </c>
      <c r="AF550" s="24" t="str">
        <f t="shared" si="8"/>
        <v>00052.6- Colorado</v>
      </c>
    </row>
    <row r="551" spans="1:32" x14ac:dyDescent="0.25">
      <c r="A551">
        <v>20200520</v>
      </c>
      <c r="B551" t="s">
        <v>594</v>
      </c>
      <c r="C551">
        <v>22482</v>
      </c>
      <c r="D551">
        <v>109355</v>
      </c>
      <c r="F551">
        <v>626</v>
      </c>
      <c r="G551">
        <v>3955</v>
      </c>
      <c r="L551">
        <v>3478</v>
      </c>
      <c r="M551" t="s">
        <v>62</v>
      </c>
      <c r="N551" s="1">
        <v>43971</v>
      </c>
      <c r="O551" t="s">
        <v>671</v>
      </c>
      <c r="P551" t="s">
        <v>182</v>
      </c>
      <c r="Q551">
        <v>1257</v>
      </c>
      <c r="R551">
        <v>3955</v>
      </c>
      <c r="S551">
        <v>131837</v>
      </c>
      <c r="T551">
        <v>131837</v>
      </c>
      <c r="U551">
        <v>131837</v>
      </c>
      <c r="V551">
        <v>8</v>
      </c>
      <c r="W551">
        <v>33</v>
      </c>
      <c r="X551">
        <v>56</v>
      </c>
      <c r="Y551">
        <v>224</v>
      </c>
      <c r="Z551">
        <v>280</v>
      </c>
      <c r="AA551">
        <v>504</v>
      </c>
      <c r="AB551" s="24">
        <f>VLOOKUP(B551,population!$B$2:$D$54,3,0)</f>
        <v>5758736</v>
      </c>
      <c r="AC551" s="24" t="str">
        <f>VLOOKUP(B551,regions!$A$2:$B$54,2,0)</f>
        <v>West</v>
      </c>
      <c r="AD551" s="24" t="str">
        <f>VLOOKUP(B551,population!$B$2:$C$54,2,0)</f>
        <v> Colorado</v>
      </c>
      <c r="AE551" s="24">
        <f>IFERROR(VLOOKUP(AD551,'pop density'!$A$1:$B$51,2,0),"")</f>
        <v>52.6</v>
      </c>
      <c r="AF551" s="24" t="str">
        <f t="shared" si="8"/>
        <v>00052.6- Colorado</v>
      </c>
    </row>
    <row r="552" spans="1:32" x14ac:dyDescent="0.25">
      <c r="A552">
        <v>20200521</v>
      </c>
      <c r="B552" t="s">
        <v>594</v>
      </c>
      <c r="C552">
        <v>22797</v>
      </c>
      <c r="D552">
        <v>112814</v>
      </c>
      <c r="F552">
        <v>613</v>
      </c>
      <c r="G552">
        <v>3990</v>
      </c>
      <c r="L552">
        <v>3532</v>
      </c>
      <c r="M552" t="s">
        <v>62</v>
      </c>
      <c r="N552" s="1">
        <v>43972</v>
      </c>
      <c r="O552" t="s">
        <v>672</v>
      </c>
      <c r="P552" t="s">
        <v>184</v>
      </c>
      <c r="Q552">
        <v>1299</v>
      </c>
      <c r="R552">
        <v>3990</v>
      </c>
      <c r="S552">
        <v>135611</v>
      </c>
      <c r="T552">
        <v>135611</v>
      </c>
      <c r="U552">
        <v>135611</v>
      </c>
      <c r="V552">
        <v>8</v>
      </c>
      <c r="W552">
        <v>42</v>
      </c>
      <c r="X552">
        <v>35</v>
      </c>
      <c r="Y552">
        <v>3459</v>
      </c>
      <c r="Z552">
        <v>315</v>
      </c>
      <c r="AA552">
        <v>3774</v>
      </c>
      <c r="AB552" s="24">
        <f>VLOOKUP(B552,population!$B$2:$D$54,3,0)</f>
        <v>5758736</v>
      </c>
      <c r="AC552" s="24" t="str">
        <f>VLOOKUP(B552,regions!$A$2:$B$54,2,0)</f>
        <v>West</v>
      </c>
      <c r="AD552" s="24" t="str">
        <f>VLOOKUP(B552,population!$B$2:$C$54,2,0)</f>
        <v> Colorado</v>
      </c>
      <c r="AE552" s="24">
        <f>IFERROR(VLOOKUP(AD552,'pop density'!$A$1:$B$51,2,0),"")</f>
        <v>52.6</v>
      </c>
      <c r="AF552" s="24" t="str">
        <f t="shared" si="8"/>
        <v>00052.6- Colorado</v>
      </c>
    </row>
    <row r="553" spans="1:32" x14ac:dyDescent="0.25">
      <c r="A553">
        <v>20200522</v>
      </c>
      <c r="B553" t="s">
        <v>594</v>
      </c>
      <c r="C553">
        <v>23191</v>
      </c>
      <c r="D553">
        <v>119034</v>
      </c>
      <c r="F553">
        <v>620</v>
      </c>
      <c r="G553">
        <v>4037</v>
      </c>
      <c r="L553">
        <v>3580</v>
      </c>
      <c r="M553" t="s">
        <v>62</v>
      </c>
      <c r="N553" s="1">
        <v>43973</v>
      </c>
      <c r="O553" t="s">
        <v>673</v>
      </c>
      <c r="P553" t="s">
        <v>186</v>
      </c>
      <c r="Q553">
        <v>1310</v>
      </c>
      <c r="R553">
        <v>4037</v>
      </c>
      <c r="S553">
        <v>142225</v>
      </c>
      <c r="T553">
        <v>142225</v>
      </c>
      <c r="U553">
        <v>142225</v>
      </c>
      <c r="V553">
        <v>8</v>
      </c>
      <c r="W553">
        <v>11</v>
      </c>
      <c r="X553">
        <v>47</v>
      </c>
      <c r="Y553">
        <v>6220</v>
      </c>
      <c r="Z553">
        <v>394</v>
      </c>
      <c r="AA553">
        <v>6614</v>
      </c>
      <c r="AB553" s="24">
        <f>VLOOKUP(B553,population!$B$2:$D$54,3,0)</f>
        <v>5758736</v>
      </c>
      <c r="AC553" s="24" t="str">
        <f>VLOOKUP(B553,regions!$A$2:$B$54,2,0)</f>
        <v>West</v>
      </c>
      <c r="AD553" s="24" t="str">
        <f>VLOOKUP(B553,population!$B$2:$C$54,2,0)</f>
        <v> Colorado</v>
      </c>
      <c r="AE553" s="24">
        <f>IFERROR(VLOOKUP(AD553,'pop density'!$A$1:$B$51,2,0),"")</f>
        <v>52.6</v>
      </c>
      <c r="AF553" s="24" t="str">
        <f t="shared" si="8"/>
        <v>00052.6- Colorado</v>
      </c>
    </row>
    <row r="554" spans="1:32" x14ac:dyDescent="0.25">
      <c r="A554">
        <v>20200523</v>
      </c>
      <c r="B554" t="s">
        <v>594</v>
      </c>
      <c r="C554">
        <v>23487</v>
      </c>
      <c r="D554">
        <v>121465</v>
      </c>
      <c r="F554">
        <v>571</v>
      </c>
      <c r="G554">
        <v>4082</v>
      </c>
      <c r="L554">
        <v>3612</v>
      </c>
      <c r="M554" t="s">
        <v>62</v>
      </c>
      <c r="N554" s="1">
        <v>43973</v>
      </c>
      <c r="O554" t="s">
        <v>674</v>
      </c>
      <c r="P554" t="s">
        <v>188</v>
      </c>
      <c r="Q554">
        <v>1324</v>
      </c>
      <c r="R554">
        <v>4082</v>
      </c>
      <c r="S554">
        <v>144952</v>
      </c>
      <c r="T554">
        <v>144952</v>
      </c>
      <c r="U554">
        <v>144952</v>
      </c>
      <c r="V554">
        <v>8</v>
      </c>
      <c r="W554">
        <v>14</v>
      </c>
      <c r="X554">
        <v>45</v>
      </c>
      <c r="Y554">
        <v>2431</v>
      </c>
      <c r="Z554">
        <v>296</v>
      </c>
      <c r="AA554">
        <v>2727</v>
      </c>
      <c r="AB554" s="24">
        <f>VLOOKUP(B554,population!$B$2:$D$54,3,0)</f>
        <v>5758736</v>
      </c>
      <c r="AC554" s="24" t="str">
        <f>VLOOKUP(B554,regions!$A$2:$B$54,2,0)</f>
        <v>West</v>
      </c>
      <c r="AD554" s="24" t="str">
        <f>VLOOKUP(B554,population!$B$2:$C$54,2,0)</f>
        <v> Colorado</v>
      </c>
      <c r="AE554" s="24">
        <f>IFERROR(VLOOKUP(AD554,'pop density'!$A$1:$B$51,2,0),"")</f>
        <v>52.6</v>
      </c>
      <c r="AF554" s="24" t="str">
        <f t="shared" si="8"/>
        <v>00052.6- Colorado</v>
      </c>
    </row>
    <row r="555" spans="1:32" x14ac:dyDescent="0.25">
      <c r="A555">
        <v>20200524</v>
      </c>
      <c r="B555" t="s">
        <v>594</v>
      </c>
      <c r="C555">
        <v>23964</v>
      </c>
      <c r="D555">
        <v>126087</v>
      </c>
      <c r="F555">
        <v>538</v>
      </c>
      <c r="G555">
        <v>4105</v>
      </c>
      <c r="L555">
        <v>3640</v>
      </c>
      <c r="M555" t="s">
        <v>62</v>
      </c>
      <c r="N555" s="1">
        <v>43974</v>
      </c>
      <c r="O555" t="s">
        <v>675</v>
      </c>
      <c r="P555" t="s">
        <v>190</v>
      </c>
      <c r="Q555">
        <v>1327</v>
      </c>
      <c r="R555">
        <v>4105</v>
      </c>
      <c r="S555">
        <v>150051</v>
      </c>
      <c r="T555">
        <v>150051</v>
      </c>
      <c r="U555">
        <v>150051</v>
      </c>
      <c r="V555">
        <v>8</v>
      </c>
      <c r="W555">
        <v>3</v>
      </c>
      <c r="X555">
        <v>23</v>
      </c>
      <c r="Y555">
        <v>4622</v>
      </c>
      <c r="Z555">
        <v>477</v>
      </c>
      <c r="AA555">
        <v>5099</v>
      </c>
      <c r="AB555" s="24">
        <f>VLOOKUP(B555,population!$B$2:$D$54,3,0)</f>
        <v>5758736</v>
      </c>
      <c r="AC555" s="24" t="str">
        <f>VLOOKUP(B555,regions!$A$2:$B$54,2,0)</f>
        <v>West</v>
      </c>
      <c r="AD555" s="24" t="str">
        <f>VLOOKUP(B555,population!$B$2:$C$54,2,0)</f>
        <v> Colorado</v>
      </c>
      <c r="AE555" s="24">
        <f>IFERROR(VLOOKUP(AD555,'pop density'!$A$1:$B$51,2,0),"")</f>
        <v>52.6</v>
      </c>
      <c r="AF555" s="24" t="str">
        <f t="shared" si="8"/>
        <v>00052.6- Colorado</v>
      </c>
    </row>
    <row r="556" spans="1:32" x14ac:dyDescent="0.25">
      <c r="A556">
        <v>20200307</v>
      </c>
      <c r="B556" t="s">
        <v>676</v>
      </c>
      <c r="C556">
        <v>0</v>
      </c>
      <c r="O556" t="s">
        <v>677</v>
      </c>
      <c r="P556" t="s">
        <v>31</v>
      </c>
      <c r="S556">
        <v>0</v>
      </c>
      <c r="T556">
        <v>0</v>
      </c>
      <c r="U556">
        <v>0</v>
      </c>
      <c r="V556">
        <v>9</v>
      </c>
      <c r="AB556" s="24">
        <f>VLOOKUP(B556,population!$B$2:$D$54,3,0)</f>
        <v>3565287</v>
      </c>
      <c r="AC556" s="24" t="str">
        <f>VLOOKUP(B556,regions!$A$2:$B$54,2,0)</f>
        <v>Northeast</v>
      </c>
      <c r="AD556" s="24" t="str">
        <f>VLOOKUP(B556,population!$B$2:$C$54,2,0)</f>
        <v> Connecticut</v>
      </c>
      <c r="AE556" s="24">
        <f>IFERROR(VLOOKUP(AD556,'pop density'!$A$1:$B$51,2,0),"")</f>
        <v>741.2</v>
      </c>
      <c r="AF556" s="24" t="str">
        <f t="shared" si="8"/>
        <v>00741.2- Connecticut</v>
      </c>
    </row>
    <row r="557" spans="1:32" x14ac:dyDescent="0.25">
      <c r="A557">
        <v>20200308</v>
      </c>
      <c r="B557" t="s">
        <v>676</v>
      </c>
      <c r="C557">
        <v>1</v>
      </c>
      <c r="D557">
        <v>29</v>
      </c>
      <c r="E557">
        <v>8</v>
      </c>
      <c r="O557" t="s">
        <v>678</v>
      </c>
      <c r="P557" t="s">
        <v>33</v>
      </c>
      <c r="S557">
        <v>38</v>
      </c>
      <c r="T557">
        <v>30</v>
      </c>
      <c r="U557">
        <v>30</v>
      </c>
      <c r="V557">
        <v>9</v>
      </c>
      <c r="W557">
        <v>0</v>
      </c>
      <c r="X557">
        <v>0</v>
      </c>
      <c r="Y557">
        <v>29</v>
      </c>
      <c r="Z557">
        <v>1</v>
      </c>
      <c r="AA557">
        <v>30</v>
      </c>
      <c r="AB557" s="24">
        <f>VLOOKUP(B557,population!$B$2:$D$54,3,0)</f>
        <v>3565287</v>
      </c>
      <c r="AC557" s="24" t="str">
        <f>VLOOKUP(B557,regions!$A$2:$B$54,2,0)</f>
        <v>Northeast</v>
      </c>
      <c r="AD557" s="24" t="str">
        <f>VLOOKUP(B557,population!$B$2:$C$54,2,0)</f>
        <v> Connecticut</v>
      </c>
      <c r="AE557" s="24">
        <f>IFERROR(VLOOKUP(AD557,'pop density'!$A$1:$B$51,2,0),"")</f>
        <v>741.2</v>
      </c>
      <c r="AF557" s="24" t="str">
        <f t="shared" si="8"/>
        <v>00741.2- Connecticut</v>
      </c>
    </row>
    <row r="558" spans="1:32" x14ac:dyDescent="0.25">
      <c r="A558">
        <v>20200309</v>
      </c>
      <c r="B558" t="s">
        <v>676</v>
      </c>
      <c r="C558">
        <v>1</v>
      </c>
      <c r="D558">
        <v>46</v>
      </c>
      <c r="O558" t="s">
        <v>679</v>
      </c>
      <c r="P558" t="s">
        <v>35</v>
      </c>
      <c r="S558">
        <v>47</v>
      </c>
      <c r="T558">
        <v>47</v>
      </c>
      <c r="U558">
        <v>47</v>
      </c>
      <c r="V558">
        <v>9</v>
      </c>
      <c r="W558">
        <v>0</v>
      </c>
      <c r="X558">
        <v>0</v>
      </c>
      <c r="Y558">
        <v>17</v>
      </c>
      <c r="Z558">
        <v>0</v>
      </c>
      <c r="AA558">
        <v>17</v>
      </c>
      <c r="AB558" s="24">
        <f>VLOOKUP(B558,population!$B$2:$D$54,3,0)</f>
        <v>3565287</v>
      </c>
      <c r="AC558" s="24" t="str">
        <f>VLOOKUP(B558,regions!$A$2:$B$54,2,0)</f>
        <v>Northeast</v>
      </c>
      <c r="AD558" s="24" t="str">
        <f>VLOOKUP(B558,population!$B$2:$C$54,2,0)</f>
        <v> Connecticut</v>
      </c>
      <c r="AE558" s="24">
        <f>IFERROR(VLOOKUP(AD558,'pop density'!$A$1:$B$51,2,0),"")</f>
        <v>741.2</v>
      </c>
      <c r="AF558" s="24" t="str">
        <f t="shared" si="8"/>
        <v>00741.2- Connecticut</v>
      </c>
    </row>
    <row r="559" spans="1:32" x14ac:dyDescent="0.25">
      <c r="A559">
        <v>20200310</v>
      </c>
      <c r="B559" t="s">
        <v>676</v>
      </c>
      <c r="C559">
        <v>2</v>
      </c>
      <c r="D559">
        <v>54</v>
      </c>
      <c r="O559" t="s">
        <v>680</v>
      </c>
      <c r="P559" t="s">
        <v>37</v>
      </c>
      <c r="S559">
        <v>56</v>
      </c>
      <c r="T559">
        <v>56</v>
      </c>
      <c r="U559">
        <v>56</v>
      </c>
      <c r="V559">
        <v>9</v>
      </c>
      <c r="W559">
        <v>0</v>
      </c>
      <c r="X559">
        <v>0</v>
      </c>
      <c r="Y559">
        <v>8</v>
      </c>
      <c r="Z559">
        <v>1</v>
      </c>
      <c r="AA559">
        <v>9</v>
      </c>
      <c r="AB559" s="24">
        <f>VLOOKUP(B559,population!$B$2:$D$54,3,0)</f>
        <v>3565287</v>
      </c>
      <c r="AC559" s="24" t="str">
        <f>VLOOKUP(B559,regions!$A$2:$B$54,2,0)</f>
        <v>Northeast</v>
      </c>
      <c r="AD559" s="24" t="str">
        <f>VLOOKUP(B559,population!$B$2:$C$54,2,0)</f>
        <v> Connecticut</v>
      </c>
      <c r="AE559" s="24">
        <f>IFERROR(VLOOKUP(AD559,'pop density'!$A$1:$B$51,2,0),"")</f>
        <v>741.2</v>
      </c>
      <c r="AF559" s="24" t="str">
        <f t="shared" si="8"/>
        <v>00741.2- Connecticut</v>
      </c>
    </row>
    <row r="560" spans="1:32" x14ac:dyDescent="0.25">
      <c r="A560">
        <v>20200311</v>
      </c>
      <c r="B560" t="s">
        <v>676</v>
      </c>
      <c r="C560">
        <v>3</v>
      </c>
      <c r="D560">
        <v>71</v>
      </c>
      <c r="O560" t="s">
        <v>681</v>
      </c>
      <c r="P560" t="s">
        <v>39</v>
      </c>
      <c r="S560">
        <v>74</v>
      </c>
      <c r="T560">
        <v>74</v>
      </c>
      <c r="U560">
        <v>74</v>
      </c>
      <c r="V560">
        <v>9</v>
      </c>
      <c r="W560">
        <v>0</v>
      </c>
      <c r="X560">
        <v>0</v>
      </c>
      <c r="Y560">
        <v>17</v>
      </c>
      <c r="Z560">
        <v>1</v>
      </c>
      <c r="AA560">
        <v>18</v>
      </c>
      <c r="AB560" s="24">
        <f>VLOOKUP(B560,population!$B$2:$D$54,3,0)</f>
        <v>3565287</v>
      </c>
      <c r="AC560" s="24" t="str">
        <f>VLOOKUP(B560,regions!$A$2:$B$54,2,0)</f>
        <v>Northeast</v>
      </c>
      <c r="AD560" s="24" t="str">
        <f>VLOOKUP(B560,population!$B$2:$C$54,2,0)</f>
        <v> Connecticut</v>
      </c>
      <c r="AE560" s="24">
        <f>IFERROR(VLOOKUP(AD560,'pop density'!$A$1:$B$51,2,0),"")</f>
        <v>741.2</v>
      </c>
      <c r="AF560" s="24" t="str">
        <f t="shared" si="8"/>
        <v>00741.2- Connecticut</v>
      </c>
    </row>
    <row r="561" spans="1:32" x14ac:dyDescent="0.25">
      <c r="A561">
        <v>20200312</v>
      </c>
      <c r="B561" t="s">
        <v>676</v>
      </c>
      <c r="C561">
        <v>6</v>
      </c>
      <c r="D561">
        <v>89</v>
      </c>
      <c r="N561" s="1">
        <v>43902.625</v>
      </c>
      <c r="O561" t="s">
        <v>682</v>
      </c>
      <c r="P561" t="s">
        <v>41</v>
      </c>
      <c r="S561">
        <v>95</v>
      </c>
      <c r="T561">
        <v>95</v>
      </c>
      <c r="U561">
        <v>95</v>
      </c>
      <c r="V561">
        <v>9</v>
      </c>
      <c r="W561">
        <v>0</v>
      </c>
      <c r="X561">
        <v>0</v>
      </c>
      <c r="Y561">
        <v>18</v>
      </c>
      <c r="Z561">
        <v>3</v>
      </c>
      <c r="AA561">
        <v>21</v>
      </c>
      <c r="AB561" s="24">
        <f>VLOOKUP(B561,population!$B$2:$D$54,3,0)</f>
        <v>3565287</v>
      </c>
      <c r="AC561" s="24" t="str">
        <f>VLOOKUP(B561,regions!$A$2:$B$54,2,0)</f>
        <v>Northeast</v>
      </c>
      <c r="AD561" s="24" t="str">
        <f>VLOOKUP(B561,population!$B$2:$C$54,2,0)</f>
        <v> Connecticut</v>
      </c>
      <c r="AE561" s="24">
        <f>IFERROR(VLOOKUP(AD561,'pop density'!$A$1:$B$51,2,0),"")</f>
        <v>741.2</v>
      </c>
      <c r="AF561" s="24" t="str">
        <f t="shared" si="8"/>
        <v>00741.2- Connecticut</v>
      </c>
    </row>
    <row r="562" spans="1:32" x14ac:dyDescent="0.25">
      <c r="A562">
        <v>20200313</v>
      </c>
      <c r="B562" t="s">
        <v>676</v>
      </c>
      <c r="C562">
        <v>6</v>
      </c>
      <c r="D562">
        <v>99</v>
      </c>
      <c r="N562" s="1">
        <v>43902.791666666664</v>
      </c>
      <c r="O562" t="s">
        <v>683</v>
      </c>
      <c r="P562" t="s">
        <v>43</v>
      </c>
      <c r="S562">
        <v>105</v>
      </c>
      <c r="T562">
        <v>105</v>
      </c>
      <c r="U562">
        <v>105</v>
      </c>
      <c r="V562">
        <v>9</v>
      </c>
      <c r="W562">
        <v>0</v>
      </c>
      <c r="X562">
        <v>0</v>
      </c>
      <c r="Y562">
        <v>10</v>
      </c>
      <c r="Z562">
        <v>0</v>
      </c>
      <c r="AA562">
        <v>10</v>
      </c>
      <c r="AB562" s="24">
        <f>VLOOKUP(B562,population!$B$2:$D$54,3,0)</f>
        <v>3565287</v>
      </c>
      <c r="AC562" s="24" t="str">
        <f>VLOOKUP(B562,regions!$A$2:$B$54,2,0)</f>
        <v>Northeast</v>
      </c>
      <c r="AD562" s="24" t="str">
        <f>VLOOKUP(B562,population!$B$2:$C$54,2,0)</f>
        <v> Connecticut</v>
      </c>
      <c r="AE562" s="24">
        <f>IFERROR(VLOOKUP(AD562,'pop density'!$A$1:$B$51,2,0),"")</f>
        <v>741.2</v>
      </c>
      <c r="AF562" s="24" t="str">
        <f t="shared" si="8"/>
        <v>00741.2- Connecticut</v>
      </c>
    </row>
    <row r="563" spans="1:32" x14ac:dyDescent="0.25">
      <c r="A563">
        <v>20200314</v>
      </c>
      <c r="B563" t="s">
        <v>676</v>
      </c>
      <c r="C563">
        <v>11</v>
      </c>
      <c r="D563">
        <v>125</v>
      </c>
      <c r="N563" s="1">
        <v>43903.666666666664</v>
      </c>
      <c r="O563" t="s">
        <v>684</v>
      </c>
      <c r="P563" t="s">
        <v>45</v>
      </c>
      <c r="S563">
        <v>136</v>
      </c>
      <c r="T563">
        <v>136</v>
      </c>
      <c r="U563">
        <v>136</v>
      </c>
      <c r="V563">
        <v>9</v>
      </c>
      <c r="W563">
        <v>0</v>
      </c>
      <c r="X563">
        <v>0</v>
      </c>
      <c r="Y563">
        <v>26</v>
      </c>
      <c r="Z563">
        <v>5</v>
      </c>
      <c r="AA563">
        <v>31</v>
      </c>
      <c r="AB563" s="24">
        <f>VLOOKUP(B563,population!$B$2:$D$54,3,0)</f>
        <v>3565287</v>
      </c>
      <c r="AC563" s="24" t="str">
        <f>VLOOKUP(B563,regions!$A$2:$B$54,2,0)</f>
        <v>Northeast</v>
      </c>
      <c r="AD563" s="24" t="str">
        <f>VLOOKUP(B563,population!$B$2:$C$54,2,0)</f>
        <v> Connecticut</v>
      </c>
      <c r="AE563" s="24">
        <f>IFERROR(VLOOKUP(AD563,'pop density'!$A$1:$B$51,2,0),"")</f>
        <v>741.2</v>
      </c>
      <c r="AF563" s="24" t="str">
        <f t="shared" si="8"/>
        <v>00741.2- Connecticut</v>
      </c>
    </row>
    <row r="564" spans="1:32" x14ac:dyDescent="0.25">
      <c r="A564">
        <v>20200315</v>
      </c>
      <c r="B564" t="s">
        <v>676</v>
      </c>
      <c r="C564">
        <v>20</v>
      </c>
      <c r="D564">
        <v>125</v>
      </c>
      <c r="N564" s="1">
        <v>43904.708333333336</v>
      </c>
      <c r="O564" t="s">
        <v>685</v>
      </c>
      <c r="P564" t="s">
        <v>47</v>
      </c>
      <c r="S564">
        <v>145</v>
      </c>
      <c r="T564">
        <v>145</v>
      </c>
      <c r="U564">
        <v>145</v>
      </c>
      <c r="V564">
        <v>9</v>
      </c>
      <c r="W564">
        <v>0</v>
      </c>
      <c r="X564">
        <v>0</v>
      </c>
      <c r="Y564">
        <v>0</v>
      </c>
      <c r="Z564">
        <v>9</v>
      </c>
      <c r="AA564">
        <v>9</v>
      </c>
      <c r="AB564" s="24">
        <f>VLOOKUP(B564,population!$B$2:$D$54,3,0)</f>
        <v>3565287</v>
      </c>
      <c r="AC564" s="24" t="str">
        <f>VLOOKUP(B564,regions!$A$2:$B$54,2,0)</f>
        <v>Northeast</v>
      </c>
      <c r="AD564" s="24" t="str">
        <f>VLOOKUP(B564,population!$B$2:$C$54,2,0)</f>
        <v> Connecticut</v>
      </c>
      <c r="AE564" s="24">
        <f>IFERROR(VLOOKUP(AD564,'pop density'!$A$1:$B$51,2,0),"")</f>
        <v>741.2</v>
      </c>
      <c r="AF564" s="24" t="str">
        <f t="shared" si="8"/>
        <v>00741.2- Connecticut</v>
      </c>
    </row>
    <row r="565" spans="1:32" x14ac:dyDescent="0.25">
      <c r="A565">
        <v>20200316</v>
      </c>
      <c r="B565" t="s">
        <v>676</v>
      </c>
      <c r="C565">
        <v>26</v>
      </c>
      <c r="D565">
        <v>125</v>
      </c>
      <c r="N565" s="1">
        <v>43906.65</v>
      </c>
      <c r="O565" t="s">
        <v>686</v>
      </c>
      <c r="P565" t="s">
        <v>49</v>
      </c>
      <c r="S565">
        <v>151</v>
      </c>
      <c r="T565">
        <v>151</v>
      </c>
      <c r="U565">
        <v>151</v>
      </c>
      <c r="V565">
        <v>9</v>
      </c>
      <c r="W565">
        <v>0</v>
      </c>
      <c r="X565">
        <v>0</v>
      </c>
      <c r="Y565">
        <v>0</v>
      </c>
      <c r="Z565">
        <v>6</v>
      </c>
      <c r="AA565">
        <v>6</v>
      </c>
      <c r="AB565" s="24">
        <f>VLOOKUP(B565,population!$B$2:$D$54,3,0)</f>
        <v>3565287</v>
      </c>
      <c r="AC565" s="24" t="str">
        <f>VLOOKUP(B565,regions!$A$2:$B$54,2,0)</f>
        <v>Northeast</v>
      </c>
      <c r="AD565" s="24" t="str">
        <f>VLOOKUP(B565,population!$B$2:$C$54,2,0)</f>
        <v> Connecticut</v>
      </c>
      <c r="AE565" s="24">
        <f>IFERROR(VLOOKUP(AD565,'pop density'!$A$1:$B$51,2,0),"")</f>
        <v>741.2</v>
      </c>
      <c r="AF565" s="24" t="str">
        <f t="shared" si="8"/>
        <v>00741.2- Connecticut</v>
      </c>
    </row>
    <row r="566" spans="1:32" x14ac:dyDescent="0.25">
      <c r="A566">
        <v>20200317</v>
      </c>
      <c r="B566" t="s">
        <v>676</v>
      </c>
      <c r="C566">
        <v>41</v>
      </c>
      <c r="D566">
        <v>125</v>
      </c>
      <c r="N566" s="1">
        <v>43906.708333333336</v>
      </c>
      <c r="O566" t="s">
        <v>687</v>
      </c>
      <c r="P566" t="s">
        <v>51</v>
      </c>
      <c r="S566">
        <v>166</v>
      </c>
      <c r="T566">
        <v>166</v>
      </c>
      <c r="U566">
        <v>166</v>
      </c>
      <c r="V566">
        <v>9</v>
      </c>
      <c r="W566">
        <v>0</v>
      </c>
      <c r="X566">
        <v>0</v>
      </c>
      <c r="Y566">
        <v>0</v>
      </c>
      <c r="Z566">
        <v>15</v>
      </c>
      <c r="AA566">
        <v>15</v>
      </c>
      <c r="AB566" s="24">
        <f>VLOOKUP(B566,population!$B$2:$D$54,3,0)</f>
        <v>3565287</v>
      </c>
      <c r="AC566" s="24" t="str">
        <f>VLOOKUP(B566,regions!$A$2:$B$54,2,0)</f>
        <v>Northeast</v>
      </c>
      <c r="AD566" s="24" t="str">
        <f>VLOOKUP(B566,population!$B$2:$C$54,2,0)</f>
        <v> Connecticut</v>
      </c>
      <c r="AE566" s="24">
        <f>IFERROR(VLOOKUP(AD566,'pop density'!$A$1:$B$51,2,0),"")</f>
        <v>741.2</v>
      </c>
      <c r="AF566" s="24" t="str">
        <f t="shared" si="8"/>
        <v>00741.2- Connecticut</v>
      </c>
    </row>
    <row r="567" spans="1:32" x14ac:dyDescent="0.25">
      <c r="A567">
        <v>20200318</v>
      </c>
      <c r="B567" t="s">
        <v>676</v>
      </c>
      <c r="C567">
        <v>68</v>
      </c>
      <c r="D567">
        <v>125</v>
      </c>
      <c r="N567" s="1">
        <v>43907.6875</v>
      </c>
      <c r="O567" t="s">
        <v>688</v>
      </c>
      <c r="P567" t="s">
        <v>53</v>
      </c>
      <c r="S567">
        <v>193</v>
      </c>
      <c r="T567">
        <v>193</v>
      </c>
      <c r="U567">
        <v>193</v>
      </c>
      <c r="V567">
        <v>9</v>
      </c>
      <c r="W567">
        <v>0</v>
      </c>
      <c r="X567">
        <v>0</v>
      </c>
      <c r="Y567">
        <v>0</v>
      </c>
      <c r="Z567">
        <v>27</v>
      </c>
      <c r="AA567">
        <v>27</v>
      </c>
      <c r="AB567" s="24">
        <f>VLOOKUP(B567,population!$B$2:$D$54,3,0)</f>
        <v>3565287</v>
      </c>
      <c r="AC567" s="24" t="str">
        <f>VLOOKUP(B567,regions!$A$2:$B$54,2,0)</f>
        <v>Northeast</v>
      </c>
      <c r="AD567" s="24" t="str">
        <f>VLOOKUP(B567,population!$B$2:$C$54,2,0)</f>
        <v> Connecticut</v>
      </c>
      <c r="AE567" s="24">
        <f>IFERROR(VLOOKUP(AD567,'pop density'!$A$1:$B$51,2,0),"")</f>
        <v>741.2</v>
      </c>
      <c r="AF567" s="24" t="str">
        <f t="shared" si="8"/>
        <v>00741.2- Connecticut</v>
      </c>
    </row>
    <row r="568" spans="1:32" x14ac:dyDescent="0.25">
      <c r="A568">
        <v>20200319</v>
      </c>
      <c r="B568" t="s">
        <v>676</v>
      </c>
      <c r="C568">
        <v>96</v>
      </c>
      <c r="D568">
        <v>604</v>
      </c>
      <c r="N568" s="1">
        <v>43908.6875</v>
      </c>
      <c r="O568" t="s">
        <v>689</v>
      </c>
      <c r="P568" t="s">
        <v>55</v>
      </c>
      <c r="Q568">
        <v>1</v>
      </c>
      <c r="S568">
        <v>700</v>
      </c>
      <c r="T568">
        <v>700</v>
      </c>
      <c r="U568">
        <v>700</v>
      </c>
      <c r="V568">
        <v>9</v>
      </c>
      <c r="W568">
        <v>1</v>
      </c>
      <c r="X568">
        <v>0</v>
      </c>
      <c r="Y568">
        <v>479</v>
      </c>
      <c r="Z568">
        <v>28</v>
      </c>
      <c r="AA568">
        <v>507</v>
      </c>
      <c r="AB568" s="24">
        <f>VLOOKUP(B568,population!$B$2:$D$54,3,0)</f>
        <v>3565287</v>
      </c>
      <c r="AC568" s="24" t="str">
        <f>VLOOKUP(B568,regions!$A$2:$B$54,2,0)</f>
        <v>Northeast</v>
      </c>
      <c r="AD568" s="24" t="str">
        <f>VLOOKUP(B568,population!$B$2:$C$54,2,0)</f>
        <v> Connecticut</v>
      </c>
      <c r="AE568" s="24">
        <f>IFERROR(VLOOKUP(AD568,'pop density'!$A$1:$B$51,2,0),"")</f>
        <v>741.2</v>
      </c>
      <c r="AF568" s="24" t="str">
        <f t="shared" si="8"/>
        <v>00741.2- Connecticut</v>
      </c>
    </row>
    <row r="569" spans="1:32" x14ac:dyDescent="0.25">
      <c r="A569">
        <v>20200320</v>
      </c>
      <c r="B569" t="s">
        <v>676</v>
      </c>
      <c r="C569">
        <v>194</v>
      </c>
      <c r="D569">
        <v>604</v>
      </c>
      <c r="N569" s="1">
        <v>43910.645833333336</v>
      </c>
      <c r="O569" t="s">
        <v>690</v>
      </c>
      <c r="P569" t="s">
        <v>57</v>
      </c>
      <c r="Q569">
        <v>3</v>
      </c>
      <c r="S569">
        <v>798</v>
      </c>
      <c r="T569">
        <v>798</v>
      </c>
      <c r="U569">
        <v>798</v>
      </c>
      <c r="V569">
        <v>9</v>
      </c>
      <c r="W569">
        <v>2</v>
      </c>
      <c r="X569">
        <v>0</v>
      </c>
      <c r="Y569">
        <v>0</v>
      </c>
      <c r="Z569">
        <v>98</v>
      </c>
      <c r="AA569">
        <v>98</v>
      </c>
      <c r="AB569" s="24">
        <f>VLOOKUP(B569,population!$B$2:$D$54,3,0)</f>
        <v>3565287</v>
      </c>
      <c r="AC569" s="24" t="str">
        <f>VLOOKUP(B569,regions!$A$2:$B$54,2,0)</f>
        <v>Northeast</v>
      </c>
      <c r="AD569" s="24" t="str">
        <f>VLOOKUP(B569,population!$B$2:$C$54,2,0)</f>
        <v> Connecticut</v>
      </c>
      <c r="AE569" s="24">
        <f>IFERROR(VLOOKUP(AD569,'pop density'!$A$1:$B$51,2,0),"")</f>
        <v>741.2</v>
      </c>
      <c r="AF569" s="24" t="str">
        <f t="shared" si="8"/>
        <v>00741.2- Connecticut</v>
      </c>
    </row>
    <row r="570" spans="1:32" x14ac:dyDescent="0.25">
      <c r="A570">
        <v>20200321</v>
      </c>
      <c r="B570" t="s">
        <v>676</v>
      </c>
      <c r="C570">
        <v>194</v>
      </c>
      <c r="D570">
        <v>2106</v>
      </c>
      <c r="N570" s="1">
        <v>43910.863888888889</v>
      </c>
      <c r="O570" t="s">
        <v>691</v>
      </c>
      <c r="P570" t="s">
        <v>59</v>
      </c>
      <c r="Q570">
        <v>4</v>
      </c>
      <c r="S570">
        <v>2300</v>
      </c>
      <c r="T570">
        <v>2300</v>
      </c>
      <c r="U570">
        <v>2300</v>
      </c>
      <c r="V570">
        <v>9</v>
      </c>
      <c r="W570">
        <v>1</v>
      </c>
      <c r="X570">
        <v>0</v>
      </c>
      <c r="Y570">
        <v>1502</v>
      </c>
      <c r="Z570">
        <v>0</v>
      </c>
      <c r="AA570">
        <v>1502</v>
      </c>
      <c r="AB570" s="24">
        <f>VLOOKUP(B570,population!$B$2:$D$54,3,0)</f>
        <v>3565287</v>
      </c>
      <c r="AC570" s="24" t="str">
        <f>VLOOKUP(B570,regions!$A$2:$B$54,2,0)</f>
        <v>Northeast</v>
      </c>
      <c r="AD570" s="24" t="str">
        <f>VLOOKUP(B570,population!$B$2:$C$54,2,0)</f>
        <v> Connecticut</v>
      </c>
      <c r="AE570" s="24">
        <f>IFERROR(VLOOKUP(AD570,'pop density'!$A$1:$B$51,2,0),"")</f>
        <v>741.2</v>
      </c>
      <c r="AF570" s="24" t="str">
        <f t="shared" si="8"/>
        <v>00741.2- Connecticut</v>
      </c>
    </row>
    <row r="571" spans="1:32" x14ac:dyDescent="0.25">
      <c r="A571">
        <v>20200322</v>
      </c>
      <c r="B571" t="s">
        <v>676</v>
      </c>
      <c r="C571">
        <v>223</v>
      </c>
      <c r="D571">
        <v>2877</v>
      </c>
      <c r="F571">
        <v>43</v>
      </c>
      <c r="N571" s="1">
        <v>43911.8125</v>
      </c>
      <c r="O571" t="s">
        <v>692</v>
      </c>
      <c r="P571" t="s">
        <v>61</v>
      </c>
      <c r="Q571">
        <v>5</v>
      </c>
      <c r="S571">
        <v>3100</v>
      </c>
      <c r="T571">
        <v>3100</v>
      </c>
      <c r="U571">
        <v>3100</v>
      </c>
      <c r="V571">
        <v>9</v>
      </c>
      <c r="W571">
        <v>1</v>
      </c>
      <c r="X571">
        <v>0</v>
      </c>
      <c r="Y571">
        <v>771</v>
      </c>
      <c r="Z571">
        <v>29</v>
      </c>
      <c r="AA571">
        <v>800</v>
      </c>
      <c r="AB571" s="24">
        <f>VLOOKUP(B571,population!$B$2:$D$54,3,0)</f>
        <v>3565287</v>
      </c>
      <c r="AC571" s="24" t="str">
        <f>VLOOKUP(B571,regions!$A$2:$B$54,2,0)</f>
        <v>Northeast</v>
      </c>
      <c r="AD571" s="24" t="str">
        <f>VLOOKUP(B571,population!$B$2:$C$54,2,0)</f>
        <v> Connecticut</v>
      </c>
      <c r="AE571" s="24">
        <f>IFERROR(VLOOKUP(AD571,'pop density'!$A$1:$B$51,2,0),"")</f>
        <v>741.2</v>
      </c>
      <c r="AF571" s="24" t="str">
        <f t="shared" si="8"/>
        <v>00741.2- Connecticut</v>
      </c>
    </row>
    <row r="572" spans="1:32" x14ac:dyDescent="0.25">
      <c r="A572">
        <v>20200323</v>
      </c>
      <c r="B572" t="s">
        <v>676</v>
      </c>
      <c r="C572">
        <v>415</v>
      </c>
      <c r="D572">
        <v>4085</v>
      </c>
      <c r="F572">
        <v>54</v>
      </c>
      <c r="M572" t="s">
        <v>62</v>
      </c>
      <c r="N572" s="1">
        <v>43913.666666666664</v>
      </c>
      <c r="O572" t="s">
        <v>693</v>
      </c>
      <c r="P572" t="s">
        <v>64</v>
      </c>
      <c r="Q572">
        <v>10</v>
      </c>
      <c r="S572">
        <v>4500</v>
      </c>
      <c r="T572">
        <v>4500</v>
      </c>
      <c r="U572">
        <v>4500</v>
      </c>
      <c r="V572">
        <v>9</v>
      </c>
      <c r="W572">
        <v>5</v>
      </c>
      <c r="X572">
        <v>0</v>
      </c>
      <c r="Y572">
        <v>1208</v>
      </c>
      <c r="Z572">
        <v>192</v>
      </c>
      <c r="AA572">
        <v>1400</v>
      </c>
      <c r="AB572" s="24">
        <f>VLOOKUP(B572,population!$B$2:$D$54,3,0)</f>
        <v>3565287</v>
      </c>
      <c r="AC572" s="24" t="str">
        <f>VLOOKUP(B572,regions!$A$2:$B$54,2,0)</f>
        <v>Northeast</v>
      </c>
      <c r="AD572" s="24" t="str">
        <f>VLOOKUP(B572,population!$B$2:$C$54,2,0)</f>
        <v> Connecticut</v>
      </c>
      <c r="AE572" s="24">
        <f>IFERROR(VLOOKUP(AD572,'pop density'!$A$1:$B$51,2,0),"")</f>
        <v>741.2</v>
      </c>
      <c r="AF572" s="24" t="str">
        <f t="shared" si="8"/>
        <v>00741.2- Connecticut</v>
      </c>
    </row>
    <row r="573" spans="1:32" x14ac:dyDescent="0.25">
      <c r="A573">
        <v>20200324</v>
      </c>
      <c r="B573" t="s">
        <v>676</v>
      </c>
      <c r="C573">
        <v>618</v>
      </c>
      <c r="D573">
        <v>4682</v>
      </c>
      <c r="F573">
        <v>71</v>
      </c>
      <c r="M573" t="s">
        <v>62</v>
      </c>
      <c r="N573" s="1">
        <v>43914.666666666664</v>
      </c>
      <c r="O573" t="s">
        <v>694</v>
      </c>
      <c r="P573" t="s">
        <v>66</v>
      </c>
      <c r="Q573">
        <v>12</v>
      </c>
      <c r="S573">
        <v>5300</v>
      </c>
      <c r="T573">
        <v>5300</v>
      </c>
      <c r="U573">
        <v>5300</v>
      </c>
      <c r="V573">
        <v>9</v>
      </c>
      <c r="W573">
        <v>2</v>
      </c>
      <c r="X573">
        <v>0</v>
      </c>
      <c r="Y573">
        <v>597</v>
      </c>
      <c r="Z573">
        <v>203</v>
      </c>
      <c r="AA573">
        <v>800</v>
      </c>
      <c r="AB573" s="24">
        <f>VLOOKUP(B573,population!$B$2:$D$54,3,0)</f>
        <v>3565287</v>
      </c>
      <c r="AC573" s="24" t="str">
        <f>VLOOKUP(B573,regions!$A$2:$B$54,2,0)</f>
        <v>Northeast</v>
      </c>
      <c r="AD573" s="24" t="str">
        <f>VLOOKUP(B573,population!$B$2:$C$54,2,0)</f>
        <v> Connecticut</v>
      </c>
      <c r="AE573" s="24">
        <f>IFERROR(VLOOKUP(AD573,'pop density'!$A$1:$B$51,2,0),"")</f>
        <v>741.2</v>
      </c>
      <c r="AF573" s="24" t="str">
        <f t="shared" si="8"/>
        <v>00741.2- Connecticut</v>
      </c>
    </row>
    <row r="574" spans="1:32" x14ac:dyDescent="0.25">
      <c r="A574">
        <v>20200325</v>
      </c>
      <c r="B574" t="s">
        <v>676</v>
      </c>
      <c r="C574">
        <v>875</v>
      </c>
      <c r="D574">
        <v>5023</v>
      </c>
      <c r="F574">
        <v>113</v>
      </c>
      <c r="M574" t="s">
        <v>62</v>
      </c>
      <c r="N574" s="1">
        <v>43915.666666666664</v>
      </c>
      <c r="O574" t="s">
        <v>695</v>
      </c>
      <c r="P574" t="s">
        <v>68</v>
      </c>
      <c r="Q574">
        <v>19</v>
      </c>
      <c r="S574">
        <v>5898</v>
      </c>
      <c r="T574">
        <v>5898</v>
      </c>
      <c r="U574">
        <v>5898</v>
      </c>
      <c r="V574">
        <v>9</v>
      </c>
      <c r="W574">
        <v>7</v>
      </c>
      <c r="X574">
        <v>0</v>
      </c>
      <c r="Y574">
        <v>341</v>
      </c>
      <c r="Z574">
        <v>257</v>
      </c>
      <c r="AA574">
        <v>598</v>
      </c>
      <c r="AB574" s="24">
        <f>VLOOKUP(B574,population!$B$2:$D$54,3,0)</f>
        <v>3565287</v>
      </c>
      <c r="AC574" s="24" t="str">
        <f>VLOOKUP(B574,regions!$A$2:$B$54,2,0)</f>
        <v>Northeast</v>
      </c>
      <c r="AD574" s="24" t="str">
        <f>VLOOKUP(B574,population!$B$2:$C$54,2,0)</f>
        <v> Connecticut</v>
      </c>
      <c r="AE574" s="24">
        <f>IFERROR(VLOOKUP(AD574,'pop density'!$A$1:$B$51,2,0),"")</f>
        <v>741.2</v>
      </c>
      <c r="AF574" s="24" t="str">
        <f t="shared" si="8"/>
        <v>00741.2- Connecticut</v>
      </c>
    </row>
    <row r="575" spans="1:32" x14ac:dyDescent="0.25">
      <c r="A575">
        <v>20200326</v>
      </c>
      <c r="B575" t="s">
        <v>676</v>
      </c>
      <c r="C575">
        <v>1012</v>
      </c>
      <c r="D575">
        <v>5625</v>
      </c>
      <c r="F575">
        <v>125</v>
      </c>
      <c r="M575" t="s">
        <v>62</v>
      </c>
      <c r="N575" s="1">
        <v>43916.666666666664</v>
      </c>
      <c r="O575" t="s">
        <v>696</v>
      </c>
      <c r="P575" t="s">
        <v>70</v>
      </c>
      <c r="Q575">
        <v>21</v>
      </c>
      <c r="S575">
        <v>6637</v>
      </c>
      <c r="T575">
        <v>6637</v>
      </c>
      <c r="U575">
        <v>6637</v>
      </c>
      <c r="V575">
        <v>9</v>
      </c>
      <c r="W575">
        <v>2</v>
      </c>
      <c r="X575">
        <v>0</v>
      </c>
      <c r="Y575">
        <v>602</v>
      </c>
      <c r="Z575">
        <v>137</v>
      </c>
      <c r="AA575">
        <v>739</v>
      </c>
      <c r="AB575" s="24">
        <f>VLOOKUP(B575,population!$B$2:$D$54,3,0)</f>
        <v>3565287</v>
      </c>
      <c r="AC575" s="24" t="str">
        <f>VLOOKUP(B575,regions!$A$2:$B$54,2,0)</f>
        <v>Northeast</v>
      </c>
      <c r="AD575" s="24" t="str">
        <f>VLOOKUP(B575,population!$B$2:$C$54,2,0)</f>
        <v> Connecticut</v>
      </c>
      <c r="AE575" s="24">
        <f>IFERROR(VLOOKUP(AD575,'pop density'!$A$1:$B$51,2,0),"")</f>
        <v>741.2</v>
      </c>
      <c r="AF575" s="24" t="str">
        <f t="shared" si="8"/>
        <v>00741.2- Connecticut</v>
      </c>
    </row>
    <row r="576" spans="1:32" x14ac:dyDescent="0.25">
      <c r="A576">
        <v>20200327</v>
      </c>
      <c r="B576" t="s">
        <v>676</v>
      </c>
      <c r="C576">
        <v>1291</v>
      </c>
      <c r="D576">
        <v>7109</v>
      </c>
      <c r="F576">
        <v>173</v>
      </c>
      <c r="M576" t="s">
        <v>62</v>
      </c>
      <c r="N576" s="1">
        <v>43917.5625</v>
      </c>
      <c r="O576" t="s">
        <v>697</v>
      </c>
      <c r="P576" t="s">
        <v>72</v>
      </c>
      <c r="Q576">
        <v>27</v>
      </c>
      <c r="S576">
        <v>8400</v>
      </c>
      <c r="T576">
        <v>8400</v>
      </c>
      <c r="U576">
        <v>8400</v>
      </c>
      <c r="V576">
        <v>9</v>
      </c>
      <c r="W576">
        <v>6</v>
      </c>
      <c r="X576">
        <v>0</v>
      </c>
      <c r="Y576">
        <v>1484</v>
      </c>
      <c r="Z576">
        <v>279</v>
      </c>
      <c r="AA576">
        <v>1763</v>
      </c>
      <c r="AB576" s="24">
        <f>VLOOKUP(B576,population!$B$2:$D$54,3,0)</f>
        <v>3565287</v>
      </c>
      <c r="AC576" s="24" t="str">
        <f>VLOOKUP(B576,regions!$A$2:$B$54,2,0)</f>
        <v>Northeast</v>
      </c>
      <c r="AD576" s="24" t="str">
        <f>VLOOKUP(B576,population!$B$2:$C$54,2,0)</f>
        <v> Connecticut</v>
      </c>
      <c r="AE576" s="24">
        <f>IFERROR(VLOOKUP(AD576,'pop density'!$A$1:$B$51,2,0),"")</f>
        <v>741.2</v>
      </c>
      <c r="AF576" s="24" t="str">
        <f t="shared" si="8"/>
        <v>00741.2- Connecticut</v>
      </c>
    </row>
    <row r="577" spans="1:32" x14ac:dyDescent="0.25">
      <c r="A577">
        <v>20200328</v>
      </c>
      <c r="B577" t="s">
        <v>676</v>
      </c>
      <c r="C577">
        <v>1291</v>
      </c>
      <c r="D577">
        <v>7109</v>
      </c>
      <c r="F577">
        <v>173</v>
      </c>
      <c r="M577" t="s">
        <v>62</v>
      </c>
      <c r="N577" s="1">
        <v>43917.5625</v>
      </c>
      <c r="O577" t="s">
        <v>698</v>
      </c>
      <c r="P577" t="s">
        <v>74</v>
      </c>
      <c r="Q577">
        <v>27</v>
      </c>
      <c r="S577">
        <v>8400</v>
      </c>
      <c r="T577">
        <v>8400</v>
      </c>
      <c r="U577">
        <v>8400</v>
      </c>
      <c r="V577">
        <v>9</v>
      </c>
      <c r="W577">
        <v>0</v>
      </c>
      <c r="X577">
        <v>0</v>
      </c>
      <c r="Y577">
        <v>0</v>
      </c>
      <c r="Z577">
        <v>0</v>
      </c>
      <c r="AA577">
        <v>0</v>
      </c>
      <c r="AB577" s="24">
        <f>VLOOKUP(B577,population!$B$2:$D$54,3,0)</f>
        <v>3565287</v>
      </c>
      <c r="AC577" s="24" t="str">
        <f>VLOOKUP(B577,regions!$A$2:$B$54,2,0)</f>
        <v>Northeast</v>
      </c>
      <c r="AD577" s="24" t="str">
        <f>VLOOKUP(B577,population!$B$2:$C$54,2,0)</f>
        <v> Connecticut</v>
      </c>
      <c r="AE577" s="24">
        <f>IFERROR(VLOOKUP(AD577,'pop density'!$A$1:$B$51,2,0),"")</f>
        <v>741.2</v>
      </c>
      <c r="AF577" s="24" t="str">
        <f t="shared" si="8"/>
        <v>00741.2- Connecticut</v>
      </c>
    </row>
    <row r="578" spans="1:32" x14ac:dyDescent="0.25">
      <c r="A578">
        <v>20200329</v>
      </c>
      <c r="B578" t="s">
        <v>676</v>
      </c>
      <c r="C578">
        <v>1993</v>
      </c>
      <c r="D578">
        <v>9907</v>
      </c>
      <c r="F578">
        <v>404</v>
      </c>
      <c r="M578" t="s">
        <v>62</v>
      </c>
      <c r="N578" s="1">
        <v>43919.520833333336</v>
      </c>
      <c r="O578" t="s">
        <v>699</v>
      </c>
      <c r="P578" t="s">
        <v>76</v>
      </c>
      <c r="Q578">
        <v>34</v>
      </c>
      <c r="S578">
        <v>11900</v>
      </c>
      <c r="T578">
        <v>11900</v>
      </c>
      <c r="U578">
        <v>11900</v>
      </c>
      <c r="V578">
        <v>9</v>
      </c>
      <c r="W578">
        <v>7</v>
      </c>
      <c r="X578">
        <v>0</v>
      </c>
      <c r="Y578">
        <v>2798</v>
      </c>
      <c r="Z578">
        <v>702</v>
      </c>
      <c r="AA578">
        <v>3500</v>
      </c>
      <c r="AB578" s="24">
        <f>VLOOKUP(B578,population!$B$2:$D$54,3,0)</f>
        <v>3565287</v>
      </c>
      <c r="AC578" s="24" t="str">
        <f>VLOOKUP(B578,regions!$A$2:$B$54,2,0)</f>
        <v>Northeast</v>
      </c>
      <c r="AD578" s="24" t="str">
        <f>VLOOKUP(B578,population!$B$2:$C$54,2,0)</f>
        <v> Connecticut</v>
      </c>
      <c r="AE578" s="24">
        <f>IFERROR(VLOOKUP(AD578,'pop density'!$A$1:$B$51,2,0),"")</f>
        <v>741.2</v>
      </c>
      <c r="AF578" s="24" t="str">
        <f t="shared" si="8"/>
        <v>00741.2- Connecticut</v>
      </c>
    </row>
    <row r="579" spans="1:32" x14ac:dyDescent="0.25">
      <c r="A579">
        <v>20200330</v>
      </c>
      <c r="B579" t="s">
        <v>676</v>
      </c>
      <c r="C579">
        <v>2571</v>
      </c>
      <c r="D579">
        <v>12029</v>
      </c>
      <c r="F579">
        <v>517</v>
      </c>
      <c r="M579" t="s">
        <v>62</v>
      </c>
      <c r="N579" s="1">
        <v>43920.479166666664</v>
      </c>
      <c r="O579" t="s">
        <v>700</v>
      </c>
      <c r="P579" t="s">
        <v>78</v>
      </c>
      <c r="Q579">
        <v>36</v>
      </c>
      <c r="S579">
        <v>14600</v>
      </c>
      <c r="T579">
        <v>14600</v>
      </c>
      <c r="U579">
        <v>14600</v>
      </c>
      <c r="V579">
        <v>9</v>
      </c>
      <c r="W579">
        <v>2</v>
      </c>
      <c r="X579">
        <v>0</v>
      </c>
      <c r="Y579">
        <v>2122</v>
      </c>
      <c r="Z579">
        <v>578</v>
      </c>
      <c r="AA579">
        <v>2700</v>
      </c>
      <c r="AB579" s="24">
        <f>VLOOKUP(B579,population!$B$2:$D$54,3,0)</f>
        <v>3565287</v>
      </c>
      <c r="AC579" s="24" t="str">
        <f>VLOOKUP(B579,regions!$A$2:$B$54,2,0)</f>
        <v>Northeast</v>
      </c>
      <c r="AD579" s="24" t="str">
        <f>VLOOKUP(B579,population!$B$2:$C$54,2,0)</f>
        <v> Connecticut</v>
      </c>
      <c r="AE579" s="24">
        <f>IFERROR(VLOOKUP(AD579,'pop density'!$A$1:$B$51,2,0),"")</f>
        <v>741.2</v>
      </c>
      <c r="AF579" s="24" t="str">
        <f t="shared" ref="AF579:AF642" si="9">IFERROR(TEXT(AE579, "00000.0") &amp; "-" &amp; AD579,"")</f>
        <v>00741.2- Connecticut</v>
      </c>
    </row>
    <row r="580" spans="1:32" x14ac:dyDescent="0.25">
      <c r="A580">
        <v>20200331</v>
      </c>
      <c r="B580" t="s">
        <v>676</v>
      </c>
      <c r="C580">
        <v>3128</v>
      </c>
      <c r="D580">
        <v>13029</v>
      </c>
      <c r="F580">
        <v>608</v>
      </c>
      <c r="M580" t="s">
        <v>62</v>
      </c>
      <c r="N580" s="1">
        <v>43921.5625</v>
      </c>
      <c r="O580" t="s">
        <v>701</v>
      </c>
      <c r="P580" t="s">
        <v>80</v>
      </c>
      <c r="Q580">
        <v>69</v>
      </c>
      <c r="S580">
        <v>16157</v>
      </c>
      <c r="T580">
        <v>16157</v>
      </c>
      <c r="U580">
        <v>16157</v>
      </c>
      <c r="V580">
        <v>9</v>
      </c>
      <c r="W580">
        <v>33</v>
      </c>
      <c r="X580">
        <v>0</v>
      </c>
      <c r="Y580">
        <v>1000</v>
      </c>
      <c r="Z580">
        <v>557</v>
      </c>
      <c r="AA580">
        <v>1557</v>
      </c>
      <c r="AB580" s="24">
        <f>VLOOKUP(B580,population!$B$2:$D$54,3,0)</f>
        <v>3565287</v>
      </c>
      <c r="AC580" s="24" t="str">
        <f>VLOOKUP(B580,regions!$A$2:$B$54,2,0)</f>
        <v>Northeast</v>
      </c>
      <c r="AD580" s="24" t="str">
        <f>VLOOKUP(B580,population!$B$2:$C$54,2,0)</f>
        <v> Connecticut</v>
      </c>
      <c r="AE580" s="24">
        <f>IFERROR(VLOOKUP(AD580,'pop density'!$A$1:$B$51,2,0),"")</f>
        <v>741.2</v>
      </c>
      <c r="AF580" s="24" t="str">
        <f t="shared" si="9"/>
        <v>00741.2- Connecticut</v>
      </c>
    </row>
    <row r="581" spans="1:32" x14ac:dyDescent="0.25">
      <c r="A581">
        <v>20200401</v>
      </c>
      <c r="B581" t="s">
        <v>676</v>
      </c>
      <c r="C581">
        <v>3557</v>
      </c>
      <c r="D581">
        <v>13043</v>
      </c>
      <c r="F581">
        <v>766</v>
      </c>
      <c r="M581" t="s">
        <v>62</v>
      </c>
      <c r="N581" s="1">
        <v>43922.5625</v>
      </c>
      <c r="O581" t="s">
        <v>702</v>
      </c>
      <c r="P581" t="s">
        <v>82</v>
      </c>
      <c r="Q581">
        <v>85</v>
      </c>
      <c r="S581">
        <v>16600</v>
      </c>
      <c r="T581">
        <v>16600</v>
      </c>
      <c r="U581">
        <v>16600</v>
      </c>
      <c r="V581">
        <v>9</v>
      </c>
      <c r="W581">
        <v>16</v>
      </c>
      <c r="X581">
        <v>0</v>
      </c>
      <c r="Y581">
        <v>14</v>
      </c>
      <c r="Z581">
        <v>429</v>
      </c>
      <c r="AA581">
        <v>443</v>
      </c>
      <c r="AB581" s="24">
        <f>VLOOKUP(B581,population!$B$2:$D$54,3,0)</f>
        <v>3565287</v>
      </c>
      <c r="AC581" s="24" t="str">
        <f>VLOOKUP(B581,regions!$A$2:$B$54,2,0)</f>
        <v>Northeast</v>
      </c>
      <c r="AD581" s="24" t="str">
        <f>VLOOKUP(B581,population!$B$2:$C$54,2,0)</f>
        <v> Connecticut</v>
      </c>
      <c r="AE581" s="24">
        <f>IFERROR(VLOOKUP(AD581,'pop density'!$A$1:$B$51,2,0),"")</f>
        <v>741.2</v>
      </c>
      <c r="AF581" s="24" t="str">
        <f t="shared" si="9"/>
        <v>00741.2- Connecticut</v>
      </c>
    </row>
    <row r="582" spans="1:32" x14ac:dyDescent="0.25">
      <c r="A582">
        <v>20200402</v>
      </c>
      <c r="B582" t="s">
        <v>676</v>
      </c>
      <c r="C582">
        <v>3824</v>
      </c>
      <c r="D582">
        <v>14476</v>
      </c>
      <c r="F582">
        <v>827</v>
      </c>
      <c r="M582" t="s">
        <v>62</v>
      </c>
      <c r="N582" s="1">
        <v>43923.645833333336</v>
      </c>
      <c r="O582" t="s">
        <v>703</v>
      </c>
      <c r="P582" t="s">
        <v>84</v>
      </c>
      <c r="Q582">
        <v>112</v>
      </c>
      <c r="S582">
        <v>18300</v>
      </c>
      <c r="T582">
        <v>18300</v>
      </c>
      <c r="U582">
        <v>18300</v>
      </c>
      <c r="V582">
        <v>9</v>
      </c>
      <c r="W582">
        <v>27</v>
      </c>
      <c r="X582">
        <v>0</v>
      </c>
      <c r="Y582">
        <v>1433</v>
      </c>
      <c r="Z582">
        <v>267</v>
      </c>
      <c r="AA582">
        <v>1700</v>
      </c>
      <c r="AB582" s="24">
        <f>VLOOKUP(B582,population!$B$2:$D$54,3,0)</f>
        <v>3565287</v>
      </c>
      <c r="AC582" s="24" t="str">
        <f>VLOOKUP(B582,regions!$A$2:$B$54,2,0)</f>
        <v>Northeast</v>
      </c>
      <c r="AD582" s="24" t="str">
        <f>VLOOKUP(B582,population!$B$2:$C$54,2,0)</f>
        <v> Connecticut</v>
      </c>
      <c r="AE582" s="24">
        <f>IFERROR(VLOOKUP(AD582,'pop density'!$A$1:$B$51,2,0),"")</f>
        <v>741.2</v>
      </c>
      <c r="AF582" s="24" t="str">
        <f t="shared" si="9"/>
        <v>00741.2- Connecticut</v>
      </c>
    </row>
    <row r="583" spans="1:32" x14ac:dyDescent="0.25">
      <c r="A583">
        <v>20200403</v>
      </c>
      <c r="B583" t="s">
        <v>676</v>
      </c>
      <c r="C583">
        <v>4914</v>
      </c>
      <c r="D583">
        <v>15101</v>
      </c>
      <c r="F583">
        <v>909</v>
      </c>
      <c r="M583" t="s">
        <v>62</v>
      </c>
      <c r="N583" s="1">
        <v>43924.645833333336</v>
      </c>
      <c r="O583" t="s">
        <v>704</v>
      </c>
      <c r="P583" t="s">
        <v>86</v>
      </c>
      <c r="Q583">
        <v>131</v>
      </c>
      <c r="S583">
        <v>20015</v>
      </c>
      <c r="T583">
        <v>20015</v>
      </c>
      <c r="U583">
        <v>20015</v>
      </c>
      <c r="V583">
        <v>9</v>
      </c>
      <c r="W583">
        <v>19</v>
      </c>
      <c r="X583">
        <v>0</v>
      </c>
      <c r="Y583">
        <v>625</v>
      </c>
      <c r="Z583">
        <v>1090</v>
      </c>
      <c r="AA583">
        <v>1715</v>
      </c>
      <c r="AB583" s="24">
        <f>VLOOKUP(B583,population!$B$2:$D$54,3,0)</f>
        <v>3565287</v>
      </c>
      <c r="AC583" s="24" t="str">
        <f>VLOOKUP(B583,regions!$A$2:$B$54,2,0)</f>
        <v>Northeast</v>
      </c>
      <c r="AD583" s="24" t="str">
        <f>VLOOKUP(B583,population!$B$2:$C$54,2,0)</f>
        <v> Connecticut</v>
      </c>
      <c r="AE583" s="24">
        <f>IFERROR(VLOOKUP(AD583,'pop density'!$A$1:$B$51,2,0),"")</f>
        <v>741.2</v>
      </c>
      <c r="AF583" s="24" t="str">
        <f t="shared" si="9"/>
        <v>00741.2- Connecticut</v>
      </c>
    </row>
    <row r="584" spans="1:32" x14ac:dyDescent="0.25">
      <c r="A584">
        <v>20200404</v>
      </c>
      <c r="B584" t="s">
        <v>676</v>
      </c>
      <c r="C584">
        <v>5276</v>
      </c>
      <c r="D584">
        <v>16753</v>
      </c>
      <c r="F584">
        <v>1033</v>
      </c>
      <c r="M584" t="s">
        <v>62</v>
      </c>
      <c r="N584" s="1">
        <v>43925.541666666664</v>
      </c>
      <c r="O584" t="s">
        <v>705</v>
      </c>
      <c r="P584" t="s">
        <v>88</v>
      </c>
      <c r="Q584">
        <v>165</v>
      </c>
      <c r="S584">
        <v>22029</v>
      </c>
      <c r="T584">
        <v>22029</v>
      </c>
      <c r="U584">
        <v>22029</v>
      </c>
      <c r="V584">
        <v>9</v>
      </c>
      <c r="W584">
        <v>34</v>
      </c>
      <c r="X584">
        <v>0</v>
      </c>
      <c r="Y584">
        <v>1652</v>
      </c>
      <c r="Z584">
        <v>362</v>
      </c>
      <c r="AA584">
        <v>2014</v>
      </c>
      <c r="AB584" s="24">
        <f>VLOOKUP(B584,population!$B$2:$D$54,3,0)</f>
        <v>3565287</v>
      </c>
      <c r="AC584" s="24" t="str">
        <f>VLOOKUP(B584,regions!$A$2:$B$54,2,0)</f>
        <v>Northeast</v>
      </c>
      <c r="AD584" s="24" t="str">
        <f>VLOOKUP(B584,population!$B$2:$C$54,2,0)</f>
        <v> Connecticut</v>
      </c>
      <c r="AE584" s="24">
        <f>IFERROR(VLOOKUP(AD584,'pop density'!$A$1:$B$51,2,0),"")</f>
        <v>741.2</v>
      </c>
      <c r="AF584" s="24" t="str">
        <f t="shared" si="9"/>
        <v>00741.2- Connecticut</v>
      </c>
    </row>
    <row r="585" spans="1:32" x14ac:dyDescent="0.25">
      <c r="A585">
        <v>20200405</v>
      </c>
      <c r="B585" t="s">
        <v>676</v>
      </c>
      <c r="C585">
        <v>5675</v>
      </c>
      <c r="D585">
        <v>17595</v>
      </c>
      <c r="F585">
        <v>1142</v>
      </c>
      <c r="M585" t="s">
        <v>62</v>
      </c>
      <c r="N585" s="1">
        <v>43926.5</v>
      </c>
      <c r="O585" t="s">
        <v>706</v>
      </c>
      <c r="P585" t="s">
        <v>90</v>
      </c>
      <c r="Q585">
        <v>189</v>
      </c>
      <c r="S585">
        <v>23270</v>
      </c>
      <c r="T585">
        <v>23270</v>
      </c>
      <c r="U585">
        <v>23270</v>
      </c>
      <c r="V585">
        <v>9</v>
      </c>
      <c r="W585">
        <v>24</v>
      </c>
      <c r="X585">
        <v>0</v>
      </c>
      <c r="Y585">
        <v>842</v>
      </c>
      <c r="Z585">
        <v>399</v>
      </c>
      <c r="AA585">
        <v>1241</v>
      </c>
      <c r="AB585" s="24">
        <f>VLOOKUP(B585,population!$B$2:$D$54,3,0)</f>
        <v>3565287</v>
      </c>
      <c r="AC585" s="24" t="str">
        <f>VLOOKUP(B585,regions!$A$2:$B$54,2,0)</f>
        <v>Northeast</v>
      </c>
      <c r="AD585" s="24" t="str">
        <f>VLOOKUP(B585,population!$B$2:$C$54,2,0)</f>
        <v> Connecticut</v>
      </c>
      <c r="AE585" s="24">
        <f>IFERROR(VLOOKUP(AD585,'pop density'!$A$1:$B$51,2,0),"")</f>
        <v>741.2</v>
      </c>
      <c r="AF585" s="24" t="str">
        <f t="shared" si="9"/>
        <v>00741.2- Connecticut</v>
      </c>
    </row>
    <row r="586" spans="1:32" x14ac:dyDescent="0.25">
      <c r="A586">
        <v>20200406</v>
      </c>
      <c r="B586" t="s">
        <v>676</v>
      </c>
      <c r="C586">
        <v>6906</v>
      </c>
      <c r="D586">
        <v>19780</v>
      </c>
      <c r="F586">
        <v>1221</v>
      </c>
      <c r="M586" t="s">
        <v>62</v>
      </c>
      <c r="N586" s="1">
        <v>43927.635416666664</v>
      </c>
      <c r="O586" t="s">
        <v>707</v>
      </c>
      <c r="P586" t="s">
        <v>92</v>
      </c>
      <c r="Q586">
        <v>206</v>
      </c>
      <c r="S586">
        <v>26686</v>
      </c>
      <c r="T586">
        <v>26686</v>
      </c>
      <c r="U586">
        <v>26686</v>
      </c>
      <c r="V586">
        <v>9</v>
      </c>
      <c r="W586">
        <v>17</v>
      </c>
      <c r="X586">
        <v>0</v>
      </c>
      <c r="Y586">
        <v>2185</v>
      </c>
      <c r="Z586">
        <v>1231</v>
      </c>
      <c r="AA586">
        <v>3416</v>
      </c>
      <c r="AB586" s="24">
        <f>VLOOKUP(B586,population!$B$2:$D$54,3,0)</f>
        <v>3565287</v>
      </c>
      <c r="AC586" s="24" t="str">
        <f>VLOOKUP(B586,regions!$A$2:$B$54,2,0)</f>
        <v>Northeast</v>
      </c>
      <c r="AD586" s="24" t="str">
        <f>VLOOKUP(B586,population!$B$2:$C$54,2,0)</f>
        <v> Connecticut</v>
      </c>
      <c r="AE586" s="24">
        <f>IFERROR(VLOOKUP(AD586,'pop density'!$A$1:$B$51,2,0),"")</f>
        <v>741.2</v>
      </c>
      <c r="AF586" s="24" t="str">
        <f t="shared" si="9"/>
        <v>00741.2- Connecticut</v>
      </c>
    </row>
    <row r="587" spans="1:32" x14ac:dyDescent="0.25">
      <c r="A587">
        <v>20200407</v>
      </c>
      <c r="B587" t="s">
        <v>676</v>
      </c>
      <c r="C587">
        <v>7781</v>
      </c>
      <c r="D587">
        <v>21255</v>
      </c>
      <c r="F587">
        <v>1308</v>
      </c>
      <c r="M587" t="s">
        <v>62</v>
      </c>
      <c r="N587" s="1">
        <v>43928.166666666664</v>
      </c>
      <c r="O587" s="2" t="s">
        <v>708</v>
      </c>
      <c r="P587" t="s">
        <v>94</v>
      </c>
      <c r="Q587">
        <v>277</v>
      </c>
      <c r="S587">
        <v>29036</v>
      </c>
      <c r="T587">
        <v>29036</v>
      </c>
      <c r="U587">
        <v>29036</v>
      </c>
      <c r="V587">
        <v>9</v>
      </c>
      <c r="W587">
        <v>71</v>
      </c>
      <c r="X587">
        <v>0</v>
      </c>
      <c r="Y587">
        <v>1475</v>
      </c>
      <c r="Z587">
        <v>875</v>
      </c>
      <c r="AA587">
        <v>2350</v>
      </c>
      <c r="AB587" s="24">
        <f>VLOOKUP(B587,population!$B$2:$D$54,3,0)</f>
        <v>3565287</v>
      </c>
      <c r="AC587" s="24" t="str">
        <f>VLOOKUP(B587,regions!$A$2:$B$54,2,0)</f>
        <v>Northeast</v>
      </c>
      <c r="AD587" s="24" t="str">
        <f>VLOOKUP(B587,population!$B$2:$C$54,2,0)</f>
        <v> Connecticut</v>
      </c>
      <c r="AE587" s="24">
        <f>IFERROR(VLOOKUP(AD587,'pop density'!$A$1:$B$51,2,0),"")</f>
        <v>741.2</v>
      </c>
      <c r="AF587" s="24" t="str">
        <f t="shared" si="9"/>
        <v>00741.2- Connecticut</v>
      </c>
    </row>
    <row r="588" spans="1:32" x14ac:dyDescent="0.25">
      <c r="A588">
        <v>20200408</v>
      </c>
      <c r="B588" t="s">
        <v>676</v>
      </c>
      <c r="C588">
        <v>7781</v>
      </c>
      <c r="D588">
        <v>21255</v>
      </c>
      <c r="F588">
        <v>1308</v>
      </c>
      <c r="M588" t="s">
        <v>62</v>
      </c>
      <c r="N588" s="1">
        <v>43928.916666666664</v>
      </c>
      <c r="O588" t="s">
        <v>709</v>
      </c>
      <c r="P588" t="s">
        <v>96</v>
      </c>
      <c r="Q588">
        <v>277</v>
      </c>
      <c r="S588">
        <v>29036</v>
      </c>
      <c r="T588">
        <v>29036</v>
      </c>
      <c r="U588">
        <v>29036</v>
      </c>
      <c r="V588">
        <v>9</v>
      </c>
      <c r="W588">
        <v>0</v>
      </c>
      <c r="X588">
        <v>0</v>
      </c>
      <c r="Y588">
        <v>0</v>
      </c>
      <c r="Z588">
        <v>0</v>
      </c>
      <c r="AA588">
        <v>0</v>
      </c>
      <c r="AB588" s="24">
        <f>VLOOKUP(B588,population!$B$2:$D$54,3,0)</f>
        <v>3565287</v>
      </c>
      <c r="AC588" s="24" t="str">
        <f>VLOOKUP(B588,regions!$A$2:$B$54,2,0)</f>
        <v>Northeast</v>
      </c>
      <c r="AD588" s="24" t="str">
        <f>VLOOKUP(B588,population!$B$2:$C$54,2,0)</f>
        <v> Connecticut</v>
      </c>
      <c r="AE588" s="24">
        <f>IFERROR(VLOOKUP(AD588,'pop density'!$A$1:$B$51,2,0),"")</f>
        <v>741.2</v>
      </c>
      <c r="AF588" s="24" t="str">
        <f t="shared" si="9"/>
        <v>00741.2- Connecticut</v>
      </c>
    </row>
    <row r="589" spans="1:32" x14ac:dyDescent="0.25">
      <c r="A589">
        <v>20200409</v>
      </c>
      <c r="B589" t="s">
        <v>676</v>
      </c>
      <c r="C589">
        <v>9784</v>
      </c>
      <c r="D589">
        <v>23718</v>
      </c>
      <c r="F589">
        <v>1464</v>
      </c>
      <c r="M589" t="s">
        <v>62</v>
      </c>
      <c r="N589" s="1">
        <v>43930.666666666664</v>
      </c>
      <c r="O589" t="s">
        <v>710</v>
      </c>
      <c r="P589" t="s">
        <v>98</v>
      </c>
      <c r="Q589">
        <v>380</v>
      </c>
      <c r="S589">
        <v>33502</v>
      </c>
      <c r="T589">
        <v>33502</v>
      </c>
      <c r="U589">
        <v>33502</v>
      </c>
      <c r="V589">
        <v>9</v>
      </c>
      <c r="W589">
        <v>103</v>
      </c>
      <c r="X589">
        <v>0</v>
      </c>
      <c r="Y589">
        <v>2463</v>
      </c>
      <c r="Z589">
        <v>2003</v>
      </c>
      <c r="AA589">
        <v>4466</v>
      </c>
      <c r="AB589" s="24">
        <f>VLOOKUP(B589,population!$B$2:$D$54,3,0)</f>
        <v>3565287</v>
      </c>
      <c r="AC589" s="24" t="str">
        <f>VLOOKUP(B589,regions!$A$2:$B$54,2,0)</f>
        <v>Northeast</v>
      </c>
      <c r="AD589" s="24" t="str">
        <f>VLOOKUP(B589,population!$B$2:$C$54,2,0)</f>
        <v> Connecticut</v>
      </c>
      <c r="AE589" s="24">
        <f>IFERROR(VLOOKUP(AD589,'pop density'!$A$1:$B$51,2,0),"")</f>
        <v>741.2</v>
      </c>
      <c r="AF589" s="24" t="str">
        <f t="shared" si="9"/>
        <v>00741.2- Connecticut</v>
      </c>
    </row>
    <row r="590" spans="1:32" x14ac:dyDescent="0.25">
      <c r="A590">
        <v>20200410</v>
      </c>
      <c r="B590" t="s">
        <v>676</v>
      </c>
      <c r="C590">
        <v>10538</v>
      </c>
      <c r="D590">
        <v>25750</v>
      </c>
      <c r="F590">
        <v>1562</v>
      </c>
      <c r="M590" t="s">
        <v>62</v>
      </c>
      <c r="N590" s="1">
        <v>43931.708333333336</v>
      </c>
      <c r="O590" t="s">
        <v>711</v>
      </c>
      <c r="P590" t="s">
        <v>100</v>
      </c>
      <c r="Q590">
        <v>448</v>
      </c>
      <c r="S590">
        <v>36288</v>
      </c>
      <c r="T590">
        <v>36288</v>
      </c>
      <c r="U590">
        <v>36288</v>
      </c>
      <c r="V590">
        <v>9</v>
      </c>
      <c r="W590">
        <v>68</v>
      </c>
      <c r="X590">
        <v>0</v>
      </c>
      <c r="Y590">
        <v>2032</v>
      </c>
      <c r="Z590">
        <v>754</v>
      </c>
      <c r="AA590">
        <v>2786</v>
      </c>
      <c r="AB590" s="24">
        <f>VLOOKUP(B590,population!$B$2:$D$54,3,0)</f>
        <v>3565287</v>
      </c>
      <c r="AC590" s="24" t="str">
        <f>VLOOKUP(B590,regions!$A$2:$B$54,2,0)</f>
        <v>Northeast</v>
      </c>
      <c r="AD590" s="24" t="str">
        <f>VLOOKUP(B590,population!$B$2:$C$54,2,0)</f>
        <v> Connecticut</v>
      </c>
      <c r="AE590" s="24">
        <f>IFERROR(VLOOKUP(AD590,'pop density'!$A$1:$B$51,2,0),"")</f>
        <v>741.2</v>
      </c>
      <c r="AF590" s="24" t="str">
        <f t="shared" si="9"/>
        <v>00741.2- Connecticut</v>
      </c>
    </row>
    <row r="591" spans="1:32" x14ac:dyDescent="0.25">
      <c r="A591">
        <v>20200411</v>
      </c>
      <c r="B591" t="s">
        <v>676</v>
      </c>
      <c r="C591">
        <v>11510</v>
      </c>
      <c r="D591">
        <v>28321</v>
      </c>
      <c r="F591">
        <v>1593</v>
      </c>
      <c r="M591" t="s">
        <v>62</v>
      </c>
      <c r="N591" s="1">
        <v>43932.645833333336</v>
      </c>
      <c r="O591" t="s">
        <v>712</v>
      </c>
      <c r="P591" t="s">
        <v>102</v>
      </c>
      <c r="Q591">
        <v>494</v>
      </c>
      <c r="S591">
        <v>39831</v>
      </c>
      <c r="T591">
        <v>39831</v>
      </c>
      <c r="U591">
        <v>39831</v>
      </c>
      <c r="V591">
        <v>9</v>
      </c>
      <c r="W591">
        <v>46</v>
      </c>
      <c r="X591">
        <v>0</v>
      </c>
      <c r="Y591">
        <v>2571</v>
      </c>
      <c r="Z591">
        <v>972</v>
      </c>
      <c r="AA591">
        <v>3543</v>
      </c>
      <c r="AB591" s="24">
        <f>VLOOKUP(B591,population!$B$2:$D$54,3,0)</f>
        <v>3565287</v>
      </c>
      <c r="AC591" s="24" t="str">
        <f>VLOOKUP(B591,regions!$A$2:$B$54,2,0)</f>
        <v>Northeast</v>
      </c>
      <c r="AD591" s="24" t="str">
        <f>VLOOKUP(B591,population!$B$2:$C$54,2,0)</f>
        <v> Connecticut</v>
      </c>
      <c r="AE591" s="24">
        <f>IFERROR(VLOOKUP(AD591,'pop density'!$A$1:$B$51,2,0),"")</f>
        <v>741.2</v>
      </c>
      <c r="AF591" s="24" t="str">
        <f t="shared" si="9"/>
        <v>00741.2- Connecticut</v>
      </c>
    </row>
    <row r="592" spans="1:32" x14ac:dyDescent="0.25">
      <c r="A592">
        <v>20200412</v>
      </c>
      <c r="B592" t="s">
        <v>676</v>
      </c>
      <c r="C592">
        <v>12035</v>
      </c>
      <c r="D592">
        <v>29185</v>
      </c>
      <c r="F592">
        <v>1654</v>
      </c>
      <c r="M592" t="s">
        <v>62</v>
      </c>
      <c r="N592" s="1">
        <v>43933.666666666664</v>
      </c>
      <c r="O592" t="s">
        <v>713</v>
      </c>
      <c r="P592" t="s">
        <v>104</v>
      </c>
      <c r="Q592">
        <v>554</v>
      </c>
      <c r="S592">
        <v>41220</v>
      </c>
      <c r="T592">
        <v>41220</v>
      </c>
      <c r="U592">
        <v>41220</v>
      </c>
      <c r="V592">
        <v>9</v>
      </c>
      <c r="W592">
        <v>60</v>
      </c>
      <c r="X592">
        <v>0</v>
      </c>
      <c r="Y592">
        <v>864</v>
      </c>
      <c r="Z592">
        <v>525</v>
      </c>
      <c r="AA592">
        <v>1389</v>
      </c>
      <c r="AB592" s="24">
        <f>VLOOKUP(B592,population!$B$2:$D$54,3,0)</f>
        <v>3565287</v>
      </c>
      <c r="AC592" s="24" t="str">
        <f>VLOOKUP(B592,regions!$A$2:$B$54,2,0)</f>
        <v>Northeast</v>
      </c>
      <c r="AD592" s="24" t="str">
        <f>VLOOKUP(B592,population!$B$2:$C$54,2,0)</f>
        <v> Connecticut</v>
      </c>
      <c r="AE592" s="24">
        <f>IFERROR(VLOOKUP(AD592,'pop density'!$A$1:$B$51,2,0),"")</f>
        <v>741.2</v>
      </c>
      <c r="AF592" s="24" t="str">
        <f t="shared" si="9"/>
        <v>00741.2- Connecticut</v>
      </c>
    </row>
    <row r="593" spans="1:32" x14ac:dyDescent="0.25">
      <c r="A593">
        <v>20200413</v>
      </c>
      <c r="B593" t="s">
        <v>676</v>
      </c>
      <c r="C593">
        <v>13381</v>
      </c>
      <c r="D593">
        <v>30928</v>
      </c>
      <c r="F593">
        <v>1760</v>
      </c>
      <c r="M593" t="s">
        <v>62</v>
      </c>
      <c r="N593" s="1">
        <v>43934.666666666664</v>
      </c>
      <c r="O593" t="s">
        <v>714</v>
      </c>
      <c r="P593" t="s">
        <v>106</v>
      </c>
      <c r="Q593">
        <v>602</v>
      </c>
      <c r="S593">
        <v>44309</v>
      </c>
      <c r="T593">
        <v>44309</v>
      </c>
      <c r="U593">
        <v>44309</v>
      </c>
      <c r="V593">
        <v>9</v>
      </c>
      <c r="W593">
        <v>48</v>
      </c>
      <c r="X593">
        <v>0</v>
      </c>
      <c r="Y593">
        <v>1743</v>
      </c>
      <c r="Z593">
        <v>1346</v>
      </c>
      <c r="AA593">
        <v>3089</v>
      </c>
      <c r="AB593" s="24">
        <f>VLOOKUP(B593,population!$B$2:$D$54,3,0)</f>
        <v>3565287</v>
      </c>
      <c r="AC593" s="24" t="str">
        <f>VLOOKUP(B593,regions!$A$2:$B$54,2,0)</f>
        <v>Northeast</v>
      </c>
      <c r="AD593" s="24" t="str">
        <f>VLOOKUP(B593,population!$B$2:$C$54,2,0)</f>
        <v> Connecticut</v>
      </c>
      <c r="AE593" s="24">
        <f>IFERROR(VLOOKUP(AD593,'pop density'!$A$1:$B$51,2,0),"")</f>
        <v>741.2</v>
      </c>
      <c r="AF593" s="24" t="str">
        <f t="shared" si="9"/>
        <v>00741.2- Connecticut</v>
      </c>
    </row>
    <row r="594" spans="1:32" x14ac:dyDescent="0.25">
      <c r="A594">
        <v>20200414</v>
      </c>
      <c r="B594" t="s">
        <v>676</v>
      </c>
      <c r="C594">
        <v>13989</v>
      </c>
      <c r="D594">
        <v>31852</v>
      </c>
      <c r="F594">
        <v>1779</v>
      </c>
      <c r="M594" t="s">
        <v>62</v>
      </c>
      <c r="N594" s="1">
        <v>43935.666666666664</v>
      </c>
      <c r="O594" t="s">
        <v>715</v>
      </c>
      <c r="P594" t="s">
        <v>108</v>
      </c>
      <c r="Q594">
        <v>671</v>
      </c>
      <c r="S594">
        <v>45841</v>
      </c>
      <c r="T594">
        <v>45841</v>
      </c>
      <c r="U594">
        <v>45841</v>
      </c>
      <c r="V594">
        <v>9</v>
      </c>
      <c r="W594">
        <v>69</v>
      </c>
      <c r="X594">
        <v>0</v>
      </c>
      <c r="Y594">
        <v>924</v>
      </c>
      <c r="Z594">
        <v>608</v>
      </c>
      <c r="AA594">
        <v>1532</v>
      </c>
      <c r="AB594" s="24">
        <f>VLOOKUP(B594,population!$B$2:$D$54,3,0)</f>
        <v>3565287</v>
      </c>
      <c r="AC594" s="24" t="str">
        <f>VLOOKUP(B594,regions!$A$2:$B$54,2,0)</f>
        <v>Northeast</v>
      </c>
      <c r="AD594" s="24" t="str">
        <f>VLOOKUP(B594,population!$B$2:$C$54,2,0)</f>
        <v> Connecticut</v>
      </c>
      <c r="AE594" s="24">
        <f>IFERROR(VLOOKUP(AD594,'pop density'!$A$1:$B$51,2,0),"")</f>
        <v>741.2</v>
      </c>
      <c r="AF594" s="24" t="str">
        <f t="shared" si="9"/>
        <v>00741.2- Connecticut</v>
      </c>
    </row>
    <row r="595" spans="1:32" x14ac:dyDescent="0.25">
      <c r="A595">
        <v>20200415</v>
      </c>
      <c r="B595" t="s">
        <v>676</v>
      </c>
      <c r="C595">
        <v>14755</v>
      </c>
      <c r="D595">
        <v>35388</v>
      </c>
      <c r="F595">
        <v>1908</v>
      </c>
      <c r="M595" t="s">
        <v>62</v>
      </c>
      <c r="N595" s="1">
        <v>43936.666666666664</v>
      </c>
      <c r="O595" t="s">
        <v>716</v>
      </c>
      <c r="P595" t="s">
        <v>110</v>
      </c>
      <c r="Q595">
        <v>868</v>
      </c>
      <c r="S595">
        <v>50143</v>
      </c>
      <c r="T595">
        <v>50143</v>
      </c>
      <c r="U595">
        <v>50143</v>
      </c>
      <c r="V595">
        <v>9</v>
      </c>
      <c r="W595">
        <v>197</v>
      </c>
      <c r="X595">
        <v>0</v>
      </c>
      <c r="Y595">
        <v>3536</v>
      </c>
      <c r="Z595">
        <v>766</v>
      </c>
      <c r="AA595">
        <v>4302</v>
      </c>
      <c r="AB595" s="24">
        <f>VLOOKUP(B595,population!$B$2:$D$54,3,0)</f>
        <v>3565287</v>
      </c>
      <c r="AC595" s="24" t="str">
        <f>VLOOKUP(B595,regions!$A$2:$B$54,2,0)</f>
        <v>Northeast</v>
      </c>
      <c r="AD595" s="24" t="str">
        <f>VLOOKUP(B595,population!$B$2:$C$54,2,0)</f>
        <v> Connecticut</v>
      </c>
      <c r="AE595" s="24">
        <f>IFERROR(VLOOKUP(AD595,'pop density'!$A$1:$B$51,2,0),"")</f>
        <v>741.2</v>
      </c>
      <c r="AF595" s="24" t="str">
        <f t="shared" si="9"/>
        <v>00741.2- Connecticut</v>
      </c>
    </row>
    <row r="596" spans="1:32" x14ac:dyDescent="0.25">
      <c r="A596">
        <v>20200416</v>
      </c>
      <c r="B596" t="s">
        <v>676</v>
      </c>
      <c r="C596">
        <v>15884</v>
      </c>
      <c r="D596">
        <v>37238</v>
      </c>
      <c r="F596">
        <v>1926</v>
      </c>
      <c r="M596" t="s">
        <v>62</v>
      </c>
      <c r="N596" s="1">
        <v>43937.6875</v>
      </c>
      <c r="O596" t="s">
        <v>717</v>
      </c>
      <c r="P596" t="s">
        <v>112</v>
      </c>
      <c r="Q596">
        <v>971</v>
      </c>
      <c r="S596">
        <v>53122</v>
      </c>
      <c r="T596">
        <v>53122</v>
      </c>
      <c r="U596">
        <v>53122</v>
      </c>
      <c r="V596">
        <v>9</v>
      </c>
      <c r="W596">
        <v>103</v>
      </c>
      <c r="X596">
        <v>0</v>
      </c>
      <c r="Y596">
        <v>1850</v>
      </c>
      <c r="Z596">
        <v>1129</v>
      </c>
      <c r="AA596">
        <v>2979</v>
      </c>
      <c r="AB596" s="24">
        <f>VLOOKUP(B596,population!$B$2:$D$54,3,0)</f>
        <v>3565287</v>
      </c>
      <c r="AC596" s="24" t="str">
        <f>VLOOKUP(B596,regions!$A$2:$B$54,2,0)</f>
        <v>Northeast</v>
      </c>
      <c r="AD596" s="24" t="str">
        <f>VLOOKUP(B596,population!$B$2:$C$54,2,0)</f>
        <v> Connecticut</v>
      </c>
      <c r="AE596" s="24">
        <f>IFERROR(VLOOKUP(AD596,'pop density'!$A$1:$B$51,2,0),"")</f>
        <v>741.2</v>
      </c>
      <c r="AF596" s="24" t="str">
        <f t="shared" si="9"/>
        <v>00741.2- Connecticut</v>
      </c>
    </row>
    <row r="597" spans="1:32" x14ac:dyDescent="0.25">
      <c r="A597">
        <v>20200417</v>
      </c>
      <c r="B597" t="s">
        <v>676</v>
      </c>
      <c r="C597">
        <v>16809</v>
      </c>
      <c r="D597">
        <v>38653</v>
      </c>
      <c r="F597">
        <v>1946</v>
      </c>
      <c r="M597" t="s">
        <v>62</v>
      </c>
      <c r="N597" s="1">
        <v>43938.666666666664</v>
      </c>
      <c r="O597" t="s">
        <v>718</v>
      </c>
      <c r="P597" t="s">
        <v>114</v>
      </c>
      <c r="Q597">
        <v>1036</v>
      </c>
      <c r="S597">
        <v>55462</v>
      </c>
      <c r="T597">
        <v>55462</v>
      </c>
      <c r="U597">
        <v>55462</v>
      </c>
      <c r="V597">
        <v>9</v>
      </c>
      <c r="W597">
        <v>65</v>
      </c>
      <c r="X597">
        <v>0</v>
      </c>
      <c r="Y597">
        <v>1415</v>
      </c>
      <c r="Z597">
        <v>925</v>
      </c>
      <c r="AA597">
        <v>2340</v>
      </c>
      <c r="AB597" s="24">
        <f>VLOOKUP(B597,population!$B$2:$D$54,3,0)</f>
        <v>3565287</v>
      </c>
      <c r="AC597" s="24" t="str">
        <f>VLOOKUP(B597,regions!$A$2:$B$54,2,0)</f>
        <v>Northeast</v>
      </c>
      <c r="AD597" s="24" t="str">
        <f>VLOOKUP(B597,population!$B$2:$C$54,2,0)</f>
        <v> Connecticut</v>
      </c>
      <c r="AE597" s="24">
        <f>IFERROR(VLOOKUP(AD597,'pop density'!$A$1:$B$51,2,0),"")</f>
        <v>741.2</v>
      </c>
      <c r="AF597" s="24" t="str">
        <f t="shared" si="9"/>
        <v>00741.2- Connecticut</v>
      </c>
    </row>
    <row r="598" spans="1:32" x14ac:dyDescent="0.25">
      <c r="A598">
        <v>20200418</v>
      </c>
      <c r="B598" t="s">
        <v>676</v>
      </c>
      <c r="C598">
        <v>16809</v>
      </c>
      <c r="D598">
        <v>38653</v>
      </c>
      <c r="F598">
        <v>1946</v>
      </c>
      <c r="M598" t="s">
        <v>62</v>
      </c>
      <c r="N598" s="1">
        <v>43938.666666666664</v>
      </c>
      <c r="O598" t="s">
        <v>719</v>
      </c>
      <c r="P598" t="s">
        <v>116</v>
      </c>
      <c r="Q598">
        <v>1036</v>
      </c>
      <c r="S598">
        <v>55462</v>
      </c>
      <c r="T598">
        <v>55462</v>
      </c>
      <c r="U598">
        <v>55462</v>
      </c>
      <c r="V598">
        <v>9</v>
      </c>
      <c r="W598">
        <v>0</v>
      </c>
      <c r="X598">
        <v>0</v>
      </c>
      <c r="Y598">
        <v>0</v>
      </c>
      <c r="Z598">
        <v>0</v>
      </c>
      <c r="AA598">
        <v>0</v>
      </c>
      <c r="AB598" s="24">
        <f>VLOOKUP(B598,population!$B$2:$D$54,3,0)</f>
        <v>3565287</v>
      </c>
      <c r="AC598" s="24" t="str">
        <f>VLOOKUP(B598,regions!$A$2:$B$54,2,0)</f>
        <v>Northeast</v>
      </c>
      <c r="AD598" s="24" t="str">
        <f>VLOOKUP(B598,population!$B$2:$C$54,2,0)</f>
        <v> Connecticut</v>
      </c>
      <c r="AE598" s="24">
        <f>IFERROR(VLOOKUP(AD598,'pop density'!$A$1:$B$51,2,0),"")</f>
        <v>741.2</v>
      </c>
      <c r="AF598" s="24" t="str">
        <f t="shared" si="9"/>
        <v>00741.2- Connecticut</v>
      </c>
    </row>
    <row r="599" spans="1:32" x14ac:dyDescent="0.25">
      <c r="A599">
        <v>20200419</v>
      </c>
      <c r="B599" t="s">
        <v>676</v>
      </c>
      <c r="C599">
        <v>17550</v>
      </c>
      <c r="D599">
        <v>40663</v>
      </c>
      <c r="F599">
        <v>1938</v>
      </c>
      <c r="M599" t="s">
        <v>62</v>
      </c>
      <c r="N599" s="1">
        <v>43940.708333333336</v>
      </c>
      <c r="O599" t="s">
        <v>720</v>
      </c>
      <c r="P599" t="s">
        <v>118</v>
      </c>
      <c r="Q599">
        <v>1086</v>
      </c>
      <c r="S599">
        <v>58213</v>
      </c>
      <c r="T599">
        <v>58213</v>
      </c>
      <c r="U599">
        <v>58213</v>
      </c>
      <c r="V599">
        <v>9</v>
      </c>
      <c r="W599">
        <v>50</v>
      </c>
      <c r="X599">
        <v>0</v>
      </c>
      <c r="Y599">
        <v>2010</v>
      </c>
      <c r="Z599">
        <v>741</v>
      </c>
      <c r="AA599">
        <v>2751</v>
      </c>
      <c r="AB599" s="24">
        <f>VLOOKUP(B599,population!$B$2:$D$54,3,0)</f>
        <v>3565287</v>
      </c>
      <c r="AC599" s="24" t="str">
        <f>VLOOKUP(B599,regions!$A$2:$B$54,2,0)</f>
        <v>Northeast</v>
      </c>
      <c r="AD599" s="24" t="str">
        <f>VLOOKUP(B599,population!$B$2:$C$54,2,0)</f>
        <v> Connecticut</v>
      </c>
      <c r="AE599" s="24">
        <f>IFERROR(VLOOKUP(AD599,'pop density'!$A$1:$B$51,2,0),"")</f>
        <v>741.2</v>
      </c>
      <c r="AF599" s="24" t="str">
        <f t="shared" si="9"/>
        <v>00741.2- Connecticut</v>
      </c>
    </row>
    <row r="600" spans="1:32" x14ac:dyDescent="0.25">
      <c r="A600">
        <v>20200420</v>
      </c>
      <c r="B600" t="s">
        <v>676</v>
      </c>
      <c r="C600">
        <v>19815</v>
      </c>
      <c r="D600">
        <v>42991</v>
      </c>
      <c r="F600">
        <v>1919</v>
      </c>
      <c r="M600" t="s">
        <v>62</v>
      </c>
      <c r="N600" s="1">
        <v>43941.666666666664</v>
      </c>
      <c r="O600" t="s">
        <v>721</v>
      </c>
      <c r="P600" t="s">
        <v>120</v>
      </c>
      <c r="Q600">
        <v>1331</v>
      </c>
      <c r="S600">
        <v>62806</v>
      </c>
      <c r="T600">
        <v>62806</v>
      </c>
      <c r="U600">
        <v>62806</v>
      </c>
      <c r="V600">
        <v>9</v>
      </c>
      <c r="W600">
        <v>245</v>
      </c>
      <c r="X600">
        <v>0</v>
      </c>
      <c r="Y600">
        <v>2328</v>
      </c>
      <c r="Z600">
        <v>2265</v>
      </c>
      <c r="AA600">
        <v>4593</v>
      </c>
      <c r="AB600" s="24">
        <f>VLOOKUP(B600,population!$B$2:$D$54,3,0)</f>
        <v>3565287</v>
      </c>
      <c r="AC600" s="24" t="str">
        <f>VLOOKUP(B600,regions!$A$2:$B$54,2,0)</f>
        <v>Northeast</v>
      </c>
      <c r="AD600" s="24" t="str">
        <f>VLOOKUP(B600,population!$B$2:$C$54,2,0)</f>
        <v> Connecticut</v>
      </c>
      <c r="AE600" s="24">
        <f>IFERROR(VLOOKUP(AD600,'pop density'!$A$1:$B$51,2,0),"")</f>
        <v>741.2</v>
      </c>
      <c r="AF600" s="24" t="str">
        <f t="shared" si="9"/>
        <v>00741.2- Connecticut</v>
      </c>
    </row>
    <row r="601" spans="1:32" x14ac:dyDescent="0.25">
      <c r="A601">
        <v>20200421</v>
      </c>
      <c r="B601" t="s">
        <v>676</v>
      </c>
      <c r="C601">
        <v>20360</v>
      </c>
      <c r="D601">
        <v>43832</v>
      </c>
      <c r="F601">
        <v>1949</v>
      </c>
      <c r="M601" t="s">
        <v>62</v>
      </c>
      <c r="N601" s="1">
        <v>43942</v>
      </c>
      <c r="O601" t="s">
        <v>722</v>
      </c>
      <c r="P601" t="s">
        <v>122</v>
      </c>
      <c r="Q601">
        <v>1423</v>
      </c>
      <c r="S601">
        <v>64192</v>
      </c>
      <c r="T601">
        <v>64192</v>
      </c>
      <c r="U601">
        <v>64192</v>
      </c>
      <c r="V601">
        <v>9</v>
      </c>
      <c r="W601">
        <v>92</v>
      </c>
      <c r="X601">
        <v>0</v>
      </c>
      <c r="Y601">
        <v>841</v>
      </c>
      <c r="Z601">
        <v>545</v>
      </c>
      <c r="AA601">
        <v>1386</v>
      </c>
      <c r="AB601" s="24">
        <f>VLOOKUP(B601,population!$B$2:$D$54,3,0)</f>
        <v>3565287</v>
      </c>
      <c r="AC601" s="24" t="str">
        <f>VLOOKUP(B601,regions!$A$2:$B$54,2,0)</f>
        <v>Northeast</v>
      </c>
      <c r="AD601" s="24" t="str">
        <f>VLOOKUP(B601,population!$B$2:$C$54,2,0)</f>
        <v> Connecticut</v>
      </c>
      <c r="AE601" s="24">
        <f>IFERROR(VLOOKUP(AD601,'pop density'!$A$1:$B$51,2,0),"")</f>
        <v>741.2</v>
      </c>
      <c r="AF601" s="24" t="str">
        <f t="shared" si="9"/>
        <v>00741.2- Connecticut</v>
      </c>
    </row>
    <row r="602" spans="1:32" x14ac:dyDescent="0.25">
      <c r="A602">
        <v>20200422</v>
      </c>
      <c r="B602" t="s">
        <v>676</v>
      </c>
      <c r="C602">
        <v>22469</v>
      </c>
      <c r="D602">
        <v>47449</v>
      </c>
      <c r="F602">
        <v>1972</v>
      </c>
      <c r="M602" t="s">
        <v>62</v>
      </c>
      <c r="N602" s="1">
        <v>43943.666666666664</v>
      </c>
      <c r="O602" t="s">
        <v>723</v>
      </c>
      <c r="P602" t="s">
        <v>124</v>
      </c>
      <c r="Q602">
        <v>1544</v>
      </c>
      <c r="S602">
        <v>69918</v>
      </c>
      <c r="T602">
        <v>69918</v>
      </c>
      <c r="U602">
        <v>69918</v>
      </c>
      <c r="V602">
        <v>9</v>
      </c>
      <c r="W602">
        <v>121</v>
      </c>
      <c r="X602">
        <v>0</v>
      </c>
      <c r="Y602">
        <v>3617</v>
      </c>
      <c r="Z602">
        <v>2109</v>
      </c>
      <c r="AA602">
        <v>5726</v>
      </c>
      <c r="AB602" s="24">
        <f>VLOOKUP(B602,population!$B$2:$D$54,3,0)</f>
        <v>3565287</v>
      </c>
      <c r="AC602" s="24" t="str">
        <f>VLOOKUP(B602,regions!$A$2:$B$54,2,0)</f>
        <v>Northeast</v>
      </c>
      <c r="AD602" s="24" t="str">
        <f>VLOOKUP(B602,population!$B$2:$C$54,2,0)</f>
        <v> Connecticut</v>
      </c>
      <c r="AE602" s="24">
        <f>IFERROR(VLOOKUP(AD602,'pop density'!$A$1:$B$51,2,0),"")</f>
        <v>741.2</v>
      </c>
      <c r="AF602" s="24" t="str">
        <f t="shared" si="9"/>
        <v>00741.2- Connecticut</v>
      </c>
    </row>
    <row r="603" spans="1:32" x14ac:dyDescent="0.25">
      <c r="A603">
        <v>20200423</v>
      </c>
      <c r="B603" t="s">
        <v>676</v>
      </c>
      <c r="C603">
        <v>23100</v>
      </c>
      <c r="D603">
        <v>48397</v>
      </c>
      <c r="F603">
        <v>1947</v>
      </c>
      <c r="M603" t="s">
        <v>62</v>
      </c>
      <c r="N603" s="1">
        <v>43944.666666666664</v>
      </c>
      <c r="O603" t="s">
        <v>724</v>
      </c>
      <c r="P603" t="s">
        <v>126</v>
      </c>
      <c r="Q603">
        <v>1639</v>
      </c>
      <c r="S603">
        <v>71497</v>
      </c>
      <c r="T603">
        <v>71497</v>
      </c>
      <c r="U603">
        <v>71497</v>
      </c>
      <c r="V603">
        <v>9</v>
      </c>
      <c r="W603">
        <v>95</v>
      </c>
      <c r="X603">
        <v>0</v>
      </c>
      <c r="Y603">
        <v>948</v>
      </c>
      <c r="Z603">
        <v>631</v>
      </c>
      <c r="AA603">
        <v>1579</v>
      </c>
      <c r="AB603" s="24">
        <f>VLOOKUP(B603,population!$B$2:$D$54,3,0)</f>
        <v>3565287</v>
      </c>
      <c r="AC603" s="24" t="str">
        <f>VLOOKUP(B603,regions!$A$2:$B$54,2,0)</f>
        <v>Northeast</v>
      </c>
      <c r="AD603" s="24" t="str">
        <f>VLOOKUP(B603,population!$B$2:$C$54,2,0)</f>
        <v> Connecticut</v>
      </c>
      <c r="AE603" s="24">
        <f>IFERROR(VLOOKUP(AD603,'pop density'!$A$1:$B$51,2,0),"")</f>
        <v>741.2</v>
      </c>
      <c r="AF603" s="24" t="str">
        <f t="shared" si="9"/>
        <v>00741.2- Connecticut</v>
      </c>
    </row>
    <row r="604" spans="1:32" x14ac:dyDescent="0.25">
      <c r="A604">
        <v>20200424</v>
      </c>
      <c r="B604" t="s">
        <v>676</v>
      </c>
      <c r="C604">
        <v>23921</v>
      </c>
      <c r="D604">
        <v>50117</v>
      </c>
      <c r="F604">
        <v>1877</v>
      </c>
      <c r="M604" t="s">
        <v>62</v>
      </c>
      <c r="N604" s="1">
        <v>43945.666666666664</v>
      </c>
      <c r="O604" t="s">
        <v>725</v>
      </c>
      <c r="P604" t="s">
        <v>128</v>
      </c>
      <c r="Q604">
        <v>1764</v>
      </c>
      <c r="S604">
        <v>74038</v>
      </c>
      <c r="T604">
        <v>74038</v>
      </c>
      <c r="U604">
        <v>74038</v>
      </c>
      <c r="V604">
        <v>9</v>
      </c>
      <c r="W604">
        <v>125</v>
      </c>
      <c r="X604">
        <v>0</v>
      </c>
      <c r="Y604">
        <v>1720</v>
      </c>
      <c r="Z604">
        <v>821</v>
      </c>
      <c r="AA604">
        <v>2541</v>
      </c>
      <c r="AB604" s="24">
        <f>VLOOKUP(B604,population!$B$2:$D$54,3,0)</f>
        <v>3565287</v>
      </c>
      <c r="AC604" s="24" t="str">
        <f>VLOOKUP(B604,regions!$A$2:$B$54,2,0)</f>
        <v>Northeast</v>
      </c>
      <c r="AD604" s="24" t="str">
        <f>VLOOKUP(B604,population!$B$2:$C$54,2,0)</f>
        <v> Connecticut</v>
      </c>
      <c r="AE604" s="24">
        <f>IFERROR(VLOOKUP(AD604,'pop density'!$A$1:$B$51,2,0),"")</f>
        <v>741.2</v>
      </c>
      <c r="AF604" s="24" t="str">
        <f t="shared" si="9"/>
        <v>00741.2- Connecticut</v>
      </c>
    </row>
    <row r="605" spans="1:32" x14ac:dyDescent="0.25">
      <c r="A605">
        <v>20200425</v>
      </c>
      <c r="B605" t="s">
        <v>676</v>
      </c>
      <c r="C605">
        <v>24582</v>
      </c>
      <c r="D605">
        <v>53020</v>
      </c>
      <c r="F605">
        <v>1810</v>
      </c>
      <c r="M605" t="s">
        <v>140</v>
      </c>
      <c r="N605" s="1">
        <v>43946.666666666664</v>
      </c>
      <c r="O605" t="s">
        <v>726</v>
      </c>
      <c r="P605" t="s">
        <v>131</v>
      </c>
      <c r="Q605">
        <v>1862</v>
      </c>
      <c r="S605">
        <v>77602</v>
      </c>
      <c r="T605">
        <v>77602</v>
      </c>
      <c r="U605">
        <v>77602</v>
      </c>
      <c r="V605">
        <v>9</v>
      </c>
      <c r="W605">
        <v>98</v>
      </c>
      <c r="X605">
        <v>0</v>
      </c>
      <c r="Y605">
        <v>2903</v>
      </c>
      <c r="Z605">
        <v>661</v>
      </c>
      <c r="AA605">
        <v>3564</v>
      </c>
      <c r="AB605" s="24">
        <f>VLOOKUP(B605,population!$B$2:$D$54,3,0)</f>
        <v>3565287</v>
      </c>
      <c r="AC605" s="24" t="str">
        <f>VLOOKUP(B605,regions!$A$2:$B$54,2,0)</f>
        <v>Northeast</v>
      </c>
      <c r="AD605" s="24" t="str">
        <f>VLOOKUP(B605,population!$B$2:$C$54,2,0)</f>
        <v> Connecticut</v>
      </c>
      <c r="AE605" s="24">
        <f>IFERROR(VLOOKUP(AD605,'pop density'!$A$1:$B$51,2,0),"")</f>
        <v>741.2</v>
      </c>
      <c r="AF605" s="24" t="str">
        <f t="shared" si="9"/>
        <v>00741.2- Connecticut</v>
      </c>
    </row>
    <row r="606" spans="1:32" x14ac:dyDescent="0.25">
      <c r="A606">
        <v>20200426</v>
      </c>
      <c r="B606" t="s">
        <v>676</v>
      </c>
      <c r="C606">
        <v>25269</v>
      </c>
      <c r="D606">
        <v>54542</v>
      </c>
      <c r="F606">
        <v>1766</v>
      </c>
      <c r="M606" t="s">
        <v>140</v>
      </c>
      <c r="N606" s="1">
        <v>43947.666666666664</v>
      </c>
      <c r="O606" t="s">
        <v>727</v>
      </c>
      <c r="P606" t="s">
        <v>133</v>
      </c>
      <c r="Q606">
        <v>1924</v>
      </c>
      <c r="S606">
        <v>79811</v>
      </c>
      <c r="T606">
        <v>79811</v>
      </c>
      <c r="U606">
        <v>79811</v>
      </c>
      <c r="V606">
        <v>9</v>
      </c>
      <c r="W606">
        <v>62</v>
      </c>
      <c r="X606">
        <v>0</v>
      </c>
      <c r="Y606">
        <v>1522</v>
      </c>
      <c r="Z606">
        <v>687</v>
      </c>
      <c r="AA606">
        <v>2209</v>
      </c>
      <c r="AB606" s="24">
        <f>VLOOKUP(B606,population!$B$2:$D$54,3,0)</f>
        <v>3565287</v>
      </c>
      <c r="AC606" s="24" t="str">
        <f>VLOOKUP(B606,regions!$A$2:$B$54,2,0)</f>
        <v>Northeast</v>
      </c>
      <c r="AD606" s="24" t="str">
        <f>VLOOKUP(B606,population!$B$2:$C$54,2,0)</f>
        <v> Connecticut</v>
      </c>
      <c r="AE606" s="24">
        <f>IFERROR(VLOOKUP(AD606,'pop density'!$A$1:$B$51,2,0),"")</f>
        <v>741.2</v>
      </c>
      <c r="AF606" s="24" t="str">
        <f t="shared" si="9"/>
        <v>00741.2- Connecticut</v>
      </c>
    </row>
    <row r="607" spans="1:32" x14ac:dyDescent="0.25">
      <c r="A607">
        <v>20200427</v>
      </c>
      <c r="B607" t="s">
        <v>676</v>
      </c>
      <c r="C607">
        <v>25269</v>
      </c>
      <c r="D607">
        <v>54542</v>
      </c>
      <c r="F607">
        <v>1758</v>
      </c>
      <c r="M607" t="s">
        <v>140</v>
      </c>
      <c r="N607" s="1">
        <v>43948.685416666667</v>
      </c>
      <c r="O607" t="s">
        <v>728</v>
      </c>
      <c r="P607" t="s">
        <v>135</v>
      </c>
      <c r="Q607">
        <v>1998</v>
      </c>
      <c r="S607">
        <v>79811</v>
      </c>
      <c r="T607">
        <v>79811</v>
      </c>
      <c r="U607">
        <v>79811</v>
      </c>
      <c r="V607">
        <v>9</v>
      </c>
      <c r="W607">
        <v>74</v>
      </c>
      <c r="X607">
        <v>0</v>
      </c>
      <c r="Y607">
        <v>0</v>
      </c>
      <c r="Z607">
        <v>0</v>
      </c>
      <c r="AA607">
        <v>0</v>
      </c>
      <c r="AB607" s="24">
        <f>VLOOKUP(B607,population!$B$2:$D$54,3,0)</f>
        <v>3565287</v>
      </c>
      <c r="AC607" s="24" t="str">
        <f>VLOOKUP(B607,regions!$A$2:$B$54,2,0)</f>
        <v>Northeast</v>
      </c>
      <c r="AD607" s="24" t="str">
        <f>VLOOKUP(B607,population!$B$2:$C$54,2,0)</f>
        <v> Connecticut</v>
      </c>
      <c r="AE607" s="24">
        <f>IFERROR(VLOOKUP(AD607,'pop density'!$A$1:$B$51,2,0),"")</f>
        <v>741.2</v>
      </c>
      <c r="AF607" s="24" t="str">
        <f t="shared" si="9"/>
        <v>00741.2- Connecticut</v>
      </c>
    </row>
    <row r="608" spans="1:32" x14ac:dyDescent="0.25">
      <c r="A608">
        <v>20200428</v>
      </c>
      <c r="B608" t="s">
        <v>676</v>
      </c>
      <c r="C608">
        <v>26312</v>
      </c>
      <c r="D608">
        <v>66433</v>
      </c>
      <c r="F608">
        <v>1732</v>
      </c>
      <c r="M608" t="s">
        <v>140</v>
      </c>
      <c r="N608" s="1">
        <v>43949.666666666664</v>
      </c>
      <c r="O608" t="s">
        <v>729</v>
      </c>
      <c r="P608" t="s">
        <v>137</v>
      </c>
      <c r="Q608">
        <v>2089</v>
      </c>
      <c r="S608">
        <v>92745</v>
      </c>
      <c r="T608">
        <v>92745</v>
      </c>
      <c r="U608">
        <v>92745</v>
      </c>
      <c r="V608">
        <v>9</v>
      </c>
      <c r="W608">
        <v>91</v>
      </c>
      <c r="X608">
        <v>0</v>
      </c>
      <c r="Y608">
        <v>11891</v>
      </c>
      <c r="Z608">
        <v>1043</v>
      </c>
      <c r="AA608">
        <v>12934</v>
      </c>
      <c r="AB608" s="24">
        <f>VLOOKUP(B608,population!$B$2:$D$54,3,0)</f>
        <v>3565287</v>
      </c>
      <c r="AC608" s="24" t="str">
        <f>VLOOKUP(B608,regions!$A$2:$B$54,2,0)</f>
        <v>Northeast</v>
      </c>
      <c r="AD608" s="24" t="str">
        <f>VLOOKUP(B608,population!$B$2:$C$54,2,0)</f>
        <v> Connecticut</v>
      </c>
      <c r="AE608" s="24">
        <f>IFERROR(VLOOKUP(AD608,'pop density'!$A$1:$B$51,2,0),"")</f>
        <v>741.2</v>
      </c>
      <c r="AF608" s="24" t="str">
        <f t="shared" si="9"/>
        <v>00741.2- Connecticut</v>
      </c>
    </row>
    <row r="609" spans="1:32" x14ac:dyDescent="0.25">
      <c r="A609">
        <v>20200429</v>
      </c>
      <c r="B609" t="s">
        <v>676</v>
      </c>
      <c r="C609">
        <v>26767</v>
      </c>
      <c r="D609">
        <v>68051</v>
      </c>
      <c r="F609">
        <v>1691</v>
      </c>
      <c r="M609" t="s">
        <v>140</v>
      </c>
      <c r="N609" s="1">
        <v>43950.666666666664</v>
      </c>
      <c r="O609" t="s">
        <v>730</v>
      </c>
      <c r="P609" t="s">
        <v>139</v>
      </c>
      <c r="Q609">
        <v>2168</v>
      </c>
      <c r="S609">
        <v>94818</v>
      </c>
      <c r="T609">
        <v>94818</v>
      </c>
      <c r="U609">
        <v>94818</v>
      </c>
      <c r="V609">
        <v>9</v>
      </c>
      <c r="W609">
        <v>79</v>
      </c>
      <c r="X609">
        <v>0</v>
      </c>
      <c r="Y609">
        <v>1618</v>
      </c>
      <c r="Z609">
        <v>455</v>
      </c>
      <c r="AA609">
        <v>2073</v>
      </c>
      <c r="AB609" s="24">
        <f>VLOOKUP(B609,population!$B$2:$D$54,3,0)</f>
        <v>3565287</v>
      </c>
      <c r="AC609" s="24" t="str">
        <f>VLOOKUP(B609,regions!$A$2:$B$54,2,0)</f>
        <v>Northeast</v>
      </c>
      <c r="AD609" s="24" t="str">
        <f>VLOOKUP(B609,population!$B$2:$C$54,2,0)</f>
        <v> Connecticut</v>
      </c>
      <c r="AE609" s="24">
        <f>IFERROR(VLOOKUP(AD609,'pop density'!$A$1:$B$51,2,0),"")</f>
        <v>741.2</v>
      </c>
      <c r="AF609" s="24" t="str">
        <f t="shared" si="9"/>
        <v>00741.2- Connecticut</v>
      </c>
    </row>
    <row r="610" spans="1:32" x14ac:dyDescent="0.25">
      <c r="A610">
        <v>20200430</v>
      </c>
      <c r="B610" t="s">
        <v>676</v>
      </c>
      <c r="C610">
        <v>27700</v>
      </c>
      <c r="D610">
        <v>69433</v>
      </c>
      <c r="F610">
        <v>1650</v>
      </c>
      <c r="M610" t="s">
        <v>140</v>
      </c>
      <c r="N610" s="1">
        <v>43951.666666666664</v>
      </c>
      <c r="O610" t="s">
        <v>731</v>
      </c>
      <c r="P610" t="s">
        <v>142</v>
      </c>
      <c r="Q610">
        <v>2257</v>
      </c>
      <c r="S610">
        <v>97133</v>
      </c>
      <c r="T610">
        <v>97133</v>
      </c>
      <c r="U610">
        <v>97133</v>
      </c>
      <c r="V610">
        <v>9</v>
      </c>
      <c r="W610">
        <v>89</v>
      </c>
      <c r="X610">
        <v>0</v>
      </c>
      <c r="Y610">
        <v>1382</v>
      </c>
      <c r="Z610">
        <v>933</v>
      </c>
      <c r="AA610">
        <v>2315</v>
      </c>
      <c r="AB610" s="24">
        <f>VLOOKUP(B610,population!$B$2:$D$54,3,0)</f>
        <v>3565287</v>
      </c>
      <c r="AC610" s="24" t="str">
        <f>VLOOKUP(B610,regions!$A$2:$B$54,2,0)</f>
        <v>Northeast</v>
      </c>
      <c r="AD610" s="24" t="str">
        <f>VLOOKUP(B610,population!$B$2:$C$54,2,0)</f>
        <v> Connecticut</v>
      </c>
      <c r="AE610" s="24">
        <f>IFERROR(VLOOKUP(AD610,'pop density'!$A$1:$B$51,2,0),"")</f>
        <v>741.2</v>
      </c>
      <c r="AF610" s="24" t="str">
        <f t="shared" si="9"/>
        <v>00741.2- Connecticut</v>
      </c>
    </row>
    <row r="611" spans="1:32" x14ac:dyDescent="0.25">
      <c r="A611">
        <v>20200501</v>
      </c>
      <c r="B611" t="s">
        <v>676</v>
      </c>
      <c r="C611">
        <v>28764</v>
      </c>
      <c r="D611">
        <v>71493</v>
      </c>
      <c r="F611">
        <v>1592</v>
      </c>
      <c r="G611">
        <v>7758</v>
      </c>
      <c r="L611">
        <v>4346</v>
      </c>
      <c r="M611" t="s">
        <v>129</v>
      </c>
      <c r="N611" s="1">
        <v>43952.5</v>
      </c>
      <c r="O611" t="s">
        <v>732</v>
      </c>
      <c r="P611" t="s">
        <v>144</v>
      </c>
      <c r="Q611">
        <v>2339</v>
      </c>
      <c r="R611">
        <v>7758</v>
      </c>
      <c r="S611">
        <v>100257</v>
      </c>
      <c r="T611">
        <v>100257</v>
      </c>
      <c r="U611">
        <v>100257</v>
      </c>
      <c r="V611">
        <v>9</v>
      </c>
      <c r="W611">
        <v>82</v>
      </c>
      <c r="X611">
        <v>7758</v>
      </c>
      <c r="Y611">
        <v>2060</v>
      </c>
      <c r="Z611">
        <v>1064</v>
      </c>
      <c r="AA611">
        <v>3124</v>
      </c>
      <c r="AB611" s="24">
        <f>VLOOKUP(B611,population!$B$2:$D$54,3,0)</f>
        <v>3565287</v>
      </c>
      <c r="AC611" s="24" t="str">
        <f>VLOOKUP(B611,regions!$A$2:$B$54,2,0)</f>
        <v>Northeast</v>
      </c>
      <c r="AD611" s="24" t="str">
        <f>VLOOKUP(B611,population!$B$2:$C$54,2,0)</f>
        <v> Connecticut</v>
      </c>
      <c r="AE611" s="24">
        <f>IFERROR(VLOOKUP(AD611,'pop density'!$A$1:$B$51,2,0),"")</f>
        <v>741.2</v>
      </c>
      <c r="AF611" s="24" t="str">
        <f t="shared" si="9"/>
        <v>00741.2- Connecticut</v>
      </c>
    </row>
    <row r="612" spans="1:32" x14ac:dyDescent="0.25">
      <c r="A612">
        <v>20200502</v>
      </c>
      <c r="B612" t="s">
        <v>676</v>
      </c>
      <c r="C612">
        <v>28764</v>
      </c>
      <c r="D612">
        <v>71493</v>
      </c>
      <c r="F612">
        <v>1592</v>
      </c>
      <c r="G612">
        <v>7758</v>
      </c>
      <c r="L612">
        <v>4346</v>
      </c>
      <c r="M612" t="s">
        <v>129</v>
      </c>
      <c r="N612" s="1">
        <v>43952.5</v>
      </c>
      <c r="O612" t="s">
        <v>733</v>
      </c>
      <c r="P612" t="s">
        <v>146</v>
      </c>
      <c r="Q612">
        <v>2339</v>
      </c>
      <c r="R612">
        <v>7758</v>
      </c>
      <c r="S612">
        <v>100257</v>
      </c>
      <c r="T612">
        <v>100257</v>
      </c>
      <c r="U612">
        <v>100257</v>
      </c>
      <c r="V612">
        <v>9</v>
      </c>
      <c r="W612">
        <v>0</v>
      </c>
      <c r="X612">
        <v>0</v>
      </c>
      <c r="Y612">
        <v>0</v>
      </c>
      <c r="Z612">
        <v>0</v>
      </c>
      <c r="AA612">
        <v>0</v>
      </c>
      <c r="AB612" s="24">
        <f>VLOOKUP(B612,population!$B$2:$D$54,3,0)</f>
        <v>3565287</v>
      </c>
      <c r="AC612" s="24" t="str">
        <f>VLOOKUP(B612,regions!$A$2:$B$54,2,0)</f>
        <v>Northeast</v>
      </c>
      <c r="AD612" s="24" t="str">
        <f>VLOOKUP(B612,population!$B$2:$C$54,2,0)</f>
        <v> Connecticut</v>
      </c>
      <c r="AE612" s="24">
        <f>IFERROR(VLOOKUP(AD612,'pop density'!$A$1:$B$51,2,0),"")</f>
        <v>741.2</v>
      </c>
      <c r="AF612" s="24" t="str">
        <f t="shared" si="9"/>
        <v>00741.2- Connecticut</v>
      </c>
    </row>
    <row r="613" spans="1:32" x14ac:dyDescent="0.25">
      <c r="A613">
        <v>20200503</v>
      </c>
      <c r="B613" t="s">
        <v>676</v>
      </c>
      <c r="C613">
        <v>29287</v>
      </c>
      <c r="D613">
        <v>73206</v>
      </c>
      <c r="F613">
        <v>1551</v>
      </c>
      <c r="G613">
        <v>7758</v>
      </c>
      <c r="L613">
        <v>4346</v>
      </c>
      <c r="M613" t="s">
        <v>129</v>
      </c>
      <c r="N613" s="1">
        <v>43953.75</v>
      </c>
      <c r="O613" t="s">
        <v>734</v>
      </c>
      <c r="P613" t="s">
        <v>148</v>
      </c>
      <c r="Q613">
        <v>2436</v>
      </c>
      <c r="R613">
        <v>7758</v>
      </c>
      <c r="S613">
        <v>102493</v>
      </c>
      <c r="T613">
        <v>102493</v>
      </c>
      <c r="U613">
        <v>102493</v>
      </c>
      <c r="V613">
        <v>9</v>
      </c>
      <c r="W613">
        <v>97</v>
      </c>
      <c r="X613">
        <v>0</v>
      </c>
      <c r="Y613">
        <v>1713</v>
      </c>
      <c r="Z613">
        <v>523</v>
      </c>
      <c r="AA613">
        <v>2236</v>
      </c>
      <c r="AB613" s="24">
        <f>VLOOKUP(B613,population!$B$2:$D$54,3,0)</f>
        <v>3565287</v>
      </c>
      <c r="AC613" s="24" t="str">
        <f>VLOOKUP(B613,regions!$A$2:$B$54,2,0)</f>
        <v>Northeast</v>
      </c>
      <c r="AD613" s="24" t="str">
        <f>VLOOKUP(B613,population!$B$2:$C$54,2,0)</f>
        <v> Connecticut</v>
      </c>
      <c r="AE613" s="24">
        <f>IFERROR(VLOOKUP(AD613,'pop density'!$A$1:$B$51,2,0),"")</f>
        <v>741.2</v>
      </c>
      <c r="AF613" s="24" t="str">
        <f t="shared" si="9"/>
        <v>00741.2- Connecticut</v>
      </c>
    </row>
    <row r="614" spans="1:32" x14ac:dyDescent="0.25">
      <c r="A614">
        <v>20200504</v>
      </c>
      <c r="B614" t="s">
        <v>676</v>
      </c>
      <c r="C614">
        <v>29287</v>
      </c>
      <c r="D614">
        <v>73206</v>
      </c>
      <c r="F614">
        <v>1488</v>
      </c>
      <c r="G614">
        <v>7758</v>
      </c>
      <c r="L614">
        <v>4346</v>
      </c>
      <c r="M614" t="s">
        <v>129</v>
      </c>
      <c r="N614" s="1">
        <v>43954.666666666664</v>
      </c>
      <c r="O614" t="s">
        <v>735</v>
      </c>
      <c r="P614" t="s">
        <v>150</v>
      </c>
      <c r="Q614">
        <v>2495</v>
      </c>
      <c r="R614">
        <v>7758</v>
      </c>
      <c r="S614">
        <v>102493</v>
      </c>
      <c r="T614">
        <v>102493</v>
      </c>
      <c r="U614">
        <v>102493</v>
      </c>
      <c r="V614">
        <v>9</v>
      </c>
      <c r="W614">
        <v>59</v>
      </c>
      <c r="X614">
        <v>0</v>
      </c>
      <c r="Y614">
        <v>0</v>
      </c>
      <c r="Z614">
        <v>0</v>
      </c>
      <c r="AA614">
        <v>0</v>
      </c>
      <c r="AB614" s="24">
        <f>VLOOKUP(B614,population!$B$2:$D$54,3,0)</f>
        <v>3565287</v>
      </c>
      <c r="AC614" s="24" t="str">
        <f>VLOOKUP(B614,regions!$A$2:$B$54,2,0)</f>
        <v>Northeast</v>
      </c>
      <c r="AD614" s="24" t="str">
        <f>VLOOKUP(B614,population!$B$2:$C$54,2,0)</f>
        <v> Connecticut</v>
      </c>
      <c r="AE614" s="24">
        <f>IFERROR(VLOOKUP(AD614,'pop density'!$A$1:$B$51,2,0),"")</f>
        <v>741.2</v>
      </c>
      <c r="AF614" s="24" t="str">
        <f t="shared" si="9"/>
        <v>00741.2- Connecticut</v>
      </c>
    </row>
    <row r="615" spans="1:32" x14ac:dyDescent="0.25">
      <c r="A615">
        <v>20200505</v>
      </c>
      <c r="B615" t="s">
        <v>676</v>
      </c>
      <c r="C615">
        <v>30621</v>
      </c>
      <c r="D615">
        <v>78022</v>
      </c>
      <c r="F615">
        <v>1500</v>
      </c>
      <c r="G615">
        <v>7758</v>
      </c>
      <c r="L615">
        <v>4346</v>
      </c>
      <c r="M615" t="s">
        <v>129</v>
      </c>
      <c r="N615" s="1">
        <v>43955.666666666664</v>
      </c>
      <c r="O615" t="s">
        <v>736</v>
      </c>
      <c r="P615" t="s">
        <v>152</v>
      </c>
      <c r="Q615">
        <v>2633</v>
      </c>
      <c r="R615">
        <v>7758</v>
      </c>
      <c r="S615">
        <v>108643</v>
      </c>
      <c r="T615">
        <v>108643</v>
      </c>
      <c r="U615">
        <v>108643</v>
      </c>
      <c r="V615">
        <v>9</v>
      </c>
      <c r="W615">
        <v>138</v>
      </c>
      <c r="X615">
        <v>0</v>
      </c>
      <c r="Y615">
        <v>4816</v>
      </c>
      <c r="Z615">
        <v>1334</v>
      </c>
      <c r="AA615">
        <v>6150</v>
      </c>
      <c r="AB615" s="24">
        <f>VLOOKUP(B615,population!$B$2:$D$54,3,0)</f>
        <v>3565287</v>
      </c>
      <c r="AC615" s="24" t="str">
        <f>VLOOKUP(B615,regions!$A$2:$B$54,2,0)</f>
        <v>Northeast</v>
      </c>
      <c r="AD615" s="24" t="str">
        <f>VLOOKUP(B615,population!$B$2:$C$54,2,0)</f>
        <v> Connecticut</v>
      </c>
      <c r="AE615" s="24">
        <f>IFERROR(VLOOKUP(AD615,'pop density'!$A$1:$B$51,2,0),"")</f>
        <v>741.2</v>
      </c>
      <c r="AF615" s="24" t="str">
        <f t="shared" si="9"/>
        <v>00741.2- Connecticut</v>
      </c>
    </row>
    <row r="616" spans="1:32" x14ac:dyDescent="0.25">
      <c r="A616">
        <v>20200506</v>
      </c>
      <c r="B616" t="s">
        <v>676</v>
      </c>
      <c r="C616">
        <v>30995</v>
      </c>
      <c r="D616">
        <v>80452</v>
      </c>
      <c r="F616">
        <v>1445</v>
      </c>
      <c r="G616">
        <v>7758</v>
      </c>
      <c r="L616">
        <v>4346</v>
      </c>
      <c r="M616" t="s">
        <v>129</v>
      </c>
      <c r="N616" s="1">
        <v>43956.854166666664</v>
      </c>
      <c r="O616" t="s">
        <v>737</v>
      </c>
      <c r="P616" t="s">
        <v>154</v>
      </c>
      <c r="Q616">
        <v>2718</v>
      </c>
      <c r="R616">
        <v>7758</v>
      </c>
      <c r="S616">
        <v>111447</v>
      </c>
      <c r="T616">
        <v>111447</v>
      </c>
      <c r="U616">
        <v>111447</v>
      </c>
      <c r="V616">
        <v>9</v>
      </c>
      <c r="W616">
        <v>85</v>
      </c>
      <c r="X616">
        <v>0</v>
      </c>
      <c r="Y616">
        <v>2430</v>
      </c>
      <c r="Z616">
        <v>374</v>
      </c>
      <c r="AA616">
        <v>2804</v>
      </c>
      <c r="AB616" s="24">
        <f>VLOOKUP(B616,population!$B$2:$D$54,3,0)</f>
        <v>3565287</v>
      </c>
      <c r="AC616" s="24" t="str">
        <f>VLOOKUP(B616,regions!$A$2:$B$54,2,0)</f>
        <v>Northeast</v>
      </c>
      <c r="AD616" s="24" t="str">
        <f>VLOOKUP(B616,population!$B$2:$C$54,2,0)</f>
        <v> Connecticut</v>
      </c>
      <c r="AE616" s="24">
        <f>IFERROR(VLOOKUP(AD616,'pop density'!$A$1:$B$51,2,0),"")</f>
        <v>741.2</v>
      </c>
      <c r="AF616" s="24" t="str">
        <f t="shared" si="9"/>
        <v>00741.2- Connecticut</v>
      </c>
    </row>
    <row r="617" spans="1:32" x14ac:dyDescent="0.25">
      <c r="A617">
        <v>20200507</v>
      </c>
      <c r="B617" t="s">
        <v>676</v>
      </c>
      <c r="C617">
        <v>31784</v>
      </c>
      <c r="D617">
        <v>84390</v>
      </c>
      <c r="F617">
        <v>1385</v>
      </c>
      <c r="G617">
        <v>9389</v>
      </c>
      <c r="L617">
        <v>5413</v>
      </c>
      <c r="M617" t="s">
        <v>129</v>
      </c>
      <c r="N617" s="1">
        <v>43957.854166666664</v>
      </c>
      <c r="O617" t="s">
        <v>738</v>
      </c>
      <c r="P617" t="s">
        <v>156</v>
      </c>
      <c r="Q617">
        <v>2797</v>
      </c>
      <c r="R617">
        <v>9389</v>
      </c>
      <c r="S617">
        <v>116174</v>
      </c>
      <c r="T617">
        <v>116174</v>
      </c>
      <c r="U617">
        <v>116174</v>
      </c>
      <c r="V617">
        <v>9</v>
      </c>
      <c r="W617">
        <v>79</v>
      </c>
      <c r="X617">
        <v>1631</v>
      </c>
      <c r="Y617">
        <v>3938</v>
      </c>
      <c r="Z617">
        <v>789</v>
      </c>
      <c r="AA617">
        <v>4727</v>
      </c>
      <c r="AB617" s="24">
        <f>VLOOKUP(B617,population!$B$2:$D$54,3,0)</f>
        <v>3565287</v>
      </c>
      <c r="AC617" s="24" t="str">
        <f>VLOOKUP(B617,regions!$A$2:$B$54,2,0)</f>
        <v>Northeast</v>
      </c>
      <c r="AD617" s="24" t="str">
        <f>VLOOKUP(B617,population!$B$2:$C$54,2,0)</f>
        <v> Connecticut</v>
      </c>
      <c r="AE617" s="24">
        <f>IFERROR(VLOOKUP(AD617,'pop density'!$A$1:$B$51,2,0),"")</f>
        <v>741.2</v>
      </c>
      <c r="AF617" s="24" t="str">
        <f t="shared" si="9"/>
        <v>00741.2- Connecticut</v>
      </c>
    </row>
    <row r="618" spans="1:32" x14ac:dyDescent="0.25">
      <c r="A618">
        <v>20200508</v>
      </c>
      <c r="B618" t="s">
        <v>676</v>
      </c>
      <c r="C618">
        <v>32411</v>
      </c>
      <c r="D618">
        <v>88130</v>
      </c>
      <c r="F618">
        <v>1327</v>
      </c>
      <c r="G618">
        <v>9389</v>
      </c>
      <c r="L618">
        <v>5413</v>
      </c>
      <c r="M618" t="s">
        <v>129</v>
      </c>
      <c r="N618" s="1">
        <v>43958.854166666664</v>
      </c>
      <c r="O618" t="s">
        <v>739</v>
      </c>
      <c r="P618" t="s">
        <v>158</v>
      </c>
      <c r="Q618">
        <v>2874</v>
      </c>
      <c r="R618">
        <v>9389</v>
      </c>
      <c r="S618">
        <v>120541</v>
      </c>
      <c r="T618">
        <v>120541</v>
      </c>
      <c r="U618">
        <v>120541</v>
      </c>
      <c r="V618">
        <v>9</v>
      </c>
      <c r="W618">
        <v>77</v>
      </c>
      <c r="X618">
        <v>0</v>
      </c>
      <c r="Y618">
        <v>3740</v>
      </c>
      <c r="Z618">
        <v>627</v>
      </c>
      <c r="AA618">
        <v>4367</v>
      </c>
      <c r="AB618" s="24">
        <f>VLOOKUP(B618,population!$B$2:$D$54,3,0)</f>
        <v>3565287</v>
      </c>
      <c r="AC618" s="24" t="str">
        <f>VLOOKUP(B618,regions!$A$2:$B$54,2,0)</f>
        <v>Northeast</v>
      </c>
      <c r="AD618" s="24" t="str">
        <f>VLOOKUP(B618,population!$B$2:$C$54,2,0)</f>
        <v> Connecticut</v>
      </c>
      <c r="AE618" s="24">
        <f>IFERROR(VLOOKUP(AD618,'pop density'!$A$1:$B$51,2,0),"")</f>
        <v>741.2</v>
      </c>
      <c r="AF618" s="24" t="str">
        <f t="shared" si="9"/>
        <v>00741.2- Connecticut</v>
      </c>
    </row>
    <row r="619" spans="1:32" x14ac:dyDescent="0.25">
      <c r="A619">
        <v>20200509</v>
      </c>
      <c r="B619" t="s">
        <v>676</v>
      </c>
      <c r="C619">
        <v>32984</v>
      </c>
      <c r="D619">
        <v>90585</v>
      </c>
      <c r="F619">
        <v>1301</v>
      </c>
      <c r="G619">
        <v>9389</v>
      </c>
      <c r="L619">
        <v>5413</v>
      </c>
      <c r="M619" t="s">
        <v>129</v>
      </c>
      <c r="N619" s="1">
        <v>43960.583333333336</v>
      </c>
      <c r="O619" t="s">
        <v>740</v>
      </c>
      <c r="P619" t="s">
        <v>160</v>
      </c>
      <c r="Q619">
        <v>2932</v>
      </c>
      <c r="R619">
        <v>9389</v>
      </c>
      <c r="S619">
        <v>123569</v>
      </c>
      <c r="T619">
        <v>123569</v>
      </c>
      <c r="U619">
        <v>123569</v>
      </c>
      <c r="V619">
        <v>9</v>
      </c>
      <c r="W619">
        <v>58</v>
      </c>
      <c r="X619">
        <v>0</v>
      </c>
      <c r="Y619">
        <v>2455</v>
      </c>
      <c r="Z619">
        <v>573</v>
      </c>
      <c r="AA619">
        <v>3028</v>
      </c>
      <c r="AB619" s="24">
        <f>VLOOKUP(B619,population!$B$2:$D$54,3,0)</f>
        <v>3565287</v>
      </c>
      <c r="AC619" s="24" t="str">
        <f>VLOOKUP(B619,regions!$A$2:$B$54,2,0)</f>
        <v>Northeast</v>
      </c>
      <c r="AD619" s="24" t="str">
        <f>VLOOKUP(B619,population!$B$2:$C$54,2,0)</f>
        <v> Connecticut</v>
      </c>
      <c r="AE619" s="24">
        <f>IFERROR(VLOOKUP(AD619,'pop density'!$A$1:$B$51,2,0),"")</f>
        <v>741.2</v>
      </c>
      <c r="AF619" s="24" t="str">
        <f t="shared" si="9"/>
        <v>00741.2- Connecticut</v>
      </c>
    </row>
    <row r="620" spans="1:32" x14ac:dyDescent="0.25">
      <c r="A620">
        <v>20200510</v>
      </c>
      <c r="B620" t="s">
        <v>676</v>
      </c>
      <c r="C620">
        <v>33554</v>
      </c>
      <c r="D620">
        <v>96638</v>
      </c>
      <c r="F620">
        <v>1242</v>
      </c>
      <c r="G620">
        <v>9389</v>
      </c>
      <c r="L620">
        <v>5413</v>
      </c>
      <c r="M620" t="s">
        <v>129</v>
      </c>
      <c r="N620" s="1">
        <v>43961.583333333336</v>
      </c>
      <c r="O620" t="s">
        <v>741</v>
      </c>
      <c r="P620" t="s">
        <v>162</v>
      </c>
      <c r="Q620">
        <v>2967</v>
      </c>
      <c r="R620">
        <v>9389</v>
      </c>
      <c r="S620">
        <v>130192</v>
      </c>
      <c r="T620">
        <v>130192</v>
      </c>
      <c r="U620">
        <v>130192</v>
      </c>
      <c r="V620">
        <v>9</v>
      </c>
      <c r="W620">
        <v>35</v>
      </c>
      <c r="X620">
        <v>0</v>
      </c>
      <c r="Y620">
        <v>6053</v>
      </c>
      <c r="Z620">
        <v>570</v>
      </c>
      <c r="AA620">
        <v>6623</v>
      </c>
      <c r="AB620" s="24">
        <f>VLOOKUP(B620,population!$B$2:$D$54,3,0)</f>
        <v>3565287</v>
      </c>
      <c r="AC620" s="24" t="str">
        <f>VLOOKUP(B620,regions!$A$2:$B$54,2,0)</f>
        <v>Northeast</v>
      </c>
      <c r="AD620" s="24" t="str">
        <f>VLOOKUP(B620,population!$B$2:$C$54,2,0)</f>
        <v> Connecticut</v>
      </c>
      <c r="AE620" s="24">
        <f>IFERROR(VLOOKUP(AD620,'pop density'!$A$1:$B$51,2,0),"")</f>
        <v>741.2</v>
      </c>
      <c r="AF620" s="24" t="str">
        <f t="shared" si="9"/>
        <v>00741.2- Connecticut</v>
      </c>
    </row>
    <row r="621" spans="1:32" x14ac:dyDescent="0.25">
      <c r="A621">
        <v>20200511</v>
      </c>
      <c r="B621" t="s">
        <v>676</v>
      </c>
      <c r="C621">
        <v>33765</v>
      </c>
      <c r="D621">
        <v>98743</v>
      </c>
      <c r="F621">
        <v>1212</v>
      </c>
      <c r="G621">
        <v>9389</v>
      </c>
      <c r="L621">
        <v>5413</v>
      </c>
      <c r="M621" t="s">
        <v>129</v>
      </c>
      <c r="N621" s="1">
        <v>43962.583333333336</v>
      </c>
      <c r="O621" t="s">
        <v>742</v>
      </c>
      <c r="P621" t="s">
        <v>164</v>
      </c>
      <c r="Q621">
        <v>3008</v>
      </c>
      <c r="R621">
        <v>9389</v>
      </c>
      <c r="S621">
        <v>132508</v>
      </c>
      <c r="T621">
        <v>132508</v>
      </c>
      <c r="U621">
        <v>132508</v>
      </c>
      <c r="V621">
        <v>9</v>
      </c>
      <c r="W621">
        <v>41</v>
      </c>
      <c r="X621">
        <v>0</v>
      </c>
      <c r="Y621">
        <v>2105</v>
      </c>
      <c r="Z621">
        <v>211</v>
      </c>
      <c r="AA621">
        <v>2316</v>
      </c>
      <c r="AB621" s="24">
        <f>VLOOKUP(B621,population!$B$2:$D$54,3,0)</f>
        <v>3565287</v>
      </c>
      <c r="AC621" s="24" t="str">
        <f>VLOOKUP(B621,regions!$A$2:$B$54,2,0)</f>
        <v>Northeast</v>
      </c>
      <c r="AD621" s="24" t="str">
        <f>VLOOKUP(B621,population!$B$2:$C$54,2,0)</f>
        <v> Connecticut</v>
      </c>
      <c r="AE621" s="24">
        <f>IFERROR(VLOOKUP(AD621,'pop density'!$A$1:$B$51,2,0),"")</f>
        <v>741.2</v>
      </c>
      <c r="AF621" s="24" t="str">
        <f t="shared" si="9"/>
        <v>00741.2- Connecticut</v>
      </c>
    </row>
    <row r="622" spans="1:32" x14ac:dyDescent="0.25">
      <c r="A622">
        <v>20200512</v>
      </c>
      <c r="B622" t="s">
        <v>676</v>
      </c>
      <c r="C622">
        <v>34333</v>
      </c>
      <c r="D622">
        <v>104091</v>
      </c>
      <c r="F622">
        <v>1189</v>
      </c>
      <c r="G622">
        <v>9389</v>
      </c>
      <c r="L622">
        <v>5413</v>
      </c>
      <c r="M622" t="s">
        <v>129</v>
      </c>
      <c r="N622" s="1">
        <v>43963.583333333336</v>
      </c>
      <c r="O622" t="s">
        <v>743</v>
      </c>
      <c r="P622" t="s">
        <v>166</v>
      </c>
      <c r="Q622">
        <v>3041</v>
      </c>
      <c r="R622">
        <v>9389</v>
      </c>
      <c r="S622">
        <v>138424</v>
      </c>
      <c r="T622">
        <v>138424</v>
      </c>
      <c r="U622">
        <v>138424</v>
      </c>
      <c r="V622">
        <v>9</v>
      </c>
      <c r="W622">
        <v>33</v>
      </c>
      <c r="X622">
        <v>0</v>
      </c>
      <c r="Y622">
        <v>5348</v>
      </c>
      <c r="Z622">
        <v>568</v>
      </c>
      <c r="AA622">
        <v>5916</v>
      </c>
      <c r="AB622" s="24">
        <f>VLOOKUP(B622,population!$B$2:$D$54,3,0)</f>
        <v>3565287</v>
      </c>
      <c r="AC622" s="24" t="str">
        <f>VLOOKUP(B622,regions!$A$2:$B$54,2,0)</f>
        <v>Northeast</v>
      </c>
      <c r="AD622" s="24" t="str">
        <f>VLOOKUP(B622,population!$B$2:$C$54,2,0)</f>
        <v> Connecticut</v>
      </c>
      <c r="AE622" s="24">
        <f>IFERROR(VLOOKUP(AD622,'pop density'!$A$1:$B$51,2,0),"")</f>
        <v>741.2</v>
      </c>
      <c r="AF622" s="24" t="str">
        <f t="shared" si="9"/>
        <v>00741.2- Connecticut</v>
      </c>
    </row>
    <row r="623" spans="1:32" x14ac:dyDescent="0.25">
      <c r="A623">
        <v>20200513</v>
      </c>
      <c r="B623" t="s">
        <v>676</v>
      </c>
      <c r="C623">
        <v>34855</v>
      </c>
      <c r="D623">
        <v>108088</v>
      </c>
      <c r="F623">
        <v>1158</v>
      </c>
      <c r="G623">
        <v>9389</v>
      </c>
      <c r="L623">
        <v>5413</v>
      </c>
      <c r="M623" t="s">
        <v>129</v>
      </c>
      <c r="N623" s="1">
        <v>43964.583333333336</v>
      </c>
      <c r="O623" t="s">
        <v>744</v>
      </c>
      <c r="P623" t="s">
        <v>168</v>
      </c>
      <c r="Q623">
        <v>3125</v>
      </c>
      <c r="R623">
        <v>9389</v>
      </c>
      <c r="S623">
        <v>142943</v>
      </c>
      <c r="T623">
        <v>142943</v>
      </c>
      <c r="U623">
        <v>142943</v>
      </c>
      <c r="V623">
        <v>9</v>
      </c>
      <c r="W623">
        <v>84</v>
      </c>
      <c r="X623">
        <v>0</v>
      </c>
      <c r="Y623">
        <v>3997</v>
      </c>
      <c r="Z623">
        <v>522</v>
      </c>
      <c r="AA623">
        <v>4519</v>
      </c>
      <c r="AB623" s="24">
        <f>VLOOKUP(B623,population!$B$2:$D$54,3,0)</f>
        <v>3565287</v>
      </c>
      <c r="AC623" s="24" t="str">
        <f>VLOOKUP(B623,regions!$A$2:$B$54,2,0)</f>
        <v>Northeast</v>
      </c>
      <c r="AD623" s="24" t="str">
        <f>VLOOKUP(B623,population!$B$2:$C$54,2,0)</f>
        <v> Connecticut</v>
      </c>
      <c r="AE623" s="24">
        <f>IFERROR(VLOOKUP(AD623,'pop density'!$A$1:$B$51,2,0),"")</f>
        <v>741.2</v>
      </c>
      <c r="AF623" s="24" t="str">
        <f t="shared" si="9"/>
        <v>00741.2- Connecticut</v>
      </c>
    </row>
    <row r="624" spans="1:32" x14ac:dyDescent="0.25">
      <c r="A624">
        <v>20200514</v>
      </c>
      <c r="B624" t="s">
        <v>676</v>
      </c>
      <c r="C624">
        <v>35464</v>
      </c>
      <c r="D624">
        <v>114098</v>
      </c>
      <c r="F624">
        <v>1103</v>
      </c>
      <c r="G624">
        <v>10946</v>
      </c>
      <c r="L624">
        <v>6264</v>
      </c>
      <c r="M624" t="s">
        <v>129</v>
      </c>
      <c r="N624" s="1">
        <v>43964.854166666664</v>
      </c>
      <c r="O624" t="s">
        <v>745</v>
      </c>
      <c r="P624" t="s">
        <v>170</v>
      </c>
      <c r="Q624">
        <v>3219</v>
      </c>
      <c r="R624">
        <v>10946</v>
      </c>
      <c r="S624">
        <v>149562</v>
      </c>
      <c r="T624">
        <v>149562</v>
      </c>
      <c r="U624">
        <v>149562</v>
      </c>
      <c r="V624">
        <v>9</v>
      </c>
      <c r="W624">
        <v>94</v>
      </c>
      <c r="X624">
        <v>1557</v>
      </c>
      <c r="Y624">
        <v>6010</v>
      </c>
      <c r="Z624">
        <v>609</v>
      </c>
      <c r="AA624">
        <v>6619</v>
      </c>
      <c r="AB624" s="24">
        <f>VLOOKUP(B624,population!$B$2:$D$54,3,0)</f>
        <v>3565287</v>
      </c>
      <c r="AC624" s="24" t="str">
        <f>VLOOKUP(B624,regions!$A$2:$B$54,2,0)</f>
        <v>Northeast</v>
      </c>
      <c r="AD624" s="24" t="str">
        <f>VLOOKUP(B624,population!$B$2:$C$54,2,0)</f>
        <v> Connecticut</v>
      </c>
      <c r="AE624" s="24">
        <f>IFERROR(VLOOKUP(AD624,'pop density'!$A$1:$B$51,2,0),"")</f>
        <v>741.2</v>
      </c>
      <c r="AF624" s="24" t="str">
        <f t="shared" si="9"/>
        <v>00741.2- Connecticut</v>
      </c>
    </row>
    <row r="625" spans="1:32" x14ac:dyDescent="0.25">
      <c r="A625">
        <v>20200515</v>
      </c>
      <c r="B625" t="s">
        <v>676</v>
      </c>
      <c r="C625">
        <v>36085</v>
      </c>
      <c r="D625">
        <v>119823</v>
      </c>
      <c r="F625">
        <v>1033</v>
      </c>
      <c r="G625">
        <v>10946</v>
      </c>
      <c r="L625">
        <v>6264</v>
      </c>
      <c r="M625" t="s">
        <v>129</v>
      </c>
      <c r="N625" s="1">
        <v>43965.854166666664</v>
      </c>
      <c r="O625" t="s">
        <v>746</v>
      </c>
      <c r="P625" t="s">
        <v>172</v>
      </c>
      <c r="Q625">
        <v>3285</v>
      </c>
      <c r="R625">
        <v>10946</v>
      </c>
      <c r="S625">
        <v>155908</v>
      </c>
      <c r="T625">
        <v>155908</v>
      </c>
      <c r="U625">
        <v>155908</v>
      </c>
      <c r="V625">
        <v>9</v>
      </c>
      <c r="W625">
        <v>66</v>
      </c>
      <c r="X625">
        <v>0</v>
      </c>
      <c r="Y625">
        <v>5725</v>
      </c>
      <c r="Z625">
        <v>621</v>
      </c>
      <c r="AA625">
        <v>6346</v>
      </c>
      <c r="AB625" s="24">
        <f>VLOOKUP(B625,population!$B$2:$D$54,3,0)</f>
        <v>3565287</v>
      </c>
      <c r="AC625" s="24" t="str">
        <f>VLOOKUP(B625,regions!$A$2:$B$54,2,0)</f>
        <v>Northeast</v>
      </c>
      <c r="AD625" s="24" t="str">
        <f>VLOOKUP(B625,population!$B$2:$C$54,2,0)</f>
        <v> Connecticut</v>
      </c>
      <c r="AE625" s="24">
        <f>IFERROR(VLOOKUP(AD625,'pop density'!$A$1:$B$51,2,0),"")</f>
        <v>741.2</v>
      </c>
      <c r="AF625" s="24" t="str">
        <f t="shared" si="9"/>
        <v>00741.2- Connecticut</v>
      </c>
    </row>
    <row r="626" spans="1:32" x14ac:dyDescent="0.25">
      <c r="A626">
        <v>20200516</v>
      </c>
      <c r="B626" t="s">
        <v>676</v>
      </c>
      <c r="C626">
        <v>36703</v>
      </c>
      <c r="D626">
        <v>128052</v>
      </c>
      <c r="F626">
        <v>994</v>
      </c>
      <c r="G626">
        <v>10946</v>
      </c>
      <c r="L626">
        <v>6264</v>
      </c>
      <c r="M626" t="s">
        <v>129</v>
      </c>
      <c r="N626" s="1">
        <v>43966.84375</v>
      </c>
      <c r="O626" t="s">
        <v>747</v>
      </c>
      <c r="P626" t="s">
        <v>174</v>
      </c>
      <c r="Q626">
        <v>3339</v>
      </c>
      <c r="R626">
        <v>10946</v>
      </c>
      <c r="S626">
        <v>164755</v>
      </c>
      <c r="T626">
        <v>164755</v>
      </c>
      <c r="U626">
        <v>164755</v>
      </c>
      <c r="V626">
        <v>9</v>
      </c>
      <c r="W626">
        <v>54</v>
      </c>
      <c r="X626">
        <v>0</v>
      </c>
      <c r="Y626">
        <v>8229</v>
      </c>
      <c r="Z626">
        <v>618</v>
      </c>
      <c r="AA626">
        <v>8847</v>
      </c>
      <c r="AB626" s="24">
        <f>VLOOKUP(B626,population!$B$2:$D$54,3,0)</f>
        <v>3565287</v>
      </c>
      <c r="AC626" s="24" t="str">
        <f>VLOOKUP(B626,regions!$A$2:$B$54,2,0)</f>
        <v>Northeast</v>
      </c>
      <c r="AD626" s="24" t="str">
        <f>VLOOKUP(B626,population!$B$2:$C$54,2,0)</f>
        <v> Connecticut</v>
      </c>
      <c r="AE626" s="24">
        <f>IFERROR(VLOOKUP(AD626,'pop density'!$A$1:$B$51,2,0),"")</f>
        <v>741.2</v>
      </c>
      <c r="AF626" s="24" t="str">
        <f t="shared" si="9"/>
        <v>00741.2- Connecticut</v>
      </c>
    </row>
    <row r="627" spans="1:32" x14ac:dyDescent="0.25">
      <c r="A627">
        <v>20200517</v>
      </c>
      <c r="B627" t="s">
        <v>676</v>
      </c>
      <c r="C627">
        <v>37419</v>
      </c>
      <c r="D627">
        <v>133188</v>
      </c>
      <c r="F627">
        <v>937</v>
      </c>
      <c r="G627">
        <v>10946</v>
      </c>
      <c r="L627">
        <v>6264</v>
      </c>
      <c r="M627" t="s">
        <v>129</v>
      </c>
      <c r="N627" s="1">
        <v>43967.854166666664</v>
      </c>
      <c r="O627" t="s">
        <v>748</v>
      </c>
      <c r="P627" t="s">
        <v>176</v>
      </c>
      <c r="Q627">
        <v>3408</v>
      </c>
      <c r="R627">
        <v>10946</v>
      </c>
      <c r="S627">
        <v>170607</v>
      </c>
      <c r="T627">
        <v>170607</v>
      </c>
      <c r="U627">
        <v>170607</v>
      </c>
      <c r="V627">
        <v>9</v>
      </c>
      <c r="W627">
        <v>69</v>
      </c>
      <c r="X627">
        <v>0</v>
      </c>
      <c r="Y627">
        <v>5136</v>
      </c>
      <c r="Z627">
        <v>716</v>
      </c>
      <c r="AA627">
        <v>5852</v>
      </c>
      <c r="AB627" s="24">
        <f>VLOOKUP(B627,population!$B$2:$D$54,3,0)</f>
        <v>3565287</v>
      </c>
      <c r="AC627" s="24" t="str">
        <f>VLOOKUP(B627,regions!$A$2:$B$54,2,0)</f>
        <v>Northeast</v>
      </c>
      <c r="AD627" s="24" t="str">
        <f>VLOOKUP(B627,population!$B$2:$C$54,2,0)</f>
        <v> Connecticut</v>
      </c>
      <c r="AE627" s="24">
        <f>IFERROR(VLOOKUP(AD627,'pop density'!$A$1:$B$51,2,0),"")</f>
        <v>741.2</v>
      </c>
      <c r="AF627" s="24" t="str">
        <f t="shared" si="9"/>
        <v>00741.2- Connecticut</v>
      </c>
    </row>
    <row r="628" spans="1:32" x14ac:dyDescent="0.25">
      <c r="A628">
        <v>20200518</v>
      </c>
      <c r="B628" t="s">
        <v>676</v>
      </c>
      <c r="C628">
        <v>38116</v>
      </c>
      <c r="D628">
        <v>139563</v>
      </c>
      <c r="F628">
        <v>920</v>
      </c>
      <c r="G628">
        <v>10946</v>
      </c>
      <c r="L628">
        <v>6264</v>
      </c>
      <c r="M628" t="s">
        <v>129</v>
      </c>
      <c r="N628" s="1">
        <v>43968.854166666664</v>
      </c>
      <c r="O628" t="s">
        <v>749</v>
      </c>
      <c r="P628" t="s">
        <v>178</v>
      </c>
      <c r="Q628">
        <v>3449</v>
      </c>
      <c r="R628">
        <v>10946</v>
      </c>
      <c r="S628">
        <v>177679</v>
      </c>
      <c r="T628">
        <v>177679</v>
      </c>
      <c r="U628">
        <v>177679</v>
      </c>
      <c r="V628">
        <v>9</v>
      </c>
      <c r="W628">
        <v>41</v>
      </c>
      <c r="X628">
        <v>0</v>
      </c>
      <c r="Y628">
        <v>6375</v>
      </c>
      <c r="Z628">
        <v>697</v>
      </c>
      <c r="AA628">
        <v>7072</v>
      </c>
      <c r="AB628" s="24">
        <f>VLOOKUP(B628,population!$B$2:$D$54,3,0)</f>
        <v>3565287</v>
      </c>
      <c r="AC628" s="24" t="str">
        <f>VLOOKUP(B628,regions!$A$2:$B$54,2,0)</f>
        <v>Northeast</v>
      </c>
      <c r="AD628" s="24" t="str">
        <f>VLOOKUP(B628,population!$B$2:$C$54,2,0)</f>
        <v> Connecticut</v>
      </c>
      <c r="AE628" s="24">
        <f>IFERROR(VLOOKUP(AD628,'pop density'!$A$1:$B$51,2,0),"")</f>
        <v>741.2</v>
      </c>
      <c r="AF628" s="24" t="str">
        <f t="shared" si="9"/>
        <v>00741.2- Connecticut</v>
      </c>
    </row>
    <row r="629" spans="1:32" x14ac:dyDescent="0.25">
      <c r="A629">
        <v>20200519</v>
      </c>
      <c r="B629" t="s">
        <v>676</v>
      </c>
      <c r="C629">
        <v>38430</v>
      </c>
      <c r="D629">
        <v>147090</v>
      </c>
      <c r="F629">
        <v>914</v>
      </c>
      <c r="G629">
        <v>10946</v>
      </c>
      <c r="L629">
        <v>6264</v>
      </c>
      <c r="M629" t="s">
        <v>129</v>
      </c>
      <c r="N629" s="1">
        <v>43969.791666666664</v>
      </c>
      <c r="O629" t="s">
        <v>750</v>
      </c>
      <c r="P629" t="s">
        <v>180</v>
      </c>
      <c r="Q629">
        <v>3472</v>
      </c>
      <c r="R629">
        <v>10946</v>
      </c>
      <c r="S629">
        <v>185520</v>
      </c>
      <c r="T629">
        <v>185520</v>
      </c>
      <c r="U629">
        <v>185520</v>
      </c>
      <c r="V629">
        <v>9</v>
      </c>
      <c r="W629">
        <v>23</v>
      </c>
      <c r="X629">
        <v>0</v>
      </c>
      <c r="Y629">
        <v>7527</v>
      </c>
      <c r="Z629">
        <v>314</v>
      </c>
      <c r="AA629">
        <v>7841</v>
      </c>
      <c r="AB629" s="24">
        <f>VLOOKUP(B629,population!$B$2:$D$54,3,0)</f>
        <v>3565287</v>
      </c>
      <c r="AC629" s="24" t="str">
        <f>VLOOKUP(B629,regions!$A$2:$B$54,2,0)</f>
        <v>Northeast</v>
      </c>
      <c r="AD629" s="24" t="str">
        <f>VLOOKUP(B629,population!$B$2:$C$54,2,0)</f>
        <v> Connecticut</v>
      </c>
      <c r="AE629" s="24">
        <f>IFERROR(VLOOKUP(AD629,'pop density'!$A$1:$B$51,2,0),"")</f>
        <v>741.2</v>
      </c>
      <c r="AF629" s="24" t="str">
        <f t="shared" si="9"/>
        <v>00741.2- Connecticut</v>
      </c>
    </row>
    <row r="630" spans="1:32" x14ac:dyDescent="0.25">
      <c r="A630">
        <v>20200520</v>
      </c>
      <c r="B630" t="s">
        <v>676</v>
      </c>
      <c r="C630">
        <v>39017</v>
      </c>
      <c r="D630">
        <v>151701</v>
      </c>
      <c r="F630">
        <v>887</v>
      </c>
      <c r="G630">
        <v>10946</v>
      </c>
      <c r="L630">
        <v>6264</v>
      </c>
      <c r="M630" t="s">
        <v>129</v>
      </c>
      <c r="N630" s="1">
        <v>43971.666666666664</v>
      </c>
      <c r="O630" t="s">
        <v>751</v>
      </c>
      <c r="P630" t="s">
        <v>182</v>
      </c>
      <c r="Q630">
        <v>3529</v>
      </c>
      <c r="R630">
        <v>10946</v>
      </c>
      <c r="S630">
        <v>190718</v>
      </c>
      <c r="T630">
        <v>190718</v>
      </c>
      <c r="U630">
        <v>190718</v>
      </c>
      <c r="V630">
        <v>9</v>
      </c>
      <c r="W630">
        <v>57</v>
      </c>
      <c r="X630">
        <v>0</v>
      </c>
      <c r="Y630">
        <v>4611</v>
      </c>
      <c r="Z630">
        <v>587</v>
      </c>
      <c r="AA630">
        <v>5198</v>
      </c>
      <c r="AB630" s="24">
        <f>VLOOKUP(B630,population!$B$2:$D$54,3,0)</f>
        <v>3565287</v>
      </c>
      <c r="AC630" s="24" t="str">
        <f>VLOOKUP(B630,regions!$A$2:$B$54,2,0)</f>
        <v>Northeast</v>
      </c>
      <c r="AD630" s="24" t="str">
        <f>VLOOKUP(B630,population!$B$2:$C$54,2,0)</f>
        <v> Connecticut</v>
      </c>
      <c r="AE630" s="24">
        <f>IFERROR(VLOOKUP(AD630,'pop density'!$A$1:$B$51,2,0),"")</f>
        <v>741.2</v>
      </c>
      <c r="AF630" s="24" t="str">
        <f t="shared" si="9"/>
        <v>00741.2- Connecticut</v>
      </c>
    </row>
    <row r="631" spans="1:32" x14ac:dyDescent="0.25">
      <c r="A631">
        <v>20200521</v>
      </c>
      <c r="B631" t="s">
        <v>676</v>
      </c>
      <c r="C631">
        <v>39208</v>
      </c>
      <c r="D631">
        <v>157239</v>
      </c>
      <c r="F631">
        <v>816</v>
      </c>
      <c r="G631">
        <v>10946</v>
      </c>
      <c r="L631">
        <v>6264</v>
      </c>
      <c r="M631" t="s">
        <v>129</v>
      </c>
      <c r="N631" s="1">
        <v>43971.354166666664</v>
      </c>
      <c r="O631" t="s">
        <v>752</v>
      </c>
      <c r="P631" t="s">
        <v>184</v>
      </c>
      <c r="Q631">
        <v>3582</v>
      </c>
      <c r="R631">
        <v>10946</v>
      </c>
      <c r="S631">
        <v>196447</v>
      </c>
      <c r="T631">
        <v>196447</v>
      </c>
      <c r="U631">
        <v>196447</v>
      </c>
      <c r="V631">
        <v>9</v>
      </c>
      <c r="W631">
        <v>53</v>
      </c>
      <c r="X631">
        <v>0</v>
      </c>
      <c r="Y631">
        <v>5538</v>
      </c>
      <c r="Z631">
        <v>191</v>
      </c>
      <c r="AA631">
        <v>5729</v>
      </c>
      <c r="AB631" s="24">
        <f>VLOOKUP(B631,population!$B$2:$D$54,3,0)</f>
        <v>3565287</v>
      </c>
      <c r="AC631" s="24" t="str">
        <f>VLOOKUP(B631,regions!$A$2:$B$54,2,0)</f>
        <v>Northeast</v>
      </c>
      <c r="AD631" s="24" t="str">
        <f>VLOOKUP(B631,population!$B$2:$C$54,2,0)</f>
        <v> Connecticut</v>
      </c>
      <c r="AE631" s="24">
        <f>IFERROR(VLOOKUP(AD631,'pop density'!$A$1:$B$51,2,0),"")</f>
        <v>741.2</v>
      </c>
      <c r="AF631" s="24" t="str">
        <f t="shared" si="9"/>
        <v>00741.2- Connecticut</v>
      </c>
    </row>
    <row r="632" spans="1:32" x14ac:dyDescent="0.25">
      <c r="A632">
        <v>20200522</v>
      </c>
      <c r="B632" t="s">
        <v>676</v>
      </c>
      <c r="C632">
        <v>39640</v>
      </c>
      <c r="D632">
        <v>162688</v>
      </c>
      <c r="F632">
        <v>740</v>
      </c>
      <c r="G632">
        <v>12538</v>
      </c>
      <c r="L632">
        <v>7127</v>
      </c>
      <c r="M632" t="s">
        <v>129</v>
      </c>
      <c r="N632" s="1">
        <v>43972.854166666664</v>
      </c>
      <c r="O632" t="s">
        <v>753</v>
      </c>
      <c r="P632" t="s">
        <v>186</v>
      </c>
      <c r="Q632">
        <v>3637</v>
      </c>
      <c r="R632">
        <v>12538</v>
      </c>
      <c r="S632">
        <v>202328</v>
      </c>
      <c r="T632">
        <v>202328</v>
      </c>
      <c r="U632">
        <v>202328</v>
      </c>
      <c r="V632">
        <v>9</v>
      </c>
      <c r="W632">
        <v>55</v>
      </c>
      <c r="X632">
        <v>1592</v>
      </c>
      <c r="Y632">
        <v>5449</v>
      </c>
      <c r="Z632">
        <v>432</v>
      </c>
      <c r="AA632">
        <v>5881</v>
      </c>
      <c r="AB632" s="24">
        <f>VLOOKUP(B632,population!$B$2:$D$54,3,0)</f>
        <v>3565287</v>
      </c>
      <c r="AC632" s="24" t="str">
        <f>VLOOKUP(B632,regions!$A$2:$B$54,2,0)</f>
        <v>Northeast</v>
      </c>
      <c r="AD632" s="24" t="str">
        <f>VLOOKUP(B632,population!$B$2:$C$54,2,0)</f>
        <v> Connecticut</v>
      </c>
      <c r="AE632" s="24">
        <f>IFERROR(VLOOKUP(AD632,'pop density'!$A$1:$B$51,2,0),"")</f>
        <v>741.2</v>
      </c>
      <c r="AF632" s="24" t="str">
        <f t="shared" si="9"/>
        <v>00741.2- Connecticut</v>
      </c>
    </row>
    <row r="633" spans="1:32" x14ac:dyDescent="0.25">
      <c r="A633">
        <v>20200523</v>
      </c>
      <c r="B633" t="s">
        <v>676</v>
      </c>
      <c r="C633">
        <v>40022</v>
      </c>
      <c r="D633">
        <v>168345</v>
      </c>
      <c r="F633">
        <v>724</v>
      </c>
      <c r="G633">
        <v>12538</v>
      </c>
      <c r="L633">
        <v>7127</v>
      </c>
      <c r="M633" t="s">
        <v>129</v>
      </c>
      <c r="N633" s="1">
        <v>43973.854166666664</v>
      </c>
      <c r="O633" t="s">
        <v>754</v>
      </c>
      <c r="P633" t="s">
        <v>188</v>
      </c>
      <c r="Q633">
        <v>3675</v>
      </c>
      <c r="R633">
        <v>12538</v>
      </c>
      <c r="S633">
        <v>208367</v>
      </c>
      <c r="T633">
        <v>208367</v>
      </c>
      <c r="U633">
        <v>208367</v>
      </c>
      <c r="V633">
        <v>9</v>
      </c>
      <c r="W633">
        <v>38</v>
      </c>
      <c r="X633">
        <v>0</v>
      </c>
      <c r="Y633">
        <v>5657</v>
      </c>
      <c r="Z633">
        <v>382</v>
      </c>
      <c r="AA633">
        <v>6039</v>
      </c>
      <c r="AB633" s="24">
        <f>VLOOKUP(B633,population!$B$2:$D$54,3,0)</f>
        <v>3565287</v>
      </c>
      <c r="AC633" s="24" t="str">
        <f>VLOOKUP(B633,regions!$A$2:$B$54,2,0)</f>
        <v>Northeast</v>
      </c>
      <c r="AD633" s="24" t="str">
        <f>VLOOKUP(B633,population!$B$2:$C$54,2,0)</f>
        <v> Connecticut</v>
      </c>
      <c r="AE633" s="24">
        <f>IFERROR(VLOOKUP(AD633,'pop density'!$A$1:$B$51,2,0),"")</f>
        <v>741.2</v>
      </c>
      <c r="AF633" s="24" t="str">
        <f t="shared" si="9"/>
        <v>00741.2- Connecticut</v>
      </c>
    </row>
    <row r="634" spans="1:32" x14ac:dyDescent="0.25">
      <c r="A634">
        <v>20200524</v>
      </c>
      <c r="B634" t="s">
        <v>676</v>
      </c>
      <c r="C634">
        <v>40468</v>
      </c>
      <c r="D634">
        <v>173668</v>
      </c>
      <c r="F634">
        <v>701</v>
      </c>
      <c r="G634">
        <v>12538</v>
      </c>
      <c r="L634">
        <v>7127</v>
      </c>
      <c r="M634" t="s">
        <v>129</v>
      </c>
      <c r="N634" s="1">
        <v>43974.854166666664</v>
      </c>
      <c r="O634" t="s">
        <v>755</v>
      </c>
      <c r="P634" t="s">
        <v>190</v>
      </c>
      <c r="Q634">
        <v>3693</v>
      </c>
      <c r="R634">
        <v>12538</v>
      </c>
      <c r="S634">
        <v>214136</v>
      </c>
      <c r="T634">
        <v>214136</v>
      </c>
      <c r="U634">
        <v>214136</v>
      </c>
      <c r="V634">
        <v>9</v>
      </c>
      <c r="W634">
        <v>18</v>
      </c>
      <c r="X634">
        <v>0</v>
      </c>
      <c r="Y634">
        <v>5323</v>
      </c>
      <c r="Z634">
        <v>446</v>
      </c>
      <c r="AA634">
        <v>5769</v>
      </c>
      <c r="AB634" s="24">
        <f>VLOOKUP(B634,population!$B$2:$D$54,3,0)</f>
        <v>3565287</v>
      </c>
      <c r="AC634" s="24" t="str">
        <f>VLOOKUP(B634,regions!$A$2:$B$54,2,0)</f>
        <v>Northeast</v>
      </c>
      <c r="AD634" s="24" t="str">
        <f>VLOOKUP(B634,population!$B$2:$C$54,2,0)</f>
        <v> Connecticut</v>
      </c>
      <c r="AE634" s="24">
        <f>IFERROR(VLOOKUP(AD634,'pop density'!$A$1:$B$51,2,0),"")</f>
        <v>741.2</v>
      </c>
      <c r="AF634" s="24" t="str">
        <f t="shared" si="9"/>
        <v>00741.2- Connecticut</v>
      </c>
    </row>
    <row r="635" spans="1:32" x14ac:dyDescent="0.25">
      <c r="A635">
        <v>20200305</v>
      </c>
      <c r="B635" t="s">
        <v>756</v>
      </c>
      <c r="C635">
        <v>0</v>
      </c>
      <c r="D635">
        <v>6</v>
      </c>
      <c r="E635">
        <v>2</v>
      </c>
      <c r="O635" t="s">
        <v>757</v>
      </c>
      <c r="P635" t="s">
        <v>429</v>
      </c>
      <c r="S635">
        <v>8</v>
      </c>
      <c r="T635">
        <v>6</v>
      </c>
      <c r="U635">
        <v>6</v>
      </c>
      <c r="V635">
        <v>11</v>
      </c>
      <c r="AB635" s="24">
        <f>VLOOKUP(B635,population!$B$2:$D$54,3,0)</f>
        <v>705749</v>
      </c>
      <c r="AC635" s="24" t="str">
        <f>VLOOKUP(B635,regions!$A$2:$B$54,2,0)</f>
        <v>Northeast</v>
      </c>
      <c r="AD635" s="24" t="str">
        <f>VLOOKUP(B635,population!$B$2:$C$54,2,0)</f>
        <v> District of Columbia</v>
      </c>
      <c r="AE635" s="24">
        <f>IFERROR(VLOOKUP(AD635,'pop density'!$A$1:$B$51,2,0),"")</f>
        <v>9800</v>
      </c>
      <c r="AF635" s="24" t="str">
        <f t="shared" si="9"/>
        <v>09800.0- District of Columbia</v>
      </c>
    </row>
    <row r="636" spans="1:32" x14ac:dyDescent="0.25">
      <c r="A636">
        <v>20200306</v>
      </c>
      <c r="B636" t="s">
        <v>756</v>
      </c>
      <c r="C636">
        <v>0</v>
      </c>
      <c r="D636">
        <v>8</v>
      </c>
      <c r="E636">
        <v>1</v>
      </c>
      <c r="O636" t="s">
        <v>758</v>
      </c>
      <c r="P636" t="s">
        <v>29</v>
      </c>
      <c r="S636">
        <v>9</v>
      </c>
      <c r="T636">
        <v>8</v>
      </c>
      <c r="U636">
        <v>8</v>
      </c>
      <c r="V636">
        <v>11</v>
      </c>
      <c r="W636">
        <v>0</v>
      </c>
      <c r="X636">
        <v>0</v>
      </c>
      <c r="Y636">
        <v>2</v>
      </c>
      <c r="Z636">
        <v>0</v>
      </c>
      <c r="AA636">
        <v>2</v>
      </c>
      <c r="AB636" s="24">
        <f>VLOOKUP(B636,population!$B$2:$D$54,3,0)</f>
        <v>705749</v>
      </c>
      <c r="AC636" s="24" t="str">
        <f>VLOOKUP(B636,regions!$A$2:$B$54,2,0)</f>
        <v>Northeast</v>
      </c>
      <c r="AD636" s="24" t="str">
        <f>VLOOKUP(B636,population!$B$2:$C$54,2,0)</f>
        <v> District of Columbia</v>
      </c>
      <c r="AE636" s="24">
        <f>IFERROR(VLOOKUP(AD636,'pop density'!$A$1:$B$51,2,0),"")</f>
        <v>9800</v>
      </c>
      <c r="AF636" s="24" t="str">
        <f t="shared" si="9"/>
        <v>09800.0- District of Columbia</v>
      </c>
    </row>
    <row r="637" spans="1:32" x14ac:dyDescent="0.25">
      <c r="A637">
        <v>20200307</v>
      </c>
      <c r="B637" t="s">
        <v>756</v>
      </c>
      <c r="C637">
        <v>0</v>
      </c>
      <c r="D637">
        <v>8</v>
      </c>
      <c r="E637">
        <v>1</v>
      </c>
      <c r="O637" t="s">
        <v>759</v>
      </c>
      <c r="P637" t="s">
        <v>31</v>
      </c>
      <c r="S637">
        <v>9</v>
      </c>
      <c r="T637">
        <v>8</v>
      </c>
      <c r="U637">
        <v>8</v>
      </c>
      <c r="V637">
        <v>11</v>
      </c>
      <c r="W637">
        <v>0</v>
      </c>
      <c r="X637">
        <v>0</v>
      </c>
      <c r="Y637">
        <v>0</v>
      </c>
      <c r="Z637">
        <v>0</v>
      </c>
      <c r="AA637">
        <v>0</v>
      </c>
      <c r="AB637" s="24">
        <f>VLOOKUP(B637,population!$B$2:$D$54,3,0)</f>
        <v>705749</v>
      </c>
      <c r="AC637" s="24" t="str">
        <f>VLOOKUP(B637,regions!$A$2:$B$54,2,0)</f>
        <v>Northeast</v>
      </c>
      <c r="AD637" s="24" t="str">
        <f>VLOOKUP(B637,population!$B$2:$C$54,2,0)</f>
        <v> District of Columbia</v>
      </c>
      <c r="AE637" s="24">
        <f>IFERROR(VLOOKUP(AD637,'pop density'!$A$1:$B$51,2,0),"")</f>
        <v>9800</v>
      </c>
      <c r="AF637" s="24" t="str">
        <f t="shared" si="9"/>
        <v>09800.0- District of Columbia</v>
      </c>
    </row>
    <row r="638" spans="1:32" x14ac:dyDescent="0.25">
      <c r="A638">
        <v>20200308</v>
      </c>
      <c r="B638" t="s">
        <v>756</v>
      </c>
      <c r="C638">
        <v>1</v>
      </c>
      <c r="D638">
        <v>10</v>
      </c>
      <c r="E638">
        <v>0</v>
      </c>
      <c r="O638" t="s">
        <v>760</v>
      </c>
      <c r="P638" t="s">
        <v>33</v>
      </c>
      <c r="S638">
        <v>11</v>
      </c>
      <c r="T638">
        <v>11</v>
      </c>
      <c r="U638">
        <v>11</v>
      </c>
      <c r="V638">
        <v>11</v>
      </c>
      <c r="W638">
        <v>0</v>
      </c>
      <c r="X638">
        <v>0</v>
      </c>
      <c r="Y638">
        <v>2</v>
      </c>
      <c r="Z638">
        <v>1</v>
      </c>
      <c r="AA638">
        <v>3</v>
      </c>
      <c r="AB638" s="24">
        <f>VLOOKUP(B638,population!$B$2:$D$54,3,0)</f>
        <v>705749</v>
      </c>
      <c r="AC638" s="24" t="str">
        <f>VLOOKUP(B638,regions!$A$2:$B$54,2,0)</f>
        <v>Northeast</v>
      </c>
      <c r="AD638" s="24" t="str">
        <f>VLOOKUP(B638,population!$B$2:$C$54,2,0)</f>
        <v> District of Columbia</v>
      </c>
      <c r="AE638" s="24">
        <f>IFERROR(VLOOKUP(AD638,'pop density'!$A$1:$B$51,2,0),"")</f>
        <v>9800</v>
      </c>
      <c r="AF638" s="24" t="str">
        <f t="shared" si="9"/>
        <v>09800.0- District of Columbia</v>
      </c>
    </row>
    <row r="639" spans="1:32" x14ac:dyDescent="0.25">
      <c r="A639">
        <v>20200309</v>
      </c>
      <c r="B639" t="s">
        <v>756</v>
      </c>
      <c r="C639">
        <v>1</v>
      </c>
      <c r="D639">
        <v>14</v>
      </c>
      <c r="E639">
        <v>3</v>
      </c>
      <c r="O639" t="s">
        <v>761</v>
      </c>
      <c r="P639" t="s">
        <v>35</v>
      </c>
      <c r="S639">
        <v>18</v>
      </c>
      <c r="T639">
        <v>15</v>
      </c>
      <c r="U639">
        <v>15</v>
      </c>
      <c r="V639">
        <v>11</v>
      </c>
      <c r="W639">
        <v>0</v>
      </c>
      <c r="X639">
        <v>0</v>
      </c>
      <c r="Y639">
        <v>4</v>
      </c>
      <c r="Z639">
        <v>0</v>
      </c>
      <c r="AA639">
        <v>4</v>
      </c>
      <c r="AB639" s="24">
        <f>VLOOKUP(B639,population!$B$2:$D$54,3,0)</f>
        <v>705749</v>
      </c>
      <c r="AC639" s="24" t="str">
        <f>VLOOKUP(B639,regions!$A$2:$B$54,2,0)</f>
        <v>Northeast</v>
      </c>
      <c r="AD639" s="24" t="str">
        <f>VLOOKUP(B639,population!$B$2:$C$54,2,0)</f>
        <v> District of Columbia</v>
      </c>
      <c r="AE639" s="24">
        <f>IFERROR(VLOOKUP(AD639,'pop density'!$A$1:$B$51,2,0),"")</f>
        <v>9800</v>
      </c>
      <c r="AF639" s="24" t="str">
        <f t="shared" si="9"/>
        <v>09800.0- District of Columbia</v>
      </c>
    </row>
    <row r="640" spans="1:32" x14ac:dyDescent="0.25">
      <c r="A640">
        <v>20200310</v>
      </c>
      <c r="B640" t="s">
        <v>756</v>
      </c>
      <c r="C640">
        <v>5</v>
      </c>
      <c r="D640">
        <v>17</v>
      </c>
      <c r="E640">
        <v>2</v>
      </c>
      <c r="O640" t="s">
        <v>762</v>
      </c>
      <c r="P640" t="s">
        <v>37</v>
      </c>
      <c r="S640">
        <v>24</v>
      </c>
      <c r="T640">
        <v>22</v>
      </c>
      <c r="U640">
        <v>22</v>
      </c>
      <c r="V640">
        <v>11</v>
      </c>
      <c r="W640">
        <v>0</v>
      </c>
      <c r="X640">
        <v>0</v>
      </c>
      <c r="Y640">
        <v>3</v>
      </c>
      <c r="Z640">
        <v>4</v>
      </c>
      <c r="AA640">
        <v>7</v>
      </c>
      <c r="AB640" s="24">
        <f>VLOOKUP(B640,population!$B$2:$D$54,3,0)</f>
        <v>705749</v>
      </c>
      <c r="AC640" s="24" t="str">
        <f>VLOOKUP(B640,regions!$A$2:$B$54,2,0)</f>
        <v>Northeast</v>
      </c>
      <c r="AD640" s="24" t="str">
        <f>VLOOKUP(B640,population!$B$2:$C$54,2,0)</f>
        <v> District of Columbia</v>
      </c>
      <c r="AE640" s="24">
        <f>IFERROR(VLOOKUP(AD640,'pop density'!$A$1:$B$51,2,0),"")</f>
        <v>9800</v>
      </c>
      <c r="AF640" s="24" t="str">
        <f t="shared" si="9"/>
        <v>09800.0- District of Columbia</v>
      </c>
    </row>
    <row r="641" spans="1:32" x14ac:dyDescent="0.25">
      <c r="A641">
        <v>20200311</v>
      </c>
      <c r="B641" t="s">
        <v>756</v>
      </c>
      <c r="C641">
        <v>5</v>
      </c>
      <c r="D641">
        <v>20</v>
      </c>
      <c r="E641">
        <v>15</v>
      </c>
      <c r="O641" t="s">
        <v>763</v>
      </c>
      <c r="P641" t="s">
        <v>39</v>
      </c>
      <c r="S641">
        <v>40</v>
      </c>
      <c r="T641">
        <v>25</v>
      </c>
      <c r="U641">
        <v>25</v>
      </c>
      <c r="V641">
        <v>11</v>
      </c>
      <c r="W641">
        <v>0</v>
      </c>
      <c r="X641">
        <v>0</v>
      </c>
      <c r="Y641">
        <v>3</v>
      </c>
      <c r="Z641">
        <v>0</v>
      </c>
      <c r="AA641">
        <v>3</v>
      </c>
      <c r="AB641" s="24">
        <f>VLOOKUP(B641,population!$B$2:$D$54,3,0)</f>
        <v>705749</v>
      </c>
      <c r="AC641" s="24" t="str">
        <f>VLOOKUP(B641,regions!$A$2:$B$54,2,0)</f>
        <v>Northeast</v>
      </c>
      <c r="AD641" s="24" t="str">
        <f>VLOOKUP(B641,population!$B$2:$C$54,2,0)</f>
        <v> District of Columbia</v>
      </c>
      <c r="AE641" s="24">
        <f>IFERROR(VLOOKUP(AD641,'pop density'!$A$1:$B$51,2,0),"")</f>
        <v>9800</v>
      </c>
      <c r="AF641" s="24" t="str">
        <f t="shared" si="9"/>
        <v>09800.0- District of Columbia</v>
      </c>
    </row>
    <row r="642" spans="1:32" x14ac:dyDescent="0.25">
      <c r="A642">
        <v>20200312</v>
      </c>
      <c r="B642" t="s">
        <v>756</v>
      </c>
      <c r="C642">
        <v>10</v>
      </c>
      <c r="D642">
        <v>20</v>
      </c>
      <c r="N642" s="1">
        <v>43901.739583333336</v>
      </c>
      <c r="O642" t="s">
        <v>764</v>
      </c>
      <c r="P642" t="s">
        <v>41</v>
      </c>
      <c r="S642">
        <v>30</v>
      </c>
      <c r="T642">
        <v>30</v>
      </c>
      <c r="U642">
        <v>30</v>
      </c>
      <c r="V642">
        <v>11</v>
      </c>
      <c r="W642">
        <v>0</v>
      </c>
      <c r="X642">
        <v>0</v>
      </c>
      <c r="Y642">
        <v>0</v>
      </c>
      <c r="Z642">
        <v>5</v>
      </c>
      <c r="AA642">
        <v>5</v>
      </c>
      <c r="AB642" s="24">
        <f>VLOOKUP(B642,population!$B$2:$D$54,3,0)</f>
        <v>705749</v>
      </c>
      <c r="AC642" s="24" t="str">
        <f>VLOOKUP(B642,regions!$A$2:$B$54,2,0)</f>
        <v>Northeast</v>
      </c>
      <c r="AD642" s="24" t="str">
        <f>VLOOKUP(B642,population!$B$2:$C$54,2,0)</f>
        <v> District of Columbia</v>
      </c>
      <c r="AE642" s="24">
        <f>IFERROR(VLOOKUP(AD642,'pop density'!$A$1:$B$51,2,0),"")</f>
        <v>9800</v>
      </c>
      <c r="AF642" s="24" t="str">
        <f t="shared" si="9"/>
        <v>09800.0- District of Columbia</v>
      </c>
    </row>
    <row r="643" spans="1:32" x14ac:dyDescent="0.25">
      <c r="A643">
        <v>20200313</v>
      </c>
      <c r="B643" t="s">
        <v>756</v>
      </c>
      <c r="C643">
        <v>10</v>
      </c>
      <c r="D643">
        <v>20</v>
      </c>
      <c r="N643" s="1">
        <v>43901.739583333336</v>
      </c>
      <c r="O643" t="s">
        <v>765</v>
      </c>
      <c r="P643" t="s">
        <v>43</v>
      </c>
      <c r="S643">
        <v>30</v>
      </c>
      <c r="T643">
        <v>30</v>
      </c>
      <c r="U643">
        <v>30</v>
      </c>
      <c r="V643">
        <v>11</v>
      </c>
      <c r="W643">
        <v>0</v>
      </c>
      <c r="X643">
        <v>0</v>
      </c>
      <c r="Y643">
        <v>0</v>
      </c>
      <c r="Z643">
        <v>0</v>
      </c>
      <c r="AA643">
        <v>0</v>
      </c>
      <c r="AB643" s="24">
        <f>VLOOKUP(B643,population!$B$2:$D$54,3,0)</f>
        <v>705749</v>
      </c>
      <c r="AC643" s="24" t="str">
        <f>VLOOKUP(B643,regions!$A$2:$B$54,2,0)</f>
        <v>Northeast</v>
      </c>
      <c r="AD643" s="24" t="str">
        <f>VLOOKUP(B643,population!$B$2:$C$54,2,0)</f>
        <v> District of Columbia</v>
      </c>
      <c r="AE643" s="24">
        <f>IFERROR(VLOOKUP(AD643,'pop density'!$A$1:$B$51,2,0),"")</f>
        <v>9800</v>
      </c>
      <c r="AF643" s="24" t="str">
        <f t="shared" ref="AF643:AF706" si="10">IFERROR(TEXT(AE643, "00000.0") &amp; "-" &amp; AD643,"")</f>
        <v>09800.0- District of Columbia</v>
      </c>
    </row>
    <row r="644" spans="1:32" x14ac:dyDescent="0.25">
      <c r="A644">
        <v>20200314</v>
      </c>
      <c r="B644" t="s">
        <v>756</v>
      </c>
      <c r="C644">
        <v>10</v>
      </c>
      <c r="D644">
        <v>49</v>
      </c>
      <c r="E644">
        <v>10</v>
      </c>
      <c r="N644" s="1">
        <v>43903.791666666664</v>
      </c>
      <c r="O644" t="s">
        <v>766</v>
      </c>
      <c r="P644" t="s">
        <v>45</v>
      </c>
      <c r="S644">
        <v>69</v>
      </c>
      <c r="T644">
        <v>59</v>
      </c>
      <c r="U644">
        <v>59</v>
      </c>
      <c r="V644">
        <v>11</v>
      </c>
      <c r="W644">
        <v>0</v>
      </c>
      <c r="X644">
        <v>0</v>
      </c>
      <c r="Y644">
        <v>29</v>
      </c>
      <c r="Z644">
        <v>0</v>
      </c>
      <c r="AA644">
        <v>29</v>
      </c>
      <c r="AB644" s="24">
        <f>VLOOKUP(B644,population!$B$2:$D$54,3,0)</f>
        <v>705749</v>
      </c>
      <c r="AC644" s="24" t="str">
        <f>VLOOKUP(B644,regions!$A$2:$B$54,2,0)</f>
        <v>Northeast</v>
      </c>
      <c r="AD644" s="24" t="str">
        <f>VLOOKUP(B644,population!$B$2:$C$54,2,0)</f>
        <v> District of Columbia</v>
      </c>
      <c r="AE644" s="24">
        <f>IFERROR(VLOOKUP(AD644,'pop density'!$A$1:$B$51,2,0),"")</f>
        <v>9800</v>
      </c>
      <c r="AF644" s="24" t="str">
        <f t="shared" si="10"/>
        <v>09800.0- District of Columbia</v>
      </c>
    </row>
    <row r="645" spans="1:32" x14ac:dyDescent="0.25">
      <c r="A645">
        <v>20200315</v>
      </c>
      <c r="B645" t="s">
        <v>756</v>
      </c>
      <c r="C645">
        <v>16</v>
      </c>
      <c r="D645">
        <v>79</v>
      </c>
      <c r="E645">
        <v>20</v>
      </c>
      <c r="N645" s="1">
        <v>43904.8125</v>
      </c>
      <c r="O645" t="s">
        <v>767</v>
      </c>
      <c r="P645" t="s">
        <v>47</v>
      </c>
      <c r="S645">
        <v>115</v>
      </c>
      <c r="T645">
        <v>95</v>
      </c>
      <c r="U645">
        <v>95</v>
      </c>
      <c r="V645">
        <v>11</v>
      </c>
      <c r="W645">
        <v>0</v>
      </c>
      <c r="X645">
        <v>0</v>
      </c>
      <c r="Y645">
        <v>30</v>
      </c>
      <c r="Z645">
        <v>6</v>
      </c>
      <c r="AA645">
        <v>36</v>
      </c>
      <c r="AB645" s="24">
        <f>VLOOKUP(B645,population!$B$2:$D$54,3,0)</f>
        <v>705749</v>
      </c>
      <c r="AC645" s="24" t="str">
        <f>VLOOKUP(B645,regions!$A$2:$B$54,2,0)</f>
        <v>Northeast</v>
      </c>
      <c r="AD645" s="24" t="str">
        <f>VLOOKUP(B645,population!$B$2:$C$54,2,0)</f>
        <v> District of Columbia</v>
      </c>
      <c r="AE645" s="24">
        <f>IFERROR(VLOOKUP(AD645,'pop density'!$A$1:$B$51,2,0),"")</f>
        <v>9800</v>
      </c>
      <c r="AF645" s="24" t="str">
        <f t="shared" si="10"/>
        <v>09800.0- District of Columbia</v>
      </c>
    </row>
    <row r="646" spans="1:32" x14ac:dyDescent="0.25">
      <c r="A646">
        <v>20200316</v>
      </c>
      <c r="B646" t="s">
        <v>756</v>
      </c>
      <c r="C646">
        <v>17</v>
      </c>
      <c r="D646">
        <v>96</v>
      </c>
      <c r="E646">
        <v>7</v>
      </c>
      <c r="N646" s="1">
        <v>43906.65</v>
      </c>
      <c r="O646" t="s">
        <v>768</v>
      </c>
      <c r="P646" t="s">
        <v>49</v>
      </c>
      <c r="S646">
        <v>120</v>
      </c>
      <c r="T646">
        <v>113</v>
      </c>
      <c r="U646">
        <v>113</v>
      </c>
      <c r="V646">
        <v>11</v>
      </c>
      <c r="W646">
        <v>0</v>
      </c>
      <c r="X646">
        <v>0</v>
      </c>
      <c r="Y646">
        <v>17</v>
      </c>
      <c r="Z646">
        <v>1</v>
      </c>
      <c r="AA646">
        <v>18</v>
      </c>
      <c r="AB646" s="24">
        <f>VLOOKUP(B646,population!$B$2:$D$54,3,0)</f>
        <v>705749</v>
      </c>
      <c r="AC646" s="24" t="str">
        <f>VLOOKUP(B646,regions!$A$2:$B$54,2,0)</f>
        <v>Northeast</v>
      </c>
      <c r="AD646" s="24" t="str">
        <f>VLOOKUP(B646,population!$B$2:$C$54,2,0)</f>
        <v> District of Columbia</v>
      </c>
      <c r="AE646" s="24">
        <f>IFERROR(VLOOKUP(AD646,'pop density'!$A$1:$B$51,2,0),"")</f>
        <v>9800</v>
      </c>
      <c r="AF646" s="24" t="str">
        <f t="shared" si="10"/>
        <v>09800.0- District of Columbia</v>
      </c>
    </row>
    <row r="647" spans="1:32" x14ac:dyDescent="0.25">
      <c r="A647">
        <v>20200317</v>
      </c>
      <c r="B647" t="s">
        <v>756</v>
      </c>
      <c r="C647">
        <v>22</v>
      </c>
      <c r="D647">
        <v>104</v>
      </c>
      <c r="E647">
        <v>0</v>
      </c>
      <c r="N647" s="1">
        <v>43906.791666666664</v>
      </c>
      <c r="O647" s="2" t="s">
        <v>769</v>
      </c>
      <c r="P647" t="s">
        <v>51</v>
      </c>
      <c r="S647">
        <v>126</v>
      </c>
      <c r="T647">
        <v>126</v>
      </c>
      <c r="U647">
        <v>126</v>
      </c>
      <c r="V647">
        <v>11</v>
      </c>
      <c r="W647">
        <v>0</v>
      </c>
      <c r="X647">
        <v>0</v>
      </c>
      <c r="Y647">
        <v>8</v>
      </c>
      <c r="Z647">
        <v>5</v>
      </c>
      <c r="AA647">
        <v>13</v>
      </c>
      <c r="AB647" s="24">
        <f>VLOOKUP(B647,population!$B$2:$D$54,3,0)</f>
        <v>705749</v>
      </c>
      <c r="AC647" s="24" t="str">
        <f>VLOOKUP(B647,regions!$A$2:$B$54,2,0)</f>
        <v>Northeast</v>
      </c>
      <c r="AD647" s="24" t="str">
        <f>VLOOKUP(B647,population!$B$2:$C$54,2,0)</f>
        <v> District of Columbia</v>
      </c>
      <c r="AE647" s="24">
        <f>IFERROR(VLOOKUP(AD647,'pop density'!$A$1:$B$51,2,0),"")</f>
        <v>9800</v>
      </c>
      <c r="AF647" s="24" t="str">
        <f t="shared" si="10"/>
        <v>09800.0- District of Columbia</v>
      </c>
    </row>
    <row r="648" spans="1:32" x14ac:dyDescent="0.25">
      <c r="A648">
        <v>20200318</v>
      </c>
      <c r="B648" t="s">
        <v>756</v>
      </c>
      <c r="C648">
        <v>31</v>
      </c>
      <c r="D648">
        <v>138</v>
      </c>
      <c r="E648">
        <v>1</v>
      </c>
      <c r="N648" s="1">
        <v>43907.791666666664</v>
      </c>
      <c r="O648" s="2" t="s">
        <v>770</v>
      </c>
      <c r="P648" t="s">
        <v>53</v>
      </c>
      <c r="S648">
        <v>170</v>
      </c>
      <c r="T648">
        <v>169</v>
      </c>
      <c r="U648">
        <v>169</v>
      </c>
      <c r="V648">
        <v>11</v>
      </c>
      <c r="W648">
        <v>0</v>
      </c>
      <c r="X648">
        <v>0</v>
      </c>
      <c r="Y648">
        <v>34</v>
      </c>
      <c r="Z648">
        <v>9</v>
      </c>
      <c r="AA648">
        <v>43</v>
      </c>
      <c r="AB648" s="24">
        <f>VLOOKUP(B648,population!$B$2:$D$54,3,0)</f>
        <v>705749</v>
      </c>
      <c r="AC648" s="24" t="str">
        <f>VLOOKUP(B648,regions!$A$2:$B$54,2,0)</f>
        <v>Northeast</v>
      </c>
      <c r="AD648" s="24" t="str">
        <f>VLOOKUP(B648,population!$B$2:$C$54,2,0)</f>
        <v> District of Columbia</v>
      </c>
      <c r="AE648" s="24">
        <f>IFERROR(VLOOKUP(AD648,'pop density'!$A$1:$B$51,2,0),"")</f>
        <v>9800</v>
      </c>
      <c r="AF648" s="24" t="str">
        <f t="shared" si="10"/>
        <v>09800.0- District of Columbia</v>
      </c>
    </row>
    <row r="649" spans="1:32" x14ac:dyDescent="0.25">
      <c r="A649">
        <v>20200319</v>
      </c>
      <c r="B649" t="s">
        <v>756</v>
      </c>
      <c r="C649">
        <v>39</v>
      </c>
      <c r="D649">
        <v>153</v>
      </c>
      <c r="E649">
        <v>11</v>
      </c>
      <c r="N649" s="1">
        <v>43908</v>
      </c>
      <c r="O649" t="s">
        <v>771</v>
      </c>
      <c r="P649" t="s">
        <v>55</v>
      </c>
      <c r="Q649">
        <v>0</v>
      </c>
      <c r="S649">
        <v>203</v>
      </c>
      <c r="T649">
        <v>192</v>
      </c>
      <c r="U649">
        <v>192</v>
      </c>
      <c r="V649">
        <v>11</v>
      </c>
      <c r="W649">
        <v>0</v>
      </c>
      <c r="X649">
        <v>0</v>
      </c>
      <c r="Y649">
        <v>15</v>
      </c>
      <c r="Z649">
        <v>8</v>
      </c>
      <c r="AA649">
        <v>23</v>
      </c>
      <c r="AB649" s="24">
        <f>VLOOKUP(B649,population!$B$2:$D$54,3,0)</f>
        <v>705749</v>
      </c>
      <c r="AC649" s="24" t="str">
        <f>VLOOKUP(B649,regions!$A$2:$B$54,2,0)</f>
        <v>Northeast</v>
      </c>
      <c r="AD649" s="24" t="str">
        <f>VLOOKUP(B649,population!$B$2:$C$54,2,0)</f>
        <v> District of Columbia</v>
      </c>
      <c r="AE649" s="24">
        <f>IFERROR(VLOOKUP(AD649,'pop density'!$A$1:$B$51,2,0),"")</f>
        <v>9800</v>
      </c>
      <c r="AF649" s="24" t="str">
        <f t="shared" si="10"/>
        <v>09800.0- District of Columbia</v>
      </c>
    </row>
    <row r="650" spans="1:32" x14ac:dyDescent="0.25">
      <c r="A650">
        <v>20200320</v>
      </c>
      <c r="B650" t="s">
        <v>756</v>
      </c>
      <c r="C650">
        <v>71</v>
      </c>
      <c r="D650">
        <v>501</v>
      </c>
      <c r="E650">
        <v>1</v>
      </c>
      <c r="N650" s="1">
        <v>43910</v>
      </c>
      <c r="O650" t="s">
        <v>772</v>
      </c>
      <c r="P650" t="s">
        <v>57</v>
      </c>
      <c r="Q650">
        <v>1</v>
      </c>
      <c r="S650">
        <v>573</v>
      </c>
      <c r="T650">
        <v>572</v>
      </c>
      <c r="U650">
        <v>572</v>
      </c>
      <c r="V650">
        <v>11</v>
      </c>
      <c r="W650">
        <v>1</v>
      </c>
      <c r="X650">
        <v>0</v>
      </c>
      <c r="Y650">
        <v>348</v>
      </c>
      <c r="Z650">
        <v>32</v>
      </c>
      <c r="AA650">
        <v>380</v>
      </c>
      <c r="AB650" s="24">
        <f>VLOOKUP(B650,population!$B$2:$D$54,3,0)</f>
        <v>705749</v>
      </c>
      <c r="AC650" s="24" t="str">
        <f>VLOOKUP(B650,regions!$A$2:$B$54,2,0)</f>
        <v>Northeast</v>
      </c>
      <c r="AD650" s="24" t="str">
        <f>VLOOKUP(B650,population!$B$2:$C$54,2,0)</f>
        <v> District of Columbia</v>
      </c>
      <c r="AE650" s="24">
        <f>IFERROR(VLOOKUP(AD650,'pop density'!$A$1:$B$51,2,0),"")</f>
        <v>9800</v>
      </c>
      <c r="AF650" s="24" t="str">
        <f t="shared" si="10"/>
        <v>09800.0- District of Columbia</v>
      </c>
    </row>
    <row r="651" spans="1:32" x14ac:dyDescent="0.25">
      <c r="A651">
        <v>20200321</v>
      </c>
      <c r="B651" t="s">
        <v>756</v>
      </c>
      <c r="C651">
        <v>77</v>
      </c>
      <c r="D651">
        <v>506</v>
      </c>
      <c r="E651">
        <v>0</v>
      </c>
      <c r="N651" s="1">
        <v>43910.833333333336</v>
      </c>
      <c r="O651" t="s">
        <v>773</v>
      </c>
      <c r="P651" t="s">
        <v>59</v>
      </c>
      <c r="Q651">
        <v>1</v>
      </c>
      <c r="S651">
        <v>583</v>
      </c>
      <c r="T651">
        <v>583</v>
      </c>
      <c r="U651">
        <v>583</v>
      </c>
      <c r="V651">
        <v>11</v>
      </c>
      <c r="W651">
        <v>0</v>
      </c>
      <c r="X651">
        <v>0</v>
      </c>
      <c r="Y651">
        <v>5</v>
      </c>
      <c r="Z651">
        <v>6</v>
      </c>
      <c r="AA651">
        <v>11</v>
      </c>
      <c r="AB651" s="24">
        <f>VLOOKUP(B651,population!$B$2:$D$54,3,0)</f>
        <v>705749</v>
      </c>
      <c r="AC651" s="24" t="str">
        <f>VLOOKUP(B651,regions!$A$2:$B$54,2,0)</f>
        <v>Northeast</v>
      </c>
      <c r="AD651" s="24" t="str">
        <f>VLOOKUP(B651,population!$B$2:$C$54,2,0)</f>
        <v> District of Columbia</v>
      </c>
      <c r="AE651" s="24">
        <f>IFERROR(VLOOKUP(AD651,'pop density'!$A$1:$B$51,2,0),"")</f>
        <v>9800</v>
      </c>
      <c r="AF651" s="24" t="str">
        <f t="shared" si="10"/>
        <v>09800.0- District of Columbia</v>
      </c>
    </row>
    <row r="652" spans="1:32" x14ac:dyDescent="0.25">
      <c r="A652">
        <v>20200322</v>
      </c>
      <c r="B652" t="s">
        <v>756</v>
      </c>
      <c r="C652">
        <v>98</v>
      </c>
      <c r="D652">
        <v>957</v>
      </c>
      <c r="N652" s="1">
        <v>43911.8125</v>
      </c>
      <c r="O652" t="s">
        <v>774</v>
      </c>
      <c r="P652" t="s">
        <v>61</v>
      </c>
      <c r="Q652">
        <v>1</v>
      </c>
      <c r="S652">
        <v>1055</v>
      </c>
      <c r="T652">
        <v>1055</v>
      </c>
      <c r="U652">
        <v>1055</v>
      </c>
      <c r="V652">
        <v>11</v>
      </c>
      <c r="W652">
        <v>0</v>
      </c>
      <c r="X652">
        <v>0</v>
      </c>
      <c r="Y652">
        <v>451</v>
      </c>
      <c r="Z652">
        <v>21</v>
      </c>
      <c r="AA652">
        <v>472</v>
      </c>
      <c r="AB652" s="24">
        <f>VLOOKUP(B652,population!$B$2:$D$54,3,0)</f>
        <v>705749</v>
      </c>
      <c r="AC652" s="24" t="str">
        <f>VLOOKUP(B652,regions!$A$2:$B$54,2,0)</f>
        <v>Northeast</v>
      </c>
      <c r="AD652" s="24" t="str">
        <f>VLOOKUP(B652,population!$B$2:$C$54,2,0)</f>
        <v> District of Columbia</v>
      </c>
      <c r="AE652" s="24">
        <f>IFERROR(VLOOKUP(AD652,'pop density'!$A$1:$B$51,2,0),"")</f>
        <v>9800</v>
      </c>
      <c r="AF652" s="24" t="str">
        <f t="shared" si="10"/>
        <v>09800.0- District of Columbia</v>
      </c>
    </row>
    <row r="653" spans="1:32" x14ac:dyDescent="0.25">
      <c r="A653">
        <v>20200323</v>
      </c>
      <c r="B653" t="s">
        <v>756</v>
      </c>
      <c r="C653">
        <v>116</v>
      </c>
      <c r="D653">
        <v>1113</v>
      </c>
      <c r="M653" t="s">
        <v>62</v>
      </c>
      <c r="N653" s="1">
        <v>43912.791666666664</v>
      </c>
      <c r="O653" t="s">
        <v>775</v>
      </c>
      <c r="P653" t="s">
        <v>64</v>
      </c>
      <c r="Q653">
        <v>2</v>
      </c>
      <c r="S653">
        <v>1229</v>
      </c>
      <c r="T653">
        <v>1229</v>
      </c>
      <c r="U653">
        <v>1229</v>
      </c>
      <c r="V653">
        <v>11</v>
      </c>
      <c r="W653">
        <v>1</v>
      </c>
      <c r="X653">
        <v>0</v>
      </c>
      <c r="Y653">
        <v>156</v>
      </c>
      <c r="Z653">
        <v>18</v>
      </c>
      <c r="AA653">
        <v>174</v>
      </c>
      <c r="AB653" s="24">
        <f>VLOOKUP(B653,population!$B$2:$D$54,3,0)</f>
        <v>705749</v>
      </c>
      <c r="AC653" s="24" t="str">
        <f>VLOOKUP(B653,regions!$A$2:$B$54,2,0)</f>
        <v>Northeast</v>
      </c>
      <c r="AD653" s="24" t="str">
        <f>VLOOKUP(B653,population!$B$2:$C$54,2,0)</f>
        <v> District of Columbia</v>
      </c>
      <c r="AE653" s="24">
        <f>IFERROR(VLOOKUP(AD653,'pop density'!$A$1:$B$51,2,0),"")</f>
        <v>9800</v>
      </c>
      <c r="AF653" s="24" t="str">
        <f t="shared" si="10"/>
        <v>09800.0- District of Columbia</v>
      </c>
    </row>
    <row r="654" spans="1:32" x14ac:dyDescent="0.25">
      <c r="A654">
        <v>20200324</v>
      </c>
      <c r="B654" t="s">
        <v>756</v>
      </c>
      <c r="C654">
        <v>137</v>
      </c>
      <c r="D654">
        <v>1195</v>
      </c>
      <c r="E654">
        <v>2</v>
      </c>
      <c r="M654" t="s">
        <v>62</v>
      </c>
      <c r="N654" s="1">
        <v>43913.8125</v>
      </c>
      <c r="O654" t="s">
        <v>776</v>
      </c>
      <c r="P654" t="s">
        <v>66</v>
      </c>
      <c r="Q654">
        <v>2</v>
      </c>
      <c r="S654">
        <v>1334</v>
      </c>
      <c r="T654">
        <v>1332</v>
      </c>
      <c r="U654">
        <v>1332</v>
      </c>
      <c r="V654">
        <v>11</v>
      </c>
      <c r="W654">
        <v>0</v>
      </c>
      <c r="X654">
        <v>0</v>
      </c>
      <c r="Y654">
        <v>82</v>
      </c>
      <c r="Z654">
        <v>21</v>
      </c>
      <c r="AA654">
        <v>103</v>
      </c>
      <c r="AB654" s="24">
        <f>VLOOKUP(B654,population!$B$2:$D$54,3,0)</f>
        <v>705749</v>
      </c>
      <c r="AC654" s="24" t="str">
        <f>VLOOKUP(B654,regions!$A$2:$B$54,2,0)</f>
        <v>Northeast</v>
      </c>
      <c r="AD654" s="24" t="str">
        <f>VLOOKUP(B654,population!$B$2:$C$54,2,0)</f>
        <v> District of Columbia</v>
      </c>
      <c r="AE654" s="24">
        <f>IFERROR(VLOOKUP(AD654,'pop density'!$A$1:$B$51,2,0),"")</f>
        <v>9800</v>
      </c>
      <c r="AF654" s="24" t="str">
        <f t="shared" si="10"/>
        <v>09800.0- District of Columbia</v>
      </c>
    </row>
    <row r="655" spans="1:32" x14ac:dyDescent="0.25">
      <c r="A655">
        <v>20200325</v>
      </c>
      <c r="B655" t="s">
        <v>756</v>
      </c>
      <c r="C655">
        <v>183</v>
      </c>
      <c r="D655">
        <v>1423</v>
      </c>
      <c r="E655">
        <v>3</v>
      </c>
      <c r="M655" t="s">
        <v>62</v>
      </c>
      <c r="N655" s="1">
        <v>43914.8125</v>
      </c>
      <c r="O655" t="s">
        <v>777</v>
      </c>
      <c r="P655" t="s">
        <v>68</v>
      </c>
      <c r="Q655">
        <v>2</v>
      </c>
      <c r="S655">
        <v>1609</v>
      </c>
      <c r="T655">
        <v>1606</v>
      </c>
      <c r="U655">
        <v>1606</v>
      </c>
      <c r="V655">
        <v>11</v>
      </c>
      <c r="W655">
        <v>0</v>
      </c>
      <c r="X655">
        <v>0</v>
      </c>
      <c r="Y655">
        <v>228</v>
      </c>
      <c r="Z655">
        <v>46</v>
      </c>
      <c r="AA655">
        <v>274</v>
      </c>
      <c r="AB655" s="24">
        <f>VLOOKUP(B655,population!$B$2:$D$54,3,0)</f>
        <v>705749</v>
      </c>
      <c r="AC655" s="24" t="str">
        <f>VLOOKUP(B655,regions!$A$2:$B$54,2,0)</f>
        <v>Northeast</v>
      </c>
      <c r="AD655" s="24" t="str">
        <f>VLOOKUP(B655,population!$B$2:$C$54,2,0)</f>
        <v> District of Columbia</v>
      </c>
      <c r="AE655" s="24">
        <f>IFERROR(VLOOKUP(AD655,'pop density'!$A$1:$B$51,2,0),"")</f>
        <v>9800</v>
      </c>
      <c r="AF655" s="24" t="str">
        <f t="shared" si="10"/>
        <v>09800.0- District of Columbia</v>
      </c>
    </row>
    <row r="656" spans="1:32" x14ac:dyDescent="0.25">
      <c r="A656">
        <v>20200326</v>
      </c>
      <c r="B656" t="s">
        <v>756</v>
      </c>
      <c r="C656">
        <v>231</v>
      </c>
      <c r="D656">
        <v>1626</v>
      </c>
      <c r="E656">
        <v>1</v>
      </c>
      <c r="L656">
        <v>21</v>
      </c>
      <c r="M656" t="s">
        <v>62</v>
      </c>
      <c r="N656" s="1">
        <v>43915</v>
      </c>
      <c r="O656" t="s">
        <v>778</v>
      </c>
      <c r="P656" t="s">
        <v>70</v>
      </c>
      <c r="Q656">
        <v>3</v>
      </c>
      <c r="S656">
        <v>1858</v>
      </c>
      <c r="T656">
        <v>1857</v>
      </c>
      <c r="U656">
        <v>1857</v>
      </c>
      <c r="V656">
        <v>11</v>
      </c>
      <c r="W656">
        <v>1</v>
      </c>
      <c r="X656">
        <v>0</v>
      </c>
      <c r="Y656">
        <v>203</v>
      </c>
      <c r="Z656">
        <v>48</v>
      </c>
      <c r="AA656">
        <v>251</v>
      </c>
      <c r="AB656" s="24">
        <f>VLOOKUP(B656,population!$B$2:$D$54,3,0)</f>
        <v>705749</v>
      </c>
      <c r="AC656" s="24" t="str">
        <f>VLOOKUP(B656,regions!$A$2:$B$54,2,0)</f>
        <v>Northeast</v>
      </c>
      <c r="AD656" s="24" t="str">
        <f>VLOOKUP(B656,population!$B$2:$C$54,2,0)</f>
        <v> District of Columbia</v>
      </c>
      <c r="AE656" s="24">
        <f>IFERROR(VLOOKUP(AD656,'pop density'!$A$1:$B$51,2,0),"")</f>
        <v>9800</v>
      </c>
      <c r="AF656" s="24" t="str">
        <f t="shared" si="10"/>
        <v>09800.0- District of Columbia</v>
      </c>
    </row>
    <row r="657" spans="1:32" x14ac:dyDescent="0.25">
      <c r="A657">
        <v>20200327</v>
      </c>
      <c r="B657" t="s">
        <v>756</v>
      </c>
      <c r="C657">
        <v>267</v>
      </c>
      <c r="D657">
        <v>1897</v>
      </c>
      <c r="E657">
        <v>2</v>
      </c>
      <c r="L657">
        <v>49</v>
      </c>
      <c r="M657" t="s">
        <v>62</v>
      </c>
      <c r="N657" s="1">
        <v>43916.791666666664</v>
      </c>
      <c r="O657" t="s">
        <v>779</v>
      </c>
      <c r="P657" t="s">
        <v>72</v>
      </c>
      <c r="Q657">
        <v>3</v>
      </c>
      <c r="S657">
        <v>2166</v>
      </c>
      <c r="T657">
        <v>2164</v>
      </c>
      <c r="U657">
        <v>2164</v>
      </c>
      <c r="V657">
        <v>11</v>
      </c>
      <c r="W657">
        <v>0</v>
      </c>
      <c r="X657">
        <v>0</v>
      </c>
      <c r="Y657">
        <v>271</v>
      </c>
      <c r="Z657">
        <v>36</v>
      </c>
      <c r="AA657">
        <v>307</v>
      </c>
      <c r="AB657" s="24">
        <f>VLOOKUP(B657,population!$B$2:$D$54,3,0)</f>
        <v>705749</v>
      </c>
      <c r="AC657" s="24" t="str">
        <f>VLOOKUP(B657,regions!$A$2:$B$54,2,0)</f>
        <v>Northeast</v>
      </c>
      <c r="AD657" s="24" t="str">
        <f>VLOOKUP(B657,population!$B$2:$C$54,2,0)</f>
        <v> District of Columbia</v>
      </c>
      <c r="AE657" s="24">
        <f>IFERROR(VLOOKUP(AD657,'pop density'!$A$1:$B$51,2,0),"")</f>
        <v>9800</v>
      </c>
      <c r="AF657" s="24" t="str">
        <f t="shared" si="10"/>
        <v>09800.0- District of Columbia</v>
      </c>
    </row>
    <row r="658" spans="1:32" x14ac:dyDescent="0.25">
      <c r="A658">
        <v>20200328</v>
      </c>
      <c r="B658" t="s">
        <v>756</v>
      </c>
      <c r="C658">
        <v>304</v>
      </c>
      <c r="D658">
        <v>2211</v>
      </c>
      <c r="E658">
        <v>1</v>
      </c>
      <c r="L658">
        <v>51</v>
      </c>
      <c r="M658" t="s">
        <v>62</v>
      </c>
      <c r="N658" s="1">
        <v>43917.854166666664</v>
      </c>
      <c r="O658" t="s">
        <v>780</v>
      </c>
      <c r="P658" t="s">
        <v>74</v>
      </c>
      <c r="Q658">
        <v>4</v>
      </c>
      <c r="S658">
        <v>2516</v>
      </c>
      <c r="T658">
        <v>2515</v>
      </c>
      <c r="U658">
        <v>2515</v>
      </c>
      <c r="V658">
        <v>11</v>
      </c>
      <c r="W658">
        <v>1</v>
      </c>
      <c r="X658">
        <v>0</v>
      </c>
      <c r="Y658">
        <v>314</v>
      </c>
      <c r="Z658">
        <v>37</v>
      </c>
      <c r="AA658">
        <v>351</v>
      </c>
      <c r="AB658" s="24">
        <f>VLOOKUP(B658,population!$B$2:$D$54,3,0)</f>
        <v>705749</v>
      </c>
      <c r="AC658" s="24" t="str">
        <f>VLOOKUP(B658,regions!$A$2:$B$54,2,0)</f>
        <v>Northeast</v>
      </c>
      <c r="AD658" s="24" t="str">
        <f>VLOOKUP(B658,population!$B$2:$C$54,2,0)</f>
        <v> District of Columbia</v>
      </c>
      <c r="AE658" s="24">
        <f>IFERROR(VLOOKUP(AD658,'pop density'!$A$1:$B$51,2,0),"")</f>
        <v>9800</v>
      </c>
      <c r="AF658" s="24" t="str">
        <f t="shared" si="10"/>
        <v>09800.0- District of Columbia</v>
      </c>
    </row>
    <row r="659" spans="1:32" x14ac:dyDescent="0.25">
      <c r="A659">
        <v>20200329</v>
      </c>
      <c r="B659" t="s">
        <v>756</v>
      </c>
      <c r="C659">
        <v>342</v>
      </c>
      <c r="D659">
        <v>2469</v>
      </c>
      <c r="E659">
        <v>1</v>
      </c>
      <c r="L659">
        <v>66</v>
      </c>
      <c r="M659" t="s">
        <v>62</v>
      </c>
      <c r="N659" s="1">
        <v>43918.822916666664</v>
      </c>
      <c r="O659" t="s">
        <v>781</v>
      </c>
      <c r="P659" t="s">
        <v>76</v>
      </c>
      <c r="Q659">
        <v>5</v>
      </c>
      <c r="S659">
        <v>2812</v>
      </c>
      <c r="T659">
        <v>2811</v>
      </c>
      <c r="U659">
        <v>2811</v>
      </c>
      <c r="V659">
        <v>11</v>
      </c>
      <c r="W659">
        <v>1</v>
      </c>
      <c r="X659">
        <v>0</v>
      </c>
      <c r="Y659">
        <v>258</v>
      </c>
      <c r="Z659">
        <v>38</v>
      </c>
      <c r="AA659">
        <v>296</v>
      </c>
      <c r="AB659" s="24">
        <f>VLOOKUP(B659,population!$B$2:$D$54,3,0)</f>
        <v>705749</v>
      </c>
      <c r="AC659" s="24" t="str">
        <f>VLOOKUP(B659,regions!$A$2:$B$54,2,0)</f>
        <v>Northeast</v>
      </c>
      <c r="AD659" s="24" t="str">
        <f>VLOOKUP(B659,population!$B$2:$C$54,2,0)</f>
        <v> District of Columbia</v>
      </c>
      <c r="AE659" s="24">
        <f>IFERROR(VLOOKUP(AD659,'pop density'!$A$1:$B$51,2,0),"")</f>
        <v>9800</v>
      </c>
      <c r="AF659" s="24" t="str">
        <f t="shared" si="10"/>
        <v>09800.0- District of Columbia</v>
      </c>
    </row>
    <row r="660" spans="1:32" x14ac:dyDescent="0.25">
      <c r="A660">
        <v>20200330</v>
      </c>
      <c r="B660" t="s">
        <v>756</v>
      </c>
      <c r="C660">
        <v>401</v>
      </c>
      <c r="D660">
        <v>2682</v>
      </c>
      <c r="E660">
        <v>2</v>
      </c>
      <c r="L660">
        <v>106</v>
      </c>
      <c r="M660" t="s">
        <v>62</v>
      </c>
      <c r="N660" s="1">
        <v>43919.864583333336</v>
      </c>
      <c r="O660" t="s">
        <v>782</v>
      </c>
      <c r="P660" t="s">
        <v>78</v>
      </c>
      <c r="Q660">
        <v>9</v>
      </c>
      <c r="S660">
        <v>3085</v>
      </c>
      <c r="T660">
        <v>3083</v>
      </c>
      <c r="U660">
        <v>3083</v>
      </c>
      <c r="V660">
        <v>11</v>
      </c>
      <c r="W660">
        <v>4</v>
      </c>
      <c r="X660">
        <v>0</v>
      </c>
      <c r="Y660">
        <v>213</v>
      </c>
      <c r="Z660">
        <v>59</v>
      </c>
      <c r="AA660">
        <v>272</v>
      </c>
      <c r="AB660" s="24">
        <f>VLOOKUP(B660,population!$B$2:$D$54,3,0)</f>
        <v>705749</v>
      </c>
      <c r="AC660" s="24" t="str">
        <f>VLOOKUP(B660,regions!$A$2:$B$54,2,0)</f>
        <v>Northeast</v>
      </c>
      <c r="AD660" s="24" t="str">
        <f>VLOOKUP(B660,population!$B$2:$C$54,2,0)</f>
        <v> District of Columbia</v>
      </c>
      <c r="AE660" s="24">
        <f>IFERROR(VLOOKUP(AD660,'pop density'!$A$1:$B$51,2,0),"")</f>
        <v>9800</v>
      </c>
      <c r="AF660" s="24" t="str">
        <f t="shared" si="10"/>
        <v>09800.0- District of Columbia</v>
      </c>
    </row>
    <row r="661" spans="1:32" x14ac:dyDescent="0.25">
      <c r="A661">
        <v>20200331</v>
      </c>
      <c r="B661" t="s">
        <v>756</v>
      </c>
      <c r="C661">
        <v>495</v>
      </c>
      <c r="D661">
        <v>3262</v>
      </c>
      <c r="E661">
        <v>2</v>
      </c>
      <c r="L661">
        <v>121</v>
      </c>
      <c r="M661" t="s">
        <v>62</v>
      </c>
      <c r="N661" s="1">
        <v>43920</v>
      </c>
      <c r="O661" t="s">
        <v>783</v>
      </c>
      <c r="P661" t="s">
        <v>80</v>
      </c>
      <c r="Q661">
        <v>9</v>
      </c>
      <c r="S661">
        <v>3759</v>
      </c>
      <c r="T661">
        <v>3757</v>
      </c>
      <c r="U661">
        <v>3757</v>
      </c>
      <c r="V661">
        <v>11</v>
      </c>
      <c r="W661">
        <v>0</v>
      </c>
      <c r="X661">
        <v>0</v>
      </c>
      <c r="Y661">
        <v>580</v>
      </c>
      <c r="Z661">
        <v>94</v>
      </c>
      <c r="AA661">
        <v>674</v>
      </c>
      <c r="AB661" s="24">
        <f>VLOOKUP(B661,population!$B$2:$D$54,3,0)</f>
        <v>705749</v>
      </c>
      <c r="AC661" s="24" t="str">
        <f>VLOOKUP(B661,regions!$A$2:$B$54,2,0)</f>
        <v>Northeast</v>
      </c>
      <c r="AD661" s="24" t="str">
        <f>VLOOKUP(B661,population!$B$2:$C$54,2,0)</f>
        <v> District of Columbia</v>
      </c>
      <c r="AE661" s="24">
        <f>IFERROR(VLOOKUP(AD661,'pop density'!$A$1:$B$51,2,0),"")</f>
        <v>9800</v>
      </c>
      <c r="AF661" s="24" t="str">
        <f t="shared" si="10"/>
        <v>09800.0- District of Columbia</v>
      </c>
    </row>
    <row r="662" spans="1:32" x14ac:dyDescent="0.25">
      <c r="A662">
        <v>20200401</v>
      </c>
      <c r="B662" t="s">
        <v>756</v>
      </c>
      <c r="C662">
        <v>586</v>
      </c>
      <c r="D662">
        <v>3262</v>
      </c>
      <c r="E662">
        <v>2</v>
      </c>
      <c r="L662">
        <v>142</v>
      </c>
      <c r="M662" t="s">
        <v>62</v>
      </c>
      <c r="N662" s="1">
        <v>43921.89166666667</v>
      </c>
      <c r="O662" t="s">
        <v>784</v>
      </c>
      <c r="P662" t="s">
        <v>82</v>
      </c>
      <c r="Q662">
        <v>11</v>
      </c>
      <c r="S662">
        <v>3850</v>
      </c>
      <c r="T662">
        <v>3848</v>
      </c>
      <c r="U662">
        <v>3848</v>
      </c>
      <c r="V662">
        <v>11</v>
      </c>
      <c r="W662">
        <v>2</v>
      </c>
      <c r="X662">
        <v>0</v>
      </c>
      <c r="Y662">
        <v>0</v>
      </c>
      <c r="Z662">
        <v>91</v>
      </c>
      <c r="AA662">
        <v>91</v>
      </c>
      <c r="AB662" s="24">
        <f>VLOOKUP(B662,population!$B$2:$D$54,3,0)</f>
        <v>705749</v>
      </c>
      <c r="AC662" s="24" t="str">
        <f>VLOOKUP(B662,regions!$A$2:$B$54,2,0)</f>
        <v>Northeast</v>
      </c>
      <c r="AD662" s="24" t="str">
        <f>VLOOKUP(B662,population!$B$2:$C$54,2,0)</f>
        <v> District of Columbia</v>
      </c>
      <c r="AE662" s="24">
        <f>IFERROR(VLOOKUP(AD662,'pop density'!$A$1:$B$51,2,0),"")</f>
        <v>9800</v>
      </c>
      <c r="AF662" s="24" t="str">
        <f t="shared" si="10"/>
        <v>09800.0- District of Columbia</v>
      </c>
    </row>
    <row r="663" spans="1:32" x14ac:dyDescent="0.25">
      <c r="A663">
        <v>20200402</v>
      </c>
      <c r="B663" t="s">
        <v>756</v>
      </c>
      <c r="C663">
        <v>653</v>
      </c>
      <c r="D663">
        <v>4417</v>
      </c>
      <c r="L663">
        <v>173</v>
      </c>
      <c r="M663" t="s">
        <v>62</v>
      </c>
      <c r="N663" s="1">
        <v>43923.375</v>
      </c>
      <c r="O663" t="s">
        <v>785</v>
      </c>
      <c r="P663" t="s">
        <v>84</v>
      </c>
      <c r="Q663">
        <v>12</v>
      </c>
      <c r="S663">
        <v>5070</v>
      </c>
      <c r="T663">
        <v>5070</v>
      </c>
      <c r="U663">
        <v>5070</v>
      </c>
      <c r="V663">
        <v>11</v>
      </c>
      <c r="W663">
        <v>1</v>
      </c>
      <c r="X663">
        <v>0</v>
      </c>
      <c r="Y663">
        <v>1155</v>
      </c>
      <c r="Z663">
        <v>67</v>
      </c>
      <c r="AA663">
        <v>1222</v>
      </c>
      <c r="AB663" s="24">
        <f>VLOOKUP(B663,population!$B$2:$D$54,3,0)</f>
        <v>705749</v>
      </c>
      <c r="AC663" s="24" t="str">
        <f>VLOOKUP(B663,regions!$A$2:$B$54,2,0)</f>
        <v>Northeast</v>
      </c>
      <c r="AD663" s="24" t="str">
        <f>VLOOKUP(B663,population!$B$2:$C$54,2,0)</f>
        <v> District of Columbia</v>
      </c>
      <c r="AE663" s="24">
        <f>IFERROR(VLOOKUP(AD663,'pop density'!$A$1:$B$51,2,0),"")</f>
        <v>9800</v>
      </c>
      <c r="AF663" s="24" t="str">
        <f t="shared" si="10"/>
        <v>09800.0- District of Columbia</v>
      </c>
    </row>
    <row r="664" spans="1:32" x14ac:dyDescent="0.25">
      <c r="A664">
        <v>20200403</v>
      </c>
      <c r="B664" t="s">
        <v>756</v>
      </c>
      <c r="C664">
        <v>757</v>
      </c>
      <c r="D664">
        <v>4827</v>
      </c>
      <c r="L664">
        <v>206</v>
      </c>
      <c r="M664" t="s">
        <v>62</v>
      </c>
      <c r="N664" s="1">
        <v>43924</v>
      </c>
      <c r="O664" t="s">
        <v>786</v>
      </c>
      <c r="P664" t="s">
        <v>86</v>
      </c>
      <c r="Q664">
        <v>15</v>
      </c>
      <c r="S664">
        <v>5584</v>
      </c>
      <c r="T664">
        <v>5584</v>
      </c>
      <c r="U664">
        <v>5584</v>
      </c>
      <c r="V664">
        <v>11</v>
      </c>
      <c r="W664">
        <v>3</v>
      </c>
      <c r="X664">
        <v>0</v>
      </c>
      <c r="Y664">
        <v>410</v>
      </c>
      <c r="Z664">
        <v>104</v>
      </c>
      <c r="AA664">
        <v>514</v>
      </c>
      <c r="AB664" s="24">
        <f>VLOOKUP(B664,population!$B$2:$D$54,3,0)</f>
        <v>705749</v>
      </c>
      <c r="AC664" s="24" t="str">
        <f>VLOOKUP(B664,regions!$A$2:$B$54,2,0)</f>
        <v>Northeast</v>
      </c>
      <c r="AD664" s="24" t="str">
        <f>VLOOKUP(B664,population!$B$2:$C$54,2,0)</f>
        <v> District of Columbia</v>
      </c>
      <c r="AE664" s="24">
        <f>IFERROR(VLOOKUP(AD664,'pop density'!$A$1:$B$51,2,0),"")</f>
        <v>9800</v>
      </c>
      <c r="AF664" s="24" t="str">
        <f t="shared" si="10"/>
        <v>09800.0- District of Columbia</v>
      </c>
    </row>
    <row r="665" spans="1:32" x14ac:dyDescent="0.25">
      <c r="A665">
        <v>20200404</v>
      </c>
      <c r="B665" t="s">
        <v>756</v>
      </c>
      <c r="C665">
        <v>902</v>
      </c>
      <c r="D665">
        <v>5536</v>
      </c>
      <c r="L665">
        <v>235</v>
      </c>
      <c r="M665" t="s">
        <v>62</v>
      </c>
      <c r="N665" s="1">
        <v>43924</v>
      </c>
      <c r="O665" t="s">
        <v>787</v>
      </c>
      <c r="P665" t="s">
        <v>88</v>
      </c>
      <c r="Q665">
        <v>21</v>
      </c>
      <c r="S665">
        <v>6438</v>
      </c>
      <c r="T665">
        <v>6438</v>
      </c>
      <c r="U665">
        <v>6438</v>
      </c>
      <c r="V665">
        <v>11</v>
      </c>
      <c r="W665">
        <v>6</v>
      </c>
      <c r="X665">
        <v>0</v>
      </c>
      <c r="Y665">
        <v>709</v>
      </c>
      <c r="Z665">
        <v>145</v>
      </c>
      <c r="AA665">
        <v>854</v>
      </c>
      <c r="AB665" s="24">
        <f>VLOOKUP(B665,population!$B$2:$D$54,3,0)</f>
        <v>705749</v>
      </c>
      <c r="AC665" s="24" t="str">
        <f>VLOOKUP(B665,regions!$A$2:$B$54,2,0)</f>
        <v>Northeast</v>
      </c>
      <c r="AD665" s="24" t="str">
        <f>VLOOKUP(B665,population!$B$2:$C$54,2,0)</f>
        <v> District of Columbia</v>
      </c>
      <c r="AE665" s="24">
        <f>IFERROR(VLOOKUP(AD665,'pop density'!$A$1:$B$51,2,0),"")</f>
        <v>9800</v>
      </c>
      <c r="AF665" s="24" t="str">
        <f t="shared" si="10"/>
        <v>09800.0- District of Columbia</v>
      </c>
    </row>
    <row r="666" spans="1:32" x14ac:dyDescent="0.25">
      <c r="A666">
        <v>20200405</v>
      </c>
      <c r="B666" t="s">
        <v>756</v>
      </c>
      <c r="C666">
        <v>998</v>
      </c>
      <c r="D666">
        <v>5836</v>
      </c>
      <c r="L666">
        <v>258</v>
      </c>
      <c r="M666" t="s">
        <v>62</v>
      </c>
      <c r="N666" s="1">
        <v>43925</v>
      </c>
      <c r="O666" t="s">
        <v>788</v>
      </c>
      <c r="P666" t="s">
        <v>90</v>
      </c>
      <c r="Q666">
        <v>22</v>
      </c>
      <c r="S666">
        <v>6834</v>
      </c>
      <c r="T666">
        <v>6834</v>
      </c>
      <c r="U666">
        <v>6834</v>
      </c>
      <c r="V666">
        <v>11</v>
      </c>
      <c r="W666">
        <v>1</v>
      </c>
      <c r="X666">
        <v>0</v>
      </c>
      <c r="Y666">
        <v>300</v>
      </c>
      <c r="Z666">
        <v>96</v>
      </c>
      <c r="AA666">
        <v>396</v>
      </c>
      <c r="AB666" s="24">
        <f>VLOOKUP(B666,population!$B$2:$D$54,3,0)</f>
        <v>705749</v>
      </c>
      <c r="AC666" s="24" t="str">
        <f>VLOOKUP(B666,regions!$A$2:$B$54,2,0)</f>
        <v>Northeast</v>
      </c>
      <c r="AD666" s="24" t="str">
        <f>VLOOKUP(B666,population!$B$2:$C$54,2,0)</f>
        <v> District of Columbia</v>
      </c>
      <c r="AE666" s="24">
        <f>IFERROR(VLOOKUP(AD666,'pop density'!$A$1:$B$51,2,0),"")</f>
        <v>9800</v>
      </c>
      <c r="AF666" s="24" t="str">
        <f t="shared" si="10"/>
        <v>09800.0- District of Columbia</v>
      </c>
    </row>
    <row r="667" spans="1:32" x14ac:dyDescent="0.25">
      <c r="A667">
        <v>20200406</v>
      </c>
      <c r="B667" t="s">
        <v>756</v>
      </c>
      <c r="C667">
        <v>1097</v>
      </c>
      <c r="D667">
        <v>6356</v>
      </c>
      <c r="L667">
        <v>287</v>
      </c>
      <c r="M667" t="s">
        <v>62</v>
      </c>
      <c r="N667" s="1">
        <v>43926</v>
      </c>
      <c r="O667" t="s">
        <v>789</v>
      </c>
      <c r="P667" t="s">
        <v>92</v>
      </c>
      <c r="Q667">
        <v>24</v>
      </c>
      <c r="S667">
        <v>7453</v>
      </c>
      <c r="T667">
        <v>7453</v>
      </c>
      <c r="U667">
        <v>7453</v>
      </c>
      <c r="V667">
        <v>11</v>
      </c>
      <c r="W667">
        <v>2</v>
      </c>
      <c r="X667">
        <v>0</v>
      </c>
      <c r="Y667">
        <v>520</v>
      </c>
      <c r="Z667">
        <v>99</v>
      </c>
      <c r="AA667">
        <v>619</v>
      </c>
      <c r="AB667" s="24">
        <f>VLOOKUP(B667,population!$B$2:$D$54,3,0)</f>
        <v>705749</v>
      </c>
      <c r="AC667" s="24" t="str">
        <f>VLOOKUP(B667,regions!$A$2:$B$54,2,0)</f>
        <v>Northeast</v>
      </c>
      <c r="AD667" s="24" t="str">
        <f>VLOOKUP(B667,population!$B$2:$C$54,2,0)</f>
        <v> District of Columbia</v>
      </c>
      <c r="AE667" s="24">
        <f>IFERROR(VLOOKUP(AD667,'pop density'!$A$1:$B$51,2,0),"")</f>
        <v>9800</v>
      </c>
      <c r="AF667" s="24" t="str">
        <f t="shared" si="10"/>
        <v>09800.0- District of Columbia</v>
      </c>
    </row>
    <row r="668" spans="1:32" x14ac:dyDescent="0.25">
      <c r="A668">
        <v>20200407</v>
      </c>
      <c r="B668" t="s">
        <v>756</v>
      </c>
      <c r="C668">
        <v>1211</v>
      </c>
      <c r="D668">
        <v>6612</v>
      </c>
      <c r="L668">
        <v>318</v>
      </c>
      <c r="M668" t="s">
        <v>62</v>
      </c>
      <c r="N668" s="1">
        <v>43927</v>
      </c>
      <c r="O668" t="s">
        <v>790</v>
      </c>
      <c r="P668" t="s">
        <v>94</v>
      </c>
      <c r="Q668">
        <v>22</v>
      </c>
      <c r="S668">
        <v>7823</v>
      </c>
      <c r="T668">
        <v>7823</v>
      </c>
      <c r="U668">
        <v>7823</v>
      </c>
      <c r="V668">
        <v>11</v>
      </c>
      <c r="W668">
        <v>-2</v>
      </c>
      <c r="X668">
        <v>0</v>
      </c>
      <c r="Y668">
        <v>256</v>
      </c>
      <c r="Z668">
        <v>114</v>
      </c>
      <c r="AA668">
        <v>370</v>
      </c>
      <c r="AB668" s="24">
        <f>VLOOKUP(B668,population!$B$2:$D$54,3,0)</f>
        <v>705749</v>
      </c>
      <c r="AC668" s="24" t="str">
        <f>VLOOKUP(B668,regions!$A$2:$B$54,2,0)</f>
        <v>Northeast</v>
      </c>
      <c r="AD668" s="24" t="str">
        <f>VLOOKUP(B668,population!$B$2:$C$54,2,0)</f>
        <v> District of Columbia</v>
      </c>
      <c r="AE668" s="24">
        <f>IFERROR(VLOOKUP(AD668,'pop density'!$A$1:$B$51,2,0),"")</f>
        <v>9800</v>
      </c>
      <c r="AF668" s="24" t="str">
        <f t="shared" si="10"/>
        <v>09800.0- District of Columbia</v>
      </c>
    </row>
    <row r="669" spans="1:32" x14ac:dyDescent="0.25">
      <c r="A669">
        <v>20200408</v>
      </c>
      <c r="B669" t="s">
        <v>756</v>
      </c>
      <c r="C669">
        <v>1440</v>
      </c>
      <c r="D669">
        <v>6843</v>
      </c>
      <c r="L669">
        <v>361</v>
      </c>
      <c r="M669" t="s">
        <v>62</v>
      </c>
      <c r="N669" s="1">
        <v>43928</v>
      </c>
      <c r="O669" t="s">
        <v>791</v>
      </c>
      <c r="P669" t="s">
        <v>96</v>
      </c>
      <c r="Q669">
        <v>27</v>
      </c>
      <c r="S669">
        <v>8283</v>
      </c>
      <c r="T669">
        <v>8283</v>
      </c>
      <c r="U669">
        <v>8283</v>
      </c>
      <c r="V669">
        <v>11</v>
      </c>
      <c r="W669">
        <v>5</v>
      </c>
      <c r="X669">
        <v>0</v>
      </c>
      <c r="Y669">
        <v>231</v>
      </c>
      <c r="Z669">
        <v>229</v>
      </c>
      <c r="AA669">
        <v>460</v>
      </c>
      <c r="AB669" s="24">
        <f>VLOOKUP(B669,population!$B$2:$D$54,3,0)</f>
        <v>705749</v>
      </c>
      <c r="AC669" s="24" t="str">
        <f>VLOOKUP(B669,regions!$A$2:$B$54,2,0)</f>
        <v>Northeast</v>
      </c>
      <c r="AD669" s="24" t="str">
        <f>VLOOKUP(B669,population!$B$2:$C$54,2,0)</f>
        <v> District of Columbia</v>
      </c>
      <c r="AE669" s="24">
        <f>IFERROR(VLOOKUP(AD669,'pop density'!$A$1:$B$51,2,0),"")</f>
        <v>9800</v>
      </c>
      <c r="AF669" s="24" t="str">
        <f t="shared" si="10"/>
        <v>09800.0- District of Columbia</v>
      </c>
    </row>
    <row r="670" spans="1:32" x14ac:dyDescent="0.25">
      <c r="A670">
        <v>20200409</v>
      </c>
      <c r="B670" t="s">
        <v>756</v>
      </c>
      <c r="C670">
        <v>1523</v>
      </c>
      <c r="D670">
        <v>7201</v>
      </c>
      <c r="L670">
        <v>393</v>
      </c>
      <c r="M670" t="s">
        <v>62</v>
      </c>
      <c r="N670" s="1">
        <v>43929</v>
      </c>
      <c r="O670" t="s">
        <v>792</v>
      </c>
      <c r="P670" t="s">
        <v>98</v>
      </c>
      <c r="Q670">
        <v>32</v>
      </c>
      <c r="S670">
        <v>8724</v>
      </c>
      <c r="T670">
        <v>8724</v>
      </c>
      <c r="U670">
        <v>8724</v>
      </c>
      <c r="V670">
        <v>11</v>
      </c>
      <c r="W670">
        <v>5</v>
      </c>
      <c r="X670">
        <v>0</v>
      </c>
      <c r="Y670">
        <v>358</v>
      </c>
      <c r="Z670">
        <v>83</v>
      </c>
      <c r="AA670">
        <v>441</v>
      </c>
      <c r="AB670" s="24">
        <f>VLOOKUP(B670,population!$B$2:$D$54,3,0)</f>
        <v>705749</v>
      </c>
      <c r="AC670" s="24" t="str">
        <f>VLOOKUP(B670,regions!$A$2:$B$54,2,0)</f>
        <v>Northeast</v>
      </c>
      <c r="AD670" s="24" t="str">
        <f>VLOOKUP(B670,population!$B$2:$C$54,2,0)</f>
        <v> District of Columbia</v>
      </c>
      <c r="AE670" s="24">
        <f>IFERROR(VLOOKUP(AD670,'pop density'!$A$1:$B$51,2,0),"")</f>
        <v>9800</v>
      </c>
      <c r="AF670" s="24" t="str">
        <f t="shared" si="10"/>
        <v>09800.0- District of Columbia</v>
      </c>
    </row>
    <row r="671" spans="1:32" x14ac:dyDescent="0.25">
      <c r="A671">
        <v>20200410</v>
      </c>
      <c r="B671" t="s">
        <v>756</v>
      </c>
      <c r="C671">
        <v>1660</v>
      </c>
      <c r="D671">
        <v>7695</v>
      </c>
      <c r="L671">
        <v>426</v>
      </c>
      <c r="M671" t="s">
        <v>62</v>
      </c>
      <c r="N671" s="1">
        <v>43931.416666666664</v>
      </c>
      <c r="O671" t="s">
        <v>793</v>
      </c>
      <c r="P671" t="s">
        <v>100</v>
      </c>
      <c r="Q671">
        <v>38</v>
      </c>
      <c r="S671">
        <v>9355</v>
      </c>
      <c r="T671">
        <v>9355</v>
      </c>
      <c r="U671">
        <v>9355</v>
      </c>
      <c r="V671">
        <v>11</v>
      </c>
      <c r="W671">
        <v>6</v>
      </c>
      <c r="X671">
        <v>0</v>
      </c>
      <c r="Y671">
        <v>494</v>
      </c>
      <c r="Z671">
        <v>137</v>
      </c>
      <c r="AA671">
        <v>631</v>
      </c>
      <c r="AB671" s="24">
        <f>VLOOKUP(B671,population!$B$2:$D$54,3,0)</f>
        <v>705749</v>
      </c>
      <c r="AC671" s="24" t="str">
        <f>VLOOKUP(B671,regions!$A$2:$B$54,2,0)</f>
        <v>Northeast</v>
      </c>
      <c r="AD671" s="24" t="str">
        <f>VLOOKUP(B671,population!$B$2:$C$54,2,0)</f>
        <v> District of Columbia</v>
      </c>
      <c r="AE671" s="24">
        <f>IFERROR(VLOOKUP(AD671,'pop density'!$A$1:$B$51,2,0),"")</f>
        <v>9800</v>
      </c>
      <c r="AF671" s="24" t="str">
        <f t="shared" si="10"/>
        <v>09800.0- District of Columbia</v>
      </c>
    </row>
    <row r="672" spans="1:32" x14ac:dyDescent="0.25">
      <c r="A672">
        <v>20200411</v>
      </c>
      <c r="B672" t="s">
        <v>756</v>
      </c>
      <c r="C672">
        <v>1778</v>
      </c>
      <c r="D672">
        <v>8261</v>
      </c>
      <c r="L672">
        <v>447</v>
      </c>
      <c r="M672" t="s">
        <v>62</v>
      </c>
      <c r="N672" s="1">
        <v>43931.416666666664</v>
      </c>
      <c r="O672" t="s">
        <v>794</v>
      </c>
      <c r="P672" t="s">
        <v>102</v>
      </c>
      <c r="Q672">
        <v>47</v>
      </c>
      <c r="S672">
        <v>10039</v>
      </c>
      <c r="T672">
        <v>10039</v>
      </c>
      <c r="U672">
        <v>10039</v>
      </c>
      <c r="V672">
        <v>11</v>
      </c>
      <c r="W672">
        <v>9</v>
      </c>
      <c r="X672">
        <v>0</v>
      </c>
      <c r="Y672">
        <v>566</v>
      </c>
      <c r="Z672">
        <v>118</v>
      </c>
      <c r="AA672">
        <v>684</v>
      </c>
      <c r="AB672" s="24">
        <f>VLOOKUP(B672,population!$B$2:$D$54,3,0)</f>
        <v>705749</v>
      </c>
      <c r="AC672" s="24" t="str">
        <f>VLOOKUP(B672,regions!$A$2:$B$54,2,0)</f>
        <v>Northeast</v>
      </c>
      <c r="AD672" s="24" t="str">
        <f>VLOOKUP(B672,population!$B$2:$C$54,2,0)</f>
        <v> District of Columbia</v>
      </c>
      <c r="AE672" s="24">
        <f>IFERROR(VLOOKUP(AD672,'pop density'!$A$1:$B$51,2,0),"")</f>
        <v>9800</v>
      </c>
      <c r="AF672" s="24" t="str">
        <f t="shared" si="10"/>
        <v>09800.0- District of Columbia</v>
      </c>
    </row>
    <row r="673" spans="1:32" x14ac:dyDescent="0.25">
      <c r="A673">
        <v>20200412</v>
      </c>
      <c r="B673" t="s">
        <v>756</v>
      </c>
      <c r="C673">
        <v>1875</v>
      </c>
      <c r="D673">
        <v>8765</v>
      </c>
      <c r="L673">
        <v>493</v>
      </c>
      <c r="M673" t="s">
        <v>62</v>
      </c>
      <c r="N673" s="1">
        <v>43932</v>
      </c>
      <c r="O673" t="s">
        <v>795</v>
      </c>
      <c r="P673" t="s">
        <v>104</v>
      </c>
      <c r="Q673">
        <v>50</v>
      </c>
      <c r="S673">
        <v>10640</v>
      </c>
      <c r="T673">
        <v>10640</v>
      </c>
      <c r="U673">
        <v>10640</v>
      </c>
      <c r="V673">
        <v>11</v>
      </c>
      <c r="W673">
        <v>3</v>
      </c>
      <c r="X673">
        <v>0</v>
      </c>
      <c r="Y673">
        <v>504</v>
      </c>
      <c r="Z673">
        <v>97</v>
      </c>
      <c r="AA673">
        <v>601</v>
      </c>
      <c r="AB673" s="24">
        <f>VLOOKUP(B673,population!$B$2:$D$54,3,0)</f>
        <v>705749</v>
      </c>
      <c r="AC673" s="24" t="str">
        <f>VLOOKUP(B673,regions!$A$2:$B$54,2,0)</f>
        <v>Northeast</v>
      </c>
      <c r="AD673" s="24" t="str">
        <f>VLOOKUP(B673,population!$B$2:$C$54,2,0)</f>
        <v> District of Columbia</v>
      </c>
      <c r="AE673" s="24">
        <f>IFERROR(VLOOKUP(AD673,'pop density'!$A$1:$B$51,2,0),"")</f>
        <v>9800</v>
      </c>
      <c r="AF673" s="24" t="str">
        <f t="shared" si="10"/>
        <v>09800.0- District of Columbia</v>
      </c>
    </row>
    <row r="674" spans="1:32" x14ac:dyDescent="0.25">
      <c r="A674">
        <v>20200413</v>
      </c>
      <c r="B674" t="s">
        <v>756</v>
      </c>
      <c r="C674">
        <v>1955</v>
      </c>
      <c r="D674">
        <v>8979</v>
      </c>
      <c r="F674">
        <v>295</v>
      </c>
      <c r="H674">
        <v>95</v>
      </c>
      <c r="J674">
        <v>31</v>
      </c>
      <c r="L674">
        <v>507</v>
      </c>
      <c r="M674" t="s">
        <v>62</v>
      </c>
      <c r="N674" s="1">
        <v>43934</v>
      </c>
      <c r="O674" t="s">
        <v>796</v>
      </c>
      <c r="P674" t="s">
        <v>106</v>
      </c>
      <c r="Q674">
        <v>53</v>
      </c>
      <c r="S674">
        <v>10934</v>
      </c>
      <c r="T674">
        <v>10934</v>
      </c>
      <c r="U674">
        <v>10934</v>
      </c>
      <c r="V674">
        <v>11</v>
      </c>
      <c r="W674">
        <v>3</v>
      </c>
      <c r="X674">
        <v>0</v>
      </c>
      <c r="Y674">
        <v>214</v>
      </c>
      <c r="Z674">
        <v>80</v>
      </c>
      <c r="AA674">
        <v>294</v>
      </c>
      <c r="AB674" s="24">
        <f>VLOOKUP(B674,population!$B$2:$D$54,3,0)</f>
        <v>705749</v>
      </c>
      <c r="AC674" s="24" t="str">
        <f>VLOOKUP(B674,regions!$A$2:$B$54,2,0)</f>
        <v>Northeast</v>
      </c>
      <c r="AD674" s="24" t="str">
        <f>VLOOKUP(B674,population!$B$2:$C$54,2,0)</f>
        <v> District of Columbia</v>
      </c>
      <c r="AE674" s="24">
        <f>IFERROR(VLOOKUP(AD674,'pop density'!$A$1:$B$51,2,0),"")</f>
        <v>9800</v>
      </c>
      <c r="AF674" s="24" t="str">
        <f t="shared" si="10"/>
        <v>09800.0- District of Columbia</v>
      </c>
    </row>
    <row r="675" spans="1:32" x14ac:dyDescent="0.25">
      <c r="A675">
        <v>20200414</v>
      </c>
      <c r="B675" t="s">
        <v>756</v>
      </c>
      <c r="C675">
        <v>2058</v>
      </c>
      <c r="D675">
        <v>9226</v>
      </c>
      <c r="F675">
        <v>295</v>
      </c>
      <c r="H675">
        <v>95</v>
      </c>
      <c r="J675">
        <v>31</v>
      </c>
      <c r="L675">
        <v>518</v>
      </c>
      <c r="M675" t="s">
        <v>62</v>
      </c>
      <c r="N675" s="1">
        <v>43935</v>
      </c>
      <c r="O675" t="s">
        <v>797</v>
      </c>
      <c r="P675" t="s">
        <v>108</v>
      </c>
      <c r="Q675">
        <v>67</v>
      </c>
      <c r="S675">
        <v>11284</v>
      </c>
      <c r="T675">
        <v>11284</v>
      </c>
      <c r="U675">
        <v>11284</v>
      </c>
      <c r="V675">
        <v>11</v>
      </c>
      <c r="W675">
        <v>14</v>
      </c>
      <c r="X675">
        <v>0</v>
      </c>
      <c r="Y675">
        <v>247</v>
      </c>
      <c r="Z675">
        <v>103</v>
      </c>
      <c r="AA675">
        <v>350</v>
      </c>
      <c r="AB675" s="24">
        <f>VLOOKUP(B675,population!$B$2:$D$54,3,0)</f>
        <v>705749</v>
      </c>
      <c r="AC675" s="24" t="str">
        <f>VLOOKUP(B675,regions!$A$2:$B$54,2,0)</f>
        <v>Northeast</v>
      </c>
      <c r="AD675" s="24" t="str">
        <f>VLOOKUP(B675,population!$B$2:$C$54,2,0)</f>
        <v> District of Columbia</v>
      </c>
      <c r="AE675" s="24">
        <f>IFERROR(VLOOKUP(AD675,'pop density'!$A$1:$B$51,2,0),"")</f>
        <v>9800</v>
      </c>
      <c r="AF675" s="24" t="str">
        <f t="shared" si="10"/>
        <v>09800.0- District of Columbia</v>
      </c>
    </row>
    <row r="676" spans="1:32" x14ac:dyDescent="0.25">
      <c r="A676">
        <v>20200415</v>
      </c>
      <c r="B676" t="s">
        <v>756</v>
      </c>
      <c r="C676">
        <v>2197</v>
      </c>
      <c r="D676">
        <v>9328</v>
      </c>
      <c r="F676">
        <v>313</v>
      </c>
      <c r="H676">
        <v>105</v>
      </c>
      <c r="J676">
        <v>79</v>
      </c>
      <c r="L676">
        <v>530</v>
      </c>
      <c r="M676" t="s">
        <v>62</v>
      </c>
      <c r="N676" s="1">
        <v>43936</v>
      </c>
      <c r="O676" t="s">
        <v>798</v>
      </c>
      <c r="P676" t="s">
        <v>110</v>
      </c>
      <c r="Q676">
        <v>72</v>
      </c>
      <c r="S676">
        <v>11525</v>
      </c>
      <c r="T676">
        <v>11525</v>
      </c>
      <c r="U676">
        <v>11525</v>
      </c>
      <c r="V676">
        <v>11</v>
      </c>
      <c r="W676">
        <v>5</v>
      </c>
      <c r="X676">
        <v>0</v>
      </c>
      <c r="Y676">
        <v>102</v>
      </c>
      <c r="Z676">
        <v>139</v>
      </c>
      <c r="AA676">
        <v>241</v>
      </c>
      <c r="AB676" s="24">
        <f>VLOOKUP(B676,population!$B$2:$D$54,3,0)</f>
        <v>705749</v>
      </c>
      <c r="AC676" s="24" t="str">
        <f>VLOOKUP(B676,regions!$A$2:$B$54,2,0)</f>
        <v>Northeast</v>
      </c>
      <c r="AD676" s="24" t="str">
        <f>VLOOKUP(B676,population!$B$2:$C$54,2,0)</f>
        <v> District of Columbia</v>
      </c>
      <c r="AE676" s="24">
        <f>IFERROR(VLOOKUP(AD676,'pop density'!$A$1:$B$51,2,0),"")</f>
        <v>9800</v>
      </c>
      <c r="AF676" s="24" t="str">
        <f t="shared" si="10"/>
        <v>09800.0- District of Columbia</v>
      </c>
    </row>
    <row r="677" spans="1:32" x14ac:dyDescent="0.25">
      <c r="A677">
        <v>20200416</v>
      </c>
      <c r="B677" t="s">
        <v>756</v>
      </c>
      <c r="C677">
        <v>2350</v>
      </c>
      <c r="D677">
        <v>9800</v>
      </c>
      <c r="F677">
        <v>313</v>
      </c>
      <c r="H677">
        <v>105</v>
      </c>
      <c r="J677">
        <v>79</v>
      </c>
      <c r="L677">
        <v>552</v>
      </c>
      <c r="M677" t="s">
        <v>62</v>
      </c>
      <c r="N677" s="1">
        <v>43936</v>
      </c>
      <c r="O677" t="s">
        <v>799</v>
      </c>
      <c r="P677" t="s">
        <v>112</v>
      </c>
      <c r="Q677">
        <v>81</v>
      </c>
      <c r="S677">
        <v>12150</v>
      </c>
      <c r="T677">
        <v>12150</v>
      </c>
      <c r="U677">
        <v>12150</v>
      </c>
      <c r="V677">
        <v>11</v>
      </c>
      <c r="W677">
        <v>9</v>
      </c>
      <c r="X677">
        <v>0</v>
      </c>
      <c r="Y677">
        <v>472</v>
      </c>
      <c r="Z677">
        <v>153</v>
      </c>
      <c r="AA677">
        <v>625</v>
      </c>
      <c r="AB677" s="24">
        <f>VLOOKUP(B677,population!$B$2:$D$54,3,0)</f>
        <v>705749</v>
      </c>
      <c r="AC677" s="24" t="str">
        <f>VLOOKUP(B677,regions!$A$2:$B$54,2,0)</f>
        <v>Northeast</v>
      </c>
      <c r="AD677" s="24" t="str">
        <f>VLOOKUP(B677,population!$B$2:$C$54,2,0)</f>
        <v> District of Columbia</v>
      </c>
      <c r="AE677" s="24">
        <f>IFERROR(VLOOKUP(AD677,'pop density'!$A$1:$B$51,2,0),"")</f>
        <v>9800</v>
      </c>
      <c r="AF677" s="24" t="str">
        <f t="shared" si="10"/>
        <v>09800.0- District of Columbia</v>
      </c>
    </row>
    <row r="678" spans="1:32" x14ac:dyDescent="0.25">
      <c r="A678">
        <v>20200417</v>
      </c>
      <c r="B678" t="s">
        <v>756</v>
      </c>
      <c r="C678">
        <v>2476</v>
      </c>
      <c r="D678">
        <v>10167</v>
      </c>
      <c r="F678">
        <v>313</v>
      </c>
      <c r="H678">
        <v>105</v>
      </c>
      <c r="J678">
        <v>79</v>
      </c>
      <c r="L678">
        <v>573</v>
      </c>
      <c r="M678" t="s">
        <v>62</v>
      </c>
      <c r="N678" s="1">
        <v>43937</v>
      </c>
      <c r="O678" t="s">
        <v>800</v>
      </c>
      <c r="P678" t="s">
        <v>114</v>
      </c>
      <c r="Q678">
        <v>86</v>
      </c>
      <c r="S678">
        <v>12643</v>
      </c>
      <c r="T678">
        <v>12643</v>
      </c>
      <c r="U678">
        <v>12643</v>
      </c>
      <c r="V678">
        <v>11</v>
      </c>
      <c r="W678">
        <v>5</v>
      </c>
      <c r="X678">
        <v>0</v>
      </c>
      <c r="Y678">
        <v>367</v>
      </c>
      <c r="Z678">
        <v>126</v>
      </c>
      <c r="AA678">
        <v>493</v>
      </c>
      <c r="AB678" s="24">
        <f>VLOOKUP(B678,population!$B$2:$D$54,3,0)</f>
        <v>705749</v>
      </c>
      <c r="AC678" s="24" t="str">
        <f>VLOOKUP(B678,regions!$A$2:$B$54,2,0)</f>
        <v>Northeast</v>
      </c>
      <c r="AD678" s="24" t="str">
        <f>VLOOKUP(B678,population!$B$2:$C$54,2,0)</f>
        <v> District of Columbia</v>
      </c>
      <c r="AE678" s="24">
        <f>IFERROR(VLOOKUP(AD678,'pop density'!$A$1:$B$51,2,0),"")</f>
        <v>9800</v>
      </c>
      <c r="AF678" s="24" t="str">
        <f t="shared" si="10"/>
        <v>09800.0- District of Columbia</v>
      </c>
    </row>
    <row r="679" spans="1:32" x14ac:dyDescent="0.25">
      <c r="A679">
        <v>20200418</v>
      </c>
      <c r="B679" t="s">
        <v>756</v>
      </c>
      <c r="C679">
        <v>2666</v>
      </c>
      <c r="D679">
        <v>10602</v>
      </c>
      <c r="F679">
        <v>313</v>
      </c>
      <c r="H679">
        <v>105</v>
      </c>
      <c r="J679">
        <v>79</v>
      </c>
      <c r="L679">
        <v>608</v>
      </c>
      <c r="M679" t="s">
        <v>62</v>
      </c>
      <c r="N679" s="1">
        <v>43938</v>
      </c>
      <c r="O679" t="s">
        <v>801</v>
      </c>
      <c r="P679" t="s">
        <v>116</v>
      </c>
      <c r="Q679">
        <v>91</v>
      </c>
      <c r="S679">
        <v>13268</v>
      </c>
      <c r="T679">
        <v>13268</v>
      </c>
      <c r="U679">
        <v>13268</v>
      </c>
      <c r="V679">
        <v>11</v>
      </c>
      <c r="W679">
        <v>5</v>
      </c>
      <c r="X679">
        <v>0</v>
      </c>
      <c r="Y679">
        <v>435</v>
      </c>
      <c r="Z679">
        <v>190</v>
      </c>
      <c r="AA679">
        <v>625</v>
      </c>
      <c r="AB679" s="24">
        <f>VLOOKUP(B679,population!$B$2:$D$54,3,0)</f>
        <v>705749</v>
      </c>
      <c r="AC679" s="24" t="str">
        <f>VLOOKUP(B679,regions!$A$2:$B$54,2,0)</f>
        <v>Northeast</v>
      </c>
      <c r="AD679" s="24" t="str">
        <f>VLOOKUP(B679,population!$B$2:$C$54,2,0)</f>
        <v> District of Columbia</v>
      </c>
      <c r="AE679" s="24">
        <f>IFERROR(VLOOKUP(AD679,'pop density'!$A$1:$B$51,2,0),"")</f>
        <v>9800</v>
      </c>
      <c r="AF679" s="24" t="str">
        <f t="shared" si="10"/>
        <v>09800.0- District of Columbia</v>
      </c>
    </row>
    <row r="680" spans="1:32" x14ac:dyDescent="0.25">
      <c r="A680">
        <v>20200419</v>
      </c>
      <c r="B680" t="s">
        <v>756</v>
      </c>
      <c r="C680">
        <v>2793</v>
      </c>
      <c r="D680">
        <v>10906</v>
      </c>
      <c r="F680">
        <v>313</v>
      </c>
      <c r="H680">
        <v>105</v>
      </c>
      <c r="J680">
        <v>79</v>
      </c>
      <c r="L680">
        <v>622</v>
      </c>
      <c r="M680" t="s">
        <v>62</v>
      </c>
      <c r="N680" s="1">
        <v>43939</v>
      </c>
      <c r="O680" s="2" t="s">
        <v>802</v>
      </c>
      <c r="P680" t="s">
        <v>118</v>
      </c>
      <c r="Q680">
        <v>96</v>
      </c>
      <c r="S680">
        <v>13699</v>
      </c>
      <c r="T680">
        <v>13699</v>
      </c>
      <c r="U680">
        <v>13699</v>
      </c>
      <c r="V680">
        <v>11</v>
      </c>
      <c r="W680">
        <v>5</v>
      </c>
      <c r="X680">
        <v>0</v>
      </c>
      <c r="Y680">
        <v>304</v>
      </c>
      <c r="Z680">
        <v>127</v>
      </c>
      <c r="AA680">
        <v>431</v>
      </c>
      <c r="AB680" s="24">
        <f>VLOOKUP(B680,population!$B$2:$D$54,3,0)</f>
        <v>705749</v>
      </c>
      <c r="AC680" s="24" t="str">
        <f>VLOOKUP(B680,regions!$A$2:$B$54,2,0)</f>
        <v>Northeast</v>
      </c>
      <c r="AD680" s="24" t="str">
        <f>VLOOKUP(B680,population!$B$2:$C$54,2,0)</f>
        <v> District of Columbia</v>
      </c>
      <c r="AE680" s="24">
        <f>IFERROR(VLOOKUP(AD680,'pop density'!$A$1:$B$51,2,0),"")</f>
        <v>9800</v>
      </c>
      <c r="AF680" s="24" t="str">
        <f t="shared" si="10"/>
        <v>09800.0- District of Columbia</v>
      </c>
    </row>
    <row r="681" spans="1:32" x14ac:dyDescent="0.25">
      <c r="A681">
        <v>20200420</v>
      </c>
      <c r="B681" t="s">
        <v>756</v>
      </c>
      <c r="C681">
        <v>2927</v>
      </c>
      <c r="D681">
        <v>11186</v>
      </c>
      <c r="F681">
        <v>402</v>
      </c>
      <c r="H681">
        <v>120</v>
      </c>
      <c r="J681">
        <v>69</v>
      </c>
      <c r="L681">
        <v>630</v>
      </c>
      <c r="M681" t="s">
        <v>62</v>
      </c>
      <c r="N681" s="1">
        <v>43940</v>
      </c>
      <c r="O681" t="s">
        <v>803</v>
      </c>
      <c r="P681" t="s">
        <v>120</v>
      </c>
      <c r="Q681">
        <v>105</v>
      </c>
      <c r="S681">
        <v>14113</v>
      </c>
      <c r="T681">
        <v>14113</v>
      </c>
      <c r="U681">
        <v>14113</v>
      </c>
      <c r="V681">
        <v>11</v>
      </c>
      <c r="W681">
        <v>9</v>
      </c>
      <c r="X681">
        <v>0</v>
      </c>
      <c r="Y681">
        <v>280</v>
      </c>
      <c r="Z681">
        <v>134</v>
      </c>
      <c r="AA681">
        <v>414</v>
      </c>
      <c r="AB681" s="24">
        <f>VLOOKUP(B681,population!$B$2:$D$54,3,0)</f>
        <v>705749</v>
      </c>
      <c r="AC681" s="24" t="str">
        <f>VLOOKUP(B681,regions!$A$2:$B$54,2,0)</f>
        <v>Northeast</v>
      </c>
      <c r="AD681" s="24" t="str">
        <f>VLOOKUP(B681,population!$B$2:$C$54,2,0)</f>
        <v> District of Columbia</v>
      </c>
      <c r="AE681" s="24">
        <f>IFERROR(VLOOKUP(AD681,'pop density'!$A$1:$B$51,2,0),"")</f>
        <v>9800</v>
      </c>
      <c r="AF681" s="24" t="str">
        <f t="shared" si="10"/>
        <v>09800.0- District of Columbia</v>
      </c>
    </row>
    <row r="682" spans="1:32" x14ac:dyDescent="0.25">
      <c r="A682">
        <v>20200421</v>
      </c>
      <c r="B682" t="s">
        <v>756</v>
      </c>
      <c r="C682">
        <v>3098</v>
      </c>
      <c r="D682">
        <v>11841</v>
      </c>
      <c r="F682">
        <v>402</v>
      </c>
      <c r="H682">
        <v>120</v>
      </c>
      <c r="J682">
        <v>69</v>
      </c>
      <c r="L682">
        <v>636</v>
      </c>
      <c r="M682" t="s">
        <v>62</v>
      </c>
      <c r="N682" s="1">
        <v>43941</v>
      </c>
      <c r="O682" t="s">
        <v>804</v>
      </c>
      <c r="P682" t="s">
        <v>122</v>
      </c>
      <c r="Q682">
        <v>112</v>
      </c>
      <c r="S682">
        <v>14939</v>
      </c>
      <c r="T682">
        <v>14939</v>
      </c>
      <c r="U682">
        <v>14939</v>
      </c>
      <c r="V682">
        <v>11</v>
      </c>
      <c r="W682">
        <v>7</v>
      </c>
      <c r="X682">
        <v>0</v>
      </c>
      <c r="Y682">
        <v>655</v>
      </c>
      <c r="Z682">
        <v>171</v>
      </c>
      <c r="AA682">
        <v>826</v>
      </c>
      <c r="AB682" s="24">
        <f>VLOOKUP(B682,population!$B$2:$D$54,3,0)</f>
        <v>705749</v>
      </c>
      <c r="AC682" s="24" t="str">
        <f>VLOOKUP(B682,regions!$A$2:$B$54,2,0)</f>
        <v>Northeast</v>
      </c>
      <c r="AD682" s="24" t="str">
        <f>VLOOKUP(B682,population!$B$2:$C$54,2,0)</f>
        <v> District of Columbia</v>
      </c>
      <c r="AE682" s="24">
        <f>IFERROR(VLOOKUP(AD682,'pop density'!$A$1:$B$51,2,0),"")</f>
        <v>9800</v>
      </c>
      <c r="AF682" s="24" t="str">
        <f t="shared" si="10"/>
        <v>09800.0- District of Columbia</v>
      </c>
    </row>
    <row r="683" spans="1:32" x14ac:dyDescent="0.25">
      <c r="A683">
        <v>20200422</v>
      </c>
      <c r="B683" t="s">
        <v>756</v>
      </c>
      <c r="C683">
        <v>3206</v>
      </c>
      <c r="D683">
        <v>12296</v>
      </c>
      <c r="F683">
        <v>402</v>
      </c>
      <c r="H683">
        <v>120</v>
      </c>
      <c r="J683">
        <v>69</v>
      </c>
      <c r="L683">
        <v>645</v>
      </c>
      <c r="M683" t="s">
        <v>62</v>
      </c>
      <c r="N683" s="1">
        <v>43942</v>
      </c>
      <c r="O683" t="s">
        <v>805</v>
      </c>
      <c r="P683" t="s">
        <v>124</v>
      </c>
      <c r="Q683">
        <v>127</v>
      </c>
      <c r="S683">
        <v>15502</v>
      </c>
      <c r="T683">
        <v>15502</v>
      </c>
      <c r="U683">
        <v>15502</v>
      </c>
      <c r="V683">
        <v>11</v>
      </c>
      <c r="W683">
        <v>15</v>
      </c>
      <c r="X683">
        <v>0</v>
      </c>
      <c r="Y683">
        <v>455</v>
      </c>
      <c r="Z683">
        <v>108</v>
      </c>
      <c r="AA683">
        <v>563</v>
      </c>
      <c r="AB683" s="24">
        <f>VLOOKUP(B683,population!$B$2:$D$54,3,0)</f>
        <v>705749</v>
      </c>
      <c r="AC683" s="24" t="str">
        <f>VLOOKUP(B683,regions!$A$2:$B$54,2,0)</f>
        <v>Northeast</v>
      </c>
      <c r="AD683" s="24" t="str">
        <f>VLOOKUP(B683,population!$B$2:$C$54,2,0)</f>
        <v> District of Columbia</v>
      </c>
      <c r="AE683" s="24">
        <f>IFERROR(VLOOKUP(AD683,'pop density'!$A$1:$B$51,2,0),"")</f>
        <v>9800</v>
      </c>
      <c r="AF683" s="24" t="str">
        <f t="shared" si="10"/>
        <v>09800.0- District of Columbia</v>
      </c>
    </row>
    <row r="684" spans="1:32" x14ac:dyDescent="0.25">
      <c r="A684">
        <v>20200423</v>
      </c>
      <c r="B684" t="s">
        <v>756</v>
      </c>
      <c r="C684">
        <v>3361</v>
      </c>
      <c r="D684">
        <v>12569</v>
      </c>
      <c r="F684">
        <v>402</v>
      </c>
      <c r="H684">
        <v>120</v>
      </c>
      <c r="J684">
        <v>200</v>
      </c>
      <c r="L684">
        <v>648</v>
      </c>
      <c r="M684" t="s">
        <v>62</v>
      </c>
      <c r="N684" s="1">
        <v>43943</v>
      </c>
      <c r="O684" t="s">
        <v>806</v>
      </c>
      <c r="P684" t="s">
        <v>126</v>
      </c>
      <c r="Q684">
        <v>139</v>
      </c>
      <c r="S684">
        <v>15930</v>
      </c>
      <c r="T684">
        <v>15930</v>
      </c>
      <c r="U684">
        <v>15930</v>
      </c>
      <c r="V684">
        <v>11</v>
      </c>
      <c r="W684">
        <v>12</v>
      </c>
      <c r="X684">
        <v>0</v>
      </c>
      <c r="Y684">
        <v>273</v>
      </c>
      <c r="Z684">
        <v>155</v>
      </c>
      <c r="AA684">
        <v>428</v>
      </c>
      <c r="AB684" s="24">
        <f>VLOOKUP(B684,population!$B$2:$D$54,3,0)</f>
        <v>705749</v>
      </c>
      <c r="AC684" s="24" t="str">
        <f>VLOOKUP(B684,regions!$A$2:$B$54,2,0)</f>
        <v>Northeast</v>
      </c>
      <c r="AD684" s="24" t="str">
        <f>VLOOKUP(B684,population!$B$2:$C$54,2,0)</f>
        <v> District of Columbia</v>
      </c>
      <c r="AE684" s="24">
        <f>IFERROR(VLOOKUP(AD684,'pop density'!$A$1:$B$51,2,0),"")</f>
        <v>9800</v>
      </c>
      <c r="AF684" s="24" t="str">
        <f t="shared" si="10"/>
        <v>09800.0- District of Columbia</v>
      </c>
    </row>
    <row r="685" spans="1:32" x14ac:dyDescent="0.25">
      <c r="A685">
        <v>20200424</v>
      </c>
      <c r="B685" t="s">
        <v>756</v>
      </c>
      <c r="C685">
        <v>3528</v>
      </c>
      <c r="D685">
        <v>13005</v>
      </c>
      <c r="F685">
        <v>402</v>
      </c>
      <c r="H685">
        <v>120</v>
      </c>
      <c r="J685">
        <v>69</v>
      </c>
      <c r="L685">
        <v>651</v>
      </c>
      <c r="M685" t="s">
        <v>62</v>
      </c>
      <c r="N685" s="1">
        <v>43944</v>
      </c>
      <c r="O685" t="s">
        <v>807</v>
      </c>
      <c r="P685" t="s">
        <v>128</v>
      </c>
      <c r="Q685">
        <v>153</v>
      </c>
      <c r="S685">
        <v>16533</v>
      </c>
      <c r="T685">
        <v>16533</v>
      </c>
      <c r="U685">
        <v>16533</v>
      </c>
      <c r="V685">
        <v>11</v>
      </c>
      <c r="W685">
        <v>14</v>
      </c>
      <c r="X685">
        <v>0</v>
      </c>
      <c r="Y685">
        <v>436</v>
      </c>
      <c r="Z685">
        <v>167</v>
      </c>
      <c r="AA685">
        <v>603</v>
      </c>
      <c r="AB685" s="24">
        <f>VLOOKUP(B685,population!$B$2:$D$54,3,0)</f>
        <v>705749</v>
      </c>
      <c r="AC685" s="24" t="str">
        <f>VLOOKUP(B685,regions!$A$2:$B$54,2,0)</f>
        <v>Northeast</v>
      </c>
      <c r="AD685" s="24" t="str">
        <f>VLOOKUP(B685,population!$B$2:$C$54,2,0)</f>
        <v> District of Columbia</v>
      </c>
      <c r="AE685" s="24">
        <f>IFERROR(VLOOKUP(AD685,'pop density'!$A$1:$B$51,2,0),"")</f>
        <v>9800</v>
      </c>
      <c r="AF685" s="24" t="str">
        <f t="shared" si="10"/>
        <v>09800.0- District of Columbia</v>
      </c>
    </row>
    <row r="686" spans="1:32" x14ac:dyDescent="0.25">
      <c r="A686">
        <v>20200425</v>
      </c>
      <c r="B686" t="s">
        <v>756</v>
      </c>
      <c r="C686">
        <v>3699</v>
      </c>
      <c r="D686">
        <v>13603</v>
      </c>
      <c r="F686">
        <v>402</v>
      </c>
      <c r="H686">
        <v>120</v>
      </c>
      <c r="J686">
        <v>69</v>
      </c>
      <c r="L686">
        <v>652</v>
      </c>
      <c r="M686" t="s">
        <v>129</v>
      </c>
      <c r="N686" s="1">
        <v>43945</v>
      </c>
      <c r="O686" t="s">
        <v>808</v>
      </c>
      <c r="P686" t="s">
        <v>131</v>
      </c>
      <c r="Q686">
        <v>165</v>
      </c>
      <c r="S686">
        <v>17302</v>
      </c>
      <c r="T686">
        <v>17302</v>
      </c>
      <c r="U686">
        <v>17302</v>
      </c>
      <c r="V686">
        <v>11</v>
      </c>
      <c r="W686">
        <v>12</v>
      </c>
      <c r="X686">
        <v>0</v>
      </c>
      <c r="Y686">
        <v>598</v>
      </c>
      <c r="Z686">
        <v>171</v>
      </c>
      <c r="AA686">
        <v>769</v>
      </c>
      <c r="AB686" s="24">
        <f>VLOOKUP(B686,population!$B$2:$D$54,3,0)</f>
        <v>705749</v>
      </c>
      <c r="AC686" s="24" t="str">
        <f>VLOOKUP(B686,regions!$A$2:$B$54,2,0)</f>
        <v>Northeast</v>
      </c>
      <c r="AD686" s="24" t="str">
        <f>VLOOKUP(B686,population!$B$2:$C$54,2,0)</f>
        <v> District of Columbia</v>
      </c>
      <c r="AE686" s="24">
        <f>IFERROR(VLOOKUP(AD686,'pop density'!$A$1:$B$51,2,0),"")</f>
        <v>9800</v>
      </c>
      <c r="AF686" s="24" t="str">
        <f t="shared" si="10"/>
        <v>09800.0- District of Columbia</v>
      </c>
    </row>
    <row r="687" spans="1:32" x14ac:dyDescent="0.25">
      <c r="A687">
        <v>20200426</v>
      </c>
      <c r="B687" t="s">
        <v>756</v>
      </c>
      <c r="C687">
        <v>3841</v>
      </c>
      <c r="D687">
        <v>14227</v>
      </c>
      <c r="F687">
        <v>402</v>
      </c>
      <c r="H687">
        <v>120</v>
      </c>
      <c r="J687">
        <v>69</v>
      </c>
      <c r="L687">
        <v>657</v>
      </c>
      <c r="M687" t="s">
        <v>129</v>
      </c>
      <c r="N687" s="1">
        <v>43946</v>
      </c>
      <c r="O687" t="s">
        <v>809</v>
      </c>
      <c r="P687" t="s">
        <v>133</v>
      </c>
      <c r="Q687">
        <v>178</v>
      </c>
      <c r="S687">
        <v>18068</v>
      </c>
      <c r="T687">
        <v>18068</v>
      </c>
      <c r="U687">
        <v>18068</v>
      </c>
      <c r="V687">
        <v>11</v>
      </c>
      <c r="W687">
        <v>13</v>
      </c>
      <c r="X687">
        <v>0</v>
      </c>
      <c r="Y687">
        <v>624</v>
      </c>
      <c r="Z687">
        <v>142</v>
      </c>
      <c r="AA687">
        <v>766</v>
      </c>
      <c r="AB687" s="24">
        <f>VLOOKUP(B687,population!$B$2:$D$54,3,0)</f>
        <v>705749</v>
      </c>
      <c r="AC687" s="24" t="str">
        <f>VLOOKUP(B687,regions!$A$2:$B$54,2,0)</f>
        <v>Northeast</v>
      </c>
      <c r="AD687" s="24" t="str">
        <f>VLOOKUP(B687,population!$B$2:$C$54,2,0)</f>
        <v> District of Columbia</v>
      </c>
      <c r="AE687" s="24">
        <f>IFERROR(VLOOKUP(AD687,'pop density'!$A$1:$B$51,2,0),"")</f>
        <v>9800</v>
      </c>
      <c r="AF687" s="24" t="str">
        <f t="shared" si="10"/>
        <v>09800.0- District of Columbia</v>
      </c>
    </row>
    <row r="688" spans="1:32" x14ac:dyDescent="0.25">
      <c r="A688">
        <v>20200427</v>
      </c>
      <c r="B688" t="s">
        <v>756</v>
      </c>
      <c r="C688">
        <v>3892</v>
      </c>
      <c r="D688">
        <v>14524</v>
      </c>
      <c r="F688">
        <v>402</v>
      </c>
      <c r="L688">
        <v>659</v>
      </c>
      <c r="M688" t="s">
        <v>129</v>
      </c>
      <c r="N688" s="1">
        <v>43947</v>
      </c>
      <c r="O688" t="s">
        <v>810</v>
      </c>
      <c r="P688" t="s">
        <v>135</v>
      </c>
      <c r="Q688">
        <v>185</v>
      </c>
      <c r="S688">
        <v>18416</v>
      </c>
      <c r="T688">
        <v>18416</v>
      </c>
      <c r="U688">
        <v>18416</v>
      </c>
      <c r="V688">
        <v>11</v>
      </c>
      <c r="W688">
        <v>7</v>
      </c>
      <c r="X688">
        <v>0</v>
      </c>
      <c r="Y688">
        <v>297</v>
      </c>
      <c r="Z688">
        <v>51</v>
      </c>
      <c r="AA688">
        <v>348</v>
      </c>
      <c r="AB688" s="24">
        <f>VLOOKUP(B688,population!$B$2:$D$54,3,0)</f>
        <v>705749</v>
      </c>
      <c r="AC688" s="24" t="str">
        <f>VLOOKUP(B688,regions!$A$2:$B$54,2,0)</f>
        <v>Northeast</v>
      </c>
      <c r="AD688" s="24" t="str">
        <f>VLOOKUP(B688,population!$B$2:$C$54,2,0)</f>
        <v> District of Columbia</v>
      </c>
      <c r="AE688" s="24">
        <f>IFERROR(VLOOKUP(AD688,'pop density'!$A$1:$B$51,2,0),"")</f>
        <v>9800</v>
      </c>
      <c r="AF688" s="24" t="str">
        <f t="shared" si="10"/>
        <v>09800.0- District of Columbia</v>
      </c>
    </row>
    <row r="689" spans="1:32" x14ac:dyDescent="0.25">
      <c r="A689">
        <v>20200428</v>
      </c>
      <c r="B689" t="s">
        <v>756</v>
      </c>
      <c r="C689">
        <v>3994</v>
      </c>
      <c r="D689">
        <v>14891</v>
      </c>
      <c r="L689">
        <v>660</v>
      </c>
      <c r="M689" t="s">
        <v>129</v>
      </c>
      <c r="N689" s="1">
        <v>43948</v>
      </c>
      <c r="O689" t="s">
        <v>811</v>
      </c>
      <c r="P689" t="s">
        <v>137</v>
      </c>
      <c r="Q689">
        <v>190</v>
      </c>
      <c r="S689">
        <v>18885</v>
      </c>
      <c r="T689">
        <v>18885</v>
      </c>
      <c r="U689">
        <v>18885</v>
      </c>
      <c r="V689">
        <v>11</v>
      </c>
      <c r="W689">
        <v>5</v>
      </c>
      <c r="X689">
        <v>0</v>
      </c>
      <c r="Y689">
        <v>367</v>
      </c>
      <c r="Z689">
        <v>102</v>
      </c>
      <c r="AA689">
        <v>469</v>
      </c>
      <c r="AB689" s="24">
        <f>VLOOKUP(B689,population!$B$2:$D$54,3,0)</f>
        <v>705749</v>
      </c>
      <c r="AC689" s="24" t="str">
        <f>VLOOKUP(B689,regions!$A$2:$B$54,2,0)</f>
        <v>Northeast</v>
      </c>
      <c r="AD689" s="24" t="str">
        <f>VLOOKUP(B689,population!$B$2:$C$54,2,0)</f>
        <v> District of Columbia</v>
      </c>
      <c r="AE689" s="24">
        <f>IFERROR(VLOOKUP(AD689,'pop density'!$A$1:$B$51,2,0),"")</f>
        <v>9800</v>
      </c>
      <c r="AF689" s="24" t="str">
        <f t="shared" si="10"/>
        <v>09800.0- District of Columbia</v>
      </c>
    </row>
    <row r="690" spans="1:32" x14ac:dyDescent="0.25">
      <c r="A690">
        <v>20200429</v>
      </c>
      <c r="B690" t="s">
        <v>756</v>
      </c>
      <c r="C690">
        <v>4106</v>
      </c>
      <c r="D690">
        <v>15123</v>
      </c>
      <c r="L690">
        <v>660</v>
      </c>
      <c r="M690" t="s">
        <v>129</v>
      </c>
      <c r="N690" s="1">
        <v>43950</v>
      </c>
      <c r="O690" t="s">
        <v>812</v>
      </c>
      <c r="P690" t="s">
        <v>139</v>
      </c>
      <c r="Q690">
        <v>205</v>
      </c>
      <c r="S690">
        <v>19229</v>
      </c>
      <c r="T690">
        <v>19229</v>
      </c>
      <c r="U690">
        <v>19229</v>
      </c>
      <c r="V690">
        <v>11</v>
      </c>
      <c r="W690">
        <v>15</v>
      </c>
      <c r="X690">
        <v>0</v>
      </c>
      <c r="Y690">
        <v>232</v>
      </c>
      <c r="Z690">
        <v>112</v>
      </c>
      <c r="AA690">
        <v>344</v>
      </c>
      <c r="AB690" s="24">
        <f>VLOOKUP(B690,population!$B$2:$D$54,3,0)</f>
        <v>705749</v>
      </c>
      <c r="AC690" s="24" t="str">
        <f>VLOOKUP(B690,regions!$A$2:$B$54,2,0)</f>
        <v>Northeast</v>
      </c>
      <c r="AD690" s="24" t="str">
        <f>VLOOKUP(B690,population!$B$2:$C$54,2,0)</f>
        <v> District of Columbia</v>
      </c>
      <c r="AE690" s="24">
        <f>IFERROR(VLOOKUP(AD690,'pop density'!$A$1:$B$51,2,0),"")</f>
        <v>9800</v>
      </c>
      <c r="AF690" s="24" t="str">
        <f t="shared" si="10"/>
        <v>09800.0- District of Columbia</v>
      </c>
    </row>
    <row r="691" spans="1:32" x14ac:dyDescent="0.25">
      <c r="A691">
        <v>20200430</v>
      </c>
      <c r="B691" t="s">
        <v>756</v>
      </c>
      <c r="C691">
        <v>4323</v>
      </c>
      <c r="D691">
        <v>15756</v>
      </c>
      <c r="L691">
        <v>660</v>
      </c>
      <c r="M691" t="s">
        <v>129</v>
      </c>
      <c r="N691" s="1">
        <v>43951</v>
      </c>
      <c r="O691" t="s">
        <v>813</v>
      </c>
      <c r="P691" t="s">
        <v>142</v>
      </c>
      <c r="Q691">
        <v>224</v>
      </c>
      <c r="S691">
        <v>20079</v>
      </c>
      <c r="T691">
        <v>20079</v>
      </c>
      <c r="U691">
        <v>20079</v>
      </c>
      <c r="V691">
        <v>11</v>
      </c>
      <c r="W691">
        <v>19</v>
      </c>
      <c r="X691">
        <v>0</v>
      </c>
      <c r="Y691">
        <v>633</v>
      </c>
      <c r="Z691">
        <v>217</v>
      </c>
      <c r="AA691">
        <v>850</v>
      </c>
      <c r="AB691" s="24">
        <f>VLOOKUP(B691,population!$B$2:$D$54,3,0)</f>
        <v>705749</v>
      </c>
      <c r="AC691" s="24" t="str">
        <f>VLOOKUP(B691,regions!$A$2:$B$54,2,0)</f>
        <v>Northeast</v>
      </c>
      <c r="AD691" s="24" t="str">
        <f>VLOOKUP(B691,population!$B$2:$C$54,2,0)</f>
        <v> District of Columbia</v>
      </c>
      <c r="AE691" s="24">
        <f>IFERROR(VLOOKUP(AD691,'pop density'!$A$1:$B$51,2,0),"")</f>
        <v>9800</v>
      </c>
      <c r="AF691" s="24" t="str">
        <f t="shared" si="10"/>
        <v>09800.0- District of Columbia</v>
      </c>
    </row>
    <row r="692" spans="1:32" x14ac:dyDescent="0.25">
      <c r="A692">
        <v>20200501</v>
      </c>
      <c r="B692" t="s">
        <v>756</v>
      </c>
      <c r="C692">
        <v>4658</v>
      </c>
      <c r="D692">
        <v>16477</v>
      </c>
      <c r="L692">
        <v>666</v>
      </c>
      <c r="M692" t="s">
        <v>129</v>
      </c>
      <c r="N692" s="1">
        <v>43951</v>
      </c>
      <c r="O692" t="s">
        <v>814</v>
      </c>
      <c r="P692" t="s">
        <v>144</v>
      </c>
      <c r="Q692">
        <v>231</v>
      </c>
      <c r="S692">
        <v>21135</v>
      </c>
      <c r="T692">
        <v>21135</v>
      </c>
      <c r="U692">
        <v>21135</v>
      </c>
      <c r="V692">
        <v>11</v>
      </c>
      <c r="W692">
        <v>7</v>
      </c>
      <c r="X692">
        <v>0</v>
      </c>
      <c r="Y692">
        <v>721</v>
      </c>
      <c r="Z692">
        <v>335</v>
      </c>
      <c r="AA692">
        <v>1056</v>
      </c>
      <c r="AB692" s="24">
        <f>VLOOKUP(B692,population!$B$2:$D$54,3,0)</f>
        <v>705749</v>
      </c>
      <c r="AC692" s="24" t="str">
        <f>VLOOKUP(B692,regions!$A$2:$B$54,2,0)</f>
        <v>Northeast</v>
      </c>
      <c r="AD692" s="24" t="str">
        <f>VLOOKUP(B692,population!$B$2:$C$54,2,0)</f>
        <v> District of Columbia</v>
      </c>
      <c r="AE692" s="24">
        <f>IFERROR(VLOOKUP(AD692,'pop density'!$A$1:$B$51,2,0),"")</f>
        <v>9800</v>
      </c>
      <c r="AF692" s="24" t="str">
        <f t="shared" si="10"/>
        <v>09800.0- District of Columbia</v>
      </c>
    </row>
    <row r="693" spans="1:32" x14ac:dyDescent="0.25">
      <c r="A693">
        <v>20200502</v>
      </c>
      <c r="B693" t="s">
        <v>756</v>
      </c>
      <c r="C693">
        <v>4797</v>
      </c>
      <c r="D693">
        <v>17207</v>
      </c>
      <c r="L693">
        <v>666</v>
      </c>
      <c r="M693" t="s">
        <v>129</v>
      </c>
      <c r="N693" s="1">
        <v>43952</v>
      </c>
      <c r="O693" t="s">
        <v>815</v>
      </c>
      <c r="P693" t="s">
        <v>146</v>
      </c>
      <c r="Q693">
        <v>240</v>
      </c>
      <c r="S693">
        <v>22004</v>
      </c>
      <c r="T693">
        <v>22004</v>
      </c>
      <c r="U693">
        <v>22004</v>
      </c>
      <c r="V693">
        <v>11</v>
      </c>
      <c r="W693">
        <v>9</v>
      </c>
      <c r="X693">
        <v>0</v>
      </c>
      <c r="Y693">
        <v>730</v>
      </c>
      <c r="Z693">
        <v>139</v>
      </c>
      <c r="AA693">
        <v>869</v>
      </c>
      <c r="AB693" s="24">
        <f>VLOOKUP(B693,population!$B$2:$D$54,3,0)</f>
        <v>705749</v>
      </c>
      <c r="AC693" s="24" t="str">
        <f>VLOOKUP(B693,regions!$A$2:$B$54,2,0)</f>
        <v>Northeast</v>
      </c>
      <c r="AD693" s="24" t="str">
        <f>VLOOKUP(B693,population!$B$2:$C$54,2,0)</f>
        <v> District of Columbia</v>
      </c>
      <c r="AE693" s="24">
        <f>IFERROR(VLOOKUP(AD693,'pop density'!$A$1:$B$51,2,0),"")</f>
        <v>9800</v>
      </c>
      <c r="AF693" s="24" t="str">
        <f t="shared" si="10"/>
        <v>09800.0- District of Columbia</v>
      </c>
    </row>
    <row r="694" spans="1:32" x14ac:dyDescent="0.25">
      <c r="A694">
        <v>20200503</v>
      </c>
      <c r="B694" t="s">
        <v>756</v>
      </c>
      <c r="C694">
        <v>5016</v>
      </c>
      <c r="D694">
        <v>18086</v>
      </c>
      <c r="L694">
        <v>666</v>
      </c>
      <c r="M694" t="s">
        <v>129</v>
      </c>
      <c r="N694" s="1">
        <v>43953</v>
      </c>
      <c r="O694" t="s">
        <v>816</v>
      </c>
      <c r="P694" t="s">
        <v>148</v>
      </c>
      <c r="Q694">
        <v>251</v>
      </c>
      <c r="S694">
        <v>23102</v>
      </c>
      <c r="T694">
        <v>23102</v>
      </c>
      <c r="U694">
        <v>23102</v>
      </c>
      <c r="V694">
        <v>11</v>
      </c>
      <c r="W694">
        <v>11</v>
      </c>
      <c r="X694">
        <v>0</v>
      </c>
      <c r="Y694">
        <v>879</v>
      </c>
      <c r="Z694">
        <v>219</v>
      </c>
      <c r="AA694">
        <v>1098</v>
      </c>
      <c r="AB694" s="24">
        <f>VLOOKUP(B694,population!$B$2:$D$54,3,0)</f>
        <v>705749</v>
      </c>
      <c r="AC694" s="24" t="str">
        <f>VLOOKUP(B694,regions!$A$2:$B$54,2,0)</f>
        <v>Northeast</v>
      </c>
      <c r="AD694" s="24" t="str">
        <f>VLOOKUP(B694,population!$B$2:$C$54,2,0)</f>
        <v> District of Columbia</v>
      </c>
      <c r="AE694" s="24">
        <f>IFERROR(VLOOKUP(AD694,'pop density'!$A$1:$B$51,2,0),"")</f>
        <v>9800</v>
      </c>
      <c r="AF694" s="24" t="str">
        <f t="shared" si="10"/>
        <v>09800.0- District of Columbia</v>
      </c>
    </row>
    <row r="695" spans="1:32" x14ac:dyDescent="0.25">
      <c r="A695">
        <v>20200504</v>
      </c>
      <c r="B695" t="s">
        <v>756</v>
      </c>
      <c r="C695">
        <v>5170</v>
      </c>
      <c r="D695">
        <v>18625</v>
      </c>
      <c r="F695">
        <v>447</v>
      </c>
      <c r="H695">
        <v>130</v>
      </c>
      <c r="J695">
        <v>91</v>
      </c>
      <c r="L695">
        <v>666</v>
      </c>
      <c r="M695" t="s">
        <v>480</v>
      </c>
      <c r="N695" s="1">
        <v>43954</v>
      </c>
      <c r="O695" t="s">
        <v>817</v>
      </c>
      <c r="P695" t="s">
        <v>150</v>
      </c>
      <c r="Q695">
        <v>258</v>
      </c>
      <c r="S695">
        <v>23795</v>
      </c>
      <c r="T695">
        <v>23795</v>
      </c>
      <c r="U695">
        <v>23795</v>
      </c>
      <c r="V695">
        <v>11</v>
      </c>
      <c r="W695">
        <v>7</v>
      </c>
      <c r="X695">
        <v>0</v>
      </c>
      <c r="Y695">
        <v>539</v>
      </c>
      <c r="Z695">
        <v>154</v>
      </c>
      <c r="AA695">
        <v>693</v>
      </c>
      <c r="AB695" s="24">
        <f>VLOOKUP(B695,population!$B$2:$D$54,3,0)</f>
        <v>705749</v>
      </c>
      <c r="AC695" s="24" t="str">
        <f>VLOOKUP(B695,regions!$A$2:$B$54,2,0)</f>
        <v>Northeast</v>
      </c>
      <c r="AD695" s="24" t="str">
        <f>VLOOKUP(B695,population!$B$2:$C$54,2,0)</f>
        <v> District of Columbia</v>
      </c>
      <c r="AE695" s="24">
        <f>IFERROR(VLOOKUP(AD695,'pop density'!$A$1:$B$51,2,0),"")</f>
        <v>9800</v>
      </c>
      <c r="AF695" s="24" t="str">
        <f t="shared" si="10"/>
        <v>09800.0- District of Columbia</v>
      </c>
    </row>
    <row r="696" spans="1:32" x14ac:dyDescent="0.25">
      <c r="A696">
        <v>20200505</v>
      </c>
      <c r="B696" t="s">
        <v>756</v>
      </c>
      <c r="C696">
        <v>5322</v>
      </c>
      <c r="D696">
        <v>19007</v>
      </c>
      <c r="F696">
        <v>447</v>
      </c>
      <c r="H696">
        <v>130</v>
      </c>
      <c r="J696">
        <v>91</v>
      </c>
      <c r="L696">
        <v>667</v>
      </c>
      <c r="M696" t="s">
        <v>480</v>
      </c>
      <c r="N696" s="1">
        <v>43955</v>
      </c>
      <c r="O696" t="s">
        <v>818</v>
      </c>
      <c r="P696" t="s">
        <v>152</v>
      </c>
      <c r="Q696">
        <v>264</v>
      </c>
      <c r="S696">
        <v>24329</v>
      </c>
      <c r="T696">
        <v>24329</v>
      </c>
      <c r="U696">
        <v>24329</v>
      </c>
      <c r="V696">
        <v>11</v>
      </c>
      <c r="W696">
        <v>6</v>
      </c>
      <c r="X696">
        <v>0</v>
      </c>
      <c r="Y696">
        <v>382</v>
      </c>
      <c r="Z696">
        <v>152</v>
      </c>
      <c r="AA696">
        <v>534</v>
      </c>
      <c r="AB696" s="24">
        <f>VLOOKUP(B696,population!$B$2:$D$54,3,0)</f>
        <v>705749</v>
      </c>
      <c r="AC696" s="24" t="str">
        <f>VLOOKUP(B696,regions!$A$2:$B$54,2,0)</f>
        <v>Northeast</v>
      </c>
      <c r="AD696" s="24" t="str">
        <f>VLOOKUP(B696,population!$B$2:$C$54,2,0)</f>
        <v> District of Columbia</v>
      </c>
      <c r="AE696" s="24">
        <f>IFERROR(VLOOKUP(AD696,'pop density'!$A$1:$B$51,2,0),"")</f>
        <v>9800</v>
      </c>
      <c r="AF696" s="24" t="str">
        <f t="shared" si="10"/>
        <v>09800.0- District of Columbia</v>
      </c>
    </row>
    <row r="697" spans="1:32" x14ac:dyDescent="0.25">
      <c r="A697">
        <v>20200506</v>
      </c>
      <c r="B697" t="s">
        <v>756</v>
      </c>
      <c r="C697">
        <v>5461</v>
      </c>
      <c r="D697">
        <v>19523</v>
      </c>
      <c r="F697">
        <v>447</v>
      </c>
      <c r="H697">
        <v>130</v>
      </c>
      <c r="J697">
        <v>91</v>
      </c>
      <c r="L697">
        <v>808</v>
      </c>
      <c r="M697" t="s">
        <v>480</v>
      </c>
      <c r="N697" s="1">
        <v>43956</v>
      </c>
      <c r="O697" t="s">
        <v>819</v>
      </c>
      <c r="P697" t="s">
        <v>154</v>
      </c>
      <c r="Q697">
        <v>277</v>
      </c>
      <c r="S697">
        <v>24984</v>
      </c>
      <c r="T697">
        <v>24984</v>
      </c>
      <c r="U697">
        <v>24984</v>
      </c>
      <c r="V697">
        <v>11</v>
      </c>
      <c r="W697">
        <v>13</v>
      </c>
      <c r="X697">
        <v>0</v>
      </c>
      <c r="Y697">
        <v>516</v>
      </c>
      <c r="Z697">
        <v>139</v>
      </c>
      <c r="AA697">
        <v>655</v>
      </c>
      <c r="AB697" s="24">
        <f>VLOOKUP(B697,population!$B$2:$D$54,3,0)</f>
        <v>705749</v>
      </c>
      <c r="AC697" s="24" t="str">
        <f>VLOOKUP(B697,regions!$A$2:$B$54,2,0)</f>
        <v>Northeast</v>
      </c>
      <c r="AD697" s="24" t="str">
        <f>VLOOKUP(B697,population!$B$2:$C$54,2,0)</f>
        <v> District of Columbia</v>
      </c>
      <c r="AE697" s="24">
        <f>IFERROR(VLOOKUP(AD697,'pop density'!$A$1:$B$51,2,0),"")</f>
        <v>9800</v>
      </c>
      <c r="AF697" s="24" t="str">
        <f t="shared" si="10"/>
        <v>09800.0- District of Columbia</v>
      </c>
    </row>
    <row r="698" spans="1:32" x14ac:dyDescent="0.25">
      <c r="A698">
        <v>20200507</v>
      </c>
      <c r="B698" t="s">
        <v>756</v>
      </c>
      <c r="C698">
        <v>5654</v>
      </c>
      <c r="D698">
        <v>20202</v>
      </c>
      <c r="F698">
        <v>447</v>
      </c>
      <c r="H698">
        <v>130</v>
      </c>
      <c r="J698">
        <v>91</v>
      </c>
      <c r="L698">
        <v>825</v>
      </c>
      <c r="M698" t="s">
        <v>480</v>
      </c>
      <c r="N698" s="1">
        <v>43957</v>
      </c>
      <c r="O698" t="s">
        <v>820</v>
      </c>
      <c r="P698" t="s">
        <v>156</v>
      </c>
      <c r="Q698">
        <v>285</v>
      </c>
      <c r="S698">
        <v>25856</v>
      </c>
      <c r="T698">
        <v>25856</v>
      </c>
      <c r="U698">
        <v>25856</v>
      </c>
      <c r="V698">
        <v>11</v>
      </c>
      <c r="W698">
        <v>8</v>
      </c>
      <c r="X698">
        <v>0</v>
      </c>
      <c r="Y698">
        <v>679</v>
      </c>
      <c r="Z698">
        <v>193</v>
      </c>
      <c r="AA698">
        <v>872</v>
      </c>
      <c r="AB698" s="24">
        <f>VLOOKUP(B698,population!$B$2:$D$54,3,0)</f>
        <v>705749</v>
      </c>
      <c r="AC698" s="24" t="str">
        <f>VLOOKUP(B698,regions!$A$2:$B$54,2,0)</f>
        <v>Northeast</v>
      </c>
      <c r="AD698" s="24" t="str">
        <f>VLOOKUP(B698,population!$B$2:$C$54,2,0)</f>
        <v> District of Columbia</v>
      </c>
      <c r="AE698" s="24">
        <f>IFERROR(VLOOKUP(AD698,'pop density'!$A$1:$B$51,2,0),"")</f>
        <v>9800</v>
      </c>
      <c r="AF698" s="24" t="str">
        <f t="shared" si="10"/>
        <v>09800.0- District of Columbia</v>
      </c>
    </row>
    <row r="699" spans="1:32" x14ac:dyDescent="0.25">
      <c r="A699">
        <v>20200508</v>
      </c>
      <c r="B699" t="s">
        <v>756</v>
      </c>
      <c r="C699">
        <v>5899</v>
      </c>
      <c r="D699">
        <v>21216</v>
      </c>
      <c r="F699">
        <v>447</v>
      </c>
      <c r="H699">
        <v>130</v>
      </c>
      <c r="J699">
        <v>91</v>
      </c>
      <c r="L699">
        <v>825</v>
      </c>
      <c r="M699" t="s">
        <v>480</v>
      </c>
      <c r="N699" s="1">
        <v>43958</v>
      </c>
      <c r="O699" t="s">
        <v>821</v>
      </c>
      <c r="P699" t="s">
        <v>158</v>
      </c>
      <c r="Q699">
        <v>304</v>
      </c>
      <c r="S699">
        <v>27115</v>
      </c>
      <c r="T699">
        <v>27115</v>
      </c>
      <c r="U699">
        <v>27115</v>
      </c>
      <c r="V699">
        <v>11</v>
      </c>
      <c r="W699">
        <v>19</v>
      </c>
      <c r="X699">
        <v>0</v>
      </c>
      <c r="Y699">
        <v>1014</v>
      </c>
      <c r="Z699">
        <v>245</v>
      </c>
      <c r="AA699">
        <v>1259</v>
      </c>
      <c r="AB699" s="24">
        <f>VLOOKUP(B699,population!$B$2:$D$54,3,0)</f>
        <v>705749</v>
      </c>
      <c r="AC699" s="24" t="str">
        <f>VLOOKUP(B699,regions!$A$2:$B$54,2,0)</f>
        <v>Northeast</v>
      </c>
      <c r="AD699" s="24" t="str">
        <f>VLOOKUP(B699,population!$B$2:$C$54,2,0)</f>
        <v> District of Columbia</v>
      </c>
      <c r="AE699" s="24">
        <f>IFERROR(VLOOKUP(AD699,'pop density'!$A$1:$B$51,2,0),"")</f>
        <v>9800</v>
      </c>
      <c r="AF699" s="24" t="str">
        <f t="shared" si="10"/>
        <v>09800.0- District of Columbia</v>
      </c>
    </row>
    <row r="700" spans="1:32" x14ac:dyDescent="0.25">
      <c r="A700">
        <v>20200509</v>
      </c>
      <c r="B700" t="s">
        <v>756</v>
      </c>
      <c r="C700">
        <v>6102</v>
      </c>
      <c r="D700">
        <v>22081</v>
      </c>
      <c r="F700">
        <v>447</v>
      </c>
      <c r="H700">
        <v>130</v>
      </c>
      <c r="J700">
        <v>91</v>
      </c>
      <c r="L700">
        <v>879</v>
      </c>
      <c r="M700" t="s">
        <v>480</v>
      </c>
      <c r="N700" s="1">
        <v>43959</v>
      </c>
      <c r="O700" t="s">
        <v>822</v>
      </c>
      <c r="P700" t="s">
        <v>160</v>
      </c>
      <c r="Q700">
        <v>311</v>
      </c>
      <c r="S700">
        <v>28183</v>
      </c>
      <c r="T700">
        <v>28183</v>
      </c>
      <c r="U700">
        <v>28183</v>
      </c>
      <c r="V700">
        <v>11</v>
      </c>
      <c r="W700">
        <v>7</v>
      </c>
      <c r="X700">
        <v>0</v>
      </c>
      <c r="Y700">
        <v>865</v>
      </c>
      <c r="Z700">
        <v>203</v>
      </c>
      <c r="AA700">
        <v>1068</v>
      </c>
      <c r="AB700" s="24">
        <f>VLOOKUP(B700,population!$B$2:$D$54,3,0)</f>
        <v>705749</v>
      </c>
      <c r="AC700" s="24" t="str">
        <f>VLOOKUP(B700,regions!$A$2:$B$54,2,0)</f>
        <v>Northeast</v>
      </c>
      <c r="AD700" s="24" t="str">
        <f>VLOOKUP(B700,population!$B$2:$C$54,2,0)</f>
        <v> District of Columbia</v>
      </c>
      <c r="AE700" s="24">
        <f>IFERROR(VLOOKUP(AD700,'pop density'!$A$1:$B$51,2,0),"")</f>
        <v>9800</v>
      </c>
      <c r="AF700" s="24" t="str">
        <f t="shared" si="10"/>
        <v>09800.0- District of Columbia</v>
      </c>
    </row>
    <row r="701" spans="1:32" x14ac:dyDescent="0.25">
      <c r="A701">
        <v>20200510</v>
      </c>
      <c r="B701" t="s">
        <v>756</v>
      </c>
      <c r="C701">
        <v>6272</v>
      </c>
      <c r="D701">
        <v>23298</v>
      </c>
      <c r="F701">
        <v>447</v>
      </c>
      <c r="H701">
        <v>130</v>
      </c>
      <c r="J701">
        <v>91</v>
      </c>
      <c r="L701">
        <v>880</v>
      </c>
      <c r="M701" t="s">
        <v>480</v>
      </c>
      <c r="N701" s="1">
        <v>43960</v>
      </c>
      <c r="O701" t="s">
        <v>823</v>
      </c>
      <c r="P701" t="s">
        <v>162</v>
      </c>
      <c r="Q701">
        <v>323</v>
      </c>
      <c r="S701">
        <v>29570</v>
      </c>
      <c r="T701">
        <v>29570</v>
      </c>
      <c r="U701">
        <v>29570</v>
      </c>
      <c r="V701">
        <v>11</v>
      </c>
      <c r="W701">
        <v>12</v>
      </c>
      <c r="X701">
        <v>0</v>
      </c>
      <c r="Y701">
        <v>1217</v>
      </c>
      <c r="Z701">
        <v>170</v>
      </c>
      <c r="AA701">
        <v>1387</v>
      </c>
      <c r="AB701" s="24">
        <f>VLOOKUP(B701,population!$B$2:$D$54,3,0)</f>
        <v>705749</v>
      </c>
      <c r="AC701" s="24" t="str">
        <f>VLOOKUP(B701,regions!$A$2:$B$54,2,0)</f>
        <v>Northeast</v>
      </c>
      <c r="AD701" s="24" t="str">
        <f>VLOOKUP(B701,population!$B$2:$C$54,2,0)</f>
        <v> District of Columbia</v>
      </c>
      <c r="AE701" s="24">
        <f>IFERROR(VLOOKUP(AD701,'pop density'!$A$1:$B$51,2,0),"")</f>
        <v>9800</v>
      </c>
      <c r="AF701" s="24" t="str">
        <f t="shared" si="10"/>
        <v>09800.0- District of Columbia</v>
      </c>
    </row>
    <row r="702" spans="1:32" x14ac:dyDescent="0.25">
      <c r="A702">
        <v>20200511</v>
      </c>
      <c r="B702" t="s">
        <v>756</v>
      </c>
      <c r="C702">
        <v>6389</v>
      </c>
      <c r="D702">
        <v>23872</v>
      </c>
      <c r="F702">
        <v>416</v>
      </c>
      <c r="J702">
        <v>82</v>
      </c>
      <c r="L702">
        <v>881</v>
      </c>
      <c r="M702" t="s">
        <v>62</v>
      </c>
      <c r="N702" s="1">
        <v>43961</v>
      </c>
      <c r="O702" t="s">
        <v>824</v>
      </c>
      <c r="P702" t="s">
        <v>164</v>
      </c>
      <c r="Q702">
        <v>328</v>
      </c>
      <c r="S702">
        <v>30261</v>
      </c>
      <c r="T702">
        <v>30261</v>
      </c>
      <c r="U702">
        <v>30261</v>
      </c>
      <c r="V702">
        <v>11</v>
      </c>
      <c r="W702">
        <v>5</v>
      </c>
      <c r="X702">
        <v>0</v>
      </c>
      <c r="Y702">
        <v>574</v>
      </c>
      <c r="Z702">
        <v>117</v>
      </c>
      <c r="AA702">
        <v>691</v>
      </c>
      <c r="AB702" s="24">
        <f>VLOOKUP(B702,population!$B$2:$D$54,3,0)</f>
        <v>705749</v>
      </c>
      <c r="AC702" s="24" t="str">
        <f>VLOOKUP(B702,regions!$A$2:$B$54,2,0)</f>
        <v>Northeast</v>
      </c>
      <c r="AD702" s="24" t="str">
        <f>VLOOKUP(B702,population!$B$2:$C$54,2,0)</f>
        <v> District of Columbia</v>
      </c>
      <c r="AE702" s="24">
        <f>IFERROR(VLOOKUP(AD702,'pop density'!$A$1:$B$51,2,0),"")</f>
        <v>9800</v>
      </c>
      <c r="AF702" s="24" t="str">
        <f t="shared" si="10"/>
        <v>09800.0- District of Columbia</v>
      </c>
    </row>
    <row r="703" spans="1:32" x14ac:dyDescent="0.25">
      <c r="A703">
        <v>20200512</v>
      </c>
      <c r="B703" t="s">
        <v>756</v>
      </c>
      <c r="C703">
        <v>6485</v>
      </c>
      <c r="D703">
        <v>24565</v>
      </c>
      <c r="F703">
        <v>416</v>
      </c>
      <c r="J703">
        <v>82</v>
      </c>
      <c r="L703">
        <v>886</v>
      </c>
      <c r="M703" t="s">
        <v>62</v>
      </c>
      <c r="N703" s="1">
        <v>43962</v>
      </c>
      <c r="O703" t="s">
        <v>825</v>
      </c>
      <c r="P703" t="s">
        <v>166</v>
      </c>
      <c r="Q703">
        <v>336</v>
      </c>
      <c r="S703">
        <v>31050</v>
      </c>
      <c r="T703">
        <v>31050</v>
      </c>
      <c r="U703">
        <v>31050</v>
      </c>
      <c r="V703">
        <v>11</v>
      </c>
      <c r="W703">
        <v>8</v>
      </c>
      <c r="X703">
        <v>0</v>
      </c>
      <c r="Y703">
        <v>693</v>
      </c>
      <c r="Z703">
        <v>96</v>
      </c>
      <c r="AA703">
        <v>789</v>
      </c>
      <c r="AB703" s="24">
        <f>VLOOKUP(B703,population!$B$2:$D$54,3,0)</f>
        <v>705749</v>
      </c>
      <c r="AC703" s="24" t="str">
        <f>VLOOKUP(B703,regions!$A$2:$B$54,2,0)</f>
        <v>Northeast</v>
      </c>
      <c r="AD703" s="24" t="str">
        <f>VLOOKUP(B703,population!$B$2:$C$54,2,0)</f>
        <v> District of Columbia</v>
      </c>
      <c r="AE703" s="24">
        <f>IFERROR(VLOOKUP(AD703,'pop density'!$A$1:$B$51,2,0),"")</f>
        <v>9800</v>
      </c>
      <c r="AF703" s="24" t="str">
        <f t="shared" si="10"/>
        <v>09800.0- District of Columbia</v>
      </c>
    </row>
    <row r="704" spans="1:32" x14ac:dyDescent="0.25">
      <c r="A704">
        <v>20200513</v>
      </c>
      <c r="B704" t="s">
        <v>756</v>
      </c>
      <c r="C704">
        <v>6584</v>
      </c>
      <c r="D704">
        <v>25074</v>
      </c>
      <c r="F704">
        <v>423</v>
      </c>
      <c r="J704">
        <v>82</v>
      </c>
      <c r="L704">
        <v>934</v>
      </c>
      <c r="M704" t="s">
        <v>62</v>
      </c>
      <c r="N704" s="1">
        <v>43963</v>
      </c>
      <c r="O704" t="s">
        <v>826</v>
      </c>
      <c r="P704" t="s">
        <v>168</v>
      </c>
      <c r="Q704">
        <v>350</v>
      </c>
      <c r="S704">
        <v>31658</v>
      </c>
      <c r="T704">
        <v>31658</v>
      </c>
      <c r="U704">
        <v>31658</v>
      </c>
      <c r="V704">
        <v>11</v>
      </c>
      <c r="W704">
        <v>14</v>
      </c>
      <c r="X704">
        <v>0</v>
      </c>
      <c r="Y704">
        <v>509</v>
      </c>
      <c r="Z704">
        <v>99</v>
      </c>
      <c r="AA704">
        <v>608</v>
      </c>
      <c r="AB704" s="24">
        <f>VLOOKUP(B704,population!$B$2:$D$54,3,0)</f>
        <v>705749</v>
      </c>
      <c r="AC704" s="24" t="str">
        <f>VLOOKUP(B704,regions!$A$2:$B$54,2,0)</f>
        <v>Northeast</v>
      </c>
      <c r="AD704" s="24" t="str">
        <f>VLOOKUP(B704,population!$B$2:$C$54,2,0)</f>
        <v> District of Columbia</v>
      </c>
      <c r="AE704" s="24">
        <f>IFERROR(VLOOKUP(AD704,'pop density'!$A$1:$B$51,2,0),"")</f>
        <v>9800</v>
      </c>
      <c r="AF704" s="24" t="str">
        <f t="shared" si="10"/>
        <v>09800.0- District of Columbia</v>
      </c>
    </row>
    <row r="705" spans="1:32" x14ac:dyDescent="0.25">
      <c r="A705">
        <v>20200514</v>
      </c>
      <c r="B705" t="s">
        <v>756</v>
      </c>
      <c r="C705">
        <v>6736</v>
      </c>
      <c r="D705">
        <v>26263</v>
      </c>
      <c r="F705">
        <v>397</v>
      </c>
      <c r="J705">
        <v>90</v>
      </c>
      <c r="L705">
        <v>966</v>
      </c>
      <c r="M705" t="s">
        <v>62</v>
      </c>
      <c r="N705" s="1">
        <v>43964</v>
      </c>
      <c r="O705" t="s">
        <v>827</v>
      </c>
      <c r="P705" t="s">
        <v>170</v>
      </c>
      <c r="Q705">
        <v>358</v>
      </c>
      <c r="S705">
        <v>32999</v>
      </c>
      <c r="T705">
        <v>32999</v>
      </c>
      <c r="U705">
        <v>32999</v>
      </c>
      <c r="V705">
        <v>11</v>
      </c>
      <c r="W705">
        <v>8</v>
      </c>
      <c r="X705">
        <v>0</v>
      </c>
      <c r="Y705">
        <v>1189</v>
      </c>
      <c r="Z705">
        <v>152</v>
      </c>
      <c r="AA705">
        <v>1341</v>
      </c>
      <c r="AB705" s="24">
        <f>VLOOKUP(B705,population!$B$2:$D$54,3,0)</f>
        <v>705749</v>
      </c>
      <c r="AC705" s="24" t="str">
        <f>VLOOKUP(B705,regions!$A$2:$B$54,2,0)</f>
        <v>Northeast</v>
      </c>
      <c r="AD705" s="24" t="str">
        <f>VLOOKUP(B705,population!$B$2:$C$54,2,0)</f>
        <v> District of Columbia</v>
      </c>
      <c r="AE705" s="24">
        <f>IFERROR(VLOOKUP(AD705,'pop density'!$A$1:$B$51,2,0),"")</f>
        <v>9800</v>
      </c>
      <c r="AF705" s="24" t="str">
        <f t="shared" si="10"/>
        <v>09800.0- District of Columbia</v>
      </c>
    </row>
    <row r="706" spans="1:32" x14ac:dyDescent="0.25">
      <c r="A706">
        <v>20200515</v>
      </c>
      <c r="B706" t="s">
        <v>756</v>
      </c>
      <c r="C706">
        <v>6871</v>
      </c>
      <c r="D706">
        <v>27468</v>
      </c>
      <c r="F706">
        <v>393</v>
      </c>
      <c r="J706">
        <v>90</v>
      </c>
      <c r="L706">
        <v>975</v>
      </c>
      <c r="M706" t="s">
        <v>62</v>
      </c>
      <c r="N706" s="1">
        <v>43965</v>
      </c>
      <c r="O706" t="s">
        <v>828</v>
      </c>
      <c r="P706" t="s">
        <v>172</v>
      </c>
      <c r="Q706">
        <v>368</v>
      </c>
      <c r="S706">
        <v>34339</v>
      </c>
      <c r="T706">
        <v>34339</v>
      </c>
      <c r="U706">
        <v>34339</v>
      </c>
      <c r="V706">
        <v>11</v>
      </c>
      <c r="W706">
        <v>10</v>
      </c>
      <c r="X706">
        <v>0</v>
      </c>
      <c r="Y706">
        <v>1205</v>
      </c>
      <c r="Z706">
        <v>135</v>
      </c>
      <c r="AA706">
        <v>1340</v>
      </c>
      <c r="AB706" s="24">
        <f>VLOOKUP(B706,population!$B$2:$D$54,3,0)</f>
        <v>705749</v>
      </c>
      <c r="AC706" s="24" t="str">
        <f>VLOOKUP(B706,regions!$A$2:$B$54,2,0)</f>
        <v>Northeast</v>
      </c>
      <c r="AD706" s="24" t="str">
        <f>VLOOKUP(B706,population!$B$2:$C$54,2,0)</f>
        <v> District of Columbia</v>
      </c>
      <c r="AE706" s="24">
        <f>IFERROR(VLOOKUP(AD706,'pop density'!$A$1:$B$51,2,0),"")</f>
        <v>9800</v>
      </c>
      <c r="AF706" s="24" t="str">
        <f t="shared" si="10"/>
        <v>09800.0- District of Columbia</v>
      </c>
    </row>
    <row r="707" spans="1:32" x14ac:dyDescent="0.25">
      <c r="A707">
        <v>20200516</v>
      </c>
      <c r="B707" t="s">
        <v>756</v>
      </c>
      <c r="C707">
        <v>7042</v>
      </c>
      <c r="D707">
        <v>28490</v>
      </c>
      <c r="F707">
        <v>382</v>
      </c>
      <c r="J707">
        <v>79</v>
      </c>
      <c r="L707">
        <v>998</v>
      </c>
      <c r="M707" t="s">
        <v>62</v>
      </c>
      <c r="N707" s="1">
        <v>43966</v>
      </c>
      <c r="O707" t="s">
        <v>829</v>
      </c>
      <c r="P707" t="s">
        <v>174</v>
      </c>
      <c r="Q707">
        <v>375</v>
      </c>
      <c r="S707">
        <v>35532</v>
      </c>
      <c r="T707">
        <v>35532</v>
      </c>
      <c r="U707">
        <v>35532</v>
      </c>
      <c r="V707">
        <v>11</v>
      </c>
      <c r="W707">
        <v>7</v>
      </c>
      <c r="X707">
        <v>0</v>
      </c>
      <c r="Y707">
        <v>1022</v>
      </c>
      <c r="Z707">
        <v>171</v>
      </c>
      <c r="AA707">
        <v>1193</v>
      </c>
      <c r="AB707" s="24">
        <f>VLOOKUP(B707,population!$B$2:$D$54,3,0)</f>
        <v>705749</v>
      </c>
      <c r="AC707" s="24" t="str">
        <f>VLOOKUP(B707,regions!$A$2:$B$54,2,0)</f>
        <v>Northeast</v>
      </c>
      <c r="AD707" s="24" t="str">
        <f>VLOOKUP(B707,population!$B$2:$C$54,2,0)</f>
        <v> District of Columbia</v>
      </c>
      <c r="AE707" s="24">
        <f>IFERROR(VLOOKUP(AD707,'pop density'!$A$1:$B$51,2,0),"")</f>
        <v>9800</v>
      </c>
      <c r="AF707" s="24" t="str">
        <f t="shared" ref="AF707:AF770" si="11">IFERROR(TEXT(AE707, "00000.0") &amp; "-" &amp; AD707,"")</f>
        <v>09800.0- District of Columbia</v>
      </c>
    </row>
    <row r="708" spans="1:32" x14ac:dyDescent="0.25">
      <c r="A708">
        <v>20200517</v>
      </c>
      <c r="B708" t="s">
        <v>756</v>
      </c>
      <c r="C708">
        <v>7123</v>
      </c>
      <c r="D708">
        <v>29403</v>
      </c>
      <c r="F708">
        <v>369</v>
      </c>
      <c r="J708">
        <v>74</v>
      </c>
      <c r="L708">
        <v>1023</v>
      </c>
      <c r="M708" t="s">
        <v>62</v>
      </c>
      <c r="N708" s="1">
        <v>43967</v>
      </c>
      <c r="O708" t="s">
        <v>830</v>
      </c>
      <c r="P708" t="s">
        <v>176</v>
      </c>
      <c r="Q708">
        <v>383</v>
      </c>
      <c r="S708">
        <v>36526</v>
      </c>
      <c r="T708">
        <v>36526</v>
      </c>
      <c r="U708">
        <v>36526</v>
      </c>
      <c r="V708">
        <v>11</v>
      </c>
      <c r="W708">
        <v>8</v>
      </c>
      <c r="X708">
        <v>0</v>
      </c>
      <c r="Y708">
        <v>913</v>
      </c>
      <c r="Z708">
        <v>81</v>
      </c>
      <c r="AA708">
        <v>994</v>
      </c>
      <c r="AB708" s="24">
        <f>VLOOKUP(B708,population!$B$2:$D$54,3,0)</f>
        <v>705749</v>
      </c>
      <c r="AC708" s="24" t="str">
        <f>VLOOKUP(B708,regions!$A$2:$B$54,2,0)</f>
        <v>Northeast</v>
      </c>
      <c r="AD708" s="24" t="str">
        <f>VLOOKUP(B708,population!$B$2:$C$54,2,0)</f>
        <v> District of Columbia</v>
      </c>
      <c r="AE708" s="24">
        <f>IFERROR(VLOOKUP(AD708,'pop density'!$A$1:$B$51,2,0),"")</f>
        <v>9800</v>
      </c>
      <c r="AF708" s="24" t="str">
        <f t="shared" si="11"/>
        <v>09800.0- District of Columbia</v>
      </c>
    </row>
    <row r="709" spans="1:32" x14ac:dyDescent="0.25">
      <c r="A709">
        <v>20200518</v>
      </c>
      <c r="B709" t="s">
        <v>756</v>
      </c>
      <c r="C709">
        <v>7270</v>
      </c>
      <c r="D709">
        <v>30555</v>
      </c>
      <c r="F709">
        <v>374</v>
      </c>
      <c r="J709">
        <v>70</v>
      </c>
      <c r="L709">
        <v>1028</v>
      </c>
      <c r="M709" t="s">
        <v>62</v>
      </c>
      <c r="N709" s="1">
        <v>43968</v>
      </c>
      <c r="O709" t="s">
        <v>831</v>
      </c>
      <c r="P709" t="s">
        <v>178</v>
      </c>
      <c r="Q709">
        <v>392</v>
      </c>
      <c r="S709">
        <v>37825</v>
      </c>
      <c r="T709">
        <v>37825</v>
      </c>
      <c r="U709">
        <v>37825</v>
      </c>
      <c r="V709">
        <v>11</v>
      </c>
      <c r="W709">
        <v>9</v>
      </c>
      <c r="X709">
        <v>0</v>
      </c>
      <c r="Y709">
        <v>1152</v>
      </c>
      <c r="Z709">
        <v>147</v>
      </c>
      <c r="AA709">
        <v>1299</v>
      </c>
      <c r="AB709" s="24">
        <f>VLOOKUP(B709,population!$B$2:$D$54,3,0)</f>
        <v>705749</v>
      </c>
      <c r="AC709" s="24" t="str">
        <f>VLOOKUP(B709,regions!$A$2:$B$54,2,0)</f>
        <v>Northeast</v>
      </c>
      <c r="AD709" s="24" t="str">
        <f>VLOOKUP(B709,population!$B$2:$C$54,2,0)</f>
        <v> District of Columbia</v>
      </c>
      <c r="AE709" s="24">
        <f>IFERROR(VLOOKUP(AD709,'pop density'!$A$1:$B$51,2,0),"")</f>
        <v>9800</v>
      </c>
      <c r="AF709" s="24" t="str">
        <f t="shared" si="11"/>
        <v>09800.0- District of Columbia</v>
      </c>
    </row>
    <row r="710" spans="1:32" x14ac:dyDescent="0.25">
      <c r="A710">
        <v>20200519</v>
      </c>
      <c r="B710" t="s">
        <v>756</v>
      </c>
      <c r="C710">
        <v>7434</v>
      </c>
      <c r="D710">
        <v>31940</v>
      </c>
      <c r="F710">
        <v>375</v>
      </c>
      <c r="J710">
        <v>77</v>
      </c>
      <c r="L710">
        <v>1040</v>
      </c>
      <c r="M710" t="s">
        <v>62</v>
      </c>
      <c r="N710" s="1">
        <v>43969</v>
      </c>
      <c r="O710" t="s">
        <v>832</v>
      </c>
      <c r="P710" t="s">
        <v>180</v>
      </c>
      <c r="Q710">
        <v>400</v>
      </c>
      <c r="S710">
        <v>39374</v>
      </c>
      <c r="T710">
        <v>39374</v>
      </c>
      <c r="U710">
        <v>39374</v>
      </c>
      <c r="V710">
        <v>11</v>
      </c>
      <c r="W710">
        <v>8</v>
      </c>
      <c r="X710">
        <v>0</v>
      </c>
      <c r="Y710">
        <v>1385</v>
      </c>
      <c r="Z710">
        <v>164</v>
      </c>
      <c r="AA710">
        <v>1549</v>
      </c>
      <c r="AB710" s="24">
        <f>VLOOKUP(B710,population!$B$2:$D$54,3,0)</f>
        <v>705749</v>
      </c>
      <c r="AC710" s="24" t="str">
        <f>VLOOKUP(B710,regions!$A$2:$B$54,2,0)</f>
        <v>Northeast</v>
      </c>
      <c r="AD710" s="24" t="str">
        <f>VLOOKUP(B710,population!$B$2:$C$54,2,0)</f>
        <v> District of Columbia</v>
      </c>
      <c r="AE710" s="24">
        <f>IFERROR(VLOOKUP(AD710,'pop density'!$A$1:$B$51,2,0),"")</f>
        <v>9800</v>
      </c>
      <c r="AF710" s="24" t="str">
        <f t="shared" si="11"/>
        <v>09800.0- District of Columbia</v>
      </c>
    </row>
    <row r="711" spans="1:32" x14ac:dyDescent="0.25">
      <c r="A711">
        <v>20200520</v>
      </c>
      <c r="B711" t="s">
        <v>756</v>
      </c>
      <c r="C711">
        <v>7551</v>
      </c>
      <c r="D711">
        <v>32868</v>
      </c>
      <c r="F711">
        <v>336</v>
      </c>
      <c r="J711">
        <v>74</v>
      </c>
      <c r="L711">
        <v>1059</v>
      </c>
      <c r="M711" t="s">
        <v>62</v>
      </c>
      <c r="N711" s="1">
        <v>43970</v>
      </c>
      <c r="O711" t="s">
        <v>833</v>
      </c>
      <c r="P711" t="s">
        <v>182</v>
      </c>
      <c r="Q711">
        <v>407</v>
      </c>
      <c r="S711">
        <v>40419</v>
      </c>
      <c r="T711">
        <v>40419</v>
      </c>
      <c r="U711">
        <v>40419</v>
      </c>
      <c r="V711">
        <v>11</v>
      </c>
      <c r="W711">
        <v>7</v>
      </c>
      <c r="X711">
        <v>0</v>
      </c>
      <c r="Y711">
        <v>928</v>
      </c>
      <c r="Z711">
        <v>117</v>
      </c>
      <c r="AA711">
        <v>1045</v>
      </c>
      <c r="AB711" s="24">
        <f>VLOOKUP(B711,population!$B$2:$D$54,3,0)</f>
        <v>705749</v>
      </c>
      <c r="AC711" s="24" t="str">
        <f>VLOOKUP(B711,regions!$A$2:$B$54,2,0)</f>
        <v>Northeast</v>
      </c>
      <c r="AD711" s="24" t="str">
        <f>VLOOKUP(B711,population!$B$2:$C$54,2,0)</f>
        <v> District of Columbia</v>
      </c>
      <c r="AE711" s="24">
        <f>IFERROR(VLOOKUP(AD711,'pop density'!$A$1:$B$51,2,0),"")</f>
        <v>9800</v>
      </c>
      <c r="AF711" s="24" t="str">
        <f t="shared" si="11"/>
        <v>09800.0- District of Columbia</v>
      </c>
    </row>
    <row r="712" spans="1:32" x14ac:dyDescent="0.25">
      <c r="A712">
        <v>20200521</v>
      </c>
      <c r="B712" t="s">
        <v>756</v>
      </c>
      <c r="C712">
        <v>7788</v>
      </c>
      <c r="D712">
        <v>33968</v>
      </c>
      <c r="F712">
        <v>336</v>
      </c>
      <c r="J712">
        <v>74</v>
      </c>
      <c r="L712">
        <v>1061</v>
      </c>
      <c r="M712" t="s">
        <v>62</v>
      </c>
      <c r="N712" s="1">
        <v>43971</v>
      </c>
      <c r="O712" t="s">
        <v>834</v>
      </c>
      <c r="P712" t="s">
        <v>184</v>
      </c>
      <c r="Q712">
        <v>412</v>
      </c>
      <c r="S712">
        <v>41756</v>
      </c>
      <c r="T712">
        <v>41756</v>
      </c>
      <c r="U712">
        <v>41756</v>
      </c>
      <c r="V712">
        <v>11</v>
      </c>
      <c r="W712">
        <v>5</v>
      </c>
      <c r="X712">
        <v>0</v>
      </c>
      <c r="Y712">
        <v>1100</v>
      </c>
      <c r="Z712">
        <v>237</v>
      </c>
      <c r="AA712">
        <v>1337</v>
      </c>
      <c r="AB712" s="24">
        <f>VLOOKUP(B712,population!$B$2:$D$54,3,0)</f>
        <v>705749</v>
      </c>
      <c r="AC712" s="24" t="str">
        <f>VLOOKUP(B712,regions!$A$2:$B$54,2,0)</f>
        <v>Northeast</v>
      </c>
      <c r="AD712" s="24" t="str">
        <f>VLOOKUP(B712,population!$B$2:$C$54,2,0)</f>
        <v> District of Columbia</v>
      </c>
      <c r="AE712" s="24">
        <f>IFERROR(VLOOKUP(AD712,'pop density'!$A$1:$B$51,2,0),"")</f>
        <v>9800</v>
      </c>
      <c r="AF712" s="24" t="str">
        <f t="shared" si="11"/>
        <v>09800.0- District of Columbia</v>
      </c>
    </row>
    <row r="713" spans="1:32" x14ac:dyDescent="0.25">
      <c r="A713">
        <v>20200522</v>
      </c>
      <c r="B713" t="s">
        <v>756</v>
      </c>
      <c r="C713">
        <v>7893</v>
      </c>
      <c r="D713">
        <v>35100</v>
      </c>
      <c r="F713">
        <v>342</v>
      </c>
      <c r="H713">
        <v>112</v>
      </c>
      <c r="J713">
        <v>74</v>
      </c>
      <c r="L713">
        <v>1069</v>
      </c>
      <c r="M713" t="s">
        <v>480</v>
      </c>
      <c r="N713" s="1">
        <v>43972</v>
      </c>
      <c r="O713" t="s">
        <v>835</v>
      </c>
      <c r="P713" t="s">
        <v>186</v>
      </c>
      <c r="Q713">
        <v>418</v>
      </c>
      <c r="S713">
        <v>42993</v>
      </c>
      <c r="T713">
        <v>42993</v>
      </c>
      <c r="U713">
        <v>42993</v>
      </c>
      <c r="V713">
        <v>11</v>
      </c>
      <c r="W713">
        <v>6</v>
      </c>
      <c r="X713">
        <v>0</v>
      </c>
      <c r="Y713">
        <v>1132</v>
      </c>
      <c r="Z713">
        <v>105</v>
      </c>
      <c r="AA713">
        <v>1237</v>
      </c>
      <c r="AB713" s="24">
        <f>VLOOKUP(B713,population!$B$2:$D$54,3,0)</f>
        <v>705749</v>
      </c>
      <c r="AC713" s="24" t="str">
        <f>VLOOKUP(B713,regions!$A$2:$B$54,2,0)</f>
        <v>Northeast</v>
      </c>
      <c r="AD713" s="24" t="str">
        <f>VLOOKUP(B713,population!$B$2:$C$54,2,0)</f>
        <v> District of Columbia</v>
      </c>
      <c r="AE713" s="24">
        <f>IFERROR(VLOOKUP(AD713,'pop density'!$A$1:$B$51,2,0),"")</f>
        <v>9800</v>
      </c>
      <c r="AF713" s="24" t="str">
        <f t="shared" si="11"/>
        <v>09800.0- District of Columbia</v>
      </c>
    </row>
    <row r="714" spans="1:32" x14ac:dyDescent="0.25">
      <c r="A714">
        <v>20200523</v>
      </c>
      <c r="B714" t="s">
        <v>756</v>
      </c>
      <c r="C714">
        <v>7966</v>
      </c>
      <c r="D714">
        <v>44025</v>
      </c>
      <c r="F714">
        <v>324</v>
      </c>
      <c r="H714">
        <v>110</v>
      </c>
      <c r="J714">
        <v>73</v>
      </c>
      <c r="L714">
        <v>1075</v>
      </c>
      <c r="M714" t="s">
        <v>480</v>
      </c>
      <c r="N714" s="1">
        <v>43973</v>
      </c>
      <c r="O714" t="s">
        <v>836</v>
      </c>
      <c r="P714" t="s">
        <v>188</v>
      </c>
      <c r="Q714">
        <v>427</v>
      </c>
      <c r="S714">
        <v>51991</v>
      </c>
      <c r="T714">
        <v>51991</v>
      </c>
      <c r="U714">
        <v>51991</v>
      </c>
      <c r="V714">
        <v>11</v>
      </c>
      <c r="W714">
        <v>9</v>
      </c>
      <c r="X714">
        <v>0</v>
      </c>
      <c r="Y714">
        <v>8925</v>
      </c>
      <c r="Z714">
        <v>73</v>
      </c>
      <c r="AA714">
        <v>8998</v>
      </c>
      <c r="AB714" s="24">
        <f>VLOOKUP(B714,population!$B$2:$D$54,3,0)</f>
        <v>705749</v>
      </c>
      <c r="AC714" s="24" t="str">
        <f>VLOOKUP(B714,regions!$A$2:$B$54,2,0)</f>
        <v>Northeast</v>
      </c>
      <c r="AD714" s="24" t="str">
        <f>VLOOKUP(B714,population!$B$2:$C$54,2,0)</f>
        <v> District of Columbia</v>
      </c>
      <c r="AE714" s="24">
        <f>IFERROR(VLOOKUP(AD714,'pop density'!$A$1:$B$51,2,0),"")</f>
        <v>9800</v>
      </c>
      <c r="AF714" s="24" t="str">
        <f t="shared" si="11"/>
        <v>09800.0- District of Columbia</v>
      </c>
    </row>
    <row r="715" spans="1:32" x14ac:dyDescent="0.25">
      <c r="A715">
        <v>20200524</v>
      </c>
      <c r="B715" t="s">
        <v>756</v>
      </c>
      <c r="C715">
        <v>7966</v>
      </c>
      <c r="D715">
        <v>44025</v>
      </c>
      <c r="F715">
        <v>324</v>
      </c>
      <c r="H715">
        <v>110</v>
      </c>
      <c r="J715">
        <v>73</v>
      </c>
      <c r="L715">
        <v>1075</v>
      </c>
      <c r="M715" t="s">
        <v>480</v>
      </c>
      <c r="N715" s="1">
        <v>43973</v>
      </c>
      <c r="O715" t="s">
        <v>837</v>
      </c>
      <c r="P715" t="s">
        <v>190</v>
      </c>
      <c r="Q715">
        <v>427</v>
      </c>
      <c r="S715">
        <v>51991</v>
      </c>
      <c r="T715">
        <v>51991</v>
      </c>
      <c r="U715">
        <v>51991</v>
      </c>
      <c r="V715">
        <v>11</v>
      </c>
      <c r="W715">
        <v>0</v>
      </c>
      <c r="X715">
        <v>0</v>
      </c>
      <c r="Y715">
        <v>0</v>
      </c>
      <c r="Z715">
        <v>0</v>
      </c>
      <c r="AA715">
        <v>0</v>
      </c>
      <c r="AB715" s="24">
        <f>VLOOKUP(B715,population!$B$2:$D$54,3,0)</f>
        <v>705749</v>
      </c>
      <c r="AC715" s="24" t="str">
        <f>VLOOKUP(B715,regions!$A$2:$B$54,2,0)</f>
        <v>Northeast</v>
      </c>
      <c r="AD715" s="24" t="str">
        <f>VLOOKUP(B715,population!$B$2:$C$54,2,0)</f>
        <v> District of Columbia</v>
      </c>
      <c r="AE715" s="24">
        <f>IFERROR(VLOOKUP(AD715,'pop density'!$A$1:$B$51,2,0),"")</f>
        <v>9800</v>
      </c>
      <c r="AF715" s="24" t="str">
        <f t="shared" si="11"/>
        <v>09800.0- District of Columbia</v>
      </c>
    </row>
    <row r="716" spans="1:32" x14ac:dyDescent="0.25">
      <c r="A716">
        <v>20200306</v>
      </c>
      <c r="B716" t="s">
        <v>838</v>
      </c>
      <c r="C716">
        <v>0</v>
      </c>
      <c r="D716">
        <v>10</v>
      </c>
      <c r="E716">
        <v>0</v>
      </c>
      <c r="O716" t="s">
        <v>839</v>
      </c>
      <c r="P716" t="s">
        <v>29</v>
      </c>
      <c r="S716">
        <v>10</v>
      </c>
      <c r="T716">
        <v>10</v>
      </c>
      <c r="U716">
        <v>10</v>
      </c>
      <c r="V716">
        <v>10</v>
      </c>
      <c r="AB716" s="24">
        <f>VLOOKUP(B716,population!$B$2:$D$54,3,0)</f>
        <v>973764</v>
      </c>
      <c r="AC716" s="24" t="str">
        <f>VLOOKUP(B716,regions!$A$2:$B$54,2,0)</f>
        <v>Northeast</v>
      </c>
      <c r="AD716" s="24" t="str">
        <f>VLOOKUP(B716,population!$B$2:$C$54,2,0)</f>
        <v> Delaware</v>
      </c>
      <c r="AE716" s="24">
        <f>IFERROR(VLOOKUP(AD716,'pop density'!$A$1:$B$51,2,0),"")</f>
        <v>484.1</v>
      </c>
      <c r="AF716" s="24" t="str">
        <f t="shared" si="11"/>
        <v>00484.1- Delaware</v>
      </c>
    </row>
    <row r="717" spans="1:32" x14ac:dyDescent="0.25">
      <c r="A717">
        <v>20200307</v>
      </c>
      <c r="B717" t="s">
        <v>838</v>
      </c>
      <c r="C717">
        <v>0</v>
      </c>
      <c r="D717">
        <v>10</v>
      </c>
      <c r="E717">
        <v>0</v>
      </c>
      <c r="O717" t="s">
        <v>840</v>
      </c>
      <c r="P717" t="s">
        <v>31</v>
      </c>
      <c r="S717">
        <v>10</v>
      </c>
      <c r="T717">
        <v>10</v>
      </c>
      <c r="U717">
        <v>10</v>
      </c>
      <c r="V717">
        <v>10</v>
      </c>
      <c r="W717">
        <v>0</v>
      </c>
      <c r="X717">
        <v>0</v>
      </c>
      <c r="Y717">
        <v>0</v>
      </c>
      <c r="Z717">
        <v>0</v>
      </c>
      <c r="AA717">
        <v>0</v>
      </c>
      <c r="AB717" s="24">
        <f>VLOOKUP(B717,population!$B$2:$D$54,3,0)</f>
        <v>973764</v>
      </c>
      <c r="AC717" s="24" t="str">
        <f>VLOOKUP(B717,regions!$A$2:$B$54,2,0)</f>
        <v>Northeast</v>
      </c>
      <c r="AD717" s="24" t="str">
        <f>VLOOKUP(B717,population!$B$2:$C$54,2,0)</f>
        <v> Delaware</v>
      </c>
      <c r="AE717" s="24">
        <f>IFERROR(VLOOKUP(AD717,'pop density'!$A$1:$B$51,2,0),"")</f>
        <v>484.1</v>
      </c>
      <c r="AF717" s="24" t="str">
        <f t="shared" si="11"/>
        <v>00484.1- Delaware</v>
      </c>
    </row>
    <row r="718" spans="1:32" x14ac:dyDescent="0.25">
      <c r="A718">
        <v>20200308</v>
      </c>
      <c r="B718" t="s">
        <v>838</v>
      </c>
      <c r="C718">
        <v>0</v>
      </c>
      <c r="D718">
        <v>10</v>
      </c>
      <c r="E718">
        <v>0</v>
      </c>
      <c r="O718" t="s">
        <v>841</v>
      </c>
      <c r="P718" t="s">
        <v>33</v>
      </c>
      <c r="S718">
        <v>10</v>
      </c>
      <c r="T718">
        <v>10</v>
      </c>
      <c r="U718">
        <v>10</v>
      </c>
      <c r="V718">
        <v>10</v>
      </c>
      <c r="W718">
        <v>0</v>
      </c>
      <c r="X718">
        <v>0</v>
      </c>
      <c r="Y718">
        <v>0</v>
      </c>
      <c r="Z718">
        <v>0</v>
      </c>
      <c r="AA718">
        <v>0</v>
      </c>
      <c r="AB718" s="24">
        <f>VLOOKUP(B718,population!$B$2:$D$54,3,0)</f>
        <v>973764</v>
      </c>
      <c r="AC718" s="24" t="str">
        <f>VLOOKUP(B718,regions!$A$2:$B$54,2,0)</f>
        <v>Northeast</v>
      </c>
      <c r="AD718" s="24" t="str">
        <f>VLOOKUP(B718,population!$B$2:$C$54,2,0)</f>
        <v> Delaware</v>
      </c>
      <c r="AE718" s="24">
        <f>IFERROR(VLOOKUP(AD718,'pop density'!$A$1:$B$51,2,0),"")</f>
        <v>484.1</v>
      </c>
      <c r="AF718" s="24" t="str">
        <f t="shared" si="11"/>
        <v>00484.1- Delaware</v>
      </c>
    </row>
    <row r="719" spans="1:32" x14ac:dyDescent="0.25">
      <c r="A719">
        <v>20200309</v>
      </c>
      <c r="B719" t="s">
        <v>838</v>
      </c>
      <c r="C719">
        <v>0</v>
      </c>
      <c r="D719">
        <v>15</v>
      </c>
      <c r="E719">
        <v>3</v>
      </c>
      <c r="O719" t="s">
        <v>842</v>
      </c>
      <c r="P719" t="s">
        <v>35</v>
      </c>
      <c r="S719">
        <v>18</v>
      </c>
      <c r="T719">
        <v>15</v>
      </c>
      <c r="U719">
        <v>15</v>
      </c>
      <c r="V719">
        <v>10</v>
      </c>
      <c r="W719">
        <v>0</v>
      </c>
      <c r="X719">
        <v>0</v>
      </c>
      <c r="Y719">
        <v>5</v>
      </c>
      <c r="Z719">
        <v>0</v>
      </c>
      <c r="AA719">
        <v>5</v>
      </c>
      <c r="AB719" s="24">
        <f>VLOOKUP(B719,population!$B$2:$D$54,3,0)</f>
        <v>973764</v>
      </c>
      <c r="AC719" s="24" t="str">
        <f>VLOOKUP(B719,regions!$A$2:$B$54,2,0)</f>
        <v>Northeast</v>
      </c>
      <c r="AD719" s="24" t="str">
        <f>VLOOKUP(B719,population!$B$2:$C$54,2,0)</f>
        <v> Delaware</v>
      </c>
      <c r="AE719" s="24">
        <f>IFERROR(VLOOKUP(AD719,'pop density'!$A$1:$B$51,2,0),"")</f>
        <v>484.1</v>
      </c>
      <c r="AF719" s="24" t="str">
        <f t="shared" si="11"/>
        <v>00484.1- Delaware</v>
      </c>
    </row>
    <row r="720" spans="1:32" x14ac:dyDescent="0.25">
      <c r="A720">
        <v>20200310</v>
      </c>
      <c r="B720" t="s">
        <v>838</v>
      </c>
      <c r="C720">
        <v>0</v>
      </c>
      <c r="D720">
        <v>17</v>
      </c>
      <c r="E720">
        <v>3</v>
      </c>
      <c r="O720" t="s">
        <v>843</v>
      </c>
      <c r="P720" t="s">
        <v>37</v>
      </c>
      <c r="S720">
        <v>20</v>
      </c>
      <c r="T720">
        <v>17</v>
      </c>
      <c r="U720">
        <v>17</v>
      </c>
      <c r="V720">
        <v>10</v>
      </c>
      <c r="W720">
        <v>0</v>
      </c>
      <c r="X720">
        <v>0</v>
      </c>
      <c r="Y720">
        <v>2</v>
      </c>
      <c r="Z720">
        <v>0</v>
      </c>
      <c r="AA720">
        <v>2</v>
      </c>
      <c r="AB720" s="24">
        <f>VLOOKUP(B720,population!$B$2:$D$54,3,0)</f>
        <v>973764</v>
      </c>
      <c r="AC720" s="24" t="str">
        <f>VLOOKUP(B720,regions!$A$2:$B$54,2,0)</f>
        <v>Northeast</v>
      </c>
      <c r="AD720" s="24" t="str">
        <f>VLOOKUP(B720,population!$B$2:$C$54,2,0)</f>
        <v> Delaware</v>
      </c>
      <c r="AE720" s="24">
        <f>IFERROR(VLOOKUP(AD720,'pop density'!$A$1:$B$51,2,0),"")</f>
        <v>484.1</v>
      </c>
      <c r="AF720" s="24" t="str">
        <f t="shared" si="11"/>
        <v>00484.1- Delaware</v>
      </c>
    </row>
    <row r="721" spans="1:32" x14ac:dyDescent="0.25">
      <c r="A721">
        <v>20200311</v>
      </c>
      <c r="B721" t="s">
        <v>838</v>
      </c>
      <c r="C721">
        <v>1</v>
      </c>
      <c r="D721">
        <v>17</v>
      </c>
      <c r="E721">
        <v>2</v>
      </c>
      <c r="O721" t="s">
        <v>844</v>
      </c>
      <c r="P721" t="s">
        <v>39</v>
      </c>
      <c r="S721">
        <v>20</v>
      </c>
      <c r="T721">
        <v>18</v>
      </c>
      <c r="U721">
        <v>18</v>
      </c>
      <c r="V721">
        <v>10</v>
      </c>
      <c r="W721">
        <v>0</v>
      </c>
      <c r="X721">
        <v>0</v>
      </c>
      <c r="Y721">
        <v>0</v>
      </c>
      <c r="Z721">
        <v>1</v>
      </c>
      <c r="AA721">
        <v>1</v>
      </c>
      <c r="AB721" s="24">
        <f>VLOOKUP(B721,population!$B$2:$D$54,3,0)</f>
        <v>973764</v>
      </c>
      <c r="AC721" s="24" t="str">
        <f>VLOOKUP(B721,regions!$A$2:$B$54,2,0)</f>
        <v>Northeast</v>
      </c>
      <c r="AD721" s="24" t="str">
        <f>VLOOKUP(B721,population!$B$2:$C$54,2,0)</f>
        <v> Delaware</v>
      </c>
      <c r="AE721" s="24">
        <f>IFERROR(VLOOKUP(AD721,'pop density'!$A$1:$B$51,2,0),"")</f>
        <v>484.1</v>
      </c>
      <c r="AF721" s="24" t="str">
        <f t="shared" si="11"/>
        <v>00484.1- Delaware</v>
      </c>
    </row>
    <row r="722" spans="1:32" x14ac:dyDescent="0.25">
      <c r="A722">
        <v>20200312</v>
      </c>
      <c r="B722" t="s">
        <v>838</v>
      </c>
      <c r="C722">
        <v>4</v>
      </c>
      <c r="D722">
        <v>23</v>
      </c>
      <c r="E722">
        <v>14</v>
      </c>
      <c r="N722" s="1">
        <v>43902.479166666664</v>
      </c>
      <c r="O722" t="s">
        <v>845</v>
      </c>
      <c r="P722" t="s">
        <v>41</v>
      </c>
      <c r="S722">
        <v>41</v>
      </c>
      <c r="T722">
        <v>27</v>
      </c>
      <c r="U722">
        <v>27</v>
      </c>
      <c r="V722">
        <v>10</v>
      </c>
      <c r="W722">
        <v>0</v>
      </c>
      <c r="X722">
        <v>0</v>
      </c>
      <c r="Y722">
        <v>6</v>
      </c>
      <c r="Z722">
        <v>3</v>
      </c>
      <c r="AA722">
        <v>9</v>
      </c>
      <c r="AB722" s="24">
        <f>VLOOKUP(B722,population!$B$2:$D$54,3,0)</f>
        <v>973764</v>
      </c>
      <c r="AC722" s="24" t="str">
        <f>VLOOKUP(B722,regions!$A$2:$B$54,2,0)</f>
        <v>Northeast</v>
      </c>
      <c r="AD722" s="24" t="str">
        <f>VLOOKUP(B722,population!$B$2:$C$54,2,0)</f>
        <v> Delaware</v>
      </c>
      <c r="AE722" s="24">
        <f>IFERROR(VLOOKUP(AD722,'pop density'!$A$1:$B$51,2,0),"")</f>
        <v>484.1</v>
      </c>
      <c r="AF722" s="24" t="str">
        <f t="shared" si="11"/>
        <v>00484.1- Delaware</v>
      </c>
    </row>
    <row r="723" spans="1:32" x14ac:dyDescent="0.25">
      <c r="A723">
        <v>20200313</v>
      </c>
      <c r="B723" t="s">
        <v>838</v>
      </c>
      <c r="C723">
        <v>4</v>
      </c>
      <c r="D723">
        <v>30</v>
      </c>
      <c r="E723">
        <v>10</v>
      </c>
      <c r="N723" s="1">
        <v>43902.666666666664</v>
      </c>
      <c r="O723" t="s">
        <v>846</v>
      </c>
      <c r="P723" t="s">
        <v>43</v>
      </c>
      <c r="S723">
        <v>44</v>
      </c>
      <c r="T723">
        <v>34</v>
      </c>
      <c r="U723">
        <v>34</v>
      </c>
      <c r="V723">
        <v>10</v>
      </c>
      <c r="W723">
        <v>0</v>
      </c>
      <c r="X723">
        <v>0</v>
      </c>
      <c r="Y723">
        <v>7</v>
      </c>
      <c r="Z723">
        <v>0</v>
      </c>
      <c r="AA723">
        <v>7</v>
      </c>
      <c r="AB723" s="24">
        <f>VLOOKUP(B723,population!$B$2:$D$54,3,0)</f>
        <v>973764</v>
      </c>
      <c r="AC723" s="24" t="str">
        <f>VLOOKUP(B723,regions!$A$2:$B$54,2,0)</f>
        <v>Northeast</v>
      </c>
      <c r="AD723" s="24" t="str">
        <f>VLOOKUP(B723,population!$B$2:$C$54,2,0)</f>
        <v> Delaware</v>
      </c>
      <c r="AE723" s="24">
        <f>IFERROR(VLOOKUP(AD723,'pop density'!$A$1:$B$51,2,0),"")</f>
        <v>484.1</v>
      </c>
      <c r="AF723" s="24" t="str">
        <f t="shared" si="11"/>
        <v>00484.1- Delaware</v>
      </c>
    </row>
    <row r="724" spans="1:32" x14ac:dyDescent="0.25">
      <c r="A724">
        <v>20200314</v>
      </c>
      <c r="B724" t="s">
        <v>838</v>
      </c>
      <c r="C724">
        <v>6</v>
      </c>
      <c r="D724">
        <v>36</v>
      </c>
      <c r="E724">
        <v>32</v>
      </c>
      <c r="N724" s="1">
        <v>43904.541666666664</v>
      </c>
      <c r="O724" t="s">
        <v>847</v>
      </c>
      <c r="P724" t="s">
        <v>45</v>
      </c>
      <c r="S724">
        <v>74</v>
      </c>
      <c r="T724">
        <v>42</v>
      </c>
      <c r="U724">
        <v>42</v>
      </c>
      <c r="V724">
        <v>10</v>
      </c>
      <c r="W724">
        <v>0</v>
      </c>
      <c r="X724">
        <v>0</v>
      </c>
      <c r="Y724">
        <v>6</v>
      </c>
      <c r="Z724">
        <v>2</v>
      </c>
      <c r="AA724">
        <v>8</v>
      </c>
      <c r="AB724" s="24">
        <f>VLOOKUP(B724,population!$B$2:$D$54,3,0)</f>
        <v>973764</v>
      </c>
      <c r="AC724" s="24" t="str">
        <f>VLOOKUP(B724,regions!$A$2:$B$54,2,0)</f>
        <v>Northeast</v>
      </c>
      <c r="AD724" s="24" t="str">
        <f>VLOOKUP(B724,population!$B$2:$C$54,2,0)</f>
        <v> Delaware</v>
      </c>
      <c r="AE724" s="24">
        <f>IFERROR(VLOOKUP(AD724,'pop density'!$A$1:$B$51,2,0),"")</f>
        <v>484.1</v>
      </c>
      <c r="AF724" s="24" t="str">
        <f t="shared" si="11"/>
        <v>00484.1- Delaware</v>
      </c>
    </row>
    <row r="725" spans="1:32" x14ac:dyDescent="0.25">
      <c r="A725">
        <v>20200315</v>
      </c>
      <c r="B725" t="s">
        <v>838</v>
      </c>
      <c r="C725">
        <v>6</v>
      </c>
      <c r="D725">
        <v>36</v>
      </c>
      <c r="E725">
        <v>32</v>
      </c>
      <c r="N725" s="1">
        <v>43904.541666666664</v>
      </c>
      <c r="O725" t="s">
        <v>848</v>
      </c>
      <c r="P725" t="s">
        <v>47</v>
      </c>
      <c r="S725">
        <v>74</v>
      </c>
      <c r="T725">
        <v>42</v>
      </c>
      <c r="U725">
        <v>42</v>
      </c>
      <c r="V725">
        <v>10</v>
      </c>
      <c r="W725">
        <v>0</v>
      </c>
      <c r="X725">
        <v>0</v>
      </c>
      <c r="Y725">
        <v>0</v>
      </c>
      <c r="Z725">
        <v>0</v>
      </c>
      <c r="AA725">
        <v>0</v>
      </c>
      <c r="AB725" s="24">
        <f>VLOOKUP(B725,population!$B$2:$D$54,3,0)</f>
        <v>973764</v>
      </c>
      <c r="AC725" s="24" t="str">
        <f>VLOOKUP(B725,regions!$A$2:$B$54,2,0)</f>
        <v>Northeast</v>
      </c>
      <c r="AD725" s="24" t="str">
        <f>VLOOKUP(B725,population!$B$2:$C$54,2,0)</f>
        <v> Delaware</v>
      </c>
      <c r="AE725" s="24">
        <f>IFERROR(VLOOKUP(AD725,'pop density'!$A$1:$B$51,2,0),"")</f>
        <v>484.1</v>
      </c>
      <c r="AF725" s="24" t="str">
        <f t="shared" si="11"/>
        <v>00484.1- Delaware</v>
      </c>
    </row>
    <row r="726" spans="1:32" x14ac:dyDescent="0.25">
      <c r="A726">
        <v>20200316</v>
      </c>
      <c r="B726" t="s">
        <v>838</v>
      </c>
      <c r="C726">
        <v>8</v>
      </c>
      <c r="D726">
        <v>36</v>
      </c>
      <c r="E726">
        <v>32</v>
      </c>
      <c r="N726" s="1">
        <v>43906.650694444441</v>
      </c>
      <c r="O726" t="s">
        <v>849</v>
      </c>
      <c r="P726" t="s">
        <v>49</v>
      </c>
      <c r="S726">
        <v>76</v>
      </c>
      <c r="T726">
        <v>44</v>
      </c>
      <c r="U726">
        <v>44</v>
      </c>
      <c r="V726">
        <v>10</v>
      </c>
      <c r="W726">
        <v>0</v>
      </c>
      <c r="X726">
        <v>0</v>
      </c>
      <c r="Y726">
        <v>0</v>
      </c>
      <c r="Z726">
        <v>2</v>
      </c>
      <c r="AA726">
        <v>2</v>
      </c>
      <c r="AB726" s="24">
        <f>VLOOKUP(B726,population!$B$2:$D$54,3,0)</f>
        <v>973764</v>
      </c>
      <c r="AC726" s="24" t="str">
        <f>VLOOKUP(B726,regions!$A$2:$B$54,2,0)</f>
        <v>Northeast</v>
      </c>
      <c r="AD726" s="24" t="str">
        <f>VLOOKUP(B726,population!$B$2:$C$54,2,0)</f>
        <v> Delaware</v>
      </c>
      <c r="AE726" s="24">
        <f>IFERROR(VLOOKUP(AD726,'pop density'!$A$1:$B$51,2,0),"")</f>
        <v>484.1</v>
      </c>
      <c r="AF726" s="24" t="str">
        <f t="shared" si="11"/>
        <v>00484.1- Delaware</v>
      </c>
    </row>
    <row r="727" spans="1:32" x14ac:dyDescent="0.25">
      <c r="A727">
        <v>20200317</v>
      </c>
      <c r="B727" t="s">
        <v>838</v>
      </c>
      <c r="C727">
        <v>16</v>
      </c>
      <c r="D727">
        <v>36</v>
      </c>
      <c r="N727" s="1">
        <v>43906.486111111109</v>
      </c>
      <c r="O727" t="s">
        <v>850</v>
      </c>
      <c r="P727" t="s">
        <v>51</v>
      </c>
      <c r="S727">
        <v>52</v>
      </c>
      <c r="T727">
        <v>52</v>
      </c>
      <c r="U727">
        <v>52</v>
      </c>
      <c r="V727">
        <v>10</v>
      </c>
      <c r="W727">
        <v>0</v>
      </c>
      <c r="X727">
        <v>0</v>
      </c>
      <c r="Y727">
        <v>0</v>
      </c>
      <c r="Z727">
        <v>8</v>
      </c>
      <c r="AA727">
        <v>8</v>
      </c>
      <c r="AB727" s="24">
        <f>VLOOKUP(B727,population!$B$2:$D$54,3,0)</f>
        <v>973764</v>
      </c>
      <c r="AC727" s="24" t="str">
        <f>VLOOKUP(B727,regions!$A$2:$B$54,2,0)</f>
        <v>Northeast</v>
      </c>
      <c r="AD727" s="24" t="str">
        <f>VLOOKUP(B727,population!$B$2:$C$54,2,0)</f>
        <v> Delaware</v>
      </c>
      <c r="AE727" s="24">
        <f>IFERROR(VLOOKUP(AD727,'pop density'!$A$1:$B$51,2,0),"")</f>
        <v>484.1</v>
      </c>
      <c r="AF727" s="24" t="str">
        <f t="shared" si="11"/>
        <v>00484.1- Delaware</v>
      </c>
    </row>
    <row r="728" spans="1:32" x14ac:dyDescent="0.25">
      <c r="A728">
        <v>20200318</v>
      </c>
      <c r="B728" t="s">
        <v>838</v>
      </c>
      <c r="C728">
        <v>25</v>
      </c>
      <c r="D728">
        <v>36</v>
      </c>
      <c r="N728" s="1">
        <v>43908.479166666664</v>
      </c>
      <c r="O728" t="s">
        <v>851</v>
      </c>
      <c r="P728" t="s">
        <v>53</v>
      </c>
      <c r="S728">
        <v>61</v>
      </c>
      <c r="T728">
        <v>61</v>
      </c>
      <c r="U728">
        <v>61</v>
      </c>
      <c r="V728">
        <v>10</v>
      </c>
      <c r="W728">
        <v>0</v>
      </c>
      <c r="X728">
        <v>0</v>
      </c>
      <c r="Y728">
        <v>0</v>
      </c>
      <c r="Z728">
        <v>9</v>
      </c>
      <c r="AA728">
        <v>9</v>
      </c>
      <c r="AB728" s="24">
        <f>VLOOKUP(B728,population!$B$2:$D$54,3,0)</f>
        <v>973764</v>
      </c>
      <c r="AC728" s="24" t="str">
        <f>VLOOKUP(B728,regions!$A$2:$B$54,2,0)</f>
        <v>Northeast</v>
      </c>
      <c r="AD728" s="24" t="str">
        <f>VLOOKUP(B728,population!$B$2:$C$54,2,0)</f>
        <v> Delaware</v>
      </c>
      <c r="AE728" s="24">
        <f>IFERROR(VLOOKUP(AD728,'pop density'!$A$1:$B$51,2,0),"")</f>
        <v>484.1</v>
      </c>
      <c r="AF728" s="24" t="str">
        <f t="shared" si="11"/>
        <v>00484.1- Delaware</v>
      </c>
    </row>
    <row r="729" spans="1:32" x14ac:dyDescent="0.25">
      <c r="A729">
        <v>20200319</v>
      </c>
      <c r="B729" t="s">
        <v>838</v>
      </c>
      <c r="C729">
        <v>30</v>
      </c>
      <c r="D729">
        <v>36</v>
      </c>
      <c r="N729" s="1">
        <v>43909.5</v>
      </c>
      <c r="O729" t="s">
        <v>852</v>
      </c>
      <c r="P729" t="s">
        <v>55</v>
      </c>
      <c r="Q729">
        <v>0</v>
      </c>
      <c r="S729">
        <v>66</v>
      </c>
      <c r="T729">
        <v>66</v>
      </c>
      <c r="U729">
        <v>66</v>
      </c>
      <c r="V729">
        <v>10</v>
      </c>
      <c r="W729">
        <v>0</v>
      </c>
      <c r="X729">
        <v>0</v>
      </c>
      <c r="Y729">
        <v>0</v>
      </c>
      <c r="Z729">
        <v>5</v>
      </c>
      <c r="AA729">
        <v>5</v>
      </c>
      <c r="AB729" s="24">
        <f>VLOOKUP(B729,population!$B$2:$D$54,3,0)</f>
        <v>973764</v>
      </c>
      <c r="AC729" s="24" t="str">
        <f>VLOOKUP(B729,regions!$A$2:$B$54,2,0)</f>
        <v>Northeast</v>
      </c>
      <c r="AD729" s="24" t="str">
        <f>VLOOKUP(B729,population!$B$2:$C$54,2,0)</f>
        <v> Delaware</v>
      </c>
      <c r="AE729" s="24">
        <f>IFERROR(VLOOKUP(AD729,'pop density'!$A$1:$B$51,2,0),"")</f>
        <v>484.1</v>
      </c>
      <c r="AF729" s="24" t="str">
        <f t="shared" si="11"/>
        <v>00484.1- Delaware</v>
      </c>
    </row>
    <row r="730" spans="1:32" x14ac:dyDescent="0.25">
      <c r="A730">
        <v>20200320</v>
      </c>
      <c r="B730" t="s">
        <v>838</v>
      </c>
      <c r="C730">
        <v>38</v>
      </c>
      <c r="D730">
        <v>36</v>
      </c>
      <c r="N730" s="1">
        <v>43910.416666666664</v>
      </c>
      <c r="O730" t="s">
        <v>853</v>
      </c>
      <c r="P730" t="s">
        <v>57</v>
      </c>
      <c r="Q730">
        <v>0</v>
      </c>
      <c r="S730">
        <v>74</v>
      </c>
      <c r="T730">
        <v>74</v>
      </c>
      <c r="U730">
        <v>74</v>
      </c>
      <c r="V730">
        <v>10</v>
      </c>
      <c r="W730">
        <v>0</v>
      </c>
      <c r="X730">
        <v>0</v>
      </c>
      <c r="Y730">
        <v>0</v>
      </c>
      <c r="Z730">
        <v>8</v>
      </c>
      <c r="AA730">
        <v>8</v>
      </c>
      <c r="AB730" s="24">
        <f>VLOOKUP(B730,population!$B$2:$D$54,3,0)</f>
        <v>973764</v>
      </c>
      <c r="AC730" s="24" t="str">
        <f>VLOOKUP(B730,regions!$A$2:$B$54,2,0)</f>
        <v>Northeast</v>
      </c>
      <c r="AD730" s="24" t="str">
        <f>VLOOKUP(B730,population!$B$2:$C$54,2,0)</f>
        <v> Delaware</v>
      </c>
      <c r="AE730" s="24">
        <f>IFERROR(VLOOKUP(AD730,'pop density'!$A$1:$B$51,2,0),"")</f>
        <v>484.1</v>
      </c>
      <c r="AF730" s="24" t="str">
        <f t="shared" si="11"/>
        <v>00484.1- Delaware</v>
      </c>
    </row>
    <row r="731" spans="1:32" x14ac:dyDescent="0.25">
      <c r="A731">
        <v>20200321</v>
      </c>
      <c r="B731" t="s">
        <v>838</v>
      </c>
      <c r="C731">
        <v>45</v>
      </c>
      <c r="D731">
        <v>36</v>
      </c>
      <c r="N731" s="1">
        <v>43911.635416666664</v>
      </c>
      <c r="O731" t="s">
        <v>854</v>
      </c>
      <c r="P731" t="s">
        <v>59</v>
      </c>
      <c r="Q731">
        <v>0</v>
      </c>
      <c r="S731">
        <v>81</v>
      </c>
      <c r="T731">
        <v>81</v>
      </c>
      <c r="U731">
        <v>81</v>
      </c>
      <c r="V731">
        <v>10</v>
      </c>
      <c r="W731">
        <v>0</v>
      </c>
      <c r="X731">
        <v>0</v>
      </c>
      <c r="Y731">
        <v>0</v>
      </c>
      <c r="Z731">
        <v>7</v>
      </c>
      <c r="AA731">
        <v>7</v>
      </c>
      <c r="AB731" s="24">
        <f>VLOOKUP(B731,population!$B$2:$D$54,3,0)</f>
        <v>973764</v>
      </c>
      <c r="AC731" s="24" t="str">
        <f>VLOOKUP(B731,regions!$A$2:$B$54,2,0)</f>
        <v>Northeast</v>
      </c>
      <c r="AD731" s="24" t="str">
        <f>VLOOKUP(B731,population!$B$2:$C$54,2,0)</f>
        <v> Delaware</v>
      </c>
      <c r="AE731" s="24">
        <f>IFERROR(VLOOKUP(AD731,'pop density'!$A$1:$B$51,2,0),"")</f>
        <v>484.1</v>
      </c>
      <c r="AF731" s="24" t="str">
        <f t="shared" si="11"/>
        <v>00484.1- Delaware</v>
      </c>
    </row>
    <row r="732" spans="1:32" x14ac:dyDescent="0.25">
      <c r="A732">
        <v>20200322</v>
      </c>
      <c r="B732" t="s">
        <v>838</v>
      </c>
      <c r="C732">
        <v>56</v>
      </c>
      <c r="D732">
        <v>36</v>
      </c>
      <c r="N732" s="1">
        <v>43912.677083333336</v>
      </c>
      <c r="O732" t="s">
        <v>855</v>
      </c>
      <c r="P732" t="s">
        <v>61</v>
      </c>
      <c r="Q732">
        <v>0</v>
      </c>
      <c r="S732">
        <v>92</v>
      </c>
      <c r="T732">
        <v>92</v>
      </c>
      <c r="U732">
        <v>92</v>
      </c>
      <c r="V732">
        <v>10</v>
      </c>
      <c r="W732">
        <v>0</v>
      </c>
      <c r="X732">
        <v>0</v>
      </c>
      <c r="Y732">
        <v>0</v>
      </c>
      <c r="Z732">
        <v>11</v>
      </c>
      <c r="AA732">
        <v>11</v>
      </c>
      <c r="AB732" s="24">
        <f>VLOOKUP(B732,population!$B$2:$D$54,3,0)</f>
        <v>973764</v>
      </c>
      <c r="AC732" s="24" t="str">
        <f>VLOOKUP(B732,regions!$A$2:$B$54,2,0)</f>
        <v>Northeast</v>
      </c>
      <c r="AD732" s="24" t="str">
        <f>VLOOKUP(B732,population!$B$2:$C$54,2,0)</f>
        <v> Delaware</v>
      </c>
      <c r="AE732" s="24">
        <f>IFERROR(VLOOKUP(AD732,'pop density'!$A$1:$B$51,2,0),"")</f>
        <v>484.1</v>
      </c>
      <c r="AF732" s="24" t="str">
        <f t="shared" si="11"/>
        <v>00484.1- Delaware</v>
      </c>
    </row>
    <row r="733" spans="1:32" x14ac:dyDescent="0.25">
      <c r="A733">
        <v>20200323</v>
      </c>
      <c r="B733" t="s">
        <v>838</v>
      </c>
      <c r="C733">
        <v>68</v>
      </c>
      <c r="D733">
        <v>36</v>
      </c>
      <c r="M733" t="s">
        <v>140</v>
      </c>
      <c r="N733" s="1">
        <v>43913.46875</v>
      </c>
      <c r="O733" t="s">
        <v>856</v>
      </c>
      <c r="P733" t="s">
        <v>64</v>
      </c>
      <c r="Q733">
        <v>0</v>
      </c>
      <c r="S733">
        <v>104</v>
      </c>
      <c r="T733">
        <v>104</v>
      </c>
      <c r="U733">
        <v>104</v>
      </c>
      <c r="V733">
        <v>10</v>
      </c>
      <c r="W733">
        <v>0</v>
      </c>
      <c r="X733">
        <v>0</v>
      </c>
      <c r="Y733">
        <v>0</v>
      </c>
      <c r="Z733">
        <v>12</v>
      </c>
      <c r="AA733">
        <v>12</v>
      </c>
      <c r="AB733" s="24">
        <f>VLOOKUP(B733,population!$B$2:$D$54,3,0)</f>
        <v>973764</v>
      </c>
      <c r="AC733" s="24" t="str">
        <f>VLOOKUP(B733,regions!$A$2:$B$54,2,0)</f>
        <v>Northeast</v>
      </c>
      <c r="AD733" s="24" t="str">
        <f>VLOOKUP(B733,population!$B$2:$C$54,2,0)</f>
        <v> Delaware</v>
      </c>
      <c r="AE733" s="24">
        <f>IFERROR(VLOOKUP(AD733,'pop density'!$A$1:$B$51,2,0),"")</f>
        <v>484.1</v>
      </c>
      <c r="AF733" s="24" t="str">
        <f t="shared" si="11"/>
        <v>00484.1- Delaware</v>
      </c>
    </row>
    <row r="734" spans="1:32" x14ac:dyDescent="0.25">
      <c r="A734">
        <v>20200324</v>
      </c>
      <c r="B734" t="s">
        <v>838</v>
      </c>
      <c r="C734">
        <v>91</v>
      </c>
      <c r="D734">
        <v>36</v>
      </c>
      <c r="M734" t="s">
        <v>140</v>
      </c>
      <c r="N734" s="1">
        <v>43914.447916666664</v>
      </c>
      <c r="O734" t="s">
        <v>857</v>
      </c>
      <c r="P734" t="s">
        <v>66</v>
      </c>
      <c r="Q734">
        <v>0</v>
      </c>
      <c r="S734">
        <v>127</v>
      </c>
      <c r="T734">
        <v>127</v>
      </c>
      <c r="U734">
        <v>127</v>
      </c>
      <c r="V734">
        <v>10</v>
      </c>
      <c r="W734">
        <v>0</v>
      </c>
      <c r="X734">
        <v>0</v>
      </c>
      <c r="Y734">
        <v>0</v>
      </c>
      <c r="Z734">
        <v>23</v>
      </c>
      <c r="AA734">
        <v>23</v>
      </c>
      <c r="AB734" s="24">
        <f>VLOOKUP(B734,population!$B$2:$D$54,3,0)</f>
        <v>973764</v>
      </c>
      <c r="AC734" s="24" t="str">
        <f>VLOOKUP(B734,regions!$A$2:$B$54,2,0)</f>
        <v>Northeast</v>
      </c>
      <c r="AD734" s="24" t="str">
        <f>VLOOKUP(B734,population!$B$2:$C$54,2,0)</f>
        <v> Delaware</v>
      </c>
      <c r="AE734" s="24">
        <f>IFERROR(VLOOKUP(AD734,'pop density'!$A$1:$B$51,2,0),"")</f>
        <v>484.1</v>
      </c>
      <c r="AF734" s="24" t="str">
        <f t="shared" si="11"/>
        <v>00484.1- Delaware</v>
      </c>
    </row>
    <row r="735" spans="1:32" x14ac:dyDescent="0.25">
      <c r="A735">
        <v>20200325</v>
      </c>
      <c r="B735" t="s">
        <v>838</v>
      </c>
      <c r="C735">
        <v>115</v>
      </c>
      <c r="D735">
        <v>36</v>
      </c>
      <c r="F735">
        <v>11</v>
      </c>
      <c r="M735" t="s">
        <v>140</v>
      </c>
      <c r="N735" s="1">
        <v>43915.5</v>
      </c>
      <c r="O735" t="s">
        <v>858</v>
      </c>
      <c r="P735" t="s">
        <v>68</v>
      </c>
      <c r="Q735">
        <v>0</v>
      </c>
      <c r="S735">
        <v>151</v>
      </c>
      <c r="T735">
        <v>151</v>
      </c>
      <c r="U735">
        <v>151</v>
      </c>
      <c r="V735">
        <v>10</v>
      </c>
      <c r="W735">
        <v>0</v>
      </c>
      <c r="X735">
        <v>0</v>
      </c>
      <c r="Y735">
        <v>0</v>
      </c>
      <c r="Z735">
        <v>24</v>
      </c>
      <c r="AA735">
        <v>24</v>
      </c>
      <c r="AB735" s="24">
        <f>VLOOKUP(B735,population!$B$2:$D$54,3,0)</f>
        <v>973764</v>
      </c>
      <c r="AC735" s="24" t="str">
        <f>VLOOKUP(B735,regions!$A$2:$B$54,2,0)</f>
        <v>Northeast</v>
      </c>
      <c r="AD735" s="24" t="str">
        <f>VLOOKUP(B735,population!$B$2:$C$54,2,0)</f>
        <v> Delaware</v>
      </c>
      <c r="AE735" s="24">
        <f>IFERROR(VLOOKUP(AD735,'pop density'!$A$1:$B$51,2,0),"")</f>
        <v>484.1</v>
      </c>
      <c r="AF735" s="24" t="str">
        <f t="shared" si="11"/>
        <v>00484.1- Delaware</v>
      </c>
    </row>
    <row r="736" spans="1:32" x14ac:dyDescent="0.25">
      <c r="A736">
        <v>20200326</v>
      </c>
      <c r="B736" t="s">
        <v>838</v>
      </c>
      <c r="C736">
        <v>130</v>
      </c>
      <c r="D736">
        <v>36</v>
      </c>
      <c r="F736">
        <v>13</v>
      </c>
      <c r="L736">
        <v>4</v>
      </c>
      <c r="M736" t="s">
        <v>140</v>
      </c>
      <c r="N736" s="1">
        <v>43916</v>
      </c>
      <c r="O736" t="s">
        <v>859</v>
      </c>
      <c r="P736" t="s">
        <v>70</v>
      </c>
      <c r="Q736">
        <v>1</v>
      </c>
      <c r="S736">
        <v>166</v>
      </c>
      <c r="T736">
        <v>166</v>
      </c>
      <c r="U736">
        <v>166</v>
      </c>
      <c r="V736">
        <v>10</v>
      </c>
      <c r="W736">
        <v>1</v>
      </c>
      <c r="X736">
        <v>0</v>
      </c>
      <c r="Y736">
        <v>0</v>
      </c>
      <c r="Z736">
        <v>15</v>
      </c>
      <c r="AA736">
        <v>15</v>
      </c>
      <c r="AB736" s="24">
        <f>VLOOKUP(B736,population!$B$2:$D$54,3,0)</f>
        <v>973764</v>
      </c>
      <c r="AC736" s="24" t="str">
        <f>VLOOKUP(B736,regions!$A$2:$B$54,2,0)</f>
        <v>Northeast</v>
      </c>
      <c r="AD736" s="24" t="str">
        <f>VLOOKUP(B736,population!$B$2:$C$54,2,0)</f>
        <v> Delaware</v>
      </c>
      <c r="AE736" s="24">
        <f>IFERROR(VLOOKUP(AD736,'pop density'!$A$1:$B$51,2,0),"")</f>
        <v>484.1</v>
      </c>
      <c r="AF736" s="24" t="str">
        <f t="shared" si="11"/>
        <v>00484.1- Delaware</v>
      </c>
    </row>
    <row r="737" spans="1:32" x14ac:dyDescent="0.25">
      <c r="A737">
        <v>20200327</v>
      </c>
      <c r="B737" t="s">
        <v>838</v>
      </c>
      <c r="C737">
        <v>163</v>
      </c>
      <c r="D737">
        <v>36</v>
      </c>
      <c r="F737">
        <v>15</v>
      </c>
      <c r="L737">
        <v>9</v>
      </c>
      <c r="M737" t="s">
        <v>140</v>
      </c>
      <c r="N737" s="1">
        <v>43917</v>
      </c>
      <c r="O737" t="s">
        <v>860</v>
      </c>
      <c r="P737" t="s">
        <v>72</v>
      </c>
      <c r="Q737">
        <v>2</v>
      </c>
      <c r="S737">
        <v>199</v>
      </c>
      <c r="T737">
        <v>199</v>
      </c>
      <c r="U737">
        <v>199</v>
      </c>
      <c r="V737">
        <v>10</v>
      </c>
      <c r="W737">
        <v>1</v>
      </c>
      <c r="X737">
        <v>0</v>
      </c>
      <c r="Y737">
        <v>0</v>
      </c>
      <c r="Z737">
        <v>33</v>
      </c>
      <c r="AA737">
        <v>33</v>
      </c>
      <c r="AB737" s="24">
        <f>VLOOKUP(B737,population!$B$2:$D$54,3,0)</f>
        <v>973764</v>
      </c>
      <c r="AC737" s="24" t="str">
        <f>VLOOKUP(B737,regions!$A$2:$B$54,2,0)</f>
        <v>Northeast</v>
      </c>
      <c r="AD737" s="24" t="str">
        <f>VLOOKUP(B737,population!$B$2:$C$54,2,0)</f>
        <v> Delaware</v>
      </c>
      <c r="AE737" s="24">
        <f>IFERROR(VLOOKUP(AD737,'pop density'!$A$1:$B$51,2,0),"")</f>
        <v>484.1</v>
      </c>
      <c r="AF737" s="24" t="str">
        <f t="shared" si="11"/>
        <v>00484.1- Delaware</v>
      </c>
    </row>
    <row r="738" spans="1:32" x14ac:dyDescent="0.25">
      <c r="A738">
        <v>20200328</v>
      </c>
      <c r="B738" t="s">
        <v>838</v>
      </c>
      <c r="C738">
        <v>214</v>
      </c>
      <c r="D738">
        <v>36</v>
      </c>
      <c r="F738">
        <v>31</v>
      </c>
      <c r="L738">
        <v>9</v>
      </c>
      <c r="M738" t="s">
        <v>140</v>
      </c>
      <c r="N738" s="1">
        <v>43918</v>
      </c>
      <c r="O738" t="s">
        <v>861</v>
      </c>
      <c r="P738" t="s">
        <v>74</v>
      </c>
      <c r="Q738">
        <v>3</v>
      </c>
      <c r="S738">
        <v>250</v>
      </c>
      <c r="T738">
        <v>250</v>
      </c>
      <c r="U738">
        <v>250</v>
      </c>
      <c r="V738">
        <v>10</v>
      </c>
      <c r="W738">
        <v>1</v>
      </c>
      <c r="X738">
        <v>0</v>
      </c>
      <c r="Y738">
        <v>0</v>
      </c>
      <c r="Z738">
        <v>51</v>
      </c>
      <c r="AA738">
        <v>51</v>
      </c>
      <c r="AB738" s="24">
        <f>VLOOKUP(B738,population!$B$2:$D$54,3,0)</f>
        <v>973764</v>
      </c>
      <c r="AC738" s="24" t="str">
        <f>VLOOKUP(B738,regions!$A$2:$B$54,2,0)</f>
        <v>Northeast</v>
      </c>
      <c r="AD738" s="24" t="str">
        <f>VLOOKUP(B738,population!$B$2:$C$54,2,0)</f>
        <v> Delaware</v>
      </c>
      <c r="AE738" s="24">
        <f>IFERROR(VLOOKUP(AD738,'pop density'!$A$1:$B$51,2,0),"")</f>
        <v>484.1</v>
      </c>
      <c r="AF738" s="24" t="str">
        <f t="shared" si="11"/>
        <v>00484.1- Delaware</v>
      </c>
    </row>
    <row r="739" spans="1:32" x14ac:dyDescent="0.25">
      <c r="A739">
        <v>20200329</v>
      </c>
      <c r="B739" t="s">
        <v>838</v>
      </c>
      <c r="C739">
        <v>232</v>
      </c>
      <c r="D739">
        <v>36</v>
      </c>
      <c r="F739">
        <v>33</v>
      </c>
      <c r="L739">
        <v>9</v>
      </c>
      <c r="M739" t="s">
        <v>140</v>
      </c>
      <c r="N739" s="1">
        <v>43919</v>
      </c>
      <c r="O739" t="s">
        <v>862</v>
      </c>
      <c r="P739" t="s">
        <v>76</v>
      </c>
      <c r="Q739">
        <v>6</v>
      </c>
      <c r="S739">
        <v>268</v>
      </c>
      <c r="T739">
        <v>268</v>
      </c>
      <c r="U739">
        <v>268</v>
      </c>
      <c r="V739">
        <v>10</v>
      </c>
      <c r="W739">
        <v>3</v>
      </c>
      <c r="X739">
        <v>0</v>
      </c>
      <c r="Y739">
        <v>0</v>
      </c>
      <c r="Z739">
        <v>18</v>
      </c>
      <c r="AA739">
        <v>18</v>
      </c>
      <c r="AB739" s="24">
        <f>VLOOKUP(B739,population!$B$2:$D$54,3,0)</f>
        <v>973764</v>
      </c>
      <c r="AC739" s="24" t="str">
        <f>VLOOKUP(B739,regions!$A$2:$B$54,2,0)</f>
        <v>Northeast</v>
      </c>
      <c r="AD739" s="24" t="str">
        <f>VLOOKUP(B739,population!$B$2:$C$54,2,0)</f>
        <v> Delaware</v>
      </c>
      <c r="AE739" s="24">
        <f>IFERROR(VLOOKUP(AD739,'pop density'!$A$1:$B$51,2,0),"")</f>
        <v>484.1</v>
      </c>
      <c r="AF739" s="24" t="str">
        <f t="shared" si="11"/>
        <v>00484.1- Delaware</v>
      </c>
    </row>
    <row r="740" spans="1:32" x14ac:dyDescent="0.25">
      <c r="A740">
        <v>20200330</v>
      </c>
      <c r="B740" t="s">
        <v>838</v>
      </c>
      <c r="C740">
        <v>264</v>
      </c>
      <c r="D740">
        <v>2216</v>
      </c>
      <c r="F740">
        <v>45</v>
      </c>
      <c r="L740">
        <v>9</v>
      </c>
      <c r="M740" t="s">
        <v>140</v>
      </c>
      <c r="N740" s="1">
        <v>43920</v>
      </c>
      <c r="O740" s="2" t="s">
        <v>863</v>
      </c>
      <c r="P740" t="s">
        <v>78</v>
      </c>
      <c r="Q740">
        <v>6</v>
      </c>
      <c r="S740">
        <v>2480</v>
      </c>
      <c r="T740">
        <v>2480</v>
      </c>
      <c r="U740">
        <v>2480</v>
      </c>
      <c r="V740">
        <v>10</v>
      </c>
      <c r="W740">
        <v>0</v>
      </c>
      <c r="X740">
        <v>0</v>
      </c>
      <c r="Y740">
        <v>2180</v>
      </c>
      <c r="Z740">
        <v>32</v>
      </c>
      <c r="AA740">
        <v>2212</v>
      </c>
      <c r="AB740" s="24">
        <f>VLOOKUP(B740,population!$B$2:$D$54,3,0)</f>
        <v>973764</v>
      </c>
      <c r="AC740" s="24" t="str">
        <f>VLOOKUP(B740,regions!$A$2:$B$54,2,0)</f>
        <v>Northeast</v>
      </c>
      <c r="AD740" s="24" t="str">
        <f>VLOOKUP(B740,population!$B$2:$C$54,2,0)</f>
        <v> Delaware</v>
      </c>
      <c r="AE740" s="24">
        <f>IFERROR(VLOOKUP(AD740,'pop density'!$A$1:$B$51,2,0),"")</f>
        <v>484.1</v>
      </c>
      <c r="AF740" s="24" t="str">
        <f t="shared" si="11"/>
        <v>00484.1- Delaware</v>
      </c>
    </row>
    <row r="741" spans="1:32" x14ac:dyDescent="0.25">
      <c r="A741">
        <v>20200331</v>
      </c>
      <c r="B741" t="s">
        <v>838</v>
      </c>
      <c r="C741">
        <v>319</v>
      </c>
      <c r="D741">
        <v>3696</v>
      </c>
      <c r="F741">
        <v>57</v>
      </c>
      <c r="L741">
        <v>22</v>
      </c>
      <c r="M741" t="s">
        <v>140</v>
      </c>
      <c r="N741" s="1">
        <v>43921.666666666664</v>
      </c>
      <c r="O741" t="s">
        <v>864</v>
      </c>
      <c r="P741" t="s">
        <v>80</v>
      </c>
      <c r="Q741">
        <v>10</v>
      </c>
      <c r="S741">
        <v>4015</v>
      </c>
      <c r="T741">
        <v>4015</v>
      </c>
      <c r="U741">
        <v>4015</v>
      </c>
      <c r="V741">
        <v>10</v>
      </c>
      <c r="W741">
        <v>4</v>
      </c>
      <c r="X741">
        <v>0</v>
      </c>
      <c r="Y741">
        <v>1480</v>
      </c>
      <c r="Z741">
        <v>55</v>
      </c>
      <c r="AA741">
        <v>1535</v>
      </c>
      <c r="AB741" s="24">
        <f>VLOOKUP(B741,population!$B$2:$D$54,3,0)</f>
        <v>973764</v>
      </c>
      <c r="AC741" s="24" t="str">
        <f>VLOOKUP(B741,regions!$A$2:$B$54,2,0)</f>
        <v>Northeast</v>
      </c>
      <c r="AD741" s="24" t="str">
        <f>VLOOKUP(B741,population!$B$2:$C$54,2,0)</f>
        <v> Delaware</v>
      </c>
      <c r="AE741" s="24">
        <f>IFERROR(VLOOKUP(AD741,'pop density'!$A$1:$B$51,2,0),"")</f>
        <v>484.1</v>
      </c>
      <c r="AF741" s="24" t="str">
        <f t="shared" si="11"/>
        <v>00484.1- Delaware</v>
      </c>
    </row>
    <row r="742" spans="1:32" x14ac:dyDescent="0.25">
      <c r="A742">
        <v>20200401</v>
      </c>
      <c r="B742" t="s">
        <v>838</v>
      </c>
      <c r="C742">
        <v>368</v>
      </c>
      <c r="D742">
        <v>4015</v>
      </c>
      <c r="F742">
        <v>51</v>
      </c>
      <c r="L742">
        <v>49</v>
      </c>
      <c r="M742" t="s">
        <v>140</v>
      </c>
      <c r="N742" s="1">
        <v>43922.520833333336</v>
      </c>
      <c r="O742" t="s">
        <v>865</v>
      </c>
      <c r="P742" t="s">
        <v>82</v>
      </c>
      <c r="Q742">
        <v>11</v>
      </c>
      <c r="S742">
        <v>4383</v>
      </c>
      <c r="T742">
        <v>4383</v>
      </c>
      <c r="U742">
        <v>4383</v>
      </c>
      <c r="V742">
        <v>10</v>
      </c>
      <c r="W742">
        <v>1</v>
      </c>
      <c r="X742">
        <v>0</v>
      </c>
      <c r="Y742">
        <v>319</v>
      </c>
      <c r="Z742">
        <v>49</v>
      </c>
      <c r="AA742">
        <v>368</v>
      </c>
      <c r="AB742" s="24">
        <f>VLOOKUP(B742,population!$B$2:$D$54,3,0)</f>
        <v>973764</v>
      </c>
      <c r="AC742" s="24" t="str">
        <f>VLOOKUP(B742,regions!$A$2:$B$54,2,0)</f>
        <v>Northeast</v>
      </c>
      <c r="AD742" s="24" t="str">
        <f>VLOOKUP(B742,population!$B$2:$C$54,2,0)</f>
        <v> Delaware</v>
      </c>
      <c r="AE742" s="24">
        <f>IFERROR(VLOOKUP(AD742,'pop density'!$A$1:$B$51,2,0),"")</f>
        <v>484.1</v>
      </c>
      <c r="AF742" s="24" t="str">
        <f t="shared" si="11"/>
        <v>00484.1- Delaware</v>
      </c>
    </row>
    <row r="743" spans="1:32" x14ac:dyDescent="0.25">
      <c r="A743">
        <v>20200402</v>
      </c>
      <c r="B743" t="s">
        <v>838</v>
      </c>
      <c r="C743">
        <v>393</v>
      </c>
      <c r="D743">
        <v>4566</v>
      </c>
      <c r="F743">
        <v>56</v>
      </c>
      <c r="L743">
        <v>49</v>
      </c>
      <c r="M743" t="s">
        <v>140</v>
      </c>
      <c r="N743" s="1">
        <v>43923.697916666664</v>
      </c>
      <c r="O743" t="s">
        <v>866</v>
      </c>
      <c r="P743" t="s">
        <v>84</v>
      </c>
      <c r="Q743">
        <v>12</v>
      </c>
      <c r="S743">
        <v>4959</v>
      </c>
      <c r="T743">
        <v>4959</v>
      </c>
      <c r="U743">
        <v>4959</v>
      </c>
      <c r="V743">
        <v>10</v>
      </c>
      <c r="W743">
        <v>1</v>
      </c>
      <c r="X743">
        <v>0</v>
      </c>
      <c r="Y743">
        <v>551</v>
      </c>
      <c r="Z743">
        <v>25</v>
      </c>
      <c r="AA743">
        <v>576</v>
      </c>
      <c r="AB743" s="24">
        <f>VLOOKUP(B743,population!$B$2:$D$54,3,0)</f>
        <v>973764</v>
      </c>
      <c r="AC743" s="24" t="str">
        <f>VLOOKUP(B743,regions!$A$2:$B$54,2,0)</f>
        <v>Northeast</v>
      </c>
      <c r="AD743" s="24" t="str">
        <f>VLOOKUP(B743,population!$B$2:$C$54,2,0)</f>
        <v> Delaware</v>
      </c>
      <c r="AE743" s="24">
        <f>IFERROR(VLOOKUP(AD743,'pop density'!$A$1:$B$51,2,0),"")</f>
        <v>484.1</v>
      </c>
      <c r="AF743" s="24" t="str">
        <f t="shared" si="11"/>
        <v>00484.1- Delaware</v>
      </c>
    </row>
    <row r="744" spans="1:32" x14ac:dyDescent="0.25">
      <c r="A744">
        <v>20200403</v>
      </c>
      <c r="B744" t="s">
        <v>838</v>
      </c>
      <c r="C744">
        <v>450</v>
      </c>
      <c r="D744">
        <v>4995</v>
      </c>
      <c r="F744">
        <v>63</v>
      </c>
      <c r="L744">
        <v>71</v>
      </c>
      <c r="M744" t="s">
        <v>140</v>
      </c>
      <c r="N744" s="1">
        <v>43924</v>
      </c>
      <c r="O744" t="s">
        <v>867</v>
      </c>
      <c r="P744" t="s">
        <v>86</v>
      </c>
      <c r="Q744">
        <v>14</v>
      </c>
      <c r="S744">
        <v>5445</v>
      </c>
      <c r="T744">
        <v>5445</v>
      </c>
      <c r="U744">
        <v>5445</v>
      </c>
      <c r="V744">
        <v>10</v>
      </c>
      <c r="W744">
        <v>2</v>
      </c>
      <c r="X744">
        <v>0</v>
      </c>
      <c r="Y744">
        <v>429</v>
      </c>
      <c r="Z744">
        <v>57</v>
      </c>
      <c r="AA744">
        <v>486</v>
      </c>
      <c r="AB744" s="24">
        <f>VLOOKUP(B744,population!$B$2:$D$54,3,0)</f>
        <v>973764</v>
      </c>
      <c r="AC744" s="24" t="str">
        <f>VLOOKUP(B744,regions!$A$2:$B$54,2,0)</f>
        <v>Northeast</v>
      </c>
      <c r="AD744" s="24" t="str">
        <f>VLOOKUP(B744,population!$B$2:$C$54,2,0)</f>
        <v> Delaware</v>
      </c>
      <c r="AE744" s="24">
        <f>IFERROR(VLOOKUP(AD744,'pop density'!$A$1:$B$51,2,0),"")</f>
        <v>484.1</v>
      </c>
      <c r="AF744" s="24" t="str">
        <f t="shared" si="11"/>
        <v>00484.1- Delaware</v>
      </c>
    </row>
    <row r="745" spans="1:32" x14ac:dyDescent="0.25">
      <c r="A745">
        <v>20200404</v>
      </c>
      <c r="B745" t="s">
        <v>838</v>
      </c>
      <c r="C745">
        <v>593</v>
      </c>
      <c r="D745">
        <v>5874</v>
      </c>
      <c r="F745">
        <v>95</v>
      </c>
      <c r="L745">
        <v>71</v>
      </c>
      <c r="M745" t="s">
        <v>140</v>
      </c>
      <c r="N745" s="1">
        <v>43925.572916666664</v>
      </c>
      <c r="O745" t="s">
        <v>868</v>
      </c>
      <c r="P745" t="s">
        <v>88</v>
      </c>
      <c r="Q745">
        <v>14</v>
      </c>
      <c r="S745">
        <v>6467</v>
      </c>
      <c r="T745">
        <v>6467</v>
      </c>
      <c r="U745">
        <v>6467</v>
      </c>
      <c r="V745">
        <v>10</v>
      </c>
      <c r="W745">
        <v>0</v>
      </c>
      <c r="X745">
        <v>0</v>
      </c>
      <c r="Y745">
        <v>879</v>
      </c>
      <c r="Z745">
        <v>143</v>
      </c>
      <c r="AA745">
        <v>1022</v>
      </c>
      <c r="AB745" s="24">
        <f>VLOOKUP(B745,population!$B$2:$D$54,3,0)</f>
        <v>973764</v>
      </c>
      <c r="AC745" s="24" t="str">
        <f>VLOOKUP(B745,regions!$A$2:$B$54,2,0)</f>
        <v>Northeast</v>
      </c>
      <c r="AD745" s="24" t="str">
        <f>VLOOKUP(B745,population!$B$2:$C$54,2,0)</f>
        <v> Delaware</v>
      </c>
      <c r="AE745" s="24">
        <f>IFERROR(VLOOKUP(AD745,'pop density'!$A$1:$B$51,2,0),"")</f>
        <v>484.1</v>
      </c>
      <c r="AF745" s="24" t="str">
        <f t="shared" si="11"/>
        <v>00484.1- Delaware</v>
      </c>
    </row>
    <row r="746" spans="1:32" x14ac:dyDescent="0.25">
      <c r="A746">
        <v>20200405</v>
      </c>
      <c r="B746" t="s">
        <v>838</v>
      </c>
      <c r="C746">
        <v>673</v>
      </c>
      <c r="D746">
        <v>6321</v>
      </c>
      <c r="F746">
        <v>101</v>
      </c>
      <c r="L746">
        <v>71</v>
      </c>
      <c r="M746" t="s">
        <v>140</v>
      </c>
      <c r="N746" s="1">
        <v>43926.520833333336</v>
      </c>
      <c r="O746" t="s">
        <v>869</v>
      </c>
      <c r="P746" t="s">
        <v>90</v>
      </c>
      <c r="Q746">
        <v>14</v>
      </c>
      <c r="S746">
        <v>6994</v>
      </c>
      <c r="T746">
        <v>6994</v>
      </c>
      <c r="U746">
        <v>6994</v>
      </c>
      <c r="V746">
        <v>10</v>
      </c>
      <c r="W746">
        <v>0</v>
      </c>
      <c r="X746">
        <v>0</v>
      </c>
      <c r="Y746">
        <v>447</v>
      </c>
      <c r="Z746">
        <v>80</v>
      </c>
      <c r="AA746">
        <v>527</v>
      </c>
      <c r="AB746" s="24">
        <f>VLOOKUP(B746,population!$B$2:$D$54,3,0)</f>
        <v>973764</v>
      </c>
      <c r="AC746" s="24" t="str">
        <f>VLOOKUP(B746,regions!$A$2:$B$54,2,0)</f>
        <v>Northeast</v>
      </c>
      <c r="AD746" s="24" t="str">
        <f>VLOOKUP(B746,population!$B$2:$C$54,2,0)</f>
        <v> Delaware</v>
      </c>
      <c r="AE746" s="24">
        <f>IFERROR(VLOOKUP(AD746,'pop density'!$A$1:$B$51,2,0),"")</f>
        <v>484.1</v>
      </c>
      <c r="AF746" s="24" t="str">
        <f t="shared" si="11"/>
        <v>00484.1- Delaware</v>
      </c>
    </row>
    <row r="747" spans="1:32" x14ac:dyDescent="0.25">
      <c r="A747">
        <v>20200406</v>
      </c>
      <c r="B747" t="s">
        <v>838</v>
      </c>
      <c r="C747">
        <v>673</v>
      </c>
      <c r="D747">
        <v>6321</v>
      </c>
      <c r="F747">
        <v>101</v>
      </c>
      <c r="L747">
        <v>71</v>
      </c>
      <c r="M747" t="s">
        <v>62</v>
      </c>
      <c r="N747" s="1">
        <v>43926.145833333336</v>
      </c>
      <c r="O747" t="s">
        <v>870</v>
      </c>
      <c r="P747" t="s">
        <v>92</v>
      </c>
      <c r="Q747">
        <v>14</v>
      </c>
      <c r="S747">
        <v>6994</v>
      </c>
      <c r="T747">
        <v>6994</v>
      </c>
      <c r="U747">
        <v>6994</v>
      </c>
      <c r="V747">
        <v>10</v>
      </c>
      <c r="W747">
        <v>0</v>
      </c>
      <c r="X747">
        <v>0</v>
      </c>
      <c r="Y747">
        <v>0</v>
      </c>
      <c r="Z747">
        <v>0</v>
      </c>
      <c r="AA747">
        <v>0</v>
      </c>
      <c r="AB747" s="24">
        <f>VLOOKUP(B747,population!$B$2:$D$54,3,0)</f>
        <v>973764</v>
      </c>
      <c r="AC747" s="24" t="str">
        <f>VLOOKUP(B747,regions!$A$2:$B$54,2,0)</f>
        <v>Northeast</v>
      </c>
      <c r="AD747" s="24" t="str">
        <f>VLOOKUP(B747,population!$B$2:$C$54,2,0)</f>
        <v> Delaware</v>
      </c>
      <c r="AE747" s="24">
        <f>IFERROR(VLOOKUP(AD747,'pop density'!$A$1:$B$51,2,0),"")</f>
        <v>484.1</v>
      </c>
      <c r="AF747" s="24" t="str">
        <f t="shared" si="11"/>
        <v>00484.1- Delaware</v>
      </c>
    </row>
    <row r="748" spans="1:32" x14ac:dyDescent="0.25">
      <c r="A748">
        <v>20200407</v>
      </c>
      <c r="B748" t="s">
        <v>838</v>
      </c>
      <c r="C748">
        <v>928</v>
      </c>
      <c r="D748">
        <v>7628</v>
      </c>
      <c r="F748">
        <v>147</v>
      </c>
      <c r="L748">
        <v>144</v>
      </c>
      <c r="M748" t="s">
        <v>62</v>
      </c>
      <c r="N748" s="1">
        <v>43928.6875</v>
      </c>
      <c r="O748" t="s">
        <v>871</v>
      </c>
      <c r="P748" t="s">
        <v>94</v>
      </c>
      <c r="Q748">
        <v>16</v>
      </c>
      <c r="S748">
        <v>8556</v>
      </c>
      <c r="T748">
        <v>8556</v>
      </c>
      <c r="U748">
        <v>8556</v>
      </c>
      <c r="V748">
        <v>10</v>
      </c>
      <c r="W748">
        <v>2</v>
      </c>
      <c r="X748">
        <v>0</v>
      </c>
      <c r="Y748">
        <v>1307</v>
      </c>
      <c r="Z748">
        <v>255</v>
      </c>
      <c r="AA748">
        <v>1562</v>
      </c>
      <c r="AB748" s="24">
        <f>VLOOKUP(B748,population!$B$2:$D$54,3,0)</f>
        <v>973764</v>
      </c>
      <c r="AC748" s="24" t="str">
        <f>VLOOKUP(B748,regions!$A$2:$B$54,2,0)</f>
        <v>Northeast</v>
      </c>
      <c r="AD748" s="24" t="str">
        <f>VLOOKUP(B748,population!$B$2:$C$54,2,0)</f>
        <v> Delaware</v>
      </c>
      <c r="AE748" s="24">
        <f>IFERROR(VLOOKUP(AD748,'pop density'!$A$1:$B$51,2,0),"")</f>
        <v>484.1</v>
      </c>
      <c r="AF748" s="24" t="str">
        <f t="shared" si="11"/>
        <v>00484.1- Delaware</v>
      </c>
    </row>
    <row r="749" spans="1:32" x14ac:dyDescent="0.25">
      <c r="A749">
        <v>20200408</v>
      </c>
      <c r="B749" t="s">
        <v>838</v>
      </c>
      <c r="C749">
        <v>928</v>
      </c>
      <c r="D749">
        <v>7628</v>
      </c>
      <c r="F749">
        <v>147</v>
      </c>
      <c r="L749">
        <v>144</v>
      </c>
      <c r="M749" t="s">
        <v>62</v>
      </c>
      <c r="N749" s="1">
        <v>43928.6875</v>
      </c>
      <c r="O749" t="s">
        <v>872</v>
      </c>
      <c r="P749" t="s">
        <v>96</v>
      </c>
      <c r="Q749">
        <v>16</v>
      </c>
      <c r="S749">
        <v>8556</v>
      </c>
      <c r="T749">
        <v>8556</v>
      </c>
      <c r="U749">
        <v>8556</v>
      </c>
      <c r="V749">
        <v>10</v>
      </c>
      <c r="W749">
        <v>0</v>
      </c>
      <c r="X749">
        <v>0</v>
      </c>
      <c r="Y749">
        <v>0</v>
      </c>
      <c r="Z749">
        <v>0</v>
      </c>
      <c r="AA749">
        <v>0</v>
      </c>
      <c r="AB749" s="24">
        <f>VLOOKUP(B749,population!$B$2:$D$54,3,0)</f>
        <v>973764</v>
      </c>
      <c r="AC749" s="24" t="str">
        <f>VLOOKUP(B749,regions!$A$2:$B$54,2,0)</f>
        <v>Northeast</v>
      </c>
      <c r="AD749" s="24" t="str">
        <f>VLOOKUP(B749,population!$B$2:$C$54,2,0)</f>
        <v> Delaware</v>
      </c>
      <c r="AE749" s="24">
        <f>IFERROR(VLOOKUP(AD749,'pop density'!$A$1:$B$51,2,0),"")</f>
        <v>484.1</v>
      </c>
      <c r="AF749" s="24" t="str">
        <f t="shared" si="11"/>
        <v>00484.1- Delaware</v>
      </c>
    </row>
    <row r="750" spans="1:32" x14ac:dyDescent="0.25">
      <c r="A750">
        <v>20200409</v>
      </c>
      <c r="B750" t="s">
        <v>838</v>
      </c>
      <c r="C750">
        <v>1207</v>
      </c>
      <c r="D750">
        <v>8683</v>
      </c>
      <c r="F750">
        <v>201</v>
      </c>
      <c r="L750">
        <v>173</v>
      </c>
      <c r="M750" t="s">
        <v>62</v>
      </c>
      <c r="N750" s="1">
        <v>43930.708333333336</v>
      </c>
      <c r="O750" t="s">
        <v>873</v>
      </c>
      <c r="P750" t="s">
        <v>98</v>
      </c>
      <c r="Q750">
        <v>23</v>
      </c>
      <c r="S750">
        <v>9890</v>
      </c>
      <c r="T750">
        <v>9890</v>
      </c>
      <c r="U750">
        <v>9890</v>
      </c>
      <c r="V750">
        <v>10</v>
      </c>
      <c r="W750">
        <v>7</v>
      </c>
      <c r="X750">
        <v>0</v>
      </c>
      <c r="Y750">
        <v>1055</v>
      </c>
      <c r="Z750">
        <v>279</v>
      </c>
      <c r="AA750">
        <v>1334</v>
      </c>
      <c r="AB750" s="24">
        <f>VLOOKUP(B750,population!$B$2:$D$54,3,0)</f>
        <v>973764</v>
      </c>
      <c r="AC750" s="24" t="str">
        <f>VLOOKUP(B750,regions!$A$2:$B$54,2,0)</f>
        <v>Northeast</v>
      </c>
      <c r="AD750" s="24" t="str">
        <f>VLOOKUP(B750,population!$B$2:$C$54,2,0)</f>
        <v> Delaware</v>
      </c>
      <c r="AE750" s="24">
        <f>IFERROR(VLOOKUP(AD750,'pop density'!$A$1:$B$51,2,0),"")</f>
        <v>484.1</v>
      </c>
      <c r="AF750" s="24" t="str">
        <f t="shared" si="11"/>
        <v>00484.1- Delaware</v>
      </c>
    </row>
    <row r="751" spans="1:32" x14ac:dyDescent="0.25">
      <c r="A751">
        <v>20200410</v>
      </c>
      <c r="B751" t="s">
        <v>838</v>
      </c>
      <c r="C751">
        <v>1326</v>
      </c>
      <c r="D751">
        <v>10415</v>
      </c>
      <c r="F751">
        <v>181</v>
      </c>
      <c r="L751">
        <v>177</v>
      </c>
      <c r="M751" t="s">
        <v>62</v>
      </c>
      <c r="N751" s="1">
        <v>43931.583333333336</v>
      </c>
      <c r="O751" t="s">
        <v>874</v>
      </c>
      <c r="P751" t="s">
        <v>100</v>
      </c>
      <c r="Q751">
        <v>23</v>
      </c>
      <c r="S751">
        <v>11741</v>
      </c>
      <c r="T751">
        <v>11741</v>
      </c>
      <c r="U751">
        <v>11741</v>
      </c>
      <c r="V751">
        <v>10</v>
      </c>
      <c r="W751">
        <v>0</v>
      </c>
      <c r="X751">
        <v>0</v>
      </c>
      <c r="Y751">
        <v>1732</v>
      </c>
      <c r="Z751">
        <v>119</v>
      </c>
      <c r="AA751">
        <v>1851</v>
      </c>
      <c r="AB751" s="24">
        <f>VLOOKUP(B751,population!$B$2:$D$54,3,0)</f>
        <v>973764</v>
      </c>
      <c r="AC751" s="24" t="str">
        <f>VLOOKUP(B751,regions!$A$2:$B$54,2,0)</f>
        <v>Northeast</v>
      </c>
      <c r="AD751" s="24" t="str">
        <f>VLOOKUP(B751,population!$B$2:$C$54,2,0)</f>
        <v> Delaware</v>
      </c>
      <c r="AE751" s="24">
        <f>IFERROR(VLOOKUP(AD751,'pop density'!$A$1:$B$51,2,0),"")</f>
        <v>484.1</v>
      </c>
      <c r="AF751" s="24" t="str">
        <f t="shared" si="11"/>
        <v>00484.1- Delaware</v>
      </c>
    </row>
    <row r="752" spans="1:32" x14ac:dyDescent="0.25">
      <c r="A752">
        <v>20200411</v>
      </c>
      <c r="B752" t="s">
        <v>838</v>
      </c>
      <c r="C752">
        <v>1479</v>
      </c>
      <c r="D752">
        <v>9624</v>
      </c>
      <c r="F752">
        <v>190</v>
      </c>
      <c r="L752">
        <v>191</v>
      </c>
      <c r="M752" t="s">
        <v>62</v>
      </c>
      <c r="N752" s="1">
        <v>43932.5625</v>
      </c>
      <c r="O752" t="s">
        <v>875</v>
      </c>
      <c r="P752" t="s">
        <v>102</v>
      </c>
      <c r="Q752">
        <v>33</v>
      </c>
      <c r="S752">
        <v>11103</v>
      </c>
      <c r="T752">
        <v>11103</v>
      </c>
      <c r="U752">
        <v>11103</v>
      </c>
      <c r="V752">
        <v>10</v>
      </c>
      <c r="W752">
        <v>10</v>
      </c>
      <c r="X752">
        <v>0</v>
      </c>
      <c r="Y752">
        <v>-791</v>
      </c>
      <c r="Z752">
        <v>153</v>
      </c>
      <c r="AA752">
        <v>-638</v>
      </c>
      <c r="AB752" s="24">
        <f>VLOOKUP(B752,population!$B$2:$D$54,3,0)</f>
        <v>973764</v>
      </c>
      <c r="AC752" s="24" t="str">
        <f>VLOOKUP(B752,regions!$A$2:$B$54,2,0)</f>
        <v>Northeast</v>
      </c>
      <c r="AD752" s="24" t="str">
        <f>VLOOKUP(B752,population!$B$2:$C$54,2,0)</f>
        <v> Delaware</v>
      </c>
      <c r="AE752" s="24">
        <f>IFERROR(VLOOKUP(AD752,'pop density'!$A$1:$B$51,2,0),"")</f>
        <v>484.1</v>
      </c>
      <c r="AF752" s="24" t="str">
        <f t="shared" si="11"/>
        <v>00484.1- Delaware</v>
      </c>
    </row>
    <row r="753" spans="1:32" x14ac:dyDescent="0.25">
      <c r="A753">
        <v>20200412</v>
      </c>
      <c r="B753" t="s">
        <v>838</v>
      </c>
      <c r="C753">
        <v>1479</v>
      </c>
      <c r="D753">
        <v>9624</v>
      </c>
      <c r="F753">
        <v>190</v>
      </c>
      <c r="L753">
        <v>191</v>
      </c>
      <c r="M753" t="s">
        <v>62</v>
      </c>
      <c r="N753" s="1">
        <v>43932.5625</v>
      </c>
      <c r="O753" t="s">
        <v>876</v>
      </c>
      <c r="P753" t="s">
        <v>104</v>
      </c>
      <c r="Q753">
        <v>33</v>
      </c>
      <c r="S753">
        <v>11103</v>
      </c>
      <c r="T753">
        <v>11103</v>
      </c>
      <c r="U753">
        <v>11103</v>
      </c>
      <c r="V753">
        <v>10</v>
      </c>
      <c r="W753">
        <v>0</v>
      </c>
      <c r="X753">
        <v>0</v>
      </c>
      <c r="Y753">
        <v>0</v>
      </c>
      <c r="Z753">
        <v>0</v>
      </c>
      <c r="AA753">
        <v>0</v>
      </c>
      <c r="AB753" s="24">
        <f>VLOOKUP(B753,population!$B$2:$D$54,3,0)</f>
        <v>973764</v>
      </c>
      <c r="AC753" s="24" t="str">
        <f>VLOOKUP(B753,regions!$A$2:$B$54,2,0)</f>
        <v>Northeast</v>
      </c>
      <c r="AD753" s="24" t="str">
        <f>VLOOKUP(B753,population!$B$2:$C$54,2,0)</f>
        <v> Delaware</v>
      </c>
      <c r="AE753" s="24">
        <f>IFERROR(VLOOKUP(AD753,'pop density'!$A$1:$B$51,2,0),"")</f>
        <v>484.1</v>
      </c>
      <c r="AF753" s="24" t="str">
        <f t="shared" si="11"/>
        <v>00484.1- Delaware</v>
      </c>
    </row>
    <row r="754" spans="1:32" x14ac:dyDescent="0.25">
      <c r="A754">
        <v>20200413</v>
      </c>
      <c r="B754" t="s">
        <v>838</v>
      </c>
      <c r="C754">
        <v>1625</v>
      </c>
      <c r="D754">
        <v>10195</v>
      </c>
      <c r="F754">
        <v>201</v>
      </c>
      <c r="L754">
        <v>213</v>
      </c>
      <c r="M754" t="s">
        <v>62</v>
      </c>
      <c r="N754" s="1">
        <v>43934.708333333336</v>
      </c>
      <c r="O754" t="s">
        <v>877</v>
      </c>
      <c r="P754" t="s">
        <v>106</v>
      </c>
      <c r="Q754">
        <v>35</v>
      </c>
      <c r="S754">
        <v>11820</v>
      </c>
      <c r="T754">
        <v>11820</v>
      </c>
      <c r="U754">
        <v>11820</v>
      </c>
      <c r="V754">
        <v>10</v>
      </c>
      <c r="W754">
        <v>2</v>
      </c>
      <c r="X754">
        <v>0</v>
      </c>
      <c r="Y754">
        <v>571</v>
      </c>
      <c r="Z754">
        <v>146</v>
      </c>
      <c r="AA754">
        <v>717</v>
      </c>
      <c r="AB754" s="24">
        <f>VLOOKUP(B754,population!$B$2:$D$54,3,0)</f>
        <v>973764</v>
      </c>
      <c r="AC754" s="24" t="str">
        <f>VLOOKUP(B754,regions!$A$2:$B$54,2,0)</f>
        <v>Northeast</v>
      </c>
      <c r="AD754" s="24" t="str">
        <f>VLOOKUP(B754,population!$B$2:$C$54,2,0)</f>
        <v> Delaware</v>
      </c>
      <c r="AE754" s="24">
        <f>IFERROR(VLOOKUP(AD754,'pop density'!$A$1:$B$51,2,0),"")</f>
        <v>484.1</v>
      </c>
      <c r="AF754" s="24" t="str">
        <f t="shared" si="11"/>
        <v>00484.1- Delaware</v>
      </c>
    </row>
    <row r="755" spans="1:32" x14ac:dyDescent="0.25">
      <c r="A755">
        <v>20200414</v>
      </c>
      <c r="B755" t="s">
        <v>838</v>
      </c>
      <c r="C755">
        <v>1761</v>
      </c>
      <c r="D755">
        <v>10543</v>
      </c>
      <c r="F755">
        <v>204</v>
      </c>
      <c r="L755">
        <v>277</v>
      </c>
      <c r="M755" t="s">
        <v>62</v>
      </c>
      <c r="N755" s="1">
        <v>43935.739583333336</v>
      </c>
      <c r="O755" t="s">
        <v>878</v>
      </c>
      <c r="P755" t="s">
        <v>108</v>
      </c>
      <c r="Q755">
        <v>41</v>
      </c>
      <c r="S755">
        <v>12304</v>
      </c>
      <c r="T755">
        <v>12304</v>
      </c>
      <c r="U755">
        <v>12304</v>
      </c>
      <c r="V755">
        <v>10</v>
      </c>
      <c r="W755">
        <v>6</v>
      </c>
      <c r="X755">
        <v>0</v>
      </c>
      <c r="Y755">
        <v>348</v>
      </c>
      <c r="Z755">
        <v>136</v>
      </c>
      <c r="AA755">
        <v>484</v>
      </c>
      <c r="AB755" s="24">
        <f>VLOOKUP(B755,population!$B$2:$D$54,3,0)</f>
        <v>973764</v>
      </c>
      <c r="AC755" s="24" t="str">
        <f>VLOOKUP(B755,regions!$A$2:$B$54,2,0)</f>
        <v>Northeast</v>
      </c>
      <c r="AD755" s="24" t="str">
        <f>VLOOKUP(B755,population!$B$2:$C$54,2,0)</f>
        <v> Delaware</v>
      </c>
      <c r="AE755" s="24">
        <f>IFERROR(VLOOKUP(AD755,'pop density'!$A$1:$B$51,2,0),"")</f>
        <v>484.1</v>
      </c>
      <c r="AF755" s="24" t="str">
        <f t="shared" si="11"/>
        <v>00484.1- Delaware</v>
      </c>
    </row>
    <row r="756" spans="1:32" x14ac:dyDescent="0.25">
      <c r="A756">
        <v>20200415</v>
      </c>
      <c r="B756" t="s">
        <v>838</v>
      </c>
      <c r="C756">
        <v>2014</v>
      </c>
      <c r="D756">
        <v>11088</v>
      </c>
      <c r="F756">
        <v>208</v>
      </c>
      <c r="L756">
        <v>354</v>
      </c>
      <c r="M756" t="s">
        <v>62</v>
      </c>
      <c r="N756" s="1">
        <v>43936.677083333336</v>
      </c>
      <c r="O756" t="s">
        <v>879</v>
      </c>
      <c r="P756" t="s">
        <v>110</v>
      </c>
      <c r="Q756">
        <v>46</v>
      </c>
      <c r="S756">
        <v>13102</v>
      </c>
      <c r="T756">
        <v>13102</v>
      </c>
      <c r="U756">
        <v>13102</v>
      </c>
      <c r="V756">
        <v>10</v>
      </c>
      <c r="W756">
        <v>5</v>
      </c>
      <c r="X756">
        <v>0</v>
      </c>
      <c r="Y756">
        <v>545</v>
      </c>
      <c r="Z756">
        <v>253</v>
      </c>
      <c r="AA756">
        <v>798</v>
      </c>
      <c r="AB756" s="24">
        <f>VLOOKUP(B756,population!$B$2:$D$54,3,0)</f>
        <v>973764</v>
      </c>
      <c r="AC756" s="24" t="str">
        <f>VLOOKUP(B756,regions!$A$2:$B$54,2,0)</f>
        <v>Northeast</v>
      </c>
      <c r="AD756" s="24" t="str">
        <f>VLOOKUP(B756,population!$B$2:$C$54,2,0)</f>
        <v> Delaware</v>
      </c>
      <c r="AE756" s="24">
        <f>IFERROR(VLOOKUP(AD756,'pop density'!$A$1:$B$51,2,0),"")</f>
        <v>484.1</v>
      </c>
      <c r="AF756" s="24" t="str">
        <f t="shared" si="11"/>
        <v>00484.1- Delaware</v>
      </c>
    </row>
    <row r="757" spans="1:32" x14ac:dyDescent="0.25">
      <c r="A757">
        <v>20200416</v>
      </c>
      <c r="B757" t="s">
        <v>838</v>
      </c>
      <c r="C757">
        <v>2075</v>
      </c>
      <c r="D757">
        <v>11275</v>
      </c>
      <c r="F757">
        <v>209</v>
      </c>
      <c r="L757">
        <v>378</v>
      </c>
      <c r="M757" t="s">
        <v>62</v>
      </c>
      <c r="N757" s="1">
        <v>43937.666666666664</v>
      </c>
      <c r="O757" t="s">
        <v>880</v>
      </c>
      <c r="P757" t="s">
        <v>112</v>
      </c>
      <c r="Q757">
        <v>52</v>
      </c>
      <c r="S757">
        <v>13350</v>
      </c>
      <c r="T757">
        <v>13350</v>
      </c>
      <c r="U757">
        <v>13350</v>
      </c>
      <c r="V757">
        <v>10</v>
      </c>
      <c r="W757">
        <v>6</v>
      </c>
      <c r="X757">
        <v>0</v>
      </c>
      <c r="Y757">
        <v>187</v>
      </c>
      <c r="Z757">
        <v>61</v>
      </c>
      <c r="AA757">
        <v>248</v>
      </c>
      <c r="AB757" s="24">
        <f>VLOOKUP(B757,population!$B$2:$D$54,3,0)</f>
        <v>973764</v>
      </c>
      <c r="AC757" s="24" t="str">
        <f>VLOOKUP(B757,regions!$A$2:$B$54,2,0)</f>
        <v>Northeast</v>
      </c>
      <c r="AD757" s="24" t="str">
        <f>VLOOKUP(B757,population!$B$2:$C$54,2,0)</f>
        <v> Delaware</v>
      </c>
      <c r="AE757" s="24">
        <f>IFERROR(VLOOKUP(AD757,'pop density'!$A$1:$B$51,2,0),"")</f>
        <v>484.1</v>
      </c>
      <c r="AF757" s="24" t="str">
        <f t="shared" si="11"/>
        <v>00484.1- Delaware</v>
      </c>
    </row>
    <row r="758" spans="1:32" x14ac:dyDescent="0.25">
      <c r="A758">
        <v>20200417</v>
      </c>
      <c r="B758" t="s">
        <v>838</v>
      </c>
      <c r="C758">
        <v>2323</v>
      </c>
      <c r="D758">
        <v>11694</v>
      </c>
      <c r="F758">
        <v>224</v>
      </c>
      <c r="L758">
        <v>423</v>
      </c>
      <c r="M758" t="s">
        <v>62</v>
      </c>
      <c r="N758" s="1">
        <v>43938.708333333336</v>
      </c>
      <c r="O758" t="s">
        <v>881</v>
      </c>
      <c r="P758" t="s">
        <v>114</v>
      </c>
      <c r="Q758">
        <v>61</v>
      </c>
      <c r="S758">
        <v>14017</v>
      </c>
      <c r="T758">
        <v>14017</v>
      </c>
      <c r="U758">
        <v>14017</v>
      </c>
      <c r="V758">
        <v>10</v>
      </c>
      <c r="W758">
        <v>9</v>
      </c>
      <c r="X758">
        <v>0</v>
      </c>
      <c r="Y758">
        <v>419</v>
      </c>
      <c r="Z758">
        <v>248</v>
      </c>
      <c r="AA758">
        <v>667</v>
      </c>
      <c r="AB758" s="24">
        <f>VLOOKUP(B758,population!$B$2:$D$54,3,0)</f>
        <v>973764</v>
      </c>
      <c r="AC758" s="24" t="str">
        <f>VLOOKUP(B758,regions!$A$2:$B$54,2,0)</f>
        <v>Northeast</v>
      </c>
      <c r="AD758" s="24" t="str">
        <f>VLOOKUP(B758,population!$B$2:$C$54,2,0)</f>
        <v> Delaware</v>
      </c>
      <c r="AE758" s="24">
        <f>IFERROR(VLOOKUP(AD758,'pop density'!$A$1:$B$51,2,0),"")</f>
        <v>484.1</v>
      </c>
      <c r="AF758" s="24" t="str">
        <f t="shared" si="11"/>
        <v>00484.1- Delaware</v>
      </c>
    </row>
    <row r="759" spans="1:32" x14ac:dyDescent="0.25">
      <c r="A759">
        <v>20200418</v>
      </c>
      <c r="B759" t="s">
        <v>838</v>
      </c>
      <c r="C759">
        <v>2323</v>
      </c>
      <c r="D759">
        <v>11694</v>
      </c>
      <c r="F759">
        <v>224</v>
      </c>
      <c r="L759">
        <v>423</v>
      </c>
      <c r="M759" t="s">
        <v>62</v>
      </c>
      <c r="N759" s="1">
        <v>43938.708333333336</v>
      </c>
      <c r="O759" t="s">
        <v>882</v>
      </c>
      <c r="P759" t="s">
        <v>116</v>
      </c>
      <c r="Q759">
        <v>61</v>
      </c>
      <c r="S759">
        <v>14017</v>
      </c>
      <c r="T759">
        <v>14017</v>
      </c>
      <c r="U759">
        <v>14017</v>
      </c>
      <c r="V759">
        <v>10</v>
      </c>
      <c r="W759">
        <v>0</v>
      </c>
      <c r="X759">
        <v>0</v>
      </c>
      <c r="Y759">
        <v>0</v>
      </c>
      <c r="Z759">
        <v>0</v>
      </c>
      <c r="AA759">
        <v>0</v>
      </c>
      <c r="AB759" s="24">
        <f>VLOOKUP(B759,population!$B$2:$D$54,3,0)</f>
        <v>973764</v>
      </c>
      <c r="AC759" s="24" t="str">
        <f>VLOOKUP(B759,regions!$A$2:$B$54,2,0)</f>
        <v>Northeast</v>
      </c>
      <c r="AD759" s="24" t="str">
        <f>VLOOKUP(B759,population!$B$2:$C$54,2,0)</f>
        <v> Delaware</v>
      </c>
      <c r="AE759" s="24">
        <f>IFERROR(VLOOKUP(AD759,'pop density'!$A$1:$B$51,2,0),"")</f>
        <v>484.1</v>
      </c>
      <c r="AF759" s="24" t="str">
        <f t="shared" si="11"/>
        <v>00484.1- Delaware</v>
      </c>
    </row>
    <row r="760" spans="1:32" x14ac:dyDescent="0.25">
      <c r="A760">
        <v>20200419</v>
      </c>
      <c r="B760" t="s">
        <v>838</v>
      </c>
      <c r="C760">
        <v>2538</v>
      </c>
      <c r="D760">
        <v>12256</v>
      </c>
      <c r="F760">
        <v>249</v>
      </c>
      <c r="L760">
        <v>466</v>
      </c>
      <c r="M760" t="s">
        <v>62</v>
      </c>
      <c r="N760" s="1">
        <v>43939.708333333336</v>
      </c>
      <c r="O760" t="s">
        <v>883</v>
      </c>
      <c r="P760" t="s">
        <v>118</v>
      </c>
      <c r="Q760">
        <v>67</v>
      </c>
      <c r="S760">
        <v>14794</v>
      </c>
      <c r="T760">
        <v>14794</v>
      </c>
      <c r="U760">
        <v>14794</v>
      </c>
      <c r="V760">
        <v>10</v>
      </c>
      <c r="W760">
        <v>6</v>
      </c>
      <c r="X760">
        <v>0</v>
      </c>
      <c r="Y760">
        <v>562</v>
      </c>
      <c r="Z760">
        <v>215</v>
      </c>
      <c r="AA760">
        <v>777</v>
      </c>
      <c r="AB760" s="24">
        <f>VLOOKUP(B760,population!$B$2:$D$54,3,0)</f>
        <v>973764</v>
      </c>
      <c r="AC760" s="24" t="str">
        <f>VLOOKUP(B760,regions!$A$2:$B$54,2,0)</f>
        <v>Northeast</v>
      </c>
      <c r="AD760" s="24" t="str">
        <f>VLOOKUP(B760,population!$B$2:$C$54,2,0)</f>
        <v> Delaware</v>
      </c>
      <c r="AE760" s="24">
        <f>IFERROR(VLOOKUP(AD760,'pop density'!$A$1:$B$51,2,0),"")</f>
        <v>484.1</v>
      </c>
      <c r="AF760" s="24" t="str">
        <f t="shared" si="11"/>
        <v>00484.1- Delaware</v>
      </c>
    </row>
    <row r="761" spans="1:32" x14ac:dyDescent="0.25">
      <c r="A761">
        <v>20200420</v>
      </c>
      <c r="B761" t="s">
        <v>838</v>
      </c>
      <c r="C761">
        <v>2745</v>
      </c>
      <c r="D761">
        <v>13725</v>
      </c>
      <c r="F761">
        <v>256</v>
      </c>
      <c r="L761">
        <v>495</v>
      </c>
      <c r="M761" t="s">
        <v>62</v>
      </c>
      <c r="N761" s="1">
        <v>43941.5</v>
      </c>
      <c r="O761" t="s">
        <v>884</v>
      </c>
      <c r="P761" t="s">
        <v>120</v>
      </c>
      <c r="Q761">
        <v>72</v>
      </c>
      <c r="S761">
        <v>16470</v>
      </c>
      <c r="T761">
        <v>16470</v>
      </c>
      <c r="U761">
        <v>16470</v>
      </c>
      <c r="V761">
        <v>10</v>
      </c>
      <c r="W761">
        <v>5</v>
      </c>
      <c r="X761">
        <v>0</v>
      </c>
      <c r="Y761">
        <v>1469</v>
      </c>
      <c r="Z761">
        <v>207</v>
      </c>
      <c r="AA761">
        <v>1676</v>
      </c>
      <c r="AB761" s="24">
        <f>VLOOKUP(B761,population!$B$2:$D$54,3,0)</f>
        <v>973764</v>
      </c>
      <c r="AC761" s="24" t="str">
        <f>VLOOKUP(B761,regions!$A$2:$B$54,2,0)</f>
        <v>Northeast</v>
      </c>
      <c r="AD761" s="24" t="str">
        <f>VLOOKUP(B761,population!$B$2:$C$54,2,0)</f>
        <v> Delaware</v>
      </c>
      <c r="AE761" s="24">
        <f>IFERROR(VLOOKUP(AD761,'pop density'!$A$1:$B$51,2,0),"")</f>
        <v>484.1</v>
      </c>
      <c r="AF761" s="24" t="str">
        <f t="shared" si="11"/>
        <v>00484.1- Delaware</v>
      </c>
    </row>
    <row r="762" spans="1:32" x14ac:dyDescent="0.25">
      <c r="A762">
        <v>20200421</v>
      </c>
      <c r="B762" t="s">
        <v>838</v>
      </c>
      <c r="C762">
        <v>2931</v>
      </c>
      <c r="D762">
        <v>13725</v>
      </c>
      <c r="F762">
        <v>263</v>
      </c>
      <c r="L762">
        <v>565</v>
      </c>
      <c r="M762" t="s">
        <v>62</v>
      </c>
      <c r="N762" s="1">
        <v>43941.75</v>
      </c>
      <c r="O762" t="s">
        <v>885</v>
      </c>
      <c r="P762" t="s">
        <v>122</v>
      </c>
      <c r="Q762">
        <v>82</v>
      </c>
      <c r="S762">
        <v>16656</v>
      </c>
      <c r="T762">
        <v>16656</v>
      </c>
      <c r="U762">
        <v>16656</v>
      </c>
      <c r="V762">
        <v>10</v>
      </c>
      <c r="W762">
        <v>10</v>
      </c>
      <c r="X762">
        <v>0</v>
      </c>
      <c r="Y762">
        <v>0</v>
      </c>
      <c r="Z762">
        <v>186</v>
      </c>
      <c r="AA762">
        <v>186</v>
      </c>
      <c r="AB762" s="24">
        <f>VLOOKUP(B762,population!$B$2:$D$54,3,0)</f>
        <v>973764</v>
      </c>
      <c r="AC762" s="24" t="str">
        <f>VLOOKUP(B762,regions!$A$2:$B$54,2,0)</f>
        <v>Northeast</v>
      </c>
      <c r="AD762" s="24" t="str">
        <f>VLOOKUP(B762,population!$B$2:$C$54,2,0)</f>
        <v> Delaware</v>
      </c>
      <c r="AE762" s="24">
        <f>IFERROR(VLOOKUP(AD762,'pop density'!$A$1:$B$51,2,0),"")</f>
        <v>484.1</v>
      </c>
      <c r="AF762" s="24" t="str">
        <f t="shared" si="11"/>
        <v>00484.1- Delaware</v>
      </c>
    </row>
    <row r="763" spans="1:32" x14ac:dyDescent="0.25">
      <c r="A763">
        <v>20200422</v>
      </c>
      <c r="B763" t="s">
        <v>838</v>
      </c>
      <c r="C763">
        <v>3200</v>
      </c>
      <c r="D763">
        <v>13353</v>
      </c>
      <c r="F763">
        <v>269</v>
      </c>
      <c r="L763">
        <v>599</v>
      </c>
      <c r="M763" t="s">
        <v>62</v>
      </c>
      <c r="N763" s="1">
        <v>43942.75</v>
      </c>
      <c r="O763" t="s">
        <v>886</v>
      </c>
      <c r="P763" t="s">
        <v>124</v>
      </c>
      <c r="Q763">
        <v>89</v>
      </c>
      <c r="S763">
        <v>16553</v>
      </c>
      <c r="T763">
        <v>16553</v>
      </c>
      <c r="U763">
        <v>16553</v>
      </c>
      <c r="V763">
        <v>10</v>
      </c>
      <c r="W763">
        <v>7</v>
      </c>
      <c r="X763">
        <v>0</v>
      </c>
      <c r="Y763">
        <v>-372</v>
      </c>
      <c r="Z763">
        <v>269</v>
      </c>
      <c r="AA763">
        <v>-103</v>
      </c>
      <c r="AB763" s="24">
        <f>VLOOKUP(B763,population!$B$2:$D$54,3,0)</f>
        <v>973764</v>
      </c>
      <c r="AC763" s="24" t="str">
        <f>VLOOKUP(B763,regions!$A$2:$B$54,2,0)</f>
        <v>Northeast</v>
      </c>
      <c r="AD763" s="24" t="str">
        <f>VLOOKUP(B763,population!$B$2:$C$54,2,0)</f>
        <v> Delaware</v>
      </c>
      <c r="AE763" s="24">
        <f>IFERROR(VLOOKUP(AD763,'pop density'!$A$1:$B$51,2,0),"")</f>
        <v>484.1</v>
      </c>
      <c r="AF763" s="24" t="str">
        <f t="shared" si="11"/>
        <v>00484.1- Delaware</v>
      </c>
    </row>
    <row r="764" spans="1:32" x14ac:dyDescent="0.25">
      <c r="A764">
        <v>20200423</v>
      </c>
      <c r="B764" t="s">
        <v>838</v>
      </c>
      <c r="C764">
        <v>3308</v>
      </c>
      <c r="D764">
        <v>13604</v>
      </c>
      <c r="F764">
        <v>290</v>
      </c>
      <c r="L764">
        <v>643</v>
      </c>
      <c r="M764" t="s">
        <v>62</v>
      </c>
      <c r="N764" s="1">
        <v>43943.75</v>
      </c>
      <c r="O764" t="s">
        <v>887</v>
      </c>
      <c r="P764" t="s">
        <v>126</v>
      </c>
      <c r="Q764">
        <v>92</v>
      </c>
      <c r="S764">
        <v>16912</v>
      </c>
      <c r="T764">
        <v>16912</v>
      </c>
      <c r="U764">
        <v>16912</v>
      </c>
      <c r="V764">
        <v>10</v>
      </c>
      <c r="W764">
        <v>3</v>
      </c>
      <c r="X764">
        <v>0</v>
      </c>
      <c r="Y764">
        <v>251</v>
      </c>
      <c r="Z764">
        <v>108</v>
      </c>
      <c r="AA764">
        <v>359</v>
      </c>
      <c r="AB764" s="24">
        <f>VLOOKUP(B764,population!$B$2:$D$54,3,0)</f>
        <v>973764</v>
      </c>
      <c r="AC764" s="24" t="str">
        <f>VLOOKUP(B764,regions!$A$2:$B$54,2,0)</f>
        <v>Northeast</v>
      </c>
      <c r="AD764" s="24" t="str">
        <f>VLOOKUP(B764,population!$B$2:$C$54,2,0)</f>
        <v> Delaware</v>
      </c>
      <c r="AE764" s="24">
        <f>IFERROR(VLOOKUP(AD764,'pop density'!$A$1:$B$51,2,0),"")</f>
        <v>484.1</v>
      </c>
      <c r="AF764" s="24" t="str">
        <f t="shared" si="11"/>
        <v>00484.1- Delaware</v>
      </c>
    </row>
    <row r="765" spans="1:32" x14ac:dyDescent="0.25">
      <c r="A765">
        <v>20200424</v>
      </c>
      <c r="B765" t="s">
        <v>838</v>
      </c>
      <c r="C765">
        <v>3442</v>
      </c>
      <c r="D765">
        <v>13937</v>
      </c>
      <c r="F765">
        <v>277</v>
      </c>
      <c r="L765">
        <v>703</v>
      </c>
      <c r="M765" t="s">
        <v>62</v>
      </c>
      <c r="N765" s="1">
        <v>43944.75</v>
      </c>
      <c r="O765" t="s">
        <v>888</v>
      </c>
      <c r="P765" t="s">
        <v>128</v>
      </c>
      <c r="Q765">
        <v>100</v>
      </c>
      <c r="S765">
        <v>17379</v>
      </c>
      <c r="T765">
        <v>17379</v>
      </c>
      <c r="U765">
        <v>17379</v>
      </c>
      <c r="V765">
        <v>10</v>
      </c>
      <c r="W765">
        <v>8</v>
      </c>
      <c r="X765">
        <v>0</v>
      </c>
      <c r="Y765">
        <v>333</v>
      </c>
      <c r="Z765">
        <v>134</v>
      </c>
      <c r="AA765">
        <v>467</v>
      </c>
      <c r="AB765" s="24">
        <f>VLOOKUP(B765,population!$B$2:$D$54,3,0)</f>
        <v>973764</v>
      </c>
      <c r="AC765" s="24" t="str">
        <f>VLOOKUP(B765,regions!$A$2:$B$54,2,0)</f>
        <v>Northeast</v>
      </c>
      <c r="AD765" s="24" t="str">
        <f>VLOOKUP(B765,population!$B$2:$C$54,2,0)</f>
        <v> Delaware</v>
      </c>
      <c r="AE765" s="24">
        <f>IFERROR(VLOOKUP(AD765,'pop density'!$A$1:$B$51,2,0),"")</f>
        <v>484.1</v>
      </c>
      <c r="AF765" s="24" t="str">
        <f t="shared" si="11"/>
        <v>00484.1- Delaware</v>
      </c>
    </row>
    <row r="766" spans="1:32" x14ac:dyDescent="0.25">
      <c r="A766">
        <v>20200425</v>
      </c>
      <c r="B766" t="s">
        <v>838</v>
      </c>
      <c r="C766">
        <v>3576</v>
      </c>
      <c r="D766">
        <v>14122</v>
      </c>
      <c r="F766">
        <v>300</v>
      </c>
      <c r="L766">
        <v>809</v>
      </c>
      <c r="M766" t="s">
        <v>129</v>
      </c>
      <c r="N766" s="1">
        <v>43945.75</v>
      </c>
      <c r="O766" t="s">
        <v>889</v>
      </c>
      <c r="P766" t="s">
        <v>131</v>
      </c>
      <c r="Q766">
        <v>112</v>
      </c>
      <c r="S766">
        <v>17698</v>
      </c>
      <c r="T766">
        <v>17698</v>
      </c>
      <c r="U766">
        <v>17698</v>
      </c>
      <c r="V766">
        <v>10</v>
      </c>
      <c r="W766">
        <v>12</v>
      </c>
      <c r="X766">
        <v>0</v>
      </c>
      <c r="Y766">
        <v>185</v>
      </c>
      <c r="Z766">
        <v>134</v>
      </c>
      <c r="AA766">
        <v>319</v>
      </c>
      <c r="AB766" s="24">
        <f>VLOOKUP(B766,population!$B$2:$D$54,3,0)</f>
        <v>973764</v>
      </c>
      <c r="AC766" s="24" t="str">
        <f>VLOOKUP(B766,regions!$A$2:$B$54,2,0)</f>
        <v>Northeast</v>
      </c>
      <c r="AD766" s="24" t="str">
        <f>VLOOKUP(B766,population!$B$2:$C$54,2,0)</f>
        <v> Delaware</v>
      </c>
      <c r="AE766" s="24">
        <f>IFERROR(VLOOKUP(AD766,'pop density'!$A$1:$B$51,2,0),"")</f>
        <v>484.1</v>
      </c>
      <c r="AF766" s="24" t="str">
        <f t="shared" si="11"/>
        <v>00484.1- Delaware</v>
      </c>
    </row>
    <row r="767" spans="1:32" x14ac:dyDescent="0.25">
      <c r="A767">
        <v>20200426</v>
      </c>
      <c r="B767" t="s">
        <v>838</v>
      </c>
      <c r="C767">
        <v>4034</v>
      </c>
      <c r="D767">
        <v>15215</v>
      </c>
      <c r="F767">
        <v>317</v>
      </c>
      <c r="L767">
        <v>911</v>
      </c>
      <c r="M767" t="s">
        <v>129</v>
      </c>
      <c r="N767" s="1">
        <v>43946.75</v>
      </c>
      <c r="O767" t="s">
        <v>890</v>
      </c>
      <c r="P767" t="s">
        <v>133</v>
      </c>
      <c r="Q767">
        <v>120</v>
      </c>
      <c r="S767">
        <v>19249</v>
      </c>
      <c r="T767">
        <v>19249</v>
      </c>
      <c r="U767">
        <v>19249</v>
      </c>
      <c r="V767">
        <v>10</v>
      </c>
      <c r="W767">
        <v>8</v>
      </c>
      <c r="X767">
        <v>0</v>
      </c>
      <c r="Y767">
        <v>1093</v>
      </c>
      <c r="Z767">
        <v>458</v>
      </c>
      <c r="AA767">
        <v>1551</v>
      </c>
      <c r="AB767" s="24">
        <f>VLOOKUP(B767,population!$B$2:$D$54,3,0)</f>
        <v>973764</v>
      </c>
      <c r="AC767" s="24" t="str">
        <f>VLOOKUP(B767,regions!$A$2:$B$54,2,0)</f>
        <v>Northeast</v>
      </c>
      <c r="AD767" s="24" t="str">
        <f>VLOOKUP(B767,population!$B$2:$C$54,2,0)</f>
        <v> Delaware</v>
      </c>
      <c r="AE767" s="24">
        <f>IFERROR(VLOOKUP(AD767,'pop density'!$A$1:$B$51,2,0),"")</f>
        <v>484.1</v>
      </c>
      <c r="AF767" s="24" t="str">
        <f t="shared" si="11"/>
        <v>00484.1- Delaware</v>
      </c>
    </row>
    <row r="768" spans="1:32" x14ac:dyDescent="0.25">
      <c r="A768">
        <v>20200427</v>
      </c>
      <c r="B768" t="s">
        <v>838</v>
      </c>
      <c r="C768">
        <v>4162</v>
      </c>
      <c r="D768">
        <v>15454</v>
      </c>
      <c r="F768">
        <v>325</v>
      </c>
      <c r="L768">
        <v>996</v>
      </c>
      <c r="M768" t="s">
        <v>129</v>
      </c>
      <c r="N768" s="1">
        <v>43947.75</v>
      </c>
      <c r="O768" t="s">
        <v>891</v>
      </c>
      <c r="P768" t="s">
        <v>135</v>
      </c>
      <c r="Q768">
        <v>125</v>
      </c>
      <c r="S768">
        <v>19616</v>
      </c>
      <c r="T768">
        <v>19616</v>
      </c>
      <c r="U768">
        <v>19616</v>
      </c>
      <c r="V768">
        <v>10</v>
      </c>
      <c r="W768">
        <v>5</v>
      </c>
      <c r="X768">
        <v>0</v>
      </c>
      <c r="Y768">
        <v>239</v>
      </c>
      <c r="Z768">
        <v>128</v>
      </c>
      <c r="AA768">
        <v>367</v>
      </c>
      <c r="AB768" s="24">
        <f>VLOOKUP(B768,population!$B$2:$D$54,3,0)</f>
        <v>973764</v>
      </c>
      <c r="AC768" s="24" t="str">
        <f>VLOOKUP(B768,regions!$A$2:$B$54,2,0)</f>
        <v>Northeast</v>
      </c>
      <c r="AD768" s="24" t="str">
        <f>VLOOKUP(B768,population!$B$2:$C$54,2,0)</f>
        <v> Delaware</v>
      </c>
      <c r="AE768" s="24">
        <f>IFERROR(VLOOKUP(AD768,'pop density'!$A$1:$B$51,2,0),"")</f>
        <v>484.1</v>
      </c>
      <c r="AF768" s="24" t="str">
        <f t="shared" si="11"/>
        <v>00484.1- Delaware</v>
      </c>
    </row>
    <row r="769" spans="1:32" x14ac:dyDescent="0.25">
      <c r="A769">
        <v>20200428</v>
      </c>
      <c r="B769" t="s">
        <v>838</v>
      </c>
      <c r="C769">
        <v>4575</v>
      </c>
      <c r="D769">
        <v>16605</v>
      </c>
      <c r="F769">
        <v>337</v>
      </c>
      <c r="L769">
        <v>1096</v>
      </c>
      <c r="M769" t="s">
        <v>129</v>
      </c>
      <c r="N769" s="1">
        <v>43948.75</v>
      </c>
      <c r="O769" t="s">
        <v>892</v>
      </c>
      <c r="P769" t="s">
        <v>137</v>
      </c>
      <c r="Q769">
        <v>137</v>
      </c>
      <c r="S769">
        <v>21180</v>
      </c>
      <c r="T769">
        <v>21180</v>
      </c>
      <c r="U769">
        <v>21180</v>
      </c>
      <c r="V769">
        <v>10</v>
      </c>
      <c r="W769">
        <v>12</v>
      </c>
      <c r="X769">
        <v>0</v>
      </c>
      <c r="Y769">
        <v>1151</v>
      </c>
      <c r="Z769">
        <v>413</v>
      </c>
      <c r="AA769">
        <v>1564</v>
      </c>
      <c r="AB769" s="24">
        <f>VLOOKUP(B769,population!$B$2:$D$54,3,0)</f>
        <v>973764</v>
      </c>
      <c r="AC769" s="24" t="str">
        <f>VLOOKUP(B769,regions!$A$2:$B$54,2,0)</f>
        <v>Northeast</v>
      </c>
      <c r="AD769" s="24" t="str">
        <f>VLOOKUP(B769,population!$B$2:$C$54,2,0)</f>
        <v> Delaware</v>
      </c>
      <c r="AE769" s="24">
        <f>IFERROR(VLOOKUP(AD769,'pop density'!$A$1:$B$51,2,0),"")</f>
        <v>484.1</v>
      </c>
      <c r="AF769" s="24" t="str">
        <f t="shared" si="11"/>
        <v>00484.1- Delaware</v>
      </c>
    </row>
    <row r="770" spans="1:32" x14ac:dyDescent="0.25">
      <c r="A770">
        <v>20200429</v>
      </c>
      <c r="B770" t="s">
        <v>838</v>
      </c>
      <c r="C770">
        <v>4655</v>
      </c>
      <c r="D770">
        <v>16883</v>
      </c>
      <c r="F770">
        <v>326</v>
      </c>
      <c r="L770">
        <v>1173</v>
      </c>
      <c r="M770" t="s">
        <v>129</v>
      </c>
      <c r="N770" s="1">
        <v>43949.75</v>
      </c>
      <c r="O770" t="s">
        <v>893</v>
      </c>
      <c r="P770" t="s">
        <v>139</v>
      </c>
      <c r="Q770">
        <v>144</v>
      </c>
      <c r="S770">
        <v>21538</v>
      </c>
      <c r="T770">
        <v>21538</v>
      </c>
      <c r="U770">
        <v>21538</v>
      </c>
      <c r="V770">
        <v>10</v>
      </c>
      <c r="W770">
        <v>7</v>
      </c>
      <c r="X770">
        <v>0</v>
      </c>
      <c r="Y770">
        <v>278</v>
      </c>
      <c r="Z770">
        <v>80</v>
      </c>
      <c r="AA770">
        <v>358</v>
      </c>
      <c r="AB770" s="24">
        <f>VLOOKUP(B770,population!$B$2:$D$54,3,0)</f>
        <v>973764</v>
      </c>
      <c r="AC770" s="24" t="str">
        <f>VLOOKUP(B770,regions!$A$2:$B$54,2,0)</f>
        <v>Northeast</v>
      </c>
      <c r="AD770" s="24" t="str">
        <f>VLOOKUP(B770,population!$B$2:$C$54,2,0)</f>
        <v> Delaware</v>
      </c>
      <c r="AE770" s="24">
        <f>IFERROR(VLOOKUP(AD770,'pop density'!$A$1:$B$51,2,0),"")</f>
        <v>484.1</v>
      </c>
      <c r="AF770" s="24" t="str">
        <f t="shared" si="11"/>
        <v>00484.1- Delaware</v>
      </c>
    </row>
    <row r="771" spans="1:32" x14ac:dyDescent="0.25">
      <c r="A771">
        <v>20200430</v>
      </c>
      <c r="B771" t="s">
        <v>838</v>
      </c>
      <c r="C771">
        <v>4734</v>
      </c>
      <c r="D771">
        <v>17086</v>
      </c>
      <c r="F771">
        <v>296</v>
      </c>
      <c r="L771">
        <v>1275</v>
      </c>
      <c r="M771" t="s">
        <v>129</v>
      </c>
      <c r="N771" s="1">
        <v>43951.506944444445</v>
      </c>
      <c r="O771" t="s">
        <v>894</v>
      </c>
      <c r="P771" t="s">
        <v>142</v>
      </c>
      <c r="Q771">
        <v>152</v>
      </c>
      <c r="S771">
        <v>21820</v>
      </c>
      <c r="T771">
        <v>21820</v>
      </c>
      <c r="U771">
        <v>21820</v>
      </c>
      <c r="V771">
        <v>10</v>
      </c>
      <c r="W771">
        <v>8</v>
      </c>
      <c r="X771">
        <v>0</v>
      </c>
      <c r="Y771">
        <v>203</v>
      </c>
      <c r="Z771">
        <v>79</v>
      </c>
      <c r="AA771">
        <v>282</v>
      </c>
      <c r="AB771" s="24">
        <f>VLOOKUP(B771,population!$B$2:$D$54,3,0)</f>
        <v>973764</v>
      </c>
      <c r="AC771" s="24" t="str">
        <f>VLOOKUP(B771,regions!$A$2:$B$54,2,0)</f>
        <v>Northeast</v>
      </c>
      <c r="AD771" s="24" t="str">
        <f>VLOOKUP(B771,population!$B$2:$C$54,2,0)</f>
        <v> Delaware</v>
      </c>
      <c r="AE771" s="24">
        <f>IFERROR(VLOOKUP(AD771,'pop density'!$A$1:$B$51,2,0),"")</f>
        <v>484.1</v>
      </c>
      <c r="AF771" s="24" t="str">
        <f t="shared" ref="AF771:AF834" si="12">IFERROR(TEXT(AE771, "00000.0") &amp; "-" &amp; AD771,"")</f>
        <v>00484.1- Delaware</v>
      </c>
    </row>
    <row r="772" spans="1:32" x14ac:dyDescent="0.25">
      <c r="A772">
        <v>20200501</v>
      </c>
      <c r="B772" t="s">
        <v>838</v>
      </c>
      <c r="C772">
        <v>4918</v>
      </c>
      <c r="D772">
        <v>17667</v>
      </c>
      <c r="F772">
        <v>281</v>
      </c>
      <c r="L772">
        <v>1403</v>
      </c>
      <c r="M772" t="s">
        <v>129</v>
      </c>
      <c r="N772" s="1">
        <v>43952.552083333336</v>
      </c>
      <c r="O772" t="s">
        <v>895</v>
      </c>
      <c r="P772" t="s">
        <v>144</v>
      </c>
      <c r="Q772">
        <v>159</v>
      </c>
      <c r="S772">
        <v>22585</v>
      </c>
      <c r="T772">
        <v>22585</v>
      </c>
      <c r="U772">
        <v>22585</v>
      </c>
      <c r="V772">
        <v>10</v>
      </c>
      <c r="W772">
        <v>7</v>
      </c>
      <c r="X772">
        <v>0</v>
      </c>
      <c r="Y772">
        <v>581</v>
      </c>
      <c r="Z772">
        <v>184</v>
      </c>
      <c r="AA772">
        <v>765</v>
      </c>
      <c r="AB772" s="24">
        <f>VLOOKUP(B772,population!$B$2:$D$54,3,0)</f>
        <v>973764</v>
      </c>
      <c r="AC772" s="24" t="str">
        <f>VLOOKUP(B772,regions!$A$2:$B$54,2,0)</f>
        <v>Northeast</v>
      </c>
      <c r="AD772" s="24" t="str">
        <f>VLOOKUP(B772,population!$B$2:$C$54,2,0)</f>
        <v> Delaware</v>
      </c>
      <c r="AE772" s="24">
        <f>IFERROR(VLOOKUP(AD772,'pop density'!$A$1:$B$51,2,0),"")</f>
        <v>484.1</v>
      </c>
      <c r="AF772" s="24" t="str">
        <f t="shared" si="12"/>
        <v>00484.1- Delaware</v>
      </c>
    </row>
    <row r="773" spans="1:32" x14ac:dyDescent="0.25">
      <c r="A773">
        <v>20200502</v>
      </c>
      <c r="B773" t="s">
        <v>838</v>
      </c>
      <c r="C773">
        <v>5038</v>
      </c>
      <c r="D773">
        <v>18074</v>
      </c>
      <c r="F773">
        <v>300</v>
      </c>
      <c r="L773">
        <v>1546</v>
      </c>
      <c r="M773" t="s">
        <v>129</v>
      </c>
      <c r="N773" s="1">
        <v>43953.381944444445</v>
      </c>
      <c r="O773" t="s">
        <v>896</v>
      </c>
      <c r="P773" t="s">
        <v>146</v>
      </c>
      <c r="Q773">
        <v>168</v>
      </c>
      <c r="S773">
        <v>23112</v>
      </c>
      <c r="T773">
        <v>23112</v>
      </c>
      <c r="U773">
        <v>23112</v>
      </c>
      <c r="V773">
        <v>10</v>
      </c>
      <c r="W773">
        <v>9</v>
      </c>
      <c r="X773">
        <v>0</v>
      </c>
      <c r="Y773">
        <v>407</v>
      </c>
      <c r="Z773">
        <v>120</v>
      </c>
      <c r="AA773">
        <v>527</v>
      </c>
      <c r="AB773" s="24">
        <f>VLOOKUP(B773,population!$B$2:$D$54,3,0)</f>
        <v>973764</v>
      </c>
      <c r="AC773" s="24" t="str">
        <f>VLOOKUP(B773,regions!$A$2:$B$54,2,0)</f>
        <v>Northeast</v>
      </c>
      <c r="AD773" s="24" t="str">
        <f>VLOOKUP(B773,population!$B$2:$C$54,2,0)</f>
        <v> Delaware</v>
      </c>
      <c r="AE773" s="24">
        <f>IFERROR(VLOOKUP(AD773,'pop density'!$A$1:$B$51,2,0),"")</f>
        <v>484.1</v>
      </c>
      <c r="AF773" s="24" t="str">
        <f t="shared" si="12"/>
        <v>00484.1- Delaware</v>
      </c>
    </row>
    <row r="774" spans="1:32" x14ac:dyDescent="0.25">
      <c r="A774">
        <v>20200503</v>
      </c>
      <c r="B774" t="s">
        <v>838</v>
      </c>
      <c r="C774">
        <v>5208</v>
      </c>
      <c r="D774">
        <v>18529</v>
      </c>
      <c r="F774">
        <v>284</v>
      </c>
      <c r="L774">
        <v>1640</v>
      </c>
      <c r="M774" t="s">
        <v>129</v>
      </c>
      <c r="N774" s="1">
        <v>43953.75</v>
      </c>
      <c r="O774" t="s">
        <v>897</v>
      </c>
      <c r="P774" t="s">
        <v>148</v>
      </c>
      <c r="Q774">
        <v>177</v>
      </c>
      <c r="S774">
        <v>23737</v>
      </c>
      <c r="T774">
        <v>23737</v>
      </c>
      <c r="U774">
        <v>23737</v>
      </c>
      <c r="V774">
        <v>10</v>
      </c>
      <c r="W774">
        <v>9</v>
      </c>
      <c r="X774">
        <v>0</v>
      </c>
      <c r="Y774">
        <v>455</v>
      </c>
      <c r="Z774">
        <v>170</v>
      </c>
      <c r="AA774">
        <v>625</v>
      </c>
      <c r="AB774" s="24">
        <f>VLOOKUP(B774,population!$B$2:$D$54,3,0)</f>
        <v>973764</v>
      </c>
      <c r="AC774" s="24" t="str">
        <f>VLOOKUP(B774,regions!$A$2:$B$54,2,0)</f>
        <v>Northeast</v>
      </c>
      <c r="AD774" s="24" t="str">
        <f>VLOOKUP(B774,population!$B$2:$C$54,2,0)</f>
        <v> Delaware</v>
      </c>
      <c r="AE774" s="24">
        <f>IFERROR(VLOOKUP(AD774,'pop density'!$A$1:$B$51,2,0),"")</f>
        <v>484.1</v>
      </c>
      <c r="AF774" s="24" t="str">
        <f t="shared" si="12"/>
        <v>00484.1- Delaware</v>
      </c>
    </row>
    <row r="775" spans="1:32" x14ac:dyDescent="0.25">
      <c r="A775">
        <v>20200504</v>
      </c>
      <c r="B775" t="s">
        <v>838</v>
      </c>
      <c r="C775">
        <v>5288</v>
      </c>
      <c r="D775">
        <v>18822</v>
      </c>
      <c r="F775">
        <v>281</v>
      </c>
      <c r="L775">
        <v>1716</v>
      </c>
      <c r="M775" t="s">
        <v>129</v>
      </c>
      <c r="N775" s="1">
        <v>43954.75</v>
      </c>
      <c r="O775" t="s">
        <v>898</v>
      </c>
      <c r="P775" t="s">
        <v>150</v>
      </c>
      <c r="Q775">
        <v>182</v>
      </c>
      <c r="S775">
        <v>24110</v>
      </c>
      <c r="T775">
        <v>24110</v>
      </c>
      <c r="U775">
        <v>24110</v>
      </c>
      <c r="V775">
        <v>10</v>
      </c>
      <c r="W775">
        <v>5</v>
      </c>
      <c r="X775">
        <v>0</v>
      </c>
      <c r="Y775">
        <v>293</v>
      </c>
      <c r="Z775">
        <v>80</v>
      </c>
      <c r="AA775">
        <v>373</v>
      </c>
      <c r="AB775" s="24">
        <f>VLOOKUP(B775,population!$B$2:$D$54,3,0)</f>
        <v>973764</v>
      </c>
      <c r="AC775" s="24" t="str">
        <f>VLOOKUP(B775,regions!$A$2:$B$54,2,0)</f>
        <v>Northeast</v>
      </c>
      <c r="AD775" s="24" t="str">
        <f>VLOOKUP(B775,population!$B$2:$C$54,2,0)</f>
        <v> Delaware</v>
      </c>
      <c r="AE775" s="24">
        <f>IFERROR(VLOOKUP(AD775,'pop density'!$A$1:$B$51,2,0),"")</f>
        <v>484.1</v>
      </c>
      <c r="AF775" s="24" t="str">
        <f t="shared" si="12"/>
        <v>00484.1- Delaware</v>
      </c>
    </row>
    <row r="776" spans="1:32" x14ac:dyDescent="0.25">
      <c r="A776">
        <v>20200505</v>
      </c>
      <c r="B776" t="s">
        <v>838</v>
      </c>
      <c r="C776">
        <v>5371</v>
      </c>
      <c r="D776">
        <v>19309</v>
      </c>
      <c r="F776">
        <v>284</v>
      </c>
      <c r="L776">
        <v>1847</v>
      </c>
      <c r="M776" t="s">
        <v>129</v>
      </c>
      <c r="N776" s="1">
        <v>43955.75</v>
      </c>
      <c r="O776" t="s">
        <v>899</v>
      </c>
      <c r="P776" t="s">
        <v>152</v>
      </c>
      <c r="Q776">
        <v>187</v>
      </c>
      <c r="S776">
        <v>24680</v>
      </c>
      <c r="T776">
        <v>24680</v>
      </c>
      <c r="U776">
        <v>24680</v>
      </c>
      <c r="V776">
        <v>10</v>
      </c>
      <c r="W776">
        <v>5</v>
      </c>
      <c r="X776">
        <v>0</v>
      </c>
      <c r="Y776">
        <v>487</v>
      </c>
      <c r="Z776">
        <v>83</v>
      </c>
      <c r="AA776">
        <v>570</v>
      </c>
      <c r="AB776" s="24">
        <f>VLOOKUP(B776,population!$B$2:$D$54,3,0)</f>
        <v>973764</v>
      </c>
      <c r="AC776" s="24" t="str">
        <f>VLOOKUP(B776,regions!$A$2:$B$54,2,0)</f>
        <v>Northeast</v>
      </c>
      <c r="AD776" s="24" t="str">
        <f>VLOOKUP(B776,population!$B$2:$C$54,2,0)</f>
        <v> Delaware</v>
      </c>
      <c r="AE776" s="24">
        <f>IFERROR(VLOOKUP(AD776,'pop density'!$A$1:$B$51,2,0),"")</f>
        <v>484.1</v>
      </c>
      <c r="AF776" s="24" t="str">
        <f t="shared" si="12"/>
        <v>00484.1- Delaware</v>
      </c>
    </row>
    <row r="777" spans="1:32" x14ac:dyDescent="0.25">
      <c r="A777">
        <v>20200506</v>
      </c>
      <c r="B777" t="s">
        <v>838</v>
      </c>
      <c r="C777">
        <v>5778</v>
      </c>
      <c r="D777">
        <v>20690</v>
      </c>
      <c r="F777">
        <v>299</v>
      </c>
      <c r="L777">
        <v>2008</v>
      </c>
      <c r="M777" t="s">
        <v>129</v>
      </c>
      <c r="N777" s="1">
        <v>43956.75</v>
      </c>
      <c r="O777" t="s">
        <v>900</v>
      </c>
      <c r="P777" t="s">
        <v>154</v>
      </c>
      <c r="Q777">
        <v>193</v>
      </c>
      <c r="S777">
        <v>26468</v>
      </c>
      <c r="T777">
        <v>26468</v>
      </c>
      <c r="U777">
        <v>26468</v>
      </c>
      <c r="V777">
        <v>10</v>
      </c>
      <c r="W777">
        <v>6</v>
      </c>
      <c r="X777">
        <v>0</v>
      </c>
      <c r="Y777">
        <v>1381</v>
      </c>
      <c r="Z777">
        <v>407</v>
      </c>
      <c r="AA777">
        <v>1788</v>
      </c>
      <c r="AB777" s="24">
        <f>VLOOKUP(B777,population!$B$2:$D$54,3,0)</f>
        <v>973764</v>
      </c>
      <c r="AC777" s="24" t="str">
        <f>VLOOKUP(B777,regions!$A$2:$B$54,2,0)</f>
        <v>Northeast</v>
      </c>
      <c r="AD777" s="24" t="str">
        <f>VLOOKUP(B777,population!$B$2:$C$54,2,0)</f>
        <v> Delaware</v>
      </c>
      <c r="AE777" s="24">
        <f>IFERROR(VLOOKUP(AD777,'pop density'!$A$1:$B$51,2,0),"")</f>
        <v>484.1</v>
      </c>
      <c r="AF777" s="24" t="str">
        <f t="shared" si="12"/>
        <v>00484.1- Delaware</v>
      </c>
    </row>
    <row r="778" spans="1:32" x14ac:dyDescent="0.25">
      <c r="A778">
        <v>20200507</v>
      </c>
      <c r="B778" t="s">
        <v>838</v>
      </c>
      <c r="C778">
        <v>5939</v>
      </c>
      <c r="D778">
        <v>21387</v>
      </c>
      <c r="F778">
        <v>285</v>
      </c>
      <c r="L778">
        <v>2110</v>
      </c>
      <c r="M778" t="s">
        <v>129</v>
      </c>
      <c r="N778" s="1">
        <v>43957.75</v>
      </c>
      <c r="O778" t="s">
        <v>901</v>
      </c>
      <c r="P778" t="s">
        <v>156</v>
      </c>
      <c r="Q778">
        <v>202</v>
      </c>
      <c r="S778">
        <v>27326</v>
      </c>
      <c r="T778">
        <v>27326</v>
      </c>
      <c r="U778">
        <v>27326</v>
      </c>
      <c r="V778">
        <v>10</v>
      </c>
      <c r="W778">
        <v>9</v>
      </c>
      <c r="X778">
        <v>0</v>
      </c>
      <c r="Y778">
        <v>697</v>
      </c>
      <c r="Z778">
        <v>161</v>
      </c>
      <c r="AA778">
        <v>858</v>
      </c>
      <c r="AB778" s="24">
        <f>VLOOKUP(B778,population!$B$2:$D$54,3,0)</f>
        <v>973764</v>
      </c>
      <c r="AC778" s="24" t="str">
        <f>VLOOKUP(B778,regions!$A$2:$B$54,2,0)</f>
        <v>Northeast</v>
      </c>
      <c r="AD778" s="24" t="str">
        <f>VLOOKUP(B778,population!$B$2:$C$54,2,0)</f>
        <v> Delaware</v>
      </c>
      <c r="AE778" s="24">
        <f>IFERROR(VLOOKUP(AD778,'pop density'!$A$1:$B$51,2,0),"")</f>
        <v>484.1</v>
      </c>
      <c r="AF778" s="24" t="str">
        <f t="shared" si="12"/>
        <v>00484.1- Delaware</v>
      </c>
    </row>
    <row r="779" spans="1:32" x14ac:dyDescent="0.25">
      <c r="A779">
        <v>20200508</v>
      </c>
      <c r="B779" t="s">
        <v>838</v>
      </c>
      <c r="C779">
        <v>6111</v>
      </c>
      <c r="D779">
        <v>22153</v>
      </c>
      <c r="F779">
        <v>289</v>
      </c>
      <c r="L779">
        <v>2288</v>
      </c>
      <c r="M779" t="s">
        <v>129</v>
      </c>
      <c r="N779" s="1">
        <v>43958.75</v>
      </c>
      <c r="O779" t="s">
        <v>902</v>
      </c>
      <c r="P779" t="s">
        <v>158</v>
      </c>
      <c r="Q779">
        <v>213</v>
      </c>
      <c r="S779">
        <v>28264</v>
      </c>
      <c r="T779">
        <v>28264</v>
      </c>
      <c r="U779">
        <v>28264</v>
      </c>
      <c r="V779">
        <v>10</v>
      </c>
      <c r="W779">
        <v>11</v>
      </c>
      <c r="X779">
        <v>0</v>
      </c>
      <c r="Y779">
        <v>766</v>
      </c>
      <c r="Z779">
        <v>172</v>
      </c>
      <c r="AA779">
        <v>938</v>
      </c>
      <c r="AB779" s="24">
        <f>VLOOKUP(B779,population!$B$2:$D$54,3,0)</f>
        <v>973764</v>
      </c>
      <c r="AC779" s="24" t="str">
        <f>VLOOKUP(B779,regions!$A$2:$B$54,2,0)</f>
        <v>Northeast</v>
      </c>
      <c r="AD779" s="24" t="str">
        <f>VLOOKUP(B779,population!$B$2:$C$54,2,0)</f>
        <v> Delaware</v>
      </c>
      <c r="AE779" s="24">
        <f>IFERROR(VLOOKUP(AD779,'pop density'!$A$1:$B$51,2,0),"")</f>
        <v>484.1</v>
      </c>
      <c r="AF779" s="24" t="str">
        <f t="shared" si="12"/>
        <v>00484.1- Delaware</v>
      </c>
    </row>
    <row r="780" spans="1:32" x14ac:dyDescent="0.25">
      <c r="A780">
        <v>20200509</v>
      </c>
      <c r="B780" t="s">
        <v>838</v>
      </c>
      <c r="C780">
        <v>6277</v>
      </c>
      <c r="D780">
        <v>23019</v>
      </c>
      <c r="F780">
        <v>288</v>
      </c>
      <c r="L780">
        <v>2450</v>
      </c>
      <c r="M780" t="s">
        <v>129</v>
      </c>
      <c r="N780" s="1">
        <v>43959.75</v>
      </c>
      <c r="O780" t="s">
        <v>903</v>
      </c>
      <c r="P780" t="s">
        <v>160</v>
      </c>
      <c r="Q780">
        <v>221</v>
      </c>
      <c r="S780">
        <v>29296</v>
      </c>
      <c r="T780">
        <v>29296</v>
      </c>
      <c r="U780">
        <v>29296</v>
      </c>
      <c r="V780">
        <v>10</v>
      </c>
      <c r="W780">
        <v>8</v>
      </c>
      <c r="X780">
        <v>0</v>
      </c>
      <c r="Y780">
        <v>866</v>
      </c>
      <c r="Z780">
        <v>166</v>
      </c>
      <c r="AA780">
        <v>1032</v>
      </c>
      <c r="AB780" s="24">
        <f>VLOOKUP(B780,population!$B$2:$D$54,3,0)</f>
        <v>973764</v>
      </c>
      <c r="AC780" s="24" t="str">
        <f>VLOOKUP(B780,regions!$A$2:$B$54,2,0)</f>
        <v>Northeast</v>
      </c>
      <c r="AD780" s="24" t="str">
        <f>VLOOKUP(B780,population!$B$2:$C$54,2,0)</f>
        <v> Delaware</v>
      </c>
      <c r="AE780" s="24">
        <f>IFERROR(VLOOKUP(AD780,'pop density'!$A$1:$B$51,2,0),"")</f>
        <v>484.1</v>
      </c>
      <c r="AF780" s="24" t="str">
        <f t="shared" si="12"/>
        <v>00484.1- Delaware</v>
      </c>
    </row>
    <row r="781" spans="1:32" x14ac:dyDescent="0.25">
      <c r="A781">
        <v>20200510</v>
      </c>
      <c r="B781" t="s">
        <v>838</v>
      </c>
      <c r="C781">
        <v>6447</v>
      </c>
      <c r="D781">
        <v>24592</v>
      </c>
      <c r="F781">
        <v>285</v>
      </c>
      <c r="L781">
        <v>2537</v>
      </c>
      <c r="M781" t="s">
        <v>129</v>
      </c>
      <c r="N781" s="1">
        <v>43961.502083333333</v>
      </c>
      <c r="O781" t="s">
        <v>904</v>
      </c>
      <c r="P781" t="s">
        <v>162</v>
      </c>
      <c r="Q781">
        <v>224</v>
      </c>
      <c r="S781">
        <v>31039</v>
      </c>
      <c r="T781">
        <v>31039</v>
      </c>
      <c r="U781">
        <v>31039</v>
      </c>
      <c r="V781">
        <v>10</v>
      </c>
      <c r="W781">
        <v>3</v>
      </c>
      <c r="X781">
        <v>0</v>
      </c>
      <c r="Y781">
        <v>1573</v>
      </c>
      <c r="Z781">
        <v>170</v>
      </c>
      <c r="AA781">
        <v>1743</v>
      </c>
      <c r="AB781" s="24">
        <f>VLOOKUP(B781,population!$B$2:$D$54,3,0)</f>
        <v>973764</v>
      </c>
      <c r="AC781" s="24" t="str">
        <f>VLOOKUP(B781,regions!$A$2:$B$54,2,0)</f>
        <v>Northeast</v>
      </c>
      <c r="AD781" s="24" t="str">
        <f>VLOOKUP(B781,population!$B$2:$C$54,2,0)</f>
        <v> Delaware</v>
      </c>
      <c r="AE781" s="24">
        <f>IFERROR(VLOOKUP(AD781,'pop density'!$A$1:$B$51,2,0),"")</f>
        <v>484.1</v>
      </c>
      <c r="AF781" s="24" t="str">
        <f t="shared" si="12"/>
        <v>00484.1- Delaware</v>
      </c>
    </row>
    <row r="782" spans="1:32" x14ac:dyDescent="0.25">
      <c r="A782">
        <v>20200511</v>
      </c>
      <c r="B782" t="s">
        <v>838</v>
      </c>
      <c r="C782">
        <v>6565</v>
      </c>
      <c r="D782">
        <v>25363</v>
      </c>
      <c r="F782">
        <v>275</v>
      </c>
      <c r="L782">
        <v>2619</v>
      </c>
      <c r="M782" t="s">
        <v>129</v>
      </c>
      <c r="N782" s="1">
        <v>43961.75</v>
      </c>
      <c r="O782" t="s">
        <v>905</v>
      </c>
      <c r="P782" t="s">
        <v>164</v>
      </c>
      <c r="Q782">
        <v>225</v>
      </c>
      <c r="S782">
        <v>31928</v>
      </c>
      <c r="T782">
        <v>31928</v>
      </c>
      <c r="U782">
        <v>31928</v>
      </c>
      <c r="V782">
        <v>10</v>
      </c>
      <c r="W782">
        <v>1</v>
      </c>
      <c r="X782">
        <v>0</v>
      </c>
      <c r="Y782">
        <v>771</v>
      </c>
      <c r="Z782">
        <v>118</v>
      </c>
      <c r="AA782">
        <v>889</v>
      </c>
      <c r="AB782" s="24">
        <f>VLOOKUP(B782,population!$B$2:$D$54,3,0)</f>
        <v>973764</v>
      </c>
      <c r="AC782" s="24" t="str">
        <f>VLOOKUP(B782,regions!$A$2:$B$54,2,0)</f>
        <v>Northeast</v>
      </c>
      <c r="AD782" s="24" t="str">
        <f>VLOOKUP(B782,population!$B$2:$C$54,2,0)</f>
        <v> Delaware</v>
      </c>
      <c r="AE782" s="24">
        <f>IFERROR(VLOOKUP(AD782,'pop density'!$A$1:$B$51,2,0),"")</f>
        <v>484.1</v>
      </c>
      <c r="AF782" s="24" t="str">
        <f t="shared" si="12"/>
        <v>00484.1- Delaware</v>
      </c>
    </row>
    <row r="783" spans="1:32" x14ac:dyDescent="0.25">
      <c r="A783">
        <v>20200512</v>
      </c>
      <c r="B783" t="s">
        <v>838</v>
      </c>
      <c r="C783">
        <v>6741</v>
      </c>
      <c r="D783">
        <v>26550</v>
      </c>
      <c r="F783">
        <v>276</v>
      </c>
      <c r="L783">
        <v>2802</v>
      </c>
      <c r="M783" t="s">
        <v>129</v>
      </c>
      <c r="N783" s="1">
        <v>43962.75</v>
      </c>
      <c r="O783" t="s">
        <v>906</v>
      </c>
      <c r="P783" t="s">
        <v>166</v>
      </c>
      <c r="Q783">
        <v>237</v>
      </c>
      <c r="S783">
        <v>33291</v>
      </c>
      <c r="T783">
        <v>33291</v>
      </c>
      <c r="U783">
        <v>33291</v>
      </c>
      <c r="V783">
        <v>10</v>
      </c>
      <c r="W783">
        <v>12</v>
      </c>
      <c r="X783">
        <v>0</v>
      </c>
      <c r="Y783">
        <v>1187</v>
      </c>
      <c r="Z783">
        <v>176</v>
      </c>
      <c r="AA783">
        <v>1363</v>
      </c>
      <c r="AB783" s="24">
        <f>VLOOKUP(B783,population!$B$2:$D$54,3,0)</f>
        <v>973764</v>
      </c>
      <c r="AC783" s="24" t="str">
        <f>VLOOKUP(B783,regions!$A$2:$B$54,2,0)</f>
        <v>Northeast</v>
      </c>
      <c r="AD783" s="24" t="str">
        <f>VLOOKUP(B783,population!$B$2:$C$54,2,0)</f>
        <v> Delaware</v>
      </c>
      <c r="AE783" s="24">
        <f>IFERROR(VLOOKUP(AD783,'pop density'!$A$1:$B$51,2,0),"")</f>
        <v>484.1</v>
      </c>
      <c r="AF783" s="24" t="str">
        <f t="shared" si="12"/>
        <v>00484.1- Delaware</v>
      </c>
    </row>
    <row r="784" spans="1:32" x14ac:dyDescent="0.25">
      <c r="A784">
        <v>20200513</v>
      </c>
      <c r="B784" t="s">
        <v>838</v>
      </c>
      <c r="C784">
        <v>6952</v>
      </c>
      <c r="D784">
        <v>27801</v>
      </c>
      <c r="F784">
        <v>282</v>
      </c>
      <c r="L784">
        <v>2942</v>
      </c>
      <c r="M784" t="s">
        <v>129</v>
      </c>
      <c r="N784" s="1">
        <v>43963.75</v>
      </c>
      <c r="O784" t="s">
        <v>907</v>
      </c>
      <c r="P784" t="s">
        <v>168</v>
      </c>
      <c r="Q784">
        <v>247</v>
      </c>
      <c r="S784">
        <v>34753</v>
      </c>
      <c r="T784">
        <v>34753</v>
      </c>
      <c r="U784">
        <v>34753</v>
      </c>
      <c r="V784">
        <v>10</v>
      </c>
      <c r="W784">
        <v>10</v>
      </c>
      <c r="X784">
        <v>0</v>
      </c>
      <c r="Y784">
        <v>1251</v>
      </c>
      <c r="Z784">
        <v>211</v>
      </c>
      <c r="AA784">
        <v>1462</v>
      </c>
      <c r="AB784" s="24">
        <f>VLOOKUP(B784,population!$B$2:$D$54,3,0)</f>
        <v>973764</v>
      </c>
      <c r="AC784" s="24" t="str">
        <f>VLOOKUP(B784,regions!$A$2:$B$54,2,0)</f>
        <v>Northeast</v>
      </c>
      <c r="AD784" s="24" t="str">
        <f>VLOOKUP(B784,population!$B$2:$C$54,2,0)</f>
        <v> Delaware</v>
      </c>
      <c r="AE784" s="24">
        <f>IFERROR(VLOOKUP(AD784,'pop density'!$A$1:$B$51,2,0),"")</f>
        <v>484.1</v>
      </c>
      <c r="AF784" s="24" t="str">
        <f t="shared" si="12"/>
        <v>00484.1- Delaware</v>
      </c>
    </row>
    <row r="785" spans="1:32" x14ac:dyDescent="0.25">
      <c r="A785">
        <v>20200514</v>
      </c>
      <c r="B785" t="s">
        <v>838</v>
      </c>
      <c r="C785">
        <v>7223</v>
      </c>
      <c r="D785">
        <v>29634</v>
      </c>
      <c r="F785">
        <v>273</v>
      </c>
      <c r="L785">
        <v>3080</v>
      </c>
      <c r="M785" t="s">
        <v>129</v>
      </c>
      <c r="N785" s="1">
        <v>43964.75</v>
      </c>
      <c r="O785" t="s">
        <v>908</v>
      </c>
      <c r="P785" t="s">
        <v>170</v>
      </c>
      <c r="Q785">
        <v>260</v>
      </c>
      <c r="S785">
        <v>36857</v>
      </c>
      <c r="T785">
        <v>36857</v>
      </c>
      <c r="U785">
        <v>36857</v>
      </c>
      <c r="V785">
        <v>10</v>
      </c>
      <c r="W785">
        <v>13</v>
      </c>
      <c r="X785">
        <v>0</v>
      </c>
      <c r="Y785">
        <v>1833</v>
      </c>
      <c r="Z785">
        <v>271</v>
      </c>
      <c r="AA785">
        <v>2104</v>
      </c>
      <c r="AB785" s="24">
        <f>VLOOKUP(B785,population!$B$2:$D$54,3,0)</f>
        <v>973764</v>
      </c>
      <c r="AC785" s="24" t="str">
        <f>VLOOKUP(B785,regions!$A$2:$B$54,2,0)</f>
        <v>Northeast</v>
      </c>
      <c r="AD785" s="24" t="str">
        <f>VLOOKUP(B785,population!$B$2:$C$54,2,0)</f>
        <v> Delaware</v>
      </c>
      <c r="AE785" s="24">
        <f>IFERROR(VLOOKUP(AD785,'pop density'!$A$1:$B$51,2,0),"")</f>
        <v>484.1</v>
      </c>
      <c r="AF785" s="24" t="str">
        <f t="shared" si="12"/>
        <v>00484.1- Delaware</v>
      </c>
    </row>
    <row r="786" spans="1:32" x14ac:dyDescent="0.25">
      <c r="A786">
        <v>20200515</v>
      </c>
      <c r="B786" t="s">
        <v>838</v>
      </c>
      <c r="C786">
        <v>7373</v>
      </c>
      <c r="D786">
        <v>30905</v>
      </c>
      <c r="F786">
        <v>269</v>
      </c>
      <c r="L786">
        <v>3210</v>
      </c>
      <c r="M786" t="s">
        <v>129</v>
      </c>
      <c r="N786" s="1">
        <v>43965.75</v>
      </c>
      <c r="O786" t="s">
        <v>909</v>
      </c>
      <c r="P786" t="s">
        <v>172</v>
      </c>
      <c r="Q786">
        <v>271</v>
      </c>
      <c r="S786">
        <v>38278</v>
      </c>
      <c r="T786">
        <v>38278</v>
      </c>
      <c r="U786">
        <v>38278</v>
      </c>
      <c r="V786">
        <v>10</v>
      </c>
      <c r="W786">
        <v>11</v>
      </c>
      <c r="X786">
        <v>0</v>
      </c>
      <c r="Y786">
        <v>1271</v>
      </c>
      <c r="Z786">
        <v>150</v>
      </c>
      <c r="AA786">
        <v>1421</v>
      </c>
      <c r="AB786" s="24">
        <f>VLOOKUP(B786,population!$B$2:$D$54,3,0)</f>
        <v>973764</v>
      </c>
      <c r="AC786" s="24" t="str">
        <f>VLOOKUP(B786,regions!$A$2:$B$54,2,0)</f>
        <v>Northeast</v>
      </c>
      <c r="AD786" s="24" t="str">
        <f>VLOOKUP(B786,population!$B$2:$C$54,2,0)</f>
        <v> Delaware</v>
      </c>
      <c r="AE786" s="24">
        <f>IFERROR(VLOOKUP(AD786,'pop density'!$A$1:$B$51,2,0),"")</f>
        <v>484.1</v>
      </c>
      <c r="AF786" s="24" t="str">
        <f t="shared" si="12"/>
        <v>00484.1- Delaware</v>
      </c>
    </row>
    <row r="787" spans="1:32" x14ac:dyDescent="0.25">
      <c r="A787">
        <v>20200516</v>
      </c>
      <c r="B787" t="s">
        <v>838</v>
      </c>
      <c r="C787">
        <v>7547</v>
      </c>
      <c r="D787">
        <v>32211</v>
      </c>
      <c r="F787">
        <v>250</v>
      </c>
      <c r="L787">
        <v>3367</v>
      </c>
      <c r="M787" t="s">
        <v>129</v>
      </c>
      <c r="N787" s="1">
        <v>43966.75</v>
      </c>
      <c r="O787" t="s">
        <v>910</v>
      </c>
      <c r="P787" t="s">
        <v>174</v>
      </c>
      <c r="Q787">
        <v>286</v>
      </c>
      <c r="S787">
        <v>39758</v>
      </c>
      <c r="T787">
        <v>39758</v>
      </c>
      <c r="U787">
        <v>39758</v>
      </c>
      <c r="V787">
        <v>10</v>
      </c>
      <c r="W787">
        <v>15</v>
      </c>
      <c r="X787">
        <v>0</v>
      </c>
      <c r="Y787">
        <v>1306</v>
      </c>
      <c r="Z787">
        <v>174</v>
      </c>
      <c r="AA787">
        <v>1480</v>
      </c>
      <c r="AB787" s="24">
        <f>VLOOKUP(B787,population!$B$2:$D$54,3,0)</f>
        <v>973764</v>
      </c>
      <c r="AC787" s="24" t="str">
        <f>VLOOKUP(B787,regions!$A$2:$B$54,2,0)</f>
        <v>Northeast</v>
      </c>
      <c r="AD787" s="24" t="str">
        <f>VLOOKUP(B787,population!$B$2:$C$54,2,0)</f>
        <v> Delaware</v>
      </c>
      <c r="AE787" s="24">
        <f>IFERROR(VLOOKUP(AD787,'pop density'!$A$1:$B$51,2,0),"")</f>
        <v>484.1</v>
      </c>
      <c r="AF787" s="24" t="str">
        <f t="shared" si="12"/>
        <v>00484.1- Delaware</v>
      </c>
    </row>
    <row r="788" spans="1:32" x14ac:dyDescent="0.25">
      <c r="A788">
        <v>20200517</v>
      </c>
      <c r="B788" t="s">
        <v>838</v>
      </c>
      <c r="C788">
        <v>7670</v>
      </c>
      <c r="D788">
        <v>33195</v>
      </c>
      <c r="F788">
        <v>229</v>
      </c>
      <c r="L788">
        <v>3478</v>
      </c>
      <c r="M788" t="s">
        <v>129</v>
      </c>
      <c r="N788" s="1">
        <v>43968.497916666667</v>
      </c>
      <c r="O788" t="s">
        <v>911</v>
      </c>
      <c r="P788" t="s">
        <v>176</v>
      </c>
      <c r="Q788">
        <v>290</v>
      </c>
      <c r="S788">
        <v>40865</v>
      </c>
      <c r="T788">
        <v>40865</v>
      </c>
      <c r="U788">
        <v>40865</v>
      </c>
      <c r="V788">
        <v>10</v>
      </c>
      <c r="W788">
        <v>4</v>
      </c>
      <c r="X788">
        <v>0</v>
      </c>
      <c r="Y788">
        <v>984</v>
      </c>
      <c r="Z788">
        <v>123</v>
      </c>
      <c r="AA788">
        <v>1107</v>
      </c>
      <c r="AB788" s="24">
        <f>VLOOKUP(B788,population!$B$2:$D$54,3,0)</f>
        <v>973764</v>
      </c>
      <c r="AC788" s="24" t="str">
        <f>VLOOKUP(B788,regions!$A$2:$B$54,2,0)</f>
        <v>Northeast</v>
      </c>
      <c r="AD788" s="24" t="str">
        <f>VLOOKUP(B788,population!$B$2:$C$54,2,0)</f>
        <v> Delaware</v>
      </c>
      <c r="AE788" s="24">
        <f>IFERROR(VLOOKUP(AD788,'pop density'!$A$1:$B$51,2,0),"")</f>
        <v>484.1</v>
      </c>
      <c r="AF788" s="24" t="str">
        <f t="shared" si="12"/>
        <v>00484.1- Delaware</v>
      </c>
    </row>
    <row r="789" spans="1:32" x14ac:dyDescent="0.25">
      <c r="A789">
        <v>20200518</v>
      </c>
      <c r="B789" t="s">
        <v>838</v>
      </c>
      <c r="C789">
        <v>7869</v>
      </c>
      <c r="D789">
        <v>34589</v>
      </c>
      <c r="F789">
        <v>240</v>
      </c>
      <c r="L789">
        <v>3545</v>
      </c>
      <c r="M789" t="s">
        <v>129</v>
      </c>
      <c r="N789" s="1">
        <v>43968.75</v>
      </c>
      <c r="O789" t="s">
        <v>912</v>
      </c>
      <c r="P789" t="s">
        <v>178</v>
      </c>
      <c r="Q789">
        <v>297</v>
      </c>
      <c r="S789">
        <v>42458</v>
      </c>
      <c r="T789">
        <v>42458</v>
      </c>
      <c r="U789">
        <v>42458</v>
      </c>
      <c r="V789">
        <v>10</v>
      </c>
      <c r="W789">
        <v>7</v>
      </c>
      <c r="X789">
        <v>0</v>
      </c>
      <c r="Y789">
        <v>1394</v>
      </c>
      <c r="Z789">
        <v>199</v>
      </c>
      <c r="AA789">
        <v>1593</v>
      </c>
      <c r="AB789" s="24">
        <f>VLOOKUP(B789,population!$B$2:$D$54,3,0)</f>
        <v>973764</v>
      </c>
      <c r="AC789" s="24" t="str">
        <f>VLOOKUP(B789,regions!$A$2:$B$54,2,0)</f>
        <v>Northeast</v>
      </c>
      <c r="AD789" s="24" t="str">
        <f>VLOOKUP(B789,population!$B$2:$C$54,2,0)</f>
        <v> Delaware</v>
      </c>
      <c r="AE789" s="24">
        <f>IFERROR(VLOOKUP(AD789,'pop density'!$A$1:$B$51,2,0),"")</f>
        <v>484.1</v>
      </c>
      <c r="AF789" s="24" t="str">
        <f t="shared" si="12"/>
        <v>00484.1- Delaware</v>
      </c>
    </row>
    <row r="790" spans="1:32" x14ac:dyDescent="0.25">
      <c r="A790">
        <v>20200519</v>
      </c>
      <c r="B790" t="s">
        <v>838</v>
      </c>
      <c r="C790">
        <v>8037</v>
      </c>
      <c r="D790">
        <v>36095</v>
      </c>
      <c r="F790">
        <v>236</v>
      </c>
      <c r="L790">
        <v>3760</v>
      </c>
      <c r="M790" t="s">
        <v>129</v>
      </c>
      <c r="N790" s="1">
        <v>43969.75</v>
      </c>
      <c r="O790" t="s">
        <v>913</v>
      </c>
      <c r="P790" t="s">
        <v>180</v>
      </c>
      <c r="Q790">
        <v>304</v>
      </c>
      <c r="S790">
        <v>44132</v>
      </c>
      <c r="T790">
        <v>44132</v>
      </c>
      <c r="U790">
        <v>44132</v>
      </c>
      <c r="V790">
        <v>10</v>
      </c>
      <c r="W790">
        <v>7</v>
      </c>
      <c r="X790">
        <v>0</v>
      </c>
      <c r="Y790">
        <v>1506</v>
      </c>
      <c r="Z790">
        <v>168</v>
      </c>
      <c r="AA790">
        <v>1674</v>
      </c>
      <c r="AB790" s="24">
        <f>VLOOKUP(B790,population!$B$2:$D$54,3,0)</f>
        <v>973764</v>
      </c>
      <c r="AC790" s="24" t="str">
        <f>VLOOKUP(B790,regions!$A$2:$B$54,2,0)</f>
        <v>Northeast</v>
      </c>
      <c r="AD790" s="24" t="str">
        <f>VLOOKUP(B790,population!$B$2:$C$54,2,0)</f>
        <v> Delaware</v>
      </c>
      <c r="AE790" s="24">
        <f>IFERROR(VLOOKUP(AD790,'pop density'!$A$1:$B$51,2,0),"")</f>
        <v>484.1</v>
      </c>
      <c r="AF790" s="24" t="str">
        <f t="shared" si="12"/>
        <v>00484.1- Delaware</v>
      </c>
    </row>
    <row r="791" spans="1:32" x14ac:dyDescent="0.25">
      <c r="A791">
        <v>20200520</v>
      </c>
      <c r="B791" t="s">
        <v>838</v>
      </c>
      <c r="C791">
        <v>8194</v>
      </c>
      <c r="D791">
        <v>37218</v>
      </c>
      <c r="F791">
        <v>220</v>
      </c>
      <c r="L791">
        <v>3965</v>
      </c>
      <c r="M791" t="s">
        <v>129</v>
      </c>
      <c r="N791" s="1">
        <v>43970.75</v>
      </c>
      <c r="O791" t="s">
        <v>914</v>
      </c>
      <c r="P791" t="s">
        <v>182</v>
      </c>
      <c r="Q791">
        <v>310</v>
      </c>
      <c r="S791">
        <v>45412</v>
      </c>
      <c r="T791">
        <v>45412</v>
      </c>
      <c r="U791">
        <v>45412</v>
      </c>
      <c r="V791">
        <v>10</v>
      </c>
      <c r="W791">
        <v>6</v>
      </c>
      <c r="X791">
        <v>0</v>
      </c>
      <c r="Y791">
        <v>1123</v>
      </c>
      <c r="Z791">
        <v>157</v>
      </c>
      <c r="AA791">
        <v>1280</v>
      </c>
      <c r="AB791" s="24">
        <f>VLOOKUP(B791,population!$B$2:$D$54,3,0)</f>
        <v>973764</v>
      </c>
      <c r="AC791" s="24" t="str">
        <f>VLOOKUP(B791,regions!$A$2:$B$54,2,0)</f>
        <v>Northeast</v>
      </c>
      <c r="AD791" s="24" t="str">
        <f>VLOOKUP(B791,population!$B$2:$C$54,2,0)</f>
        <v> Delaware</v>
      </c>
      <c r="AE791" s="24">
        <f>IFERROR(VLOOKUP(AD791,'pop density'!$A$1:$B$51,2,0),"")</f>
        <v>484.1</v>
      </c>
      <c r="AF791" s="24" t="str">
        <f t="shared" si="12"/>
        <v>00484.1- Delaware</v>
      </c>
    </row>
    <row r="792" spans="1:32" x14ac:dyDescent="0.25">
      <c r="A792">
        <v>20200521</v>
      </c>
      <c r="B792" t="s">
        <v>838</v>
      </c>
      <c r="C792">
        <v>8386</v>
      </c>
      <c r="D792">
        <v>39156</v>
      </c>
      <c r="F792">
        <v>220</v>
      </c>
      <c r="L792">
        <v>4130</v>
      </c>
      <c r="M792" t="s">
        <v>129</v>
      </c>
      <c r="N792" s="1">
        <v>43971.75</v>
      </c>
      <c r="O792" t="s">
        <v>915</v>
      </c>
      <c r="P792" t="s">
        <v>184</v>
      </c>
      <c r="Q792">
        <v>317</v>
      </c>
      <c r="S792">
        <v>47542</v>
      </c>
      <c r="T792">
        <v>47542</v>
      </c>
      <c r="U792">
        <v>47542</v>
      </c>
      <c r="V792">
        <v>10</v>
      </c>
      <c r="W792">
        <v>7</v>
      </c>
      <c r="X792">
        <v>0</v>
      </c>
      <c r="Y792">
        <v>1938</v>
      </c>
      <c r="Z792">
        <v>192</v>
      </c>
      <c r="AA792">
        <v>2130</v>
      </c>
      <c r="AB792" s="24">
        <f>VLOOKUP(B792,population!$B$2:$D$54,3,0)</f>
        <v>973764</v>
      </c>
      <c r="AC792" s="24" t="str">
        <f>VLOOKUP(B792,regions!$A$2:$B$54,2,0)</f>
        <v>Northeast</v>
      </c>
      <c r="AD792" s="24" t="str">
        <f>VLOOKUP(B792,population!$B$2:$C$54,2,0)</f>
        <v> Delaware</v>
      </c>
      <c r="AE792" s="24">
        <f>IFERROR(VLOOKUP(AD792,'pop density'!$A$1:$B$51,2,0),"")</f>
        <v>484.1</v>
      </c>
      <c r="AF792" s="24" t="str">
        <f t="shared" si="12"/>
        <v>00484.1- Delaware</v>
      </c>
    </row>
    <row r="793" spans="1:32" x14ac:dyDescent="0.25">
      <c r="A793">
        <v>20200522</v>
      </c>
      <c r="B793" t="s">
        <v>838</v>
      </c>
      <c r="C793">
        <v>8529</v>
      </c>
      <c r="D793">
        <v>40457</v>
      </c>
      <c r="F793">
        <v>221</v>
      </c>
      <c r="L793">
        <v>4296</v>
      </c>
      <c r="M793" t="s">
        <v>129</v>
      </c>
      <c r="N793" s="1">
        <v>43972.75</v>
      </c>
      <c r="O793" s="2" t="s">
        <v>916</v>
      </c>
      <c r="P793" t="s">
        <v>186</v>
      </c>
      <c r="Q793">
        <v>322</v>
      </c>
      <c r="S793">
        <v>48986</v>
      </c>
      <c r="T793">
        <v>48986</v>
      </c>
      <c r="U793">
        <v>48986</v>
      </c>
      <c r="V793">
        <v>10</v>
      </c>
      <c r="W793">
        <v>5</v>
      </c>
      <c r="X793">
        <v>0</v>
      </c>
      <c r="Y793">
        <v>1301</v>
      </c>
      <c r="Z793">
        <v>143</v>
      </c>
      <c r="AA793">
        <v>1444</v>
      </c>
      <c r="AB793" s="24">
        <f>VLOOKUP(B793,population!$B$2:$D$54,3,0)</f>
        <v>973764</v>
      </c>
      <c r="AC793" s="24" t="str">
        <f>VLOOKUP(B793,regions!$A$2:$B$54,2,0)</f>
        <v>Northeast</v>
      </c>
      <c r="AD793" s="24" t="str">
        <f>VLOOKUP(B793,population!$B$2:$C$54,2,0)</f>
        <v> Delaware</v>
      </c>
      <c r="AE793" s="24">
        <f>IFERROR(VLOOKUP(AD793,'pop density'!$A$1:$B$51,2,0),"")</f>
        <v>484.1</v>
      </c>
      <c r="AF793" s="24" t="str">
        <f t="shared" si="12"/>
        <v>00484.1- Delaware</v>
      </c>
    </row>
    <row r="794" spans="1:32" x14ac:dyDescent="0.25">
      <c r="A794">
        <v>20200523</v>
      </c>
      <c r="B794" t="s">
        <v>838</v>
      </c>
      <c r="C794">
        <v>8690</v>
      </c>
      <c r="D794">
        <v>41844</v>
      </c>
      <c r="F794">
        <v>210</v>
      </c>
      <c r="L794">
        <v>4454</v>
      </c>
      <c r="M794" t="s">
        <v>129</v>
      </c>
      <c r="N794" s="1">
        <v>43973.75</v>
      </c>
      <c r="O794" t="s">
        <v>917</v>
      </c>
      <c r="P794" t="s">
        <v>188</v>
      </c>
      <c r="Q794">
        <v>324</v>
      </c>
      <c r="S794">
        <v>50534</v>
      </c>
      <c r="T794">
        <v>50534</v>
      </c>
      <c r="U794">
        <v>50534</v>
      </c>
      <c r="V794">
        <v>10</v>
      </c>
      <c r="W794">
        <v>2</v>
      </c>
      <c r="X794">
        <v>0</v>
      </c>
      <c r="Y794">
        <v>1387</v>
      </c>
      <c r="Z794">
        <v>161</v>
      </c>
      <c r="AA794">
        <v>1548</v>
      </c>
      <c r="AB794" s="24">
        <f>VLOOKUP(B794,population!$B$2:$D$54,3,0)</f>
        <v>973764</v>
      </c>
      <c r="AC794" s="24" t="str">
        <f>VLOOKUP(B794,regions!$A$2:$B$54,2,0)</f>
        <v>Northeast</v>
      </c>
      <c r="AD794" s="24" t="str">
        <f>VLOOKUP(B794,population!$B$2:$C$54,2,0)</f>
        <v> Delaware</v>
      </c>
      <c r="AE794" s="24">
        <f>IFERROR(VLOOKUP(AD794,'pop density'!$A$1:$B$51,2,0),"")</f>
        <v>484.1</v>
      </c>
      <c r="AF794" s="24" t="str">
        <f t="shared" si="12"/>
        <v>00484.1- Delaware</v>
      </c>
    </row>
    <row r="795" spans="1:32" x14ac:dyDescent="0.25">
      <c r="A795">
        <v>20200524</v>
      </c>
      <c r="B795" t="s">
        <v>838</v>
      </c>
      <c r="C795">
        <v>8809</v>
      </c>
      <c r="D795">
        <v>43061</v>
      </c>
      <c r="F795">
        <v>211</v>
      </c>
      <c r="L795">
        <v>4598</v>
      </c>
      <c r="M795" t="s">
        <v>129</v>
      </c>
      <c r="N795" s="1">
        <v>43974.75</v>
      </c>
      <c r="O795" t="s">
        <v>918</v>
      </c>
      <c r="P795" t="s">
        <v>190</v>
      </c>
      <c r="Q795">
        <v>326</v>
      </c>
      <c r="S795">
        <v>51870</v>
      </c>
      <c r="T795">
        <v>51870</v>
      </c>
      <c r="U795">
        <v>51870</v>
      </c>
      <c r="V795">
        <v>10</v>
      </c>
      <c r="W795">
        <v>2</v>
      </c>
      <c r="X795">
        <v>0</v>
      </c>
      <c r="Y795">
        <v>1217</v>
      </c>
      <c r="Z795">
        <v>119</v>
      </c>
      <c r="AA795">
        <v>1336</v>
      </c>
      <c r="AB795" s="24">
        <f>VLOOKUP(B795,population!$B$2:$D$54,3,0)</f>
        <v>973764</v>
      </c>
      <c r="AC795" s="24" t="str">
        <f>VLOOKUP(B795,regions!$A$2:$B$54,2,0)</f>
        <v>Northeast</v>
      </c>
      <c r="AD795" s="24" t="str">
        <f>VLOOKUP(B795,population!$B$2:$C$54,2,0)</f>
        <v> Delaware</v>
      </c>
      <c r="AE795" s="24">
        <f>IFERROR(VLOOKUP(AD795,'pop density'!$A$1:$B$51,2,0),"")</f>
        <v>484.1</v>
      </c>
      <c r="AF795" s="24" t="str">
        <f t="shared" si="12"/>
        <v>00484.1- Delaware</v>
      </c>
    </row>
    <row r="796" spans="1:32" x14ac:dyDescent="0.25">
      <c r="A796">
        <v>20200304</v>
      </c>
      <c r="B796" t="s">
        <v>919</v>
      </c>
      <c r="C796">
        <v>2</v>
      </c>
      <c r="D796">
        <v>24</v>
      </c>
      <c r="E796">
        <v>16</v>
      </c>
      <c r="O796" t="s">
        <v>920</v>
      </c>
      <c r="P796" t="s">
        <v>427</v>
      </c>
      <c r="S796">
        <v>42</v>
      </c>
      <c r="T796">
        <v>26</v>
      </c>
      <c r="U796">
        <v>26</v>
      </c>
      <c r="V796">
        <v>12</v>
      </c>
      <c r="AB796" s="24">
        <f>VLOOKUP(B796,population!$B$2:$D$54,3,0)</f>
        <v>21477737</v>
      </c>
      <c r="AC796" s="24" t="str">
        <f>VLOOKUP(B796,regions!$A$2:$B$54,2,0)</f>
        <v>South</v>
      </c>
      <c r="AD796" s="24" t="str">
        <f>VLOOKUP(B796,population!$B$2:$C$54,2,0)</f>
        <v> Florida</v>
      </c>
      <c r="AE796" s="24">
        <f>IFERROR(VLOOKUP(AD796,'pop density'!$A$1:$B$51,2,0),"")</f>
        <v>375.9</v>
      </c>
      <c r="AF796" s="24" t="str">
        <f t="shared" si="12"/>
        <v>00375.9- Florida</v>
      </c>
    </row>
    <row r="797" spans="1:32" x14ac:dyDescent="0.25">
      <c r="A797">
        <v>20200305</v>
      </c>
      <c r="B797" t="s">
        <v>919</v>
      </c>
      <c r="C797">
        <v>9</v>
      </c>
      <c r="D797">
        <v>31</v>
      </c>
      <c r="E797">
        <v>69</v>
      </c>
      <c r="O797" t="s">
        <v>921</v>
      </c>
      <c r="P797" t="s">
        <v>429</v>
      </c>
      <c r="S797">
        <v>109</v>
      </c>
      <c r="T797">
        <v>40</v>
      </c>
      <c r="U797">
        <v>40</v>
      </c>
      <c r="V797">
        <v>12</v>
      </c>
      <c r="W797">
        <v>0</v>
      </c>
      <c r="X797">
        <v>0</v>
      </c>
      <c r="Y797">
        <v>7</v>
      </c>
      <c r="Z797">
        <v>7</v>
      </c>
      <c r="AA797">
        <v>14</v>
      </c>
      <c r="AB797" s="24">
        <f>VLOOKUP(B797,population!$B$2:$D$54,3,0)</f>
        <v>21477737</v>
      </c>
      <c r="AC797" s="24" t="str">
        <f>VLOOKUP(B797,regions!$A$2:$B$54,2,0)</f>
        <v>South</v>
      </c>
      <c r="AD797" s="24" t="str">
        <f>VLOOKUP(B797,population!$B$2:$C$54,2,0)</f>
        <v> Florida</v>
      </c>
      <c r="AE797" s="24">
        <f>IFERROR(VLOOKUP(AD797,'pop density'!$A$1:$B$51,2,0),"")</f>
        <v>375.9</v>
      </c>
      <c r="AF797" s="24" t="str">
        <f t="shared" si="12"/>
        <v>00375.9- Florida</v>
      </c>
    </row>
    <row r="798" spans="1:32" x14ac:dyDescent="0.25">
      <c r="A798">
        <v>20200306</v>
      </c>
      <c r="B798" t="s">
        <v>919</v>
      </c>
      <c r="C798">
        <v>9</v>
      </c>
      <c r="D798">
        <v>55</v>
      </c>
      <c r="E798">
        <v>51</v>
      </c>
      <c r="O798" t="s">
        <v>922</v>
      </c>
      <c r="P798" t="s">
        <v>29</v>
      </c>
      <c r="S798">
        <v>115</v>
      </c>
      <c r="T798">
        <v>64</v>
      </c>
      <c r="U798">
        <v>64</v>
      </c>
      <c r="V798">
        <v>12</v>
      </c>
      <c r="W798">
        <v>0</v>
      </c>
      <c r="X798">
        <v>0</v>
      </c>
      <c r="Y798">
        <v>24</v>
      </c>
      <c r="Z798">
        <v>0</v>
      </c>
      <c r="AA798">
        <v>24</v>
      </c>
      <c r="AB798" s="24">
        <f>VLOOKUP(B798,population!$B$2:$D$54,3,0)</f>
        <v>21477737</v>
      </c>
      <c r="AC798" s="24" t="str">
        <f>VLOOKUP(B798,regions!$A$2:$B$54,2,0)</f>
        <v>South</v>
      </c>
      <c r="AD798" s="24" t="str">
        <f>VLOOKUP(B798,population!$B$2:$C$54,2,0)</f>
        <v> Florida</v>
      </c>
      <c r="AE798" s="24">
        <f>IFERROR(VLOOKUP(AD798,'pop density'!$A$1:$B$51,2,0),"")</f>
        <v>375.9</v>
      </c>
      <c r="AF798" s="24" t="str">
        <f t="shared" si="12"/>
        <v>00375.9- Florida</v>
      </c>
    </row>
    <row r="799" spans="1:32" x14ac:dyDescent="0.25">
      <c r="A799">
        <v>20200307</v>
      </c>
      <c r="B799" t="s">
        <v>919</v>
      </c>
      <c r="C799">
        <v>14</v>
      </c>
      <c r="D799">
        <v>100</v>
      </c>
      <c r="E799">
        <v>88</v>
      </c>
      <c r="O799" t="s">
        <v>923</v>
      </c>
      <c r="P799" t="s">
        <v>31</v>
      </c>
      <c r="S799">
        <v>202</v>
      </c>
      <c r="T799">
        <v>114</v>
      </c>
      <c r="U799">
        <v>114</v>
      </c>
      <c r="V799">
        <v>12</v>
      </c>
      <c r="W799">
        <v>0</v>
      </c>
      <c r="X799">
        <v>0</v>
      </c>
      <c r="Y799">
        <v>45</v>
      </c>
      <c r="Z799">
        <v>5</v>
      </c>
      <c r="AA799">
        <v>50</v>
      </c>
      <c r="AB799" s="24">
        <f>VLOOKUP(B799,population!$B$2:$D$54,3,0)</f>
        <v>21477737</v>
      </c>
      <c r="AC799" s="24" t="str">
        <f>VLOOKUP(B799,regions!$A$2:$B$54,2,0)</f>
        <v>South</v>
      </c>
      <c r="AD799" s="24" t="str">
        <f>VLOOKUP(B799,population!$B$2:$C$54,2,0)</f>
        <v> Florida</v>
      </c>
      <c r="AE799" s="24">
        <f>IFERROR(VLOOKUP(AD799,'pop density'!$A$1:$B$51,2,0),"")</f>
        <v>375.9</v>
      </c>
      <c r="AF799" s="24" t="str">
        <f t="shared" si="12"/>
        <v>00375.9- Florida</v>
      </c>
    </row>
    <row r="800" spans="1:32" x14ac:dyDescent="0.25">
      <c r="A800">
        <v>20200308</v>
      </c>
      <c r="B800" t="s">
        <v>919</v>
      </c>
      <c r="C800">
        <v>17</v>
      </c>
      <c r="D800">
        <v>118</v>
      </c>
      <c r="E800">
        <v>108</v>
      </c>
      <c r="O800" t="s">
        <v>924</v>
      </c>
      <c r="P800" t="s">
        <v>33</v>
      </c>
      <c r="S800">
        <v>243</v>
      </c>
      <c r="T800">
        <v>135</v>
      </c>
      <c r="U800">
        <v>135</v>
      </c>
      <c r="V800">
        <v>12</v>
      </c>
      <c r="W800">
        <v>0</v>
      </c>
      <c r="X800">
        <v>0</v>
      </c>
      <c r="Y800">
        <v>18</v>
      </c>
      <c r="Z800">
        <v>3</v>
      </c>
      <c r="AA800">
        <v>21</v>
      </c>
      <c r="AB800" s="24">
        <f>VLOOKUP(B800,population!$B$2:$D$54,3,0)</f>
        <v>21477737</v>
      </c>
      <c r="AC800" s="24" t="str">
        <f>VLOOKUP(B800,regions!$A$2:$B$54,2,0)</f>
        <v>South</v>
      </c>
      <c r="AD800" s="24" t="str">
        <f>VLOOKUP(B800,population!$B$2:$C$54,2,0)</f>
        <v> Florida</v>
      </c>
      <c r="AE800" s="24">
        <f>IFERROR(VLOOKUP(AD800,'pop density'!$A$1:$B$51,2,0),"")</f>
        <v>375.9</v>
      </c>
      <c r="AF800" s="24" t="str">
        <f t="shared" si="12"/>
        <v>00375.9- Florida</v>
      </c>
    </row>
    <row r="801" spans="1:32" x14ac:dyDescent="0.25">
      <c r="A801">
        <v>20200309</v>
      </c>
      <c r="B801" t="s">
        <v>919</v>
      </c>
      <c r="C801">
        <v>18</v>
      </c>
      <c r="D801">
        <v>140</v>
      </c>
      <c r="E801">
        <v>115</v>
      </c>
      <c r="O801" t="s">
        <v>925</v>
      </c>
      <c r="P801" t="s">
        <v>35</v>
      </c>
      <c r="S801">
        <v>273</v>
      </c>
      <c r="T801">
        <v>158</v>
      </c>
      <c r="U801">
        <v>158</v>
      </c>
      <c r="V801">
        <v>12</v>
      </c>
      <c r="W801">
        <v>0</v>
      </c>
      <c r="X801">
        <v>0</v>
      </c>
      <c r="Y801">
        <v>22</v>
      </c>
      <c r="Z801">
        <v>1</v>
      </c>
      <c r="AA801">
        <v>23</v>
      </c>
      <c r="AB801" s="24">
        <f>VLOOKUP(B801,population!$B$2:$D$54,3,0)</f>
        <v>21477737</v>
      </c>
      <c r="AC801" s="24" t="str">
        <f>VLOOKUP(B801,regions!$A$2:$B$54,2,0)</f>
        <v>South</v>
      </c>
      <c r="AD801" s="24" t="str">
        <f>VLOOKUP(B801,population!$B$2:$C$54,2,0)</f>
        <v> Florida</v>
      </c>
      <c r="AE801" s="24">
        <f>IFERROR(VLOOKUP(AD801,'pop density'!$A$1:$B$51,2,0),"")</f>
        <v>375.9</v>
      </c>
      <c r="AF801" s="24" t="str">
        <f t="shared" si="12"/>
        <v>00375.9- Florida</v>
      </c>
    </row>
    <row r="802" spans="1:32" x14ac:dyDescent="0.25">
      <c r="A802">
        <v>20200310</v>
      </c>
      <c r="B802" t="s">
        <v>919</v>
      </c>
      <c r="C802">
        <v>19</v>
      </c>
      <c r="D802">
        <v>222</v>
      </c>
      <c r="E802">
        <v>155</v>
      </c>
      <c r="O802" t="s">
        <v>926</v>
      </c>
      <c r="P802" t="s">
        <v>37</v>
      </c>
      <c r="S802">
        <v>396</v>
      </c>
      <c r="T802">
        <v>241</v>
      </c>
      <c r="U802">
        <v>241</v>
      </c>
      <c r="V802">
        <v>12</v>
      </c>
      <c r="W802">
        <v>0</v>
      </c>
      <c r="X802">
        <v>0</v>
      </c>
      <c r="Y802">
        <v>82</v>
      </c>
      <c r="Z802">
        <v>1</v>
      </c>
      <c r="AA802">
        <v>83</v>
      </c>
      <c r="AB802" s="24">
        <f>VLOOKUP(B802,population!$B$2:$D$54,3,0)</f>
        <v>21477737</v>
      </c>
      <c r="AC802" s="24" t="str">
        <f>VLOOKUP(B802,regions!$A$2:$B$54,2,0)</f>
        <v>South</v>
      </c>
      <c r="AD802" s="24" t="str">
        <f>VLOOKUP(B802,population!$B$2:$C$54,2,0)</f>
        <v> Florida</v>
      </c>
      <c r="AE802" s="24">
        <f>IFERROR(VLOOKUP(AD802,'pop density'!$A$1:$B$51,2,0),"")</f>
        <v>375.9</v>
      </c>
      <c r="AF802" s="24" t="str">
        <f t="shared" si="12"/>
        <v>00375.9- Florida</v>
      </c>
    </row>
    <row r="803" spans="1:32" x14ac:dyDescent="0.25">
      <c r="A803">
        <v>20200311</v>
      </c>
      <c r="B803" t="s">
        <v>919</v>
      </c>
      <c r="C803">
        <v>28</v>
      </c>
      <c r="D803">
        <v>301</v>
      </c>
      <c r="E803">
        <v>147</v>
      </c>
      <c r="O803" t="s">
        <v>927</v>
      </c>
      <c r="P803" t="s">
        <v>39</v>
      </c>
      <c r="Q803">
        <v>2</v>
      </c>
      <c r="S803">
        <v>476</v>
      </c>
      <c r="T803">
        <v>329</v>
      </c>
      <c r="U803">
        <v>329</v>
      </c>
      <c r="V803">
        <v>12</v>
      </c>
      <c r="W803">
        <v>2</v>
      </c>
      <c r="X803">
        <v>0</v>
      </c>
      <c r="Y803">
        <v>79</v>
      </c>
      <c r="Z803">
        <v>9</v>
      </c>
      <c r="AA803">
        <v>88</v>
      </c>
      <c r="AB803" s="24">
        <f>VLOOKUP(B803,population!$B$2:$D$54,3,0)</f>
        <v>21477737</v>
      </c>
      <c r="AC803" s="24" t="str">
        <f>VLOOKUP(B803,regions!$A$2:$B$54,2,0)</f>
        <v>South</v>
      </c>
      <c r="AD803" s="24" t="str">
        <f>VLOOKUP(B803,population!$B$2:$C$54,2,0)</f>
        <v> Florida</v>
      </c>
      <c r="AE803" s="24">
        <f>IFERROR(VLOOKUP(AD803,'pop density'!$A$1:$B$51,2,0),"")</f>
        <v>375.9</v>
      </c>
      <c r="AF803" s="24" t="str">
        <f t="shared" si="12"/>
        <v>00375.9- Florida</v>
      </c>
    </row>
    <row r="804" spans="1:32" x14ac:dyDescent="0.25">
      <c r="A804">
        <v>20200312</v>
      </c>
      <c r="B804" t="s">
        <v>919</v>
      </c>
      <c r="C804">
        <v>32</v>
      </c>
      <c r="D804">
        <v>301</v>
      </c>
      <c r="E804">
        <v>147</v>
      </c>
      <c r="N804" s="1">
        <v>43902.379861111112</v>
      </c>
      <c r="O804" t="s">
        <v>928</v>
      </c>
      <c r="P804" t="s">
        <v>41</v>
      </c>
      <c r="Q804">
        <v>2</v>
      </c>
      <c r="S804">
        <v>480</v>
      </c>
      <c r="T804">
        <v>333</v>
      </c>
      <c r="U804">
        <v>333</v>
      </c>
      <c r="V804">
        <v>12</v>
      </c>
      <c r="W804">
        <v>0</v>
      </c>
      <c r="X804">
        <v>0</v>
      </c>
      <c r="Y804">
        <v>0</v>
      </c>
      <c r="Z804">
        <v>4</v>
      </c>
      <c r="AA804">
        <v>4</v>
      </c>
      <c r="AB804" s="24">
        <f>VLOOKUP(B804,population!$B$2:$D$54,3,0)</f>
        <v>21477737</v>
      </c>
      <c r="AC804" s="24" t="str">
        <f>VLOOKUP(B804,regions!$A$2:$B$54,2,0)</f>
        <v>South</v>
      </c>
      <c r="AD804" s="24" t="str">
        <f>VLOOKUP(B804,population!$B$2:$C$54,2,0)</f>
        <v> Florida</v>
      </c>
      <c r="AE804" s="24">
        <f>IFERROR(VLOOKUP(AD804,'pop density'!$A$1:$B$51,2,0),"")</f>
        <v>375.9</v>
      </c>
      <c r="AF804" s="24" t="str">
        <f t="shared" si="12"/>
        <v>00375.9- Florida</v>
      </c>
    </row>
    <row r="805" spans="1:32" x14ac:dyDescent="0.25">
      <c r="A805">
        <v>20200313</v>
      </c>
      <c r="B805" t="s">
        <v>919</v>
      </c>
      <c r="C805">
        <v>50</v>
      </c>
      <c r="D805">
        <v>478</v>
      </c>
      <c r="E805">
        <v>221</v>
      </c>
      <c r="N805" s="1">
        <v>43903.578472222223</v>
      </c>
      <c r="O805" t="s">
        <v>929</v>
      </c>
      <c r="P805" t="s">
        <v>43</v>
      </c>
      <c r="Q805">
        <v>2</v>
      </c>
      <c r="S805">
        <v>749</v>
      </c>
      <c r="T805">
        <v>528</v>
      </c>
      <c r="U805">
        <v>528</v>
      </c>
      <c r="V805">
        <v>12</v>
      </c>
      <c r="W805">
        <v>0</v>
      </c>
      <c r="X805">
        <v>0</v>
      </c>
      <c r="Y805">
        <v>177</v>
      </c>
      <c r="Z805">
        <v>18</v>
      </c>
      <c r="AA805">
        <v>195</v>
      </c>
      <c r="AB805" s="24">
        <f>VLOOKUP(B805,population!$B$2:$D$54,3,0)</f>
        <v>21477737</v>
      </c>
      <c r="AC805" s="24" t="str">
        <f>VLOOKUP(B805,regions!$A$2:$B$54,2,0)</f>
        <v>South</v>
      </c>
      <c r="AD805" s="24" t="str">
        <f>VLOOKUP(B805,population!$B$2:$C$54,2,0)</f>
        <v> Florida</v>
      </c>
      <c r="AE805" s="24">
        <f>IFERROR(VLOOKUP(AD805,'pop density'!$A$1:$B$51,2,0),"")</f>
        <v>375.9</v>
      </c>
      <c r="AF805" s="24" t="str">
        <f t="shared" si="12"/>
        <v>00375.9- Florida</v>
      </c>
    </row>
    <row r="806" spans="1:32" x14ac:dyDescent="0.25">
      <c r="A806">
        <v>20200314</v>
      </c>
      <c r="B806" t="s">
        <v>919</v>
      </c>
      <c r="C806">
        <v>77</v>
      </c>
      <c r="D806">
        <v>478</v>
      </c>
      <c r="E806">
        <v>221</v>
      </c>
      <c r="N806" s="1">
        <v>43904.037499999999</v>
      </c>
      <c r="O806" t="s">
        <v>930</v>
      </c>
      <c r="P806" t="s">
        <v>45</v>
      </c>
      <c r="Q806">
        <v>3</v>
      </c>
      <c r="S806">
        <v>776</v>
      </c>
      <c r="T806">
        <v>555</v>
      </c>
      <c r="U806">
        <v>555</v>
      </c>
      <c r="V806">
        <v>12</v>
      </c>
      <c r="W806">
        <v>1</v>
      </c>
      <c r="X806">
        <v>0</v>
      </c>
      <c r="Y806">
        <v>0</v>
      </c>
      <c r="Z806">
        <v>27</v>
      </c>
      <c r="AA806">
        <v>27</v>
      </c>
      <c r="AB806" s="24">
        <f>VLOOKUP(B806,population!$B$2:$D$54,3,0)</f>
        <v>21477737</v>
      </c>
      <c r="AC806" s="24" t="str">
        <f>VLOOKUP(B806,regions!$A$2:$B$54,2,0)</f>
        <v>South</v>
      </c>
      <c r="AD806" s="24" t="str">
        <f>VLOOKUP(B806,population!$B$2:$C$54,2,0)</f>
        <v> Florida</v>
      </c>
      <c r="AE806" s="24">
        <f>IFERROR(VLOOKUP(AD806,'pop density'!$A$1:$B$51,2,0),"")</f>
        <v>375.9</v>
      </c>
      <c r="AF806" s="24" t="str">
        <f t="shared" si="12"/>
        <v>00375.9- Florida</v>
      </c>
    </row>
    <row r="807" spans="1:32" x14ac:dyDescent="0.25">
      <c r="A807">
        <v>20200315</v>
      </c>
      <c r="B807" t="s">
        <v>919</v>
      </c>
      <c r="C807">
        <v>116</v>
      </c>
      <c r="D807">
        <v>678</v>
      </c>
      <c r="E807">
        <v>454</v>
      </c>
      <c r="N807" s="1">
        <v>43905.072916666664</v>
      </c>
      <c r="O807" t="s">
        <v>931</v>
      </c>
      <c r="P807" t="s">
        <v>47</v>
      </c>
      <c r="Q807">
        <v>4</v>
      </c>
      <c r="S807">
        <v>1248</v>
      </c>
      <c r="T807">
        <v>794</v>
      </c>
      <c r="U807">
        <v>794</v>
      </c>
      <c r="V807">
        <v>12</v>
      </c>
      <c r="W807">
        <v>1</v>
      </c>
      <c r="X807">
        <v>0</v>
      </c>
      <c r="Y807">
        <v>200</v>
      </c>
      <c r="Z807">
        <v>39</v>
      </c>
      <c r="AA807">
        <v>239</v>
      </c>
      <c r="AB807" s="24">
        <f>VLOOKUP(B807,population!$B$2:$D$54,3,0)</f>
        <v>21477737</v>
      </c>
      <c r="AC807" s="24" t="str">
        <f>VLOOKUP(B807,regions!$A$2:$B$54,2,0)</f>
        <v>South</v>
      </c>
      <c r="AD807" s="24" t="str">
        <f>VLOOKUP(B807,population!$B$2:$C$54,2,0)</f>
        <v> Florida</v>
      </c>
      <c r="AE807" s="24">
        <f>IFERROR(VLOOKUP(AD807,'pop density'!$A$1:$B$51,2,0),"")</f>
        <v>375.9</v>
      </c>
      <c r="AF807" s="24" t="str">
        <f t="shared" si="12"/>
        <v>00375.9- Florida</v>
      </c>
    </row>
    <row r="808" spans="1:32" x14ac:dyDescent="0.25">
      <c r="A808">
        <v>20200316</v>
      </c>
      <c r="B808" t="s">
        <v>919</v>
      </c>
      <c r="C808">
        <v>141</v>
      </c>
      <c r="D808">
        <v>684</v>
      </c>
      <c r="E808">
        <v>514</v>
      </c>
      <c r="N808" s="1">
        <v>43906.675694444442</v>
      </c>
      <c r="O808" t="s">
        <v>932</v>
      </c>
      <c r="P808" t="s">
        <v>49</v>
      </c>
      <c r="Q808">
        <v>4</v>
      </c>
      <c r="S808">
        <v>1339</v>
      </c>
      <c r="T808">
        <v>825</v>
      </c>
      <c r="U808">
        <v>825</v>
      </c>
      <c r="V808">
        <v>12</v>
      </c>
      <c r="W808">
        <v>0</v>
      </c>
      <c r="X808">
        <v>0</v>
      </c>
      <c r="Y808">
        <v>6</v>
      </c>
      <c r="Z808">
        <v>25</v>
      </c>
      <c r="AA808">
        <v>31</v>
      </c>
      <c r="AB808" s="24">
        <f>VLOOKUP(B808,population!$B$2:$D$54,3,0)</f>
        <v>21477737</v>
      </c>
      <c r="AC808" s="24" t="str">
        <f>VLOOKUP(B808,regions!$A$2:$B$54,2,0)</f>
        <v>South</v>
      </c>
      <c r="AD808" s="24" t="str">
        <f>VLOOKUP(B808,population!$B$2:$C$54,2,0)</f>
        <v> Florida</v>
      </c>
      <c r="AE808" s="24">
        <f>IFERROR(VLOOKUP(AD808,'pop density'!$A$1:$B$51,2,0),"")</f>
        <v>375.9</v>
      </c>
      <c r="AF808" s="24" t="str">
        <f t="shared" si="12"/>
        <v>00375.9- Florida</v>
      </c>
    </row>
    <row r="809" spans="1:32" x14ac:dyDescent="0.25">
      <c r="A809">
        <v>20200317</v>
      </c>
      <c r="B809" t="s">
        <v>919</v>
      </c>
      <c r="C809">
        <v>186</v>
      </c>
      <c r="D809">
        <v>940</v>
      </c>
      <c r="E809">
        <v>872</v>
      </c>
      <c r="N809" s="1">
        <v>43907.458333333336</v>
      </c>
      <c r="O809" t="s">
        <v>933</v>
      </c>
      <c r="P809" t="s">
        <v>51</v>
      </c>
      <c r="Q809">
        <v>6</v>
      </c>
      <c r="S809">
        <v>1998</v>
      </c>
      <c r="T809">
        <v>1126</v>
      </c>
      <c r="U809">
        <v>1126</v>
      </c>
      <c r="V809">
        <v>12</v>
      </c>
      <c r="W809">
        <v>2</v>
      </c>
      <c r="X809">
        <v>0</v>
      </c>
      <c r="Y809">
        <v>256</v>
      </c>
      <c r="Z809">
        <v>45</v>
      </c>
      <c r="AA809">
        <v>301</v>
      </c>
      <c r="AB809" s="24">
        <f>VLOOKUP(B809,population!$B$2:$D$54,3,0)</f>
        <v>21477737</v>
      </c>
      <c r="AC809" s="24" t="str">
        <f>VLOOKUP(B809,regions!$A$2:$B$54,2,0)</f>
        <v>South</v>
      </c>
      <c r="AD809" s="24" t="str">
        <f>VLOOKUP(B809,population!$B$2:$C$54,2,0)</f>
        <v> Florida</v>
      </c>
      <c r="AE809" s="24">
        <f>IFERROR(VLOOKUP(AD809,'pop density'!$A$1:$B$51,2,0),"")</f>
        <v>375.9</v>
      </c>
      <c r="AF809" s="24" t="str">
        <f t="shared" si="12"/>
        <v>00375.9- Florida</v>
      </c>
    </row>
    <row r="810" spans="1:32" x14ac:dyDescent="0.25">
      <c r="A810">
        <v>20200318</v>
      </c>
      <c r="B810" t="s">
        <v>919</v>
      </c>
      <c r="C810">
        <v>314</v>
      </c>
      <c r="D810">
        <v>1225</v>
      </c>
      <c r="E810">
        <v>954</v>
      </c>
      <c r="N810" s="1">
        <v>43908.458333333336</v>
      </c>
      <c r="O810" t="s">
        <v>934</v>
      </c>
      <c r="P810" t="s">
        <v>53</v>
      </c>
      <c r="Q810">
        <v>7</v>
      </c>
      <c r="S810">
        <v>2493</v>
      </c>
      <c r="T810">
        <v>1539</v>
      </c>
      <c r="U810">
        <v>1539</v>
      </c>
      <c r="V810">
        <v>12</v>
      </c>
      <c r="W810">
        <v>1</v>
      </c>
      <c r="X810">
        <v>0</v>
      </c>
      <c r="Y810">
        <v>285</v>
      </c>
      <c r="Z810">
        <v>128</v>
      </c>
      <c r="AA810">
        <v>413</v>
      </c>
      <c r="AB810" s="24">
        <f>VLOOKUP(B810,population!$B$2:$D$54,3,0)</f>
        <v>21477737</v>
      </c>
      <c r="AC810" s="24" t="str">
        <f>VLOOKUP(B810,regions!$A$2:$B$54,2,0)</f>
        <v>South</v>
      </c>
      <c r="AD810" s="24" t="str">
        <f>VLOOKUP(B810,population!$B$2:$C$54,2,0)</f>
        <v> Florida</v>
      </c>
      <c r="AE810" s="24">
        <f>IFERROR(VLOOKUP(AD810,'pop density'!$A$1:$B$51,2,0),"")</f>
        <v>375.9</v>
      </c>
      <c r="AF810" s="24" t="str">
        <f t="shared" si="12"/>
        <v>00375.9- Florida</v>
      </c>
    </row>
    <row r="811" spans="1:32" x14ac:dyDescent="0.25">
      <c r="A811">
        <v>20200319</v>
      </c>
      <c r="B811" t="s">
        <v>919</v>
      </c>
      <c r="C811">
        <v>390</v>
      </c>
      <c r="D811">
        <v>1533</v>
      </c>
      <c r="E811">
        <v>1019</v>
      </c>
      <c r="N811" s="1">
        <v>43909.458333333336</v>
      </c>
      <c r="O811" t="s">
        <v>935</v>
      </c>
      <c r="P811" t="s">
        <v>55</v>
      </c>
      <c r="Q811">
        <v>8</v>
      </c>
      <c r="S811">
        <v>2942</v>
      </c>
      <c r="T811">
        <v>1923</v>
      </c>
      <c r="U811">
        <v>1923</v>
      </c>
      <c r="V811">
        <v>12</v>
      </c>
      <c r="W811">
        <v>1</v>
      </c>
      <c r="X811">
        <v>0</v>
      </c>
      <c r="Y811">
        <v>308</v>
      </c>
      <c r="Z811">
        <v>76</v>
      </c>
      <c r="AA811">
        <v>384</v>
      </c>
      <c r="AB811" s="24">
        <f>VLOOKUP(B811,population!$B$2:$D$54,3,0)</f>
        <v>21477737</v>
      </c>
      <c r="AC811" s="24" t="str">
        <f>VLOOKUP(B811,regions!$A$2:$B$54,2,0)</f>
        <v>South</v>
      </c>
      <c r="AD811" s="24" t="str">
        <f>VLOOKUP(B811,population!$B$2:$C$54,2,0)</f>
        <v> Florida</v>
      </c>
      <c r="AE811" s="24">
        <f>IFERROR(VLOOKUP(AD811,'pop density'!$A$1:$B$51,2,0),"")</f>
        <v>375.9</v>
      </c>
      <c r="AF811" s="24" t="str">
        <f t="shared" si="12"/>
        <v>00375.9- Florida</v>
      </c>
    </row>
    <row r="812" spans="1:32" x14ac:dyDescent="0.25">
      <c r="A812">
        <v>20200320</v>
      </c>
      <c r="B812" t="s">
        <v>919</v>
      </c>
      <c r="C812">
        <v>520</v>
      </c>
      <c r="D812">
        <v>1870</v>
      </c>
      <c r="E812">
        <v>1026</v>
      </c>
      <c r="N812" s="1">
        <v>43910.458333333336</v>
      </c>
      <c r="O812" t="s">
        <v>936</v>
      </c>
      <c r="P812" t="s">
        <v>57</v>
      </c>
      <c r="Q812">
        <v>10</v>
      </c>
      <c r="S812">
        <v>3416</v>
      </c>
      <c r="T812">
        <v>2390</v>
      </c>
      <c r="U812">
        <v>2390</v>
      </c>
      <c r="V812">
        <v>12</v>
      </c>
      <c r="W812">
        <v>2</v>
      </c>
      <c r="X812">
        <v>0</v>
      </c>
      <c r="Y812">
        <v>337</v>
      </c>
      <c r="Z812">
        <v>130</v>
      </c>
      <c r="AA812">
        <v>467</v>
      </c>
      <c r="AB812" s="24">
        <f>VLOOKUP(B812,population!$B$2:$D$54,3,0)</f>
        <v>21477737</v>
      </c>
      <c r="AC812" s="24" t="str">
        <f>VLOOKUP(B812,regions!$A$2:$B$54,2,0)</f>
        <v>South</v>
      </c>
      <c r="AD812" s="24" t="str">
        <f>VLOOKUP(B812,population!$B$2:$C$54,2,0)</f>
        <v> Florida</v>
      </c>
      <c r="AE812" s="24">
        <f>IFERROR(VLOOKUP(AD812,'pop density'!$A$1:$B$51,2,0),"")</f>
        <v>375.9</v>
      </c>
      <c r="AF812" s="24" t="str">
        <f t="shared" si="12"/>
        <v>00375.9- Florida</v>
      </c>
    </row>
    <row r="813" spans="1:32" x14ac:dyDescent="0.25">
      <c r="A813">
        <v>20200321</v>
      </c>
      <c r="B813" t="s">
        <v>919</v>
      </c>
      <c r="C813">
        <v>658</v>
      </c>
      <c r="D813">
        <v>6579</v>
      </c>
      <c r="E813">
        <v>1002</v>
      </c>
      <c r="G813">
        <v>158</v>
      </c>
      <c r="N813" s="1">
        <v>43911.458333333336</v>
      </c>
      <c r="O813" t="s">
        <v>937</v>
      </c>
      <c r="P813" t="s">
        <v>59</v>
      </c>
      <c r="Q813">
        <v>12</v>
      </c>
      <c r="R813">
        <v>158</v>
      </c>
      <c r="S813">
        <v>8239</v>
      </c>
      <c r="T813">
        <v>7237</v>
      </c>
      <c r="U813">
        <v>7237</v>
      </c>
      <c r="V813">
        <v>12</v>
      </c>
      <c r="W813">
        <v>2</v>
      </c>
      <c r="X813">
        <v>158</v>
      </c>
      <c r="Y813">
        <v>4709</v>
      </c>
      <c r="Z813">
        <v>138</v>
      </c>
      <c r="AA813">
        <v>4847</v>
      </c>
      <c r="AB813" s="24">
        <f>VLOOKUP(B813,population!$B$2:$D$54,3,0)</f>
        <v>21477737</v>
      </c>
      <c r="AC813" s="24" t="str">
        <f>VLOOKUP(B813,regions!$A$2:$B$54,2,0)</f>
        <v>South</v>
      </c>
      <c r="AD813" s="24" t="str">
        <f>VLOOKUP(B813,population!$B$2:$C$54,2,0)</f>
        <v> Florida</v>
      </c>
      <c r="AE813" s="24">
        <f>IFERROR(VLOOKUP(AD813,'pop density'!$A$1:$B$51,2,0),"")</f>
        <v>375.9</v>
      </c>
      <c r="AF813" s="24" t="str">
        <f t="shared" si="12"/>
        <v>00375.9- Florida</v>
      </c>
    </row>
    <row r="814" spans="1:32" x14ac:dyDescent="0.25">
      <c r="A814">
        <v>20200322</v>
      </c>
      <c r="B814" t="s">
        <v>919</v>
      </c>
      <c r="C814">
        <v>830</v>
      </c>
      <c r="D814">
        <v>7990</v>
      </c>
      <c r="E814">
        <v>963</v>
      </c>
      <c r="G814">
        <v>185</v>
      </c>
      <c r="N814" s="1">
        <v>43912.458333333336</v>
      </c>
      <c r="O814" t="s">
        <v>938</v>
      </c>
      <c r="P814" t="s">
        <v>61</v>
      </c>
      <c r="Q814">
        <v>13</v>
      </c>
      <c r="R814">
        <v>185</v>
      </c>
      <c r="S814">
        <v>9783</v>
      </c>
      <c r="T814">
        <v>8820</v>
      </c>
      <c r="U814">
        <v>8820</v>
      </c>
      <c r="V814">
        <v>12</v>
      </c>
      <c r="W814">
        <v>1</v>
      </c>
      <c r="X814">
        <v>27</v>
      </c>
      <c r="Y814">
        <v>1411</v>
      </c>
      <c r="Z814">
        <v>172</v>
      </c>
      <c r="AA814">
        <v>1583</v>
      </c>
      <c r="AB814" s="24">
        <f>VLOOKUP(B814,population!$B$2:$D$54,3,0)</f>
        <v>21477737</v>
      </c>
      <c r="AC814" s="24" t="str">
        <f>VLOOKUP(B814,regions!$A$2:$B$54,2,0)</f>
        <v>South</v>
      </c>
      <c r="AD814" s="24" t="str">
        <f>VLOOKUP(B814,population!$B$2:$C$54,2,0)</f>
        <v> Florida</v>
      </c>
      <c r="AE814" s="24">
        <f>IFERROR(VLOOKUP(AD814,'pop density'!$A$1:$B$51,2,0),"")</f>
        <v>375.9</v>
      </c>
      <c r="AF814" s="24" t="str">
        <f t="shared" si="12"/>
        <v>00375.9- Florida</v>
      </c>
    </row>
    <row r="815" spans="1:32" x14ac:dyDescent="0.25">
      <c r="A815">
        <v>20200323</v>
      </c>
      <c r="B815" t="s">
        <v>919</v>
      </c>
      <c r="C815">
        <v>1171</v>
      </c>
      <c r="D815">
        <v>11063</v>
      </c>
      <c r="E815">
        <v>860</v>
      </c>
      <c r="G815">
        <v>217</v>
      </c>
      <c r="M815" t="s">
        <v>62</v>
      </c>
      <c r="N815" s="1">
        <v>43913.458333333336</v>
      </c>
      <c r="O815" t="s">
        <v>939</v>
      </c>
      <c r="P815" t="s">
        <v>64</v>
      </c>
      <c r="Q815">
        <v>14</v>
      </c>
      <c r="R815">
        <v>217</v>
      </c>
      <c r="S815">
        <v>13094</v>
      </c>
      <c r="T815">
        <v>12234</v>
      </c>
      <c r="U815">
        <v>12234</v>
      </c>
      <c r="V815">
        <v>12</v>
      </c>
      <c r="W815">
        <v>1</v>
      </c>
      <c r="X815">
        <v>32</v>
      </c>
      <c r="Y815">
        <v>3073</v>
      </c>
      <c r="Z815">
        <v>341</v>
      </c>
      <c r="AA815">
        <v>3414</v>
      </c>
      <c r="AB815" s="24">
        <f>VLOOKUP(B815,population!$B$2:$D$54,3,0)</f>
        <v>21477737</v>
      </c>
      <c r="AC815" s="24" t="str">
        <f>VLOOKUP(B815,regions!$A$2:$B$54,2,0)</f>
        <v>South</v>
      </c>
      <c r="AD815" s="24" t="str">
        <f>VLOOKUP(B815,population!$B$2:$C$54,2,0)</f>
        <v> Florida</v>
      </c>
      <c r="AE815" s="24">
        <f>IFERROR(VLOOKUP(AD815,'pop density'!$A$1:$B$51,2,0),"")</f>
        <v>375.9</v>
      </c>
      <c r="AF815" s="24" t="str">
        <f t="shared" si="12"/>
        <v>00375.9- Florida</v>
      </c>
    </row>
    <row r="816" spans="1:32" x14ac:dyDescent="0.25">
      <c r="A816">
        <v>20200324</v>
      </c>
      <c r="B816" t="s">
        <v>919</v>
      </c>
      <c r="C816">
        <v>1412</v>
      </c>
      <c r="D816">
        <v>13127</v>
      </c>
      <c r="E816">
        <v>1008</v>
      </c>
      <c r="G816">
        <v>259</v>
      </c>
      <c r="M816" t="s">
        <v>62</v>
      </c>
      <c r="N816" s="1">
        <v>43914.458333333336</v>
      </c>
      <c r="O816" t="s">
        <v>940</v>
      </c>
      <c r="P816" t="s">
        <v>66</v>
      </c>
      <c r="Q816">
        <v>18</v>
      </c>
      <c r="R816">
        <v>259</v>
      </c>
      <c r="S816">
        <v>15547</v>
      </c>
      <c r="T816">
        <v>14539</v>
      </c>
      <c r="U816">
        <v>14539</v>
      </c>
      <c r="V816">
        <v>12</v>
      </c>
      <c r="W816">
        <v>4</v>
      </c>
      <c r="X816">
        <v>42</v>
      </c>
      <c r="Y816">
        <v>2064</v>
      </c>
      <c r="Z816">
        <v>241</v>
      </c>
      <c r="AA816">
        <v>2305</v>
      </c>
      <c r="AB816" s="24">
        <f>VLOOKUP(B816,population!$B$2:$D$54,3,0)</f>
        <v>21477737</v>
      </c>
      <c r="AC816" s="24" t="str">
        <f>VLOOKUP(B816,regions!$A$2:$B$54,2,0)</f>
        <v>South</v>
      </c>
      <c r="AD816" s="24" t="str">
        <f>VLOOKUP(B816,population!$B$2:$C$54,2,0)</f>
        <v> Florida</v>
      </c>
      <c r="AE816" s="24">
        <f>IFERROR(VLOOKUP(AD816,'pop density'!$A$1:$B$51,2,0),"")</f>
        <v>375.9</v>
      </c>
      <c r="AF816" s="24" t="str">
        <f t="shared" si="12"/>
        <v>00375.9- Florida</v>
      </c>
    </row>
    <row r="817" spans="1:32" x14ac:dyDescent="0.25">
      <c r="A817">
        <v>20200325</v>
      </c>
      <c r="B817" t="s">
        <v>919</v>
      </c>
      <c r="C817">
        <v>1682</v>
      </c>
      <c r="D817">
        <v>15374</v>
      </c>
      <c r="E817">
        <v>1233</v>
      </c>
      <c r="G817">
        <v>316</v>
      </c>
      <c r="M817" t="s">
        <v>62</v>
      </c>
      <c r="N817" s="1">
        <v>43915.458333333336</v>
      </c>
      <c r="O817" t="s">
        <v>941</v>
      </c>
      <c r="P817" t="s">
        <v>68</v>
      </c>
      <c r="Q817">
        <v>22</v>
      </c>
      <c r="R817">
        <v>316</v>
      </c>
      <c r="S817">
        <v>18289</v>
      </c>
      <c r="T817">
        <v>17056</v>
      </c>
      <c r="U817">
        <v>17056</v>
      </c>
      <c r="V817">
        <v>12</v>
      </c>
      <c r="W817">
        <v>4</v>
      </c>
      <c r="X817">
        <v>57</v>
      </c>
      <c r="Y817">
        <v>2247</v>
      </c>
      <c r="Z817">
        <v>270</v>
      </c>
      <c r="AA817">
        <v>2517</v>
      </c>
      <c r="AB817" s="24">
        <f>VLOOKUP(B817,population!$B$2:$D$54,3,0)</f>
        <v>21477737</v>
      </c>
      <c r="AC817" s="24" t="str">
        <f>VLOOKUP(B817,regions!$A$2:$B$54,2,0)</f>
        <v>South</v>
      </c>
      <c r="AD817" s="24" t="str">
        <f>VLOOKUP(B817,population!$B$2:$C$54,2,0)</f>
        <v> Florida</v>
      </c>
      <c r="AE817" s="24">
        <f>IFERROR(VLOOKUP(AD817,'pop density'!$A$1:$B$51,2,0),"")</f>
        <v>375.9</v>
      </c>
      <c r="AF817" s="24" t="str">
        <f t="shared" si="12"/>
        <v>00375.9- Florida</v>
      </c>
    </row>
    <row r="818" spans="1:32" x14ac:dyDescent="0.25">
      <c r="A818">
        <v>20200326</v>
      </c>
      <c r="B818" t="s">
        <v>919</v>
      </c>
      <c r="C818">
        <v>2355</v>
      </c>
      <c r="D818">
        <v>23741</v>
      </c>
      <c r="E818">
        <v>1443</v>
      </c>
      <c r="G818">
        <v>406</v>
      </c>
      <c r="M818" t="s">
        <v>62</v>
      </c>
      <c r="N818" s="1">
        <v>43916.458333333336</v>
      </c>
      <c r="O818" t="s">
        <v>942</v>
      </c>
      <c r="P818" t="s">
        <v>70</v>
      </c>
      <c r="Q818">
        <v>28</v>
      </c>
      <c r="R818">
        <v>406</v>
      </c>
      <c r="S818">
        <v>27539</v>
      </c>
      <c r="T818">
        <v>26096</v>
      </c>
      <c r="U818">
        <v>26096</v>
      </c>
      <c r="V818">
        <v>12</v>
      </c>
      <c r="W818">
        <v>6</v>
      </c>
      <c r="X818">
        <v>90</v>
      </c>
      <c r="Y818">
        <v>8367</v>
      </c>
      <c r="Z818">
        <v>673</v>
      </c>
      <c r="AA818">
        <v>9040</v>
      </c>
      <c r="AB818" s="24">
        <f>VLOOKUP(B818,population!$B$2:$D$54,3,0)</f>
        <v>21477737</v>
      </c>
      <c r="AC818" s="24" t="str">
        <f>VLOOKUP(B818,regions!$A$2:$B$54,2,0)</f>
        <v>South</v>
      </c>
      <c r="AD818" s="24" t="str">
        <f>VLOOKUP(B818,population!$B$2:$C$54,2,0)</f>
        <v> Florida</v>
      </c>
      <c r="AE818" s="24">
        <f>IFERROR(VLOOKUP(AD818,'pop density'!$A$1:$B$51,2,0),"")</f>
        <v>375.9</v>
      </c>
      <c r="AF818" s="24" t="str">
        <f t="shared" si="12"/>
        <v>00375.9- Florida</v>
      </c>
    </row>
    <row r="819" spans="1:32" x14ac:dyDescent="0.25">
      <c r="A819">
        <v>20200327</v>
      </c>
      <c r="B819" t="s">
        <v>919</v>
      </c>
      <c r="C819">
        <v>2765</v>
      </c>
      <c r="D819">
        <v>28186</v>
      </c>
      <c r="E819">
        <v>1517</v>
      </c>
      <c r="G819">
        <v>456</v>
      </c>
      <c r="M819" t="s">
        <v>62</v>
      </c>
      <c r="N819" s="1">
        <v>43917.5</v>
      </c>
      <c r="O819" s="2" t="s">
        <v>943</v>
      </c>
      <c r="P819" t="s">
        <v>72</v>
      </c>
      <c r="Q819">
        <v>34</v>
      </c>
      <c r="R819">
        <v>456</v>
      </c>
      <c r="S819">
        <v>32468</v>
      </c>
      <c r="T819">
        <v>30951</v>
      </c>
      <c r="U819">
        <v>30951</v>
      </c>
      <c r="V819">
        <v>12</v>
      </c>
      <c r="W819">
        <v>6</v>
      </c>
      <c r="X819">
        <v>50</v>
      </c>
      <c r="Y819">
        <v>4445</v>
      </c>
      <c r="Z819">
        <v>410</v>
      </c>
      <c r="AA819">
        <v>4855</v>
      </c>
      <c r="AB819" s="24">
        <f>VLOOKUP(B819,population!$B$2:$D$54,3,0)</f>
        <v>21477737</v>
      </c>
      <c r="AC819" s="24" t="str">
        <f>VLOOKUP(B819,regions!$A$2:$B$54,2,0)</f>
        <v>South</v>
      </c>
      <c r="AD819" s="24" t="str">
        <f>VLOOKUP(B819,population!$B$2:$C$54,2,0)</f>
        <v> Florida</v>
      </c>
      <c r="AE819" s="24">
        <f>IFERROR(VLOOKUP(AD819,'pop density'!$A$1:$B$51,2,0),"")</f>
        <v>375.9</v>
      </c>
      <c r="AF819" s="24" t="str">
        <f t="shared" si="12"/>
        <v>00375.9- Florida</v>
      </c>
    </row>
    <row r="820" spans="1:32" x14ac:dyDescent="0.25">
      <c r="A820">
        <v>20200328</v>
      </c>
      <c r="B820" t="s">
        <v>919</v>
      </c>
      <c r="C820">
        <v>3763</v>
      </c>
      <c r="D820">
        <v>35366</v>
      </c>
      <c r="G820">
        <v>526</v>
      </c>
      <c r="M820" t="s">
        <v>62</v>
      </c>
      <c r="N820" s="1">
        <v>43918.5</v>
      </c>
      <c r="O820" t="s">
        <v>944</v>
      </c>
      <c r="P820" t="s">
        <v>74</v>
      </c>
      <c r="Q820">
        <v>54</v>
      </c>
      <c r="R820">
        <v>526</v>
      </c>
      <c r="S820">
        <v>39129</v>
      </c>
      <c r="T820">
        <v>39129</v>
      </c>
      <c r="U820">
        <v>39129</v>
      </c>
      <c r="V820">
        <v>12</v>
      </c>
      <c r="W820">
        <v>20</v>
      </c>
      <c r="X820">
        <v>70</v>
      </c>
      <c r="Y820">
        <v>7180</v>
      </c>
      <c r="Z820">
        <v>998</v>
      </c>
      <c r="AA820">
        <v>8178</v>
      </c>
      <c r="AB820" s="24">
        <f>VLOOKUP(B820,population!$B$2:$D$54,3,0)</f>
        <v>21477737</v>
      </c>
      <c r="AC820" s="24" t="str">
        <f>VLOOKUP(B820,regions!$A$2:$B$54,2,0)</f>
        <v>South</v>
      </c>
      <c r="AD820" s="24" t="str">
        <f>VLOOKUP(B820,population!$B$2:$C$54,2,0)</f>
        <v> Florida</v>
      </c>
      <c r="AE820" s="24">
        <f>IFERROR(VLOOKUP(AD820,'pop density'!$A$1:$B$51,2,0),"")</f>
        <v>375.9</v>
      </c>
      <c r="AF820" s="24" t="str">
        <f t="shared" si="12"/>
        <v>00375.9- Florida</v>
      </c>
    </row>
    <row r="821" spans="1:32" x14ac:dyDescent="0.25">
      <c r="A821">
        <v>20200329</v>
      </c>
      <c r="B821" t="s">
        <v>919</v>
      </c>
      <c r="C821">
        <v>4246</v>
      </c>
      <c r="D821">
        <v>39070</v>
      </c>
      <c r="G821">
        <v>594</v>
      </c>
      <c r="M821" t="s">
        <v>62</v>
      </c>
      <c r="N821" s="1">
        <v>43919.479166666664</v>
      </c>
      <c r="O821" t="s">
        <v>945</v>
      </c>
      <c r="P821" t="s">
        <v>76</v>
      </c>
      <c r="Q821">
        <v>56</v>
      </c>
      <c r="R821">
        <v>594</v>
      </c>
      <c r="S821">
        <v>43316</v>
      </c>
      <c r="T821">
        <v>43316</v>
      </c>
      <c r="U821">
        <v>43316</v>
      </c>
      <c r="V821">
        <v>12</v>
      </c>
      <c r="W821">
        <v>2</v>
      </c>
      <c r="X821">
        <v>68</v>
      </c>
      <c r="Y821">
        <v>3704</v>
      </c>
      <c r="Z821">
        <v>483</v>
      </c>
      <c r="AA821">
        <v>4187</v>
      </c>
      <c r="AB821" s="24">
        <f>VLOOKUP(B821,population!$B$2:$D$54,3,0)</f>
        <v>21477737</v>
      </c>
      <c r="AC821" s="24" t="str">
        <f>VLOOKUP(B821,regions!$A$2:$B$54,2,0)</f>
        <v>South</v>
      </c>
      <c r="AD821" s="24" t="str">
        <f>VLOOKUP(B821,population!$B$2:$C$54,2,0)</f>
        <v> Florida</v>
      </c>
      <c r="AE821" s="24">
        <f>IFERROR(VLOOKUP(AD821,'pop density'!$A$1:$B$51,2,0),"")</f>
        <v>375.9</v>
      </c>
      <c r="AF821" s="24" t="str">
        <f t="shared" si="12"/>
        <v>00375.9- Florida</v>
      </c>
    </row>
    <row r="822" spans="1:32" x14ac:dyDescent="0.25">
      <c r="A822">
        <v>20200330</v>
      </c>
      <c r="B822" t="s">
        <v>919</v>
      </c>
      <c r="C822">
        <v>5473</v>
      </c>
      <c r="D822">
        <v>48225</v>
      </c>
      <c r="G822">
        <v>652</v>
      </c>
      <c r="M822" t="s">
        <v>62</v>
      </c>
      <c r="N822" s="1">
        <v>43920.479166666664</v>
      </c>
      <c r="O822" t="s">
        <v>946</v>
      </c>
      <c r="P822" t="s">
        <v>78</v>
      </c>
      <c r="Q822">
        <v>63</v>
      </c>
      <c r="R822">
        <v>652</v>
      </c>
      <c r="S822">
        <v>53698</v>
      </c>
      <c r="T822">
        <v>53698</v>
      </c>
      <c r="U822">
        <v>53698</v>
      </c>
      <c r="V822">
        <v>12</v>
      </c>
      <c r="W822">
        <v>7</v>
      </c>
      <c r="X822">
        <v>58</v>
      </c>
      <c r="Y822">
        <v>9155</v>
      </c>
      <c r="Z822">
        <v>1227</v>
      </c>
      <c r="AA822">
        <v>10382</v>
      </c>
      <c r="AB822" s="24">
        <f>VLOOKUP(B822,population!$B$2:$D$54,3,0)</f>
        <v>21477737</v>
      </c>
      <c r="AC822" s="24" t="str">
        <f>VLOOKUP(B822,regions!$A$2:$B$54,2,0)</f>
        <v>South</v>
      </c>
      <c r="AD822" s="24" t="str">
        <f>VLOOKUP(B822,population!$B$2:$C$54,2,0)</f>
        <v> Florida</v>
      </c>
      <c r="AE822" s="24">
        <f>IFERROR(VLOOKUP(AD822,'pop density'!$A$1:$B$51,2,0),"")</f>
        <v>375.9</v>
      </c>
      <c r="AF822" s="24" t="str">
        <f t="shared" si="12"/>
        <v>00375.9- Florida</v>
      </c>
    </row>
    <row r="823" spans="1:32" x14ac:dyDescent="0.25">
      <c r="A823">
        <v>20200331</v>
      </c>
      <c r="B823" t="s">
        <v>919</v>
      </c>
      <c r="C823">
        <v>6338</v>
      </c>
      <c r="D823">
        <v>54285</v>
      </c>
      <c r="E823">
        <v>1163</v>
      </c>
      <c r="G823">
        <v>823</v>
      </c>
      <c r="M823" t="s">
        <v>62</v>
      </c>
      <c r="N823" s="1">
        <v>43921.479166666664</v>
      </c>
      <c r="O823" t="s">
        <v>947</v>
      </c>
      <c r="P823" t="s">
        <v>80</v>
      </c>
      <c r="Q823">
        <v>77</v>
      </c>
      <c r="R823">
        <v>823</v>
      </c>
      <c r="S823">
        <v>61786</v>
      </c>
      <c r="T823">
        <v>60623</v>
      </c>
      <c r="U823">
        <v>60623</v>
      </c>
      <c r="V823">
        <v>12</v>
      </c>
      <c r="W823">
        <v>14</v>
      </c>
      <c r="X823">
        <v>171</v>
      </c>
      <c r="Y823">
        <v>6060</v>
      </c>
      <c r="Z823">
        <v>865</v>
      </c>
      <c r="AA823">
        <v>6925</v>
      </c>
      <c r="AB823" s="24">
        <f>VLOOKUP(B823,population!$B$2:$D$54,3,0)</f>
        <v>21477737</v>
      </c>
      <c r="AC823" s="24" t="str">
        <f>VLOOKUP(B823,regions!$A$2:$B$54,2,0)</f>
        <v>South</v>
      </c>
      <c r="AD823" s="24" t="str">
        <f>VLOOKUP(B823,population!$B$2:$C$54,2,0)</f>
        <v> Florida</v>
      </c>
      <c r="AE823" s="24">
        <f>IFERROR(VLOOKUP(AD823,'pop density'!$A$1:$B$51,2,0),"")</f>
        <v>375.9</v>
      </c>
      <c r="AF823" s="24" t="str">
        <f t="shared" si="12"/>
        <v>00375.9- Florida</v>
      </c>
    </row>
    <row r="824" spans="1:32" x14ac:dyDescent="0.25">
      <c r="A824">
        <v>20200401</v>
      </c>
      <c r="B824" t="s">
        <v>919</v>
      </c>
      <c r="C824">
        <v>6955</v>
      </c>
      <c r="D824">
        <v>59529</v>
      </c>
      <c r="E824">
        <v>1235</v>
      </c>
      <c r="G824">
        <v>949</v>
      </c>
      <c r="M824" t="s">
        <v>62</v>
      </c>
      <c r="N824" s="1">
        <v>43922.479166666664</v>
      </c>
      <c r="O824" t="s">
        <v>948</v>
      </c>
      <c r="P824" t="s">
        <v>82</v>
      </c>
      <c r="Q824">
        <v>87</v>
      </c>
      <c r="R824">
        <v>949</v>
      </c>
      <c r="S824">
        <v>67719</v>
      </c>
      <c r="T824">
        <v>66484</v>
      </c>
      <c r="U824">
        <v>66484</v>
      </c>
      <c r="V824">
        <v>12</v>
      </c>
      <c r="W824">
        <v>10</v>
      </c>
      <c r="X824">
        <v>126</v>
      </c>
      <c r="Y824">
        <v>5244</v>
      </c>
      <c r="Z824">
        <v>617</v>
      </c>
      <c r="AA824">
        <v>5861</v>
      </c>
      <c r="AB824" s="24">
        <f>VLOOKUP(B824,population!$B$2:$D$54,3,0)</f>
        <v>21477737</v>
      </c>
      <c r="AC824" s="24" t="str">
        <f>VLOOKUP(B824,regions!$A$2:$B$54,2,0)</f>
        <v>South</v>
      </c>
      <c r="AD824" s="24" t="str">
        <f>VLOOKUP(B824,population!$B$2:$C$54,2,0)</f>
        <v> Florida</v>
      </c>
      <c r="AE824" s="24">
        <f>IFERROR(VLOOKUP(AD824,'pop density'!$A$1:$B$51,2,0),"")</f>
        <v>375.9</v>
      </c>
      <c r="AF824" s="24" t="str">
        <f t="shared" si="12"/>
        <v>00375.9- Florida</v>
      </c>
    </row>
    <row r="825" spans="1:32" x14ac:dyDescent="0.25">
      <c r="A825">
        <v>20200402</v>
      </c>
      <c r="B825" t="s">
        <v>919</v>
      </c>
      <c r="C825">
        <v>8010</v>
      </c>
      <c r="D825">
        <v>69286</v>
      </c>
      <c r="E825">
        <v>1285</v>
      </c>
      <c r="G825">
        <v>1123</v>
      </c>
      <c r="M825" t="s">
        <v>62</v>
      </c>
      <c r="N825" s="1">
        <v>43923.459027777775</v>
      </c>
      <c r="O825" t="s">
        <v>949</v>
      </c>
      <c r="P825" t="s">
        <v>84</v>
      </c>
      <c r="Q825">
        <v>128</v>
      </c>
      <c r="R825">
        <v>1123</v>
      </c>
      <c r="S825">
        <v>78581</v>
      </c>
      <c r="T825">
        <v>77296</v>
      </c>
      <c r="U825">
        <v>77296</v>
      </c>
      <c r="V825">
        <v>12</v>
      </c>
      <c r="W825">
        <v>41</v>
      </c>
      <c r="X825">
        <v>174</v>
      </c>
      <c r="Y825">
        <v>9757</v>
      </c>
      <c r="Z825">
        <v>1055</v>
      </c>
      <c r="AA825">
        <v>10812</v>
      </c>
      <c r="AB825" s="24">
        <f>VLOOKUP(B825,population!$B$2:$D$54,3,0)</f>
        <v>21477737</v>
      </c>
      <c r="AC825" s="24" t="str">
        <f>VLOOKUP(B825,regions!$A$2:$B$54,2,0)</f>
        <v>South</v>
      </c>
      <c r="AD825" s="24" t="str">
        <f>VLOOKUP(B825,population!$B$2:$C$54,2,0)</f>
        <v> Florida</v>
      </c>
      <c r="AE825" s="24">
        <f>IFERROR(VLOOKUP(AD825,'pop density'!$A$1:$B$51,2,0),"")</f>
        <v>375.9</v>
      </c>
      <c r="AF825" s="24" t="str">
        <f t="shared" si="12"/>
        <v>00375.9- Florida</v>
      </c>
    </row>
    <row r="826" spans="1:32" x14ac:dyDescent="0.25">
      <c r="A826">
        <v>20200403</v>
      </c>
      <c r="B826" t="s">
        <v>919</v>
      </c>
      <c r="C826">
        <v>9585</v>
      </c>
      <c r="D826">
        <v>82137</v>
      </c>
      <c r="E826">
        <v>1225</v>
      </c>
      <c r="G826">
        <v>1287</v>
      </c>
      <c r="M826" t="s">
        <v>62</v>
      </c>
      <c r="N826" s="1">
        <v>43924.479166666664</v>
      </c>
      <c r="O826" t="s">
        <v>950</v>
      </c>
      <c r="P826" t="s">
        <v>86</v>
      </c>
      <c r="Q826">
        <v>163</v>
      </c>
      <c r="R826">
        <v>1287</v>
      </c>
      <c r="S826">
        <v>92947</v>
      </c>
      <c r="T826">
        <v>91722</v>
      </c>
      <c r="U826">
        <v>91722</v>
      </c>
      <c r="V826">
        <v>12</v>
      </c>
      <c r="W826">
        <v>35</v>
      </c>
      <c r="X826">
        <v>164</v>
      </c>
      <c r="Y826">
        <v>12851</v>
      </c>
      <c r="Z826">
        <v>1575</v>
      </c>
      <c r="AA826">
        <v>14426</v>
      </c>
      <c r="AB826" s="24">
        <f>VLOOKUP(B826,population!$B$2:$D$54,3,0)</f>
        <v>21477737</v>
      </c>
      <c r="AC826" s="24" t="str">
        <f>VLOOKUP(B826,regions!$A$2:$B$54,2,0)</f>
        <v>South</v>
      </c>
      <c r="AD826" s="24" t="str">
        <f>VLOOKUP(B826,population!$B$2:$C$54,2,0)</f>
        <v> Florida</v>
      </c>
      <c r="AE826" s="24">
        <f>IFERROR(VLOOKUP(AD826,'pop density'!$A$1:$B$51,2,0),"")</f>
        <v>375.9</v>
      </c>
      <c r="AF826" s="24" t="str">
        <f t="shared" si="12"/>
        <v>00375.9- Florida</v>
      </c>
    </row>
    <row r="827" spans="1:32" x14ac:dyDescent="0.25">
      <c r="A827">
        <v>20200404</v>
      </c>
      <c r="B827" t="s">
        <v>919</v>
      </c>
      <c r="C827">
        <v>11111</v>
      </c>
      <c r="D827">
        <v>90956</v>
      </c>
      <c r="E827">
        <v>1281</v>
      </c>
      <c r="G827">
        <v>1462</v>
      </c>
      <c r="M827" t="s">
        <v>62</v>
      </c>
      <c r="N827" s="1">
        <v>43925.410416666666</v>
      </c>
      <c r="O827" t="s">
        <v>951</v>
      </c>
      <c r="P827" t="s">
        <v>88</v>
      </c>
      <c r="Q827">
        <v>191</v>
      </c>
      <c r="R827">
        <v>1462</v>
      </c>
      <c r="S827">
        <v>103348</v>
      </c>
      <c r="T827">
        <v>102067</v>
      </c>
      <c r="U827">
        <v>102067</v>
      </c>
      <c r="V827">
        <v>12</v>
      </c>
      <c r="W827">
        <v>28</v>
      </c>
      <c r="X827">
        <v>175</v>
      </c>
      <c r="Y827">
        <v>8819</v>
      </c>
      <c r="Z827">
        <v>1526</v>
      </c>
      <c r="AA827">
        <v>10345</v>
      </c>
      <c r="AB827" s="24">
        <f>VLOOKUP(B827,population!$B$2:$D$54,3,0)</f>
        <v>21477737</v>
      </c>
      <c r="AC827" s="24" t="str">
        <f>VLOOKUP(B827,regions!$A$2:$B$54,2,0)</f>
        <v>South</v>
      </c>
      <c r="AD827" s="24" t="str">
        <f>VLOOKUP(B827,population!$B$2:$C$54,2,0)</f>
        <v> Florida</v>
      </c>
      <c r="AE827" s="24">
        <f>IFERROR(VLOOKUP(AD827,'pop density'!$A$1:$B$51,2,0),"")</f>
        <v>375.9</v>
      </c>
      <c r="AF827" s="24" t="str">
        <f t="shared" si="12"/>
        <v>00375.9- Florida</v>
      </c>
    </row>
    <row r="828" spans="1:32" x14ac:dyDescent="0.25">
      <c r="A828">
        <v>20200405</v>
      </c>
      <c r="B828" t="s">
        <v>919</v>
      </c>
      <c r="C828">
        <v>12151</v>
      </c>
      <c r="D828">
        <v>101253</v>
      </c>
      <c r="E828">
        <v>1129</v>
      </c>
      <c r="G828">
        <v>1572</v>
      </c>
      <c r="M828" t="s">
        <v>62</v>
      </c>
      <c r="N828" s="1">
        <v>43926.5625</v>
      </c>
      <c r="O828" t="s">
        <v>952</v>
      </c>
      <c r="P828" t="s">
        <v>90</v>
      </c>
      <c r="Q828">
        <v>218</v>
      </c>
      <c r="R828">
        <v>1572</v>
      </c>
      <c r="S828">
        <v>114533</v>
      </c>
      <c r="T828">
        <v>113404</v>
      </c>
      <c r="U828">
        <v>113404</v>
      </c>
      <c r="V828">
        <v>12</v>
      </c>
      <c r="W828">
        <v>27</v>
      </c>
      <c r="X828">
        <v>110</v>
      </c>
      <c r="Y828">
        <v>10297</v>
      </c>
      <c r="Z828">
        <v>1040</v>
      </c>
      <c r="AA828">
        <v>11337</v>
      </c>
      <c r="AB828" s="24">
        <f>VLOOKUP(B828,population!$B$2:$D$54,3,0)</f>
        <v>21477737</v>
      </c>
      <c r="AC828" s="24" t="str">
        <f>VLOOKUP(B828,regions!$A$2:$B$54,2,0)</f>
        <v>South</v>
      </c>
      <c r="AD828" s="24" t="str">
        <f>VLOOKUP(B828,population!$B$2:$C$54,2,0)</f>
        <v> Florida</v>
      </c>
      <c r="AE828" s="24">
        <f>IFERROR(VLOOKUP(AD828,'pop density'!$A$1:$B$51,2,0),"")</f>
        <v>375.9</v>
      </c>
      <c r="AF828" s="24" t="str">
        <f t="shared" si="12"/>
        <v>00375.9- Florida</v>
      </c>
    </row>
    <row r="829" spans="1:32" x14ac:dyDescent="0.25">
      <c r="A829">
        <v>20200406</v>
      </c>
      <c r="B829" t="s">
        <v>919</v>
      </c>
      <c r="C829">
        <v>13324</v>
      </c>
      <c r="D829">
        <v>109950</v>
      </c>
      <c r="E829">
        <v>1142</v>
      </c>
      <c r="G829">
        <v>1682</v>
      </c>
      <c r="M829" t="s">
        <v>62</v>
      </c>
      <c r="N829" s="1">
        <v>43927.511805555558</v>
      </c>
      <c r="O829" t="s">
        <v>953</v>
      </c>
      <c r="P829" t="s">
        <v>92</v>
      </c>
      <c r="Q829">
        <v>236</v>
      </c>
      <c r="R829">
        <v>1682</v>
      </c>
      <c r="S829">
        <v>124416</v>
      </c>
      <c r="T829">
        <v>123274</v>
      </c>
      <c r="U829">
        <v>123274</v>
      </c>
      <c r="V829">
        <v>12</v>
      </c>
      <c r="W829">
        <v>18</v>
      </c>
      <c r="X829">
        <v>110</v>
      </c>
      <c r="Y829">
        <v>8697</v>
      </c>
      <c r="Z829">
        <v>1173</v>
      </c>
      <c r="AA829">
        <v>9870</v>
      </c>
      <c r="AB829" s="24">
        <f>VLOOKUP(B829,population!$B$2:$D$54,3,0)</f>
        <v>21477737</v>
      </c>
      <c r="AC829" s="24" t="str">
        <f>VLOOKUP(B829,regions!$A$2:$B$54,2,0)</f>
        <v>South</v>
      </c>
      <c r="AD829" s="24" t="str">
        <f>VLOOKUP(B829,population!$B$2:$C$54,2,0)</f>
        <v> Florida</v>
      </c>
      <c r="AE829" s="24">
        <f>IFERROR(VLOOKUP(AD829,'pop density'!$A$1:$B$51,2,0),"")</f>
        <v>375.9</v>
      </c>
      <c r="AF829" s="24" t="str">
        <f t="shared" si="12"/>
        <v>00375.9- Florida</v>
      </c>
    </row>
    <row r="830" spans="1:32" x14ac:dyDescent="0.25">
      <c r="A830">
        <v>20200407</v>
      </c>
      <c r="B830" t="s">
        <v>919</v>
      </c>
      <c r="C830">
        <v>14747</v>
      </c>
      <c r="D830">
        <v>123415</v>
      </c>
      <c r="E830">
        <v>1407</v>
      </c>
      <c r="G830">
        <v>1999</v>
      </c>
      <c r="M830" t="s">
        <v>62</v>
      </c>
      <c r="N830" s="1">
        <v>43928.691666666666</v>
      </c>
      <c r="O830" t="s">
        <v>954</v>
      </c>
      <c r="P830" t="s">
        <v>94</v>
      </c>
      <c r="Q830">
        <v>296</v>
      </c>
      <c r="R830">
        <v>1999</v>
      </c>
      <c r="S830">
        <v>139569</v>
      </c>
      <c r="T830">
        <v>138162</v>
      </c>
      <c r="U830">
        <v>138162</v>
      </c>
      <c r="V830">
        <v>12</v>
      </c>
      <c r="W830">
        <v>60</v>
      </c>
      <c r="X830">
        <v>317</v>
      </c>
      <c r="Y830">
        <v>13465</v>
      </c>
      <c r="Z830">
        <v>1423</v>
      </c>
      <c r="AA830">
        <v>14888</v>
      </c>
      <c r="AB830" s="24">
        <f>VLOOKUP(B830,population!$B$2:$D$54,3,0)</f>
        <v>21477737</v>
      </c>
      <c r="AC830" s="24" t="str">
        <f>VLOOKUP(B830,regions!$A$2:$B$54,2,0)</f>
        <v>South</v>
      </c>
      <c r="AD830" s="24" t="str">
        <f>VLOOKUP(B830,population!$B$2:$C$54,2,0)</f>
        <v> Florida</v>
      </c>
      <c r="AE830" s="24">
        <f>IFERROR(VLOOKUP(AD830,'pop density'!$A$1:$B$51,2,0),"")</f>
        <v>375.9</v>
      </c>
      <c r="AF830" s="24" t="str">
        <f t="shared" si="12"/>
        <v>00375.9- Florida</v>
      </c>
    </row>
    <row r="831" spans="1:32" x14ac:dyDescent="0.25">
      <c r="A831">
        <v>20200408</v>
      </c>
      <c r="B831" t="s">
        <v>919</v>
      </c>
      <c r="C831">
        <v>15455</v>
      </c>
      <c r="D831">
        <v>127679</v>
      </c>
      <c r="E831">
        <v>1324</v>
      </c>
      <c r="G831">
        <v>2062</v>
      </c>
      <c r="M831" t="s">
        <v>62</v>
      </c>
      <c r="N831" s="1">
        <v>43929.583333333336</v>
      </c>
      <c r="O831" t="s">
        <v>955</v>
      </c>
      <c r="P831" t="s">
        <v>96</v>
      </c>
      <c r="Q831">
        <v>309</v>
      </c>
      <c r="R831">
        <v>2062</v>
      </c>
      <c r="S831">
        <v>144458</v>
      </c>
      <c r="T831">
        <v>143134</v>
      </c>
      <c r="U831">
        <v>143134</v>
      </c>
      <c r="V831">
        <v>12</v>
      </c>
      <c r="W831">
        <v>13</v>
      </c>
      <c r="X831">
        <v>63</v>
      </c>
      <c r="Y831">
        <v>4264</v>
      </c>
      <c r="Z831">
        <v>708</v>
      </c>
      <c r="AA831">
        <v>4972</v>
      </c>
      <c r="AB831" s="24">
        <f>VLOOKUP(B831,population!$B$2:$D$54,3,0)</f>
        <v>21477737</v>
      </c>
      <c r="AC831" s="24" t="str">
        <f>VLOOKUP(B831,regions!$A$2:$B$54,2,0)</f>
        <v>South</v>
      </c>
      <c r="AD831" s="24" t="str">
        <f>VLOOKUP(B831,population!$B$2:$C$54,2,0)</f>
        <v> Florida</v>
      </c>
      <c r="AE831" s="24">
        <f>IFERROR(VLOOKUP(AD831,'pop density'!$A$1:$B$51,2,0),"")</f>
        <v>375.9</v>
      </c>
      <c r="AF831" s="24" t="str">
        <f t="shared" si="12"/>
        <v>00375.9- Florida</v>
      </c>
    </row>
    <row r="832" spans="1:32" x14ac:dyDescent="0.25">
      <c r="A832">
        <v>20200409</v>
      </c>
      <c r="B832" t="s">
        <v>919</v>
      </c>
      <c r="C832">
        <v>16364</v>
      </c>
      <c r="D832">
        <v>136185</v>
      </c>
      <c r="E832">
        <v>1395</v>
      </c>
      <c r="G832">
        <v>2268</v>
      </c>
      <c r="M832" t="s">
        <v>62</v>
      </c>
      <c r="N832" s="1">
        <v>43930.416666666664</v>
      </c>
      <c r="O832" t="s">
        <v>956</v>
      </c>
      <c r="P832" t="s">
        <v>98</v>
      </c>
      <c r="Q832">
        <v>354</v>
      </c>
      <c r="R832">
        <v>2268</v>
      </c>
      <c r="S832">
        <v>153944</v>
      </c>
      <c r="T832">
        <v>152549</v>
      </c>
      <c r="U832">
        <v>152549</v>
      </c>
      <c r="V832">
        <v>12</v>
      </c>
      <c r="W832">
        <v>45</v>
      </c>
      <c r="X832">
        <v>206</v>
      </c>
      <c r="Y832">
        <v>8506</v>
      </c>
      <c r="Z832">
        <v>909</v>
      </c>
      <c r="AA832">
        <v>9415</v>
      </c>
      <c r="AB832" s="24">
        <f>VLOOKUP(B832,population!$B$2:$D$54,3,0)</f>
        <v>21477737</v>
      </c>
      <c r="AC832" s="24" t="str">
        <f>VLOOKUP(B832,regions!$A$2:$B$54,2,0)</f>
        <v>South</v>
      </c>
      <c r="AD832" s="24" t="str">
        <f>VLOOKUP(B832,population!$B$2:$C$54,2,0)</f>
        <v> Florida</v>
      </c>
      <c r="AE832" s="24">
        <f>IFERROR(VLOOKUP(AD832,'pop density'!$A$1:$B$51,2,0),"")</f>
        <v>375.9</v>
      </c>
      <c r="AF832" s="24" t="str">
        <f t="shared" si="12"/>
        <v>00375.9- Florida</v>
      </c>
    </row>
    <row r="833" spans="1:32" x14ac:dyDescent="0.25">
      <c r="A833">
        <v>20200410</v>
      </c>
      <c r="B833" t="s">
        <v>919</v>
      </c>
      <c r="C833">
        <v>17531</v>
      </c>
      <c r="D833">
        <v>145299</v>
      </c>
      <c r="E833">
        <v>1411</v>
      </c>
      <c r="G833">
        <v>2487</v>
      </c>
      <c r="M833" t="s">
        <v>62</v>
      </c>
      <c r="N833" s="1">
        <v>43931.479166666664</v>
      </c>
      <c r="O833" t="s">
        <v>957</v>
      </c>
      <c r="P833" t="s">
        <v>100</v>
      </c>
      <c r="Q833">
        <v>390</v>
      </c>
      <c r="R833">
        <v>2487</v>
      </c>
      <c r="S833">
        <v>164241</v>
      </c>
      <c r="T833">
        <v>162830</v>
      </c>
      <c r="U833">
        <v>162830</v>
      </c>
      <c r="V833">
        <v>12</v>
      </c>
      <c r="W833">
        <v>36</v>
      </c>
      <c r="X833">
        <v>219</v>
      </c>
      <c r="Y833">
        <v>9114</v>
      </c>
      <c r="Z833">
        <v>1167</v>
      </c>
      <c r="AA833">
        <v>10281</v>
      </c>
      <c r="AB833" s="24">
        <f>VLOOKUP(B833,population!$B$2:$D$54,3,0)</f>
        <v>21477737</v>
      </c>
      <c r="AC833" s="24" t="str">
        <f>VLOOKUP(B833,regions!$A$2:$B$54,2,0)</f>
        <v>South</v>
      </c>
      <c r="AD833" s="24" t="str">
        <f>VLOOKUP(B833,population!$B$2:$C$54,2,0)</f>
        <v> Florida</v>
      </c>
      <c r="AE833" s="24">
        <f>IFERROR(VLOOKUP(AD833,'pop density'!$A$1:$B$51,2,0),"")</f>
        <v>375.9</v>
      </c>
      <c r="AF833" s="24" t="str">
        <f t="shared" si="12"/>
        <v>00375.9- Florida</v>
      </c>
    </row>
    <row r="834" spans="1:32" x14ac:dyDescent="0.25">
      <c r="A834">
        <v>20200411</v>
      </c>
      <c r="B834" t="s">
        <v>919</v>
      </c>
      <c r="C834">
        <v>18494</v>
      </c>
      <c r="D834">
        <v>154439</v>
      </c>
      <c r="E834">
        <v>1418</v>
      </c>
      <c r="G834">
        <v>2661</v>
      </c>
      <c r="M834" t="s">
        <v>62</v>
      </c>
      <c r="N834" s="1">
        <v>43932.479166666664</v>
      </c>
      <c r="O834" t="s">
        <v>958</v>
      </c>
      <c r="P834" t="s">
        <v>102</v>
      </c>
      <c r="Q834">
        <v>438</v>
      </c>
      <c r="R834">
        <v>2661</v>
      </c>
      <c r="S834">
        <v>174351</v>
      </c>
      <c r="T834">
        <v>172933</v>
      </c>
      <c r="U834">
        <v>172933</v>
      </c>
      <c r="V834">
        <v>12</v>
      </c>
      <c r="W834">
        <v>48</v>
      </c>
      <c r="X834">
        <v>174</v>
      </c>
      <c r="Y834">
        <v>9140</v>
      </c>
      <c r="Z834">
        <v>963</v>
      </c>
      <c r="AA834">
        <v>10103</v>
      </c>
      <c r="AB834" s="24">
        <f>VLOOKUP(B834,population!$B$2:$D$54,3,0)</f>
        <v>21477737</v>
      </c>
      <c r="AC834" s="24" t="str">
        <f>VLOOKUP(B834,regions!$A$2:$B$54,2,0)</f>
        <v>South</v>
      </c>
      <c r="AD834" s="24" t="str">
        <f>VLOOKUP(B834,population!$B$2:$C$54,2,0)</f>
        <v> Florida</v>
      </c>
      <c r="AE834" s="24">
        <f>IFERROR(VLOOKUP(AD834,'pop density'!$A$1:$B$51,2,0),"")</f>
        <v>375.9</v>
      </c>
      <c r="AF834" s="24" t="str">
        <f t="shared" si="12"/>
        <v>00375.9- Florida</v>
      </c>
    </row>
    <row r="835" spans="1:32" x14ac:dyDescent="0.25">
      <c r="A835">
        <v>20200412</v>
      </c>
      <c r="B835" t="s">
        <v>919</v>
      </c>
      <c r="C835">
        <v>19355</v>
      </c>
      <c r="D835">
        <v>163398</v>
      </c>
      <c r="E835">
        <v>1297</v>
      </c>
      <c r="G835">
        <v>2772</v>
      </c>
      <c r="M835" t="s">
        <v>62</v>
      </c>
      <c r="N835" s="1">
        <v>43933.474305555559</v>
      </c>
      <c r="O835" t="s">
        <v>959</v>
      </c>
      <c r="P835" t="s">
        <v>104</v>
      </c>
      <c r="Q835">
        <v>465</v>
      </c>
      <c r="R835">
        <v>2772</v>
      </c>
      <c r="S835">
        <v>184050</v>
      </c>
      <c r="T835">
        <v>182753</v>
      </c>
      <c r="U835">
        <v>182753</v>
      </c>
      <c r="V835">
        <v>12</v>
      </c>
      <c r="W835">
        <v>27</v>
      </c>
      <c r="X835">
        <v>111</v>
      </c>
      <c r="Y835">
        <v>8959</v>
      </c>
      <c r="Z835">
        <v>861</v>
      </c>
      <c r="AA835">
        <v>9820</v>
      </c>
      <c r="AB835" s="24">
        <f>VLOOKUP(B835,population!$B$2:$D$54,3,0)</f>
        <v>21477737</v>
      </c>
      <c r="AC835" s="24" t="str">
        <f>VLOOKUP(B835,regions!$A$2:$B$54,2,0)</f>
        <v>South</v>
      </c>
      <c r="AD835" s="24" t="str">
        <f>VLOOKUP(B835,population!$B$2:$C$54,2,0)</f>
        <v> Florida</v>
      </c>
      <c r="AE835" s="24">
        <f>IFERROR(VLOOKUP(AD835,'pop density'!$A$1:$B$51,2,0),"")</f>
        <v>375.9</v>
      </c>
      <c r="AF835" s="24" t="str">
        <f t="shared" ref="AF835:AF898" si="13">IFERROR(TEXT(AE835, "00000.0") &amp; "-" &amp; AD835,"")</f>
        <v>00375.9- Florida</v>
      </c>
    </row>
    <row r="836" spans="1:32" x14ac:dyDescent="0.25">
      <c r="A836">
        <v>20200413</v>
      </c>
      <c r="B836" t="s">
        <v>919</v>
      </c>
      <c r="C836">
        <v>20601</v>
      </c>
      <c r="D836">
        <v>175606</v>
      </c>
      <c r="E836">
        <v>1789</v>
      </c>
      <c r="G836">
        <v>2833</v>
      </c>
      <c r="M836" t="s">
        <v>62</v>
      </c>
      <c r="N836" s="1">
        <v>43934.727083333331</v>
      </c>
      <c r="O836" t="s">
        <v>960</v>
      </c>
      <c r="P836" t="s">
        <v>106</v>
      </c>
      <c r="Q836">
        <v>483</v>
      </c>
      <c r="R836">
        <v>2833</v>
      </c>
      <c r="S836">
        <v>197996</v>
      </c>
      <c r="T836">
        <v>196207</v>
      </c>
      <c r="U836">
        <v>196207</v>
      </c>
      <c r="V836">
        <v>12</v>
      </c>
      <c r="W836">
        <v>18</v>
      </c>
      <c r="X836">
        <v>61</v>
      </c>
      <c r="Y836">
        <v>12208</v>
      </c>
      <c r="Z836">
        <v>1246</v>
      </c>
      <c r="AA836">
        <v>13454</v>
      </c>
      <c r="AB836" s="24">
        <f>VLOOKUP(B836,population!$B$2:$D$54,3,0)</f>
        <v>21477737</v>
      </c>
      <c r="AC836" s="24" t="str">
        <f>VLOOKUP(B836,regions!$A$2:$B$54,2,0)</f>
        <v>South</v>
      </c>
      <c r="AD836" s="24" t="str">
        <f>VLOOKUP(B836,population!$B$2:$C$54,2,0)</f>
        <v> Florida</v>
      </c>
      <c r="AE836" s="24">
        <f>IFERROR(VLOOKUP(AD836,'pop density'!$A$1:$B$51,2,0),"")</f>
        <v>375.9</v>
      </c>
      <c r="AF836" s="24" t="str">
        <f t="shared" si="13"/>
        <v>00375.9- Florida</v>
      </c>
    </row>
    <row r="837" spans="1:32" x14ac:dyDescent="0.25">
      <c r="A837">
        <v>20200414</v>
      </c>
      <c r="B837" t="s">
        <v>919</v>
      </c>
      <c r="C837">
        <v>21367</v>
      </c>
      <c r="D837">
        <v>181813</v>
      </c>
      <c r="E837">
        <v>1275</v>
      </c>
      <c r="G837">
        <v>3060</v>
      </c>
      <c r="M837" t="s">
        <v>62</v>
      </c>
      <c r="N837" s="1">
        <v>43935.707638888889</v>
      </c>
      <c r="O837" t="s">
        <v>961</v>
      </c>
      <c r="P837" t="s">
        <v>108</v>
      </c>
      <c r="Q837">
        <v>537</v>
      </c>
      <c r="R837">
        <v>3060</v>
      </c>
      <c r="S837">
        <v>204455</v>
      </c>
      <c r="T837">
        <v>203180</v>
      </c>
      <c r="U837">
        <v>203180</v>
      </c>
      <c r="V837">
        <v>12</v>
      </c>
      <c r="W837">
        <v>54</v>
      </c>
      <c r="X837">
        <v>227</v>
      </c>
      <c r="Y837">
        <v>6207</v>
      </c>
      <c r="Z837">
        <v>766</v>
      </c>
      <c r="AA837">
        <v>6973</v>
      </c>
      <c r="AB837" s="24">
        <f>VLOOKUP(B837,population!$B$2:$D$54,3,0)</f>
        <v>21477737</v>
      </c>
      <c r="AC837" s="24" t="str">
        <f>VLOOKUP(B837,regions!$A$2:$B$54,2,0)</f>
        <v>South</v>
      </c>
      <c r="AD837" s="24" t="str">
        <f>VLOOKUP(B837,population!$B$2:$C$54,2,0)</f>
        <v> Florida</v>
      </c>
      <c r="AE837" s="24">
        <f>IFERROR(VLOOKUP(AD837,'pop density'!$A$1:$B$51,2,0),"")</f>
        <v>375.9</v>
      </c>
      <c r="AF837" s="24" t="str">
        <f t="shared" si="13"/>
        <v>00375.9- Florida</v>
      </c>
    </row>
    <row r="838" spans="1:32" x14ac:dyDescent="0.25">
      <c r="A838">
        <v>20200415</v>
      </c>
      <c r="B838" t="s">
        <v>919</v>
      </c>
      <c r="C838">
        <v>22511</v>
      </c>
      <c r="D838">
        <v>190998</v>
      </c>
      <c r="E838">
        <v>1335</v>
      </c>
      <c r="G838">
        <v>3344</v>
      </c>
      <c r="M838" t="s">
        <v>62</v>
      </c>
      <c r="N838" s="1">
        <v>43936.576388888891</v>
      </c>
      <c r="O838" t="s">
        <v>962</v>
      </c>
      <c r="P838" t="s">
        <v>110</v>
      </c>
      <c r="Q838">
        <v>609</v>
      </c>
      <c r="R838">
        <v>3344</v>
      </c>
      <c r="S838">
        <v>214844</v>
      </c>
      <c r="T838">
        <v>213509</v>
      </c>
      <c r="U838">
        <v>213509</v>
      </c>
      <c r="V838">
        <v>12</v>
      </c>
      <c r="W838">
        <v>72</v>
      </c>
      <c r="X838">
        <v>284</v>
      </c>
      <c r="Y838">
        <v>9185</v>
      </c>
      <c r="Z838">
        <v>1144</v>
      </c>
      <c r="AA838">
        <v>10329</v>
      </c>
      <c r="AB838" s="24">
        <f>VLOOKUP(B838,population!$B$2:$D$54,3,0)</f>
        <v>21477737</v>
      </c>
      <c r="AC838" s="24" t="str">
        <f>VLOOKUP(B838,regions!$A$2:$B$54,2,0)</f>
        <v>South</v>
      </c>
      <c r="AD838" s="24" t="str">
        <f>VLOOKUP(B838,population!$B$2:$C$54,2,0)</f>
        <v> Florida</v>
      </c>
      <c r="AE838" s="24">
        <f>IFERROR(VLOOKUP(AD838,'pop density'!$A$1:$B$51,2,0),"")</f>
        <v>375.9</v>
      </c>
      <c r="AF838" s="24" t="str">
        <f t="shared" si="13"/>
        <v>00375.9- Florida</v>
      </c>
    </row>
    <row r="839" spans="1:32" x14ac:dyDescent="0.25">
      <c r="A839">
        <v>20200416</v>
      </c>
      <c r="B839" t="s">
        <v>919</v>
      </c>
      <c r="C839">
        <v>22897</v>
      </c>
      <c r="D839">
        <v>196351</v>
      </c>
      <c r="E839">
        <v>1325</v>
      </c>
      <c r="G839">
        <v>3460</v>
      </c>
      <c r="M839" t="s">
        <v>62</v>
      </c>
      <c r="N839" s="1">
        <v>43937.693749999999</v>
      </c>
      <c r="O839" t="s">
        <v>963</v>
      </c>
      <c r="P839" t="s">
        <v>112</v>
      </c>
      <c r="Q839">
        <v>646</v>
      </c>
      <c r="R839">
        <v>3460</v>
      </c>
      <c r="S839">
        <v>220573</v>
      </c>
      <c r="T839">
        <v>219248</v>
      </c>
      <c r="U839">
        <v>219248</v>
      </c>
      <c r="V839">
        <v>12</v>
      </c>
      <c r="W839">
        <v>37</v>
      </c>
      <c r="X839">
        <v>116</v>
      </c>
      <c r="Y839">
        <v>5353</v>
      </c>
      <c r="Z839">
        <v>386</v>
      </c>
      <c r="AA839">
        <v>5739</v>
      </c>
      <c r="AB839" s="24">
        <f>VLOOKUP(B839,population!$B$2:$D$54,3,0)</f>
        <v>21477737</v>
      </c>
      <c r="AC839" s="24" t="str">
        <f>VLOOKUP(B839,regions!$A$2:$B$54,2,0)</f>
        <v>South</v>
      </c>
      <c r="AD839" s="24" t="str">
        <f>VLOOKUP(B839,population!$B$2:$C$54,2,0)</f>
        <v> Florida</v>
      </c>
      <c r="AE839" s="24">
        <f>IFERROR(VLOOKUP(AD839,'pop density'!$A$1:$B$51,2,0),"")</f>
        <v>375.9</v>
      </c>
      <c r="AF839" s="24" t="str">
        <f t="shared" si="13"/>
        <v>00375.9- Florida</v>
      </c>
    </row>
    <row r="840" spans="1:32" x14ac:dyDescent="0.25">
      <c r="A840">
        <v>20200417</v>
      </c>
      <c r="B840" t="s">
        <v>919</v>
      </c>
      <c r="C840">
        <v>24119</v>
      </c>
      <c r="D840">
        <v>210718</v>
      </c>
      <c r="E840">
        <v>1285</v>
      </c>
      <c r="G840">
        <v>3665</v>
      </c>
      <c r="M840" t="s">
        <v>62</v>
      </c>
      <c r="N840" s="1">
        <v>43938.681250000001</v>
      </c>
      <c r="O840" t="s">
        <v>964</v>
      </c>
      <c r="P840" t="s">
        <v>114</v>
      </c>
      <c r="Q840">
        <v>699</v>
      </c>
      <c r="R840">
        <v>3665</v>
      </c>
      <c r="S840">
        <v>236122</v>
      </c>
      <c r="T840">
        <v>234837</v>
      </c>
      <c r="U840">
        <v>234837</v>
      </c>
      <c r="V840">
        <v>12</v>
      </c>
      <c r="W840">
        <v>53</v>
      </c>
      <c r="X840">
        <v>205</v>
      </c>
      <c r="Y840">
        <v>14367</v>
      </c>
      <c r="Z840">
        <v>1222</v>
      </c>
      <c r="AA840">
        <v>15589</v>
      </c>
      <c r="AB840" s="24">
        <f>VLOOKUP(B840,population!$B$2:$D$54,3,0)</f>
        <v>21477737</v>
      </c>
      <c r="AC840" s="24" t="str">
        <f>VLOOKUP(B840,regions!$A$2:$B$54,2,0)</f>
        <v>South</v>
      </c>
      <c r="AD840" s="24" t="str">
        <f>VLOOKUP(B840,population!$B$2:$C$54,2,0)</f>
        <v> Florida</v>
      </c>
      <c r="AE840" s="24">
        <f>IFERROR(VLOOKUP(AD840,'pop density'!$A$1:$B$51,2,0),"")</f>
        <v>375.9</v>
      </c>
      <c r="AF840" s="24" t="str">
        <f t="shared" si="13"/>
        <v>00375.9- Florida</v>
      </c>
    </row>
    <row r="841" spans="1:32" x14ac:dyDescent="0.25">
      <c r="A841">
        <v>20200418</v>
      </c>
      <c r="B841" t="s">
        <v>919</v>
      </c>
      <c r="C841">
        <v>25269</v>
      </c>
      <c r="D841">
        <v>221258</v>
      </c>
      <c r="E841">
        <v>0</v>
      </c>
      <c r="G841">
        <v>3842</v>
      </c>
      <c r="M841" t="s">
        <v>62</v>
      </c>
      <c r="N841" s="1">
        <v>43939.39166666667</v>
      </c>
      <c r="O841" t="s">
        <v>965</v>
      </c>
      <c r="P841" t="s">
        <v>116</v>
      </c>
      <c r="Q841">
        <v>754</v>
      </c>
      <c r="R841">
        <v>3842</v>
      </c>
      <c r="S841">
        <v>246527</v>
      </c>
      <c r="T841">
        <v>246527</v>
      </c>
      <c r="U841">
        <v>246527</v>
      </c>
      <c r="V841">
        <v>12</v>
      </c>
      <c r="W841">
        <v>55</v>
      </c>
      <c r="X841">
        <v>177</v>
      </c>
      <c r="Y841">
        <v>10540</v>
      </c>
      <c r="Z841">
        <v>1150</v>
      </c>
      <c r="AA841">
        <v>11690</v>
      </c>
      <c r="AB841" s="24">
        <f>VLOOKUP(B841,population!$B$2:$D$54,3,0)</f>
        <v>21477737</v>
      </c>
      <c r="AC841" s="24" t="str">
        <f>VLOOKUP(B841,regions!$A$2:$B$54,2,0)</f>
        <v>South</v>
      </c>
      <c r="AD841" s="24" t="str">
        <f>VLOOKUP(B841,population!$B$2:$C$54,2,0)</f>
        <v> Florida</v>
      </c>
      <c r="AE841" s="24">
        <f>IFERROR(VLOOKUP(AD841,'pop density'!$A$1:$B$51,2,0),"")</f>
        <v>375.9</v>
      </c>
      <c r="AF841" s="24" t="str">
        <f t="shared" si="13"/>
        <v>00375.9- Florida</v>
      </c>
    </row>
    <row r="842" spans="1:32" x14ac:dyDescent="0.25">
      <c r="A842">
        <v>20200419</v>
      </c>
      <c r="B842" t="s">
        <v>919</v>
      </c>
      <c r="C842">
        <v>25996</v>
      </c>
      <c r="D842">
        <v>230083</v>
      </c>
      <c r="E842">
        <v>1179</v>
      </c>
      <c r="G842">
        <v>3930</v>
      </c>
      <c r="M842" t="s">
        <v>62</v>
      </c>
      <c r="N842" s="1">
        <v>43940.675000000003</v>
      </c>
      <c r="O842" t="s">
        <v>966</v>
      </c>
      <c r="P842" t="s">
        <v>118</v>
      </c>
      <c r="Q842">
        <v>781</v>
      </c>
      <c r="R842">
        <v>3930</v>
      </c>
      <c r="S842">
        <v>257258</v>
      </c>
      <c r="T842">
        <v>256079</v>
      </c>
      <c r="U842">
        <v>256079</v>
      </c>
      <c r="V842">
        <v>12</v>
      </c>
      <c r="W842">
        <v>27</v>
      </c>
      <c r="X842">
        <v>88</v>
      </c>
      <c r="Y842">
        <v>8825</v>
      </c>
      <c r="Z842">
        <v>727</v>
      </c>
      <c r="AA842">
        <v>9552</v>
      </c>
      <c r="AB842" s="24">
        <f>VLOOKUP(B842,population!$B$2:$D$54,3,0)</f>
        <v>21477737</v>
      </c>
      <c r="AC842" s="24" t="str">
        <f>VLOOKUP(B842,regions!$A$2:$B$54,2,0)</f>
        <v>South</v>
      </c>
      <c r="AD842" s="24" t="str">
        <f>VLOOKUP(B842,population!$B$2:$C$54,2,0)</f>
        <v> Florida</v>
      </c>
      <c r="AE842" s="24">
        <f>IFERROR(VLOOKUP(AD842,'pop density'!$A$1:$B$51,2,0),"")</f>
        <v>375.9</v>
      </c>
      <c r="AF842" s="24" t="str">
        <f t="shared" si="13"/>
        <v>00375.9- Florida</v>
      </c>
    </row>
    <row r="843" spans="1:32" x14ac:dyDescent="0.25">
      <c r="A843">
        <v>20200420</v>
      </c>
      <c r="B843" t="s">
        <v>919</v>
      </c>
      <c r="C843">
        <v>26660</v>
      </c>
      <c r="D843">
        <v>239565</v>
      </c>
      <c r="E843">
        <v>1104</v>
      </c>
      <c r="G843">
        <v>4010</v>
      </c>
      <c r="M843" t="s">
        <v>62</v>
      </c>
      <c r="N843" s="1">
        <v>43941.394444444442</v>
      </c>
      <c r="O843" t="s">
        <v>967</v>
      </c>
      <c r="P843" t="s">
        <v>120</v>
      </c>
      <c r="Q843">
        <v>806</v>
      </c>
      <c r="R843">
        <v>4010</v>
      </c>
      <c r="S843">
        <v>267329</v>
      </c>
      <c r="T843">
        <v>266225</v>
      </c>
      <c r="U843">
        <v>266225</v>
      </c>
      <c r="V843">
        <v>12</v>
      </c>
      <c r="W843">
        <v>25</v>
      </c>
      <c r="X843">
        <v>80</v>
      </c>
      <c r="Y843">
        <v>9482</v>
      </c>
      <c r="Z843">
        <v>664</v>
      </c>
      <c r="AA843">
        <v>10146</v>
      </c>
      <c r="AB843" s="24">
        <f>VLOOKUP(B843,population!$B$2:$D$54,3,0)</f>
        <v>21477737</v>
      </c>
      <c r="AC843" s="24" t="str">
        <f>VLOOKUP(B843,regions!$A$2:$B$54,2,0)</f>
        <v>South</v>
      </c>
      <c r="AD843" s="24" t="str">
        <f>VLOOKUP(B843,population!$B$2:$C$54,2,0)</f>
        <v> Florida</v>
      </c>
      <c r="AE843" s="24">
        <f>IFERROR(VLOOKUP(AD843,'pop density'!$A$1:$B$51,2,0),"")</f>
        <v>375.9</v>
      </c>
      <c r="AF843" s="24" t="str">
        <f t="shared" si="13"/>
        <v>00375.9- Florida</v>
      </c>
    </row>
    <row r="844" spans="1:32" x14ac:dyDescent="0.25">
      <c r="A844">
        <v>20200421</v>
      </c>
      <c r="B844" t="s">
        <v>919</v>
      </c>
      <c r="C844">
        <v>27495</v>
      </c>
      <c r="D844">
        <v>249564</v>
      </c>
      <c r="E844">
        <v>1203</v>
      </c>
      <c r="G844">
        <v>4235</v>
      </c>
      <c r="M844" t="s">
        <v>62</v>
      </c>
      <c r="N844" s="1">
        <v>43942.679861111108</v>
      </c>
      <c r="O844" t="s">
        <v>968</v>
      </c>
      <c r="P844" t="s">
        <v>122</v>
      </c>
      <c r="Q844">
        <v>856</v>
      </c>
      <c r="R844">
        <v>4235</v>
      </c>
      <c r="S844">
        <v>278262</v>
      </c>
      <c r="T844">
        <v>277059</v>
      </c>
      <c r="U844">
        <v>277059</v>
      </c>
      <c r="V844">
        <v>12</v>
      </c>
      <c r="W844">
        <v>50</v>
      </c>
      <c r="X844">
        <v>225</v>
      </c>
      <c r="Y844">
        <v>9999</v>
      </c>
      <c r="Z844">
        <v>835</v>
      </c>
      <c r="AA844">
        <v>10834</v>
      </c>
      <c r="AB844" s="24">
        <f>VLOOKUP(B844,population!$B$2:$D$54,3,0)</f>
        <v>21477737</v>
      </c>
      <c r="AC844" s="24" t="str">
        <f>VLOOKUP(B844,regions!$A$2:$B$54,2,0)</f>
        <v>South</v>
      </c>
      <c r="AD844" s="24" t="str">
        <f>VLOOKUP(B844,population!$B$2:$C$54,2,0)</f>
        <v> Florida</v>
      </c>
      <c r="AE844" s="24">
        <f>IFERROR(VLOOKUP(AD844,'pop density'!$A$1:$B$51,2,0),"")</f>
        <v>375.9</v>
      </c>
      <c r="AF844" s="24" t="str">
        <f t="shared" si="13"/>
        <v>00375.9- Florida</v>
      </c>
    </row>
    <row r="845" spans="1:32" x14ac:dyDescent="0.25">
      <c r="A845">
        <v>20200422</v>
      </c>
      <c r="B845" t="s">
        <v>919</v>
      </c>
      <c r="C845">
        <v>28309</v>
      </c>
      <c r="D845">
        <v>260318</v>
      </c>
      <c r="E845">
        <v>1258</v>
      </c>
      <c r="G845">
        <v>4469</v>
      </c>
      <c r="M845" t="s">
        <v>62</v>
      </c>
      <c r="N845" s="1">
        <v>43943.470138888886</v>
      </c>
      <c r="O845" t="s">
        <v>969</v>
      </c>
      <c r="P845" t="s">
        <v>124</v>
      </c>
      <c r="Q845">
        <v>910</v>
      </c>
      <c r="R845">
        <v>4469</v>
      </c>
      <c r="S845">
        <v>289885</v>
      </c>
      <c r="T845">
        <v>288627</v>
      </c>
      <c r="U845">
        <v>288627</v>
      </c>
      <c r="V845">
        <v>12</v>
      </c>
      <c r="W845">
        <v>54</v>
      </c>
      <c r="X845">
        <v>234</v>
      </c>
      <c r="Y845">
        <v>10754</v>
      </c>
      <c r="Z845">
        <v>814</v>
      </c>
      <c r="AA845">
        <v>11568</v>
      </c>
      <c r="AB845" s="24">
        <f>VLOOKUP(B845,population!$B$2:$D$54,3,0)</f>
        <v>21477737</v>
      </c>
      <c r="AC845" s="24" t="str">
        <f>VLOOKUP(B845,regions!$A$2:$B$54,2,0)</f>
        <v>South</v>
      </c>
      <c r="AD845" s="24" t="str">
        <f>VLOOKUP(B845,population!$B$2:$C$54,2,0)</f>
        <v> Florida</v>
      </c>
      <c r="AE845" s="24">
        <f>IFERROR(VLOOKUP(AD845,'pop density'!$A$1:$B$51,2,0),"")</f>
        <v>375.9</v>
      </c>
      <c r="AF845" s="24" t="str">
        <f t="shared" si="13"/>
        <v>00375.9- Florida</v>
      </c>
    </row>
    <row r="846" spans="1:32" x14ac:dyDescent="0.25">
      <c r="A846">
        <v>20200423</v>
      </c>
      <c r="B846" t="s">
        <v>919</v>
      </c>
      <c r="C846">
        <v>28832</v>
      </c>
      <c r="D846">
        <v>267876</v>
      </c>
      <c r="E846">
        <v>1301</v>
      </c>
      <c r="G846">
        <v>4693</v>
      </c>
      <c r="M846" t="s">
        <v>62</v>
      </c>
      <c r="N846" s="1">
        <v>43944.768750000003</v>
      </c>
      <c r="O846" t="s">
        <v>970</v>
      </c>
      <c r="P846" t="s">
        <v>126</v>
      </c>
      <c r="Q846">
        <v>979</v>
      </c>
      <c r="R846">
        <v>4693</v>
      </c>
      <c r="S846">
        <v>298009</v>
      </c>
      <c r="T846">
        <v>296708</v>
      </c>
      <c r="U846">
        <v>296708</v>
      </c>
      <c r="V846">
        <v>12</v>
      </c>
      <c r="W846">
        <v>69</v>
      </c>
      <c r="X846">
        <v>224</v>
      </c>
      <c r="Y846">
        <v>7558</v>
      </c>
      <c r="Z846">
        <v>523</v>
      </c>
      <c r="AA846">
        <v>8081</v>
      </c>
      <c r="AB846" s="24">
        <f>VLOOKUP(B846,population!$B$2:$D$54,3,0)</f>
        <v>21477737</v>
      </c>
      <c r="AC846" s="24" t="str">
        <f>VLOOKUP(B846,regions!$A$2:$B$54,2,0)</f>
        <v>South</v>
      </c>
      <c r="AD846" s="24" t="str">
        <f>VLOOKUP(B846,population!$B$2:$C$54,2,0)</f>
        <v> Florida</v>
      </c>
      <c r="AE846" s="24">
        <f>IFERROR(VLOOKUP(AD846,'pop density'!$A$1:$B$51,2,0),"")</f>
        <v>375.9</v>
      </c>
      <c r="AF846" s="24" t="str">
        <f t="shared" si="13"/>
        <v>00375.9- Florida</v>
      </c>
    </row>
    <row r="847" spans="1:32" x14ac:dyDescent="0.25">
      <c r="A847">
        <v>20200424</v>
      </c>
      <c r="B847" t="s">
        <v>919</v>
      </c>
      <c r="C847">
        <v>30174</v>
      </c>
      <c r="D847">
        <v>286785</v>
      </c>
      <c r="E847">
        <v>1287</v>
      </c>
      <c r="G847">
        <v>4888</v>
      </c>
      <c r="M847" t="s">
        <v>62</v>
      </c>
      <c r="N847" s="1">
        <v>43945.693749999999</v>
      </c>
      <c r="O847" t="s">
        <v>971</v>
      </c>
      <c r="P847" t="s">
        <v>128</v>
      </c>
      <c r="Q847">
        <v>1031</v>
      </c>
      <c r="R847">
        <v>4888</v>
      </c>
      <c r="S847">
        <v>318246</v>
      </c>
      <c r="T847">
        <v>316959</v>
      </c>
      <c r="U847">
        <v>316959</v>
      </c>
      <c r="V847">
        <v>12</v>
      </c>
      <c r="W847">
        <v>52</v>
      </c>
      <c r="X847">
        <v>195</v>
      </c>
      <c r="Y847">
        <v>18909</v>
      </c>
      <c r="Z847">
        <v>1342</v>
      </c>
      <c r="AA847">
        <v>20251</v>
      </c>
      <c r="AB847" s="24">
        <f>VLOOKUP(B847,population!$B$2:$D$54,3,0)</f>
        <v>21477737</v>
      </c>
      <c r="AC847" s="24" t="str">
        <f>VLOOKUP(B847,regions!$A$2:$B$54,2,0)</f>
        <v>South</v>
      </c>
      <c r="AD847" s="24" t="str">
        <f>VLOOKUP(B847,population!$B$2:$C$54,2,0)</f>
        <v> Florida</v>
      </c>
      <c r="AE847" s="24">
        <f>IFERROR(VLOOKUP(AD847,'pop density'!$A$1:$B$51,2,0),"")</f>
        <v>375.9</v>
      </c>
      <c r="AF847" s="24" t="str">
        <f t="shared" si="13"/>
        <v>00375.9- Florida</v>
      </c>
    </row>
    <row r="848" spans="1:32" x14ac:dyDescent="0.25">
      <c r="A848">
        <v>20200425</v>
      </c>
      <c r="B848" t="s">
        <v>919</v>
      </c>
      <c r="C848">
        <v>30839</v>
      </c>
      <c r="D848">
        <v>302260</v>
      </c>
      <c r="E848">
        <v>1292</v>
      </c>
      <c r="G848">
        <v>5045</v>
      </c>
      <c r="M848" t="s">
        <v>140</v>
      </c>
      <c r="N848" s="1">
        <v>43946.400000000001</v>
      </c>
      <c r="O848" t="s">
        <v>972</v>
      </c>
      <c r="P848" t="s">
        <v>131</v>
      </c>
      <c r="Q848">
        <v>1075</v>
      </c>
      <c r="R848">
        <v>5045</v>
      </c>
      <c r="S848">
        <v>334391</v>
      </c>
      <c r="T848">
        <v>333099</v>
      </c>
      <c r="U848">
        <v>333099</v>
      </c>
      <c r="V848">
        <v>12</v>
      </c>
      <c r="W848">
        <v>44</v>
      </c>
      <c r="X848">
        <v>157</v>
      </c>
      <c r="Y848">
        <v>15475</v>
      </c>
      <c r="Z848">
        <v>665</v>
      </c>
      <c r="AA848">
        <v>16140</v>
      </c>
      <c r="AB848" s="24">
        <f>VLOOKUP(B848,population!$B$2:$D$54,3,0)</f>
        <v>21477737</v>
      </c>
      <c r="AC848" s="24" t="str">
        <f>VLOOKUP(B848,regions!$A$2:$B$54,2,0)</f>
        <v>South</v>
      </c>
      <c r="AD848" s="24" t="str">
        <f>VLOOKUP(B848,population!$B$2:$C$54,2,0)</f>
        <v> Florida</v>
      </c>
      <c r="AE848" s="24">
        <f>IFERROR(VLOOKUP(AD848,'pop density'!$A$1:$B$51,2,0),"")</f>
        <v>375.9</v>
      </c>
      <c r="AF848" s="24" t="str">
        <f t="shared" si="13"/>
        <v>00375.9- Florida</v>
      </c>
    </row>
    <row r="849" spans="1:32" x14ac:dyDescent="0.25">
      <c r="A849">
        <v>20200426</v>
      </c>
      <c r="B849" t="s">
        <v>919</v>
      </c>
      <c r="C849">
        <v>31528</v>
      </c>
      <c r="D849">
        <v>313085</v>
      </c>
      <c r="E849">
        <v>1183</v>
      </c>
      <c r="G849">
        <v>5155</v>
      </c>
      <c r="M849" t="s">
        <v>140</v>
      </c>
      <c r="N849" s="1">
        <v>43947.397222222222</v>
      </c>
      <c r="O849" t="s">
        <v>973</v>
      </c>
      <c r="P849" t="s">
        <v>133</v>
      </c>
      <c r="Q849">
        <v>1094</v>
      </c>
      <c r="R849">
        <v>5155</v>
      </c>
      <c r="S849">
        <v>345796</v>
      </c>
      <c r="T849">
        <v>344613</v>
      </c>
      <c r="U849">
        <v>344613</v>
      </c>
      <c r="V849">
        <v>12</v>
      </c>
      <c r="W849">
        <v>19</v>
      </c>
      <c r="X849">
        <v>110</v>
      </c>
      <c r="Y849">
        <v>10825</v>
      </c>
      <c r="Z849">
        <v>689</v>
      </c>
      <c r="AA849">
        <v>11514</v>
      </c>
      <c r="AB849" s="24">
        <f>VLOOKUP(B849,population!$B$2:$D$54,3,0)</f>
        <v>21477737</v>
      </c>
      <c r="AC849" s="24" t="str">
        <f>VLOOKUP(B849,regions!$A$2:$B$54,2,0)</f>
        <v>South</v>
      </c>
      <c r="AD849" s="24" t="str">
        <f>VLOOKUP(B849,population!$B$2:$C$54,2,0)</f>
        <v> Florida</v>
      </c>
      <c r="AE849" s="24">
        <f>IFERROR(VLOOKUP(AD849,'pop density'!$A$1:$B$51,2,0),"")</f>
        <v>375.9</v>
      </c>
      <c r="AF849" s="24" t="str">
        <f t="shared" si="13"/>
        <v>00375.9- Florida</v>
      </c>
    </row>
    <row r="850" spans="1:32" x14ac:dyDescent="0.25">
      <c r="A850">
        <v>20200427</v>
      </c>
      <c r="B850" t="s">
        <v>919</v>
      </c>
      <c r="C850">
        <v>32138</v>
      </c>
      <c r="D850">
        <v>324325</v>
      </c>
      <c r="E850">
        <v>1099</v>
      </c>
      <c r="G850">
        <v>5211</v>
      </c>
      <c r="M850" t="s">
        <v>140</v>
      </c>
      <c r="N850" s="1">
        <v>43948.39166666667</v>
      </c>
      <c r="O850" t="s">
        <v>974</v>
      </c>
      <c r="P850" t="s">
        <v>135</v>
      </c>
      <c r="Q850">
        <v>1101</v>
      </c>
      <c r="R850">
        <v>5211</v>
      </c>
      <c r="S850">
        <v>357562</v>
      </c>
      <c r="T850">
        <v>356463</v>
      </c>
      <c r="U850">
        <v>356463</v>
      </c>
      <c r="V850">
        <v>12</v>
      </c>
      <c r="W850">
        <v>7</v>
      </c>
      <c r="X850">
        <v>56</v>
      </c>
      <c r="Y850">
        <v>11240</v>
      </c>
      <c r="Z850">
        <v>610</v>
      </c>
      <c r="AA850">
        <v>11850</v>
      </c>
      <c r="AB850" s="24">
        <f>VLOOKUP(B850,population!$B$2:$D$54,3,0)</f>
        <v>21477737</v>
      </c>
      <c r="AC850" s="24" t="str">
        <f>VLOOKUP(B850,regions!$A$2:$B$54,2,0)</f>
        <v>South</v>
      </c>
      <c r="AD850" s="24" t="str">
        <f>VLOOKUP(B850,population!$B$2:$C$54,2,0)</f>
        <v> Florida</v>
      </c>
      <c r="AE850" s="24">
        <f>IFERROR(VLOOKUP(AD850,'pop density'!$A$1:$B$51,2,0),"")</f>
        <v>375.9</v>
      </c>
      <c r="AF850" s="24" t="str">
        <f t="shared" si="13"/>
        <v>00375.9- Florida</v>
      </c>
    </row>
    <row r="851" spans="1:32" x14ac:dyDescent="0.25">
      <c r="A851">
        <v>20200428</v>
      </c>
      <c r="B851" t="s">
        <v>919</v>
      </c>
      <c r="C851">
        <v>32846</v>
      </c>
      <c r="D851">
        <v>334029</v>
      </c>
      <c r="E851">
        <v>1216</v>
      </c>
      <c r="G851">
        <v>5266</v>
      </c>
      <c r="M851" t="s">
        <v>140</v>
      </c>
      <c r="N851" s="1">
        <v>43949.4</v>
      </c>
      <c r="O851" s="2" t="s">
        <v>975</v>
      </c>
      <c r="P851" t="s">
        <v>137</v>
      </c>
      <c r="Q851">
        <v>1154</v>
      </c>
      <c r="R851">
        <v>5266</v>
      </c>
      <c r="S851">
        <v>368091</v>
      </c>
      <c r="T851">
        <v>366875</v>
      </c>
      <c r="U851">
        <v>366875</v>
      </c>
      <c r="V851">
        <v>12</v>
      </c>
      <c r="W851">
        <v>53</v>
      </c>
      <c r="X851">
        <v>55</v>
      </c>
      <c r="Y851">
        <v>9704</v>
      </c>
      <c r="Z851">
        <v>708</v>
      </c>
      <c r="AA851">
        <v>10412</v>
      </c>
      <c r="AB851" s="24">
        <f>VLOOKUP(B851,population!$B$2:$D$54,3,0)</f>
        <v>21477737</v>
      </c>
      <c r="AC851" s="24" t="str">
        <f>VLOOKUP(B851,regions!$A$2:$B$54,2,0)</f>
        <v>South</v>
      </c>
      <c r="AD851" s="24" t="str">
        <f>VLOOKUP(B851,population!$B$2:$C$54,2,0)</f>
        <v> Florida</v>
      </c>
      <c r="AE851" s="24">
        <f>IFERROR(VLOOKUP(AD851,'pop density'!$A$1:$B$51,2,0),"")</f>
        <v>375.9</v>
      </c>
      <c r="AF851" s="24" t="str">
        <f t="shared" si="13"/>
        <v>00375.9- Florida</v>
      </c>
    </row>
    <row r="852" spans="1:32" x14ac:dyDescent="0.25">
      <c r="A852">
        <v>20200429</v>
      </c>
      <c r="B852" t="s">
        <v>919</v>
      </c>
      <c r="C852">
        <v>33193</v>
      </c>
      <c r="D852">
        <v>340295</v>
      </c>
      <c r="E852">
        <v>1252</v>
      </c>
      <c r="G852">
        <v>5624</v>
      </c>
      <c r="M852" t="s">
        <v>140</v>
      </c>
      <c r="N852" s="1">
        <v>43950.410416666666</v>
      </c>
      <c r="O852" t="s">
        <v>976</v>
      </c>
      <c r="P852" t="s">
        <v>139</v>
      </c>
      <c r="Q852">
        <v>1240</v>
      </c>
      <c r="R852">
        <v>5624</v>
      </c>
      <c r="S852">
        <v>374740</v>
      </c>
      <c r="T852">
        <v>373488</v>
      </c>
      <c r="U852">
        <v>373488</v>
      </c>
      <c r="V852">
        <v>12</v>
      </c>
      <c r="W852">
        <v>86</v>
      </c>
      <c r="X852">
        <v>358</v>
      </c>
      <c r="Y852">
        <v>6266</v>
      </c>
      <c r="Z852">
        <v>347</v>
      </c>
      <c r="AA852">
        <v>6613</v>
      </c>
      <c r="AB852" s="24">
        <f>VLOOKUP(B852,population!$B$2:$D$54,3,0)</f>
        <v>21477737</v>
      </c>
      <c r="AC852" s="24" t="str">
        <f>VLOOKUP(B852,regions!$A$2:$B$54,2,0)</f>
        <v>South</v>
      </c>
      <c r="AD852" s="24" t="str">
        <f>VLOOKUP(B852,population!$B$2:$C$54,2,0)</f>
        <v> Florida</v>
      </c>
      <c r="AE852" s="24">
        <f>IFERROR(VLOOKUP(AD852,'pop density'!$A$1:$B$51,2,0),"")</f>
        <v>375.9</v>
      </c>
      <c r="AF852" s="24" t="str">
        <f t="shared" si="13"/>
        <v>00375.9- Florida</v>
      </c>
    </row>
    <row r="853" spans="1:32" x14ac:dyDescent="0.25">
      <c r="A853">
        <v>20200430</v>
      </c>
      <c r="B853" t="s">
        <v>919</v>
      </c>
      <c r="C853">
        <v>33690</v>
      </c>
      <c r="D853">
        <v>348715</v>
      </c>
      <c r="E853">
        <v>1187</v>
      </c>
      <c r="G853">
        <v>5795</v>
      </c>
      <c r="M853" t="s">
        <v>140</v>
      </c>
      <c r="N853" s="1">
        <v>43951.405555555553</v>
      </c>
      <c r="O853" t="s">
        <v>977</v>
      </c>
      <c r="P853" t="s">
        <v>142</v>
      </c>
      <c r="Q853">
        <v>1290</v>
      </c>
      <c r="R853">
        <v>5795</v>
      </c>
      <c r="S853">
        <v>383592</v>
      </c>
      <c r="T853">
        <v>382405</v>
      </c>
      <c r="U853">
        <v>382405</v>
      </c>
      <c r="V853">
        <v>12</v>
      </c>
      <c r="W853">
        <v>50</v>
      </c>
      <c r="X853">
        <v>171</v>
      </c>
      <c r="Y853">
        <v>8420</v>
      </c>
      <c r="Z853">
        <v>497</v>
      </c>
      <c r="AA853">
        <v>8917</v>
      </c>
      <c r="AB853" s="24">
        <f>VLOOKUP(B853,population!$B$2:$D$54,3,0)</f>
        <v>21477737</v>
      </c>
      <c r="AC853" s="24" t="str">
        <f>VLOOKUP(B853,regions!$A$2:$B$54,2,0)</f>
        <v>South</v>
      </c>
      <c r="AD853" s="24" t="str">
        <f>VLOOKUP(B853,population!$B$2:$C$54,2,0)</f>
        <v> Florida</v>
      </c>
      <c r="AE853" s="24">
        <f>IFERROR(VLOOKUP(AD853,'pop density'!$A$1:$B$51,2,0),"")</f>
        <v>375.9</v>
      </c>
      <c r="AF853" s="24" t="str">
        <f t="shared" si="13"/>
        <v>00375.9- Florida</v>
      </c>
    </row>
    <row r="854" spans="1:32" x14ac:dyDescent="0.25">
      <c r="A854">
        <v>20200501</v>
      </c>
      <c r="B854" t="s">
        <v>919</v>
      </c>
      <c r="C854">
        <v>34728</v>
      </c>
      <c r="D854">
        <v>367971</v>
      </c>
      <c r="G854">
        <v>5795</v>
      </c>
      <c r="M854" t="s">
        <v>140</v>
      </c>
      <c r="N854" s="1">
        <v>43952.605555555558</v>
      </c>
      <c r="O854" t="s">
        <v>978</v>
      </c>
      <c r="P854" t="s">
        <v>144</v>
      </c>
      <c r="Q854">
        <v>1314</v>
      </c>
      <c r="R854">
        <v>5795</v>
      </c>
      <c r="S854">
        <v>402699</v>
      </c>
      <c r="T854">
        <v>402699</v>
      </c>
      <c r="U854">
        <v>402699</v>
      </c>
      <c r="V854">
        <v>12</v>
      </c>
      <c r="W854">
        <v>24</v>
      </c>
      <c r="X854">
        <v>0</v>
      </c>
      <c r="Y854">
        <v>19256</v>
      </c>
      <c r="Z854">
        <v>1038</v>
      </c>
      <c r="AA854">
        <v>20294</v>
      </c>
      <c r="AB854" s="24">
        <f>VLOOKUP(B854,population!$B$2:$D$54,3,0)</f>
        <v>21477737</v>
      </c>
      <c r="AC854" s="24" t="str">
        <f>VLOOKUP(B854,regions!$A$2:$B$54,2,0)</f>
        <v>South</v>
      </c>
      <c r="AD854" s="24" t="str">
        <f>VLOOKUP(B854,population!$B$2:$C$54,2,0)</f>
        <v> Florida</v>
      </c>
      <c r="AE854" s="24">
        <f>IFERROR(VLOOKUP(AD854,'pop density'!$A$1:$B$51,2,0),"")</f>
        <v>375.9</v>
      </c>
      <c r="AF854" s="24" t="str">
        <f t="shared" si="13"/>
        <v>00375.9- Florida</v>
      </c>
    </row>
    <row r="855" spans="1:32" x14ac:dyDescent="0.25">
      <c r="A855">
        <v>20200502</v>
      </c>
      <c r="B855" t="s">
        <v>919</v>
      </c>
      <c r="C855">
        <v>35463</v>
      </c>
      <c r="D855">
        <v>380549</v>
      </c>
      <c r="G855">
        <v>5945</v>
      </c>
      <c r="M855" t="s">
        <v>140</v>
      </c>
      <c r="N855" s="1">
        <v>43953.426388888889</v>
      </c>
      <c r="O855" t="s">
        <v>979</v>
      </c>
      <c r="P855" t="s">
        <v>146</v>
      </c>
      <c r="Q855">
        <v>1388</v>
      </c>
      <c r="R855">
        <v>5945</v>
      </c>
      <c r="S855">
        <v>416012</v>
      </c>
      <c r="T855">
        <v>416012</v>
      </c>
      <c r="U855">
        <v>416012</v>
      </c>
      <c r="V855">
        <v>12</v>
      </c>
      <c r="W855">
        <v>74</v>
      </c>
      <c r="X855">
        <v>150</v>
      </c>
      <c r="Y855">
        <v>12578</v>
      </c>
      <c r="Z855">
        <v>735</v>
      </c>
      <c r="AA855">
        <v>13313</v>
      </c>
      <c r="AB855" s="24">
        <f>VLOOKUP(B855,population!$B$2:$D$54,3,0)</f>
        <v>21477737</v>
      </c>
      <c r="AC855" s="24" t="str">
        <f>VLOOKUP(B855,regions!$A$2:$B$54,2,0)</f>
        <v>South</v>
      </c>
      <c r="AD855" s="24" t="str">
        <f>VLOOKUP(B855,population!$B$2:$C$54,2,0)</f>
        <v> Florida</v>
      </c>
      <c r="AE855" s="24">
        <f>IFERROR(VLOOKUP(AD855,'pop density'!$A$1:$B$51,2,0),"")</f>
        <v>375.9</v>
      </c>
      <c r="AF855" s="24" t="str">
        <f t="shared" si="13"/>
        <v>00375.9- Florida</v>
      </c>
    </row>
    <row r="856" spans="1:32" x14ac:dyDescent="0.25">
      <c r="A856">
        <v>20200503</v>
      </c>
      <c r="B856" t="s">
        <v>919</v>
      </c>
      <c r="C856">
        <v>36078</v>
      </c>
      <c r="D856">
        <v>392111</v>
      </c>
      <c r="E856">
        <v>1226</v>
      </c>
      <c r="G856">
        <v>6244</v>
      </c>
      <c r="M856" t="s">
        <v>140</v>
      </c>
      <c r="N856" s="1">
        <v>43953.426388888889</v>
      </c>
      <c r="O856" t="s">
        <v>980</v>
      </c>
      <c r="P856" t="s">
        <v>148</v>
      </c>
      <c r="Q856">
        <v>1403</v>
      </c>
      <c r="R856">
        <v>6244</v>
      </c>
      <c r="S856">
        <v>429415</v>
      </c>
      <c r="T856">
        <v>428189</v>
      </c>
      <c r="U856">
        <v>428189</v>
      </c>
      <c r="V856">
        <v>12</v>
      </c>
      <c r="W856">
        <v>15</v>
      </c>
      <c r="X856">
        <v>299</v>
      </c>
      <c r="Y856">
        <v>11562</v>
      </c>
      <c r="Z856">
        <v>615</v>
      </c>
      <c r="AA856">
        <v>12177</v>
      </c>
      <c r="AB856" s="24">
        <f>VLOOKUP(B856,population!$B$2:$D$54,3,0)</f>
        <v>21477737</v>
      </c>
      <c r="AC856" s="24" t="str">
        <f>VLOOKUP(B856,regions!$A$2:$B$54,2,0)</f>
        <v>South</v>
      </c>
      <c r="AD856" s="24" t="str">
        <f>VLOOKUP(B856,population!$B$2:$C$54,2,0)</f>
        <v> Florida</v>
      </c>
      <c r="AE856" s="24">
        <f>IFERROR(VLOOKUP(AD856,'pop density'!$A$1:$B$51,2,0),"")</f>
        <v>375.9</v>
      </c>
      <c r="AF856" s="24" t="str">
        <f t="shared" si="13"/>
        <v>00375.9- Florida</v>
      </c>
    </row>
    <row r="857" spans="1:32" x14ac:dyDescent="0.25">
      <c r="A857">
        <v>20200504</v>
      </c>
      <c r="B857" t="s">
        <v>919</v>
      </c>
      <c r="C857">
        <v>36897</v>
      </c>
      <c r="D857">
        <v>407373</v>
      </c>
      <c r="E857">
        <v>1181</v>
      </c>
      <c r="G857">
        <v>6329</v>
      </c>
      <c r="M857" t="s">
        <v>140</v>
      </c>
      <c r="N857" s="1">
        <v>43955.383333333331</v>
      </c>
      <c r="O857" t="s">
        <v>981</v>
      </c>
      <c r="P857" t="s">
        <v>150</v>
      </c>
      <c r="Q857">
        <v>1423</v>
      </c>
      <c r="R857">
        <v>6329</v>
      </c>
      <c r="S857">
        <v>445451</v>
      </c>
      <c r="T857">
        <v>444270</v>
      </c>
      <c r="U857">
        <v>444270</v>
      </c>
      <c r="V857">
        <v>12</v>
      </c>
      <c r="W857">
        <v>20</v>
      </c>
      <c r="X857">
        <v>85</v>
      </c>
      <c r="Y857">
        <v>15262</v>
      </c>
      <c r="Z857">
        <v>819</v>
      </c>
      <c r="AA857">
        <v>16081</v>
      </c>
      <c r="AB857" s="24">
        <f>VLOOKUP(B857,population!$B$2:$D$54,3,0)</f>
        <v>21477737</v>
      </c>
      <c r="AC857" s="24" t="str">
        <f>VLOOKUP(B857,regions!$A$2:$B$54,2,0)</f>
        <v>South</v>
      </c>
      <c r="AD857" s="24" t="str">
        <f>VLOOKUP(B857,population!$B$2:$C$54,2,0)</f>
        <v> Florida</v>
      </c>
      <c r="AE857" s="24">
        <f>IFERROR(VLOOKUP(AD857,'pop density'!$A$1:$B$51,2,0),"")</f>
        <v>375.9</v>
      </c>
      <c r="AF857" s="24" t="str">
        <f t="shared" si="13"/>
        <v>00375.9- Florida</v>
      </c>
    </row>
    <row r="858" spans="1:32" x14ac:dyDescent="0.25">
      <c r="A858">
        <v>20200505</v>
      </c>
      <c r="B858" t="s">
        <v>919</v>
      </c>
      <c r="C858">
        <v>37439</v>
      </c>
      <c r="D858">
        <v>428252</v>
      </c>
      <c r="E858">
        <v>1265</v>
      </c>
      <c r="G858">
        <v>6546</v>
      </c>
      <c r="M858" t="s">
        <v>140</v>
      </c>
      <c r="N858" s="1">
        <v>43956.438194444447</v>
      </c>
      <c r="O858" t="s">
        <v>982</v>
      </c>
      <c r="P858" t="s">
        <v>152</v>
      </c>
      <c r="Q858">
        <v>1536</v>
      </c>
      <c r="R858">
        <v>6546</v>
      </c>
      <c r="S858">
        <v>466956</v>
      </c>
      <c r="T858">
        <v>465691</v>
      </c>
      <c r="U858">
        <v>465691</v>
      </c>
      <c r="V858">
        <v>12</v>
      </c>
      <c r="W858">
        <v>113</v>
      </c>
      <c r="X858">
        <v>217</v>
      </c>
      <c r="Y858">
        <v>20879</v>
      </c>
      <c r="Z858">
        <v>542</v>
      </c>
      <c r="AA858">
        <v>21421</v>
      </c>
      <c r="AB858" s="24">
        <f>VLOOKUP(B858,population!$B$2:$D$54,3,0)</f>
        <v>21477737</v>
      </c>
      <c r="AC858" s="24" t="str">
        <f>VLOOKUP(B858,regions!$A$2:$B$54,2,0)</f>
        <v>South</v>
      </c>
      <c r="AD858" s="24" t="str">
        <f>VLOOKUP(B858,population!$B$2:$C$54,2,0)</f>
        <v> Florida</v>
      </c>
      <c r="AE858" s="24">
        <f>IFERROR(VLOOKUP(AD858,'pop density'!$A$1:$B$51,2,0),"")</f>
        <v>375.9</v>
      </c>
      <c r="AF858" s="24" t="str">
        <f t="shared" si="13"/>
        <v>00375.9- Florida</v>
      </c>
    </row>
    <row r="859" spans="1:32" x14ac:dyDescent="0.25">
      <c r="A859">
        <v>20200506</v>
      </c>
      <c r="B859" t="s">
        <v>919</v>
      </c>
      <c r="C859">
        <v>38002</v>
      </c>
      <c r="D859">
        <v>442049</v>
      </c>
      <c r="E859">
        <v>1351</v>
      </c>
      <c r="G859">
        <v>6776</v>
      </c>
      <c r="M859" t="s">
        <v>140</v>
      </c>
      <c r="N859" s="1">
        <v>43957.40625</v>
      </c>
      <c r="O859" t="s">
        <v>983</v>
      </c>
      <c r="P859" t="s">
        <v>154</v>
      </c>
      <c r="Q859">
        <v>1605</v>
      </c>
      <c r="R859">
        <v>6776</v>
      </c>
      <c r="S859">
        <v>481402</v>
      </c>
      <c r="T859">
        <v>480051</v>
      </c>
      <c r="U859">
        <v>480051</v>
      </c>
      <c r="V859">
        <v>12</v>
      </c>
      <c r="W859">
        <v>69</v>
      </c>
      <c r="X859">
        <v>230</v>
      </c>
      <c r="Y859">
        <v>13797</v>
      </c>
      <c r="Z859">
        <v>563</v>
      </c>
      <c r="AA859">
        <v>14360</v>
      </c>
      <c r="AB859" s="24">
        <f>VLOOKUP(B859,population!$B$2:$D$54,3,0)</f>
        <v>21477737</v>
      </c>
      <c r="AC859" s="24" t="str">
        <f>VLOOKUP(B859,regions!$A$2:$B$54,2,0)</f>
        <v>South</v>
      </c>
      <c r="AD859" s="24" t="str">
        <f>VLOOKUP(B859,population!$B$2:$C$54,2,0)</f>
        <v> Florida</v>
      </c>
      <c r="AE859" s="24">
        <f>IFERROR(VLOOKUP(AD859,'pop density'!$A$1:$B$51,2,0),"")</f>
        <v>375.9</v>
      </c>
      <c r="AF859" s="24" t="str">
        <f t="shared" si="13"/>
        <v>00375.9- Florida</v>
      </c>
    </row>
    <row r="860" spans="1:32" x14ac:dyDescent="0.25">
      <c r="A860">
        <v>20200507</v>
      </c>
      <c r="B860" t="s">
        <v>919</v>
      </c>
      <c r="C860">
        <v>38828</v>
      </c>
      <c r="D860">
        <v>454122</v>
      </c>
      <c r="E860">
        <v>1499</v>
      </c>
      <c r="G860">
        <v>6990</v>
      </c>
      <c r="M860" t="s">
        <v>140</v>
      </c>
      <c r="N860" s="1">
        <v>43958.611111111109</v>
      </c>
      <c r="O860" t="s">
        <v>984</v>
      </c>
      <c r="P860" t="s">
        <v>156</v>
      </c>
      <c r="Q860">
        <v>1667</v>
      </c>
      <c r="R860">
        <v>6990</v>
      </c>
      <c r="S860">
        <v>494449</v>
      </c>
      <c r="T860">
        <v>492950</v>
      </c>
      <c r="U860">
        <v>492950</v>
      </c>
      <c r="V860">
        <v>12</v>
      </c>
      <c r="W860">
        <v>62</v>
      </c>
      <c r="X860">
        <v>214</v>
      </c>
      <c r="Y860">
        <v>12073</v>
      </c>
      <c r="Z860">
        <v>826</v>
      </c>
      <c r="AA860">
        <v>12899</v>
      </c>
      <c r="AB860" s="24">
        <f>VLOOKUP(B860,population!$B$2:$D$54,3,0)</f>
        <v>21477737</v>
      </c>
      <c r="AC860" s="24" t="str">
        <f>VLOOKUP(B860,regions!$A$2:$B$54,2,0)</f>
        <v>South</v>
      </c>
      <c r="AD860" s="24" t="str">
        <f>VLOOKUP(B860,population!$B$2:$C$54,2,0)</f>
        <v> Florida</v>
      </c>
      <c r="AE860" s="24">
        <f>IFERROR(VLOOKUP(AD860,'pop density'!$A$1:$B$51,2,0),"")</f>
        <v>375.9</v>
      </c>
      <c r="AF860" s="24" t="str">
        <f t="shared" si="13"/>
        <v>00375.9- Florida</v>
      </c>
    </row>
    <row r="861" spans="1:32" x14ac:dyDescent="0.25">
      <c r="A861">
        <v>20200508</v>
      </c>
      <c r="B861" t="s">
        <v>919</v>
      </c>
      <c r="C861">
        <v>39199</v>
      </c>
      <c r="D861">
        <v>474142</v>
      </c>
      <c r="E861">
        <v>1433</v>
      </c>
      <c r="G861">
        <v>7157</v>
      </c>
      <c r="M861" t="s">
        <v>140</v>
      </c>
      <c r="N861" s="1">
        <v>43959.423611111109</v>
      </c>
      <c r="O861" t="s">
        <v>985</v>
      </c>
      <c r="P861" t="s">
        <v>158</v>
      </c>
      <c r="Q861">
        <v>1738</v>
      </c>
      <c r="R861">
        <v>7157</v>
      </c>
      <c r="S861">
        <v>514774</v>
      </c>
      <c r="T861">
        <v>513341</v>
      </c>
      <c r="U861">
        <v>513341</v>
      </c>
      <c r="V861">
        <v>12</v>
      </c>
      <c r="W861">
        <v>71</v>
      </c>
      <c r="X861">
        <v>167</v>
      </c>
      <c r="Y861">
        <v>20020</v>
      </c>
      <c r="Z861">
        <v>371</v>
      </c>
      <c r="AA861">
        <v>20391</v>
      </c>
      <c r="AB861" s="24">
        <f>VLOOKUP(B861,population!$B$2:$D$54,3,0)</f>
        <v>21477737</v>
      </c>
      <c r="AC861" s="24" t="str">
        <f>VLOOKUP(B861,regions!$A$2:$B$54,2,0)</f>
        <v>South</v>
      </c>
      <c r="AD861" s="24" t="str">
        <f>VLOOKUP(B861,population!$B$2:$C$54,2,0)</f>
        <v> Florida</v>
      </c>
      <c r="AE861" s="24">
        <f>IFERROR(VLOOKUP(AD861,'pop density'!$A$1:$B$51,2,0),"")</f>
        <v>375.9</v>
      </c>
      <c r="AF861" s="24" t="str">
        <f t="shared" si="13"/>
        <v>00375.9- Florida</v>
      </c>
    </row>
    <row r="862" spans="1:32" x14ac:dyDescent="0.25">
      <c r="A862">
        <v>20200509</v>
      </c>
      <c r="B862" t="s">
        <v>919</v>
      </c>
      <c r="C862">
        <v>40001</v>
      </c>
      <c r="D862">
        <v>487730</v>
      </c>
      <c r="E862">
        <v>1452</v>
      </c>
      <c r="G862">
        <v>7325</v>
      </c>
      <c r="M862" t="s">
        <v>129</v>
      </c>
      <c r="N862" s="1">
        <v>43960.443749999999</v>
      </c>
      <c r="O862" t="s">
        <v>986</v>
      </c>
      <c r="P862" t="s">
        <v>160</v>
      </c>
      <c r="Q862">
        <v>1785</v>
      </c>
      <c r="R862">
        <v>7325</v>
      </c>
      <c r="S862">
        <v>529183</v>
      </c>
      <c r="T862">
        <v>527731</v>
      </c>
      <c r="U862">
        <v>527731</v>
      </c>
      <c r="V862">
        <v>12</v>
      </c>
      <c r="W862">
        <v>47</v>
      </c>
      <c r="X862">
        <v>168</v>
      </c>
      <c r="Y862">
        <v>13588</v>
      </c>
      <c r="Z862">
        <v>802</v>
      </c>
      <c r="AA862">
        <v>14390</v>
      </c>
      <c r="AB862" s="24">
        <f>VLOOKUP(B862,population!$B$2:$D$54,3,0)</f>
        <v>21477737</v>
      </c>
      <c r="AC862" s="24" t="str">
        <f>VLOOKUP(B862,regions!$A$2:$B$54,2,0)</f>
        <v>South</v>
      </c>
      <c r="AD862" s="24" t="str">
        <f>VLOOKUP(B862,population!$B$2:$C$54,2,0)</f>
        <v> Florida</v>
      </c>
      <c r="AE862" s="24">
        <f>IFERROR(VLOOKUP(AD862,'pop density'!$A$1:$B$51,2,0),"")</f>
        <v>375.9</v>
      </c>
      <c r="AF862" s="24" t="str">
        <f t="shared" si="13"/>
        <v>00375.9- Florida</v>
      </c>
    </row>
    <row r="863" spans="1:32" x14ac:dyDescent="0.25">
      <c r="A863">
        <v>20200510</v>
      </c>
      <c r="B863" t="s">
        <v>919</v>
      </c>
      <c r="C863">
        <v>40596</v>
      </c>
      <c r="D863">
        <v>498352</v>
      </c>
      <c r="E863">
        <v>1265</v>
      </c>
      <c r="G863">
        <v>7404</v>
      </c>
      <c r="M863" t="s">
        <v>129</v>
      </c>
      <c r="N863" s="1">
        <v>43961.494444444441</v>
      </c>
      <c r="O863" t="s">
        <v>987</v>
      </c>
      <c r="P863" t="s">
        <v>162</v>
      </c>
      <c r="Q863">
        <v>1791</v>
      </c>
      <c r="R863">
        <v>7404</v>
      </c>
      <c r="S863">
        <v>540213</v>
      </c>
      <c r="T863">
        <v>538948</v>
      </c>
      <c r="U863">
        <v>538948</v>
      </c>
      <c r="V863">
        <v>12</v>
      </c>
      <c r="W863">
        <v>6</v>
      </c>
      <c r="X863">
        <v>79</v>
      </c>
      <c r="Y863">
        <v>10622</v>
      </c>
      <c r="Z863">
        <v>595</v>
      </c>
      <c r="AA863">
        <v>11217</v>
      </c>
      <c r="AB863" s="24">
        <f>VLOOKUP(B863,population!$B$2:$D$54,3,0)</f>
        <v>21477737</v>
      </c>
      <c r="AC863" s="24" t="str">
        <f>VLOOKUP(B863,regions!$A$2:$B$54,2,0)</f>
        <v>South</v>
      </c>
      <c r="AD863" s="24" t="str">
        <f>VLOOKUP(B863,population!$B$2:$C$54,2,0)</f>
        <v> Florida</v>
      </c>
      <c r="AE863" s="24">
        <f>IFERROR(VLOOKUP(AD863,'pop density'!$A$1:$B$51,2,0),"")</f>
        <v>375.9</v>
      </c>
      <c r="AF863" s="24" t="str">
        <f t="shared" si="13"/>
        <v>00375.9- Florida</v>
      </c>
    </row>
    <row r="864" spans="1:32" x14ac:dyDescent="0.25">
      <c r="A864">
        <v>20200511</v>
      </c>
      <c r="B864" t="s">
        <v>919</v>
      </c>
      <c r="C864">
        <v>40982</v>
      </c>
      <c r="D864">
        <v>520075</v>
      </c>
      <c r="E864">
        <v>1080</v>
      </c>
      <c r="G864">
        <v>7458</v>
      </c>
      <c r="M864" t="s">
        <v>129</v>
      </c>
      <c r="N864" s="1">
        <v>43962.396527777775</v>
      </c>
      <c r="O864" t="s">
        <v>988</v>
      </c>
      <c r="P864" t="s">
        <v>164</v>
      </c>
      <c r="Q864">
        <v>1805</v>
      </c>
      <c r="R864">
        <v>7458</v>
      </c>
      <c r="S864">
        <v>562137</v>
      </c>
      <c r="T864">
        <v>561057</v>
      </c>
      <c r="U864">
        <v>561057</v>
      </c>
      <c r="V864">
        <v>12</v>
      </c>
      <c r="W864">
        <v>14</v>
      </c>
      <c r="X864">
        <v>54</v>
      </c>
      <c r="Y864">
        <v>21723</v>
      </c>
      <c r="Z864">
        <v>386</v>
      </c>
      <c r="AA864">
        <v>22109</v>
      </c>
      <c r="AB864" s="24">
        <f>VLOOKUP(B864,population!$B$2:$D$54,3,0)</f>
        <v>21477737</v>
      </c>
      <c r="AC864" s="24" t="str">
        <f>VLOOKUP(B864,regions!$A$2:$B$54,2,0)</f>
        <v>South</v>
      </c>
      <c r="AD864" s="24" t="str">
        <f>VLOOKUP(B864,population!$B$2:$C$54,2,0)</f>
        <v> Florida</v>
      </c>
      <c r="AE864" s="24">
        <f>IFERROR(VLOOKUP(AD864,'pop density'!$A$1:$B$51,2,0),"")</f>
        <v>375.9</v>
      </c>
      <c r="AF864" s="24" t="str">
        <f t="shared" si="13"/>
        <v>00375.9- Florida</v>
      </c>
    </row>
    <row r="865" spans="1:32" x14ac:dyDescent="0.25">
      <c r="A865">
        <v>20200512</v>
      </c>
      <c r="B865" t="s">
        <v>919</v>
      </c>
      <c r="C865">
        <v>41923</v>
      </c>
      <c r="D865">
        <v>537681</v>
      </c>
      <c r="E865">
        <v>1064</v>
      </c>
      <c r="G865">
        <v>7654</v>
      </c>
      <c r="M865" t="s">
        <v>480</v>
      </c>
      <c r="N865" s="1">
        <v>43963.394444444442</v>
      </c>
      <c r="O865" t="s">
        <v>989</v>
      </c>
      <c r="P865" t="s">
        <v>166</v>
      </c>
      <c r="Q865">
        <v>1849</v>
      </c>
      <c r="R865">
        <v>7654</v>
      </c>
      <c r="S865">
        <v>580668</v>
      </c>
      <c r="T865">
        <v>579604</v>
      </c>
      <c r="U865">
        <v>579604</v>
      </c>
      <c r="V865">
        <v>12</v>
      </c>
      <c r="W865">
        <v>44</v>
      </c>
      <c r="X865">
        <v>196</v>
      </c>
      <c r="Y865">
        <v>17606</v>
      </c>
      <c r="Z865">
        <v>941</v>
      </c>
      <c r="AA865">
        <v>18547</v>
      </c>
      <c r="AB865" s="24">
        <f>VLOOKUP(B865,population!$B$2:$D$54,3,0)</f>
        <v>21477737</v>
      </c>
      <c r="AC865" s="24" t="str">
        <f>VLOOKUP(B865,regions!$A$2:$B$54,2,0)</f>
        <v>South</v>
      </c>
      <c r="AD865" s="24" t="str">
        <f>VLOOKUP(B865,population!$B$2:$C$54,2,0)</f>
        <v> Florida</v>
      </c>
      <c r="AE865" s="24">
        <f>IFERROR(VLOOKUP(AD865,'pop density'!$A$1:$B$51,2,0),"")</f>
        <v>375.9</v>
      </c>
      <c r="AF865" s="24" t="str">
        <f t="shared" si="13"/>
        <v>00375.9- Florida</v>
      </c>
    </row>
    <row r="866" spans="1:32" x14ac:dyDescent="0.25">
      <c r="A866">
        <v>20200513</v>
      </c>
      <c r="B866" t="s">
        <v>919</v>
      </c>
      <c r="C866">
        <v>42402</v>
      </c>
      <c r="D866">
        <v>552361</v>
      </c>
      <c r="E866">
        <v>1191</v>
      </c>
      <c r="G866">
        <v>7835</v>
      </c>
      <c r="M866" t="s">
        <v>480</v>
      </c>
      <c r="N866" s="1">
        <v>43964.404861111114</v>
      </c>
      <c r="O866" t="s">
        <v>990</v>
      </c>
      <c r="P866" t="s">
        <v>168</v>
      </c>
      <c r="Q866">
        <v>1898</v>
      </c>
      <c r="R866">
        <v>7835</v>
      </c>
      <c r="S866">
        <v>595954</v>
      </c>
      <c r="T866">
        <v>594763</v>
      </c>
      <c r="U866">
        <v>594763</v>
      </c>
      <c r="V866">
        <v>12</v>
      </c>
      <c r="W866">
        <v>49</v>
      </c>
      <c r="X866">
        <v>181</v>
      </c>
      <c r="Y866">
        <v>14680</v>
      </c>
      <c r="Z866">
        <v>479</v>
      </c>
      <c r="AA866">
        <v>15159</v>
      </c>
      <c r="AB866" s="24">
        <f>VLOOKUP(B866,population!$B$2:$D$54,3,0)</f>
        <v>21477737</v>
      </c>
      <c r="AC866" s="24" t="str">
        <f>VLOOKUP(B866,regions!$A$2:$B$54,2,0)</f>
        <v>South</v>
      </c>
      <c r="AD866" s="24" t="str">
        <f>VLOOKUP(B866,population!$B$2:$C$54,2,0)</f>
        <v> Florida</v>
      </c>
      <c r="AE866" s="24">
        <f>IFERROR(VLOOKUP(AD866,'pop density'!$A$1:$B$51,2,0),"")</f>
        <v>375.9</v>
      </c>
      <c r="AF866" s="24" t="str">
        <f t="shared" si="13"/>
        <v>00375.9- Florida</v>
      </c>
    </row>
    <row r="867" spans="1:32" x14ac:dyDescent="0.25">
      <c r="A867">
        <v>20200514</v>
      </c>
      <c r="B867" t="s">
        <v>919</v>
      </c>
      <c r="C867">
        <v>43210</v>
      </c>
      <c r="D867">
        <v>565627</v>
      </c>
      <c r="E867">
        <v>1228</v>
      </c>
      <c r="F867">
        <v>472</v>
      </c>
      <c r="G867">
        <v>7993</v>
      </c>
      <c r="H867">
        <v>232</v>
      </c>
      <c r="M867" t="s">
        <v>480</v>
      </c>
      <c r="N867" s="1">
        <v>43965.522916666669</v>
      </c>
      <c r="O867" t="s">
        <v>991</v>
      </c>
      <c r="P867" t="s">
        <v>170</v>
      </c>
      <c r="Q867">
        <v>1948</v>
      </c>
      <c r="R867">
        <v>7993</v>
      </c>
      <c r="S867">
        <v>610065</v>
      </c>
      <c r="T867">
        <v>608837</v>
      </c>
      <c r="U867">
        <v>608837</v>
      </c>
      <c r="V867">
        <v>12</v>
      </c>
      <c r="W867">
        <v>50</v>
      </c>
      <c r="X867">
        <v>158</v>
      </c>
      <c r="Y867">
        <v>13266</v>
      </c>
      <c r="Z867">
        <v>808</v>
      </c>
      <c r="AA867">
        <v>14074</v>
      </c>
      <c r="AB867" s="24">
        <f>VLOOKUP(B867,population!$B$2:$D$54,3,0)</f>
        <v>21477737</v>
      </c>
      <c r="AC867" s="24" t="str">
        <f>VLOOKUP(B867,regions!$A$2:$B$54,2,0)</f>
        <v>South</v>
      </c>
      <c r="AD867" s="24" t="str">
        <f>VLOOKUP(B867,population!$B$2:$C$54,2,0)</f>
        <v> Florida</v>
      </c>
      <c r="AE867" s="24">
        <f>IFERROR(VLOOKUP(AD867,'pop density'!$A$1:$B$51,2,0),"")</f>
        <v>375.9</v>
      </c>
      <c r="AF867" s="24" t="str">
        <f t="shared" si="13"/>
        <v>00375.9- Florida</v>
      </c>
    </row>
    <row r="868" spans="1:32" x14ac:dyDescent="0.25">
      <c r="A868">
        <v>20200515</v>
      </c>
      <c r="B868" t="s">
        <v>919</v>
      </c>
      <c r="C868">
        <v>43210</v>
      </c>
      <c r="D868">
        <v>565627</v>
      </c>
      <c r="E868">
        <v>1228</v>
      </c>
      <c r="F868">
        <v>472</v>
      </c>
      <c r="G868">
        <v>7993</v>
      </c>
      <c r="H868">
        <v>232</v>
      </c>
      <c r="M868" t="s">
        <v>480</v>
      </c>
      <c r="N868" s="1">
        <v>43965.522916666669</v>
      </c>
      <c r="O868" t="s">
        <v>992</v>
      </c>
      <c r="P868" t="s">
        <v>172</v>
      </c>
      <c r="Q868">
        <v>1991</v>
      </c>
      <c r="R868">
        <v>7993</v>
      </c>
      <c r="S868">
        <v>610065</v>
      </c>
      <c r="T868">
        <v>608837</v>
      </c>
      <c r="U868">
        <v>608837</v>
      </c>
      <c r="V868">
        <v>12</v>
      </c>
      <c r="W868">
        <v>43</v>
      </c>
      <c r="X868">
        <v>0</v>
      </c>
      <c r="Y868">
        <v>0</v>
      </c>
      <c r="Z868">
        <v>0</v>
      </c>
      <c r="AA868">
        <v>0</v>
      </c>
      <c r="AB868" s="24">
        <f>VLOOKUP(B868,population!$B$2:$D$54,3,0)</f>
        <v>21477737</v>
      </c>
      <c r="AC868" s="24" t="str">
        <f>VLOOKUP(B868,regions!$A$2:$B$54,2,0)</f>
        <v>South</v>
      </c>
      <c r="AD868" s="24" t="str">
        <f>VLOOKUP(B868,population!$B$2:$C$54,2,0)</f>
        <v> Florida</v>
      </c>
      <c r="AE868" s="24">
        <f>IFERROR(VLOOKUP(AD868,'pop density'!$A$1:$B$51,2,0),"")</f>
        <v>375.9</v>
      </c>
      <c r="AF868" s="24" t="str">
        <f t="shared" si="13"/>
        <v>00375.9- Florida</v>
      </c>
    </row>
    <row r="869" spans="1:32" x14ac:dyDescent="0.25">
      <c r="A869">
        <v>20200516</v>
      </c>
      <c r="B869" t="s">
        <v>919</v>
      </c>
      <c r="C869">
        <v>44811</v>
      </c>
      <c r="D869">
        <v>585236</v>
      </c>
      <c r="E869">
        <v>1676</v>
      </c>
      <c r="F869">
        <v>472</v>
      </c>
      <c r="G869">
        <v>8393</v>
      </c>
      <c r="H869">
        <v>232</v>
      </c>
      <c r="M869" t="s">
        <v>480</v>
      </c>
      <c r="N869" s="1">
        <v>43967.418055555558</v>
      </c>
      <c r="O869" t="s">
        <v>993</v>
      </c>
      <c r="P869" t="s">
        <v>174</v>
      </c>
      <c r="Q869">
        <v>2040</v>
      </c>
      <c r="R869">
        <v>8393</v>
      </c>
      <c r="S869">
        <v>631723</v>
      </c>
      <c r="T869">
        <v>630047</v>
      </c>
      <c r="U869">
        <v>630047</v>
      </c>
      <c r="V869">
        <v>12</v>
      </c>
      <c r="W869">
        <v>49</v>
      </c>
      <c r="X869">
        <v>400</v>
      </c>
      <c r="Y869">
        <v>19609</v>
      </c>
      <c r="Z869">
        <v>1601</v>
      </c>
      <c r="AA869">
        <v>21210</v>
      </c>
      <c r="AB869" s="24">
        <f>VLOOKUP(B869,population!$B$2:$D$54,3,0)</f>
        <v>21477737</v>
      </c>
      <c r="AC869" s="24" t="str">
        <f>VLOOKUP(B869,regions!$A$2:$B$54,2,0)</f>
        <v>South</v>
      </c>
      <c r="AD869" s="24" t="str">
        <f>VLOOKUP(B869,population!$B$2:$C$54,2,0)</f>
        <v> Florida</v>
      </c>
      <c r="AE869" s="24">
        <f>IFERROR(VLOOKUP(AD869,'pop density'!$A$1:$B$51,2,0),"")</f>
        <v>375.9</v>
      </c>
      <c r="AF869" s="24" t="str">
        <f t="shared" si="13"/>
        <v>00375.9- Florida</v>
      </c>
    </row>
    <row r="870" spans="1:32" x14ac:dyDescent="0.25">
      <c r="A870">
        <v>20200517</v>
      </c>
      <c r="B870" t="s">
        <v>919</v>
      </c>
      <c r="C870">
        <v>45588</v>
      </c>
      <c r="D870">
        <v>606204</v>
      </c>
      <c r="E870">
        <v>1479</v>
      </c>
      <c r="F870">
        <v>472</v>
      </c>
      <c r="G870">
        <v>8478</v>
      </c>
      <c r="H870">
        <v>232</v>
      </c>
      <c r="M870" t="s">
        <v>480</v>
      </c>
      <c r="N870" s="1">
        <v>43968.422222222223</v>
      </c>
      <c r="O870" t="s">
        <v>994</v>
      </c>
      <c r="P870" t="s">
        <v>176</v>
      </c>
      <c r="Q870">
        <v>2049</v>
      </c>
      <c r="R870">
        <v>8478</v>
      </c>
      <c r="S870">
        <v>653271</v>
      </c>
      <c r="T870">
        <v>651792</v>
      </c>
      <c r="U870">
        <v>651792</v>
      </c>
      <c r="V870">
        <v>12</v>
      </c>
      <c r="W870">
        <v>9</v>
      </c>
      <c r="X870">
        <v>85</v>
      </c>
      <c r="Y870">
        <v>20968</v>
      </c>
      <c r="Z870">
        <v>777</v>
      </c>
      <c r="AA870">
        <v>21745</v>
      </c>
      <c r="AB870" s="24">
        <f>VLOOKUP(B870,population!$B$2:$D$54,3,0)</f>
        <v>21477737</v>
      </c>
      <c r="AC870" s="24" t="str">
        <f>VLOOKUP(B870,regions!$A$2:$B$54,2,0)</f>
        <v>South</v>
      </c>
      <c r="AD870" s="24" t="str">
        <f>VLOOKUP(B870,population!$B$2:$C$54,2,0)</f>
        <v> Florida</v>
      </c>
      <c r="AE870" s="24">
        <f>IFERROR(VLOOKUP(AD870,'pop density'!$A$1:$B$51,2,0),"")</f>
        <v>375.9</v>
      </c>
      <c r="AF870" s="24" t="str">
        <f t="shared" si="13"/>
        <v>00375.9- Florida</v>
      </c>
    </row>
    <row r="871" spans="1:32" x14ac:dyDescent="0.25">
      <c r="A871">
        <v>20200518</v>
      </c>
      <c r="B871" t="s">
        <v>919</v>
      </c>
      <c r="C871">
        <v>46442</v>
      </c>
      <c r="D871">
        <v>629970</v>
      </c>
      <c r="E871">
        <v>1346</v>
      </c>
      <c r="F871">
        <v>472</v>
      </c>
      <c r="G871">
        <v>8553</v>
      </c>
      <c r="H871">
        <v>232</v>
      </c>
      <c r="M871" t="s">
        <v>480</v>
      </c>
      <c r="N871" s="1">
        <v>43969.394444444442</v>
      </c>
      <c r="O871" t="s">
        <v>995</v>
      </c>
      <c r="P871" t="s">
        <v>178</v>
      </c>
      <c r="Q871">
        <v>2073</v>
      </c>
      <c r="R871">
        <v>8553</v>
      </c>
      <c r="S871">
        <v>677758</v>
      </c>
      <c r="T871">
        <v>676412</v>
      </c>
      <c r="U871">
        <v>676412</v>
      </c>
      <c r="V871">
        <v>12</v>
      </c>
      <c r="W871">
        <v>24</v>
      </c>
      <c r="X871">
        <v>75</v>
      </c>
      <c r="Y871">
        <v>23766</v>
      </c>
      <c r="Z871">
        <v>854</v>
      </c>
      <c r="AA871">
        <v>24620</v>
      </c>
      <c r="AB871" s="24">
        <f>VLOOKUP(B871,population!$B$2:$D$54,3,0)</f>
        <v>21477737</v>
      </c>
      <c r="AC871" s="24" t="str">
        <f>VLOOKUP(B871,regions!$A$2:$B$54,2,0)</f>
        <v>South</v>
      </c>
      <c r="AD871" s="24" t="str">
        <f>VLOOKUP(B871,population!$B$2:$C$54,2,0)</f>
        <v> Florida</v>
      </c>
      <c r="AE871" s="24">
        <f>IFERROR(VLOOKUP(AD871,'pop density'!$A$1:$B$51,2,0),"")</f>
        <v>375.9</v>
      </c>
      <c r="AF871" s="24" t="str">
        <f t="shared" si="13"/>
        <v>00375.9- Florida</v>
      </c>
    </row>
    <row r="872" spans="1:32" x14ac:dyDescent="0.25">
      <c r="A872">
        <v>20200519</v>
      </c>
      <c r="B872" t="s">
        <v>919</v>
      </c>
      <c r="C872">
        <v>46944</v>
      </c>
      <c r="D872">
        <v>668911</v>
      </c>
      <c r="E872">
        <v>1369</v>
      </c>
      <c r="F872">
        <v>472</v>
      </c>
      <c r="G872">
        <v>8744</v>
      </c>
      <c r="H872">
        <v>232</v>
      </c>
      <c r="M872" t="s">
        <v>480</v>
      </c>
      <c r="N872" s="1">
        <v>43970.438194444447</v>
      </c>
      <c r="O872" t="s">
        <v>996</v>
      </c>
      <c r="P872" t="s">
        <v>180</v>
      </c>
      <c r="Q872">
        <v>2129</v>
      </c>
      <c r="R872">
        <v>8744</v>
      </c>
      <c r="S872">
        <v>717224</v>
      </c>
      <c r="T872">
        <v>715855</v>
      </c>
      <c r="U872">
        <v>715855</v>
      </c>
      <c r="V872">
        <v>12</v>
      </c>
      <c r="W872">
        <v>56</v>
      </c>
      <c r="X872">
        <v>191</v>
      </c>
      <c r="Y872">
        <v>38941</v>
      </c>
      <c r="Z872">
        <v>502</v>
      </c>
      <c r="AA872">
        <v>39443</v>
      </c>
      <c r="AB872" s="24">
        <f>VLOOKUP(B872,population!$B$2:$D$54,3,0)</f>
        <v>21477737</v>
      </c>
      <c r="AC872" s="24" t="str">
        <f>VLOOKUP(B872,regions!$A$2:$B$54,2,0)</f>
        <v>South</v>
      </c>
      <c r="AD872" s="24" t="str">
        <f>VLOOKUP(B872,population!$B$2:$C$54,2,0)</f>
        <v> Florida</v>
      </c>
      <c r="AE872" s="24">
        <f>IFERROR(VLOOKUP(AD872,'pop density'!$A$1:$B$51,2,0),"")</f>
        <v>375.9</v>
      </c>
      <c r="AF872" s="24" t="str">
        <f t="shared" si="13"/>
        <v>00375.9- Florida</v>
      </c>
    </row>
    <row r="873" spans="1:32" x14ac:dyDescent="0.25">
      <c r="A873">
        <v>20200520</v>
      </c>
      <c r="B873" t="s">
        <v>919</v>
      </c>
      <c r="C873">
        <v>47471</v>
      </c>
      <c r="D873">
        <v>723877</v>
      </c>
      <c r="E873">
        <v>1357</v>
      </c>
      <c r="F873">
        <v>472</v>
      </c>
      <c r="G873">
        <v>8934</v>
      </c>
      <c r="H873">
        <v>232</v>
      </c>
      <c r="M873" t="s">
        <v>480</v>
      </c>
      <c r="N873" s="1">
        <v>43971.404166666667</v>
      </c>
      <c r="O873" t="s">
        <v>997</v>
      </c>
      <c r="P873" t="s">
        <v>182</v>
      </c>
      <c r="Q873">
        <v>2173</v>
      </c>
      <c r="R873">
        <v>8934</v>
      </c>
      <c r="S873">
        <v>772705</v>
      </c>
      <c r="T873">
        <v>771348</v>
      </c>
      <c r="U873">
        <v>771348</v>
      </c>
      <c r="V873">
        <v>12</v>
      </c>
      <c r="W873">
        <v>44</v>
      </c>
      <c r="X873">
        <v>190</v>
      </c>
      <c r="Y873">
        <v>54966</v>
      </c>
      <c r="Z873">
        <v>527</v>
      </c>
      <c r="AA873">
        <v>55493</v>
      </c>
      <c r="AB873" s="24">
        <f>VLOOKUP(B873,population!$B$2:$D$54,3,0)</f>
        <v>21477737</v>
      </c>
      <c r="AC873" s="24" t="str">
        <f>VLOOKUP(B873,regions!$A$2:$B$54,2,0)</f>
        <v>South</v>
      </c>
      <c r="AD873" s="24" t="str">
        <f>VLOOKUP(B873,population!$B$2:$C$54,2,0)</f>
        <v> Florida</v>
      </c>
      <c r="AE873" s="24">
        <f>IFERROR(VLOOKUP(AD873,'pop density'!$A$1:$B$51,2,0),"")</f>
        <v>375.9</v>
      </c>
      <c r="AF873" s="24" t="str">
        <f t="shared" si="13"/>
        <v>00375.9- Florida</v>
      </c>
    </row>
    <row r="874" spans="1:32" x14ac:dyDescent="0.25">
      <c r="A874">
        <v>20200521</v>
      </c>
      <c r="B874" t="s">
        <v>919</v>
      </c>
      <c r="C874">
        <v>48675</v>
      </c>
      <c r="D874">
        <v>765254</v>
      </c>
      <c r="E874">
        <v>1471</v>
      </c>
      <c r="G874">
        <v>9200</v>
      </c>
      <c r="M874" t="s">
        <v>62</v>
      </c>
      <c r="N874" s="1">
        <v>43972.42291666667</v>
      </c>
      <c r="O874" t="s">
        <v>998</v>
      </c>
      <c r="P874" t="s">
        <v>184</v>
      </c>
      <c r="Q874">
        <v>2222</v>
      </c>
      <c r="R874">
        <v>9200</v>
      </c>
      <c r="S874">
        <v>815400</v>
      </c>
      <c r="T874">
        <v>813929</v>
      </c>
      <c r="U874">
        <v>813929</v>
      </c>
      <c r="V874">
        <v>12</v>
      </c>
      <c r="W874">
        <v>49</v>
      </c>
      <c r="X874">
        <v>266</v>
      </c>
      <c r="Y874">
        <v>41377</v>
      </c>
      <c r="Z874">
        <v>1204</v>
      </c>
      <c r="AA874">
        <v>42581</v>
      </c>
      <c r="AB874" s="24">
        <f>VLOOKUP(B874,population!$B$2:$D$54,3,0)</f>
        <v>21477737</v>
      </c>
      <c r="AC874" s="24" t="str">
        <f>VLOOKUP(B874,regions!$A$2:$B$54,2,0)</f>
        <v>South</v>
      </c>
      <c r="AD874" s="24" t="str">
        <f>VLOOKUP(B874,population!$B$2:$C$54,2,0)</f>
        <v> Florida</v>
      </c>
      <c r="AE874" s="24">
        <f>IFERROR(VLOOKUP(AD874,'pop density'!$A$1:$B$51,2,0),"")</f>
        <v>375.9</v>
      </c>
      <c r="AF874" s="24" t="str">
        <f t="shared" si="13"/>
        <v>00375.9- Florida</v>
      </c>
    </row>
    <row r="875" spans="1:32" x14ac:dyDescent="0.25">
      <c r="A875">
        <v>20200522</v>
      </c>
      <c r="B875" t="s">
        <v>919</v>
      </c>
      <c r="C875">
        <v>49451</v>
      </c>
      <c r="D875">
        <v>786045</v>
      </c>
      <c r="E875">
        <v>1487</v>
      </c>
      <c r="G875">
        <v>9372</v>
      </c>
      <c r="M875" t="s">
        <v>62</v>
      </c>
      <c r="N875" s="1">
        <v>43973.402083333334</v>
      </c>
      <c r="O875" t="s">
        <v>999</v>
      </c>
      <c r="P875" t="s">
        <v>186</v>
      </c>
      <c r="Q875">
        <v>2268</v>
      </c>
      <c r="R875">
        <v>9372</v>
      </c>
      <c r="S875">
        <v>836983</v>
      </c>
      <c r="T875">
        <v>835496</v>
      </c>
      <c r="U875">
        <v>835496</v>
      </c>
      <c r="V875">
        <v>12</v>
      </c>
      <c r="W875">
        <v>46</v>
      </c>
      <c r="X875">
        <v>172</v>
      </c>
      <c r="Y875">
        <v>20791</v>
      </c>
      <c r="Z875">
        <v>776</v>
      </c>
      <c r="AA875">
        <v>21567</v>
      </c>
      <c r="AB875" s="24">
        <f>VLOOKUP(B875,population!$B$2:$D$54,3,0)</f>
        <v>21477737</v>
      </c>
      <c r="AC875" s="24" t="str">
        <f>VLOOKUP(B875,regions!$A$2:$B$54,2,0)</f>
        <v>South</v>
      </c>
      <c r="AD875" s="24" t="str">
        <f>VLOOKUP(B875,population!$B$2:$C$54,2,0)</f>
        <v> Florida</v>
      </c>
      <c r="AE875" s="24">
        <f>IFERROR(VLOOKUP(AD875,'pop density'!$A$1:$B$51,2,0),"")</f>
        <v>375.9</v>
      </c>
      <c r="AF875" s="24" t="str">
        <f t="shared" si="13"/>
        <v>00375.9- Florida</v>
      </c>
    </row>
    <row r="876" spans="1:32" x14ac:dyDescent="0.25">
      <c r="A876">
        <v>20200523</v>
      </c>
      <c r="B876" t="s">
        <v>919</v>
      </c>
      <c r="C876">
        <v>50127</v>
      </c>
      <c r="D876">
        <v>806310</v>
      </c>
      <c r="E876">
        <v>1563</v>
      </c>
      <c r="G876">
        <v>9567</v>
      </c>
      <c r="M876" t="s">
        <v>62</v>
      </c>
      <c r="N876" s="1">
        <v>43974.416666666664</v>
      </c>
      <c r="O876" t="s">
        <v>1000</v>
      </c>
      <c r="P876" t="s">
        <v>188</v>
      </c>
      <c r="Q876">
        <v>2312</v>
      </c>
      <c r="R876">
        <v>9567</v>
      </c>
      <c r="S876">
        <v>858000</v>
      </c>
      <c r="T876">
        <v>856437</v>
      </c>
      <c r="U876">
        <v>856437</v>
      </c>
      <c r="V876">
        <v>12</v>
      </c>
      <c r="W876">
        <v>44</v>
      </c>
      <c r="X876">
        <v>195</v>
      </c>
      <c r="Y876">
        <v>20265</v>
      </c>
      <c r="Z876">
        <v>676</v>
      </c>
      <c r="AA876">
        <v>20941</v>
      </c>
      <c r="AB876" s="24">
        <f>VLOOKUP(B876,population!$B$2:$D$54,3,0)</f>
        <v>21477737</v>
      </c>
      <c r="AC876" s="24" t="str">
        <f>VLOOKUP(B876,regions!$A$2:$B$54,2,0)</f>
        <v>South</v>
      </c>
      <c r="AD876" s="24" t="str">
        <f>VLOOKUP(B876,population!$B$2:$C$54,2,0)</f>
        <v> Florida</v>
      </c>
      <c r="AE876" s="24">
        <f>IFERROR(VLOOKUP(AD876,'pop density'!$A$1:$B$51,2,0),"")</f>
        <v>375.9</v>
      </c>
      <c r="AF876" s="24" t="str">
        <f t="shared" si="13"/>
        <v>00375.9- Florida</v>
      </c>
    </row>
    <row r="877" spans="1:32" x14ac:dyDescent="0.25">
      <c r="A877">
        <v>20200524</v>
      </c>
      <c r="B877" t="s">
        <v>919</v>
      </c>
      <c r="C877">
        <v>50867</v>
      </c>
      <c r="D877">
        <v>820368</v>
      </c>
      <c r="E877">
        <v>1337</v>
      </c>
      <c r="G877">
        <v>9638</v>
      </c>
      <c r="M877" t="s">
        <v>62</v>
      </c>
      <c r="N877" s="1">
        <v>43975.419444444444</v>
      </c>
      <c r="O877" t="s">
        <v>1001</v>
      </c>
      <c r="P877" t="s">
        <v>190</v>
      </c>
      <c r="Q877">
        <v>2316</v>
      </c>
      <c r="R877">
        <v>9638</v>
      </c>
      <c r="S877">
        <v>872572</v>
      </c>
      <c r="T877">
        <v>871235</v>
      </c>
      <c r="U877">
        <v>871235</v>
      </c>
      <c r="V877">
        <v>12</v>
      </c>
      <c r="W877">
        <v>4</v>
      </c>
      <c r="X877">
        <v>71</v>
      </c>
      <c r="Y877">
        <v>14058</v>
      </c>
      <c r="Z877">
        <v>740</v>
      </c>
      <c r="AA877">
        <v>14798</v>
      </c>
      <c r="AB877" s="24">
        <f>VLOOKUP(B877,population!$B$2:$D$54,3,0)</f>
        <v>21477737</v>
      </c>
      <c r="AC877" s="24" t="str">
        <f>VLOOKUP(B877,regions!$A$2:$B$54,2,0)</f>
        <v>South</v>
      </c>
      <c r="AD877" s="24" t="str">
        <f>VLOOKUP(B877,population!$B$2:$C$54,2,0)</f>
        <v> Florida</v>
      </c>
      <c r="AE877" s="24">
        <f>IFERROR(VLOOKUP(AD877,'pop density'!$A$1:$B$51,2,0),"")</f>
        <v>375.9</v>
      </c>
      <c r="AF877" s="24" t="str">
        <f t="shared" si="13"/>
        <v>00375.9- Florida</v>
      </c>
    </row>
    <row r="878" spans="1:32" x14ac:dyDescent="0.25">
      <c r="A878">
        <v>20200304</v>
      </c>
      <c r="B878" t="s">
        <v>1002</v>
      </c>
      <c r="C878">
        <v>2</v>
      </c>
      <c r="O878" t="s">
        <v>1003</v>
      </c>
      <c r="P878" t="s">
        <v>427</v>
      </c>
      <c r="S878">
        <v>2</v>
      </c>
      <c r="T878">
        <v>2</v>
      </c>
      <c r="U878">
        <v>2</v>
      </c>
      <c r="V878">
        <v>13</v>
      </c>
      <c r="AB878" s="24">
        <f>VLOOKUP(B878,population!$B$2:$D$54,3,0)</f>
        <v>10617423</v>
      </c>
      <c r="AC878" s="24" t="str">
        <f>VLOOKUP(B878,regions!$A$2:$B$54,2,0)</f>
        <v>South</v>
      </c>
      <c r="AD878" s="24" t="str">
        <f>VLOOKUP(B878,population!$B$2:$C$54,2,0)</f>
        <v> Georgia</v>
      </c>
      <c r="AE878" s="24">
        <f>IFERROR(VLOOKUP(AD878,'pop density'!$A$1:$B$51,2,0),"")</f>
        <v>176.4</v>
      </c>
      <c r="AF878" s="24" t="str">
        <f t="shared" si="13"/>
        <v>00176.4- Georgia</v>
      </c>
    </row>
    <row r="879" spans="1:32" x14ac:dyDescent="0.25">
      <c r="A879">
        <v>20200305</v>
      </c>
      <c r="B879" t="s">
        <v>1002</v>
      </c>
      <c r="C879">
        <v>2</v>
      </c>
      <c r="O879" t="s">
        <v>1004</v>
      </c>
      <c r="P879" t="s">
        <v>429</v>
      </c>
      <c r="S879">
        <v>2</v>
      </c>
      <c r="T879">
        <v>2</v>
      </c>
      <c r="U879">
        <v>2</v>
      </c>
      <c r="V879">
        <v>13</v>
      </c>
      <c r="W879">
        <v>0</v>
      </c>
      <c r="X879">
        <v>0</v>
      </c>
      <c r="Y879">
        <v>0</v>
      </c>
      <c r="Z879">
        <v>0</v>
      </c>
      <c r="AA879">
        <v>0</v>
      </c>
      <c r="AB879" s="24">
        <f>VLOOKUP(B879,population!$B$2:$D$54,3,0)</f>
        <v>10617423</v>
      </c>
      <c r="AC879" s="24" t="str">
        <f>VLOOKUP(B879,regions!$A$2:$B$54,2,0)</f>
        <v>South</v>
      </c>
      <c r="AD879" s="24" t="str">
        <f>VLOOKUP(B879,population!$B$2:$C$54,2,0)</f>
        <v> Georgia</v>
      </c>
      <c r="AE879" s="24">
        <f>IFERROR(VLOOKUP(AD879,'pop density'!$A$1:$B$51,2,0),"")</f>
        <v>176.4</v>
      </c>
      <c r="AF879" s="24" t="str">
        <f t="shared" si="13"/>
        <v>00176.4- Georgia</v>
      </c>
    </row>
    <row r="880" spans="1:32" x14ac:dyDescent="0.25">
      <c r="A880">
        <v>20200306</v>
      </c>
      <c r="B880" t="s">
        <v>1002</v>
      </c>
      <c r="C880">
        <v>2</v>
      </c>
      <c r="O880" t="s">
        <v>1005</v>
      </c>
      <c r="P880" t="s">
        <v>29</v>
      </c>
      <c r="S880">
        <v>2</v>
      </c>
      <c r="T880">
        <v>2</v>
      </c>
      <c r="U880">
        <v>2</v>
      </c>
      <c r="V880">
        <v>13</v>
      </c>
      <c r="W880">
        <v>0</v>
      </c>
      <c r="X880">
        <v>0</v>
      </c>
      <c r="Y880">
        <v>0</v>
      </c>
      <c r="Z880">
        <v>0</v>
      </c>
      <c r="AA880">
        <v>0</v>
      </c>
      <c r="AB880" s="24">
        <f>VLOOKUP(B880,population!$B$2:$D$54,3,0)</f>
        <v>10617423</v>
      </c>
      <c r="AC880" s="24" t="str">
        <f>VLOOKUP(B880,regions!$A$2:$B$54,2,0)</f>
        <v>South</v>
      </c>
      <c r="AD880" s="24" t="str">
        <f>VLOOKUP(B880,population!$B$2:$C$54,2,0)</f>
        <v> Georgia</v>
      </c>
      <c r="AE880" s="24">
        <f>IFERROR(VLOOKUP(AD880,'pop density'!$A$1:$B$51,2,0),"")</f>
        <v>176.4</v>
      </c>
      <c r="AF880" s="24" t="str">
        <f t="shared" si="13"/>
        <v>00176.4- Georgia</v>
      </c>
    </row>
    <row r="881" spans="1:32" x14ac:dyDescent="0.25">
      <c r="A881">
        <v>20200307</v>
      </c>
      <c r="B881" t="s">
        <v>1002</v>
      </c>
      <c r="C881">
        <v>6</v>
      </c>
      <c r="O881" t="s">
        <v>1006</v>
      </c>
      <c r="P881" t="s">
        <v>31</v>
      </c>
      <c r="S881">
        <v>6</v>
      </c>
      <c r="T881">
        <v>6</v>
      </c>
      <c r="U881">
        <v>6</v>
      </c>
      <c r="V881">
        <v>13</v>
      </c>
      <c r="W881">
        <v>0</v>
      </c>
      <c r="X881">
        <v>0</v>
      </c>
      <c r="Y881">
        <v>0</v>
      </c>
      <c r="Z881">
        <v>4</v>
      </c>
      <c r="AA881">
        <v>4</v>
      </c>
      <c r="AB881" s="24">
        <f>VLOOKUP(B881,population!$B$2:$D$54,3,0)</f>
        <v>10617423</v>
      </c>
      <c r="AC881" s="24" t="str">
        <f>VLOOKUP(B881,regions!$A$2:$B$54,2,0)</f>
        <v>South</v>
      </c>
      <c r="AD881" s="24" t="str">
        <f>VLOOKUP(B881,population!$B$2:$C$54,2,0)</f>
        <v> Georgia</v>
      </c>
      <c r="AE881" s="24">
        <f>IFERROR(VLOOKUP(AD881,'pop density'!$A$1:$B$51,2,0),"")</f>
        <v>176.4</v>
      </c>
      <c r="AF881" s="24" t="str">
        <f t="shared" si="13"/>
        <v>00176.4- Georgia</v>
      </c>
    </row>
    <row r="882" spans="1:32" x14ac:dyDescent="0.25">
      <c r="A882">
        <v>20200308</v>
      </c>
      <c r="B882" t="s">
        <v>1002</v>
      </c>
      <c r="C882">
        <v>7</v>
      </c>
      <c r="O882" t="s">
        <v>1007</v>
      </c>
      <c r="P882" t="s">
        <v>33</v>
      </c>
      <c r="S882">
        <v>7</v>
      </c>
      <c r="T882">
        <v>7</v>
      </c>
      <c r="U882">
        <v>7</v>
      </c>
      <c r="V882">
        <v>13</v>
      </c>
      <c r="W882">
        <v>0</v>
      </c>
      <c r="X882">
        <v>0</v>
      </c>
      <c r="Y882">
        <v>0</v>
      </c>
      <c r="Z882">
        <v>1</v>
      </c>
      <c r="AA882">
        <v>1</v>
      </c>
      <c r="AB882" s="24">
        <f>VLOOKUP(B882,population!$B$2:$D$54,3,0)</f>
        <v>10617423</v>
      </c>
      <c r="AC882" s="24" t="str">
        <f>VLOOKUP(B882,regions!$A$2:$B$54,2,0)</f>
        <v>South</v>
      </c>
      <c r="AD882" s="24" t="str">
        <f>VLOOKUP(B882,population!$B$2:$C$54,2,0)</f>
        <v> Georgia</v>
      </c>
      <c r="AE882" s="24">
        <f>IFERROR(VLOOKUP(AD882,'pop density'!$A$1:$B$51,2,0),"")</f>
        <v>176.4</v>
      </c>
      <c r="AF882" s="24" t="str">
        <f t="shared" si="13"/>
        <v>00176.4- Georgia</v>
      </c>
    </row>
    <row r="883" spans="1:32" x14ac:dyDescent="0.25">
      <c r="A883">
        <v>20200309</v>
      </c>
      <c r="B883" t="s">
        <v>1002</v>
      </c>
      <c r="C883">
        <v>12</v>
      </c>
      <c r="O883" t="s">
        <v>1008</v>
      </c>
      <c r="P883" t="s">
        <v>35</v>
      </c>
      <c r="S883">
        <v>12</v>
      </c>
      <c r="T883">
        <v>12</v>
      </c>
      <c r="U883">
        <v>12</v>
      </c>
      <c r="V883">
        <v>13</v>
      </c>
      <c r="W883">
        <v>0</v>
      </c>
      <c r="X883">
        <v>0</v>
      </c>
      <c r="Y883">
        <v>0</v>
      </c>
      <c r="Z883">
        <v>5</v>
      </c>
      <c r="AA883">
        <v>5</v>
      </c>
      <c r="AB883" s="24">
        <f>VLOOKUP(B883,population!$B$2:$D$54,3,0)</f>
        <v>10617423</v>
      </c>
      <c r="AC883" s="24" t="str">
        <f>VLOOKUP(B883,regions!$A$2:$B$54,2,0)</f>
        <v>South</v>
      </c>
      <c r="AD883" s="24" t="str">
        <f>VLOOKUP(B883,population!$B$2:$C$54,2,0)</f>
        <v> Georgia</v>
      </c>
      <c r="AE883" s="24">
        <f>IFERROR(VLOOKUP(AD883,'pop density'!$A$1:$B$51,2,0),"")</f>
        <v>176.4</v>
      </c>
      <c r="AF883" s="24" t="str">
        <f t="shared" si="13"/>
        <v>00176.4- Georgia</v>
      </c>
    </row>
    <row r="884" spans="1:32" x14ac:dyDescent="0.25">
      <c r="A884">
        <v>20200310</v>
      </c>
      <c r="B884" t="s">
        <v>1002</v>
      </c>
      <c r="C884">
        <v>17</v>
      </c>
      <c r="O884" t="s">
        <v>1009</v>
      </c>
      <c r="P884" t="s">
        <v>37</v>
      </c>
      <c r="S884">
        <v>17</v>
      </c>
      <c r="T884">
        <v>17</v>
      </c>
      <c r="U884">
        <v>17</v>
      </c>
      <c r="V884">
        <v>13</v>
      </c>
      <c r="W884">
        <v>0</v>
      </c>
      <c r="X884">
        <v>0</v>
      </c>
      <c r="Y884">
        <v>0</v>
      </c>
      <c r="Z884">
        <v>5</v>
      </c>
      <c r="AA884">
        <v>5</v>
      </c>
      <c r="AB884" s="24">
        <f>VLOOKUP(B884,population!$B$2:$D$54,3,0)</f>
        <v>10617423</v>
      </c>
      <c r="AC884" s="24" t="str">
        <f>VLOOKUP(B884,regions!$A$2:$B$54,2,0)</f>
        <v>South</v>
      </c>
      <c r="AD884" s="24" t="str">
        <f>VLOOKUP(B884,population!$B$2:$C$54,2,0)</f>
        <v> Georgia</v>
      </c>
      <c r="AE884" s="24">
        <f>IFERROR(VLOOKUP(AD884,'pop density'!$A$1:$B$51,2,0),"")</f>
        <v>176.4</v>
      </c>
      <c r="AF884" s="24" t="str">
        <f t="shared" si="13"/>
        <v>00176.4- Georgia</v>
      </c>
    </row>
    <row r="885" spans="1:32" x14ac:dyDescent="0.25">
      <c r="A885">
        <v>20200311</v>
      </c>
      <c r="B885" t="s">
        <v>1002</v>
      </c>
      <c r="C885">
        <v>22</v>
      </c>
      <c r="O885" t="s">
        <v>1010</v>
      </c>
      <c r="P885" t="s">
        <v>39</v>
      </c>
      <c r="S885">
        <v>22</v>
      </c>
      <c r="T885">
        <v>22</v>
      </c>
      <c r="U885">
        <v>22</v>
      </c>
      <c r="V885">
        <v>13</v>
      </c>
      <c r="W885">
        <v>0</v>
      </c>
      <c r="X885">
        <v>0</v>
      </c>
      <c r="Y885">
        <v>0</v>
      </c>
      <c r="Z885">
        <v>5</v>
      </c>
      <c r="AA885">
        <v>5</v>
      </c>
      <c r="AB885" s="24">
        <f>VLOOKUP(B885,population!$B$2:$D$54,3,0)</f>
        <v>10617423</v>
      </c>
      <c r="AC885" s="24" t="str">
        <f>VLOOKUP(B885,regions!$A$2:$B$54,2,0)</f>
        <v>South</v>
      </c>
      <c r="AD885" s="24" t="str">
        <f>VLOOKUP(B885,population!$B$2:$C$54,2,0)</f>
        <v> Georgia</v>
      </c>
      <c r="AE885" s="24">
        <f>IFERROR(VLOOKUP(AD885,'pop density'!$A$1:$B$51,2,0),"")</f>
        <v>176.4</v>
      </c>
      <c r="AF885" s="24" t="str">
        <f t="shared" si="13"/>
        <v>00176.4- Georgia</v>
      </c>
    </row>
    <row r="886" spans="1:32" x14ac:dyDescent="0.25">
      <c r="A886">
        <v>20200312</v>
      </c>
      <c r="B886" t="s">
        <v>1002</v>
      </c>
      <c r="C886">
        <v>31</v>
      </c>
      <c r="N886" s="1">
        <v>43901.833333333336</v>
      </c>
      <c r="O886" t="s">
        <v>1011</v>
      </c>
      <c r="P886" t="s">
        <v>41</v>
      </c>
      <c r="S886">
        <v>31</v>
      </c>
      <c r="T886">
        <v>31</v>
      </c>
      <c r="U886">
        <v>31</v>
      </c>
      <c r="V886">
        <v>13</v>
      </c>
      <c r="W886">
        <v>0</v>
      </c>
      <c r="X886">
        <v>0</v>
      </c>
      <c r="Y886">
        <v>0</v>
      </c>
      <c r="Z886">
        <v>9</v>
      </c>
      <c r="AA886">
        <v>9</v>
      </c>
      <c r="AB886" s="24">
        <f>VLOOKUP(B886,population!$B$2:$D$54,3,0)</f>
        <v>10617423</v>
      </c>
      <c r="AC886" s="24" t="str">
        <f>VLOOKUP(B886,regions!$A$2:$B$54,2,0)</f>
        <v>South</v>
      </c>
      <c r="AD886" s="24" t="str">
        <f>VLOOKUP(B886,population!$B$2:$C$54,2,0)</f>
        <v> Georgia</v>
      </c>
      <c r="AE886" s="24">
        <f>IFERROR(VLOOKUP(AD886,'pop density'!$A$1:$B$51,2,0),"")</f>
        <v>176.4</v>
      </c>
      <c r="AF886" s="24" t="str">
        <f t="shared" si="13"/>
        <v>00176.4- Georgia</v>
      </c>
    </row>
    <row r="887" spans="1:32" x14ac:dyDescent="0.25">
      <c r="A887">
        <v>20200313</v>
      </c>
      <c r="B887" t="s">
        <v>1002</v>
      </c>
      <c r="C887">
        <v>42</v>
      </c>
      <c r="N887" s="1">
        <v>43903</v>
      </c>
      <c r="O887" t="s">
        <v>1012</v>
      </c>
      <c r="P887" t="s">
        <v>43</v>
      </c>
      <c r="Q887">
        <v>1</v>
      </c>
      <c r="S887">
        <v>42</v>
      </c>
      <c r="T887">
        <v>42</v>
      </c>
      <c r="U887">
        <v>42</v>
      </c>
      <c r="V887">
        <v>13</v>
      </c>
      <c r="W887">
        <v>1</v>
      </c>
      <c r="X887">
        <v>0</v>
      </c>
      <c r="Y887">
        <v>0</v>
      </c>
      <c r="Z887">
        <v>11</v>
      </c>
      <c r="AA887">
        <v>11</v>
      </c>
      <c r="AB887" s="24">
        <f>VLOOKUP(B887,population!$B$2:$D$54,3,0)</f>
        <v>10617423</v>
      </c>
      <c r="AC887" s="24" t="str">
        <f>VLOOKUP(B887,regions!$A$2:$B$54,2,0)</f>
        <v>South</v>
      </c>
      <c r="AD887" s="24" t="str">
        <f>VLOOKUP(B887,population!$B$2:$C$54,2,0)</f>
        <v> Georgia</v>
      </c>
      <c r="AE887" s="24">
        <f>IFERROR(VLOOKUP(AD887,'pop density'!$A$1:$B$51,2,0),"")</f>
        <v>176.4</v>
      </c>
      <c r="AF887" s="24" t="str">
        <f t="shared" si="13"/>
        <v>00176.4- Georgia</v>
      </c>
    </row>
    <row r="888" spans="1:32" x14ac:dyDescent="0.25">
      <c r="A888">
        <v>20200314</v>
      </c>
      <c r="B888" t="s">
        <v>1002</v>
      </c>
      <c r="C888">
        <v>66</v>
      </c>
      <c r="N888" s="1">
        <v>43904.5</v>
      </c>
      <c r="O888" t="s">
        <v>1013</v>
      </c>
      <c r="P888" t="s">
        <v>45</v>
      </c>
      <c r="Q888">
        <v>1</v>
      </c>
      <c r="S888">
        <v>66</v>
      </c>
      <c r="T888">
        <v>66</v>
      </c>
      <c r="U888">
        <v>66</v>
      </c>
      <c r="V888">
        <v>13</v>
      </c>
      <c r="W888">
        <v>0</v>
      </c>
      <c r="X888">
        <v>0</v>
      </c>
      <c r="Y888">
        <v>0</v>
      </c>
      <c r="Z888">
        <v>24</v>
      </c>
      <c r="AA888">
        <v>24</v>
      </c>
      <c r="AB888" s="24">
        <f>VLOOKUP(B888,population!$B$2:$D$54,3,0)</f>
        <v>10617423</v>
      </c>
      <c r="AC888" s="24" t="str">
        <f>VLOOKUP(B888,regions!$A$2:$B$54,2,0)</f>
        <v>South</v>
      </c>
      <c r="AD888" s="24" t="str">
        <f>VLOOKUP(B888,population!$B$2:$C$54,2,0)</f>
        <v> Georgia</v>
      </c>
      <c r="AE888" s="24">
        <f>IFERROR(VLOOKUP(AD888,'pop density'!$A$1:$B$51,2,0),"")</f>
        <v>176.4</v>
      </c>
      <c r="AF888" s="24" t="str">
        <f t="shared" si="13"/>
        <v>00176.4- Georgia</v>
      </c>
    </row>
    <row r="889" spans="1:32" x14ac:dyDescent="0.25">
      <c r="A889">
        <v>20200315</v>
      </c>
      <c r="B889" t="s">
        <v>1002</v>
      </c>
      <c r="C889">
        <v>99</v>
      </c>
      <c r="N889" s="1">
        <v>43905.488194444442</v>
      </c>
      <c r="O889" t="s">
        <v>1014</v>
      </c>
      <c r="P889" t="s">
        <v>47</v>
      </c>
      <c r="Q889">
        <v>1</v>
      </c>
      <c r="S889">
        <v>99</v>
      </c>
      <c r="T889">
        <v>99</v>
      </c>
      <c r="U889">
        <v>99</v>
      </c>
      <c r="V889">
        <v>13</v>
      </c>
      <c r="W889">
        <v>0</v>
      </c>
      <c r="X889">
        <v>0</v>
      </c>
      <c r="Y889">
        <v>0</v>
      </c>
      <c r="Z889">
        <v>33</v>
      </c>
      <c r="AA889">
        <v>33</v>
      </c>
      <c r="AB889" s="24">
        <f>VLOOKUP(B889,population!$B$2:$D$54,3,0)</f>
        <v>10617423</v>
      </c>
      <c r="AC889" s="24" t="str">
        <f>VLOOKUP(B889,regions!$A$2:$B$54,2,0)</f>
        <v>South</v>
      </c>
      <c r="AD889" s="24" t="str">
        <f>VLOOKUP(B889,population!$B$2:$C$54,2,0)</f>
        <v> Georgia</v>
      </c>
      <c r="AE889" s="24">
        <f>IFERROR(VLOOKUP(AD889,'pop density'!$A$1:$B$51,2,0),"")</f>
        <v>176.4</v>
      </c>
      <c r="AF889" s="24" t="str">
        <f t="shared" si="13"/>
        <v>00176.4- Georgia</v>
      </c>
    </row>
    <row r="890" spans="1:32" x14ac:dyDescent="0.25">
      <c r="A890">
        <v>20200316</v>
      </c>
      <c r="B890" t="s">
        <v>1002</v>
      </c>
      <c r="C890">
        <v>121</v>
      </c>
      <c r="N890" s="1">
        <v>43906.638194444444</v>
      </c>
      <c r="O890" s="2" t="s">
        <v>1015</v>
      </c>
      <c r="P890" t="s">
        <v>49</v>
      </c>
      <c r="Q890">
        <v>1</v>
      </c>
      <c r="S890">
        <v>121</v>
      </c>
      <c r="T890">
        <v>121</v>
      </c>
      <c r="U890">
        <v>121</v>
      </c>
      <c r="V890">
        <v>13</v>
      </c>
      <c r="W890">
        <v>0</v>
      </c>
      <c r="X890">
        <v>0</v>
      </c>
      <c r="Y890">
        <v>0</v>
      </c>
      <c r="Z890">
        <v>22</v>
      </c>
      <c r="AA890">
        <v>22</v>
      </c>
      <c r="AB890" s="24">
        <f>VLOOKUP(B890,population!$B$2:$D$54,3,0)</f>
        <v>10617423</v>
      </c>
      <c r="AC890" s="24" t="str">
        <f>VLOOKUP(B890,regions!$A$2:$B$54,2,0)</f>
        <v>South</v>
      </c>
      <c r="AD890" s="24" t="str">
        <f>VLOOKUP(B890,population!$B$2:$C$54,2,0)</f>
        <v> Georgia</v>
      </c>
      <c r="AE890" s="24">
        <f>IFERROR(VLOOKUP(AD890,'pop density'!$A$1:$B$51,2,0),"")</f>
        <v>176.4</v>
      </c>
      <c r="AF890" s="24" t="str">
        <f t="shared" si="13"/>
        <v>00176.4- Georgia</v>
      </c>
    </row>
    <row r="891" spans="1:32" x14ac:dyDescent="0.25">
      <c r="A891">
        <v>20200317</v>
      </c>
      <c r="B891" t="s">
        <v>1002</v>
      </c>
      <c r="C891">
        <v>146</v>
      </c>
      <c r="N891" s="1">
        <v>43907.5</v>
      </c>
      <c r="O891" t="s">
        <v>1016</v>
      </c>
      <c r="P891" t="s">
        <v>51</v>
      </c>
      <c r="Q891">
        <v>1</v>
      </c>
      <c r="S891">
        <v>146</v>
      </c>
      <c r="T891">
        <v>146</v>
      </c>
      <c r="U891">
        <v>146</v>
      </c>
      <c r="V891">
        <v>13</v>
      </c>
      <c r="W891">
        <v>0</v>
      </c>
      <c r="X891">
        <v>0</v>
      </c>
      <c r="Y891">
        <v>0</v>
      </c>
      <c r="Z891">
        <v>25</v>
      </c>
      <c r="AA891">
        <v>25</v>
      </c>
      <c r="AB891" s="24">
        <f>VLOOKUP(B891,population!$B$2:$D$54,3,0)</f>
        <v>10617423</v>
      </c>
      <c r="AC891" s="24" t="str">
        <f>VLOOKUP(B891,regions!$A$2:$B$54,2,0)</f>
        <v>South</v>
      </c>
      <c r="AD891" s="24" t="str">
        <f>VLOOKUP(B891,population!$B$2:$C$54,2,0)</f>
        <v> Georgia</v>
      </c>
      <c r="AE891" s="24">
        <f>IFERROR(VLOOKUP(AD891,'pop density'!$A$1:$B$51,2,0),"")</f>
        <v>176.4</v>
      </c>
      <c r="AF891" s="24" t="str">
        <f t="shared" si="13"/>
        <v>00176.4- Georgia</v>
      </c>
    </row>
    <row r="892" spans="1:32" x14ac:dyDescent="0.25">
      <c r="A892">
        <v>20200318</v>
      </c>
      <c r="B892" t="s">
        <v>1002</v>
      </c>
      <c r="C892">
        <v>197</v>
      </c>
      <c r="D892">
        <v>1311</v>
      </c>
      <c r="N892" s="1">
        <v>43908.5</v>
      </c>
      <c r="O892" t="s">
        <v>1017</v>
      </c>
      <c r="P892" t="s">
        <v>53</v>
      </c>
      <c r="Q892">
        <v>1</v>
      </c>
      <c r="S892">
        <v>1508</v>
      </c>
      <c r="T892">
        <v>1508</v>
      </c>
      <c r="U892">
        <v>1508</v>
      </c>
      <c r="V892">
        <v>13</v>
      </c>
      <c r="W892">
        <v>0</v>
      </c>
      <c r="X892">
        <v>0</v>
      </c>
      <c r="Y892">
        <v>1311</v>
      </c>
      <c r="Z892">
        <v>51</v>
      </c>
      <c r="AA892">
        <v>1362</v>
      </c>
      <c r="AB892" s="24">
        <f>VLOOKUP(B892,population!$B$2:$D$54,3,0)</f>
        <v>10617423</v>
      </c>
      <c r="AC892" s="24" t="str">
        <f>VLOOKUP(B892,regions!$A$2:$B$54,2,0)</f>
        <v>South</v>
      </c>
      <c r="AD892" s="24" t="str">
        <f>VLOOKUP(B892,population!$B$2:$C$54,2,0)</f>
        <v> Georgia</v>
      </c>
      <c r="AE892" s="24">
        <f>IFERROR(VLOOKUP(AD892,'pop density'!$A$1:$B$51,2,0),"")</f>
        <v>176.4</v>
      </c>
      <c r="AF892" s="24" t="str">
        <f t="shared" si="13"/>
        <v>00176.4- Georgia</v>
      </c>
    </row>
    <row r="893" spans="1:32" x14ac:dyDescent="0.25">
      <c r="A893">
        <v>20200319</v>
      </c>
      <c r="B893" t="s">
        <v>1002</v>
      </c>
      <c r="C893">
        <v>287</v>
      </c>
      <c r="D893">
        <v>1544</v>
      </c>
      <c r="N893" s="1">
        <v>43909.5</v>
      </c>
      <c r="O893" t="s">
        <v>1018</v>
      </c>
      <c r="P893" t="s">
        <v>55</v>
      </c>
      <c r="Q893">
        <v>10</v>
      </c>
      <c r="S893">
        <v>1831</v>
      </c>
      <c r="T893">
        <v>1831</v>
      </c>
      <c r="U893">
        <v>1831</v>
      </c>
      <c r="V893">
        <v>13</v>
      </c>
      <c r="W893">
        <v>9</v>
      </c>
      <c r="X893">
        <v>0</v>
      </c>
      <c r="Y893">
        <v>233</v>
      </c>
      <c r="Z893">
        <v>90</v>
      </c>
      <c r="AA893">
        <v>323</v>
      </c>
      <c r="AB893" s="24">
        <f>VLOOKUP(B893,population!$B$2:$D$54,3,0)</f>
        <v>10617423</v>
      </c>
      <c r="AC893" s="24" t="str">
        <f>VLOOKUP(B893,regions!$A$2:$B$54,2,0)</f>
        <v>South</v>
      </c>
      <c r="AD893" s="24" t="str">
        <f>VLOOKUP(B893,population!$B$2:$C$54,2,0)</f>
        <v> Georgia</v>
      </c>
      <c r="AE893" s="24">
        <f>IFERROR(VLOOKUP(AD893,'pop density'!$A$1:$B$51,2,0),"")</f>
        <v>176.4</v>
      </c>
      <c r="AF893" s="24" t="str">
        <f t="shared" si="13"/>
        <v>00176.4- Georgia</v>
      </c>
    </row>
    <row r="894" spans="1:32" x14ac:dyDescent="0.25">
      <c r="A894">
        <v>20200320</v>
      </c>
      <c r="B894" t="s">
        <v>1002</v>
      </c>
      <c r="C894">
        <v>420</v>
      </c>
      <c r="D894">
        <v>1966</v>
      </c>
      <c r="N894" s="1">
        <v>43910.5</v>
      </c>
      <c r="O894" t="s">
        <v>1019</v>
      </c>
      <c r="P894" t="s">
        <v>57</v>
      </c>
      <c r="Q894">
        <v>13</v>
      </c>
      <c r="S894">
        <v>2386</v>
      </c>
      <c r="T894">
        <v>2386</v>
      </c>
      <c r="U894">
        <v>2386</v>
      </c>
      <c r="V894">
        <v>13</v>
      </c>
      <c r="W894">
        <v>3</v>
      </c>
      <c r="X894">
        <v>0</v>
      </c>
      <c r="Y894">
        <v>422</v>
      </c>
      <c r="Z894">
        <v>133</v>
      </c>
      <c r="AA894">
        <v>555</v>
      </c>
      <c r="AB894" s="24">
        <f>VLOOKUP(B894,population!$B$2:$D$54,3,0)</f>
        <v>10617423</v>
      </c>
      <c r="AC894" s="24" t="str">
        <f>VLOOKUP(B894,regions!$A$2:$B$54,2,0)</f>
        <v>South</v>
      </c>
      <c r="AD894" s="24" t="str">
        <f>VLOOKUP(B894,population!$B$2:$C$54,2,0)</f>
        <v> Georgia</v>
      </c>
      <c r="AE894" s="24">
        <f>IFERROR(VLOOKUP(AD894,'pop density'!$A$1:$B$51,2,0),"")</f>
        <v>176.4</v>
      </c>
      <c r="AF894" s="24" t="str">
        <f t="shared" si="13"/>
        <v>00176.4- Georgia</v>
      </c>
    </row>
    <row r="895" spans="1:32" x14ac:dyDescent="0.25">
      <c r="A895">
        <v>20200321</v>
      </c>
      <c r="B895" t="s">
        <v>1002</v>
      </c>
      <c r="C895">
        <v>507</v>
      </c>
      <c r="D895">
        <v>2557</v>
      </c>
      <c r="N895" s="1">
        <v>43911.5</v>
      </c>
      <c r="O895" t="s">
        <v>1020</v>
      </c>
      <c r="P895" t="s">
        <v>59</v>
      </c>
      <c r="Q895">
        <v>14</v>
      </c>
      <c r="S895">
        <v>3064</v>
      </c>
      <c r="T895">
        <v>3064</v>
      </c>
      <c r="U895">
        <v>3064</v>
      </c>
      <c r="V895">
        <v>13</v>
      </c>
      <c r="W895">
        <v>1</v>
      </c>
      <c r="X895">
        <v>0</v>
      </c>
      <c r="Y895">
        <v>591</v>
      </c>
      <c r="Z895">
        <v>87</v>
      </c>
      <c r="AA895">
        <v>678</v>
      </c>
      <c r="AB895" s="24">
        <f>VLOOKUP(B895,population!$B$2:$D$54,3,0)</f>
        <v>10617423</v>
      </c>
      <c r="AC895" s="24" t="str">
        <f>VLOOKUP(B895,regions!$A$2:$B$54,2,0)</f>
        <v>South</v>
      </c>
      <c r="AD895" s="24" t="str">
        <f>VLOOKUP(B895,population!$B$2:$C$54,2,0)</f>
        <v> Georgia</v>
      </c>
      <c r="AE895" s="24">
        <f>IFERROR(VLOOKUP(AD895,'pop density'!$A$1:$B$51,2,0),"")</f>
        <v>176.4</v>
      </c>
      <c r="AF895" s="24" t="str">
        <f t="shared" si="13"/>
        <v>00176.4- Georgia</v>
      </c>
    </row>
    <row r="896" spans="1:32" x14ac:dyDescent="0.25">
      <c r="A896">
        <v>20200322</v>
      </c>
      <c r="B896" t="s">
        <v>1002</v>
      </c>
      <c r="C896">
        <v>600</v>
      </c>
      <c r="D896">
        <v>3420</v>
      </c>
      <c r="N896" s="1">
        <v>43912.5</v>
      </c>
      <c r="O896" t="s">
        <v>1021</v>
      </c>
      <c r="P896" t="s">
        <v>61</v>
      </c>
      <c r="Q896">
        <v>23</v>
      </c>
      <c r="S896">
        <v>4020</v>
      </c>
      <c r="T896">
        <v>4020</v>
      </c>
      <c r="U896">
        <v>4020</v>
      </c>
      <c r="V896">
        <v>13</v>
      </c>
      <c r="W896">
        <v>9</v>
      </c>
      <c r="X896">
        <v>0</v>
      </c>
      <c r="Y896">
        <v>863</v>
      </c>
      <c r="Z896">
        <v>93</v>
      </c>
      <c r="AA896">
        <v>956</v>
      </c>
      <c r="AB896" s="24">
        <f>VLOOKUP(B896,population!$B$2:$D$54,3,0)</f>
        <v>10617423</v>
      </c>
      <c r="AC896" s="24" t="str">
        <f>VLOOKUP(B896,regions!$A$2:$B$54,2,0)</f>
        <v>South</v>
      </c>
      <c r="AD896" s="24" t="str">
        <f>VLOOKUP(B896,population!$B$2:$C$54,2,0)</f>
        <v> Georgia</v>
      </c>
      <c r="AE896" s="24">
        <f>IFERROR(VLOOKUP(AD896,'pop density'!$A$1:$B$51,2,0),"")</f>
        <v>176.4</v>
      </c>
      <c r="AF896" s="24" t="str">
        <f t="shared" si="13"/>
        <v>00176.4- Georgia</v>
      </c>
    </row>
    <row r="897" spans="1:32" x14ac:dyDescent="0.25">
      <c r="A897">
        <v>20200323</v>
      </c>
      <c r="B897" t="s">
        <v>1002</v>
      </c>
      <c r="C897">
        <v>772</v>
      </c>
      <c r="D897">
        <v>4297</v>
      </c>
      <c r="M897" t="s">
        <v>62</v>
      </c>
      <c r="N897" s="1">
        <v>43913.5</v>
      </c>
      <c r="O897" t="s">
        <v>1022</v>
      </c>
      <c r="P897" t="s">
        <v>64</v>
      </c>
      <c r="Q897">
        <v>25</v>
      </c>
      <c r="S897">
        <v>5069</v>
      </c>
      <c r="T897">
        <v>5069</v>
      </c>
      <c r="U897">
        <v>5069</v>
      </c>
      <c r="V897">
        <v>13</v>
      </c>
      <c r="W897">
        <v>2</v>
      </c>
      <c r="X897">
        <v>0</v>
      </c>
      <c r="Y897">
        <v>877</v>
      </c>
      <c r="Z897">
        <v>172</v>
      </c>
      <c r="AA897">
        <v>1049</v>
      </c>
      <c r="AB897" s="24">
        <f>VLOOKUP(B897,population!$B$2:$D$54,3,0)</f>
        <v>10617423</v>
      </c>
      <c r="AC897" s="24" t="str">
        <f>VLOOKUP(B897,regions!$A$2:$B$54,2,0)</f>
        <v>South</v>
      </c>
      <c r="AD897" s="24" t="str">
        <f>VLOOKUP(B897,population!$B$2:$C$54,2,0)</f>
        <v> Georgia</v>
      </c>
      <c r="AE897" s="24">
        <f>IFERROR(VLOOKUP(AD897,'pop density'!$A$1:$B$51,2,0),"")</f>
        <v>176.4</v>
      </c>
      <c r="AF897" s="24" t="str">
        <f t="shared" si="13"/>
        <v>00176.4- Georgia</v>
      </c>
    </row>
    <row r="898" spans="1:32" x14ac:dyDescent="0.25">
      <c r="A898">
        <v>20200324</v>
      </c>
      <c r="B898" t="s">
        <v>1002</v>
      </c>
      <c r="C898">
        <v>1026</v>
      </c>
      <c r="D898">
        <v>4458</v>
      </c>
      <c r="M898" t="s">
        <v>62</v>
      </c>
      <c r="N898" s="1">
        <v>43914.5</v>
      </c>
      <c r="O898" t="s">
        <v>1023</v>
      </c>
      <c r="P898" t="s">
        <v>66</v>
      </c>
      <c r="Q898">
        <v>32</v>
      </c>
      <c r="S898">
        <v>5484</v>
      </c>
      <c r="T898">
        <v>5484</v>
      </c>
      <c r="U898">
        <v>5484</v>
      </c>
      <c r="V898">
        <v>13</v>
      </c>
      <c r="W898">
        <v>7</v>
      </c>
      <c r="X898">
        <v>0</v>
      </c>
      <c r="Y898">
        <v>161</v>
      </c>
      <c r="Z898">
        <v>254</v>
      </c>
      <c r="AA898">
        <v>415</v>
      </c>
      <c r="AB898" s="24">
        <f>VLOOKUP(B898,population!$B$2:$D$54,3,0)</f>
        <v>10617423</v>
      </c>
      <c r="AC898" s="24" t="str">
        <f>VLOOKUP(B898,regions!$A$2:$B$54,2,0)</f>
        <v>South</v>
      </c>
      <c r="AD898" s="24" t="str">
        <f>VLOOKUP(B898,population!$B$2:$C$54,2,0)</f>
        <v> Georgia</v>
      </c>
      <c r="AE898" s="24">
        <f>IFERROR(VLOOKUP(AD898,'pop density'!$A$1:$B$51,2,0),"")</f>
        <v>176.4</v>
      </c>
      <c r="AF898" s="24" t="str">
        <f t="shared" si="13"/>
        <v>00176.4- Georgia</v>
      </c>
    </row>
    <row r="899" spans="1:32" x14ac:dyDescent="0.25">
      <c r="A899">
        <v>20200325</v>
      </c>
      <c r="B899" t="s">
        <v>1002</v>
      </c>
      <c r="C899">
        <v>1247</v>
      </c>
      <c r="D899">
        <v>4932</v>
      </c>
      <c r="G899">
        <v>394</v>
      </c>
      <c r="M899" t="s">
        <v>62</v>
      </c>
      <c r="N899" s="1">
        <v>43915.5</v>
      </c>
      <c r="O899" t="s">
        <v>1024</v>
      </c>
      <c r="P899" t="s">
        <v>68</v>
      </c>
      <c r="Q899">
        <v>40</v>
      </c>
      <c r="R899">
        <v>394</v>
      </c>
      <c r="S899">
        <v>6179</v>
      </c>
      <c r="T899">
        <v>6179</v>
      </c>
      <c r="U899">
        <v>6179</v>
      </c>
      <c r="V899">
        <v>13</v>
      </c>
      <c r="W899">
        <v>8</v>
      </c>
      <c r="X899">
        <v>394</v>
      </c>
      <c r="Y899">
        <v>474</v>
      </c>
      <c r="Z899">
        <v>221</v>
      </c>
      <c r="AA899">
        <v>695</v>
      </c>
      <c r="AB899" s="24">
        <f>VLOOKUP(B899,population!$B$2:$D$54,3,0)</f>
        <v>10617423</v>
      </c>
      <c r="AC899" s="24" t="str">
        <f>VLOOKUP(B899,regions!$A$2:$B$54,2,0)</f>
        <v>South</v>
      </c>
      <c r="AD899" s="24" t="str">
        <f>VLOOKUP(B899,population!$B$2:$C$54,2,0)</f>
        <v> Georgia</v>
      </c>
      <c r="AE899" s="24">
        <f>IFERROR(VLOOKUP(AD899,'pop density'!$A$1:$B$51,2,0),"")</f>
        <v>176.4</v>
      </c>
      <c r="AF899" s="24" t="str">
        <f t="shared" ref="AF899:AF962" si="14">IFERROR(TEXT(AE899, "00000.0") &amp; "-" &amp; AD899,"")</f>
        <v>00176.4- Georgia</v>
      </c>
    </row>
    <row r="900" spans="1:32" x14ac:dyDescent="0.25">
      <c r="A900">
        <v>20200326</v>
      </c>
      <c r="B900" t="s">
        <v>1002</v>
      </c>
      <c r="C900">
        <v>1525</v>
      </c>
      <c r="D900">
        <v>7401</v>
      </c>
      <c r="G900">
        <v>473</v>
      </c>
      <c r="M900" t="s">
        <v>62</v>
      </c>
      <c r="N900" s="1">
        <v>43916.5</v>
      </c>
      <c r="O900" t="s">
        <v>1025</v>
      </c>
      <c r="P900" t="s">
        <v>70</v>
      </c>
      <c r="Q900">
        <v>48</v>
      </c>
      <c r="R900">
        <v>473</v>
      </c>
      <c r="S900">
        <v>8926</v>
      </c>
      <c r="T900">
        <v>8926</v>
      </c>
      <c r="U900">
        <v>8926</v>
      </c>
      <c r="V900">
        <v>13</v>
      </c>
      <c r="W900">
        <v>8</v>
      </c>
      <c r="X900">
        <v>79</v>
      </c>
      <c r="Y900">
        <v>2469</v>
      </c>
      <c r="Z900">
        <v>278</v>
      </c>
      <c r="AA900">
        <v>2747</v>
      </c>
      <c r="AB900" s="24">
        <f>VLOOKUP(B900,population!$B$2:$D$54,3,0)</f>
        <v>10617423</v>
      </c>
      <c r="AC900" s="24" t="str">
        <f>VLOOKUP(B900,regions!$A$2:$B$54,2,0)</f>
        <v>South</v>
      </c>
      <c r="AD900" s="24" t="str">
        <f>VLOOKUP(B900,population!$B$2:$C$54,2,0)</f>
        <v> Georgia</v>
      </c>
      <c r="AE900" s="24">
        <f>IFERROR(VLOOKUP(AD900,'pop density'!$A$1:$B$51,2,0),"")</f>
        <v>176.4</v>
      </c>
      <c r="AF900" s="24" t="str">
        <f t="shared" si="14"/>
        <v>00176.4- Georgia</v>
      </c>
    </row>
    <row r="901" spans="1:32" x14ac:dyDescent="0.25">
      <c r="A901">
        <v>20200327</v>
      </c>
      <c r="B901" t="s">
        <v>1002</v>
      </c>
      <c r="C901">
        <v>2001</v>
      </c>
      <c r="D901">
        <v>7864</v>
      </c>
      <c r="G901">
        <v>566</v>
      </c>
      <c r="M901" t="s">
        <v>62</v>
      </c>
      <c r="N901" s="1">
        <v>43917.5</v>
      </c>
      <c r="O901" t="s">
        <v>1026</v>
      </c>
      <c r="P901" t="s">
        <v>72</v>
      </c>
      <c r="Q901">
        <v>64</v>
      </c>
      <c r="R901">
        <v>566</v>
      </c>
      <c r="S901">
        <v>9865</v>
      </c>
      <c r="T901">
        <v>9865</v>
      </c>
      <c r="U901">
        <v>9865</v>
      </c>
      <c r="V901">
        <v>13</v>
      </c>
      <c r="W901">
        <v>16</v>
      </c>
      <c r="X901">
        <v>93</v>
      </c>
      <c r="Y901">
        <v>463</v>
      </c>
      <c r="Z901">
        <v>476</v>
      </c>
      <c r="AA901">
        <v>939</v>
      </c>
      <c r="AB901" s="24">
        <f>VLOOKUP(B901,population!$B$2:$D$54,3,0)</f>
        <v>10617423</v>
      </c>
      <c r="AC901" s="24" t="str">
        <f>VLOOKUP(B901,regions!$A$2:$B$54,2,0)</f>
        <v>South</v>
      </c>
      <c r="AD901" s="24" t="str">
        <f>VLOOKUP(B901,population!$B$2:$C$54,2,0)</f>
        <v> Georgia</v>
      </c>
      <c r="AE901" s="24">
        <f>IFERROR(VLOOKUP(AD901,'pop density'!$A$1:$B$51,2,0),"")</f>
        <v>176.4</v>
      </c>
      <c r="AF901" s="24" t="str">
        <f t="shared" si="14"/>
        <v>00176.4- Georgia</v>
      </c>
    </row>
    <row r="902" spans="1:32" x14ac:dyDescent="0.25">
      <c r="A902">
        <v>20200328</v>
      </c>
      <c r="B902" t="s">
        <v>1002</v>
      </c>
      <c r="C902">
        <v>2366</v>
      </c>
      <c r="D902">
        <v>8685</v>
      </c>
      <c r="G902">
        <v>617</v>
      </c>
      <c r="M902" t="s">
        <v>62</v>
      </c>
      <c r="N902" s="1">
        <v>43918.477083333331</v>
      </c>
      <c r="O902" t="s">
        <v>1027</v>
      </c>
      <c r="P902" t="s">
        <v>74</v>
      </c>
      <c r="Q902">
        <v>69</v>
      </c>
      <c r="R902">
        <v>617</v>
      </c>
      <c r="S902">
        <v>11051</v>
      </c>
      <c r="T902">
        <v>11051</v>
      </c>
      <c r="U902">
        <v>11051</v>
      </c>
      <c r="V902">
        <v>13</v>
      </c>
      <c r="W902">
        <v>5</v>
      </c>
      <c r="X902">
        <v>51</v>
      </c>
      <c r="Y902">
        <v>821</v>
      </c>
      <c r="Z902">
        <v>365</v>
      </c>
      <c r="AA902">
        <v>1186</v>
      </c>
      <c r="AB902" s="24">
        <f>VLOOKUP(B902,population!$B$2:$D$54,3,0)</f>
        <v>10617423</v>
      </c>
      <c r="AC902" s="24" t="str">
        <f>VLOOKUP(B902,regions!$A$2:$B$54,2,0)</f>
        <v>South</v>
      </c>
      <c r="AD902" s="24" t="str">
        <f>VLOOKUP(B902,population!$B$2:$C$54,2,0)</f>
        <v> Georgia</v>
      </c>
      <c r="AE902" s="24">
        <f>IFERROR(VLOOKUP(AD902,'pop density'!$A$1:$B$51,2,0),"")</f>
        <v>176.4</v>
      </c>
      <c r="AF902" s="24" t="str">
        <f t="shared" si="14"/>
        <v>00176.4- Georgia</v>
      </c>
    </row>
    <row r="903" spans="1:32" x14ac:dyDescent="0.25">
      <c r="A903">
        <v>20200329</v>
      </c>
      <c r="B903" t="s">
        <v>1002</v>
      </c>
      <c r="C903">
        <v>2651</v>
      </c>
      <c r="D903">
        <v>9913</v>
      </c>
      <c r="G903">
        <v>666</v>
      </c>
      <c r="M903" t="s">
        <v>62</v>
      </c>
      <c r="N903" s="1">
        <v>43918.768750000003</v>
      </c>
      <c r="O903" t="s">
        <v>1028</v>
      </c>
      <c r="P903" t="s">
        <v>76</v>
      </c>
      <c r="Q903">
        <v>80</v>
      </c>
      <c r="R903">
        <v>666</v>
      </c>
      <c r="S903">
        <v>12564</v>
      </c>
      <c r="T903">
        <v>12564</v>
      </c>
      <c r="U903">
        <v>12564</v>
      </c>
      <c r="V903">
        <v>13</v>
      </c>
      <c r="W903">
        <v>11</v>
      </c>
      <c r="X903">
        <v>49</v>
      </c>
      <c r="Y903">
        <v>1228</v>
      </c>
      <c r="Z903">
        <v>285</v>
      </c>
      <c r="AA903">
        <v>1513</v>
      </c>
      <c r="AB903" s="24">
        <f>VLOOKUP(B903,population!$B$2:$D$54,3,0)</f>
        <v>10617423</v>
      </c>
      <c r="AC903" s="24" t="str">
        <f>VLOOKUP(B903,regions!$A$2:$B$54,2,0)</f>
        <v>South</v>
      </c>
      <c r="AD903" s="24" t="str">
        <f>VLOOKUP(B903,population!$B$2:$C$54,2,0)</f>
        <v> Georgia</v>
      </c>
      <c r="AE903" s="24">
        <f>IFERROR(VLOOKUP(AD903,'pop density'!$A$1:$B$51,2,0),"")</f>
        <v>176.4</v>
      </c>
      <c r="AF903" s="24" t="str">
        <f t="shared" si="14"/>
        <v>00176.4- Georgia</v>
      </c>
    </row>
    <row r="904" spans="1:32" x14ac:dyDescent="0.25">
      <c r="A904">
        <v>20200330</v>
      </c>
      <c r="B904" t="s">
        <v>1002</v>
      </c>
      <c r="C904">
        <v>2809</v>
      </c>
      <c r="D904">
        <v>9915</v>
      </c>
      <c r="G904">
        <v>707</v>
      </c>
      <c r="M904" t="s">
        <v>62</v>
      </c>
      <c r="N904" s="1">
        <v>43920.477777777778</v>
      </c>
      <c r="O904" t="s">
        <v>1029</v>
      </c>
      <c r="P904" t="s">
        <v>78</v>
      </c>
      <c r="Q904">
        <v>87</v>
      </c>
      <c r="R904">
        <v>707</v>
      </c>
      <c r="S904">
        <v>12724</v>
      </c>
      <c r="T904">
        <v>12724</v>
      </c>
      <c r="U904">
        <v>12724</v>
      </c>
      <c r="V904">
        <v>13</v>
      </c>
      <c r="W904">
        <v>7</v>
      </c>
      <c r="X904">
        <v>41</v>
      </c>
      <c r="Y904">
        <v>2</v>
      </c>
      <c r="Z904">
        <v>158</v>
      </c>
      <c r="AA904">
        <v>160</v>
      </c>
      <c r="AB904" s="24">
        <f>VLOOKUP(B904,population!$B$2:$D$54,3,0)</f>
        <v>10617423</v>
      </c>
      <c r="AC904" s="24" t="str">
        <f>VLOOKUP(B904,regions!$A$2:$B$54,2,0)</f>
        <v>South</v>
      </c>
      <c r="AD904" s="24" t="str">
        <f>VLOOKUP(B904,population!$B$2:$C$54,2,0)</f>
        <v> Georgia</v>
      </c>
      <c r="AE904" s="24">
        <f>IFERROR(VLOOKUP(AD904,'pop density'!$A$1:$B$51,2,0),"")</f>
        <v>176.4</v>
      </c>
      <c r="AF904" s="24" t="str">
        <f t="shared" si="14"/>
        <v>00176.4- Georgia</v>
      </c>
    </row>
    <row r="905" spans="1:32" x14ac:dyDescent="0.25">
      <c r="A905">
        <v>20200331</v>
      </c>
      <c r="B905" t="s">
        <v>1002</v>
      </c>
      <c r="C905">
        <v>3929</v>
      </c>
      <c r="D905">
        <v>12252</v>
      </c>
      <c r="G905">
        <v>833</v>
      </c>
      <c r="M905" t="s">
        <v>62</v>
      </c>
      <c r="N905" s="1">
        <v>43921.539583333331</v>
      </c>
      <c r="O905" t="s">
        <v>1030</v>
      </c>
      <c r="P905" t="s">
        <v>80</v>
      </c>
      <c r="Q905">
        <v>111</v>
      </c>
      <c r="R905">
        <v>833</v>
      </c>
      <c r="S905">
        <v>16181</v>
      </c>
      <c r="T905">
        <v>16181</v>
      </c>
      <c r="U905">
        <v>16181</v>
      </c>
      <c r="V905">
        <v>13</v>
      </c>
      <c r="W905">
        <v>24</v>
      </c>
      <c r="X905">
        <v>126</v>
      </c>
      <c r="Y905">
        <v>2337</v>
      </c>
      <c r="Z905">
        <v>1120</v>
      </c>
      <c r="AA905">
        <v>3457</v>
      </c>
      <c r="AB905" s="24">
        <f>VLOOKUP(B905,population!$B$2:$D$54,3,0)</f>
        <v>10617423</v>
      </c>
      <c r="AC905" s="24" t="str">
        <f>VLOOKUP(B905,regions!$A$2:$B$54,2,0)</f>
        <v>South</v>
      </c>
      <c r="AD905" s="24" t="str">
        <f>VLOOKUP(B905,population!$B$2:$C$54,2,0)</f>
        <v> Georgia</v>
      </c>
      <c r="AE905" s="24">
        <f>IFERROR(VLOOKUP(AD905,'pop density'!$A$1:$B$51,2,0),"")</f>
        <v>176.4</v>
      </c>
      <c r="AF905" s="24" t="str">
        <f t="shared" si="14"/>
        <v>00176.4- Georgia</v>
      </c>
    </row>
    <row r="906" spans="1:32" x14ac:dyDescent="0.25">
      <c r="A906">
        <v>20200401</v>
      </c>
      <c r="B906" t="s">
        <v>1002</v>
      </c>
      <c r="C906">
        <v>4638</v>
      </c>
      <c r="D906">
        <v>15688</v>
      </c>
      <c r="G906">
        <v>952</v>
      </c>
      <c r="M906" t="s">
        <v>62</v>
      </c>
      <c r="N906" s="1">
        <v>43922.477777777778</v>
      </c>
      <c r="O906" t="s">
        <v>1031</v>
      </c>
      <c r="P906" t="s">
        <v>82</v>
      </c>
      <c r="Q906">
        <v>139</v>
      </c>
      <c r="R906">
        <v>952</v>
      </c>
      <c r="S906">
        <v>20326</v>
      </c>
      <c r="T906">
        <v>20326</v>
      </c>
      <c r="U906">
        <v>20326</v>
      </c>
      <c r="V906">
        <v>13</v>
      </c>
      <c r="W906">
        <v>28</v>
      </c>
      <c r="X906">
        <v>119</v>
      </c>
      <c r="Y906">
        <v>3436</v>
      </c>
      <c r="Z906">
        <v>709</v>
      </c>
      <c r="AA906">
        <v>4145</v>
      </c>
      <c r="AB906" s="24">
        <f>VLOOKUP(B906,population!$B$2:$D$54,3,0)</f>
        <v>10617423</v>
      </c>
      <c r="AC906" s="24" t="str">
        <f>VLOOKUP(B906,regions!$A$2:$B$54,2,0)</f>
        <v>South</v>
      </c>
      <c r="AD906" s="24" t="str">
        <f>VLOOKUP(B906,population!$B$2:$C$54,2,0)</f>
        <v> Georgia</v>
      </c>
      <c r="AE906" s="24">
        <f>IFERROR(VLOOKUP(AD906,'pop density'!$A$1:$B$51,2,0),"")</f>
        <v>176.4</v>
      </c>
      <c r="AF906" s="24" t="str">
        <f t="shared" si="14"/>
        <v>00176.4- Georgia</v>
      </c>
    </row>
    <row r="907" spans="1:32" x14ac:dyDescent="0.25">
      <c r="A907">
        <v>20200402</v>
      </c>
      <c r="B907" t="s">
        <v>1002</v>
      </c>
      <c r="C907">
        <v>5348</v>
      </c>
      <c r="D907">
        <v>17609</v>
      </c>
      <c r="G907">
        <v>1056</v>
      </c>
      <c r="M907" t="s">
        <v>62</v>
      </c>
      <c r="N907" s="1">
        <v>43923.477777777778</v>
      </c>
      <c r="O907" t="s">
        <v>1032</v>
      </c>
      <c r="P907" t="s">
        <v>84</v>
      </c>
      <c r="Q907">
        <v>163</v>
      </c>
      <c r="R907">
        <v>1056</v>
      </c>
      <c r="S907">
        <v>22957</v>
      </c>
      <c r="T907">
        <v>22957</v>
      </c>
      <c r="U907">
        <v>22957</v>
      </c>
      <c r="V907">
        <v>13</v>
      </c>
      <c r="W907">
        <v>24</v>
      </c>
      <c r="X907">
        <v>104</v>
      </c>
      <c r="Y907">
        <v>1921</v>
      </c>
      <c r="Z907">
        <v>710</v>
      </c>
      <c r="AA907">
        <v>2631</v>
      </c>
      <c r="AB907" s="24">
        <f>VLOOKUP(B907,population!$B$2:$D$54,3,0)</f>
        <v>10617423</v>
      </c>
      <c r="AC907" s="24" t="str">
        <f>VLOOKUP(B907,regions!$A$2:$B$54,2,0)</f>
        <v>South</v>
      </c>
      <c r="AD907" s="24" t="str">
        <f>VLOOKUP(B907,population!$B$2:$C$54,2,0)</f>
        <v> Georgia</v>
      </c>
      <c r="AE907" s="24">
        <f>IFERROR(VLOOKUP(AD907,'pop density'!$A$1:$B$51,2,0),"")</f>
        <v>176.4</v>
      </c>
      <c r="AF907" s="24" t="str">
        <f t="shared" si="14"/>
        <v>00176.4- Georgia</v>
      </c>
    </row>
    <row r="908" spans="1:32" x14ac:dyDescent="0.25">
      <c r="A908">
        <v>20200403</v>
      </c>
      <c r="B908" t="s">
        <v>1002</v>
      </c>
      <c r="C908">
        <v>5831</v>
      </c>
      <c r="D908">
        <v>19434</v>
      </c>
      <c r="G908">
        <v>1158</v>
      </c>
      <c r="M908" t="s">
        <v>62</v>
      </c>
      <c r="N908" s="1">
        <v>43924.477777777778</v>
      </c>
      <c r="O908" t="s">
        <v>1033</v>
      </c>
      <c r="P908" t="s">
        <v>86</v>
      </c>
      <c r="Q908">
        <v>184</v>
      </c>
      <c r="R908">
        <v>1158</v>
      </c>
      <c r="S908">
        <v>25265</v>
      </c>
      <c r="T908">
        <v>25265</v>
      </c>
      <c r="U908">
        <v>25265</v>
      </c>
      <c r="V908">
        <v>13</v>
      </c>
      <c r="W908">
        <v>21</v>
      </c>
      <c r="X908">
        <v>102</v>
      </c>
      <c r="Y908">
        <v>1825</v>
      </c>
      <c r="Z908">
        <v>483</v>
      </c>
      <c r="AA908">
        <v>2308</v>
      </c>
      <c r="AB908" s="24">
        <f>VLOOKUP(B908,population!$B$2:$D$54,3,0)</f>
        <v>10617423</v>
      </c>
      <c r="AC908" s="24" t="str">
        <f>VLOOKUP(B908,regions!$A$2:$B$54,2,0)</f>
        <v>South</v>
      </c>
      <c r="AD908" s="24" t="str">
        <f>VLOOKUP(B908,population!$B$2:$C$54,2,0)</f>
        <v> Georgia</v>
      </c>
      <c r="AE908" s="24">
        <f>IFERROR(VLOOKUP(AD908,'pop density'!$A$1:$B$51,2,0),"")</f>
        <v>176.4</v>
      </c>
      <c r="AF908" s="24" t="str">
        <f t="shared" si="14"/>
        <v>00176.4- Georgia</v>
      </c>
    </row>
    <row r="909" spans="1:32" x14ac:dyDescent="0.25">
      <c r="A909">
        <v>20200404</v>
      </c>
      <c r="B909" t="s">
        <v>1002</v>
      </c>
      <c r="C909">
        <v>6160</v>
      </c>
      <c r="D909">
        <v>20134</v>
      </c>
      <c r="G909">
        <v>1239</v>
      </c>
      <c r="M909" t="s">
        <v>62</v>
      </c>
      <c r="N909" s="1">
        <v>43925.477083333331</v>
      </c>
      <c r="O909" t="s">
        <v>1034</v>
      </c>
      <c r="P909" t="s">
        <v>88</v>
      </c>
      <c r="Q909">
        <v>201</v>
      </c>
      <c r="R909">
        <v>1239</v>
      </c>
      <c r="S909">
        <v>26294</v>
      </c>
      <c r="T909">
        <v>26294</v>
      </c>
      <c r="U909">
        <v>26294</v>
      </c>
      <c r="V909">
        <v>13</v>
      </c>
      <c r="W909">
        <v>17</v>
      </c>
      <c r="X909">
        <v>81</v>
      </c>
      <c r="Y909">
        <v>700</v>
      </c>
      <c r="Z909">
        <v>329</v>
      </c>
      <c r="AA909">
        <v>1029</v>
      </c>
      <c r="AB909" s="24">
        <f>VLOOKUP(B909,population!$B$2:$D$54,3,0)</f>
        <v>10617423</v>
      </c>
      <c r="AC909" s="24" t="str">
        <f>VLOOKUP(B909,regions!$A$2:$B$54,2,0)</f>
        <v>South</v>
      </c>
      <c r="AD909" s="24" t="str">
        <f>VLOOKUP(B909,population!$B$2:$C$54,2,0)</f>
        <v> Georgia</v>
      </c>
      <c r="AE909" s="24">
        <f>IFERROR(VLOOKUP(AD909,'pop density'!$A$1:$B$51,2,0),"")</f>
        <v>176.4</v>
      </c>
      <c r="AF909" s="24" t="str">
        <f t="shared" si="14"/>
        <v>00176.4- Georgia</v>
      </c>
    </row>
    <row r="910" spans="1:32" x14ac:dyDescent="0.25">
      <c r="A910">
        <v>20200405</v>
      </c>
      <c r="B910" t="s">
        <v>1002</v>
      </c>
      <c r="C910">
        <v>6647</v>
      </c>
      <c r="D910">
        <v>21185</v>
      </c>
      <c r="G910">
        <v>1283</v>
      </c>
      <c r="M910" t="s">
        <v>62</v>
      </c>
      <c r="N910" s="1">
        <v>43926.477083333331</v>
      </c>
      <c r="O910" t="s">
        <v>1035</v>
      </c>
      <c r="P910" t="s">
        <v>90</v>
      </c>
      <c r="Q910">
        <v>211</v>
      </c>
      <c r="R910">
        <v>1283</v>
      </c>
      <c r="S910">
        <v>27832</v>
      </c>
      <c r="T910">
        <v>27832</v>
      </c>
      <c r="U910">
        <v>27832</v>
      </c>
      <c r="V910">
        <v>13</v>
      </c>
      <c r="W910">
        <v>10</v>
      </c>
      <c r="X910">
        <v>44</v>
      </c>
      <c r="Y910">
        <v>1051</v>
      </c>
      <c r="Z910">
        <v>487</v>
      </c>
      <c r="AA910">
        <v>1538</v>
      </c>
      <c r="AB910" s="24">
        <f>VLOOKUP(B910,population!$B$2:$D$54,3,0)</f>
        <v>10617423</v>
      </c>
      <c r="AC910" s="24" t="str">
        <f>VLOOKUP(B910,regions!$A$2:$B$54,2,0)</f>
        <v>South</v>
      </c>
      <c r="AD910" s="24" t="str">
        <f>VLOOKUP(B910,population!$B$2:$C$54,2,0)</f>
        <v> Georgia</v>
      </c>
      <c r="AE910" s="24">
        <f>IFERROR(VLOOKUP(AD910,'pop density'!$A$1:$B$51,2,0),"")</f>
        <v>176.4</v>
      </c>
      <c r="AF910" s="24" t="str">
        <f t="shared" si="14"/>
        <v>00176.4- Georgia</v>
      </c>
    </row>
    <row r="911" spans="1:32" x14ac:dyDescent="0.25">
      <c r="A911">
        <v>20200406</v>
      </c>
      <c r="B911" t="s">
        <v>1002</v>
      </c>
      <c r="C911">
        <v>7314</v>
      </c>
      <c r="D911">
        <v>23960</v>
      </c>
      <c r="G911">
        <v>1332</v>
      </c>
      <c r="M911" t="s">
        <v>62</v>
      </c>
      <c r="N911" s="1">
        <v>43927.477777777778</v>
      </c>
      <c r="O911" t="s">
        <v>1036</v>
      </c>
      <c r="P911" t="s">
        <v>92</v>
      </c>
      <c r="Q911">
        <v>229</v>
      </c>
      <c r="R911">
        <v>1332</v>
      </c>
      <c r="S911">
        <v>31274</v>
      </c>
      <c r="T911">
        <v>31274</v>
      </c>
      <c r="U911">
        <v>31274</v>
      </c>
      <c r="V911">
        <v>13</v>
      </c>
      <c r="W911">
        <v>18</v>
      </c>
      <c r="X911">
        <v>49</v>
      </c>
      <c r="Y911">
        <v>2775</v>
      </c>
      <c r="Z911">
        <v>667</v>
      </c>
      <c r="AA911">
        <v>3442</v>
      </c>
      <c r="AB911" s="24">
        <f>VLOOKUP(B911,population!$B$2:$D$54,3,0)</f>
        <v>10617423</v>
      </c>
      <c r="AC911" s="24" t="str">
        <f>VLOOKUP(B911,regions!$A$2:$B$54,2,0)</f>
        <v>South</v>
      </c>
      <c r="AD911" s="24" t="str">
        <f>VLOOKUP(B911,population!$B$2:$C$54,2,0)</f>
        <v> Georgia</v>
      </c>
      <c r="AE911" s="24">
        <f>IFERROR(VLOOKUP(AD911,'pop density'!$A$1:$B$51,2,0),"")</f>
        <v>176.4</v>
      </c>
      <c r="AF911" s="24" t="str">
        <f t="shared" si="14"/>
        <v>00176.4- Georgia</v>
      </c>
    </row>
    <row r="912" spans="1:32" x14ac:dyDescent="0.25">
      <c r="A912">
        <v>20200407</v>
      </c>
      <c r="B912" t="s">
        <v>1002</v>
      </c>
      <c r="C912">
        <v>8818</v>
      </c>
      <c r="D912">
        <v>24895</v>
      </c>
      <c r="G912">
        <v>1774</v>
      </c>
      <c r="M912" t="s">
        <v>62</v>
      </c>
      <c r="N912" s="1">
        <v>43928.477777777778</v>
      </c>
      <c r="O912" t="s">
        <v>1037</v>
      </c>
      <c r="P912" t="s">
        <v>94</v>
      </c>
      <c r="Q912">
        <v>329</v>
      </c>
      <c r="R912">
        <v>1774</v>
      </c>
      <c r="S912">
        <v>33713</v>
      </c>
      <c r="T912">
        <v>33713</v>
      </c>
      <c r="U912">
        <v>33713</v>
      </c>
      <c r="V912">
        <v>13</v>
      </c>
      <c r="W912">
        <v>100</v>
      </c>
      <c r="X912">
        <v>442</v>
      </c>
      <c r="Y912">
        <v>935</v>
      </c>
      <c r="Z912">
        <v>1504</v>
      </c>
      <c r="AA912">
        <v>2439</v>
      </c>
      <c r="AB912" s="24">
        <f>VLOOKUP(B912,population!$B$2:$D$54,3,0)</f>
        <v>10617423</v>
      </c>
      <c r="AC912" s="24" t="str">
        <f>VLOOKUP(B912,regions!$A$2:$B$54,2,0)</f>
        <v>South</v>
      </c>
      <c r="AD912" s="24" t="str">
        <f>VLOOKUP(B912,population!$B$2:$C$54,2,0)</f>
        <v> Georgia</v>
      </c>
      <c r="AE912" s="24">
        <f>IFERROR(VLOOKUP(AD912,'pop density'!$A$1:$B$51,2,0),"")</f>
        <v>176.4</v>
      </c>
      <c r="AF912" s="24" t="str">
        <f t="shared" si="14"/>
        <v>00176.4- Georgia</v>
      </c>
    </row>
    <row r="913" spans="1:32" x14ac:dyDescent="0.25">
      <c r="A913">
        <v>20200408</v>
      </c>
      <c r="B913" t="s">
        <v>1002</v>
      </c>
      <c r="C913">
        <v>9901</v>
      </c>
      <c r="D913">
        <v>28886</v>
      </c>
      <c r="G913">
        <v>1993</v>
      </c>
      <c r="M913" t="s">
        <v>62</v>
      </c>
      <c r="N913" s="1">
        <v>43929.520138888889</v>
      </c>
      <c r="O913" t="s">
        <v>1038</v>
      </c>
      <c r="P913" t="s">
        <v>96</v>
      </c>
      <c r="Q913">
        <v>362</v>
      </c>
      <c r="R913">
        <v>1993</v>
      </c>
      <c r="S913">
        <v>38787</v>
      </c>
      <c r="T913">
        <v>38787</v>
      </c>
      <c r="U913">
        <v>38787</v>
      </c>
      <c r="V913">
        <v>13</v>
      </c>
      <c r="W913">
        <v>33</v>
      </c>
      <c r="X913">
        <v>219</v>
      </c>
      <c r="Y913">
        <v>3991</v>
      </c>
      <c r="Z913">
        <v>1083</v>
      </c>
      <c r="AA913">
        <v>5074</v>
      </c>
      <c r="AB913" s="24">
        <f>VLOOKUP(B913,population!$B$2:$D$54,3,0)</f>
        <v>10617423</v>
      </c>
      <c r="AC913" s="24" t="str">
        <f>VLOOKUP(B913,regions!$A$2:$B$54,2,0)</f>
        <v>South</v>
      </c>
      <c r="AD913" s="24" t="str">
        <f>VLOOKUP(B913,population!$B$2:$C$54,2,0)</f>
        <v> Georgia</v>
      </c>
      <c r="AE913" s="24">
        <f>IFERROR(VLOOKUP(AD913,'pop density'!$A$1:$B$51,2,0),"")</f>
        <v>176.4</v>
      </c>
      <c r="AF913" s="24" t="str">
        <f t="shared" si="14"/>
        <v>00176.4- Georgia</v>
      </c>
    </row>
    <row r="914" spans="1:32" x14ac:dyDescent="0.25">
      <c r="A914">
        <v>20200409</v>
      </c>
      <c r="B914" t="s">
        <v>1002</v>
      </c>
      <c r="C914">
        <v>10566</v>
      </c>
      <c r="D914">
        <v>30519</v>
      </c>
      <c r="G914">
        <v>2159</v>
      </c>
      <c r="M914" t="s">
        <v>62</v>
      </c>
      <c r="N914" s="1">
        <v>43930.495833333334</v>
      </c>
      <c r="O914" t="s">
        <v>1039</v>
      </c>
      <c r="P914" t="s">
        <v>98</v>
      </c>
      <c r="Q914">
        <v>379</v>
      </c>
      <c r="R914">
        <v>2159</v>
      </c>
      <c r="S914">
        <v>41085</v>
      </c>
      <c r="T914">
        <v>41085</v>
      </c>
      <c r="U914">
        <v>41085</v>
      </c>
      <c r="V914">
        <v>13</v>
      </c>
      <c r="W914">
        <v>17</v>
      </c>
      <c r="X914">
        <v>166</v>
      </c>
      <c r="Y914">
        <v>1633</v>
      </c>
      <c r="Z914">
        <v>665</v>
      </c>
      <c r="AA914">
        <v>2298</v>
      </c>
      <c r="AB914" s="24">
        <f>VLOOKUP(B914,population!$B$2:$D$54,3,0)</f>
        <v>10617423</v>
      </c>
      <c r="AC914" s="24" t="str">
        <f>VLOOKUP(B914,regions!$A$2:$B$54,2,0)</f>
        <v>South</v>
      </c>
      <c r="AD914" s="24" t="str">
        <f>VLOOKUP(B914,population!$B$2:$C$54,2,0)</f>
        <v> Georgia</v>
      </c>
      <c r="AE914" s="24">
        <f>IFERROR(VLOOKUP(AD914,'pop density'!$A$1:$B$51,2,0),"")</f>
        <v>176.4</v>
      </c>
      <c r="AF914" s="24" t="str">
        <f t="shared" si="14"/>
        <v>00176.4- Georgia</v>
      </c>
    </row>
    <row r="915" spans="1:32" x14ac:dyDescent="0.25">
      <c r="A915">
        <v>20200410</v>
      </c>
      <c r="B915" t="s">
        <v>1002</v>
      </c>
      <c r="C915">
        <v>11483</v>
      </c>
      <c r="D915">
        <v>34664</v>
      </c>
      <c r="G915">
        <v>2351</v>
      </c>
      <c r="M915" t="s">
        <v>62</v>
      </c>
      <c r="N915" s="1">
        <v>43931.477777777778</v>
      </c>
      <c r="O915" t="s">
        <v>1040</v>
      </c>
      <c r="P915" t="s">
        <v>100</v>
      </c>
      <c r="Q915">
        <v>416</v>
      </c>
      <c r="R915">
        <v>2351</v>
      </c>
      <c r="S915">
        <v>46147</v>
      </c>
      <c r="T915">
        <v>46147</v>
      </c>
      <c r="U915">
        <v>46147</v>
      </c>
      <c r="V915">
        <v>13</v>
      </c>
      <c r="W915">
        <v>37</v>
      </c>
      <c r="X915">
        <v>192</v>
      </c>
      <c r="Y915">
        <v>4145</v>
      </c>
      <c r="Z915">
        <v>917</v>
      </c>
      <c r="AA915">
        <v>5062</v>
      </c>
      <c r="AB915" s="24">
        <f>VLOOKUP(B915,population!$B$2:$D$54,3,0)</f>
        <v>10617423</v>
      </c>
      <c r="AC915" s="24" t="str">
        <f>VLOOKUP(B915,regions!$A$2:$B$54,2,0)</f>
        <v>South</v>
      </c>
      <c r="AD915" s="24" t="str">
        <f>VLOOKUP(B915,population!$B$2:$C$54,2,0)</f>
        <v> Georgia</v>
      </c>
      <c r="AE915" s="24">
        <f>IFERROR(VLOOKUP(AD915,'pop density'!$A$1:$B$51,2,0),"")</f>
        <v>176.4</v>
      </c>
      <c r="AF915" s="24" t="str">
        <f t="shared" si="14"/>
        <v>00176.4- Georgia</v>
      </c>
    </row>
    <row r="916" spans="1:32" x14ac:dyDescent="0.25">
      <c r="A916">
        <v>20200411</v>
      </c>
      <c r="B916" t="s">
        <v>1002</v>
      </c>
      <c r="C916">
        <v>12159</v>
      </c>
      <c r="D916">
        <v>39556</v>
      </c>
      <c r="G916">
        <v>2479</v>
      </c>
      <c r="M916" t="s">
        <v>62</v>
      </c>
      <c r="N916" s="1">
        <v>43932.477777777778</v>
      </c>
      <c r="O916" t="s">
        <v>1041</v>
      </c>
      <c r="P916" t="s">
        <v>102</v>
      </c>
      <c r="Q916">
        <v>428</v>
      </c>
      <c r="R916">
        <v>2479</v>
      </c>
      <c r="S916">
        <v>51715</v>
      </c>
      <c r="T916">
        <v>51715</v>
      </c>
      <c r="U916">
        <v>51715</v>
      </c>
      <c r="V916">
        <v>13</v>
      </c>
      <c r="W916">
        <v>12</v>
      </c>
      <c r="X916">
        <v>128</v>
      </c>
      <c r="Y916">
        <v>4892</v>
      </c>
      <c r="Z916">
        <v>676</v>
      </c>
      <c r="AA916">
        <v>5568</v>
      </c>
      <c r="AB916" s="24">
        <f>VLOOKUP(B916,population!$B$2:$D$54,3,0)</f>
        <v>10617423</v>
      </c>
      <c r="AC916" s="24" t="str">
        <f>VLOOKUP(B916,regions!$A$2:$B$54,2,0)</f>
        <v>South</v>
      </c>
      <c r="AD916" s="24" t="str">
        <f>VLOOKUP(B916,population!$B$2:$C$54,2,0)</f>
        <v> Georgia</v>
      </c>
      <c r="AE916" s="24">
        <f>IFERROR(VLOOKUP(AD916,'pop density'!$A$1:$B$51,2,0),"")</f>
        <v>176.4</v>
      </c>
      <c r="AF916" s="24" t="str">
        <f t="shared" si="14"/>
        <v>00176.4- Georgia</v>
      </c>
    </row>
    <row r="917" spans="1:32" x14ac:dyDescent="0.25">
      <c r="A917">
        <v>20200412</v>
      </c>
      <c r="B917" t="s">
        <v>1002</v>
      </c>
      <c r="C917">
        <v>12452</v>
      </c>
      <c r="D917">
        <v>42001</v>
      </c>
      <c r="G917">
        <v>2505</v>
      </c>
      <c r="M917" t="s">
        <v>62</v>
      </c>
      <c r="N917" s="1">
        <v>43933.477083333331</v>
      </c>
      <c r="O917" t="s">
        <v>1042</v>
      </c>
      <c r="P917" t="s">
        <v>104</v>
      </c>
      <c r="Q917">
        <v>433</v>
      </c>
      <c r="R917">
        <v>2505</v>
      </c>
      <c r="S917">
        <v>54453</v>
      </c>
      <c r="T917">
        <v>54453</v>
      </c>
      <c r="U917">
        <v>54453</v>
      </c>
      <c r="V917">
        <v>13</v>
      </c>
      <c r="W917">
        <v>5</v>
      </c>
      <c r="X917">
        <v>26</v>
      </c>
      <c r="Y917">
        <v>2445</v>
      </c>
      <c r="Z917">
        <v>293</v>
      </c>
      <c r="AA917">
        <v>2738</v>
      </c>
      <c r="AB917" s="24">
        <f>VLOOKUP(B917,population!$B$2:$D$54,3,0)</f>
        <v>10617423</v>
      </c>
      <c r="AC917" s="24" t="str">
        <f>VLOOKUP(B917,regions!$A$2:$B$54,2,0)</f>
        <v>South</v>
      </c>
      <c r="AD917" s="24" t="str">
        <f>VLOOKUP(B917,population!$B$2:$C$54,2,0)</f>
        <v> Georgia</v>
      </c>
      <c r="AE917" s="24">
        <f>IFERROR(VLOOKUP(AD917,'pop density'!$A$1:$B$51,2,0),"")</f>
        <v>176.4</v>
      </c>
      <c r="AF917" s="24" t="str">
        <f t="shared" si="14"/>
        <v>00176.4- Georgia</v>
      </c>
    </row>
    <row r="918" spans="1:32" x14ac:dyDescent="0.25">
      <c r="A918">
        <v>20200413</v>
      </c>
      <c r="B918" t="s">
        <v>1002</v>
      </c>
      <c r="C918">
        <v>13315</v>
      </c>
      <c r="D918">
        <v>43706</v>
      </c>
      <c r="G918">
        <v>2589</v>
      </c>
      <c r="M918" t="s">
        <v>62</v>
      </c>
      <c r="N918" s="1">
        <v>43934.768750000003</v>
      </c>
      <c r="O918" t="s">
        <v>1043</v>
      </c>
      <c r="P918" t="s">
        <v>106</v>
      </c>
      <c r="Q918">
        <v>464</v>
      </c>
      <c r="R918">
        <v>2589</v>
      </c>
      <c r="S918">
        <v>57021</v>
      </c>
      <c r="T918">
        <v>57021</v>
      </c>
      <c r="U918">
        <v>57021</v>
      </c>
      <c r="V918">
        <v>13</v>
      </c>
      <c r="W918">
        <v>31</v>
      </c>
      <c r="X918">
        <v>84</v>
      </c>
      <c r="Y918">
        <v>1705</v>
      </c>
      <c r="Z918">
        <v>863</v>
      </c>
      <c r="AA918">
        <v>2568</v>
      </c>
      <c r="AB918" s="24">
        <f>VLOOKUP(B918,population!$B$2:$D$54,3,0)</f>
        <v>10617423</v>
      </c>
      <c r="AC918" s="24" t="str">
        <f>VLOOKUP(B918,regions!$A$2:$B$54,2,0)</f>
        <v>South</v>
      </c>
      <c r="AD918" s="24" t="str">
        <f>VLOOKUP(B918,population!$B$2:$C$54,2,0)</f>
        <v> Georgia</v>
      </c>
      <c r="AE918" s="24">
        <f>IFERROR(VLOOKUP(AD918,'pop density'!$A$1:$B$51,2,0),"")</f>
        <v>176.4</v>
      </c>
      <c r="AF918" s="24" t="str">
        <f t="shared" si="14"/>
        <v>00176.4- Georgia</v>
      </c>
    </row>
    <row r="919" spans="1:32" x14ac:dyDescent="0.25">
      <c r="A919">
        <v>20200414</v>
      </c>
      <c r="B919" t="s">
        <v>1002</v>
      </c>
      <c r="C919">
        <v>14223</v>
      </c>
      <c r="D919">
        <v>47572</v>
      </c>
      <c r="G919">
        <v>2769</v>
      </c>
      <c r="M919" t="s">
        <v>62</v>
      </c>
      <c r="N919" s="1">
        <v>43935.769444444442</v>
      </c>
      <c r="O919" t="s">
        <v>1044</v>
      </c>
      <c r="P919" t="s">
        <v>108</v>
      </c>
      <c r="Q919">
        <v>501</v>
      </c>
      <c r="R919">
        <v>2769</v>
      </c>
      <c r="S919">
        <v>61795</v>
      </c>
      <c r="T919">
        <v>61795</v>
      </c>
      <c r="U919">
        <v>61795</v>
      </c>
      <c r="V919">
        <v>13</v>
      </c>
      <c r="W919">
        <v>37</v>
      </c>
      <c r="X919">
        <v>180</v>
      </c>
      <c r="Y919">
        <v>3866</v>
      </c>
      <c r="Z919">
        <v>908</v>
      </c>
      <c r="AA919">
        <v>4774</v>
      </c>
      <c r="AB919" s="24">
        <f>VLOOKUP(B919,population!$B$2:$D$54,3,0)</f>
        <v>10617423</v>
      </c>
      <c r="AC919" s="24" t="str">
        <f>VLOOKUP(B919,regions!$A$2:$B$54,2,0)</f>
        <v>South</v>
      </c>
      <c r="AD919" s="24" t="str">
        <f>VLOOKUP(B919,population!$B$2:$C$54,2,0)</f>
        <v> Georgia</v>
      </c>
      <c r="AE919" s="24">
        <f>IFERROR(VLOOKUP(AD919,'pop density'!$A$1:$B$51,2,0),"")</f>
        <v>176.4</v>
      </c>
      <c r="AF919" s="24" t="str">
        <f t="shared" si="14"/>
        <v>00176.4- Georgia</v>
      </c>
    </row>
    <row r="920" spans="1:32" x14ac:dyDescent="0.25">
      <c r="A920">
        <v>20200415</v>
      </c>
      <c r="B920" t="s">
        <v>1002</v>
      </c>
      <c r="C920">
        <v>14987</v>
      </c>
      <c r="D920">
        <v>49103</v>
      </c>
      <c r="G920">
        <v>2922</v>
      </c>
      <c r="M920" t="s">
        <v>62</v>
      </c>
      <c r="N920" s="1">
        <v>43936.477777777778</v>
      </c>
      <c r="O920" t="s">
        <v>1045</v>
      </c>
      <c r="P920" t="s">
        <v>110</v>
      </c>
      <c r="Q920">
        <v>552</v>
      </c>
      <c r="R920">
        <v>2922</v>
      </c>
      <c r="S920">
        <v>64090</v>
      </c>
      <c r="T920">
        <v>64090</v>
      </c>
      <c r="U920">
        <v>64090</v>
      </c>
      <c r="V920">
        <v>13</v>
      </c>
      <c r="W920">
        <v>51</v>
      </c>
      <c r="X920">
        <v>153</v>
      </c>
      <c r="Y920">
        <v>1531</v>
      </c>
      <c r="Z920">
        <v>764</v>
      </c>
      <c r="AA920">
        <v>2295</v>
      </c>
      <c r="AB920" s="24">
        <f>VLOOKUP(B920,population!$B$2:$D$54,3,0)</f>
        <v>10617423</v>
      </c>
      <c r="AC920" s="24" t="str">
        <f>VLOOKUP(B920,regions!$A$2:$B$54,2,0)</f>
        <v>South</v>
      </c>
      <c r="AD920" s="24" t="str">
        <f>VLOOKUP(B920,population!$B$2:$C$54,2,0)</f>
        <v> Georgia</v>
      </c>
      <c r="AE920" s="24">
        <f>IFERROR(VLOOKUP(AD920,'pop density'!$A$1:$B$51,2,0),"")</f>
        <v>176.4</v>
      </c>
      <c r="AF920" s="24" t="str">
        <f t="shared" si="14"/>
        <v>00176.4- Georgia</v>
      </c>
    </row>
    <row r="921" spans="1:32" x14ac:dyDescent="0.25">
      <c r="A921">
        <v>20200416</v>
      </c>
      <c r="B921" t="s">
        <v>1002</v>
      </c>
      <c r="C921">
        <v>15669</v>
      </c>
      <c r="D921">
        <v>52270</v>
      </c>
      <c r="G921">
        <v>3108</v>
      </c>
      <c r="M921" t="s">
        <v>62</v>
      </c>
      <c r="N921" s="1">
        <v>43937.769444444442</v>
      </c>
      <c r="O921" t="s">
        <v>1046</v>
      </c>
      <c r="P921" t="s">
        <v>112</v>
      </c>
      <c r="Q921">
        <v>587</v>
      </c>
      <c r="R921">
        <v>3108</v>
      </c>
      <c r="S921">
        <v>67939</v>
      </c>
      <c r="T921">
        <v>67939</v>
      </c>
      <c r="U921">
        <v>67939</v>
      </c>
      <c r="V921">
        <v>13</v>
      </c>
      <c r="W921">
        <v>35</v>
      </c>
      <c r="X921">
        <v>186</v>
      </c>
      <c r="Y921">
        <v>3167</v>
      </c>
      <c r="Z921">
        <v>682</v>
      </c>
      <c r="AA921">
        <v>3849</v>
      </c>
      <c r="AB921" s="24">
        <f>VLOOKUP(B921,population!$B$2:$D$54,3,0)</f>
        <v>10617423</v>
      </c>
      <c r="AC921" s="24" t="str">
        <f>VLOOKUP(B921,regions!$A$2:$B$54,2,0)</f>
        <v>South</v>
      </c>
      <c r="AD921" s="24" t="str">
        <f>VLOOKUP(B921,population!$B$2:$C$54,2,0)</f>
        <v> Georgia</v>
      </c>
      <c r="AE921" s="24">
        <f>IFERROR(VLOOKUP(AD921,'pop density'!$A$1:$B$51,2,0),"")</f>
        <v>176.4</v>
      </c>
      <c r="AF921" s="24" t="str">
        <f t="shared" si="14"/>
        <v>00176.4- Georgia</v>
      </c>
    </row>
    <row r="922" spans="1:32" x14ac:dyDescent="0.25">
      <c r="A922">
        <v>20200417</v>
      </c>
      <c r="B922" t="s">
        <v>1002</v>
      </c>
      <c r="C922">
        <v>17194</v>
      </c>
      <c r="D922">
        <v>54490</v>
      </c>
      <c r="G922">
        <v>3324</v>
      </c>
      <c r="M922" t="s">
        <v>62</v>
      </c>
      <c r="N922" s="1">
        <v>43938.769444444442</v>
      </c>
      <c r="O922" t="s">
        <v>1047</v>
      </c>
      <c r="P922" t="s">
        <v>114</v>
      </c>
      <c r="Q922">
        <v>650</v>
      </c>
      <c r="R922">
        <v>3324</v>
      </c>
      <c r="S922">
        <v>71684</v>
      </c>
      <c r="T922">
        <v>71684</v>
      </c>
      <c r="U922">
        <v>71684</v>
      </c>
      <c r="V922">
        <v>13</v>
      </c>
      <c r="W922">
        <v>63</v>
      </c>
      <c r="X922">
        <v>216</v>
      </c>
      <c r="Y922">
        <v>2220</v>
      </c>
      <c r="Z922">
        <v>1525</v>
      </c>
      <c r="AA922">
        <v>3745</v>
      </c>
      <c r="AB922" s="24">
        <f>VLOOKUP(B922,population!$B$2:$D$54,3,0)</f>
        <v>10617423</v>
      </c>
      <c r="AC922" s="24" t="str">
        <f>VLOOKUP(B922,regions!$A$2:$B$54,2,0)</f>
        <v>South</v>
      </c>
      <c r="AD922" s="24" t="str">
        <f>VLOOKUP(B922,population!$B$2:$C$54,2,0)</f>
        <v> Georgia</v>
      </c>
      <c r="AE922" s="24">
        <f>IFERROR(VLOOKUP(AD922,'pop density'!$A$1:$B$51,2,0),"")</f>
        <v>176.4</v>
      </c>
      <c r="AF922" s="24" t="str">
        <f t="shared" si="14"/>
        <v>00176.4- Georgia</v>
      </c>
    </row>
    <row r="923" spans="1:32" x14ac:dyDescent="0.25">
      <c r="A923">
        <v>20200418</v>
      </c>
      <c r="B923" t="s">
        <v>1002</v>
      </c>
      <c r="C923">
        <v>17669</v>
      </c>
      <c r="D923">
        <v>56539</v>
      </c>
      <c r="G923">
        <v>3420</v>
      </c>
      <c r="M923" t="s">
        <v>62</v>
      </c>
      <c r="N923" s="1">
        <v>43939.477777777778</v>
      </c>
      <c r="O923" t="s">
        <v>1048</v>
      </c>
      <c r="P923" t="s">
        <v>116</v>
      </c>
      <c r="Q923">
        <v>673</v>
      </c>
      <c r="R923">
        <v>3420</v>
      </c>
      <c r="S923">
        <v>74208</v>
      </c>
      <c r="T923">
        <v>74208</v>
      </c>
      <c r="U923">
        <v>74208</v>
      </c>
      <c r="V923">
        <v>13</v>
      </c>
      <c r="W923">
        <v>23</v>
      </c>
      <c r="X923">
        <v>96</v>
      </c>
      <c r="Y923">
        <v>2049</v>
      </c>
      <c r="Z923">
        <v>475</v>
      </c>
      <c r="AA923">
        <v>2524</v>
      </c>
      <c r="AB923" s="24">
        <f>VLOOKUP(B923,population!$B$2:$D$54,3,0)</f>
        <v>10617423</v>
      </c>
      <c r="AC923" s="24" t="str">
        <f>VLOOKUP(B923,regions!$A$2:$B$54,2,0)</f>
        <v>South</v>
      </c>
      <c r="AD923" s="24" t="str">
        <f>VLOOKUP(B923,population!$B$2:$C$54,2,0)</f>
        <v> Georgia</v>
      </c>
      <c r="AE923" s="24">
        <f>IFERROR(VLOOKUP(AD923,'pop density'!$A$1:$B$51,2,0),"")</f>
        <v>176.4</v>
      </c>
      <c r="AF923" s="24" t="str">
        <f t="shared" si="14"/>
        <v>00176.4- Georgia</v>
      </c>
    </row>
    <row r="924" spans="1:32" x14ac:dyDescent="0.25">
      <c r="A924">
        <v>20200419</v>
      </c>
      <c r="B924" t="s">
        <v>1002</v>
      </c>
      <c r="C924">
        <v>18301</v>
      </c>
      <c r="D924">
        <v>61632</v>
      </c>
      <c r="G924">
        <v>3464</v>
      </c>
      <c r="M924" t="s">
        <v>62</v>
      </c>
      <c r="N924" s="1">
        <v>43940.898611111108</v>
      </c>
      <c r="O924" t="s">
        <v>1049</v>
      </c>
      <c r="P924" t="s">
        <v>118</v>
      </c>
      <c r="Q924">
        <v>687</v>
      </c>
      <c r="R924">
        <v>3464</v>
      </c>
      <c r="S924">
        <v>79933</v>
      </c>
      <c r="T924">
        <v>79933</v>
      </c>
      <c r="U924">
        <v>79933</v>
      </c>
      <c r="V924">
        <v>13</v>
      </c>
      <c r="W924">
        <v>14</v>
      </c>
      <c r="X924">
        <v>44</v>
      </c>
      <c r="Y924">
        <v>5093</v>
      </c>
      <c r="Z924">
        <v>632</v>
      </c>
      <c r="AA924">
        <v>5725</v>
      </c>
      <c r="AB924" s="24">
        <f>VLOOKUP(B924,population!$B$2:$D$54,3,0)</f>
        <v>10617423</v>
      </c>
      <c r="AC924" s="24" t="str">
        <f>VLOOKUP(B924,regions!$A$2:$B$54,2,0)</f>
        <v>South</v>
      </c>
      <c r="AD924" s="24" t="str">
        <f>VLOOKUP(B924,population!$B$2:$C$54,2,0)</f>
        <v> Georgia</v>
      </c>
      <c r="AE924" s="24">
        <f>IFERROR(VLOOKUP(AD924,'pop density'!$A$1:$B$51,2,0),"")</f>
        <v>176.4</v>
      </c>
      <c r="AF924" s="24" t="str">
        <f t="shared" si="14"/>
        <v>00176.4- Georgia</v>
      </c>
    </row>
    <row r="925" spans="1:32" x14ac:dyDescent="0.25">
      <c r="A925">
        <v>20200420</v>
      </c>
      <c r="B925" t="s">
        <v>1002</v>
      </c>
      <c r="C925">
        <v>18947</v>
      </c>
      <c r="D925">
        <v>65381</v>
      </c>
      <c r="G925">
        <v>3550</v>
      </c>
      <c r="M925" t="s">
        <v>62</v>
      </c>
      <c r="N925" s="1">
        <v>43941.477083333331</v>
      </c>
      <c r="O925" t="s">
        <v>1050</v>
      </c>
      <c r="P925" t="s">
        <v>120</v>
      </c>
      <c r="Q925">
        <v>733</v>
      </c>
      <c r="R925">
        <v>3550</v>
      </c>
      <c r="S925">
        <v>84328</v>
      </c>
      <c r="T925">
        <v>84328</v>
      </c>
      <c r="U925">
        <v>84328</v>
      </c>
      <c r="V925">
        <v>13</v>
      </c>
      <c r="W925">
        <v>46</v>
      </c>
      <c r="X925">
        <v>86</v>
      </c>
      <c r="Y925">
        <v>3749</v>
      </c>
      <c r="Z925">
        <v>646</v>
      </c>
      <c r="AA925">
        <v>4395</v>
      </c>
      <c r="AB925" s="24">
        <f>VLOOKUP(B925,population!$B$2:$D$54,3,0)</f>
        <v>10617423</v>
      </c>
      <c r="AC925" s="24" t="str">
        <f>VLOOKUP(B925,regions!$A$2:$B$54,2,0)</f>
        <v>South</v>
      </c>
      <c r="AD925" s="24" t="str">
        <f>VLOOKUP(B925,population!$B$2:$C$54,2,0)</f>
        <v> Georgia</v>
      </c>
      <c r="AE925" s="24">
        <f>IFERROR(VLOOKUP(AD925,'pop density'!$A$1:$B$51,2,0),"")</f>
        <v>176.4</v>
      </c>
      <c r="AF925" s="24" t="str">
        <f t="shared" si="14"/>
        <v>00176.4- Georgia</v>
      </c>
    </row>
    <row r="926" spans="1:32" x14ac:dyDescent="0.25">
      <c r="A926">
        <v>20200421</v>
      </c>
      <c r="B926" t="s">
        <v>1002</v>
      </c>
      <c r="C926">
        <v>19881</v>
      </c>
      <c r="D926">
        <v>68259</v>
      </c>
      <c r="G926">
        <v>3779</v>
      </c>
      <c r="M926" t="s">
        <v>62</v>
      </c>
      <c r="N926" s="1">
        <v>43942.769444444442</v>
      </c>
      <c r="O926" t="s">
        <v>1051</v>
      </c>
      <c r="P926" t="s">
        <v>122</v>
      </c>
      <c r="Q926">
        <v>799</v>
      </c>
      <c r="R926">
        <v>3779</v>
      </c>
      <c r="S926">
        <v>88140</v>
      </c>
      <c r="T926">
        <v>88140</v>
      </c>
      <c r="U926">
        <v>88140</v>
      </c>
      <c r="V926">
        <v>13</v>
      </c>
      <c r="W926">
        <v>66</v>
      </c>
      <c r="X926">
        <v>229</v>
      </c>
      <c r="Y926">
        <v>2878</v>
      </c>
      <c r="Z926">
        <v>934</v>
      </c>
      <c r="AA926">
        <v>3812</v>
      </c>
      <c r="AB926" s="24">
        <f>VLOOKUP(B926,population!$B$2:$D$54,3,0)</f>
        <v>10617423</v>
      </c>
      <c r="AC926" s="24" t="str">
        <f>VLOOKUP(B926,regions!$A$2:$B$54,2,0)</f>
        <v>South</v>
      </c>
      <c r="AD926" s="24" t="str">
        <f>VLOOKUP(B926,population!$B$2:$C$54,2,0)</f>
        <v> Georgia</v>
      </c>
      <c r="AE926" s="24">
        <f>IFERROR(VLOOKUP(AD926,'pop density'!$A$1:$B$51,2,0),"")</f>
        <v>176.4</v>
      </c>
      <c r="AF926" s="24" t="str">
        <f t="shared" si="14"/>
        <v>00176.4- Georgia</v>
      </c>
    </row>
    <row r="927" spans="1:32" x14ac:dyDescent="0.25">
      <c r="A927">
        <v>20200422</v>
      </c>
      <c r="B927" t="s">
        <v>1002</v>
      </c>
      <c r="C927">
        <v>20740</v>
      </c>
      <c r="D927">
        <v>73332</v>
      </c>
      <c r="G927">
        <v>3959</v>
      </c>
      <c r="M927" t="s">
        <v>62</v>
      </c>
      <c r="N927" s="1">
        <v>43943.769444444442</v>
      </c>
      <c r="O927" t="s">
        <v>1052</v>
      </c>
      <c r="P927" t="s">
        <v>124</v>
      </c>
      <c r="Q927">
        <v>836</v>
      </c>
      <c r="R927">
        <v>3959</v>
      </c>
      <c r="S927">
        <v>94072</v>
      </c>
      <c r="T927">
        <v>94072</v>
      </c>
      <c r="U927">
        <v>94072</v>
      </c>
      <c r="V927">
        <v>13</v>
      </c>
      <c r="W927">
        <v>37</v>
      </c>
      <c r="X927">
        <v>180</v>
      </c>
      <c r="Y927">
        <v>5073</v>
      </c>
      <c r="Z927">
        <v>859</v>
      </c>
      <c r="AA927">
        <v>5932</v>
      </c>
      <c r="AB927" s="24">
        <f>VLOOKUP(B927,population!$B$2:$D$54,3,0)</f>
        <v>10617423</v>
      </c>
      <c r="AC927" s="24" t="str">
        <f>VLOOKUP(B927,regions!$A$2:$B$54,2,0)</f>
        <v>South</v>
      </c>
      <c r="AD927" s="24" t="str">
        <f>VLOOKUP(B927,population!$B$2:$C$54,2,0)</f>
        <v> Georgia</v>
      </c>
      <c r="AE927" s="24">
        <f>IFERROR(VLOOKUP(AD927,'pop density'!$A$1:$B$51,2,0),"")</f>
        <v>176.4</v>
      </c>
      <c r="AF927" s="24" t="str">
        <f t="shared" si="14"/>
        <v>00176.4- Georgia</v>
      </c>
    </row>
    <row r="928" spans="1:32" x14ac:dyDescent="0.25">
      <c r="A928">
        <v>20200423</v>
      </c>
      <c r="B928" t="s">
        <v>1002</v>
      </c>
      <c r="C928">
        <v>21512</v>
      </c>
      <c r="D928">
        <v>79550</v>
      </c>
      <c r="G928">
        <v>4069</v>
      </c>
      <c r="M928" t="s">
        <v>62</v>
      </c>
      <c r="N928" s="1">
        <v>43944.769444444442</v>
      </c>
      <c r="O928" t="s">
        <v>1053</v>
      </c>
      <c r="P928" t="s">
        <v>126</v>
      </c>
      <c r="Q928">
        <v>872</v>
      </c>
      <c r="R928">
        <v>4069</v>
      </c>
      <c r="S928">
        <v>101062</v>
      </c>
      <c r="T928">
        <v>101062</v>
      </c>
      <c r="U928">
        <v>101062</v>
      </c>
      <c r="V928">
        <v>13</v>
      </c>
      <c r="W928">
        <v>36</v>
      </c>
      <c r="X928">
        <v>110</v>
      </c>
      <c r="Y928">
        <v>6218</v>
      </c>
      <c r="Z928">
        <v>772</v>
      </c>
      <c r="AA928">
        <v>6990</v>
      </c>
      <c r="AB928" s="24">
        <f>VLOOKUP(B928,population!$B$2:$D$54,3,0)</f>
        <v>10617423</v>
      </c>
      <c r="AC928" s="24" t="str">
        <f>VLOOKUP(B928,regions!$A$2:$B$54,2,0)</f>
        <v>South</v>
      </c>
      <c r="AD928" s="24" t="str">
        <f>VLOOKUP(B928,population!$B$2:$C$54,2,0)</f>
        <v> Georgia</v>
      </c>
      <c r="AE928" s="24">
        <f>IFERROR(VLOOKUP(AD928,'pop density'!$A$1:$B$51,2,0),"")</f>
        <v>176.4</v>
      </c>
      <c r="AF928" s="24" t="str">
        <f t="shared" si="14"/>
        <v>00176.4- Georgia</v>
      </c>
    </row>
    <row r="929" spans="1:32" x14ac:dyDescent="0.25">
      <c r="A929">
        <v>20200424</v>
      </c>
      <c r="B929" t="s">
        <v>1002</v>
      </c>
      <c r="C929">
        <v>22147</v>
      </c>
      <c r="D929">
        <v>85029</v>
      </c>
      <c r="G929">
        <v>4221</v>
      </c>
      <c r="M929" t="s">
        <v>62</v>
      </c>
      <c r="N929" s="1">
        <v>43945.769444444442</v>
      </c>
      <c r="O929" t="s">
        <v>1054</v>
      </c>
      <c r="P929" t="s">
        <v>128</v>
      </c>
      <c r="Q929">
        <v>892</v>
      </c>
      <c r="R929">
        <v>4221</v>
      </c>
      <c r="S929">
        <v>107176</v>
      </c>
      <c r="T929">
        <v>107176</v>
      </c>
      <c r="U929">
        <v>107176</v>
      </c>
      <c r="V929">
        <v>13</v>
      </c>
      <c r="W929">
        <v>20</v>
      </c>
      <c r="X929">
        <v>152</v>
      </c>
      <c r="Y929">
        <v>5479</v>
      </c>
      <c r="Z929">
        <v>635</v>
      </c>
      <c r="AA929">
        <v>6114</v>
      </c>
      <c r="AB929" s="24">
        <f>VLOOKUP(B929,population!$B$2:$D$54,3,0)</f>
        <v>10617423</v>
      </c>
      <c r="AC929" s="24" t="str">
        <f>VLOOKUP(B929,regions!$A$2:$B$54,2,0)</f>
        <v>South</v>
      </c>
      <c r="AD929" s="24" t="str">
        <f>VLOOKUP(B929,population!$B$2:$C$54,2,0)</f>
        <v> Georgia</v>
      </c>
      <c r="AE929" s="24">
        <f>IFERROR(VLOOKUP(AD929,'pop density'!$A$1:$B$51,2,0),"")</f>
        <v>176.4</v>
      </c>
      <c r="AF929" s="24" t="str">
        <f t="shared" si="14"/>
        <v>00176.4- Georgia</v>
      </c>
    </row>
    <row r="930" spans="1:32" x14ac:dyDescent="0.25">
      <c r="A930">
        <v>20200425</v>
      </c>
      <c r="B930" t="s">
        <v>1002</v>
      </c>
      <c r="C930">
        <v>22695</v>
      </c>
      <c r="D930">
        <v>96319</v>
      </c>
      <c r="G930">
        <v>4326</v>
      </c>
      <c r="M930" t="s">
        <v>129</v>
      </c>
      <c r="N930" s="1">
        <v>43946.477777777778</v>
      </c>
      <c r="O930" t="s">
        <v>1055</v>
      </c>
      <c r="P930" t="s">
        <v>131</v>
      </c>
      <c r="Q930">
        <v>904</v>
      </c>
      <c r="R930">
        <v>4326</v>
      </c>
      <c r="S930">
        <v>119014</v>
      </c>
      <c r="T930">
        <v>119014</v>
      </c>
      <c r="U930">
        <v>119014</v>
      </c>
      <c r="V930">
        <v>13</v>
      </c>
      <c r="W930">
        <v>12</v>
      </c>
      <c r="X930">
        <v>105</v>
      </c>
      <c r="Y930">
        <v>11290</v>
      </c>
      <c r="Z930">
        <v>548</v>
      </c>
      <c r="AA930">
        <v>11838</v>
      </c>
      <c r="AB930" s="24">
        <f>VLOOKUP(B930,population!$B$2:$D$54,3,0)</f>
        <v>10617423</v>
      </c>
      <c r="AC930" s="24" t="str">
        <f>VLOOKUP(B930,regions!$A$2:$B$54,2,0)</f>
        <v>South</v>
      </c>
      <c r="AD930" s="24" t="str">
        <f>VLOOKUP(B930,population!$B$2:$C$54,2,0)</f>
        <v> Georgia</v>
      </c>
      <c r="AE930" s="24">
        <f>IFERROR(VLOOKUP(AD930,'pop density'!$A$1:$B$51,2,0),"")</f>
        <v>176.4</v>
      </c>
      <c r="AF930" s="24" t="str">
        <f t="shared" si="14"/>
        <v>00176.4- Georgia</v>
      </c>
    </row>
    <row r="931" spans="1:32" x14ac:dyDescent="0.25">
      <c r="A931">
        <v>20200426</v>
      </c>
      <c r="B931" t="s">
        <v>1002</v>
      </c>
      <c r="C931">
        <v>23401</v>
      </c>
      <c r="D931">
        <v>99822</v>
      </c>
      <c r="G931">
        <v>4359</v>
      </c>
      <c r="M931" t="s">
        <v>129</v>
      </c>
      <c r="N931" s="1">
        <v>43947.477777777778</v>
      </c>
      <c r="O931" t="s">
        <v>1056</v>
      </c>
      <c r="P931" t="s">
        <v>133</v>
      </c>
      <c r="Q931">
        <v>912</v>
      </c>
      <c r="R931">
        <v>4359</v>
      </c>
      <c r="S931">
        <v>123223</v>
      </c>
      <c r="T931">
        <v>123223</v>
      </c>
      <c r="U931">
        <v>123223</v>
      </c>
      <c r="V931">
        <v>13</v>
      </c>
      <c r="W931">
        <v>8</v>
      </c>
      <c r="X931">
        <v>33</v>
      </c>
      <c r="Y931">
        <v>3503</v>
      </c>
      <c r="Z931">
        <v>706</v>
      </c>
      <c r="AA931">
        <v>4209</v>
      </c>
      <c r="AB931" s="24">
        <f>VLOOKUP(B931,population!$B$2:$D$54,3,0)</f>
        <v>10617423</v>
      </c>
      <c r="AC931" s="24" t="str">
        <f>VLOOKUP(B931,regions!$A$2:$B$54,2,0)</f>
        <v>South</v>
      </c>
      <c r="AD931" s="24" t="str">
        <f>VLOOKUP(B931,population!$B$2:$C$54,2,0)</f>
        <v> Georgia</v>
      </c>
      <c r="AE931" s="24">
        <f>IFERROR(VLOOKUP(AD931,'pop density'!$A$1:$B$51,2,0),"")</f>
        <v>176.4</v>
      </c>
      <c r="AF931" s="24" t="str">
        <f t="shared" si="14"/>
        <v>00176.4- Georgia</v>
      </c>
    </row>
    <row r="932" spans="1:32" x14ac:dyDescent="0.25">
      <c r="A932">
        <v>20200427</v>
      </c>
      <c r="B932" t="s">
        <v>1002</v>
      </c>
      <c r="C932">
        <v>23913</v>
      </c>
      <c r="D932">
        <v>103256</v>
      </c>
      <c r="G932">
        <v>4681</v>
      </c>
      <c r="I932">
        <v>1057</v>
      </c>
      <c r="M932" t="s">
        <v>129</v>
      </c>
      <c r="N932" s="1">
        <v>43948.477083333331</v>
      </c>
      <c r="O932" t="s">
        <v>1057</v>
      </c>
      <c r="P932" t="s">
        <v>135</v>
      </c>
      <c r="Q932">
        <v>971</v>
      </c>
      <c r="R932">
        <v>4681</v>
      </c>
      <c r="S932">
        <v>127169</v>
      </c>
      <c r="T932">
        <v>127169</v>
      </c>
      <c r="U932">
        <v>127169</v>
      </c>
      <c r="V932">
        <v>13</v>
      </c>
      <c r="W932">
        <v>59</v>
      </c>
      <c r="X932">
        <v>322</v>
      </c>
      <c r="Y932">
        <v>3434</v>
      </c>
      <c r="Z932">
        <v>512</v>
      </c>
      <c r="AA932">
        <v>3946</v>
      </c>
      <c r="AB932" s="24">
        <f>VLOOKUP(B932,population!$B$2:$D$54,3,0)</f>
        <v>10617423</v>
      </c>
      <c r="AC932" s="24" t="str">
        <f>VLOOKUP(B932,regions!$A$2:$B$54,2,0)</f>
        <v>South</v>
      </c>
      <c r="AD932" s="24" t="str">
        <f>VLOOKUP(B932,population!$B$2:$C$54,2,0)</f>
        <v> Georgia</v>
      </c>
      <c r="AE932" s="24">
        <f>IFERROR(VLOOKUP(AD932,'pop density'!$A$1:$B$51,2,0),"")</f>
        <v>176.4</v>
      </c>
      <c r="AF932" s="24" t="str">
        <f t="shared" si="14"/>
        <v>00176.4- Georgia</v>
      </c>
    </row>
    <row r="933" spans="1:32" x14ac:dyDescent="0.25">
      <c r="A933">
        <v>20200428</v>
      </c>
      <c r="B933" t="s">
        <v>1002</v>
      </c>
      <c r="C933">
        <v>24615</v>
      </c>
      <c r="D933">
        <v>115405</v>
      </c>
      <c r="G933">
        <v>4814</v>
      </c>
      <c r="I933">
        <v>1087</v>
      </c>
      <c r="M933" t="s">
        <v>129</v>
      </c>
      <c r="N933" s="1">
        <v>43949.559027777781</v>
      </c>
      <c r="O933" t="s">
        <v>1058</v>
      </c>
      <c r="P933" t="s">
        <v>137</v>
      </c>
      <c r="Q933">
        <v>1026</v>
      </c>
      <c r="R933">
        <v>4814</v>
      </c>
      <c r="S933">
        <v>140020</v>
      </c>
      <c r="T933">
        <v>140020</v>
      </c>
      <c r="U933">
        <v>140020</v>
      </c>
      <c r="V933">
        <v>13</v>
      </c>
      <c r="W933">
        <v>55</v>
      </c>
      <c r="X933">
        <v>133</v>
      </c>
      <c r="Y933">
        <v>12149</v>
      </c>
      <c r="Z933">
        <v>702</v>
      </c>
      <c r="AA933">
        <v>12851</v>
      </c>
      <c r="AB933" s="24">
        <f>VLOOKUP(B933,population!$B$2:$D$54,3,0)</f>
        <v>10617423</v>
      </c>
      <c r="AC933" s="24" t="str">
        <f>VLOOKUP(B933,regions!$A$2:$B$54,2,0)</f>
        <v>South</v>
      </c>
      <c r="AD933" s="24" t="str">
        <f>VLOOKUP(B933,population!$B$2:$C$54,2,0)</f>
        <v> Georgia</v>
      </c>
      <c r="AE933" s="24">
        <f>IFERROR(VLOOKUP(AD933,'pop density'!$A$1:$B$51,2,0),"")</f>
        <v>176.4</v>
      </c>
      <c r="AF933" s="24" t="str">
        <f t="shared" si="14"/>
        <v>00176.4- Georgia</v>
      </c>
    </row>
    <row r="934" spans="1:32" x14ac:dyDescent="0.25">
      <c r="A934">
        <v>20200429</v>
      </c>
      <c r="B934" t="s">
        <v>1002</v>
      </c>
      <c r="C934">
        <v>25572</v>
      </c>
      <c r="D934">
        <v>118367</v>
      </c>
      <c r="G934">
        <v>5056</v>
      </c>
      <c r="I934">
        <v>1148</v>
      </c>
      <c r="M934" t="s">
        <v>62</v>
      </c>
      <c r="N934" s="1">
        <v>43950.600694444445</v>
      </c>
      <c r="O934" t="s">
        <v>1059</v>
      </c>
      <c r="P934" t="s">
        <v>139</v>
      </c>
      <c r="Q934">
        <v>1093</v>
      </c>
      <c r="R934">
        <v>5056</v>
      </c>
      <c r="S934">
        <v>143939</v>
      </c>
      <c r="T934">
        <v>143939</v>
      </c>
      <c r="U934">
        <v>143939</v>
      </c>
      <c r="V934">
        <v>13</v>
      </c>
      <c r="W934">
        <v>67</v>
      </c>
      <c r="X934">
        <v>242</v>
      </c>
      <c r="Y934">
        <v>2962</v>
      </c>
      <c r="Z934">
        <v>957</v>
      </c>
      <c r="AA934">
        <v>3919</v>
      </c>
      <c r="AB934" s="24">
        <f>VLOOKUP(B934,population!$B$2:$D$54,3,0)</f>
        <v>10617423</v>
      </c>
      <c r="AC934" s="24" t="str">
        <f>VLOOKUP(B934,regions!$A$2:$B$54,2,0)</f>
        <v>South</v>
      </c>
      <c r="AD934" s="24" t="str">
        <f>VLOOKUP(B934,population!$B$2:$C$54,2,0)</f>
        <v> Georgia</v>
      </c>
      <c r="AE934" s="24">
        <f>IFERROR(VLOOKUP(AD934,'pop density'!$A$1:$B$51,2,0),"")</f>
        <v>176.4</v>
      </c>
      <c r="AF934" s="24" t="str">
        <f t="shared" si="14"/>
        <v>00176.4- Georgia</v>
      </c>
    </row>
    <row r="935" spans="1:32" x14ac:dyDescent="0.25">
      <c r="A935">
        <v>20200430</v>
      </c>
      <c r="B935" t="s">
        <v>1002</v>
      </c>
      <c r="C935">
        <v>26155</v>
      </c>
      <c r="D935">
        <v>122889</v>
      </c>
      <c r="G935">
        <v>5156</v>
      </c>
      <c r="I935">
        <v>1171</v>
      </c>
      <c r="M935" t="s">
        <v>62</v>
      </c>
      <c r="N935" s="1">
        <v>43951.600694444445</v>
      </c>
      <c r="O935" t="s">
        <v>1060</v>
      </c>
      <c r="P935" t="s">
        <v>142</v>
      </c>
      <c r="Q935">
        <v>1120</v>
      </c>
      <c r="R935">
        <v>5156</v>
      </c>
      <c r="S935">
        <v>149044</v>
      </c>
      <c r="T935">
        <v>149044</v>
      </c>
      <c r="U935">
        <v>149044</v>
      </c>
      <c r="V935">
        <v>13</v>
      </c>
      <c r="W935">
        <v>27</v>
      </c>
      <c r="X935">
        <v>100</v>
      </c>
      <c r="Y935">
        <v>4522</v>
      </c>
      <c r="Z935">
        <v>583</v>
      </c>
      <c r="AA935">
        <v>5105</v>
      </c>
      <c r="AB935" s="24">
        <f>VLOOKUP(B935,population!$B$2:$D$54,3,0)</f>
        <v>10617423</v>
      </c>
      <c r="AC935" s="24" t="str">
        <f>VLOOKUP(B935,regions!$A$2:$B$54,2,0)</f>
        <v>South</v>
      </c>
      <c r="AD935" s="24" t="str">
        <f>VLOOKUP(B935,population!$B$2:$C$54,2,0)</f>
        <v> Georgia</v>
      </c>
      <c r="AE935" s="24">
        <f>IFERROR(VLOOKUP(AD935,'pop density'!$A$1:$B$51,2,0),"")</f>
        <v>176.4</v>
      </c>
      <c r="AF935" s="24" t="str">
        <f t="shared" si="14"/>
        <v>00176.4- Georgia</v>
      </c>
    </row>
    <row r="936" spans="1:32" x14ac:dyDescent="0.25">
      <c r="A936">
        <v>20200501</v>
      </c>
      <c r="B936" t="s">
        <v>1002</v>
      </c>
      <c r="C936">
        <v>27270</v>
      </c>
      <c r="D936">
        <v>141097</v>
      </c>
      <c r="G936">
        <v>5269</v>
      </c>
      <c r="I936">
        <v>1215</v>
      </c>
      <c r="M936" t="s">
        <v>62</v>
      </c>
      <c r="N936" s="1">
        <v>43952.600694444445</v>
      </c>
      <c r="O936" t="s">
        <v>1061</v>
      </c>
      <c r="P936" t="s">
        <v>144</v>
      </c>
      <c r="Q936">
        <v>1154</v>
      </c>
      <c r="R936">
        <v>5269</v>
      </c>
      <c r="S936">
        <v>168367</v>
      </c>
      <c r="T936">
        <v>168367</v>
      </c>
      <c r="U936">
        <v>168367</v>
      </c>
      <c r="V936">
        <v>13</v>
      </c>
      <c r="W936">
        <v>34</v>
      </c>
      <c r="X936">
        <v>113</v>
      </c>
      <c r="Y936">
        <v>18208</v>
      </c>
      <c r="Z936">
        <v>1115</v>
      </c>
      <c r="AA936">
        <v>19323</v>
      </c>
      <c r="AB936" s="24">
        <f>VLOOKUP(B936,population!$B$2:$D$54,3,0)</f>
        <v>10617423</v>
      </c>
      <c r="AC936" s="24" t="str">
        <f>VLOOKUP(B936,regions!$A$2:$B$54,2,0)</f>
        <v>South</v>
      </c>
      <c r="AD936" s="24" t="str">
        <f>VLOOKUP(B936,population!$B$2:$C$54,2,0)</f>
        <v> Georgia</v>
      </c>
      <c r="AE936" s="24">
        <f>IFERROR(VLOOKUP(AD936,'pop density'!$A$1:$B$51,2,0),"")</f>
        <v>176.4</v>
      </c>
      <c r="AF936" s="24" t="str">
        <f t="shared" si="14"/>
        <v>00176.4- Georgia</v>
      </c>
    </row>
    <row r="937" spans="1:32" x14ac:dyDescent="0.25">
      <c r="A937">
        <v>20200502</v>
      </c>
      <c r="B937" t="s">
        <v>1002</v>
      </c>
      <c r="C937">
        <v>28306</v>
      </c>
      <c r="D937">
        <v>146494</v>
      </c>
      <c r="G937">
        <v>5387</v>
      </c>
      <c r="I937">
        <v>1247</v>
      </c>
      <c r="M937" t="s">
        <v>62</v>
      </c>
      <c r="N937" s="1">
        <v>43953.600694444445</v>
      </c>
      <c r="O937" t="s">
        <v>1062</v>
      </c>
      <c r="P937" t="s">
        <v>146</v>
      </c>
      <c r="Q937">
        <v>1174</v>
      </c>
      <c r="R937">
        <v>5387</v>
      </c>
      <c r="S937">
        <v>174800</v>
      </c>
      <c r="T937">
        <v>174800</v>
      </c>
      <c r="U937">
        <v>174800</v>
      </c>
      <c r="V937">
        <v>13</v>
      </c>
      <c r="W937">
        <v>20</v>
      </c>
      <c r="X937">
        <v>118</v>
      </c>
      <c r="Y937">
        <v>5397</v>
      </c>
      <c r="Z937">
        <v>1036</v>
      </c>
      <c r="AA937">
        <v>6433</v>
      </c>
      <c r="AB937" s="24">
        <f>VLOOKUP(B937,population!$B$2:$D$54,3,0)</f>
        <v>10617423</v>
      </c>
      <c r="AC937" s="24" t="str">
        <f>VLOOKUP(B937,regions!$A$2:$B$54,2,0)</f>
        <v>South</v>
      </c>
      <c r="AD937" s="24" t="str">
        <f>VLOOKUP(B937,population!$B$2:$C$54,2,0)</f>
        <v> Georgia</v>
      </c>
      <c r="AE937" s="24">
        <f>IFERROR(VLOOKUP(AD937,'pop density'!$A$1:$B$51,2,0),"")</f>
        <v>176.4</v>
      </c>
      <c r="AF937" s="24" t="str">
        <f t="shared" si="14"/>
        <v>00176.4- Georgia</v>
      </c>
    </row>
    <row r="938" spans="1:32" x14ac:dyDescent="0.25">
      <c r="A938">
        <v>20200503</v>
      </c>
      <c r="B938" t="s">
        <v>1002</v>
      </c>
      <c r="C938">
        <v>28602</v>
      </c>
      <c r="D938">
        <v>146494</v>
      </c>
      <c r="G938">
        <v>5393</v>
      </c>
      <c r="I938">
        <v>1249</v>
      </c>
      <c r="M938" t="s">
        <v>62</v>
      </c>
      <c r="N938" s="1">
        <v>43954.434027777781</v>
      </c>
      <c r="O938" t="s">
        <v>1063</v>
      </c>
      <c r="P938" t="s">
        <v>148</v>
      </c>
      <c r="Q938">
        <v>1177</v>
      </c>
      <c r="R938">
        <v>5393</v>
      </c>
      <c r="S938">
        <v>175096</v>
      </c>
      <c r="T938">
        <v>175096</v>
      </c>
      <c r="U938">
        <v>175096</v>
      </c>
      <c r="V938">
        <v>13</v>
      </c>
      <c r="W938">
        <v>3</v>
      </c>
      <c r="X938">
        <v>6</v>
      </c>
      <c r="Y938">
        <v>0</v>
      </c>
      <c r="Z938">
        <v>296</v>
      </c>
      <c r="AA938">
        <v>296</v>
      </c>
      <c r="AB938" s="24">
        <f>VLOOKUP(B938,population!$B$2:$D$54,3,0)</f>
        <v>10617423</v>
      </c>
      <c r="AC938" s="24" t="str">
        <f>VLOOKUP(B938,regions!$A$2:$B$54,2,0)</f>
        <v>South</v>
      </c>
      <c r="AD938" s="24" t="str">
        <f>VLOOKUP(B938,population!$B$2:$C$54,2,0)</f>
        <v> Georgia</v>
      </c>
      <c r="AE938" s="24">
        <f>IFERROR(VLOOKUP(AD938,'pop density'!$A$1:$B$51,2,0),"")</f>
        <v>176.4</v>
      </c>
      <c r="AF938" s="24" t="str">
        <f t="shared" si="14"/>
        <v>00176.4- Georgia</v>
      </c>
    </row>
    <row r="939" spans="1:32" x14ac:dyDescent="0.25">
      <c r="A939">
        <v>20200504</v>
      </c>
      <c r="B939" t="s">
        <v>1002</v>
      </c>
      <c r="C939">
        <v>29368</v>
      </c>
      <c r="D939">
        <v>153957</v>
      </c>
      <c r="G939">
        <v>5526</v>
      </c>
      <c r="I939">
        <v>1284</v>
      </c>
      <c r="M939" t="s">
        <v>62</v>
      </c>
      <c r="N939" s="1">
        <v>43955.642361111109</v>
      </c>
      <c r="O939" t="s">
        <v>1064</v>
      </c>
      <c r="P939" t="s">
        <v>150</v>
      </c>
      <c r="Q939">
        <v>1222</v>
      </c>
      <c r="R939">
        <v>5526</v>
      </c>
      <c r="S939">
        <v>183325</v>
      </c>
      <c r="T939">
        <v>183325</v>
      </c>
      <c r="U939">
        <v>183325</v>
      </c>
      <c r="V939">
        <v>13</v>
      </c>
      <c r="W939">
        <v>45</v>
      </c>
      <c r="X939">
        <v>133</v>
      </c>
      <c r="Y939">
        <v>7463</v>
      </c>
      <c r="Z939">
        <v>766</v>
      </c>
      <c r="AA939">
        <v>8229</v>
      </c>
      <c r="AB939" s="24">
        <f>VLOOKUP(B939,population!$B$2:$D$54,3,0)</f>
        <v>10617423</v>
      </c>
      <c r="AC939" s="24" t="str">
        <f>VLOOKUP(B939,regions!$A$2:$B$54,2,0)</f>
        <v>South</v>
      </c>
      <c r="AD939" s="24" t="str">
        <f>VLOOKUP(B939,population!$B$2:$C$54,2,0)</f>
        <v> Georgia</v>
      </c>
      <c r="AE939" s="24">
        <f>IFERROR(VLOOKUP(AD939,'pop density'!$A$1:$B$51,2,0),"")</f>
        <v>176.4</v>
      </c>
      <c r="AF939" s="24" t="str">
        <f t="shared" si="14"/>
        <v>00176.4- Georgia</v>
      </c>
    </row>
    <row r="940" spans="1:32" x14ac:dyDescent="0.25">
      <c r="A940">
        <v>20200505</v>
      </c>
      <c r="B940" t="s">
        <v>1002</v>
      </c>
      <c r="C940">
        <v>29711</v>
      </c>
      <c r="D940">
        <v>171172</v>
      </c>
      <c r="G940">
        <v>5634</v>
      </c>
      <c r="I940">
        <v>1318</v>
      </c>
      <c r="M940" t="s">
        <v>62</v>
      </c>
      <c r="N940" s="1">
        <v>43956.684027777781</v>
      </c>
      <c r="O940" t="s">
        <v>1065</v>
      </c>
      <c r="P940" t="s">
        <v>152</v>
      </c>
      <c r="Q940">
        <v>1288</v>
      </c>
      <c r="R940">
        <v>5634</v>
      </c>
      <c r="S940">
        <v>200883</v>
      </c>
      <c r="T940">
        <v>200883</v>
      </c>
      <c r="U940">
        <v>200883</v>
      </c>
      <c r="V940">
        <v>13</v>
      </c>
      <c r="W940">
        <v>66</v>
      </c>
      <c r="X940">
        <v>108</v>
      </c>
      <c r="Y940">
        <v>17215</v>
      </c>
      <c r="Z940">
        <v>343</v>
      </c>
      <c r="AA940">
        <v>17558</v>
      </c>
      <c r="AB940" s="24">
        <f>VLOOKUP(B940,population!$B$2:$D$54,3,0)</f>
        <v>10617423</v>
      </c>
      <c r="AC940" s="24" t="str">
        <f>VLOOKUP(B940,regions!$A$2:$B$54,2,0)</f>
        <v>South</v>
      </c>
      <c r="AD940" s="24" t="str">
        <f>VLOOKUP(B940,population!$B$2:$C$54,2,0)</f>
        <v> Georgia</v>
      </c>
      <c r="AE940" s="24">
        <f>IFERROR(VLOOKUP(AD940,'pop density'!$A$1:$B$51,2,0),"")</f>
        <v>176.4</v>
      </c>
      <c r="AF940" s="24" t="str">
        <f t="shared" si="14"/>
        <v>00176.4- Georgia</v>
      </c>
    </row>
    <row r="941" spans="1:32" x14ac:dyDescent="0.25">
      <c r="A941">
        <v>20200506</v>
      </c>
      <c r="B941" t="s">
        <v>1002</v>
      </c>
      <c r="C941">
        <v>30696</v>
      </c>
      <c r="D941">
        <v>173441</v>
      </c>
      <c r="G941">
        <v>5765</v>
      </c>
      <c r="I941">
        <v>1343</v>
      </c>
      <c r="M941" t="s">
        <v>62</v>
      </c>
      <c r="N941" s="1">
        <v>43957.642361111109</v>
      </c>
      <c r="O941" t="s">
        <v>1066</v>
      </c>
      <c r="P941" t="s">
        <v>154</v>
      </c>
      <c r="Q941">
        <v>1311</v>
      </c>
      <c r="R941">
        <v>5765</v>
      </c>
      <c r="S941">
        <v>204137</v>
      </c>
      <c r="T941">
        <v>204137</v>
      </c>
      <c r="U941">
        <v>204137</v>
      </c>
      <c r="V941">
        <v>13</v>
      </c>
      <c r="W941">
        <v>23</v>
      </c>
      <c r="X941">
        <v>131</v>
      </c>
      <c r="Y941">
        <v>2269</v>
      </c>
      <c r="Z941">
        <v>985</v>
      </c>
      <c r="AA941">
        <v>3254</v>
      </c>
      <c r="AB941" s="24">
        <f>VLOOKUP(B941,population!$B$2:$D$54,3,0)</f>
        <v>10617423</v>
      </c>
      <c r="AC941" s="24" t="str">
        <f>VLOOKUP(B941,regions!$A$2:$B$54,2,0)</f>
        <v>South</v>
      </c>
      <c r="AD941" s="24" t="str">
        <f>VLOOKUP(B941,population!$B$2:$C$54,2,0)</f>
        <v> Georgia</v>
      </c>
      <c r="AE941" s="24">
        <f>IFERROR(VLOOKUP(AD941,'pop density'!$A$1:$B$51,2,0),"")</f>
        <v>176.4</v>
      </c>
      <c r="AF941" s="24" t="str">
        <f t="shared" si="14"/>
        <v>00176.4- Georgia</v>
      </c>
    </row>
    <row r="942" spans="1:32" x14ac:dyDescent="0.25">
      <c r="A942">
        <v>20200507</v>
      </c>
      <c r="B942" t="s">
        <v>1002</v>
      </c>
      <c r="C942">
        <v>31439</v>
      </c>
      <c r="D942">
        <v>185864</v>
      </c>
      <c r="G942">
        <v>5835</v>
      </c>
      <c r="I942">
        <v>1374</v>
      </c>
      <c r="M942" t="s">
        <v>62</v>
      </c>
      <c r="N942" s="1">
        <v>43958.603472222225</v>
      </c>
      <c r="O942" t="s">
        <v>1067</v>
      </c>
      <c r="P942" t="s">
        <v>156</v>
      </c>
      <c r="Q942">
        <v>1336</v>
      </c>
      <c r="R942">
        <v>5835</v>
      </c>
      <c r="S942">
        <v>217303</v>
      </c>
      <c r="T942">
        <v>217303</v>
      </c>
      <c r="U942">
        <v>217303</v>
      </c>
      <c r="V942">
        <v>13</v>
      </c>
      <c r="W942">
        <v>25</v>
      </c>
      <c r="X942">
        <v>70</v>
      </c>
      <c r="Y942">
        <v>12423</v>
      </c>
      <c r="Z942">
        <v>743</v>
      </c>
      <c r="AA942">
        <v>13166</v>
      </c>
      <c r="AB942" s="24">
        <f>VLOOKUP(B942,population!$B$2:$D$54,3,0)</f>
        <v>10617423</v>
      </c>
      <c r="AC942" s="24" t="str">
        <f>VLOOKUP(B942,regions!$A$2:$B$54,2,0)</f>
        <v>South</v>
      </c>
      <c r="AD942" s="24" t="str">
        <f>VLOOKUP(B942,population!$B$2:$C$54,2,0)</f>
        <v> Georgia</v>
      </c>
      <c r="AE942" s="24">
        <f>IFERROR(VLOOKUP(AD942,'pop density'!$A$1:$B$51,2,0),"")</f>
        <v>176.4</v>
      </c>
      <c r="AF942" s="24" t="str">
        <f t="shared" si="14"/>
        <v>00176.4- Georgia</v>
      </c>
    </row>
    <row r="943" spans="1:32" x14ac:dyDescent="0.25">
      <c r="A943">
        <v>20200508</v>
      </c>
      <c r="B943" t="s">
        <v>1002</v>
      </c>
      <c r="C943">
        <v>32106</v>
      </c>
      <c r="D943">
        <v>195461</v>
      </c>
      <c r="G943">
        <v>5935</v>
      </c>
      <c r="I943">
        <v>1399</v>
      </c>
      <c r="M943" t="s">
        <v>62</v>
      </c>
      <c r="N943" s="1">
        <v>43959.642361111109</v>
      </c>
      <c r="O943" t="s">
        <v>1068</v>
      </c>
      <c r="P943" t="s">
        <v>158</v>
      </c>
      <c r="Q943">
        <v>1377</v>
      </c>
      <c r="R943">
        <v>5935</v>
      </c>
      <c r="S943">
        <v>227567</v>
      </c>
      <c r="T943">
        <v>227567</v>
      </c>
      <c r="U943">
        <v>227567</v>
      </c>
      <c r="V943">
        <v>13</v>
      </c>
      <c r="W943">
        <v>41</v>
      </c>
      <c r="X943">
        <v>100</v>
      </c>
      <c r="Y943">
        <v>9597</v>
      </c>
      <c r="Z943">
        <v>667</v>
      </c>
      <c r="AA943">
        <v>10264</v>
      </c>
      <c r="AB943" s="24">
        <f>VLOOKUP(B943,population!$B$2:$D$54,3,0)</f>
        <v>10617423</v>
      </c>
      <c r="AC943" s="24" t="str">
        <f>VLOOKUP(B943,regions!$A$2:$B$54,2,0)</f>
        <v>South</v>
      </c>
      <c r="AD943" s="24" t="str">
        <f>VLOOKUP(B943,population!$B$2:$C$54,2,0)</f>
        <v> Georgia</v>
      </c>
      <c r="AE943" s="24">
        <f>IFERROR(VLOOKUP(AD943,'pop density'!$A$1:$B$51,2,0),"")</f>
        <v>176.4</v>
      </c>
      <c r="AF943" s="24" t="str">
        <f t="shared" si="14"/>
        <v>00176.4- Georgia</v>
      </c>
    </row>
    <row r="944" spans="1:32" x14ac:dyDescent="0.25">
      <c r="A944">
        <v>20200509</v>
      </c>
      <c r="B944" t="s">
        <v>1002</v>
      </c>
      <c r="C944">
        <v>32532</v>
      </c>
      <c r="D944">
        <v>202792</v>
      </c>
      <c r="G944">
        <v>5987</v>
      </c>
      <c r="I944">
        <v>1409</v>
      </c>
      <c r="M944" t="s">
        <v>62</v>
      </c>
      <c r="N944" s="1">
        <v>43960.642361111109</v>
      </c>
      <c r="O944" t="s">
        <v>1069</v>
      </c>
      <c r="P944" t="s">
        <v>160</v>
      </c>
      <c r="Q944">
        <v>1400</v>
      </c>
      <c r="R944">
        <v>5987</v>
      </c>
      <c r="S944">
        <v>235324</v>
      </c>
      <c r="T944">
        <v>235324</v>
      </c>
      <c r="U944">
        <v>235324</v>
      </c>
      <c r="V944">
        <v>13</v>
      </c>
      <c r="W944">
        <v>23</v>
      </c>
      <c r="X944">
        <v>52</v>
      </c>
      <c r="Y944">
        <v>7331</v>
      </c>
      <c r="Z944">
        <v>426</v>
      </c>
      <c r="AA944">
        <v>7757</v>
      </c>
      <c r="AB944" s="24">
        <f>VLOOKUP(B944,population!$B$2:$D$54,3,0)</f>
        <v>10617423</v>
      </c>
      <c r="AC944" s="24" t="str">
        <f>VLOOKUP(B944,regions!$A$2:$B$54,2,0)</f>
        <v>South</v>
      </c>
      <c r="AD944" s="24" t="str">
        <f>VLOOKUP(B944,population!$B$2:$C$54,2,0)</f>
        <v> Georgia</v>
      </c>
      <c r="AE944" s="24">
        <f>IFERROR(VLOOKUP(AD944,'pop density'!$A$1:$B$51,2,0),"")</f>
        <v>176.4</v>
      </c>
      <c r="AF944" s="24" t="str">
        <f t="shared" si="14"/>
        <v>00176.4- Georgia</v>
      </c>
    </row>
    <row r="945" spans="1:32" x14ac:dyDescent="0.25">
      <c r="A945">
        <v>20200510</v>
      </c>
      <c r="B945" t="s">
        <v>1002</v>
      </c>
      <c r="C945">
        <v>33441</v>
      </c>
      <c r="D945">
        <v>210106</v>
      </c>
      <c r="G945">
        <v>5997</v>
      </c>
      <c r="I945">
        <v>1412</v>
      </c>
      <c r="M945" t="s">
        <v>62</v>
      </c>
      <c r="N945" s="1">
        <v>43961.642361111109</v>
      </c>
      <c r="O945" t="s">
        <v>1070</v>
      </c>
      <c r="P945" t="s">
        <v>162</v>
      </c>
      <c r="Q945">
        <v>1405</v>
      </c>
      <c r="R945">
        <v>5997</v>
      </c>
      <c r="S945">
        <v>243547</v>
      </c>
      <c r="T945">
        <v>243547</v>
      </c>
      <c r="U945">
        <v>243547</v>
      </c>
      <c r="V945">
        <v>13</v>
      </c>
      <c r="W945">
        <v>5</v>
      </c>
      <c r="X945">
        <v>10</v>
      </c>
      <c r="Y945">
        <v>7314</v>
      </c>
      <c r="Z945">
        <v>909</v>
      </c>
      <c r="AA945">
        <v>8223</v>
      </c>
      <c r="AB945" s="24">
        <f>VLOOKUP(B945,population!$B$2:$D$54,3,0)</f>
        <v>10617423</v>
      </c>
      <c r="AC945" s="24" t="str">
        <f>VLOOKUP(B945,regions!$A$2:$B$54,2,0)</f>
        <v>South</v>
      </c>
      <c r="AD945" s="24" t="str">
        <f>VLOOKUP(B945,population!$B$2:$C$54,2,0)</f>
        <v> Georgia</v>
      </c>
      <c r="AE945" s="24">
        <f>IFERROR(VLOOKUP(AD945,'pop density'!$A$1:$B$51,2,0),"")</f>
        <v>176.4</v>
      </c>
      <c r="AF945" s="24" t="str">
        <f t="shared" si="14"/>
        <v>00176.4- Georgia</v>
      </c>
    </row>
    <row r="946" spans="1:32" x14ac:dyDescent="0.25">
      <c r="A946">
        <v>20200511</v>
      </c>
      <c r="B946" t="s">
        <v>1002</v>
      </c>
      <c r="C946">
        <v>33927</v>
      </c>
      <c r="D946">
        <v>217361</v>
      </c>
      <c r="G946">
        <v>6015</v>
      </c>
      <c r="I946">
        <v>1414</v>
      </c>
      <c r="M946" t="s">
        <v>62</v>
      </c>
      <c r="N946" s="1">
        <v>43962.541666666664</v>
      </c>
      <c r="O946" t="s">
        <v>1071</v>
      </c>
      <c r="P946" t="s">
        <v>164</v>
      </c>
      <c r="Q946">
        <v>1441</v>
      </c>
      <c r="R946">
        <v>6015</v>
      </c>
      <c r="S946">
        <v>251288</v>
      </c>
      <c r="T946">
        <v>251288</v>
      </c>
      <c r="U946">
        <v>251288</v>
      </c>
      <c r="V946">
        <v>13</v>
      </c>
      <c r="W946">
        <v>36</v>
      </c>
      <c r="X946">
        <v>18</v>
      </c>
      <c r="Y946">
        <v>7255</v>
      </c>
      <c r="Z946">
        <v>486</v>
      </c>
      <c r="AA946">
        <v>7741</v>
      </c>
      <c r="AB946" s="24">
        <f>VLOOKUP(B946,population!$B$2:$D$54,3,0)</f>
        <v>10617423</v>
      </c>
      <c r="AC946" s="24" t="str">
        <f>VLOOKUP(B946,regions!$A$2:$B$54,2,0)</f>
        <v>South</v>
      </c>
      <c r="AD946" s="24" t="str">
        <f>VLOOKUP(B946,population!$B$2:$C$54,2,0)</f>
        <v> Georgia</v>
      </c>
      <c r="AE946" s="24">
        <f>IFERROR(VLOOKUP(AD946,'pop density'!$A$1:$B$51,2,0),"")</f>
        <v>176.4</v>
      </c>
      <c r="AF946" s="24" t="str">
        <f t="shared" si="14"/>
        <v>00176.4- Georgia</v>
      </c>
    </row>
    <row r="947" spans="1:32" x14ac:dyDescent="0.25">
      <c r="A947">
        <v>20200512</v>
      </c>
      <c r="B947" t="s">
        <v>1002</v>
      </c>
      <c r="C947">
        <v>34635</v>
      </c>
      <c r="D947">
        <v>227544</v>
      </c>
      <c r="G947">
        <v>6130</v>
      </c>
      <c r="I947">
        <v>1443</v>
      </c>
      <c r="M947" t="s">
        <v>480</v>
      </c>
      <c r="N947" s="1">
        <v>43962.541666666664</v>
      </c>
      <c r="O947" t="s">
        <v>1072</v>
      </c>
      <c r="P947" t="s">
        <v>166</v>
      </c>
      <c r="Q947">
        <v>1461</v>
      </c>
      <c r="R947">
        <v>6130</v>
      </c>
      <c r="S947">
        <v>262179</v>
      </c>
      <c r="T947">
        <v>262179</v>
      </c>
      <c r="U947">
        <v>262179</v>
      </c>
      <c r="V947">
        <v>13</v>
      </c>
      <c r="W947">
        <v>20</v>
      </c>
      <c r="X947">
        <v>115</v>
      </c>
      <c r="Y947">
        <v>10183</v>
      </c>
      <c r="Z947">
        <v>708</v>
      </c>
      <c r="AA947">
        <v>10891</v>
      </c>
      <c r="AB947" s="24">
        <f>VLOOKUP(B947,population!$B$2:$D$54,3,0)</f>
        <v>10617423</v>
      </c>
      <c r="AC947" s="24" t="str">
        <f>VLOOKUP(B947,regions!$A$2:$B$54,2,0)</f>
        <v>South</v>
      </c>
      <c r="AD947" s="24" t="str">
        <f>VLOOKUP(B947,population!$B$2:$C$54,2,0)</f>
        <v> Georgia</v>
      </c>
      <c r="AE947" s="24">
        <f>IFERROR(VLOOKUP(AD947,'pop density'!$A$1:$B$51,2,0),"")</f>
        <v>176.4</v>
      </c>
      <c r="AF947" s="24" t="str">
        <f t="shared" si="14"/>
        <v>00176.4- Georgia</v>
      </c>
    </row>
    <row r="948" spans="1:32" x14ac:dyDescent="0.25">
      <c r="A948">
        <v>20200513</v>
      </c>
      <c r="B948" t="s">
        <v>1002</v>
      </c>
      <c r="C948">
        <v>35332</v>
      </c>
      <c r="D948">
        <v>238572</v>
      </c>
      <c r="G948">
        <v>6259</v>
      </c>
      <c r="I948">
        <v>1494</v>
      </c>
      <c r="M948" t="s">
        <v>480</v>
      </c>
      <c r="N948" s="1">
        <v>43964.559027777781</v>
      </c>
      <c r="O948" t="s">
        <v>1073</v>
      </c>
      <c r="P948" t="s">
        <v>168</v>
      </c>
      <c r="Q948">
        <v>1505</v>
      </c>
      <c r="R948">
        <v>6259</v>
      </c>
      <c r="S948">
        <v>273904</v>
      </c>
      <c r="T948">
        <v>273904</v>
      </c>
      <c r="U948">
        <v>273904</v>
      </c>
      <c r="V948">
        <v>13</v>
      </c>
      <c r="W948">
        <v>44</v>
      </c>
      <c r="X948">
        <v>129</v>
      </c>
      <c r="Y948">
        <v>11028</v>
      </c>
      <c r="Z948">
        <v>697</v>
      </c>
      <c r="AA948">
        <v>11725</v>
      </c>
      <c r="AB948" s="24">
        <f>VLOOKUP(B948,population!$B$2:$D$54,3,0)</f>
        <v>10617423</v>
      </c>
      <c r="AC948" s="24" t="str">
        <f>VLOOKUP(B948,regions!$A$2:$B$54,2,0)</f>
        <v>South</v>
      </c>
      <c r="AD948" s="24" t="str">
        <f>VLOOKUP(B948,population!$B$2:$C$54,2,0)</f>
        <v> Georgia</v>
      </c>
      <c r="AE948" s="24">
        <f>IFERROR(VLOOKUP(AD948,'pop density'!$A$1:$B$51,2,0),"")</f>
        <v>176.4</v>
      </c>
      <c r="AF948" s="24" t="str">
        <f t="shared" si="14"/>
        <v>00176.4- Georgia</v>
      </c>
    </row>
    <row r="949" spans="1:32" x14ac:dyDescent="0.25">
      <c r="A949">
        <v>20200514</v>
      </c>
      <c r="B949" t="s">
        <v>1002</v>
      </c>
      <c r="C949">
        <v>35858</v>
      </c>
      <c r="D949">
        <v>250023</v>
      </c>
      <c r="G949">
        <v>6345</v>
      </c>
      <c r="I949">
        <v>1513</v>
      </c>
      <c r="M949" t="s">
        <v>480</v>
      </c>
      <c r="N949" s="1">
        <v>43965.5625</v>
      </c>
      <c r="O949" t="s">
        <v>1074</v>
      </c>
      <c r="P949" t="s">
        <v>170</v>
      </c>
      <c r="Q949">
        <v>1527</v>
      </c>
      <c r="R949">
        <v>6345</v>
      </c>
      <c r="S949">
        <v>285881</v>
      </c>
      <c r="T949">
        <v>285881</v>
      </c>
      <c r="U949">
        <v>285881</v>
      </c>
      <c r="V949">
        <v>13</v>
      </c>
      <c r="W949">
        <v>22</v>
      </c>
      <c r="X949">
        <v>86</v>
      </c>
      <c r="Y949">
        <v>11451</v>
      </c>
      <c r="Z949">
        <v>526</v>
      </c>
      <c r="AA949">
        <v>11977</v>
      </c>
      <c r="AB949" s="24">
        <f>VLOOKUP(B949,population!$B$2:$D$54,3,0)</f>
        <v>10617423</v>
      </c>
      <c r="AC949" s="24" t="str">
        <f>VLOOKUP(B949,regions!$A$2:$B$54,2,0)</f>
        <v>South</v>
      </c>
      <c r="AD949" s="24" t="str">
        <f>VLOOKUP(B949,population!$B$2:$C$54,2,0)</f>
        <v> Georgia</v>
      </c>
      <c r="AE949" s="24">
        <f>IFERROR(VLOOKUP(AD949,'pop density'!$A$1:$B$51,2,0),"")</f>
        <v>176.4</v>
      </c>
      <c r="AF949" s="24" t="str">
        <f t="shared" si="14"/>
        <v>00176.4- Georgia</v>
      </c>
    </row>
    <row r="950" spans="1:32" x14ac:dyDescent="0.25">
      <c r="A950">
        <v>20200515</v>
      </c>
      <c r="B950" t="s">
        <v>1002</v>
      </c>
      <c r="C950">
        <v>36681</v>
      </c>
      <c r="D950">
        <v>265193</v>
      </c>
      <c r="G950">
        <v>6438</v>
      </c>
      <c r="I950">
        <v>1534</v>
      </c>
      <c r="M950" t="s">
        <v>480</v>
      </c>
      <c r="N950" s="1">
        <v>43966.541666666664</v>
      </c>
      <c r="O950" t="s">
        <v>1075</v>
      </c>
      <c r="P950" t="s">
        <v>172</v>
      </c>
      <c r="Q950">
        <v>1557</v>
      </c>
      <c r="R950">
        <v>6438</v>
      </c>
      <c r="S950">
        <v>301874</v>
      </c>
      <c r="T950">
        <v>301874</v>
      </c>
      <c r="U950">
        <v>301874</v>
      </c>
      <c r="V950">
        <v>13</v>
      </c>
      <c r="W950">
        <v>30</v>
      </c>
      <c r="X950">
        <v>93</v>
      </c>
      <c r="Y950">
        <v>15170</v>
      </c>
      <c r="Z950">
        <v>823</v>
      </c>
      <c r="AA950">
        <v>15993</v>
      </c>
      <c r="AB950" s="24">
        <f>VLOOKUP(B950,population!$B$2:$D$54,3,0)</f>
        <v>10617423</v>
      </c>
      <c r="AC950" s="24" t="str">
        <f>VLOOKUP(B950,regions!$A$2:$B$54,2,0)</f>
        <v>South</v>
      </c>
      <c r="AD950" s="24" t="str">
        <f>VLOOKUP(B950,population!$B$2:$C$54,2,0)</f>
        <v> Georgia</v>
      </c>
      <c r="AE950" s="24">
        <f>IFERROR(VLOOKUP(AD950,'pop density'!$A$1:$B$51,2,0),"")</f>
        <v>176.4</v>
      </c>
      <c r="AF950" s="24" t="str">
        <f t="shared" si="14"/>
        <v>00176.4- Georgia</v>
      </c>
    </row>
    <row r="951" spans="1:32" x14ac:dyDescent="0.25">
      <c r="A951">
        <v>20200516</v>
      </c>
      <c r="B951" t="s">
        <v>1002</v>
      </c>
      <c r="C951">
        <v>37147</v>
      </c>
      <c r="D951">
        <v>283922</v>
      </c>
      <c r="F951">
        <v>1005</v>
      </c>
      <c r="G951">
        <v>6735</v>
      </c>
      <c r="I951">
        <v>1554</v>
      </c>
      <c r="M951" t="s">
        <v>480</v>
      </c>
      <c r="N951" s="1">
        <v>43967.541666666664</v>
      </c>
      <c r="O951" t="s">
        <v>1076</v>
      </c>
      <c r="P951" t="s">
        <v>174</v>
      </c>
      <c r="Q951">
        <v>1592</v>
      </c>
      <c r="R951">
        <v>6735</v>
      </c>
      <c r="S951">
        <v>321069</v>
      </c>
      <c r="T951">
        <v>321069</v>
      </c>
      <c r="U951">
        <v>321069</v>
      </c>
      <c r="V951">
        <v>13</v>
      </c>
      <c r="W951">
        <v>35</v>
      </c>
      <c r="X951">
        <v>297</v>
      </c>
      <c r="Y951">
        <v>18729</v>
      </c>
      <c r="Z951">
        <v>466</v>
      </c>
      <c r="AA951">
        <v>19195</v>
      </c>
      <c r="AB951" s="24">
        <f>VLOOKUP(B951,population!$B$2:$D$54,3,0)</f>
        <v>10617423</v>
      </c>
      <c r="AC951" s="24" t="str">
        <f>VLOOKUP(B951,regions!$A$2:$B$54,2,0)</f>
        <v>South</v>
      </c>
      <c r="AD951" s="24" t="str">
        <f>VLOOKUP(B951,population!$B$2:$C$54,2,0)</f>
        <v> Georgia</v>
      </c>
      <c r="AE951" s="24">
        <f>IFERROR(VLOOKUP(AD951,'pop density'!$A$1:$B$51,2,0),"")</f>
        <v>176.4</v>
      </c>
      <c r="AF951" s="24" t="str">
        <f t="shared" si="14"/>
        <v>00176.4- Georgia</v>
      </c>
    </row>
    <row r="952" spans="1:32" x14ac:dyDescent="0.25">
      <c r="A952">
        <v>20200517</v>
      </c>
      <c r="B952" t="s">
        <v>1002</v>
      </c>
      <c r="C952">
        <v>37701</v>
      </c>
      <c r="D952">
        <v>313474</v>
      </c>
      <c r="F952">
        <v>1010</v>
      </c>
      <c r="G952">
        <v>6790</v>
      </c>
      <c r="I952">
        <v>1557</v>
      </c>
      <c r="M952" t="s">
        <v>480</v>
      </c>
      <c r="N952" s="1">
        <v>43968.541666666664</v>
      </c>
      <c r="O952" t="s">
        <v>1077</v>
      </c>
      <c r="P952" t="s">
        <v>176</v>
      </c>
      <c r="Q952">
        <v>1606</v>
      </c>
      <c r="R952">
        <v>6790</v>
      </c>
      <c r="S952">
        <v>351175</v>
      </c>
      <c r="T952">
        <v>351175</v>
      </c>
      <c r="U952">
        <v>351175</v>
      </c>
      <c r="V952">
        <v>13</v>
      </c>
      <c r="W952">
        <v>14</v>
      </c>
      <c r="X952">
        <v>55</v>
      </c>
      <c r="Y952">
        <v>29552</v>
      </c>
      <c r="Z952">
        <v>554</v>
      </c>
      <c r="AA952">
        <v>30106</v>
      </c>
      <c r="AB952" s="24">
        <f>VLOOKUP(B952,population!$B$2:$D$54,3,0)</f>
        <v>10617423</v>
      </c>
      <c r="AC952" s="24" t="str">
        <f>VLOOKUP(B952,regions!$A$2:$B$54,2,0)</f>
        <v>South</v>
      </c>
      <c r="AD952" s="24" t="str">
        <f>VLOOKUP(B952,population!$B$2:$C$54,2,0)</f>
        <v> Georgia</v>
      </c>
      <c r="AE952" s="24">
        <f>IFERROR(VLOOKUP(AD952,'pop density'!$A$1:$B$51,2,0),"")</f>
        <v>176.4</v>
      </c>
      <c r="AF952" s="24" t="str">
        <f t="shared" si="14"/>
        <v>00176.4- Georgia</v>
      </c>
    </row>
    <row r="953" spans="1:32" x14ac:dyDescent="0.25">
      <c r="A953">
        <v>20200518</v>
      </c>
      <c r="B953" t="s">
        <v>1002</v>
      </c>
      <c r="C953">
        <v>38081</v>
      </c>
      <c r="D953">
        <v>326208</v>
      </c>
      <c r="F953">
        <v>1025</v>
      </c>
      <c r="G953">
        <v>6916</v>
      </c>
      <c r="I953">
        <v>1565</v>
      </c>
      <c r="M953" t="s">
        <v>480</v>
      </c>
      <c r="N953" s="1">
        <v>43969.541666666664</v>
      </c>
      <c r="O953" t="s">
        <v>1078</v>
      </c>
      <c r="P953" t="s">
        <v>178</v>
      </c>
      <c r="Q953">
        <v>1642</v>
      </c>
      <c r="R953">
        <v>6916</v>
      </c>
      <c r="S953">
        <v>364289</v>
      </c>
      <c r="T953">
        <v>364289</v>
      </c>
      <c r="U953">
        <v>364289</v>
      </c>
      <c r="V953">
        <v>13</v>
      </c>
      <c r="W953">
        <v>36</v>
      </c>
      <c r="X953">
        <v>126</v>
      </c>
      <c r="Y953">
        <v>12734</v>
      </c>
      <c r="Z953">
        <v>380</v>
      </c>
      <c r="AA953">
        <v>13114</v>
      </c>
      <c r="AB953" s="24">
        <f>VLOOKUP(B953,population!$B$2:$D$54,3,0)</f>
        <v>10617423</v>
      </c>
      <c r="AC953" s="24" t="str">
        <f>VLOOKUP(B953,regions!$A$2:$B$54,2,0)</f>
        <v>South</v>
      </c>
      <c r="AD953" s="24" t="str">
        <f>VLOOKUP(B953,population!$B$2:$C$54,2,0)</f>
        <v> Georgia</v>
      </c>
      <c r="AE953" s="24">
        <f>IFERROR(VLOOKUP(AD953,'pop density'!$A$1:$B$51,2,0),"")</f>
        <v>176.4</v>
      </c>
      <c r="AF953" s="24" t="str">
        <f t="shared" si="14"/>
        <v>00176.4- Georgia</v>
      </c>
    </row>
    <row r="954" spans="1:32" x14ac:dyDescent="0.25">
      <c r="A954">
        <v>20200519</v>
      </c>
      <c r="B954" t="s">
        <v>1002</v>
      </c>
      <c r="C954">
        <v>38721</v>
      </c>
      <c r="D954">
        <v>339435</v>
      </c>
      <c r="F954">
        <v>986</v>
      </c>
      <c r="G954">
        <v>7027</v>
      </c>
      <c r="I954">
        <v>1589</v>
      </c>
      <c r="M954" t="s">
        <v>480</v>
      </c>
      <c r="N954" s="1">
        <v>43970.541666666664</v>
      </c>
      <c r="O954" t="s">
        <v>1079</v>
      </c>
      <c r="P954" t="s">
        <v>180</v>
      </c>
      <c r="Q954">
        <v>1664</v>
      </c>
      <c r="R954">
        <v>7027</v>
      </c>
      <c r="S954">
        <v>378156</v>
      </c>
      <c r="T954">
        <v>378156</v>
      </c>
      <c r="U954">
        <v>378156</v>
      </c>
      <c r="V954">
        <v>13</v>
      </c>
      <c r="W954">
        <v>22</v>
      </c>
      <c r="X954">
        <v>111</v>
      </c>
      <c r="Y954">
        <v>13227</v>
      </c>
      <c r="Z954">
        <v>640</v>
      </c>
      <c r="AA954">
        <v>13867</v>
      </c>
      <c r="AB954" s="24">
        <f>VLOOKUP(B954,population!$B$2:$D$54,3,0)</f>
        <v>10617423</v>
      </c>
      <c r="AC954" s="24" t="str">
        <f>VLOOKUP(B954,regions!$A$2:$B$54,2,0)</f>
        <v>South</v>
      </c>
      <c r="AD954" s="24" t="str">
        <f>VLOOKUP(B954,population!$B$2:$C$54,2,0)</f>
        <v> Georgia</v>
      </c>
      <c r="AE954" s="24">
        <f>IFERROR(VLOOKUP(AD954,'pop density'!$A$1:$B$51,2,0),"")</f>
        <v>176.4</v>
      </c>
      <c r="AF954" s="24" t="str">
        <f t="shared" si="14"/>
        <v>00176.4- Georgia</v>
      </c>
    </row>
    <row r="955" spans="1:32" x14ac:dyDescent="0.25">
      <c r="A955">
        <v>20200520</v>
      </c>
      <c r="B955" t="s">
        <v>1002</v>
      </c>
      <c r="C955">
        <v>39647</v>
      </c>
      <c r="D955">
        <v>363293</v>
      </c>
      <c r="F955">
        <v>959</v>
      </c>
      <c r="G955">
        <v>7107</v>
      </c>
      <c r="I955">
        <v>1617</v>
      </c>
      <c r="M955" t="s">
        <v>62</v>
      </c>
      <c r="N955" s="1">
        <v>43971.541666666664</v>
      </c>
      <c r="O955" t="s">
        <v>1080</v>
      </c>
      <c r="P955" t="s">
        <v>182</v>
      </c>
      <c r="Q955">
        <v>1687</v>
      </c>
      <c r="R955">
        <v>7107</v>
      </c>
      <c r="S955">
        <v>402940</v>
      </c>
      <c r="T955">
        <v>402940</v>
      </c>
      <c r="U955">
        <v>402940</v>
      </c>
      <c r="V955">
        <v>13</v>
      </c>
      <c r="W955">
        <v>23</v>
      </c>
      <c r="X955">
        <v>80</v>
      </c>
      <c r="Y955">
        <v>23858</v>
      </c>
      <c r="Z955">
        <v>926</v>
      </c>
      <c r="AA955">
        <v>24784</v>
      </c>
      <c r="AB955" s="24">
        <f>VLOOKUP(B955,population!$B$2:$D$54,3,0)</f>
        <v>10617423</v>
      </c>
      <c r="AC955" s="24" t="str">
        <f>VLOOKUP(B955,regions!$A$2:$B$54,2,0)</f>
        <v>South</v>
      </c>
      <c r="AD955" s="24" t="str">
        <f>VLOOKUP(B955,population!$B$2:$C$54,2,0)</f>
        <v> Georgia</v>
      </c>
      <c r="AE955" s="24">
        <f>IFERROR(VLOOKUP(AD955,'pop density'!$A$1:$B$51,2,0),"")</f>
        <v>176.4</v>
      </c>
      <c r="AF955" s="24" t="str">
        <f t="shared" si="14"/>
        <v>00176.4- Georgia</v>
      </c>
    </row>
    <row r="956" spans="1:32" x14ac:dyDescent="0.25">
      <c r="A956">
        <v>20200521</v>
      </c>
      <c r="B956" t="s">
        <v>1002</v>
      </c>
      <c r="C956">
        <v>40405</v>
      </c>
      <c r="D956">
        <v>367326</v>
      </c>
      <c r="F956">
        <v>959</v>
      </c>
      <c r="G956">
        <v>7235</v>
      </c>
      <c r="I956">
        <v>1642</v>
      </c>
      <c r="M956" t="s">
        <v>62</v>
      </c>
      <c r="N956" s="1">
        <v>43972.541666666664</v>
      </c>
      <c r="O956" t="s">
        <v>1081</v>
      </c>
      <c r="P956" t="s">
        <v>184</v>
      </c>
      <c r="Q956">
        <v>1754</v>
      </c>
      <c r="R956">
        <v>7235</v>
      </c>
      <c r="S956">
        <v>407731</v>
      </c>
      <c r="T956">
        <v>407731</v>
      </c>
      <c r="U956">
        <v>407731</v>
      </c>
      <c r="V956">
        <v>13</v>
      </c>
      <c r="W956">
        <v>67</v>
      </c>
      <c r="X956">
        <v>128</v>
      </c>
      <c r="Y956">
        <v>4033</v>
      </c>
      <c r="Z956">
        <v>758</v>
      </c>
      <c r="AA956">
        <v>4791</v>
      </c>
      <c r="AB956" s="24">
        <f>VLOOKUP(B956,population!$B$2:$D$54,3,0)</f>
        <v>10617423</v>
      </c>
      <c r="AC956" s="24" t="str">
        <f>VLOOKUP(B956,regions!$A$2:$B$54,2,0)</f>
        <v>South</v>
      </c>
      <c r="AD956" s="24" t="str">
        <f>VLOOKUP(B956,population!$B$2:$C$54,2,0)</f>
        <v> Georgia</v>
      </c>
      <c r="AE956" s="24">
        <f>IFERROR(VLOOKUP(AD956,'pop density'!$A$1:$B$51,2,0),"")</f>
        <v>176.4</v>
      </c>
      <c r="AF956" s="24" t="str">
        <f t="shared" si="14"/>
        <v>00176.4- Georgia</v>
      </c>
    </row>
    <row r="957" spans="1:32" x14ac:dyDescent="0.25">
      <c r="A957">
        <v>20200522</v>
      </c>
      <c r="B957" t="s">
        <v>1002</v>
      </c>
      <c r="C957">
        <v>41218</v>
      </c>
      <c r="D957">
        <v>386031</v>
      </c>
      <c r="F957">
        <v>889</v>
      </c>
      <c r="G957">
        <v>7313</v>
      </c>
      <c r="I957">
        <v>1658</v>
      </c>
      <c r="M957" t="s">
        <v>62</v>
      </c>
      <c r="N957" s="1">
        <v>43973.541666666664</v>
      </c>
      <c r="O957" t="s">
        <v>1082</v>
      </c>
      <c r="P957" t="s">
        <v>186</v>
      </c>
      <c r="Q957">
        <v>1785</v>
      </c>
      <c r="R957">
        <v>7313</v>
      </c>
      <c r="S957">
        <v>427249</v>
      </c>
      <c r="T957">
        <v>427249</v>
      </c>
      <c r="U957">
        <v>427249</v>
      </c>
      <c r="V957">
        <v>13</v>
      </c>
      <c r="W957">
        <v>31</v>
      </c>
      <c r="X957">
        <v>78</v>
      </c>
      <c r="Y957">
        <v>18705</v>
      </c>
      <c r="Z957">
        <v>813</v>
      </c>
      <c r="AA957">
        <v>19518</v>
      </c>
      <c r="AB957" s="24">
        <f>VLOOKUP(B957,population!$B$2:$D$54,3,0)</f>
        <v>10617423</v>
      </c>
      <c r="AC957" s="24" t="str">
        <f>VLOOKUP(B957,regions!$A$2:$B$54,2,0)</f>
        <v>South</v>
      </c>
      <c r="AD957" s="24" t="str">
        <f>VLOOKUP(B957,population!$B$2:$C$54,2,0)</f>
        <v> Georgia</v>
      </c>
      <c r="AE957" s="24">
        <f>IFERROR(VLOOKUP(AD957,'pop density'!$A$1:$B$51,2,0),"")</f>
        <v>176.4</v>
      </c>
      <c r="AF957" s="24" t="str">
        <f t="shared" si="14"/>
        <v>00176.4- Georgia</v>
      </c>
    </row>
    <row r="958" spans="1:32" x14ac:dyDescent="0.25">
      <c r="A958">
        <v>20200523</v>
      </c>
      <c r="B958" t="s">
        <v>1002</v>
      </c>
      <c r="C958">
        <v>42132</v>
      </c>
      <c r="D958">
        <v>411405</v>
      </c>
      <c r="F958">
        <v>848</v>
      </c>
      <c r="G958">
        <v>7411</v>
      </c>
      <c r="I958">
        <v>1678</v>
      </c>
      <c r="M958" t="s">
        <v>62</v>
      </c>
      <c r="N958" s="1">
        <v>43974.541666666664</v>
      </c>
      <c r="O958" t="s">
        <v>1083</v>
      </c>
      <c r="P958" t="s">
        <v>188</v>
      </c>
      <c r="Q958">
        <v>1811</v>
      </c>
      <c r="R958">
        <v>7411</v>
      </c>
      <c r="S958">
        <v>453537</v>
      </c>
      <c r="T958">
        <v>453537</v>
      </c>
      <c r="U958">
        <v>453537</v>
      </c>
      <c r="V958">
        <v>13</v>
      </c>
      <c r="W958">
        <v>26</v>
      </c>
      <c r="X958">
        <v>98</v>
      </c>
      <c r="Y958">
        <v>25374</v>
      </c>
      <c r="Z958">
        <v>914</v>
      </c>
      <c r="AA958">
        <v>26288</v>
      </c>
      <c r="AB958" s="24">
        <f>VLOOKUP(B958,population!$B$2:$D$54,3,0)</f>
        <v>10617423</v>
      </c>
      <c r="AC958" s="24" t="str">
        <f>VLOOKUP(B958,regions!$A$2:$B$54,2,0)</f>
        <v>South</v>
      </c>
      <c r="AD958" s="24" t="str">
        <f>VLOOKUP(B958,population!$B$2:$C$54,2,0)</f>
        <v> Georgia</v>
      </c>
      <c r="AE958" s="24">
        <f>IFERROR(VLOOKUP(AD958,'pop density'!$A$1:$B$51,2,0),"")</f>
        <v>176.4</v>
      </c>
      <c r="AF958" s="24" t="str">
        <f t="shared" si="14"/>
        <v>00176.4- Georgia</v>
      </c>
    </row>
    <row r="959" spans="1:32" x14ac:dyDescent="0.25">
      <c r="A959">
        <v>20200524</v>
      </c>
      <c r="B959" t="s">
        <v>1002</v>
      </c>
      <c r="C959">
        <v>42838</v>
      </c>
      <c r="D959">
        <v>439116</v>
      </c>
      <c r="F959">
        <v>848</v>
      </c>
      <c r="G959">
        <v>7439</v>
      </c>
      <c r="I959">
        <v>1683</v>
      </c>
      <c r="M959" t="s">
        <v>62</v>
      </c>
      <c r="N959" s="1">
        <v>43975.541666666664</v>
      </c>
      <c r="O959" t="s">
        <v>1084</v>
      </c>
      <c r="P959" t="s">
        <v>190</v>
      </c>
      <c r="Q959">
        <v>1824</v>
      </c>
      <c r="R959">
        <v>7439</v>
      </c>
      <c r="S959">
        <v>481954</v>
      </c>
      <c r="T959">
        <v>481954</v>
      </c>
      <c r="U959">
        <v>481954</v>
      </c>
      <c r="V959">
        <v>13</v>
      </c>
      <c r="W959">
        <v>13</v>
      </c>
      <c r="X959">
        <v>28</v>
      </c>
      <c r="Y959">
        <v>27711</v>
      </c>
      <c r="Z959">
        <v>706</v>
      </c>
      <c r="AA959">
        <v>28417</v>
      </c>
      <c r="AB959" s="24">
        <f>VLOOKUP(B959,population!$B$2:$D$54,3,0)</f>
        <v>10617423</v>
      </c>
      <c r="AC959" s="24" t="str">
        <f>VLOOKUP(B959,regions!$A$2:$B$54,2,0)</f>
        <v>South</v>
      </c>
      <c r="AD959" s="24" t="str">
        <f>VLOOKUP(B959,population!$B$2:$C$54,2,0)</f>
        <v> Georgia</v>
      </c>
      <c r="AE959" s="24">
        <f>IFERROR(VLOOKUP(AD959,'pop density'!$A$1:$B$51,2,0),"")</f>
        <v>176.4</v>
      </c>
      <c r="AF959" s="24" t="str">
        <f t="shared" si="14"/>
        <v>00176.4- Georgia</v>
      </c>
    </row>
    <row r="960" spans="1:32" x14ac:dyDescent="0.25">
      <c r="A960">
        <v>20200316</v>
      </c>
      <c r="B960" t="s">
        <v>1085</v>
      </c>
      <c r="C960">
        <v>3</v>
      </c>
      <c r="D960">
        <v>23</v>
      </c>
      <c r="N960" s="1">
        <v>43906.665277777778</v>
      </c>
      <c r="O960" t="s">
        <v>1086</v>
      </c>
      <c r="P960" t="s">
        <v>49</v>
      </c>
      <c r="S960">
        <v>26</v>
      </c>
      <c r="T960">
        <v>26</v>
      </c>
      <c r="U960">
        <v>26</v>
      </c>
      <c r="V960">
        <v>66</v>
      </c>
      <c r="AB960" s="24">
        <f>VLOOKUP(B960,population!$B$2:$D$54,3,0)</f>
        <v>165718</v>
      </c>
      <c r="AC960" s="24" t="str">
        <f>VLOOKUP(B960,regions!$A$2:$B$54,2,0)</f>
        <v>U.S. Territory</v>
      </c>
      <c r="AD960" s="24" t="str">
        <f>VLOOKUP(B960,population!$B$2:$C$54,2,0)</f>
        <v> Guam</v>
      </c>
      <c r="AE960" s="24" t="str">
        <f>IFERROR(VLOOKUP(AD960,'pop density'!$A$1:$B$51,2,0),"")</f>
        <v/>
      </c>
      <c r="AF960" s="24" t="str">
        <f t="shared" si="14"/>
        <v>- Guam</v>
      </c>
    </row>
    <row r="961" spans="1:32" x14ac:dyDescent="0.25">
      <c r="A961">
        <v>20200317</v>
      </c>
      <c r="B961" t="s">
        <v>1085</v>
      </c>
      <c r="C961">
        <v>5</v>
      </c>
      <c r="D961">
        <v>41</v>
      </c>
      <c r="N961" s="1">
        <v>43907.177083333336</v>
      </c>
      <c r="O961" t="s">
        <v>1087</v>
      </c>
      <c r="P961" t="s">
        <v>51</v>
      </c>
      <c r="S961">
        <v>46</v>
      </c>
      <c r="T961">
        <v>46</v>
      </c>
      <c r="U961">
        <v>46</v>
      </c>
      <c r="V961">
        <v>66</v>
      </c>
      <c r="W961">
        <v>0</v>
      </c>
      <c r="X961">
        <v>0</v>
      </c>
      <c r="Y961">
        <v>18</v>
      </c>
      <c r="Z961">
        <v>2</v>
      </c>
      <c r="AA961">
        <v>20</v>
      </c>
      <c r="AB961" s="24">
        <f>VLOOKUP(B961,population!$B$2:$D$54,3,0)</f>
        <v>165718</v>
      </c>
      <c r="AC961" s="24" t="str">
        <f>VLOOKUP(B961,regions!$A$2:$B$54,2,0)</f>
        <v>U.S. Territory</v>
      </c>
      <c r="AD961" s="24" t="str">
        <f>VLOOKUP(B961,population!$B$2:$C$54,2,0)</f>
        <v> Guam</v>
      </c>
      <c r="AE961" s="24" t="str">
        <f>IFERROR(VLOOKUP(AD961,'pop density'!$A$1:$B$51,2,0),"")</f>
        <v/>
      </c>
      <c r="AF961" s="24" t="str">
        <f t="shared" si="14"/>
        <v>- Guam</v>
      </c>
    </row>
    <row r="962" spans="1:32" x14ac:dyDescent="0.25">
      <c r="A962">
        <v>20200318</v>
      </c>
      <c r="B962" t="s">
        <v>1085</v>
      </c>
      <c r="C962">
        <v>8</v>
      </c>
      <c r="D962">
        <v>57</v>
      </c>
      <c r="N962" s="1">
        <v>43908.239583333336</v>
      </c>
      <c r="O962" s="2" t="s">
        <v>1088</v>
      </c>
      <c r="P962" t="s">
        <v>53</v>
      </c>
      <c r="S962">
        <v>65</v>
      </c>
      <c r="T962">
        <v>65</v>
      </c>
      <c r="U962">
        <v>65</v>
      </c>
      <c r="V962">
        <v>66</v>
      </c>
      <c r="W962">
        <v>0</v>
      </c>
      <c r="X962">
        <v>0</v>
      </c>
      <c r="Y962">
        <v>16</v>
      </c>
      <c r="Z962">
        <v>3</v>
      </c>
      <c r="AA962">
        <v>19</v>
      </c>
      <c r="AB962" s="24">
        <f>VLOOKUP(B962,population!$B$2:$D$54,3,0)</f>
        <v>165718</v>
      </c>
      <c r="AC962" s="24" t="str">
        <f>VLOOKUP(B962,regions!$A$2:$B$54,2,0)</f>
        <v>U.S. Territory</v>
      </c>
      <c r="AD962" s="24" t="str">
        <f>VLOOKUP(B962,population!$B$2:$C$54,2,0)</f>
        <v> Guam</v>
      </c>
      <c r="AE962" s="24" t="str">
        <f>IFERROR(VLOOKUP(AD962,'pop density'!$A$1:$B$51,2,0),"")</f>
        <v/>
      </c>
      <c r="AF962" s="24" t="str">
        <f t="shared" si="14"/>
        <v>- Guam</v>
      </c>
    </row>
    <row r="963" spans="1:32" x14ac:dyDescent="0.25">
      <c r="A963">
        <v>20200319</v>
      </c>
      <c r="B963" t="s">
        <v>1085</v>
      </c>
      <c r="C963">
        <v>12</v>
      </c>
      <c r="D963">
        <v>69</v>
      </c>
      <c r="N963" s="1">
        <v>43909.21875</v>
      </c>
      <c r="O963" t="s">
        <v>1089</v>
      </c>
      <c r="P963" t="s">
        <v>55</v>
      </c>
      <c r="S963">
        <v>81</v>
      </c>
      <c r="T963">
        <v>81</v>
      </c>
      <c r="U963">
        <v>81</v>
      </c>
      <c r="V963">
        <v>66</v>
      </c>
      <c r="W963">
        <v>0</v>
      </c>
      <c r="X963">
        <v>0</v>
      </c>
      <c r="Y963">
        <v>12</v>
      </c>
      <c r="Z963">
        <v>4</v>
      </c>
      <c r="AA963">
        <v>16</v>
      </c>
      <c r="AB963" s="24">
        <f>VLOOKUP(B963,population!$B$2:$D$54,3,0)</f>
        <v>165718</v>
      </c>
      <c r="AC963" s="24" t="str">
        <f>VLOOKUP(B963,regions!$A$2:$B$54,2,0)</f>
        <v>U.S. Territory</v>
      </c>
      <c r="AD963" s="24" t="str">
        <f>VLOOKUP(B963,population!$B$2:$C$54,2,0)</f>
        <v> Guam</v>
      </c>
      <c r="AE963" s="24" t="str">
        <f>IFERROR(VLOOKUP(AD963,'pop density'!$A$1:$B$51,2,0),"")</f>
        <v/>
      </c>
      <c r="AF963" s="24" t="str">
        <f t="shared" ref="AF963:AF1026" si="15">IFERROR(TEXT(AE963, "00000.0") &amp; "-" &amp; AD963,"")</f>
        <v>- Guam</v>
      </c>
    </row>
    <row r="964" spans="1:32" x14ac:dyDescent="0.25">
      <c r="A964">
        <v>20200320</v>
      </c>
      <c r="B964" t="s">
        <v>1085</v>
      </c>
      <c r="C964">
        <v>14</v>
      </c>
      <c r="D964">
        <v>86</v>
      </c>
      <c r="N964" s="1">
        <v>43910.21875</v>
      </c>
      <c r="O964" t="s">
        <v>1090</v>
      </c>
      <c r="P964" t="s">
        <v>57</v>
      </c>
      <c r="S964">
        <v>100</v>
      </c>
      <c r="T964">
        <v>100</v>
      </c>
      <c r="U964">
        <v>100</v>
      </c>
      <c r="V964">
        <v>66</v>
      </c>
      <c r="W964">
        <v>0</v>
      </c>
      <c r="X964">
        <v>0</v>
      </c>
      <c r="Y964">
        <v>17</v>
      </c>
      <c r="Z964">
        <v>2</v>
      </c>
      <c r="AA964">
        <v>19</v>
      </c>
      <c r="AB964" s="24">
        <f>VLOOKUP(B964,population!$B$2:$D$54,3,0)</f>
        <v>165718</v>
      </c>
      <c r="AC964" s="24" t="str">
        <f>VLOOKUP(B964,regions!$A$2:$B$54,2,0)</f>
        <v>U.S. Territory</v>
      </c>
      <c r="AD964" s="24" t="str">
        <f>VLOOKUP(B964,population!$B$2:$C$54,2,0)</f>
        <v> Guam</v>
      </c>
      <c r="AE964" s="24" t="str">
        <f>IFERROR(VLOOKUP(AD964,'pop density'!$A$1:$B$51,2,0),"")</f>
        <v/>
      </c>
      <c r="AF964" s="24" t="str">
        <f t="shared" si="15"/>
        <v>- Guam</v>
      </c>
    </row>
    <row r="965" spans="1:32" x14ac:dyDescent="0.25">
      <c r="A965">
        <v>20200321</v>
      </c>
      <c r="B965" t="s">
        <v>1085</v>
      </c>
      <c r="C965">
        <v>15</v>
      </c>
      <c r="D965">
        <v>108</v>
      </c>
      <c r="N965" s="1">
        <v>43911.302083333336</v>
      </c>
      <c r="O965" t="s">
        <v>1091</v>
      </c>
      <c r="P965" t="s">
        <v>59</v>
      </c>
      <c r="S965">
        <v>123</v>
      </c>
      <c r="T965">
        <v>123</v>
      </c>
      <c r="U965">
        <v>123</v>
      </c>
      <c r="V965">
        <v>66</v>
      </c>
      <c r="W965">
        <v>0</v>
      </c>
      <c r="X965">
        <v>0</v>
      </c>
      <c r="Y965">
        <v>22</v>
      </c>
      <c r="Z965">
        <v>1</v>
      </c>
      <c r="AA965">
        <v>23</v>
      </c>
      <c r="AB965" s="24">
        <f>VLOOKUP(B965,population!$B$2:$D$54,3,0)</f>
        <v>165718</v>
      </c>
      <c r="AC965" s="24" t="str">
        <f>VLOOKUP(B965,regions!$A$2:$B$54,2,0)</f>
        <v>U.S. Territory</v>
      </c>
      <c r="AD965" s="24" t="str">
        <f>VLOOKUP(B965,population!$B$2:$C$54,2,0)</f>
        <v> Guam</v>
      </c>
      <c r="AE965" s="24" t="str">
        <f>IFERROR(VLOOKUP(AD965,'pop density'!$A$1:$B$51,2,0),"")</f>
        <v/>
      </c>
      <c r="AF965" s="24" t="str">
        <f t="shared" si="15"/>
        <v>- Guam</v>
      </c>
    </row>
    <row r="966" spans="1:32" x14ac:dyDescent="0.25">
      <c r="A966">
        <v>20200322</v>
      </c>
      <c r="B966" t="s">
        <v>1085</v>
      </c>
      <c r="C966">
        <v>27</v>
      </c>
      <c r="D966">
        <v>126</v>
      </c>
      <c r="N966" s="1">
        <v>43912.291666666664</v>
      </c>
      <c r="O966" t="s">
        <v>1092</v>
      </c>
      <c r="P966" t="s">
        <v>61</v>
      </c>
      <c r="Q966">
        <v>1</v>
      </c>
      <c r="S966">
        <v>153</v>
      </c>
      <c r="T966">
        <v>153</v>
      </c>
      <c r="U966">
        <v>153</v>
      </c>
      <c r="V966">
        <v>66</v>
      </c>
      <c r="W966">
        <v>1</v>
      </c>
      <c r="X966">
        <v>0</v>
      </c>
      <c r="Y966">
        <v>18</v>
      </c>
      <c r="Z966">
        <v>12</v>
      </c>
      <c r="AA966">
        <v>30</v>
      </c>
      <c r="AB966" s="24">
        <f>VLOOKUP(B966,population!$B$2:$D$54,3,0)</f>
        <v>165718</v>
      </c>
      <c r="AC966" s="24" t="str">
        <f>VLOOKUP(B966,regions!$A$2:$B$54,2,0)</f>
        <v>U.S. Territory</v>
      </c>
      <c r="AD966" s="24" t="str">
        <f>VLOOKUP(B966,population!$B$2:$C$54,2,0)</f>
        <v> Guam</v>
      </c>
      <c r="AE966" s="24" t="str">
        <f>IFERROR(VLOOKUP(AD966,'pop density'!$A$1:$B$51,2,0),"")</f>
        <v/>
      </c>
      <c r="AF966" s="24" t="str">
        <f t="shared" si="15"/>
        <v>- Guam</v>
      </c>
    </row>
    <row r="967" spans="1:32" x14ac:dyDescent="0.25">
      <c r="A967">
        <v>20200323</v>
      </c>
      <c r="B967" t="s">
        <v>1085</v>
      </c>
      <c r="C967">
        <v>29</v>
      </c>
      <c r="D967">
        <v>161</v>
      </c>
      <c r="N967" s="1">
        <v>43913.28125</v>
      </c>
      <c r="O967" s="2" t="s">
        <v>1093</v>
      </c>
      <c r="P967" t="s">
        <v>64</v>
      </c>
      <c r="Q967">
        <v>1</v>
      </c>
      <c r="S967">
        <v>190</v>
      </c>
      <c r="T967">
        <v>190</v>
      </c>
      <c r="U967">
        <v>190</v>
      </c>
      <c r="V967">
        <v>66</v>
      </c>
      <c r="W967">
        <v>0</v>
      </c>
      <c r="X967">
        <v>0</v>
      </c>
      <c r="Y967">
        <v>35</v>
      </c>
      <c r="Z967">
        <v>2</v>
      </c>
      <c r="AA967">
        <v>37</v>
      </c>
      <c r="AB967" s="24">
        <f>VLOOKUP(B967,population!$B$2:$D$54,3,0)</f>
        <v>165718</v>
      </c>
      <c r="AC967" s="24" t="str">
        <f>VLOOKUP(B967,regions!$A$2:$B$54,2,0)</f>
        <v>U.S. Territory</v>
      </c>
      <c r="AD967" s="24" t="str">
        <f>VLOOKUP(B967,population!$B$2:$C$54,2,0)</f>
        <v> Guam</v>
      </c>
      <c r="AE967" s="24" t="str">
        <f>IFERROR(VLOOKUP(AD967,'pop density'!$A$1:$B$51,2,0),"")</f>
        <v/>
      </c>
      <c r="AF967" s="24" t="str">
        <f t="shared" si="15"/>
        <v>- Guam</v>
      </c>
    </row>
    <row r="968" spans="1:32" x14ac:dyDescent="0.25">
      <c r="A968">
        <v>20200324</v>
      </c>
      <c r="B968" t="s">
        <v>1085</v>
      </c>
      <c r="C968">
        <v>32</v>
      </c>
      <c r="D968">
        <v>201</v>
      </c>
      <c r="F968">
        <v>5</v>
      </c>
      <c r="N968" s="1">
        <v>43914.28125</v>
      </c>
      <c r="O968" t="s">
        <v>1094</v>
      </c>
      <c r="P968" t="s">
        <v>66</v>
      </c>
      <c r="Q968">
        <v>1</v>
      </c>
      <c r="S968">
        <v>233</v>
      </c>
      <c r="T968">
        <v>233</v>
      </c>
      <c r="U968">
        <v>233</v>
      </c>
      <c r="V968">
        <v>66</v>
      </c>
      <c r="W968">
        <v>0</v>
      </c>
      <c r="X968">
        <v>0</v>
      </c>
      <c r="Y968">
        <v>40</v>
      </c>
      <c r="Z968">
        <v>3</v>
      </c>
      <c r="AA968">
        <v>43</v>
      </c>
      <c r="AB968" s="24">
        <f>VLOOKUP(B968,population!$B$2:$D$54,3,0)</f>
        <v>165718</v>
      </c>
      <c r="AC968" s="24" t="str">
        <f>VLOOKUP(B968,regions!$A$2:$B$54,2,0)</f>
        <v>U.S. Territory</v>
      </c>
      <c r="AD968" s="24" t="str">
        <f>VLOOKUP(B968,population!$B$2:$C$54,2,0)</f>
        <v> Guam</v>
      </c>
      <c r="AE968" s="24" t="str">
        <f>IFERROR(VLOOKUP(AD968,'pop density'!$A$1:$B$51,2,0),"")</f>
        <v/>
      </c>
      <c r="AF968" s="24" t="str">
        <f t="shared" si="15"/>
        <v>- Guam</v>
      </c>
    </row>
    <row r="969" spans="1:32" x14ac:dyDescent="0.25">
      <c r="A969">
        <v>20200325</v>
      </c>
      <c r="B969" t="s">
        <v>1085</v>
      </c>
      <c r="C969">
        <v>37</v>
      </c>
      <c r="D969">
        <v>233</v>
      </c>
      <c r="F969">
        <v>10</v>
      </c>
      <c r="N969" s="1">
        <v>43915.28125</v>
      </c>
      <c r="O969" t="s">
        <v>1095</v>
      </c>
      <c r="P969" t="s">
        <v>68</v>
      </c>
      <c r="Q969">
        <v>1</v>
      </c>
      <c r="S969">
        <v>270</v>
      </c>
      <c r="T969">
        <v>270</v>
      </c>
      <c r="U969">
        <v>270</v>
      </c>
      <c r="V969">
        <v>66</v>
      </c>
      <c r="W969">
        <v>0</v>
      </c>
      <c r="X969">
        <v>0</v>
      </c>
      <c r="Y969">
        <v>32</v>
      </c>
      <c r="Z969">
        <v>5</v>
      </c>
      <c r="AA969">
        <v>37</v>
      </c>
      <c r="AB969" s="24">
        <f>VLOOKUP(B969,population!$B$2:$D$54,3,0)</f>
        <v>165718</v>
      </c>
      <c r="AC969" s="24" t="str">
        <f>VLOOKUP(B969,regions!$A$2:$B$54,2,0)</f>
        <v>U.S. Territory</v>
      </c>
      <c r="AD969" s="24" t="str">
        <f>VLOOKUP(B969,population!$B$2:$C$54,2,0)</f>
        <v> Guam</v>
      </c>
      <c r="AE969" s="24" t="str">
        <f>IFERROR(VLOOKUP(AD969,'pop density'!$A$1:$B$51,2,0),"")</f>
        <v/>
      </c>
      <c r="AF969" s="24" t="str">
        <f t="shared" si="15"/>
        <v>- Guam</v>
      </c>
    </row>
    <row r="970" spans="1:32" x14ac:dyDescent="0.25">
      <c r="A970">
        <v>20200326</v>
      </c>
      <c r="B970" t="s">
        <v>1085</v>
      </c>
      <c r="C970">
        <v>45</v>
      </c>
      <c r="D970">
        <v>263</v>
      </c>
      <c r="F970">
        <v>11</v>
      </c>
      <c r="N970" s="1">
        <v>43916.270833333336</v>
      </c>
      <c r="O970" t="s">
        <v>1096</v>
      </c>
      <c r="P970" t="s">
        <v>70</v>
      </c>
      <c r="Q970">
        <v>1</v>
      </c>
      <c r="S970">
        <v>308</v>
      </c>
      <c r="T970">
        <v>308</v>
      </c>
      <c r="U970">
        <v>308</v>
      </c>
      <c r="V970">
        <v>66</v>
      </c>
      <c r="W970">
        <v>0</v>
      </c>
      <c r="X970">
        <v>0</v>
      </c>
      <c r="Y970">
        <v>30</v>
      </c>
      <c r="Z970">
        <v>8</v>
      </c>
      <c r="AA970">
        <v>38</v>
      </c>
      <c r="AB970" s="24">
        <f>VLOOKUP(B970,population!$B$2:$D$54,3,0)</f>
        <v>165718</v>
      </c>
      <c r="AC970" s="24" t="str">
        <f>VLOOKUP(B970,regions!$A$2:$B$54,2,0)</f>
        <v>U.S. Territory</v>
      </c>
      <c r="AD970" s="24" t="str">
        <f>VLOOKUP(B970,population!$B$2:$C$54,2,0)</f>
        <v> Guam</v>
      </c>
      <c r="AE970" s="24" t="str">
        <f>IFERROR(VLOOKUP(AD970,'pop density'!$A$1:$B$51,2,0),"")</f>
        <v/>
      </c>
      <c r="AF970" s="24" t="str">
        <f t="shared" si="15"/>
        <v>- Guam</v>
      </c>
    </row>
    <row r="971" spans="1:32" x14ac:dyDescent="0.25">
      <c r="A971">
        <v>20200327</v>
      </c>
      <c r="B971" t="s">
        <v>1085</v>
      </c>
      <c r="C971">
        <v>51</v>
      </c>
      <c r="D971">
        <v>299</v>
      </c>
      <c r="F971">
        <v>13</v>
      </c>
      <c r="N971" s="1">
        <v>43917.291666666664</v>
      </c>
      <c r="O971" t="s">
        <v>1097</v>
      </c>
      <c r="P971" t="s">
        <v>72</v>
      </c>
      <c r="Q971">
        <v>1</v>
      </c>
      <c r="S971">
        <v>350</v>
      </c>
      <c r="T971">
        <v>350</v>
      </c>
      <c r="U971">
        <v>350</v>
      </c>
      <c r="V971">
        <v>66</v>
      </c>
      <c r="W971">
        <v>0</v>
      </c>
      <c r="X971">
        <v>0</v>
      </c>
      <c r="Y971">
        <v>36</v>
      </c>
      <c r="Z971">
        <v>6</v>
      </c>
      <c r="AA971">
        <v>42</v>
      </c>
      <c r="AB971" s="24">
        <f>VLOOKUP(B971,population!$B$2:$D$54,3,0)</f>
        <v>165718</v>
      </c>
      <c r="AC971" s="24" t="str">
        <f>VLOOKUP(B971,regions!$A$2:$B$54,2,0)</f>
        <v>U.S. Territory</v>
      </c>
      <c r="AD971" s="24" t="str">
        <f>VLOOKUP(B971,population!$B$2:$C$54,2,0)</f>
        <v> Guam</v>
      </c>
      <c r="AE971" s="24" t="str">
        <f>IFERROR(VLOOKUP(AD971,'pop density'!$A$1:$B$51,2,0),"")</f>
        <v/>
      </c>
      <c r="AF971" s="24" t="str">
        <f t="shared" si="15"/>
        <v>- Guam</v>
      </c>
    </row>
    <row r="972" spans="1:32" x14ac:dyDescent="0.25">
      <c r="A972">
        <v>20200328</v>
      </c>
      <c r="B972" t="s">
        <v>1085</v>
      </c>
      <c r="C972">
        <v>55</v>
      </c>
      <c r="D972">
        <v>299</v>
      </c>
      <c r="F972">
        <v>15</v>
      </c>
      <c r="L972">
        <v>7</v>
      </c>
      <c r="N972" s="1">
        <v>43918.125</v>
      </c>
      <c r="O972" t="s">
        <v>1098</v>
      </c>
      <c r="P972" t="s">
        <v>74</v>
      </c>
      <c r="Q972">
        <v>1</v>
      </c>
      <c r="S972">
        <v>354</v>
      </c>
      <c r="T972">
        <v>354</v>
      </c>
      <c r="U972">
        <v>354</v>
      </c>
      <c r="V972">
        <v>66</v>
      </c>
      <c r="W972">
        <v>0</v>
      </c>
      <c r="X972">
        <v>0</v>
      </c>
      <c r="Y972">
        <v>0</v>
      </c>
      <c r="Z972">
        <v>4</v>
      </c>
      <c r="AA972">
        <v>4</v>
      </c>
      <c r="AB972" s="24">
        <f>VLOOKUP(B972,population!$B$2:$D$54,3,0)</f>
        <v>165718</v>
      </c>
      <c r="AC972" s="24" t="str">
        <f>VLOOKUP(B972,regions!$A$2:$B$54,2,0)</f>
        <v>U.S. Territory</v>
      </c>
      <c r="AD972" s="24" t="str">
        <f>VLOOKUP(B972,population!$B$2:$C$54,2,0)</f>
        <v> Guam</v>
      </c>
      <c r="AE972" s="24" t="str">
        <f>IFERROR(VLOOKUP(AD972,'pop density'!$A$1:$B$51,2,0),"")</f>
        <v/>
      </c>
      <c r="AF972" s="24" t="str">
        <f t="shared" si="15"/>
        <v>- Guam</v>
      </c>
    </row>
    <row r="973" spans="1:32" x14ac:dyDescent="0.25">
      <c r="A973">
        <v>20200329</v>
      </c>
      <c r="B973" t="s">
        <v>1085</v>
      </c>
      <c r="C973">
        <v>56</v>
      </c>
      <c r="D973">
        <v>334</v>
      </c>
      <c r="F973">
        <v>15</v>
      </c>
      <c r="L973">
        <v>7</v>
      </c>
      <c r="N973" s="1">
        <v>43919.166666666664</v>
      </c>
      <c r="O973" t="s">
        <v>1099</v>
      </c>
      <c r="P973" t="s">
        <v>76</v>
      </c>
      <c r="Q973">
        <v>1</v>
      </c>
      <c r="S973">
        <v>390</v>
      </c>
      <c r="T973">
        <v>390</v>
      </c>
      <c r="U973">
        <v>390</v>
      </c>
      <c r="V973">
        <v>66</v>
      </c>
      <c r="W973">
        <v>0</v>
      </c>
      <c r="X973">
        <v>0</v>
      </c>
      <c r="Y973">
        <v>35</v>
      </c>
      <c r="Z973">
        <v>1</v>
      </c>
      <c r="AA973">
        <v>36</v>
      </c>
      <c r="AB973" s="24">
        <f>VLOOKUP(B973,population!$B$2:$D$54,3,0)</f>
        <v>165718</v>
      </c>
      <c r="AC973" s="24" t="str">
        <f>VLOOKUP(B973,regions!$A$2:$B$54,2,0)</f>
        <v>U.S. Territory</v>
      </c>
      <c r="AD973" s="24" t="str">
        <f>VLOOKUP(B973,population!$B$2:$C$54,2,0)</f>
        <v> Guam</v>
      </c>
      <c r="AE973" s="24" t="str">
        <f>IFERROR(VLOOKUP(AD973,'pop density'!$A$1:$B$51,2,0),"")</f>
        <v/>
      </c>
      <c r="AF973" s="24" t="str">
        <f t="shared" si="15"/>
        <v>- Guam</v>
      </c>
    </row>
    <row r="974" spans="1:32" x14ac:dyDescent="0.25">
      <c r="A974">
        <v>20200330</v>
      </c>
      <c r="B974" t="s">
        <v>1085</v>
      </c>
      <c r="C974">
        <v>58</v>
      </c>
      <c r="D974">
        <v>352</v>
      </c>
      <c r="F974">
        <v>19</v>
      </c>
      <c r="H974">
        <v>2</v>
      </c>
      <c r="L974">
        <v>7</v>
      </c>
      <c r="N974" s="1">
        <v>43920.1875</v>
      </c>
      <c r="O974" t="s">
        <v>1100</v>
      </c>
      <c r="P974" t="s">
        <v>78</v>
      </c>
      <c r="Q974">
        <v>1</v>
      </c>
      <c r="S974">
        <v>410</v>
      </c>
      <c r="T974">
        <v>410</v>
      </c>
      <c r="U974">
        <v>410</v>
      </c>
      <c r="V974">
        <v>66</v>
      </c>
      <c r="W974">
        <v>0</v>
      </c>
      <c r="X974">
        <v>0</v>
      </c>
      <c r="Y974">
        <v>18</v>
      </c>
      <c r="Z974">
        <v>2</v>
      </c>
      <c r="AA974">
        <v>20</v>
      </c>
      <c r="AB974" s="24">
        <f>VLOOKUP(B974,population!$B$2:$D$54,3,0)</f>
        <v>165718</v>
      </c>
      <c r="AC974" s="24" t="str">
        <f>VLOOKUP(B974,regions!$A$2:$B$54,2,0)</f>
        <v>U.S. Territory</v>
      </c>
      <c r="AD974" s="24" t="str">
        <f>VLOOKUP(B974,population!$B$2:$C$54,2,0)</f>
        <v> Guam</v>
      </c>
      <c r="AE974" s="24" t="str">
        <f>IFERROR(VLOOKUP(AD974,'pop density'!$A$1:$B$51,2,0),"")</f>
        <v/>
      </c>
      <c r="AF974" s="24" t="str">
        <f t="shared" si="15"/>
        <v>- Guam</v>
      </c>
    </row>
    <row r="975" spans="1:32" x14ac:dyDescent="0.25">
      <c r="A975">
        <v>20200331</v>
      </c>
      <c r="B975" t="s">
        <v>1085</v>
      </c>
      <c r="C975">
        <v>69</v>
      </c>
      <c r="D975">
        <v>371</v>
      </c>
      <c r="F975">
        <v>19</v>
      </c>
      <c r="H975">
        <v>2</v>
      </c>
      <c r="L975">
        <v>7</v>
      </c>
      <c r="N975" s="1">
        <v>43921.329861111109</v>
      </c>
      <c r="O975" t="s">
        <v>1101</v>
      </c>
      <c r="P975" t="s">
        <v>80</v>
      </c>
      <c r="Q975">
        <v>2</v>
      </c>
      <c r="S975">
        <v>440</v>
      </c>
      <c r="T975">
        <v>440</v>
      </c>
      <c r="U975">
        <v>440</v>
      </c>
      <c r="V975">
        <v>66</v>
      </c>
      <c r="W975">
        <v>1</v>
      </c>
      <c r="X975">
        <v>0</v>
      </c>
      <c r="Y975">
        <v>19</v>
      </c>
      <c r="Z975">
        <v>11</v>
      </c>
      <c r="AA975">
        <v>30</v>
      </c>
      <c r="AB975" s="24">
        <f>VLOOKUP(B975,population!$B$2:$D$54,3,0)</f>
        <v>165718</v>
      </c>
      <c r="AC975" s="24" t="str">
        <f>VLOOKUP(B975,regions!$A$2:$B$54,2,0)</f>
        <v>U.S. Territory</v>
      </c>
      <c r="AD975" s="24" t="str">
        <f>VLOOKUP(B975,population!$B$2:$C$54,2,0)</f>
        <v> Guam</v>
      </c>
      <c r="AE975" s="24" t="str">
        <f>IFERROR(VLOOKUP(AD975,'pop density'!$A$1:$B$51,2,0),"")</f>
        <v/>
      </c>
      <c r="AF975" s="24" t="str">
        <f t="shared" si="15"/>
        <v>- Guam</v>
      </c>
    </row>
    <row r="976" spans="1:32" x14ac:dyDescent="0.25">
      <c r="A976">
        <v>20200401</v>
      </c>
      <c r="B976" t="s">
        <v>1085</v>
      </c>
      <c r="C976">
        <v>77</v>
      </c>
      <c r="D976">
        <v>406</v>
      </c>
      <c r="F976">
        <v>19</v>
      </c>
      <c r="H976">
        <v>2</v>
      </c>
      <c r="L976">
        <v>9</v>
      </c>
      <c r="N976" s="1">
        <v>43922.354166666664</v>
      </c>
      <c r="O976" t="s">
        <v>1102</v>
      </c>
      <c r="P976" t="s">
        <v>82</v>
      </c>
      <c r="Q976">
        <v>3</v>
      </c>
      <c r="S976">
        <v>483</v>
      </c>
      <c r="T976">
        <v>483</v>
      </c>
      <c r="U976">
        <v>483</v>
      </c>
      <c r="V976">
        <v>66</v>
      </c>
      <c r="W976">
        <v>1</v>
      </c>
      <c r="X976">
        <v>0</v>
      </c>
      <c r="Y976">
        <v>35</v>
      </c>
      <c r="Z976">
        <v>8</v>
      </c>
      <c r="AA976">
        <v>43</v>
      </c>
      <c r="AB976" s="24">
        <f>VLOOKUP(B976,population!$B$2:$D$54,3,0)</f>
        <v>165718</v>
      </c>
      <c r="AC976" s="24" t="str">
        <f>VLOOKUP(B976,regions!$A$2:$B$54,2,0)</f>
        <v>U.S. Territory</v>
      </c>
      <c r="AD976" s="24" t="str">
        <f>VLOOKUP(B976,population!$B$2:$C$54,2,0)</f>
        <v> Guam</v>
      </c>
      <c r="AE976" s="24" t="str">
        <f>IFERROR(VLOOKUP(AD976,'pop density'!$A$1:$B$51,2,0),"")</f>
        <v/>
      </c>
      <c r="AF976" s="24" t="str">
        <f t="shared" si="15"/>
        <v>- Guam</v>
      </c>
    </row>
    <row r="977" spans="1:32" x14ac:dyDescent="0.25">
      <c r="A977">
        <v>20200402</v>
      </c>
      <c r="B977" t="s">
        <v>1085</v>
      </c>
      <c r="C977">
        <v>82</v>
      </c>
      <c r="D977">
        <v>442</v>
      </c>
      <c r="F977">
        <v>19</v>
      </c>
      <c r="H977">
        <v>2</v>
      </c>
      <c r="L977">
        <v>12</v>
      </c>
      <c r="N977" s="1">
        <v>43923.354166666664</v>
      </c>
      <c r="O977" t="s">
        <v>1103</v>
      </c>
      <c r="P977" t="s">
        <v>84</v>
      </c>
      <c r="Q977">
        <v>3</v>
      </c>
      <c r="S977">
        <v>524</v>
      </c>
      <c r="T977">
        <v>524</v>
      </c>
      <c r="U977">
        <v>524</v>
      </c>
      <c r="V977">
        <v>66</v>
      </c>
      <c r="W977">
        <v>0</v>
      </c>
      <c r="X977">
        <v>0</v>
      </c>
      <c r="Y977">
        <v>36</v>
      </c>
      <c r="Z977">
        <v>5</v>
      </c>
      <c r="AA977">
        <v>41</v>
      </c>
      <c r="AB977" s="24">
        <f>VLOOKUP(B977,population!$B$2:$D$54,3,0)</f>
        <v>165718</v>
      </c>
      <c r="AC977" s="24" t="str">
        <f>VLOOKUP(B977,regions!$A$2:$B$54,2,0)</f>
        <v>U.S. Territory</v>
      </c>
      <c r="AD977" s="24" t="str">
        <f>VLOOKUP(B977,population!$B$2:$C$54,2,0)</f>
        <v> Guam</v>
      </c>
      <c r="AE977" s="24" t="str">
        <f>IFERROR(VLOOKUP(AD977,'pop density'!$A$1:$B$51,2,0),"")</f>
        <v/>
      </c>
      <c r="AF977" s="24" t="str">
        <f t="shared" si="15"/>
        <v>- Guam</v>
      </c>
    </row>
    <row r="978" spans="1:32" x14ac:dyDescent="0.25">
      <c r="A978">
        <v>20200403</v>
      </c>
      <c r="B978" t="s">
        <v>1085</v>
      </c>
      <c r="C978">
        <v>84</v>
      </c>
      <c r="D978">
        <v>459</v>
      </c>
      <c r="F978">
        <v>19</v>
      </c>
      <c r="H978">
        <v>2</v>
      </c>
      <c r="L978">
        <v>14</v>
      </c>
      <c r="N978" s="1">
        <v>43924.40625</v>
      </c>
      <c r="O978" t="s">
        <v>1104</v>
      </c>
      <c r="P978" t="s">
        <v>86</v>
      </c>
      <c r="Q978">
        <v>4</v>
      </c>
      <c r="S978">
        <v>543</v>
      </c>
      <c r="T978">
        <v>543</v>
      </c>
      <c r="U978">
        <v>543</v>
      </c>
      <c r="V978">
        <v>66</v>
      </c>
      <c r="W978">
        <v>1</v>
      </c>
      <c r="X978">
        <v>0</v>
      </c>
      <c r="Y978">
        <v>17</v>
      </c>
      <c r="Z978">
        <v>2</v>
      </c>
      <c r="AA978">
        <v>19</v>
      </c>
      <c r="AB978" s="24">
        <f>VLOOKUP(B978,population!$B$2:$D$54,3,0)</f>
        <v>165718</v>
      </c>
      <c r="AC978" s="24" t="str">
        <f>VLOOKUP(B978,regions!$A$2:$B$54,2,0)</f>
        <v>U.S. Territory</v>
      </c>
      <c r="AD978" s="24" t="str">
        <f>VLOOKUP(B978,population!$B$2:$C$54,2,0)</f>
        <v> Guam</v>
      </c>
      <c r="AE978" s="24" t="str">
        <f>IFERROR(VLOOKUP(AD978,'pop density'!$A$1:$B$51,2,0),"")</f>
        <v/>
      </c>
      <c r="AF978" s="24" t="str">
        <f t="shared" si="15"/>
        <v>- Guam</v>
      </c>
    </row>
    <row r="979" spans="1:32" x14ac:dyDescent="0.25">
      <c r="A979">
        <v>20200404</v>
      </c>
      <c r="B979" t="s">
        <v>1085</v>
      </c>
      <c r="C979">
        <v>93</v>
      </c>
      <c r="D979">
        <v>472</v>
      </c>
      <c r="F979">
        <v>20</v>
      </c>
      <c r="H979">
        <v>2</v>
      </c>
      <c r="L979">
        <v>20</v>
      </c>
      <c r="N979" s="1">
        <v>43925.28125</v>
      </c>
      <c r="O979" t="s">
        <v>1105</v>
      </c>
      <c r="P979" t="s">
        <v>88</v>
      </c>
      <c r="Q979">
        <v>4</v>
      </c>
      <c r="S979">
        <v>565</v>
      </c>
      <c r="T979">
        <v>565</v>
      </c>
      <c r="U979">
        <v>565</v>
      </c>
      <c r="V979">
        <v>66</v>
      </c>
      <c r="W979">
        <v>0</v>
      </c>
      <c r="X979">
        <v>0</v>
      </c>
      <c r="Y979">
        <v>13</v>
      </c>
      <c r="Z979">
        <v>9</v>
      </c>
      <c r="AA979">
        <v>22</v>
      </c>
      <c r="AB979" s="24">
        <f>VLOOKUP(B979,population!$B$2:$D$54,3,0)</f>
        <v>165718</v>
      </c>
      <c r="AC979" s="24" t="str">
        <f>VLOOKUP(B979,regions!$A$2:$B$54,2,0)</f>
        <v>U.S. Territory</v>
      </c>
      <c r="AD979" s="24" t="str">
        <f>VLOOKUP(B979,population!$B$2:$C$54,2,0)</f>
        <v> Guam</v>
      </c>
      <c r="AE979" s="24" t="str">
        <f>IFERROR(VLOOKUP(AD979,'pop density'!$A$1:$B$51,2,0),"")</f>
        <v/>
      </c>
      <c r="AF979" s="24" t="str">
        <f t="shared" si="15"/>
        <v>- Guam</v>
      </c>
    </row>
    <row r="980" spans="1:32" x14ac:dyDescent="0.25">
      <c r="A980">
        <v>20200405</v>
      </c>
      <c r="B980" t="s">
        <v>1085</v>
      </c>
      <c r="C980">
        <v>112</v>
      </c>
      <c r="D980">
        <v>493</v>
      </c>
      <c r="F980">
        <v>21</v>
      </c>
      <c r="H980">
        <v>2</v>
      </c>
      <c r="L980">
        <v>23</v>
      </c>
      <c r="N980" s="1">
        <v>43926.378472222219</v>
      </c>
      <c r="O980" t="s">
        <v>1106</v>
      </c>
      <c r="P980" t="s">
        <v>90</v>
      </c>
      <c r="Q980">
        <v>4</v>
      </c>
      <c r="S980">
        <v>605</v>
      </c>
      <c r="T980">
        <v>605</v>
      </c>
      <c r="U980">
        <v>605</v>
      </c>
      <c r="V980">
        <v>66</v>
      </c>
      <c r="W980">
        <v>0</v>
      </c>
      <c r="X980">
        <v>0</v>
      </c>
      <c r="Y980">
        <v>21</v>
      </c>
      <c r="Z980">
        <v>19</v>
      </c>
      <c r="AA980">
        <v>40</v>
      </c>
      <c r="AB980" s="24">
        <f>VLOOKUP(B980,population!$B$2:$D$54,3,0)</f>
        <v>165718</v>
      </c>
      <c r="AC980" s="24" t="str">
        <f>VLOOKUP(B980,regions!$A$2:$B$54,2,0)</f>
        <v>U.S. Territory</v>
      </c>
      <c r="AD980" s="24" t="str">
        <f>VLOOKUP(B980,population!$B$2:$C$54,2,0)</f>
        <v> Guam</v>
      </c>
      <c r="AE980" s="24" t="str">
        <f>IFERROR(VLOOKUP(AD980,'pop density'!$A$1:$B$51,2,0),"")</f>
        <v/>
      </c>
      <c r="AF980" s="24" t="str">
        <f t="shared" si="15"/>
        <v>- Guam</v>
      </c>
    </row>
    <row r="981" spans="1:32" x14ac:dyDescent="0.25">
      <c r="A981">
        <v>20200406</v>
      </c>
      <c r="B981" t="s">
        <v>1085</v>
      </c>
      <c r="C981">
        <v>113</v>
      </c>
      <c r="D981">
        <v>505</v>
      </c>
      <c r="F981">
        <v>21</v>
      </c>
      <c r="H981">
        <v>2</v>
      </c>
      <c r="L981">
        <v>25</v>
      </c>
      <c r="N981" s="1">
        <v>43927.25</v>
      </c>
      <c r="O981" t="s">
        <v>1107</v>
      </c>
      <c r="P981" t="s">
        <v>92</v>
      </c>
      <c r="Q981">
        <v>4</v>
      </c>
      <c r="S981">
        <v>618</v>
      </c>
      <c r="T981">
        <v>618</v>
      </c>
      <c r="U981">
        <v>618</v>
      </c>
      <c r="V981">
        <v>66</v>
      </c>
      <c r="W981">
        <v>0</v>
      </c>
      <c r="X981">
        <v>0</v>
      </c>
      <c r="Y981">
        <v>12</v>
      </c>
      <c r="Z981">
        <v>1</v>
      </c>
      <c r="AA981">
        <v>13</v>
      </c>
      <c r="AB981" s="24">
        <f>VLOOKUP(B981,population!$B$2:$D$54,3,0)</f>
        <v>165718</v>
      </c>
      <c r="AC981" s="24" t="str">
        <f>VLOOKUP(B981,regions!$A$2:$B$54,2,0)</f>
        <v>U.S. Territory</v>
      </c>
      <c r="AD981" s="24" t="str">
        <f>VLOOKUP(B981,population!$B$2:$C$54,2,0)</f>
        <v> Guam</v>
      </c>
      <c r="AE981" s="24" t="str">
        <f>IFERROR(VLOOKUP(AD981,'pop density'!$A$1:$B$51,2,0),"")</f>
        <v/>
      </c>
      <c r="AF981" s="24" t="str">
        <f t="shared" si="15"/>
        <v>- Guam</v>
      </c>
    </row>
    <row r="982" spans="1:32" x14ac:dyDescent="0.25">
      <c r="A982">
        <v>20200407</v>
      </c>
      <c r="B982" t="s">
        <v>1085</v>
      </c>
      <c r="C982">
        <v>121</v>
      </c>
      <c r="D982">
        <v>529</v>
      </c>
      <c r="F982">
        <v>21</v>
      </c>
      <c r="H982">
        <v>2</v>
      </c>
      <c r="J982">
        <v>2</v>
      </c>
      <c r="L982">
        <v>27</v>
      </c>
      <c r="N982" s="1">
        <v>43928.291666666664</v>
      </c>
      <c r="O982" t="s">
        <v>1108</v>
      </c>
      <c r="P982" t="s">
        <v>94</v>
      </c>
      <c r="Q982">
        <v>4</v>
      </c>
      <c r="S982">
        <v>650</v>
      </c>
      <c r="T982">
        <v>650</v>
      </c>
      <c r="U982">
        <v>650</v>
      </c>
      <c r="V982">
        <v>66</v>
      </c>
      <c r="W982">
        <v>0</v>
      </c>
      <c r="X982">
        <v>0</v>
      </c>
      <c r="Y982">
        <v>24</v>
      </c>
      <c r="Z982">
        <v>8</v>
      </c>
      <c r="AA982">
        <v>32</v>
      </c>
      <c r="AB982" s="24">
        <f>VLOOKUP(B982,population!$B$2:$D$54,3,0)</f>
        <v>165718</v>
      </c>
      <c r="AC982" s="24" t="str">
        <f>VLOOKUP(B982,regions!$A$2:$B$54,2,0)</f>
        <v>U.S. Territory</v>
      </c>
      <c r="AD982" s="24" t="str">
        <f>VLOOKUP(B982,population!$B$2:$C$54,2,0)</f>
        <v> Guam</v>
      </c>
      <c r="AE982" s="24" t="str">
        <f>IFERROR(VLOOKUP(AD982,'pop density'!$A$1:$B$51,2,0),"")</f>
        <v/>
      </c>
      <c r="AF982" s="24" t="str">
        <f t="shared" si="15"/>
        <v>- Guam</v>
      </c>
    </row>
    <row r="983" spans="1:32" x14ac:dyDescent="0.25">
      <c r="A983">
        <v>20200408</v>
      </c>
      <c r="B983" t="s">
        <v>1085</v>
      </c>
      <c r="C983">
        <v>125</v>
      </c>
      <c r="D983">
        <v>562</v>
      </c>
      <c r="F983">
        <v>21</v>
      </c>
      <c r="H983">
        <v>2</v>
      </c>
      <c r="J983">
        <v>2</v>
      </c>
      <c r="L983">
        <v>31</v>
      </c>
      <c r="N983" s="1">
        <v>43929.3125</v>
      </c>
      <c r="O983" t="s">
        <v>1109</v>
      </c>
      <c r="P983" t="s">
        <v>96</v>
      </c>
      <c r="Q983">
        <v>4</v>
      </c>
      <c r="S983">
        <v>687</v>
      </c>
      <c r="T983">
        <v>687</v>
      </c>
      <c r="U983">
        <v>687</v>
      </c>
      <c r="V983">
        <v>66</v>
      </c>
      <c r="W983">
        <v>0</v>
      </c>
      <c r="X983">
        <v>0</v>
      </c>
      <c r="Y983">
        <v>33</v>
      </c>
      <c r="Z983">
        <v>4</v>
      </c>
      <c r="AA983">
        <v>37</v>
      </c>
      <c r="AB983" s="24">
        <f>VLOOKUP(B983,population!$B$2:$D$54,3,0)</f>
        <v>165718</v>
      </c>
      <c r="AC983" s="24" t="str">
        <f>VLOOKUP(B983,regions!$A$2:$B$54,2,0)</f>
        <v>U.S. Territory</v>
      </c>
      <c r="AD983" s="24" t="str">
        <f>VLOOKUP(B983,population!$B$2:$C$54,2,0)</f>
        <v> Guam</v>
      </c>
      <c r="AE983" s="24" t="str">
        <f>IFERROR(VLOOKUP(AD983,'pop density'!$A$1:$B$51,2,0),"")</f>
        <v/>
      </c>
      <c r="AF983" s="24" t="str">
        <f t="shared" si="15"/>
        <v>- Guam</v>
      </c>
    </row>
    <row r="984" spans="1:32" x14ac:dyDescent="0.25">
      <c r="A984">
        <v>20200409</v>
      </c>
      <c r="B984" t="s">
        <v>1085</v>
      </c>
      <c r="C984">
        <v>128</v>
      </c>
      <c r="D984">
        <v>593</v>
      </c>
      <c r="F984">
        <v>14</v>
      </c>
      <c r="H984">
        <v>2</v>
      </c>
      <c r="J984">
        <v>2</v>
      </c>
      <c r="L984">
        <v>33</v>
      </c>
      <c r="N984" s="1">
        <v>43930.333333333336</v>
      </c>
      <c r="O984" t="s">
        <v>1110</v>
      </c>
      <c r="P984" t="s">
        <v>98</v>
      </c>
      <c r="Q984">
        <v>4</v>
      </c>
      <c r="S984">
        <v>721</v>
      </c>
      <c r="T984">
        <v>721</v>
      </c>
      <c r="U984">
        <v>721</v>
      </c>
      <c r="V984">
        <v>66</v>
      </c>
      <c r="W984">
        <v>0</v>
      </c>
      <c r="X984">
        <v>0</v>
      </c>
      <c r="Y984">
        <v>31</v>
      </c>
      <c r="Z984">
        <v>3</v>
      </c>
      <c r="AA984">
        <v>34</v>
      </c>
      <c r="AB984" s="24">
        <f>VLOOKUP(B984,population!$B$2:$D$54,3,0)</f>
        <v>165718</v>
      </c>
      <c r="AC984" s="24" t="str">
        <f>VLOOKUP(B984,regions!$A$2:$B$54,2,0)</f>
        <v>U.S. Territory</v>
      </c>
      <c r="AD984" s="24" t="str">
        <f>VLOOKUP(B984,population!$B$2:$C$54,2,0)</f>
        <v> Guam</v>
      </c>
      <c r="AE984" s="24" t="str">
        <f>IFERROR(VLOOKUP(AD984,'pop density'!$A$1:$B$51,2,0),"")</f>
        <v/>
      </c>
      <c r="AF984" s="24" t="str">
        <f t="shared" si="15"/>
        <v>- Guam</v>
      </c>
    </row>
    <row r="985" spans="1:32" x14ac:dyDescent="0.25">
      <c r="A985">
        <v>20200410</v>
      </c>
      <c r="B985" t="s">
        <v>1085</v>
      </c>
      <c r="C985">
        <v>130</v>
      </c>
      <c r="D985">
        <v>662</v>
      </c>
      <c r="F985">
        <v>14</v>
      </c>
      <c r="H985">
        <v>2</v>
      </c>
      <c r="J985">
        <v>2</v>
      </c>
      <c r="L985">
        <v>41</v>
      </c>
      <c r="N985" s="1">
        <v>43930.864583333336</v>
      </c>
      <c r="O985" t="s">
        <v>1111</v>
      </c>
      <c r="P985" t="s">
        <v>100</v>
      </c>
      <c r="Q985">
        <v>4</v>
      </c>
      <c r="S985">
        <v>792</v>
      </c>
      <c r="T985">
        <v>792</v>
      </c>
      <c r="U985">
        <v>792</v>
      </c>
      <c r="V985">
        <v>66</v>
      </c>
      <c r="W985">
        <v>0</v>
      </c>
      <c r="X985">
        <v>0</v>
      </c>
      <c r="Y985">
        <v>69</v>
      </c>
      <c r="Z985">
        <v>2</v>
      </c>
      <c r="AA985">
        <v>71</v>
      </c>
      <c r="AB985" s="24">
        <f>VLOOKUP(B985,population!$B$2:$D$54,3,0)</f>
        <v>165718</v>
      </c>
      <c r="AC985" s="24" t="str">
        <f>VLOOKUP(B985,regions!$A$2:$B$54,2,0)</f>
        <v>U.S. Territory</v>
      </c>
      <c r="AD985" s="24" t="str">
        <f>VLOOKUP(B985,population!$B$2:$C$54,2,0)</f>
        <v> Guam</v>
      </c>
      <c r="AE985" s="24" t="str">
        <f>IFERROR(VLOOKUP(AD985,'pop density'!$A$1:$B$51,2,0),"")</f>
        <v/>
      </c>
      <c r="AF985" s="24" t="str">
        <f t="shared" si="15"/>
        <v>- Guam</v>
      </c>
    </row>
    <row r="986" spans="1:32" x14ac:dyDescent="0.25">
      <c r="A986">
        <v>20200411</v>
      </c>
      <c r="B986" t="s">
        <v>1085</v>
      </c>
      <c r="C986">
        <v>133</v>
      </c>
      <c r="D986">
        <v>693</v>
      </c>
      <c r="F986">
        <v>14</v>
      </c>
      <c r="H986">
        <v>2</v>
      </c>
      <c r="J986">
        <v>2</v>
      </c>
      <c r="L986">
        <v>58</v>
      </c>
      <c r="N986" s="1">
        <v>43932.319444444445</v>
      </c>
      <c r="O986" t="s">
        <v>1112</v>
      </c>
      <c r="P986" t="s">
        <v>102</v>
      </c>
      <c r="Q986">
        <v>5</v>
      </c>
      <c r="S986">
        <v>826</v>
      </c>
      <c r="T986">
        <v>826</v>
      </c>
      <c r="U986">
        <v>826</v>
      </c>
      <c r="V986">
        <v>66</v>
      </c>
      <c r="W986">
        <v>1</v>
      </c>
      <c r="X986">
        <v>0</v>
      </c>
      <c r="Y986">
        <v>31</v>
      </c>
      <c r="Z986">
        <v>3</v>
      </c>
      <c r="AA986">
        <v>34</v>
      </c>
      <c r="AB986" s="24">
        <f>VLOOKUP(B986,population!$B$2:$D$54,3,0)</f>
        <v>165718</v>
      </c>
      <c r="AC986" s="24" t="str">
        <f>VLOOKUP(B986,regions!$A$2:$B$54,2,0)</f>
        <v>U.S. Territory</v>
      </c>
      <c r="AD986" s="24" t="str">
        <f>VLOOKUP(B986,population!$B$2:$C$54,2,0)</f>
        <v> Guam</v>
      </c>
      <c r="AE986" s="24" t="str">
        <f>IFERROR(VLOOKUP(AD986,'pop density'!$A$1:$B$51,2,0),"")</f>
        <v/>
      </c>
      <c r="AF986" s="24" t="str">
        <f t="shared" si="15"/>
        <v>- Guam</v>
      </c>
    </row>
    <row r="987" spans="1:32" x14ac:dyDescent="0.25">
      <c r="A987">
        <v>20200412</v>
      </c>
      <c r="B987" t="s">
        <v>1085</v>
      </c>
      <c r="C987">
        <v>133</v>
      </c>
      <c r="D987">
        <v>693</v>
      </c>
      <c r="F987">
        <v>13</v>
      </c>
      <c r="H987">
        <v>2</v>
      </c>
      <c r="J987">
        <v>2</v>
      </c>
      <c r="L987">
        <v>58</v>
      </c>
      <c r="N987" s="1">
        <v>43932.319444444445</v>
      </c>
      <c r="O987" t="s">
        <v>1113</v>
      </c>
      <c r="P987" t="s">
        <v>104</v>
      </c>
      <c r="Q987">
        <v>5</v>
      </c>
      <c r="S987">
        <v>826</v>
      </c>
      <c r="T987">
        <v>826</v>
      </c>
      <c r="U987">
        <v>826</v>
      </c>
      <c r="V987">
        <v>66</v>
      </c>
      <c r="W987">
        <v>0</v>
      </c>
      <c r="X987">
        <v>0</v>
      </c>
      <c r="Y987">
        <v>0</v>
      </c>
      <c r="Z987">
        <v>0</v>
      </c>
      <c r="AA987">
        <v>0</v>
      </c>
      <c r="AB987" s="24">
        <f>VLOOKUP(B987,population!$B$2:$D$54,3,0)</f>
        <v>165718</v>
      </c>
      <c r="AC987" s="24" t="str">
        <f>VLOOKUP(B987,regions!$A$2:$B$54,2,0)</f>
        <v>U.S. Territory</v>
      </c>
      <c r="AD987" s="24" t="str">
        <f>VLOOKUP(B987,population!$B$2:$C$54,2,0)</f>
        <v> Guam</v>
      </c>
      <c r="AE987" s="24" t="str">
        <f>IFERROR(VLOOKUP(AD987,'pop density'!$A$1:$B$51,2,0),"")</f>
        <v/>
      </c>
      <c r="AF987" s="24" t="str">
        <f t="shared" si="15"/>
        <v>- Guam</v>
      </c>
    </row>
    <row r="988" spans="1:32" x14ac:dyDescent="0.25">
      <c r="A988">
        <v>20200413</v>
      </c>
      <c r="B988" t="s">
        <v>1085</v>
      </c>
      <c r="C988">
        <v>133</v>
      </c>
      <c r="D988">
        <v>770</v>
      </c>
      <c r="F988">
        <v>12</v>
      </c>
      <c r="H988">
        <v>2</v>
      </c>
      <c r="J988">
        <v>2</v>
      </c>
      <c r="L988">
        <v>58</v>
      </c>
      <c r="N988" s="1">
        <v>43934.333333333336</v>
      </c>
      <c r="O988" t="s">
        <v>1114</v>
      </c>
      <c r="P988" t="s">
        <v>106</v>
      </c>
      <c r="Q988">
        <v>5</v>
      </c>
      <c r="S988">
        <v>903</v>
      </c>
      <c r="T988">
        <v>903</v>
      </c>
      <c r="U988">
        <v>903</v>
      </c>
      <c r="V988">
        <v>66</v>
      </c>
      <c r="W988">
        <v>0</v>
      </c>
      <c r="X988">
        <v>0</v>
      </c>
      <c r="Y988">
        <v>77</v>
      </c>
      <c r="Z988">
        <v>0</v>
      </c>
      <c r="AA988">
        <v>77</v>
      </c>
      <c r="AB988" s="24">
        <f>VLOOKUP(B988,population!$B$2:$D$54,3,0)</f>
        <v>165718</v>
      </c>
      <c r="AC988" s="24" t="str">
        <f>VLOOKUP(B988,regions!$A$2:$B$54,2,0)</f>
        <v>U.S. Territory</v>
      </c>
      <c r="AD988" s="24" t="str">
        <f>VLOOKUP(B988,population!$B$2:$C$54,2,0)</f>
        <v> Guam</v>
      </c>
      <c r="AE988" s="24" t="str">
        <f>IFERROR(VLOOKUP(AD988,'pop density'!$A$1:$B$51,2,0),"")</f>
        <v/>
      </c>
      <c r="AF988" s="24" t="str">
        <f t="shared" si="15"/>
        <v>- Guam</v>
      </c>
    </row>
    <row r="989" spans="1:32" x14ac:dyDescent="0.25">
      <c r="A989">
        <v>20200414</v>
      </c>
      <c r="B989" t="s">
        <v>1085</v>
      </c>
      <c r="C989">
        <v>133</v>
      </c>
      <c r="D989">
        <v>811</v>
      </c>
      <c r="F989">
        <v>13</v>
      </c>
      <c r="H989">
        <v>2</v>
      </c>
      <c r="J989">
        <v>2</v>
      </c>
      <c r="L989">
        <v>66</v>
      </c>
      <c r="N989" s="1">
        <v>43935.34375</v>
      </c>
      <c r="O989" t="s">
        <v>1115</v>
      </c>
      <c r="P989" t="s">
        <v>108</v>
      </c>
      <c r="Q989">
        <v>5</v>
      </c>
      <c r="S989">
        <v>944</v>
      </c>
      <c r="T989">
        <v>944</v>
      </c>
      <c r="U989">
        <v>944</v>
      </c>
      <c r="V989">
        <v>66</v>
      </c>
      <c r="W989">
        <v>0</v>
      </c>
      <c r="X989">
        <v>0</v>
      </c>
      <c r="Y989">
        <v>41</v>
      </c>
      <c r="Z989">
        <v>0</v>
      </c>
      <c r="AA989">
        <v>41</v>
      </c>
      <c r="AB989" s="24">
        <f>VLOOKUP(B989,population!$B$2:$D$54,3,0)</f>
        <v>165718</v>
      </c>
      <c r="AC989" s="24" t="str">
        <f>VLOOKUP(B989,regions!$A$2:$B$54,2,0)</f>
        <v>U.S. Territory</v>
      </c>
      <c r="AD989" s="24" t="str">
        <f>VLOOKUP(B989,population!$B$2:$C$54,2,0)</f>
        <v> Guam</v>
      </c>
      <c r="AE989" s="24" t="str">
        <f>IFERROR(VLOOKUP(AD989,'pop density'!$A$1:$B$51,2,0),"")</f>
        <v/>
      </c>
      <c r="AF989" s="24" t="str">
        <f t="shared" si="15"/>
        <v>- Guam</v>
      </c>
    </row>
    <row r="990" spans="1:32" x14ac:dyDescent="0.25">
      <c r="A990">
        <v>20200415</v>
      </c>
      <c r="B990" t="s">
        <v>1085</v>
      </c>
      <c r="C990">
        <v>133</v>
      </c>
      <c r="D990">
        <v>843</v>
      </c>
      <c r="F990">
        <v>9</v>
      </c>
      <c r="H990">
        <v>2</v>
      </c>
      <c r="J990">
        <v>2</v>
      </c>
      <c r="L990">
        <v>73</v>
      </c>
      <c r="N990" s="1">
        <v>43936.322916666664</v>
      </c>
      <c r="O990" t="s">
        <v>1116</v>
      </c>
      <c r="P990" t="s">
        <v>110</v>
      </c>
      <c r="Q990">
        <v>5</v>
      </c>
      <c r="S990">
        <v>976</v>
      </c>
      <c r="T990">
        <v>976</v>
      </c>
      <c r="U990">
        <v>976</v>
      </c>
      <c r="V990">
        <v>66</v>
      </c>
      <c r="W990">
        <v>0</v>
      </c>
      <c r="X990">
        <v>0</v>
      </c>
      <c r="Y990">
        <v>32</v>
      </c>
      <c r="Z990">
        <v>0</v>
      </c>
      <c r="AA990">
        <v>32</v>
      </c>
      <c r="AB990" s="24">
        <f>VLOOKUP(B990,population!$B$2:$D$54,3,0)</f>
        <v>165718</v>
      </c>
      <c r="AC990" s="24" t="str">
        <f>VLOOKUP(B990,regions!$A$2:$B$54,2,0)</f>
        <v>U.S. Territory</v>
      </c>
      <c r="AD990" s="24" t="str">
        <f>VLOOKUP(B990,population!$B$2:$C$54,2,0)</f>
        <v> Guam</v>
      </c>
      <c r="AE990" s="24" t="str">
        <f>IFERROR(VLOOKUP(AD990,'pop density'!$A$1:$B$51,2,0),"")</f>
        <v/>
      </c>
      <c r="AF990" s="24" t="str">
        <f t="shared" si="15"/>
        <v>- Guam</v>
      </c>
    </row>
    <row r="991" spans="1:32" x14ac:dyDescent="0.25">
      <c r="A991">
        <v>20200416</v>
      </c>
      <c r="B991" t="s">
        <v>1085</v>
      </c>
      <c r="C991">
        <v>133</v>
      </c>
      <c r="D991">
        <v>870</v>
      </c>
      <c r="F991">
        <v>9</v>
      </c>
      <c r="L991">
        <v>86</v>
      </c>
      <c r="N991" s="1">
        <v>43937.322916666664</v>
      </c>
      <c r="O991" t="s">
        <v>1117</v>
      </c>
      <c r="P991" t="s">
        <v>112</v>
      </c>
      <c r="Q991">
        <v>5</v>
      </c>
      <c r="S991">
        <v>1003</v>
      </c>
      <c r="T991">
        <v>1003</v>
      </c>
      <c r="U991">
        <v>1003</v>
      </c>
      <c r="V991">
        <v>66</v>
      </c>
      <c r="W991">
        <v>0</v>
      </c>
      <c r="X991">
        <v>0</v>
      </c>
      <c r="Y991">
        <v>27</v>
      </c>
      <c r="Z991">
        <v>0</v>
      </c>
      <c r="AA991">
        <v>27</v>
      </c>
      <c r="AB991" s="24">
        <f>VLOOKUP(B991,population!$B$2:$D$54,3,0)</f>
        <v>165718</v>
      </c>
      <c r="AC991" s="24" t="str">
        <f>VLOOKUP(B991,regions!$A$2:$B$54,2,0)</f>
        <v>U.S. Territory</v>
      </c>
      <c r="AD991" s="24" t="str">
        <f>VLOOKUP(B991,population!$B$2:$C$54,2,0)</f>
        <v> Guam</v>
      </c>
      <c r="AE991" s="24" t="str">
        <f>IFERROR(VLOOKUP(AD991,'pop density'!$A$1:$B$51,2,0),"")</f>
        <v/>
      </c>
      <c r="AF991" s="24" t="str">
        <f t="shared" si="15"/>
        <v>- Guam</v>
      </c>
    </row>
    <row r="992" spans="1:32" x14ac:dyDescent="0.25">
      <c r="A992">
        <v>20200417</v>
      </c>
      <c r="B992" t="s">
        <v>1085</v>
      </c>
      <c r="C992">
        <v>133</v>
      </c>
      <c r="D992">
        <v>940</v>
      </c>
      <c r="F992">
        <v>6</v>
      </c>
      <c r="H992">
        <v>2</v>
      </c>
      <c r="L992">
        <v>97</v>
      </c>
      <c r="N992" s="1">
        <v>43938.291666666664</v>
      </c>
      <c r="O992" t="s">
        <v>1118</v>
      </c>
      <c r="P992" t="s">
        <v>114</v>
      </c>
      <c r="Q992">
        <v>5</v>
      </c>
      <c r="S992">
        <v>1073</v>
      </c>
      <c r="T992">
        <v>1073</v>
      </c>
      <c r="U992">
        <v>1073</v>
      </c>
      <c r="V992">
        <v>66</v>
      </c>
      <c r="W992">
        <v>0</v>
      </c>
      <c r="X992">
        <v>0</v>
      </c>
      <c r="Y992">
        <v>70</v>
      </c>
      <c r="Z992">
        <v>0</v>
      </c>
      <c r="AA992">
        <v>70</v>
      </c>
      <c r="AB992" s="24">
        <f>VLOOKUP(B992,population!$B$2:$D$54,3,0)</f>
        <v>165718</v>
      </c>
      <c r="AC992" s="24" t="str">
        <f>VLOOKUP(B992,regions!$A$2:$B$54,2,0)</f>
        <v>U.S. Territory</v>
      </c>
      <c r="AD992" s="24" t="str">
        <f>VLOOKUP(B992,population!$B$2:$C$54,2,0)</f>
        <v> Guam</v>
      </c>
      <c r="AE992" s="24" t="str">
        <f>IFERROR(VLOOKUP(AD992,'pop density'!$A$1:$B$51,2,0),"")</f>
        <v/>
      </c>
      <c r="AF992" s="24" t="str">
        <f t="shared" si="15"/>
        <v>- Guam</v>
      </c>
    </row>
    <row r="993" spans="1:32" x14ac:dyDescent="0.25">
      <c r="A993">
        <v>20200418</v>
      </c>
      <c r="B993" t="s">
        <v>1085</v>
      </c>
      <c r="C993">
        <v>133</v>
      </c>
      <c r="D993">
        <v>943</v>
      </c>
      <c r="F993">
        <v>6</v>
      </c>
      <c r="H993">
        <v>2</v>
      </c>
      <c r="L993">
        <v>110</v>
      </c>
      <c r="N993" s="1">
        <v>43939.284722222219</v>
      </c>
      <c r="O993" t="s">
        <v>1119</v>
      </c>
      <c r="P993" t="s">
        <v>116</v>
      </c>
      <c r="Q993">
        <v>5</v>
      </c>
      <c r="S993">
        <v>1076</v>
      </c>
      <c r="T993">
        <v>1076</v>
      </c>
      <c r="U993">
        <v>1076</v>
      </c>
      <c r="V993">
        <v>66</v>
      </c>
      <c r="W993">
        <v>0</v>
      </c>
      <c r="X993">
        <v>0</v>
      </c>
      <c r="Y993">
        <v>3</v>
      </c>
      <c r="Z993">
        <v>0</v>
      </c>
      <c r="AA993">
        <v>3</v>
      </c>
      <c r="AB993" s="24">
        <f>VLOOKUP(B993,population!$B$2:$D$54,3,0)</f>
        <v>165718</v>
      </c>
      <c r="AC993" s="24" t="str">
        <f>VLOOKUP(B993,regions!$A$2:$B$54,2,0)</f>
        <v>U.S. Territory</v>
      </c>
      <c r="AD993" s="24" t="str">
        <f>VLOOKUP(B993,population!$B$2:$C$54,2,0)</f>
        <v> Guam</v>
      </c>
      <c r="AE993" s="24" t="str">
        <f>IFERROR(VLOOKUP(AD993,'pop density'!$A$1:$B$51,2,0),"")</f>
        <v/>
      </c>
      <c r="AF993" s="24" t="str">
        <f t="shared" si="15"/>
        <v>- Guam</v>
      </c>
    </row>
    <row r="994" spans="1:32" x14ac:dyDescent="0.25">
      <c r="A994">
        <v>20200419</v>
      </c>
      <c r="B994" t="s">
        <v>1085</v>
      </c>
      <c r="C994">
        <v>133</v>
      </c>
      <c r="D994">
        <v>943</v>
      </c>
      <c r="F994">
        <v>6</v>
      </c>
      <c r="H994">
        <v>2</v>
      </c>
      <c r="L994">
        <v>112</v>
      </c>
      <c r="N994" s="1">
        <v>43940.208333333336</v>
      </c>
      <c r="O994" t="s">
        <v>1120</v>
      </c>
      <c r="P994" t="s">
        <v>118</v>
      </c>
      <c r="Q994">
        <v>5</v>
      </c>
      <c r="S994">
        <v>1076</v>
      </c>
      <c r="T994">
        <v>1076</v>
      </c>
      <c r="U994">
        <v>1076</v>
      </c>
      <c r="V994">
        <v>66</v>
      </c>
      <c r="W994">
        <v>0</v>
      </c>
      <c r="X994">
        <v>0</v>
      </c>
      <c r="Y994">
        <v>0</v>
      </c>
      <c r="Z994">
        <v>0</v>
      </c>
      <c r="AA994">
        <v>0</v>
      </c>
      <c r="AB994" s="24">
        <f>VLOOKUP(B994,population!$B$2:$D$54,3,0)</f>
        <v>165718</v>
      </c>
      <c r="AC994" s="24" t="str">
        <f>VLOOKUP(B994,regions!$A$2:$B$54,2,0)</f>
        <v>U.S. Territory</v>
      </c>
      <c r="AD994" s="24" t="str">
        <f>VLOOKUP(B994,population!$B$2:$C$54,2,0)</f>
        <v> Guam</v>
      </c>
      <c r="AE994" s="24" t="str">
        <f>IFERROR(VLOOKUP(AD994,'pop density'!$A$1:$B$51,2,0),"")</f>
        <v/>
      </c>
      <c r="AF994" s="24" t="str">
        <f t="shared" si="15"/>
        <v>- Guam</v>
      </c>
    </row>
    <row r="995" spans="1:32" x14ac:dyDescent="0.25">
      <c r="A995">
        <v>20200420</v>
      </c>
      <c r="B995" t="s">
        <v>1085</v>
      </c>
      <c r="C995">
        <v>133</v>
      </c>
      <c r="D995">
        <v>991</v>
      </c>
      <c r="F995">
        <v>3</v>
      </c>
      <c r="H995">
        <v>2</v>
      </c>
      <c r="L995">
        <v>112</v>
      </c>
      <c r="N995" s="1">
        <v>43941.284722222219</v>
      </c>
      <c r="O995" t="s">
        <v>1121</v>
      </c>
      <c r="P995" t="s">
        <v>120</v>
      </c>
      <c r="Q995">
        <v>5</v>
      </c>
      <c r="S995">
        <v>1124</v>
      </c>
      <c r="T995">
        <v>1124</v>
      </c>
      <c r="U995">
        <v>1124</v>
      </c>
      <c r="V995">
        <v>66</v>
      </c>
      <c r="W995">
        <v>0</v>
      </c>
      <c r="X995">
        <v>0</v>
      </c>
      <c r="Y995">
        <v>48</v>
      </c>
      <c r="Z995">
        <v>0</v>
      </c>
      <c r="AA995">
        <v>48</v>
      </c>
      <c r="AB995" s="24">
        <f>VLOOKUP(B995,population!$B$2:$D$54,3,0)</f>
        <v>165718</v>
      </c>
      <c r="AC995" s="24" t="str">
        <f>VLOOKUP(B995,regions!$A$2:$B$54,2,0)</f>
        <v>U.S. Territory</v>
      </c>
      <c r="AD995" s="24" t="str">
        <f>VLOOKUP(B995,population!$B$2:$C$54,2,0)</f>
        <v> Guam</v>
      </c>
      <c r="AE995" s="24" t="str">
        <f>IFERROR(VLOOKUP(AD995,'pop density'!$A$1:$B$51,2,0),"")</f>
        <v/>
      </c>
      <c r="AF995" s="24" t="str">
        <f t="shared" si="15"/>
        <v>- Guam</v>
      </c>
    </row>
    <row r="996" spans="1:32" x14ac:dyDescent="0.25">
      <c r="A996">
        <v>20200421</v>
      </c>
      <c r="B996" t="s">
        <v>1085</v>
      </c>
      <c r="C996">
        <v>133</v>
      </c>
      <c r="D996">
        <v>1033</v>
      </c>
      <c r="F996">
        <v>3</v>
      </c>
      <c r="H996">
        <v>2</v>
      </c>
      <c r="L996">
        <v>114</v>
      </c>
      <c r="N996" s="1">
        <v>43942.336805555555</v>
      </c>
      <c r="O996" t="s">
        <v>1122</v>
      </c>
      <c r="P996" t="s">
        <v>122</v>
      </c>
      <c r="Q996">
        <v>5</v>
      </c>
      <c r="S996">
        <v>1166</v>
      </c>
      <c r="T996">
        <v>1166</v>
      </c>
      <c r="U996">
        <v>1166</v>
      </c>
      <c r="V996">
        <v>66</v>
      </c>
      <c r="W996">
        <v>0</v>
      </c>
      <c r="X996">
        <v>0</v>
      </c>
      <c r="Y996">
        <v>42</v>
      </c>
      <c r="Z996">
        <v>0</v>
      </c>
      <c r="AA996">
        <v>42</v>
      </c>
      <c r="AB996" s="24">
        <f>VLOOKUP(B996,population!$B$2:$D$54,3,0)</f>
        <v>165718</v>
      </c>
      <c r="AC996" s="24" t="str">
        <f>VLOOKUP(B996,regions!$A$2:$B$54,2,0)</f>
        <v>U.S. Territory</v>
      </c>
      <c r="AD996" s="24" t="str">
        <f>VLOOKUP(B996,population!$B$2:$C$54,2,0)</f>
        <v> Guam</v>
      </c>
      <c r="AE996" s="24" t="str">
        <f>IFERROR(VLOOKUP(AD996,'pop density'!$A$1:$B$51,2,0),"")</f>
        <v/>
      </c>
      <c r="AF996" s="24" t="str">
        <f t="shared" si="15"/>
        <v>- Guam</v>
      </c>
    </row>
    <row r="997" spans="1:32" x14ac:dyDescent="0.25">
      <c r="A997">
        <v>20200422</v>
      </c>
      <c r="B997" t="s">
        <v>1085</v>
      </c>
      <c r="C997">
        <v>134</v>
      </c>
      <c r="D997">
        <v>1086</v>
      </c>
      <c r="F997">
        <v>3</v>
      </c>
      <c r="H997">
        <v>2</v>
      </c>
      <c r="L997">
        <v>119</v>
      </c>
      <c r="N997" s="1">
        <v>43943.322916666664</v>
      </c>
      <c r="O997" t="s">
        <v>1123</v>
      </c>
      <c r="P997" t="s">
        <v>124</v>
      </c>
      <c r="Q997">
        <v>5</v>
      </c>
      <c r="S997">
        <v>1220</v>
      </c>
      <c r="T997">
        <v>1220</v>
      </c>
      <c r="U997">
        <v>1220</v>
      </c>
      <c r="V997">
        <v>66</v>
      </c>
      <c r="W997">
        <v>0</v>
      </c>
      <c r="X997">
        <v>0</v>
      </c>
      <c r="Y997">
        <v>53</v>
      </c>
      <c r="Z997">
        <v>1</v>
      </c>
      <c r="AA997">
        <v>54</v>
      </c>
      <c r="AB997" s="24">
        <f>VLOOKUP(B997,population!$B$2:$D$54,3,0)</f>
        <v>165718</v>
      </c>
      <c r="AC997" s="24" t="str">
        <f>VLOOKUP(B997,regions!$A$2:$B$54,2,0)</f>
        <v>U.S. Territory</v>
      </c>
      <c r="AD997" s="24" t="str">
        <f>VLOOKUP(B997,population!$B$2:$C$54,2,0)</f>
        <v> Guam</v>
      </c>
      <c r="AE997" s="24" t="str">
        <f>IFERROR(VLOOKUP(AD997,'pop density'!$A$1:$B$51,2,0),"")</f>
        <v/>
      </c>
      <c r="AF997" s="24" t="str">
        <f t="shared" si="15"/>
        <v>- Guam</v>
      </c>
    </row>
    <row r="998" spans="1:32" x14ac:dyDescent="0.25">
      <c r="A998">
        <v>20200423</v>
      </c>
      <c r="B998" t="s">
        <v>1085</v>
      </c>
      <c r="C998">
        <v>135</v>
      </c>
      <c r="D998">
        <v>1180</v>
      </c>
      <c r="F998">
        <v>2</v>
      </c>
      <c r="L998">
        <v>126</v>
      </c>
      <c r="N998" s="1">
        <v>43944.322916666664</v>
      </c>
      <c r="O998" t="s">
        <v>1124</v>
      </c>
      <c r="P998" t="s">
        <v>126</v>
      </c>
      <c r="Q998">
        <v>5</v>
      </c>
      <c r="S998">
        <v>1315</v>
      </c>
      <c r="T998">
        <v>1315</v>
      </c>
      <c r="U998">
        <v>1315</v>
      </c>
      <c r="V998">
        <v>66</v>
      </c>
      <c r="W998">
        <v>0</v>
      </c>
      <c r="X998">
        <v>0</v>
      </c>
      <c r="Y998">
        <v>94</v>
      </c>
      <c r="Z998">
        <v>1</v>
      </c>
      <c r="AA998">
        <v>95</v>
      </c>
      <c r="AB998" s="24">
        <f>VLOOKUP(B998,population!$B$2:$D$54,3,0)</f>
        <v>165718</v>
      </c>
      <c r="AC998" s="24" t="str">
        <f>VLOOKUP(B998,regions!$A$2:$B$54,2,0)</f>
        <v>U.S. Territory</v>
      </c>
      <c r="AD998" s="24" t="str">
        <f>VLOOKUP(B998,population!$B$2:$C$54,2,0)</f>
        <v> Guam</v>
      </c>
      <c r="AE998" s="24" t="str">
        <f>IFERROR(VLOOKUP(AD998,'pop density'!$A$1:$B$51,2,0),"")</f>
        <v/>
      </c>
      <c r="AF998" s="24" t="str">
        <f t="shared" si="15"/>
        <v>- Guam</v>
      </c>
    </row>
    <row r="999" spans="1:32" x14ac:dyDescent="0.25">
      <c r="A999">
        <v>20200424</v>
      </c>
      <c r="B999" t="s">
        <v>1085</v>
      </c>
      <c r="C999">
        <v>141</v>
      </c>
      <c r="D999">
        <v>1233</v>
      </c>
      <c r="F999">
        <v>2</v>
      </c>
      <c r="L999">
        <v>126</v>
      </c>
      <c r="N999" s="1">
        <v>43945.319444444445</v>
      </c>
      <c r="O999" t="s">
        <v>1125</v>
      </c>
      <c r="P999" t="s">
        <v>128</v>
      </c>
      <c r="Q999">
        <v>5</v>
      </c>
      <c r="S999">
        <v>1374</v>
      </c>
      <c r="T999">
        <v>1374</v>
      </c>
      <c r="U999">
        <v>1374</v>
      </c>
      <c r="V999">
        <v>66</v>
      </c>
      <c r="W999">
        <v>0</v>
      </c>
      <c r="X999">
        <v>0</v>
      </c>
      <c r="Y999">
        <v>53</v>
      </c>
      <c r="Z999">
        <v>6</v>
      </c>
      <c r="AA999">
        <v>59</v>
      </c>
      <c r="AB999" s="24">
        <f>VLOOKUP(B999,population!$B$2:$D$54,3,0)</f>
        <v>165718</v>
      </c>
      <c r="AC999" s="24" t="str">
        <f>VLOOKUP(B999,regions!$A$2:$B$54,2,0)</f>
        <v>U.S. Territory</v>
      </c>
      <c r="AD999" s="24" t="str">
        <f>VLOOKUP(B999,population!$B$2:$C$54,2,0)</f>
        <v> Guam</v>
      </c>
      <c r="AE999" s="24" t="str">
        <f>IFERROR(VLOOKUP(AD999,'pop density'!$A$1:$B$51,2,0),"")</f>
        <v/>
      </c>
      <c r="AF999" s="24" t="str">
        <f t="shared" si="15"/>
        <v>- Guam</v>
      </c>
    </row>
    <row r="1000" spans="1:32" x14ac:dyDescent="0.25">
      <c r="A1000">
        <v>20200425</v>
      </c>
      <c r="B1000" t="s">
        <v>1085</v>
      </c>
      <c r="C1000">
        <v>141</v>
      </c>
      <c r="D1000">
        <v>1308</v>
      </c>
      <c r="F1000">
        <v>2</v>
      </c>
      <c r="L1000">
        <v>128</v>
      </c>
      <c r="M1000" t="s">
        <v>408</v>
      </c>
      <c r="N1000" s="1">
        <v>43946.3125</v>
      </c>
      <c r="O1000" t="s">
        <v>1126</v>
      </c>
      <c r="P1000" t="s">
        <v>131</v>
      </c>
      <c r="Q1000">
        <v>5</v>
      </c>
      <c r="S1000">
        <v>1449</v>
      </c>
      <c r="T1000">
        <v>1449</v>
      </c>
      <c r="U1000">
        <v>1449</v>
      </c>
      <c r="V1000">
        <v>66</v>
      </c>
      <c r="W1000">
        <v>0</v>
      </c>
      <c r="X1000">
        <v>0</v>
      </c>
      <c r="Y1000">
        <v>75</v>
      </c>
      <c r="Z1000">
        <v>0</v>
      </c>
      <c r="AA1000">
        <v>75</v>
      </c>
      <c r="AB1000" s="24">
        <f>VLOOKUP(B1000,population!$B$2:$D$54,3,0)</f>
        <v>165718</v>
      </c>
      <c r="AC1000" s="24" t="str">
        <f>VLOOKUP(B1000,regions!$A$2:$B$54,2,0)</f>
        <v>U.S. Territory</v>
      </c>
      <c r="AD1000" s="24" t="str">
        <f>VLOOKUP(B1000,population!$B$2:$C$54,2,0)</f>
        <v> Guam</v>
      </c>
      <c r="AE1000" s="24" t="str">
        <f>IFERROR(VLOOKUP(AD1000,'pop density'!$A$1:$B$51,2,0),"")</f>
        <v/>
      </c>
      <c r="AF1000" s="24" t="str">
        <f t="shared" si="15"/>
        <v>- Guam</v>
      </c>
    </row>
    <row r="1001" spans="1:32" x14ac:dyDescent="0.25">
      <c r="A1001">
        <v>20200426</v>
      </c>
      <c r="B1001" t="s">
        <v>1085</v>
      </c>
      <c r="C1001">
        <v>141</v>
      </c>
      <c r="D1001">
        <v>1387</v>
      </c>
      <c r="F1001">
        <v>2</v>
      </c>
      <c r="L1001">
        <v>128</v>
      </c>
      <c r="M1001" t="s">
        <v>408</v>
      </c>
      <c r="N1001" s="1">
        <v>43947.3125</v>
      </c>
      <c r="O1001" t="s">
        <v>1127</v>
      </c>
      <c r="P1001" t="s">
        <v>133</v>
      </c>
      <c r="Q1001">
        <v>5</v>
      </c>
      <c r="S1001">
        <v>1528</v>
      </c>
      <c r="T1001">
        <v>1528</v>
      </c>
      <c r="U1001">
        <v>1528</v>
      </c>
      <c r="V1001">
        <v>66</v>
      </c>
      <c r="W1001">
        <v>0</v>
      </c>
      <c r="X1001">
        <v>0</v>
      </c>
      <c r="Y1001">
        <v>79</v>
      </c>
      <c r="Z1001">
        <v>0</v>
      </c>
      <c r="AA1001">
        <v>79</v>
      </c>
      <c r="AB1001" s="24">
        <f>VLOOKUP(B1001,population!$B$2:$D$54,3,0)</f>
        <v>165718</v>
      </c>
      <c r="AC1001" s="24" t="str">
        <f>VLOOKUP(B1001,regions!$A$2:$B$54,2,0)</f>
        <v>U.S. Territory</v>
      </c>
      <c r="AD1001" s="24" t="str">
        <f>VLOOKUP(B1001,population!$B$2:$C$54,2,0)</f>
        <v> Guam</v>
      </c>
      <c r="AE1001" s="24" t="str">
        <f>IFERROR(VLOOKUP(AD1001,'pop density'!$A$1:$B$51,2,0),"")</f>
        <v/>
      </c>
      <c r="AF1001" s="24" t="str">
        <f t="shared" si="15"/>
        <v>- Guam</v>
      </c>
    </row>
    <row r="1002" spans="1:32" x14ac:dyDescent="0.25">
      <c r="A1002">
        <v>20200427</v>
      </c>
      <c r="B1002" t="s">
        <v>1085</v>
      </c>
      <c r="C1002">
        <v>144</v>
      </c>
      <c r="D1002">
        <v>1424</v>
      </c>
      <c r="F1002">
        <v>3</v>
      </c>
      <c r="L1002">
        <v>128</v>
      </c>
      <c r="M1002" t="s">
        <v>408</v>
      </c>
      <c r="N1002" s="1">
        <v>43948.305555555555</v>
      </c>
      <c r="O1002" t="s">
        <v>1128</v>
      </c>
      <c r="P1002" t="s">
        <v>135</v>
      </c>
      <c r="Q1002">
        <v>5</v>
      </c>
      <c r="S1002">
        <v>1568</v>
      </c>
      <c r="T1002">
        <v>1568</v>
      </c>
      <c r="U1002">
        <v>1568</v>
      </c>
      <c r="V1002">
        <v>66</v>
      </c>
      <c r="W1002">
        <v>0</v>
      </c>
      <c r="X1002">
        <v>0</v>
      </c>
      <c r="Y1002">
        <v>37</v>
      </c>
      <c r="Z1002">
        <v>3</v>
      </c>
      <c r="AA1002">
        <v>40</v>
      </c>
      <c r="AB1002" s="24">
        <f>VLOOKUP(B1002,population!$B$2:$D$54,3,0)</f>
        <v>165718</v>
      </c>
      <c r="AC1002" s="24" t="str">
        <f>VLOOKUP(B1002,regions!$A$2:$B$54,2,0)</f>
        <v>U.S. Territory</v>
      </c>
      <c r="AD1002" s="24" t="str">
        <f>VLOOKUP(B1002,population!$B$2:$C$54,2,0)</f>
        <v> Guam</v>
      </c>
      <c r="AE1002" s="24" t="str">
        <f>IFERROR(VLOOKUP(AD1002,'pop density'!$A$1:$B$51,2,0),"")</f>
        <v/>
      </c>
      <c r="AF1002" s="24" t="str">
        <f t="shared" si="15"/>
        <v>- Guam</v>
      </c>
    </row>
    <row r="1003" spans="1:32" x14ac:dyDescent="0.25">
      <c r="A1003">
        <v>20200428</v>
      </c>
      <c r="B1003" t="s">
        <v>1085</v>
      </c>
      <c r="C1003">
        <v>145</v>
      </c>
      <c r="D1003">
        <v>1538</v>
      </c>
      <c r="F1003">
        <v>3</v>
      </c>
      <c r="L1003">
        <v>129</v>
      </c>
      <c r="M1003" t="s">
        <v>408</v>
      </c>
      <c r="N1003" s="1">
        <v>43949.385416666664</v>
      </c>
      <c r="O1003" t="s">
        <v>1129</v>
      </c>
      <c r="P1003" t="s">
        <v>137</v>
      </c>
      <c r="Q1003">
        <v>5</v>
      </c>
      <c r="S1003">
        <v>1683</v>
      </c>
      <c r="T1003">
        <v>1683</v>
      </c>
      <c r="U1003">
        <v>1683</v>
      </c>
      <c r="V1003">
        <v>66</v>
      </c>
      <c r="W1003">
        <v>0</v>
      </c>
      <c r="X1003">
        <v>0</v>
      </c>
      <c r="Y1003">
        <v>114</v>
      </c>
      <c r="Z1003">
        <v>1</v>
      </c>
      <c r="AA1003">
        <v>115</v>
      </c>
      <c r="AB1003" s="24">
        <f>VLOOKUP(B1003,population!$B$2:$D$54,3,0)</f>
        <v>165718</v>
      </c>
      <c r="AC1003" s="24" t="str">
        <f>VLOOKUP(B1003,regions!$A$2:$B$54,2,0)</f>
        <v>U.S. Territory</v>
      </c>
      <c r="AD1003" s="24" t="str">
        <f>VLOOKUP(B1003,population!$B$2:$C$54,2,0)</f>
        <v> Guam</v>
      </c>
      <c r="AE1003" s="24" t="str">
        <f>IFERROR(VLOOKUP(AD1003,'pop density'!$A$1:$B$51,2,0),"")</f>
        <v/>
      </c>
      <c r="AF1003" s="24" t="str">
        <f t="shared" si="15"/>
        <v>- Guam</v>
      </c>
    </row>
    <row r="1004" spans="1:32" x14ac:dyDescent="0.25">
      <c r="A1004">
        <v>20200429</v>
      </c>
      <c r="B1004" t="s">
        <v>1085</v>
      </c>
      <c r="C1004">
        <v>145</v>
      </c>
      <c r="D1004">
        <v>1702</v>
      </c>
      <c r="L1004">
        <v>130</v>
      </c>
      <c r="M1004" t="s">
        <v>408</v>
      </c>
      <c r="N1004" s="1">
        <v>43950.399305555555</v>
      </c>
      <c r="O1004" t="s">
        <v>1130</v>
      </c>
      <c r="P1004" t="s">
        <v>139</v>
      </c>
      <c r="Q1004">
        <v>5</v>
      </c>
      <c r="S1004">
        <v>1847</v>
      </c>
      <c r="T1004">
        <v>1847</v>
      </c>
      <c r="U1004">
        <v>1847</v>
      </c>
      <c r="V1004">
        <v>66</v>
      </c>
      <c r="W1004">
        <v>0</v>
      </c>
      <c r="X1004">
        <v>0</v>
      </c>
      <c r="Y1004">
        <v>164</v>
      </c>
      <c r="Z1004">
        <v>0</v>
      </c>
      <c r="AA1004">
        <v>164</v>
      </c>
      <c r="AB1004" s="24">
        <f>VLOOKUP(B1004,population!$B$2:$D$54,3,0)</f>
        <v>165718</v>
      </c>
      <c r="AC1004" s="24" t="str">
        <f>VLOOKUP(B1004,regions!$A$2:$B$54,2,0)</f>
        <v>U.S. Territory</v>
      </c>
      <c r="AD1004" s="24" t="str">
        <f>VLOOKUP(B1004,population!$B$2:$C$54,2,0)</f>
        <v> Guam</v>
      </c>
      <c r="AE1004" s="24" t="str">
        <f>IFERROR(VLOOKUP(AD1004,'pop density'!$A$1:$B$51,2,0),"")</f>
        <v/>
      </c>
      <c r="AF1004" s="24" t="str">
        <f t="shared" si="15"/>
        <v>- Guam</v>
      </c>
    </row>
    <row r="1005" spans="1:32" x14ac:dyDescent="0.25">
      <c r="A1005">
        <v>20200430</v>
      </c>
      <c r="B1005" t="s">
        <v>1085</v>
      </c>
      <c r="C1005">
        <v>146</v>
      </c>
      <c r="D1005">
        <v>1962</v>
      </c>
      <c r="L1005">
        <v>131</v>
      </c>
      <c r="M1005" t="s">
        <v>393</v>
      </c>
      <c r="N1005" s="1">
        <v>43951.385416666664</v>
      </c>
      <c r="O1005" t="s">
        <v>1131</v>
      </c>
      <c r="P1005" t="s">
        <v>142</v>
      </c>
      <c r="Q1005">
        <v>5</v>
      </c>
      <c r="S1005">
        <v>2108</v>
      </c>
      <c r="T1005">
        <v>2108</v>
      </c>
      <c r="U1005">
        <v>2108</v>
      </c>
      <c r="V1005">
        <v>66</v>
      </c>
      <c r="W1005">
        <v>0</v>
      </c>
      <c r="X1005">
        <v>0</v>
      </c>
      <c r="Y1005">
        <v>260</v>
      </c>
      <c r="Z1005">
        <v>1</v>
      </c>
      <c r="AA1005">
        <v>261</v>
      </c>
      <c r="AB1005" s="24">
        <f>VLOOKUP(B1005,population!$B$2:$D$54,3,0)</f>
        <v>165718</v>
      </c>
      <c r="AC1005" s="24" t="str">
        <f>VLOOKUP(B1005,regions!$A$2:$B$54,2,0)</f>
        <v>U.S. Territory</v>
      </c>
      <c r="AD1005" s="24" t="str">
        <f>VLOOKUP(B1005,population!$B$2:$C$54,2,0)</f>
        <v> Guam</v>
      </c>
      <c r="AE1005" s="24" t="str">
        <f>IFERROR(VLOOKUP(AD1005,'pop density'!$A$1:$B$51,2,0),"")</f>
        <v/>
      </c>
      <c r="AF1005" s="24" t="str">
        <f t="shared" si="15"/>
        <v>- Guam</v>
      </c>
    </row>
    <row r="1006" spans="1:32" x14ac:dyDescent="0.25">
      <c r="A1006">
        <v>20200501</v>
      </c>
      <c r="B1006" t="s">
        <v>1085</v>
      </c>
      <c r="C1006">
        <v>146</v>
      </c>
      <c r="D1006">
        <v>2859</v>
      </c>
      <c r="L1006">
        <v>131</v>
      </c>
      <c r="M1006" t="s">
        <v>393</v>
      </c>
      <c r="N1006" s="1">
        <v>43952.34375</v>
      </c>
      <c r="O1006" t="s">
        <v>1132</v>
      </c>
      <c r="P1006" t="s">
        <v>144</v>
      </c>
      <c r="Q1006">
        <v>5</v>
      </c>
      <c r="S1006">
        <v>3005</v>
      </c>
      <c r="T1006">
        <v>3005</v>
      </c>
      <c r="U1006">
        <v>3005</v>
      </c>
      <c r="V1006">
        <v>66</v>
      </c>
      <c r="W1006">
        <v>0</v>
      </c>
      <c r="X1006">
        <v>0</v>
      </c>
      <c r="Y1006">
        <v>897</v>
      </c>
      <c r="Z1006">
        <v>0</v>
      </c>
      <c r="AA1006">
        <v>897</v>
      </c>
      <c r="AB1006" s="24">
        <f>VLOOKUP(B1006,population!$B$2:$D$54,3,0)</f>
        <v>165718</v>
      </c>
      <c r="AC1006" s="24" t="str">
        <f>VLOOKUP(B1006,regions!$A$2:$B$54,2,0)</f>
        <v>U.S. Territory</v>
      </c>
      <c r="AD1006" s="24" t="str">
        <f>VLOOKUP(B1006,population!$B$2:$C$54,2,0)</f>
        <v> Guam</v>
      </c>
      <c r="AE1006" s="24" t="str">
        <f>IFERROR(VLOOKUP(AD1006,'pop density'!$A$1:$B$51,2,0),"")</f>
        <v/>
      </c>
      <c r="AF1006" s="24" t="str">
        <f t="shared" si="15"/>
        <v>- Guam</v>
      </c>
    </row>
    <row r="1007" spans="1:32" x14ac:dyDescent="0.25">
      <c r="A1007">
        <v>20200502</v>
      </c>
      <c r="B1007" t="s">
        <v>1085</v>
      </c>
      <c r="C1007">
        <v>148</v>
      </c>
      <c r="D1007">
        <v>3040</v>
      </c>
      <c r="L1007">
        <v>131</v>
      </c>
      <c r="M1007" t="s">
        <v>393</v>
      </c>
      <c r="N1007" s="1">
        <v>43953.34375</v>
      </c>
      <c r="O1007" t="s">
        <v>1133</v>
      </c>
      <c r="P1007" t="s">
        <v>146</v>
      </c>
      <c r="Q1007">
        <v>5</v>
      </c>
      <c r="S1007">
        <v>3188</v>
      </c>
      <c r="T1007">
        <v>3188</v>
      </c>
      <c r="U1007">
        <v>3188</v>
      </c>
      <c r="V1007">
        <v>66</v>
      </c>
      <c r="W1007">
        <v>0</v>
      </c>
      <c r="X1007">
        <v>0</v>
      </c>
      <c r="Y1007">
        <v>181</v>
      </c>
      <c r="Z1007">
        <v>2</v>
      </c>
      <c r="AA1007">
        <v>183</v>
      </c>
      <c r="AB1007" s="24">
        <f>VLOOKUP(B1007,population!$B$2:$D$54,3,0)</f>
        <v>165718</v>
      </c>
      <c r="AC1007" s="24" t="str">
        <f>VLOOKUP(B1007,regions!$A$2:$B$54,2,0)</f>
        <v>U.S. Territory</v>
      </c>
      <c r="AD1007" s="24" t="str">
        <f>VLOOKUP(B1007,population!$B$2:$C$54,2,0)</f>
        <v> Guam</v>
      </c>
      <c r="AE1007" s="24" t="str">
        <f>IFERROR(VLOOKUP(AD1007,'pop density'!$A$1:$B$51,2,0),"")</f>
        <v/>
      </c>
      <c r="AF1007" s="24" t="str">
        <f t="shared" si="15"/>
        <v>- Guam</v>
      </c>
    </row>
    <row r="1008" spans="1:32" x14ac:dyDescent="0.25">
      <c r="A1008">
        <v>20200503</v>
      </c>
      <c r="B1008" t="s">
        <v>1085</v>
      </c>
      <c r="C1008">
        <v>150</v>
      </c>
      <c r="D1008">
        <v>3152</v>
      </c>
      <c r="L1008">
        <v>126</v>
      </c>
      <c r="M1008" t="s">
        <v>393</v>
      </c>
      <c r="N1008" s="1">
        <v>43954.263888888891</v>
      </c>
      <c r="O1008" t="s">
        <v>1134</v>
      </c>
      <c r="P1008" t="s">
        <v>148</v>
      </c>
      <c r="Q1008">
        <v>5</v>
      </c>
      <c r="S1008">
        <v>3302</v>
      </c>
      <c r="T1008">
        <v>3302</v>
      </c>
      <c r="U1008">
        <v>3302</v>
      </c>
      <c r="V1008">
        <v>66</v>
      </c>
      <c r="W1008">
        <v>0</v>
      </c>
      <c r="X1008">
        <v>0</v>
      </c>
      <c r="Y1008">
        <v>112</v>
      </c>
      <c r="Z1008">
        <v>2</v>
      </c>
      <c r="AA1008">
        <v>114</v>
      </c>
      <c r="AB1008" s="24">
        <f>VLOOKUP(B1008,population!$B$2:$D$54,3,0)</f>
        <v>165718</v>
      </c>
      <c r="AC1008" s="24" t="str">
        <f>VLOOKUP(B1008,regions!$A$2:$B$54,2,0)</f>
        <v>U.S. Territory</v>
      </c>
      <c r="AD1008" s="24" t="str">
        <f>VLOOKUP(B1008,population!$B$2:$C$54,2,0)</f>
        <v> Guam</v>
      </c>
      <c r="AE1008" s="24" t="str">
        <f>IFERROR(VLOOKUP(AD1008,'pop density'!$A$1:$B$51,2,0),"")</f>
        <v/>
      </c>
      <c r="AF1008" s="24" t="str">
        <f t="shared" si="15"/>
        <v>- Guam</v>
      </c>
    </row>
    <row r="1009" spans="1:32" x14ac:dyDescent="0.25">
      <c r="A1009">
        <v>20200504</v>
      </c>
      <c r="B1009" t="s">
        <v>1085</v>
      </c>
      <c r="C1009">
        <v>149</v>
      </c>
      <c r="D1009">
        <v>3242</v>
      </c>
      <c r="L1009">
        <v>125</v>
      </c>
      <c r="M1009" t="s">
        <v>393</v>
      </c>
      <c r="N1009" s="1">
        <v>43955.319444444445</v>
      </c>
      <c r="O1009" t="s">
        <v>1135</v>
      </c>
      <c r="P1009" t="s">
        <v>150</v>
      </c>
      <c r="Q1009">
        <v>5</v>
      </c>
      <c r="S1009">
        <v>3391</v>
      </c>
      <c r="T1009">
        <v>3391</v>
      </c>
      <c r="U1009">
        <v>3391</v>
      </c>
      <c r="V1009">
        <v>66</v>
      </c>
      <c r="W1009">
        <v>0</v>
      </c>
      <c r="X1009">
        <v>0</v>
      </c>
      <c r="Y1009">
        <v>90</v>
      </c>
      <c r="Z1009">
        <v>-1</v>
      </c>
      <c r="AA1009">
        <v>89</v>
      </c>
      <c r="AB1009" s="24">
        <f>VLOOKUP(B1009,population!$B$2:$D$54,3,0)</f>
        <v>165718</v>
      </c>
      <c r="AC1009" s="24" t="str">
        <f>VLOOKUP(B1009,regions!$A$2:$B$54,2,0)</f>
        <v>U.S. Territory</v>
      </c>
      <c r="AD1009" s="24" t="str">
        <f>VLOOKUP(B1009,population!$B$2:$C$54,2,0)</f>
        <v> Guam</v>
      </c>
      <c r="AE1009" s="24" t="str">
        <f>IFERROR(VLOOKUP(AD1009,'pop density'!$A$1:$B$51,2,0),"")</f>
        <v/>
      </c>
      <c r="AF1009" s="24" t="str">
        <f t="shared" si="15"/>
        <v>- Guam</v>
      </c>
    </row>
    <row r="1010" spans="1:32" x14ac:dyDescent="0.25">
      <c r="A1010">
        <v>20200505</v>
      </c>
      <c r="B1010" t="s">
        <v>1085</v>
      </c>
      <c r="C1010">
        <v>149</v>
      </c>
      <c r="D1010">
        <v>3341</v>
      </c>
      <c r="L1010">
        <v>124</v>
      </c>
      <c r="M1010" t="s">
        <v>393</v>
      </c>
      <c r="N1010" s="1">
        <v>43956.375</v>
      </c>
      <c r="O1010" t="s">
        <v>1136</v>
      </c>
      <c r="P1010" t="s">
        <v>152</v>
      </c>
      <c r="Q1010">
        <v>5</v>
      </c>
      <c r="S1010">
        <v>3490</v>
      </c>
      <c r="T1010">
        <v>3490</v>
      </c>
      <c r="U1010">
        <v>3490</v>
      </c>
      <c r="V1010">
        <v>66</v>
      </c>
      <c r="W1010">
        <v>0</v>
      </c>
      <c r="X1010">
        <v>0</v>
      </c>
      <c r="Y1010">
        <v>99</v>
      </c>
      <c r="Z1010">
        <v>0</v>
      </c>
      <c r="AA1010">
        <v>99</v>
      </c>
      <c r="AB1010" s="24">
        <f>VLOOKUP(B1010,population!$B$2:$D$54,3,0)</f>
        <v>165718</v>
      </c>
      <c r="AC1010" s="24" t="str">
        <f>VLOOKUP(B1010,regions!$A$2:$B$54,2,0)</f>
        <v>U.S. Territory</v>
      </c>
      <c r="AD1010" s="24" t="str">
        <f>VLOOKUP(B1010,population!$B$2:$C$54,2,0)</f>
        <v> Guam</v>
      </c>
      <c r="AE1010" s="24" t="str">
        <f>IFERROR(VLOOKUP(AD1010,'pop density'!$A$1:$B$51,2,0),"")</f>
        <v/>
      </c>
      <c r="AF1010" s="24" t="str">
        <f t="shared" si="15"/>
        <v>- Guam</v>
      </c>
    </row>
    <row r="1011" spans="1:32" x14ac:dyDescent="0.25">
      <c r="A1011">
        <v>20200506</v>
      </c>
      <c r="B1011" t="s">
        <v>1085</v>
      </c>
      <c r="C1011">
        <v>151</v>
      </c>
      <c r="D1011">
        <v>3476</v>
      </c>
      <c r="L1011">
        <v>123</v>
      </c>
      <c r="M1011" t="s">
        <v>393</v>
      </c>
      <c r="N1011" s="1">
        <v>43957</v>
      </c>
      <c r="O1011" t="s">
        <v>1137</v>
      </c>
      <c r="P1011" t="s">
        <v>154</v>
      </c>
      <c r="Q1011">
        <v>5</v>
      </c>
      <c r="S1011">
        <v>3627</v>
      </c>
      <c r="T1011">
        <v>3627</v>
      </c>
      <c r="U1011">
        <v>3627</v>
      </c>
      <c r="V1011">
        <v>66</v>
      </c>
      <c r="W1011">
        <v>0</v>
      </c>
      <c r="X1011">
        <v>0</v>
      </c>
      <c r="Y1011">
        <v>135</v>
      </c>
      <c r="Z1011">
        <v>2</v>
      </c>
      <c r="AA1011">
        <v>137</v>
      </c>
      <c r="AB1011" s="24">
        <f>VLOOKUP(B1011,population!$B$2:$D$54,3,0)</f>
        <v>165718</v>
      </c>
      <c r="AC1011" s="24" t="str">
        <f>VLOOKUP(B1011,regions!$A$2:$B$54,2,0)</f>
        <v>U.S. Territory</v>
      </c>
      <c r="AD1011" s="24" t="str">
        <f>VLOOKUP(B1011,population!$B$2:$C$54,2,0)</f>
        <v> Guam</v>
      </c>
      <c r="AE1011" s="24" t="str">
        <f>IFERROR(VLOOKUP(AD1011,'pop density'!$A$1:$B$51,2,0),"")</f>
        <v/>
      </c>
      <c r="AF1011" s="24" t="str">
        <f t="shared" si="15"/>
        <v>- Guam</v>
      </c>
    </row>
    <row r="1012" spans="1:32" x14ac:dyDescent="0.25">
      <c r="A1012">
        <v>20200507</v>
      </c>
      <c r="B1012" t="s">
        <v>1085</v>
      </c>
      <c r="C1012">
        <v>151</v>
      </c>
      <c r="D1012">
        <v>3564</v>
      </c>
      <c r="L1012">
        <v>123</v>
      </c>
      <c r="M1012" t="s">
        <v>393</v>
      </c>
      <c r="N1012" s="1">
        <v>43958</v>
      </c>
      <c r="O1012" t="s">
        <v>1138</v>
      </c>
      <c r="P1012" t="s">
        <v>156</v>
      </c>
      <c r="Q1012">
        <v>5</v>
      </c>
      <c r="S1012">
        <v>3715</v>
      </c>
      <c r="T1012">
        <v>3715</v>
      </c>
      <c r="U1012">
        <v>3715</v>
      </c>
      <c r="V1012">
        <v>66</v>
      </c>
      <c r="W1012">
        <v>0</v>
      </c>
      <c r="X1012">
        <v>0</v>
      </c>
      <c r="Y1012">
        <v>88</v>
      </c>
      <c r="Z1012">
        <v>0</v>
      </c>
      <c r="AA1012">
        <v>88</v>
      </c>
      <c r="AB1012" s="24">
        <f>VLOOKUP(B1012,population!$B$2:$D$54,3,0)</f>
        <v>165718</v>
      </c>
      <c r="AC1012" s="24" t="str">
        <f>VLOOKUP(B1012,regions!$A$2:$B$54,2,0)</f>
        <v>U.S. Territory</v>
      </c>
      <c r="AD1012" s="24" t="str">
        <f>VLOOKUP(B1012,population!$B$2:$C$54,2,0)</f>
        <v> Guam</v>
      </c>
      <c r="AE1012" s="24" t="str">
        <f>IFERROR(VLOOKUP(AD1012,'pop density'!$A$1:$B$51,2,0),"")</f>
        <v/>
      </c>
      <c r="AF1012" s="24" t="str">
        <f t="shared" si="15"/>
        <v>- Guam</v>
      </c>
    </row>
    <row r="1013" spans="1:32" x14ac:dyDescent="0.25">
      <c r="A1013">
        <v>20200508</v>
      </c>
      <c r="B1013" t="s">
        <v>1085</v>
      </c>
      <c r="C1013">
        <v>151</v>
      </c>
      <c r="D1013">
        <v>3626</v>
      </c>
      <c r="L1013">
        <v>122</v>
      </c>
      <c r="M1013" t="s">
        <v>408</v>
      </c>
      <c r="N1013" s="1">
        <v>43959</v>
      </c>
      <c r="O1013" t="s">
        <v>1139</v>
      </c>
      <c r="P1013" t="s">
        <v>158</v>
      </c>
      <c r="Q1013">
        <v>5</v>
      </c>
      <c r="S1013">
        <v>3777</v>
      </c>
      <c r="T1013">
        <v>3777</v>
      </c>
      <c r="U1013">
        <v>3777</v>
      </c>
      <c r="V1013">
        <v>66</v>
      </c>
      <c r="W1013">
        <v>0</v>
      </c>
      <c r="X1013">
        <v>0</v>
      </c>
      <c r="Y1013">
        <v>62</v>
      </c>
      <c r="Z1013">
        <v>0</v>
      </c>
      <c r="AA1013">
        <v>62</v>
      </c>
      <c r="AB1013" s="24">
        <f>VLOOKUP(B1013,population!$B$2:$D$54,3,0)</f>
        <v>165718</v>
      </c>
      <c r="AC1013" s="24" t="str">
        <f>VLOOKUP(B1013,regions!$A$2:$B$54,2,0)</f>
        <v>U.S. Territory</v>
      </c>
      <c r="AD1013" s="24" t="str">
        <f>VLOOKUP(B1013,population!$B$2:$C$54,2,0)</f>
        <v> Guam</v>
      </c>
      <c r="AE1013" s="24" t="str">
        <f>IFERROR(VLOOKUP(AD1013,'pop density'!$A$1:$B$51,2,0),"")</f>
        <v/>
      </c>
      <c r="AF1013" s="24" t="str">
        <f t="shared" si="15"/>
        <v>- Guam</v>
      </c>
    </row>
    <row r="1014" spans="1:32" x14ac:dyDescent="0.25">
      <c r="A1014">
        <v>20200509</v>
      </c>
      <c r="B1014" t="s">
        <v>1085</v>
      </c>
      <c r="C1014">
        <v>151</v>
      </c>
      <c r="D1014">
        <v>3643</v>
      </c>
      <c r="L1014">
        <v>124</v>
      </c>
      <c r="M1014" t="s">
        <v>140</v>
      </c>
      <c r="N1014" s="1">
        <v>43960</v>
      </c>
      <c r="O1014" t="s">
        <v>1140</v>
      </c>
      <c r="P1014" t="s">
        <v>160</v>
      </c>
      <c r="Q1014">
        <v>5</v>
      </c>
      <c r="S1014">
        <v>3794</v>
      </c>
      <c r="T1014">
        <v>3794</v>
      </c>
      <c r="U1014">
        <v>3794</v>
      </c>
      <c r="V1014">
        <v>66</v>
      </c>
      <c r="W1014">
        <v>0</v>
      </c>
      <c r="X1014">
        <v>0</v>
      </c>
      <c r="Y1014">
        <v>17</v>
      </c>
      <c r="Z1014">
        <v>0</v>
      </c>
      <c r="AA1014">
        <v>17</v>
      </c>
      <c r="AB1014" s="24">
        <f>VLOOKUP(B1014,population!$B$2:$D$54,3,0)</f>
        <v>165718</v>
      </c>
      <c r="AC1014" s="24" t="str">
        <f>VLOOKUP(B1014,regions!$A$2:$B$54,2,0)</f>
        <v>U.S. Territory</v>
      </c>
      <c r="AD1014" s="24" t="str">
        <f>VLOOKUP(B1014,population!$B$2:$C$54,2,0)</f>
        <v> Guam</v>
      </c>
      <c r="AE1014" s="24" t="str">
        <f>IFERROR(VLOOKUP(AD1014,'pop density'!$A$1:$B$51,2,0),"")</f>
        <v/>
      </c>
      <c r="AF1014" s="24" t="str">
        <f t="shared" si="15"/>
        <v>- Guam</v>
      </c>
    </row>
    <row r="1015" spans="1:32" x14ac:dyDescent="0.25">
      <c r="A1015">
        <v>20200510</v>
      </c>
      <c r="B1015" t="s">
        <v>1085</v>
      </c>
      <c r="C1015">
        <v>151</v>
      </c>
      <c r="D1015">
        <v>3643</v>
      </c>
      <c r="L1015">
        <v>124</v>
      </c>
      <c r="M1015" t="s">
        <v>140</v>
      </c>
      <c r="N1015" s="1">
        <v>43960.159722222219</v>
      </c>
      <c r="O1015" t="s">
        <v>1141</v>
      </c>
      <c r="P1015" t="s">
        <v>162</v>
      </c>
      <c r="Q1015">
        <v>5</v>
      </c>
      <c r="S1015">
        <v>3794</v>
      </c>
      <c r="T1015">
        <v>3794</v>
      </c>
      <c r="U1015">
        <v>3794</v>
      </c>
      <c r="V1015">
        <v>66</v>
      </c>
      <c r="W1015">
        <v>0</v>
      </c>
      <c r="X1015">
        <v>0</v>
      </c>
      <c r="Y1015">
        <v>0</v>
      </c>
      <c r="Z1015">
        <v>0</v>
      </c>
      <c r="AA1015">
        <v>0</v>
      </c>
      <c r="AB1015" s="24">
        <f>VLOOKUP(B1015,population!$B$2:$D$54,3,0)</f>
        <v>165718</v>
      </c>
      <c r="AC1015" s="24" t="str">
        <f>VLOOKUP(B1015,regions!$A$2:$B$54,2,0)</f>
        <v>U.S. Territory</v>
      </c>
      <c r="AD1015" s="24" t="str">
        <f>VLOOKUP(B1015,population!$B$2:$C$54,2,0)</f>
        <v> Guam</v>
      </c>
      <c r="AE1015" s="24" t="str">
        <f>IFERROR(VLOOKUP(AD1015,'pop density'!$A$1:$B$51,2,0),"")</f>
        <v/>
      </c>
      <c r="AF1015" s="24" t="str">
        <f t="shared" si="15"/>
        <v>- Guam</v>
      </c>
    </row>
    <row r="1016" spans="1:32" x14ac:dyDescent="0.25">
      <c r="A1016">
        <v>20200511</v>
      </c>
      <c r="B1016" t="s">
        <v>1085</v>
      </c>
      <c r="C1016">
        <v>151</v>
      </c>
      <c r="D1016">
        <v>3838</v>
      </c>
      <c r="L1016">
        <v>124</v>
      </c>
      <c r="M1016" t="s">
        <v>140</v>
      </c>
      <c r="N1016" s="1">
        <v>43962.28125</v>
      </c>
      <c r="O1016" t="s">
        <v>1142</v>
      </c>
      <c r="P1016" t="s">
        <v>164</v>
      </c>
      <c r="Q1016">
        <v>5</v>
      </c>
      <c r="S1016">
        <v>3989</v>
      </c>
      <c r="T1016">
        <v>3989</v>
      </c>
      <c r="U1016">
        <v>3989</v>
      </c>
      <c r="V1016">
        <v>66</v>
      </c>
      <c r="W1016">
        <v>0</v>
      </c>
      <c r="X1016">
        <v>0</v>
      </c>
      <c r="Y1016">
        <v>195</v>
      </c>
      <c r="Z1016">
        <v>0</v>
      </c>
      <c r="AA1016">
        <v>195</v>
      </c>
      <c r="AB1016" s="24">
        <f>VLOOKUP(B1016,population!$B$2:$D$54,3,0)</f>
        <v>165718</v>
      </c>
      <c r="AC1016" s="24" t="str">
        <f>VLOOKUP(B1016,regions!$A$2:$B$54,2,0)</f>
        <v>U.S. Territory</v>
      </c>
      <c r="AD1016" s="24" t="str">
        <f>VLOOKUP(B1016,population!$B$2:$C$54,2,0)</f>
        <v> Guam</v>
      </c>
      <c r="AE1016" s="24" t="str">
        <f>IFERROR(VLOOKUP(AD1016,'pop density'!$A$1:$B$51,2,0),"")</f>
        <v/>
      </c>
      <c r="AF1016" s="24" t="str">
        <f t="shared" si="15"/>
        <v>- Guam</v>
      </c>
    </row>
    <row r="1017" spans="1:32" x14ac:dyDescent="0.25">
      <c r="A1017">
        <v>20200512</v>
      </c>
      <c r="B1017" t="s">
        <v>1085</v>
      </c>
      <c r="C1017">
        <v>152</v>
      </c>
      <c r="D1017">
        <v>3939</v>
      </c>
      <c r="L1017">
        <v>124</v>
      </c>
      <c r="M1017" t="s">
        <v>140</v>
      </c>
      <c r="N1017" s="1">
        <v>43962.75</v>
      </c>
      <c r="O1017" t="s">
        <v>1143</v>
      </c>
      <c r="P1017" t="s">
        <v>166</v>
      </c>
      <c r="Q1017">
        <v>5</v>
      </c>
      <c r="S1017">
        <v>4091</v>
      </c>
      <c r="T1017">
        <v>4091</v>
      </c>
      <c r="U1017">
        <v>4091</v>
      </c>
      <c r="V1017">
        <v>66</v>
      </c>
      <c r="W1017">
        <v>0</v>
      </c>
      <c r="X1017">
        <v>0</v>
      </c>
      <c r="Y1017">
        <v>101</v>
      </c>
      <c r="Z1017">
        <v>1</v>
      </c>
      <c r="AA1017">
        <v>102</v>
      </c>
      <c r="AB1017" s="24">
        <f>VLOOKUP(B1017,population!$B$2:$D$54,3,0)</f>
        <v>165718</v>
      </c>
      <c r="AC1017" s="24" t="str">
        <f>VLOOKUP(B1017,regions!$A$2:$B$54,2,0)</f>
        <v>U.S. Territory</v>
      </c>
      <c r="AD1017" s="24" t="str">
        <f>VLOOKUP(B1017,population!$B$2:$C$54,2,0)</f>
        <v> Guam</v>
      </c>
      <c r="AE1017" s="24" t="str">
        <f>IFERROR(VLOOKUP(AD1017,'pop density'!$A$1:$B$51,2,0),"")</f>
        <v/>
      </c>
      <c r="AF1017" s="24" t="str">
        <f t="shared" si="15"/>
        <v>- Guam</v>
      </c>
    </row>
    <row r="1018" spans="1:32" x14ac:dyDescent="0.25">
      <c r="A1018">
        <v>20200513</v>
      </c>
      <c r="B1018" t="s">
        <v>1085</v>
      </c>
      <c r="C1018">
        <v>152</v>
      </c>
      <c r="D1018">
        <v>4110</v>
      </c>
      <c r="L1018">
        <v>124</v>
      </c>
      <c r="M1018" t="s">
        <v>140</v>
      </c>
      <c r="N1018" s="1">
        <v>43964.329861111109</v>
      </c>
      <c r="O1018" t="s">
        <v>1144</v>
      </c>
      <c r="P1018" t="s">
        <v>168</v>
      </c>
      <c r="Q1018">
        <v>5</v>
      </c>
      <c r="S1018">
        <v>4262</v>
      </c>
      <c r="T1018">
        <v>4262</v>
      </c>
      <c r="U1018">
        <v>4262</v>
      </c>
      <c r="V1018">
        <v>66</v>
      </c>
      <c r="W1018">
        <v>0</v>
      </c>
      <c r="X1018">
        <v>0</v>
      </c>
      <c r="Y1018">
        <v>171</v>
      </c>
      <c r="Z1018">
        <v>0</v>
      </c>
      <c r="AA1018">
        <v>171</v>
      </c>
      <c r="AB1018" s="24">
        <f>VLOOKUP(B1018,population!$B$2:$D$54,3,0)</f>
        <v>165718</v>
      </c>
      <c r="AC1018" s="24" t="str">
        <f>VLOOKUP(B1018,regions!$A$2:$B$54,2,0)</f>
        <v>U.S. Territory</v>
      </c>
      <c r="AD1018" s="24" t="str">
        <f>VLOOKUP(B1018,population!$B$2:$C$54,2,0)</f>
        <v> Guam</v>
      </c>
      <c r="AE1018" s="24" t="str">
        <f>IFERROR(VLOOKUP(AD1018,'pop density'!$A$1:$B$51,2,0),"")</f>
        <v/>
      </c>
      <c r="AF1018" s="24" t="str">
        <f t="shared" si="15"/>
        <v>- Guam</v>
      </c>
    </row>
    <row r="1019" spans="1:32" x14ac:dyDescent="0.25">
      <c r="A1019">
        <v>20200514</v>
      </c>
      <c r="B1019" t="s">
        <v>1085</v>
      </c>
      <c r="C1019">
        <v>153</v>
      </c>
      <c r="D1019">
        <v>4226</v>
      </c>
      <c r="L1019">
        <v>124</v>
      </c>
      <c r="M1019" t="s">
        <v>140</v>
      </c>
      <c r="N1019" s="1">
        <v>43965.239583333336</v>
      </c>
      <c r="O1019" t="s">
        <v>1145</v>
      </c>
      <c r="P1019" t="s">
        <v>170</v>
      </c>
      <c r="Q1019">
        <v>5</v>
      </c>
      <c r="S1019">
        <v>4379</v>
      </c>
      <c r="T1019">
        <v>4379</v>
      </c>
      <c r="U1019">
        <v>4379</v>
      </c>
      <c r="V1019">
        <v>66</v>
      </c>
      <c r="W1019">
        <v>0</v>
      </c>
      <c r="X1019">
        <v>0</v>
      </c>
      <c r="Y1019">
        <v>116</v>
      </c>
      <c r="Z1019">
        <v>1</v>
      </c>
      <c r="AA1019">
        <v>117</v>
      </c>
      <c r="AB1019" s="24">
        <f>VLOOKUP(B1019,population!$B$2:$D$54,3,0)</f>
        <v>165718</v>
      </c>
      <c r="AC1019" s="24" t="str">
        <f>VLOOKUP(B1019,regions!$A$2:$B$54,2,0)</f>
        <v>U.S. Territory</v>
      </c>
      <c r="AD1019" s="24" t="str">
        <f>VLOOKUP(B1019,population!$B$2:$C$54,2,0)</f>
        <v> Guam</v>
      </c>
      <c r="AE1019" s="24" t="str">
        <f>IFERROR(VLOOKUP(AD1019,'pop density'!$A$1:$B$51,2,0),"")</f>
        <v/>
      </c>
      <c r="AF1019" s="24" t="str">
        <f t="shared" si="15"/>
        <v>- Guam</v>
      </c>
    </row>
    <row r="1020" spans="1:32" x14ac:dyDescent="0.25">
      <c r="A1020">
        <v>20200515</v>
      </c>
      <c r="B1020" t="s">
        <v>1085</v>
      </c>
      <c r="C1020">
        <v>154</v>
      </c>
      <c r="D1020">
        <v>4361</v>
      </c>
      <c r="L1020">
        <v>124</v>
      </c>
      <c r="M1020" t="s">
        <v>140</v>
      </c>
      <c r="N1020" s="1">
        <v>43966.197916666664</v>
      </c>
      <c r="O1020" t="s">
        <v>1146</v>
      </c>
      <c r="P1020" t="s">
        <v>172</v>
      </c>
      <c r="Q1020">
        <v>5</v>
      </c>
      <c r="S1020">
        <v>4515</v>
      </c>
      <c r="T1020">
        <v>4515</v>
      </c>
      <c r="U1020">
        <v>4515</v>
      </c>
      <c r="V1020">
        <v>66</v>
      </c>
      <c r="W1020">
        <v>0</v>
      </c>
      <c r="X1020">
        <v>0</v>
      </c>
      <c r="Y1020">
        <v>135</v>
      </c>
      <c r="Z1020">
        <v>1</v>
      </c>
      <c r="AA1020">
        <v>136</v>
      </c>
      <c r="AB1020" s="24">
        <f>VLOOKUP(B1020,population!$B$2:$D$54,3,0)</f>
        <v>165718</v>
      </c>
      <c r="AC1020" s="24" t="str">
        <f>VLOOKUP(B1020,regions!$A$2:$B$54,2,0)</f>
        <v>U.S. Territory</v>
      </c>
      <c r="AD1020" s="24" t="str">
        <f>VLOOKUP(B1020,population!$B$2:$C$54,2,0)</f>
        <v> Guam</v>
      </c>
      <c r="AE1020" s="24" t="str">
        <f>IFERROR(VLOOKUP(AD1020,'pop density'!$A$1:$B$51,2,0),"")</f>
        <v/>
      </c>
      <c r="AF1020" s="24" t="str">
        <f t="shared" si="15"/>
        <v>- Guam</v>
      </c>
    </row>
    <row r="1021" spans="1:32" x14ac:dyDescent="0.25">
      <c r="A1021">
        <v>20200516</v>
      </c>
      <c r="B1021" t="s">
        <v>1085</v>
      </c>
      <c r="C1021">
        <v>154</v>
      </c>
      <c r="D1021">
        <v>4365</v>
      </c>
      <c r="L1021">
        <v>126</v>
      </c>
      <c r="M1021" t="s">
        <v>140</v>
      </c>
      <c r="N1021" s="1">
        <v>43967.1875</v>
      </c>
      <c r="O1021" t="s">
        <v>1147</v>
      </c>
      <c r="P1021" t="s">
        <v>174</v>
      </c>
      <c r="Q1021">
        <v>5</v>
      </c>
      <c r="S1021">
        <v>4519</v>
      </c>
      <c r="T1021">
        <v>4519</v>
      </c>
      <c r="U1021">
        <v>4519</v>
      </c>
      <c r="V1021">
        <v>66</v>
      </c>
      <c r="W1021">
        <v>0</v>
      </c>
      <c r="X1021">
        <v>0</v>
      </c>
      <c r="Y1021">
        <v>4</v>
      </c>
      <c r="Z1021">
        <v>0</v>
      </c>
      <c r="AA1021">
        <v>4</v>
      </c>
      <c r="AB1021" s="24">
        <f>VLOOKUP(B1021,population!$B$2:$D$54,3,0)</f>
        <v>165718</v>
      </c>
      <c r="AC1021" s="24" t="str">
        <f>VLOOKUP(B1021,regions!$A$2:$B$54,2,0)</f>
        <v>U.S. Territory</v>
      </c>
      <c r="AD1021" s="24" t="str">
        <f>VLOOKUP(B1021,population!$B$2:$C$54,2,0)</f>
        <v> Guam</v>
      </c>
      <c r="AE1021" s="24" t="str">
        <f>IFERROR(VLOOKUP(AD1021,'pop density'!$A$1:$B$51,2,0),"")</f>
        <v/>
      </c>
      <c r="AF1021" s="24" t="str">
        <f t="shared" si="15"/>
        <v>- Guam</v>
      </c>
    </row>
    <row r="1022" spans="1:32" x14ac:dyDescent="0.25">
      <c r="A1022">
        <v>20200517</v>
      </c>
      <c r="B1022" t="s">
        <v>1085</v>
      </c>
      <c r="C1022">
        <v>154</v>
      </c>
      <c r="D1022">
        <v>4450</v>
      </c>
      <c r="L1022">
        <v>126</v>
      </c>
      <c r="M1022" t="s">
        <v>140</v>
      </c>
      <c r="N1022" s="1">
        <v>43967.1875</v>
      </c>
      <c r="O1022" s="2" t="s">
        <v>1148</v>
      </c>
      <c r="P1022" t="s">
        <v>176</v>
      </c>
      <c r="Q1022">
        <v>5</v>
      </c>
      <c r="S1022">
        <v>4604</v>
      </c>
      <c r="T1022">
        <v>4604</v>
      </c>
      <c r="U1022">
        <v>4604</v>
      </c>
      <c r="V1022">
        <v>66</v>
      </c>
      <c r="W1022">
        <v>0</v>
      </c>
      <c r="X1022">
        <v>0</v>
      </c>
      <c r="Y1022">
        <v>85</v>
      </c>
      <c r="Z1022">
        <v>0</v>
      </c>
      <c r="AA1022">
        <v>85</v>
      </c>
      <c r="AB1022" s="24">
        <f>VLOOKUP(B1022,population!$B$2:$D$54,3,0)</f>
        <v>165718</v>
      </c>
      <c r="AC1022" s="24" t="str">
        <f>VLOOKUP(B1022,regions!$A$2:$B$54,2,0)</f>
        <v>U.S. Territory</v>
      </c>
      <c r="AD1022" s="24" t="str">
        <f>VLOOKUP(B1022,population!$B$2:$C$54,2,0)</f>
        <v> Guam</v>
      </c>
      <c r="AE1022" s="24" t="str">
        <f>IFERROR(VLOOKUP(AD1022,'pop density'!$A$1:$B$51,2,0),"")</f>
        <v/>
      </c>
      <c r="AF1022" s="24" t="str">
        <f t="shared" si="15"/>
        <v>- Guam</v>
      </c>
    </row>
    <row r="1023" spans="1:32" x14ac:dyDescent="0.25">
      <c r="A1023">
        <v>20200518</v>
      </c>
      <c r="B1023" t="s">
        <v>1085</v>
      </c>
      <c r="C1023">
        <v>154</v>
      </c>
      <c r="D1023">
        <v>4569</v>
      </c>
      <c r="L1023">
        <v>126</v>
      </c>
      <c r="M1023" t="s">
        <v>140</v>
      </c>
      <c r="N1023" s="1">
        <v>43967.1875</v>
      </c>
      <c r="O1023" t="s">
        <v>1149</v>
      </c>
      <c r="P1023" t="s">
        <v>178</v>
      </c>
      <c r="Q1023">
        <v>5</v>
      </c>
      <c r="S1023">
        <v>4723</v>
      </c>
      <c r="T1023">
        <v>4723</v>
      </c>
      <c r="U1023">
        <v>4723</v>
      </c>
      <c r="V1023">
        <v>66</v>
      </c>
      <c r="W1023">
        <v>0</v>
      </c>
      <c r="X1023">
        <v>0</v>
      </c>
      <c r="Y1023">
        <v>119</v>
      </c>
      <c r="Z1023">
        <v>0</v>
      </c>
      <c r="AA1023">
        <v>119</v>
      </c>
      <c r="AB1023" s="24">
        <f>VLOOKUP(B1023,population!$B$2:$D$54,3,0)</f>
        <v>165718</v>
      </c>
      <c r="AC1023" s="24" t="str">
        <f>VLOOKUP(B1023,regions!$A$2:$B$54,2,0)</f>
        <v>U.S. Territory</v>
      </c>
      <c r="AD1023" s="24" t="str">
        <f>VLOOKUP(B1023,population!$B$2:$C$54,2,0)</f>
        <v> Guam</v>
      </c>
      <c r="AE1023" s="24" t="str">
        <f>IFERROR(VLOOKUP(AD1023,'pop density'!$A$1:$B$51,2,0),"")</f>
        <v/>
      </c>
      <c r="AF1023" s="24" t="str">
        <f t="shared" si="15"/>
        <v>- Guam</v>
      </c>
    </row>
    <row r="1024" spans="1:32" x14ac:dyDescent="0.25">
      <c r="A1024">
        <v>20200519</v>
      </c>
      <c r="B1024" t="s">
        <v>1085</v>
      </c>
      <c r="C1024">
        <v>154</v>
      </c>
      <c r="D1024">
        <v>4673</v>
      </c>
      <c r="L1024">
        <v>126</v>
      </c>
      <c r="M1024" t="s">
        <v>140</v>
      </c>
      <c r="N1024" s="1">
        <v>43970.239583333336</v>
      </c>
      <c r="O1024" t="s">
        <v>1150</v>
      </c>
      <c r="P1024" t="s">
        <v>180</v>
      </c>
      <c r="Q1024">
        <v>5</v>
      </c>
      <c r="S1024">
        <v>4827</v>
      </c>
      <c r="T1024">
        <v>4827</v>
      </c>
      <c r="U1024">
        <v>4827</v>
      </c>
      <c r="V1024">
        <v>66</v>
      </c>
      <c r="W1024">
        <v>0</v>
      </c>
      <c r="X1024">
        <v>0</v>
      </c>
      <c r="Y1024">
        <v>104</v>
      </c>
      <c r="Z1024">
        <v>0</v>
      </c>
      <c r="AA1024">
        <v>104</v>
      </c>
      <c r="AB1024" s="24">
        <f>VLOOKUP(B1024,population!$B$2:$D$54,3,0)</f>
        <v>165718</v>
      </c>
      <c r="AC1024" s="24" t="str">
        <f>VLOOKUP(B1024,regions!$A$2:$B$54,2,0)</f>
        <v>U.S. Territory</v>
      </c>
      <c r="AD1024" s="24" t="str">
        <f>VLOOKUP(B1024,population!$B$2:$C$54,2,0)</f>
        <v> Guam</v>
      </c>
      <c r="AE1024" s="24" t="str">
        <f>IFERROR(VLOOKUP(AD1024,'pop density'!$A$1:$B$51,2,0),"")</f>
        <v/>
      </c>
      <c r="AF1024" s="24" t="str">
        <f t="shared" si="15"/>
        <v>- Guam</v>
      </c>
    </row>
    <row r="1025" spans="1:32" x14ac:dyDescent="0.25">
      <c r="A1025">
        <v>20200520</v>
      </c>
      <c r="B1025" t="s">
        <v>1085</v>
      </c>
      <c r="C1025">
        <v>165</v>
      </c>
      <c r="D1025">
        <v>4807</v>
      </c>
      <c r="L1025">
        <v>125</v>
      </c>
      <c r="M1025" t="s">
        <v>140</v>
      </c>
      <c r="N1025" s="1">
        <v>43971.270833333336</v>
      </c>
      <c r="O1025" t="s">
        <v>1151</v>
      </c>
      <c r="P1025" t="s">
        <v>182</v>
      </c>
      <c r="Q1025">
        <v>5</v>
      </c>
      <c r="S1025">
        <v>4972</v>
      </c>
      <c r="T1025">
        <v>4972</v>
      </c>
      <c r="U1025">
        <v>4972</v>
      </c>
      <c r="V1025">
        <v>66</v>
      </c>
      <c r="W1025">
        <v>0</v>
      </c>
      <c r="X1025">
        <v>0</v>
      </c>
      <c r="Y1025">
        <v>134</v>
      </c>
      <c r="Z1025">
        <v>11</v>
      </c>
      <c r="AA1025">
        <v>145</v>
      </c>
      <c r="AB1025" s="24">
        <f>VLOOKUP(B1025,population!$B$2:$D$54,3,0)</f>
        <v>165718</v>
      </c>
      <c r="AC1025" s="24" t="str">
        <f>VLOOKUP(B1025,regions!$A$2:$B$54,2,0)</f>
        <v>U.S. Territory</v>
      </c>
      <c r="AD1025" s="24" t="str">
        <f>VLOOKUP(B1025,population!$B$2:$C$54,2,0)</f>
        <v> Guam</v>
      </c>
      <c r="AE1025" s="24" t="str">
        <f>IFERROR(VLOOKUP(AD1025,'pop density'!$A$1:$B$51,2,0),"")</f>
        <v/>
      </c>
      <c r="AF1025" s="24" t="str">
        <f t="shared" si="15"/>
        <v>- Guam</v>
      </c>
    </row>
    <row r="1026" spans="1:32" x14ac:dyDescent="0.25">
      <c r="A1026">
        <v>20200521</v>
      </c>
      <c r="B1026" t="s">
        <v>1085</v>
      </c>
      <c r="C1026">
        <v>165</v>
      </c>
      <c r="D1026">
        <v>4899</v>
      </c>
      <c r="L1026">
        <v>125</v>
      </c>
      <c r="M1026" t="s">
        <v>140</v>
      </c>
      <c r="N1026" s="1">
        <v>43972.333333333336</v>
      </c>
      <c r="O1026" t="s">
        <v>1152</v>
      </c>
      <c r="P1026" t="s">
        <v>184</v>
      </c>
      <c r="Q1026">
        <v>5</v>
      </c>
      <c r="S1026">
        <v>5064</v>
      </c>
      <c r="T1026">
        <v>5064</v>
      </c>
      <c r="U1026">
        <v>5064</v>
      </c>
      <c r="V1026">
        <v>66</v>
      </c>
      <c r="W1026">
        <v>0</v>
      </c>
      <c r="X1026">
        <v>0</v>
      </c>
      <c r="Y1026">
        <v>92</v>
      </c>
      <c r="Z1026">
        <v>0</v>
      </c>
      <c r="AA1026">
        <v>92</v>
      </c>
      <c r="AB1026" s="24">
        <f>VLOOKUP(B1026,population!$B$2:$D$54,3,0)</f>
        <v>165718</v>
      </c>
      <c r="AC1026" s="24" t="str">
        <f>VLOOKUP(B1026,regions!$A$2:$B$54,2,0)</f>
        <v>U.S. Territory</v>
      </c>
      <c r="AD1026" s="24" t="str">
        <f>VLOOKUP(B1026,population!$B$2:$C$54,2,0)</f>
        <v> Guam</v>
      </c>
      <c r="AE1026" s="24" t="str">
        <f>IFERROR(VLOOKUP(AD1026,'pop density'!$A$1:$B$51,2,0),"")</f>
        <v/>
      </c>
      <c r="AF1026" s="24" t="str">
        <f t="shared" si="15"/>
        <v>- Guam</v>
      </c>
    </row>
    <row r="1027" spans="1:32" x14ac:dyDescent="0.25">
      <c r="A1027">
        <v>20200522</v>
      </c>
      <c r="B1027" t="s">
        <v>1085</v>
      </c>
      <c r="C1027">
        <v>165</v>
      </c>
      <c r="D1027">
        <v>5114</v>
      </c>
      <c r="L1027">
        <v>125</v>
      </c>
      <c r="M1027" t="s">
        <v>140</v>
      </c>
      <c r="N1027" s="1">
        <v>43973.232638888891</v>
      </c>
      <c r="O1027" t="s">
        <v>1153</v>
      </c>
      <c r="P1027" t="s">
        <v>186</v>
      </c>
      <c r="Q1027">
        <v>5</v>
      </c>
      <c r="S1027">
        <v>5279</v>
      </c>
      <c r="T1027">
        <v>5279</v>
      </c>
      <c r="U1027">
        <v>5279</v>
      </c>
      <c r="V1027">
        <v>66</v>
      </c>
      <c r="W1027">
        <v>0</v>
      </c>
      <c r="X1027">
        <v>0</v>
      </c>
      <c r="Y1027">
        <v>215</v>
      </c>
      <c r="Z1027">
        <v>0</v>
      </c>
      <c r="AA1027">
        <v>215</v>
      </c>
      <c r="AB1027" s="24">
        <f>VLOOKUP(B1027,population!$B$2:$D$54,3,0)</f>
        <v>165718</v>
      </c>
      <c r="AC1027" s="24" t="str">
        <f>VLOOKUP(B1027,regions!$A$2:$B$54,2,0)</f>
        <v>U.S. Territory</v>
      </c>
      <c r="AD1027" s="24" t="str">
        <f>VLOOKUP(B1027,population!$B$2:$C$54,2,0)</f>
        <v> Guam</v>
      </c>
      <c r="AE1027" s="24" t="str">
        <f>IFERROR(VLOOKUP(AD1027,'pop density'!$A$1:$B$51,2,0),"")</f>
        <v/>
      </c>
      <c r="AF1027" s="24" t="str">
        <f t="shared" ref="AF1027:AF1090" si="16">IFERROR(TEXT(AE1027, "00000.0") &amp; "-" &amp; AD1027,"")</f>
        <v>- Guam</v>
      </c>
    </row>
    <row r="1028" spans="1:32" x14ac:dyDescent="0.25">
      <c r="A1028">
        <v>20200523</v>
      </c>
      <c r="B1028" t="s">
        <v>1085</v>
      </c>
      <c r="C1028">
        <v>165</v>
      </c>
      <c r="D1028">
        <v>5194</v>
      </c>
      <c r="L1028">
        <v>134</v>
      </c>
      <c r="M1028" t="s">
        <v>140</v>
      </c>
      <c r="N1028" s="1">
        <v>43974.107638888891</v>
      </c>
      <c r="O1028" t="s">
        <v>1154</v>
      </c>
      <c r="P1028" t="s">
        <v>188</v>
      </c>
      <c r="Q1028">
        <v>5</v>
      </c>
      <c r="S1028">
        <v>5359</v>
      </c>
      <c r="T1028">
        <v>5359</v>
      </c>
      <c r="U1028">
        <v>5359</v>
      </c>
      <c r="V1028">
        <v>66</v>
      </c>
      <c r="W1028">
        <v>0</v>
      </c>
      <c r="X1028">
        <v>0</v>
      </c>
      <c r="Y1028">
        <v>80</v>
      </c>
      <c r="Z1028">
        <v>0</v>
      </c>
      <c r="AA1028">
        <v>80</v>
      </c>
      <c r="AB1028" s="24">
        <f>VLOOKUP(B1028,population!$B$2:$D$54,3,0)</f>
        <v>165718</v>
      </c>
      <c r="AC1028" s="24" t="str">
        <f>VLOOKUP(B1028,regions!$A$2:$B$54,2,0)</f>
        <v>U.S. Territory</v>
      </c>
      <c r="AD1028" s="24" t="str">
        <f>VLOOKUP(B1028,population!$B$2:$C$54,2,0)</f>
        <v> Guam</v>
      </c>
      <c r="AE1028" s="24" t="str">
        <f>IFERROR(VLOOKUP(AD1028,'pop density'!$A$1:$B$51,2,0),"")</f>
        <v/>
      </c>
      <c r="AF1028" s="24" t="str">
        <f t="shared" si="16"/>
        <v>- Guam</v>
      </c>
    </row>
    <row r="1029" spans="1:32" x14ac:dyDescent="0.25">
      <c r="A1029">
        <v>20200524</v>
      </c>
      <c r="B1029" t="s">
        <v>1085</v>
      </c>
      <c r="C1029">
        <v>166</v>
      </c>
      <c r="D1029">
        <v>5403</v>
      </c>
      <c r="L1029">
        <v>138</v>
      </c>
      <c r="M1029" t="s">
        <v>140</v>
      </c>
      <c r="N1029" s="1">
        <v>43974.75</v>
      </c>
      <c r="O1029" t="s">
        <v>1155</v>
      </c>
      <c r="P1029" t="s">
        <v>190</v>
      </c>
      <c r="Q1029">
        <v>5</v>
      </c>
      <c r="S1029">
        <v>5569</v>
      </c>
      <c r="T1029">
        <v>5569</v>
      </c>
      <c r="U1029">
        <v>5569</v>
      </c>
      <c r="V1029">
        <v>66</v>
      </c>
      <c r="W1029">
        <v>0</v>
      </c>
      <c r="X1029">
        <v>0</v>
      </c>
      <c r="Y1029">
        <v>209</v>
      </c>
      <c r="Z1029">
        <v>1</v>
      </c>
      <c r="AA1029">
        <v>210</v>
      </c>
      <c r="AB1029" s="24">
        <f>VLOOKUP(B1029,population!$B$2:$D$54,3,0)</f>
        <v>165718</v>
      </c>
      <c r="AC1029" s="24" t="str">
        <f>VLOOKUP(B1029,regions!$A$2:$B$54,2,0)</f>
        <v>U.S. Territory</v>
      </c>
      <c r="AD1029" s="24" t="str">
        <f>VLOOKUP(B1029,population!$B$2:$C$54,2,0)</f>
        <v> Guam</v>
      </c>
      <c r="AE1029" s="24" t="str">
        <f>IFERROR(VLOOKUP(AD1029,'pop density'!$A$1:$B$51,2,0),"")</f>
        <v/>
      </c>
      <c r="AF1029" s="24" t="str">
        <f t="shared" si="16"/>
        <v>- Guam</v>
      </c>
    </row>
    <row r="1030" spans="1:32" x14ac:dyDescent="0.25">
      <c r="A1030">
        <v>20200307</v>
      </c>
      <c r="B1030" t="s">
        <v>1156</v>
      </c>
      <c r="C1030">
        <v>1</v>
      </c>
      <c r="O1030" t="s">
        <v>1157</v>
      </c>
      <c r="P1030" t="s">
        <v>31</v>
      </c>
      <c r="S1030">
        <v>1</v>
      </c>
      <c r="T1030">
        <v>1</v>
      </c>
      <c r="U1030">
        <v>1</v>
      </c>
      <c r="V1030">
        <v>15</v>
      </c>
      <c r="AB1030" s="24">
        <f>VLOOKUP(B1030,population!$B$2:$D$54,3,0)</f>
        <v>1415872</v>
      </c>
      <c r="AC1030" s="24" t="str">
        <f>VLOOKUP(B1030,regions!$A$2:$B$54,2,0)</f>
        <v>West</v>
      </c>
      <c r="AD1030" s="24" t="str">
        <f>VLOOKUP(B1030,population!$B$2:$C$54,2,0)</f>
        <v> Hawaii</v>
      </c>
      <c r="AE1030" s="24">
        <f>IFERROR(VLOOKUP(AD1030,'pop density'!$A$1:$B$51,2,0),"")</f>
        <v>222.9</v>
      </c>
      <c r="AF1030" s="24" t="str">
        <f t="shared" si="16"/>
        <v>00222.9- Hawaii</v>
      </c>
    </row>
    <row r="1031" spans="1:32" x14ac:dyDescent="0.25">
      <c r="A1031">
        <v>20200308</v>
      </c>
      <c r="B1031" t="s">
        <v>1156</v>
      </c>
      <c r="C1031">
        <v>1</v>
      </c>
      <c r="O1031" t="s">
        <v>1158</v>
      </c>
      <c r="P1031" t="s">
        <v>33</v>
      </c>
      <c r="S1031">
        <v>1</v>
      </c>
      <c r="T1031">
        <v>1</v>
      </c>
      <c r="U1031">
        <v>1</v>
      </c>
      <c r="V1031">
        <v>15</v>
      </c>
      <c r="W1031">
        <v>0</v>
      </c>
      <c r="X1031">
        <v>0</v>
      </c>
      <c r="Y1031">
        <v>0</v>
      </c>
      <c r="Z1031">
        <v>0</v>
      </c>
      <c r="AA1031">
        <v>0</v>
      </c>
      <c r="AB1031" s="24">
        <f>VLOOKUP(B1031,population!$B$2:$D$54,3,0)</f>
        <v>1415872</v>
      </c>
      <c r="AC1031" s="24" t="str">
        <f>VLOOKUP(B1031,regions!$A$2:$B$54,2,0)</f>
        <v>West</v>
      </c>
      <c r="AD1031" s="24" t="str">
        <f>VLOOKUP(B1031,population!$B$2:$C$54,2,0)</f>
        <v> Hawaii</v>
      </c>
      <c r="AE1031" s="24">
        <f>IFERROR(VLOOKUP(AD1031,'pop density'!$A$1:$B$51,2,0),"")</f>
        <v>222.9</v>
      </c>
      <c r="AF1031" s="24" t="str">
        <f t="shared" si="16"/>
        <v>00222.9- Hawaii</v>
      </c>
    </row>
    <row r="1032" spans="1:32" x14ac:dyDescent="0.25">
      <c r="A1032">
        <v>20200309</v>
      </c>
      <c r="B1032" t="s">
        <v>1156</v>
      </c>
      <c r="C1032">
        <v>2</v>
      </c>
      <c r="O1032" t="s">
        <v>1159</v>
      </c>
      <c r="P1032" t="s">
        <v>35</v>
      </c>
      <c r="S1032">
        <v>2</v>
      </c>
      <c r="T1032">
        <v>2</v>
      </c>
      <c r="U1032">
        <v>2</v>
      </c>
      <c r="V1032">
        <v>15</v>
      </c>
      <c r="W1032">
        <v>0</v>
      </c>
      <c r="X1032">
        <v>0</v>
      </c>
      <c r="Y1032">
        <v>0</v>
      </c>
      <c r="Z1032">
        <v>1</v>
      </c>
      <c r="AA1032">
        <v>1</v>
      </c>
      <c r="AB1032" s="24">
        <f>VLOOKUP(B1032,population!$B$2:$D$54,3,0)</f>
        <v>1415872</v>
      </c>
      <c r="AC1032" s="24" t="str">
        <f>VLOOKUP(B1032,regions!$A$2:$B$54,2,0)</f>
        <v>West</v>
      </c>
      <c r="AD1032" s="24" t="str">
        <f>VLOOKUP(B1032,population!$B$2:$C$54,2,0)</f>
        <v> Hawaii</v>
      </c>
      <c r="AE1032" s="24">
        <f>IFERROR(VLOOKUP(AD1032,'pop density'!$A$1:$B$51,2,0),"")</f>
        <v>222.9</v>
      </c>
      <c r="AF1032" s="24" t="str">
        <f t="shared" si="16"/>
        <v>00222.9- Hawaii</v>
      </c>
    </row>
    <row r="1033" spans="1:32" x14ac:dyDescent="0.25">
      <c r="A1033">
        <v>20200310</v>
      </c>
      <c r="B1033" t="s">
        <v>1156</v>
      </c>
      <c r="C1033">
        <v>2</v>
      </c>
      <c r="O1033" t="s">
        <v>1160</v>
      </c>
      <c r="P1033" t="s">
        <v>37</v>
      </c>
      <c r="S1033">
        <v>2</v>
      </c>
      <c r="T1033">
        <v>2</v>
      </c>
      <c r="U1033">
        <v>2</v>
      </c>
      <c r="V1033">
        <v>15</v>
      </c>
      <c r="W1033">
        <v>0</v>
      </c>
      <c r="X1033">
        <v>0</v>
      </c>
      <c r="Y1033">
        <v>0</v>
      </c>
      <c r="Z1033">
        <v>0</v>
      </c>
      <c r="AA1033">
        <v>0</v>
      </c>
      <c r="AB1033" s="24">
        <f>VLOOKUP(B1033,population!$B$2:$D$54,3,0)</f>
        <v>1415872</v>
      </c>
      <c r="AC1033" s="24" t="str">
        <f>VLOOKUP(B1033,regions!$A$2:$B$54,2,0)</f>
        <v>West</v>
      </c>
      <c r="AD1033" s="24" t="str">
        <f>VLOOKUP(B1033,population!$B$2:$C$54,2,0)</f>
        <v> Hawaii</v>
      </c>
      <c r="AE1033" s="24">
        <f>IFERROR(VLOOKUP(AD1033,'pop density'!$A$1:$B$51,2,0),"")</f>
        <v>222.9</v>
      </c>
      <c r="AF1033" s="24" t="str">
        <f t="shared" si="16"/>
        <v>00222.9- Hawaii</v>
      </c>
    </row>
    <row r="1034" spans="1:32" x14ac:dyDescent="0.25">
      <c r="A1034">
        <v>20200311</v>
      </c>
      <c r="B1034" t="s">
        <v>1156</v>
      </c>
      <c r="C1034">
        <v>2</v>
      </c>
      <c r="O1034" t="s">
        <v>1161</v>
      </c>
      <c r="P1034" t="s">
        <v>39</v>
      </c>
      <c r="S1034">
        <v>2</v>
      </c>
      <c r="T1034">
        <v>2</v>
      </c>
      <c r="U1034">
        <v>2</v>
      </c>
      <c r="V1034">
        <v>15</v>
      </c>
      <c r="W1034">
        <v>0</v>
      </c>
      <c r="X1034">
        <v>0</v>
      </c>
      <c r="Y1034">
        <v>0</v>
      </c>
      <c r="Z1034">
        <v>0</v>
      </c>
      <c r="AA1034">
        <v>0</v>
      </c>
      <c r="AB1034" s="24">
        <f>VLOOKUP(B1034,population!$B$2:$D$54,3,0)</f>
        <v>1415872</v>
      </c>
      <c r="AC1034" s="24" t="str">
        <f>VLOOKUP(B1034,regions!$A$2:$B$54,2,0)</f>
        <v>West</v>
      </c>
      <c r="AD1034" s="24" t="str">
        <f>VLOOKUP(B1034,population!$B$2:$C$54,2,0)</f>
        <v> Hawaii</v>
      </c>
      <c r="AE1034" s="24">
        <f>IFERROR(VLOOKUP(AD1034,'pop density'!$A$1:$B$51,2,0),"")</f>
        <v>222.9</v>
      </c>
      <c r="AF1034" s="24" t="str">
        <f t="shared" si="16"/>
        <v>00222.9- Hawaii</v>
      </c>
    </row>
    <row r="1035" spans="1:32" x14ac:dyDescent="0.25">
      <c r="A1035">
        <v>20200312</v>
      </c>
      <c r="B1035" t="s">
        <v>1156</v>
      </c>
      <c r="C1035">
        <v>2</v>
      </c>
      <c r="N1035" s="1">
        <v>43901</v>
      </c>
      <c r="O1035" t="s">
        <v>1162</v>
      </c>
      <c r="P1035" t="s">
        <v>41</v>
      </c>
      <c r="S1035">
        <v>2</v>
      </c>
      <c r="T1035">
        <v>2</v>
      </c>
      <c r="U1035">
        <v>2</v>
      </c>
      <c r="V1035">
        <v>15</v>
      </c>
      <c r="W1035">
        <v>0</v>
      </c>
      <c r="X1035">
        <v>0</v>
      </c>
      <c r="Y1035">
        <v>0</v>
      </c>
      <c r="Z1035">
        <v>0</v>
      </c>
      <c r="AA1035">
        <v>0</v>
      </c>
      <c r="AB1035" s="24">
        <f>VLOOKUP(B1035,population!$B$2:$D$54,3,0)</f>
        <v>1415872</v>
      </c>
      <c r="AC1035" s="24" t="str">
        <f>VLOOKUP(B1035,regions!$A$2:$B$54,2,0)</f>
        <v>West</v>
      </c>
      <c r="AD1035" s="24" t="str">
        <f>VLOOKUP(B1035,population!$B$2:$C$54,2,0)</f>
        <v> Hawaii</v>
      </c>
      <c r="AE1035" s="24">
        <f>IFERROR(VLOOKUP(AD1035,'pop density'!$A$1:$B$51,2,0),"")</f>
        <v>222.9</v>
      </c>
      <c r="AF1035" s="24" t="str">
        <f t="shared" si="16"/>
        <v>00222.9- Hawaii</v>
      </c>
    </row>
    <row r="1036" spans="1:32" x14ac:dyDescent="0.25">
      <c r="A1036">
        <v>20200313</v>
      </c>
      <c r="B1036" t="s">
        <v>1156</v>
      </c>
      <c r="C1036">
        <v>2</v>
      </c>
      <c r="N1036" s="1">
        <v>43902</v>
      </c>
      <c r="O1036" t="s">
        <v>1163</v>
      </c>
      <c r="P1036" t="s">
        <v>43</v>
      </c>
      <c r="S1036">
        <v>2</v>
      </c>
      <c r="T1036">
        <v>2</v>
      </c>
      <c r="U1036">
        <v>2</v>
      </c>
      <c r="V1036">
        <v>15</v>
      </c>
      <c r="W1036">
        <v>0</v>
      </c>
      <c r="X1036">
        <v>0</v>
      </c>
      <c r="Y1036">
        <v>0</v>
      </c>
      <c r="Z1036">
        <v>0</v>
      </c>
      <c r="AA1036">
        <v>0</v>
      </c>
      <c r="AB1036" s="24">
        <f>VLOOKUP(B1036,population!$B$2:$D$54,3,0)</f>
        <v>1415872</v>
      </c>
      <c r="AC1036" s="24" t="str">
        <f>VLOOKUP(B1036,regions!$A$2:$B$54,2,0)</f>
        <v>West</v>
      </c>
      <c r="AD1036" s="24" t="str">
        <f>VLOOKUP(B1036,population!$B$2:$C$54,2,0)</f>
        <v> Hawaii</v>
      </c>
      <c r="AE1036" s="24">
        <f>IFERROR(VLOOKUP(AD1036,'pop density'!$A$1:$B$51,2,0),"")</f>
        <v>222.9</v>
      </c>
      <c r="AF1036" s="24" t="str">
        <f t="shared" si="16"/>
        <v>00222.9- Hawaii</v>
      </c>
    </row>
    <row r="1037" spans="1:32" x14ac:dyDescent="0.25">
      <c r="A1037">
        <v>20200314</v>
      </c>
      <c r="B1037" t="s">
        <v>1156</v>
      </c>
      <c r="C1037">
        <v>2</v>
      </c>
      <c r="N1037" s="1">
        <v>43903</v>
      </c>
      <c r="O1037" t="s">
        <v>1164</v>
      </c>
      <c r="P1037" t="s">
        <v>45</v>
      </c>
      <c r="S1037">
        <v>2</v>
      </c>
      <c r="T1037">
        <v>2</v>
      </c>
      <c r="U1037">
        <v>2</v>
      </c>
      <c r="V1037">
        <v>15</v>
      </c>
      <c r="W1037">
        <v>0</v>
      </c>
      <c r="X1037">
        <v>0</v>
      </c>
      <c r="Y1037">
        <v>0</v>
      </c>
      <c r="Z1037">
        <v>0</v>
      </c>
      <c r="AA1037">
        <v>0</v>
      </c>
      <c r="AB1037" s="24">
        <f>VLOOKUP(B1037,population!$B$2:$D$54,3,0)</f>
        <v>1415872</v>
      </c>
      <c r="AC1037" s="24" t="str">
        <f>VLOOKUP(B1037,regions!$A$2:$B$54,2,0)</f>
        <v>West</v>
      </c>
      <c r="AD1037" s="24" t="str">
        <f>VLOOKUP(B1037,population!$B$2:$C$54,2,0)</f>
        <v> Hawaii</v>
      </c>
      <c r="AE1037" s="24">
        <f>IFERROR(VLOOKUP(AD1037,'pop density'!$A$1:$B$51,2,0),"")</f>
        <v>222.9</v>
      </c>
      <c r="AF1037" s="24" t="str">
        <f t="shared" si="16"/>
        <v>00222.9- Hawaii</v>
      </c>
    </row>
    <row r="1038" spans="1:32" x14ac:dyDescent="0.25">
      <c r="A1038">
        <v>20200315</v>
      </c>
      <c r="B1038" t="s">
        <v>1156</v>
      </c>
      <c r="C1038">
        <v>2</v>
      </c>
      <c r="N1038" s="1">
        <v>43903</v>
      </c>
      <c r="O1038" t="s">
        <v>1165</v>
      </c>
      <c r="P1038" t="s">
        <v>47</v>
      </c>
      <c r="S1038">
        <v>2</v>
      </c>
      <c r="T1038">
        <v>2</v>
      </c>
      <c r="U1038">
        <v>2</v>
      </c>
      <c r="V1038">
        <v>15</v>
      </c>
      <c r="W1038">
        <v>0</v>
      </c>
      <c r="X1038">
        <v>0</v>
      </c>
      <c r="Y1038">
        <v>0</v>
      </c>
      <c r="Z1038">
        <v>0</v>
      </c>
      <c r="AA1038">
        <v>0</v>
      </c>
      <c r="AB1038" s="24">
        <f>VLOOKUP(B1038,population!$B$2:$D$54,3,0)</f>
        <v>1415872</v>
      </c>
      <c r="AC1038" s="24" t="str">
        <f>VLOOKUP(B1038,regions!$A$2:$B$54,2,0)</f>
        <v>West</v>
      </c>
      <c r="AD1038" s="24" t="str">
        <f>VLOOKUP(B1038,population!$B$2:$C$54,2,0)</f>
        <v> Hawaii</v>
      </c>
      <c r="AE1038" s="24">
        <f>IFERROR(VLOOKUP(AD1038,'pop density'!$A$1:$B$51,2,0),"")</f>
        <v>222.9</v>
      </c>
      <c r="AF1038" s="24" t="str">
        <f t="shared" si="16"/>
        <v>00222.9- Hawaii</v>
      </c>
    </row>
    <row r="1039" spans="1:32" x14ac:dyDescent="0.25">
      <c r="A1039">
        <v>20200316</v>
      </c>
      <c r="B1039" t="s">
        <v>1156</v>
      </c>
      <c r="C1039">
        <v>7</v>
      </c>
      <c r="N1039" s="1">
        <v>43906.652083333334</v>
      </c>
      <c r="O1039" t="s">
        <v>1166</v>
      </c>
      <c r="P1039" t="s">
        <v>49</v>
      </c>
      <c r="S1039">
        <v>7</v>
      </c>
      <c r="T1039">
        <v>7</v>
      </c>
      <c r="U1039">
        <v>7</v>
      </c>
      <c r="V1039">
        <v>15</v>
      </c>
      <c r="W1039">
        <v>0</v>
      </c>
      <c r="X1039">
        <v>0</v>
      </c>
      <c r="Y1039">
        <v>0</v>
      </c>
      <c r="Z1039">
        <v>5</v>
      </c>
      <c r="AA1039">
        <v>5</v>
      </c>
      <c r="AB1039" s="24">
        <f>VLOOKUP(B1039,population!$B$2:$D$54,3,0)</f>
        <v>1415872</v>
      </c>
      <c r="AC1039" s="24" t="str">
        <f>VLOOKUP(B1039,regions!$A$2:$B$54,2,0)</f>
        <v>West</v>
      </c>
      <c r="AD1039" s="24" t="str">
        <f>VLOOKUP(B1039,population!$B$2:$C$54,2,0)</f>
        <v> Hawaii</v>
      </c>
      <c r="AE1039" s="24">
        <f>IFERROR(VLOOKUP(AD1039,'pop density'!$A$1:$B$51,2,0),"")</f>
        <v>222.9</v>
      </c>
      <c r="AF1039" s="24" t="str">
        <f t="shared" si="16"/>
        <v>00222.9- Hawaii</v>
      </c>
    </row>
    <row r="1040" spans="1:32" x14ac:dyDescent="0.25">
      <c r="A1040">
        <v>20200317</v>
      </c>
      <c r="B1040" t="s">
        <v>1156</v>
      </c>
      <c r="C1040">
        <v>10</v>
      </c>
      <c r="N1040" s="1">
        <v>43906.75</v>
      </c>
      <c r="O1040" t="s">
        <v>1167</v>
      </c>
      <c r="P1040" t="s">
        <v>51</v>
      </c>
      <c r="S1040">
        <v>10</v>
      </c>
      <c r="T1040">
        <v>10</v>
      </c>
      <c r="U1040">
        <v>10</v>
      </c>
      <c r="V1040">
        <v>15</v>
      </c>
      <c r="W1040">
        <v>0</v>
      </c>
      <c r="X1040">
        <v>0</v>
      </c>
      <c r="Y1040">
        <v>0</v>
      </c>
      <c r="Z1040">
        <v>3</v>
      </c>
      <c r="AA1040">
        <v>3</v>
      </c>
      <c r="AB1040" s="24">
        <f>VLOOKUP(B1040,population!$B$2:$D$54,3,0)</f>
        <v>1415872</v>
      </c>
      <c r="AC1040" s="24" t="str">
        <f>VLOOKUP(B1040,regions!$A$2:$B$54,2,0)</f>
        <v>West</v>
      </c>
      <c r="AD1040" s="24" t="str">
        <f>VLOOKUP(B1040,population!$B$2:$C$54,2,0)</f>
        <v> Hawaii</v>
      </c>
      <c r="AE1040" s="24">
        <f>IFERROR(VLOOKUP(AD1040,'pop density'!$A$1:$B$51,2,0),"")</f>
        <v>222.9</v>
      </c>
      <c r="AF1040" s="24" t="str">
        <f t="shared" si="16"/>
        <v>00222.9- Hawaii</v>
      </c>
    </row>
    <row r="1041" spans="1:32" x14ac:dyDescent="0.25">
      <c r="A1041">
        <v>20200318</v>
      </c>
      <c r="B1041" t="s">
        <v>1156</v>
      </c>
      <c r="C1041">
        <v>14</v>
      </c>
      <c r="D1041">
        <v>93</v>
      </c>
      <c r="N1041" s="1">
        <v>43907.833333333336</v>
      </c>
      <c r="O1041" t="s">
        <v>1168</v>
      </c>
      <c r="P1041" t="s">
        <v>53</v>
      </c>
      <c r="S1041">
        <v>107</v>
      </c>
      <c r="T1041">
        <v>107</v>
      </c>
      <c r="U1041">
        <v>107</v>
      </c>
      <c r="V1041">
        <v>15</v>
      </c>
      <c r="W1041">
        <v>0</v>
      </c>
      <c r="X1041">
        <v>0</v>
      </c>
      <c r="Y1041">
        <v>93</v>
      </c>
      <c r="Z1041">
        <v>4</v>
      </c>
      <c r="AA1041">
        <v>97</v>
      </c>
      <c r="AB1041" s="24">
        <f>VLOOKUP(B1041,population!$B$2:$D$54,3,0)</f>
        <v>1415872</v>
      </c>
      <c r="AC1041" s="24" t="str">
        <f>VLOOKUP(B1041,regions!$A$2:$B$54,2,0)</f>
        <v>West</v>
      </c>
      <c r="AD1041" s="24" t="str">
        <f>VLOOKUP(B1041,population!$B$2:$C$54,2,0)</f>
        <v> Hawaii</v>
      </c>
      <c r="AE1041" s="24">
        <f>IFERROR(VLOOKUP(AD1041,'pop density'!$A$1:$B$51,2,0),"")</f>
        <v>222.9</v>
      </c>
      <c r="AF1041" s="24" t="str">
        <f t="shared" si="16"/>
        <v>00222.9- Hawaii</v>
      </c>
    </row>
    <row r="1042" spans="1:32" x14ac:dyDescent="0.25">
      <c r="A1042">
        <v>20200319</v>
      </c>
      <c r="B1042" t="s">
        <v>1156</v>
      </c>
      <c r="C1042">
        <v>16</v>
      </c>
      <c r="D1042">
        <v>93</v>
      </c>
      <c r="N1042" s="1">
        <v>43908.75</v>
      </c>
      <c r="O1042" t="s">
        <v>1169</v>
      </c>
      <c r="P1042" t="s">
        <v>55</v>
      </c>
      <c r="S1042">
        <v>109</v>
      </c>
      <c r="T1042">
        <v>109</v>
      </c>
      <c r="U1042">
        <v>109</v>
      </c>
      <c r="V1042">
        <v>15</v>
      </c>
      <c r="W1042">
        <v>0</v>
      </c>
      <c r="X1042">
        <v>0</v>
      </c>
      <c r="Y1042">
        <v>0</v>
      </c>
      <c r="Z1042">
        <v>2</v>
      </c>
      <c r="AA1042">
        <v>2</v>
      </c>
      <c r="AB1042" s="24">
        <f>VLOOKUP(B1042,population!$B$2:$D$54,3,0)</f>
        <v>1415872</v>
      </c>
      <c r="AC1042" s="24" t="str">
        <f>VLOOKUP(B1042,regions!$A$2:$B$54,2,0)</f>
        <v>West</v>
      </c>
      <c r="AD1042" s="24" t="str">
        <f>VLOOKUP(B1042,population!$B$2:$C$54,2,0)</f>
        <v> Hawaii</v>
      </c>
      <c r="AE1042" s="24">
        <f>IFERROR(VLOOKUP(AD1042,'pop density'!$A$1:$B$51,2,0),"")</f>
        <v>222.9</v>
      </c>
      <c r="AF1042" s="24" t="str">
        <f t="shared" si="16"/>
        <v>00222.9- Hawaii</v>
      </c>
    </row>
    <row r="1043" spans="1:32" x14ac:dyDescent="0.25">
      <c r="A1043">
        <v>20200320</v>
      </c>
      <c r="B1043" t="s">
        <v>1156</v>
      </c>
      <c r="C1043">
        <v>26</v>
      </c>
      <c r="D1043">
        <v>124</v>
      </c>
      <c r="N1043" s="1">
        <v>43909.75</v>
      </c>
      <c r="O1043" t="s">
        <v>1170</v>
      </c>
      <c r="P1043" t="s">
        <v>57</v>
      </c>
      <c r="S1043">
        <v>150</v>
      </c>
      <c r="T1043">
        <v>150</v>
      </c>
      <c r="U1043">
        <v>150</v>
      </c>
      <c r="V1043">
        <v>15</v>
      </c>
      <c r="W1043">
        <v>0</v>
      </c>
      <c r="X1043">
        <v>0</v>
      </c>
      <c r="Y1043">
        <v>31</v>
      </c>
      <c r="Z1043">
        <v>10</v>
      </c>
      <c r="AA1043">
        <v>41</v>
      </c>
      <c r="AB1043" s="24">
        <f>VLOOKUP(B1043,population!$B$2:$D$54,3,0)</f>
        <v>1415872</v>
      </c>
      <c r="AC1043" s="24" t="str">
        <f>VLOOKUP(B1043,regions!$A$2:$B$54,2,0)</f>
        <v>West</v>
      </c>
      <c r="AD1043" s="24" t="str">
        <f>VLOOKUP(B1043,population!$B$2:$C$54,2,0)</f>
        <v> Hawaii</v>
      </c>
      <c r="AE1043" s="24">
        <f>IFERROR(VLOOKUP(AD1043,'pop density'!$A$1:$B$51,2,0),"")</f>
        <v>222.9</v>
      </c>
      <c r="AF1043" s="24" t="str">
        <f t="shared" si="16"/>
        <v>00222.9- Hawaii</v>
      </c>
    </row>
    <row r="1044" spans="1:32" x14ac:dyDescent="0.25">
      <c r="A1044">
        <v>20200321</v>
      </c>
      <c r="B1044" t="s">
        <v>1156</v>
      </c>
      <c r="C1044">
        <v>37</v>
      </c>
      <c r="D1044">
        <v>124</v>
      </c>
      <c r="N1044" s="1">
        <v>43910.75</v>
      </c>
      <c r="O1044" t="s">
        <v>1171</v>
      </c>
      <c r="P1044" t="s">
        <v>59</v>
      </c>
      <c r="S1044">
        <v>161</v>
      </c>
      <c r="T1044">
        <v>161</v>
      </c>
      <c r="U1044">
        <v>161</v>
      </c>
      <c r="V1044">
        <v>15</v>
      </c>
      <c r="W1044">
        <v>0</v>
      </c>
      <c r="X1044">
        <v>0</v>
      </c>
      <c r="Y1044">
        <v>0</v>
      </c>
      <c r="Z1044">
        <v>11</v>
      </c>
      <c r="AA1044">
        <v>11</v>
      </c>
      <c r="AB1044" s="24">
        <f>VLOOKUP(B1044,population!$B$2:$D$54,3,0)</f>
        <v>1415872</v>
      </c>
      <c r="AC1044" s="24" t="str">
        <f>VLOOKUP(B1044,regions!$A$2:$B$54,2,0)</f>
        <v>West</v>
      </c>
      <c r="AD1044" s="24" t="str">
        <f>VLOOKUP(B1044,population!$B$2:$C$54,2,0)</f>
        <v> Hawaii</v>
      </c>
      <c r="AE1044" s="24">
        <f>IFERROR(VLOOKUP(AD1044,'pop density'!$A$1:$B$51,2,0),"")</f>
        <v>222.9</v>
      </c>
      <c r="AF1044" s="24" t="str">
        <f t="shared" si="16"/>
        <v>00222.9- Hawaii</v>
      </c>
    </row>
    <row r="1045" spans="1:32" x14ac:dyDescent="0.25">
      <c r="A1045">
        <v>20200322</v>
      </c>
      <c r="B1045" t="s">
        <v>1156</v>
      </c>
      <c r="C1045">
        <v>48</v>
      </c>
      <c r="D1045">
        <v>263</v>
      </c>
      <c r="N1045" s="1">
        <v>43911.75</v>
      </c>
      <c r="O1045" t="s">
        <v>1172</v>
      </c>
      <c r="P1045" t="s">
        <v>61</v>
      </c>
      <c r="S1045">
        <v>311</v>
      </c>
      <c r="T1045">
        <v>311</v>
      </c>
      <c r="U1045">
        <v>311</v>
      </c>
      <c r="V1045">
        <v>15</v>
      </c>
      <c r="W1045">
        <v>0</v>
      </c>
      <c r="X1045">
        <v>0</v>
      </c>
      <c r="Y1045">
        <v>139</v>
      </c>
      <c r="Z1045">
        <v>11</v>
      </c>
      <c r="AA1045">
        <v>150</v>
      </c>
      <c r="AB1045" s="24">
        <f>VLOOKUP(B1045,population!$B$2:$D$54,3,0)</f>
        <v>1415872</v>
      </c>
      <c r="AC1045" s="24" t="str">
        <f>VLOOKUP(B1045,regions!$A$2:$B$54,2,0)</f>
        <v>West</v>
      </c>
      <c r="AD1045" s="24" t="str">
        <f>VLOOKUP(B1045,population!$B$2:$C$54,2,0)</f>
        <v> Hawaii</v>
      </c>
      <c r="AE1045" s="24">
        <f>IFERROR(VLOOKUP(AD1045,'pop density'!$A$1:$B$51,2,0),"")</f>
        <v>222.9</v>
      </c>
      <c r="AF1045" s="24" t="str">
        <f t="shared" si="16"/>
        <v>00222.9- Hawaii</v>
      </c>
    </row>
    <row r="1046" spans="1:32" x14ac:dyDescent="0.25">
      <c r="A1046">
        <v>20200323</v>
      </c>
      <c r="B1046" t="s">
        <v>1156</v>
      </c>
      <c r="C1046">
        <v>56</v>
      </c>
      <c r="D1046">
        <v>2955</v>
      </c>
      <c r="M1046" t="s">
        <v>62</v>
      </c>
      <c r="N1046" s="1">
        <v>43912.75</v>
      </c>
      <c r="O1046" t="s">
        <v>1173</v>
      </c>
      <c r="P1046" t="s">
        <v>64</v>
      </c>
      <c r="S1046">
        <v>3011</v>
      </c>
      <c r="T1046">
        <v>3011</v>
      </c>
      <c r="U1046">
        <v>3011</v>
      </c>
      <c r="V1046">
        <v>15</v>
      </c>
      <c r="W1046">
        <v>0</v>
      </c>
      <c r="X1046">
        <v>0</v>
      </c>
      <c r="Y1046">
        <v>2692</v>
      </c>
      <c r="Z1046">
        <v>8</v>
      </c>
      <c r="AA1046">
        <v>2700</v>
      </c>
      <c r="AB1046" s="24">
        <f>VLOOKUP(B1046,population!$B$2:$D$54,3,0)</f>
        <v>1415872</v>
      </c>
      <c r="AC1046" s="24" t="str">
        <f>VLOOKUP(B1046,regions!$A$2:$B$54,2,0)</f>
        <v>West</v>
      </c>
      <c r="AD1046" s="24" t="str">
        <f>VLOOKUP(B1046,population!$B$2:$C$54,2,0)</f>
        <v> Hawaii</v>
      </c>
      <c r="AE1046" s="24">
        <f>IFERROR(VLOOKUP(AD1046,'pop density'!$A$1:$B$51,2,0),"")</f>
        <v>222.9</v>
      </c>
      <c r="AF1046" s="24" t="str">
        <f t="shared" si="16"/>
        <v>00222.9- Hawaii</v>
      </c>
    </row>
    <row r="1047" spans="1:32" x14ac:dyDescent="0.25">
      <c r="A1047">
        <v>20200324</v>
      </c>
      <c r="B1047" t="s">
        <v>1156</v>
      </c>
      <c r="C1047">
        <v>77</v>
      </c>
      <c r="D1047">
        <v>3589</v>
      </c>
      <c r="G1047">
        <v>4</v>
      </c>
      <c r="M1047" t="s">
        <v>62</v>
      </c>
      <c r="N1047" s="1">
        <v>43913.75</v>
      </c>
      <c r="O1047" t="s">
        <v>1174</v>
      </c>
      <c r="P1047" t="s">
        <v>66</v>
      </c>
      <c r="R1047">
        <v>4</v>
      </c>
      <c r="S1047">
        <v>3666</v>
      </c>
      <c r="T1047">
        <v>3666</v>
      </c>
      <c r="U1047">
        <v>3666</v>
      </c>
      <c r="V1047">
        <v>15</v>
      </c>
      <c r="W1047">
        <v>0</v>
      </c>
      <c r="X1047">
        <v>4</v>
      </c>
      <c r="Y1047">
        <v>634</v>
      </c>
      <c r="Z1047">
        <v>21</v>
      </c>
      <c r="AA1047">
        <v>655</v>
      </c>
      <c r="AB1047" s="24">
        <f>VLOOKUP(B1047,population!$B$2:$D$54,3,0)</f>
        <v>1415872</v>
      </c>
      <c r="AC1047" s="24" t="str">
        <f>VLOOKUP(B1047,regions!$A$2:$B$54,2,0)</f>
        <v>West</v>
      </c>
      <c r="AD1047" s="24" t="str">
        <f>VLOOKUP(B1047,population!$B$2:$C$54,2,0)</f>
        <v> Hawaii</v>
      </c>
      <c r="AE1047" s="24">
        <f>IFERROR(VLOOKUP(AD1047,'pop density'!$A$1:$B$51,2,0),"")</f>
        <v>222.9</v>
      </c>
      <c r="AF1047" s="24" t="str">
        <f t="shared" si="16"/>
        <v>00222.9- Hawaii</v>
      </c>
    </row>
    <row r="1048" spans="1:32" x14ac:dyDescent="0.25">
      <c r="A1048">
        <v>20200325</v>
      </c>
      <c r="B1048" t="s">
        <v>1156</v>
      </c>
      <c r="C1048">
        <v>90</v>
      </c>
      <c r="D1048">
        <v>4357</v>
      </c>
      <c r="G1048">
        <v>6</v>
      </c>
      <c r="M1048" t="s">
        <v>62</v>
      </c>
      <c r="N1048" s="1">
        <v>43914.75</v>
      </c>
      <c r="O1048" t="s">
        <v>1175</v>
      </c>
      <c r="P1048" t="s">
        <v>68</v>
      </c>
      <c r="R1048">
        <v>6</v>
      </c>
      <c r="S1048">
        <v>4447</v>
      </c>
      <c r="T1048">
        <v>4447</v>
      </c>
      <c r="U1048">
        <v>4447</v>
      </c>
      <c r="V1048">
        <v>15</v>
      </c>
      <c r="W1048">
        <v>0</v>
      </c>
      <c r="X1048">
        <v>2</v>
      </c>
      <c r="Y1048">
        <v>768</v>
      </c>
      <c r="Z1048">
        <v>13</v>
      </c>
      <c r="AA1048">
        <v>781</v>
      </c>
      <c r="AB1048" s="24">
        <f>VLOOKUP(B1048,population!$B$2:$D$54,3,0)</f>
        <v>1415872</v>
      </c>
      <c r="AC1048" s="24" t="str">
        <f>VLOOKUP(B1048,regions!$A$2:$B$54,2,0)</f>
        <v>West</v>
      </c>
      <c r="AD1048" s="24" t="str">
        <f>VLOOKUP(B1048,population!$B$2:$C$54,2,0)</f>
        <v> Hawaii</v>
      </c>
      <c r="AE1048" s="24">
        <f>IFERROR(VLOOKUP(AD1048,'pop density'!$A$1:$B$51,2,0),"")</f>
        <v>222.9</v>
      </c>
      <c r="AF1048" s="24" t="str">
        <f t="shared" si="16"/>
        <v>00222.9- Hawaii</v>
      </c>
    </row>
    <row r="1049" spans="1:32" x14ac:dyDescent="0.25">
      <c r="A1049">
        <v>20200326</v>
      </c>
      <c r="B1049" t="s">
        <v>1156</v>
      </c>
      <c r="C1049">
        <v>95</v>
      </c>
      <c r="D1049">
        <v>4357</v>
      </c>
      <c r="G1049">
        <v>5</v>
      </c>
      <c r="M1049" t="s">
        <v>62</v>
      </c>
      <c r="N1049" s="1">
        <v>43915.75</v>
      </c>
      <c r="O1049" t="s">
        <v>1176</v>
      </c>
      <c r="P1049" t="s">
        <v>70</v>
      </c>
      <c r="R1049">
        <v>5</v>
      </c>
      <c r="S1049">
        <v>4452</v>
      </c>
      <c r="T1049">
        <v>4452</v>
      </c>
      <c r="U1049">
        <v>4452</v>
      </c>
      <c r="V1049">
        <v>15</v>
      </c>
      <c r="W1049">
        <v>0</v>
      </c>
      <c r="X1049">
        <v>-1</v>
      </c>
      <c r="Y1049">
        <v>0</v>
      </c>
      <c r="Z1049">
        <v>5</v>
      </c>
      <c r="AA1049">
        <v>5</v>
      </c>
      <c r="AB1049" s="24">
        <f>VLOOKUP(B1049,population!$B$2:$D$54,3,0)</f>
        <v>1415872</v>
      </c>
      <c r="AC1049" s="24" t="str">
        <f>VLOOKUP(B1049,regions!$A$2:$B$54,2,0)</f>
        <v>West</v>
      </c>
      <c r="AD1049" s="24" t="str">
        <f>VLOOKUP(B1049,population!$B$2:$C$54,2,0)</f>
        <v> Hawaii</v>
      </c>
      <c r="AE1049" s="24">
        <f>IFERROR(VLOOKUP(AD1049,'pop density'!$A$1:$B$51,2,0),"")</f>
        <v>222.9</v>
      </c>
      <c r="AF1049" s="24" t="str">
        <f t="shared" si="16"/>
        <v>00222.9- Hawaii</v>
      </c>
    </row>
    <row r="1050" spans="1:32" x14ac:dyDescent="0.25">
      <c r="A1050">
        <v>20200327</v>
      </c>
      <c r="B1050" t="s">
        <v>1156</v>
      </c>
      <c r="C1050">
        <v>106</v>
      </c>
      <c r="D1050">
        <v>4357</v>
      </c>
      <c r="G1050">
        <v>7</v>
      </c>
      <c r="M1050" t="s">
        <v>62</v>
      </c>
      <c r="N1050" s="1">
        <v>43916.75</v>
      </c>
      <c r="O1050" t="s">
        <v>1177</v>
      </c>
      <c r="P1050" t="s">
        <v>72</v>
      </c>
      <c r="R1050">
        <v>7</v>
      </c>
      <c r="S1050">
        <v>4463</v>
      </c>
      <c r="T1050">
        <v>4463</v>
      </c>
      <c r="U1050">
        <v>4463</v>
      </c>
      <c r="V1050">
        <v>15</v>
      </c>
      <c r="W1050">
        <v>0</v>
      </c>
      <c r="X1050">
        <v>2</v>
      </c>
      <c r="Y1050">
        <v>0</v>
      </c>
      <c r="Z1050">
        <v>11</v>
      </c>
      <c r="AA1050">
        <v>11</v>
      </c>
      <c r="AB1050" s="24">
        <f>VLOOKUP(B1050,population!$B$2:$D$54,3,0)</f>
        <v>1415872</v>
      </c>
      <c r="AC1050" s="24" t="str">
        <f>VLOOKUP(B1050,regions!$A$2:$B$54,2,0)</f>
        <v>West</v>
      </c>
      <c r="AD1050" s="24" t="str">
        <f>VLOOKUP(B1050,population!$B$2:$C$54,2,0)</f>
        <v> Hawaii</v>
      </c>
      <c r="AE1050" s="24">
        <f>IFERROR(VLOOKUP(AD1050,'pop density'!$A$1:$B$51,2,0),"")</f>
        <v>222.9</v>
      </c>
      <c r="AF1050" s="24" t="str">
        <f t="shared" si="16"/>
        <v>00222.9- Hawaii</v>
      </c>
    </row>
    <row r="1051" spans="1:32" x14ac:dyDescent="0.25">
      <c r="A1051">
        <v>20200328</v>
      </c>
      <c r="B1051" t="s">
        <v>1156</v>
      </c>
      <c r="C1051">
        <v>120</v>
      </c>
      <c r="D1051">
        <v>4357</v>
      </c>
      <c r="G1051">
        <v>8</v>
      </c>
      <c r="M1051" t="s">
        <v>62</v>
      </c>
      <c r="N1051" s="1">
        <v>43917.75</v>
      </c>
      <c r="O1051" t="s">
        <v>1178</v>
      </c>
      <c r="P1051" t="s">
        <v>74</v>
      </c>
      <c r="R1051">
        <v>8</v>
      </c>
      <c r="S1051">
        <v>4477</v>
      </c>
      <c r="T1051">
        <v>4477</v>
      </c>
      <c r="U1051">
        <v>4477</v>
      </c>
      <c r="V1051">
        <v>15</v>
      </c>
      <c r="W1051">
        <v>0</v>
      </c>
      <c r="X1051">
        <v>1</v>
      </c>
      <c r="Y1051">
        <v>0</v>
      </c>
      <c r="Z1051">
        <v>14</v>
      </c>
      <c r="AA1051">
        <v>14</v>
      </c>
      <c r="AB1051" s="24">
        <f>VLOOKUP(B1051,population!$B$2:$D$54,3,0)</f>
        <v>1415872</v>
      </c>
      <c r="AC1051" s="24" t="str">
        <f>VLOOKUP(B1051,regions!$A$2:$B$54,2,0)</f>
        <v>West</v>
      </c>
      <c r="AD1051" s="24" t="str">
        <f>VLOOKUP(B1051,population!$B$2:$C$54,2,0)</f>
        <v> Hawaii</v>
      </c>
      <c r="AE1051" s="24">
        <f>IFERROR(VLOOKUP(AD1051,'pop density'!$A$1:$B$51,2,0),"")</f>
        <v>222.9</v>
      </c>
      <c r="AF1051" s="24" t="str">
        <f t="shared" si="16"/>
        <v>00222.9- Hawaii</v>
      </c>
    </row>
    <row r="1052" spans="1:32" x14ac:dyDescent="0.25">
      <c r="A1052">
        <v>20200329</v>
      </c>
      <c r="B1052" t="s">
        <v>1156</v>
      </c>
      <c r="C1052">
        <v>151</v>
      </c>
      <c r="D1052">
        <v>6849</v>
      </c>
      <c r="G1052">
        <v>12</v>
      </c>
      <c r="M1052" t="s">
        <v>62</v>
      </c>
      <c r="N1052" s="1">
        <v>43918.75</v>
      </c>
      <c r="O1052" t="s">
        <v>1179</v>
      </c>
      <c r="P1052" t="s">
        <v>76</v>
      </c>
      <c r="R1052">
        <v>12</v>
      </c>
      <c r="S1052">
        <v>7000</v>
      </c>
      <c r="T1052">
        <v>7000</v>
      </c>
      <c r="U1052">
        <v>7000</v>
      </c>
      <c r="V1052">
        <v>15</v>
      </c>
      <c r="W1052">
        <v>0</v>
      </c>
      <c r="X1052">
        <v>4</v>
      </c>
      <c r="Y1052">
        <v>2492</v>
      </c>
      <c r="Z1052">
        <v>31</v>
      </c>
      <c r="AA1052">
        <v>2523</v>
      </c>
      <c r="AB1052" s="24">
        <f>VLOOKUP(B1052,population!$B$2:$D$54,3,0)</f>
        <v>1415872</v>
      </c>
      <c r="AC1052" s="24" t="str">
        <f>VLOOKUP(B1052,regions!$A$2:$B$54,2,0)</f>
        <v>West</v>
      </c>
      <c r="AD1052" s="24" t="str">
        <f>VLOOKUP(B1052,population!$B$2:$C$54,2,0)</f>
        <v> Hawaii</v>
      </c>
      <c r="AE1052" s="24">
        <f>IFERROR(VLOOKUP(AD1052,'pop density'!$A$1:$B$51,2,0),"")</f>
        <v>222.9</v>
      </c>
      <c r="AF1052" s="24" t="str">
        <f t="shared" si="16"/>
        <v>00222.9- Hawaii</v>
      </c>
    </row>
    <row r="1053" spans="1:32" x14ac:dyDescent="0.25">
      <c r="A1053">
        <v>20200330</v>
      </c>
      <c r="B1053" t="s">
        <v>1156</v>
      </c>
      <c r="C1053">
        <v>175</v>
      </c>
      <c r="D1053">
        <v>7825</v>
      </c>
      <c r="G1053">
        <v>12</v>
      </c>
      <c r="M1053" t="s">
        <v>62</v>
      </c>
      <c r="N1053" s="1">
        <v>43919.75</v>
      </c>
      <c r="O1053" t="s">
        <v>1180</v>
      </c>
      <c r="P1053" t="s">
        <v>78</v>
      </c>
      <c r="R1053">
        <v>12</v>
      </c>
      <c r="S1053">
        <v>8000</v>
      </c>
      <c r="T1053">
        <v>8000</v>
      </c>
      <c r="U1053">
        <v>8000</v>
      </c>
      <c r="V1053">
        <v>15</v>
      </c>
      <c r="W1053">
        <v>0</v>
      </c>
      <c r="X1053">
        <v>0</v>
      </c>
      <c r="Y1053">
        <v>976</v>
      </c>
      <c r="Z1053">
        <v>24</v>
      </c>
      <c r="AA1053">
        <v>1000</v>
      </c>
      <c r="AB1053" s="24">
        <f>VLOOKUP(B1053,population!$B$2:$D$54,3,0)</f>
        <v>1415872</v>
      </c>
      <c r="AC1053" s="24" t="str">
        <f>VLOOKUP(B1053,regions!$A$2:$B$54,2,0)</f>
        <v>West</v>
      </c>
      <c r="AD1053" s="24" t="str">
        <f>VLOOKUP(B1053,population!$B$2:$C$54,2,0)</f>
        <v> Hawaii</v>
      </c>
      <c r="AE1053" s="24">
        <f>IFERROR(VLOOKUP(AD1053,'pop density'!$A$1:$B$51,2,0),"")</f>
        <v>222.9</v>
      </c>
      <c r="AF1053" s="24" t="str">
        <f t="shared" si="16"/>
        <v>00222.9- Hawaii</v>
      </c>
    </row>
    <row r="1054" spans="1:32" x14ac:dyDescent="0.25">
      <c r="A1054">
        <v>20200331</v>
      </c>
      <c r="B1054" t="s">
        <v>1156</v>
      </c>
      <c r="C1054">
        <v>204</v>
      </c>
      <c r="D1054">
        <v>8471</v>
      </c>
      <c r="G1054">
        <v>12</v>
      </c>
      <c r="I1054">
        <v>6</v>
      </c>
      <c r="L1054">
        <v>49</v>
      </c>
      <c r="M1054" t="s">
        <v>62</v>
      </c>
      <c r="N1054" s="1">
        <v>43920.75</v>
      </c>
      <c r="O1054" t="s">
        <v>1181</v>
      </c>
      <c r="P1054" t="s">
        <v>80</v>
      </c>
      <c r="R1054">
        <v>12</v>
      </c>
      <c r="S1054">
        <v>8675</v>
      </c>
      <c r="T1054">
        <v>8675</v>
      </c>
      <c r="U1054">
        <v>8675</v>
      </c>
      <c r="V1054">
        <v>15</v>
      </c>
      <c r="W1054">
        <v>0</v>
      </c>
      <c r="X1054">
        <v>0</v>
      </c>
      <c r="Y1054">
        <v>646</v>
      </c>
      <c r="Z1054">
        <v>29</v>
      </c>
      <c r="AA1054">
        <v>675</v>
      </c>
      <c r="AB1054" s="24">
        <f>VLOOKUP(B1054,population!$B$2:$D$54,3,0)</f>
        <v>1415872</v>
      </c>
      <c r="AC1054" s="24" t="str">
        <f>VLOOKUP(B1054,regions!$A$2:$B$54,2,0)</f>
        <v>West</v>
      </c>
      <c r="AD1054" s="24" t="str">
        <f>VLOOKUP(B1054,population!$B$2:$C$54,2,0)</f>
        <v> Hawaii</v>
      </c>
      <c r="AE1054" s="24">
        <f>IFERROR(VLOOKUP(AD1054,'pop density'!$A$1:$B$51,2,0),"")</f>
        <v>222.9</v>
      </c>
      <c r="AF1054" s="24" t="str">
        <f t="shared" si="16"/>
        <v>00222.9- Hawaii</v>
      </c>
    </row>
    <row r="1055" spans="1:32" x14ac:dyDescent="0.25">
      <c r="A1055">
        <v>20200401</v>
      </c>
      <c r="B1055" t="s">
        <v>1156</v>
      </c>
      <c r="C1055">
        <v>208</v>
      </c>
      <c r="D1055">
        <v>8721</v>
      </c>
      <c r="G1055">
        <v>13</v>
      </c>
      <c r="I1055">
        <v>6</v>
      </c>
      <c r="L1055">
        <v>58</v>
      </c>
      <c r="M1055" t="s">
        <v>62</v>
      </c>
      <c r="N1055" s="1">
        <v>43921.75</v>
      </c>
      <c r="O1055" t="s">
        <v>1182</v>
      </c>
      <c r="P1055" t="s">
        <v>82</v>
      </c>
      <c r="Q1055">
        <v>1</v>
      </c>
      <c r="R1055">
        <v>13</v>
      </c>
      <c r="S1055">
        <v>8929</v>
      </c>
      <c r="T1055">
        <v>8929</v>
      </c>
      <c r="U1055">
        <v>8929</v>
      </c>
      <c r="V1055">
        <v>15</v>
      </c>
      <c r="W1055">
        <v>1</v>
      </c>
      <c r="X1055">
        <v>1</v>
      </c>
      <c r="Y1055">
        <v>250</v>
      </c>
      <c r="Z1055">
        <v>4</v>
      </c>
      <c r="AA1055">
        <v>254</v>
      </c>
      <c r="AB1055" s="24">
        <f>VLOOKUP(B1055,population!$B$2:$D$54,3,0)</f>
        <v>1415872</v>
      </c>
      <c r="AC1055" s="24" t="str">
        <f>VLOOKUP(B1055,regions!$A$2:$B$54,2,0)</f>
        <v>West</v>
      </c>
      <c r="AD1055" s="24" t="str">
        <f>VLOOKUP(B1055,population!$B$2:$C$54,2,0)</f>
        <v> Hawaii</v>
      </c>
      <c r="AE1055" s="24">
        <f>IFERROR(VLOOKUP(AD1055,'pop density'!$A$1:$B$51,2,0),"")</f>
        <v>222.9</v>
      </c>
      <c r="AF1055" s="24" t="str">
        <f t="shared" si="16"/>
        <v>00222.9- Hawaii</v>
      </c>
    </row>
    <row r="1056" spans="1:32" x14ac:dyDescent="0.25">
      <c r="A1056">
        <v>20200402</v>
      </c>
      <c r="B1056" t="s">
        <v>1156</v>
      </c>
      <c r="C1056">
        <v>258</v>
      </c>
      <c r="D1056">
        <v>10206</v>
      </c>
      <c r="G1056">
        <v>15</v>
      </c>
      <c r="I1056">
        <v>6</v>
      </c>
      <c r="L1056">
        <v>69</v>
      </c>
      <c r="M1056" t="s">
        <v>62</v>
      </c>
      <c r="N1056" s="1">
        <v>43922.75</v>
      </c>
      <c r="O1056" t="s">
        <v>1183</v>
      </c>
      <c r="P1056" t="s">
        <v>84</v>
      </c>
      <c r="Q1056">
        <v>1</v>
      </c>
      <c r="R1056">
        <v>15</v>
      </c>
      <c r="S1056">
        <v>10464</v>
      </c>
      <c r="T1056">
        <v>10464</v>
      </c>
      <c r="U1056">
        <v>10464</v>
      </c>
      <c r="V1056">
        <v>15</v>
      </c>
      <c r="W1056">
        <v>0</v>
      </c>
      <c r="X1056">
        <v>2</v>
      </c>
      <c r="Y1056">
        <v>1485</v>
      </c>
      <c r="Z1056">
        <v>50</v>
      </c>
      <c r="AA1056">
        <v>1535</v>
      </c>
      <c r="AB1056" s="24">
        <f>VLOOKUP(B1056,population!$B$2:$D$54,3,0)</f>
        <v>1415872</v>
      </c>
      <c r="AC1056" s="24" t="str">
        <f>VLOOKUP(B1056,regions!$A$2:$B$54,2,0)</f>
        <v>West</v>
      </c>
      <c r="AD1056" s="24" t="str">
        <f>VLOOKUP(B1056,population!$B$2:$C$54,2,0)</f>
        <v> Hawaii</v>
      </c>
      <c r="AE1056" s="24">
        <f>IFERROR(VLOOKUP(AD1056,'pop density'!$A$1:$B$51,2,0),"")</f>
        <v>222.9</v>
      </c>
      <c r="AF1056" s="24" t="str">
        <f t="shared" si="16"/>
        <v>00222.9- Hawaii</v>
      </c>
    </row>
    <row r="1057" spans="1:32" x14ac:dyDescent="0.25">
      <c r="A1057">
        <v>20200403</v>
      </c>
      <c r="B1057" t="s">
        <v>1156</v>
      </c>
      <c r="C1057">
        <v>285</v>
      </c>
      <c r="D1057">
        <v>10206</v>
      </c>
      <c r="G1057">
        <v>15</v>
      </c>
      <c r="I1057">
        <v>6</v>
      </c>
      <c r="L1057">
        <v>72</v>
      </c>
      <c r="M1057" t="s">
        <v>62</v>
      </c>
      <c r="N1057" s="1">
        <v>43923.75</v>
      </c>
      <c r="O1057" t="s">
        <v>1184</v>
      </c>
      <c r="P1057" t="s">
        <v>86</v>
      </c>
      <c r="Q1057">
        <v>2</v>
      </c>
      <c r="R1057">
        <v>15</v>
      </c>
      <c r="S1057">
        <v>10491</v>
      </c>
      <c r="T1057">
        <v>10491</v>
      </c>
      <c r="U1057">
        <v>10491</v>
      </c>
      <c r="V1057">
        <v>15</v>
      </c>
      <c r="W1057">
        <v>1</v>
      </c>
      <c r="X1057">
        <v>0</v>
      </c>
      <c r="Y1057">
        <v>0</v>
      </c>
      <c r="Z1057">
        <v>27</v>
      </c>
      <c r="AA1057">
        <v>27</v>
      </c>
      <c r="AB1057" s="24">
        <f>VLOOKUP(B1057,population!$B$2:$D$54,3,0)</f>
        <v>1415872</v>
      </c>
      <c r="AC1057" s="24" t="str">
        <f>VLOOKUP(B1057,regions!$A$2:$B$54,2,0)</f>
        <v>West</v>
      </c>
      <c r="AD1057" s="24" t="str">
        <f>VLOOKUP(B1057,population!$B$2:$C$54,2,0)</f>
        <v> Hawaii</v>
      </c>
      <c r="AE1057" s="24">
        <f>IFERROR(VLOOKUP(AD1057,'pop density'!$A$1:$B$51,2,0),"")</f>
        <v>222.9</v>
      </c>
      <c r="AF1057" s="24" t="str">
        <f t="shared" si="16"/>
        <v>00222.9- Hawaii</v>
      </c>
    </row>
    <row r="1058" spans="1:32" x14ac:dyDescent="0.25">
      <c r="A1058">
        <v>20200404</v>
      </c>
      <c r="B1058" t="s">
        <v>1156</v>
      </c>
      <c r="C1058">
        <v>319</v>
      </c>
      <c r="D1058">
        <v>11959</v>
      </c>
      <c r="G1058">
        <v>18</v>
      </c>
      <c r="I1058">
        <v>6</v>
      </c>
      <c r="L1058">
        <v>78</v>
      </c>
      <c r="M1058" t="s">
        <v>62</v>
      </c>
      <c r="N1058" s="1">
        <v>43924.75</v>
      </c>
      <c r="O1058" t="s">
        <v>1185</v>
      </c>
      <c r="P1058" t="s">
        <v>88</v>
      </c>
      <c r="Q1058">
        <v>3</v>
      </c>
      <c r="R1058">
        <v>18</v>
      </c>
      <c r="S1058">
        <v>12278</v>
      </c>
      <c r="T1058">
        <v>12278</v>
      </c>
      <c r="U1058">
        <v>12278</v>
      </c>
      <c r="V1058">
        <v>15</v>
      </c>
      <c r="W1058">
        <v>1</v>
      </c>
      <c r="X1058">
        <v>3</v>
      </c>
      <c r="Y1058">
        <v>1753</v>
      </c>
      <c r="Z1058">
        <v>34</v>
      </c>
      <c r="AA1058">
        <v>1787</v>
      </c>
      <c r="AB1058" s="24">
        <f>VLOOKUP(B1058,population!$B$2:$D$54,3,0)</f>
        <v>1415872</v>
      </c>
      <c r="AC1058" s="24" t="str">
        <f>VLOOKUP(B1058,regions!$A$2:$B$54,2,0)</f>
        <v>West</v>
      </c>
      <c r="AD1058" s="24" t="str">
        <f>VLOOKUP(B1058,population!$B$2:$C$54,2,0)</f>
        <v> Hawaii</v>
      </c>
      <c r="AE1058" s="24">
        <f>IFERROR(VLOOKUP(AD1058,'pop density'!$A$1:$B$51,2,0),"")</f>
        <v>222.9</v>
      </c>
      <c r="AF1058" s="24" t="str">
        <f t="shared" si="16"/>
        <v>00222.9- Hawaii</v>
      </c>
    </row>
    <row r="1059" spans="1:32" x14ac:dyDescent="0.25">
      <c r="A1059">
        <v>20200405</v>
      </c>
      <c r="B1059" t="s">
        <v>1156</v>
      </c>
      <c r="C1059">
        <v>351</v>
      </c>
      <c r="D1059">
        <v>12604</v>
      </c>
      <c r="G1059">
        <v>19</v>
      </c>
      <c r="I1059">
        <v>6</v>
      </c>
      <c r="L1059">
        <v>82</v>
      </c>
      <c r="M1059" t="s">
        <v>62</v>
      </c>
      <c r="N1059" s="1">
        <v>43925.75</v>
      </c>
      <c r="O1059" t="s">
        <v>1186</v>
      </c>
      <c r="P1059" t="s">
        <v>90</v>
      </c>
      <c r="Q1059">
        <v>4</v>
      </c>
      <c r="R1059">
        <v>19</v>
      </c>
      <c r="S1059">
        <v>12955</v>
      </c>
      <c r="T1059">
        <v>12955</v>
      </c>
      <c r="U1059">
        <v>12955</v>
      </c>
      <c r="V1059">
        <v>15</v>
      </c>
      <c r="W1059">
        <v>1</v>
      </c>
      <c r="X1059">
        <v>1</v>
      </c>
      <c r="Y1059">
        <v>645</v>
      </c>
      <c r="Z1059">
        <v>32</v>
      </c>
      <c r="AA1059">
        <v>677</v>
      </c>
      <c r="AB1059" s="24">
        <f>VLOOKUP(B1059,population!$B$2:$D$54,3,0)</f>
        <v>1415872</v>
      </c>
      <c r="AC1059" s="24" t="str">
        <f>VLOOKUP(B1059,regions!$A$2:$B$54,2,0)</f>
        <v>West</v>
      </c>
      <c r="AD1059" s="24" t="str">
        <f>VLOOKUP(B1059,population!$B$2:$C$54,2,0)</f>
        <v> Hawaii</v>
      </c>
      <c r="AE1059" s="24">
        <f>IFERROR(VLOOKUP(AD1059,'pop density'!$A$1:$B$51,2,0),"")</f>
        <v>222.9</v>
      </c>
      <c r="AF1059" s="24" t="str">
        <f t="shared" si="16"/>
        <v>00222.9- Hawaii</v>
      </c>
    </row>
    <row r="1060" spans="1:32" x14ac:dyDescent="0.25">
      <c r="A1060">
        <v>20200406</v>
      </c>
      <c r="B1060" t="s">
        <v>1156</v>
      </c>
      <c r="C1060">
        <v>371</v>
      </c>
      <c r="D1060">
        <v>13155</v>
      </c>
      <c r="G1060">
        <v>21</v>
      </c>
      <c r="I1060">
        <v>6</v>
      </c>
      <c r="L1060">
        <v>85</v>
      </c>
      <c r="M1060" t="s">
        <v>62</v>
      </c>
      <c r="N1060" s="1">
        <v>43926.75</v>
      </c>
      <c r="O1060" t="s">
        <v>1187</v>
      </c>
      <c r="P1060" t="s">
        <v>92</v>
      </c>
      <c r="Q1060">
        <v>4</v>
      </c>
      <c r="R1060">
        <v>21</v>
      </c>
      <c r="S1060">
        <v>13526</v>
      </c>
      <c r="T1060">
        <v>13526</v>
      </c>
      <c r="U1060">
        <v>13526</v>
      </c>
      <c r="V1060">
        <v>15</v>
      </c>
      <c r="W1060">
        <v>0</v>
      </c>
      <c r="X1060">
        <v>2</v>
      </c>
      <c r="Y1060">
        <v>551</v>
      </c>
      <c r="Z1060">
        <v>20</v>
      </c>
      <c r="AA1060">
        <v>571</v>
      </c>
      <c r="AB1060" s="24">
        <f>VLOOKUP(B1060,population!$B$2:$D$54,3,0)</f>
        <v>1415872</v>
      </c>
      <c r="AC1060" s="24" t="str">
        <f>VLOOKUP(B1060,regions!$A$2:$B$54,2,0)</f>
        <v>West</v>
      </c>
      <c r="AD1060" s="24" t="str">
        <f>VLOOKUP(B1060,population!$B$2:$C$54,2,0)</f>
        <v> Hawaii</v>
      </c>
      <c r="AE1060" s="24">
        <f>IFERROR(VLOOKUP(AD1060,'pop density'!$A$1:$B$51,2,0),"")</f>
        <v>222.9</v>
      </c>
      <c r="AF1060" s="24" t="str">
        <f t="shared" si="16"/>
        <v>00222.9- Hawaii</v>
      </c>
    </row>
    <row r="1061" spans="1:32" x14ac:dyDescent="0.25">
      <c r="A1061">
        <v>20200407</v>
      </c>
      <c r="B1061" t="s">
        <v>1156</v>
      </c>
      <c r="C1061">
        <v>387</v>
      </c>
      <c r="D1061">
        <v>13155</v>
      </c>
      <c r="G1061">
        <v>26</v>
      </c>
      <c r="I1061">
        <v>6</v>
      </c>
      <c r="L1061">
        <v>89</v>
      </c>
      <c r="M1061" t="s">
        <v>62</v>
      </c>
      <c r="N1061" s="1">
        <v>43927.75</v>
      </c>
      <c r="O1061" t="s">
        <v>1188</v>
      </c>
      <c r="P1061" t="s">
        <v>94</v>
      </c>
      <c r="Q1061">
        <v>5</v>
      </c>
      <c r="R1061">
        <v>26</v>
      </c>
      <c r="S1061">
        <v>13542</v>
      </c>
      <c r="T1061">
        <v>13542</v>
      </c>
      <c r="U1061">
        <v>13542</v>
      </c>
      <c r="V1061">
        <v>15</v>
      </c>
      <c r="W1061">
        <v>1</v>
      </c>
      <c r="X1061">
        <v>5</v>
      </c>
      <c r="Y1061">
        <v>0</v>
      </c>
      <c r="Z1061">
        <v>16</v>
      </c>
      <c r="AA1061">
        <v>16</v>
      </c>
      <c r="AB1061" s="24">
        <f>VLOOKUP(B1061,population!$B$2:$D$54,3,0)</f>
        <v>1415872</v>
      </c>
      <c r="AC1061" s="24" t="str">
        <f>VLOOKUP(B1061,regions!$A$2:$B$54,2,0)</f>
        <v>West</v>
      </c>
      <c r="AD1061" s="24" t="str">
        <f>VLOOKUP(B1061,population!$B$2:$C$54,2,0)</f>
        <v> Hawaii</v>
      </c>
      <c r="AE1061" s="24">
        <f>IFERROR(VLOOKUP(AD1061,'pop density'!$A$1:$B$51,2,0),"")</f>
        <v>222.9</v>
      </c>
      <c r="AF1061" s="24" t="str">
        <f t="shared" si="16"/>
        <v>00222.9- Hawaii</v>
      </c>
    </row>
    <row r="1062" spans="1:32" x14ac:dyDescent="0.25">
      <c r="A1062">
        <v>20200408</v>
      </c>
      <c r="B1062" t="s">
        <v>1156</v>
      </c>
      <c r="C1062">
        <v>410</v>
      </c>
      <c r="D1062">
        <v>14739</v>
      </c>
      <c r="G1062">
        <v>42</v>
      </c>
      <c r="I1062">
        <v>6</v>
      </c>
      <c r="L1062">
        <v>113</v>
      </c>
      <c r="M1062" t="s">
        <v>62</v>
      </c>
      <c r="N1062" s="1">
        <v>43928.75</v>
      </c>
      <c r="O1062" t="s">
        <v>1189</v>
      </c>
      <c r="P1062" t="s">
        <v>96</v>
      </c>
      <c r="Q1062">
        <v>5</v>
      </c>
      <c r="R1062">
        <v>42</v>
      </c>
      <c r="S1062">
        <v>15149</v>
      </c>
      <c r="T1062">
        <v>15149</v>
      </c>
      <c r="U1062">
        <v>15149</v>
      </c>
      <c r="V1062">
        <v>15</v>
      </c>
      <c r="W1062">
        <v>0</v>
      </c>
      <c r="X1062">
        <v>16</v>
      </c>
      <c r="Y1062">
        <v>1584</v>
      </c>
      <c r="Z1062">
        <v>23</v>
      </c>
      <c r="AA1062">
        <v>1607</v>
      </c>
      <c r="AB1062" s="24">
        <f>VLOOKUP(B1062,population!$B$2:$D$54,3,0)</f>
        <v>1415872</v>
      </c>
      <c r="AC1062" s="24" t="str">
        <f>VLOOKUP(B1062,regions!$A$2:$B$54,2,0)</f>
        <v>West</v>
      </c>
      <c r="AD1062" s="24" t="str">
        <f>VLOOKUP(B1062,population!$B$2:$C$54,2,0)</f>
        <v> Hawaii</v>
      </c>
      <c r="AE1062" s="24">
        <f>IFERROR(VLOOKUP(AD1062,'pop density'!$A$1:$B$51,2,0),"")</f>
        <v>222.9</v>
      </c>
      <c r="AF1062" s="24" t="str">
        <f t="shared" si="16"/>
        <v>00222.9- Hawaii</v>
      </c>
    </row>
    <row r="1063" spans="1:32" x14ac:dyDescent="0.25">
      <c r="A1063">
        <v>20200409</v>
      </c>
      <c r="B1063" t="s">
        <v>1156</v>
      </c>
      <c r="C1063">
        <v>435</v>
      </c>
      <c r="D1063">
        <v>15316</v>
      </c>
      <c r="G1063">
        <v>42</v>
      </c>
      <c r="I1063">
        <v>6</v>
      </c>
      <c r="L1063">
        <v>113</v>
      </c>
      <c r="M1063" t="s">
        <v>62</v>
      </c>
      <c r="N1063" s="1">
        <v>43929.75</v>
      </c>
      <c r="O1063" t="s">
        <v>1190</v>
      </c>
      <c r="P1063" t="s">
        <v>98</v>
      </c>
      <c r="Q1063">
        <v>5</v>
      </c>
      <c r="R1063">
        <v>42</v>
      </c>
      <c r="S1063">
        <v>15751</v>
      </c>
      <c r="T1063">
        <v>15751</v>
      </c>
      <c r="U1063">
        <v>15751</v>
      </c>
      <c r="V1063">
        <v>15</v>
      </c>
      <c r="W1063">
        <v>0</v>
      </c>
      <c r="X1063">
        <v>0</v>
      </c>
      <c r="Y1063">
        <v>577</v>
      </c>
      <c r="Z1063">
        <v>25</v>
      </c>
      <c r="AA1063">
        <v>602</v>
      </c>
      <c r="AB1063" s="24">
        <f>VLOOKUP(B1063,population!$B$2:$D$54,3,0)</f>
        <v>1415872</v>
      </c>
      <c r="AC1063" s="24" t="str">
        <f>VLOOKUP(B1063,regions!$A$2:$B$54,2,0)</f>
        <v>West</v>
      </c>
      <c r="AD1063" s="24" t="str">
        <f>VLOOKUP(B1063,population!$B$2:$C$54,2,0)</f>
        <v> Hawaii</v>
      </c>
      <c r="AE1063" s="24">
        <f>IFERROR(VLOOKUP(AD1063,'pop density'!$A$1:$B$51,2,0),"")</f>
        <v>222.9</v>
      </c>
      <c r="AF1063" s="24" t="str">
        <f t="shared" si="16"/>
        <v>00222.9- Hawaii</v>
      </c>
    </row>
    <row r="1064" spans="1:32" x14ac:dyDescent="0.25">
      <c r="A1064">
        <v>20200410</v>
      </c>
      <c r="B1064" t="s">
        <v>1156</v>
      </c>
      <c r="C1064">
        <v>442</v>
      </c>
      <c r="D1064">
        <v>15707</v>
      </c>
      <c r="G1064">
        <v>42</v>
      </c>
      <c r="I1064">
        <v>6</v>
      </c>
      <c r="K1064">
        <v>2</v>
      </c>
      <c r="L1064">
        <v>251</v>
      </c>
      <c r="M1064" t="s">
        <v>62</v>
      </c>
      <c r="N1064" s="1">
        <v>43930.75</v>
      </c>
      <c r="O1064" s="2" t="s">
        <v>1191</v>
      </c>
      <c r="P1064" t="s">
        <v>100</v>
      </c>
      <c r="Q1064">
        <v>6</v>
      </c>
      <c r="R1064">
        <v>42</v>
      </c>
      <c r="S1064">
        <v>16149</v>
      </c>
      <c r="T1064">
        <v>16149</v>
      </c>
      <c r="U1064">
        <v>16149</v>
      </c>
      <c r="V1064">
        <v>15</v>
      </c>
      <c r="W1064">
        <v>1</v>
      </c>
      <c r="X1064">
        <v>0</v>
      </c>
      <c r="Y1064">
        <v>391</v>
      </c>
      <c r="Z1064">
        <v>7</v>
      </c>
      <c r="AA1064">
        <v>398</v>
      </c>
      <c r="AB1064" s="24">
        <f>VLOOKUP(B1064,population!$B$2:$D$54,3,0)</f>
        <v>1415872</v>
      </c>
      <c r="AC1064" s="24" t="str">
        <f>VLOOKUP(B1064,regions!$A$2:$B$54,2,0)</f>
        <v>West</v>
      </c>
      <c r="AD1064" s="24" t="str">
        <f>VLOOKUP(B1064,population!$B$2:$C$54,2,0)</f>
        <v> Hawaii</v>
      </c>
      <c r="AE1064" s="24">
        <f>IFERROR(VLOOKUP(AD1064,'pop density'!$A$1:$B$51,2,0),"")</f>
        <v>222.9</v>
      </c>
      <c r="AF1064" s="24" t="str">
        <f t="shared" si="16"/>
        <v>00222.9- Hawaii</v>
      </c>
    </row>
    <row r="1065" spans="1:32" x14ac:dyDescent="0.25">
      <c r="A1065">
        <v>20200411</v>
      </c>
      <c r="B1065" t="s">
        <v>1156</v>
      </c>
      <c r="C1065">
        <v>465</v>
      </c>
      <c r="D1065">
        <v>17066</v>
      </c>
      <c r="G1065">
        <v>43</v>
      </c>
      <c r="I1065">
        <v>6</v>
      </c>
      <c r="K1065">
        <v>2</v>
      </c>
      <c r="L1065">
        <v>284</v>
      </c>
      <c r="M1065" t="s">
        <v>62</v>
      </c>
      <c r="N1065" s="1">
        <v>43931.75</v>
      </c>
      <c r="O1065" t="s">
        <v>1192</v>
      </c>
      <c r="P1065" t="s">
        <v>102</v>
      </c>
      <c r="Q1065">
        <v>8</v>
      </c>
      <c r="R1065">
        <v>43</v>
      </c>
      <c r="S1065">
        <v>17531</v>
      </c>
      <c r="T1065">
        <v>17531</v>
      </c>
      <c r="U1065">
        <v>17531</v>
      </c>
      <c r="V1065">
        <v>15</v>
      </c>
      <c r="W1065">
        <v>2</v>
      </c>
      <c r="X1065">
        <v>1</v>
      </c>
      <c r="Y1065">
        <v>1359</v>
      </c>
      <c r="Z1065">
        <v>23</v>
      </c>
      <c r="AA1065">
        <v>1382</v>
      </c>
      <c r="AB1065" s="24">
        <f>VLOOKUP(B1065,population!$B$2:$D$54,3,0)</f>
        <v>1415872</v>
      </c>
      <c r="AC1065" s="24" t="str">
        <f>VLOOKUP(B1065,regions!$A$2:$B$54,2,0)</f>
        <v>West</v>
      </c>
      <c r="AD1065" s="24" t="str">
        <f>VLOOKUP(B1065,population!$B$2:$C$54,2,0)</f>
        <v> Hawaii</v>
      </c>
      <c r="AE1065" s="24">
        <f>IFERROR(VLOOKUP(AD1065,'pop density'!$A$1:$B$51,2,0),"")</f>
        <v>222.9</v>
      </c>
      <c r="AF1065" s="24" t="str">
        <f t="shared" si="16"/>
        <v>00222.9- Hawaii</v>
      </c>
    </row>
    <row r="1066" spans="1:32" x14ac:dyDescent="0.25">
      <c r="A1066">
        <v>20200412</v>
      </c>
      <c r="B1066" t="s">
        <v>1156</v>
      </c>
      <c r="C1066">
        <v>486</v>
      </c>
      <c r="D1066">
        <v>17482</v>
      </c>
      <c r="G1066">
        <v>44</v>
      </c>
      <c r="I1066">
        <v>6</v>
      </c>
      <c r="K1066">
        <v>2</v>
      </c>
      <c r="L1066">
        <v>300</v>
      </c>
      <c r="M1066" t="s">
        <v>62</v>
      </c>
      <c r="N1066" s="1">
        <v>43932.75</v>
      </c>
      <c r="O1066" t="s">
        <v>1193</v>
      </c>
      <c r="P1066" t="s">
        <v>104</v>
      </c>
      <c r="Q1066">
        <v>8</v>
      </c>
      <c r="R1066">
        <v>44</v>
      </c>
      <c r="S1066">
        <v>17968</v>
      </c>
      <c r="T1066">
        <v>17968</v>
      </c>
      <c r="U1066">
        <v>17968</v>
      </c>
      <c r="V1066">
        <v>15</v>
      </c>
      <c r="W1066">
        <v>0</v>
      </c>
      <c r="X1066">
        <v>1</v>
      </c>
      <c r="Y1066">
        <v>416</v>
      </c>
      <c r="Z1066">
        <v>21</v>
      </c>
      <c r="AA1066">
        <v>437</v>
      </c>
      <c r="AB1066" s="24">
        <f>VLOOKUP(B1066,population!$B$2:$D$54,3,0)</f>
        <v>1415872</v>
      </c>
      <c r="AC1066" s="24" t="str">
        <f>VLOOKUP(B1066,regions!$A$2:$B$54,2,0)</f>
        <v>West</v>
      </c>
      <c r="AD1066" s="24" t="str">
        <f>VLOOKUP(B1066,population!$B$2:$C$54,2,0)</f>
        <v> Hawaii</v>
      </c>
      <c r="AE1066" s="24">
        <f>IFERROR(VLOOKUP(AD1066,'pop density'!$A$1:$B$51,2,0),"")</f>
        <v>222.9</v>
      </c>
      <c r="AF1066" s="24" t="str">
        <f t="shared" si="16"/>
        <v>00222.9- Hawaii</v>
      </c>
    </row>
    <row r="1067" spans="1:32" x14ac:dyDescent="0.25">
      <c r="A1067">
        <v>20200413</v>
      </c>
      <c r="B1067" t="s">
        <v>1156</v>
      </c>
      <c r="C1067">
        <v>499</v>
      </c>
      <c r="D1067">
        <v>18345</v>
      </c>
      <c r="G1067">
        <v>44</v>
      </c>
      <c r="I1067">
        <v>6</v>
      </c>
      <c r="K1067">
        <v>2</v>
      </c>
      <c r="L1067">
        <v>310</v>
      </c>
      <c r="M1067" t="s">
        <v>62</v>
      </c>
      <c r="N1067" s="1">
        <v>43934.75</v>
      </c>
      <c r="O1067" t="s">
        <v>1194</v>
      </c>
      <c r="P1067" t="s">
        <v>106</v>
      </c>
      <c r="Q1067">
        <v>9</v>
      </c>
      <c r="R1067">
        <v>44</v>
      </c>
      <c r="S1067">
        <v>18844</v>
      </c>
      <c r="T1067">
        <v>18844</v>
      </c>
      <c r="U1067">
        <v>18844</v>
      </c>
      <c r="V1067">
        <v>15</v>
      </c>
      <c r="W1067">
        <v>1</v>
      </c>
      <c r="X1067">
        <v>0</v>
      </c>
      <c r="Y1067">
        <v>863</v>
      </c>
      <c r="Z1067">
        <v>13</v>
      </c>
      <c r="AA1067">
        <v>876</v>
      </c>
      <c r="AB1067" s="24">
        <f>VLOOKUP(B1067,population!$B$2:$D$54,3,0)</f>
        <v>1415872</v>
      </c>
      <c r="AC1067" s="24" t="str">
        <f>VLOOKUP(B1067,regions!$A$2:$B$54,2,0)</f>
        <v>West</v>
      </c>
      <c r="AD1067" s="24" t="str">
        <f>VLOOKUP(B1067,population!$B$2:$C$54,2,0)</f>
        <v> Hawaii</v>
      </c>
      <c r="AE1067" s="24">
        <f>IFERROR(VLOOKUP(AD1067,'pop density'!$A$1:$B$51,2,0),"")</f>
        <v>222.9</v>
      </c>
      <c r="AF1067" s="24" t="str">
        <f t="shared" si="16"/>
        <v>00222.9- Hawaii</v>
      </c>
    </row>
    <row r="1068" spans="1:32" x14ac:dyDescent="0.25">
      <c r="A1068">
        <v>20200414</v>
      </c>
      <c r="B1068" t="s">
        <v>1156</v>
      </c>
      <c r="C1068">
        <v>504</v>
      </c>
      <c r="D1068">
        <v>18916</v>
      </c>
      <c r="G1068">
        <v>44</v>
      </c>
      <c r="L1068">
        <v>315</v>
      </c>
      <c r="M1068" t="s">
        <v>62</v>
      </c>
      <c r="N1068" s="1">
        <v>43935.75</v>
      </c>
      <c r="O1068" t="s">
        <v>1195</v>
      </c>
      <c r="P1068" t="s">
        <v>108</v>
      </c>
      <c r="Q1068">
        <v>9</v>
      </c>
      <c r="R1068">
        <v>44</v>
      </c>
      <c r="S1068">
        <v>19420</v>
      </c>
      <c r="T1068">
        <v>19420</v>
      </c>
      <c r="U1068">
        <v>19420</v>
      </c>
      <c r="V1068">
        <v>15</v>
      </c>
      <c r="W1068">
        <v>0</v>
      </c>
      <c r="X1068">
        <v>0</v>
      </c>
      <c r="Y1068">
        <v>571</v>
      </c>
      <c r="Z1068">
        <v>5</v>
      </c>
      <c r="AA1068">
        <v>576</v>
      </c>
      <c r="AB1068" s="24">
        <f>VLOOKUP(B1068,population!$B$2:$D$54,3,0)</f>
        <v>1415872</v>
      </c>
      <c r="AC1068" s="24" t="str">
        <f>VLOOKUP(B1068,regions!$A$2:$B$54,2,0)</f>
        <v>West</v>
      </c>
      <c r="AD1068" s="24" t="str">
        <f>VLOOKUP(B1068,population!$B$2:$C$54,2,0)</f>
        <v> Hawaii</v>
      </c>
      <c r="AE1068" s="24">
        <f>IFERROR(VLOOKUP(AD1068,'pop density'!$A$1:$B$51,2,0),"")</f>
        <v>222.9</v>
      </c>
      <c r="AF1068" s="24" t="str">
        <f t="shared" si="16"/>
        <v>00222.9- Hawaii</v>
      </c>
    </row>
    <row r="1069" spans="1:32" x14ac:dyDescent="0.25">
      <c r="A1069">
        <v>20200415</v>
      </c>
      <c r="B1069" t="s">
        <v>1156</v>
      </c>
      <c r="C1069">
        <v>517</v>
      </c>
      <c r="D1069">
        <v>19286</v>
      </c>
      <c r="G1069">
        <v>45</v>
      </c>
      <c r="L1069">
        <v>333</v>
      </c>
      <c r="M1069" t="s">
        <v>62</v>
      </c>
      <c r="N1069" s="1">
        <v>43935.75</v>
      </c>
      <c r="O1069" t="s">
        <v>1196</v>
      </c>
      <c r="P1069" t="s">
        <v>110</v>
      </c>
      <c r="Q1069">
        <v>9</v>
      </c>
      <c r="R1069">
        <v>45</v>
      </c>
      <c r="S1069">
        <v>19803</v>
      </c>
      <c r="T1069">
        <v>19803</v>
      </c>
      <c r="U1069">
        <v>19803</v>
      </c>
      <c r="V1069">
        <v>15</v>
      </c>
      <c r="W1069">
        <v>0</v>
      </c>
      <c r="X1069">
        <v>1</v>
      </c>
      <c r="Y1069">
        <v>370</v>
      </c>
      <c r="Z1069">
        <v>13</v>
      </c>
      <c r="AA1069">
        <v>383</v>
      </c>
      <c r="AB1069" s="24">
        <f>VLOOKUP(B1069,population!$B$2:$D$54,3,0)</f>
        <v>1415872</v>
      </c>
      <c r="AC1069" s="24" t="str">
        <f>VLOOKUP(B1069,regions!$A$2:$B$54,2,0)</f>
        <v>West</v>
      </c>
      <c r="AD1069" s="24" t="str">
        <f>VLOOKUP(B1069,population!$B$2:$C$54,2,0)</f>
        <v> Hawaii</v>
      </c>
      <c r="AE1069" s="24">
        <f>IFERROR(VLOOKUP(AD1069,'pop density'!$A$1:$B$51,2,0),"")</f>
        <v>222.9</v>
      </c>
      <c r="AF1069" s="24" t="str">
        <f t="shared" si="16"/>
        <v>00222.9- Hawaii</v>
      </c>
    </row>
    <row r="1070" spans="1:32" x14ac:dyDescent="0.25">
      <c r="A1070">
        <v>20200416</v>
      </c>
      <c r="B1070" t="s">
        <v>1156</v>
      </c>
      <c r="C1070">
        <v>530</v>
      </c>
      <c r="D1070">
        <v>20170</v>
      </c>
      <c r="G1070">
        <v>45</v>
      </c>
      <c r="L1070">
        <v>359</v>
      </c>
      <c r="M1070" t="s">
        <v>62</v>
      </c>
      <c r="N1070" s="1">
        <v>43937.75</v>
      </c>
      <c r="O1070" t="s">
        <v>1197</v>
      </c>
      <c r="P1070" t="s">
        <v>112</v>
      </c>
      <c r="Q1070">
        <v>9</v>
      </c>
      <c r="R1070">
        <v>45</v>
      </c>
      <c r="S1070">
        <v>20700</v>
      </c>
      <c r="T1070">
        <v>20700</v>
      </c>
      <c r="U1070">
        <v>20700</v>
      </c>
      <c r="V1070">
        <v>15</v>
      </c>
      <c r="W1070">
        <v>0</v>
      </c>
      <c r="X1070">
        <v>0</v>
      </c>
      <c r="Y1070">
        <v>884</v>
      </c>
      <c r="Z1070">
        <v>13</v>
      </c>
      <c r="AA1070">
        <v>897</v>
      </c>
      <c r="AB1070" s="24">
        <f>VLOOKUP(B1070,population!$B$2:$D$54,3,0)</f>
        <v>1415872</v>
      </c>
      <c r="AC1070" s="24" t="str">
        <f>VLOOKUP(B1070,regions!$A$2:$B$54,2,0)</f>
        <v>West</v>
      </c>
      <c r="AD1070" s="24" t="str">
        <f>VLOOKUP(B1070,population!$B$2:$C$54,2,0)</f>
        <v> Hawaii</v>
      </c>
      <c r="AE1070" s="24">
        <f>IFERROR(VLOOKUP(AD1070,'pop density'!$A$1:$B$51,2,0),"")</f>
        <v>222.9</v>
      </c>
      <c r="AF1070" s="24" t="str">
        <f t="shared" si="16"/>
        <v>00222.9- Hawaii</v>
      </c>
    </row>
    <row r="1071" spans="1:32" x14ac:dyDescent="0.25">
      <c r="A1071">
        <v>20200417</v>
      </c>
      <c r="B1071" t="s">
        <v>1156</v>
      </c>
      <c r="C1071">
        <v>541</v>
      </c>
      <c r="D1071">
        <v>21316</v>
      </c>
      <c r="G1071">
        <v>45</v>
      </c>
      <c r="L1071">
        <v>374</v>
      </c>
      <c r="M1071" t="s">
        <v>62</v>
      </c>
      <c r="N1071" s="1">
        <v>43938.770833333336</v>
      </c>
      <c r="O1071" t="s">
        <v>1198</v>
      </c>
      <c r="P1071" t="s">
        <v>114</v>
      </c>
      <c r="Q1071">
        <v>9</v>
      </c>
      <c r="R1071">
        <v>45</v>
      </c>
      <c r="S1071">
        <v>21857</v>
      </c>
      <c r="T1071">
        <v>21857</v>
      </c>
      <c r="U1071">
        <v>21857</v>
      </c>
      <c r="V1071">
        <v>15</v>
      </c>
      <c r="W1071">
        <v>0</v>
      </c>
      <c r="X1071">
        <v>0</v>
      </c>
      <c r="Y1071">
        <v>1146</v>
      </c>
      <c r="Z1071">
        <v>11</v>
      </c>
      <c r="AA1071">
        <v>1157</v>
      </c>
      <c r="AB1071" s="24">
        <f>VLOOKUP(B1071,population!$B$2:$D$54,3,0)</f>
        <v>1415872</v>
      </c>
      <c r="AC1071" s="24" t="str">
        <f>VLOOKUP(B1071,regions!$A$2:$B$54,2,0)</f>
        <v>West</v>
      </c>
      <c r="AD1071" s="24" t="str">
        <f>VLOOKUP(B1071,population!$B$2:$C$54,2,0)</f>
        <v> Hawaii</v>
      </c>
      <c r="AE1071" s="24">
        <f>IFERROR(VLOOKUP(AD1071,'pop density'!$A$1:$B$51,2,0),"")</f>
        <v>222.9</v>
      </c>
      <c r="AF1071" s="24" t="str">
        <f t="shared" si="16"/>
        <v>00222.9- Hawaii</v>
      </c>
    </row>
    <row r="1072" spans="1:32" x14ac:dyDescent="0.25">
      <c r="A1072">
        <v>20200418</v>
      </c>
      <c r="B1072" t="s">
        <v>1156</v>
      </c>
      <c r="C1072">
        <v>553</v>
      </c>
      <c r="D1072">
        <v>21790</v>
      </c>
      <c r="G1072">
        <v>48</v>
      </c>
      <c r="L1072">
        <v>390</v>
      </c>
      <c r="M1072" t="s">
        <v>62</v>
      </c>
      <c r="N1072" s="1">
        <v>43938.770833333336</v>
      </c>
      <c r="O1072" t="s">
        <v>1199</v>
      </c>
      <c r="P1072" t="s">
        <v>116</v>
      </c>
      <c r="Q1072">
        <v>9</v>
      </c>
      <c r="R1072">
        <v>48</v>
      </c>
      <c r="S1072">
        <v>22343</v>
      </c>
      <c r="T1072">
        <v>22343</v>
      </c>
      <c r="U1072">
        <v>22343</v>
      </c>
      <c r="V1072">
        <v>15</v>
      </c>
      <c r="W1072">
        <v>0</v>
      </c>
      <c r="X1072">
        <v>3</v>
      </c>
      <c r="Y1072">
        <v>474</v>
      </c>
      <c r="Z1072">
        <v>12</v>
      </c>
      <c r="AA1072">
        <v>486</v>
      </c>
      <c r="AB1072" s="24">
        <f>VLOOKUP(B1072,population!$B$2:$D$54,3,0)</f>
        <v>1415872</v>
      </c>
      <c r="AC1072" s="24" t="str">
        <f>VLOOKUP(B1072,regions!$A$2:$B$54,2,0)</f>
        <v>West</v>
      </c>
      <c r="AD1072" s="24" t="str">
        <f>VLOOKUP(B1072,population!$B$2:$C$54,2,0)</f>
        <v> Hawaii</v>
      </c>
      <c r="AE1072" s="24">
        <f>IFERROR(VLOOKUP(AD1072,'pop density'!$A$1:$B$51,2,0),"")</f>
        <v>222.9</v>
      </c>
      <c r="AF1072" s="24" t="str">
        <f t="shared" si="16"/>
        <v>00222.9- Hawaii</v>
      </c>
    </row>
    <row r="1073" spans="1:32" x14ac:dyDescent="0.25">
      <c r="A1073">
        <v>20200419</v>
      </c>
      <c r="B1073" t="s">
        <v>1156</v>
      </c>
      <c r="C1073">
        <v>574</v>
      </c>
      <c r="D1073">
        <v>22896</v>
      </c>
      <c r="G1073">
        <v>51</v>
      </c>
      <c r="L1073">
        <v>410</v>
      </c>
      <c r="M1073" t="s">
        <v>62</v>
      </c>
      <c r="N1073" s="1">
        <v>43940.75</v>
      </c>
      <c r="O1073" t="s">
        <v>1200</v>
      </c>
      <c r="P1073" t="s">
        <v>118</v>
      </c>
      <c r="Q1073">
        <v>9</v>
      </c>
      <c r="R1073">
        <v>51</v>
      </c>
      <c r="S1073">
        <v>23470</v>
      </c>
      <c r="T1073">
        <v>23470</v>
      </c>
      <c r="U1073">
        <v>23470</v>
      </c>
      <c r="V1073">
        <v>15</v>
      </c>
      <c r="W1073">
        <v>0</v>
      </c>
      <c r="X1073">
        <v>3</v>
      </c>
      <c r="Y1073">
        <v>1106</v>
      </c>
      <c r="Z1073">
        <v>21</v>
      </c>
      <c r="AA1073">
        <v>1127</v>
      </c>
      <c r="AB1073" s="24">
        <f>VLOOKUP(B1073,population!$B$2:$D$54,3,0)</f>
        <v>1415872</v>
      </c>
      <c r="AC1073" s="24" t="str">
        <f>VLOOKUP(B1073,regions!$A$2:$B$54,2,0)</f>
        <v>West</v>
      </c>
      <c r="AD1073" s="24" t="str">
        <f>VLOOKUP(B1073,population!$B$2:$C$54,2,0)</f>
        <v> Hawaii</v>
      </c>
      <c r="AE1073" s="24">
        <f>IFERROR(VLOOKUP(AD1073,'pop density'!$A$1:$B$51,2,0),"")</f>
        <v>222.9</v>
      </c>
      <c r="AF1073" s="24" t="str">
        <f t="shared" si="16"/>
        <v>00222.9- Hawaii</v>
      </c>
    </row>
    <row r="1074" spans="1:32" x14ac:dyDescent="0.25">
      <c r="A1074">
        <v>20200420</v>
      </c>
      <c r="B1074" t="s">
        <v>1156</v>
      </c>
      <c r="C1074">
        <v>580</v>
      </c>
      <c r="D1074">
        <v>23595</v>
      </c>
      <c r="G1074">
        <v>52</v>
      </c>
      <c r="L1074">
        <v>414</v>
      </c>
      <c r="M1074" t="s">
        <v>62</v>
      </c>
      <c r="N1074" s="1">
        <v>43940.75</v>
      </c>
      <c r="O1074" t="s">
        <v>1201</v>
      </c>
      <c r="P1074" t="s">
        <v>120</v>
      </c>
      <c r="Q1074">
        <v>10</v>
      </c>
      <c r="R1074">
        <v>52</v>
      </c>
      <c r="S1074">
        <v>24175</v>
      </c>
      <c r="T1074">
        <v>24175</v>
      </c>
      <c r="U1074">
        <v>24175</v>
      </c>
      <c r="V1074">
        <v>15</v>
      </c>
      <c r="W1074">
        <v>1</v>
      </c>
      <c r="X1074">
        <v>1</v>
      </c>
      <c r="Y1074">
        <v>699</v>
      </c>
      <c r="Z1074">
        <v>6</v>
      </c>
      <c r="AA1074">
        <v>705</v>
      </c>
      <c r="AB1074" s="24">
        <f>VLOOKUP(B1074,population!$B$2:$D$54,3,0)</f>
        <v>1415872</v>
      </c>
      <c r="AC1074" s="24" t="str">
        <f>VLOOKUP(B1074,regions!$A$2:$B$54,2,0)</f>
        <v>West</v>
      </c>
      <c r="AD1074" s="24" t="str">
        <f>VLOOKUP(B1074,population!$B$2:$C$54,2,0)</f>
        <v> Hawaii</v>
      </c>
      <c r="AE1074" s="24">
        <f>IFERROR(VLOOKUP(AD1074,'pop density'!$A$1:$B$51,2,0),"")</f>
        <v>222.9</v>
      </c>
      <c r="AF1074" s="24" t="str">
        <f t="shared" si="16"/>
        <v>00222.9- Hawaii</v>
      </c>
    </row>
    <row r="1075" spans="1:32" x14ac:dyDescent="0.25">
      <c r="A1075">
        <v>20200421</v>
      </c>
      <c r="B1075" t="s">
        <v>1156</v>
      </c>
      <c r="C1075">
        <v>584</v>
      </c>
      <c r="D1075">
        <v>24112</v>
      </c>
      <c r="G1075">
        <v>55</v>
      </c>
      <c r="L1075">
        <v>423</v>
      </c>
      <c r="M1075" t="s">
        <v>62</v>
      </c>
      <c r="N1075" s="1">
        <v>43942.8125</v>
      </c>
      <c r="O1075" t="s">
        <v>1202</v>
      </c>
      <c r="P1075" t="s">
        <v>122</v>
      </c>
      <c r="Q1075">
        <v>10</v>
      </c>
      <c r="R1075">
        <v>55</v>
      </c>
      <c r="S1075">
        <v>24696</v>
      </c>
      <c r="T1075">
        <v>24696</v>
      </c>
      <c r="U1075">
        <v>24696</v>
      </c>
      <c r="V1075">
        <v>15</v>
      </c>
      <c r="W1075">
        <v>0</v>
      </c>
      <c r="X1075">
        <v>3</v>
      </c>
      <c r="Y1075">
        <v>517</v>
      </c>
      <c r="Z1075">
        <v>4</v>
      </c>
      <c r="AA1075">
        <v>521</v>
      </c>
      <c r="AB1075" s="24">
        <f>VLOOKUP(B1075,population!$B$2:$D$54,3,0)</f>
        <v>1415872</v>
      </c>
      <c r="AC1075" s="24" t="str">
        <f>VLOOKUP(B1075,regions!$A$2:$B$54,2,0)</f>
        <v>West</v>
      </c>
      <c r="AD1075" s="24" t="str">
        <f>VLOOKUP(B1075,population!$B$2:$C$54,2,0)</f>
        <v> Hawaii</v>
      </c>
      <c r="AE1075" s="24">
        <f>IFERROR(VLOOKUP(AD1075,'pop density'!$A$1:$B$51,2,0),"")</f>
        <v>222.9</v>
      </c>
      <c r="AF1075" s="24" t="str">
        <f t="shared" si="16"/>
        <v>00222.9- Hawaii</v>
      </c>
    </row>
    <row r="1076" spans="1:32" x14ac:dyDescent="0.25">
      <c r="A1076">
        <v>20200422</v>
      </c>
      <c r="B1076" t="s">
        <v>1156</v>
      </c>
      <c r="C1076">
        <v>582</v>
      </c>
      <c r="D1076">
        <v>24760</v>
      </c>
      <c r="G1076">
        <v>56</v>
      </c>
      <c r="L1076">
        <v>437</v>
      </c>
      <c r="M1076" t="s">
        <v>62</v>
      </c>
      <c r="N1076" s="1">
        <v>43943.75</v>
      </c>
      <c r="O1076" t="s">
        <v>1203</v>
      </c>
      <c r="P1076" t="s">
        <v>124</v>
      </c>
      <c r="Q1076">
        <v>12</v>
      </c>
      <c r="R1076">
        <v>56</v>
      </c>
      <c r="S1076">
        <v>25342</v>
      </c>
      <c r="T1076">
        <v>25342</v>
      </c>
      <c r="U1076">
        <v>25342</v>
      </c>
      <c r="V1076">
        <v>15</v>
      </c>
      <c r="W1076">
        <v>2</v>
      </c>
      <c r="X1076">
        <v>1</v>
      </c>
      <c r="Y1076">
        <v>648</v>
      </c>
      <c r="Z1076">
        <v>-2</v>
      </c>
      <c r="AA1076">
        <v>646</v>
      </c>
      <c r="AB1076" s="24">
        <f>VLOOKUP(B1076,population!$B$2:$D$54,3,0)</f>
        <v>1415872</v>
      </c>
      <c r="AC1076" s="24" t="str">
        <f>VLOOKUP(B1076,regions!$A$2:$B$54,2,0)</f>
        <v>West</v>
      </c>
      <c r="AD1076" s="24" t="str">
        <f>VLOOKUP(B1076,population!$B$2:$C$54,2,0)</f>
        <v> Hawaii</v>
      </c>
      <c r="AE1076" s="24">
        <f>IFERROR(VLOOKUP(AD1076,'pop density'!$A$1:$B$51,2,0),"")</f>
        <v>222.9</v>
      </c>
      <c r="AF1076" s="24" t="str">
        <f t="shared" si="16"/>
        <v>00222.9- Hawaii</v>
      </c>
    </row>
    <row r="1077" spans="1:32" x14ac:dyDescent="0.25">
      <c r="A1077">
        <v>20200423</v>
      </c>
      <c r="B1077" t="s">
        <v>1156</v>
      </c>
      <c r="C1077">
        <v>592</v>
      </c>
      <c r="D1077">
        <v>25536</v>
      </c>
      <c r="G1077">
        <v>63</v>
      </c>
      <c r="L1077">
        <v>444</v>
      </c>
      <c r="M1077" t="s">
        <v>62</v>
      </c>
      <c r="N1077" s="1">
        <v>43943.75</v>
      </c>
      <c r="O1077" t="s">
        <v>1204</v>
      </c>
      <c r="P1077" t="s">
        <v>126</v>
      </c>
      <c r="Q1077">
        <v>12</v>
      </c>
      <c r="R1077">
        <v>63</v>
      </c>
      <c r="S1077">
        <v>26128</v>
      </c>
      <c r="T1077">
        <v>26128</v>
      </c>
      <c r="U1077">
        <v>26128</v>
      </c>
      <c r="V1077">
        <v>15</v>
      </c>
      <c r="W1077">
        <v>0</v>
      </c>
      <c r="X1077">
        <v>7</v>
      </c>
      <c r="Y1077">
        <v>776</v>
      </c>
      <c r="Z1077">
        <v>10</v>
      </c>
      <c r="AA1077">
        <v>786</v>
      </c>
      <c r="AB1077" s="24">
        <f>VLOOKUP(B1077,population!$B$2:$D$54,3,0)</f>
        <v>1415872</v>
      </c>
      <c r="AC1077" s="24" t="str">
        <f>VLOOKUP(B1077,regions!$A$2:$B$54,2,0)</f>
        <v>West</v>
      </c>
      <c r="AD1077" s="24" t="str">
        <f>VLOOKUP(B1077,population!$B$2:$C$54,2,0)</f>
        <v> Hawaii</v>
      </c>
      <c r="AE1077" s="24">
        <f>IFERROR(VLOOKUP(AD1077,'pop density'!$A$1:$B$51,2,0),"")</f>
        <v>222.9</v>
      </c>
      <c r="AF1077" s="24" t="str">
        <f t="shared" si="16"/>
        <v>00222.9- Hawaii</v>
      </c>
    </row>
    <row r="1078" spans="1:32" x14ac:dyDescent="0.25">
      <c r="A1078">
        <v>20200424</v>
      </c>
      <c r="B1078" t="s">
        <v>1156</v>
      </c>
      <c r="C1078">
        <v>596</v>
      </c>
      <c r="D1078">
        <v>26291</v>
      </c>
      <c r="G1078">
        <v>63</v>
      </c>
      <c r="L1078">
        <v>455</v>
      </c>
      <c r="M1078" t="s">
        <v>62</v>
      </c>
      <c r="N1078" s="1">
        <v>43945.75</v>
      </c>
      <c r="O1078" t="s">
        <v>1205</v>
      </c>
      <c r="P1078" t="s">
        <v>128</v>
      </c>
      <c r="Q1078">
        <v>12</v>
      </c>
      <c r="R1078">
        <v>63</v>
      </c>
      <c r="S1078">
        <v>26887</v>
      </c>
      <c r="T1078">
        <v>26887</v>
      </c>
      <c r="U1078">
        <v>26887</v>
      </c>
      <c r="V1078">
        <v>15</v>
      </c>
      <c r="W1078">
        <v>0</v>
      </c>
      <c r="X1078">
        <v>0</v>
      </c>
      <c r="Y1078">
        <v>755</v>
      </c>
      <c r="Z1078">
        <v>4</v>
      </c>
      <c r="AA1078">
        <v>759</v>
      </c>
      <c r="AB1078" s="24">
        <f>VLOOKUP(B1078,population!$B$2:$D$54,3,0)</f>
        <v>1415872</v>
      </c>
      <c r="AC1078" s="24" t="str">
        <f>VLOOKUP(B1078,regions!$A$2:$B$54,2,0)</f>
        <v>West</v>
      </c>
      <c r="AD1078" s="24" t="str">
        <f>VLOOKUP(B1078,population!$B$2:$C$54,2,0)</f>
        <v> Hawaii</v>
      </c>
      <c r="AE1078" s="24">
        <f>IFERROR(VLOOKUP(AD1078,'pop density'!$A$1:$B$51,2,0),"")</f>
        <v>222.9</v>
      </c>
      <c r="AF1078" s="24" t="str">
        <f t="shared" si="16"/>
        <v>00222.9- Hawaii</v>
      </c>
    </row>
    <row r="1079" spans="1:32" x14ac:dyDescent="0.25">
      <c r="A1079">
        <v>20200425</v>
      </c>
      <c r="B1079" t="s">
        <v>1156</v>
      </c>
      <c r="C1079">
        <v>601</v>
      </c>
      <c r="D1079">
        <v>27439</v>
      </c>
      <c r="G1079">
        <v>67</v>
      </c>
      <c r="L1079">
        <v>463</v>
      </c>
      <c r="M1079" t="s">
        <v>140</v>
      </c>
      <c r="N1079" s="1">
        <v>43945.75</v>
      </c>
      <c r="O1079" t="s">
        <v>1206</v>
      </c>
      <c r="P1079" t="s">
        <v>131</v>
      </c>
      <c r="Q1079">
        <v>13</v>
      </c>
      <c r="R1079">
        <v>67</v>
      </c>
      <c r="S1079">
        <v>28040</v>
      </c>
      <c r="T1079">
        <v>28040</v>
      </c>
      <c r="U1079">
        <v>28040</v>
      </c>
      <c r="V1079">
        <v>15</v>
      </c>
      <c r="W1079">
        <v>1</v>
      </c>
      <c r="X1079">
        <v>4</v>
      </c>
      <c r="Y1079">
        <v>1148</v>
      </c>
      <c r="Z1079">
        <v>5</v>
      </c>
      <c r="AA1079">
        <v>1153</v>
      </c>
      <c r="AB1079" s="24">
        <f>VLOOKUP(B1079,population!$B$2:$D$54,3,0)</f>
        <v>1415872</v>
      </c>
      <c r="AC1079" s="24" t="str">
        <f>VLOOKUP(B1079,regions!$A$2:$B$54,2,0)</f>
        <v>West</v>
      </c>
      <c r="AD1079" s="24" t="str">
        <f>VLOOKUP(B1079,population!$B$2:$C$54,2,0)</f>
        <v> Hawaii</v>
      </c>
      <c r="AE1079" s="24">
        <f>IFERROR(VLOOKUP(AD1079,'pop density'!$A$1:$B$51,2,0),"")</f>
        <v>222.9</v>
      </c>
      <c r="AF1079" s="24" t="str">
        <f t="shared" si="16"/>
        <v>00222.9- Hawaii</v>
      </c>
    </row>
    <row r="1080" spans="1:32" x14ac:dyDescent="0.25">
      <c r="A1080">
        <v>20200426</v>
      </c>
      <c r="B1080" t="s">
        <v>1156</v>
      </c>
      <c r="C1080">
        <v>603</v>
      </c>
      <c r="D1080">
        <v>27880</v>
      </c>
      <c r="G1080">
        <v>68</v>
      </c>
      <c r="L1080">
        <v>482</v>
      </c>
      <c r="M1080" t="s">
        <v>140</v>
      </c>
      <c r="N1080" s="1">
        <v>43946.75</v>
      </c>
      <c r="O1080" t="s">
        <v>1207</v>
      </c>
      <c r="P1080" t="s">
        <v>133</v>
      </c>
      <c r="Q1080">
        <v>14</v>
      </c>
      <c r="R1080">
        <v>68</v>
      </c>
      <c r="S1080">
        <v>28483</v>
      </c>
      <c r="T1080">
        <v>28483</v>
      </c>
      <c r="U1080">
        <v>28483</v>
      </c>
      <c r="V1080">
        <v>15</v>
      </c>
      <c r="W1080">
        <v>1</v>
      </c>
      <c r="X1080">
        <v>1</v>
      </c>
      <c r="Y1080">
        <v>441</v>
      </c>
      <c r="Z1080">
        <v>2</v>
      </c>
      <c r="AA1080">
        <v>443</v>
      </c>
      <c r="AB1080" s="24">
        <f>VLOOKUP(B1080,population!$B$2:$D$54,3,0)</f>
        <v>1415872</v>
      </c>
      <c r="AC1080" s="24" t="str">
        <f>VLOOKUP(B1080,regions!$A$2:$B$54,2,0)</f>
        <v>West</v>
      </c>
      <c r="AD1080" s="24" t="str">
        <f>VLOOKUP(B1080,population!$B$2:$C$54,2,0)</f>
        <v> Hawaii</v>
      </c>
      <c r="AE1080" s="24">
        <f>IFERROR(VLOOKUP(AD1080,'pop density'!$A$1:$B$51,2,0),"")</f>
        <v>222.9</v>
      </c>
      <c r="AF1080" s="24" t="str">
        <f t="shared" si="16"/>
        <v>00222.9- Hawaii</v>
      </c>
    </row>
    <row r="1081" spans="1:32" x14ac:dyDescent="0.25">
      <c r="A1081">
        <v>20200427</v>
      </c>
      <c r="B1081" t="s">
        <v>1156</v>
      </c>
      <c r="C1081">
        <v>606</v>
      </c>
      <c r="D1081">
        <v>28404</v>
      </c>
      <c r="G1081">
        <v>68</v>
      </c>
      <c r="L1081">
        <v>488</v>
      </c>
      <c r="M1081" t="s">
        <v>140</v>
      </c>
      <c r="N1081" s="1">
        <v>43947.75</v>
      </c>
      <c r="O1081" t="s">
        <v>1208</v>
      </c>
      <c r="P1081" t="s">
        <v>135</v>
      </c>
      <c r="Q1081">
        <v>14</v>
      </c>
      <c r="R1081">
        <v>68</v>
      </c>
      <c r="S1081">
        <v>29010</v>
      </c>
      <c r="T1081">
        <v>29010</v>
      </c>
      <c r="U1081">
        <v>29010</v>
      </c>
      <c r="V1081">
        <v>15</v>
      </c>
      <c r="W1081">
        <v>0</v>
      </c>
      <c r="X1081">
        <v>0</v>
      </c>
      <c r="Y1081">
        <v>524</v>
      </c>
      <c r="Z1081">
        <v>3</v>
      </c>
      <c r="AA1081">
        <v>527</v>
      </c>
      <c r="AB1081" s="24">
        <f>VLOOKUP(B1081,population!$B$2:$D$54,3,0)</f>
        <v>1415872</v>
      </c>
      <c r="AC1081" s="24" t="str">
        <f>VLOOKUP(B1081,regions!$A$2:$B$54,2,0)</f>
        <v>West</v>
      </c>
      <c r="AD1081" s="24" t="str">
        <f>VLOOKUP(B1081,population!$B$2:$C$54,2,0)</f>
        <v> Hawaii</v>
      </c>
      <c r="AE1081" s="24">
        <f>IFERROR(VLOOKUP(AD1081,'pop density'!$A$1:$B$51,2,0),"")</f>
        <v>222.9</v>
      </c>
      <c r="AF1081" s="24" t="str">
        <f t="shared" si="16"/>
        <v>00222.9- Hawaii</v>
      </c>
    </row>
    <row r="1082" spans="1:32" x14ac:dyDescent="0.25">
      <c r="A1082">
        <v>20200428</v>
      </c>
      <c r="B1082" t="s">
        <v>1156</v>
      </c>
      <c r="C1082">
        <v>607</v>
      </c>
      <c r="D1082">
        <v>28576</v>
      </c>
      <c r="G1082">
        <v>68</v>
      </c>
      <c r="L1082">
        <v>493</v>
      </c>
      <c r="M1082" t="s">
        <v>140</v>
      </c>
      <c r="N1082" s="1">
        <v>43948.75</v>
      </c>
      <c r="O1082" t="s">
        <v>1209</v>
      </c>
      <c r="P1082" t="s">
        <v>137</v>
      </c>
      <c r="Q1082">
        <v>16</v>
      </c>
      <c r="R1082">
        <v>68</v>
      </c>
      <c r="S1082">
        <v>29183</v>
      </c>
      <c r="T1082">
        <v>29183</v>
      </c>
      <c r="U1082">
        <v>29183</v>
      </c>
      <c r="V1082">
        <v>15</v>
      </c>
      <c r="W1082">
        <v>2</v>
      </c>
      <c r="X1082">
        <v>0</v>
      </c>
      <c r="Y1082">
        <v>172</v>
      </c>
      <c r="Z1082">
        <v>1</v>
      </c>
      <c r="AA1082">
        <v>173</v>
      </c>
      <c r="AB1082" s="24">
        <f>VLOOKUP(B1082,population!$B$2:$D$54,3,0)</f>
        <v>1415872</v>
      </c>
      <c r="AC1082" s="24" t="str">
        <f>VLOOKUP(B1082,regions!$A$2:$B$54,2,0)</f>
        <v>West</v>
      </c>
      <c r="AD1082" s="24" t="str">
        <f>VLOOKUP(B1082,population!$B$2:$C$54,2,0)</f>
        <v> Hawaii</v>
      </c>
      <c r="AE1082" s="24">
        <f>IFERROR(VLOOKUP(AD1082,'pop density'!$A$1:$B$51,2,0),"")</f>
        <v>222.9</v>
      </c>
      <c r="AF1082" s="24" t="str">
        <f t="shared" si="16"/>
        <v>00222.9- Hawaii</v>
      </c>
    </row>
    <row r="1083" spans="1:32" x14ac:dyDescent="0.25">
      <c r="A1083">
        <v>20200429</v>
      </c>
      <c r="B1083" t="s">
        <v>1156</v>
      </c>
      <c r="C1083">
        <v>609</v>
      </c>
      <c r="D1083">
        <v>29009</v>
      </c>
      <c r="G1083">
        <v>69</v>
      </c>
      <c r="L1083">
        <v>505</v>
      </c>
      <c r="M1083" t="s">
        <v>129</v>
      </c>
      <c r="N1083" s="1">
        <v>43949.75</v>
      </c>
      <c r="O1083" t="s">
        <v>1210</v>
      </c>
      <c r="P1083" t="s">
        <v>139</v>
      </c>
      <c r="Q1083">
        <v>16</v>
      </c>
      <c r="R1083">
        <v>69</v>
      </c>
      <c r="S1083">
        <v>29618</v>
      </c>
      <c r="T1083">
        <v>29618</v>
      </c>
      <c r="U1083">
        <v>29618</v>
      </c>
      <c r="V1083">
        <v>15</v>
      </c>
      <c r="W1083">
        <v>0</v>
      </c>
      <c r="X1083">
        <v>1</v>
      </c>
      <c r="Y1083">
        <v>433</v>
      </c>
      <c r="Z1083">
        <v>2</v>
      </c>
      <c r="AA1083">
        <v>435</v>
      </c>
      <c r="AB1083" s="24">
        <f>VLOOKUP(B1083,population!$B$2:$D$54,3,0)</f>
        <v>1415872</v>
      </c>
      <c r="AC1083" s="24" t="str">
        <f>VLOOKUP(B1083,regions!$A$2:$B$54,2,0)</f>
        <v>West</v>
      </c>
      <c r="AD1083" s="24" t="str">
        <f>VLOOKUP(B1083,population!$B$2:$C$54,2,0)</f>
        <v> Hawaii</v>
      </c>
      <c r="AE1083" s="24">
        <f>IFERROR(VLOOKUP(AD1083,'pop density'!$A$1:$B$51,2,0),"")</f>
        <v>222.9</v>
      </c>
      <c r="AF1083" s="24" t="str">
        <f t="shared" si="16"/>
        <v>00222.9- Hawaii</v>
      </c>
    </row>
    <row r="1084" spans="1:32" x14ac:dyDescent="0.25">
      <c r="A1084">
        <v>20200430</v>
      </c>
      <c r="B1084" t="s">
        <v>1156</v>
      </c>
      <c r="C1084">
        <v>613</v>
      </c>
      <c r="D1084">
        <v>30027</v>
      </c>
      <c r="G1084">
        <v>69</v>
      </c>
      <c r="L1084">
        <v>516</v>
      </c>
      <c r="M1084" t="s">
        <v>129</v>
      </c>
      <c r="N1084" s="1">
        <v>43950.75</v>
      </c>
      <c r="O1084" t="s">
        <v>1211</v>
      </c>
      <c r="P1084" t="s">
        <v>142</v>
      </c>
      <c r="Q1084">
        <v>16</v>
      </c>
      <c r="R1084">
        <v>69</v>
      </c>
      <c r="S1084">
        <v>30640</v>
      </c>
      <c r="T1084">
        <v>30640</v>
      </c>
      <c r="U1084">
        <v>30640</v>
      </c>
      <c r="V1084">
        <v>15</v>
      </c>
      <c r="W1084">
        <v>0</v>
      </c>
      <c r="X1084">
        <v>0</v>
      </c>
      <c r="Y1084">
        <v>1018</v>
      </c>
      <c r="Z1084">
        <v>4</v>
      </c>
      <c r="AA1084">
        <v>1022</v>
      </c>
      <c r="AB1084" s="24">
        <f>VLOOKUP(B1084,population!$B$2:$D$54,3,0)</f>
        <v>1415872</v>
      </c>
      <c r="AC1084" s="24" t="str">
        <f>VLOOKUP(B1084,regions!$A$2:$B$54,2,0)</f>
        <v>West</v>
      </c>
      <c r="AD1084" s="24" t="str">
        <f>VLOOKUP(B1084,population!$B$2:$C$54,2,0)</f>
        <v> Hawaii</v>
      </c>
      <c r="AE1084" s="24">
        <f>IFERROR(VLOOKUP(AD1084,'pop density'!$A$1:$B$51,2,0),"")</f>
        <v>222.9</v>
      </c>
      <c r="AF1084" s="24" t="str">
        <f t="shared" si="16"/>
        <v>00222.9- Hawaii</v>
      </c>
    </row>
    <row r="1085" spans="1:32" x14ac:dyDescent="0.25">
      <c r="A1085">
        <v>20200501</v>
      </c>
      <c r="B1085" t="s">
        <v>1156</v>
      </c>
      <c r="C1085">
        <v>618</v>
      </c>
      <c r="D1085">
        <v>30476</v>
      </c>
      <c r="G1085">
        <v>70</v>
      </c>
      <c r="L1085">
        <v>526</v>
      </c>
      <c r="M1085" t="s">
        <v>129</v>
      </c>
      <c r="N1085" s="1">
        <v>43951</v>
      </c>
      <c r="O1085" s="2" t="s">
        <v>1212</v>
      </c>
      <c r="P1085" t="s">
        <v>144</v>
      </c>
      <c r="Q1085">
        <v>16</v>
      </c>
      <c r="R1085">
        <v>70</v>
      </c>
      <c r="S1085">
        <v>31094</v>
      </c>
      <c r="T1085">
        <v>31094</v>
      </c>
      <c r="U1085">
        <v>31094</v>
      </c>
      <c r="V1085">
        <v>15</v>
      </c>
      <c r="W1085">
        <v>0</v>
      </c>
      <c r="X1085">
        <v>1</v>
      </c>
      <c r="Y1085">
        <v>449</v>
      </c>
      <c r="Z1085">
        <v>5</v>
      </c>
      <c r="AA1085">
        <v>454</v>
      </c>
      <c r="AB1085" s="24">
        <f>VLOOKUP(B1085,population!$B$2:$D$54,3,0)</f>
        <v>1415872</v>
      </c>
      <c r="AC1085" s="24" t="str">
        <f>VLOOKUP(B1085,regions!$A$2:$B$54,2,0)</f>
        <v>West</v>
      </c>
      <c r="AD1085" s="24" t="str">
        <f>VLOOKUP(B1085,population!$B$2:$C$54,2,0)</f>
        <v> Hawaii</v>
      </c>
      <c r="AE1085" s="24">
        <f>IFERROR(VLOOKUP(AD1085,'pop density'!$A$1:$B$51,2,0),"")</f>
        <v>222.9</v>
      </c>
      <c r="AF1085" s="24" t="str">
        <f t="shared" si="16"/>
        <v>00222.9- Hawaii</v>
      </c>
    </row>
    <row r="1086" spans="1:32" x14ac:dyDescent="0.25">
      <c r="A1086">
        <v>20200502</v>
      </c>
      <c r="B1086" t="s">
        <v>1156</v>
      </c>
      <c r="C1086">
        <v>619</v>
      </c>
      <c r="D1086">
        <v>31366</v>
      </c>
      <c r="G1086">
        <v>72</v>
      </c>
      <c r="L1086">
        <v>532</v>
      </c>
      <c r="M1086" t="s">
        <v>129</v>
      </c>
      <c r="N1086" s="1">
        <v>43952</v>
      </c>
      <c r="O1086" t="s">
        <v>1213</v>
      </c>
      <c r="P1086" t="s">
        <v>146</v>
      </c>
      <c r="Q1086">
        <v>16</v>
      </c>
      <c r="R1086">
        <v>72</v>
      </c>
      <c r="S1086">
        <v>31985</v>
      </c>
      <c r="T1086">
        <v>31985</v>
      </c>
      <c r="U1086">
        <v>31985</v>
      </c>
      <c r="V1086">
        <v>15</v>
      </c>
      <c r="W1086">
        <v>0</v>
      </c>
      <c r="X1086">
        <v>2</v>
      </c>
      <c r="Y1086">
        <v>890</v>
      </c>
      <c r="Z1086">
        <v>1</v>
      </c>
      <c r="AA1086">
        <v>891</v>
      </c>
      <c r="AB1086" s="24">
        <f>VLOOKUP(B1086,population!$B$2:$D$54,3,0)</f>
        <v>1415872</v>
      </c>
      <c r="AC1086" s="24" t="str">
        <f>VLOOKUP(B1086,regions!$A$2:$B$54,2,0)</f>
        <v>West</v>
      </c>
      <c r="AD1086" s="24" t="str">
        <f>VLOOKUP(B1086,population!$B$2:$C$54,2,0)</f>
        <v> Hawaii</v>
      </c>
      <c r="AE1086" s="24">
        <f>IFERROR(VLOOKUP(AD1086,'pop density'!$A$1:$B$51,2,0),"")</f>
        <v>222.9</v>
      </c>
      <c r="AF1086" s="24" t="str">
        <f t="shared" si="16"/>
        <v>00222.9- Hawaii</v>
      </c>
    </row>
    <row r="1087" spans="1:32" x14ac:dyDescent="0.25">
      <c r="A1087">
        <v>20200503</v>
      </c>
      <c r="B1087" t="s">
        <v>1156</v>
      </c>
      <c r="C1087">
        <v>620</v>
      </c>
      <c r="D1087">
        <v>32330</v>
      </c>
      <c r="G1087">
        <v>72</v>
      </c>
      <c r="L1087">
        <v>541</v>
      </c>
      <c r="M1087" t="s">
        <v>129</v>
      </c>
      <c r="N1087" s="1">
        <v>43953</v>
      </c>
      <c r="O1087" t="s">
        <v>1214</v>
      </c>
      <c r="P1087" t="s">
        <v>148</v>
      </c>
      <c r="Q1087">
        <v>16</v>
      </c>
      <c r="R1087">
        <v>72</v>
      </c>
      <c r="S1087">
        <v>32950</v>
      </c>
      <c r="T1087">
        <v>32950</v>
      </c>
      <c r="U1087">
        <v>32950</v>
      </c>
      <c r="V1087">
        <v>15</v>
      </c>
      <c r="W1087">
        <v>0</v>
      </c>
      <c r="X1087">
        <v>0</v>
      </c>
      <c r="Y1087">
        <v>964</v>
      </c>
      <c r="Z1087">
        <v>1</v>
      </c>
      <c r="AA1087">
        <v>965</v>
      </c>
      <c r="AB1087" s="24">
        <f>VLOOKUP(B1087,population!$B$2:$D$54,3,0)</f>
        <v>1415872</v>
      </c>
      <c r="AC1087" s="24" t="str">
        <f>VLOOKUP(B1087,regions!$A$2:$B$54,2,0)</f>
        <v>West</v>
      </c>
      <c r="AD1087" s="24" t="str">
        <f>VLOOKUP(B1087,population!$B$2:$C$54,2,0)</f>
        <v> Hawaii</v>
      </c>
      <c r="AE1087" s="24">
        <f>IFERROR(VLOOKUP(AD1087,'pop density'!$A$1:$B$51,2,0),"")</f>
        <v>222.9</v>
      </c>
      <c r="AF1087" s="24" t="str">
        <f t="shared" si="16"/>
        <v>00222.9- Hawaii</v>
      </c>
    </row>
    <row r="1088" spans="1:32" x14ac:dyDescent="0.25">
      <c r="A1088">
        <v>20200504</v>
      </c>
      <c r="B1088" t="s">
        <v>1156</v>
      </c>
      <c r="C1088">
        <v>620</v>
      </c>
      <c r="D1088">
        <v>33246</v>
      </c>
      <c r="G1088">
        <v>73</v>
      </c>
      <c r="L1088">
        <v>544</v>
      </c>
      <c r="M1088" t="s">
        <v>129</v>
      </c>
      <c r="N1088" s="1">
        <v>43954.75</v>
      </c>
      <c r="O1088" t="s">
        <v>1215</v>
      </c>
      <c r="P1088" t="s">
        <v>150</v>
      </c>
      <c r="Q1088">
        <v>17</v>
      </c>
      <c r="R1088">
        <v>73</v>
      </c>
      <c r="S1088">
        <v>33866</v>
      </c>
      <c r="T1088">
        <v>33866</v>
      </c>
      <c r="U1088">
        <v>33866</v>
      </c>
      <c r="V1088">
        <v>15</v>
      </c>
      <c r="W1088">
        <v>1</v>
      </c>
      <c r="X1088">
        <v>1</v>
      </c>
      <c r="Y1088">
        <v>916</v>
      </c>
      <c r="Z1088">
        <v>0</v>
      </c>
      <c r="AA1088">
        <v>916</v>
      </c>
      <c r="AB1088" s="24">
        <f>VLOOKUP(B1088,population!$B$2:$D$54,3,0)</f>
        <v>1415872</v>
      </c>
      <c r="AC1088" s="24" t="str">
        <f>VLOOKUP(B1088,regions!$A$2:$B$54,2,0)</f>
        <v>West</v>
      </c>
      <c r="AD1088" s="24" t="str">
        <f>VLOOKUP(B1088,population!$B$2:$C$54,2,0)</f>
        <v> Hawaii</v>
      </c>
      <c r="AE1088" s="24">
        <f>IFERROR(VLOOKUP(AD1088,'pop density'!$A$1:$B$51,2,0),"")</f>
        <v>222.9</v>
      </c>
      <c r="AF1088" s="24" t="str">
        <f t="shared" si="16"/>
        <v>00222.9- Hawaii</v>
      </c>
    </row>
    <row r="1089" spans="1:32" x14ac:dyDescent="0.25">
      <c r="A1089">
        <v>20200505</v>
      </c>
      <c r="B1089" t="s">
        <v>1156</v>
      </c>
      <c r="C1089">
        <v>621</v>
      </c>
      <c r="D1089">
        <v>33378</v>
      </c>
      <c r="G1089">
        <v>73</v>
      </c>
      <c r="L1089">
        <v>548</v>
      </c>
      <c r="M1089" t="s">
        <v>129</v>
      </c>
      <c r="N1089" s="1">
        <v>43955.75</v>
      </c>
      <c r="O1089" t="s">
        <v>1216</v>
      </c>
      <c r="P1089" t="s">
        <v>152</v>
      </c>
      <c r="Q1089">
        <v>17</v>
      </c>
      <c r="R1089">
        <v>73</v>
      </c>
      <c r="S1089">
        <v>33999</v>
      </c>
      <c r="T1089">
        <v>33999</v>
      </c>
      <c r="U1089">
        <v>33999</v>
      </c>
      <c r="V1089">
        <v>15</v>
      </c>
      <c r="W1089">
        <v>0</v>
      </c>
      <c r="X1089">
        <v>0</v>
      </c>
      <c r="Y1089">
        <v>132</v>
      </c>
      <c r="Z1089">
        <v>1</v>
      </c>
      <c r="AA1089">
        <v>133</v>
      </c>
      <c r="AB1089" s="24">
        <f>VLOOKUP(B1089,population!$B$2:$D$54,3,0)</f>
        <v>1415872</v>
      </c>
      <c r="AC1089" s="24" t="str">
        <f>VLOOKUP(B1089,regions!$A$2:$B$54,2,0)</f>
        <v>West</v>
      </c>
      <c r="AD1089" s="24" t="str">
        <f>VLOOKUP(B1089,population!$B$2:$C$54,2,0)</f>
        <v> Hawaii</v>
      </c>
      <c r="AE1089" s="24">
        <f>IFERROR(VLOOKUP(AD1089,'pop density'!$A$1:$B$51,2,0),"")</f>
        <v>222.9</v>
      </c>
      <c r="AF1089" s="24" t="str">
        <f t="shared" si="16"/>
        <v>00222.9- Hawaii</v>
      </c>
    </row>
    <row r="1090" spans="1:32" x14ac:dyDescent="0.25">
      <c r="A1090">
        <v>20200506</v>
      </c>
      <c r="B1090" t="s">
        <v>1156</v>
      </c>
      <c r="C1090">
        <v>625</v>
      </c>
      <c r="D1090">
        <v>34574</v>
      </c>
      <c r="G1090">
        <v>73</v>
      </c>
      <c r="L1090">
        <v>551</v>
      </c>
      <c r="M1090" t="s">
        <v>129</v>
      </c>
      <c r="N1090" s="1">
        <v>43956.75</v>
      </c>
      <c r="O1090" t="s">
        <v>1217</v>
      </c>
      <c r="P1090" t="s">
        <v>154</v>
      </c>
      <c r="Q1090">
        <v>17</v>
      </c>
      <c r="R1090">
        <v>73</v>
      </c>
      <c r="S1090">
        <v>35199</v>
      </c>
      <c r="T1090">
        <v>35199</v>
      </c>
      <c r="U1090">
        <v>35199</v>
      </c>
      <c r="V1090">
        <v>15</v>
      </c>
      <c r="W1090">
        <v>0</v>
      </c>
      <c r="X1090">
        <v>0</v>
      </c>
      <c r="Y1090">
        <v>1196</v>
      </c>
      <c r="Z1090">
        <v>4</v>
      </c>
      <c r="AA1090">
        <v>1200</v>
      </c>
      <c r="AB1090" s="24">
        <f>VLOOKUP(B1090,population!$B$2:$D$54,3,0)</f>
        <v>1415872</v>
      </c>
      <c r="AC1090" s="24" t="str">
        <f>VLOOKUP(B1090,regions!$A$2:$B$54,2,0)</f>
        <v>West</v>
      </c>
      <c r="AD1090" s="24" t="str">
        <f>VLOOKUP(B1090,population!$B$2:$C$54,2,0)</f>
        <v> Hawaii</v>
      </c>
      <c r="AE1090" s="24">
        <f>IFERROR(VLOOKUP(AD1090,'pop density'!$A$1:$B$51,2,0),"")</f>
        <v>222.9</v>
      </c>
      <c r="AF1090" s="24" t="str">
        <f t="shared" si="16"/>
        <v>00222.9- Hawaii</v>
      </c>
    </row>
    <row r="1091" spans="1:32" x14ac:dyDescent="0.25">
      <c r="A1091">
        <v>20200507</v>
      </c>
      <c r="B1091" t="s">
        <v>1156</v>
      </c>
      <c r="C1091">
        <v>626</v>
      </c>
      <c r="D1091">
        <v>34915</v>
      </c>
      <c r="G1091">
        <v>74</v>
      </c>
      <c r="L1091">
        <v>558</v>
      </c>
      <c r="M1091" t="s">
        <v>129</v>
      </c>
      <c r="N1091" s="1">
        <v>43957.75</v>
      </c>
      <c r="O1091" t="s">
        <v>1218</v>
      </c>
      <c r="P1091" t="s">
        <v>156</v>
      </c>
      <c r="Q1091">
        <v>17</v>
      </c>
      <c r="R1091">
        <v>74</v>
      </c>
      <c r="S1091">
        <v>35541</v>
      </c>
      <c r="T1091">
        <v>35541</v>
      </c>
      <c r="U1091">
        <v>35541</v>
      </c>
      <c r="V1091">
        <v>15</v>
      </c>
      <c r="W1091">
        <v>0</v>
      </c>
      <c r="X1091">
        <v>1</v>
      </c>
      <c r="Y1091">
        <v>341</v>
      </c>
      <c r="Z1091">
        <v>1</v>
      </c>
      <c r="AA1091">
        <v>342</v>
      </c>
      <c r="AB1091" s="24">
        <f>VLOOKUP(B1091,population!$B$2:$D$54,3,0)</f>
        <v>1415872</v>
      </c>
      <c r="AC1091" s="24" t="str">
        <f>VLOOKUP(B1091,regions!$A$2:$B$54,2,0)</f>
        <v>West</v>
      </c>
      <c r="AD1091" s="24" t="str">
        <f>VLOOKUP(B1091,population!$B$2:$C$54,2,0)</f>
        <v> Hawaii</v>
      </c>
      <c r="AE1091" s="24">
        <f>IFERROR(VLOOKUP(AD1091,'pop density'!$A$1:$B$51,2,0),"")</f>
        <v>222.9</v>
      </c>
      <c r="AF1091" s="24" t="str">
        <f t="shared" ref="AF1091:AF1154" si="17">IFERROR(TEXT(AE1091, "00000.0") &amp; "-" &amp; AD1091,"")</f>
        <v>00222.9- Hawaii</v>
      </c>
    </row>
    <row r="1092" spans="1:32" x14ac:dyDescent="0.25">
      <c r="A1092">
        <v>20200508</v>
      </c>
      <c r="B1092" t="s">
        <v>1156</v>
      </c>
      <c r="C1092">
        <v>629</v>
      </c>
      <c r="D1092">
        <v>35989</v>
      </c>
      <c r="G1092">
        <v>74</v>
      </c>
      <c r="L1092">
        <v>565</v>
      </c>
      <c r="M1092" t="s">
        <v>129</v>
      </c>
      <c r="N1092" s="1">
        <v>43958</v>
      </c>
      <c r="O1092" t="s">
        <v>1219</v>
      </c>
      <c r="P1092" t="s">
        <v>158</v>
      </c>
      <c r="Q1092">
        <v>17</v>
      </c>
      <c r="R1092">
        <v>74</v>
      </c>
      <c r="S1092">
        <v>36618</v>
      </c>
      <c r="T1092">
        <v>36618</v>
      </c>
      <c r="U1092">
        <v>36618</v>
      </c>
      <c r="V1092">
        <v>15</v>
      </c>
      <c r="W1092">
        <v>0</v>
      </c>
      <c r="X1092">
        <v>0</v>
      </c>
      <c r="Y1092">
        <v>1074</v>
      </c>
      <c r="Z1092">
        <v>3</v>
      </c>
      <c r="AA1092">
        <v>1077</v>
      </c>
      <c r="AB1092" s="24">
        <f>VLOOKUP(B1092,population!$B$2:$D$54,3,0)</f>
        <v>1415872</v>
      </c>
      <c r="AC1092" s="24" t="str">
        <f>VLOOKUP(B1092,regions!$A$2:$B$54,2,0)</f>
        <v>West</v>
      </c>
      <c r="AD1092" s="24" t="str">
        <f>VLOOKUP(B1092,population!$B$2:$C$54,2,0)</f>
        <v> Hawaii</v>
      </c>
      <c r="AE1092" s="24">
        <f>IFERROR(VLOOKUP(AD1092,'pop density'!$A$1:$B$51,2,0),"")</f>
        <v>222.9</v>
      </c>
      <c r="AF1092" s="24" t="str">
        <f t="shared" si="17"/>
        <v>00222.9- Hawaii</v>
      </c>
    </row>
    <row r="1093" spans="1:32" x14ac:dyDescent="0.25">
      <c r="A1093">
        <v>20200509</v>
      </c>
      <c r="B1093" t="s">
        <v>1156</v>
      </c>
      <c r="C1093">
        <v>629</v>
      </c>
      <c r="D1093">
        <v>35633</v>
      </c>
      <c r="G1093">
        <v>81</v>
      </c>
      <c r="L1093">
        <v>566</v>
      </c>
      <c r="M1093" t="s">
        <v>140</v>
      </c>
      <c r="N1093" s="1">
        <v>43959</v>
      </c>
      <c r="O1093" t="s">
        <v>1220</v>
      </c>
      <c r="P1093" t="s">
        <v>160</v>
      </c>
      <c r="Q1093">
        <v>17</v>
      </c>
      <c r="R1093">
        <v>81</v>
      </c>
      <c r="S1093">
        <v>36262</v>
      </c>
      <c r="T1093">
        <v>36262</v>
      </c>
      <c r="U1093">
        <v>36262</v>
      </c>
      <c r="V1093">
        <v>15</v>
      </c>
      <c r="W1093">
        <v>0</v>
      </c>
      <c r="X1093">
        <v>7</v>
      </c>
      <c r="Y1093">
        <v>-356</v>
      </c>
      <c r="Z1093">
        <v>0</v>
      </c>
      <c r="AA1093">
        <v>-356</v>
      </c>
      <c r="AB1093" s="24">
        <f>VLOOKUP(B1093,population!$B$2:$D$54,3,0)</f>
        <v>1415872</v>
      </c>
      <c r="AC1093" s="24" t="str">
        <f>VLOOKUP(B1093,regions!$A$2:$B$54,2,0)</f>
        <v>West</v>
      </c>
      <c r="AD1093" s="24" t="str">
        <f>VLOOKUP(B1093,population!$B$2:$C$54,2,0)</f>
        <v> Hawaii</v>
      </c>
      <c r="AE1093" s="24">
        <f>IFERROR(VLOOKUP(AD1093,'pop density'!$A$1:$B$51,2,0),"")</f>
        <v>222.9</v>
      </c>
      <c r="AF1093" s="24" t="str">
        <f t="shared" si="17"/>
        <v>00222.9- Hawaii</v>
      </c>
    </row>
    <row r="1094" spans="1:32" x14ac:dyDescent="0.25">
      <c r="A1094">
        <v>20200510</v>
      </c>
      <c r="B1094" t="s">
        <v>1156</v>
      </c>
      <c r="C1094">
        <v>631</v>
      </c>
      <c r="D1094">
        <v>36639</v>
      </c>
      <c r="G1094">
        <v>81</v>
      </c>
      <c r="L1094">
        <v>551</v>
      </c>
      <c r="M1094" t="s">
        <v>129</v>
      </c>
      <c r="N1094" s="1">
        <v>43960.75</v>
      </c>
      <c r="O1094" t="s">
        <v>1221</v>
      </c>
      <c r="P1094" t="s">
        <v>162</v>
      </c>
      <c r="Q1094">
        <v>17</v>
      </c>
      <c r="R1094">
        <v>81</v>
      </c>
      <c r="S1094">
        <v>37270</v>
      </c>
      <c r="T1094">
        <v>37270</v>
      </c>
      <c r="U1094">
        <v>37270</v>
      </c>
      <c r="V1094">
        <v>15</v>
      </c>
      <c r="W1094">
        <v>0</v>
      </c>
      <c r="X1094">
        <v>0</v>
      </c>
      <c r="Y1094">
        <v>1006</v>
      </c>
      <c r="Z1094">
        <v>2</v>
      </c>
      <c r="AA1094">
        <v>1008</v>
      </c>
      <c r="AB1094" s="24">
        <f>VLOOKUP(B1094,population!$B$2:$D$54,3,0)</f>
        <v>1415872</v>
      </c>
      <c r="AC1094" s="24" t="str">
        <f>VLOOKUP(B1094,regions!$A$2:$B$54,2,0)</f>
        <v>West</v>
      </c>
      <c r="AD1094" s="24" t="str">
        <f>VLOOKUP(B1094,population!$B$2:$C$54,2,0)</f>
        <v> Hawaii</v>
      </c>
      <c r="AE1094" s="24">
        <f>IFERROR(VLOOKUP(AD1094,'pop density'!$A$1:$B$51,2,0),"")</f>
        <v>222.9</v>
      </c>
      <c r="AF1094" s="24" t="str">
        <f t="shared" si="17"/>
        <v>00222.9- Hawaii</v>
      </c>
    </row>
    <row r="1095" spans="1:32" x14ac:dyDescent="0.25">
      <c r="A1095">
        <v>20200511</v>
      </c>
      <c r="B1095" t="s">
        <v>1156</v>
      </c>
      <c r="C1095">
        <v>632</v>
      </c>
      <c r="D1095">
        <v>37051</v>
      </c>
      <c r="G1095">
        <v>81</v>
      </c>
      <c r="L1095">
        <v>561</v>
      </c>
      <c r="M1095" t="s">
        <v>129</v>
      </c>
      <c r="N1095" s="1">
        <v>43961.75</v>
      </c>
      <c r="O1095" t="s">
        <v>1222</v>
      </c>
      <c r="P1095" t="s">
        <v>164</v>
      </c>
      <c r="Q1095">
        <v>17</v>
      </c>
      <c r="R1095">
        <v>81</v>
      </c>
      <c r="S1095">
        <v>37683</v>
      </c>
      <c r="T1095">
        <v>37683</v>
      </c>
      <c r="U1095">
        <v>37683</v>
      </c>
      <c r="V1095">
        <v>15</v>
      </c>
      <c r="W1095">
        <v>0</v>
      </c>
      <c r="X1095">
        <v>0</v>
      </c>
      <c r="Y1095">
        <v>412</v>
      </c>
      <c r="Z1095">
        <v>1</v>
      </c>
      <c r="AA1095">
        <v>413</v>
      </c>
      <c r="AB1095" s="24">
        <f>VLOOKUP(B1095,population!$B$2:$D$54,3,0)</f>
        <v>1415872</v>
      </c>
      <c r="AC1095" s="24" t="str">
        <f>VLOOKUP(B1095,regions!$A$2:$B$54,2,0)</f>
        <v>West</v>
      </c>
      <c r="AD1095" s="24" t="str">
        <f>VLOOKUP(B1095,population!$B$2:$C$54,2,0)</f>
        <v> Hawaii</v>
      </c>
      <c r="AE1095" s="24">
        <f>IFERROR(VLOOKUP(AD1095,'pop density'!$A$1:$B$51,2,0),"")</f>
        <v>222.9</v>
      </c>
      <c r="AF1095" s="24" t="str">
        <f t="shared" si="17"/>
        <v>00222.9- Hawaii</v>
      </c>
    </row>
    <row r="1096" spans="1:32" x14ac:dyDescent="0.25">
      <c r="A1096">
        <v>20200512</v>
      </c>
      <c r="B1096" t="s">
        <v>1156</v>
      </c>
      <c r="C1096">
        <v>634</v>
      </c>
      <c r="D1096">
        <v>37305</v>
      </c>
      <c r="G1096">
        <v>81</v>
      </c>
      <c r="L1096">
        <v>561</v>
      </c>
      <c r="M1096" t="s">
        <v>129</v>
      </c>
      <c r="N1096" s="1">
        <v>43962.75</v>
      </c>
      <c r="O1096" t="s">
        <v>1223</v>
      </c>
      <c r="P1096" t="s">
        <v>166</v>
      </c>
      <c r="Q1096">
        <v>17</v>
      </c>
      <c r="R1096">
        <v>81</v>
      </c>
      <c r="S1096">
        <v>37939</v>
      </c>
      <c r="T1096">
        <v>37939</v>
      </c>
      <c r="U1096">
        <v>37939</v>
      </c>
      <c r="V1096">
        <v>15</v>
      </c>
      <c r="W1096">
        <v>0</v>
      </c>
      <c r="X1096">
        <v>0</v>
      </c>
      <c r="Y1096">
        <v>254</v>
      </c>
      <c r="Z1096">
        <v>2</v>
      </c>
      <c r="AA1096">
        <v>256</v>
      </c>
      <c r="AB1096" s="24">
        <f>VLOOKUP(B1096,population!$B$2:$D$54,3,0)</f>
        <v>1415872</v>
      </c>
      <c r="AC1096" s="24" t="str">
        <f>VLOOKUP(B1096,regions!$A$2:$B$54,2,0)</f>
        <v>West</v>
      </c>
      <c r="AD1096" s="24" t="str">
        <f>VLOOKUP(B1096,population!$B$2:$C$54,2,0)</f>
        <v> Hawaii</v>
      </c>
      <c r="AE1096" s="24">
        <f>IFERROR(VLOOKUP(AD1096,'pop density'!$A$1:$B$51,2,0),"")</f>
        <v>222.9</v>
      </c>
      <c r="AF1096" s="24" t="str">
        <f t="shared" si="17"/>
        <v>00222.9- Hawaii</v>
      </c>
    </row>
    <row r="1097" spans="1:32" x14ac:dyDescent="0.25">
      <c r="A1097">
        <v>20200513</v>
      </c>
      <c r="B1097" t="s">
        <v>1156</v>
      </c>
      <c r="C1097">
        <v>635</v>
      </c>
      <c r="D1097">
        <v>37730</v>
      </c>
      <c r="G1097">
        <v>81</v>
      </c>
      <c r="L1097">
        <v>563</v>
      </c>
      <c r="M1097" t="s">
        <v>129</v>
      </c>
      <c r="N1097" s="1">
        <v>43963.75</v>
      </c>
      <c r="O1097" t="s">
        <v>1224</v>
      </c>
      <c r="P1097" t="s">
        <v>168</v>
      </c>
      <c r="Q1097">
        <v>17</v>
      </c>
      <c r="R1097">
        <v>81</v>
      </c>
      <c r="S1097">
        <v>38365</v>
      </c>
      <c r="T1097">
        <v>38365</v>
      </c>
      <c r="U1097">
        <v>38365</v>
      </c>
      <c r="V1097">
        <v>15</v>
      </c>
      <c r="W1097">
        <v>0</v>
      </c>
      <c r="X1097">
        <v>0</v>
      </c>
      <c r="Y1097">
        <v>425</v>
      </c>
      <c r="Z1097">
        <v>1</v>
      </c>
      <c r="AA1097">
        <v>426</v>
      </c>
      <c r="AB1097" s="24">
        <f>VLOOKUP(B1097,population!$B$2:$D$54,3,0)</f>
        <v>1415872</v>
      </c>
      <c r="AC1097" s="24" t="str">
        <f>VLOOKUP(B1097,regions!$A$2:$B$54,2,0)</f>
        <v>West</v>
      </c>
      <c r="AD1097" s="24" t="str">
        <f>VLOOKUP(B1097,population!$B$2:$C$54,2,0)</f>
        <v> Hawaii</v>
      </c>
      <c r="AE1097" s="24">
        <f>IFERROR(VLOOKUP(AD1097,'pop density'!$A$1:$B$51,2,0),"")</f>
        <v>222.9</v>
      </c>
      <c r="AF1097" s="24" t="str">
        <f t="shared" si="17"/>
        <v>00222.9- Hawaii</v>
      </c>
    </row>
    <row r="1098" spans="1:32" x14ac:dyDescent="0.25">
      <c r="A1098">
        <v>20200514</v>
      </c>
      <c r="B1098" t="s">
        <v>1156</v>
      </c>
      <c r="C1098">
        <v>638</v>
      </c>
      <c r="D1098">
        <v>38243</v>
      </c>
      <c r="G1098">
        <v>81</v>
      </c>
      <c r="L1098">
        <v>563</v>
      </c>
      <c r="M1098" t="s">
        <v>129</v>
      </c>
      <c r="N1098" s="1">
        <v>43964.75</v>
      </c>
      <c r="O1098" t="s">
        <v>1225</v>
      </c>
      <c r="P1098" t="s">
        <v>170</v>
      </c>
      <c r="Q1098">
        <v>17</v>
      </c>
      <c r="R1098">
        <v>81</v>
      </c>
      <c r="S1098">
        <v>38881</v>
      </c>
      <c r="T1098">
        <v>38881</v>
      </c>
      <c r="U1098">
        <v>38881</v>
      </c>
      <c r="V1098">
        <v>15</v>
      </c>
      <c r="W1098">
        <v>0</v>
      </c>
      <c r="X1098">
        <v>0</v>
      </c>
      <c r="Y1098">
        <v>513</v>
      </c>
      <c r="Z1098">
        <v>3</v>
      </c>
      <c r="AA1098">
        <v>516</v>
      </c>
      <c r="AB1098" s="24">
        <f>VLOOKUP(B1098,population!$B$2:$D$54,3,0)</f>
        <v>1415872</v>
      </c>
      <c r="AC1098" s="24" t="str">
        <f>VLOOKUP(B1098,regions!$A$2:$B$54,2,0)</f>
        <v>West</v>
      </c>
      <c r="AD1098" s="24" t="str">
        <f>VLOOKUP(B1098,population!$B$2:$C$54,2,0)</f>
        <v> Hawaii</v>
      </c>
      <c r="AE1098" s="24">
        <f>IFERROR(VLOOKUP(AD1098,'pop density'!$A$1:$B$51,2,0),"")</f>
        <v>222.9</v>
      </c>
      <c r="AF1098" s="24" t="str">
        <f t="shared" si="17"/>
        <v>00222.9- Hawaii</v>
      </c>
    </row>
    <row r="1099" spans="1:32" x14ac:dyDescent="0.25">
      <c r="A1099">
        <v>20200515</v>
      </c>
      <c r="B1099" t="s">
        <v>1156</v>
      </c>
      <c r="C1099">
        <v>637</v>
      </c>
      <c r="D1099">
        <v>38139</v>
      </c>
      <c r="G1099">
        <v>81</v>
      </c>
      <c r="L1099">
        <v>564</v>
      </c>
      <c r="M1099" t="s">
        <v>129</v>
      </c>
      <c r="N1099" s="1">
        <v>43965.75</v>
      </c>
      <c r="O1099" t="s">
        <v>1226</v>
      </c>
      <c r="P1099" t="s">
        <v>172</v>
      </c>
      <c r="Q1099">
        <v>17</v>
      </c>
      <c r="R1099">
        <v>81</v>
      </c>
      <c r="S1099">
        <v>38776</v>
      </c>
      <c r="T1099">
        <v>38776</v>
      </c>
      <c r="U1099">
        <v>38776</v>
      </c>
      <c r="V1099">
        <v>15</v>
      </c>
      <c r="W1099">
        <v>0</v>
      </c>
      <c r="X1099">
        <v>0</v>
      </c>
      <c r="Y1099">
        <v>-104</v>
      </c>
      <c r="Z1099">
        <v>-1</v>
      </c>
      <c r="AA1099">
        <v>-105</v>
      </c>
      <c r="AB1099" s="24">
        <f>VLOOKUP(B1099,population!$B$2:$D$54,3,0)</f>
        <v>1415872</v>
      </c>
      <c r="AC1099" s="24" t="str">
        <f>VLOOKUP(B1099,regions!$A$2:$B$54,2,0)</f>
        <v>West</v>
      </c>
      <c r="AD1099" s="24" t="str">
        <f>VLOOKUP(B1099,population!$B$2:$C$54,2,0)</f>
        <v> Hawaii</v>
      </c>
      <c r="AE1099" s="24">
        <f>IFERROR(VLOOKUP(AD1099,'pop density'!$A$1:$B$51,2,0),"")</f>
        <v>222.9</v>
      </c>
      <c r="AF1099" s="24" t="str">
        <f t="shared" si="17"/>
        <v>00222.9- Hawaii</v>
      </c>
    </row>
    <row r="1100" spans="1:32" x14ac:dyDescent="0.25">
      <c r="A1100">
        <v>20200516</v>
      </c>
      <c r="B1100" t="s">
        <v>1156</v>
      </c>
      <c r="C1100">
        <v>638</v>
      </c>
      <c r="D1100">
        <v>40245</v>
      </c>
      <c r="G1100">
        <v>81</v>
      </c>
      <c r="L1100">
        <v>565</v>
      </c>
      <c r="M1100" t="s">
        <v>129</v>
      </c>
      <c r="N1100" s="1">
        <v>43966.75</v>
      </c>
      <c r="O1100" t="s">
        <v>1227</v>
      </c>
      <c r="P1100" t="s">
        <v>174</v>
      </c>
      <c r="Q1100">
        <v>17</v>
      </c>
      <c r="R1100">
        <v>81</v>
      </c>
      <c r="S1100">
        <v>40883</v>
      </c>
      <c r="T1100">
        <v>40883</v>
      </c>
      <c r="U1100">
        <v>40883</v>
      </c>
      <c r="V1100">
        <v>15</v>
      </c>
      <c r="W1100">
        <v>0</v>
      </c>
      <c r="X1100">
        <v>0</v>
      </c>
      <c r="Y1100">
        <v>2106</v>
      </c>
      <c r="Z1100">
        <v>1</v>
      </c>
      <c r="AA1100">
        <v>2107</v>
      </c>
      <c r="AB1100" s="24">
        <f>VLOOKUP(B1100,population!$B$2:$D$54,3,0)</f>
        <v>1415872</v>
      </c>
      <c r="AC1100" s="24" t="str">
        <f>VLOOKUP(B1100,regions!$A$2:$B$54,2,0)</f>
        <v>West</v>
      </c>
      <c r="AD1100" s="24" t="str">
        <f>VLOOKUP(B1100,population!$B$2:$C$54,2,0)</f>
        <v> Hawaii</v>
      </c>
      <c r="AE1100" s="24">
        <f>IFERROR(VLOOKUP(AD1100,'pop density'!$A$1:$B$51,2,0),"")</f>
        <v>222.9</v>
      </c>
      <c r="AF1100" s="24" t="str">
        <f t="shared" si="17"/>
        <v>00222.9- Hawaii</v>
      </c>
    </row>
    <row r="1101" spans="1:32" x14ac:dyDescent="0.25">
      <c r="A1101">
        <v>20200517</v>
      </c>
      <c r="B1101" t="s">
        <v>1156</v>
      </c>
      <c r="C1101">
        <v>639</v>
      </c>
      <c r="D1101">
        <v>41035</v>
      </c>
      <c r="G1101">
        <v>82</v>
      </c>
      <c r="L1101">
        <v>572</v>
      </c>
      <c r="M1101" t="s">
        <v>129</v>
      </c>
      <c r="N1101" s="1">
        <v>43967.75</v>
      </c>
      <c r="O1101" t="s">
        <v>1228</v>
      </c>
      <c r="P1101" t="s">
        <v>176</v>
      </c>
      <c r="Q1101">
        <v>17</v>
      </c>
      <c r="R1101">
        <v>82</v>
      </c>
      <c r="S1101">
        <v>41674</v>
      </c>
      <c r="T1101">
        <v>41674</v>
      </c>
      <c r="U1101">
        <v>41674</v>
      </c>
      <c r="V1101">
        <v>15</v>
      </c>
      <c r="W1101">
        <v>0</v>
      </c>
      <c r="X1101">
        <v>1</v>
      </c>
      <c r="Y1101">
        <v>790</v>
      </c>
      <c r="Z1101">
        <v>1</v>
      </c>
      <c r="AA1101">
        <v>791</v>
      </c>
      <c r="AB1101" s="24">
        <f>VLOOKUP(B1101,population!$B$2:$D$54,3,0)</f>
        <v>1415872</v>
      </c>
      <c r="AC1101" s="24" t="str">
        <f>VLOOKUP(B1101,regions!$A$2:$B$54,2,0)</f>
        <v>West</v>
      </c>
      <c r="AD1101" s="24" t="str">
        <f>VLOOKUP(B1101,population!$B$2:$C$54,2,0)</f>
        <v> Hawaii</v>
      </c>
      <c r="AE1101" s="24">
        <f>IFERROR(VLOOKUP(AD1101,'pop density'!$A$1:$B$51,2,0),"")</f>
        <v>222.9</v>
      </c>
      <c r="AF1101" s="24" t="str">
        <f t="shared" si="17"/>
        <v>00222.9- Hawaii</v>
      </c>
    </row>
    <row r="1102" spans="1:32" x14ac:dyDescent="0.25">
      <c r="A1102">
        <v>20200518</v>
      </c>
      <c r="B1102" t="s">
        <v>1156</v>
      </c>
      <c r="C1102">
        <v>640</v>
      </c>
      <c r="D1102">
        <v>41405</v>
      </c>
      <c r="G1102">
        <v>82</v>
      </c>
      <c r="L1102">
        <v>573</v>
      </c>
      <c r="M1102" t="s">
        <v>129</v>
      </c>
      <c r="N1102" s="1">
        <v>43968</v>
      </c>
      <c r="O1102" t="s">
        <v>1229</v>
      </c>
      <c r="P1102" t="s">
        <v>178</v>
      </c>
      <c r="Q1102">
        <v>17</v>
      </c>
      <c r="R1102">
        <v>82</v>
      </c>
      <c r="S1102">
        <v>42045</v>
      </c>
      <c r="T1102">
        <v>42045</v>
      </c>
      <c r="U1102">
        <v>42045</v>
      </c>
      <c r="V1102">
        <v>15</v>
      </c>
      <c r="W1102">
        <v>0</v>
      </c>
      <c r="X1102">
        <v>0</v>
      </c>
      <c r="Y1102">
        <v>370</v>
      </c>
      <c r="Z1102">
        <v>1</v>
      </c>
      <c r="AA1102">
        <v>371</v>
      </c>
      <c r="AB1102" s="24">
        <f>VLOOKUP(B1102,population!$B$2:$D$54,3,0)</f>
        <v>1415872</v>
      </c>
      <c r="AC1102" s="24" t="str">
        <f>VLOOKUP(B1102,regions!$A$2:$B$54,2,0)</f>
        <v>West</v>
      </c>
      <c r="AD1102" s="24" t="str">
        <f>VLOOKUP(B1102,population!$B$2:$C$54,2,0)</f>
        <v> Hawaii</v>
      </c>
      <c r="AE1102" s="24">
        <f>IFERROR(VLOOKUP(AD1102,'pop density'!$A$1:$B$51,2,0),"")</f>
        <v>222.9</v>
      </c>
      <c r="AF1102" s="24" t="str">
        <f t="shared" si="17"/>
        <v>00222.9- Hawaii</v>
      </c>
    </row>
    <row r="1103" spans="1:32" x14ac:dyDescent="0.25">
      <c r="A1103">
        <v>20200519</v>
      </c>
      <c r="B1103" t="s">
        <v>1156</v>
      </c>
      <c r="C1103">
        <v>640</v>
      </c>
      <c r="D1103">
        <v>44383</v>
      </c>
      <c r="G1103">
        <v>82</v>
      </c>
      <c r="L1103">
        <v>574</v>
      </c>
      <c r="M1103" t="s">
        <v>129</v>
      </c>
      <c r="N1103" s="1">
        <v>43968</v>
      </c>
      <c r="O1103" t="s">
        <v>1230</v>
      </c>
      <c r="P1103" t="s">
        <v>180</v>
      </c>
      <c r="Q1103">
        <v>17</v>
      </c>
      <c r="R1103">
        <v>82</v>
      </c>
      <c r="S1103">
        <v>45023</v>
      </c>
      <c r="T1103">
        <v>45023</v>
      </c>
      <c r="U1103">
        <v>45023</v>
      </c>
      <c r="V1103">
        <v>15</v>
      </c>
      <c r="W1103">
        <v>0</v>
      </c>
      <c r="X1103">
        <v>0</v>
      </c>
      <c r="Y1103">
        <v>2978</v>
      </c>
      <c r="Z1103">
        <v>0</v>
      </c>
      <c r="AA1103">
        <v>2978</v>
      </c>
      <c r="AB1103" s="24">
        <f>VLOOKUP(B1103,population!$B$2:$D$54,3,0)</f>
        <v>1415872</v>
      </c>
      <c r="AC1103" s="24" t="str">
        <f>VLOOKUP(B1103,regions!$A$2:$B$54,2,0)</f>
        <v>West</v>
      </c>
      <c r="AD1103" s="24" t="str">
        <f>VLOOKUP(B1103,population!$B$2:$C$54,2,0)</f>
        <v> Hawaii</v>
      </c>
      <c r="AE1103" s="24">
        <f>IFERROR(VLOOKUP(AD1103,'pop density'!$A$1:$B$51,2,0),"")</f>
        <v>222.9</v>
      </c>
      <c r="AF1103" s="24" t="str">
        <f t="shared" si="17"/>
        <v>00222.9- Hawaii</v>
      </c>
    </row>
    <row r="1104" spans="1:32" x14ac:dyDescent="0.25">
      <c r="A1104">
        <v>20200520</v>
      </c>
      <c r="B1104" t="s">
        <v>1156</v>
      </c>
      <c r="C1104">
        <v>641</v>
      </c>
      <c r="D1104">
        <v>45663</v>
      </c>
      <c r="G1104">
        <v>82</v>
      </c>
      <c r="L1104">
        <v>578</v>
      </c>
      <c r="M1104" t="s">
        <v>140</v>
      </c>
      <c r="N1104" s="1">
        <v>43970.75</v>
      </c>
      <c r="O1104" t="s">
        <v>1231</v>
      </c>
      <c r="P1104" t="s">
        <v>182</v>
      </c>
      <c r="Q1104">
        <v>17</v>
      </c>
      <c r="R1104">
        <v>82</v>
      </c>
      <c r="S1104">
        <v>46304</v>
      </c>
      <c r="T1104">
        <v>46304</v>
      </c>
      <c r="U1104">
        <v>46304</v>
      </c>
      <c r="V1104">
        <v>15</v>
      </c>
      <c r="W1104">
        <v>0</v>
      </c>
      <c r="X1104">
        <v>0</v>
      </c>
      <c r="Y1104">
        <v>1280</v>
      </c>
      <c r="Z1104">
        <v>1</v>
      </c>
      <c r="AA1104">
        <v>1281</v>
      </c>
      <c r="AB1104" s="24">
        <f>VLOOKUP(B1104,population!$B$2:$D$54,3,0)</f>
        <v>1415872</v>
      </c>
      <c r="AC1104" s="24" t="str">
        <f>VLOOKUP(B1104,regions!$A$2:$B$54,2,0)</f>
        <v>West</v>
      </c>
      <c r="AD1104" s="24" t="str">
        <f>VLOOKUP(B1104,population!$B$2:$C$54,2,0)</f>
        <v> Hawaii</v>
      </c>
      <c r="AE1104" s="24">
        <f>IFERROR(VLOOKUP(AD1104,'pop density'!$A$1:$B$51,2,0),"")</f>
        <v>222.9</v>
      </c>
      <c r="AF1104" s="24" t="str">
        <f t="shared" si="17"/>
        <v>00222.9- Hawaii</v>
      </c>
    </row>
    <row r="1105" spans="1:32" x14ac:dyDescent="0.25">
      <c r="A1105">
        <v>20200521</v>
      </c>
      <c r="B1105" t="s">
        <v>1156</v>
      </c>
      <c r="C1105">
        <v>643</v>
      </c>
      <c r="D1105">
        <v>46506</v>
      </c>
      <c r="G1105">
        <v>82</v>
      </c>
      <c r="L1105">
        <v>578</v>
      </c>
      <c r="M1105" t="s">
        <v>140</v>
      </c>
      <c r="N1105" s="1">
        <v>43971.75</v>
      </c>
      <c r="O1105" t="s">
        <v>1232</v>
      </c>
      <c r="P1105" t="s">
        <v>184</v>
      </c>
      <c r="Q1105">
        <v>17</v>
      </c>
      <c r="R1105">
        <v>82</v>
      </c>
      <c r="S1105">
        <v>47149</v>
      </c>
      <c r="T1105">
        <v>47149</v>
      </c>
      <c r="U1105">
        <v>47149</v>
      </c>
      <c r="V1105">
        <v>15</v>
      </c>
      <c r="W1105">
        <v>0</v>
      </c>
      <c r="X1105">
        <v>0</v>
      </c>
      <c r="Y1105">
        <v>843</v>
      </c>
      <c r="Z1105">
        <v>2</v>
      </c>
      <c r="AA1105">
        <v>845</v>
      </c>
      <c r="AB1105" s="24">
        <f>VLOOKUP(B1105,population!$B$2:$D$54,3,0)</f>
        <v>1415872</v>
      </c>
      <c r="AC1105" s="24" t="str">
        <f>VLOOKUP(B1105,regions!$A$2:$B$54,2,0)</f>
        <v>West</v>
      </c>
      <c r="AD1105" s="24" t="str">
        <f>VLOOKUP(B1105,population!$B$2:$C$54,2,0)</f>
        <v> Hawaii</v>
      </c>
      <c r="AE1105" s="24">
        <f>IFERROR(VLOOKUP(AD1105,'pop density'!$A$1:$B$51,2,0),"")</f>
        <v>222.9</v>
      </c>
      <c r="AF1105" s="24" t="str">
        <f t="shared" si="17"/>
        <v>00222.9- Hawaii</v>
      </c>
    </row>
    <row r="1106" spans="1:32" x14ac:dyDescent="0.25">
      <c r="A1106">
        <v>20200522</v>
      </c>
      <c r="B1106" t="s">
        <v>1156</v>
      </c>
      <c r="C1106">
        <v>647</v>
      </c>
      <c r="D1106">
        <v>47338</v>
      </c>
      <c r="G1106">
        <v>83</v>
      </c>
      <c r="L1106">
        <v>579</v>
      </c>
      <c r="M1106" t="s">
        <v>140</v>
      </c>
      <c r="N1106" s="1">
        <v>43972</v>
      </c>
      <c r="O1106" t="s">
        <v>1233</v>
      </c>
      <c r="P1106" t="s">
        <v>186</v>
      </c>
      <c r="Q1106">
        <v>17</v>
      </c>
      <c r="R1106">
        <v>83</v>
      </c>
      <c r="S1106">
        <v>47985</v>
      </c>
      <c r="T1106">
        <v>47985</v>
      </c>
      <c r="U1106">
        <v>47985</v>
      </c>
      <c r="V1106">
        <v>15</v>
      </c>
      <c r="W1106">
        <v>0</v>
      </c>
      <c r="X1106">
        <v>1</v>
      </c>
      <c r="Y1106">
        <v>832</v>
      </c>
      <c r="Z1106">
        <v>4</v>
      </c>
      <c r="AA1106">
        <v>836</v>
      </c>
      <c r="AB1106" s="24">
        <f>VLOOKUP(B1106,population!$B$2:$D$54,3,0)</f>
        <v>1415872</v>
      </c>
      <c r="AC1106" s="24" t="str">
        <f>VLOOKUP(B1106,regions!$A$2:$B$54,2,0)</f>
        <v>West</v>
      </c>
      <c r="AD1106" s="24" t="str">
        <f>VLOOKUP(B1106,population!$B$2:$C$54,2,0)</f>
        <v> Hawaii</v>
      </c>
      <c r="AE1106" s="24">
        <f>IFERROR(VLOOKUP(AD1106,'pop density'!$A$1:$B$51,2,0),"")</f>
        <v>222.9</v>
      </c>
      <c r="AF1106" s="24" t="str">
        <f t="shared" si="17"/>
        <v>00222.9- Hawaii</v>
      </c>
    </row>
    <row r="1107" spans="1:32" x14ac:dyDescent="0.25">
      <c r="A1107">
        <v>20200523</v>
      </c>
      <c r="B1107" t="s">
        <v>1156</v>
      </c>
      <c r="C1107">
        <v>642</v>
      </c>
      <c r="D1107">
        <v>48179</v>
      </c>
      <c r="G1107">
        <v>84</v>
      </c>
      <c r="L1107">
        <v>585</v>
      </c>
      <c r="M1107" t="s">
        <v>140</v>
      </c>
      <c r="N1107" s="1">
        <v>43973.75</v>
      </c>
      <c r="O1107" t="s">
        <v>1234</v>
      </c>
      <c r="P1107" t="s">
        <v>188</v>
      </c>
      <c r="Q1107">
        <v>17</v>
      </c>
      <c r="R1107">
        <v>84</v>
      </c>
      <c r="S1107">
        <v>48821</v>
      </c>
      <c r="T1107">
        <v>48821</v>
      </c>
      <c r="U1107">
        <v>48821</v>
      </c>
      <c r="V1107">
        <v>15</v>
      </c>
      <c r="W1107">
        <v>0</v>
      </c>
      <c r="X1107">
        <v>1</v>
      </c>
      <c r="Y1107">
        <v>841</v>
      </c>
      <c r="Z1107">
        <v>-5</v>
      </c>
      <c r="AA1107">
        <v>836</v>
      </c>
      <c r="AB1107" s="24">
        <f>VLOOKUP(B1107,population!$B$2:$D$54,3,0)</f>
        <v>1415872</v>
      </c>
      <c r="AC1107" s="24" t="str">
        <f>VLOOKUP(B1107,regions!$A$2:$B$54,2,0)</f>
        <v>West</v>
      </c>
      <c r="AD1107" s="24" t="str">
        <f>VLOOKUP(B1107,population!$B$2:$C$54,2,0)</f>
        <v> Hawaii</v>
      </c>
      <c r="AE1107" s="24">
        <f>IFERROR(VLOOKUP(AD1107,'pop density'!$A$1:$B$51,2,0),"")</f>
        <v>222.9</v>
      </c>
      <c r="AF1107" s="24" t="str">
        <f t="shared" si="17"/>
        <v>00222.9- Hawaii</v>
      </c>
    </row>
    <row r="1108" spans="1:32" x14ac:dyDescent="0.25">
      <c r="A1108">
        <v>20200524</v>
      </c>
      <c r="B1108" t="s">
        <v>1156</v>
      </c>
      <c r="C1108">
        <v>643</v>
      </c>
      <c r="D1108">
        <v>48929</v>
      </c>
      <c r="G1108">
        <v>84</v>
      </c>
      <c r="L1108">
        <v>589</v>
      </c>
      <c r="M1108" t="s">
        <v>140</v>
      </c>
      <c r="N1108" s="1">
        <v>43974.75</v>
      </c>
      <c r="O1108" t="s">
        <v>1235</v>
      </c>
      <c r="P1108" t="s">
        <v>190</v>
      </c>
      <c r="Q1108">
        <v>17</v>
      </c>
      <c r="R1108">
        <v>84</v>
      </c>
      <c r="S1108">
        <v>49572</v>
      </c>
      <c r="T1108">
        <v>49572</v>
      </c>
      <c r="U1108">
        <v>49572</v>
      </c>
      <c r="V1108">
        <v>15</v>
      </c>
      <c r="W1108">
        <v>0</v>
      </c>
      <c r="X1108">
        <v>0</v>
      </c>
      <c r="Y1108">
        <v>750</v>
      </c>
      <c r="Z1108">
        <v>1</v>
      </c>
      <c r="AA1108">
        <v>751</v>
      </c>
      <c r="AB1108" s="24">
        <f>VLOOKUP(B1108,population!$B$2:$D$54,3,0)</f>
        <v>1415872</v>
      </c>
      <c r="AC1108" s="24" t="str">
        <f>VLOOKUP(B1108,regions!$A$2:$B$54,2,0)</f>
        <v>West</v>
      </c>
      <c r="AD1108" s="24" t="str">
        <f>VLOOKUP(B1108,population!$B$2:$C$54,2,0)</f>
        <v> Hawaii</v>
      </c>
      <c r="AE1108" s="24">
        <f>IFERROR(VLOOKUP(AD1108,'pop density'!$A$1:$B$51,2,0),"")</f>
        <v>222.9</v>
      </c>
      <c r="AF1108" s="24" t="str">
        <f t="shared" si="17"/>
        <v>00222.9- Hawaii</v>
      </c>
    </row>
    <row r="1109" spans="1:32" x14ac:dyDescent="0.25">
      <c r="A1109">
        <v>20200306</v>
      </c>
      <c r="B1109" t="s">
        <v>1236</v>
      </c>
      <c r="C1109">
        <v>0</v>
      </c>
      <c r="D1109">
        <v>15</v>
      </c>
      <c r="E1109">
        <v>2</v>
      </c>
      <c r="O1109" t="s">
        <v>1237</v>
      </c>
      <c r="P1109" t="s">
        <v>29</v>
      </c>
      <c r="S1109">
        <v>17</v>
      </c>
      <c r="T1109">
        <v>15</v>
      </c>
      <c r="U1109">
        <v>15</v>
      </c>
      <c r="V1109">
        <v>19</v>
      </c>
      <c r="AB1109" s="24">
        <f>VLOOKUP(B1109,population!$B$2:$D$54,3,0)</f>
        <v>3155070</v>
      </c>
      <c r="AC1109" s="24" t="str">
        <f>VLOOKUP(B1109,regions!$A$2:$B$54,2,0)</f>
        <v>Midwest</v>
      </c>
      <c r="AD1109" s="24" t="str">
        <f>VLOOKUP(B1109,population!$B$2:$C$54,2,0)</f>
        <v> Iowa</v>
      </c>
      <c r="AE1109" s="24">
        <f>IFERROR(VLOOKUP(AD1109,'pop density'!$A$1:$B$51,2,0),"")</f>
        <v>55.9</v>
      </c>
      <c r="AF1109" s="24" t="str">
        <f t="shared" si="17"/>
        <v>00055.9- Iowa</v>
      </c>
    </row>
    <row r="1110" spans="1:32" x14ac:dyDescent="0.25">
      <c r="A1110">
        <v>20200307</v>
      </c>
      <c r="B1110" t="s">
        <v>1236</v>
      </c>
      <c r="C1110">
        <v>0</v>
      </c>
      <c r="D1110">
        <v>15</v>
      </c>
      <c r="E1110">
        <v>2</v>
      </c>
      <c r="O1110" t="s">
        <v>1238</v>
      </c>
      <c r="P1110" t="s">
        <v>31</v>
      </c>
      <c r="S1110">
        <v>17</v>
      </c>
      <c r="T1110">
        <v>15</v>
      </c>
      <c r="U1110">
        <v>15</v>
      </c>
      <c r="V1110">
        <v>19</v>
      </c>
      <c r="W1110">
        <v>0</v>
      </c>
      <c r="X1110">
        <v>0</v>
      </c>
      <c r="Y1110">
        <v>0</v>
      </c>
      <c r="Z1110">
        <v>0</v>
      </c>
      <c r="AA1110">
        <v>0</v>
      </c>
      <c r="AB1110" s="24">
        <f>VLOOKUP(B1110,population!$B$2:$D$54,3,0)</f>
        <v>3155070</v>
      </c>
      <c r="AC1110" s="24" t="str">
        <f>VLOOKUP(B1110,regions!$A$2:$B$54,2,0)</f>
        <v>Midwest</v>
      </c>
      <c r="AD1110" s="24" t="str">
        <f>VLOOKUP(B1110,population!$B$2:$C$54,2,0)</f>
        <v> Iowa</v>
      </c>
      <c r="AE1110" s="24">
        <f>IFERROR(VLOOKUP(AD1110,'pop density'!$A$1:$B$51,2,0),"")</f>
        <v>55.9</v>
      </c>
      <c r="AF1110" s="24" t="str">
        <f t="shared" si="17"/>
        <v>00055.9- Iowa</v>
      </c>
    </row>
    <row r="1111" spans="1:32" x14ac:dyDescent="0.25">
      <c r="A1111">
        <v>20200308</v>
      </c>
      <c r="B1111" t="s">
        <v>1236</v>
      </c>
      <c r="C1111">
        <v>0</v>
      </c>
      <c r="D1111">
        <v>15</v>
      </c>
      <c r="E1111">
        <v>2</v>
      </c>
      <c r="O1111" t="s">
        <v>1239</v>
      </c>
      <c r="P1111" t="s">
        <v>33</v>
      </c>
      <c r="S1111">
        <v>17</v>
      </c>
      <c r="T1111">
        <v>15</v>
      </c>
      <c r="U1111">
        <v>15</v>
      </c>
      <c r="V1111">
        <v>19</v>
      </c>
      <c r="W1111">
        <v>0</v>
      </c>
      <c r="X1111">
        <v>0</v>
      </c>
      <c r="Y1111">
        <v>0</v>
      </c>
      <c r="Z1111">
        <v>0</v>
      </c>
      <c r="AA1111">
        <v>0</v>
      </c>
      <c r="AB1111" s="24">
        <f>VLOOKUP(B1111,population!$B$2:$D$54,3,0)</f>
        <v>3155070</v>
      </c>
      <c r="AC1111" s="24" t="str">
        <f>VLOOKUP(B1111,regions!$A$2:$B$54,2,0)</f>
        <v>Midwest</v>
      </c>
      <c r="AD1111" s="24" t="str">
        <f>VLOOKUP(B1111,population!$B$2:$C$54,2,0)</f>
        <v> Iowa</v>
      </c>
      <c r="AE1111" s="24">
        <f>IFERROR(VLOOKUP(AD1111,'pop density'!$A$1:$B$51,2,0),"")</f>
        <v>55.9</v>
      </c>
      <c r="AF1111" s="24" t="str">
        <f t="shared" si="17"/>
        <v>00055.9- Iowa</v>
      </c>
    </row>
    <row r="1112" spans="1:32" x14ac:dyDescent="0.25">
      <c r="A1112">
        <v>20200309</v>
      </c>
      <c r="B1112" t="s">
        <v>1236</v>
      </c>
      <c r="C1112">
        <v>3</v>
      </c>
      <c r="D1112">
        <v>26</v>
      </c>
      <c r="E1112">
        <v>8</v>
      </c>
      <c r="O1112" t="s">
        <v>1240</v>
      </c>
      <c r="P1112" t="s">
        <v>35</v>
      </c>
      <c r="S1112">
        <v>37</v>
      </c>
      <c r="T1112">
        <v>29</v>
      </c>
      <c r="U1112">
        <v>29</v>
      </c>
      <c r="V1112">
        <v>19</v>
      </c>
      <c r="W1112">
        <v>0</v>
      </c>
      <c r="X1112">
        <v>0</v>
      </c>
      <c r="Y1112">
        <v>11</v>
      </c>
      <c r="Z1112">
        <v>3</v>
      </c>
      <c r="AA1112">
        <v>14</v>
      </c>
      <c r="AB1112" s="24">
        <f>VLOOKUP(B1112,population!$B$2:$D$54,3,0)</f>
        <v>3155070</v>
      </c>
      <c r="AC1112" s="24" t="str">
        <f>VLOOKUP(B1112,regions!$A$2:$B$54,2,0)</f>
        <v>Midwest</v>
      </c>
      <c r="AD1112" s="24" t="str">
        <f>VLOOKUP(B1112,population!$B$2:$C$54,2,0)</f>
        <v> Iowa</v>
      </c>
      <c r="AE1112" s="24">
        <f>IFERROR(VLOOKUP(AD1112,'pop density'!$A$1:$B$51,2,0),"")</f>
        <v>55.9</v>
      </c>
      <c r="AF1112" s="24" t="str">
        <f t="shared" si="17"/>
        <v>00055.9- Iowa</v>
      </c>
    </row>
    <row r="1113" spans="1:32" x14ac:dyDescent="0.25">
      <c r="A1113">
        <v>20200310</v>
      </c>
      <c r="B1113" t="s">
        <v>1236</v>
      </c>
      <c r="C1113">
        <v>8</v>
      </c>
      <c r="D1113">
        <v>32</v>
      </c>
      <c r="E1113">
        <v>11</v>
      </c>
      <c r="O1113" t="s">
        <v>1241</v>
      </c>
      <c r="P1113" t="s">
        <v>37</v>
      </c>
      <c r="S1113">
        <v>51</v>
      </c>
      <c r="T1113">
        <v>40</v>
      </c>
      <c r="U1113">
        <v>40</v>
      </c>
      <c r="V1113">
        <v>19</v>
      </c>
      <c r="W1113">
        <v>0</v>
      </c>
      <c r="X1113">
        <v>0</v>
      </c>
      <c r="Y1113">
        <v>6</v>
      </c>
      <c r="Z1113">
        <v>5</v>
      </c>
      <c r="AA1113">
        <v>11</v>
      </c>
      <c r="AB1113" s="24">
        <f>VLOOKUP(B1113,population!$B$2:$D$54,3,0)</f>
        <v>3155070</v>
      </c>
      <c r="AC1113" s="24" t="str">
        <f>VLOOKUP(B1113,regions!$A$2:$B$54,2,0)</f>
        <v>Midwest</v>
      </c>
      <c r="AD1113" s="24" t="str">
        <f>VLOOKUP(B1113,population!$B$2:$C$54,2,0)</f>
        <v> Iowa</v>
      </c>
      <c r="AE1113" s="24">
        <f>IFERROR(VLOOKUP(AD1113,'pop density'!$A$1:$B$51,2,0),"")</f>
        <v>55.9</v>
      </c>
      <c r="AF1113" s="24" t="str">
        <f t="shared" si="17"/>
        <v>00055.9- Iowa</v>
      </c>
    </row>
    <row r="1114" spans="1:32" x14ac:dyDescent="0.25">
      <c r="A1114">
        <v>20200311</v>
      </c>
      <c r="B1114" t="s">
        <v>1236</v>
      </c>
      <c r="C1114">
        <v>13</v>
      </c>
      <c r="D1114">
        <v>46</v>
      </c>
      <c r="E1114">
        <v>27</v>
      </c>
      <c r="O1114" t="s">
        <v>1242</v>
      </c>
      <c r="P1114" t="s">
        <v>39</v>
      </c>
      <c r="S1114">
        <v>86</v>
      </c>
      <c r="T1114">
        <v>59</v>
      </c>
      <c r="U1114">
        <v>59</v>
      </c>
      <c r="V1114">
        <v>19</v>
      </c>
      <c r="W1114">
        <v>0</v>
      </c>
      <c r="X1114">
        <v>0</v>
      </c>
      <c r="Y1114">
        <v>14</v>
      </c>
      <c r="Z1114">
        <v>5</v>
      </c>
      <c r="AA1114">
        <v>19</v>
      </c>
      <c r="AB1114" s="24">
        <f>VLOOKUP(B1114,population!$B$2:$D$54,3,0)</f>
        <v>3155070</v>
      </c>
      <c r="AC1114" s="24" t="str">
        <f>VLOOKUP(B1114,regions!$A$2:$B$54,2,0)</f>
        <v>Midwest</v>
      </c>
      <c r="AD1114" s="24" t="str">
        <f>VLOOKUP(B1114,population!$B$2:$C$54,2,0)</f>
        <v> Iowa</v>
      </c>
      <c r="AE1114" s="24">
        <f>IFERROR(VLOOKUP(AD1114,'pop density'!$A$1:$B$51,2,0),"")</f>
        <v>55.9</v>
      </c>
      <c r="AF1114" s="24" t="str">
        <f t="shared" si="17"/>
        <v>00055.9- Iowa</v>
      </c>
    </row>
    <row r="1115" spans="1:32" x14ac:dyDescent="0.25">
      <c r="A1115">
        <v>20200312</v>
      </c>
      <c r="B1115" t="s">
        <v>1236</v>
      </c>
      <c r="C1115">
        <v>14</v>
      </c>
      <c r="D1115">
        <v>67</v>
      </c>
      <c r="E1115">
        <v>24</v>
      </c>
      <c r="N1115" s="1">
        <v>43901</v>
      </c>
      <c r="O1115" t="s">
        <v>1243</v>
      </c>
      <c r="P1115" t="s">
        <v>41</v>
      </c>
      <c r="S1115">
        <v>105</v>
      </c>
      <c r="T1115">
        <v>81</v>
      </c>
      <c r="U1115">
        <v>81</v>
      </c>
      <c r="V1115">
        <v>19</v>
      </c>
      <c r="W1115">
        <v>0</v>
      </c>
      <c r="X1115">
        <v>0</v>
      </c>
      <c r="Y1115">
        <v>21</v>
      </c>
      <c r="Z1115">
        <v>1</v>
      </c>
      <c r="AA1115">
        <v>22</v>
      </c>
      <c r="AB1115" s="24">
        <f>VLOOKUP(B1115,population!$B$2:$D$54,3,0)</f>
        <v>3155070</v>
      </c>
      <c r="AC1115" s="24" t="str">
        <f>VLOOKUP(B1115,regions!$A$2:$B$54,2,0)</f>
        <v>Midwest</v>
      </c>
      <c r="AD1115" s="24" t="str">
        <f>VLOOKUP(B1115,population!$B$2:$C$54,2,0)</f>
        <v> Iowa</v>
      </c>
      <c r="AE1115" s="24">
        <f>IFERROR(VLOOKUP(AD1115,'pop density'!$A$1:$B$51,2,0),"")</f>
        <v>55.9</v>
      </c>
      <c r="AF1115" s="24" t="str">
        <f t="shared" si="17"/>
        <v>00055.9- Iowa</v>
      </c>
    </row>
    <row r="1116" spans="1:32" x14ac:dyDescent="0.25">
      <c r="A1116">
        <v>20200313</v>
      </c>
      <c r="B1116" t="s">
        <v>1236</v>
      </c>
      <c r="C1116">
        <v>16</v>
      </c>
      <c r="D1116">
        <v>83</v>
      </c>
      <c r="E1116">
        <v>29</v>
      </c>
      <c r="N1116" s="1">
        <v>43902</v>
      </c>
      <c r="O1116" t="s">
        <v>1244</v>
      </c>
      <c r="P1116" t="s">
        <v>43</v>
      </c>
      <c r="S1116">
        <v>128</v>
      </c>
      <c r="T1116">
        <v>99</v>
      </c>
      <c r="U1116">
        <v>99</v>
      </c>
      <c r="V1116">
        <v>19</v>
      </c>
      <c r="W1116">
        <v>0</v>
      </c>
      <c r="X1116">
        <v>0</v>
      </c>
      <c r="Y1116">
        <v>16</v>
      </c>
      <c r="Z1116">
        <v>2</v>
      </c>
      <c r="AA1116">
        <v>18</v>
      </c>
      <c r="AB1116" s="24">
        <f>VLOOKUP(B1116,population!$B$2:$D$54,3,0)</f>
        <v>3155070</v>
      </c>
      <c r="AC1116" s="24" t="str">
        <f>VLOOKUP(B1116,regions!$A$2:$B$54,2,0)</f>
        <v>Midwest</v>
      </c>
      <c r="AD1116" s="24" t="str">
        <f>VLOOKUP(B1116,population!$B$2:$C$54,2,0)</f>
        <v> Iowa</v>
      </c>
      <c r="AE1116" s="24">
        <f>IFERROR(VLOOKUP(AD1116,'pop density'!$A$1:$B$51,2,0),"")</f>
        <v>55.9</v>
      </c>
      <c r="AF1116" s="24" t="str">
        <f t="shared" si="17"/>
        <v>00055.9- Iowa</v>
      </c>
    </row>
    <row r="1117" spans="1:32" x14ac:dyDescent="0.25">
      <c r="A1117">
        <v>20200314</v>
      </c>
      <c r="B1117" t="s">
        <v>1236</v>
      </c>
      <c r="C1117">
        <v>17</v>
      </c>
      <c r="D1117">
        <v>83</v>
      </c>
      <c r="N1117" s="1">
        <v>43903</v>
      </c>
      <c r="O1117" t="s">
        <v>1245</v>
      </c>
      <c r="P1117" t="s">
        <v>45</v>
      </c>
      <c r="S1117">
        <v>100</v>
      </c>
      <c r="T1117">
        <v>100</v>
      </c>
      <c r="U1117">
        <v>100</v>
      </c>
      <c r="V1117">
        <v>19</v>
      </c>
      <c r="W1117">
        <v>0</v>
      </c>
      <c r="X1117">
        <v>0</v>
      </c>
      <c r="Y1117">
        <v>0</v>
      </c>
      <c r="Z1117">
        <v>1</v>
      </c>
      <c r="AA1117">
        <v>1</v>
      </c>
      <c r="AB1117" s="24">
        <f>VLOOKUP(B1117,population!$B$2:$D$54,3,0)</f>
        <v>3155070</v>
      </c>
      <c r="AC1117" s="24" t="str">
        <f>VLOOKUP(B1117,regions!$A$2:$B$54,2,0)</f>
        <v>Midwest</v>
      </c>
      <c r="AD1117" s="24" t="str">
        <f>VLOOKUP(B1117,population!$B$2:$C$54,2,0)</f>
        <v> Iowa</v>
      </c>
      <c r="AE1117" s="24">
        <f>IFERROR(VLOOKUP(AD1117,'pop density'!$A$1:$B$51,2,0),"")</f>
        <v>55.9</v>
      </c>
      <c r="AF1117" s="24" t="str">
        <f t="shared" si="17"/>
        <v>00055.9- Iowa</v>
      </c>
    </row>
    <row r="1118" spans="1:32" x14ac:dyDescent="0.25">
      <c r="A1118">
        <v>20200315</v>
      </c>
      <c r="B1118" t="s">
        <v>1236</v>
      </c>
      <c r="C1118">
        <v>18</v>
      </c>
      <c r="D1118">
        <v>83</v>
      </c>
      <c r="N1118" s="1">
        <v>43904</v>
      </c>
      <c r="O1118" t="s">
        <v>1246</v>
      </c>
      <c r="P1118" t="s">
        <v>47</v>
      </c>
      <c r="S1118">
        <v>101</v>
      </c>
      <c r="T1118">
        <v>101</v>
      </c>
      <c r="U1118">
        <v>101</v>
      </c>
      <c r="V1118">
        <v>19</v>
      </c>
      <c r="W1118">
        <v>0</v>
      </c>
      <c r="X1118">
        <v>0</v>
      </c>
      <c r="Y1118">
        <v>0</v>
      </c>
      <c r="Z1118">
        <v>1</v>
      </c>
      <c r="AA1118">
        <v>1</v>
      </c>
      <c r="AB1118" s="24">
        <f>VLOOKUP(B1118,population!$B$2:$D$54,3,0)</f>
        <v>3155070</v>
      </c>
      <c r="AC1118" s="24" t="str">
        <f>VLOOKUP(B1118,regions!$A$2:$B$54,2,0)</f>
        <v>Midwest</v>
      </c>
      <c r="AD1118" s="24" t="str">
        <f>VLOOKUP(B1118,population!$B$2:$C$54,2,0)</f>
        <v> Iowa</v>
      </c>
      <c r="AE1118" s="24">
        <f>IFERROR(VLOOKUP(AD1118,'pop density'!$A$1:$B$51,2,0),"")</f>
        <v>55.9</v>
      </c>
      <c r="AF1118" s="24" t="str">
        <f t="shared" si="17"/>
        <v>00055.9- Iowa</v>
      </c>
    </row>
    <row r="1119" spans="1:32" x14ac:dyDescent="0.25">
      <c r="A1119">
        <v>20200316</v>
      </c>
      <c r="B1119" t="s">
        <v>1236</v>
      </c>
      <c r="C1119">
        <v>22</v>
      </c>
      <c r="D1119">
        <v>83</v>
      </c>
      <c r="N1119" s="1">
        <v>43906.65347222222</v>
      </c>
      <c r="O1119" t="s">
        <v>1247</v>
      </c>
      <c r="P1119" t="s">
        <v>49</v>
      </c>
      <c r="S1119">
        <v>105</v>
      </c>
      <c r="T1119">
        <v>105</v>
      </c>
      <c r="U1119">
        <v>105</v>
      </c>
      <c r="V1119">
        <v>19</v>
      </c>
      <c r="W1119">
        <v>0</v>
      </c>
      <c r="X1119">
        <v>0</v>
      </c>
      <c r="Y1119">
        <v>0</v>
      </c>
      <c r="Z1119">
        <v>4</v>
      </c>
      <c r="AA1119">
        <v>4</v>
      </c>
      <c r="AB1119" s="24">
        <f>VLOOKUP(B1119,population!$B$2:$D$54,3,0)</f>
        <v>3155070</v>
      </c>
      <c r="AC1119" s="24" t="str">
        <f>VLOOKUP(B1119,regions!$A$2:$B$54,2,0)</f>
        <v>Midwest</v>
      </c>
      <c r="AD1119" s="24" t="str">
        <f>VLOOKUP(B1119,population!$B$2:$C$54,2,0)</f>
        <v> Iowa</v>
      </c>
      <c r="AE1119" s="24">
        <f>IFERROR(VLOOKUP(AD1119,'pop density'!$A$1:$B$51,2,0),"")</f>
        <v>55.9</v>
      </c>
      <c r="AF1119" s="24" t="str">
        <f t="shared" si="17"/>
        <v>00055.9- Iowa</v>
      </c>
    </row>
    <row r="1120" spans="1:32" x14ac:dyDescent="0.25">
      <c r="A1120">
        <v>20200317</v>
      </c>
      <c r="B1120" t="s">
        <v>1236</v>
      </c>
      <c r="C1120">
        <v>23</v>
      </c>
      <c r="D1120">
        <v>83</v>
      </c>
      <c r="N1120" s="1">
        <v>43907</v>
      </c>
      <c r="O1120" t="s">
        <v>1248</v>
      </c>
      <c r="P1120" t="s">
        <v>51</v>
      </c>
      <c r="S1120">
        <v>106</v>
      </c>
      <c r="T1120">
        <v>106</v>
      </c>
      <c r="U1120">
        <v>106</v>
      </c>
      <c r="V1120">
        <v>19</v>
      </c>
      <c r="W1120">
        <v>0</v>
      </c>
      <c r="X1120">
        <v>0</v>
      </c>
      <c r="Y1120">
        <v>0</v>
      </c>
      <c r="Z1120">
        <v>1</v>
      </c>
      <c r="AA1120">
        <v>1</v>
      </c>
      <c r="AB1120" s="24">
        <f>VLOOKUP(B1120,population!$B$2:$D$54,3,0)</f>
        <v>3155070</v>
      </c>
      <c r="AC1120" s="24" t="str">
        <f>VLOOKUP(B1120,regions!$A$2:$B$54,2,0)</f>
        <v>Midwest</v>
      </c>
      <c r="AD1120" s="24" t="str">
        <f>VLOOKUP(B1120,population!$B$2:$C$54,2,0)</f>
        <v> Iowa</v>
      </c>
      <c r="AE1120" s="24">
        <f>IFERROR(VLOOKUP(AD1120,'pop density'!$A$1:$B$51,2,0),"")</f>
        <v>55.9</v>
      </c>
      <c r="AF1120" s="24" t="str">
        <f t="shared" si="17"/>
        <v>00055.9- Iowa</v>
      </c>
    </row>
    <row r="1121" spans="1:32" x14ac:dyDescent="0.25">
      <c r="A1121">
        <v>20200318</v>
      </c>
      <c r="B1121" t="s">
        <v>1236</v>
      </c>
      <c r="C1121">
        <v>29</v>
      </c>
      <c r="D1121">
        <v>83</v>
      </c>
      <c r="N1121" s="1">
        <v>43907.831944444442</v>
      </c>
      <c r="O1121" t="s">
        <v>1249</v>
      </c>
      <c r="P1121" t="s">
        <v>53</v>
      </c>
      <c r="S1121">
        <v>112</v>
      </c>
      <c r="T1121">
        <v>112</v>
      </c>
      <c r="U1121">
        <v>112</v>
      </c>
      <c r="V1121">
        <v>19</v>
      </c>
      <c r="W1121">
        <v>0</v>
      </c>
      <c r="X1121">
        <v>0</v>
      </c>
      <c r="Y1121">
        <v>0</v>
      </c>
      <c r="Z1121">
        <v>6</v>
      </c>
      <c r="AA1121">
        <v>6</v>
      </c>
      <c r="AB1121" s="24">
        <f>VLOOKUP(B1121,population!$B$2:$D$54,3,0)</f>
        <v>3155070</v>
      </c>
      <c r="AC1121" s="24" t="str">
        <f>VLOOKUP(B1121,regions!$A$2:$B$54,2,0)</f>
        <v>Midwest</v>
      </c>
      <c r="AD1121" s="24" t="str">
        <f>VLOOKUP(B1121,population!$B$2:$C$54,2,0)</f>
        <v> Iowa</v>
      </c>
      <c r="AE1121" s="24">
        <f>IFERROR(VLOOKUP(AD1121,'pop density'!$A$1:$B$51,2,0),"")</f>
        <v>55.9</v>
      </c>
      <c r="AF1121" s="24" t="str">
        <f t="shared" si="17"/>
        <v>00055.9- Iowa</v>
      </c>
    </row>
    <row r="1122" spans="1:32" x14ac:dyDescent="0.25">
      <c r="A1122">
        <v>20200319</v>
      </c>
      <c r="B1122" t="s">
        <v>1236</v>
      </c>
      <c r="C1122">
        <v>38</v>
      </c>
      <c r="D1122">
        <v>83</v>
      </c>
      <c r="N1122" s="1">
        <v>43908.818749999999</v>
      </c>
      <c r="O1122" t="s">
        <v>1250</v>
      </c>
      <c r="P1122" t="s">
        <v>55</v>
      </c>
      <c r="S1122">
        <v>121</v>
      </c>
      <c r="T1122">
        <v>121</v>
      </c>
      <c r="U1122">
        <v>121</v>
      </c>
      <c r="V1122">
        <v>19</v>
      </c>
      <c r="W1122">
        <v>0</v>
      </c>
      <c r="X1122">
        <v>0</v>
      </c>
      <c r="Y1122">
        <v>0</v>
      </c>
      <c r="Z1122">
        <v>9</v>
      </c>
      <c r="AA1122">
        <v>9</v>
      </c>
      <c r="AB1122" s="24">
        <f>VLOOKUP(B1122,population!$B$2:$D$54,3,0)</f>
        <v>3155070</v>
      </c>
      <c r="AC1122" s="24" t="str">
        <f>VLOOKUP(B1122,regions!$A$2:$B$54,2,0)</f>
        <v>Midwest</v>
      </c>
      <c r="AD1122" s="24" t="str">
        <f>VLOOKUP(B1122,population!$B$2:$C$54,2,0)</f>
        <v> Iowa</v>
      </c>
      <c r="AE1122" s="24">
        <f>IFERROR(VLOOKUP(AD1122,'pop density'!$A$1:$B$51,2,0),"")</f>
        <v>55.9</v>
      </c>
      <c r="AF1122" s="24" t="str">
        <f t="shared" si="17"/>
        <v>00055.9- Iowa</v>
      </c>
    </row>
    <row r="1123" spans="1:32" x14ac:dyDescent="0.25">
      <c r="A1123">
        <v>20200320</v>
      </c>
      <c r="B1123" t="s">
        <v>1236</v>
      </c>
      <c r="C1123">
        <v>45</v>
      </c>
      <c r="D1123">
        <v>642</v>
      </c>
      <c r="N1123" s="1">
        <v>43910.677083333336</v>
      </c>
      <c r="O1123" t="s">
        <v>1251</v>
      </c>
      <c r="P1123" t="s">
        <v>57</v>
      </c>
      <c r="S1123">
        <v>687</v>
      </c>
      <c r="T1123">
        <v>687</v>
      </c>
      <c r="U1123">
        <v>687</v>
      </c>
      <c r="V1123">
        <v>19</v>
      </c>
      <c r="W1123">
        <v>0</v>
      </c>
      <c r="X1123">
        <v>0</v>
      </c>
      <c r="Y1123">
        <v>559</v>
      </c>
      <c r="Z1123">
        <v>7</v>
      </c>
      <c r="AA1123">
        <v>566</v>
      </c>
      <c r="AB1123" s="24">
        <f>VLOOKUP(B1123,population!$B$2:$D$54,3,0)</f>
        <v>3155070</v>
      </c>
      <c r="AC1123" s="24" t="str">
        <f>VLOOKUP(B1123,regions!$A$2:$B$54,2,0)</f>
        <v>Midwest</v>
      </c>
      <c r="AD1123" s="24" t="str">
        <f>VLOOKUP(B1123,population!$B$2:$C$54,2,0)</f>
        <v> Iowa</v>
      </c>
      <c r="AE1123" s="24">
        <f>IFERROR(VLOOKUP(AD1123,'pop density'!$A$1:$B$51,2,0),"")</f>
        <v>55.9</v>
      </c>
      <c r="AF1123" s="24" t="str">
        <f t="shared" si="17"/>
        <v>00055.9- Iowa</v>
      </c>
    </row>
    <row r="1124" spans="1:32" x14ac:dyDescent="0.25">
      <c r="A1124">
        <v>20200321</v>
      </c>
      <c r="B1124" t="s">
        <v>1236</v>
      </c>
      <c r="C1124">
        <v>68</v>
      </c>
      <c r="D1124">
        <v>1049</v>
      </c>
      <c r="N1124" s="1">
        <v>43911.597222222219</v>
      </c>
      <c r="O1124" t="s">
        <v>1252</v>
      </c>
      <c r="P1124" t="s">
        <v>59</v>
      </c>
      <c r="S1124">
        <v>1117</v>
      </c>
      <c r="T1124">
        <v>1117</v>
      </c>
      <c r="U1124">
        <v>1117</v>
      </c>
      <c r="V1124">
        <v>19</v>
      </c>
      <c r="W1124">
        <v>0</v>
      </c>
      <c r="X1124">
        <v>0</v>
      </c>
      <c r="Y1124">
        <v>407</v>
      </c>
      <c r="Z1124">
        <v>23</v>
      </c>
      <c r="AA1124">
        <v>430</v>
      </c>
      <c r="AB1124" s="24">
        <f>VLOOKUP(B1124,population!$B$2:$D$54,3,0)</f>
        <v>3155070</v>
      </c>
      <c r="AC1124" s="24" t="str">
        <f>VLOOKUP(B1124,regions!$A$2:$B$54,2,0)</f>
        <v>Midwest</v>
      </c>
      <c r="AD1124" s="24" t="str">
        <f>VLOOKUP(B1124,population!$B$2:$C$54,2,0)</f>
        <v> Iowa</v>
      </c>
      <c r="AE1124" s="24">
        <f>IFERROR(VLOOKUP(AD1124,'pop density'!$A$1:$B$51,2,0),"")</f>
        <v>55.9</v>
      </c>
      <c r="AF1124" s="24" t="str">
        <f t="shared" si="17"/>
        <v>00055.9- Iowa</v>
      </c>
    </row>
    <row r="1125" spans="1:32" x14ac:dyDescent="0.25">
      <c r="A1125">
        <v>20200322</v>
      </c>
      <c r="B1125" t="s">
        <v>1236</v>
      </c>
      <c r="C1125">
        <v>90</v>
      </c>
      <c r="D1125">
        <v>1215</v>
      </c>
      <c r="N1125" s="1">
        <v>43912</v>
      </c>
      <c r="O1125" t="s">
        <v>1253</v>
      </c>
      <c r="P1125" t="s">
        <v>61</v>
      </c>
      <c r="S1125">
        <v>1305</v>
      </c>
      <c r="T1125">
        <v>1305</v>
      </c>
      <c r="U1125">
        <v>1305</v>
      </c>
      <c r="V1125">
        <v>19</v>
      </c>
      <c r="W1125">
        <v>0</v>
      </c>
      <c r="X1125">
        <v>0</v>
      </c>
      <c r="Y1125">
        <v>166</v>
      </c>
      <c r="Z1125">
        <v>22</v>
      </c>
      <c r="AA1125">
        <v>188</v>
      </c>
      <c r="AB1125" s="24">
        <f>VLOOKUP(B1125,population!$B$2:$D$54,3,0)</f>
        <v>3155070</v>
      </c>
      <c r="AC1125" s="24" t="str">
        <f>VLOOKUP(B1125,regions!$A$2:$B$54,2,0)</f>
        <v>Midwest</v>
      </c>
      <c r="AD1125" s="24" t="str">
        <f>VLOOKUP(B1125,population!$B$2:$C$54,2,0)</f>
        <v> Iowa</v>
      </c>
      <c r="AE1125" s="24">
        <f>IFERROR(VLOOKUP(AD1125,'pop density'!$A$1:$B$51,2,0),"")</f>
        <v>55.9</v>
      </c>
      <c r="AF1125" s="24" t="str">
        <f t="shared" si="17"/>
        <v>00055.9- Iowa</v>
      </c>
    </row>
    <row r="1126" spans="1:32" x14ac:dyDescent="0.25">
      <c r="A1126">
        <v>20200323</v>
      </c>
      <c r="B1126" t="s">
        <v>1236</v>
      </c>
      <c r="C1126">
        <v>105</v>
      </c>
      <c r="D1126">
        <v>2043</v>
      </c>
      <c r="M1126" t="s">
        <v>140</v>
      </c>
      <c r="N1126" s="1">
        <v>43913</v>
      </c>
      <c r="O1126" t="s">
        <v>1254</v>
      </c>
      <c r="P1126" t="s">
        <v>64</v>
      </c>
      <c r="S1126">
        <v>2148</v>
      </c>
      <c r="T1126">
        <v>2148</v>
      </c>
      <c r="U1126">
        <v>2148</v>
      </c>
      <c r="V1126">
        <v>19</v>
      </c>
      <c r="W1126">
        <v>0</v>
      </c>
      <c r="X1126">
        <v>0</v>
      </c>
      <c r="Y1126">
        <v>828</v>
      </c>
      <c r="Z1126">
        <v>15</v>
      </c>
      <c r="AA1126">
        <v>843</v>
      </c>
      <c r="AB1126" s="24">
        <f>VLOOKUP(B1126,population!$B$2:$D$54,3,0)</f>
        <v>3155070</v>
      </c>
      <c r="AC1126" s="24" t="str">
        <f>VLOOKUP(B1126,regions!$A$2:$B$54,2,0)</f>
        <v>Midwest</v>
      </c>
      <c r="AD1126" s="24" t="str">
        <f>VLOOKUP(B1126,population!$B$2:$C$54,2,0)</f>
        <v> Iowa</v>
      </c>
      <c r="AE1126" s="24">
        <f>IFERROR(VLOOKUP(AD1126,'pop density'!$A$1:$B$51,2,0),"")</f>
        <v>55.9</v>
      </c>
      <c r="AF1126" s="24" t="str">
        <f t="shared" si="17"/>
        <v>00055.9- Iowa</v>
      </c>
    </row>
    <row r="1127" spans="1:32" x14ac:dyDescent="0.25">
      <c r="A1127">
        <v>20200324</v>
      </c>
      <c r="B1127" t="s">
        <v>1236</v>
      </c>
      <c r="C1127">
        <v>124</v>
      </c>
      <c r="D1127">
        <v>2315</v>
      </c>
      <c r="G1127">
        <v>27</v>
      </c>
      <c r="M1127" t="s">
        <v>140</v>
      </c>
      <c r="N1127" s="1">
        <v>43914</v>
      </c>
      <c r="O1127" t="s">
        <v>1255</v>
      </c>
      <c r="P1127" t="s">
        <v>66</v>
      </c>
      <c r="R1127">
        <v>27</v>
      </c>
      <c r="S1127">
        <v>2439</v>
      </c>
      <c r="T1127">
        <v>2439</v>
      </c>
      <c r="U1127">
        <v>2439</v>
      </c>
      <c r="V1127">
        <v>19</v>
      </c>
      <c r="W1127">
        <v>0</v>
      </c>
      <c r="X1127">
        <v>27</v>
      </c>
      <c r="Y1127">
        <v>272</v>
      </c>
      <c r="Z1127">
        <v>19</v>
      </c>
      <c r="AA1127">
        <v>291</v>
      </c>
      <c r="AB1127" s="24">
        <f>VLOOKUP(B1127,population!$B$2:$D$54,3,0)</f>
        <v>3155070</v>
      </c>
      <c r="AC1127" s="24" t="str">
        <f>VLOOKUP(B1127,regions!$A$2:$B$54,2,0)</f>
        <v>Midwest</v>
      </c>
      <c r="AD1127" s="24" t="str">
        <f>VLOOKUP(B1127,population!$B$2:$C$54,2,0)</f>
        <v> Iowa</v>
      </c>
      <c r="AE1127" s="24">
        <f>IFERROR(VLOOKUP(AD1127,'pop density'!$A$1:$B$51,2,0),"")</f>
        <v>55.9</v>
      </c>
      <c r="AF1127" s="24" t="str">
        <f t="shared" si="17"/>
        <v>00055.9- Iowa</v>
      </c>
    </row>
    <row r="1128" spans="1:32" x14ac:dyDescent="0.25">
      <c r="A1128">
        <v>20200325</v>
      </c>
      <c r="B1128" t="s">
        <v>1236</v>
      </c>
      <c r="C1128">
        <v>145</v>
      </c>
      <c r="D1128">
        <v>2578</v>
      </c>
      <c r="F1128">
        <v>23</v>
      </c>
      <c r="G1128">
        <v>36</v>
      </c>
      <c r="M1128" t="s">
        <v>140</v>
      </c>
      <c r="N1128" s="1">
        <v>43915</v>
      </c>
      <c r="O1128" t="s">
        <v>1256</v>
      </c>
      <c r="P1128" t="s">
        <v>68</v>
      </c>
      <c r="Q1128">
        <v>1</v>
      </c>
      <c r="R1128">
        <v>36</v>
      </c>
      <c r="S1128">
        <v>2723</v>
      </c>
      <c r="T1128">
        <v>2723</v>
      </c>
      <c r="U1128">
        <v>2723</v>
      </c>
      <c r="V1128">
        <v>19</v>
      </c>
      <c r="W1128">
        <v>1</v>
      </c>
      <c r="X1128">
        <v>9</v>
      </c>
      <c r="Y1128">
        <v>263</v>
      </c>
      <c r="Z1128">
        <v>21</v>
      </c>
      <c r="AA1128">
        <v>284</v>
      </c>
      <c r="AB1128" s="24">
        <f>VLOOKUP(B1128,population!$B$2:$D$54,3,0)</f>
        <v>3155070</v>
      </c>
      <c r="AC1128" s="24" t="str">
        <f>VLOOKUP(B1128,regions!$A$2:$B$54,2,0)</f>
        <v>Midwest</v>
      </c>
      <c r="AD1128" s="24" t="str">
        <f>VLOOKUP(B1128,population!$B$2:$C$54,2,0)</f>
        <v> Iowa</v>
      </c>
      <c r="AE1128" s="24">
        <f>IFERROR(VLOOKUP(AD1128,'pop density'!$A$1:$B$51,2,0),"")</f>
        <v>55.9</v>
      </c>
      <c r="AF1128" s="24" t="str">
        <f t="shared" si="17"/>
        <v>00055.9- Iowa</v>
      </c>
    </row>
    <row r="1129" spans="1:32" x14ac:dyDescent="0.25">
      <c r="A1129">
        <v>20200326</v>
      </c>
      <c r="B1129" t="s">
        <v>1236</v>
      </c>
      <c r="C1129">
        <v>179</v>
      </c>
      <c r="D1129">
        <v>2578</v>
      </c>
      <c r="F1129">
        <v>31</v>
      </c>
      <c r="G1129">
        <v>46</v>
      </c>
      <c r="L1129">
        <v>15</v>
      </c>
      <c r="M1129" t="s">
        <v>140</v>
      </c>
      <c r="N1129" s="1">
        <v>43916</v>
      </c>
      <c r="O1129" t="s">
        <v>1257</v>
      </c>
      <c r="P1129" t="s">
        <v>70</v>
      </c>
      <c r="Q1129">
        <v>1</v>
      </c>
      <c r="R1129">
        <v>46</v>
      </c>
      <c r="S1129">
        <v>2757</v>
      </c>
      <c r="T1129">
        <v>2757</v>
      </c>
      <c r="U1129">
        <v>2757</v>
      </c>
      <c r="V1129">
        <v>19</v>
      </c>
      <c r="W1129">
        <v>0</v>
      </c>
      <c r="X1129">
        <v>10</v>
      </c>
      <c r="Y1129">
        <v>0</v>
      </c>
      <c r="Z1129">
        <v>34</v>
      </c>
      <c r="AA1129">
        <v>34</v>
      </c>
      <c r="AB1129" s="24">
        <f>VLOOKUP(B1129,population!$B$2:$D$54,3,0)</f>
        <v>3155070</v>
      </c>
      <c r="AC1129" s="24" t="str">
        <f>VLOOKUP(B1129,regions!$A$2:$B$54,2,0)</f>
        <v>Midwest</v>
      </c>
      <c r="AD1129" s="24" t="str">
        <f>VLOOKUP(B1129,population!$B$2:$C$54,2,0)</f>
        <v> Iowa</v>
      </c>
      <c r="AE1129" s="24">
        <f>IFERROR(VLOOKUP(AD1129,'pop density'!$A$1:$B$51,2,0),"")</f>
        <v>55.9</v>
      </c>
      <c r="AF1129" s="24" t="str">
        <f t="shared" si="17"/>
        <v>00055.9- Iowa</v>
      </c>
    </row>
    <row r="1130" spans="1:32" x14ac:dyDescent="0.25">
      <c r="A1130">
        <v>20200327</v>
      </c>
      <c r="B1130" t="s">
        <v>1236</v>
      </c>
      <c r="C1130">
        <v>235</v>
      </c>
      <c r="D1130">
        <v>3740</v>
      </c>
      <c r="F1130">
        <v>32</v>
      </c>
      <c r="G1130">
        <v>50</v>
      </c>
      <c r="L1130">
        <v>18</v>
      </c>
      <c r="M1130" t="s">
        <v>140</v>
      </c>
      <c r="N1130" s="1">
        <v>43917.652777777781</v>
      </c>
      <c r="O1130" t="s">
        <v>1258</v>
      </c>
      <c r="P1130" t="s">
        <v>72</v>
      </c>
      <c r="Q1130">
        <v>3</v>
      </c>
      <c r="R1130">
        <v>50</v>
      </c>
      <c r="S1130">
        <v>3975</v>
      </c>
      <c r="T1130">
        <v>3975</v>
      </c>
      <c r="U1130">
        <v>3975</v>
      </c>
      <c r="V1130">
        <v>19</v>
      </c>
      <c r="W1130">
        <v>2</v>
      </c>
      <c r="X1130">
        <v>4</v>
      </c>
      <c r="Y1130">
        <v>1162</v>
      </c>
      <c r="Z1130">
        <v>56</v>
      </c>
      <c r="AA1130">
        <v>1218</v>
      </c>
      <c r="AB1130" s="24">
        <f>VLOOKUP(B1130,population!$B$2:$D$54,3,0)</f>
        <v>3155070</v>
      </c>
      <c r="AC1130" s="24" t="str">
        <f>VLOOKUP(B1130,regions!$A$2:$B$54,2,0)</f>
        <v>Midwest</v>
      </c>
      <c r="AD1130" s="24" t="str">
        <f>VLOOKUP(B1130,population!$B$2:$C$54,2,0)</f>
        <v> Iowa</v>
      </c>
      <c r="AE1130" s="24">
        <f>IFERROR(VLOOKUP(AD1130,'pop density'!$A$1:$B$51,2,0),"")</f>
        <v>55.9</v>
      </c>
      <c r="AF1130" s="24" t="str">
        <f t="shared" si="17"/>
        <v>00055.9- Iowa</v>
      </c>
    </row>
    <row r="1131" spans="1:32" x14ac:dyDescent="0.25">
      <c r="A1131">
        <v>20200328</v>
      </c>
      <c r="B1131" t="s">
        <v>1236</v>
      </c>
      <c r="C1131">
        <v>298</v>
      </c>
      <c r="D1131">
        <v>4375</v>
      </c>
      <c r="F1131">
        <v>46</v>
      </c>
      <c r="G1131">
        <v>61</v>
      </c>
      <c r="L1131">
        <v>15</v>
      </c>
      <c r="M1131" t="s">
        <v>140</v>
      </c>
      <c r="N1131" s="1">
        <v>43918</v>
      </c>
      <c r="O1131" t="s">
        <v>1259</v>
      </c>
      <c r="P1131" t="s">
        <v>74</v>
      </c>
      <c r="Q1131">
        <v>3</v>
      </c>
      <c r="R1131">
        <v>61</v>
      </c>
      <c r="S1131">
        <v>4673</v>
      </c>
      <c r="T1131">
        <v>4673</v>
      </c>
      <c r="U1131">
        <v>4673</v>
      </c>
      <c r="V1131">
        <v>19</v>
      </c>
      <c r="W1131">
        <v>0</v>
      </c>
      <c r="X1131">
        <v>11</v>
      </c>
      <c r="Y1131">
        <v>635</v>
      </c>
      <c r="Z1131">
        <v>63</v>
      </c>
      <c r="AA1131">
        <v>698</v>
      </c>
      <c r="AB1131" s="24">
        <f>VLOOKUP(B1131,population!$B$2:$D$54,3,0)</f>
        <v>3155070</v>
      </c>
      <c r="AC1131" s="24" t="str">
        <f>VLOOKUP(B1131,regions!$A$2:$B$54,2,0)</f>
        <v>Midwest</v>
      </c>
      <c r="AD1131" s="24" t="str">
        <f>VLOOKUP(B1131,population!$B$2:$C$54,2,0)</f>
        <v> Iowa</v>
      </c>
      <c r="AE1131" s="24">
        <f>IFERROR(VLOOKUP(AD1131,'pop density'!$A$1:$B$51,2,0),"")</f>
        <v>55.9</v>
      </c>
      <c r="AF1131" s="24" t="str">
        <f t="shared" si="17"/>
        <v>00055.9- Iowa</v>
      </c>
    </row>
    <row r="1132" spans="1:32" x14ac:dyDescent="0.25">
      <c r="A1132">
        <v>20200329</v>
      </c>
      <c r="B1132" t="s">
        <v>1236</v>
      </c>
      <c r="C1132">
        <v>336</v>
      </c>
      <c r="D1132">
        <v>5013</v>
      </c>
      <c r="F1132">
        <v>51</v>
      </c>
      <c r="G1132">
        <v>68</v>
      </c>
      <c r="L1132">
        <v>17</v>
      </c>
      <c r="M1132" t="s">
        <v>140</v>
      </c>
      <c r="N1132" s="1">
        <v>43919</v>
      </c>
      <c r="O1132" t="s">
        <v>1260</v>
      </c>
      <c r="P1132" t="s">
        <v>76</v>
      </c>
      <c r="Q1132">
        <v>4</v>
      </c>
      <c r="R1132">
        <v>68</v>
      </c>
      <c r="S1132">
        <v>5349</v>
      </c>
      <c r="T1132">
        <v>5349</v>
      </c>
      <c r="U1132">
        <v>5349</v>
      </c>
      <c r="V1132">
        <v>19</v>
      </c>
      <c r="W1132">
        <v>1</v>
      </c>
      <c r="X1132">
        <v>7</v>
      </c>
      <c r="Y1132">
        <v>638</v>
      </c>
      <c r="Z1132">
        <v>38</v>
      </c>
      <c r="AA1132">
        <v>676</v>
      </c>
      <c r="AB1132" s="24">
        <f>VLOOKUP(B1132,population!$B$2:$D$54,3,0)</f>
        <v>3155070</v>
      </c>
      <c r="AC1132" s="24" t="str">
        <f>VLOOKUP(B1132,regions!$A$2:$B$54,2,0)</f>
        <v>Midwest</v>
      </c>
      <c r="AD1132" s="24" t="str">
        <f>VLOOKUP(B1132,population!$B$2:$C$54,2,0)</f>
        <v> Iowa</v>
      </c>
      <c r="AE1132" s="24">
        <f>IFERROR(VLOOKUP(AD1132,'pop density'!$A$1:$B$51,2,0),"")</f>
        <v>55.9</v>
      </c>
      <c r="AF1132" s="24" t="str">
        <f t="shared" si="17"/>
        <v>00055.9- Iowa</v>
      </c>
    </row>
    <row r="1133" spans="1:32" x14ac:dyDescent="0.25">
      <c r="A1133">
        <v>20200330</v>
      </c>
      <c r="B1133" t="s">
        <v>1236</v>
      </c>
      <c r="C1133">
        <v>424</v>
      </c>
      <c r="D1133">
        <v>6162</v>
      </c>
      <c r="F1133">
        <v>51</v>
      </c>
      <c r="G1133">
        <v>74</v>
      </c>
      <c r="L1133">
        <v>23</v>
      </c>
      <c r="M1133" t="s">
        <v>140</v>
      </c>
      <c r="N1133" s="1">
        <v>43920</v>
      </c>
      <c r="O1133" t="s">
        <v>1261</v>
      </c>
      <c r="P1133" t="s">
        <v>78</v>
      </c>
      <c r="Q1133">
        <v>6</v>
      </c>
      <c r="R1133">
        <v>74</v>
      </c>
      <c r="S1133">
        <v>6586</v>
      </c>
      <c r="T1133">
        <v>6586</v>
      </c>
      <c r="U1133">
        <v>6586</v>
      </c>
      <c r="V1133">
        <v>19</v>
      </c>
      <c r="W1133">
        <v>2</v>
      </c>
      <c r="X1133">
        <v>6</v>
      </c>
      <c r="Y1133">
        <v>1149</v>
      </c>
      <c r="Z1133">
        <v>88</v>
      </c>
      <c r="AA1133">
        <v>1237</v>
      </c>
      <c r="AB1133" s="24">
        <f>VLOOKUP(B1133,population!$B$2:$D$54,3,0)</f>
        <v>3155070</v>
      </c>
      <c r="AC1133" s="24" t="str">
        <f>VLOOKUP(B1133,regions!$A$2:$B$54,2,0)</f>
        <v>Midwest</v>
      </c>
      <c r="AD1133" s="24" t="str">
        <f>VLOOKUP(B1133,population!$B$2:$C$54,2,0)</f>
        <v> Iowa</v>
      </c>
      <c r="AE1133" s="24">
        <f>IFERROR(VLOOKUP(AD1133,'pop density'!$A$1:$B$51,2,0),"")</f>
        <v>55.9</v>
      </c>
      <c r="AF1133" s="24" t="str">
        <f t="shared" si="17"/>
        <v>00055.9- Iowa</v>
      </c>
    </row>
    <row r="1134" spans="1:32" x14ac:dyDescent="0.25">
      <c r="A1134">
        <v>20200331</v>
      </c>
      <c r="B1134" t="s">
        <v>1236</v>
      </c>
      <c r="C1134">
        <v>497</v>
      </c>
      <c r="D1134">
        <v>6888</v>
      </c>
      <c r="F1134">
        <v>61</v>
      </c>
      <c r="G1134">
        <v>94</v>
      </c>
      <c r="L1134">
        <v>33</v>
      </c>
      <c r="M1134" t="s">
        <v>140</v>
      </c>
      <c r="N1134" s="1">
        <v>43921</v>
      </c>
      <c r="O1134" t="s">
        <v>1262</v>
      </c>
      <c r="P1134" t="s">
        <v>80</v>
      </c>
      <c r="Q1134">
        <v>7</v>
      </c>
      <c r="R1134">
        <v>94</v>
      </c>
      <c r="S1134">
        <v>7385</v>
      </c>
      <c r="T1134">
        <v>7385</v>
      </c>
      <c r="U1134">
        <v>7385</v>
      </c>
      <c r="V1134">
        <v>19</v>
      </c>
      <c r="W1134">
        <v>1</v>
      </c>
      <c r="X1134">
        <v>20</v>
      </c>
      <c r="Y1134">
        <v>726</v>
      </c>
      <c r="Z1134">
        <v>73</v>
      </c>
      <c r="AA1134">
        <v>799</v>
      </c>
      <c r="AB1134" s="24">
        <f>VLOOKUP(B1134,population!$B$2:$D$54,3,0)</f>
        <v>3155070</v>
      </c>
      <c r="AC1134" s="24" t="str">
        <f>VLOOKUP(B1134,regions!$A$2:$B$54,2,0)</f>
        <v>Midwest</v>
      </c>
      <c r="AD1134" s="24" t="str">
        <f>VLOOKUP(B1134,population!$B$2:$C$54,2,0)</f>
        <v> Iowa</v>
      </c>
      <c r="AE1134" s="24">
        <f>IFERROR(VLOOKUP(AD1134,'pop density'!$A$1:$B$51,2,0),"")</f>
        <v>55.9</v>
      </c>
      <c r="AF1134" s="24" t="str">
        <f t="shared" si="17"/>
        <v>00055.9- Iowa</v>
      </c>
    </row>
    <row r="1135" spans="1:32" x14ac:dyDescent="0.25">
      <c r="A1135">
        <v>20200401</v>
      </c>
      <c r="B1135" t="s">
        <v>1236</v>
      </c>
      <c r="C1135">
        <v>549</v>
      </c>
      <c r="D1135">
        <v>7304</v>
      </c>
      <c r="F1135">
        <v>63</v>
      </c>
      <c r="G1135">
        <v>99</v>
      </c>
      <c r="L1135">
        <v>118</v>
      </c>
      <c r="M1135" t="s">
        <v>140</v>
      </c>
      <c r="N1135" s="1">
        <v>43922.611111111109</v>
      </c>
      <c r="O1135" t="s">
        <v>1263</v>
      </c>
      <c r="P1135" t="s">
        <v>82</v>
      </c>
      <c r="Q1135">
        <v>9</v>
      </c>
      <c r="R1135">
        <v>99</v>
      </c>
      <c r="S1135">
        <v>7853</v>
      </c>
      <c r="T1135">
        <v>7853</v>
      </c>
      <c r="U1135">
        <v>7853</v>
      </c>
      <c r="V1135">
        <v>19</v>
      </c>
      <c r="W1135">
        <v>2</v>
      </c>
      <c r="X1135">
        <v>5</v>
      </c>
      <c r="Y1135">
        <v>416</v>
      </c>
      <c r="Z1135">
        <v>52</v>
      </c>
      <c r="AA1135">
        <v>468</v>
      </c>
      <c r="AB1135" s="24">
        <f>VLOOKUP(B1135,population!$B$2:$D$54,3,0)</f>
        <v>3155070</v>
      </c>
      <c r="AC1135" s="24" t="str">
        <f>VLOOKUP(B1135,regions!$A$2:$B$54,2,0)</f>
        <v>Midwest</v>
      </c>
      <c r="AD1135" s="24" t="str">
        <f>VLOOKUP(B1135,population!$B$2:$C$54,2,0)</f>
        <v> Iowa</v>
      </c>
      <c r="AE1135" s="24">
        <f>IFERROR(VLOOKUP(AD1135,'pop density'!$A$1:$B$51,2,0),"")</f>
        <v>55.9</v>
      </c>
      <c r="AF1135" s="24" t="str">
        <f t="shared" si="17"/>
        <v>00055.9- Iowa</v>
      </c>
    </row>
    <row r="1136" spans="1:32" x14ac:dyDescent="0.25">
      <c r="A1136">
        <v>20200402</v>
      </c>
      <c r="B1136" t="s">
        <v>1236</v>
      </c>
      <c r="C1136">
        <v>614</v>
      </c>
      <c r="D1136">
        <v>8054</v>
      </c>
      <c r="F1136">
        <v>74</v>
      </c>
      <c r="G1136">
        <v>120</v>
      </c>
      <c r="L1136">
        <v>46</v>
      </c>
      <c r="M1136" t="s">
        <v>140</v>
      </c>
      <c r="N1136" s="1">
        <v>43923</v>
      </c>
      <c r="O1136" t="s">
        <v>1264</v>
      </c>
      <c r="P1136" t="s">
        <v>84</v>
      </c>
      <c r="Q1136">
        <v>11</v>
      </c>
      <c r="R1136">
        <v>120</v>
      </c>
      <c r="S1136">
        <v>8668</v>
      </c>
      <c r="T1136">
        <v>8668</v>
      </c>
      <c r="U1136">
        <v>8668</v>
      </c>
      <c r="V1136">
        <v>19</v>
      </c>
      <c r="W1136">
        <v>2</v>
      </c>
      <c r="X1136">
        <v>21</v>
      </c>
      <c r="Y1136">
        <v>750</v>
      </c>
      <c r="Z1136">
        <v>65</v>
      </c>
      <c r="AA1136">
        <v>815</v>
      </c>
      <c r="AB1136" s="24">
        <f>VLOOKUP(B1136,population!$B$2:$D$54,3,0)</f>
        <v>3155070</v>
      </c>
      <c r="AC1136" s="24" t="str">
        <f>VLOOKUP(B1136,regions!$A$2:$B$54,2,0)</f>
        <v>Midwest</v>
      </c>
      <c r="AD1136" s="24" t="str">
        <f>VLOOKUP(B1136,population!$B$2:$C$54,2,0)</f>
        <v> Iowa</v>
      </c>
      <c r="AE1136" s="24">
        <f>IFERROR(VLOOKUP(AD1136,'pop density'!$A$1:$B$51,2,0),"")</f>
        <v>55.9</v>
      </c>
      <c r="AF1136" s="24" t="str">
        <f t="shared" si="17"/>
        <v>00055.9- Iowa</v>
      </c>
    </row>
    <row r="1137" spans="1:32" x14ac:dyDescent="0.25">
      <c r="A1137">
        <v>20200403</v>
      </c>
      <c r="B1137" t="s">
        <v>1236</v>
      </c>
      <c r="C1137">
        <v>699</v>
      </c>
      <c r="D1137">
        <v>8754</v>
      </c>
      <c r="F1137">
        <v>80</v>
      </c>
      <c r="G1137">
        <v>138</v>
      </c>
      <c r="L1137">
        <v>188</v>
      </c>
      <c r="M1137" t="s">
        <v>140</v>
      </c>
      <c r="N1137" s="1">
        <v>43924.6875</v>
      </c>
      <c r="O1137" t="s">
        <v>1265</v>
      </c>
      <c r="P1137" t="s">
        <v>86</v>
      </c>
      <c r="Q1137">
        <v>11</v>
      </c>
      <c r="R1137">
        <v>138</v>
      </c>
      <c r="S1137">
        <v>9453</v>
      </c>
      <c r="T1137">
        <v>9453</v>
      </c>
      <c r="U1137">
        <v>9453</v>
      </c>
      <c r="V1137">
        <v>19</v>
      </c>
      <c r="W1137">
        <v>0</v>
      </c>
      <c r="X1137">
        <v>18</v>
      </c>
      <c r="Y1137">
        <v>700</v>
      </c>
      <c r="Z1137">
        <v>85</v>
      </c>
      <c r="AA1137">
        <v>785</v>
      </c>
      <c r="AB1137" s="24">
        <f>VLOOKUP(B1137,population!$B$2:$D$54,3,0)</f>
        <v>3155070</v>
      </c>
      <c r="AC1137" s="24" t="str">
        <f>VLOOKUP(B1137,regions!$A$2:$B$54,2,0)</f>
        <v>Midwest</v>
      </c>
      <c r="AD1137" s="24" t="str">
        <f>VLOOKUP(B1137,population!$B$2:$C$54,2,0)</f>
        <v> Iowa</v>
      </c>
      <c r="AE1137" s="24">
        <f>IFERROR(VLOOKUP(AD1137,'pop density'!$A$1:$B$51,2,0),"")</f>
        <v>55.9</v>
      </c>
      <c r="AF1137" s="24" t="str">
        <f t="shared" si="17"/>
        <v>00055.9- Iowa</v>
      </c>
    </row>
    <row r="1138" spans="1:32" x14ac:dyDescent="0.25">
      <c r="A1138">
        <v>20200404</v>
      </c>
      <c r="B1138" t="s">
        <v>1236</v>
      </c>
      <c r="C1138">
        <v>786</v>
      </c>
      <c r="D1138">
        <v>9454</v>
      </c>
      <c r="F1138">
        <v>85</v>
      </c>
      <c r="G1138">
        <v>153</v>
      </c>
      <c r="L1138">
        <v>188</v>
      </c>
      <c r="M1138" t="s">
        <v>140</v>
      </c>
      <c r="N1138" s="1">
        <v>43925</v>
      </c>
      <c r="O1138" t="s">
        <v>1266</v>
      </c>
      <c r="P1138" t="s">
        <v>88</v>
      </c>
      <c r="Q1138">
        <v>14</v>
      </c>
      <c r="R1138">
        <v>153</v>
      </c>
      <c r="S1138">
        <v>10240</v>
      </c>
      <c r="T1138">
        <v>10240</v>
      </c>
      <c r="U1138">
        <v>10240</v>
      </c>
      <c r="V1138">
        <v>19</v>
      </c>
      <c r="W1138">
        <v>3</v>
      </c>
      <c r="X1138">
        <v>15</v>
      </c>
      <c r="Y1138">
        <v>700</v>
      </c>
      <c r="Z1138">
        <v>87</v>
      </c>
      <c r="AA1138">
        <v>787</v>
      </c>
      <c r="AB1138" s="24">
        <f>VLOOKUP(B1138,population!$B$2:$D$54,3,0)</f>
        <v>3155070</v>
      </c>
      <c r="AC1138" s="24" t="str">
        <f>VLOOKUP(B1138,regions!$A$2:$B$54,2,0)</f>
        <v>Midwest</v>
      </c>
      <c r="AD1138" s="24" t="str">
        <f>VLOOKUP(B1138,population!$B$2:$C$54,2,0)</f>
        <v> Iowa</v>
      </c>
      <c r="AE1138" s="24">
        <f>IFERROR(VLOOKUP(AD1138,'pop density'!$A$1:$B$51,2,0),"")</f>
        <v>55.9</v>
      </c>
      <c r="AF1138" s="24" t="str">
        <f t="shared" si="17"/>
        <v>00055.9- Iowa</v>
      </c>
    </row>
    <row r="1139" spans="1:32" x14ac:dyDescent="0.25">
      <c r="A1139">
        <v>20200405</v>
      </c>
      <c r="B1139" t="s">
        <v>1236</v>
      </c>
      <c r="C1139">
        <v>868</v>
      </c>
      <c r="D1139">
        <v>9973</v>
      </c>
      <c r="F1139">
        <v>91</v>
      </c>
      <c r="G1139">
        <v>165</v>
      </c>
      <c r="L1139">
        <v>188</v>
      </c>
      <c r="M1139" t="s">
        <v>140</v>
      </c>
      <c r="N1139" s="1">
        <v>43926</v>
      </c>
      <c r="O1139" t="s">
        <v>1267</v>
      </c>
      <c r="P1139" t="s">
        <v>90</v>
      </c>
      <c r="Q1139">
        <v>22</v>
      </c>
      <c r="R1139">
        <v>165</v>
      </c>
      <c r="S1139">
        <v>10841</v>
      </c>
      <c r="T1139">
        <v>10841</v>
      </c>
      <c r="U1139">
        <v>10841</v>
      </c>
      <c r="V1139">
        <v>19</v>
      </c>
      <c r="W1139">
        <v>8</v>
      </c>
      <c r="X1139">
        <v>12</v>
      </c>
      <c r="Y1139">
        <v>519</v>
      </c>
      <c r="Z1139">
        <v>82</v>
      </c>
      <c r="AA1139">
        <v>601</v>
      </c>
      <c r="AB1139" s="24">
        <f>VLOOKUP(B1139,population!$B$2:$D$54,3,0)</f>
        <v>3155070</v>
      </c>
      <c r="AC1139" s="24" t="str">
        <f>VLOOKUP(B1139,regions!$A$2:$B$54,2,0)</f>
        <v>Midwest</v>
      </c>
      <c r="AD1139" s="24" t="str">
        <f>VLOOKUP(B1139,population!$B$2:$C$54,2,0)</f>
        <v> Iowa</v>
      </c>
      <c r="AE1139" s="24">
        <f>IFERROR(VLOOKUP(AD1139,'pop density'!$A$1:$B$51,2,0),"")</f>
        <v>55.9</v>
      </c>
      <c r="AF1139" s="24" t="str">
        <f t="shared" si="17"/>
        <v>00055.9- Iowa</v>
      </c>
    </row>
    <row r="1140" spans="1:32" x14ac:dyDescent="0.25">
      <c r="A1140">
        <v>20200406</v>
      </c>
      <c r="B1140" t="s">
        <v>1236</v>
      </c>
      <c r="C1140">
        <v>946</v>
      </c>
      <c r="D1140">
        <v>10653</v>
      </c>
      <c r="F1140">
        <v>99</v>
      </c>
      <c r="G1140">
        <v>179</v>
      </c>
      <c r="L1140">
        <v>284</v>
      </c>
      <c r="M1140" t="s">
        <v>62</v>
      </c>
      <c r="N1140" s="1">
        <v>43927</v>
      </c>
      <c r="O1140" t="s">
        <v>1268</v>
      </c>
      <c r="P1140" t="s">
        <v>92</v>
      </c>
      <c r="Q1140">
        <v>25</v>
      </c>
      <c r="R1140">
        <v>179</v>
      </c>
      <c r="S1140">
        <v>11599</v>
      </c>
      <c r="T1140">
        <v>11599</v>
      </c>
      <c r="U1140">
        <v>11599</v>
      </c>
      <c r="V1140">
        <v>19</v>
      </c>
      <c r="W1140">
        <v>3</v>
      </c>
      <c r="X1140">
        <v>14</v>
      </c>
      <c r="Y1140">
        <v>680</v>
      </c>
      <c r="Z1140">
        <v>78</v>
      </c>
      <c r="AA1140">
        <v>758</v>
      </c>
      <c r="AB1140" s="24">
        <f>VLOOKUP(B1140,population!$B$2:$D$54,3,0)</f>
        <v>3155070</v>
      </c>
      <c r="AC1140" s="24" t="str">
        <f>VLOOKUP(B1140,regions!$A$2:$B$54,2,0)</f>
        <v>Midwest</v>
      </c>
      <c r="AD1140" s="24" t="str">
        <f>VLOOKUP(B1140,population!$B$2:$C$54,2,0)</f>
        <v> Iowa</v>
      </c>
      <c r="AE1140" s="24">
        <f>IFERROR(VLOOKUP(AD1140,'pop density'!$A$1:$B$51,2,0),"")</f>
        <v>55.9</v>
      </c>
      <c r="AF1140" s="24" t="str">
        <f t="shared" si="17"/>
        <v>00055.9- Iowa</v>
      </c>
    </row>
    <row r="1141" spans="1:32" x14ac:dyDescent="0.25">
      <c r="A1141">
        <v>20200407</v>
      </c>
      <c r="B1141" t="s">
        <v>1236</v>
      </c>
      <c r="C1141">
        <v>1048</v>
      </c>
      <c r="D1141">
        <v>11670</v>
      </c>
      <c r="F1141">
        <v>104</v>
      </c>
      <c r="G1141">
        <v>193</v>
      </c>
      <c r="L1141">
        <v>341</v>
      </c>
      <c r="M1141" t="s">
        <v>62</v>
      </c>
      <c r="N1141" s="1">
        <v>43928</v>
      </c>
      <c r="O1141" t="s">
        <v>1269</v>
      </c>
      <c r="P1141" t="s">
        <v>94</v>
      </c>
      <c r="Q1141">
        <v>26</v>
      </c>
      <c r="R1141">
        <v>193</v>
      </c>
      <c r="S1141">
        <v>12718</v>
      </c>
      <c r="T1141">
        <v>12718</v>
      </c>
      <c r="U1141">
        <v>12718</v>
      </c>
      <c r="V1141">
        <v>19</v>
      </c>
      <c r="W1141">
        <v>1</v>
      </c>
      <c r="X1141">
        <v>14</v>
      </c>
      <c r="Y1141">
        <v>1017</v>
      </c>
      <c r="Z1141">
        <v>102</v>
      </c>
      <c r="AA1141">
        <v>1119</v>
      </c>
      <c r="AB1141" s="24">
        <f>VLOOKUP(B1141,population!$B$2:$D$54,3,0)</f>
        <v>3155070</v>
      </c>
      <c r="AC1141" s="24" t="str">
        <f>VLOOKUP(B1141,regions!$A$2:$B$54,2,0)</f>
        <v>Midwest</v>
      </c>
      <c r="AD1141" s="24" t="str">
        <f>VLOOKUP(B1141,population!$B$2:$C$54,2,0)</f>
        <v> Iowa</v>
      </c>
      <c r="AE1141" s="24">
        <f>IFERROR(VLOOKUP(AD1141,'pop density'!$A$1:$B$51,2,0),"")</f>
        <v>55.9</v>
      </c>
      <c r="AF1141" s="24" t="str">
        <f t="shared" si="17"/>
        <v>00055.9- Iowa</v>
      </c>
    </row>
    <row r="1142" spans="1:32" x14ac:dyDescent="0.25">
      <c r="A1142">
        <v>20200408</v>
      </c>
      <c r="B1142" t="s">
        <v>1236</v>
      </c>
      <c r="C1142">
        <v>1145</v>
      </c>
      <c r="D1142">
        <v>12821</v>
      </c>
      <c r="F1142">
        <v>122</v>
      </c>
      <c r="G1142">
        <v>193</v>
      </c>
      <c r="L1142">
        <v>431</v>
      </c>
      <c r="M1142" t="s">
        <v>62</v>
      </c>
      <c r="N1142" s="1">
        <v>43929.541666666664</v>
      </c>
      <c r="O1142" t="s">
        <v>1270</v>
      </c>
      <c r="P1142" t="s">
        <v>96</v>
      </c>
      <c r="Q1142">
        <v>27</v>
      </c>
      <c r="R1142">
        <v>193</v>
      </c>
      <c r="S1142">
        <v>13966</v>
      </c>
      <c r="T1142">
        <v>13966</v>
      </c>
      <c r="U1142">
        <v>13966</v>
      </c>
      <c r="V1142">
        <v>19</v>
      </c>
      <c r="W1142">
        <v>1</v>
      </c>
      <c r="X1142">
        <v>0</v>
      </c>
      <c r="Y1142">
        <v>1151</v>
      </c>
      <c r="Z1142">
        <v>97</v>
      </c>
      <c r="AA1142">
        <v>1248</v>
      </c>
      <c r="AB1142" s="24">
        <f>VLOOKUP(B1142,population!$B$2:$D$54,3,0)</f>
        <v>3155070</v>
      </c>
      <c r="AC1142" s="24" t="str">
        <f>VLOOKUP(B1142,regions!$A$2:$B$54,2,0)</f>
        <v>Midwest</v>
      </c>
      <c r="AD1142" s="24" t="str">
        <f>VLOOKUP(B1142,population!$B$2:$C$54,2,0)</f>
        <v> Iowa</v>
      </c>
      <c r="AE1142" s="24">
        <f>IFERROR(VLOOKUP(AD1142,'pop density'!$A$1:$B$51,2,0),"")</f>
        <v>55.9</v>
      </c>
      <c r="AF1142" s="24" t="str">
        <f t="shared" si="17"/>
        <v>00055.9- Iowa</v>
      </c>
    </row>
    <row r="1143" spans="1:32" x14ac:dyDescent="0.25">
      <c r="A1143">
        <v>20200409</v>
      </c>
      <c r="B1143" t="s">
        <v>1236</v>
      </c>
      <c r="C1143">
        <v>1270</v>
      </c>
      <c r="D1143">
        <v>13703</v>
      </c>
      <c r="F1143">
        <v>122</v>
      </c>
      <c r="L1143">
        <v>476</v>
      </c>
      <c r="M1143" t="s">
        <v>62</v>
      </c>
      <c r="N1143" s="1">
        <v>43930</v>
      </c>
      <c r="O1143" t="s">
        <v>1271</v>
      </c>
      <c r="P1143" t="s">
        <v>98</v>
      </c>
      <c r="Q1143">
        <v>29</v>
      </c>
      <c r="S1143">
        <v>14973</v>
      </c>
      <c r="T1143">
        <v>14973</v>
      </c>
      <c r="U1143">
        <v>14973</v>
      </c>
      <c r="V1143">
        <v>19</v>
      </c>
      <c r="W1143">
        <v>2</v>
      </c>
      <c r="X1143">
        <v>0</v>
      </c>
      <c r="Y1143">
        <v>882</v>
      </c>
      <c r="Z1143">
        <v>125</v>
      </c>
      <c r="AA1143">
        <v>1007</v>
      </c>
      <c r="AB1143" s="24">
        <f>VLOOKUP(B1143,population!$B$2:$D$54,3,0)</f>
        <v>3155070</v>
      </c>
      <c r="AC1143" s="24" t="str">
        <f>VLOOKUP(B1143,regions!$A$2:$B$54,2,0)</f>
        <v>Midwest</v>
      </c>
      <c r="AD1143" s="24" t="str">
        <f>VLOOKUP(B1143,population!$B$2:$C$54,2,0)</f>
        <v> Iowa</v>
      </c>
      <c r="AE1143" s="24">
        <f>IFERROR(VLOOKUP(AD1143,'pop density'!$A$1:$B$51,2,0),"")</f>
        <v>55.9</v>
      </c>
      <c r="AF1143" s="24" t="str">
        <f t="shared" si="17"/>
        <v>00055.9- Iowa</v>
      </c>
    </row>
    <row r="1144" spans="1:32" x14ac:dyDescent="0.25">
      <c r="A1144">
        <v>20200410</v>
      </c>
      <c r="B1144" t="s">
        <v>1236</v>
      </c>
      <c r="C1144">
        <v>1388</v>
      </c>
      <c r="D1144">
        <v>14565</v>
      </c>
      <c r="F1144">
        <v>125</v>
      </c>
      <c r="H1144">
        <v>55</v>
      </c>
      <c r="J1144">
        <v>30</v>
      </c>
      <c r="L1144">
        <v>506</v>
      </c>
      <c r="M1144" t="s">
        <v>62</v>
      </c>
      <c r="N1144" s="1">
        <v>43931</v>
      </c>
      <c r="O1144" t="s">
        <v>1272</v>
      </c>
      <c r="P1144" t="s">
        <v>100</v>
      </c>
      <c r="Q1144">
        <v>31</v>
      </c>
      <c r="S1144">
        <v>15953</v>
      </c>
      <c r="T1144">
        <v>15953</v>
      </c>
      <c r="U1144">
        <v>15953</v>
      </c>
      <c r="V1144">
        <v>19</v>
      </c>
      <c r="W1144">
        <v>2</v>
      </c>
      <c r="X1144">
        <v>0</v>
      </c>
      <c r="Y1144">
        <v>862</v>
      </c>
      <c r="Z1144">
        <v>118</v>
      </c>
      <c r="AA1144">
        <v>980</v>
      </c>
      <c r="AB1144" s="24">
        <f>VLOOKUP(B1144,population!$B$2:$D$54,3,0)</f>
        <v>3155070</v>
      </c>
      <c r="AC1144" s="24" t="str">
        <f>VLOOKUP(B1144,regions!$A$2:$B$54,2,0)</f>
        <v>Midwest</v>
      </c>
      <c r="AD1144" s="24" t="str">
        <f>VLOOKUP(B1144,population!$B$2:$C$54,2,0)</f>
        <v> Iowa</v>
      </c>
      <c r="AE1144" s="24">
        <f>IFERROR(VLOOKUP(AD1144,'pop density'!$A$1:$B$51,2,0),"")</f>
        <v>55.9</v>
      </c>
      <c r="AF1144" s="24" t="str">
        <f t="shared" si="17"/>
        <v>00055.9- Iowa</v>
      </c>
    </row>
    <row r="1145" spans="1:32" x14ac:dyDescent="0.25">
      <c r="A1145">
        <v>20200411</v>
      </c>
      <c r="B1145" t="s">
        <v>1236</v>
      </c>
      <c r="C1145">
        <v>1510</v>
      </c>
      <c r="D1145">
        <v>15622</v>
      </c>
      <c r="F1145">
        <v>118</v>
      </c>
      <c r="H1145">
        <v>55</v>
      </c>
      <c r="J1145">
        <v>30</v>
      </c>
      <c r="L1145">
        <v>585</v>
      </c>
      <c r="M1145" t="s">
        <v>62</v>
      </c>
      <c r="N1145" s="1">
        <v>43932</v>
      </c>
      <c r="O1145" t="s">
        <v>1273</v>
      </c>
      <c r="P1145" t="s">
        <v>102</v>
      </c>
      <c r="Q1145">
        <v>34</v>
      </c>
      <c r="S1145">
        <v>17132</v>
      </c>
      <c r="T1145">
        <v>17132</v>
      </c>
      <c r="U1145">
        <v>17132</v>
      </c>
      <c r="V1145">
        <v>19</v>
      </c>
      <c r="W1145">
        <v>3</v>
      </c>
      <c r="X1145">
        <v>0</v>
      </c>
      <c r="Y1145">
        <v>1057</v>
      </c>
      <c r="Z1145">
        <v>122</v>
      </c>
      <c r="AA1145">
        <v>1179</v>
      </c>
      <c r="AB1145" s="24">
        <f>VLOOKUP(B1145,population!$B$2:$D$54,3,0)</f>
        <v>3155070</v>
      </c>
      <c r="AC1145" s="24" t="str">
        <f>VLOOKUP(B1145,regions!$A$2:$B$54,2,0)</f>
        <v>Midwest</v>
      </c>
      <c r="AD1145" s="24" t="str">
        <f>VLOOKUP(B1145,population!$B$2:$C$54,2,0)</f>
        <v> Iowa</v>
      </c>
      <c r="AE1145" s="24">
        <f>IFERROR(VLOOKUP(AD1145,'pop density'!$A$1:$B$51,2,0),"")</f>
        <v>55.9</v>
      </c>
      <c r="AF1145" s="24" t="str">
        <f t="shared" si="17"/>
        <v>00055.9- Iowa</v>
      </c>
    </row>
    <row r="1146" spans="1:32" x14ac:dyDescent="0.25">
      <c r="A1146">
        <v>20200412</v>
      </c>
      <c r="B1146" t="s">
        <v>1236</v>
      </c>
      <c r="C1146">
        <v>1587</v>
      </c>
      <c r="D1146">
        <v>16005</v>
      </c>
      <c r="F1146">
        <v>129</v>
      </c>
      <c r="H1146">
        <v>55</v>
      </c>
      <c r="J1146">
        <v>30</v>
      </c>
      <c r="L1146">
        <v>674</v>
      </c>
      <c r="M1146" t="s">
        <v>62</v>
      </c>
      <c r="N1146" s="1">
        <v>43933</v>
      </c>
      <c r="O1146" t="s">
        <v>1274</v>
      </c>
      <c r="P1146" t="s">
        <v>104</v>
      </c>
      <c r="Q1146">
        <v>41</v>
      </c>
      <c r="S1146">
        <v>17592</v>
      </c>
      <c r="T1146">
        <v>17592</v>
      </c>
      <c r="U1146">
        <v>17592</v>
      </c>
      <c r="V1146">
        <v>19</v>
      </c>
      <c r="W1146">
        <v>7</v>
      </c>
      <c r="X1146">
        <v>0</v>
      </c>
      <c r="Y1146">
        <v>383</v>
      </c>
      <c r="Z1146">
        <v>77</v>
      </c>
      <c r="AA1146">
        <v>460</v>
      </c>
      <c r="AB1146" s="24">
        <f>VLOOKUP(B1146,population!$B$2:$D$54,3,0)</f>
        <v>3155070</v>
      </c>
      <c r="AC1146" s="24" t="str">
        <f>VLOOKUP(B1146,regions!$A$2:$B$54,2,0)</f>
        <v>Midwest</v>
      </c>
      <c r="AD1146" s="24" t="str">
        <f>VLOOKUP(B1146,population!$B$2:$C$54,2,0)</f>
        <v> Iowa</v>
      </c>
      <c r="AE1146" s="24">
        <f>IFERROR(VLOOKUP(AD1146,'pop density'!$A$1:$B$51,2,0),"")</f>
        <v>55.9</v>
      </c>
      <c r="AF1146" s="24" t="str">
        <f t="shared" si="17"/>
        <v>00055.9- Iowa</v>
      </c>
    </row>
    <row r="1147" spans="1:32" x14ac:dyDescent="0.25">
      <c r="A1147">
        <v>20200413</v>
      </c>
      <c r="B1147" t="s">
        <v>1236</v>
      </c>
      <c r="C1147">
        <v>1710</v>
      </c>
      <c r="D1147">
        <v>16986</v>
      </c>
      <c r="F1147">
        <v>142</v>
      </c>
      <c r="H1147">
        <v>70</v>
      </c>
      <c r="J1147">
        <v>41</v>
      </c>
      <c r="L1147">
        <v>741</v>
      </c>
      <c r="M1147" t="s">
        <v>62</v>
      </c>
      <c r="N1147" s="1">
        <v>43933</v>
      </c>
      <c r="O1147" t="s">
        <v>1275</v>
      </c>
      <c r="P1147" t="s">
        <v>106</v>
      </c>
      <c r="Q1147">
        <v>43</v>
      </c>
      <c r="S1147">
        <v>18696</v>
      </c>
      <c r="T1147">
        <v>18696</v>
      </c>
      <c r="U1147">
        <v>18696</v>
      </c>
      <c r="V1147">
        <v>19</v>
      </c>
      <c r="W1147">
        <v>2</v>
      </c>
      <c r="X1147">
        <v>0</v>
      </c>
      <c r="Y1147">
        <v>981</v>
      </c>
      <c r="Z1147">
        <v>123</v>
      </c>
      <c r="AA1147">
        <v>1104</v>
      </c>
      <c r="AB1147" s="24">
        <f>VLOOKUP(B1147,population!$B$2:$D$54,3,0)</f>
        <v>3155070</v>
      </c>
      <c r="AC1147" s="24" t="str">
        <f>VLOOKUP(B1147,regions!$A$2:$B$54,2,0)</f>
        <v>Midwest</v>
      </c>
      <c r="AD1147" s="24" t="str">
        <f>VLOOKUP(B1147,population!$B$2:$C$54,2,0)</f>
        <v> Iowa</v>
      </c>
      <c r="AE1147" s="24">
        <f>IFERROR(VLOOKUP(AD1147,'pop density'!$A$1:$B$51,2,0),"")</f>
        <v>55.9</v>
      </c>
      <c r="AF1147" s="24" t="str">
        <f t="shared" si="17"/>
        <v>00055.9- Iowa</v>
      </c>
    </row>
    <row r="1148" spans="1:32" x14ac:dyDescent="0.25">
      <c r="A1148">
        <v>20200414</v>
      </c>
      <c r="B1148" t="s">
        <v>1236</v>
      </c>
      <c r="C1148">
        <v>1899</v>
      </c>
      <c r="D1148">
        <v>16986</v>
      </c>
      <c r="F1148">
        <v>163</v>
      </c>
      <c r="H1148">
        <v>73</v>
      </c>
      <c r="J1148">
        <v>41</v>
      </c>
      <c r="L1148">
        <v>741</v>
      </c>
      <c r="M1148" t="s">
        <v>62</v>
      </c>
      <c r="N1148" s="1">
        <v>43935</v>
      </c>
      <c r="O1148" t="s">
        <v>1276</v>
      </c>
      <c r="P1148" t="s">
        <v>108</v>
      </c>
      <c r="Q1148">
        <v>49</v>
      </c>
      <c r="S1148">
        <v>18885</v>
      </c>
      <c r="T1148">
        <v>18885</v>
      </c>
      <c r="U1148">
        <v>18885</v>
      </c>
      <c r="V1148">
        <v>19</v>
      </c>
      <c r="W1148">
        <v>6</v>
      </c>
      <c r="X1148">
        <v>0</v>
      </c>
      <c r="Y1148">
        <v>0</v>
      </c>
      <c r="Z1148">
        <v>189</v>
      </c>
      <c r="AA1148">
        <v>189</v>
      </c>
      <c r="AB1148" s="24">
        <f>VLOOKUP(B1148,population!$B$2:$D$54,3,0)</f>
        <v>3155070</v>
      </c>
      <c r="AC1148" s="24" t="str">
        <f>VLOOKUP(B1148,regions!$A$2:$B$54,2,0)</f>
        <v>Midwest</v>
      </c>
      <c r="AD1148" s="24" t="str">
        <f>VLOOKUP(B1148,population!$B$2:$C$54,2,0)</f>
        <v> Iowa</v>
      </c>
      <c r="AE1148" s="24">
        <f>IFERROR(VLOOKUP(AD1148,'pop density'!$A$1:$B$51,2,0),"")</f>
        <v>55.9</v>
      </c>
      <c r="AF1148" s="24" t="str">
        <f t="shared" si="17"/>
        <v>00055.9- Iowa</v>
      </c>
    </row>
    <row r="1149" spans="1:32" x14ac:dyDescent="0.25">
      <c r="A1149">
        <v>20200415</v>
      </c>
      <c r="B1149" t="s">
        <v>1236</v>
      </c>
      <c r="C1149">
        <v>1995</v>
      </c>
      <c r="D1149">
        <v>17874</v>
      </c>
      <c r="F1149">
        <v>171</v>
      </c>
      <c r="H1149">
        <v>78</v>
      </c>
      <c r="J1149">
        <v>43</v>
      </c>
      <c r="L1149">
        <v>908</v>
      </c>
      <c r="M1149" t="s">
        <v>62</v>
      </c>
      <c r="N1149" s="1">
        <v>43935.5</v>
      </c>
      <c r="O1149" t="s">
        <v>1277</v>
      </c>
      <c r="P1149" t="s">
        <v>110</v>
      </c>
      <c r="Q1149">
        <v>53</v>
      </c>
      <c r="S1149">
        <v>19869</v>
      </c>
      <c r="T1149">
        <v>19869</v>
      </c>
      <c r="U1149">
        <v>19869</v>
      </c>
      <c r="V1149">
        <v>19</v>
      </c>
      <c r="W1149">
        <v>4</v>
      </c>
      <c r="X1149">
        <v>0</v>
      </c>
      <c r="Y1149">
        <v>888</v>
      </c>
      <c r="Z1149">
        <v>96</v>
      </c>
      <c r="AA1149">
        <v>984</v>
      </c>
      <c r="AB1149" s="24">
        <f>VLOOKUP(B1149,population!$B$2:$D$54,3,0)</f>
        <v>3155070</v>
      </c>
      <c r="AC1149" s="24" t="str">
        <f>VLOOKUP(B1149,regions!$A$2:$B$54,2,0)</f>
        <v>Midwest</v>
      </c>
      <c r="AD1149" s="24" t="str">
        <f>VLOOKUP(B1149,population!$B$2:$C$54,2,0)</f>
        <v> Iowa</v>
      </c>
      <c r="AE1149" s="24">
        <f>IFERROR(VLOOKUP(AD1149,'pop density'!$A$1:$B$51,2,0),"")</f>
        <v>55.9</v>
      </c>
      <c r="AF1149" s="24" t="str">
        <f t="shared" si="17"/>
        <v>00055.9- Iowa</v>
      </c>
    </row>
    <row r="1150" spans="1:32" x14ac:dyDescent="0.25">
      <c r="A1150">
        <v>20200416</v>
      </c>
      <c r="B1150" t="s">
        <v>1236</v>
      </c>
      <c r="C1150">
        <v>2141</v>
      </c>
      <c r="D1150">
        <v>18534</v>
      </c>
      <c r="F1150">
        <v>175</v>
      </c>
      <c r="H1150">
        <v>84</v>
      </c>
      <c r="J1150">
        <v>48</v>
      </c>
      <c r="L1150">
        <v>987</v>
      </c>
      <c r="M1150" t="s">
        <v>62</v>
      </c>
      <c r="N1150" s="1">
        <v>43936.5</v>
      </c>
      <c r="O1150" t="s">
        <v>1278</v>
      </c>
      <c r="P1150" t="s">
        <v>112</v>
      </c>
      <c r="Q1150">
        <v>60</v>
      </c>
      <c r="S1150">
        <v>20675</v>
      </c>
      <c r="T1150">
        <v>20675</v>
      </c>
      <c r="U1150">
        <v>20675</v>
      </c>
      <c r="V1150">
        <v>19</v>
      </c>
      <c r="W1150">
        <v>7</v>
      </c>
      <c r="X1150">
        <v>0</v>
      </c>
      <c r="Y1150">
        <v>660</v>
      </c>
      <c r="Z1150">
        <v>146</v>
      </c>
      <c r="AA1150">
        <v>806</v>
      </c>
      <c r="AB1150" s="24">
        <f>VLOOKUP(B1150,population!$B$2:$D$54,3,0)</f>
        <v>3155070</v>
      </c>
      <c r="AC1150" s="24" t="str">
        <f>VLOOKUP(B1150,regions!$A$2:$B$54,2,0)</f>
        <v>Midwest</v>
      </c>
      <c r="AD1150" s="24" t="str">
        <f>VLOOKUP(B1150,population!$B$2:$C$54,2,0)</f>
        <v> Iowa</v>
      </c>
      <c r="AE1150" s="24">
        <f>IFERROR(VLOOKUP(AD1150,'pop density'!$A$1:$B$51,2,0),"")</f>
        <v>55.9</v>
      </c>
      <c r="AF1150" s="24" t="str">
        <f t="shared" si="17"/>
        <v>00055.9- Iowa</v>
      </c>
    </row>
    <row r="1151" spans="1:32" x14ac:dyDescent="0.25">
      <c r="A1151">
        <v>20200417</v>
      </c>
      <c r="B1151" t="s">
        <v>1236</v>
      </c>
      <c r="C1151">
        <v>2332</v>
      </c>
      <c r="D1151">
        <v>19460</v>
      </c>
      <c r="F1151">
        <v>183</v>
      </c>
      <c r="H1151">
        <v>88</v>
      </c>
      <c r="J1151">
        <v>52</v>
      </c>
      <c r="L1151">
        <v>1007</v>
      </c>
      <c r="M1151" t="s">
        <v>62</v>
      </c>
      <c r="N1151" s="1">
        <v>43937.5</v>
      </c>
      <c r="O1151" t="s">
        <v>1279</v>
      </c>
      <c r="P1151" t="s">
        <v>114</v>
      </c>
      <c r="Q1151">
        <v>64</v>
      </c>
      <c r="S1151">
        <v>21792</v>
      </c>
      <c r="T1151">
        <v>21792</v>
      </c>
      <c r="U1151">
        <v>21792</v>
      </c>
      <c r="V1151">
        <v>19</v>
      </c>
      <c r="W1151">
        <v>4</v>
      </c>
      <c r="X1151">
        <v>0</v>
      </c>
      <c r="Y1151">
        <v>926</v>
      </c>
      <c r="Z1151">
        <v>191</v>
      </c>
      <c r="AA1151">
        <v>1117</v>
      </c>
      <c r="AB1151" s="24">
        <f>VLOOKUP(B1151,population!$B$2:$D$54,3,0)</f>
        <v>3155070</v>
      </c>
      <c r="AC1151" s="24" t="str">
        <f>VLOOKUP(B1151,regions!$A$2:$B$54,2,0)</f>
        <v>Midwest</v>
      </c>
      <c r="AD1151" s="24" t="str">
        <f>VLOOKUP(B1151,population!$B$2:$C$54,2,0)</f>
        <v> Iowa</v>
      </c>
      <c r="AE1151" s="24">
        <f>IFERROR(VLOOKUP(AD1151,'pop density'!$A$1:$B$51,2,0),"")</f>
        <v>55.9</v>
      </c>
      <c r="AF1151" s="24" t="str">
        <f t="shared" si="17"/>
        <v>00055.9- Iowa</v>
      </c>
    </row>
    <row r="1152" spans="1:32" x14ac:dyDescent="0.25">
      <c r="A1152">
        <v>20200418</v>
      </c>
      <c r="B1152" t="s">
        <v>1236</v>
      </c>
      <c r="C1152">
        <v>2513</v>
      </c>
      <c r="D1152">
        <v>20434</v>
      </c>
      <c r="F1152">
        <v>193</v>
      </c>
      <c r="H1152">
        <v>84</v>
      </c>
      <c r="J1152">
        <v>51</v>
      </c>
      <c r="L1152">
        <v>1095</v>
      </c>
      <c r="M1152" t="s">
        <v>62</v>
      </c>
      <c r="N1152" s="1">
        <v>43938.5</v>
      </c>
      <c r="O1152" t="s">
        <v>1280</v>
      </c>
      <c r="P1152" t="s">
        <v>116</v>
      </c>
      <c r="Q1152">
        <v>74</v>
      </c>
      <c r="S1152">
        <v>22947</v>
      </c>
      <c r="T1152">
        <v>22947</v>
      </c>
      <c r="U1152">
        <v>22947</v>
      </c>
      <c r="V1152">
        <v>19</v>
      </c>
      <c r="W1152">
        <v>10</v>
      </c>
      <c r="X1152">
        <v>0</v>
      </c>
      <c r="Y1152">
        <v>974</v>
      </c>
      <c r="Z1152">
        <v>181</v>
      </c>
      <c r="AA1152">
        <v>1155</v>
      </c>
      <c r="AB1152" s="24">
        <f>VLOOKUP(B1152,population!$B$2:$D$54,3,0)</f>
        <v>3155070</v>
      </c>
      <c r="AC1152" s="24" t="str">
        <f>VLOOKUP(B1152,regions!$A$2:$B$54,2,0)</f>
        <v>Midwest</v>
      </c>
      <c r="AD1152" s="24" t="str">
        <f>VLOOKUP(B1152,population!$B$2:$C$54,2,0)</f>
        <v> Iowa</v>
      </c>
      <c r="AE1152" s="24">
        <f>IFERROR(VLOOKUP(AD1152,'pop density'!$A$1:$B$51,2,0),"")</f>
        <v>55.9</v>
      </c>
      <c r="AF1152" s="24" t="str">
        <f t="shared" si="17"/>
        <v>00055.9- Iowa</v>
      </c>
    </row>
    <row r="1153" spans="1:32" x14ac:dyDescent="0.25">
      <c r="A1153">
        <v>20200419</v>
      </c>
      <c r="B1153" t="s">
        <v>1236</v>
      </c>
      <c r="C1153">
        <v>2902</v>
      </c>
      <c r="D1153">
        <v>21648</v>
      </c>
      <c r="F1153">
        <v>198</v>
      </c>
      <c r="H1153">
        <v>86</v>
      </c>
      <c r="J1153">
        <v>54</v>
      </c>
      <c r="L1153">
        <v>1171</v>
      </c>
      <c r="M1153" t="s">
        <v>62</v>
      </c>
      <c r="N1153" s="1">
        <v>43939.5</v>
      </c>
      <c r="O1153" t="s">
        <v>1281</v>
      </c>
      <c r="P1153" t="s">
        <v>118</v>
      </c>
      <c r="Q1153">
        <v>75</v>
      </c>
      <c r="S1153">
        <v>24550</v>
      </c>
      <c r="T1153">
        <v>24550</v>
      </c>
      <c r="U1153">
        <v>24550</v>
      </c>
      <c r="V1153">
        <v>19</v>
      </c>
      <c r="W1153">
        <v>1</v>
      </c>
      <c r="X1153">
        <v>0</v>
      </c>
      <c r="Y1153">
        <v>1214</v>
      </c>
      <c r="Z1153">
        <v>389</v>
      </c>
      <c r="AA1153">
        <v>1603</v>
      </c>
      <c r="AB1153" s="24">
        <f>VLOOKUP(B1153,population!$B$2:$D$54,3,0)</f>
        <v>3155070</v>
      </c>
      <c r="AC1153" s="24" t="str">
        <f>VLOOKUP(B1153,regions!$A$2:$B$54,2,0)</f>
        <v>Midwest</v>
      </c>
      <c r="AD1153" s="24" t="str">
        <f>VLOOKUP(B1153,population!$B$2:$C$54,2,0)</f>
        <v> Iowa</v>
      </c>
      <c r="AE1153" s="24">
        <f>IFERROR(VLOOKUP(AD1153,'pop density'!$A$1:$B$51,2,0),"")</f>
        <v>55.9</v>
      </c>
      <c r="AF1153" s="24" t="str">
        <f t="shared" si="17"/>
        <v>00055.9- Iowa</v>
      </c>
    </row>
    <row r="1154" spans="1:32" x14ac:dyDescent="0.25">
      <c r="A1154">
        <v>20200420</v>
      </c>
      <c r="B1154" t="s">
        <v>1236</v>
      </c>
      <c r="C1154">
        <v>3159</v>
      </c>
      <c r="D1154">
        <v>22661</v>
      </c>
      <c r="F1154">
        <v>214</v>
      </c>
      <c r="H1154">
        <v>91</v>
      </c>
      <c r="J1154">
        <v>58</v>
      </c>
      <c r="L1154">
        <v>1235</v>
      </c>
      <c r="M1154" t="s">
        <v>62</v>
      </c>
      <c r="N1154" s="1">
        <v>43940.5</v>
      </c>
      <c r="O1154" t="s">
        <v>1282</v>
      </c>
      <c r="P1154" t="s">
        <v>120</v>
      </c>
      <c r="Q1154">
        <v>79</v>
      </c>
      <c r="S1154">
        <v>25820</v>
      </c>
      <c r="T1154">
        <v>25820</v>
      </c>
      <c r="U1154">
        <v>25820</v>
      </c>
      <c r="V1154">
        <v>19</v>
      </c>
      <c r="W1154">
        <v>4</v>
      </c>
      <c r="X1154">
        <v>0</v>
      </c>
      <c r="Y1154">
        <v>1013</v>
      </c>
      <c r="Z1154">
        <v>257</v>
      </c>
      <c r="AA1154">
        <v>1270</v>
      </c>
      <c r="AB1154" s="24">
        <f>VLOOKUP(B1154,population!$B$2:$D$54,3,0)</f>
        <v>3155070</v>
      </c>
      <c r="AC1154" s="24" t="str">
        <f>VLOOKUP(B1154,regions!$A$2:$B$54,2,0)</f>
        <v>Midwest</v>
      </c>
      <c r="AD1154" s="24" t="str">
        <f>VLOOKUP(B1154,population!$B$2:$C$54,2,0)</f>
        <v> Iowa</v>
      </c>
      <c r="AE1154" s="24">
        <f>IFERROR(VLOOKUP(AD1154,'pop density'!$A$1:$B$51,2,0),"")</f>
        <v>55.9</v>
      </c>
      <c r="AF1154" s="24" t="str">
        <f t="shared" si="17"/>
        <v>00055.9- Iowa</v>
      </c>
    </row>
    <row r="1155" spans="1:32" x14ac:dyDescent="0.25">
      <c r="A1155">
        <v>20200421</v>
      </c>
      <c r="B1155" t="s">
        <v>1236</v>
      </c>
      <c r="C1155">
        <v>3641</v>
      </c>
      <c r="D1155">
        <v>23974</v>
      </c>
      <c r="F1155">
        <v>214</v>
      </c>
      <c r="H1155">
        <v>89</v>
      </c>
      <c r="J1155">
        <v>60</v>
      </c>
      <c r="L1155">
        <v>1293</v>
      </c>
      <c r="M1155" t="s">
        <v>62</v>
      </c>
      <c r="N1155" s="1">
        <v>43941.5</v>
      </c>
      <c r="O1155" t="s">
        <v>1283</v>
      </c>
      <c r="P1155" t="s">
        <v>122</v>
      </c>
      <c r="Q1155">
        <v>83</v>
      </c>
      <c r="S1155">
        <v>27615</v>
      </c>
      <c r="T1155">
        <v>27615</v>
      </c>
      <c r="U1155">
        <v>27615</v>
      </c>
      <c r="V1155">
        <v>19</v>
      </c>
      <c r="W1155">
        <v>4</v>
      </c>
      <c r="X1155">
        <v>0</v>
      </c>
      <c r="Y1155">
        <v>1313</v>
      </c>
      <c r="Z1155">
        <v>482</v>
      </c>
      <c r="AA1155">
        <v>1795</v>
      </c>
      <c r="AB1155" s="24">
        <f>VLOOKUP(B1155,population!$B$2:$D$54,3,0)</f>
        <v>3155070</v>
      </c>
      <c r="AC1155" s="24" t="str">
        <f>VLOOKUP(B1155,regions!$A$2:$B$54,2,0)</f>
        <v>Midwest</v>
      </c>
      <c r="AD1155" s="24" t="str">
        <f>VLOOKUP(B1155,population!$B$2:$C$54,2,0)</f>
        <v> Iowa</v>
      </c>
      <c r="AE1155" s="24">
        <f>IFERROR(VLOOKUP(AD1155,'pop density'!$A$1:$B$51,2,0),"")</f>
        <v>55.9</v>
      </c>
      <c r="AF1155" s="24" t="str">
        <f t="shared" ref="AF1155:AF1218" si="18">IFERROR(TEXT(AE1155, "00000.0") &amp; "-" &amp; AD1155,"")</f>
        <v>00055.9- Iowa</v>
      </c>
    </row>
    <row r="1156" spans="1:32" x14ac:dyDescent="0.25">
      <c r="A1156">
        <v>20200422</v>
      </c>
      <c r="B1156" t="s">
        <v>1236</v>
      </c>
      <c r="C1156">
        <v>3748</v>
      </c>
      <c r="D1156">
        <v>24496</v>
      </c>
      <c r="F1156">
        <v>272</v>
      </c>
      <c r="H1156">
        <v>92</v>
      </c>
      <c r="J1156">
        <v>57</v>
      </c>
      <c r="L1156">
        <v>1428</v>
      </c>
      <c r="M1156" t="s">
        <v>62</v>
      </c>
      <c r="N1156" s="1">
        <v>43942.5</v>
      </c>
      <c r="O1156" t="s">
        <v>1284</v>
      </c>
      <c r="P1156" t="s">
        <v>124</v>
      </c>
      <c r="Q1156">
        <v>90</v>
      </c>
      <c r="S1156">
        <v>28244</v>
      </c>
      <c r="T1156">
        <v>28244</v>
      </c>
      <c r="U1156">
        <v>28244</v>
      </c>
      <c r="V1156">
        <v>19</v>
      </c>
      <c r="W1156">
        <v>7</v>
      </c>
      <c r="X1156">
        <v>0</v>
      </c>
      <c r="Y1156">
        <v>522</v>
      </c>
      <c r="Z1156">
        <v>107</v>
      </c>
      <c r="AA1156">
        <v>629</v>
      </c>
      <c r="AB1156" s="24">
        <f>VLOOKUP(B1156,population!$B$2:$D$54,3,0)</f>
        <v>3155070</v>
      </c>
      <c r="AC1156" s="24" t="str">
        <f>VLOOKUP(B1156,regions!$A$2:$B$54,2,0)</f>
        <v>Midwest</v>
      </c>
      <c r="AD1156" s="24" t="str">
        <f>VLOOKUP(B1156,population!$B$2:$C$54,2,0)</f>
        <v> Iowa</v>
      </c>
      <c r="AE1156" s="24">
        <f>IFERROR(VLOOKUP(AD1156,'pop density'!$A$1:$B$51,2,0),"")</f>
        <v>55.9</v>
      </c>
      <c r="AF1156" s="24" t="str">
        <f t="shared" si="18"/>
        <v>00055.9- Iowa</v>
      </c>
    </row>
    <row r="1157" spans="1:32" x14ac:dyDescent="0.25">
      <c r="A1157">
        <v>20200423</v>
      </c>
      <c r="B1157" t="s">
        <v>1236</v>
      </c>
      <c r="C1157">
        <v>3924</v>
      </c>
      <c r="D1157">
        <v>25338</v>
      </c>
      <c r="F1157">
        <v>282</v>
      </c>
      <c r="H1157">
        <v>102</v>
      </c>
      <c r="J1157">
        <v>55</v>
      </c>
      <c r="L1157">
        <v>1492</v>
      </c>
      <c r="M1157" t="s">
        <v>62</v>
      </c>
      <c r="N1157" s="1">
        <v>43943.5</v>
      </c>
      <c r="O1157" t="s">
        <v>1285</v>
      </c>
      <c r="P1157" t="s">
        <v>126</v>
      </c>
      <c r="Q1157">
        <v>96</v>
      </c>
      <c r="S1157">
        <v>29262</v>
      </c>
      <c r="T1157">
        <v>29262</v>
      </c>
      <c r="U1157">
        <v>29262</v>
      </c>
      <c r="V1157">
        <v>19</v>
      </c>
      <c r="W1157">
        <v>6</v>
      </c>
      <c r="X1157">
        <v>0</v>
      </c>
      <c r="Y1157">
        <v>842</v>
      </c>
      <c r="Z1157">
        <v>176</v>
      </c>
      <c r="AA1157">
        <v>1018</v>
      </c>
      <c r="AB1157" s="24">
        <f>VLOOKUP(B1157,population!$B$2:$D$54,3,0)</f>
        <v>3155070</v>
      </c>
      <c r="AC1157" s="24" t="str">
        <f>VLOOKUP(B1157,regions!$A$2:$B$54,2,0)</f>
        <v>Midwest</v>
      </c>
      <c r="AD1157" s="24" t="str">
        <f>VLOOKUP(B1157,population!$B$2:$C$54,2,0)</f>
        <v> Iowa</v>
      </c>
      <c r="AE1157" s="24">
        <f>IFERROR(VLOOKUP(AD1157,'pop density'!$A$1:$B$51,2,0),"")</f>
        <v>55.9</v>
      </c>
      <c r="AF1157" s="24" t="str">
        <f t="shared" si="18"/>
        <v>00055.9- Iowa</v>
      </c>
    </row>
    <row r="1158" spans="1:32" x14ac:dyDescent="0.25">
      <c r="A1158">
        <v>20200424</v>
      </c>
      <c r="B1158" t="s">
        <v>1236</v>
      </c>
      <c r="C1158">
        <v>4445</v>
      </c>
      <c r="D1158">
        <v>27528</v>
      </c>
      <c r="F1158">
        <v>278</v>
      </c>
      <c r="H1158">
        <v>104</v>
      </c>
      <c r="J1158">
        <v>60</v>
      </c>
      <c r="L1158">
        <v>1604</v>
      </c>
      <c r="M1158" t="s">
        <v>62</v>
      </c>
      <c r="N1158" s="1">
        <v>43944.5</v>
      </c>
      <c r="O1158" t="s">
        <v>1286</v>
      </c>
      <c r="P1158" t="s">
        <v>128</v>
      </c>
      <c r="Q1158">
        <v>107</v>
      </c>
      <c r="S1158">
        <v>31973</v>
      </c>
      <c r="T1158">
        <v>31973</v>
      </c>
      <c r="U1158">
        <v>31973</v>
      </c>
      <c r="V1158">
        <v>19</v>
      </c>
      <c r="W1158">
        <v>11</v>
      </c>
      <c r="X1158">
        <v>0</v>
      </c>
      <c r="Y1158">
        <v>2190</v>
      </c>
      <c r="Z1158">
        <v>521</v>
      </c>
      <c r="AA1158">
        <v>2711</v>
      </c>
      <c r="AB1158" s="24">
        <f>VLOOKUP(B1158,population!$B$2:$D$54,3,0)</f>
        <v>3155070</v>
      </c>
      <c r="AC1158" s="24" t="str">
        <f>VLOOKUP(B1158,regions!$A$2:$B$54,2,0)</f>
        <v>Midwest</v>
      </c>
      <c r="AD1158" s="24" t="str">
        <f>VLOOKUP(B1158,population!$B$2:$C$54,2,0)</f>
        <v> Iowa</v>
      </c>
      <c r="AE1158" s="24">
        <f>IFERROR(VLOOKUP(AD1158,'pop density'!$A$1:$B$51,2,0),"")</f>
        <v>55.9</v>
      </c>
      <c r="AF1158" s="24" t="str">
        <f t="shared" si="18"/>
        <v>00055.9- Iowa</v>
      </c>
    </row>
    <row r="1159" spans="1:32" x14ac:dyDescent="0.25">
      <c r="A1159">
        <v>20200425</v>
      </c>
      <c r="B1159" t="s">
        <v>1236</v>
      </c>
      <c r="C1159">
        <v>5092</v>
      </c>
      <c r="D1159">
        <v>29258</v>
      </c>
      <c r="F1159">
        <v>293</v>
      </c>
      <c r="H1159">
        <v>108</v>
      </c>
      <c r="J1159">
        <v>60</v>
      </c>
      <c r="L1159">
        <v>1723</v>
      </c>
      <c r="M1159" t="s">
        <v>129</v>
      </c>
      <c r="N1159" s="1">
        <v>43945.5</v>
      </c>
      <c r="O1159" t="s">
        <v>1287</v>
      </c>
      <c r="P1159" t="s">
        <v>131</v>
      </c>
      <c r="Q1159">
        <v>112</v>
      </c>
      <c r="S1159">
        <v>34350</v>
      </c>
      <c r="T1159">
        <v>34350</v>
      </c>
      <c r="U1159">
        <v>34350</v>
      </c>
      <c r="V1159">
        <v>19</v>
      </c>
      <c r="W1159">
        <v>5</v>
      </c>
      <c r="X1159">
        <v>0</v>
      </c>
      <c r="Y1159">
        <v>1730</v>
      </c>
      <c r="Z1159">
        <v>647</v>
      </c>
      <c r="AA1159">
        <v>2377</v>
      </c>
      <c r="AB1159" s="24">
        <f>VLOOKUP(B1159,population!$B$2:$D$54,3,0)</f>
        <v>3155070</v>
      </c>
      <c r="AC1159" s="24" t="str">
        <f>VLOOKUP(B1159,regions!$A$2:$B$54,2,0)</f>
        <v>Midwest</v>
      </c>
      <c r="AD1159" s="24" t="str">
        <f>VLOOKUP(B1159,population!$B$2:$C$54,2,0)</f>
        <v> Iowa</v>
      </c>
      <c r="AE1159" s="24">
        <f>IFERROR(VLOOKUP(AD1159,'pop density'!$A$1:$B$51,2,0),"")</f>
        <v>55.9</v>
      </c>
      <c r="AF1159" s="24" t="str">
        <f t="shared" si="18"/>
        <v>00055.9- Iowa</v>
      </c>
    </row>
    <row r="1160" spans="1:32" x14ac:dyDescent="0.25">
      <c r="A1160">
        <v>20200426</v>
      </c>
      <c r="B1160" t="s">
        <v>1236</v>
      </c>
      <c r="C1160">
        <v>5476</v>
      </c>
      <c r="D1160">
        <v>30614</v>
      </c>
      <c r="F1160">
        <v>286</v>
      </c>
      <c r="H1160">
        <v>99</v>
      </c>
      <c r="J1160">
        <v>55</v>
      </c>
      <c r="L1160">
        <v>1900</v>
      </c>
      <c r="M1160" t="s">
        <v>129</v>
      </c>
      <c r="N1160" s="1">
        <v>43946.5</v>
      </c>
      <c r="O1160" t="s">
        <v>1288</v>
      </c>
      <c r="P1160" t="s">
        <v>133</v>
      </c>
      <c r="Q1160">
        <v>118</v>
      </c>
      <c r="S1160">
        <v>36090</v>
      </c>
      <c r="T1160">
        <v>36090</v>
      </c>
      <c r="U1160">
        <v>36090</v>
      </c>
      <c r="V1160">
        <v>19</v>
      </c>
      <c r="W1160">
        <v>6</v>
      </c>
      <c r="X1160">
        <v>0</v>
      </c>
      <c r="Y1160">
        <v>1356</v>
      </c>
      <c r="Z1160">
        <v>384</v>
      </c>
      <c r="AA1160">
        <v>1740</v>
      </c>
      <c r="AB1160" s="24">
        <f>VLOOKUP(B1160,population!$B$2:$D$54,3,0)</f>
        <v>3155070</v>
      </c>
      <c r="AC1160" s="24" t="str">
        <f>VLOOKUP(B1160,regions!$A$2:$B$54,2,0)</f>
        <v>Midwest</v>
      </c>
      <c r="AD1160" s="24" t="str">
        <f>VLOOKUP(B1160,population!$B$2:$C$54,2,0)</f>
        <v> Iowa</v>
      </c>
      <c r="AE1160" s="24">
        <f>IFERROR(VLOOKUP(AD1160,'pop density'!$A$1:$B$51,2,0),"")</f>
        <v>55.9</v>
      </c>
      <c r="AF1160" s="24" t="str">
        <f t="shared" si="18"/>
        <v>00055.9- Iowa</v>
      </c>
    </row>
    <row r="1161" spans="1:32" x14ac:dyDescent="0.25">
      <c r="A1161">
        <v>20200427</v>
      </c>
      <c r="B1161" t="s">
        <v>1236</v>
      </c>
      <c r="C1161">
        <v>5868</v>
      </c>
      <c r="D1161">
        <v>32282</v>
      </c>
      <c r="F1161">
        <v>300</v>
      </c>
      <c r="H1161">
        <v>100</v>
      </c>
      <c r="J1161">
        <v>58</v>
      </c>
      <c r="L1161">
        <v>2021</v>
      </c>
      <c r="M1161" t="s">
        <v>129</v>
      </c>
      <c r="N1161" s="1">
        <v>43946.5</v>
      </c>
      <c r="O1161" t="s">
        <v>1289</v>
      </c>
      <c r="P1161" t="s">
        <v>135</v>
      </c>
      <c r="Q1161">
        <v>127</v>
      </c>
      <c r="S1161">
        <v>38150</v>
      </c>
      <c r="T1161">
        <v>38150</v>
      </c>
      <c r="U1161">
        <v>38150</v>
      </c>
      <c r="V1161">
        <v>19</v>
      </c>
      <c r="W1161">
        <v>9</v>
      </c>
      <c r="X1161">
        <v>0</v>
      </c>
      <c r="Y1161">
        <v>1668</v>
      </c>
      <c r="Z1161">
        <v>392</v>
      </c>
      <c r="AA1161">
        <v>2060</v>
      </c>
      <c r="AB1161" s="24">
        <f>VLOOKUP(B1161,population!$B$2:$D$54,3,0)</f>
        <v>3155070</v>
      </c>
      <c r="AC1161" s="24" t="str">
        <f>VLOOKUP(B1161,regions!$A$2:$B$54,2,0)</f>
        <v>Midwest</v>
      </c>
      <c r="AD1161" s="24" t="str">
        <f>VLOOKUP(B1161,population!$B$2:$C$54,2,0)</f>
        <v> Iowa</v>
      </c>
      <c r="AE1161" s="24">
        <f>IFERROR(VLOOKUP(AD1161,'pop density'!$A$1:$B$51,2,0),"")</f>
        <v>55.9</v>
      </c>
      <c r="AF1161" s="24" t="str">
        <f t="shared" si="18"/>
        <v>00055.9- Iowa</v>
      </c>
    </row>
    <row r="1162" spans="1:32" x14ac:dyDescent="0.25">
      <c r="A1162">
        <v>20200428</v>
      </c>
      <c r="B1162" t="s">
        <v>1236</v>
      </c>
      <c r="C1162">
        <v>6376</v>
      </c>
      <c r="D1162">
        <v>33447</v>
      </c>
      <c r="F1162">
        <v>304</v>
      </c>
      <c r="H1162">
        <v>98</v>
      </c>
      <c r="J1162">
        <v>64</v>
      </c>
      <c r="L1162">
        <v>2164</v>
      </c>
      <c r="M1162" t="s">
        <v>129</v>
      </c>
      <c r="N1162" s="1">
        <v>43948.5</v>
      </c>
      <c r="O1162" t="s">
        <v>1290</v>
      </c>
      <c r="P1162" t="s">
        <v>137</v>
      </c>
      <c r="Q1162">
        <v>136</v>
      </c>
      <c r="S1162">
        <v>39823</v>
      </c>
      <c r="T1162">
        <v>39823</v>
      </c>
      <c r="U1162">
        <v>39823</v>
      </c>
      <c r="V1162">
        <v>19</v>
      </c>
      <c r="W1162">
        <v>9</v>
      </c>
      <c r="X1162">
        <v>0</v>
      </c>
      <c r="Y1162">
        <v>1165</v>
      </c>
      <c r="Z1162">
        <v>508</v>
      </c>
      <c r="AA1162">
        <v>1673</v>
      </c>
      <c r="AB1162" s="24">
        <f>VLOOKUP(B1162,population!$B$2:$D$54,3,0)</f>
        <v>3155070</v>
      </c>
      <c r="AC1162" s="24" t="str">
        <f>VLOOKUP(B1162,regions!$A$2:$B$54,2,0)</f>
        <v>Midwest</v>
      </c>
      <c r="AD1162" s="24" t="str">
        <f>VLOOKUP(B1162,population!$B$2:$C$54,2,0)</f>
        <v> Iowa</v>
      </c>
      <c r="AE1162" s="24">
        <f>IFERROR(VLOOKUP(AD1162,'pop density'!$A$1:$B$51,2,0),"")</f>
        <v>55.9</v>
      </c>
      <c r="AF1162" s="24" t="str">
        <f t="shared" si="18"/>
        <v>00055.9- Iowa</v>
      </c>
    </row>
    <row r="1163" spans="1:32" x14ac:dyDescent="0.25">
      <c r="A1163">
        <v>20200429</v>
      </c>
      <c r="B1163" t="s">
        <v>1236</v>
      </c>
      <c r="C1163">
        <v>6843</v>
      </c>
      <c r="D1163">
        <v>34494</v>
      </c>
      <c r="F1163">
        <v>323</v>
      </c>
      <c r="H1163">
        <v>100</v>
      </c>
      <c r="J1163">
        <v>74</v>
      </c>
      <c r="L1163">
        <v>2428</v>
      </c>
      <c r="M1163" t="s">
        <v>129</v>
      </c>
      <c r="N1163" s="1">
        <v>43949.5</v>
      </c>
      <c r="O1163" t="s">
        <v>1291</v>
      </c>
      <c r="P1163" t="s">
        <v>139</v>
      </c>
      <c r="Q1163">
        <v>148</v>
      </c>
      <c r="S1163">
        <v>41337</v>
      </c>
      <c r="T1163">
        <v>41337</v>
      </c>
      <c r="U1163">
        <v>41337</v>
      </c>
      <c r="V1163">
        <v>19</v>
      </c>
      <c r="W1163">
        <v>12</v>
      </c>
      <c r="X1163">
        <v>0</v>
      </c>
      <c r="Y1163">
        <v>1047</v>
      </c>
      <c r="Z1163">
        <v>467</v>
      </c>
      <c r="AA1163">
        <v>1514</v>
      </c>
      <c r="AB1163" s="24">
        <f>VLOOKUP(B1163,population!$B$2:$D$54,3,0)</f>
        <v>3155070</v>
      </c>
      <c r="AC1163" s="24" t="str">
        <f>VLOOKUP(B1163,regions!$A$2:$B$54,2,0)</f>
        <v>Midwest</v>
      </c>
      <c r="AD1163" s="24" t="str">
        <f>VLOOKUP(B1163,population!$B$2:$C$54,2,0)</f>
        <v> Iowa</v>
      </c>
      <c r="AE1163" s="24">
        <f>IFERROR(VLOOKUP(AD1163,'pop density'!$A$1:$B$51,2,0),"")</f>
        <v>55.9</v>
      </c>
      <c r="AF1163" s="24" t="str">
        <f t="shared" si="18"/>
        <v>00055.9- Iowa</v>
      </c>
    </row>
    <row r="1164" spans="1:32" x14ac:dyDescent="0.25">
      <c r="A1164">
        <v>20200430</v>
      </c>
      <c r="B1164" t="s">
        <v>1236</v>
      </c>
      <c r="C1164">
        <v>7145</v>
      </c>
      <c r="D1164">
        <v>35522</v>
      </c>
      <c r="F1164">
        <v>335</v>
      </c>
      <c r="H1164">
        <v>121</v>
      </c>
      <c r="J1164">
        <v>86</v>
      </c>
      <c r="L1164">
        <v>2697</v>
      </c>
      <c r="M1164" t="s">
        <v>129</v>
      </c>
      <c r="N1164" s="1">
        <v>43950.5</v>
      </c>
      <c r="O1164" t="s">
        <v>1292</v>
      </c>
      <c r="P1164" t="s">
        <v>142</v>
      </c>
      <c r="Q1164">
        <v>162</v>
      </c>
      <c r="S1164">
        <v>42667</v>
      </c>
      <c r="T1164">
        <v>42667</v>
      </c>
      <c r="U1164">
        <v>42667</v>
      </c>
      <c r="V1164">
        <v>19</v>
      </c>
      <c r="W1164">
        <v>14</v>
      </c>
      <c r="X1164">
        <v>0</v>
      </c>
      <c r="Y1164">
        <v>1028</v>
      </c>
      <c r="Z1164">
        <v>302</v>
      </c>
      <c r="AA1164">
        <v>1330</v>
      </c>
      <c r="AB1164" s="24">
        <f>VLOOKUP(B1164,population!$B$2:$D$54,3,0)</f>
        <v>3155070</v>
      </c>
      <c r="AC1164" s="24" t="str">
        <f>VLOOKUP(B1164,regions!$A$2:$B$54,2,0)</f>
        <v>Midwest</v>
      </c>
      <c r="AD1164" s="24" t="str">
        <f>VLOOKUP(B1164,population!$B$2:$C$54,2,0)</f>
        <v> Iowa</v>
      </c>
      <c r="AE1164" s="24">
        <f>IFERROR(VLOOKUP(AD1164,'pop density'!$A$1:$B$51,2,0),"")</f>
        <v>55.9</v>
      </c>
      <c r="AF1164" s="24" t="str">
        <f t="shared" si="18"/>
        <v>00055.9- Iowa</v>
      </c>
    </row>
    <row r="1165" spans="1:32" x14ac:dyDescent="0.25">
      <c r="A1165">
        <v>20200501</v>
      </c>
      <c r="B1165" t="s">
        <v>1236</v>
      </c>
      <c r="C1165">
        <v>7884</v>
      </c>
      <c r="D1165">
        <v>37708</v>
      </c>
      <c r="F1165">
        <v>345</v>
      </c>
      <c r="H1165">
        <v>121</v>
      </c>
      <c r="J1165">
        <v>91</v>
      </c>
      <c r="L1165">
        <v>2899</v>
      </c>
      <c r="M1165" t="s">
        <v>62</v>
      </c>
      <c r="N1165" s="1">
        <v>43951.5</v>
      </c>
      <c r="O1165" t="s">
        <v>1293</v>
      </c>
      <c r="P1165" t="s">
        <v>144</v>
      </c>
      <c r="Q1165">
        <v>170</v>
      </c>
      <c r="S1165">
        <v>45592</v>
      </c>
      <c r="T1165">
        <v>45592</v>
      </c>
      <c r="U1165">
        <v>45592</v>
      </c>
      <c r="V1165">
        <v>19</v>
      </c>
      <c r="W1165">
        <v>8</v>
      </c>
      <c r="X1165">
        <v>0</v>
      </c>
      <c r="Y1165">
        <v>2186</v>
      </c>
      <c r="Z1165">
        <v>739</v>
      </c>
      <c r="AA1165">
        <v>2925</v>
      </c>
      <c r="AB1165" s="24">
        <f>VLOOKUP(B1165,population!$B$2:$D$54,3,0)</f>
        <v>3155070</v>
      </c>
      <c r="AC1165" s="24" t="str">
        <f>VLOOKUP(B1165,regions!$A$2:$B$54,2,0)</f>
        <v>Midwest</v>
      </c>
      <c r="AD1165" s="24" t="str">
        <f>VLOOKUP(B1165,population!$B$2:$C$54,2,0)</f>
        <v> Iowa</v>
      </c>
      <c r="AE1165" s="24">
        <f>IFERROR(VLOOKUP(AD1165,'pop density'!$A$1:$B$51,2,0),"")</f>
        <v>55.9</v>
      </c>
      <c r="AF1165" s="24" t="str">
        <f t="shared" si="18"/>
        <v>00055.9- Iowa</v>
      </c>
    </row>
    <row r="1166" spans="1:32" x14ac:dyDescent="0.25">
      <c r="A1166">
        <v>20200502</v>
      </c>
      <c r="B1166" t="s">
        <v>1236</v>
      </c>
      <c r="C1166">
        <v>8641</v>
      </c>
      <c r="D1166">
        <v>37708</v>
      </c>
      <c r="F1166">
        <v>353</v>
      </c>
      <c r="H1166">
        <v>131</v>
      </c>
      <c r="J1166">
        <v>90</v>
      </c>
      <c r="L1166">
        <v>3156</v>
      </c>
      <c r="M1166" t="s">
        <v>62</v>
      </c>
      <c r="N1166" s="1">
        <v>43952.5</v>
      </c>
      <c r="O1166" t="s">
        <v>1294</v>
      </c>
      <c r="P1166" t="s">
        <v>146</v>
      </c>
      <c r="Q1166">
        <v>175</v>
      </c>
      <c r="S1166">
        <v>46349</v>
      </c>
      <c r="T1166">
        <v>46349</v>
      </c>
      <c r="U1166">
        <v>46349</v>
      </c>
      <c r="V1166">
        <v>19</v>
      </c>
      <c r="W1166">
        <v>5</v>
      </c>
      <c r="X1166">
        <v>0</v>
      </c>
      <c r="Y1166">
        <v>0</v>
      </c>
      <c r="Z1166">
        <v>757</v>
      </c>
      <c r="AA1166">
        <v>757</v>
      </c>
      <c r="AB1166" s="24">
        <f>VLOOKUP(B1166,population!$B$2:$D$54,3,0)</f>
        <v>3155070</v>
      </c>
      <c r="AC1166" s="24" t="str">
        <f>VLOOKUP(B1166,regions!$A$2:$B$54,2,0)</f>
        <v>Midwest</v>
      </c>
      <c r="AD1166" s="24" t="str">
        <f>VLOOKUP(B1166,population!$B$2:$C$54,2,0)</f>
        <v> Iowa</v>
      </c>
      <c r="AE1166" s="24">
        <f>IFERROR(VLOOKUP(AD1166,'pop density'!$A$1:$B$51,2,0),"")</f>
        <v>55.9</v>
      </c>
      <c r="AF1166" s="24" t="str">
        <f t="shared" si="18"/>
        <v>00055.9- Iowa</v>
      </c>
    </row>
    <row r="1167" spans="1:32" x14ac:dyDescent="0.25">
      <c r="A1167">
        <v>20200503</v>
      </c>
      <c r="B1167" t="s">
        <v>1236</v>
      </c>
      <c r="C1167">
        <v>9169</v>
      </c>
      <c r="D1167">
        <v>44017</v>
      </c>
      <c r="F1167">
        <v>378</v>
      </c>
      <c r="H1167">
        <v>133</v>
      </c>
      <c r="J1167">
        <v>93</v>
      </c>
      <c r="L1167">
        <v>3325</v>
      </c>
      <c r="M1167" t="s">
        <v>129</v>
      </c>
      <c r="N1167" s="1">
        <v>43953.5</v>
      </c>
      <c r="O1167" t="s">
        <v>1295</v>
      </c>
      <c r="P1167" t="s">
        <v>148</v>
      </c>
      <c r="Q1167">
        <v>184</v>
      </c>
      <c r="S1167">
        <v>53186</v>
      </c>
      <c r="T1167">
        <v>53186</v>
      </c>
      <c r="U1167">
        <v>53186</v>
      </c>
      <c r="V1167">
        <v>19</v>
      </c>
      <c r="W1167">
        <v>9</v>
      </c>
      <c r="X1167">
        <v>0</v>
      </c>
      <c r="Y1167">
        <v>6309</v>
      </c>
      <c r="Z1167">
        <v>528</v>
      </c>
      <c r="AA1167">
        <v>6837</v>
      </c>
      <c r="AB1167" s="24">
        <f>VLOOKUP(B1167,population!$B$2:$D$54,3,0)</f>
        <v>3155070</v>
      </c>
      <c r="AC1167" s="24" t="str">
        <f>VLOOKUP(B1167,regions!$A$2:$B$54,2,0)</f>
        <v>Midwest</v>
      </c>
      <c r="AD1167" s="24" t="str">
        <f>VLOOKUP(B1167,population!$B$2:$C$54,2,0)</f>
        <v> Iowa</v>
      </c>
      <c r="AE1167" s="24">
        <f>IFERROR(VLOOKUP(AD1167,'pop density'!$A$1:$B$51,2,0),"")</f>
        <v>55.9</v>
      </c>
      <c r="AF1167" s="24" t="str">
        <f t="shared" si="18"/>
        <v>00055.9- Iowa</v>
      </c>
    </row>
    <row r="1168" spans="1:32" x14ac:dyDescent="0.25">
      <c r="A1168">
        <v>20200504</v>
      </c>
      <c r="B1168" t="s">
        <v>1236</v>
      </c>
      <c r="C1168">
        <v>9703</v>
      </c>
      <c r="D1168">
        <v>47458</v>
      </c>
      <c r="F1168">
        <v>389</v>
      </c>
      <c r="H1168">
        <v>143</v>
      </c>
      <c r="J1168">
        <v>93</v>
      </c>
      <c r="L1168">
        <v>3486</v>
      </c>
      <c r="M1168" t="s">
        <v>129</v>
      </c>
      <c r="N1168" s="1">
        <v>43954.5</v>
      </c>
      <c r="O1168" t="s">
        <v>1296</v>
      </c>
      <c r="P1168" t="s">
        <v>150</v>
      </c>
      <c r="Q1168">
        <v>188</v>
      </c>
      <c r="S1168">
        <v>57161</v>
      </c>
      <c r="T1168">
        <v>57161</v>
      </c>
      <c r="U1168">
        <v>57161</v>
      </c>
      <c r="V1168">
        <v>19</v>
      </c>
      <c r="W1168">
        <v>4</v>
      </c>
      <c r="X1168">
        <v>0</v>
      </c>
      <c r="Y1168">
        <v>3441</v>
      </c>
      <c r="Z1168">
        <v>534</v>
      </c>
      <c r="AA1168">
        <v>3975</v>
      </c>
      <c r="AB1168" s="24">
        <f>VLOOKUP(B1168,population!$B$2:$D$54,3,0)</f>
        <v>3155070</v>
      </c>
      <c r="AC1168" s="24" t="str">
        <f>VLOOKUP(B1168,regions!$A$2:$B$54,2,0)</f>
        <v>Midwest</v>
      </c>
      <c r="AD1168" s="24" t="str">
        <f>VLOOKUP(B1168,population!$B$2:$C$54,2,0)</f>
        <v> Iowa</v>
      </c>
      <c r="AE1168" s="24">
        <f>IFERROR(VLOOKUP(AD1168,'pop density'!$A$1:$B$51,2,0),"")</f>
        <v>55.9</v>
      </c>
      <c r="AF1168" s="24" t="str">
        <f t="shared" si="18"/>
        <v>00055.9- Iowa</v>
      </c>
    </row>
    <row r="1169" spans="1:32" x14ac:dyDescent="0.25">
      <c r="A1169">
        <v>20200505</v>
      </c>
      <c r="B1169" t="s">
        <v>1236</v>
      </c>
      <c r="C1169">
        <v>10111</v>
      </c>
      <c r="D1169">
        <v>50458</v>
      </c>
      <c r="F1169">
        <v>407</v>
      </c>
      <c r="H1169">
        <v>152</v>
      </c>
      <c r="J1169">
        <v>94</v>
      </c>
      <c r="L1169">
        <v>3572</v>
      </c>
      <c r="M1169" t="s">
        <v>129</v>
      </c>
      <c r="N1169" s="1">
        <v>43955.5</v>
      </c>
      <c r="O1169" t="s">
        <v>1297</v>
      </c>
      <c r="P1169" t="s">
        <v>152</v>
      </c>
      <c r="Q1169">
        <v>207</v>
      </c>
      <c r="S1169">
        <v>60569</v>
      </c>
      <c r="T1169">
        <v>60569</v>
      </c>
      <c r="U1169">
        <v>60569</v>
      </c>
      <c r="V1169">
        <v>19</v>
      </c>
      <c r="W1169">
        <v>19</v>
      </c>
      <c r="X1169">
        <v>0</v>
      </c>
      <c r="Y1169">
        <v>3000</v>
      </c>
      <c r="Z1169">
        <v>408</v>
      </c>
      <c r="AA1169">
        <v>3408</v>
      </c>
      <c r="AB1169" s="24">
        <f>VLOOKUP(B1169,population!$B$2:$D$54,3,0)</f>
        <v>3155070</v>
      </c>
      <c r="AC1169" s="24" t="str">
        <f>VLOOKUP(B1169,regions!$A$2:$B$54,2,0)</f>
        <v>Midwest</v>
      </c>
      <c r="AD1169" s="24" t="str">
        <f>VLOOKUP(B1169,population!$B$2:$C$54,2,0)</f>
        <v> Iowa</v>
      </c>
      <c r="AE1169" s="24">
        <f>IFERROR(VLOOKUP(AD1169,'pop density'!$A$1:$B$51,2,0),"")</f>
        <v>55.9</v>
      </c>
      <c r="AF1169" s="24" t="str">
        <f t="shared" si="18"/>
        <v>00055.9- Iowa</v>
      </c>
    </row>
    <row r="1170" spans="1:32" x14ac:dyDescent="0.25">
      <c r="A1170">
        <v>20200506</v>
      </c>
      <c r="B1170" t="s">
        <v>1236</v>
      </c>
      <c r="C1170">
        <v>10404</v>
      </c>
      <c r="D1170">
        <v>52767</v>
      </c>
      <c r="F1170">
        <v>414</v>
      </c>
      <c r="H1170">
        <v>151</v>
      </c>
      <c r="J1170">
        <v>103</v>
      </c>
      <c r="L1170">
        <v>3803</v>
      </c>
      <c r="M1170" t="s">
        <v>129</v>
      </c>
      <c r="N1170" s="1">
        <v>43956.5</v>
      </c>
      <c r="O1170" t="s">
        <v>1298</v>
      </c>
      <c r="P1170" t="s">
        <v>154</v>
      </c>
      <c r="Q1170">
        <v>219</v>
      </c>
      <c r="S1170">
        <v>63171</v>
      </c>
      <c r="T1170">
        <v>63171</v>
      </c>
      <c r="U1170">
        <v>63171</v>
      </c>
      <c r="V1170">
        <v>19</v>
      </c>
      <c r="W1170">
        <v>12</v>
      </c>
      <c r="X1170">
        <v>0</v>
      </c>
      <c r="Y1170">
        <v>2309</v>
      </c>
      <c r="Z1170">
        <v>293</v>
      </c>
      <c r="AA1170">
        <v>2602</v>
      </c>
      <c r="AB1170" s="24">
        <f>VLOOKUP(B1170,population!$B$2:$D$54,3,0)</f>
        <v>3155070</v>
      </c>
      <c r="AC1170" s="24" t="str">
        <f>VLOOKUP(B1170,regions!$A$2:$B$54,2,0)</f>
        <v>Midwest</v>
      </c>
      <c r="AD1170" s="24" t="str">
        <f>VLOOKUP(B1170,population!$B$2:$C$54,2,0)</f>
        <v> Iowa</v>
      </c>
      <c r="AE1170" s="24">
        <f>IFERROR(VLOOKUP(AD1170,'pop density'!$A$1:$B$51,2,0),"")</f>
        <v>55.9</v>
      </c>
      <c r="AF1170" s="24" t="str">
        <f t="shared" si="18"/>
        <v>00055.9- Iowa</v>
      </c>
    </row>
    <row r="1171" spans="1:32" x14ac:dyDescent="0.25">
      <c r="A1171">
        <v>20200507</v>
      </c>
      <c r="B1171" t="s">
        <v>1236</v>
      </c>
      <c r="C1171">
        <v>11059</v>
      </c>
      <c r="D1171">
        <v>55368</v>
      </c>
      <c r="F1171">
        <v>417</v>
      </c>
      <c r="H1171">
        <v>151</v>
      </c>
      <c r="J1171">
        <v>107</v>
      </c>
      <c r="L1171">
        <v>4266</v>
      </c>
      <c r="M1171" t="s">
        <v>480</v>
      </c>
      <c r="N1171" s="1">
        <v>43957.5</v>
      </c>
      <c r="O1171" t="s">
        <v>1299</v>
      </c>
      <c r="P1171" t="s">
        <v>156</v>
      </c>
      <c r="Q1171">
        <v>231</v>
      </c>
      <c r="S1171">
        <v>66427</v>
      </c>
      <c r="T1171">
        <v>66427</v>
      </c>
      <c r="U1171">
        <v>66427</v>
      </c>
      <c r="V1171">
        <v>19</v>
      </c>
      <c r="W1171">
        <v>12</v>
      </c>
      <c r="X1171">
        <v>0</v>
      </c>
      <c r="Y1171">
        <v>2601</v>
      </c>
      <c r="Z1171">
        <v>655</v>
      </c>
      <c r="AA1171">
        <v>3256</v>
      </c>
      <c r="AB1171" s="24">
        <f>VLOOKUP(B1171,population!$B$2:$D$54,3,0)</f>
        <v>3155070</v>
      </c>
      <c r="AC1171" s="24" t="str">
        <f>VLOOKUP(B1171,regions!$A$2:$B$54,2,0)</f>
        <v>Midwest</v>
      </c>
      <c r="AD1171" s="24" t="str">
        <f>VLOOKUP(B1171,population!$B$2:$C$54,2,0)</f>
        <v> Iowa</v>
      </c>
      <c r="AE1171" s="24">
        <f>IFERROR(VLOOKUP(AD1171,'pop density'!$A$1:$B$51,2,0),"")</f>
        <v>55.9</v>
      </c>
      <c r="AF1171" s="24" t="str">
        <f t="shared" si="18"/>
        <v>00055.9- Iowa</v>
      </c>
    </row>
    <row r="1172" spans="1:32" x14ac:dyDescent="0.25">
      <c r="A1172">
        <v>20200508</v>
      </c>
      <c r="B1172" t="s">
        <v>1236</v>
      </c>
      <c r="C1172">
        <v>11457</v>
      </c>
      <c r="D1172">
        <v>58804</v>
      </c>
      <c r="F1172">
        <v>407</v>
      </c>
      <c r="H1172">
        <v>164</v>
      </c>
      <c r="J1172">
        <v>109</v>
      </c>
      <c r="L1172">
        <v>4685</v>
      </c>
      <c r="M1172" t="s">
        <v>480</v>
      </c>
      <c r="N1172" s="1">
        <v>43958</v>
      </c>
      <c r="O1172" t="s">
        <v>1300</v>
      </c>
      <c r="P1172" t="s">
        <v>158</v>
      </c>
      <c r="Q1172">
        <v>243</v>
      </c>
      <c r="S1172">
        <v>70261</v>
      </c>
      <c r="T1172">
        <v>70261</v>
      </c>
      <c r="U1172">
        <v>70261</v>
      </c>
      <c r="V1172">
        <v>19</v>
      </c>
      <c r="W1172">
        <v>12</v>
      </c>
      <c r="X1172">
        <v>0</v>
      </c>
      <c r="Y1172">
        <v>3436</v>
      </c>
      <c r="Z1172">
        <v>398</v>
      </c>
      <c r="AA1172">
        <v>3834</v>
      </c>
      <c r="AB1172" s="24">
        <f>VLOOKUP(B1172,population!$B$2:$D$54,3,0)</f>
        <v>3155070</v>
      </c>
      <c r="AC1172" s="24" t="str">
        <f>VLOOKUP(B1172,regions!$A$2:$B$54,2,0)</f>
        <v>Midwest</v>
      </c>
      <c r="AD1172" s="24" t="str">
        <f>VLOOKUP(B1172,population!$B$2:$C$54,2,0)</f>
        <v> Iowa</v>
      </c>
      <c r="AE1172" s="24">
        <f>IFERROR(VLOOKUP(AD1172,'pop density'!$A$1:$B$51,2,0),"")</f>
        <v>55.9</v>
      </c>
      <c r="AF1172" s="24" t="str">
        <f t="shared" si="18"/>
        <v>00055.9- Iowa</v>
      </c>
    </row>
    <row r="1173" spans="1:32" x14ac:dyDescent="0.25">
      <c r="A1173">
        <v>20200509</v>
      </c>
      <c r="B1173" t="s">
        <v>1236</v>
      </c>
      <c r="C1173">
        <v>11671</v>
      </c>
      <c r="D1173">
        <v>59805</v>
      </c>
      <c r="F1173">
        <v>402</v>
      </c>
      <c r="H1173">
        <v>161</v>
      </c>
      <c r="J1173">
        <v>106</v>
      </c>
      <c r="L1173">
        <v>5011</v>
      </c>
      <c r="M1173" t="s">
        <v>480</v>
      </c>
      <c r="N1173" s="1">
        <v>43959</v>
      </c>
      <c r="O1173" t="s">
        <v>1301</v>
      </c>
      <c r="P1173" t="s">
        <v>160</v>
      </c>
      <c r="Q1173">
        <v>252</v>
      </c>
      <c r="S1173">
        <v>71476</v>
      </c>
      <c r="T1173">
        <v>71476</v>
      </c>
      <c r="U1173">
        <v>71476</v>
      </c>
      <c r="V1173">
        <v>19</v>
      </c>
      <c r="W1173">
        <v>9</v>
      </c>
      <c r="X1173">
        <v>0</v>
      </c>
      <c r="Y1173">
        <v>1001</v>
      </c>
      <c r="Z1173">
        <v>214</v>
      </c>
      <c r="AA1173">
        <v>1215</v>
      </c>
      <c r="AB1173" s="24">
        <f>VLOOKUP(B1173,population!$B$2:$D$54,3,0)</f>
        <v>3155070</v>
      </c>
      <c r="AC1173" s="24" t="str">
        <f>VLOOKUP(B1173,regions!$A$2:$B$54,2,0)</f>
        <v>Midwest</v>
      </c>
      <c r="AD1173" s="24" t="str">
        <f>VLOOKUP(B1173,population!$B$2:$C$54,2,0)</f>
        <v> Iowa</v>
      </c>
      <c r="AE1173" s="24">
        <f>IFERROR(VLOOKUP(AD1173,'pop density'!$A$1:$B$51,2,0),"")</f>
        <v>55.9</v>
      </c>
      <c r="AF1173" s="24" t="str">
        <f t="shared" si="18"/>
        <v>00055.9- Iowa</v>
      </c>
    </row>
    <row r="1174" spans="1:32" x14ac:dyDescent="0.25">
      <c r="A1174">
        <v>20200510</v>
      </c>
      <c r="B1174" t="s">
        <v>1236</v>
      </c>
      <c r="C1174">
        <v>11959</v>
      </c>
      <c r="D1174">
        <v>62215</v>
      </c>
      <c r="F1174">
        <v>413</v>
      </c>
      <c r="H1174">
        <v>157</v>
      </c>
      <c r="J1174">
        <v>105</v>
      </c>
      <c r="L1174">
        <v>5154</v>
      </c>
      <c r="M1174" t="s">
        <v>480</v>
      </c>
      <c r="N1174" s="1">
        <v>43961</v>
      </c>
      <c r="O1174" t="s">
        <v>1302</v>
      </c>
      <c r="P1174" t="s">
        <v>162</v>
      </c>
      <c r="Q1174">
        <v>265</v>
      </c>
      <c r="S1174">
        <v>74174</v>
      </c>
      <c r="T1174">
        <v>74174</v>
      </c>
      <c r="U1174">
        <v>74174</v>
      </c>
      <c r="V1174">
        <v>19</v>
      </c>
      <c r="W1174">
        <v>13</v>
      </c>
      <c r="X1174">
        <v>0</v>
      </c>
      <c r="Y1174">
        <v>2410</v>
      </c>
      <c r="Z1174">
        <v>288</v>
      </c>
      <c r="AA1174">
        <v>2698</v>
      </c>
      <c r="AB1174" s="24">
        <f>VLOOKUP(B1174,population!$B$2:$D$54,3,0)</f>
        <v>3155070</v>
      </c>
      <c r="AC1174" s="24" t="str">
        <f>VLOOKUP(B1174,regions!$A$2:$B$54,2,0)</f>
        <v>Midwest</v>
      </c>
      <c r="AD1174" s="24" t="str">
        <f>VLOOKUP(B1174,population!$B$2:$C$54,2,0)</f>
        <v> Iowa</v>
      </c>
      <c r="AE1174" s="24">
        <f>IFERROR(VLOOKUP(AD1174,'pop density'!$A$1:$B$51,2,0),"")</f>
        <v>55.9</v>
      </c>
      <c r="AF1174" s="24" t="str">
        <f t="shared" si="18"/>
        <v>00055.9- Iowa</v>
      </c>
    </row>
    <row r="1175" spans="1:32" x14ac:dyDescent="0.25">
      <c r="A1175">
        <v>20200511</v>
      </c>
      <c r="B1175" t="s">
        <v>1236</v>
      </c>
      <c r="C1175">
        <v>12373</v>
      </c>
      <c r="D1175">
        <v>65419</v>
      </c>
      <c r="F1175">
        <v>394</v>
      </c>
      <c r="H1175">
        <v>152</v>
      </c>
      <c r="J1175">
        <v>107</v>
      </c>
      <c r="L1175">
        <v>5249</v>
      </c>
      <c r="M1175" t="s">
        <v>480</v>
      </c>
      <c r="N1175" s="1">
        <v>43962</v>
      </c>
      <c r="O1175" t="s">
        <v>1303</v>
      </c>
      <c r="P1175" t="s">
        <v>164</v>
      </c>
      <c r="Q1175">
        <v>271</v>
      </c>
      <c r="S1175">
        <v>77792</v>
      </c>
      <c r="T1175">
        <v>77792</v>
      </c>
      <c r="U1175">
        <v>77792</v>
      </c>
      <c r="V1175">
        <v>19</v>
      </c>
      <c r="W1175">
        <v>6</v>
      </c>
      <c r="X1175">
        <v>0</v>
      </c>
      <c r="Y1175">
        <v>3204</v>
      </c>
      <c r="Z1175">
        <v>414</v>
      </c>
      <c r="AA1175">
        <v>3618</v>
      </c>
      <c r="AB1175" s="24">
        <f>VLOOKUP(B1175,population!$B$2:$D$54,3,0)</f>
        <v>3155070</v>
      </c>
      <c r="AC1175" s="24" t="str">
        <f>VLOOKUP(B1175,regions!$A$2:$B$54,2,0)</f>
        <v>Midwest</v>
      </c>
      <c r="AD1175" s="24" t="str">
        <f>VLOOKUP(B1175,population!$B$2:$C$54,2,0)</f>
        <v> Iowa</v>
      </c>
      <c r="AE1175" s="24">
        <f>IFERROR(VLOOKUP(AD1175,'pop density'!$A$1:$B$51,2,0),"")</f>
        <v>55.9</v>
      </c>
      <c r="AF1175" s="24" t="str">
        <f t="shared" si="18"/>
        <v>00055.9- Iowa</v>
      </c>
    </row>
    <row r="1176" spans="1:32" x14ac:dyDescent="0.25">
      <c r="A1176">
        <v>20200512</v>
      </c>
      <c r="B1176" t="s">
        <v>1236</v>
      </c>
      <c r="C1176">
        <v>12912</v>
      </c>
      <c r="D1176">
        <v>68376</v>
      </c>
      <c r="F1176">
        <v>385</v>
      </c>
      <c r="H1176">
        <v>143</v>
      </c>
      <c r="J1176">
        <v>101</v>
      </c>
      <c r="L1176">
        <v>5618</v>
      </c>
      <c r="M1176" t="s">
        <v>480</v>
      </c>
      <c r="N1176" s="1">
        <v>43963</v>
      </c>
      <c r="O1176" t="s">
        <v>1304</v>
      </c>
      <c r="P1176" t="s">
        <v>166</v>
      </c>
      <c r="Q1176">
        <v>289</v>
      </c>
      <c r="S1176">
        <v>81288</v>
      </c>
      <c r="T1176">
        <v>81288</v>
      </c>
      <c r="U1176">
        <v>81288</v>
      </c>
      <c r="V1176">
        <v>19</v>
      </c>
      <c r="W1176">
        <v>18</v>
      </c>
      <c r="X1176">
        <v>0</v>
      </c>
      <c r="Y1176">
        <v>2957</v>
      </c>
      <c r="Z1176">
        <v>539</v>
      </c>
      <c r="AA1176">
        <v>3496</v>
      </c>
      <c r="AB1176" s="24">
        <f>VLOOKUP(B1176,population!$B$2:$D$54,3,0)</f>
        <v>3155070</v>
      </c>
      <c r="AC1176" s="24" t="str">
        <f>VLOOKUP(B1176,regions!$A$2:$B$54,2,0)</f>
        <v>Midwest</v>
      </c>
      <c r="AD1176" s="24" t="str">
        <f>VLOOKUP(B1176,population!$B$2:$C$54,2,0)</f>
        <v> Iowa</v>
      </c>
      <c r="AE1176" s="24">
        <f>IFERROR(VLOOKUP(AD1176,'pop density'!$A$1:$B$51,2,0),"")</f>
        <v>55.9</v>
      </c>
      <c r="AF1176" s="24" t="str">
        <f t="shared" si="18"/>
        <v>00055.9- Iowa</v>
      </c>
    </row>
    <row r="1177" spans="1:32" x14ac:dyDescent="0.25">
      <c r="A1177">
        <v>20200513</v>
      </c>
      <c r="B1177" t="s">
        <v>1236</v>
      </c>
      <c r="C1177">
        <v>13289</v>
      </c>
      <c r="D1177">
        <v>72430</v>
      </c>
      <c r="F1177">
        <v>388</v>
      </c>
      <c r="H1177">
        <v>133</v>
      </c>
      <c r="J1177">
        <v>101</v>
      </c>
      <c r="L1177">
        <v>5954</v>
      </c>
      <c r="M1177" t="s">
        <v>480</v>
      </c>
      <c r="N1177" s="1">
        <v>43963</v>
      </c>
      <c r="O1177" t="s">
        <v>1305</v>
      </c>
      <c r="P1177" t="s">
        <v>168</v>
      </c>
      <c r="Q1177">
        <v>306</v>
      </c>
      <c r="S1177">
        <v>85719</v>
      </c>
      <c r="T1177">
        <v>85719</v>
      </c>
      <c r="U1177">
        <v>85719</v>
      </c>
      <c r="V1177">
        <v>19</v>
      </c>
      <c r="W1177">
        <v>17</v>
      </c>
      <c r="X1177">
        <v>0</v>
      </c>
      <c r="Y1177">
        <v>4054</v>
      </c>
      <c r="Z1177">
        <v>377</v>
      </c>
      <c r="AA1177">
        <v>4431</v>
      </c>
      <c r="AB1177" s="24">
        <f>VLOOKUP(B1177,population!$B$2:$D$54,3,0)</f>
        <v>3155070</v>
      </c>
      <c r="AC1177" s="24" t="str">
        <f>VLOOKUP(B1177,regions!$A$2:$B$54,2,0)</f>
        <v>Midwest</v>
      </c>
      <c r="AD1177" s="24" t="str">
        <f>VLOOKUP(B1177,population!$B$2:$C$54,2,0)</f>
        <v> Iowa</v>
      </c>
      <c r="AE1177" s="24">
        <f>IFERROR(VLOOKUP(AD1177,'pop density'!$A$1:$B$51,2,0),"")</f>
        <v>55.9</v>
      </c>
      <c r="AF1177" s="24" t="str">
        <f t="shared" si="18"/>
        <v>00055.9- Iowa</v>
      </c>
    </row>
    <row r="1178" spans="1:32" x14ac:dyDescent="0.25">
      <c r="A1178">
        <v>20200514</v>
      </c>
      <c r="B1178" t="s">
        <v>1236</v>
      </c>
      <c r="C1178">
        <v>13675</v>
      </c>
      <c r="D1178">
        <v>75619</v>
      </c>
      <c r="F1178">
        <v>405</v>
      </c>
      <c r="H1178">
        <v>134</v>
      </c>
      <c r="J1178">
        <v>93</v>
      </c>
      <c r="L1178">
        <v>6231</v>
      </c>
      <c r="M1178" t="s">
        <v>480</v>
      </c>
      <c r="N1178" s="1">
        <v>43964</v>
      </c>
      <c r="O1178" t="s">
        <v>1306</v>
      </c>
      <c r="P1178" t="s">
        <v>170</v>
      </c>
      <c r="Q1178">
        <v>318</v>
      </c>
      <c r="S1178">
        <v>89294</v>
      </c>
      <c r="T1178">
        <v>89294</v>
      </c>
      <c r="U1178">
        <v>89294</v>
      </c>
      <c r="V1178">
        <v>19</v>
      </c>
      <c r="W1178">
        <v>12</v>
      </c>
      <c r="X1178">
        <v>0</v>
      </c>
      <c r="Y1178">
        <v>3189</v>
      </c>
      <c r="Z1178">
        <v>386</v>
      </c>
      <c r="AA1178">
        <v>3575</v>
      </c>
      <c r="AB1178" s="24">
        <f>VLOOKUP(B1178,population!$B$2:$D$54,3,0)</f>
        <v>3155070</v>
      </c>
      <c r="AC1178" s="24" t="str">
        <f>VLOOKUP(B1178,regions!$A$2:$B$54,2,0)</f>
        <v>Midwest</v>
      </c>
      <c r="AD1178" s="24" t="str">
        <f>VLOOKUP(B1178,population!$B$2:$C$54,2,0)</f>
        <v> Iowa</v>
      </c>
      <c r="AE1178" s="24">
        <f>IFERROR(VLOOKUP(AD1178,'pop density'!$A$1:$B$51,2,0),"")</f>
        <v>55.9</v>
      </c>
      <c r="AF1178" s="24" t="str">
        <f t="shared" si="18"/>
        <v>00055.9- Iowa</v>
      </c>
    </row>
    <row r="1179" spans="1:32" x14ac:dyDescent="0.25">
      <c r="A1179">
        <v>20200515</v>
      </c>
      <c r="B1179" t="s">
        <v>1236</v>
      </c>
      <c r="C1179">
        <v>14049</v>
      </c>
      <c r="D1179">
        <v>79517</v>
      </c>
      <c r="F1179">
        <v>387</v>
      </c>
      <c r="H1179">
        <v>130</v>
      </c>
      <c r="J1179">
        <v>87</v>
      </c>
      <c r="L1179">
        <v>6561</v>
      </c>
      <c r="M1179" t="s">
        <v>480</v>
      </c>
      <c r="N1179" s="1">
        <v>43965</v>
      </c>
      <c r="O1179" t="s">
        <v>1307</v>
      </c>
      <c r="P1179" t="s">
        <v>172</v>
      </c>
      <c r="Q1179">
        <v>336</v>
      </c>
      <c r="S1179">
        <v>93566</v>
      </c>
      <c r="T1179">
        <v>93566</v>
      </c>
      <c r="U1179">
        <v>93566</v>
      </c>
      <c r="V1179">
        <v>19</v>
      </c>
      <c r="W1179">
        <v>18</v>
      </c>
      <c r="X1179">
        <v>0</v>
      </c>
      <c r="Y1179">
        <v>3898</v>
      </c>
      <c r="Z1179">
        <v>374</v>
      </c>
      <c r="AA1179">
        <v>4272</v>
      </c>
      <c r="AB1179" s="24">
        <f>VLOOKUP(B1179,population!$B$2:$D$54,3,0)</f>
        <v>3155070</v>
      </c>
      <c r="AC1179" s="24" t="str">
        <f>VLOOKUP(B1179,regions!$A$2:$B$54,2,0)</f>
        <v>Midwest</v>
      </c>
      <c r="AD1179" s="24" t="str">
        <f>VLOOKUP(B1179,population!$B$2:$C$54,2,0)</f>
        <v> Iowa</v>
      </c>
      <c r="AE1179" s="24">
        <f>IFERROR(VLOOKUP(AD1179,'pop density'!$A$1:$B$51,2,0),"")</f>
        <v>55.9</v>
      </c>
      <c r="AF1179" s="24" t="str">
        <f t="shared" si="18"/>
        <v>00055.9- Iowa</v>
      </c>
    </row>
    <row r="1180" spans="1:32" x14ac:dyDescent="0.25">
      <c r="A1180">
        <v>20200516</v>
      </c>
      <c r="B1180" t="s">
        <v>1236</v>
      </c>
      <c r="C1180">
        <v>14328</v>
      </c>
      <c r="D1180">
        <v>81972</v>
      </c>
      <c r="F1180">
        <v>387</v>
      </c>
      <c r="H1180">
        <v>128</v>
      </c>
      <c r="J1180">
        <v>83</v>
      </c>
      <c r="L1180">
        <v>6927</v>
      </c>
      <c r="M1180" t="s">
        <v>480</v>
      </c>
      <c r="N1180" s="1">
        <v>43966</v>
      </c>
      <c r="O1180" t="s">
        <v>1308</v>
      </c>
      <c r="P1180" t="s">
        <v>174</v>
      </c>
      <c r="Q1180">
        <v>346</v>
      </c>
      <c r="S1180">
        <v>96300</v>
      </c>
      <c r="T1180">
        <v>96300</v>
      </c>
      <c r="U1180">
        <v>96300</v>
      </c>
      <c r="V1180">
        <v>19</v>
      </c>
      <c r="W1180">
        <v>10</v>
      </c>
      <c r="X1180">
        <v>0</v>
      </c>
      <c r="Y1180">
        <v>2455</v>
      </c>
      <c r="Z1180">
        <v>279</v>
      </c>
      <c r="AA1180">
        <v>2734</v>
      </c>
      <c r="AB1180" s="24">
        <f>VLOOKUP(B1180,population!$B$2:$D$54,3,0)</f>
        <v>3155070</v>
      </c>
      <c r="AC1180" s="24" t="str">
        <f>VLOOKUP(B1180,regions!$A$2:$B$54,2,0)</f>
        <v>Midwest</v>
      </c>
      <c r="AD1180" s="24" t="str">
        <f>VLOOKUP(B1180,population!$B$2:$C$54,2,0)</f>
        <v> Iowa</v>
      </c>
      <c r="AE1180" s="24">
        <f>IFERROR(VLOOKUP(AD1180,'pop density'!$A$1:$B$51,2,0),"")</f>
        <v>55.9</v>
      </c>
      <c r="AF1180" s="24" t="str">
        <f t="shared" si="18"/>
        <v>00055.9- Iowa</v>
      </c>
    </row>
    <row r="1181" spans="1:32" x14ac:dyDescent="0.25">
      <c r="A1181">
        <v>20200517</v>
      </c>
      <c r="B1181" t="s">
        <v>1236</v>
      </c>
      <c r="C1181">
        <v>14651</v>
      </c>
      <c r="D1181">
        <v>85590</v>
      </c>
      <c r="F1181">
        <v>376</v>
      </c>
      <c r="H1181">
        <v>124</v>
      </c>
      <c r="J1181">
        <v>85</v>
      </c>
      <c r="L1181">
        <v>7154</v>
      </c>
      <c r="M1181" t="s">
        <v>480</v>
      </c>
      <c r="N1181" s="1">
        <v>43967.541666666664</v>
      </c>
      <c r="O1181" t="s">
        <v>1309</v>
      </c>
      <c r="P1181" t="s">
        <v>176</v>
      </c>
      <c r="Q1181">
        <v>351</v>
      </c>
      <c r="S1181">
        <v>100241</v>
      </c>
      <c r="T1181">
        <v>100241</v>
      </c>
      <c r="U1181">
        <v>100241</v>
      </c>
      <c r="V1181">
        <v>19</v>
      </c>
      <c r="W1181">
        <v>5</v>
      </c>
      <c r="X1181">
        <v>0</v>
      </c>
      <c r="Y1181">
        <v>3618</v>
      </c>
      <c r="Z1181">
        <v>323</v>
      </c>
      <c r="AA1181">
        <v>3941</v>
      </c>
      <c r="AB1181" s="24">
        <f>VLOOKUP(B1181,population!$B$2:$D$54,3,0)</f>
        <v>3155070</v>
      </c>
      <c r="AC1181" s="24" t="str">
        <f>VLOOKUP(B1181,regions!$A$2:$B$54,2,0)</f>
        <v>Midwest</v>
      </c>
      <c r="AD1181" s="24" t="str">
        <f>VLOOKUP(B1181,population!$B$2:$C$54,2,0)</f>
        <v> Iowa</v>
      </c>
      <c r="AE1181" s="24">
        <f>IFERROR(VLOOKUP(AD1181,'pop density'!$A$1:$B$51,2,0),"")</f>
        <v>55.9</v>
      </c>
      <c r="AF1181" s="24" t="str">
        <f t="shared" si="18"/>
        <v>00055.9- Iowa</v>
      </c>
    </row>
    <row r="1182" spans="1:32" x14ac:dyDescent="0.25">
      <c r="A1182">
        <v>20200518</v>
      </c>
      <c r="B1182" t="s">
        <v>1236</v>
      </c>
      <c r="C1182">
        <v>14955</v>
      </c>
      <c r="D1182">
        <v>88193</v>
      </c>
      <c r="F1182">
        <v>382</v>
      </c>
      <c r="H1182">
        <v>121</v>
      </c>
      <c r="J1182">
        <v>85</v>
      </c>
      <c r="L1182">
        <v>7324</v>
      </c>
      <c r="M1182" t="s">
        <v>480</v>
      </c>
      <c r="N1182" s="1">
        <v>43968.541666666664</v>
      </c>
      <c r="O1182" t="s">
        <v>1310</v>
      </c>
      <c r="P1182" t="s">
        <v>178</v>
      </c>
      <c r="Q1182">
        <v>355</v>
      </c>
      <c r="S1182">
        <v>103148</v>
      </c>
      <c r="T1182">
        <v>103148</v>
      </c>
      <c r="U1182">
        <v>103148</v>
      </c>
      <c r="V1182">
        <v>19</v>
      </c>
      <c r="W1182">
        <v>4</v>
      </c>
      <c r="X1182">
        <v>0</v>
      </c>
      <c r="Y1182">
        <v>2603</v>
      </c>
      <c r="Z1182">
        <v>304</v>
      </c>
      <c r="AA1182">
        <v>2907</v>
      </c>
      <c r="AB1182" s="24">
        <f>VLOOKUP(B1182,population!$B$2:$D$54,3,0)</f>
        <v>3155070</v>
      </c>
      <c r="AC1182" s="24" t="str">
        <f>VLOOKUP(B1182,regions!$A$2:$B$54,2,0)</f>
        <v>Midwest</v>
      </c>
      <c r="AD1182" s="24" t="str">
        <f>VLOOKUP(B1182,population!$B$2:$C$54,2,0)</f>
        <v> Iowa</v>
      </c>
      <c r="AE1182" s="24">
        <f>IFERROR(VLOOKUP(AD1182,'pop density'!$A$1:$B$51,2,0),"")</f>
        <v>55.9</v>
      </c>
      <c r="AF1182" s="24" t="str">
        <f t="shared" si="18"/>
        <v>00055.9- Iowa</v>
      </c>
    </row>
    <row r="1183" spans="1:32" x14ac:dyDescent="0.25">
      <c r="A1183">
        <v>20200519</v>
      </c>
      <c r="B1183" t="s">
        <v>1236</v>
      </c>
      <c r="C1183">
        <v>15349</v>
      </c>
      <c r="D1183">
        <v>92299</v>
      </c>
      <c r="F1183">
        <v>383</v>
      </c>
      <c r="H1183">
        <v>126</v>
      </c>
      <c r="J1183">
        <v>83</v>
      </c>
      <c r="L1183">
        <v>8130</v>
      </c>
      <c r="M1183" t="s">
        <v>480</v>
      </c>
      <c r="N1183" s="1">
        <v>43970</v>
      </c>
      <c r="O1183" t="s">
        <v>1311</v>
      </c>
      <c r="P1183" t="s">
        <v>180</v>
      </c>
      <c r="Q1183">
        <v>372</v>
      </c>
      <c r="S1183">
        <v>107648</v>
      </c>
      <c r="T1183">
        <v>107648</v>
      </c>
      <c r="U1183">
        <v>107648</v>
      </c>
      <c r="V1183">
        <v>19</v>
      </c>
      <c r="W1183">
        <v>17</v>
      </c>
      <c r="X1183">
        <v>0</v>
      </c>
      <c r="Y1183">
        <v>4106</v>
      </c>
      <c r="Z1183">
        <v>394</v>
      </c>
      <c r="AA1183">
        <v>4500</v>
      </c>
      <c r="AB1183" s="24">
        <f>VLOOKUP(B1183,population!$B$2:$D$54,3,0)</f>
        <v>3155070</v>
      </c>
      <c r="AC1183" s="24" t="str">
        <f>VLOOKUP(B1183,regions!$A$2:$B$54,2,0)</f>
        <v>Midwest</v>
      </c>
      <c r="AD1183" s="24" t="str">
        <f>VLOOKUP(B1183,population!$B$2:$C$54,2,0)</f>
        <v> Iowa</v>
      </c>
      <c r="AE1183" s="24">
        <f>IFERROR(VLOOKUP(AD1183,'pop density'!$A$1:$B$51,2,0),"")</f>
        <v>55.9</v>
      </c>
      <c r="AF1183" s="24" t="str">
        <f t="shared" si="18"/>
        <v>00055.9- Iowa</v>
      </c>
    </row>
    <row r="1184" spans="1:32" x14ac:dyDescent="0.25">
      <c r="A1184">
        <v>20200520</v>
      </c>
      <c r="B1184" t="s">
        <v>1236</v>
      </c>
      <c r="C1184">
        <v>15614</v>
      </c>
      <c r="D1184">
        <v>95134</v>
      </c>
      <c r="F1184">
        <v>381</v>
      </c>
      <c r="H1184">
        <v>126</v>
      </c>
      <c r="J1184">
        <v>84</v>
      </c>
      <c r="L1184">
        <v>8362</v>
      </c>
      <c r="M1184" t="s">
        <v>480</v>
      </c>
      <c r="N1184" s="1">
        <v>43971</v>
      </c>
      <c r="O1184" t="s">
        <v>1312</v>
      </c>
      <c r="P1184" t="s">
        <v>182</v>
      </c>
      <c r="Q1184">
        <v>388</v>
      </c>
      <c r="S1184">
        <v>110748</v>
      </c>
      <c r="T1184">
        <v>110748</v>
      </c>
      <c r="U1184">
        <v>110748</v>
      </c>
      <c r="V1184">
        <v>19</v>
      </c>
      <c r="W1184">
        <v>16</v>
      </c>
      <c r="X1184">
        <v>0</v>
      </c>
      <c r="Y1184">
        <v>2835</v>
      </c>
      <c r="Z1184">
        <v>265</v>
      </c>
      <c r="AA1184">
        <v>3100</v>
      </c>
      <c r="AB1184" s="24">
        <f>VLOOKUP(B1184,population!$B$2:$D$54,3,0)</f>
        <v>3155070</v>
      </c>
      <c r="AC1184" s="24" t="str">
        <f>VLOOKUP(B1184,regions!$A$2:$B$54,2,0)</f>
        <v>Midwest</v>
      </c>
      <c r="AD1184" s="24" t="str">
        <f>VLOOKUP(B1184,population!$B$2:$C$54,2,0)</f>
        <v> Iowa</v>
      </c>
      <c r="AE1184" s="24">
        <f>IFERROR(VLOOKUP(AD1184,'pop density'!$A$1:$B$51,2,0),"")</f>
        <v>55.9</v>
      </c>
      <c r="AF1184" s="24" t="str">
        <f t="shared" si="18"/>
        <v>00055.9- Iowa</v>
      </c>
    </row>
    <row r="1185" spans="1:32" x14ac:dyDescent="0.25">
      <c r="A1185">
        <v>20200521</v>
      </c>
      <c r="B1185" t="s">
        <v>1236</v>
      </c>
      <c r="C1185">
        <v>16170</v>
      </c>
      <c r="D1185">
        <v>100395</v>
      </c>
      <c r="F1185">
        <v>376</v>
      </c>
      <c r="H1185">
        <v>125</v>
      </c>
      <c r="J1185">
        <v>80</v>
      </c>
      <c r="L1185">
        <v>8672</v>
      </c>
      <c r="M1185" t="s">
        <v>480</v>
      </c>
      <c r="N1185" s="1">
        <v>43972</v>
      </c>
      <c r="O1185" t="s">
        <v>1313</v>
      </c>
      <c r="P1185" t="s">
        <v>184</v>
      </c>
      <c r="Q1185">
        <v>406</v>
      </c>
      <c r="S1185">
        <v>116565</v>
      </c>
      <c r="T1185">
        <v>116565</v>
      </c>
      <c r="U1185">
        <v>116565</v>
      </c>
      <c r="V1185">
        <v>19</v>
      </c>
      <c r="W1185">
        <v>18</v>
      </c>
      <c r="X1185">
        <v>0</v>
      </c>
      <c r="Y1185">
        <v>5261</v>
      </c>
      <c r="Z1185">
        <v>556</v>
      </c>
      <c r="AA1185">
        <v>5817</v>
      </c>
      <c r="AB1185" s="24">
        <f>VLOOKUP(B1185,population!$B$2:$D$54,3,0)</f>
        <v>3155070</v>
      </c>
      <c r="AC1185" s="24" t="str">
        <f>VLOOKUP(B1185,regions!$A$2:$B$54,2,0)</f>
        <v>Midwest</v>
      </c>
      <c r="AD1185" s="24" t="str">
        <f>VLOOKUP(B1185,population!$B$2:$C$54,2,0)</f>
        <v> Iowa</v>
      </c>
      <c r="AE1185" s="24">
        <f>IFERROR(VLOOKUP(AD1185,'pop density'!$A$1:$B$51,2,0),"")</f>
        <v>55.9</v>
      </c>
      <c r="AF1185" s="24" t="str">
        <f t="shared" si="18"/>
        <v>00055.9- Iowa</v>
      </c>
    </row>
    <row r="1186" spans="1:32" x14ac:dyDescent="0.25">
      <c r="A1186">
        <v>20200522</v>
      </c>
      <c r="B1186" t="s">
        <v>1236</v>
      </c>
      <c r="C1186">
        <v>16504</v>
      </c>
      <c r="D1186">
        <v>103746</v>
      </c>
      <c r="F1186">
        <v>362</v>
      </c>
      <c r="H1186">
        <v>123</v>
      </c>
      <c r="J1186">
        <v>79</v>
      </c>
      <c r="L1186">
        <v>9079</v>
      </c>
      <c r="M1186" t="s">
        <v>480</v>
      </c>
      <c r="N1186" s="1">
        <v>43973</v>
      </c>
      <c r="O1186" t="s">
        <v>1314</v>
      </c>
      <c r="P1186" t="s">
        <v>186</v>
      </c>
      <c r="Q1186">
        <v>425</v>
      </c>
      <c r="S1186">
        <v>120250</v>
      </c>
      <c r="T1186">
        <v>120250</v>
      </c>
      <c r="U1186">
        <v>120250</v>
      </c>
      <c r="V1186">
        <v>19</v>
      </c>
      <c r="W1186">
        <v>19</v>
      </c>
      <c r="X1186">
        <v>0</v>
      </c>
      <c r="Y1186">
        <v>3351</v>
      </c>
      <c r="Z1186">
        <v>334</v>
      </c>
      <c r="AA1186">
        <v>3685</v>
      </c>
      <c r="AB1186" s="24">
        <f>VLOOKUP(B1186,population!$B$2:$D$54,3,0)</f>
        <v>3155070</v>
      </c>
      <c r="AC1186" s="24" t="str">
        <f>VLOOKUP(B1186,regions!$A$2:$B$54,2,0)</f>
        <v>Midwest</v>
      </c>
      <c r="AD1186" s="24" t="str">
        <f>VLOOKUP(B1186,population!$B$2:$C$54,2,0)</f>
        <v> Iowa</v>
      </c>
      <c r="AE1186" s="24">
        <f>IFERROR(VLOOKUP(AD1186,'pop density'!$A$1:$B$51,2,0),"")</f>
        <v>55.9</v>
      </c>
      <c r="AF1186" s="24" t="str">
        <f t="shared" si="18"/>
        <v>00055.9- Iowa</v>
      </c>
    </row>
    <row r="1187" spans="1:32" x14ac:dyDescent="0.25">
      <c r="A1187">
        <v>20200523</v>
      </c>
      <c r="B1187" t="s">
        <v>1236</v>
      </c>
      <c r="C1187">
        <v>16893</v>
      </c>
      <c r="D1187">
        <v>107048</v>
      </c>
      <c r="F1187">
        <v>362</v>
      </c>
      <c r="H1187">
        <v>111</v>
      </c>
      <c r="J1187">
        <v>70</v>
      </c>
      <c r="L1187">
        <v>9254</v>
      </c>
      <c r="M1187" t="s">
        <v>480</v>
      </c>
      <c r="N1187" s="1">
        <v>43974</v>
      </c>
      <c r="O1187" s="2" t="s">
        <v>1315</v>
      </c>
      <c r="P1187" t="s">
        <v>188</v>
      </c>
      <c r="Q1187">
        <v>444</v>
      </c>
      <c r="S1187">
        <v>123941</v>
      </c>
      <c r="T1187">
        <v>123941</v>
      </c>
      <c r="U1187">
        <v>123941</v>
      </c>
      <c r="V1187">
        <v>19</v>
      </c>
      <c r="W1187">
        <v>19</v>
      </c>
      <c r="X1187">
        <v>0</v>
      </c>
      <c r="Y1187">
        <v>3302</v>
      </c>
      <c r="Z1187">
        <v>389</v>
      </c>
      <c r="AA1187">
        <v>3691</v>
      </c>
      <c r="AB1187" s="24">
        <f>VLOOKUP(B1187,population!$B$2:$D$54,3,0)</f>
        <v>3155070</v>
      </c>
      <c r="AC1187" s="24" t="str">
        <f>VLOOKUP(B1187,regions!$A$2:$B$54,2,0)</f>
        <v>Midwest</v>
      </c>
      <c r="AD1187" s="24" t="str">
        <f>VLOOKUP(B1187,population!$B$2:$C$54,2,0)</f>
        <v> Iowa</v>
      </c>
      <c r="AE1187" s="24">
        <f>IFERROR(VLOOKUP(AD1187,'pop density'!$A$1:$B$51,2,0),"")</f>
        <v>55.9</v>
      </c>
      <c r="AF1187" s="24" t="str">
        <f t="shared" si="18"/>
        <v>00055.9- Iowa</v>
      </c>
    </row>
    <row r="1188" spans="1:32" x14ac:dyDescent="0.25">
      <c r="A1188">
        <v>20200524</v>
      </c>
      <c r="B1188" t="s">
        <v>1236</v>
      </c>
      <c r="C1188">
        <v>17252</v>
      </c>
      <c r="D1188">
        <v>110504</v>
      </c>
      <c r="F1188">
        <v>363</v>
      </c>
      <c r="H1188">
        <v>114</v>
      </c>
      <c r="J1188">
        <v>61</v>
      </c>
      <c r="L1188">
        <v>9318</v>
      </c>
      <c r="M1188" t="s">
        <v>480</v>
      </c>
      <c r="N1188" s="1">
        <v>43975</v>
      </c>
      <c r="O1188" t="s">
        <v>1316</v>
      </c>
      <c r="P1188" t="s">
        <v>190</v>
      </c>
      <c r="Q1188">
        <v>454</v>
      </c>
      <c r="S1188">
        <v>127756</v>
      </c>
      <c r="T1188">
        <v>127756</v>
      </c>
      <c r="U1188">
        <v>127756</v>
      </c>
      <c r="V1188">
        <v>19</v>
      </c>
      <c r="W1188">
        <v>10</v>
      </c>
      <c r="X1188">
        <v>0</v>
      </c>
      <c r="Y1188">
        <v>3456</v>
      </c>
      <c r="Z1188">
        <v>359</v>
      </c>
      <c r="AA1188">
        <v>3815</v>
      </c>
      <c r="AB1188" s="24">
        <f>VLOOKUP(B1188,population!$B$2:$D$54,3,0)</f>
        <v>3155070</v>
      </c>
      <c r="AC1188" s="24" t="str">
        <f>VLOOKUP(B1188,regions!$A$2:$B$54,2,0)</f>
        <v>Midwest</v>
      </c>
      <c r="AD1188" s="24" t="str">
        <f>VLOOKUP(B1188,population!$B$2:$C$54,2,0)</f>
        <v> Iowa</v>
      </c>
      <c r="AE1188" s="24">
        <f>IFERROR(VLOOKUP(AD1188,'pop density'!$A$1:$B$51,2,0),"")</f>
        <v>55.9</v>
      </c>
      <c r="AF1188" s="24" t="str">
        <f t="shared" si="18"/>
        <v>00055.9- Iowa</v>
      </c>
    </row>
    <row r="1189" spans="1:32" x14ac:dyDescent="0.25">
      <c r="A1189">
        <v>20200307</v>
      </c>
      <c r="B1189" t="s">
        <v>1317</v>
      </c>
      <c r="C1189">
        <v>0</v>
      </c>
      <c r="D1189">
        <v>27</v>
      </c>
      <c r="O1189" t="s">
        <v>1318</v>
      </c>
      <c r="P1189" t="s">
        <v>31</v>
      </c>
      <c r="S1189">
        <v>27</v>
      </c>
      <c r="T1189">
        <v>27</v>
      </c>
      <c r="U1189">
        <v>27</v>
      </c>
      <c r="V1189">
        <v>16</v>
      </c>
      <c r="AB1189" s="24">
        <f>VLOOKUP(B1189,population!$B$2:$D$54,3,0)</f>
        <v>1787065</v>
      </c>
      <c r="AC1189" s="24" t="str">
        <f>VLOOKUP(B1189,regions!$A$2:$B$54,2,0)</f>
        <v>West</v>
      </c>
      <c r="AD1189" s="24" t="str">
        <f>VLOOKUP(B1189,population!$B$2:$C$54,2,0)</f>
        <v> Idaho</v>
      </c>
      <c r="AE1189" s="24">
        <f>IFERROR(VLOOKUP(AD1189,'pop density'!$A$1:$B$51,2,0),"")</f>
        <v>20</v>
      </c>
      <c r="AF1189" s="24" t="str">
        <f t="shared" si="18"/>
        <v>00020.0- Idaho</v>
      </c>
    </row>
    <row r="1190" spans="1:32" x14ac:dyDescent="0.25">
      <c r="A1190">
        <v>20200308</v>
      </c>
      <c r="B1190" t="s">
        <v>1317</v>
      </c>
      <c r="C1190">
        <v>0</v>
      </c>
      <c r="D1190">
        <v>27</v>
      </c>
      <c r="O1190" t="s">
        <v>1319</v>
      </c>
      <c r="P1190" t="s">
        <v>33</v>
      </c>
      <c r="S1190">
        <v>27</v>
      </c>
      <c r="T1190">
        <v>27</v>
      </c>
      <c r="U1190">
        <v>27</v>
      </c>
      <c r="V1190">
        <v>16</v>
      </c>
      <c r="W1190">
        <v>0</v>
      </c>
      <c r="X1190">
        <v>0</v>
      </c>
      <c r="Y1190">
        <v>0</v>
      </c>
      <c r="Z1190">
        <v>0</v>
      </c>
      <c r="AA1190">
        <v>0</v>
      </c>
      <c r="AB1190" s="24">
        <f>VLOOKUP(B1190,population!$B$2:$D$54,3,0)</f>
        <v>1787065</v>
      </c>
      <c r="AC1190" s="24" t="str">
        <f>VLOOKUP(B1190,regions!$A$2:$B$54,2,0)</f>
        <v>West</v>
      </c>
      <c r="AD1190" s="24" t="str">
        <f>VLOOKUP(B1190,population!$B$2:$C$54,2,0)</f>
        <v> Idaho</v>
      </c>
      <c r="AE1190" s="24">
        <f>IFERROR(VLOOKUP(AD1190,'pop density'!$A$1:$B$51,2,0),"")</f>
        <v>20</v>
      </c>
      <c r="AF1190" s="24" t="str">
        <f t="shared" si="18"/>
        <v>00020.0- Idaho</v>
      </c>
    </row>
    <row r="1191" spans="1:32" x14ac:dyDescent="0.25">
      <c r="A1191">
        <v>20200309</v>
      </c>
      <c r="B1191" t="s">
        <v>1317</v>
      </c>
      <c r="C1191">
        <v>0</v>
      </c>
      <c r="D1191">
        <v>41</v>
      </c>
      <c r="O1191" t="s">
        <v>1320</v>
      </c>
      <c r="P1191" t="s">
        <v>35</v>
      </c>
      <c r="S1191">
        <v>41</v>
      </c>
      <c r="T1191">
        <v>41</v>
      </c>
      <c r="U1191">
        <v>41</v>
      </c>
      <c r="V1191">
        <v>16</v>
      </c>
      <c r="W1191">
        <v>0</v>
      </c>
      <c r="X1191">
        <v>0</v>
      </c>
      <c r="Y1191">
        <v>14</v>
      </c>
      <c r="Z1191">
        <v>0</v>
      </c>
      <c r="AA1191">
        <v>14</v>
      </c>
      <c r="AB1191" s="24">
        <f>VLOOKUP(B1191,population!$B$2:$D$54,3,0)</f>
        <v>1787065</v>
      </c>
      <c r="AC1191" s="24" t="str">
        <f>VLOOKUP(B1191,regions!$A$2:$B$54,2,0)</f>
        <v>West</v>
      </c>
      <c r="AD1191" s="24" t="str">
        <f>VLOOKUP(B1191,population!$B$2:$C$54,2,0)</f>
        <v> Idaho</v>
      </c>
      <c r="AE1191" s="24">
        <f>IFERROR(VLOOKUP(AD1191,'pop density'!$A$1:$B$51,2,0),"")</f>
        <v>20</v>
      </c>
      <c r="AF1191" s="24" t="str">
        <f t="shared" si="18"/>
        <v>00020.0- Idaho</v>
      </c>
    </row>
    <row r="1192" spans="1:32" x14ac:dyDescent="0.25">
      <c r="A1192">
        <v>20200310</v>
      </c>
      <c r="B1192" t="s">
        <v>1317</v>
      </c>
      <c r="C1192">
        <v>0</v>
      </c>
      <c r="D1192">
        <v>41</v>
      </c>
      <c r="O1192" t="s">
        <v>1321</v>
      </c>
      <c r="P1192" t="s">
        <v>37</v>
      </c>
      <c r="S1192">
        <v>41</v>
      </c>
      <c r="T1192">
        <v>41</v>
      </c>
      <c r="U1192">
        <v>41</v>
      </c>
      <c r="V1192">
        <v>16</v>
      </c>
      <c r="W1192">
        <v>0</v>
      </c>
      <c r="X1192">
        <v>0</v>
      </c>
      <c r="Y1192">
        <v>0</v>
      </c>
      <c r="Z1192">
        <v>0</v>
      </c>
      <c r="AA1192">
        <v>0</v>
      </c>
      <c r="AB1192" s="24">
        <f>VLOOKUP(B1192,population!$B$2:$D$54,3,0)</f>
        <v>1787065</v>
      </c>
      <c r="AC1192" s="24" t="str">
        <f>VLOOKUP(B1192,regions!$A$2:$B$54,2,0)</f>
        <v>West</v>
      </c>
      <c r="AD1192" s="24" t="str">
        <f>VLOOKUP(B1192,population!$B$2:$C$54,2,0)</f>
        <v> Idaho</v>
      </c>
      <c r="AE1192" s="24">
        <f>IFERROR(VLOOKUP(AD1192,'pop density'!$A$1:$B$51,2,0),"")</f>
        <v>20</v>
      </c>
      <c r="AF1192" s="24" t="str">
        <f t="shared" si="18"/>
        <v>00020.0- Idaho</v>
      </c>
    </row>
    <row r="1193" spans="1:32" x14ac:dyDescent="0.25">
      <c r="A1193">
        <v>20200311</v>
      </c>
      <c r="B1193" t="s">
        <v>1317</v>
      </c>
      <c r="C1193">
        <v>0</v>
      </c>
      <c r="D1193">
        <v>67</v>
      </c>
      <c r="O1193" t="s">
        <v>1322</v>
      </c>
      <c r="P1193" t="s">
        <v>39</v>
      </c>
      <c r="S1193">
        <v>67</v>
      </c>
      <c r="T1193">
        <v>67</v>
      </c>
      <c r="U1193">
        <v>67</v>
      </c>
      <c r="V1193">
        <v>16</v>
      </c>
      <c r="W1193">
        <v>0</v>
      </c>
      <c r="X1193">
        <v>0</v>
      </c>
      <c r="Y1193">
        <v>26</v>
      </c>
      <c r="Z1193">
        <v>0</v>
      </c>
      <c r="AA1193">
        <v>26</v>
      </c>
      <c r="AB1193" s="24">
        <f>VLOOKUP(B1193,population!$B$2:$D$54,3,0)</f>
        <v>1787065</v>
      </c>
      <c r="AC1193" s="24" t="str">
        <f>VLOOKUP(B1193,regions!$A$2:$B$54,2,0)</f>
        <v>West</v>
      </c>
      <c r="AD1193" s="24" t="str">
        <f>VLOOKUP(B1193,population!$B$2:$C$54,2,0)</f>
        <v> Idaho</v>
      </c>
      <c r="AE1193" s="24">
        <f>IFERROR(VLOOKUP(AD1193,'pop density'!$A$1:$B$51,2,0),"")</f>
        <v>20</v>
      </c>
      <c r="AF1193" s="24" t="str">
        <f t="shared" si="18"/>
        <v>00020.0- Idaho</v>
      </c>
    </row>
    <row r="1194" spans="1:32" x14ac:dyDescent="0.25">
      <c r="A1194">
        <v>20200312</v>
      </c>
      <c r="B1194" t="s">
        <v>1317</v>
      </c>
      <c r="C1194">
        <v>0</v>
      </c>
      <c r="D1194">
        <v>93</v>
      </c>
      <c r="N1194" s="1">
        <v>43902.40625</v>
      </c>
      <c r="O1194" t="s">
        <v>1323</v>
      </c>
      <c r="P1194" t="s">
        <v>41</v>
      </c>
      <c r="S1194">
        <v>93</v>
      </c>
      <c r="T1194">
        <v>93</v>
      </c>
      <c r="U1194">
        <v>93</v>
      </c>
      <c r="V1194">
        <v>16</v>
      </c>
      <c r="W1194">
        <v>0</v>
      </c>
      <c r="X1194">
        <v>0</v>
      </c>
      <c r="Y1194">
        <v>26</v>
      </c>
      <c r="Z1194">
        <v>0</v>
      </c>
      <c r="AA1194">
        <v>26</v>
      </c>
      <c r="AB1194" s="24">
        <f>VLOOKUP(B1194,population!$B$2:$D$54,3,0)</f>
        <v>1787065</v>
      </c>
      <c r="AC1194" s="24" t="str">
        <f>VLOOKUP(B1194,regions!$A$2:$B$54,2,0)</f>
        <v>West</v>
      </c>
      <c r="AD1194" s="24" t="str">
        <f>VLOOKUP(B1194,population!$B$2:$C$54,2,0)</f>
        <v> Idaho</v>
      </c>
      <c r="AE1194" s="24">
        <f>IFERROR(VLOOKUP(AD1194,'pop density'!$A$1:$B$51,2,0),"")</f>
        <v>20</v>
      </c>
      <c r="AF1194" s="24" t="str">
        <f t="shared" si="18"/>
        <v>00020.0- Idaho</v>
      </c>
    </row>
    <row r="1195" spans="1:32" x14ac:dyDescent="0.25">
      <c r="A1195">
        <v>20200313</v>
      </c>
      <c r="B1195" t="s">
        <v>1317</v>
      </c>
      <c r="C1195">
        <v>0</v>
      </c>
      <c r="D1195">
        <v>131</v>
      </c>
      <c r="N1195" s="1">
        <v>43903.333333333336</v>
      </c>
      <c r="O1195" t="s">
        <v>1324</v>
      </c>
      <c r="P1195" t="s">
        <v>43</v>
      </c>
      <c r="S1195">
        <v>131</v>
      </c>
      <c r="T1195">
        <v>131</v>
      </c>
      <c r="U1195">
        <v>131</v>
      </c>
      <c r="V1195">
        <v>16</v>
      </c>
      <c r="W1195">
        <v>0</v>
      </c>
      <c r="X1195">
        <v>0</v>
      </c>
      <c r="Y1195">
        <v>38</v>
      </c>
      <c r="Z1195">
        <v>0</v>
      </c>
      <c r="AA1195">
        <v>38</v>
      </c>
      <c r="AB1195" s="24">
        <f>VLOOKUP(B1195,population!$B$2:$D$54,3,0)</f>
        <v>1787065</v>
      </c>
      <c r="AC1195" s="24" t="str">
        <f>VLOOKUP(B1195,regions!$A$2:$B$54,2,0)</f>
        <v>West</v>
      </c>
      <c r="AD1195" s="24" t="str">
        <f>VLOOKUP(B1195,population!$B$2:$C$54,2,0)</f>
        <v> Idaho</v>
      </c>
      <c r="AE1195" s="24">
        <f>IFERROR(VLOOKUP(AD1195,'pop density'!$A$1:$B$51,2,0),"")</f>
        <v>20</v>
      </c>
      <c r="AF1195" s="24" t="str">
        <f t="shared" si="18"/>
        <v>00020.0- Idaho</v>
      </c>
    </row>
    <row r="1196" spans="1:32" x14ac:dyDescent="0.25">
      <c r="A1196">
        <v>20200314</v>
      </c>
      <c r="B1196" t="s">
        <v>1317</v>
      </c>
      <c r="C1196">
        <v>2</v>
      </c>
      <c r="D1196">
        <v>174</v>
      </c>
      <c r="N1196" s="1">
        <v>43903.947916666664</v>
      </c>
      <c r="O1196" t="s">
        <v>1325</v>
      </c>
      <c r="P1196" t="s">
        <v>45</v>
      </c>
      <c r="S1196">
        <v>176</v>
      </c>
      <c r="T1196">
        <v>176</v>
      </c>
      <c r="U1196">
        <v>176</v>
      </c>
      <c r="V1196">
        <v>16</v>
      </c>
      <c r="W1196">
        <v>0</v>
      </c>
      <c r="X1196">
        <v>0</v>
      </c>
      <c r="Y1196">
        <v>43</v>
      </c>
      <c r="Z1196">
        <v>2</v>
      </c>
      <c r="AA1196">
        <v>45</v>
      </c>
      <c r="AB1196" s="24">
        <f>VLOOKUP(B1196,population!$B$2:$D$54,3,0)</f>
        <v>1787065</v>
      </c>
      <c r="AC1196" s="24" t="str">
        <f>VLOOKUP(B1196,regions!$A$2:$B$54,2,0)</f>
        <v>West</v>
      </c>
      <c r="AD1196" s="24" t="str">
        <f>VLOOKUP(B1196,population!$B$2:$C$54,2,0)</f>
        <v> Idaho</v>
      </c>
      <c r="AE1196" s="24">
        <f>IFERROR(VLOOKUP(AD1196,'pop density'!$A$1:$B$51,2,0),"")</f>
        <v>20</v>
      </c>
      <c r="AF1196" s="24" t="str">
        <f t="shared" si="18"/>
        <v>00020.0- Idaho</v>
      </c>
    </row>
    <row r="1197" spans="1:32" x14ac:dyDescent="0.25">
      <c r="A1197">
        <v>20200315</v>
      </c>
      <c r="B1197" t="s">
        <v>1317</v>
      </c>
      <c r="C1197">
        <v>5</v>
      </c>
      <c r="D1197">
        <v>174</v>
      </c>
      <c r="N1197" s="1">
        <v>43903.947916666664</v>
      </c>
      <c r="O1197" t="s">
        <v>1326</v>
      </c>
      <c r="P1197" t="s">
        <v>47</v>
      </c>
      <c r="S1197">
        <v>179</v>
      </c>
      <c r="T1197">
        <v>179</v>
      </c>
      <c r="U1197">
        <v>179</v>
      </c>
      <c r="V1197">
        <v>16</v>
      </c>
      <c r="W1197">
        <v>0</v>
      </c>
      <c r="X1197">
        <v>0</v>
      </c>
      <c r="Y1197">
        <v>0</v>
      </c>
      <c r="Z1197">
        <v>3</v>
      </c>
      <c r="AA1197">
        <v>3</v>
      </c>
      <c r="AB1197" s="24">
        <f>VLOOKUP(B1197,population!$B$2:$D$54,3,0)</f>
        <v>1787065</v>
      </c>
      <c r="AC1197" s="24" t="str">
        <f>VLOOKUP(B1197,regions!$A$2:$B$54,2,0)</f>
        <v>West</v>
      </c>
      <c r="AD1197" s="24" t="str">
        <f>VLOOKUP(B1197,population!$B$2:$C$54,2,0)</f>
        <v> Idaho</v>
      </c>
      <c r="AE1197" s="24">
        <f>IFERROR(VLOOKUP(AD1197,'pop density'!$A$1:$B$51,2,0),"")</f>
        <v>20</v>
      </c>
      <c r="AF1197" s="24" t="str">
        <f t="shared" si="18"/>
        <v>00020.0- Idaho</v>
      </c>
    </row>
    <row r="1198" spans="1:32" x14ac:dyDescent="0.25">
      <c r="A1198">
        <v>20200316</v>
      </c>
      <c r="B1198" t="s">
        <v>1317</v>
      </c>
      <c r="C1198">
        <v>5</v>
      </c>
      <c r="D1198">
        <v>265</v>
      </c>
      <c r="N1198" s="1">
        <v>43906.654166666667</v>
      </c>
      <c r="O1198" t="s">
        <v>1327</v>
      </c>
      <c r="P1198" t="s">
        <v>49</v>
      </c>
      <c r="S1198">
        <v>270</v>
      </c>
      <c r="T1198">
        <v>270</v>
      </c>
      <c r="U1198">
        <v>270</v>
      </c>
      <c r="V1198">
        <v>16</v>
      </c>
      <c r="W1198">
        <v>0</v>
      </c>
      <c r="X1198">
        <v>0</v>
      </c>
      <c r="Y1198">
        <v>91</v>
      </c>
      <c r="Z1198">
        <v>0</v>
      </c>
      <c r="AA1198">
        <v>91</v>
      </c>
      <c r="AB1198" s="24">
        <f>VLOOKUP(B1198,population!$B$2:$D$54,3,0)</f>
        <v>1787065</v>
      </c>
      <c r="AC1198" s="24" t="str">
        <f>VLOOKUP(B1198,regions!$A$2:$B$54,2,0)</f>
        <v>West</v>
      </c>
      <c r="AD1198" s="24" t="str">
        <f>VLOOKUP(B1198,population!$B$2:$C$54,2,0)</f>
        <v> Idaho</v>
      </c>
      <c r="AE1198" s="24">
        <f>IFERROR(VLOOKUP(AD1198,'pop density'!$A$1:$B$51,2,0),"")</f>
        <v>20</v>
      </c>
      <c r="AF1198" s="24" t="str">
        <f t="shared" si="18"/>
        <v>00020.0- Idaho</v>
      </c>
    </row>
    <row r="1199" spans="1:32" x14ac:dyDescent="0.25">
      <c r="A1199">
        <v>20200317</v>
      </c>
      <c r="B1199" t="s">
        <v>1317</v>
      </c>
      <c r="C1199">
        <v>7</v>
      </c>
      <c r="D1199">
        <v>346</v>
      </c>
      <c r="N1199" s="1">
        <v>43907.489583333336</v>
      </c>
      <c r="O1199" t="s">
        <v>1328</v>
      </c>
      <c r="P1199" t="s">
        <v>51</v>
      </c>
      <c r="S1199">
        <v>353</v>
      </c>
      <c r="T1199">
        <v>353</v>
      </c>
      <c r="U1199">
        <v>353</v>
      </c>
      <c r="V1199">
        <v>16</v>
      </c>
      <c r="W1199">
        <v>0</v>
      </c>
      <c r="X1199">
        <v>0</v>
      </c>
      <c r="Y1199">
        <v>81</v>
      </c>
      <c r="Z1199">
        <v>2</v>
      </c>
      <c r="AA1199">
        <v>83</v>
      </c>
      <c r="AB1199" s="24">
        <f>VLOOKUP(B1199,population!$B$2:$D$54,3,0)</f>
        <v>1787065</v>
      </c>
      <c r="AC1199" s="24" t="str">
        <f>VLOOKUP(B1199,regions!$A$2:$B$54,2,0)</f>
        <v>West</v>
      </c>
      <c r="AD1199" s="24" t="str">
        <f>VLOOKUP(B1199,population!$B$2:$C$54,2,0)</f>
        <v> Idaho</v>
      </c>
      <c r="AE1199" s="24">
        <f>IFERROR(VLOOKUP(AD1199,'pop density'!$A$1:$B$51,2,0),"")</f>
        <v>20</v>
      </c>
      <c r="AF1199" s="24" t="str">
        <f t="shared" si="18"/>
        <v>00020.0- Idaho</v>
      </c>
    </row>
    <row r="1200" spans="1:32" x14ac:dyDescent="0.25">
      <c r="A1200">
        <v>20200318</v>
      </c>
      <c r="B1200" t="s">
        <v>1317</v>
      </c>
      <c r="C1200">
        <v>9</v>
      </c>
      <c r="D1200">
        <v>459</v>
      </c>
      <c r="N1200" s="1">
        <v>43908.4375</v>
      </c>
      <c r="O1200" t="s">
        <v>1329</v>
      </c>
      <c r="P1200" t="s">
        <v>53</v>
      </c>
      <c r="S1200">
        <v>468</v>
      </c>
      <c r="T1200">
        <v>468</v>
      </c>
      <c r="U1200">
        <v>468</v>
      </c>
      <c r="V1200">
        <v>16</v>
      </c>
      <c r="W1200">
        <v>0</v>
      </c>
      <c r="X1200">
        <v>0</v>
      </c>
      <c r="Y1200">
        <v>113</v>
      </c>
      <c r="Z1200">
        <v>2</v>
      </c>
      <c r="AA1200">
        <v>115</v>
      </c>
      <c r="AB1200" s="24">
        <f>VLOOKUP(B1200,population!$B$2:$D$54,3,0)</f>
        <v>1787065</v>
      </c>
      <c r="AC1200" s="24" t="str">
        <f>VLOOKUP(B1200,regions!$A$2:$B$54,2,0)</f>
        <v>West</v>
      </c>
      <c r="AD1200" s="24" t="str">
        <f>VLOOKUP(B1200,population!$B$2:$C$54,2,0)</f>
        <v> Idaho</v>
      </c>
      <c r="AE1200" s="24">
        <f>IFERROR(VLOOKUP(AD1200,'pop density'!$A$1:$B$51,2,0),"")</f>
        <v>20</v>
      </c>
      <c r="AF1200" s="24" t="str">
        <f t="shared" si="18"/>
        <v>00020.0- Idaho</v>
      </c>
    </row>
    <row r="1201" spans="1:32" x14ac:dyDescent="0.25">
      <c r="A1201">
        <v>20200319</v>
      </c>
      <c r="B1201" t="s">
        <v>1317</v>
      </c>
      <c r="C1201">
        <v>11</v>
      </c>
      <c r="D1201">
        <v>459</v>
      </c>
      <c r="N1201" s="1">
        <v>43908.4375</v>
      </c>
      <c r="O1201" t="s">
        <v>1330</v>
      </c>
      <c r="P1201" t="s">
        <v>55</v>
      </c>
      <c r="S1201">
        <v>470</v>
      </c>
      <c r="T1201">
        <v>470</v>
      </c>
      <c r="U1201">
        <v>470</v>
      </c>
      <c r="V1201">
        <v>16</v>
      </c>
      <c r="W1201">
        <v>0</v>
      </c>
      <c r="X1201">
        <v>0</v>
      </c>
      <c r="Y1201">
        <v>0</v>
      </c>
      <c r="Z1201">
        <v>2</v>
      </c>
      <c r="AA1201">
        <v>2</v>
      </c>
      <c r="AB1201" s="24">
        <f>VLOOKUP(B1201,population!$B$2:$D$54,3,0)</f>
        <v>1787065</v>
      </c>
      <c r="AC1201" s="24" t="str">
        <f>VLOOKUP(B1201,regions!$A$2:$B$54,2,0)</f>
        <v>West</v>
      </c>
      <c r="AD1201" s="24" t="str">
        <f>VLOOKUP(B1201,population!$B$2:$C$54,2,0)</f>
        <v> Idaho</v>
      </c>
      <c r="AE1201" s="24">
        <f>IFERROR(VLOOKUP(AD1201,'pop density'!$A$1:$B$51,2,0),"")</f>
        <v>20</v>
      </c>
      <c r="AF1201" s="24" t="str">
        <f t="shared" si="18"/>
        <v>00020.0- Idaho</v>
      </c>
    </row>
    <row r="1202" spans="1:32" x14ac:dyDescent="0.25">
      <c r="A1202">
        <v>20200320</v>
      </c>
      <c r="B1202" t="s">
        <v>1317</v>
      </c>
      <c r="C1202">
        <v>23</v>
      </c>
      <c r="D1202">
        <v>590</v>
      </c>
      <c r="N1202" s="1">
        <v>43909.791666666664</v>
      </c>
      <c r="O1202" t="s">
        <v>1331</v>
      </c>
      <c r="P1202" t="s">
        <v>57</v>
      </c>
      <c r="S1202">
        <v>613</v>
      </c>
      <c r="T1202">
        <v>613</v>
      </c>
      <c r="U1202">
        <v>613</v>
      </c>
      <c r="V1202">
        <v>16</v>
      </c>
      <c r="W1202">
        <v>0</v>
      </c>
      <c r="X1202">
        <v>0</v>
      </c>
      <c r="Y1202">
        <v>131</v>
      </c>
      <c r="Z1202">
        <v>12</v>
      </c>
      <c r="AA1202">
        <v>143</v>
      </c>
      <c r="AB1202" s="24">
        <f>VLOOKUP(B1202,population!$B$2:$D$54,3,0)</f>
        <v>1787065</v>
      </c>
      <c r="AC1202" s="24" t="str">
        <f>VLOOKUP(B1202,regions!$A$2:$B$54,2,0)</f>
        <v>West</v>
      </c>
      <c r="AD1202" s="24" t="str">
        <f>VLOOKUP(B1202,population!$B$2:$C$54,2,0)</f>
        <v> Idaho</v>
      </c>
      <c r="AE1202" s="24">
        <f>IFERROR(VLOOKUP(AD1202,'pop density'!$A$1:$B$51,2,0),"")</f>
        <v>20</v>
      </c>
      <c r="AF1202" s="24" t="str">
        <f t="shared" si="18"/>
        <v>00020.0- Idaho</v>
      </c>
    </row>
    <row r="1203" spans="1:32" x14ac:dyDescent="0.25">
      <c r="A1203">
        <v>20200321</v>
      </c>
      <c r="B1203" t="s">
        <v>1317</v>
      </c>
      <c r="C1203">
        <v>31</v>
      </c>
      <c r="D1203">
        <v>880</v>
      </c>
      <c r="N1203" s="1">
        <v>43910.791666666664</v>
      </c>
      <c r="O1203" t="s">
        <v>1332</v>
      </c>
      <c r="P1203" t="s">
        <v>59</v>
      </c>
      <c r="S1203">
        <v>911</v>
      </c>
      <c r="T1203">
        <v>911</v>
      </c>
      <c r="U1203">
        <v>911</v>
      </c>
      <c r="V1203">
        <v>16</v>
      </c>
      <c r="W1203">
        <v>0</v>
      </c>
      <c r="X1203">
        <v>0</v>
      </c>
      <c r="Y1203">
        <v>290</v>
      </c>
      <c r="Z1203">
        <v>8</v>
      </c>
      <c r="AA1203">
        <v>298</v>
      </c>
      <c r="AB1203" s="24">
        <f>VLOOKUP(B1203,population!$B$2:$D$54,3,0)</f>
        <v>1787065</v>
      </c>
      <c r="AC1203" s="24" t="str">
        <f>VLOOKUP(B1203,regions!$A$2:$B$54,2,0)</f>
        <v>West</v>
      </c>
      <c r="AD1203" s="24" t="str">
        <f>VLOOKUP(B1203,population!$B$2:$C$54,2,0)</f>
        <v> Idaho</v>
      </c>
      <c r="AE1203" s="24">
        <f>IFERROR(VLOOKUP(AD1203,'pop density'!$A$1:$B$51,2,0),"")</f>
        <v>20</v>
      </c>
      <c r="AF1203" s="24" t="str">
        <f t="shared" si="18"/>
        <v>00020.0- Idaho</v>
      </c>
    </row>
    <row r="1204" spans="1:32" x14ac:dyDescent="0.25">
      <c r="A1204">
        <v>20200322</v>
      </c>
      <c r="B1204" t="s">
        <v>1317</v>
      </c>
      <c r="C1204">
        <v>42</v>
      </c>
      <c r="D1204">
        <v>1175</v>
      </c>
      <c r="N1204" s="1">
        <v>43911.829861111109</v>
      </c>
      <c r="O1204" t="s">
        <v>1333</v>
      </c>
      <c r="P1204" t="s">
        <v>61</v>
      </c>
      <c r="Q1204">
        <v>0</v>
      </c>
      <c r="S1204">
        <v>1217</v>
      </c>
      <c r="T1204">
        <v>1217</v>
      </c>
      <c r="U1204">
        <v>1217</v>
      </c>
      <c r="V1204">
        <v>16</v>
      </c>
      <c r="W1204">
        <v>0</v>
      </c>
      <c r="X1204">
        <v>0</v>
      </c>
      <c r="Y1204">
        <v>295</v>
      </c>
      <c r="Z1204">
        <v>11</v>
      </c>
      <c r="AA1204">
        <v>306</v>
      </c>
      <c r="AB1204" s="24">
        <f>VLOOKUP(B1204,population!$B$2:$D$54,3,0)</f>
        <v>1787065</v>
      </c>
      <c r="AC1204" s="24" t="str">
        <f>VLOOKUP(B1204,regions!$A$2:$B$54,2,0)</f>
        <v>West</v>
      </c>
      <c r="AD1204" s="24" t="str">
        <f>VLOOKUP(B1204,population!$B$2:$C$54,2,0)</f>
        <v> Idaho</v>
      </c>
      <c r="AE1204" s="24">
        <f>IFERROR(VLOOKUP(AD1204,'pop density'!$A$1:$B$51,2,0),"")</f>
        <v>20</v>
      </c>
      <c r="AF1204" s="24" t="str">
        <f t="shared" si="18"/>
        <v>00020.0- Idaho</v>
      </c>
    </row>
    <row r="1205" spans="1:32" x14ac:dyDescent="0.25">
      <c r="A1205">
        <v>20200323</v>
      </c>
      <c r="B1205" t="s">
        <v>1317</v>
      </c>
      <c r="C1205">
        <v>47</v>
      </c>
      <c r="D1205">
        <v>1309</v>
      </c>
      <c r="M1205" t="s">
        <v>62</v>
      </c>
      <c r="N1205" s="1">
        <v>43912.791666666664</v>
      </c>
      <c r="O1205" t="s">
        <v>1334</v>
      </c>
      <c r="P1205" t="s">
        <v>64</v>
      </c>
      <c r="Q1205">
        <v>0</v>
      </c>
      <c r="S1205">
        <v>1356</v>
      </c>
      <c r="T1205">
        <v>1356</v>
      </c>
      <c r="U1205">
        <v>1356</v>
      </c>
      <c r="V1205">
        <v>16</v>
      </c>
      <c r="W1205">
        <v>0</v>
      </c>
      <c r="X1205">
        <v>0</v>
      </c>
      <c r="Y1205">
        <v>134</v>
      </c>
      <c r="Z1205">
        <v>5</v>
      </c>
      <c r="AA1205">
        <v>139</v>
      </c>
      <c r="AB1205" s="24">
        <f>VLOOKUP(B1205,population!$B$2:$D$54,3,0)</f>
        <v>1787065</v>
      </c>
      <c r="AC1205" s="24" t="str">
        <f>VLOOKUP(B1205,regions!$A$2:$B$54,2,0)</f>
        <v>West</v>
      </c>
      <c r="AD1205" s="24" t="str">
        <f>VLOOKUP(B1205,population!$B$2:$C$54,2,0)</f>
        <v> Idaho</v>
      </c>
      <c r="AE1205" s="24">
        <f>IFERROR(VLOOKUP(AD1205,'pop density'!$A$1:$B$51,2,0),"")</f>
        <v>20</v>
      </c>
      <c r="AF1205" s="24" t="str">
        <f t="shared" si="18"/>
        <v>00020.0- Idaho</v>
      </c>
    </row>
    <row r="1206" spans="1:32" x14ac:dyDescent="0.25">
      <c r="A1206">
        <v>20200324</v>
      </c>
      <c r="B1206" t="s">
        <v>1317</v>
      </c>
      <c r="C1206">
        <v>50</v>
      </c>
      <c r="D1206">
        <v>1887</v>
      </c>
      <c r="M1206" t="s">
        <v>62</v>
      </c>
      <c r="N1206" s="1">
        <v>43913.791666666664</v>
      </c>
      <c r="O1206" t="s">
        <v>1335</v>
      </c>
      <c r="P1206" t="s">
        <v>66</v>
      </c>
      <c r="Q1206">
        <v>0</v>
      </c>
      <c r="S1206">
        <v>1937</v>
      </c>
      <c r="T1206">
        <v>1937</v>
      </c>
      <c r="U1206">
        <v>1937</v>
      </c>
      <c r="V1206">
        <v>16</v>
      </c>
      <c r="W1206">
        <v>0</v>
      </c>
      <c r="X1206">
        <v>0</v>
      </c>
      <c r="Y1206">
        <v>578</v>
      </c>
      <c r="Z1206">
        <v>3</v>
      </c>
      <c r="AA1206">
        <v>581</v>
      </c>
      <c r="AB1206" s="24">
        <f>VLOOKUP(B1206,population!$B$2:$D$54,3,0)</f>
        <v>1787065</v>
      </c>
      <c r="AC1206" s="24" t="str">
        <f>VLOOKUP(B1206,regions!$A$2:$B$54,2,0)</f>
        <v>West</v>
      </c>
      <c r="AD1206" s="24" t="str">
        <f>VLOOKUP(B1206,population!$B$2:$C$54,2,0)</f>
        <v> Idaho</v>
      </c>
      <c r="AE1206" s="24">
        <f>IFERROR(VLOOKUP(AD1206,'pop density'!$A$1:$B$51,2,0),"")</f>
        <v>20</v>
      </c>
      <c r="AF1206" s="24" t="str">
        <f t="shared" si="18"/>
        <v>00020.0- Idaho</v>
      </c>
    </row>
    <row r="1207" spans="1:32" x14ac:dyDescent="0.25">
      <c r="A1207">
        <v>20200325</v>
      </c>
      <c r="B1207" t="s">
        <v>1317</v>
      </c>
      <c r="C1207">
        <v>73</v>
      </c>
      <c r="D1207">
        <v>1887</v>
      </c>
      <c r="M1207" t="s">
        <v>62</v>
      </c>
      <c r="N1207" s="1">
        <v>43914.791666666664</v>
      </c>
      <c r="O1207" t="s">
        <v>1336</v>
      </c>
      <c r="P1207" t="s">
        <v>68</v>
      </c>
      <c r="Q1207">
        <v>0</v>
      </c>
      <c r="S1207">
        <v>1960</v>
      </c>
      <c r="T1207">
        <v>1960</v>
      </c>
      <c r="U1207">
        <v>1960</v>
      </c>
      <c r="V1207">
        <v>16</v>
      </c>
      <c r="W1207">
        <v>0</v>
      </c>
      <c r="X1207">
        <v>0</v>
      </c>
      <c r="Y1207">
        <v>0</v>
      </c>
      <c r="Z1207">
        <v>23</v>
      </c>
      <c r="AA1207">
        <v>23</v>
      </c>
      <c r="AB1207" s="24">
        <f>VLOOKUP(B1207,population!$B$2:$D$54,3,0)</f>
        <v>1787065</v>
      </c>
      <c r="AC1207" s="24" t="str">
        <f>VLOOKUP(B1207,regions!$A$2:$B$54,2,0)</f>
        <v>West</v>
      </c>
      <c r="AD1207" s="24" t="str">
        <f>VLOOKUP(B1207,population!$B$2:$C$54,2,0)</f>
        <v> Idaho</v>
      </c>
      <c r="AE1207" s="24">
        <f>IFERROR(VLOOKUP(AD1207,'pop density'!$A$1:$B$51,2,0),"")</f>
        <v>20</v>
      </c>
      <c r="AF1207" s="24" t="str">
        <f t="shared" si="18"/>
        <v>00020.0- Idaho</v>
      </c>
    </row>
    <row r="1208" spans="1:32" x14ac:dyDescent="0.25">
      <c r="A1208">
        <v>20200326</v>
      </c>
      <c r="B1208" t="s">
        <v>1317</v>
      </c>
      <c r="C1208">
        <v>123</v>
      </c>
      <c r="D1208">
        <v>2065</v>
      </c>
      <c r="M1208" t="s">
        <v>62</v>
      </c>
      <c r="N1208" s="1">
        <v>43915.791666666664</v>
      </c>
      <c r="O1208" t="s">
        <v>1337</v>
      </c>
      <c r="P1208" t="s">
        <v>70</v>
      </c>
      <c r="Q1208">
        <v>0</v>
      </c>
      <c r="S1208">
        <v>2188</v>
      </c>
      <c r="T1208">
        <v>2188</v>
      </c>
      <c r="U1208">
        <v>2188</v>
      </c>
      <c r="V1208">
        <v>16</v>
      </c>
      <c r="W1208">
        <v>0</v>
      </c>
      <c r="X1208">
        <v>0</v>
      </c>
      <c r="Y1208">
        <v>178</v>
      </c>
      <c r="Z1208">
        <v>50</v>
      </c>
      <c r="AA1208">
        <v>228</v>
      </c>
      <c r="AB1208" s="24">
        <f>VLOOKUP(B1208,population!$B$2:$D$54,3,0)</f>
        <v>1787065</v>
      </c>
      <c r="AC1208" s="24" t="str">
        <f>VLOOKUP(B1208,regions!$A$2:$B$54,2,0)</f>
        <v>West</v>
      </c>
      <c r="AD1208" s="24" t="str">
        <f>VLOOKUP(B1208,population!$B$2:$C$54,2,0)</f>
        <v> Idaho</v>
      </c>
      <c r="AE1208" s="24">
        <f>IFERROR(VLOOKUP(AD1208,'pop density'!$A$1:$B$51,2,0),"")</f>
        <v>20</v>
      </c>
      <c r="AF1208" s="24" t="str">
        <f t="shared" si="18"/>
        <v>00020.0- Idaho</v>
      </c>
    </row>
    <row r="1209" spans="1:32" x14ac:dyDescent="0.25">
      <c r="A1209">
        <v>20200327</v>
      </c>
      <c r="B1209" t="s">
        <v>1317</v>
      </c>
      <c r="C1209">
        <v>189</v>
      </c>
      <c r="D1209">
        <v>2668</v>
      </c>
      <c r="M1209" t="s">
        <v>62</v>
      </c>
      <c r="N1209" s="1">
        <v>43916.833333333336</v>
      </c>
      <c r="O1209" t="s">
        <v>1338</v>
      </c>
      <c r="P1209" t="s">
        <v>72</v>
      </c>
      <c r="Q1209">
        <v>3</v>
      </c>
      <c r="S1209">
        <v>2857</v>
      </c>
      <c r="T1209">
        <v>2857</v>
      </c>
      <c r="U1209">
        <v>2857</v>
      </c>
      <c r="V1209">
        <v>16</v>
      </c>
      <c r="W1209">
        <v>3</v>
      </c>
      <c r="X1209">
        <v>0</v>
      </c>
      <c r="Y1209">
        <v>603</v>
      </c>
      <c r="Z1209">
        <v>66</v>
      </c>
      <c r="AA1209">
        <v>669</v>
      </c>
      <c r="AB1209" s="24">
        <f>VLOOKUP(B1209,population!$B$2:$D$54,3,0)</f>
        <v>1787065</v>
      </c>
      <c r="AC1209" s="24" t="str">
        <f>VLOOKUP(B1209,regions!$A$2:$B$54,2,0)</f>
        <v>West</v>
      </c>
      <c r="AD1209" s="24" t="str">
        <f>VLOOKUP(B1209,population!$B$2:$C$54,2,0)</f>
        <v> Idaho</v>
      </c>
      <c r="AE1209" s="24">
        <f>IFERROR(VLOOKUP(AD1209,'pop density'!$A$1:$B$51,2,0),"")</f>
        <v>20</v>
      </c>
      <c r="AF1209" s="24" t="str">
        <f t="shared" si="18"/>
        <v>00020.0- Idaho</v>
      </c>
    </row>
    <row r="1210" spans="1:32" x14ac:dyDescent="0.25">
      <c r="A1210">
        <v>20200328</v>
      </c>
      <c r="B1210" t="s">
        <v>1317</v>
      </c>
      <c r="C1210">
        <v>230</v>
      </c>
      <c r="D1210">
        <v>3342</v>
      </c>
      <c r="G1210">
        <v>25</v>
      </c>
      <c r="M1210" t="s">
        <v>62</v>
      </c>
      <c r="N1210" s="1">
        <v>43917.791666666664</v>
      </c>
      <c r="O1210" t="s">
        <v>1339</v>
      </c>
      <c r="P1210" t="s">
        <v>74</v>
      </c>
      <c r="Q1210">
        <v>4</v>
      </c>
      <c r="R1210">
        <v>25</v>
      </c>
      <c r="S1210">
        <v>3572</v>
      </c>
      <c r="T1210">
        <v>3572</v>
      </c>
      <c r="U1210">
        <v>3572</v>
      </c>
      <c r="V1210">
        <v>16</v>
      </c>
      <c r="W1210">
        <v>1</v>
      </c>
      <c r="X1210">
        <v>25</v>
      </c>
      <c r="Y1210">
        <v>674</v>
      </c>
      <c r="Z1210">
        <v>41</v>
      </c>
      <c r="AA1210">
        <v>715</v>
      </c>
      <c r="AB1210" s="24">
        <f>VLOOKUP(B1210,population!$B$2:$D$54,3,0)</f>
        <v>1787065</v>
      </c>
      <c r="AC1210" s="24" t="str">
        <f>VLOOKUP(B1210,regions!$A$2:$B$54,2,0)</f>
        <v>West</v>
      </c>
      <c r="AD1210" s="24" t="str">
        <f>VLOOKUP(B1210,population!$B$2:$C$54,2,0)</f>
        <v> Idaho</v>
      </c>
      <c r="AE1210" s="24">
        <f>IFERROR(VLOOKUP(AD1210,'pop density'!$A$1:$B$51,2,0),"")</f>
        <v>20</v>
      </c>
      <c r="AF1210" s="24" t="str">
        <f t="shared" si="18"/>
        <v>00020.0- Idaho</v>
      </c>
    </row>
    <row r="1211" spans="1:32" x14ac:dyDescent="0.25">
      <c r="A1211">
        <v>20200329</v>
      </c>
      <c r="B1211" t="s">
        <v>1317</v>
      </c>
      <c r="C1211">
        <v>261</v>
      </c>
      <c r="D1211">
        <v>4021</v>
      </c>
      <c r="G1211">
        <v>36</v>
      </c>
      <c r="M1211" t="s">
        <v>62</v>
      </c>
      <c r="N1211" s="1">
        <v>43918.788194444445</v>
      </c>
      <c r="O1211" t="s">
        <v>1340</v>
      </c>
      <c r="P1211" t="s">
        <v>76</v>
      </c>
      <c r="Q1211">
        <v>5</v>
      </c>
      <c r="R1211">
        <v>36</v>
      </c>
      <c r="S1211">
        <v>4282</v>
      </c>
      <c r="T1211">
        <v>4282</v>
      </c>
      <c r="U1211">
        <v>4282</v>
      </c>
      <c r="V1211">
        <v>16</v>
      </c>
      <c r="W1211">
        <v>1</v>
      </c>
      <c r="X1211">
        <v>11</v>
      </c>
      <c r="Y1211">
        <v>679</v>
      </c>
      <c r="Z1211">
        <v>31</v>
      </c>
      <c r="AA1211">
        <v>710</v>
      </c>
      <c r="AB1211" s="24">
        <f>VLOOKUP(B1211,population!$B$2:$D$54,3,0)</f>
        <v>1787065</v>
      </c>
      <c r="AC1211" s="24" t="str">
        <f>VLOOKUP(B1211,regions!$A$2:$B$54,2,0)</f>
        <v>West</v>
      </c>
      <c r="AD1211" s="24" t="str">
        <f>VLOOKUP(B1211,population!$B$2:$C$54,2,0)</f>
        <v> Idaho</v>
      </c>
      <c r="AE1211" s="24">
        <f>IFERROR(VLOOKUP(AD1211,'pop density'!$A$1:$B$51,2,0),"")</f>
        <v>20</v>
      </c>
      <c r="AF1211" s="24" t="str">
        <f t="shared" si="18"/>
        <v>00020.0- Idaho</v>
      </c>
    </row>
    <row r="1212" spans="1:32" x14ac:dyDescent="0.25">
      <c r="A1212">
        <v>20200330</v>
      </c>
      <c r="B1212" t="s">
        <v>1317</v>
      </c>
      <c r="C1212">
        <v>310</v>
      </c>
      <c r="D1212">
        <v>4396</v>
      </c>
      <c r="G1212">
        <v>39</v>
      </c>
      <c r="M1212" t="s">
        <v>62</v>
      </c>
      <c r="N1212" s="1">
        <v>43919.791666666664</v>
      </c>
      <c r="O1212" t="s">
        <v>1341</v>
      </c>
      <c r="P1212" t="s">
        <v>78</v>
      </c>
      <c r="Q1212">
        <v>6</v>
      </c>
      <c r="R1212">
        <v>39</v>
      </c>
      <c r="S1212">
        <v>4706</v>
      </c>
      <c r="T1212">
        <v>4706</v>
      </c>
      <c r="U1212">
        <v>4706</v>
      </c>
      <c r="V1212">
        <v>16</v>
      </c>
      <c r="W1212">
        <v>1</v>
      </c>
      <c r="X1212">
        <v>3</v>
      </c>
      <c r="Y1212">
        <v>375</v>
      </c>
      <c r="Z1212">
        <v>49</v>
      </c>
      <c r="AA1212">
        <v>424</v>
      </c>
      <c r="AB1212" s="24">
        <f>VLOOKUP(B1212,population!$B$2:$D$54,3,0)</f>
        <v>1787065</v>
      </c>
      <c r="AC1212" s="24" t="str">
        <f>VLOOKUP(B1212,regions!$A$2:$B$54,2,0)</f>
        <v>West</v>
      </c>
      <c r="AD1212" s="24" t="str">
        <f>VLOOKUP(B1212,population!$B$2:$C$54,2,0)</f>
        <v> Idaho</v>
      </c>
      <c r="AE1212" s="24">
        <f>IFERROR(VLOOKUP(AD1212,'pop density'!$A$1:$B$51,2,0),"")</f>
        <v>20</v>
      </c>
      <c r="AF1212" s="24" t="str">
        <f t="shared" si="18"/>
        <v>00020.0- Idaho</v>
      </c>
    </row>
    <row r="1213" spans="1:32" x14ac:dyDescent="0.25">
      <c r="A1213">
        <v>20200331</v>
      </c>
      <c r="B1213" t="s">
        <v>1317</v>
      </c>
      <c r="C1213">
        <v>415</v>
      </c>
      <c r="D1213">
        <v>5297</v>
      </c>
      <c r="G1213">
        <v>45</v>
      </c>
      <c r="I1213">
        <v>6</v>
      </c>
      <c r="M1213" t="s">
        <v>62</v>
      </c>
      <c r="N1213" s="1">
        <v>43920.791666666664</v>
      </c>
      <c r="O1213" t="s">
        <v>1342</v>
      </c>
      <c r="P1213" t="s">
        <v>80</v>
      </c>
      <c r="Q1213">
        <v>7</v>
      </c>
      <c r="R1213">
        <v>45</v>
      </c>
      <c r="S1213">
        <v>5712</v>
      </c>
      <c r="T1213">
        <v>5712</v>
      </c>
      <c r="U1213">
        <v>5712</v>
      </c>
      <c r="V1213">
        <v>16</v>
      </c>
      <c r="W1213">
        <v>1</v>
      </c>
      <c r="X1213">
        <v>6</v>
      </c>
      <c r="Y1213">
        <v>901</v>
      </c>
      <c r="Z1213">
        <v>105</v>
      </c>
      <c r="AA1213">
        <v>1006</v>
      </c>
      <c r="AB1213" s="24">
        <f>VLOOKUP(B1213,population!$B$2:$D$54,3,0)</f>
        <v>1787065</v>
      </c>
      <c r="AC1213" s="24" t="str">
        <f>VLOOKUP(B1213,regions!$A$2:$B$54,2,0)</f>
        <v>West</v>
      </c>
      <c r="AD1213" s="24" t="str">
        <f>VLOOKUP(B1213,population!$B$2:$C$54,2,0)</f>
        <v> Idaho</v>
      </c>
      <c r="AE1213" s="24">
        <f>IFERROR(VLOOKUP(AD1213,'pop density'!$A$1:$B$51,2,0),"")</f>
        <v>20</v>
      </c>
      <c r="AF1213" s="24" t="str">
        <f t="shared" si="18"/>
        <v>00020.0- Idaho</v>
      </c>
    </row>
    <row r="1214" spans="1:32" x14ac:dyDescent="0.25">
      <c r="A1214">
        <v>20200401</v>
      </c>
      <c r="B1214" t="s">
        <v>1317</v>
      </c>
      <c r="C1214">
        <v>525</v>
      </c>
      <c r="D1214">
        <v>6076</v>
      </c>
      <c r="G1214">
        <v>46</v>
      </c>
      <c r="I1214">
        <v>7</v>
      </c>
      <c r="M1214" t="s">
        <v>62</v>
      </c>
      <c r="N1214" s="1">
        <v>43921.791666666664</v>
      </c>
      <c r="O1214" t="s">
        <v>1343</v>
      </c>
      <c r="P1214" t="s">
        <v>82</v>
      </c>
      <c r="Q1214">
        <v>9</v>
      </c>
      <c r="R1214">
        <v>46</v>
      </c>
      <c r="S1214">
        <v>6601</v>
      </c>
      <c r="T1214">
        <v>6601</v>
      </c>
      <c r="U1214">
        <v>6601</v>
      </c>
      <c r="V1214">
        <v>16</v>
      </c>
      <c r="W1214">
        <v>2</v>
      </c>
      <c r="X1214">
        <v>1</v>
      </c>
      <c r="Y1214">
        <v>779</v>
      </c>
      <c r="Z1214">
        <v>110</v>
      </c>
      <c r="AA1214">
        <v>889</v>
      </c>
      <c r="AB1214" s="24">
        <f>VLOOKUP(B1214,population!$B$2:$D$54,3,0)</f>
        <v>1787065</v>
      </c>
      <c r="AC1214" s="24" t="str">
        <f>VLOOKUP(B1214,regions!$A$2:$B$54,2,0)</f>
        <v>West</v>
      </c>
      <c r="AD1214" s="24" t="str">
        <f>VLOOKUP(B1214,population!$B$2:$C$54,2,0)</f>
        <v> Idaho</v>
      </c>
      <c r="AE1214" s="24">
        <f>IFERROR(VLOOKUP(AD1214,'pop density'!$A$1:$B$51,2,0),"")</f>
        <v>20</v>
      </c>
      <c r="AF1214" s="24" t="str">
        <f t="shared" si="18"/>
        <v>00020.0- Idaho</v>
      </c>
    </row>
    <row r="1215" spans="1:32" x14ac:dyDescent="0.25">
      <c r="A1215">
        <v>20200402</v>
      </c>
      <c r="B1215" t="s">
        <v>1317</v>
      </c>
      <c r="C1215">
        <v>669</v>
      </c>
      <c r="D1215">
        <v>6613</v>
      </c>
      <c r="G1215">
        <v>49</v>
      </c>
      <c r="I1215">
        <v>7</v>
      </c>
      <c r="M1215" t="s">
        <v>62</v>
      </c>
      <c r="N1215" s="1">
        <v>43922.791666666664</v>
      </c>
      <c r="O1215" t="s">
        <v>1344</v>
      </c>
      <c r="P1215" t="s">
        <v>84</v>
      </c>
      <c r="Q1215">
        <v>9</v>
      </c>
      <c r="R1215">
        <v>49</v>
      </c>
      <c r="S1215">
        <v>7282</v>
      </c>
      <c r="T1215">
        <v>7282</v>
      </c>
      <c r="U1215">
        <v>7282</v>
      </c>
      <c r="V1215">
        <v>16</v>
      </c>
      <c r="W1215">
        <v>0</v>
      </c>
      <c r="X1215">
        <v>3</v>
      </c>
      <c r="Y1215">
        <v>537</v>
      </c>
      <c r="Z1215">
        <v>144</v>
      </c>
      <c r="AA1215">
        <v>681</v>
      </c>
      <c r="AB1215" s="24">
        <f>VLOOKUP(B1215,population!$B$2:$D$54,3,0)</f>
        <v>1787065</v>
      </c>
      <c r="AC1215" s="24" t="str">
        <f>VLOOKUP(B1215,regions!$A$2:$B$54,2,0)</f>
        <v>West</v>
      </c>
      <c r="AD1215" s="24" t="str">
        <f>VLOOKUP(B1215,population!$B$2:$C$54,2,0)</f>
        <v> Idaho</v>
      </c>
      <c r="AE1215" s="24">
        <f>IFERROR(VLOOKUP(AD1215,'pop density'!$A$1:$B$51,2,0),"")</f>
        <v>20</v>
      </c>
      <c r="AF1215" s="24" t="str">
        <f t="shared" si="18"/>
        <v>00020.0- Idaho</v>
      </c>
    </row>
    <row r="1216" spans="1:32" x14ac:dyDescent="0.25">
      <c r="A1216">
        <v>20200403</v>
      </c>
      <c r="B1216" t="s">
        <v>1317</v>
      </c>
      <c r="C1216">
        <v>891</v>
      </c>
      <c r="D1216">
        <v>7054</v>
      </c>
      <c r="G1216">
        <v>56</v>
      </c>
      <c r="I1216">
        <v>7</v>
      </c>
      <c r="M1216" t="s">
        <v>62</v>
      </c>
      <c r="N1216" s="1">
        <v>43923.791666666664</v>
      </c>
      <c r="O1216" t="s">
        <v>1345</v>
      </c>
      <c r="P1216" t="s">
        <v>86</v>
      </c>
      <c r="Q1216">
        <v>9</v>
      </c>
      <c r="R1216">
        <v>56</v>
      </c>
      <c r="S1216">
        <v>7945</v>
      </c>
      <c r="T1216">
        <v>7945</v>
      </c>
      <c r="U1216">
        <v>7945</v>
      </c>
      <c r="V1216">
        <v>16</v>
      </c>
      <c r="W1216">
        <v>0</v>
      </c>
      <c r="X1216">
        <v>7</v>
      </c>
      <c r="Y1216">
        <v>441</v>
      </c>
      <c r="Z1216">
        <v>222</v>
      </c>
      <c r="AA1216">
        <v>663</v>
      </c>
      <c r="AB1216" s="24">
        <f>VLOOKUP(B1216,population!$B$2:$D$54,3,0)</f>
        <v>1787065</v>
      </c>
      <c r="AC1216" s="24" t="str">
        <f>VLOOKUP(B1216,regions!$A$2:$B$54,2,0)</f>
        <v>West</v>
      </c>
      <c r="AD1216" s="24" t="str">
        <f>VLOOKUP(B1216,population!$B$2:$C$54,2,0)</f>
        <v> Idaho</v>
      </c>
      <c r="AE1216" s="24">
        <f>IFERROR(VLOOKUP(AD1216,'pop density'!$A$1:$B$51,2,0),"")</f>
        <v>20</v>
      </c>
      <c r="AF1216" s="24" t="str">
        <f t="shared" si="18"/>
        <v>00020.0- Idaho</v>
      </c>
    </row>
    <row r="1217" spans="1:32" x14ac:dyDescent="0.25">
      <c r="A1217">
        <v>20200404</v>
      </c>
      <c r="B1217" t="s">
        <v>1317</v>
      </c>
      <c r="C1217">
        <v>1013</v>
      </c>
      <c r="D1217">
        <v>7857</v>
      </c>
      <c r="G1217">
        <v>62</v>
      </c>
      <c r="I1217">
        <v>8</v>
      </c>
      <c r="M1217" t="s">
        <v>62</v>
      </c>
      <c r="N1217" s="1">
        <v>43924.791666666664</v>
      </c>
      <c r="O1217" t="s">
        <v>1346</v>
      </c>
      <c r="P1217" t="s">
        <v>88</v>
      </c>
      <c r="Q1217">
        <v>10</v>
      </c>
      <c r="R1217">
        <v>62</v>
      </c>
      <c r="S1217">
        <v>8870</v>
      </c>
      <c r="T1217">
        <v>8870</v>
      </c>
      <c r="U1217">
        <v>8870</v>
      </c>
      <c r="V1217">
        <v>16</v>
      </c>
      <c r="W1217">
        <v>1</v>
      </c>
      <c r="X1217">
        <v>6</v>
      </c>
      <c r="Y1217">
        <v>803</v>
      </c>
      <c r="Z1217">
        <v>122</v>
      </c>
      <c r="AA1217">
        <v>925</v>
      </c>
      <c r="AB1217" s="24">
        <f>VLOOKUP(B1217,population!$B$2:$D$54,3,0)</f>
        <v>1787065</v>
      </c>
      <c r="AC1217" s="24" t="str">
        <f>VLOOKUP(B1217,regions!$A$2:$B$54,2,0)</f>
        <v>West</v>
      </c>
      <c r="AD1217" s="24" t="str">
        <f>VLOOKUP(B1217,population!$B$2:$C$54,2,0)</f>
        <v> Idaho</v>
      </c>
      <c r="AE1217" s="24">
        <f>IFERROR(VLOOKUP(AD1217,'pop density'!$A$1:$B$51,2,0),"")</f>
        <v>20</v>
      </c>
      <c r="AF1217" s="24" t="str">
        <f t="shared" si="18"/>
        <v>00020.0- Idaho</v>
      </c>
    </row>
    <row r="1218" spans="1:32" x14ac:dyDescent="0.25">
      <c r="A1218">
        <v>20200405</v>
      </c>
      <c r="B1218" t="s">
        <v>1317</v>
      </c>
      <c r="C1218">
        <v>1077</v>
      </c>
      <c r="D1218">
        <v>9184</v>
      </c>
      <c r="G1218">
        <v>66</v>
      </c>
      <c r="I1218">
        <v>11</v>
      </c>
      <c r="M1218" t="s">
        <v>62</v>
      </c>
      <c r="N1218" s="1">
        <v>43925.791666666664</v>
      </c>
      <c r="O1218" t="s">
        <v>1347</v>
      </c>
      <c r="P1218" t="s">
        <v>90</v>
      </c>
      <c r="Q1218">
        <v>10</v>
      </c>
      <c r="R1218">
        <v>66</v>
      </c>
      <c r="S1218">
        <v>10261</v>
      </c>
      <c r="T1218">
        <v>10261</v>
      </c>
      <c r="U1218">
        <v>10261</v>
      </c>
      <c r="V1218">
        <v>16</v>
      </c>
      <c r="W1218">
        <v>0</v>
      </c>
      <c r="X1218">
        <v>4</v>
      </c>
      <c r="Y1218">
        <v>1327</v>
      </c>
      <c r="Z1218">
        <v>64</v>
      </c>
      <c r="AA1218">
        <v>1391</v>
      </c>
      <c r="AB1218" s="24">
        <f>VLOOKUP(B1218,population!$B$2:$D$54,3,0)</f>
        <v>1787065</v>
      </c>
      <c r="AC1218" s="24" t="str">
        <f>VLOOKUP(B1218,regions!$A$2:$B$54,2,0)</f>
        <v>West</v>
      </c>
      <c r="AD1218" s="24" t="str">
        <f>VLOOKUP(B1218,population!$B$2:$C$54,2,0)</f>
        <v> Idaho</v>
      </c>
      <c r="AE1218" s="24">
        <f>IFERROR(VLOOKUP(AD1218,'pop density'!$A$1:$B$51,2,0),"")</f>
        <v>20</v>
      </c>
      <c r="AF1218" s="24" t="str">
        <f t="shared" si="18"/>
        <v>00020.0- Idaho</v>
      </c>
    </row>
    <row r="1219" spans="1:32" x14ac:dyDescent="0.25">
      <c r="A1219">
        <v>20200406</v>
      </c>
      <c r="B1219" t="s">
        <v>1317</v>
      </c>
      <c r="C1219">
        <v>1101</v>
      </c>
      <c r="D1219">
        <v>9894</v>
      </c>
      <c r="G1219">
        <v>77</v>
      </c>
      <c r="I1219">
        <v>16</v>
      </c>
      <c r="M1219" t="s">
        <v>62</v>
      </c>
      <c r="N1219" s="1">
        <v>43926.791666666664</v>
      </c>
      <c r="O1219" t="s">
        <v>1348</v>
      </c>
      <c r="P1219" t="s">
        <v>92</v>
      </c>
      <c r="Q1219">
        <v>10</v>
      </c>
      <c r="R1219">
        <v>77</v>
      </c>
      <c r="S1219">
        <v>10995</v>
      </c>
      <c r="T1219">
        <v>10995</v>
      </c>
      <c r="U1219">
        <v>10995</v>
      </c>
      <c r="V1219">
        <v>16</v>
      </c>
      <c r="W1219">
        <v>0</v>
      </c>
      <c r="X1219">
        <v>11</v>
      </c>
      <c r="Y1219">
        <v>710</v>
      </c>
      <c r="Z1219">
        <v>24</v>
      </c>
      <c r="AA1219">
        <v>734</v>
      </c>
      <c r="AB1219" s="24">
        <f>VLOOKUP(B1219,population!$B$2:$D$54,3,0)</f>
        <v>1787065</v>
      </c>
      <c r="AC1219" s="24" t="str">
        <f>VLOOKUP(B1219,regions!$A$2:$B$54,2,0)</f>
        <v>West</v>
      </c>
      <c r="AD1219" s="24" t="str">
        <f>VLOOKUP(B1219,population!$B$2:$C$54,2,0)</f>
        <v> Idaho</v>
      </c>
      <c r="AE1219" s="24">
        <f>IFERROR(VLOOKUP(AD1219,'pop density'!$A$1:$B$51,2,0),"")</f>
        <v>20</v>
      </c>
      <c r="AF1219" s="24" t="str">
        <f t="shared" ref="AF1219:AF1282" si="19">IFERROR(TEXT(AE1219, "00000.0") &amp; "-" &amp; AD1219,"")</f>
        <v>00020.0- Idaho</v>
      </c>
    </row>
    <row r="1220" spans="1:32" x14ac:dyDescent="0.25">
      <c r="A1220">
        <v>20200407</v>
      </c>
      <c r="B1220" t="s">
        <v>1317</v>
      </c>
      <c r="C1220">
        <v>1170</v>
      </c>
      <c r="D1220">
        <v>10076</v>
      </c>
      <c r="G1220">
        <v>83</v>
      </c>
      <c r="I1220">
        <v>21</v>
      </c>
      <c r="M1220" t="s">
        <v>62</v>
      </c>
      <c r="N1220" s="1">
        <v>43927.791666666664</v>
      </c>
      <c r="O1220" t="s">
        <v>1349</v>
      </c>
      <c r="P1220" t="s">
        <v>94</v>
      </c>
      <c r="Q1220">
        <v>13</v>
      </c>
      <c r="R1220">
        <v>83</v>
      </c>
      <c r="S1220">
        <v>11246</v>
      </c>
      <c r="T1220">
        <v>11246</v>
      </c>
      <c r="U1220">
        <v>11246</v>
      </c>
      <c r="V1220">
        <v>16</v>
      </c>
      <c r="W1220">
        <v>3</v>
      </c>
      <c r="X1220">
        <v>6</v>
      </c>
      <c r="Y1220">
        <v>182</v>
      </c>
      <c r="Z1220">
        <v>69</v>
      </c>
      <c r="AA1220">
        <v>251</v>
      </c>
      <c r="AB1220" s="24">
        <f>VLOOKUP(B1220,population!$B$2:$D$54,3,0)</f>
        <v>1787065</v>
      </c>
      <c r="AC1220" s="24" t="str">
        <f>VLOOKUP(B1220,regions!$A$2:$B$54,2,0)</f>
        <v>West</v>
      </c>
      <c r="AD1220" s="24" t="str">
        <f>VLOOKUP(B1220,population!$B$2:$C$54,2,0)</f>
        <v> Idaho</v>
      </c>
      <c r="AE1220" s="24">
        <f>IFERROR(VLOOKUP(AD1220,'pop density'!$A$1:$B$51,2,0),"")</f>
        <v>20</v>
      </c>
      <c r="AF1220" s="24" t="str">
        <f t="shared" si="19"/>
        <v>00020.0- Idaho</v>
      </c>
    </row>
    <row r="1221" spans="1:32" x14ac:dyDescent="0.25">
      <c r="A1221">
        <v>20200408</v>
      </c>
      <c r="B1221" t="s">
        <v>1317</v>
      </c>
      <c r="C1221">
        <v>1210</v>
      </c>
      <c r="D1221">
        <v>10688</v>
      </c>
      <c r="G1221">
        <v>93</v>
      </c>
      <c r="I1221">
        <v>24</v>
      </c>
      <c r="M1221" t="s">
        <v>62</v>
      </c>
      <c r="N1221" s="1">
        <v>43928.791666666664</v>
      </c>
      <c r="O1221" t="s">
        <v>1350</v>
      </c>
      <c r="P1221" t="s">
        <v>96</v>
      </c>
      <c r="Q1221">
        <v>15</v>
      </c>
      <c r="R1221">
        <v>93</v>
      </c>
      <c r="S1221">
        <v>11898</v>
      </c>
      <c r="T1221">
        <v>11898</v>
      </c>
      <c r="U1221">
        <v>11898</v>
      </c>
      <c r="V1221">
        <v>16</v>
      </c>
      <c r="W1221">
        <v>2</v>
      </c>
      <c r="X1221">
        <v>10</v>
      </c>
      <c r="Y1221">
        <v>612</v>
      </c>
      <c r="Z1221">
        <v>40</v>
      </c>
      <c r="AA1221">
        <v>652</v>
      </c>
      <c r="AB1221" s="24">
        <f>VLOOKUP(B1221,population!$B$2:$D$54,3,0)</f>
        <v>1787065</v>
      </c>
      <c r="AC1221" s="24" t="str">
        <f>VLOOKUP(B1221,regions!$A$2:$B$54,2,0)</f>
        <v>West</v>
      </c>
      <c r="AD1221" s="24" t="str">
        <f>VLOOKUP(B1221,population!$B$2:$C$54,2,0)</f>
        <v> Idaho</v>
      </c>
      <c r="AE1221" s="24">
        <f>IFERROR(VLOOKUP(AD1221,'pop density'!$A$1:$B$51,2,0),"")</f>
        <v>20</v>
      </c>
      <c r="AF1221" s="24" t="str">
        <f t="shared" si="19"/>
        <v>00020.0- Idaho</v>
      </c>
    </row>
    <row r="1222" spans="1:32" x14ac:dyDescent="0.25">
      <c r="A1222">
        <v>20200409</v>
      </c>
      <c r="B1222" t="s">
        <v>1317</v>
      </c>
      <c r="C1222">
        <v>1232</v>
      </c>
      <c r="D1222">
        <v>11299</v>
      </c>
      <c r="G1222">
        <v>113</v>
      </c>
      <c r="I1222">
        <v>29</v>
      </c>
      <c r="M1222" t="s">
        <v>62</v>
      </c>
      <c r="N1222" s="1">
        <v>43929.791666666664</v>
      </c>
      <c r="O1222" t="s">
        <v>1351</v>
      </c>
      <c r="P1222" t="s">
        <v>98</v>
      </c>
      <c r="Q1222">
        <v>18</v>
      </c>
      <c r="R1222">
        <v>113</v>
      </c>
      <c r="S1222">
        <v>12531</v>
      </c>
      <c r="T1222">
        <v>12531</v>
      </c>
      <c r="U1222">
        <v>12531</v>
      </c>
      <c r="V1222">
        <v>16</v>
      </c>
      <c r="W1222">
        <v>3</v>
      </c>
      <c r="X1222">
        <v>20</v>
      </c>
      <c r="Y1222">
        <v>611</v>
      </c>
      <c r="Z1222">
        <v>22</v>
      </c>
      <c r="AA1222">
        <v>633</v>
      </c>
      <c r="AB1222" s="24">
        <f>VLOOKUP(B1222,population!$B$2:$D$54,3,0)</f>
        <v>1787065</v>
      </c>
      <c r="AC1222" s="24" t="str">
        <f>VLOOKUP(B1222,regions!$A$2:$B$54,2,0)</f>
        <v>West</v>
      </c>
      <c r="AD1222" s="24" t="str">
        <f>VLOOKUP(B1222,population!$B$2:$C$54,2,0)</f>
        <v> Idaho</v>
      </c>
      <c r="AE1222" s="24">
        <f>IFERROR(VLOOKUP(AD1222,'pop density'!$A$1:$B$51,2,0),"")</f>
        <v>20</v>
      </c>
      <c r="AF1222" s="24" t="str">
        <f t="shared" si="19"/>
        <v>00020.0- Idaho</v>
      </c>
    </row>
    <row r="1223" spans="1:32" x14ac:dyDescent="0.25">
      <c r="A1223">
        <v>20200410</v>
      </c>
      <c r="B1223" t="s">
        <v>1317</v>
      </c>
      <c r="C1223">
        <v>1353</v>
      </c>
      <c r="D1223">
        <v>11741</v>
      </c>
      <c r="G1223">
        <v>127</v>
      </c>
      <c r="I1223">
        <v>33</v>
      </c>
      <c r="M1223" t="s">
        <v>62</v>
      </c>
      <c r="N1223" s="1">
        <v>43930.791666666664</v>
      </c>
      <c r="O1223" t="s">
        <v>1352</v>
      </c>
      <c r="P1223" t="s">
        <v>100</v>
      </c>
      <c r="Q1223">
        <v>24</v>
      </c>
      <c r="R1223">
        <v>127</v>
      </c>
      <c r="S1223">
        <v>13094</v>
      </c>
      <c r="T1223">
        <v>13094</v>
      </c>
      <c r="U1223">
        <v>13094</v>
      </c>
      <c r="V1223">
        <v>16</v>
      </c>
      <c r="W1223">
        <v>6</v>
      </c>
      <c r="X1223">
        <v>14</v>
      </c>
      <c r="Y1223">
        <v>442</v>
      </c>
      <c r="Z1223">
        <v>121</v>
      </c>
      <c r="AA1223">
        <v>563</v>
      </c>
      <c r="AB1223" s="24">
        <f>VLOOKUP(B1223,population!$B$2:$D$54,3,0)</f>
        <v>1787065</v>
      </c>
      <c r="AC1223" s="24" t="str">
        <f>VLOOKUP(B1223,regions!$A$2:$B$54,2,0)</f>
        <v>West</v>
      </c>
      <c r="AD1223" s="24" t="str">
        <f>VLOOKUP(B1223,population!$B$2:$C$54,2,0)</f>
        <v> Idaho</v>
      </c>
      <c r="AE1223" s="24">
        <f>IFERROR(VLOOKUP(AD1223,'pop density'!$A$1:$B$51,2,0),"")</f>
        <v>20</v>
      </c>
      <c r="AF1223" s="24" t="str">
        <f t="shared" si="19"/>
        <v>00020.0- Idaho</v>
      </c>
    </row>
    <row r="1224" spans="1:32" x14ac:dyDescent="0.25">
      <c r="A1224">
        <v>20200411</v>
      </c>
      <c r="B1224" t="s">
        <v>1317</v>
      </c>
      <c r="C1224">
        <v>1396</v>
      </c>
      <c r="D1224">
        <v>12368</v>
      </c>
      <c r="G1224">
        <v>128</v>
      </c>
      <c r="I1224">
        <v>35</v>
      </c>
      <c r="M1224" t="s">
        <v>62</v>
      </c>
      <c r="N1224" s="1">
        <v>43931.791666666664</v>
      </c>
      <c r="O1224" t="s">
        <v>1353</v>
      </c>
      <c r="P1224" t="s">
        <v>102</v>
      </c>
      <c r="Q1224">
        <v>25</v>
      </c>
      <c r="R1224">
        <v>128</v>
      </c>
      <c r="S1224">
        <v>13764</v>
      </c>
      <c r="T1224">
        <v>13764</v>
      </c>
      <c r="U1224">
        <v>13764</v>
      </c>
      <c r="V1224">
        <v>16</v>
      </c>
      <c r="W1224">
        <v>1</v>
      </c>
      <c r="X1224">
        <v>1</v>
      </c>
      <c r="Y1224">
        <v>627</v>
      </c>
      <c r="Z1224">
        <v>43</v>
      </c>
      <c r="AA1224">
        <v>670</v>
      </c>
      <c r="AB1224" s="24">
        <f>VLOOKUP(B1224,population!$B$2:$D$54,3,0)</f>
        <v>1787065</v>
      </c>
      <c r="AC1224" s="24" t="str">
        <f>VLOOKUP(B1224,regions!$A$2:$B$54,2,0)</f>
        <v>West</v>
      </c>
      <c r="AD1224" s="24" t="str">
        <f>VLOOKUP(B1224,population!$B$2:$C$54,2,0)</f>
        <v> Idaho</v>
      </c>
      <c r="AE1224" s="24">
        <f>IFERROR(VLOOKUP(AD1224,'pop density'!$A$1:$B$51,2,0),"")</f>
        <v>20</v>
      </c>
      <c r="AF1224" s="24" t="str">
        <f t="shared" si="19"/>
        <v>00020.0- Idaho</v>
      </c>
    </row>
    <row r="1225" spans="1:32" x14ac:dyDescent="0.25">
      <c r="A1225">
        <v>20200412</v>
      </c>
      <c r="B1225" t="s">
        <v>1317</v>
      </c>
      <c r="C1225">
        <v>1407</v>
      </c>
      <c r="D1225">
        <v>12901</v>
      </c>
      <c r="G1225">
        <v>131</v>
      </c>
      <c r="I1225">
        <v>38</v>
      </c>
      <c r="M1225" t="s">
        <v>62</v>
      </c>
      <c r="N1225" s="1">
        <v>43932.791666666664</v>
      </c>
      <c r="O1225" t="s">
        <v>1354</v>
      </c>
      <c r="P1225" t="s">
        <v>104</v>
      </c>
      <c r="Q1225">
        <v>27</v>
      </c>
      <c r="R1225">
        <v>131</v>
      </c>
      <c r="S1225">
        <v>14308</v>
      </c>
      <c r="T1225">
        <v>14308</v>
      </c>
      <c r="U1225">
        <v>14308</v>
      </c>
      <c r="V1225">
        <v>16</v>
      </c>
      <c r="W1225">
        <v>2</v>
      </c>
      <c r="X1225">
        <v>3</v>
      </c>
      <c r="Y1225">
        <v>533</v>
      </c>
      <c r="Z1225">
        <v>11</v>
      </c>
      <c r="AA1225">
        <v>544</v>
      </c>
      <c r="AB1225" s="24">
        <f>VLOOKUP(B1225,population!$B$2:$D$54,3,0)</f>
        <v>1787065</v>
      </c>
      <c r="AC1225" s="24" t="str">
        <f>VLOOKUP(B1225,regions!$A$2:$B$54,2,0)</f>
        <v>West</v>
      </c>
      <c r="AD1225" s="24" t="str">
        <f>VLOOKUP(B1225,population!$B$2:$C$54,2,0)</f>
        <v> Idaho</v>
      </c>
      <c r="AE1225" s="24">
        <f>IFERROR(VLOOKUP(AD1225,'pop density'!$A$1:$B$51,2,0),"")</f>
        <v>20</v>
      </c>
      <c r="AF1225" s="24" t="str">
        <f t="shared" si="19"/>
        <v>00020.0- Idaho</v>
      </c>
    </row>
    <row r="1226" spans="1:32" x14ac:dyDescent="0.25">
      <c r="A1226">
        <v>20200413</v>
      </c>
      <c r="B1226" t="s">
        <v>1317</v>
      </c>
      <c r="C1226">
        <v>1426</v>
      </c>
      <c r="D1226">
        <v>13455</v>
      </c>
      <c r="G1226">
        <v>132</v>
      </c>
      <c r="I1226">
        <v>38</v>
      </c>
      <c r="M1226" t="s">
        <v>62</v>
      </c>
      <c r="N1226" s="1">
        <v>43934.791666666664</v>
      </c>
      <c r="O1226" t="s">
        <v>1355</v>
      </c>
      <c r="P1226" t="s">
        <v>106</v>
      </c>
      <c r="Q1226">
        <v>27</v>
      </c>
      <c r="R1226">
        <v>132</v>
      </c>
      <c r="S1226">
        <v>14881</v>
      </c>
      <c r="T1226">
        <v>14881</v>
      </c>
      <c r="U1226">
        <v>14881</v>
      </c>
      <c r="V1226">
        <v>16</v>
      </c>
      <c r="W1226">
        <v>0</v>
      </c>
      <c r="X1226">
        <v>1</v>
      </c>
      <c r="Y1226">
        <v>554</v>
      </c>
      <c r="Z1226">
        <v>19</v>
      </c>
      <c r="AA1226">
        <v>573</v>
      </c>
      <c r="AB1226" s="24">
        <f>VLOOKUP(B1226,population!$B$2:$D$54,3,0)</f>
        <v>1787065</v>
      </c>
      <c r="AC1226" s="24" t="str">
        <f>VLOOKUP(B1226,regions!$A$2:$B$54,2,0)</f>
        <v>West</v>
      </c>
      <c r="AD1226" s="24" t="str">
        <f>VLOOKUP(B1226,population!$B$2:$C$54,2,0)</f>
        <v> Idaho</v>
      </c>
      <c r="AE1226" s="24">
        <f>IFERROR(VLOOKUP(AD1226,'pop density'!$A$1:$B$51,2,0),"")</f>
        <v>20</v>
      </c>
      <c r="AF1226" s="24" t="str">
        <f t="shared" si="19"/>
        <v>00020.0- Idaho</v>
      </c>
    </row>
    <row r="1227" spans="1:32" x14ac:dyDescent="0.25">
      <c r="A1227">
        <v>20200414</v>
      </c>
      <c r="B1227" t="s">
        <v>1317</v>
      </c>
      <c r="C1227">
        <v>1453</v>
      </c>
      <c r="D1227">
        <v>13661</v>
      </c>
      <c r="G1227">
        <v>135</v>
      </c>
      <c r="I1227">
        <v>38</v>
      </c>
      <c r="M1227" t="s">
        <v>62</v>
      </c>
      <c r="N1227" s="1">
        <v>43935.791666666664</v>
      </c>
      <c r="O1227" t="s">
        <v>1356</v>
      </c>
      <c r="P1227" t="s">
        <v>108</v>
      </c>
      <c r="Q1227">
        <v>33</v>
      </c>
      <c r="R1227">
        <v>135</v>
      </c>
      <c r="S1227">
        <v>15114</v>
      </c>
      <c r="T1227">
        <v>15114</v>
      </c>
      <c r="U1227">
        <v>15114</v>
      </c>
      <c r="V1227">
        <v>16</v>
      </c>
      <c r="W1227">
        <v>6</v>
      </c>
      <c r="X1227">
        <v>3</v>
      </c>
      <c r="Y1227">
        <v>206</v>
      </c>
      <c r="Z1227">
        <v>27</v>
      </c>
      <c r="AA1227">
        <v>233</v>
      </c>
      <c r="AB1227" s="24">
        <f>VLOOKUP(B1227,population!$B$2:$D$54,3,0)</f>
        <v>1787065</v>
      </c>
      <c r="AC1227" s="24" t="str">
        <f>VLOOKUP(B1227,regions!$A$2:$B$54,2,0)</f>
        <v>West</v>
      </c>
      <c r="AD1227" s="24" t="str">
        <f>VLOOKUP(B1227,population!$B$2:$C$54,2,0)</f>
        <v> Idaho</v>
      </c>
      <c r="AE1227" s="24">
        <f>IFERROR(VLOOKUP(AD1227,'pop density'!$A$1:$B$51,2,0),"")</f>
        <v>20</v>
      </c>
      <c r="AF1227" s="24" t="str">
        <f t="shared" si="19"/>
        <v>00020.0- Idaho</v>
      </c>
    </row>
    <row r="1228" spans="1:32" x14ac:dyDescent="0.25">
      <c r="A1228">
        <v>20200415</v>
      </c>
      <c r="B1228" t="s">
        <v>1317</v>
      </c>
      <c r="C1228">
        <v>1464</v>
      </c>
      <c r="D1228">
        <v>13934</v>
      </c>
      <c r="G1228">
        <v>141</v>
      </c>
      <c r="I1228">
        <v>43</v>
      </c>
      <c r="M1228" t="s">
        <v>62</v>
      </c>
      <c r="N1228" s="1">
        <v>43935.791666666664</v>
      </c>
      <c r="O1228" t="s">
        <v>1357</v>
      </c>
      <c r="P1228" t="s">
        <v>110</v>
      </c>
      <c r="Q1228">
        <v>39</v>
      </c>
      <c r="R1228">
        <v>141</v>
      </c>
      <c r="S1228">
        <v>15398</v>
      </c>
      <c r="T1228">
        <v>15398</v>
      </c>
      <c r="U1228">
        <v>15398</v>
      </c>
      <c r="V1228">
        <v>16</v>
      </c>
      <c r="W1228">
        <v>6</v>
      </c>
      <c r="X1228">
        <v>6</v>
      </c>
      <c r="Y1228">
        <v>273</v>
      </c>
      <c r="Z1228">
        <v>11</v>
      </c>
      <c r="AA1228">
        <v>284</v>
      </c>
      <c r="AB1228" s="24">
        <f>VLOOKUP(B1228,population!$B$2:$D$54,3,0)</f>
        <v>1787065</v>
      </c>
      <c r="AC1228" s="24" t="str">
        <f>VLOOKUP(B1228,regions!$A$2:$B$54,2,0)</f>
        <v>West</v>
      </c>
      <c r="AD1228" s="24" t="str">
        <f>VLOOKUP(B1228,population!$B$2:$C$54,2,0)</f>
        <v> Idaho</v>
      </c>
      <c r="AE1228" s="24">
        <f>IFERROR(VLOOKUP(AD1228,'pop density'!$A$1:$B$51,2,0),"")</f>
        <v>20</v>
      </c>
      <c r="AF1228" s="24" t="str">
        <f t="shared" si="19"/>
        <v>00020.0- Idaho</v>
      </c>
    </row>
    <row r="1229" spans="1:32" x14ac:dyDescent="0.25">
      <c r="A1229">
        <v>20200416</v>
      </c>
      <c r="B1229" t="s">
        <v>1317</v>
      </c>
      <c r="C1229">
        <v>1587</v>
      </c>
      <c r="D1229">
        <v>14655</v>
      </c>
      <c r="G1229">
        <v>143</v>
      </c>
      <c r="I1229">
        <v>46</v>
      </c>
      <c r="M1229" t="s">
        <v>62</v>
      </c>
      <c r="N1229" s="1">
        <v>43937.791666666664</v>
      </c>
      <c r="O1229" t="s">
        <v>1358</v>
      </c>
      <c r="P1229" t="s">
        <v>112</v>
      </c>
      <c r="Q1229">
        <v>41</v>
      </c>
      <c r="R1229">
        <v>143</v>
      </c>
      <c r="S1229">
        <v>16242</v>
      </c>
      <c r="T1229">
        <v>16242</v>
      </c>
      <c r="U1229">
        <v>16242</v>
      </c>
      <c r="V1229">
        <v>16</v>
      </c>
      <c r="W1229">
        <v>2</v>
      </c>
      <c r="X1229">
        <v>2</v>
      </c>
      <c r="Y1229">
        <v>721</v>
      </c>
      <c r="Z1229">
        <v>123</v>
      </c>
      <c r="AA1229">
        <v>844</v>
      </c>
      <c r="AB1229" s="24">
        <f>VLOOKUP(B1229,population!$B$2:$D$54,3,0)</f>
        <v>1787065</v>
      </c>
      <c r="AC1229" s="24" t="str">
        <f>VLOOKUP(B1229,regions!$A$2:$B$54,2,0)</f>
        <v>West</v>
      </c>
      <c r="AD1229" s="24" t="str">
        <f>VLOOKUP(B1229,population!$B$2:$C$54,2,0)</f>
        <v> Idaho</v>
      </c>
      <c r="AE1229" s="24">
        <f>IFERROR(VLOOKUP(AD1229,'pop density'!$A$1:$B$51,2,0),"")</f>
        <v>20</v>
      </c>
      <c r="AF1229" s="24" t="str">
        <f t="shared" si="19"/>
        <v>00020.0- Idaho</v>
      </c>
    </row>
    <row r="1230" spans="1:32" x14ac:dyDescent="0.25">
      <c r="A1230">
        <v>20200417</v>
      </c>
      <c r="B1230" t="s">
        <v>1317</v>
      </c>
      <c r="C1230">
        <v>1609</v>
      </c>
      <c r="D1230">
        <v>15043</v>
      </c>
      <c r="G1230">
        <v>148</v>
      </c>
      <c r="I1230">
        <v>51</v>
      </c>
      <c r="L1230">
        <v>390</v>
      </c>
      <c r="M1230" t="s">
        <v>62</v>
      </c>
      <c r="N1230" s="1">
        <v>43938.791666666664</v>
      </c>
      <c r="O1230" t="s">
        <v>1359</v>
      </c>
      <c r="P1230" t="s">
        <v>114</v>
      </c>
      <c r="Q1230">
        <v>41</v>
      </c>
      <c r="R1230">
        <v>148</v>
      </c>
      <c r="S1230">
        <v>16652</v>
      </c>
      <c r="T1230">
        <v>16652</v>
      </c>
      <c r="U1230">
        <v>16652</v>
      </c>
      <c r="V1230">
        <v>16</v>
      </c>
      <c r="W1230">
        <v>0</v>
      </c>
      <c r="X1230">
        <v>5</v>
      </c>
      <c r="Y1230">
        <v>388</v>
      </c>
      <c r="Z1230">
        <v>22</v>
      </c>
      <c r="AA1230">
        <v>410</v>
      </c>
      <c r="AB1230" s="24">
        <f>VLOOKUP(B1230,population!$B$2:$D$54,3,0)</f>
        <v>1787065</v>
      </c>
      <c r="AC1230" s="24" t="str">
        <f>VLOOKUP(B1230,regions!$A$2:$B$54,2,0)</f>
        <v>West</v>
      </c>
      <c r="AD1230" s="24" t="str">
        <f>VLOOKUP(B1230,population!$B$2:$C$54,2,0)</f>
        <v> Idaho</v>
      </c>
      <c r="AE1230" s="24">
        <f>IFERROR(VLOOKUP(AD1230,'pop density'!$A$1:$B$51,2,0),"")</f>
        <v>20</v>
      </c>
      <c r="AF1230" s="24" t="str">
        <f t="shared" si="19"/>
        <v>00020.0- Idaho</v>
      </c>
    </row>
    <row r="1231" spans="1:32" x14ac:dyDescent="0.25">
      <c r="A1231">
        <v>20200418</v>
      </c>
      <c r="B1231" t="s">
        <v>1317</v>
      </c>
      <c r="C1231">
        <v>1655</v>
      </c>
      <c r="D1231">
        <v>15292</v>
      </c>
      <c r="G1231">
        <v>151</v>
      </c>
      <c r="I1231">
        <v>53</v>
      </c>
      <c r="L1231">
        <v>453</v>
      </c>
      <c r="M1231" t="s">
        <v>62</v>
      </c>
      <c r="N1231" s="1">
        <v>43938.791666666664</v>
      </c>
      <c r="O1231" t="s">
        <v>1360</v>
      </c>
      <c r="P1231" t="s">
        <v>116</v>
      </c>
      <c r="Q1231">
        <v>43</v>
      </c>
      <c r="R1231">
        <v>151</v>
      </c>
      <c r="S1231">
        <v>16947</v>
      </c>
      <c r="T1231">
        <v>16947</v>
      </c>
      <c r="U1231">
        <v>16947</v>
      </c>
      <c r="V1231">
        <v>16</v>
      </c>
      <c r="W1231">
        <v>2</v>
      </c>
      <c r="X1231">
        <v>3</v>
      </c>
      <c r="Y1231">
        <v>249</v>
      </c>
      <c r="Z1231">
        <v>46</v>
      </c>
      <c r="AA1231">
        <v>295</v>
      </c>
      <c r="AB1231" s="24">
        <f>VLOOKUP(B1231,population!$B$2:$D$54,3,0)</f>
        <v>1787065</v>
      </c>
      <c r="AC1231" s="24" t="str">
        <f>VLOOKUP(B1231,regions!$A$2:$B$54,2,0)</f>
        <v>West</v>
      </c>
      <c r="AD1231" s="24" t="str">
        <f>VLOOKUP(B1231,population!$B$2:$C$54,2,0)</f>
        <v> Idaho</v>
      </c>
      <c r="AE1231" s="24">
        <f>IFERROR(VLOOKUP(AD1231,'pop density'!$A$1:$B$51,2,0),"")</f>
        <v>20</v>
      </c>
      <c r="AF1231" s="24" t="str">
        <f t="shared" si="19"/>
        <v>00020.0- Idaho</v>
      </c>
    </row>
    <row r="1232" spans="1:32" x14ac:dyDescent="0.25">
      <c r="A1232">
        <v>20200419</v>
      </c>
      <c r="B1232" t="s">
        <v>1317</v>
      </c>
      <c r="C1232">
        <v>1668</v>
      </c>
      <c r="D1232">
        <v>15773</v>
      </c>
      <c r="G1232">
        <v>151</v>
      </c>
      <c r="I1232">
        <v>53</v>
      </c>
      <c r="L1232">
        <v>520</v>
      </c>
      <c r="M1232" t="s">
        <v>62</v>
      </c>
      <c r="N1232" s="1">
        <v>43940.791666666664</v>
      </c>
      <c r="O1232" t="s">
        <v>1361</v>
      </c>
      <c r="P1232" t="s">
        <v>118</v>
      </c>
      <c r="Q1232">
        <v>44</v>
      </c>
      <c r="R1232">
        <v>151</v>
      </c>
      <c r="S1232">
        <v>17441</v>
      </c>
      <c r="T1232">
        <v>17441</v>
      </c>
      <c r="U1232">
        <v>17441</v>
      </c>
      <c r="V1232">
        <v>16</v>
      </c>
      <c r="W1232">
        <v>1</v>
      </c>
      <c r="X1232">
        <v>0</v>
      </c>
      <c r="Y1232">
        <v>481</v>
      </c>
      <c r="Z1232">
        <v>13</v>
      </c>
      <c r="AA1232">
        <v>494</v>
      </c>
      <c r="AB1232" s="24">
        <f>VLOOKUP(B1232,population!$B$2:$D$54,3,0)</f>
        <v>1787065</v>
      </c>
      <c r="AC1232" s="24" t="str">
        <f>VLOOKUP(B1232,regions!$A$2:$B$54,2,0)</f>
        <v>West</v>
      </c>
      <c r="AD1232" s="24" t="str">
        <f>VLOOKUP(B1232,population!$B$2:$C$54,2,0)</f>
        <v> Idaho</v>
      </c>
      <c r="AE1232" s="24">
        <f>IFERROR(VLOOKUP(AD1232,'pop density'!$A$1:$B$51,2,0),"")</f>
        <v>20</v>
      </c>
      <c r="AF1232" s="24" t="str">
        <f t="shared" si="19"/>
        <v>00020.0- Idaho</v>
      </c>
    </row>
    <row r="1233" spans="1:32" x14ac:dyDescent="0.25">
      <c r="A1233">
        <v>20200420</v>
      </c>
      <c r="B1233" t="s">
        <v>1317</v>
      </c>
      <c r="C1233">
        <v>1672</v>
      </c>
      <c r="D1233">
        <v>15773</v>
      </c>
      <c r="G1233">
        <v>151</v>
      </c>
      <c r="I1233">
        <v>53</v>
      </c>
      <c r="L1233">
        <v>585</v>
      </c>
      <c r="M1233" t="s">
        <v>62</v>
      </c>
      <c r="N1233" s="1">
        <v>43940.791666666664</v>
      </c>
      <c r="O1233" t="s">
        <v>1362</v>
      </c>
      <c r="P1233" t="s">
        <v>120</v>
      </c>
      <c r="Q1233">
        <v>45</v>
      </c>
      <c r="R1233">
        <v>151</v>
      </c>
      <c r="S1233">
        <v>17445</v>
      </c>
      <c r="T1233">
        <v>17445</v>
      </c>
      <c r="U1233">
        <v>17445</v>
      </c>
      <c r="V1233">
        <v>16</v>
      </c>
      <c r="W1233">
        <v>1</v>
      </c>
      <c r="X1233">
        <v>0</v>
      </c>
      <c r="Y1233">
        <v>0</v>
      </c>
      <c r="Z1233">
        <v>4</v>
      </c>
      <c r="AA1233">
        <v>4</v>
      </c>
      <c r="AB1233" s="24">
        <f>VLOOKUP(B1233,population!$B$2:$D$54,3,0)</f>
        <v>1787065</v>
      </c>
      <c r="AC1233" s="24" t="str">
        <f>VLOOKUP(B1233,regions!$A$2:$B$54,2,0)</f>
        <v>West</v>
      </c>
      <c r="AD1233" s="24" t="str">
        <f>VLOOKUP(B1233,population!$B$2:$C$54,2,0)</f>
        <v> Idaho</v>
      </c>
      <c r="AE1233" s="24">
        <f>IFERROR(VLOOKUP(AD1233,'pop density'!$A$1:$B$51,2,0),"")</f>
        <v>20</v>
      </c>
      <c r="AF1233" s="24" t="str">
        <f t="shared" si="19"/>
        <v>00020.0- Idaho</v>
      </c>
    </row>
    <row r="1234" spans="1:32" x14ac:dyDescent="0.25">
      <c r="A1234">
        <v>20200421</v>
      </c>
      <c r="B1234" t="s">
        <v>1317</v>
      </c>
      <c r="C1234">
        <v>1736</v>
      </c>
      <c r="D1234">
        <v>16071</v>
      </c>
      <c r="G1234">
        <v>157</v>
      </c>
      <c r="I1234">
        <v>58</v>
      </c>
      <c r="L1234">
        <v>660</v>
      </c>
      <c r="M1234" t="s">
        <v>62</v>
      </c>
      <c r="N1234" s="1">
        <v>43942.791666666664</v>
      </c>
      <c r="O1234" t="s">
        <v>1363</v>
      </c>
      <c r="P1234" t="s">
        <v>122</v>
      </c>
      <c r="Q1234">
        <v>48</v>
      </c>
      <c r="R1234">
        <v>157</v>
      </c>
      <c r="S1234">
        <v>17807</v>
      </c>
      <c r="T1234">
        <v>17807</v>
      </c>
      <c r="U1234">
        <v>17807</v>
      </c>
      <c r="V1234">
        <v>16</v>
      </c>
      <c r="W1234">
        <v>3</v>
      </c>
      <c r="X1234">
        <v>6</v>
      </c>
      <c r="Y1234">
        <v>298</v>
      </c>
      <c r="Z1234">
        <v>64</v>
      </c>
      <c r="AA1234">
        <v>362</v>
      </c>
      <c r="AB1234" s="24">
        <f>VLOOKUP(B1234,population!$B$2:$D$54,3,0)</f>
        <v>1787065</v>
      </c>
      <c r="AC1234" s="24" t="str">
        <f>VLOOKUP(B1234,regions!$A$2:$B$54,2,0)</f>
        <v>West</v>
      </c>
      <c r="AD1234" s="24" t="str">
        <f>VLOOKUP(B1234,population!$B$2:$C$54,2,0)</f>
        <v> Idaho</v>
      </c>
      <c r="AE1234" s="24">
        <f>IFERROR(VLOOKUP(AD1234,'pop density'!$A$1:$B$51,2,0),"")</f>
        <v>20</v>
      </c>
      <c r="AF1234" s="24" t="str">
        <f t="shared" si="19"/>
        <v>00020.0- Idaho</v>
      </c>
    </row>
    <row r="1235" spans="1:32" x14ac:dyDescent="0.25">
      <c r="A1235">
        <v>20200422</v>
      </c>
      <c r="B1235" t="s">
        <v>1317</v>
      </c>
      <c r="C1235">
        <v>1766</v>
      </c>
      <c r="D1235">
        <v>16404</v>
      </c>
      <c r="G1235">
        <v>158</v>
      </c>
      <c r="I1235">
        <v>58</v>
      </c>
      <c r="L1235">
        <v>710</v>
      </c>
      <c r="M1235" t="s">
        <v>62</v>
      </c>
      <c r="N1235" s="1">
        <v>43943.791666666664</v>
      </c>
      <c r="O1235" s="2" t="s">
        <v>1364</v>
      </c>
      <c r="P1235" t="s">
        <v>124</v>
      </c>
      <c r="Q1235">
        <v>51</v>
      </c>
      <c r="R1235">
        <v>158</v>
      </c>
      <c r="S1235">
        <v>18170</v>
      </c>
      <c r="T1235">
        <v>18170</v>
      </c>
      <c r="U1235">
        <v>18170</v>
      </c>
      <c r="V1235">
        <v>16</v>
      </c>
      <c r="W1235">
        <v>3</v>
      </c>
      <c r="X1235">
        <v>1</v>
      </c>
      <c r="Y1235">
        <v>333</v>
      </c>
      <c r="Z1235">
        <v>30</v>
      </c>
      <c r="AA1235">
        <v>363</v>
      </c>
      <c r="AB1235" s="24">
        <f>VLOOKUP(B1235,population!$B$2:$D$54,3,0)</f>
        <v>1787065</v>
      </c>
      <c r="AC1235" s="24" t="str">
        <f>VLOOKUP(B1235,regions!$A$2:$B$54,2,0)</f>
        <v>West</v>
      </c>
      <c r="AD1235" s="24" t="str">
        <f>VLOOKUP(B1235,population!$B$2:$C$54,2,0)</f>
        <v> Idaho</v>
      </c>
      <c r="AE1235" s="24">
        <f>IFERROR(VLOOKUP(AD1235,'pop density'!$A$1:$B$51,2,0),"")</f>
        <v>20</v>
      </c>
      <c r="AF1235" s="24" t="str">
        <f t="shared" si="19"/>
        <v>00020.0- Idaho</v>
      </c>
    </row>
    <row r="1236" spans="1:32" x14ac:dyDescent="0.25">
      <c r="A1236">
        <v>20200423</v>
      </c>
      <c r="B1236" t="s">
        <v>1317</v>
      </c>
      <c r="C1236">
        <v>1802</v>
      </c>
      <c r="D1236">
        <v>17370</v>
      </c>
      <c r="G1236">
        <v>162</v>
      </c>
      <c r="I1236">
        <v>60</v>
      </c>
      <c r="L1236">
        <v>767</v>
      </c>
      <c r="M1236" t="s">
        <v>62</v>
      </c>
      <c r="N1236" s="1">
        <v>43944.791666666664</v>
      </c>
      <c r="O1236" t="s">
        <v>1365</v>
      </c>
      <c r="P1236" t="s">
        <v>126</v>
      </c>
      <c r="Q1236">
        <v>54</v>
      </c>
      <c r="R1236">
        <v>162</v>
      </c>
      <c r="S1236">
        <v>19172</v>
      </c>
      <c r="T1236">
        <v>19172</v>
      </c>
      <c r="U1236">
        <v>19172</v>
      </c>
      <c r="V1236">
        <v>16</v>
      </c>
      <c r="W1236">
        <v>3</v>
      </c>
      <c r="X1236">
        <v>4</v>
      </c>
      <c r="Y1236">
        <v>966</v>
      </c>
      <c r="Z1236">
        <v>36</v>
      </c>
      <c r="AA1236">
        <v>1002</v>
      </c>
      <c r="AB1236" s="24">
        <f>VLOOKUP(B1236,population!$B$2:$D$54,3,0)</f>
        <v>1787065</v>
      </c>
      <c r="AC1236" s="24" t="str">
        <f>VLOOKUP(B1236,regions!$A$2:$B$54,2,0)</f>
        <v>West</v>
      </c>
      <c r="AD1236" s="24" t="str">
        <f>VLOOKUP(B1236,population!$B$2:$C$54,2,0)</f>
        <v> Idaho</v>
      </c>
      <c r="AE1236" s="24">
        <f>IFERROR(VLOOKUP(AD1236,'pop density'!$A$1:$B$51,2,0),"")</f>
        <v>20</v>
      </c>
      <c r="AF1236" s="24" t="str">
        <f t="shared" si="19"/>
        <v>00020.0- Idaho</v>
      </c>
    </row>
    <row r="1237" spans="1:32" x14ac:dyDescent="0.25">
      <c r="A1237">
        <v>20200424</v>
      </c>
      <c r="B1237" t="s">
        <v>1317</v>
      </c>
      <c r="C1237">
        <v>1836</v>
      </c>
      <c r="D1237">
        <v>17611</v>
      </c>
      <c r="G1237">
        <v>166</v>
      </c>
      <c r="I1237">
        <v>63</v>
      </c>
      <c r="L1237">
        <v>822</v>
      </c>
      <c r="M1237" t="s">
        <v>62</v>
      </c>
      <c r="N1237" s="1">
        <v>43945.791666666664</v>
      </c>
      <c r="O1237" t="s">
        <v>1366</v>
      </c>
      <c r="P1237" t="s">
        <v>128</v>
      </c>
      <c r="Q1237">
        <v>54</v>
      </c>
      <c r="R1237">
        <v>166</v>
      </c>
      <c r="S1237">
        <v>19447</v>
      </c>
      <c r="T1237">
        <v>19447</v>
      </c>
      <c r="U1237">
        <v>19447</v>
      </c>
      <c r="V1237">
        <v>16</v>
      </c>
      <c r="W1237">
        <v>0</v>
      </c>
      <c r="X1237">
        <v>4</v>
      </c>
      <c r="Y1237">
        <v>241</v>
      </c>
      <c r="Z1237">
        <v>34</v>
      </c>
      <c r="AA1237">
        <v>275</v>
      </c>
      <c r="AB1237" s="24">
        <f>VLOOKUP(B1237,population!$B$2:$D$54,3,0)</f>
        <v>1787065</v>
      </c>
      <c r="AC1237" s="24" t="str">
        <f>VLOOKUP(B1237,regions!$A$2:$B$54,2,0)</f>
        <v>West</v>
      </c>
      <c r="AD1237" s="24" t="str">
        <f>VLOOKUP(B1237,population!$B$2:$C$54,2,0)</f>
        <v> Idaho</v>
      </c>
      <c r="AE1237" s="24">
        <f>IFERROR(VLOOKUP(AD1237,'pop density'!$A$1:$B$51,2,0),"")</f>
        <v>20</v>
      </c>
      <c r="AF1237" s="24" t="str">
        <f t="shared" si="19"/>
        <v>00020.0- Idaho</v>
      </c>
    </row>
    <row r="1238" spans="1:32" x14ac:dyDescent="0.25">
      <c r="A1238">
        <v>20200425</v>
      </c>
      <c r="B1238" t="s">
        <v>1317</v>
      </c>
      <c r="C1238">
        <v>1870</v>
      </c>
      <c r="D1238">
        <v>17611</v>
      </c>
      <c r="G1238">
        <v>168</v>
      </c>
      <c r="I1238">
        <v>71</v>
      </c>
      <c r="L1238">
        <v>867</v>
      </c>
      <c r="M1238" t="s">
        <v>140</v>
      </c>
      <c r="N1238" s="1">
        <v>43945.791666666664</v>
      </c>
      <c r="O1238" t="s">
        <v>1367</v>
      </c>
      <c r="P1238" t="s">
        <v>131</v>
      </c>
      <c r="Q1238">
        <v>54</v>
      </c>
      <c r="R1238">
        <v>168</v>
      </c>
      <c r="S1238">
        <v>19481</v>
      </c>
      <c r="T1238">
        <v>19481</v>
      </c>
      <c r="U1238">
        <v>19481</v>
      </c>
      <c r="V1238">
        <v>16</v>
      </c>
      <c r="W1238">
        <v>0</v>
      </c>
      <c r="X1238">
        <v>2</v>
      </c>
      <c r="Y1238">
        <v>0</v>
      </c>
      <c r="Z1238">
        <v>34</v>
      </c>
      <c r="AA1238">
        <v>34</v>
      </c>
      <c r="AB1238" s="24">
        <f>VLOOKUP(B1238,population!$B$2:$D$54,3,0)</f>
        <v>1787065</v>
      </c>
      <c r="AC1238" s="24" t="str">
        <f>VLOOKUP(B1238,regions!$A$2:$B$54,2,0)</f>
        <v>West</v>
      </c>
      <c r="AD1238" s="24" t="str">
        <f>VLOOKUP(B1238,population!$B$2:$C$54,2,0)</f>
        <v> Idaho</v>
      </c>
      <c r="AE1238" s="24">
        <f>IFERROR(VLOOKUP(AD1238,'pop density'!$A$1:$B$51,2,0),"")</f>
        <v>20</v>
      </c>
      <c r="AF1238" s="24" t="str">
        <f t="shared" si="19"/>
        <v>00020.0- Idaho</v>
      </c>
    </row>
    <row r="1239" spans="1:32" x14ac:dyDescent="0.25">
      <c r="A1239">
        <v>20200426</v>
      </c>
      <c r="B1239" t="s">
        <v>1317</v>
      </c>
      <c r="C1239">
        <v>1887</v>
      </c>
      <c r="D1239">
        <v>17611</v>
      </c>
      <c r="G1239">
        <v>169</v>
      </c>
      <c r="I1239">
        <v>72</v>
      </c>
      <c r="L1239">
        <v>938</v>
      </c>
      <c r="M1239" t="s">
        <v>140</v>
      </c>
      <c r="N1239" s="1">
        <v>43946.791666666664</v>
      </c>
      <c r="O1239" t="s">
        <v>1368</v>
      </c>
      <c r="P1239" t="s">
        <v>133</v>
      </c>
      <c r="Q1239">
        <v>56</v>
      </c>
      <c r="R1239">
        <v>169</v>
      </c>
      <c r="S1239">
        <v>19498</v>
      </c>
      <c r="T1239">
        <v>19498</v>
      </c>
      <c r="U1239">
        <v>19498</v>
      </c>
      <c r="V1239">
        <v>16</v>
      </c>
      <c r="W1239">
        <v>2</v>
      </c>
      <c r="X1239">
        <v>1</v>
      </c>
      <c r="Y1239">
        <v>0</v>
      </c>
      <c r="Z1239">
        <v>17</v>
      </c>
      <c r="AA1239">
        <v>17</v>
      </c>
      <c r="AB1239" s="24">
        <f>VLOOKUP(B1239,population!$B$2:$D$54,3,0)</f>
        <v>1787065</v>
      </c>
      <c r="AC1239" s="24" t="str">
        <f>VLOOKUP(B1239,regions!$A$2:$B$54,2,0)</f>
        <v>West</v>
      </c>
      <c r="AD1239" s="24" t="str">
        <f>VLOOKUP(B1239,population!$B$2:$C$54,2,0)</f>
        <v> Idaho</v>
      </c>
      <c r="AE1239" s="24">
        <f>IFERROR(VLOOKUP(AD1239,'pop density'!$A$1:$B$51,2,0),"")</f>
        <v>20</v>
      </c>
      <c r="AF1239" s="24" t="str">
        <f t="shared" si="19"/>
        <v>00020.0- Idaho</v>
      </c>
    </row>
    <row r="1240" spans="1:32" x14ac:dyDescent="0.25">
      <c r="A1240">
        <v>20200427</v>
      </c>
      <c r="B1240" t="s">
        <v>1317</v>
      </c>
      <c r="C1240">
        <v>1897</v>
      </c>
      <c r="D1240">
        <v>18127</v>
      </c>
      <c r="G1240">
        <v>169</v>
      </c>
      <c r="I1240">
        <v>71</v>
      </c>
      <c r="L1240">
        <v>983</v>
      </c>
      <c r="M1240" t="s">
        <v>140</v>
      </c>
      <c r="N1240" s="1">
        <v>43947.791666666664</v>
      </c>
      <c r="O1240" t="s">
        <v>1369</v>
      </c>
      <c r="P1240" t="s">
        <v>135</v>
      </c>
      <c r="Q1240">
        <v>56</v>
      </c>
      <c r="R1240">
        <v>169</v>
      </c>
      <c r="S1240">
        <v>20024</v>
      </c>
      <c r="T1240">
        <v>20024</v>
      </c>
      <c r="U1240">
        <v>20024</v>
      </c>
      <c r="V1240">
        <v>16</v>
      </c>
      <c r="W1240">
        <v>0</v>
      </c>
      <c r="X1240">
        <v>0</v>
      </c>
      <c r="Y1240">
        <v>516</v>
      </c>
      <c r="Z1240">
        <v>10</v>
      </c>
      <c r="AA1240">
        <v>526</v>
      </c>
      <c r="AB1240" s="24">
        <f>VLOOKUP(B1240,population!$B$2:$D$54,3,0)</f>
        <v>1787065</v>
      </c>
      <c r="AC1240" s="24" t="str">
        <f>VLOOKUP(B1240,regions!$A$2:$B$54,2,0)</f>
        <v>West</v>
      </c>
      <c r="AD1240" s="24" t="str">
        <f>VLOOKUP(B1240,population!$B$2:$C$54,2,0)</f>
        <v> Idaho</v>
      </c>
      <c r="AE1240" s="24">
        <f>IFERROR(VLOOKUP(AD1240,'pop density'!$A$1:$B$51,2,0),"")</f>
        <v>20</v>
      </c>
      <c r="AF1240" s="24" t="str">
        <f t="shared" si="19"/>
        <v>00020.0- Idaho</v>
      </c>
    </row>
    <row r="1241" spans="1:32" x14ac:dyDescent="0.25">
      <c r="A1241">
        <v>20200428</v>
      </c>
      <c r="B1241" t="s">
        <v>1317</v>
      </c>
      <c r="C1241">
        <v>1917</v>
      </c>
      <c r="D1241">
        <v>18135</v>
      </c>
      <c r="G1241">
        <v>172</v>
      </c>
      <c r="I1241">
        <v>73</v>
      </c>
      <c r="L1241">
        <v>1039</v>
      </c>
      <c r="M1241" t="s">
        <v>140</v>
      </c>
      <c r="N1241" s="1">
        <v>43948.791666666664</v>
      </c>
      <c r="O1241" t="s">
        <v>1370</v>
      </c>
      <c r="P1241" t="s">
        <v>137</v>
      </c>
      <c r="Q1241">
        <v>58</v>
      </c>
      <c r="R1241">
        <v>172</v>
      </c>
      <c r="S1241">
        <v>20052</v>
      </c>
      <c r="T1241">
        <v>20052</v>
      </c>
      <c r="U1241">
        <v>20052</v>
      </c>
      <c r="V1241">
        <v>16</v>
      </c>
      <c r="W1241">
        <v>2</v>
      </c>
      <c r="X1241">
        <v>3</v>
      </c>
      <c r="Y1241">
        <v>8</v>
      </c>
      <c r="Z1241">
        <v>20</v>
      </c>
      <c r="AA1241">
        <v>28</v>
      </c>
      <c r="AB1241" s="24">
        <f>VLOOKUP(B1241,population!$B$2:$D$54,3,0)</f>
        <v>1787065</v>
      </c>
      <c r="AC1241" s="24" t="str">
        <f>VLOOKUP(B1241,regions!$A$2:$B$54,2,0)</f>
        <v>West</v>
      </c>
      <c r="AD1241" s="24" t="str">
        <f>VLOOKUP(B1241,population!$B$2:$C$54,2,0)</f>
        <v> Idaho</v>
      </c>
      <c r="AE1241" s="24">
        <f>IFERROR(VLOOKUP(AD1241,'pop density'!$A$1:$B$51,2,0),"")</f>
        <v>20</v>
      </c>
      <c r="AF1241" s="24" t="str">
        <f t="shared" si="19"/>
        <v>00020.0- Idaho</v>
      </c>
    </row>
    <row r="1242" spans="1:32" x14ac:dyDescent="0.25">
      <c r="A1242">
        <v>20200429</v>
      </c>
      <c r="B1242" t="s">
        <v>1317</v>
      </c>
      <c r="C1242">
        <v>1952</v>
      </c>
      <c r="D1242">
        <v>26430</v>
      </c>
      <c r="G1242">
        <v>173</v>
      </c>
      <c r="I1242">
        <v>73</v>
      </c>
      <c r="L1242">
        <v>1087</v>
      </c>
      <c r="M1242" t="s">
        <v>140</v>
      </c>
      <c r="N1242" s="1">
        <v>43949.791666666664</v>
      </c>
      <c r="O1242" t="s">
        <v>1371</v>
      </c>
      <c r="P1242" t="s">
        <v>139</v>
      </c>
      <c r="Q1242">
        <v>60</v>
      </c>
      <c r="R1242">
        <v>173</v>
      </c>
      <c r="S1242">
        <v>28382</v>
      </c>
      <c r="T1242">
        <v>28382</v>
      </c>
      <c r="U1242">
        <v>28382</v>
      </c>
      <c r="V1242">
        <v>16</v>
      </c>
      <c r="W1242">
        <v>2</v>
      </c>
      <c r="X1242">
        <v>1</v>
      </c>
      <c r="Y1242">
        <v>8295</v>
      </c>
      <c r="Z1242">
        <v>35</v>
      </c>
      <c r="AA1242">
        <v>8330</v>
      </c>
      <c r="AB1242" s="24">
        <f>VLOOKUP(B1242,population!$B$2:$D$54,3,0)</f>
        <v>1787065</v>
      </c>
      <c r="AC1242" s="24" t="str">
        <f>VLOOKUP(B1242,regions!$A$2:$B$54,2,0)</f>
        <v>West</v>
      </c>
      <c r="AD1242" s="24" t="str">
        <f>VLOOKUP(B1242,population!$B$2:$C$54,2,0)</f>
        <v> Idaho</v>
      </c>
      <c r="AE1242" s="24">
        <f>IFERROR(VLOOKUP(AD1242,'pop density'!$A$1:$B$51,2,0),"")</f>
        <v>20</v>
      </c>
      <c r="AF1242" s="24" t="str">
        <f t="shared" si="19"/>
        <v>00020.0- Idaho</v>
      </c>
    </row>
    <row r="1243" spans="1:32" x14ac:dyDescent="0.25">
      <c r="A1243">
        <v>20200430</v>
      </c>
      <c r="B1243" t="s">
        <v>1317</v>
      </c>
      <c r="C1243">
        <v>1984</v>
      </c>
      <c r="D1243">
        <v>26862</v>
      </c>
      <c r="G1243">
        <v>175</v>
      </c>
      <c r="I1243">
        <v>74</v>
      </c>
      <c r="L1243">
        <v>1121</v>
      </c>
      <c r="M1243" t="s">
        <v>140</v>
      </c>
      <c r="N1243" s="1">
        <v>43950.791666666664</v>
      </c>
      <c r="O1243" t="s">
        <v>1372</v>
      </c>
      <c r="P1243" t="s">
        <v>142</v>
      </c>
      <c r="Q1243">
        <v>60</v>
      </c>
      <c r="R1243">
        <v>175</v>
      </c>
      <c r="S1243">
        <v>28846</v>
      </c>
      <c r="T1243">
        <v>28846</v>
      </c>
      <c r="U1243">
        <v>28846</v>
      </c>
      <c r="V1243">
        <v>16</v>
      </c>
      <c r="W1243">
        <v>0</v>
      </c>
      <c r="X1243">
        <v>2</v>
      </c>
      <c r="Y1243">
        <v>432</v>
      </c>
      <c r="Z1243">
        <v>32</v>
      </c>
      <c r="AA1243">
        <v>464</v>
      </c>
      <c r="AB1243" s="24">
        <f>VLOOKUP(B1243,population!$B$2:$D$54,3,0)</f>
        <v>1787065</v>
      </c>
      <c r="AC1243" s="24" t="str">
        <f>VLOOKUP(B1243,regions!$A$2:$B$54,2,0)</f>
        <v>West</v>
      </c>
      <c r="AD1243" s="24" t="str">
        <f>VLOOKUP(B1243,population!$B$2:$C$54,2,0)</f>
        <v> Idaho</v>
      </c>
      <c r="AE1243" s="24">
        <f>IFERROR(VLOOKUP(AD1243,'pop density'!$A$1:$B$51,2,0),"")</f>
        <v>20</v>
      </c>
      <c r="AF1243" s="24" t="str">
        <f t="shared" si="19"/>
        <v>00020.0- Idaho</v>
      </c>
    </row>
    <row r="1244" spans="1:32" x14ac:dyDescent="0.25">
      <c r="A1244">
        <v>20200501</v>
      </c>
      <c r="B1244" t="s">
        <v>1317</v>
      </c>
      <c r="C1244">
        <v>2015</v>
      </c>
      <c r="D1244">
        <v>27210</v>
      </c>
      <c r="G1244">
        <v>178</v>
      </c>
      <c r="I1244">
        <v>75</v>
      </c>
      <c r="L1244">
        <v>1175</v>
      </c>
      <c r="M1244" t="s">
        <v>140</v>
      </c>
      <c r="N1244" s="1">
        <v>43951.791666666664</v>
      </c>
      <c r="O1244" t="s">
        <v>1373</v>
      </c>
      <c r="P1244" t="s">
        <v>144</v>
      </c>
      <c r="Q1244">
        <v>63</v>
      </c>
      <c r="R1244">
        <v>178</v>
      </c>
      <c r="S1244">
        <v>29225</v>
      </c>
      <c r="T1244">
        <v>29225</v>
      </c>
      <c r="U1244">
        <v>29225</v>
      </c>
      <c r="V1244">
        <v>16</v>
      </c>
      <c r="W1244">
        <v>3</v>
      </c>
      <c r="X1244">
        <v>3</v>
      </c>
      <c r="Y1244">
        <v>348</v>
      </c>
      <c r="Z1244">
        <v>31</v>
      </c>
      <c r="AA1244">
        <v>379</v>
      </c>
      <c r="AB1244" s="24">
        <f>VLOOKUP(B1244,population!$B$2:$D$54,3,0)</f>
        <v>1787065</v>
      </c>
      <c r="AC1244" s="24" t="str">
        <f>VLOOKUP(B1244,regions!$A$2:$B$54,2,0)</f>
        <v>West</v>
      </c>
      <c r="AD1244" s="24" t="str">
        <f>VLOOKUP(B1244,population!$B$2:$C$54,2,0)</f>
        <v> Idaho</v>
      </c>
      <c r="AE1244" s="24">
        <f>IFERROR(VLOOKUP(AD1244,'pop density'!$A$1:$B$51,2,0),"")</f>
        <v>20</v>
      </c>
      <c r="AF1244" s="24" t="str">
        <f t="shared" si="19"/>
        <v>00020.0- Idaho</v>
      </c>
    </row>
    <row r="1245" spans="1:32" x14ac:dyDescent="0.25">
      <c r="A1245">
        <v>20200502</v>
      </c>
      <c r="B1245" t="s">
        <v>1317</v>
      </c>
      <c r="C1245">
        <v>2035</v>
      </c>
      <c r="D1245">
        <v>27455</v>
      </c>
      <c r="G1245">
        <v>178</v>
      </c>
      <c r="I1245">
        <v>76</v>
      </c>
      <c r="L1245">
        <v>1215</v>
      </c>
      <c r="M1245" t="s">
        <v>140</v>
      </c>
      <c r="N1245" s="1">
        <v>43952.791666666664</v>
      </c>
      <c r="O1245" t="s">
        <v>1374</v>
      </c>
      <c r="P1245" t="s">
        <v>146</v>
      </c>
      <c r="Q1245">
        <v>63</v>
      </c>
      <c r="R1245">
        <v>178</v>
      </c>
      <c r="S1245">
        <v>29490</v>
      </c>
      <c r="T1245">
        <v>29490</v>
      </c>
      <c r="U1245">
        <v>29490</v>
      </c>
      <c r="V1245">
        <v>16</v>
      </c>
      <c r="W1245">
        <v>0</v>
      </c>
      <c r="X1245">
        <v>0</v>
      </c>
      <c r="Y1245">
        <v>245</v>
      </c>
      <c r="Z1245">
        <v>20</v>
      </c>
      <c r="AA1245">
        <v>265</v>
      </c>
      <c r="AB1245" s="24">
        <f>VLOOKUP(B1245,population!$B$2:$D$54,3,0)</f>
        <v>1787065</v>
      </c>
      <c r="AC1245" s="24" t="str">
        <f>VLOOKUP(B1245,regions!$A$2:$B$54,2,0)</f>
        <v>West</v>
      </c>
      <c r="AD1245" s="24" t="str">
        <f>VLOOKUP(B1245,population!$B$2:$C$54,2,0)</f>
        <v> Idaho</v>
      </c>
      <c r="AE1245" s="24">
        <f>IFERROR(VLOOKUP(AD1245,'pop density'!$A$1:$B$51,2,0),"")</f>
        <v>20</v>
      </c>
      <c r="AF1245" s="24" t="str">
        <f t="shared" si="19"/>
        <v>00020.0- Idaho</v>
      </c>
    </row>
    <row r="1246" spans="1:32" x14ac:dyDescent="0.25">
      <c r="A1246">
        <v>20200503</v>
      </c>
      <c r="B1246" t="s">
        <v>1317</v>
      </c>
      <c r="C1246">
        <v>2061</v>
      </c>
      <c r="D1246">
        <v>27746</v>
      </c>
      <c r="G1246">
        <v>200</v>
      </c>
      <c r="I1246">
        <v>83</v>
      </c>
      <c r="L1246">
        <v>1267</v>
      </c>
      <c r="M1246" t="s">
        <v>140</v>
      </c>
      <c r="N1246" s="1">
        <v>43953.791666666664</v>
      </c>
      <c r="O1246" t="s">
        <v>1375</v>
      </c>
      <c r="P1246" t="s">
        <v>148</v>
      </c>
      <c r="Q1246">
        <v>63</v>
      </c>
      <c r="R1246">
        <v>200</v>
      </c>
      <c r="S1246">
        <v>29807</v>
      </c>
      <c r="T1246">
        <v>29807</v>
      </c>
      <c r="U1246">
        <v>29807</v>
      </c>
      <c r="V1246">
        <v>16</v>
      </c>
      <c r="W1246">
        <v>0</v>
      </c>
      <c r="X1246">
        <v>22</v>
      </c>
      <c r="Y1246">
        <v>291</v>
      </c>
      <c r="Z1246">
        <v>26</v>
      </c>
      <c r="AA1246">
        <v>317</v>
      </c>
      <c r="AB1246" s="24">
        <f>VLOOKUP(B1246,population!$B$2:$D$54,3,0)</f>
        <v>1787065</v>
      </c>
      <c r="AC1246" s="24" t="str">
        <f>VLOOKUP(B1246,regions!$A$2:$B$54,2,0)</f>
        <v>West</v>
      </c>
      <c r="AD1246" s="24" t="str">
        <f>VLOOKUP(B1246,population!$B$2:$C$54,2,0)</f>
        <v> Idaho</v>
      </c>
      <c r="AE1246" s="24">
        <f>IFERROR(VLOOKUP(AD1246,'pop density'!$A$1:$B$51,2,0),"")</f>
        <v>20</v>
      </c>
      <c r="AF1246" s="24" t="str">
        <f t="shared" si="19"/>
        <v>00020.0- Idaho</v>
      </c>
    </row>
    <row r="1247" spans="1:32" x14ac:dyDescent="0.25">
      <c r="A1247">
        <v>20200504</v>
      </c>
      <c r="B1247" t="s">
        <v>1317</v>
      </c>
      <c r="C1247">
        <v>2061</v>
      </c>
      <c r="D1247">
        <v>27746</v>
      </c>
      <c r="G1247">
        <v>200</v>
      </c>
      <c r="I1247">
        <v>83</v>
      </c>
      <c r="L1247">
        <v>1267</v>
      </c>
      <c r="M1247" t="s">
        <v>140</v>
      </c>
      <c r="N1247" s="1">
        <v>43953.791666666664</v>
      </c>
      <c r="O1247" t="s">
        <v>1376</v>
      </c>
      <c r="P1247" t="s">
        <v>150</v>
      </c>
      <c r="Q1247">
        <v>64</v>
      </c>
      <c r="R1247">
        <v>200</v>
      </c>
      <c r="S1247">
        <v>29807</v>
      </c>
      <c r="T1247">
        <v>29807</v>
      </c>
      <c r="U1247">
        <v>29807</v>
      </c>
      <c r="V1247">
        <v>16</v>
      </c>
      <c r="W1247">
        <v>1</v>
      </c>
      <c r="X1247">
        <v>0</v>
      </c>
      <c r="Y1247">
        <v>0</v>
      </c>
      <c r="Z1247">
        <v>0</v>
      </c>
      <c r="AA1247">
        <v>0</v>
      </c>
      <c r="AB1247" s="24">
        <f>VLOOKUP(B1247,population!$B$2:$D$54,3,0)</f>
        <v>1787065</v>
      </c>
      <c r="AC1247" s="24" t="str">
        <f>VLOOKUP(B1247,regions!$A$2:$B$54,2,0)</f>
        <v>West</v>
      </c>
      <c r="AD1247" s="24" t="str">
        <f>VLOOKUP(B1247,population!$B$2:$C$54,2,0)</f>
        <v> Idaho</v>
      </c>
      <c r="AE1247" s="24">
        <f>IFERROR(VLOOKUP(AD1247,'pop density'!$A$1:$B$51,2,0),"")</f>
        <v>20</v>
      </c>
      <c r="AF1247" s="24" t="str">
        <f t="shared" si="19"/>
        <v>00020.0- Idaho</v>
      </c>
    </row>
    <row r="1248" spans="1:32" x14ac:dyDescent="0.25">
      <c r="A1248">
        <v>20200505</v>
      </c>
      <c r="B1248" t="s">
        <v>1317</v>
      </c>
      <c r="C1248">
        <v>2106</v>
      </c>
      <c r="D1248">
        <v>28202</v>
      </c>
      <c r="G1248">
        <v>201</v>
      </c>
      <c r="I1248">
        <v>83</v>
      </c>
      <c r="L1248">
        <v>1358</v>
      </c>
      <c r="M1248" t="s">
        <v>140</v>
      </c>
      <c r="N1248" s="1">
        <v>43954.791666666664</v>
      </c>
      <c r="O1248" t="s">
        <v>1377</v>
      </c>
      <c r="P1248" t="s">
        <v>152</v>
      </c>
      <c r="Q1248">
        <v>64</v>
      </c>
      <c r="R1248">
        <v>201</v>
      </c>
      <c r="S1248">
        <v>30308</v>
      </c>
      <c r="T1248">
        <v>30308</v>
      </c>
      <c r="U1248">
        <v>30308</v>
      </c>
      <c r="V1248">
        <v>16</v>
      </c>
      <c r="W1248">
        <v>0</v>
      </c>
      <c r="X1248">
        <v>1</v>
      </c>
      <c r="Y1248">
        <v>456</v>
      </c>
      <c r="Z1248">
        <v>45</v>
      </c>
      <c r="AA1248">
        <v>501</v>
      </c>
      <c r="AB1248" s="24">
        <f>VLOOKUP(B1248,population!$B$2:$D$54,3,0)</f>
        <v>1787065</v>
      </c>
      <c r="AC1248" s="24" t="str">
        <f>VLOOKUP(B1248,regions!$A$2:$B$54,2,0)</f>
        <v>West</v>
      </c>
      <c r="AD1248" s="24" t="str">
        <f>VLOOKUP(B1248,population!$B$2:$C$54,2,0)</f>
        <v> Idaho</v>
      </c>
      <c r="AE1248" s="24">
        <f>IFERROR(VLOOKUP(AD1248,'pop density'!$A$1:$B$51,2,0),"")</f>
        <v>20</v>
      </c>
      <c r="AF1248" s="24" t="str">
        <f t="shared" si="19"/>
        <v>00020.0- Idaho</v>
      </c>
    </row>
    <row r="1249" spans="1:32" x14ac:dyDescent="0.25">
      <c r="A1249">
        <v>20200506</v>
      </c>
      <c r="B1249" t="s">
        <v>1317</v>
      </c>
      <c r="C1249">
        <v>2127</v>
      </c>
      <c r="D1249">
        <v>28418</v>
      </c>
      <c r="G1249">
        <v>203</v>
      </c>
      <c r="I1249">
        <v>84</v>
      </c>
      <c r="L1249">
        <v>1379</v>
      </c>
      <c r="M1249" t="s">
        <v>140</v>
      </c>
      <c r="N1249" s="1">
        <v>43955.791666666664</v>
      </c>
      <c r="O1249" t="s">
        <v>1378</v>
      </c>
      <c r="P1249" t="s">
        <v>154</v>
      </c>
      <c r="Q1249">
        <v>65</v>
      </c>
      <c r="R1249">
        <v>203</v>
      </c>
      <c r="S1249">
        <v>30545</v>
      </c>
      <c r="T1249">
        <v>30545</v>
      </c>
      <c r="U1249">
        <v>30545</v>
      </c>
      <c r="V1249">
        <v>16</v>
      </c>
      <c r="W1249">
        <v>1</v>
      </c>
      <c r="X1249">
        <v>2</v>
      </c>
      <c r="Y1249">
        <v>216</v>
      </c>
      <c r="Z1249">
        <v>21</v>
      </c>
      <c r="AA1249">
        <v>237</v>
      </c>
      <c r="AB1249" s="24">
        <f>VLOOKUP(B1249,population!$B$2:$D$54,3,0)</f>
        <v>1787065</v>
      </c>
      <c r="AC1249" s="24" t="str">
        <f>VLOOKUP(B1249,regions!$A$2:$B$54,2,0)</f>
        <v>West</v>
      </c>
      <c r="AD1249" s="24" t="str">
        <f>VLOOKUP(B1249,population!$B$2:$C$54,2,0)</f>
        <v> Idaho</v>
      </c>
      <c r="AE1249" s="24">
        <f>IFERROR(VLOOKUP(AD1249,'pop density'!$A$1:$B$51,2,0),"")</f>
        <v>20</v>
      </c>
      <c r="AF1249" s="24" t="str">
        <f t="shared" si="19"/>
        <v>00020.0- Idaho</v>
      </c>
    </row>
    <row r="1250" spans="1:32" x14ac:dyDescent="0.25">
      <c r="A1250">
        <v>20200507</v>
      </c>
      <c r="B1250" t="s">
        <v>1317</v>
      </c>
      <c r="C1250">
        <v>2158</v>
      </c>
      <c r="D1250">
        <v>28732</v>
      </c>
      <c r="G1250">
        <v>205</v>
      </c>
      <c r="I1250">
        <v>86</v>
      </c>
      <c r="L1250">
        <v>1399</v>
      </c>
      <c r="M1250" t="s">
        <v>129</v>
      </c>
      <c r="N1250" s="1">
        <v>43957.791666666664</v>
      </c>
      <c r="O1250" t="s">
        <v>1379</v>
      </c>
      <c r="P1250" t="s">
        <v>156</v>
      </c>
      <c r="Q1250">
        <v>66</v>
      </c>
      <c r="R1250">
        <v>205</v>
      </c>
      <c r="S1250">
        <v>30890</v>
      </c>
      <c r="T1250">
        <v>30890</v>
      </c>
      <c r="U1250">
        <v>30890</v>
      </c>
      <c r="V1250">
        <v>16</v>
      </c>
      <c r="W1250">
        <v>1</v>
      </c>
      <c r="X1250">
        <v>2</v>
      </c>
      <c r="Y1250">
        <v>314</v>
      </c>
      <c r="Z1250">
        <v>31</v>
      </c>
      <c r="AA1250">
        <v>345</v>
      </c>
      <c r="AB1250" s="24">
        <f>VLOOKUP(B1250,population!$B$2:$D$54,3,0)</f>
        <v>1787065</v>
      </c>
      <c r="AC1250" s="24" t="str">
        <f>VLOOKUP(B1250,regions!$A$2:$B$54,2,0)</f>
        <v>West</v>
      </c>
      <c r="AD1250" s="24" t="str">
        <f>VLOOKUP(B1250,population!$B$2:$C$54,2,0)</f>
        <v> Idaho</v>
      </c>
      <c r="AE1250" s="24">
        <f>IFERROR(VLOOKUP(AD1250,'pop density'!$A$1:$B$51,2,0),"")</f>
        <v>20</v>
      </c>
      <c r="AF1250" s="24" t="str">
        <f t="shared" si="19"/>
        <v>00020.0- Idaho</v>
      </c>
    </row>
    <row r="1251" spans="1:32" x14ac:dyDescent="0.25">
      <c r="A1251">
        <v>20200508</v>
      </c>
      <c r="B1251" t="s">
        <v>1317</v>
      </c>
      <c r="C1251">
        <v>2178</v>
      </c>
      <c r="D1251">
        <v>29092</v>
      </c>
      <c r="G1251">
        <v>206</v>
      </c>
      <c r="I1251">
        <v>86</v>
      </c>
      <c r="L1251">
        <v>1420</v>
      </c>
      <c r="M1251" t="s">
        <v>129</v>
      </c>
      <c r="N1251" s="1">
        <v>43958.791666666664</v>
      </c>
      <c r="O1251" t="s">
        <v>1380</v>
      </c>
      <c r="P1251" t="s">
        <v>158</v>
      </c>
      <c r="Q1251">
        <v>67</v>
      </c>
      <c r="R1251">
        <v>206</v>
      </c>
      <c r="S1251">
        <v>31270</v>
      </c>
      <c r="T1251">
        <v>31270</v>
      </c>
      <c r="U1251">
        <v>31270</v>
      </c>
      <c r="V1251">
        <v>16</v>
      </c>
      <c r="W1251">
        <v>1</v>
      </c>
      <c r="X1251">
        <v>1</v>
      </c>
      <c r="Y1251">
        <v>360</v>
      </c>
      <c r="Z1251">
        <v>20</v>
      </c>
      <c r="AA1251">
        <v>380</v>
      </c>
      <c r="AB1251" s="24">
        <f>VLOOKUP(B1251,population!$B$2:$D$54,3,0)</f>
        <v>1787065</v>
      </c>
      <c r="AC1251" s="24" t="str">
        <f>VLOOKUP(B1251,regions!$A$2:$B$54,2,0)</f>
        <v>West</v>
      </c>
      <c r="AD1251" s="24" t="str">
        <f>VLOOKUP(B1251,population!$B$2:$C$54,2,0)</f>
        <v> Idaho</v>
      </c>
      <c r="AE1251" s="24">
        <f>IFERROR(VLOOKUP(AD1251,'pop density'!$A$1:$B$51,2,0),"")</f>
        <v>20</v>
      </c>
      <c r="AF1251" s="24" t="str">
        <f t="shared" si="19"/>
        <v>00020.0- Idaho</v>
      </c>
    </row>
    <row r="1252" spans="1:32" x14ac:dyDescent="0.25">
      <c r="A1252">
        <v>20200509</v>
      </c>
      <c r="B1252" t="s">
        <v>1317</v>
      </c>
      <c r="C1252">
        <v>2205</v>
      </c>
      <c r="D1252">
        <v>29601</v>
      </c>
      <c r="G1252">
        <v>206</v>
      </c>
      <c r="I1252">
        <v>86</v>
      </c>
      <c r="L1252">
        <v>1442</v>
      </c>
      <c r="M1252" t="s">
        <v>129</v>
      </c>
      <c r="N1252" s="1">
        <v>43959.791666666664</v>
      </c>
      <c r="O1252" t="s">
        <v>1381</v>
      </c>
      <c r="P1252" t="s">
        <v>160</v>
      </c>
      <c r="Q1252">
        <v>67</v>
      </c>
      <c r="R1252">
        <v>206</v>
      </c>
      <c r="S1252">
        <v>31806</v>
      </c>
      <c r="T1252">
        <v>31806</v>
      </c>
      <c r="U1252">
        <v>31806</v>
      </c>
      <c r="V1252">
        <v>16</v>
      </c>
      <c r="W1252">
        <v>0</v>
      </c>
      <c r="X1252">
        <v>0</v>
      </c>
      <c r="Y1252">
        <v>509</v>
      </c>
      <c r="Z1252">
        <v>27</v>
      </c>
      <c r="AA1252">
        <v>536</v>
      </c>
      <c r="AB1252" s="24">
        <f>VLOOKUP(B1252,population!$B$2:$D$54,3,0)</f>
        <v>1787065</v>
      </c>
      <c r="AC1252" s="24" t="str">
        <f>VLOOKUP(B1252,regions!$A$2:$B$54,2,0)</f>
        <v>West</v>
      </c>
      <c r="AD1252" s="24" t="str">
        <f>VLOOKUP(B1252,population!$B$2:$C$54,2,0)</f>
        <v> Idaho</v>
      </c>
      <c r="AE1252" s="24">
        <f>IFERROR(VLOOKUP(AD1252,'pop density'!$A$1:$B$51,2,0),"")</f>
        <v>20</v>
      </c>
      <c r="AF1252" s="24" t="str">
        <f t="shared" si="19"/>
        <v>00020.0- Idaho</v>
      </c>
    </row>
    <row r="1253" spans="1:32" x14ac:dyDescent="0.25">
      <c r="A1253">
        <v>20200510</v>
      </c>
      <c r="B1253" t="s">
        <v>1317</v>
      </c>
      <c r="C1253">
        <v>2230</v>
      </c>
      <c r="D1253">
        <v>29912</v>
      </c>
      <c r="G1253">
        <v>207</v>
      </c>
      <c r="I1253">
        <v>87</v>
      </c>
      <c r="L1253">
        <v>1473</v>
      </c>
      <c r="M1253" t="s">
        <v>129</v>
      </c>
      <c r="N1253" s="1">
        <v>43960.791666666664</v>
      </c>
      <c r="O1253" t="s">
        <v>1382</v>
      </c>
      <c r="P1253" t="s">
        <v>162</v>
      </c>
      <c r="Q1253">
        <v>67</v>
      </c>
      <c r="R1253">
        <v>207</v>
      </c>
      <c r="S1253">
        <v>32142</v>
      </c>
      <c r="T1253">
        <v>32142</v>
      </c>
      <c r="U1253">
        <v>32142</v>
      </c>
      <c r="V1253">
        <v>16</v>
      </c>
      <c r="W1253">
        <v>0</v>
      </c>
      <c r="X1253">
        <v>1</v>
      </c>
      <c r="Y1253">
        <v>311</v>
      </c>
      <c r="Z1253">
        <v>25</v>
      </c>
      <c r="AA1253">
        <v>336</v>
      </c>
      <c r="AB1253" s="24">
        <f>VLOOKUP(B1253,population!$B$2:$D$54,3,0)</f>
        <v>1787065</v>
      </c>
      <c r="AC1253" s="24" t="str">
        <f>VLOOKUP(B1253,regions!$A$2:$B$54,2,0)</f>
        <v>West</v>
      </c>
      <c r="AD1253" s="24" t="str">
        <f>VLOOKUP(B1253,population!$B$2:$C$54,2,0)</f>
        <v> Idaho</v>
      </c>
      <c r="AE1253" s="24">
        <f>IFERROR(VLOOKUP(AD1253,'pop density'!$A$1:$B$51,2,0),"")</f>
        <v>20</v>
      </c>
      <c r="AF1253" s="24" t="str">
        <f t="shared" si="19"/>
        <v>00020.0- Idaho</v>
      </c>
    </row>
    <row r="1254" spans="1:32" x14ac:dyDescent="0.25">
      <c r="A1254">
        <v>20200511</v>
      </c>
      <c r="B1254" t="s">
        <v>1317</v>
      </c>
      <c r="C1254">
        <v>2230</v>
      </c>
      <c r="D1254">
        <v>29912</v>
      </c>
      <c r="G1254">
        <v>207</v>
      </c>
      <c r="I1254">
        <v>87</v>
      </c>
      <c r="L1254">
        <v>1473</v>
      </c>
      <c r="M1254" t="s">
        <v>129</v>
      </c>
      <c r="N1254" s="1">
        <v>43960.791666666664</v>
      </c>
      <c r="O1254" t="s">
        <v>1383</v>
      </c>
      <c r="P1254" t="s">
        <v>164</v>
      </c>
      <c r="Q1254">
        <v>67</v>
      </c>
      <c r="R1254">
        <v>207</v>
      </c>
      <c r="S1254">
        <v>32142</v>
      </c>
      <c r="T1254">
        <v>32142</v>
      </c>
      <c r="U1254">
        <v>32142</v>
      </c>
      <c r="V1254">
        <v>16</v>
      </c>
      <c r="W1254">
        <v>0</v>
      </c>
      <c r="X1254">
        <v>0</v>
      </c>
      <c r="Y1254">
        <v>0</v>
      </c>
      <c r="Z1254">
        <v>0</v>
      </c>
      <c r="AA1254">
        <v>0</v>
      </c>
      <c r="AB1254" s="24">
        <f>VLOOKUP(B1254,population!$B$2:$D$54,3,0)</f>
        <v>1787065</v>
      </c>
      <c r="AC1254" s="24" t="str">
        <f>VLOOKUP(B1254,regions!$A$2:$B$54,2,0)</f>
        <v>West</v>
      </c>
      <c r="AD1254" s="24" t="str">
        <f>VLOOKUP(B1254,population!$B$2:$C$54,2,0)</f>
        <v> Idaho</v>
      </c>
      <c r="AE1254" s="24">
        <f>IFERROR(VLOOKUP(AD1254,'pop density'!$A$1:$B$51,2,0),"")</f>
        <v>20</v>
      </c>
      <c r="AF1254" s="24" t="str">
        <f t="shared" si="19"/>
        <v>00020.0- Idaho</v>
      </c>
    </row>
    <row r="1255" spans="1:32" x14ac:dyDescent="0.25">
      <c r="A1255">
        <v>20200512</v>
      </c>
      <c r="B1255" t="s">
        <v>1317</v>
      </c>
      <c r="C1255">
        <v>2260</v>
      </c>
      <c r="D1255">
        <v>30445</v>
      </c>
      <c r="G1255">
        <v>210</v>
      </c>
      <c r="I1255">
        <v>87</v>
      </c>
      <c r="L1255">
        <v>1508</v>
      </c>
      <c r="M1255" t="s">
        <v>129</v>
      </c>
      <c r="N1255" s="1">
        <v>43962.791666666664</v>
      </c>
      <c r="O1255" t="s">
        <v>1384</v>
      </c>
      <c r="P1255" t="s">
        <v>166</v>
      </c>
      <c r="Q1255">
        <v>70</v>
      </c>
      <c r="R1255">
        <v>210</v>
      </c>
      <c r="S1255">
        <v>32705</v>
      </c>
      <c r="T1255">
        <v>32705</v>
      </c>
      <c r="U1255">
        <v>32705</v>
      </c>
      <c r="V1255">
        <v>16</v>
      </c>
      <c r="W1255">
        <v>3</v>
      </c>
      <c r="X1255">
        <v>3</v>
      </c>
      <c r="Y1255">
        <v>533</v>
      </c>
      <c r="Z1255">
        <v>30</v>
      </c>
      <c r="AA1255">
        <v>563</v>
      </c>
      <c r="AB1255" s="24">
        <f>VLOOKUP(B1255,population!$B$2:$D$54,3,0)</f>
        <v>1787065</v>
      </c>
      <c r="AC1255" s="24" t="str">
        <f>VLOOKUP(B1255,regions!$A$2:$B$54,2,0)</f>
        <v>West</v>
      </c>
      <c r="AD1255" s="24" t="str">
        <f>VLOOKUP(B1255,population!$B$2:$C$54,2,0)</f>
        <v> Idaho</v>
      </c>
      <c r="AE1255" s="24">
        <f>IFERROR(VLOOKUP(AD1255,'pop density'!$A$1:$B$51,2,0),"")</f>
        <v>20</v>
      </c>
      <c r="AF1255" s="24" t="str">
        <f t="shared" si="19"/>
        <v>00020.0- Idaho</v>
      </c>
    </row>
    <row r="1256" spans="1:32" x14ac:dyDescent="0.25">
      <c r="A1256">
        <v>20200513</v>
      </c>
      <c r="B1256" t="s">
        <v>1317</v>
      </c>
      <c r="C1256">
        <v>2293</v>
      </c>
      <c r="D1256">
        <v>30835</v>
      </c>
      <c r="G1256">
        <v>214</v>
      </c>
      <c r="I1256">
        <v>88</v>
      </c>
      <c r="L1256">
        <v>1536</v>
      </c>
      <c r="M1256" t="s">
        <v>129</v>
      </c>
      <c r="N1256" s="1">
        <v>43963.791666666664</v>
      </c>
      <c r="O1256" t="s">
        <v>1385</v>
      </c>
      <c r="P1256" t="s">
        <v>168</v>
      </c>
      <c r="Q1256">
        <v>69</v>
      </c>
      <c r="R1256">
        <v>214</v>
      </c>
      <c r="S1256">
        <v>33128</v>
      </c>
      <c r="T1256">
        <v>33128</v>
      </c>
      <c r="U1256">
        <v>33128</v>
      </c>
      <c r="V1256">
        <v>16</v>
      </c>
      <c r="W1256">
        <v>-1</v>
      </c>
      <c r="X1256">
        <v>4</v>
      </c>
      <c r="Y1256">
        <v>390</v>
      </c>
      <c r="Z1256">
        <v>33</v>
      </c>
      <c r="AA1256">
        <v>423</v>
      </c>
      <c r="AB1256" s="24">
        <f>VLOOKUP(B1256,population!$B$2:$D$54,3,0)</f>
        <v>1787065</v>
      </c>
      <c r="AC1256" s="24" t="str">
        <f>VLOOKUP(B1256,regions!$A$2:$B$54,2,0)</f>
        <v>West</v>
      </c>
      <c r="AD1256" s="24" t="str">
        <f>VLOOKUP(B1256,population!$B$2:$C$54,2,0)</f>
        <v> Idaho</v>
      </c>
      <c r="AE1256" s="24">
        <f>IFERROR(VLOOKUP(AD1256,'pop density'!$A$1:$B$51,2,0),"")</f>
        <v>20</v>
      </c>
      <c r="AF1256" s="24" t="str">
        <f t="shared" si="19"/>
        <v>00020.0- Idaho</v>
      </c>
    </row>
    <row r="1257" spans="1:32" x14ac:dyDescent="0.25">
      <c r="A1257">
        <v>20200514</v>
      </c>
      <c r="B1257" t="s">
        <v>1317</v>
      </c>
      <c r="C1257">
        <v>2324</v>
      </c>
      <c r="D1257">
        <v>31430</v>
      </c>
      <c r="G1257">
        <v>212</v>
      </c>
      <c r="I1257">
        <v>88</v>
      </c>
      <c r="L1257">
        <v>1557</v>
      </c>
      <c r="M1257" t="s">
        <v>129</v>
      </c>
      <c r="N1257" s="1">
        <v>43964.791666666664</v>
      </c>
      <c r="O1257" t="s">
        <v>1386</v>
      </c>
      <c r="P1257" t="s">
        <v>170</v>
      </c>
      <c r="Q1257">
        <v>69</v>
      </c>
      <c r="R1257">
        <v>212</v>
      </c>
      <c r="S1257">
        <v>33754</v>
      </c>
      <c r="T1257">
        <v>33754</v>
      </c>
      <c r="U1257">
        <v>33754</v>
      </c>
      <c r="V1257">
        <v>16</v>
      </c>
      <c r="W1257">
        <v>0</v>
      </c>
      <c r="X1257">
        <v>-2</v>
      </c>
      <c r="Y1257">
        <v>595</v>
      </c>
      <c r="Z1257">
        <v>31</v>
      </c>
      <c r="AA1257">
        <v>626</v>
      </c>
      <c r="AB1257" s="24">
        <f>VLOOKUP(B1257,population!$B$2:$D$54,3,0)</f>
        <v>1787065</v>
      </c>
      <c r="AC1257" s="24" t="str">
        <f>VLOOKUP(B1257,regions!$A$2:$B$54,2,0)</f>
        <v>West</v>
      </c>
      <c r="AD1257" s="24" t="str">
        <f>VLOOKUP(B1257,population!$B$2:$C$54,2,0)</f>
        <v> Idaho</v>
      </c>
      <c r="AE1257" s="24">
        <f>IFERROR(VLOOKUP(AD1257,'pop density'!$A$1:$B$51,2,0),"")</f>
        <v>20</v>
      </c>
      <c r="AF1257" s="24" t="str">
        <f t="shared" si="19"/>
        <v>00020.0- Idaho</v>
      </c>
    </row>
    <row r="1258" spans="1:32" x14ac:dyDescent="0.25">
      <c r="A1258">
        <v>20200515</v>
      </c>
      <c r="B1258" t="s">
        <v>1317</v>
      </c>
      <c r="C1258">
        <v>2351</v>
      </c>
      <c r="D1258">
        <v>32394</v>
      </c>
      <c r="G1258">
        <v>212</v>
      </c>
      <c r="I1258">
        <v>89</v>
      </c>
      <c r="L1258">
        <v>1573</v>
      </c>
      <c r="M1258" t="s">
        <v>129</v>
      </c>
      <c r="N1258" s="1">
        <v>43965.791666666664</v>
      </c>
      <c r="O1258" t="s">
        <v>1387</v>
      </c>
      <c r="P1258" t="s">
        <v>172</v>
      </c>
      <c r="Q1258">
        <v>72</v>
      </c>
      <c r="R1258">
        <v>212</v>
      </c>
      <c r="S1258">
        <v>34745</v>
      </c>
      <c r="T1258">
        <v>34745</v>
      </c>
      <c r="U1258">
        <v>34745</v>
      </c>
      <c r="V1258">
        <v>16</v>
      </c>
      <c r="W1258">
        <v>3</v>
      </c>
      <c r="X1258">
        <v>0</v>
      </c>
      <c r="Y1258">
        <v>964</v>
      </c>
      <c r="Z1258">
        <v>27</v>
      </c>
      <c r="AA1258">
        <v>991</v>
      </c>
      <c r="AB1258" s="24">
        <f>VLOOKUP(B1258,population!$B$2:$D$54,3,0)</f>
        <v>1787065</v>
      </c>
      <c r="AC1258" s="24" t="str">
        <f>VLOOKUP(B1258,regions!$A$2:$B$54,2,0)</f>
        <v>West</v>
      </c>
      <c r="AD1258" s="24" t="str">
        <f>VLOOKUP(B1258,population!$B$2:$C$54,2,0)</f>
        <v> Idaho</v>
      </c>
      <c r="AE1258" s="24">
        <f>IFERROR(VLOOKUP(AD1258,'pop density'!$A$1:$B$51,2,0),"")</f>
        <v>20</v>
      </c>
      <c r="AF1258" s="24" t="str">
        <f t="shared" si="19"/>
        <v>00020.0- Idaho</v>
      </c>
    </row>
    <row r="1259" spans="1:32" x14ac:dyDescent="0.25">
      <c r="A1259">
        <v>20200516</v>
      </c>
      <c r="B1259" t="s">
        <v>1317</v>
      </c>
      <c r="C1259">
        <v>2389</v>
      </c>
      <c r="D1259">
        <v>33299</v>
      </c>
      <c r="G1259">
        <v>213</v>
      </c>
      <c r="I1259">
        <v>89</v>
      </c>
      <c r="L1259">
        <v>1588</v>
      </c>
      <c r="M1259" t="s">
        <v>129</v>
      </c>
      <c r="N1259" s="1">
        <v>43966.791666666664</v>
      </c>
      <c r="O1259" t="s">
        <v>1388</v>
      </c>
      <c r="P1259" t="s">
        <v>174</v>
      </c>
      <c r="Q1259">
        <v>73</v>
      </c>
      <c r="R1259">
        <v>213</v>
      </c>
      <c r="S1259">
        <v>35688</v>
      </c>
      <c r="T1259">
        <v>35688</v>
      </c>
      <c r="U1259">
        <v>35688</v>
      </c>
      <c r="V1259">
        <v>16</v>
      </c>
      <c r="W1259">
        <v>1</v>
      </c>
      <c r="X1259">
        <v>1</v>
      </c>
      <c r="Y1259">
        <v>905</v>
      </c>
      <c r="Z1259">
        <v>38</v>
      </c>
      <c r="AA1259">
        <v>943</v>
      </c>
      <c r="AB1259" s="24">
        <f>VLOOKUP(B1259,population!$B$2:$D$54,3,0)</f>
        <v>1787065</v>
      </c>
      <c r="AC1259" s="24" t="str">
        <f>VLOOKUP(B1259,regions!$A$2:$B$54,2,0)</f>
        <v>West</v>
      </c>
      <c r="AD1259" s="24" t="str">
        <f>VLOOKUP(B1259,population!$B$2:$C$54,2,0)</f>
        <v> Idaho</v>
      </c>
      <c r="AE1259" s="24">
        <f>IFERROR(VLOOKUP(AD1259,'pop density'!$A$1:$B$51,2,0),"")</f>
        <v>20</v>
      </c>
      <c r="AF1259" s="24" t="str">
        <f t="shared" si="19"/>
        <v>00020.0- Idaho</v>
      </c>
    </row>
    <row r="1260" spans="1:32" x14ac:dyDescent="0.25">
      <c r="A1260">
        <v>20200517</v>
      </c>
      <c r="B1260" t="s">
        <v>1317</v>
      </c>
      <c r="C1260">
        <v>2419</v>
      </c>
      <c r="D1260">
        <v>34253</v>
      </c>
      <c r="G1260">
        <v>213</v>
      </c>
      <c r="I1260">
        <v>89</v>
      </c>
      <c r="L1260">
        <v>1612</v>
      </c>
      <c r="M1260" t="s">
        <v>129</v>
      </c>
      <c r="N1260" s="1">
        <v>43967.791666666664</v>
      </c>
      <c r="O1260" t="s">
        <v>1389</v>
      </c>
      <c r="P1260" t="s">
        <v>176</v>
      </c>
      <c r="Q1260">
        <v>73</v>
      </c>
      <c r="R1260">
        <v>213</v>
      </c>
      <c r="S1260">
        <v>36672</v>
      </c>
      <c r="T1260">
        <v>36672</v>
      </c>
      <c r="U1260">
        <v>36672</v>
      </c>
      <c r="V1260">
        <v>16</v>
      </c>
      <c r="W1260">
        <v>0</v>
      </c>
      <c r="X1260">
        <v>0</v>
      </c>
      <c r="Y1260">
        <v>954</v>
      </c>
      <c r="Z1260">
        <v>30</v>
      </c>
      <c r="AA1260">
        <v>984</v>
      </c>
      <c r="AB1260" s="24">
        <f>VLOOKUP(B1260,population!$B$2:$D$54,3,0)</f>
        <v>1787065</v>
      </c>
      <c r="AC1260" s="24" t="str">
        <f>VLOOKUP(B1260,regions!$A$2:$B$54,2,0)</f>
        <v>West</v>
      </c>
      <c r="AD1260" s="24" t="str">
        <f>VLOOKUP(B1260,population!$B$2:$C$54,2,0)</f>
        <v> Idaho</v>
      </c>
      <c r="AE1260" s="24">
        <f>IFERROR(VLOOKUP(AD1260,'pop density'!$A$1:$B$51,2,0),"")</f>
        <v>20</v>
      </c>
      <c r="AF1260" s="24" t="str">
        <f t="shared" si="19"/>
        <v>00020.0- Idaho</v>
      </c>
    </row>
    <row r="1261" spans="1:32" x14ac:dyDescent="0.25">
      <c r="A1261">
        <v>20200518</v>
      </c>
      <c r="B1261" t="s">
        <v>1317</v>
      </c>
      <c r="C1261">
        <v>2419</v>
      </c>
      <c r="D1261">
        <v>34253</v>
      </c>
      <c r="G1261">
        <v>213</v>
      </c>
      <c r="I1261">
        <v>89</v>
      </c>
      <c r="L1261">
        <v>1612</v>
      </c>
      <c r="M1261" t="s">
        <v>129</v>
      </c>
      <c r="N1261" s="1">
        <v>43967.791666666664</v>
      </c>
      <c r="O1261" t="s">
        <v>1390</v>
      </c>
      <c r="P1261" t="s">
        <v>178</v>
      </c>
      <c r="Q1261">
        <v>73</v>
      </c>
      <c r="R1261">
        <v>213</v>
      </c>
      <c r="S1261">
        <v>36672</v>
      </c>
      <c r="T1261">
        <v>36672</v>
      </c>
      <c r="U1261">
        <v>36672</v>
      </c>
      <c r="V1261">
        <v>16</v>
      </c>
      <c r="W1261">
        <v>0</v>
      </c>
      <c r="X1261">
        <v>0</v>
      </c>
      <c r="Y1261">
        <v>0</v>
      </c>
      <c r="Z1261">
        <v>0</v>
      </c>
      <c r="AA1261">
        <v>0</v>
      </c>
      <c r="AB1261" s="24">
        <f>VLOOKUP(B1261,population!$B$2:$D$54,3,0)</f>
        <v>1787065</v>
      </c>
      <c r="AC1261" s="24" t="str">
        <f>VLOOKUP(B1261,regions!$A$2:$B$54,2,0)</f>
        <v>West</v>
      </c>
      <c r="AD1261" s="24" t="str">
        <f>VLOOKUP(B1261,population!$B$2:$C$54,2,0)</f>
        <v> Idaho</v>
      </c>
      <c r="AE1261" s="24">
        <f>IFERROR(VLOOKUP(AD1261,'pop density'!$A$1:$B$51,2,0),"")</f>
        <v>20</v>
      </c>
      <c r="AF1261" s="24" t="str">
        <f t="shared" si="19"/>
        <v>00020.0- Idaho</v>
      </c>
    </row>
    <row r="1262" spans="1:32" x14ac:dyDescent="0.25">
      <c r="A1262">
        <v>20200519</v>
      </c>
      <c r="B1262" t="s">
        <v>1317</v>
      </c>
      <c r="C1262">
        <v>2455</v>
      </c>
      <c r="D1262">
        <v>35614</v>
      </c>
      <c r="G1262">
        <v>213</v>
      </c>
      <c r="I1262">
        <v>89</v>
      </c>
      <c r="L1262">
        <v>1649</v>
      </c>
      <c r="M1262" t="s">
        <v>129</v>
      </c>
      <c r="N1262" s="1">
        <v>43969.791666666664</v>
      </c>
      <c r="O1262" t="s">
        <v>1391</v>
      </c>
      <c r="P1262" t="s">
        <v>180</v>
      </c>
      <c r="Q1262">
        <v>74</v>
      </c>
      <c r="R1262">
        <v>213</v>
      </c>
      <c r="S1262">
        <v>38069</v>
      </c>
      <c r="T1262">
        <v>38069</v>
      </c>
      <c r="U1262">
        <v>38069</v>
      </c>
      <c r="V1262">
        <v>16</v>
      </c>
      <c r="W1262">
        <v>1</v>
      </c>
      <c r="X1262">
        <v>0</v>
      </c>
      <c r="Y1262">
        <v>1361</v>
      </c>
      <c r="Z1262">
        <v>36</v>
      </c>
      <c r="AA1262">
        <v>1397</v>
      </c>
      <c r="AB1262" s="24">
        <f>VLOOKUP(B1262,population!$B$2:$D$54,3,0)</f>
        <v>1787065</v>
      </c>
      <c r="AC1262" s="24" t="str">
        <f>VLOOKUP(B1262,regions!$A$2:$B$54,2,0)</f>
        <v>West</v>
      </c>
      <c r="AD1262" s="24" t="str">
        <f>VLOOKUP(B1262,population!$B$2:$C$54,2,0)</f>
        <v> Idaho</v>
      </c>
      <c r="AE1262" s="24">
        <f>IFERROR(VLOOKUP(AD1262,'pop density'!$A$1:$B$51,2,0),"")</f>
        <v>20</v>
      </c>
      <c r="AF1262" s="24" t="str">
        <f t="shared" si="19"/>
        <v>00020.0- Idaho</v>
      </c>
    </row>
    <row r="1263" spans="1:32" x14ac:dyDescent="0.25">
      <c r="A1263">
        <v>20200520</v>
      </c>
      <c r="B1263" t="s">
        <v>1317</v>
      </c>
      <c r="C1263">
        <v>2476</v>
      </c>
      <c r="D1263">
        <v>36091</v>
      </c>
      <c r="G1263">
        <v>215</v>
      </c>
      <c r="I1263">
        <v>89</v>
      </c>
      <c r="L1263">
        <v>1668</v>
      </c>
      <c r="M1263" t="s">
        <v>129</v>
      </c>
      <c r="N1263" s="1">
        <v>43970.791666666664</v>
      </c>
      <c r="O1263" t="s">
        <v>1392</v>
      </c>
      <c r="P1263" t="s">
        <v>182</v>
      </c>
      <c r="Q1263">
        <v>77</v>
      </c>
      <c r="R1263">
        <v>215</v>
      </c>
      <c r="S1263">
        <v>38567</v>
      </c>
      <c r="T1263">
        <v>38567</v>
      </c>
      <c r="U1263">
        <v>38567</v>
      </c>
      <c r="V1263">
        <v>16</v>
      </c>
      <c r="W1263">
        <v>3</v>
      </c>
      <c r="X1263">
        <v>2</v>
      </c>
      <c r="Y1263">
        <v>477</v>
      </c>
      <c r="Z1263">
        <v>21</v>
      </c>
      <c r="AA1263">
        <v>498</v>
      </c>
      <c r="AB1263" s="24">
        <f>VLOOKUP(B1263,population!$B$2:$D$54,3,0)</f>
        <v>1787065</v>
      </c>
      <c r="AC1263" s="24" t="str">
        <f>VLOOKUP(B1263,regions!$A$2:$B$54,2,0)</f>
        <v>West</v>
      </c>
      <c r="AD1263" s="24" t="str">
        <f>VLOOKUP(B1263,population!$B$2:$C$54,2,0)</f>
        <v> Idaho</v>
      </c>
      <c r="AE1263" s="24">
        <f>IFERROR(VLOOKUP(AD1263,'pop density'!$A$1:$B$51,2,0),"")</f>
        <v>20</v>
      </c>
      <c r="AF1263" s="24" t="str">
        <f t="shared" si="19"/>
        <v>00020.0- Idaho</v>
      </c>
    </row>
    <row r="1264" spans="1:32" x14ac:dyDescent="0.25">
      <c r="A1264">
        <v>20200521</v>
      </c>
      <c r="B1264" t="s">
        <v>1317</v>
      </c>
      <c r="C1264">
        <v>2506</v>
      </c>
      <c r="D1264">
        <v>36382</v>
      </c>
      <c r="G1264">
        <v>221</v>
      </c>
      <c r="I1264">
        <v>91</v>
      </c>
      <c r="L1264">
        <v>1688</v>
      </c>
      <c r="M1264" t="s">
        <v>129</v>
      </c>
      <c r="N1264" s="1">
        <v>43971.791666666664</v>
      </c>
      <c r="O1264" t="s">
        <v>1393</v>
      </c>
      <c r="P1264" t="s">
        <v>184</v>
      </c>
      <c r="Q1264">
        <v>77</v>
      </c>
      <c r="R1264">
        <v>221</v>
      </c>
      <c r="S1264">
        <v>38888</v>
      </c>
      <c r="T1264">
        <v>38888</v>
      </c>
      <c r="U1264">
        <v>38888</v>
      </c>
      <c r="V1264">
        <v>16</v>
      </c>
      <c r="W1264">
        <v>0</v>
      </c>
      <c r="X1264">
        <v>6</v>
      </c>
      <c r="Y1264">
        <v>291</v>
      </c>
      <c r="Z1264">
        <v>30</v>
      </c>
      <c r="AA1264">
        <v>321</v>
      </c>
      <c r="AB1264" s="24">
        <f>VLOOKUP(B1264,population!$B$2:$D$54,3,0)</f>
        <v>1787065</v>
      </c>
      <c r="AC1264" s="24" t="str">
        <f>VLOOKUP(B1264,regions!$A$2:$B$54,2,0)</f>
        <v>West</v>
      </c>
      <c r="AD1264" s="24" t="str">
        <f>VLOOKUP(B1264,population!$B$2:$C$54,2,0)</f>
        <v> Idaho</v>
      </c>
      <c r="AE1264" s="24">
        <f>IFERROR(VLOOKUP(AD1264,'pop density'!$A$1:$B$51,2,0),"")</f>
        <v>20</v>
      </c>
      <c r="AF1264" s="24" t="str">
        <f t="shared" si="19"/>
        <v>00020.0- Idaho</v>
      </c>
    </row>
    <row r="1265" spans="1:32" x14ac:dyDescent="0.25">
      <c r="A1265">
        <v>20200522</v>
      </c>
      <c r="B1265" t="s">
        <v>1317</v>
      </c>
      <c r="C1265">
        <v>2534</v>
      </c>
      <c r="D1265">
        <v>37061</v>
      </c>
      <c r="G1265">
        <v>223</v>
      </c>
      <c r="I1265">
        <v>92</v>
      </c>
      <c r="L1265">
        <v>1720</v>
      </c>
      <c r="M1265" t="s">
        <v>62</v>
      </c>
      <c r="N1265" s="1">
        <v>43972.791666666664</v>
      </c>
      <c r="O1265" t="s">
        <v>1394</v>
      </c>
      <c r="P1265" t="s">
        <v>186</v>
      </c>
      <c r="Q1265">
        <v>77</v>
      </c>
      <c r="R1265">
        <v>223</v>
      </c>
      <c r="S1265">
        <v>39595</v>
      </c>
      <c r="T1265">
        <v>39595</v>
      </c>
      <c r="U1265">
        <v>39595</v>
      </c>
      <c r="V1265">
        <v>16</v>
      </c>
      <c r="W1265">
        <v>0</v>
      </c>
      <c r="X1265">
        <v>2</v>
      </c>
      <c r="Y1265">
        <v>679</v>
      </c>
      <c r="Z1265">
        <v>28</v>
      </c>
      <c r="AA1265">
        <v>707</v>
      </c>
      <c r="AB1265" s="24">
        <f>VLOOKUP(B1265,population!$B$2:$D$54,3,0)</f>
        <v>1787065</v>
      </c>
      <c r="AC1265" s="24" t="str">
        <f>VLOOKUP(B1265,regions!$A$2:$B$54,2,0)</f>
        <v>West</v>
      </c>
      <c r="AD1265" s="24" t="str">
        <f>VLOOKUP(B1265,population!$B$2:$C$54,2,0)</f>
        <v> Idaho</v>
      </c>
      <c r="AE1265" s="24">
        <f>IFERROR(VLOOKUP(AD1265,'pop density'!$A$1:$B$51,2,0),"")</f>
        <v>20</v>
      </c>
      <c r="AF1265" s="24" t="str">
        <f t="shared" si="19"/>
        <v>00020.0- Idaho</v>
      </c>
    </row>
    <row r="1266" spans="1:32" x14ac:dyDescent="0.25">
      <c r="A1266">
        <v>20200523</v>
      </c>
      <c r="B1266" t="s">
        <v>1317</v>
      </c>
      <c r="C1266">
        <v>2595</v>
      </c>
      <c r="D1266">
        <v>38014</v>
      </c>
      <c r="G1266">
        <v>225</v>
      </c>
      <c r="I1266">
        <v>94</v>
      </c>
      <c r="L1266">
        <v>1735</v>
      </c>
      <c r="M1266" t="s">
        <v>62</v>
      </c>
      <c r="N1266" s="1">
        <v>43973.791666666664</v>
      </c>
      <c r="O1266" t="s">
        <v>1395</v>
      </c>
      <c r="P1266" t="s">
        <v>188</v>
      </c>
      <c r="Q1266">
        <v>79</v>
      </c>
      <c r="R1266">
        <v>225</v>
      </c>
      <c r="S1266">
        <v>40609</v>
      </c>
      <c r="T1266">
        <v>40609</v>
      </c>
      <c r="U1266">
        <v>40609</v>
      </c>
      <c r="V1266">
        <v>16</v>
      </c>
      <c r="W1266">
        <v>2</v>
      </c>
      <c r="X1266">
        <v>2</v>
      </c>
      <c r="Y1266">
        <v>953</v>
      </c>
      <c r="Z1266">
        <v>61</v>
      </c>
      <c r="AA1266">
        <v>1014</v>
      </c>
      <c r="AB1266" s="24">
        <f>VLOOKUP(B1266,population!$B$2:$D$54,3,0)</f>
        <v>1787065</v>
      </c>
      <c r="AC1266" s="24" t="str">
        <f>VLOOKUP(B1266,regions!$A$2:$B$54,2,0)</f>
        <v>West</v>
      </c>
      <c r="AD1266" s="24" t="str">
        <f>VLOOKUP(B1266,population!$B$2:$C$54,2,0)</f>
        <v> Idaho</v>
      </c>
      <c r="AE1266" s="24">
        <f>IFERROR(VLOOKUP(AD1266,'pop density'!$A$1:$B$51,2,0),"")</f>
        <v>20</v>
      </c>
      <c r="AF1266" s="24" t="str">
        <f t="shared" si="19"/>
        <v>00020.0- Idaho</v>
      </c>
    </row>
    <row r="1267" spans="1:32" x14ac:dyDescent="0.25">
      <c r="A1267">
        <v>20200524</v>
      </c>
      <c r="B1267" t="s">
        <v>1317</v>
      </c>
      <c r="C1267">
        <v>2626</v>
      </c>
      <c r="D1267">
        <v>38780</v>
      </c>
      <c r="G1267">
        <v>225</v>
      </c>
      <c r="I1267">
        <v>94</v>
      </c>
      <c r="L1267">
        <v>1755</v>
      </c>
      <c r="M1267" t="s">
        <v>62</v>
      </c>
      <c r="N1267" s="1">
        <v>43974.791666666664</v>
      </c>
      <c r="O1267" t="s">
        <v>1396</v>
      </c>
      <c r="P1267" t="s">
        <v>190</v>
      </c>
      <c r="Q1267">
        <v>79</v>
      </c>
      <c r="R1267">
        <v>225</v>
      </c>
      <c r="S1267">
        <v>41406</v>
      </c>
      <c r="T1267">
        <v>41406</v>
      </c>
      <c r="U1267">
        <v>41406</v>
      </c>
      <c r="V1267">
        <v>16</v>
      </c>
      <c r="W1267">
        <v>0</v>
      </c>
      <c r="X1267">
        <v>0</v>
      </c>
      <c r="Y1267">
        <v>766</v>
      </c>
      <c r="Z1267">
        <v>31</v>
      </c>
      <c r="AA1267">
        <v>797</v>
      </c>
      <c r="AB1267" s="24">
        <f>VLOOKUP(B1267,population!$B$2:$D$54,3,0)</f>
        <v>1787065</v>
      </c>
      <c r="AC1267" s="24" t="str">
        <f>VLOOKUP(B1267,regions!$A$2:$B$54,2,0)</f>
        <v>West</v>
      </c>
      <c r="AD1267" s="24" t="str">
        <f>VLOOKUP(B1267,population!$B$2:$C$54,2,0)</f>
        <v> Idaho</v>
      </c>
      <c r="AE1267" s="24">
        <f>IFERROR(VLOOKUP(AD1267,'pop density'!$A$1:$B$51,2,0),"")</f>
        <v>20</v>
      </c>
      <c r="AF1267" s="24" t="str">
        <f t="shared" si="19"/>
        <v>00020.0- Idaho</v>
      </c>
    </row>
    <row r="1268" spans="1:32" x14ac:dyDescent="0.25">
      <c r="A1268">
        <v>20200304</v>
      </c>
      <c r="B1268" t="s">
        <v>1397</v>
      </c>
      <c r="C1268">
        <v>4</v>
      </c>
      <c r="D1268">
        <v>124</v>
      </c>
      <c r="E1268">
        <v>27</v>
      </c>
      <c r="O1268" t="s">
        <v>1398</v>
      </c>
      <c r="P1268" t="s">
        <v>427</v>
      </c>
      <c r="S1268">
        <v>155</v>
      </c>
      <c r="T1268">
        <v>128</v>
      </c>
      <c r="U1268">
        <v>128</v>
      </c>
      <c r="V1268">
        <v>17</v>
      </c>
      <c r="AB1268" s="24">
        <f>VLOOKUP(B1268,population!$B$2:$D$54,3,0)</f>
        <v>12671821</v>
      </c>
      <c r="AC1268" s="24" t="str">
        <f>VLOOKUP(B1268,regions!$A$2:$B$54,2,0)</f>
        <v>Midwest</v>
      </c>
      <c r="AD1268" s="24" t="str">
        <f>VLOOKUP(B1268,population!$B$2:$C$54,2,0)</f>
        <v> Illinois</v>
      </c>
      <c r="AE1268" s="24">
        <f>IFERROR(VLOOKUP(AD1268,'pop density'!$A$1:$B$51,2,0),"")</f>
        <v>231.4</v>
      </c>
      <c r="AF1268" s="24" t="str">
        <f t="shared" si="19"/>
        <v>00231.4- Illinois</v>
      </c>
    </row>
    <row r="1269" spans="1:32" x14ac:dyDescent="0.25">
      <c r="A1269">
        <v>20200305</v>
      </c>
      <c r="B1269" t="s">
        <v>1397</v>
      </c>
      <c r="C1269">
        <v>5</v>
      </c>
      <c r="D1269">
        <v>165</v>
      </c>
      <c r="E1269">
        <v>27</v>
      </c>
      <c r="O1269" t="s">
        <v>1399</v>
      </c>
      <c r="P1269" t="s">
        <v>429</v>
      </c>
      <c r="S1269">
        <v>197</v>
      </c>
      <c r="T1269">
        <v>170</v>
      </c>
      <c r="U1269">
        <v>170</v>
      </c>
      <c r="V1269">
        <v>17</v>
      </c>
      <c r="W1269">
        <v>0</v>
      </c>
      <c r="X1269">
        <v>0</v>
      </c>
      <c r="Y1269">
        <v>41</v>
      </c>
      <c r="Z1269">
        <v>1</v>
      </c>
      <c r="AA1269">
        <v>42</v>
      </c>
      <c r="AB1269" s="24">
        <f>VLOOKUP(B1269,population!$B$2:$D$54,3,0)</f>
        <v>12671821</v>
      </c>
      <c r="AC1269" s="24" t="str">
        <f>VLOOKUP(B1269,regions!$A$2:$B$54,2,0)</f>
        <v>Midwest</v>
      </c>
      <c r="AD1269" s="24" t="str">
        <f>VLOOKUP(B1269,population!$B$2:$C$54,2,0)</f>
        <v> Illinois</v>
      </c>
      <c r="AE1269" s="24">
        <f>IFERROR(VLOOKUP(AD1269,'pop density'!$A$1:$B$51,2,0),"")</f>
        <v>231.4</v>
      </c>
      <c r="AF1269" s="24" t="str">
        <f t="shared" si="19"/>
        <v>00231.4- Illinois</v>
      </c>
    </row>
    <row r="1270" spans="1:32" x14ac:dyDescent="0.25">
      <c r="A1270">
        <v>20200306</v>
      </c>
      <c r="B1270" t="s">
        <v>1397</v>
      </c>
      <c r="C1270">
        <v>5</v>
      </c>
      <c r="D1270">
        <v>180</v>
      </c>
      <c r="E1270">
        <v>35</v>
      </c>
      <c r="O1270" t="s">
        <v>1400</v>
      </c>
      <c r="P1270" t="s">
        <v>29</v>
      </c>
      <c r="S1270">
        <v>220</v>
      </c>
      <c r="T1270">
        <v>185</v>
      </c>
      <c r="U1270">
        <v>185</v>
      </c>
      <c r="V1270">
        <v>17</v>
      </c>
      <c r="W1270">
        <v>0</v>
      </c>
      <c r="X1270">
        <v>0</v>
      </c>
      <c r="Y1270">
        <v>15</v>
      </c>
      <c r="Z1270">
        <v>0</v>
      </c>
      <c r="AA1270">
        <v>15</v>
      </c>
      <c r="AB1270" s="24">
        <f>VLOOKUP(B1270,population!$B$2:$D$54,3,0)</f>
        <v>12671821</v>
      </c>
      <c r="AC1270" s="24" t="str">
        <f>VLOOKUP(B1270,regions!$A$2:$B$54,2,0)</f>
        <v>Midwest</v>
      </c>
      <c r="AD1270" s="24" t="str">
        <f>VLOOKUP(B1270,population!$B$2:$C$54,2,0)</f>
        <v> Illinois</v>
      </c>
      <c r="AE1270" s="24">
        <f>IFERROR(VLOOKUP(AD1270,'pop density'!$A$1:$B$51,2,0),"")</f>
        <v>231.4</v>
      </c>
      <c r="AF1270" s="24" t="str">
        <f t="shared" si="19"/>
        <v>00231.4- Illinois</v>
      </c>
    </row>
    <row r="1271" spans="1:32" x14ac:dyDescent="0.25">
      <c r="A1271">
        <v>20200307</v>
      </c>
      <c r="B1271" t="s">
        <v>1397</v>
      </c>
      <c r="C1271">
        <v>6</v>
      </c>
      <c r="D1271">
        <v>191</v>
      </c>
      <c r="E1271">
        <v>44</v>
      </c>
      <c r="O1271" t="s">
        <v>1401</v>
      </c>
      <c r="P1271" t="s">
        <v>31</v>
      </c>
      <c r="S1271">
        <v>241</v>
      </c>
      <c r="T1271">
        <v>197</v>
      </c>
      <c r="U1271">
        <v>197</v>
      </c>
      <c r="V1271">
        <v>17</v>
      </c>
      <c r="W1271">
        <v>0</v>
      </c>
      <c r="X1271">
        <v>0</v>
      </c>
      <c r="Y1271">
        <v>11</v>
      </c>
      <c r="Z1271">
        <v>1</v>
      </c>
      <c r="AA1271">
        <v>12</v>
      </c>
      <c r="AB1271" s="24">
        <f>VLOOKUP(B1271,population!$B$2:$D$54,3,0)</f>
        <v>12671821</v>
      </c>
      <c r="AC1271" s="24" t="str">
        <f>VLOOKUP(B1271,regions!$A$2:$B$54,2,0)</f>
        <v>Midwest</v>
      </c>
      <c r="AD1271" s="24" t="str">
        <f>VLOOKUP(B1271,population!$B$2:$C$54,2,0)</f>
        <v> Illinois</v>
      </c>
      <c r="AE1271" s="24">
        <f>IFERROR(VLOOKUP(AD1271,'pop density'!$A$1:$B$51,2,0),"")</f>
        <v>231.4</v>
      </c>
      <c r="AF1271" s="24" t="str">
        <f t="shared" si="19"/>
        <v>00231.4- Illinois</v>
      </c>
    </row>
    <row r="1272" spans="1:32" x14ac:dyDescent="0.25">
      <c r="A1272">
        <v>20200308</v>
      </c>
      <c r="B1272" t="s">
        <v>1397</v>
      </c>
      <c r="C1272">
        <v>6</v>
      </c>
      <c r="D1272">
        <v>191</v>
      </c>
      <c r="E1272">
        <v>44</v>
      </c>
      <c r="O1272" t="s">
        <v>1402</v>
      </c>
      <c r="P1272" t="s">
        <v>33</v>
      </c>
      <c r="S1272">
        <v>241</v>
      </c>
      <c r="T1272">
        <v>197</v>
      </c>
      <c r="U1272">
        <v>197</v>
      </c>
      <c r="V1272">
        <v>17</v>
      </c>
      <c r="W1272">
        <v>0</v>
      </c>
      <c r="X1272">
        <v>0</v>
      </c>
      <c r="Y1272">
        <v>0</v>
      </c>
      <c r="Z1272">
        <v>0</v>
      </c>
      <c r="AA1272">
        <v>0</v>
      </c>
      <c r="AB1272" s="24">
        <f>VLOOKUP(B1272,population!$B$2:$D$54,3,0)</f>
        <v>12671821</v>
      </c>
      <c r="AC1272" s="24" t="str">
        <f>VLOOKUP(B1272,regions!$A$2:$B$54,2,0)</f>
        <v>Midwest</v>
      </c>
      <c r="AD1272" s="24" t="str">
        <f>VLOOKUP(B1272,population!$B$2:$C$54,2,0)</f>
        <v> Illinois</v>
      </c>
      <c r="AE1272" s="24">
        <f>IFERROR(VLOOKUP(AD1272,'pop density'!$A$1:$B$51,2,0),"")</f>
        <v>231.4</v>
      </c>
      <c r="AF1272" s="24" t="str">
        <f t="shared" si="19"/>
        <v>00231.4- Illinois</v>
      </c>
    </row>
    <row r="1273" spans="1:32" x14ac:dyDescent="0.25">
      <c r="A1273">
        <v>20200309</v>
      </c>
      <c r="B1273" t="s">
        <v>1397</v>
      </c>
      <c r="C1273">
        <v>7</v>
      </c>
      <c r="D1273">
        <v>191</v>
      </c>
      <c r="E1273">
        <v>44</v>
      </c>
      <c r="O1273" t="s">
        <v>1403</v>
      </c>
      <c r="P1273" t="s">
        <v>35</v>
      </c>
      <c r="S1273">
        <v>242</v>
      </c>
      <c r="T1273">
        <v>198</v>
      </c>
      <c r="U1273">
        <v>198</v>
      </c>
      <c r="V1273">
        <v>17</v>
      </c>
      <c r="W1273">
        <v>0</v>
      </c>
      <c r="X1273">
        <v>0</v>
      </c>
      <c r="Y1273">
        <v>0</v>
      </c>
      <c r="Z1273">
        <v>1</v>
      </c>
      <c r="AA1273">
        <v>1</v>
      </c>
      <c r="AB1273" s="24">
        <f>VLOOKUP(B1273,population!$B$2:$D$54,3,0)</f>
        <v>12671821</v>
      </c>
      <c r="AC1273" s="24" t="str">
        <f>VLOOKUP(B1273,regions!$A$2:$B$54,2,0)</f>
        <v>Midwest</v>
      </c>
      <c r="AD1273" s="24" t="str">
        <f>VLOOKUP(B1273,population!$B$2:$C$54,2,0)</f>
        <v> Illinois</v>
      </c>
      <c r="AE1273" s="24">
        <f>IFERROR(VLOOKUP(AD1273,'pop density'!$A$1:$B$51,2,0),"")</f>
        <v>231.4</v>
      </c>
      <c r="AF1273" s="24" t="str">
        <f t="shared" si="19"/>
        <v>00231.4- Illinois</v>
      </c>
    </row>
    <row r="1274" spans="1:32" x14ac:dyDescent="0.25">
      <c r="A1274">
        <v>20200310</v>
      </c>
      <c r="B1274" t="s">
        <v>1397</v>
      </c>
      <c r="C1274">
        <v>19</v>
      </c>
      <c r="D1274">
        <v>244</v>
      </c>
      <c r="E1274">
        <v>63</v>
      </c>
      <c r="O1274" t="s">
        <v>1404</v>
      </c>
      <c r="P1274" t="s">
        <v>37</v>
      </c>
      <c r="S1274">
        <v>326</v>
      </c>
      <c r="T1274">
        <v>263</v>
      </c>
      <c r="U1274">
        <v>263</v>
      </c>
      <c r="V1274">
        <v>17</v>
      </c>
      <c r="W1274">
        <v>0</v>
      </c>
      <c r="X1274">
        <v>0</v>
      </c>
      <c r="Y1274">
        <v>53</v>
      </c>
      <c r="Z1274">
        <v>12</v>
      </c>
      <c r="AA1274">
        <v>65</v>
      </c>
      <c r="AB1274" s="24">
        <f>VLOOKUP(B1274,population!$B$2:$D$54,3,0)</f>
        <v>12671821</v>
      </c>
      <c r="AC1274" s="24" t="str">
        <f>VLOOKUP(B1274,regions!$A$2:$B$54,2,0)</f>
        <v>Midwest</v>
      </c>
      <c r="AD1274" s="24" t="str">
        <f>VLOOKUP(B1274,population!$B$2:$C$54,2,0)</f>
        <v> Illinois</v>
      </c>
      <c r="AE1274" s="24">
        <f>IFERROR(VLOOKUP(AD1274,'pop density'!$A$1:$B$51,2,0),"")</f>
        <v>231.4</v>
      </c>
      <c r="AF1274" s="24" t="str">
        <f t="shared" si="19"/>
        <v>00231.4- Illinois</v>
      </c>
    </row>
    <row r="1275" spans="1:32" x14ac:dyDescent="0.25">
      <c r="A1275">
        <v>20200311</v>
      </c>
      <c r="B1275" t="s">
        <v>1397</v>
      </c>
      <c r="C1275">
        <v>19</v>
      </c>
      <c r="D1275">
        <v>244</v>
      </c>
      <c r="E1275">
        <v>63</v>
      </c>
      <c r="O1275" t="s">
        <v>1405</v>
      </c>
      <c r="P1275" t="s">
        <v>39</v>
      </c>
      <c r="S1275">
        <v>326</v>
      </c>
      <c r="T1275">
        <v>263</v>
      </c>
      <c r="U1275">
        <v>263</v>
      </c>
      <c r="V1275">
        <v>17</v>
      </c>
      <c r="W1275">
        <v>0</v>
      </c>
      <c r="X1275">
        <v>0</v>
      </c>
      <c r="Y1275">
        <v>0</v>
      </c>
      <c r="Z1275">
        <v>0</v>
      </c>
      <c r="AA1275">
        <v>0</v>
      </c>
      <c r="AB1275" s="24">
        <f>VLOOKUP(B1275,population!$B$2:$D$54,3,0)</f>
        <v>12671821</v>
      </c>
      <c r="AC1275" s="24" t="str">
        <f>VLOOKUP(B1275,regions!$A$2:$B$54,2,0)</f>
        <v>Midwest</v>
      </c>
      <c r="AD1275" s="24" t="str">
        <f>VLOOKUP(B1275,population!$B$2:$C$54,2,0)</f>
        <v> Illinois</v>
      </c>
      <c r="AE1275" s="24">
        <f>IFERROR(VLOOKUP(AD1275,'pop density'!$A$1:$B$51,2,0),"")</f>
        <v>231.4</v>
      </c>
      <c r="AF1275" s="24" t="str">
        <f t="shared" si="19"/>
        <v>00231.4- Illinois</v>
      </c>
    </row>
    <row r="1276" spans="1:32" x14ac:dyDescent="0.25">
      <c r="A1276">
        <v>20200312</v>
      </c>
      <c r="B1276" t="s">
        <v>1397</v>
      </c>
      <c r="C1276">
        <v>25</v>
      </c>
      <c r="D1276">
        <v>266</v>
      </c>
      <c r="E1276">
        <v>76</v>
      </c>
      <c r="N1276" s="1">
        <v>43901</v>
      </c>
      <c r="O1276" t="s">
        <v>1406</v>
      </c>
      <c r="P1276" t="s">
        <v>41</v>
      </c>
      <c r="S1276">
        <v>367</v>
      </c>
      <c r="T1276">
        <v>291</v>
      </c>
      <c r="U1276">
        <v>291</v>
      </c>
      <c r="V1276">
        <v>17</v>
      </c>
      <c r="W1276">
        <v>0</v>
      </c>
      <c r="X1276">
        <v>0</v>
      </c>
      <c r="Y1276">
        <v>22</v>
      </c>
      <c r="Z1276">
        <v>6</v>
      </c>
      <c r="AA1276">
        <v>28</v>
      </c>
      <c r="AB1276" s="24">
        <f>VLOOKUP(B1276,population!$B$2:$D$54,3,0)</f>
        <v>12671821</v>
      </c>
      <c r="AC1276" s="24" t="str">
        <f>VLOOKUP(B1276,regions!$A$2:$B$54,2,0)</f>
        <v>Midwest</v>
      </c>
      <c r="AD1276" s="24" t="str">
        <f>VLOOKUP(B1276,population!$B$2:$C$54,2,0)</f>
        <v> Illinois</v>
      </c>
      <c r="AE1276" s="24">
        <f>IFERROR(VLOOKUP(AD1276,'pop density'!$A$1:$B$51,2,0),"")</f>
        <v>231.4</v>
      </c>
      <c r="AF1276" s="24" t="str">
        <f t="shared" si="19"/>
        <v>00231.4- Illinois</v>
      </c>
    </row>
    <row r="1277" spans="1:32" x14ac:dyDescent="0.25">
      <c r="A1277">
        <v>20200313</v>
      </c>
      <c r="B1277" t="s">
        <v>1397</v>
      </c>
      <c r="C1277">
        <v>32</v>
      </c>
      <c r="D1277">
        <v>294</v>
      </c>
      <c r="E1277">
        <v>92</v>
      </c>
      <c r="N1277" s="1">
        <v>43902</v>
      </c>
      <c r="O1277" t="s">
        <v>1407</v>
      </c>
      <c r="P1277" t="s">
        <v>43</v>
      </c>
      <c r="S1277">
        <v>418</v>
      </c>
      <c r="T1277">
        <v>326</v>
      </c>
      <c r="U1277">
        <v>326</v>
      </c>
      <c r="V1277">
        <v>17</v>
      </c>
      <c r="W1277">
        <v>0</v>
      </c>
      <c r="X1277">
        <v>0</v>
      </c>
      <c r="Y1277">
        <v>28</v>
      </c>
      <c r="Z1277">
        <v>7</v>
      </c>
      <c r="AA1277">
        <v>35</v>
      </c>
      <c r="AB1277" s="24">
        <f>VLOOKUP(B1277,population!$B$2:$D$54,3,0)</f>
        <v>12671821</v>
      </c>
      <c r="AC1277" s="24" t="str">
        <f>VLOOKUP(B1277,regions!$A$2:$B$54,2,0)</f>
        <v>Midwest</v>
      </c>
      <c r="AD1277" s="24" t="str">
        <f>VLOOKUP(B1277,population!$B$2:$C$54,2,0)</f>
        <v> Illinois</v>
      </c>
      <c r="AE1277" s="24">
        <f>IFERROR(VLOOKUP(AD1277,'pop density'!$A$1:$B$51,2,0),"")</f>
        <v>231.4</v>
      </c>
      <c r="AF1277" s="24" t="str">
        <f t="shared" si="19"/>
        <v>00231.4- Illinois</v>
      </c>
    </row>
    <row r="1278" spans="1:32" x14ac:dyDescent="0.25">
      <c r="A1278">
        <v>20200314</v>
      </c>
      <c r="B1278" t="s">
        <v>1397</v>
      </c>
      <c r="C1278">
        <v>46</v>
      </c>
      <c r="D1278">
        <v>316</v>
      </c>
      <c r="E1278">
        <v>82</v>
      </c>
      <c r="N1278" s="1">
        <v>43903</v>
      </c>
      <c r="O1278" t="s">
        <v>1408</v>
      </c>
      <c r="P1278" t="s">
        <v>45</v>
      </c>
      <c r="S1278">
        <v>444</v>
      </c>
      <c r="T1278">
        <v>362</v>
      </c>
      <c r="U1278">
        <v>362</v>
      </c>
      <c r="V1278">
        <v>17</v>
      </c>
      <c r="W1278">
        <v>0</v>
      </c>
      <c r="X1278">
        <v>0</v>
      </c>
      <c r="Y1278">
        <v>22</v>
      </c>
      <c r="Z1278">
        <v>14</v>
      </c>
      <c r="AA1278">
        <v>36</v>
      </c>
      <c r="AB1278" s="24">
        <f>VLOOKUP(B1278,population!$B$2:$D$54,3,0)</f>
        <v>12671821</v>
      </c>
      <c r="AC1278" s="24" t="str">
        <f>VLOOKUP(B1278,regions!$A$2:$B$54,2,0)</f>
        <v>Midwest</v>
      </c>
      <c r="AD1278" s="24" t="str">
        <f>VLOOKUP(B1278,population!$B$2:$C$54,2,0)</f>
        <v> Illinois</v>
      </c>
      <c r="AE1278" s="24">
        <f>IFERROR(VLOOKUP(AD1278,'pop density'!$A$1:$B$51,2,0),"")</f>
        <v>231.4</v>
      </c>
      <c r="AF1278" s="24" t="str">
        <f t="shared" si="19"/>
        <v>00231.4- Illinois</v>
      </c>
    </row>
    <row r="1279" spans="1:32" x14ac:dyDescent="0.25">
      <c r="A1279">
        <v>20200315</v>
      </c>
      <c r="B1279" t="s">
        <v>1397</v>
      </c>
      <c r="C1279">
        <v>64</v>
      </c>
      <c r="D1279">
        <v>449</v>
      </c>
      <c r="E1279">
        <v>195</v>
      </c>
      <c r="N1279" s="1">
        <v>43904</v>
      </c>
      <c r="O1279" t="s">
        <v>1409</v>
      </c>
      <c r="P1279" t="s">
        <v>47</v>
      </c>
      <c r="S1279">
        <v>708</v>
      </c>
      <c r="T1279">
        <v>513</v>
      </c>
      <c r="U1279">
        <v>513</v>
      </c>
      <c r="V1279">
        <v>17</v>
      </c>
      <c r="W1279">
        <v>0</v>
      </c>
      <c r="X1279">
        <v>0</v>
      </c>
      <c r="Y1279">
        <v>133</v>
      </c>
      <c r="Z1279">
        <v>18</v>
      </c>
      <c r="AA1279">
        <v>151</v>
      </c>
      <c r="AB1279" s="24">
        <f>VLOOKUP(B1279,population!$B$2:$D$54,3,0)</f>
        <v>12671821</v>
      </c>
      <c r="AC1279" s="24" t="str">
        <f>VLOOKUP(B1279,regions!$A$2:$B$54,2,0)</f>
        <v>Midwest</v>
      </c>
      <c r="AD1279" s="24" t="str">
        <f>VLOOKUP(B1279,population!$B$2:$C$54,2,0)</f>
        <v> Illinois</v>
      </c>
      <c r="AE1279" s="24">
        <f>IFERROR(VLOOKUP(AD1279,'pop density'!$A$1:$B$51,2,0),"")</f>
        <v>231.4</v>
      </c>
      <c r="AF1279" s="24" t="str">
        <f t="shared" si="19"/>
        <v>00231.4- Illinois</v>
      </c>
    </row>
    <row r="1280" spans="1:32" x14ac:dyDescent="0.25">
      <c r="A1280">
        <v>20200316</v>
      </c>
      <c r="B1280" t="s">
        <v>1397</v>
      </c>
      <c r="C1280">
        <v>93</v>
      </c>
      <c r="D1280">
        <v>932</v>
      </c>
      <c r="N1280" s="1">
        <v>43906.654861111114</v>
      </c>
      <c r="O1280" t="s">
        <v>1410</v>
      </c>
      <c r="P1280" t="s">
        <v>49</v>
      </c>
      <c r="S1280">
        <v>1025</v>
      </c>
      <c r="T1280">
        <v>1025</v>
      </c>
      <c r="U1280">
        <v>1025</v>
      </c>
      <c r="V1280">
        <v>17</v>
      </c>
      <c r="W1280">
        <v>0</v>
      </c>
      <c r="X1280">
        <v>0</v>
      </c>
      <c r="Y1280">
        <v>483</v>
      </c>
      <c r="Z1280">
        <v>29</v>
      </c>
      <c r="AA1280">
        <v>512</v>
      </c>
      <c r="AB1280" s="24">
        <f>VLOOKUP(B1280,population!$B$2:$D$54,3,0)</f>
        <v>12671821</v>
      </c>
      <c r="AC1280" s="24" t="str">
        <f>VLOOKUP(B1280,regions!$A$2:$B$54,2,0)</f>
        <v>Midwest</v>
      </c>
      <c r="AD1280" s="24" t="str">
        <f>VLOOKUP(B1280,population!$B$2:$C$54,2,0)</f>
        <v> Illinois</v>
      </c>
      <c r="AE1280" s="24">
        <f>IFERROR(VLOOKUP(AD1280,'pop density'!$A$1:$B$51,2,0),"")</f>
        <v>231.4</v>
      </c>
      <c r="AF1280" s="24" t="str">
        <f t="shared" si="19"/>
        <v>00231.4- Illinois</v>
      </c>
    </row>
    <row r="1281" spans="1:32" x14ac:dyDescent="0.25">
      <c r="A1281">
        <v>20200317</v>
      </c>
      <c r="B1281" t="s">
        <v>1397</v>
      </c>
      <c r="C1281">
        <v>159</v>
      </c>
      <c r="D1281">
        <v>1340</v>
      </c>
      <c r="N1281" s="1">
        <v>43906</v>
      </c>
      <c r="O1281" t="s">
        <v>1411</v>
      </c>
      <c r="P1281" t="s">
        <v>51</v>
      </c>
      <c r="Q1281">
        <v>1</v>
      </c>
      <c r="S1281">
        <v>1499</v>
      </c>
      <c r="T1281">
        <v>1499</v>
      </c>
      <c r="U1281">
        <v>1499</v>
      </c>
      <c r="V1281">
        <v>17</v>
      </c>
      <c r="W1281">
        <v>1</v>
      </c>
      <c r="X1281">
        <v>0</v>
      </c>
      <c r="Y1281">
        <v>408</v>
      </c>
      <c r="Z1281">
        <v>66</v>
      </c>
      <c r="AA1281">
        <v>474</v>
      </c>
      <c r="AB1281" s="24">
        <f>VLOOKUP(B1281,population!$B$2:$D$54,3,0)</f>
        <v>12671821</v>
      </c>
      <c r="AC1281" s="24" t="str">
        <f>VLOOKUP(B1281,regions!$A$2:$B$54,2,0)</f>
        <v>Midwest</v>
      </c>
      <c r="AD1281" s="24" t="str">
        <f>VLOOKUP(B1281,population!$B$2:$C$54,2,0)</f>
        <v> Illinois</v>
      </c>
      <c r="AE1281" s="24">
        <f>IFERROR(VLOOKUP(AD1281,'pop density'!$A$1:$B$51,2,0),"")</f>
        <v>231.4</v>
      </c>
      <c r="AF1281" s="24" t="str">
        <f t="shared" si="19"/>
        <v>00231.4- Illinois</v>
      </c>
    </row>
    <row r="1282" spans="1:32" x14ac:dyDescent="0.25">
      <c r="A1282">
        <v>20200318</v>
      </c>
      <c r="B1282" t="s">
        <v>1397</v>
      </c>
      <c r="C1282">
        <v>288</v>
      </c>
      <c r="D1282">
        <v>1763</v>
      </c>
      <c r="N1282" s="1">
        <v>43908</v>
      </c>
      <c r="O1282" t="s">
        <v>1412</v>
      </c>
      <c r="P1282" t="s">
        <v>53</v>
      </c>
      <c r="Q1282">
        <v>1</v>
      </c>
      <c r="S1282">
        <v>2051</v>
      </c>
      <c r="T1282">
        <v>2051</v>
      </c>
      <c r="U1282">
        <v>2051</v>
      </c>
      <c r="V1282">
        <v>17</v>
      </c>
      <c r="W1282">
        <v>0</v>
      </c>
      <c r="X1282">
        <v>0</v>
      </c>
      <c r="Y1282">
        <v>423</v>
      </c>
      <c r="Z1282">
        <v>129</v>
      </c>
      <c r="AA1282">
        <v>552</v>
      </c>
      <c r="AB1282" s="24">
        <f>VLOOKUP(B1282,population!$B$2:$D$54,3,0)</f>
        <v>12671821</v>
      </c>
      <c r="AC1282" s="24" t="str">
        <f>VLOOKUP(B1282,regions!$A$2:$B$54,2,0)</f>
        <v>Midwest</v>
      </c>
      <c r="AD1282" s="24" t="str">
        <f>VLOOKUP(B1282,population!$B$2:$C$54,2,0)</f>
        <v> Illinois</v>
      </c>
      <c r="AE1282" s="24">
        <f>IFERROR(VLOOKUP(AD1282,'pop density'!$A$1:$B$51,2,0),"")</f>
        <v>231.4</v>
      </c>
      <c r="AF1282" s="24" t="str">
        <f t="shared" si="19"/>
        <v>00231.4- Illinois</v>
      </c>
    </row>
    <row r="1283" spans="1:32" x14ac:dyDescent="0.25">
      <c r="A1283">
        <v>20200319</v>
      </c>
      <c r="B1283" t="s">
        <v>1397</v>
      </c>
      <c r="C1283">
        <v>422</v>
      </c>
      <c r="D1283">
        <v>2725</v>
      </c>
      <c r="N1283" s="1">
        <v>43909</v>
      </c>
      <c r="O1283" t="s">
        <v>1413</v>
      </c>
      <c r="P1283" t="s">
        <v>55</v>
      </c>
      <c r="Q1283">
        <v>4</v>
      </c>
      <c r="S1283">
        <v>3147</v>
      </c>
      <c r="T1283">
        <v>3147</v>
      </c>
      <c r="U1283">
        <v>3147</v>
      </c>
      <c r="V1283">
        <v>17</v>
      </c>
      <c r="W1283">
        <v>3</v>
      </c>
      <c r="X1283">
        <v>0</v>
      </c>
      <c r="Y1283">
        <v>962</v>
      </c>
      <c r="Z1283">
        <v>134</v>
      </c>
      <c r="AA1283">
        <v>1096</v>
      </c>
      <c r="AB1283" s="24">
        <f>VLOOKUP(B1283,population!$B$2:$D$54,3,0)</f>
        <v>12671821</v>
      </c>
      <c r="AC1283" s="24" t="str">
        <f>VLOOKUP(B1283,regions!$A$2:$B$54,2,0)</f>
        <v>Midwest</v>
      </c>
      <c r="AD1283" s="24" t="str">
        <f>VLOOKUP(B1283,population!$B$2:$C$54,2,0)</f>
        <v> Illinois</v>
      </c>
      <c r="AE1283" s="24">
        <f>IFERROR(VLOOKUP(AD1283,'pop density'!$A$1:$B$51,2,0),"")</f>
        <v>231.4</v>
      </c>
      <c r="AF1283" s="24" t="str">
        <f t="shared" ref="AF1283:AF1346" si="20">IFERROR(TEXT(AE1283, "00000.0") &amp; "-" &amp; AD1283,"")</f>
        <v>00231.4- Illinois</v>
      </c>
    </row>
    <row r="1284" spans="1:32" x14ac:dyDescent="0.25">
      <c r="A1284">
        <v>20200320</v>
      </c>
      <c r="B1284" t="s">
        <v>1397</v>
      </c>
      <c r="C1284">
        <v>585</v>
      </c>
      <c r="D1284">
        <v>3696</v>
      </c>
      <c r="N1284" s="1">
        <v>43910</v>
      </c>
      <c r="O1284" t="s">
        <v>1414</v>
      </c>
      <c r="P1284" t="s">
        <v>57</v>
      </c>
      <c r="Q1284">
        <v>5</v>
      </c>
      <c r="S1284">
        <v>4281</v>
      </c>
      <c r="T1284">
        <v>4281</v>
      </c>
      <c r="U1284">
        <v>4281</v>
      </c>
      <c r="V1284">
        <v>17</v>
      </c>
      <c r="W1284">
        <v>1</v>
      </c>
      <c r="X1284">
        <v>0</v>
      </c>
      <c r="Y1284">
        <v>971</v>
      </c>
      <c r="Z1284">
        <v>163</v>
      </c>
      <c r="AA1284">
        <v>1134</v>
      </c>
      <c r="AB1284" s="24">
        <f>VLOOKUP(B1284,population!$B$2:$D$54,3,0)</f>
        <v>12671821</v>
      </c>
      <c r="AC1284" s="24" t="str">
        <f>VLOOKUP(B1284,regions!$A$2:$B$54,2,0)</f>
        <v>Midwest</v>
      </c>
      <c r="AD1284" s="24" t="str">
        <f>VLOOKUP(B1284,population!$B$2:$C$54,2,0)</f>
        <v> Illinois</v>
      </c>
      <c r="AE1284" s="24">
        <f>IFERROR(VLOOKUP(AD1284,'pop density'!$A$1:$B$51,2,0),"")</f>
        <v>231.4</v>
      </c>
      <c r="AF1284" s="24" t="str">
        <f t="shared" si="20"/>
        <v>00231.4- Illinois</v>
      </c>
    </row>
    <row r="1285" spans="1:32" x14ac:dyDescent="0.25">
      <c r="A1285">
        <v>20200321</v>
      </c>
      <c r="B1285" t="s">
        <v>1397</v>
      </c>
      <c r="C1285">
        <v>753</v>
      </c>
      <c r="D1285">
        <v>5488</v>
      </c>
      <c r="N1285" s="1">
        <v>43911</v>
      </c>
      <c r="O1285" t="s">
        <v>1415</v>
      </c>
      <c r="P1285" t="s">
        <v>59</v>
      </c>
      <c r="Q1285">
        <v>6</v>
      </c>
      <c r="S1285">
        <v>6241</v>
      </c>
      <c r="T1285">
        <v>6241</v>
      </c>
      <c r="U1285">
        <v>6241</v>
      </c>
      <c r="V1285">
        <v>17</v>
      </c>
      <c r="W1285">
        <v>1</v>
      </c>
      <c r="X1285">
        <v>0</v>
      </c>
      <c r="Y1285">
        <v>1792</v>
      </c>
      <c r="Z1285">
        <v>168</v>
      </c>
      <c r="AA1285">
        <v>1960</v>
      </c>
      <c r="AB1285" s="24">
        <f>VLOOKUP(B1285,population!$B$2:$D$54,3,0)</f>
        <v>12671821</v>
      </c>
      <c r="AC1285" s="24" t="str">
        <f>VLOOKUP(B1285,regions!$A$2:$B$54,2,0)</f>
        <v>Midwest</v>
      </c>
      <c r="AD1285" s="24" t="str">
        <f>VLOOKUP(B1285,population!$B$2:$C$54,2,0)</f>
        <v> Illinois</v>
      </c>
      <c r="AE1285" s="24">
        <f>IFERROR(VLOOKUP(AD1285,'pop density'!$A$1:$B$51,2,0),"")</f>
        <v>231.4</v>
      </c>
      <c r="AF1285" s="24" t="str">
        <f t="shared" si="20"/>
        <v>00231.4- Illinois</v>
      </c>
    </row>
    <row r="1286" spans="1:32" x14ac:dyDescent="0.25">
      <c r="A1286">
        <v>20200322</v>
      </c>
      <c r="B1286" t="s">
        <v>1397</v>
      </c>
      <c r="C1286">
        <v>1049</v>
      </c>
      <c r="D1286">
        <v>7271</v>
      </c>
      <c r="N1286" s="1">
        <v>43912</v>
      </c>
      <c r="O1286" t="s">
        <v>1416</v>
      </c>
      <c r="P1286" t="s">
        <v>61</v>
      </c>
      <c r="Q1286">
        <v>9</v>
      </c>
      <c r="S1286">
        <v>8320</v>
      </c>
      <c r="T1286">
        <v>8320</v>
      </c>
      <c r="U1286">
        <v>8320</v>
      </c>
      <c r="V1286">
        <v>17</v>
      </c>
      <c r="W1286">
        <v>3</v>
      </c>
      <c r="X1286">
        <v>0</v>
      </c>
      <c r="Y1286">
        <v>1783</v>
      </c>
      <c r="Z1286">
        <v>296</v>
      </c>
      <c r="AA1286">
        <v>2079</v>
      </c>
      <c r="AB1286" s="24">
        <f>VLOOKUP(B1286,population!$B$2:$D$54,3,0)</f>
        <v>12671821</v>
      </c>
      <c r="AC1286" s="24" t="str">
        <f>VLOOKUP(B1286,regions!$A$2:$B$54,2,0)</f>
        <v>Midwest</v>
      </c>
      <c r="AD1286" s="24" t="str">
        <f>VLOOKUP(B1286,population!$B$2:$C$54,2,0)</f>
        <v> Illinois</v>
      </c>
      <c r="AE1286" s="24">
        <f>IFERROR(VLOOKUP(AD1286,'pop density'!$A$1:$B$51,2,0),"")</f>
        <v>231.4</v>
      </c>
      <c r="AF1286" s="24" t="str">
        <f t="shared" si="20"/>
        <v>00231.4- Illinois</v>
      </c>
    </row>
    <row r="1287" spans="1:32" x14ac:dyDescent="0.25">
      <c r="A1287">
        <v>20200323</v>
      </c>
      <c r="B1287" t="s">
        <v>1397</v>
      </c>
      <c r="C1287">
        <v>1273</v>
      </c>
      <c r="D1287">
        <v>8583</v>
      </c>
      <c r="M1287" t="s">
        <v>62</v>
      </c>
      <c r="N1287" s="1">
        <v>43913</v>
      </c>
      <c r="O1287" t="s">
        <v>1417</v>
      </c>
      <c r="P1287" t="s">
        <v>64</v>
      </c>
      <c r="Q1287">
        <v>12</v>
      </c>
      <c r="S1287">
        <v>9856</v>
      </c>
      <c r="T1287">
        <v>9856</v>
      </c>
      <c r="U1287">
        <v>9856</v>
      </c>
      <c r="V1287">
        <v>17</v>
      </c>
      <c r="W1287">
        <v>3</v>
      </c>
      <c r="X1287">
        <v>0</v>
      </c>
      <c r="Y1287">
        <v>1312</v>
      </c>
      <c r="Z1287">
        <v>224</v>
      </c>
      <c r="AA1287">
        <v>1536</v>
      </c>
      <c r="AB1287" s="24">
        <f>VLOOKUP(B1287,population!$B$2:$D$54,3,0)</f>
        <v>12671821</v>
      </c>
      <c r="AC1287" s="24" t="str">
        <f>VLOOKUP(B1287,regions!$A$2:$B$54,2,0)</f>
        <v>Midwest</v>
      </c>
      <c r="AD1287" s="24" t="str">
        <f>VLOOKUP(B1287,population!$B$2:$C$54,2,0)</f>
        <v> Illinois</v>
      </c>
      <c r="AE1287" s="24">
        <f>IFERROR(VLOOKUP(AD1287,'pop density'!$A$1:$B$51,2,0),"")</f>
        <v>231.4</v>
      </c>
      <c r="AF1287" s="24" t="str">
        <f t="shared" si="20"/>
        <v>00231.4- Illinois</v>
      </c>
    </row>
    <row r="1288" spans="1:32" x14ac:dyDescent="0.25">
      <c r="A1288">
        <v>20200324</v>
      </c>
      <c r="B1288" t="s">
        <v>1397</v>
      </c>
      <c r="C1288">
        <v>1535</v>
      </c>
      <c r="D1288">
        <v>9934</v>
      </c>
      <c r="M1288" t="s">
        <v>62</v>
      </c>
      <c r="N1288" s="1">
        <v>43914</v>
      </c>
      <c r="O1288" t="s">
        <v>1418</v>
      </c>
      <c r="P1288" t="s">
        <v>66</v>
      </c>
      <c r="Q1288">
        <v>16</v>
      </c>
      <c r="S1288">
        <v>11469</v>
      </c>
      <c r="T1288">
        <v>11469</v>
      </c>
      <c r="U1288">
        <v>11469</v>
      </c>
      <c r="V1288">
        <v>17</v>
      </c>
      <c r="W1288">
        <v>4</v>
      </c>
      <c r="X1288">
        <v>0</v>
      </c>
      <c r="Y1288">
        <v>1351</v>
      </c>
      <c r="Z1288">
        <v>262</v>
      </c>
      <c r="AA1288">
        <v>1613</v>
      </c>
      <c r="AB1288" s="24">
        <f>VLOOKUP(B1288,population!$B$2:$D$54,3,0)</f>
        <v>12671821</v>
      </c>
      <c r="AC1288" s="24" t="str">
        <f>VLOOKUP(B1288,regions!$A$2:$B$54,2,0)</f>
        <v>Midwest</v>
      </c>
      <c r="AD1288" s="24" t="str">
        <f>VLOOKUP(B1288,population!$B$2:$C$54,2,0)</f>
        <v> Illinois</v>
      </c>
      <c r="AE1288" s="24">
        <f>IFERROR(VLOOKUP(AD1288,'pop density'!$A$1:$B$51,2,0),"")</f>
        <v>231.4</v>
      </c>
      <c r="AF1288" s="24" t="str">
        <f t="shared" si="20"/>
        <v>00231.4- Illinois</v>
      </c>
    </row>
    <row r="1289" spans="1:32" x14ac:dyDescent="0.25">
      <c r="A1289">
        <v>20200325</v>
      </c>
      <c r="B1289" t="s">
        <v>1397</v>
      </c>
      <c r="C1289">
        <v>1865</v>
      </c>
      <c r="D1289">
        <v>12344</v>
      </c>
      <c r="M1289" t="s">
        <v>62</v>
      </c>
      <c r="N1289" s="1">
        <v>43915</v>
      </c>
      <c r="O1289" t="s">
        <v>1419</v>
      </c>
      <c r="P1289" t="s">
        <v>68</v>
      </c>
      <c r="Q1289">
        <v>19</v>
      </c>
      <c r="S1289">
        <v>14209</v>
      </c>
      <c r="T1289">
        <v>14209</v>
      </c>
      <c r="U1289">
        <v>14209</v>
      </c>
      <c r="V1289">
        <v>17</v>
      </c>
      <c r="W1289">
        <v>3</v>
      </c>
      <c r="X1289">
        <v>0</v>
      </c>
      <c r="Y1289">
        <v>2410</v>
      </c>
      <c r="Z1289">
        <v>330</v>
      </c>
      <c r="AA1289">
        <v>2740</v>
      </c>
      <c r="AB1289" s="24">
        <f>VLOOKUP(B1289,population!$B$2:$D$54,3,0)</f>
        <v>12671821</v>
      </c>
      <c r="AC1289" s="24" t="str">
        <f>VLOOKUP(B1289,regions!$A$2:$B$54,2,0)</f>
        <v>Midwest</v>
      </c>
      <c r="AD1289" s="24" t="str">
        <f>VLOOKUP(B1289,population!$B$2:$C$54,2,0)</f>
        <v> Illinois</v>
      </c>
      <c r="AE1289" s="24">
        <f>IFERROR(VLOOKUP(AD1289,'pop density'!$A$1:$B$51,2,0),"")</f>
        <v>231.4</v>
      </c>
      <c r="AF1289" s="24" t="str">
        <f t="shared" si="20"/>
        <v>00231.4- Illinois</v>
      </c>
    </row>
    <row r="1290" spans="1:32" x14ac:dyDescent="0.25">
      <c r="A1290">
        <v>20200326</v>
      </c>
      <c r="B1290" t="s">
        <v>1397</v>
      </c>
      <c r="C1290">
        <v>2538</v>
      </c>
      <c r="D1290">
        <v>14093</v>
      </c>
      <c r="M1290" t="s">
        <v>62</v>
      </c>
      <c r="N1290" s="1">
        <v>43916</v>
      </c>
      <c r="O1290" t="s">
        <v>1420</v>
      </c>
      <c r="P1290" t="s">
        <v>70</v>
      </c>
      <c r="Q1290">
        <v>26</v>
      </c>
      <c r="S1290">
        <v>16631</v>
      </c>
      <c r="T1290">
        <v>16631</v>
      </c>
      <c r="U1290">
        <v>16631</v>
      </c>
      <c r="V1290">
        <v>17</v>
      </c>
      <c r="W1290">
        <v>7</v>
      </c>
      <c r="X1290">
        <v>0</v>
      </c>
      <c r="Y1290">
        <v>1749</v>
      </c>
      <c r="Z1290">
        <v>673</v>
      </c>
      <c r="AA1290">
        <v>2422</v>
      </c>
      <c r="AB1290" s="24">
        <f>VLOOKUP(B1290,population!$B$2:$D$54,3,0)</f>
        <v>12671821</v>
      </c>
      <c r="AC1290" s="24" t="str">
        <f>VLOOKUP(B1290,regions!$A$2:$B$54,2,0)</f>
        <v>Midwest</v>
      </c>
      <c r="AD1290" s="24" t="str">
        <f>VLOOKUP(B1290,population!$B$2:$C$54,2,0)</f>
        <v> Illinois</v>
      </c>
      <c r="AE1290" s="24">
        <f>IFERROR(VLOOKUP(AD1290,'pop density'!$A$1:$B$51,2,0),"")</f>
        <v>231.4</v>
      </c>
      <c r="AF1290" s="24" t="str">
        <f t="shared" si="20"/>
        <v>00231.4- Illinois</v>
      </c>
    </row>
    <row r="1291" spans="1:32" x14ac:dyDescent="0.25">
      <c r="A1291">
        <v>20200327</v>
      </c>
      <c r="B1291" t="s">
        <v>1397</v>
      </c>
      <c r="C1291">
        <v>3026</v>
      </c>
      <c r="D1291">
        <v>18516</v>
      </c>
      <c r="M1291" t="s">
        <v>62</v>
      </c>
      <c r="N1291" s="1">
        <v>43917</v>
      </c>
      <c r="O1291" t="s">
        <v>1421</v>
      </c>
      <c r="P1291" t="s">
        <v>72</v>
      </c>
      <c r="Q1291">
        <v>34</v>
      </c>
      <c r="S1291">
        <v>21542</v>
      </c>
      <c r="T1291">
        <v>21542</v>
      </c>
      <c r="U1291">
        <v>21542</v>
      </c>
      <c r="V1291">
        <v>17</v>
      </c>
      <c r="W1291">
        <v>8</v>
      </c>
      <c r="X1291">
        <v>0</v>
      </c>
      <c r="Y1291">
        <v>4423</v>
      </c>
      <c r="Z1291">
        <v>488</v>
      </c>
      <c r="AA1291">
        <v>4911</v>
      </c>
      <c r="AB1291" s="24">
        <f>VLOOKUP(B1291,population!$B$2:$D$54,3,0)</f>
        <v>12671821</v>
      </c>
      <c r="AC1291" s="24" t="str">
        <f>VLOOKUP(B1291,regions!$A$2:$B$54,2,0)</f>
        <v>Midwest</v>
      </c>
      <c r="AD1291" s="24" t="str">
        <f>VLOOKUP(B1291,population!$B$2:$C$54,2,0)</f>
        <v> Illinois</v>
      </c>
      <c r="AE1291" s="24">
        <f>IFERROR(VLOOKUP(AD1291,'pop density'!$A$1:$B$51,2,0),"")</f>
        <v>231.4</v>
      </c>
      <c r="AF1291" s="24" t="str">
        <f t="shared" si="20"/>
        <v>00231.4- Illinois</v>
      </c>
    </row>
    <row r="1292" spans="1:32" x14ac:dyDescent="0.25">
      <c r="A1292">
        <v>20200328</v>
      </c>
      <c r="B1292" t="s">
        <v>1397</v>
      </c>
      <c r="C1292">
        <v>3491</v>
      </c>
      <c r="D1292">
        <v>22000</v>
      </c>
      <c r="M1292" t="s">
        <v>62</v>
      </c>
      <c r="N1292" s="1">
        <v>43918</v>
      </c>
      <c r="O1292" t="s">
        <v>1422</v>
      </c>
      <c r="P1292" t="s">
        <v>74</v>
      </c>
      <c r="Q1292">
        <v>47</v>
      </c>
      <c r="S1292">
        <v>25491</v>
      </c>
      <c r="T1292">
        <v>25491</v>
      </c>
      <c r="U1292">
        <v>25491</v>
      </c>
      <c r="V1292">
        <v>17</v>
      </c>
      <c r="W1292">
        <v>13</v>
      </c>
      <c r="X1292">
        <v>0</v>
      </c>
      <c r="Y1292">
        <v>3484</v>
      </c>
      <c r="Z1292">
        <v>465</v>
      </c>
      <c r="AA1292">
        <v>3949</v>
      </c>
      <c r="AB1292" s="24">
        <f>VLOOKUP(B1292,population!$B$2:$D$54,3,0)</f>
        <v>12671821</v>
      </c>
      <c r="AC1292" s="24" t="str">
        <f>VLOOKUP(B1292,regions!$A$2:$B$54,2,0)</f>
        <v>Midwest</v>
      </c>
      <c r="AD1292" s="24" t="str">
        <f>VLOOKUP(B1292,population!$B$2:$C$54,2,0)</f>
        <v> Illinois</v>
      </c>
      <c r="AE1292" s="24">
        <f>IFERROR(VLOOKUP(AD1292,'pop density'!$A$1:$B$51,2,0),"")</f>
        <v>231.4</v>
      </c>
      <c r="AF1292" s="24" t="str">
        <f t="shared" si="20"/>
        <v>00231.4- Illinois</v>
      </c>
    </row>
    <row r="1293" spans="1:32" x14ac:dyDescent="0.25">
      <c r="A1293">
        <v>20200329</v>
      </c>
      <c r="B1293" t="s">
        <v>1397</v>
      </c>
      <c r="C1293">
        <v>4596</v>
      </c>
      <c r="D1293">
        <v>23166</v>
      </c>
      <c r="M1293" t="s">
        <v>62</v>
      </c>
      <c r="N1293" s="1">
        <v>43919</v>
      </c>
      <c r="O1293" t="s">
        <v>1423</v>
      </c>
      <c r="P1293" t="s">
        <v>76</v>
      </c>
      <c r="Q1293">
        <v>65</v>
      </c>
      <c r="S1293">
        <v>27762</v>
      </c>
      <c r="T1293">
        <v>27762</v>
      </c>
      <c r="U1293">
        <v>27762</v>
      </c>
      <c r="V1293">
        <v>17</v>
      </c>
      <c r="W1293">
        <v>18</v>
      </c>
      <c r="X1293">
        <v>0</v>
      </c>
      <c r="Y1293">
        <v>1166</v>
      </c>
      <c r="Z1293">
        <v>1105</v>
      </c>
      <c r="AA1293">
        <v>2271</v>
      </c>
      <c r="AB1293" s="24">
        <f>VLOOKUP(B1293,population!$B$2:$D$54,3,0)</f>
        <v>12671821</v>
      </c>
      <c r="AC1293" s="24" t="str">
        <f>VLOOKUP(B1293,regions!$A$2:$B$54,2,0)</f>
        <v>Midwest</v>
      </c>
      <c r="AD1293" s="24" t="str">
        <f>VLOOKUP(B1293,population!$B$2:$C$54,2,0)</f>
        <v> Illinois</v>
      </c>
      <c r="AE1293" s="24">
        <f>IFERROR(VLOOKUP(AD1293,'pop density'!$A$1:$B$51,2,0),"")</f>
        <v>231.4</v>
      </c>
      <c r="AF1293" s="24" t="str">
        <f t="shared" si="20"/>
        <v>00231.4- Illinois</v>
      </c>
    </row>
    <row r="1294" spans="1:32" x14ac:dyDescent="0.25">
      <c r="A1294">
        <v>20200330</v>
      </c>
      <c r="B1294" t="s">
        <v>1397</v>
      </c>
      <c r="C1294">
        <v>5057</v>
      </c>
      <c r="D1294">
        <v>25389</v>
      </c>
      <c r="M1294" t="s">
        <v>62</v>
      </c>
      <c r="N1294" s="1">
        <v>43919</v>
      </c>
      <c r="O1294" t="s">
        <v>1424</v>
      </c>
      <c r="P1294" t="s">
        <v>78</v>
      </c>
      <c r="Q1294">
        <v>73</v>
      </c>
      <c r="S1294">
        <v>30446</v>
      </c>
      <c r="T1294">
        <v>30446</v>
      </c>
      <c r="U1294">
        <v>30446</v>
      </c>
      <c r="V1294">
        <v>17</v>
      </c>
      <c r="W1294">
        <v>8</v>
      </c>
      <c r="X1294">
        <v>0</v>
      </c>
      <c r="Y1294">
        <v>2223</v>
      </c>
      <c r="Z1294">
        <v>461</v>
      </c>
      <c r="AA1294">
        <v>2684</v>
      </c>
      <c r="AB1294" s="24">
        <f>VLOOKUP(B1294,population!$B$2:$D$54,3,0)</f>
        <v>12671821</v>
      </c>
      <c r="AC1294" s="24" t="str">
        <f>VLOOKUP(B1294,regions!$A$2:$B$54,2,0)</f>
        <v>Midwest</v>
      </c>
      <c r="AD1294" s="24" t="str">
        <f>VLOOKUP(B1294,population!$B$2:$C$54,2,0)</f>
        <v> Illinois</v>
      </c>
      <c r="AE1294" s="24">
        <f>IFERROR(VLOOKUP(AD1294,'pop density'!$A$1:$B$51,2,0),"")</f>
        <v>231.4</v>
      </c>
      <c r="AF1294" s="24" t="str">
        <f t="shared" si="20"/>
        <v>00231.4- Illinois</v>
      </c>
    </row>
    <row r="1295" spans="1:32" x14ac:dyDescent="0.25">
      <c r="A1295">
        <v>20200331</v>
      </c>
      <c r="B1295" t="s">
        <v>1397</v>
      </c>
      <c r="C1295">
        <v>5994</v>
      </c>
      <c r="D1295">
        <v>29231</v>
      </c>
      <c r="M1295" t="s">
        <v>62</v>
      </c>
      <c r="N1295" s="1">
        <v>43921</v>
      </c>
      <c r="O1295" t="s">
        <v>1425</v>
      </c>
      <c r="P1295" t="s">
        <v>80</v>
      </c>
      <c r="Q1295">
        <v>99</v>
      </c>
      <c r="S1295">
        <v>35225</v>
      </c>
      <c r="T1295">
        <v>35225</v>
      </c>
      <c r="U1295">
        <v>35225</v>
      </c>
      <c r="V1295">
        <v>17</v>
      </c>
      <c r="W1295">
        <v>26</v>
      </c>
      <c r="X1295">
        <v>0</v>
      </c>
      <c r="Y1295">
        <v>3842</v>
      </c>
      <c r="Z1295">
        <v>937</v>
      </c>
      <c r="AA1295">
        <v>4779</v>
      </c>
      <c r="AB1295" s="24">
        <f>VLOOKUP(B1295,population!$B$2:$D$54,3,0)</f>
        <v>12671821</v>
      </c>
      <c r="AC1295" s="24" t="str">
        <f>VLOOKUP(B1295,regions!$A$2:$B$54,2,0)</f>
        <v>Midwest</v>
      </c>
      <c r="AD1295" s="24" t="str">
        <f>VLOOKUP(B1295,population!$B$2:$C$54,2,0)</f>
        <v> Illinois</v>
      </c>
      <c r="AE1295" s="24">
        <f>IFERROR(VLOOKUP(AD1295,'pop density'!$A$1:$B$51,2,0),"")</f>
        <v>231.4</v>
      </c>
      <c r="AF1295" s="24" t="str">
        <f t="shared" si="20"/>
        <v>00231.4- Illinois</v>
      </c>
    </row>
    <row r="1296" spans="1:32" x14ac:dyDescent="0.25">
      <c r="A1296">
        <v>20200401</v>
      </c>
      <c r="B1296" t="s">
        <v>1397</v>
      </c>
      <c r="C1296">
        <v>6980</v>
      </c>
      <c r="D1296">
        <v>33404</v>
      </c>
      <c r="M1296" t="s">
        <v>62</v>
      </c>
      <c r="N1296" s="1">
        <v>43922.083333333336</v>
      </c>
      <c r="O1296" t="s">
        <v>1426</v>
      </c>
      <c r="P1296" t="s">
        <v>82</v>
      </c>
      <c r="Q1296">
        <v>141</v>
      </c>
      <c r="S1296">
        <v>40384</v>
      </c>
      <c r="T1296">
        <v>40384</v>
      </c>
      <c r="U1296">
        <v>40384</v>
      </c>
      <c r="V1296">
        <v>17</v>
      </c>
      <c r="W1296">
        <v>42</v>
      </c>
      <c r="X1296">
        <v>0</v>
      </c>
      <c r="Y1296">
        <v>4173</v>
      </c>
      <c r="Z1296">
        <v>986</v>
      </c>
      <c r="AA1296">
        <v>5159</v>
      </c>
      <c r="AB1296" s="24">
        <f>VLOOKUP(B1296,population!$B$2:$D$54,3,0)</f>
        <v>12671821</v>
      </c>
      <c r="AC1296" s="24" t="str">
        <f>VLOOKUP(B1296,regions!$A$2:$B$54,2,0)</f>
        <v>Midwest</v>
      </c>
      <c r="AD1296" s="24" t="str">
        <f>VLOOKUP(B1296,population!$B$2:$C$54,2,0)</f>
        <v> Illinois</v>
      </c>
      <c r="AE1296" s="24">
        <f>IFERROR(VLOOKUP(AD1296,'pop density'!$A$1:$B$51,2,0),"")</f>
        <v>231.4</v>
      </c>
      <c r="AF1296" s="24" t="str">
        <f t="shared" si="20"/>
        <v>00231.4- Illinois</v>
      </c>
    </row>
    <row r="1297" spans="1:32" x14ac:dyDescent="0.25">
      <c r="A1297">
        <v>20200402</v>
      </c>
      <c r="B1297" t="s">
        <v>1397</v>
      </c>
      <c r="C1297">
        <v>7695</v>
      </c>
      <c r="D1297">
        <v>35961</v>
      </c>
      <c r="M1297" t="s">
        <v>62</v>
      </c>
      <c r="N1297" s="1">
        <v>43923</v>
      </c>
      <c r="O1297" t="s">
        <v>1427</v>
      </c>
      <c r="P1297" t="s">
        <v>84</v>
      </c>
      <c r="Q1297">
        <v>157</v>
      </c>
      <c r="S1297">
        <v>43656</v>
      </c>
      <c r="T1297">
        <v>43656</v>
      </c>
      <c r="U1297">
        <v>43656</v>
      </c>
      <c r="V1297">
        <v>17</v>
      </c>
      <c r="W1297">
        <v>16</v>
      </c>
      <c r="X1297">
        <v>0</v>
      </c>
      <c r="Y1297">
        <v>2557</v>
      </c>
      <c r="Z1297">
        <v>715</v>
      </c>
      <c r="AA1297">
        <v>3272</v>
      </c>
      <c r="AB1297" s="24">
        <f>VLOOKUP(B1297,population!$B$2:$D$54,3,0)</f>
        <v>12671821</v>
      </c>
      <c r="AC1297" s="24" t="str">
        <f>VLOOKUP(B1297,regions!$A$2:$B$54,2,0)</f>
        <v>Midwest</v>
      </c>
      <c r="AD1297" s="24" t="str">
        <f>VLOOKUP(B1297,population!$B$2:$C$54,2,0)</f>
        <v> Illinois</v>
      </c>
      <c r="AE1297" s="24">
        <f>IFERROR(VLOOKUP(AD1297,'pop density'!$A$1:$B$51,2,0),"")</f>
        <v>231.4</v>
      </c>
      <c r="AF1297" s="24" t="str">
        <f t="shared" si="20"/>
        <v>00231.4- Illinois</v>
      </c>
    </row>
    <row r="1298" spans="1:32" x14ac:dyDescent="0.25">
      <c r="A1298">
        <v>20200403</v>
      </c>
      <c r="B1298" t="s">
        <v>1397</v>
      </c>
      <c r="C1298">
        <v>8904</v>
      </c>
      <c r="D1298">
        <v>39144</v>
      </c>
      <c r="M1298" t="s">
        <v>62</v>
      </c>
      <c r="N1298" s="1">
        <v>43924</v>
      </c>
      <c r="O1298" t="s">
        <v>1428</v>
      </c>
      <c r="P1298" t="s">
        <v>86</v>
      </c>
      <c r="Q1298">
        <v>210</v>
      </c>
      <c r="S1298">
        <v>48048</v>
      </c>
      <c r="T1298">
        <v>48048</v>
      </c>
      <c r="U1298">
        <v>48048</v>
      </c>
      <c r="V1298">
        <v>17</v>
      </c>
      <c r="W1298">
        <v>53</v>
      </c>
      <c r="X1298">
        <v>0</v>
      </c>
      <c r="Y1298">
        <v>3183</v>
      </c>
      <c r="Z1298">
        <v>1209</v>
      </c>
      <c r="AA1298">
        <v>4392</v>
      </c>
      <c r="AB1298" s="24">
        <f>VLOOKUP(B1298,population!$B$2:$D$54,3,0)</f>
        <v>12671821</v>
      </c>
      <c r="AC1298" s="24" t="str">
        <f>VLOOKUP(B1298,regions!$A$2:$B$54,2,0)</f>
        <v>Midwest</v>
      </c>
      <c r="AD1298" s="24" t="str">
        <f>VLOOKUP(B1298,population!$B$2:$C$54,2,0)</f>
        <v> Illinois</v>
      </c>
      <c r="AE1298" s="24">
        <f>IFERROR(VLOOKUP(AD1298,'pop density'!$A$1:$B$51,2,0),"")</f>
        <v>231.4</v>
      </c>
      <c r="AF1298" s="24" t="str">
        <f t="shared" si="20"/>
        <v>00231.4- Illinois</v>
      </c>
    </row>
    <row r="1299" spans="1:32" x14ac:dyDescent="0.25">
      <c r="A1299">
        <v>20200404</v>
      </c>
      <c r="B1299" t="s">
        <v>1397</v>
      </c>
      <c r="C1299">
        <v>10357</v>
      </c>
      <c r="D1299">
        <v>43224</v>
      </c>
      <c r="M1299" t="s">
        <v>62</v>
      </c>
      <c r="N1299" s="1">
        <v>43925</v>
      </c>
      <c r="O1299" t="s">
        <v>1429</v>
      </c>
      <c r="P1299" t="s">
        <v>88</v>
      </c>
      <c r="Q1299">
        <v>243</v>
      </c>
      <c r="S1299">
        <v>53581</v>
      </c>
      <c r="T1299">
        <v>53581</v>
      </c>
      <c r="U1299">
        <v>53581</v>
      </c>
      <c r="V1299">
        <v>17</v>
      </c>
      <c r="W1299">
        <v>33</v>
      </c>
      <c r="X1299">
        <v>0</v>
      </c>
      <c r="Y1299">
        <v>4080</v>
      </c>
      <c r="Z1299">
        <v>1453</v>
      </c>
      <c r="AA1299">
        <v>5533</v>
      </c>
      <c r="AB1299" s="24">
        <f>VLOOKUP(B1299,population!$B$2:$D$54,3,0)</f>
        <v>12671821</v>
      </c>
      <c r="AC1299" s="24" t="str">
        <f>VLOOKUP(B1299,regions!$A$2:$B$54,2,0)</f>
        <v>Midwest</v>
      </c>
      <c r="AD1299" s="24" t="str">
        <f>VLOOKUP(B1299,population!$B$2:$C$54,2,0)</f>
        <v> Illinois</v>
      </c>
      <c r="AE1299" s="24">
        <f>IFERROR(VLOOKUP(AD1299,'pop density'!$A$1:$B$51,2,0),"")</f>
        <v>231.4</v>
      </c>
      <c r="AF1299" s="24" t="str">
        <f t="shared" si="20"/>
        <v>00231.4- Illinois</v>
      </c>
    </row>
    <row r="1300" spans="1:32" x14ac:dyDescent="0.25">
      <c r="A1300">
        <v>20200405</v>
      </c>
      <c r="B1300" t="s">
        <v>1397</v>
      </c>
      <c r="C1300">
        <v>11256</v>
      </c>
      <c r="D1300">
        <v>47727</v>
      </c>
      <c r="M1300" t="s">
        <v>62</v>
      </c>
      <c r="N1300" s="1">
        <v>43926</v>
      </c>
      <c r="O1300" t="s">
        <v>1430</v>
      </c>
      <c r="P1300" t="s">
        <v>90</v>
      </c>
      <c r="Q1300">
        <v>274</v>
      </c>
      <c r="S1300">
        <v>58983</v>
      </c>
      <c r="T1300">
        <v>58983</v>
      </c>
      <c r="U1300">
        <v>58983</v>
      </c>
      <c r="V1300">
        <v>17</v>
      </c>
      <c r="W1300">
        <v>31</v>
      </c>
      <c r="X1300">
        <v>0</v>
      </c>
      <c r="Y1300">
        <v>4503</v>
      </c>
      <c r="Z1300">
        <v>899</v>
      </c>
      <c r="AA1300">
        <v>5402</v>
      </c>
      <c r="AB1300" s="24">
        <f>VLOOKUP(B1300,population!$B$2:$D$54,3,0)</f>
        <v>12671821</v>
      </c>
      <c r="AC1300" s="24" t="str">
        <f>VLOOKUP(B1300,regions!$A$2:$B$54,2,0)</f>
        <v>Midwest</v>
      </c>
      <c r="AD1300" s="24" t="str">
        <f>VLOOKUP(B1300,population!$B$2:$C$54,2,0)</f>
        <v> Illinois</v>
      </c>
      <c r="AE1300" s="24">
        <f>IFERROR(VLOOKUP(AD1300,'pop density'!$A$1:$B$51,2,0),"")</f>
        <v>231.4</v>
      </c>
      <c r="AF1300" s="24" t="str">
        <f t="shared" si="20"/>
        <v>00231.4- Illinois</v>
      </c>
    </row>
    <row r="1301" spans="1:32" x14ac:dyDescent="0.25">
      <c r="A1301">
        <v>20200406</v>
      </c>
      <c r="B1301" t="s">
        <v>1397</v>
      </c>
      <c r="C1301">
        <v>12262</v>
      </c>
      <c r="D1301">
        <v>50680</v>
      </c>
      <c r="M1301" t="s">
        <v>62</v>
      </c>
      <c r="N1301" s="1">
        <v>43927</v>
      </c>
      <c r="O1301" t="s">
        <v>1431</v>
      </c>
      <c r="P1301" t="s">
        <v>92</v>
      </c>
      <c r="Q1301">
        <v>307</v>
      </c>
      <c r="S1301">
        <v>62942</v>
      </c>
      <c r="T1301">
        <v>62942</v>
      </c>
      <c r="U1301">
        <v>62942</v>
      </c>
      <c r="V1301">
        <v>17</v>
      </c>
      <c r="W1301">
        <v>33</v>
      </c>
      <c r="X1301">
        <v>0</v>
      </c>
      <c r="Y1301">
        <v>2953</v>
      </c>
      <c r="Z1301">
        <v>1006</v>
      </c>
      <c r="AA1301">
        <v>3959</v>
      </c>
      <c r="AB1301" s="24">
        <f>VLOOKUP(B1301,population!$B$2:$D$54,3,0)</f>
        <v>12671821</v>
      </c>
      <c r="AC1301" s="24" t="str">
        <f>VLOOKUP(B1301,regions!$A$2:$B$54,2,0)</f>
        <v>Midwest</v>
      </c>
      <c r="AD1301" s="24" t="str">
        <f>VLOOKUP(B1301,population!$B$2:$C$54,2,0)</f>
        <v> Illinois</v>
      </c>
      <c r="AE1301" s="24">
        <f>IFERROR(VLOOKUP(AD1301,'pop density'!$A$1:$B$51,2,0),"")</f>
        <v>231.4</v>
      </c>
      <c r="AF1301" s="24" t="str">
        <f t="shared" si="20"/>
        <v>00231.4- Illinois</v>
      </c>
    </row>
    <row r="1302" spans="1:32" x14ac:dyDescent="0.25">
      <c r="A1302">
        <v>20200407</v>
      </c>
      <c r="B1302" t="s">
        <v>1397</v>
      </c>
      <c r="C1302">
        <v>13549</v>
      </c>
      <c r="D1302">
        <v>55183</v>
      </c>
      <c r="F1302">
        <v>3680</v>
      </c>
      <c r="H1302">
        <v>1166</v>
      </c>
      <c r="J1302">
        <v>821</v>
      </c>
      <c r="M1302" t="s">
        <v>62</v>
      </c>
      <c r="N1302" s="1">
        <v>43928</v>
      </c>
      <c r="O1302" t="s">
        <v>1432</v>
      </c>
      <c r="P1302" t="s">
        <v>94</v>
      </c>
      <c r="Q1302">
        <v>380</v>
      </c>
      <c r="S1302">
        <v>68732</v>
      </c>
      <c r="T1302">
        <v>68732</v>
      </c>
      <c r="U1302">
        <v>68732</v>
      </c>
      <c r="V1302">
        <v>17</v>
      </c>
      <c r="W1302">
        <v>73</v>
      </c>
      <c r="X1302">
        <v>0</v>
      </c>
      <c r="Y1302">
        <v>4503</v>
      </c>
      <c r="Z1302">
        <v>1287</v>
      </c>
      <c r="AA1302">
        <v>5790</v>
      </c>
      <c r="AB1302" s="24">
        <f>VLOOKUP(B1302,population!$B$2:$D$54,3,0)</f>
        <v>12671821</v>
      </c>
      <c r="AC1302" s="24" t="str">
        <f>VLOOKUP(B1302,regions!$A$2:$B$54,2,0)</f>
        <v>Midwest</v>
      </c>
      <c r="AD1302" s="24" t="str">
        <f>VLOOKUP(B1302,population!$B$2:$C$54,2,0)</f>
        <v> Illinois</v>
      </c>
      <c r="AE1302" s="24">
        <f>IFERROR(VLOOKUP(AD1302,'pop density'!$A$1:$B$51,2,0),"")</f>
        <v>231.4</v>
      </c>
      <c r="AF1302" s="24" t="str">
        <f t="shared" si="20"/>
        <v>00231.4- Illinois</v>
      </c>
    </row>
    <row r="1303" spans="1:32" x14ac:dyDescent="0.25">
      <c r="A1303">
        <v>20200408</v>
      </c>
      <c r="B1303" t="s">
        <v>1397</v>
      </c>
      <c r="C1303">
        <v>15078</v>
      </c>
      <c r="D1303">
        <v>59988</v>
      </c>
      <c r="F1303">
        <v>3680</v>
      </c>
      <c r="H1303">
        <v>1166</v>
      </c>
      <c r="J1303">
        <v>821</v>
      </c>
      <c r="M1303" t="s">
        <v>62</v>
      </c>
      <c r="N1303" s="1">
        <v>43929</v>
      </c>
      <c r="O1303" t="s">
        <v>1433</v>
      </c>
      <c r="P1303" t="s">
        <v>96</v>
      </c>
      <c r="Q1303">
        <v>462</v>
      </c>
      <c r="S1303">
        <v>75066</v>
      </c>
      <c r="T1303">
        <v>75066</v>
      </c>
      <c r="U1303">
        <v>75066</v>
      </c>
      <c r="V1303">
        <v>17</v>
      </c>
      <c r="W1303">
        <v>82</v>
      </c>
      <c r="X1303">
        <v>0</v>
      </c>
      <c r="Y1303">
        <v>4805</v>
      </c>
      <c r="Z1303">
        <v>1529</v>
      </c>
      <c r="AA1303">
        <v>6334</v>
      </c>
      <c r="AB1303" s="24">
        <f>VLOOKUP(B1303,population!$B$2:$D$54,3,0)</f>
        <v>12671821</v>
      </c>
      <c r="AC1303" s="24" t="str">
        <f>VLOOKUP(B1303,regions!$A$2:$B$54,2,0)</f>
        <v>Midwest</v>
      </c>
      <c r="AD1303" s="24" t="str">
        <f>VLOOKUP(B1303,population!$B$2:$C$54,2,0)</f>
        <v> Illinois</v>
      </c>
      <c r="AE1303" s="24">
        <f>IFERROR(VLOOKUP(AD1303,'pop density'!$A$1:$B$51,2,0),"")</f>
        <v>231.4</v>
      </c>
      <c r="AF1303" s="24" t="str">
        <f t="shared" si="20"/>
        <v>00231.4- Illinois</v>
      </c>
    </row>
    <row r="1304" spans="1:32" x14ac:dyDescent="0.25">
      <c r="A1304">
        <v>20200409</v>
      </c>
      <c r="B1304" t="s">
        <v>1397</v>
      </c>
      <c r="C1304">
        <v>16422</v>
      </c>
      <c r="D1304">
        <v>64435</v>
      </c>
      <c r="F1304">
        <v>3680</v>
      </c>
      <c r="H1304">
        <v>1166</v>
      </c>
      <c r="J1304">
        <v>821</v>
      </c>
      <c r="M1304" t="s">
        <v>62</v>
      </c>
      <c r="N1304" s="1">
        <v>43930</v>
      </c>
      <c r="O1304" t="s">
        <v>1434</v>
      </c>
      <c r="P1304" t="s">
        <v>98</v>
      </c>
      <c r="Q1304">
        <v>528</v>
      </c>
      <c r="S1304">
        <v>80857</v>
      </c>
      <c r="T1304">
        <v>80857</v>
      </c>
      <c r="U1304">
        <v>80857</v>
      </c>
      <c r="V1304">
        <v>17</v>
      </c>
      <c r="W1304">
        <v>66</v>
      </c>
      <c r="X1304">
        <v>0</v>
      </c>
      <c r="Y1304">
        <v>4447</v>
      </c>
      <c r="Z1304">
        <v>1344</v>
      </c>
      <c r="AA1304">
        <v>5791</v>
      </c>
      <c r="AB1304" s="24">
        <f>VLOOKUP(B1304,population!$B$2:$D$54,3,0)</f>
        <v>12671821</v>
      </c>
      <c r="AC1304" s="24" t="str">
        <f>VLOOKUP(B1304,regions!$A$2:$B$54,2,0)</f>
        <v>Midwest</v>
      </c>
      <c r="AD1304" s="24" t="str">
        <f>VLOOKUP(B1304,population!$B$2:$C$54,2,0)</f>
        <v> Illinois</v>
      </c>
      <c r="AE1304" s="24">
        <f>IFERROR(VLOOKUP(AD1304,'pop density'!$A$1:$B$51,2,0),"")</f>
        <v>231.4</v>
      </c>
      <c r="AF1304" s="24" t="str">
        <f t="shared" si="20"/>
        <v>00231.4- Illinois</v>
      </c>
    </row>
    <row r="1305" spans="1:32" x14ac:dyDescent="0.25">
      <c r="A1305">
        <v>20200410</v>
      </c>
      <c r="B1305" t="s">
        <v>1397</v>
      </c>
      <c r="C1305">
        <v>17887</v>
      </c>
      <c r="D1305">
        <v>69640</v>
      </c>
      <c r="F1305">
        <v>3680</v>
      </c>
      <c r="H1305">
        <v>1166</v>
      </c>
      <c r="J1305">
        <v>821</v>
      </c>
      <c r="M1305" t="s">
        <v>62</v>
      </c>
      <c r="N1305" s="1">
        <v>43931</v>
      </c>
      <c r="O1305" t="s">
        <v>1435</v>
      </c>
      <c r="P1305" t="s">
        <v>100</v>
      </c>
      <c r="Q1305">
        <v>596</v>
      </c>
      <c r="S1305">
        <v>87527</v>
      </c>
      <c r="T1305">
        <v>87527</v>
      </c>
      <c r="U1305">
        <v>87527</v>
      </c>
      <c r="V1305">
        <v>17</v>
      </c>
      <c r="W1305">
        <v>68</v>
      </c>
      <c r="X1305">
        <v>0</v>
      </c>
      <c r="Y1305">
        <v>5205</v>
      </c>
      <c r="Z1305">
        <v>1465</v>
      </c>
      <c r="AA1305">
        <v>6670</v>
      </c>
      <c r="AB1305" s="24">
        <f>VLOOKUP(B1305,population!$B$2:$D$54,3,0)</f>
        <v>12671821</v>
      </c>
      <c r="AC1305" s="24" t="str">
        <f>VLOOKUP(B1305,regions!$A$2:$B$54,2,0)</f>
        <v>Midwest</v>
      </c>
      <c r="AD1305" s="24" t="str">
        <f>VLOOKUP(B1305,population!$B$2:$C$54,2,0)</f>
        <v> Illinois</v>
      </c>
      <c r="AE1305" s="24">
        <f>IFERROR(VLOOKUP(AD1305,'pop density'!$A$1:$B$51,2,0),"")</f>
        <v>231.4</v>
      </c>
      <c r="AF1305" s="24" t="str">
        <f t="shared" si="20"/>
        <v>00231.4- Illinois</v>
      </c>
    </row>
    <row r="1306" spans="1:32" x14ac:dyDescent="0.25">
      <c r="A1306">
        <v>20200411</v>
      </c>
      <c r="B1306" t="s">
        <v>1397</v>
      </c>
      <c r="C1306">
        <v>19180</v>
      </c>
      <c r="D1306">
        <v>72969</v>
      </c>
      <c r="F1306">
        <v>3680</v>
      </c>
      <c r="H1306">
        <v>1166</v>
      </c>
      <c r="J1306">
        <v>821</v>
      </c>
      <c r="M1306" t="s">
        <v>62</v>
      </c>
      <c r="N1306" s="1">
        <v>43932</v>
      </c>
      <c r="O1306" t="s">
        <v>1436</v>
      </c>
      <c r="P1306" t="s">
        <v>102</v>
      </c>
      <c r="Q1306">
        <v>677</v>
      </c>
      <c r="S1306">
        <v>92149</v>
      </c>
      <c r="T1306">
        <v>92149</v>
      </c>
      <c r="U1306">
        <v>92149</v>
      </c>
      <c r="V1306">
        <v>17</v>
      </c>
      <c r="W1306">
        <v>81</v>
      </c>
      <c r="X1306">
        <v>0</v>
      </c>
      <c r="Y1306">
        <v>3329</v>
      </c>
      <c r="Z1306">
        <v>1293</v>
      </c>
      <c r="AA1306">
        <v>4622</v>
      </c>
      <c r="AB1306" s="24">
        <f>VLOOKUP(B1306,population!$B$2:$D$54,3,0)</f>
        <v>12671821</v>
      </c>
      <c r="AC1306" s="24" t="str">
        <f>VLOOKUP(B1306,regions!$A$2:$B$54,2,0)</f>
        <v>Midwest</v>
      </c>
      <c r="AD1306" s="24" t="str">
        <f>VLOOKUP(B1306,population!$B$2:$C$54,2,0)</f>
        <v> Illinois</v>
      </c>
      <c r="AE1306" s="24">
        <f>IFERROR(VLOOKUP(AD1306,'pop density'!$A$1:$B$51,2,0),"")</f>
        <v>231.4</v>
      </c>
      <c r="AF1306" s="24" t="str">
        <f t="shared" si="20"/>
        <v>00231.4- Illinois</v>
      </c>
    </row>
    <row r="1307" spans="1:32" x14ac:dyDescent="0.25">
      <c r="A1307">
        <v>20200412</v>
      </c>
      <c r="B1307" t="s">
        <v>1397</v>
      </c>
      <c r="C1307">
        <v>20852</v>
      </c>
      <c r="D1307">
        <v>79883</v>
      </c>
      <c r="F1307">
        <v>3680</v>
      </c>
      <c r="H1307">
        <v>1166</v>
      </c>
      <c r="J1307">
        <v>821</v>
      </c>
      <c r="M1307" t="s">
        <v>62</v>
      </c>
      <c r="N1307" s="1">
        <v>43933</v>
      </c>
      <c r="O1307" t="s">
        <v>1437</v>
      </c>
      <c r="P1307" t="s">
        <v>104</v>
      </c>
      <c r="Q1307">
        <v>720</v>
      </c>
      <c r="S1307">
        <v>100735</v>
      </c>
      <c r="T1307">
        <v>100735</v>
      </c>
      <c r="U1307">
        <v>100735</v>
      </c>
      <c r="V1307">
        <v>17</v>
      </c>
      <c r="W1307">
        <v>43</v>
      </c>
      <c r="X1307">
        <v>0</v>
      </c>
      <c r="Y1307">
        <v>6914</v>
      </c>
      <c r="Z1307">
        <v>1672</v>
      </c>
      <c r="AA1307">
        <v>8586</v>
      </c>
      <c r="AB1307" s="24">
        <f>VLOOKUP(B1307,population!$B$2:$D$54,3,0)</f>
        <v>12671821</v>
      </c>
      <c r="AC1307" s="24" t="str">
        <f>VLOOKUP(B1307,regions!$A$2:$B$54,2,0)</f>
        <v>Midwest</v>
      </c>
      <c r="AD1307" s="24" t="str">
        <f>VLOOKUP(B1307,population!$B$2:$C$54,2,0)</f>
        <v> Illinois</v>
      </c>
      <c r="AE1307" s="24">
        <f>IFERROR(VLOOKUP(AD1307,'pop density'!$A$1:$B$51,2,0),"")</f>
        <v>231.4</v>
      </c>
      <c r="AF1307" s="24" t="str">
        <f t="shared" si="20"/>
        <v>00231.4- Illinois</v>
      </c>
    </row>
    <row r="1308" spans="1:32" x14ac:dyDescent="0.25">
      <c r="A1308">
        <v>20200413</v>
      </c>
      <c r="B1308" t="s">
        <v>1397</v>
      </c>
      <c r="C1308">
        <v>22025</v>
      </c>
      <c r="D1308">
        <v>83743</v>
      </c>
      <c r="F1308">
        <v>3680</v>
      </c>
      <c r="H1308">
        <v>1166</v>
      </c>
      <c r="J1308">
        <v>821</v>
      </c>
      <c r="M1308" t="s">
        <v>62</v>
      </c>
      <c r="N1308" s="1">
        <v>43934</v>
      </c>
      <c r="O1308" t="s">
        <v>1438</v>
      </c>
      <c r="P1308" t="s">
        <v>106</v>
      </c>
      <c r="Q1308">
        <v>794</v>
      </c>
      <c r="S1308">
        <v>105768</v>
      </c>
      <c r="T1308">
        <v>105768</v>
      </c>
      <c r="U1308">
        <v>105768</v>
      </c>
      <c r="V1308">
        <v>17</v>
      </c>
      <c r="W1308">
        <v>74</v>
      </c>
      <c r="X1308">
        <v>0</v>
      </c>
      <c r="Y1308">
        <v>3860</v>
      </c>
      <c r="Z1308">
        <v>1173</v>
      </c>
      <c r="AA1308">
        <v>5033</v>
      </c>
      <c r="AB1308" s="24">
        <f>VLOOKUP(B1308,population!$B$2:$D$54,3,0)</f>
        <v>12671821</v>
      </c>
      <c r="AC1308" s="24" t="str">
        <f>VLOOKUP(B1308,regions!$A$2:$B$54,2,0)</f>
        <v>Midwest</v>
      </c>
      <c r="AD1308" s="24" t="str">
        <f>VLOOKUP(B1308,population!$B$2:$C$54,2,0)</f>
        <v> Illinois</v>
      </c>
      <c r="AE1308" s="24">
        <f>IFERROR(VLOOKUP(AD1308,'pop density'!$A$1:$B$51,2,0),"")</f>
        <v>231.4</v>
      </c>
      <c r="AF1308" s="24" t="str">
        <f t="shared" si="20"/>
        <v>00231.4- Illinois</v>
      </c>
    </row>
    <row r="1309" spans="1:32" x14ac:dyDescent="0.25">
      <c r="A1309">
        <v>20200414</v>
      </c>
      <c r="B1309" t="s">
        <v>1397</v>
      </c>
      <c r="C1309">
        <v>23247</v>
      </c>
      <c r="D1309">
        <v>87369</v>
      </c>
      <c r="F1309">
        <v>4283</v>
      </c>
      <c r="H1309">
        <v>1189</v>
      </c>
      <c r="J1309">
        <v>796</v>
      </c>
      <c r="M1309" t="s">
        <v>62</v>
      </c>
      <c r="N1309" s="1">
        <v>43935</v>
      </c>
      <c r="O1309" s="2" t="s">
        <v>1439</v>
      </c>
      <c r="P1309" t="s">
        <v>108</v>
      </c>
      <c r="Q1309">
        <v>868</v>
      </c>
      <c r="S1309">
        <v>110616</v>
      </c>
      <c r="T1309">
        <v>110616</v>
      </c>
      <c r="U1309">
        <v>110616</v>
      </c>
      <c r="V1309">
        <v>17</v>
      </c>
      <c r="W1309">
        <v>74</v>
      </c>
      <c r="X1309">
        <v>0</v>
      </c>
      <c r="Y1309">
        <v>3626</v>
      </c>
      <c r="Z1309">
        <v>1222</v>
      </c>
      <c r="AA1309">
        <v>4848</v>
      </c>
      <c r="AB1309" s="24">
        <f>VLOOKUP(B1309,population!$B$2:$D$54,3,0)</f>
        <v>12671821</v>
      </c>
      <c r="AC1309" s="24" t="str">
        <f>VLOOKUP(B1309,regions!$A$2:$B$54,2,0)</f>
        <v>Midwest</v>
      </c>
      <c r="AD1309" s="24" t="str">
        <f>VLOOKUP(B1309,population!$B$2:$C$54,2,0)</f>
        <v> Illinois</v>
      </c>
      <c r="AE1309" s="24">
        <f>IFERROR(VLOOKUP(AD1309,'pop density'!$A$1:$B$51,2,0),"")</f>
        <v>231.4</v>
      </c>
      <c r="AF1309" s="24" t="str">
        <f t="shared" si="20"/>
        <v>00231.4- Illinois</v>
      </c>
    </row>
    <row r="1310" spans="1:32" x14ac:dyDescent="0.25">
      <c r="A1310">
        <v>20200415</v>
      </c>
      <c r="B1310" t="s">
        <v>1397</v>
      </c>
      <c r="C1310">
        <v>24593</v>
      </c>
      <c r="D1310">
        <v>92336</v>
      </c>
      <c r="F1310">
        <v>4283</v>
      </c>
      <c r="H1310">
        <v>1189</v>
      </c>
      <c r="J1310">
        <v>796</v>
      </c>
      <c r="M1310" t="s">
        <v>62</v>
      </c>
      <c r="N1310" s="1">
        <v>43936</v>
      </c>
      <c r="O1310" t="s">
        <v>1440</v>
      </c>
      <c r="P1310" t="s">
        <v>110</v>
      </c>
      <c r="Q1310">
        <v>948</v>
      </c>
      <c r="S1310">
        <v>116929</v>
      </c>
      <c r="T1310">
        <v>116929</v>
      </c>
      <c r="U1310">
        <v>116929</v>
      </c>
      <c r="V1310">
        <v>17</v>
      </c>
      <c r="W1310">
        <v>80</v>
      </c>
      <c r="X1310">
        <v>0</v>
      </c>
      <c r="Y1310">
        <v>4967</v>
      </c>
      <c r="Z1310">
        <v>1346</v>
      </c>
      <c r="AA1310">
        <v>6313</v>
      </c>
      <c r="AB1310" s="24">
        <f>VLOOKUP(B1310,population!$B$2:$D$54,3,0)</f>
        <v>12671821</v>
      </c>
      <c r="AC1310" s="24" t="str">
        <f>VLOOKUP(B1310,regions!$A$2:$B$54,2,0)</f>
        <v>Midwest</v>
      </c>
      <c r="AD1310" s="24" t="str">
        <f>VLOOKUP(B1310,population!$B$2:$C$54,2,0)</f>
        <v> Illinois</v>
      </c>
      <c r="AE1310" s="24">
        <f>IFERROR(VLOOKUP(AD1310,'pop density'!$A$1:$B$51,2,0),"")</f>
        <v>231.4</v>
      </c>
      <c r="AF1310" s="24" t="str">
        <f t="shared" si="20"/>
        <v>00231.4- Illinois</v>
      </c>
    </row>
    <row r="1311" spans="1:32" x14ac:dyDescent="0.25">
      <c r="A1311">
        <v>20200416</v>
      </c>
      <c r="B1311" t="s">
        <v>1397</v>
      </c>
      <c r="C1311">
        <v>25733</v>
      </c>
      <c r="D1311">
        <v>96856</v>
      </c>
      <c r="F1311">
        <v>4423</v>
      </c>
      <c r="H1311">
        <v>1248</v>
      </c>
      <c r="J1311">
        <v>797</v>
      </c>
      <c r="M1311" t="s">
        <v>62</v>
      </c>
      <c r="N1311" s="1">
        <v>43937</v>
      </c>
      <c r="O1311" t="s">
        <v>1441</v>
      </c>
      <c r="P1311" t="s">
        <v>112</v>
      </c>
      <c r="Q1311">
        <v>1072</v>
      </c>
      <c r="S1311">
        <v>122589</v>
      </c>
      <c r="T1311">
        <v>122589</v>
      </c>
      <c r="U1311">
        <v>122589</v>
      </c>
      <c r="V1311">
        <v>17</v>
      </c>
      <c r="W1311">
        <v>124</v>
      </c>
      <c r="X1311">
        <v>0</v>
      </c>
      <c r="Y1311">
        <v>4520</v>
      </c>
      <c r="Z1311">
        <v>1140</v>
      </c>
      <c r="AA1311">
        <v>5660</v>
      </c>
      <c r="AB1311" s="24">
        <f>VLOOKUP(B1311,population!$B$2:$D$54,3,0)</f>
        <v>12671821</v>
      </c>
      <c r="AC1311" s="24" t="str">
        <f>VLOOKUP(B1311,regions!$A$2:$B$54,2,0)</f>
        <v>Midwest</v>
      </c>
      <c r="AD1311" s="24" t="str">
        <f>VLOOKUP(B1311,population!$B$2:$C$54,2,0)</f>
        <v> Illinois</v>
      </c>
      <c r="AE1311" s="24">
        <f>IFERROR(VLOOKUP(AD1311,'pop density'!$A$1:$B$51,2,0),"")</f>
        <v>231.4</v>
      </c>
      <c r="AF1311" s="24" t="str">
        <f t="shared" si="20"/>
        <v>00231.4- Illinois</v>
      </c>
    </row>
    <row r="1312" spans="1:32" x14ac:dyDescent="0.25">
      <c r="A1312">
        <v>20200417</v>
      </c>
      <c r="B1312" t="s">
        <v>1397</v>
      </c>
      <c r="C1312">
        <v>27575</v>
      </c>
      <c r="D1312">
        <v>102588</v>
      </c>
      <c r="F1312">
        <v>4454</v>
      </c>
      <c r="H1312">
        <v>1196</v>
      </c>
      <c r="J1312">
        <v>777</v>
      </c>
      <c r="M1312" t="s">
        <v>62</v>
      </c>
      <c r="N1312" s="1">
        <v>43938</v>
      </c>
      <c r="O1312" t="s">
        <v>1442</v>
      </c>
      <c r="P1312" t="s">
        <v>114</v>
      </c>
      <c r="Q1312">
        <v>1134</v>
      </c>
      <c r="S1312">
        <v>130163</v>
      </c>
      <c r="T1312">
        <v>130163</v>
      </c>
      <c r="U1312">
        <v>130163</v>
      </c>
      <c r="V1312">
        <v>17</v>
      </c>
      <c r="W1312">
        <v>62</v>
      </c>
      <c r="X1312">
        <v>0</v>
      </c>
      <c r="Y1312">
        <v>5732</v>
      </c>
      <c r="Z1312">
        <v>1842</v>
      </c>
      <c r="AA1312">
        <v>7574</v>
      </c>
      <c r="AB1312" s="24">
        <f>VLOOKUP(B1312,population!$B$2:$D$54,3,0)</f>
        <v>12671821</v>
      </c>
      <c r="AC1312" s="24" t="str">
        <f>VLOOKUP(B1312,regions!$A$2:$B$54,2,0)</f>
        <v>Midwest</v>
      </c>
      <c r="AD1312" s="24" t="str">
        <f>VLOOKUP(B1312,population!$B$2:$C$54,2,0)</f>
        <v> Illinois</v>
      </c>
      <c r="AE1312" s="24">
        <f>IFERROR(VLOOKUP(AD1312,'pop density'!$A$1:$B$51,2,0),"")</f>
        <v>231.4</v>
      </c>
      <c r="AF1312" s="24" t="str">
        <f t="shared" si="20"/>
        <v>00231.4- Illinois</v>
      </c>
    </row>
    <row r="1313" spans="1:32" x14ac:dyDescent="0.25">
      <c r="A1313">
        <v>20200418</v>
      </c>
      <c r="B1313" t="s">
        <v>1397</v>
      </c>
      <c r="C1313">
        <v>29160</v>
      </c>
      <c r="D1313">
        <v>108244</v>
      </c>
      <c r="F1313">
        <v>4340</v>
      </c>
      <c r="H1313">
        <v>1192</v>
      </c>
      <c r="J1313">
        <v>740</v>
      </c>
      <c r="M1313" t="s">
        <v>62</v>
      </c>
      <c r="N1313" s="1">
        <v>43939</v>
      </c>
      <c r="O1313" t="s">
        <v>1443</v>
      </c>
      <c r="P1313" t="s">
        <v>116</v>
      </c>
      <c r="Q1313">
        <v>1259</v>
      </c>
      <c r="S1313">
        <v>137404</v>
      </c>
      <c r="T1313">
        <v>137404</v>
      </c>
      <c r="U1313">
        <v>137404</v>
      </c>
      <c r="V1313">
        <v>17</v>
      </c>
      <c r="W1313">
        <v>125</v>
      </c>
      <c r="X1313">
        <v>0</v>
      </c>
      <c r="Y1313">
        <v>5656</v>
      </c>
      <c r="Z1313">
        <v>1585</v>
      </c>
      <c r="AA1313">
        <v>7241</v>
      </c>
      <c r="AB1313" s="24">
        <f>VLOOKUP(B1313,population!$B$2:$D$54,3,0)</f>
        <v>12671821</v>
      </c>
      <c r="AC1313" s="24" t="str">
        <f>VLOOKUP(B1313,regions!$A$2:$B$54,2,0)</f>
        <v>Midwest</v>
      </c>
      <c r="AD1313" s="24" t="str">
        <f>VLOOKUP(B1313,population!$B$2:$C$54,2,0)</f>
        <v> Illinois</v>
      </c>
      <c r="AE1313" s="24">
        <f>IFERROR(VLOOKUP(AD1313,'pop density'!$A$1:$B$51,2,0),"")</f>
        <v>231.4</v>
      </c>
      <c r="AF1313" s="24" t="str">
        <f t="shared" si="20"/>
        <v>00231.4- Illinois</v>
      </c>
    </row>
    <row r="1314" spans="1:32" x14ac:dyDescent="0.25">
      <c r="A1314">
        <v>20200419</v>
      </c>
      <c r="B1314" t="s">
        <v>1397</v>
      </c>
      <c r="C1314">
        <v>30357</v>
      </c>
      <c r="D1314">
        <v>112961</v>
      </c>
      <c r="F1314">
        <v>4314</v>
      </c>
      <c r="H1314">
        <v>1196</v>
      </c>
      <c r="J1314">
        <v>749</v>
      </c>
      <c r="M1314" t="s">
        <v>62</v>
      </c>
      <c r="N1314" s="1">
        <v>43940</v>
      </c>
      <c r="O1314" t="s">
        <v>1444</v>
      </c>
      <c r="P1314" t="s">
        <v>118</v>
      </c>
      <c r="Q1314">
        <v>1290</v>
      </c>
      <c r="S1314">
        <v>143318</v>
      </c>
      <c r="T1314">
        <v>143318</v>
      </c>
      <c r="U1314">
        <v>143318</v>
      </c>
      <c r="V1314">
        <v>17</v>
      </c>
      <c r="W1314">
        <v>31</v>
      </c>
      <c r="X1314">
        <v>0</v>
      </c>
      <c r="Y1314">
        <v>4717</v>
      </c>
      <c r="Z1314">
        <v>1197</v>
      </c>
      <c r="AA1314">
        <v>5914</v>
      </c>
      <c r="AB1314" s="24">
        <f>VLOOKUP(B1314,population!$B$2:$D$54,3,0)</f>
        <v>12671821</v>
      </c>
      <c r="AC1314" s="24" t="str">
        <f>VLOOKUP(B1314,regions!$A$2:$B$54,2,0)</f>
        <v>Midwest</v>
      </c>
      <c r="AD1314" s="24" t="str">
        <f>VLOOKUP(B1314,population!$B$2:$C$54,2,0)</f>
        <v> Illinois</v>
      </c>
      <c r="AE1314" s="24">
        <f>IFERROR(VLOOKUP(AD1314,'pop density'!$A$1:$B$51,2,0),"")</f>
        <v>231.4</v>
      </c>
      <c r="AF1314" s="24" t="str">
        <f t="shared" si="20"/>
        <v>00231.4- Illinois</v>
      </c>
    </row>
    <row r="1315" spans="1:32" x14ac:dyDescent="0.25">
      <c r="A1315">
        <v>20200420</v>
      </c>
      <c r="B1315" t="s">
        <v>1397</v>
      </c>
      <c r="C1315">
        <v>31508</v>
      </c>
      <c r="D1315">
        <v>116850</v>
      </c>
      <c r="F1315">
        <v>4599</v>
      </c>
      <c r="H1315">
        <v>1239</v>
      </c>
      <c r="J1315">
        <v>757</v>
      </c>
      <c r="M1315" t="s">
        <v>62</v>
      </c>
      <c r="N1315" s="1">
        <v>43941</v>
      </c>
      <c r="O1315" t="s">
        <v>1445</v>
      </c>
      <c r="P1315" t="s">
        <v>120</v>
      </c>
      <c r="Q1315">
        <v>1349</v>
      </c>
      <c r="S1315">
        <v>148358</v>
      </c>
      <c r="T1315">
        <v>148358</v>
      </c>
      <c r="U1315">
        <v>148358</v>
      </c>
      <c r="V1315">
        <v>17</v>
      </c>
      <c r="W1315">
        <v>59</v>
      </c>
      <c r="X1315">
        <v>0</v>
      </c>
      <c r="Y1315">
        <v>3889</v>
      </c>
      <c r="Z1315">
        <v>1151</v>
      </c>
      <c r="AA1315">
        <v>5040</v>
      </c>
      <c r="AB1315" s="24">
        <f>VLOOKUP(B1315,population!$B$2:$D$54,3,0)</f>
        <v>12671821</v>
      </c>
      <c r="AC1315" s="24" t="str">
        <f>VLOOKUP(B1315,regions!$A$2:$B$54,2,0)</f>
        <v>Midwest</v>
      </c>
      <c r="AD1315" s="24" t="str">
        <f>VLOOKUP(B1315,population!$B$2:$C$54,2,0)</f>
        <v> Illinois</v>
      </c>
      <c r="AE1315" s="24">
        <f>IFERROR(VLOOKUP(AD1315,'pop density'!$A$1:$B$51,2,0),"")</f>
        <v>231.4</v>
      </c>
      <c r="AF1315" s="24" t="str">
        <f t="shared" si="20"/>
        <v>00231.4- Illinois</v>
      </c>
    </row>
    <row r="1316" spans="1:32" x14ac:dyDescent="0.25">
      <c r="A1316">
        <v>20200421</v>
      </c>
      <c r="B1316" t="s">
        <v>1397</v>
      </c>
      <c r="C1316">
        <v>33059</v>
      </c>
      <c r="D1316">
        <v>121938</v>
      </c>
      <c r="F1316">
        <v>4776</v>
      </c>
      <c r="H1316">
        <v>1226</v>
      </c>
      <c r="J1316">
        <v>781</v>
      </c>
      <c r="M1316" t="s">
        <v>62</v>
      </c>
      <c r="N1316" s="1">
        <v>43942</v>
      </c>
      <c r="O1316" t="s">
        <v>1446</v>
      </c>
      <c r="P1316" t="s">
        <v>122</v>
      </c>
      <c r="Q1316">
        <v>1468</v>
      </c>
      <c r="S1316">
        <v>154997</v>
      </c>
      <c r="T1316">
        <v>154997</v>
      </c>
      <c r="U1316">
        <v>154997</v>
      </c>
      <c r="V1316">
        <v>17</v>
      </c>
      <c r="W1316">
        <v>119</v>
      </c>
      <c r="X1316">
        <v>0</v>
      </c>
      <c r="Y1316">
        <v>5088</v>
      </c>
      <c r="Z1316">
        <v>1551</v>
      </c>
      <c r="AA1316">
        <v>6639</v>
      </c>
      <c r="AB1316" s="24">
        <f>VLOOKUP(B1316,population!$B$2:$D$54,3,0)</f>
        <v>12671821</v>
      </c>
      <c r="AC1316" s="24" t="str">
        <f>VLOOKUP(B1316,regions!$A$2:$B$54,2,0)</f>
        <v>Midwest</v>
      </c>
      <c r="AD1316" s="24" t="str">
        <f>VLOOKUP(B1316,population!$B$2:$C$54,2,0)</f>
        <v> Illinois</v>
      </c>
      <c r="AE1316" s="24">
        <f>IFERROR(VLOOKUP(AD1316,'pop density'!$A$1:$B$51,2,0),"")</f>
        <v>231.4</v>
      </c>
      <c r="AF1316" s="24" t="str">
        <f t="shared" si="20"/>
        <v>00231.4- Illinois</v>
      </c>
    </row>
    <row r="1317" spans="1:32" x14ac:dyDescent="0.25">
      <c r="A1317">
        <v>20200422</v>
      </c>
      <c r="B1317" t="s">
        <v>1397</v>
      </c>
      <c r="C1317">
        <v>35108</v>
      </c>
      <c r="D1317">
        <v>129238</v>
      </c>
      <c r="F1317">
        <v>4665</v>
      </c>
      <c r="H1317">
        <v>1220</v>
      </c>
      <c r="J1317">
        <v>747</v>
      </c>
      <c r="M1317" t="s">
        <v>62</v>
      </c>
      <c r="N1317" s="1">
        <v>43943</v>
      </c>
      <c r="O1317" t="s">
        <v>1447</v>
      </c>
      <c r="P1317" t="s">
        <v>124</v>
      </c>
      <c r="Q1317">
        <v>1565</v>
      </c>
      <c r="S1317">
        <v>164346</v>
      </c>
      <c r="T1317">
        <v>164346</v>
      </c>
      <c r="U1317">
        <v>164346</v>
      </c>
      <c r="V1317">
        <v>17</v>
      </c>
      <c r="W1317">
        <v>97</v>
      </c>
      <c r="X1317">
        <v>0</v>
      </c>
      <c r="Y1317">
        <v>7300</v>
      </c>
      <c r="Z1317">
        <v>2049</v>
      </c>
      <c r="AA1317">
        <v>9349</v>
      </c>
      <c r="AB1317" s="24">
        <f>VLOOKUP(B1317,population!$B$2:$D$54,3,0)</f>
        <v>12671821</v>
      </c>
      <c r="AC1317" s="24" t="str">
        <f>VLOOKUP(B1317,regions!$A$2:$B$54,2,0)</f>
        <v>Midwest</v>
      </c>
      <c r="AD1317" s="24" t="str">
        <f>VLOOKUP(B1317,population!$B$2:$C$54,2,0)</f>
        <v> Illinois</v>
      </c>
      <c r="AE1317" s="24">
        <f>IFERROR(VLOOKUP(AD1317,'pop density'!$A$1:$B$51,2,0),"")</f>
        <v>231.4</v>
      </c>
      <c r="AF1317" s="24" t="str">
        <f t="shared" si="20"/>
        <v>00231.4- Illinois</v>
      </c>
    </row>
    <row r="1318" spans="1:32" x14ac:dyDescent="0.25">
      <c r="A1318">
        <v>20200423</v>
      </c>
      <c r="B1318" t="s">
        <v>1397</v>
      </c>
      <c r="C1318">
        <v>36934</v>
      </c>
      <c r="D1318">
        <v>136382</v>
      </c>
      <c r="F1318">
        <v>4877</v>
      </c>
      <c r="H1318">
        <v>1268</v>
      </c>
      <c r="J1318">
        <v>766</v>
      </c>
      <c r="M1318" t="s">
        <v>62</v>
      </c>
      <c r="N1318" s="1">
        <v>43944</v>
      </c>
      <c r="O1318" t="s">
        <v>1448</v>
      </c>
      <c r="P1318" t="s">
        <v>126</v>
      </c>
      <c r="Q1318">
        <v>1688</v>
      </c>
      <c r="S1318">
        <v>173316</v>
      </c>
      <c r="T1318">
        <v>173316</v>
      </c>
      <c r="U1318">
        <v>173316</v>
      </c>
      <c r="V1318">
        <v>17</v>
      </c>
      <c r="W1318">
        <v>123</v>
      </c>
      <c r="X1318">
        <v>0</v>
      </c>
      <c r="Y1318">
        <v>7144</v>
      </c>
      <c r="Z1318">
        <v>1826</v>
      </c>
      <c r="AA1318">
        <v>8970</v>
      </c>
      <c r="AB1318" s="24">
        <f>VLOOKUP(B1318,population!$B$2:$D$54,3,0)</f>
        <v>12671821</v>
      </c>
      <c r="AC1318" s="24" t="str">
        <f>VLOOKUP(B1318,regions!$A$2:$B$54,2,0)</f>
        <v>Midwest</v>
      </c>
      <c r="AD1318" s="24" t="str">
        <f>VLOOKUP(B1318,population!$B$2:$C$54,2,0)</f>
        <v> Illinois</v>
      </c>
      <c r="AE1318" s="24">
        <f>IFERROR(VLOOKUP(AD1318,'pop density'!$A$1:$B$51,2,0),"")</f>
        <v>231.4</v>
      </c>
      <c r="AF1318" s="24" t="str">
        <f t="shared" si="20"/>
        <v>00231.4- Illinois</v>
      </c>
    </row>
    <row r="1319" spans="1:32" x14ac:dyDescent="0.25">
      <c r="A1319">
        <v>20200424</v>
      </c>
      <c r="B1319" t="s">
        <v>1397</v>
      </c>
      <c r="C1319">
        <v>39658</v>
      </c>
      <c r="D1319">
        <v>149974</v>
      </c>
      <c r="F1319">
        <v>4828</v>
      </c>
      <c r="H1319">
        <v>1225</v>
      </c>
      <c r="J1319">
        <v>709</v>
      </c>
      <c r="M1319" t="s">
        <v>62</v>
      </c>
      <c r="N1319" s="1">
        <v>43945</v>
      </c>
      <c r="O1319" t="s">
        <v>1449</v>
      </c>
      <c r="P1319" t="s">
        <v>128</v>
      </c>
      <c r="Q1319">
        <v>1795</v>
      </c>
      <c r="S1319">
        <v>189632</v>
      </c>
      <c r="T1319">
        <v>189632</v>
      </c>
      <c r="U1319">
        <v>189632</v>
      </c>
      <c r="V1319">
        <v>17</v>
      </c>
      <c r="W1319">
        <v>107</v>
      </c>
      <c r="X1319">
        <v>0</v>
      </c>
      <c r="Y1319">
        <v>13592</v>
      </c>
      <c r="Z1319">
        <v>2724</v>
      </c>
      <c r="AA1319">
        <v>16316</v>
      </c>
      <c r="AB1319" s="24">
        <f>VLOOKUP(B1319,population!$B$2:$D$54,3,0)</f>
        <v>12671821</v>
      </c>
      <c r="AC1319" s="24" t="str">
        <f>VLOOKUP(B1319,regions!$A$2:$B$54,2,0)</f>
        <v>Midwest</v>
      </c>
      <c r="AD1319" s="24" t="str">
        <f>VLOOKUP(B1319,population!$B$2:$C$54,2,0)</f>
        <v> Illinois</v>
      </c>
      <c r="AE1319" s="24">
        <f>IFERROR(VLOOKUP(AD1319,'pop density'!$A$1:$B$51,2,0),"")</f>
        <v>231.4</v>
      </c>
      <c r="AF1319" s="24" t="str">
        <f t="shared" si="20"/>
        <v>00231.4- Illinois</v>
      </c>
    </row>
    <row r="1320" spans="1:32" x14ac:dyDescent="0.25">
      <c r="A1320">
        <v>20200425</v>
      </c>
      <c r="B1320" t="s">
        <v>1397</v>
      </c>
      <c r="C1320">
        <v>41777</v>
      </c>
      <c r="D1320">
        <v>159840</v>
      </c>
      <c r="F1320">
        <v>4699</v>
      </c>
      <c r="H1320">
        <v>1244</v>
      </c>
      <c r="J1320">
        <v>763</v>
      </c>
      <c r="M1320" t="s">
        <v>62</v>
      </c>
      <c r="N1320" s="1">
        <v>43946</v>
      </c>
      <c r="O1320" t="s">
        <v>1450</v>
      </c>
      <c r="P1320" t="s">
        <v>131</v>
      </c>
      <c r="Q1320">
        <v>1874</v>
      </c>
      <c r="S1320">
        <v>201617</v>
      </c>
      <c r="T1320">
        <v>201617</v>
      </c>
      <c r="U1320">
        <v>201617</v>
      </c>
      <c r="V1320">
        <v>17</v>
      </c>
      <c r="W1320">
        <v>79</v>
      </c>
      <c r="X1320">
        <v>0</v>
      </c>
      <c r="Y1320">
        <v>9866</v>
      </c>
      <c r="Z1320">
        <v>2119</v>
      </c>
      <c r="AA1320">
        <v>11985</v>
      </c>
      <c r="AB1320" s="24">
        <f>VLOOKUP(B1320,population!$B$2:$D$54,3,0)</f>
        <v>12671821</v>
      </c>
      <c r="AC1320" s="24" t="str">
        <f>VLOOKUP(B1320,regions!$A$2:$B$54,2,0)</f>
        <v>Midwest</v>
      </c>
      <c r="AD1320" s="24" t="str">
        <f>VLOOKUP(B1320,population!$B$2:$C$54,2,0)</f>
        <v> Illinois</v>
      </c>
      <c r="AE1320" s="24">
        <f>IFERROR(VLOOKUP(AD1320,'pop density'!$A$1:$B$51,2,0),"")</f>
        <v>231.4</v>
      </c>
      <c r="AF1320" s="24" t="str">
        <f t="shared" si="20"/>
        <v>00231.4- Illinois</v>
      </c>
    </row>
    <row r="1321" spans="1:32" x14ac:dyDescent="0.25">
      <c r="A1321">
        <v>20200426</v>
      </c>
      <c r="B1321" t="s">
        <v>1397</v>
      </c>
      <c r="C1321">
        <v>43903</v>
      </c>
      <c r="D1321">
        <v>171049</v>
      </c>
      <c r="F1321">
        <v>4595</v>
      </c>
      <c r="H1321">
        <v>1267</v>
      </c>
      <c r="J1321">
        <v>772</v>
      </c>
      <c r="M1321" t="s">
        <v>62</v>
      </c>
      <c r="N1321" s="1">
        <v>43947</v>
      </c>
      <c r="O1321" t="s">
        <v>1451</v>
      </c>
      <c r="P1321" t="s">
        <v>133</v>
      </c>
      <c r="Q1321">
        <v>1933</v>
      </c>
      <c r="S1321">
        <v>214952</v>
      </c>
      <c r="T1321">
        <v>214952</v>
      </c>
      <c r="U1321">
        <v>214952</v>
      </c>
      <c r="V1321">
        <v>17</v>
      </c>
      <c r="W1321">
        <v>59</v>
      </c>
      <c r="X1321">
        <v>0</v>
      </c>
      <c r="Y1321">
        <v>11209</v>
      </c>
      <c r="Z1321">
        <v>2126</v>
      </c>
      <c r="AA1321">
        <v>13335</v>
      </c>
      <c r="AB1321" s="24">
        <f>VLOOKUP(B1321,population!$B$2:$D$54,3,0)</f>
        <v>12671821</v>
      </c>
      <c r="AC1321" s="24" t="str">
        <f>VLOOKUP(B1321,regions!$A$2:$B$54,2,0)</f>
        <v>Midwest</v>
      </c>
      <c r="AD1321" s="24" t="str">
        <f>VLOOKUP(B1321,population!$B$2:$C$54,2,0)</f>
        <v> Illinois</v>
      </c>
      <c r="AE1321" s="24">
        <f>IFERROR(VLOOKUP(AD1321,'pop density'!$A$1:$B$51,2,0),"")</f>
        <v>231.4</v>
      </c>
      <c r="AF1321" s="24" t="str">
        <f t="shared" si="20"/>
        <v>00231.4- Illinois</v>
      </c>
    </row>
    <row r="1322" spans="1:32" x14ac:dyDescent="0.25">
      <c r="A1322">
        <v>20200427</v>
      </c>
      <c r="B1322" t="s">
        <v>1397</v>
      </c>
      <c r="C1322">
        <v>45883</v>
      </c>
      <c r="D1322">
        <v>181745</v>
      </c>
      <c r="F1322">
        <v>4672</v>
      </c>
      <c r="H1322">
        <v>1249</v>
      </c>
      <c r="J1322">
        <v>763</v>
      </c>
      <c r="M1322" t="s">
        <v>62</v>
      </c>
      <c r="N1322" s="1">
        <v>43948</v>
      </c>
      <c r="O1322" t="s">
        <v>1452</v>
      </c>
      <c r="P1322" t="s">
        <v>135</v>
      </c>
      <c r="Q1322">
        <v>1983</v>
      </c>
      <c r="S1322">
        <v>227628</v>
      </c>
      <c r="T1322">
        <v>227628</v>
      </c>
      <c r="U1322">
        <v>227628</v>
      </c>
      <c r="V1322">
        <v>17</v>
      </c>
      <c r="W1322">
        <v>50</v>
      </c>
      <c r="X1322">
        <v>0</v>
      </c>
      <c r="Y1322">
        <v>10696</v>
      </c>
      <c r="Z1322">
        <v>1980</v>
      </c>
      <c r="AA1322">
        <v>12676</v>
      </c>
      <c r="AB1322" s="24">
        <f>VLOOKUP(B1322,population!$B$2:$D$54,3,0)</f>
        <v>12671821</v>
      </c>
      <c r="AC1322" s="24" t="str">
        <f>VLOOKUP(B1322,regions!$A$2:$B$54,2,0)</f>
        <v>Midwest</v>
      </c>
      <c r="AD1322" s="24" t="str">
        <f>VLOOKUP(B1322,population!$B$2:$C$54,2,0)</f>
        <v> Illinois</v>
      </c>
      <c r="AE1322" s="24">
        <f>IFERROR(VLOOKUP(AD1322,'pop density'!$A$1:$B$51,2,0),"")</f>
        <v>231.4</v>
      </c>
      <c r="AF1322" s="24" t="str">
        <f t="shared" si="20"/>
        <v>00231.4- Illinois</v>
      </c>
    </row>
    <row r="1323" spans="1:32" x14ac:dyDescent="0.25">
      <c r="A1323">
        <v>20200428</v>
      </c>
      <c r="B1323" t="s">
        <v>1397</v>
      </c>
      <c r="C1323">
        <v>48102</v>
      </c>
      <c r="D1323">
        <v>194087</v>
      </c>
      <c r="F1323">
        <v>4738</v>
      </c>
      <c r="H1323">
        <v>1245</v>
      </c>
      <c r="J1323">
        <v>778</v>
      </c>
      <c r="M1323" t="s">
        <v>62</v>
      </c>
      <c r="N1323" s="1">
        <v>43949</v>
      </c>
      <c r="O1323" t="s">
        <v>1453</v>
      </c>
      <c r="P1323" t="s">
        <v>137</v>
      </c>
      <c r="Q1323">
        <v>2125</v>
      </c>
      <c r="S1323">
        <v>242189</v>
      </c>
      <c r="T1323">
        <v>242189</v>
      </c>
      <c r="U1323">
        <v>242189</v>
      </c>
      <c r="V1323">
        <v>17</v>
      </c>
      <c r="W1323">
        <v>142</v>
      </c>
      <c r="X1323">
        <v>0</v>
      </c>
      <c r="Y1323">
        <v>12342</v>
      </c>
      <c r="Z1323">
        <v>2219</v>
      </c>
      <c r="AA1323">
        <v>14561</v>
      </c>
      <c r="AB1323" s="24">
        <f>VLOOKUP(B1323,population!$B$2:$D$54,3,0)</f>
        <v>12671821</v>
      </c>
      <c r="AC1323" s="24" t="str">
        <f>VLOOKUP(B1323,regions!$A$2:$B$54,2,0)</f>
        <v>Midwest</v>
      </c>
      <c r="AD1323" s="24" t="str">
        <f>VLOOKUP(B1323,population!$B$2:$C$54,2,0)</f>
        <v> Illinois</v>
      </c>
      <c r="AE1323" s="24">
        <f>IFERROR(VLOOKUP(AD1323,'pop density'!$A$1:$B$51,2,0),"")</f>
        <v>231.4</v>
      </c>
      <c r="AF1323" s="24" t="str">
        <f t="shared" si="20"/>
        <v>00231.4- Illinois</v>
      </c>
    </row>
    <row r="1324" spans="1:32" x14ac:dyDescent="0.25">
      <c r="A1324">
        <v>20200429</v>
      </c>
      <c r="B1324" t="s">
        <v>1397</v>
      </c>
      <c r="C1324">
        <v>50355</v>
      </c>
      <c r="D1324">
        <v>206312</v>
      </c>
      <c r="F1324">
        <v>5036</v>
      </c>
      <c r="H1324">
        <v>1290</v>
      </c>
      <c r="J1324">
        <v>777</v>
      </c>
      <c r="M1324" t="s">
        <v>62</v>
      </c>
      <c r="N1324" s="1">
        <v>43950</v>
      </c>
      <c r="O1324" t="s">
        <v>1454</v>
      </c>
      <c r="P1324" t="s">
        <v>139</v>
      </c>
      <c r="Q1324">
        <v>2215</v>
      </c>
      <c r="S1324">
        <v>256667</v>
      </c>
      <c r="T1324">
        <v>256667</v>
      </c>
      <c r="U1324">
        <v>256667</v>
      </c>
      <c r="V1324">
        <v>17</v>
      </c>
      <c r="W1324">
        <v>90</v>
      </c>
      <c r="X1324">
        <v>0</v>
      </c>
      <c r="Y1324">
        <v>12225</v>
      </c>
      <c r="Z1324">
        <v>2253</v>
      </c>
      <c r="AA1324">
        <v>14478</v>
      </c>
      <c r="AB1324" s="24">
        <f>VLOOKUP(B1324,population!$B$2:$D$54,3,0)</f>
        <v>12671821</v>
      </c>
      <c r="AC1324" s="24" t="str">
        <f>VLOOKUP(B1324,regions!$A$2:$B$54,2,0)</f>
        <v>Midwest</v>
      </c>
      <c r="AD1324" s="24" t="str">
        <f>VLOOKUP(B1324,population!$B$2:$C$54,2,0)</f>
        <v> Illinois</v>
      </c>
      <c r="AE1324" s="24">
        <f>IFERROR(VLOOKUP(AD1324,'pop density'!$A$1:$B$51,2,0),"")</f>
        <v>231.4</v>
      </c>
      <c r="AF1324" s="24" t="str">
        <f t="shared" si="20"/>
        <v>00231.4- Illinois</v>
      </c>
    </row>
    <row r="1325" spans="1:32" x14ac:dyDescent="0.25">
      <c r="A1325">
        <v>20200430</v>
      </c>
      <c r="B1325" t="s">
        <v>1397</v>
      </c>
      <c r="C1325">
        <v>52918</v>
      </c>
      <c r="D1325">
        <v>216949</v>
      </c>
      <c r="F1325">
        <v>4953</v>
      </c>
      <c r="H1325">
        <v>1289</v>
      </c>
      <c r="J1325">
        <v>785</v>
      </c>
      <c r="M1325" t="s">
        <v>62</v>
      </c>
      <c r="N1325" s="1">
        <v>43951</v>
      </c>
      <c r="O1325" t="s">
        <v>1455</v>
      </c>
      <c r="P1325" t="s">
        <v>142</v>
      </c>
      <c r="Q1325">
        <v>2355</v>
      </c>
      <c r="S1325">
        <v>269867</v>
      </c>
      <c r="T1325">
        <v>269867</v>
      </c>
      <c r="U1325">
        <v>269867</v>
      </c>
      <c r="V1325">
        <v>17</v>
      </c>
      <c r="W1325">
        <v>140</v>
      </c>
      <c r="X1325">
        <v>0</v>
      </c>
      <c r="Y1325">
        <v>10637</v>
      </c>
      <c r="Z1325">
        <v>2563</v>
      </c>
      <c r="AA1325">
        <v>13200</v>
      </c>
      <c r="AB1325" s="24">
        <f>VLOOKUP(B1325,population!$B$2:$D$54,3,0)</f>
        <v>12671821</v>
      </c>
      <c r="AC1325" s="24" t="str">
        <f>VLOOKUP(B1325,regions!$A$2:$B$54,2,0)</f>
        <v>Midwest</v>
      </c>
      <c r="AD1325" s="24" t="str">
        <f>VLOOKUP(B1325,population!$B$2:$C$54,2,0)</f>
        <v> Illinois</v>
      </c>
      <c r="AE1325" s="24">
        <f>IFERROR(VLOOKUP(AD1325,'pop density'!$A$1:$B$51,2,0),"")</f>
        <v>231.4</v>
      </c>
      <c r="AF1325" s="24" t="str">
        <f t="shared" si="20"/>
        <v>00231.4- Illinois</v>
      </c>
    </row>
    <row r="1326" spans="1:32" x14ac:dyDescent="0.25">
      <c r="A1326">
        <v>20200501</v>
      </c>
      <c r="B1326" t="s">
        <v>1397</v>
      </c>
      <c r="C1326">
        <v>56055</v>
      </c>
      <c r="D1326">
        <v>228633</v>
      </c>
      <c r="F1326">
        <v>4900</v>
      </c>
      <c r="H1326">
        <v>1263</v>
      </c>
      <c r="J1326">
        <v>777</v>
      </c>
      <c r="M1326" t="s">
        <v>62</v>
      </c>
      <c r="N1326" s="1">
        <v>43952</v>
      </c>
      <c r="O1326" t="s">
        <v>1456</v>
      </c>
      <c r="P1326" t="s">
        <v>144</v>
      </c>
      <c r="Q1326">
        <v>2457</v>
      </c>
      <c r="S1326">
        <v>284688</v>
      </c>
      <c r="T1326">
        <v>284688</v>
      </c>
      <c r="U1326">
        <v>284688</v>
      </c>
      <c r="V1326">
        <v>17</v>
      </c>
      <c r="W1326">
        <v>102</v>
      </c>
      <c r="X1326">
        <v>0</v>
      </c>
      <c r="Y1326">
        <v>11684</v>
      </c>
      <c r="Z1326">
        <v>3137</v>
      </c>
      <c r="AA1326">
        <v>14821</v>
      </c>
      <c r="AB1326" s="24">
        <f>VLOOKUP(B1326,population!$B$2:$D$54,3,0)</f>
        <v>12671821</v>
      </c>
      <c r="AC1326" s="24" t="str">
        <f>VLOOKUP(B1326,regions!$A$2:$B$54,2,0)</f>
        <v>Midwest</v>
      </c>
      <c r="AD1326" s="24" t="str">
        <f>VLOOKUP(B1326,population!$B$2:$C$54,2,0)</f>
        <v> Illinois</v>
      </c>
      <c r="AE1326" s="24">
        <f>IFERROR(VLOOKUP(AD1326,'pop density'!$A$1:$B$51,2,0),"")</f>
        <v>231.4</v>
      </c>
      <c r="AF1326" s="24" t="str">
        <f t="shared" si="20"/>
        <v>00231.4- Illinois</v>
      </c>
    </row>
    <row r="1327" spans="1:32" x14ac:dyDescent="0.25">
      <c r="A1327">
        <v>20200502</v>
      </c>
      <c r="B1327" t="s">
        <v>1397</v>
      </c>
      <c r="C1327">
        <v>58505</v>
      </c>
      <c r="D1327">
        <v>241391</v>
      </c>
      <c r="F1327">
        <v>4717</v>
      </c>
      <c r="H1327">
        <v>1250</v>
      </c>
      <c r="J1327">
        <v>789</v>
      </c>
      <c r="M1327" t="s">
        <v>62</v>
      </c>
      <c r="N1327" s="1">
        <v>43953</v>
      </c>
      <c r="O1327" t="s">
        <v>1457</v>
      </c>
      <c r="P1327" t="s">
        <v>146</v>
      </c>
      <c r="Q1327">
        <v>2559</v>
      </c>
      <c r="S1327">
        <v>299896</v>
      </c>
      <c r="T1327">
        <v>299896</v>
      </c>
      <c r="U1327">
        <v>299896</v>
      </c>
      <c r="V1327">
        <v>17</v>
      </c>
      <c r="W1327">
        <v>102</v>
      </c>
      <c r="X1327">
        <v>0</v>
      </c>
      <c r="Y1327">
        <v>12758</v>
      </c>
      <c r="Z1327">
        <v>2450</v>
      </c>
      <c r="AA1327">
        <v>15208</v>
      </c>
      <c r="AB1327" s="24">
        <f>VLOOKUP(B1327,population!$B$2:$D$54,3,0)</f>
        <v>12671821</v>
      </c>
      <c r="AC1327" s="24" t="str">
        <f>VLOOKUP(B1327,regions!$A$2:$B$54,2,0)</f>
        <v>Midwest</v>
      </c>
      <c r="AD1327" s="24" t="str">
        <f>VLOOKUP(B1327,population!$B$2:$C$54,2,0)</f>
        <v> Illinois</v>
      </c>
      <c r="AE1327" s="24">
        <f>IFERROR(VLOOKUP(AD1327,'pop density'!$A$1:$B$51,2,0),"")</f>
        <v>231.4</v>
      </c>
      <c r="AF1327" s="24" t="str">
        <f t="shared" si="20"/>
        <v>00231.4- Illinois</v>
      </c>
    </row>
    <row r="1328" spans="1:32" x14ac:dyDescent="0.25">
      <c r="A1328">
        <v>20200503</v>
      </c>
      <c r="B1328" t="s">
        <v>1397</v>
      </c>
      <c r="C1328">
        <v>61499</v>
      </c>
      <c r="D1328">
        <v>257814</v>
      </c>
      <c r="F1328">
        <v>4701</v>
      </c>
      <c r="H1328">
        <v>1232</v>
      </c>
      <c r="J1328">
        <v>759</v>
      </c>
      <c r="M1328" t="s">
        <v>62</v>
      </c>
      <c r="N1328" s="1">
        <v>43953</v>
      </c>
      <c r="O1328" t="s">
        <v>1458</v>
      </c>
      <c r="P1328" t="s">
        <v>148</v>
      </c>
      <c r="Q1328">
        <v>2618</v>
      </c>
      <c r="S1328">
        <v>319313</v>
      </c>
      <c r="T1328">
        <v>319313</v>
      </c>
      <c r="U1328">
        <v>319313</v>
      </c>
      <c r="V1328">
        <v>17</v>
      </c>
      <c r="W1328">
        <v>59</v>
      </c>
      <c r="X1328">
        <v>0</v>
      </c>
      <c r="Y1328">
        <v>16423</v>
      </c>
      <c r="Z1328">
        <v>2994</v>
      </c>
      <c r="AA1328">
        <v>19417</v>
      </c>
      <c r="AB1328" s="24">
        <f>VLOOKUP(B1328,population!$B$2:$D$54,3,0)</f>
        <v>12671821</v>
      </c>
      <c r="AC1328" s="24" t="str">
        <f>VLOOKUP(B1328,regions!$A$2:$B$54,2,0)</f>
        <v>Midwest</v>
      </c>
      <c r="AD1328" s="24" t="str">
        <f>VLOOKUP(B1328,population!$B$2:$C$54,2,0)</f>
        <v> Illinois</v>
      </c>
      <c r="AE1328" s="24">
        <f>IFERROR(VLOOKUP(AD1328,'pop density'!$A$1:$B$51,2,0),"")</f>
        <v>231.4</v>
      </c>
      <c r="AF1328" s="24" t="str">
        <f t="shared" si="20"/>
        <v>00231.4- Illinois</v>
      </c>
    </row>
    <row r="1329" spans="1:32" x14ac:dyDescent="0.25">
      <c r="A1329">
        <v>20200504</v>
      </c>
      <c r="B1329" t="s">
        <v>1397</v>
      </c>
      <c r="C1329">
        <v>63840</v>
      </c>
      <c r="D1329">
        <v>269307</v>
      </c>
      <c r="F1329">
        <v>4493</v>
      </c>
      <c r="H1329">
        <v>1232</v>
      </c>
      <c r="J1329">
        <v>763</v>
      </c>
      <c r="M1329" t="s">
        <v>62</v>
      </c>
      <c r="N1329" s="1">
        <v>43955</v>
      </c>
      <c r="O1329" t="s">
        <v>1459</v>
      </c>
      <c r="P1329" t="s">
        <v>150</v>
      </c>
      <c r="Q1329">
        <v>2662</v>
      </c>
      <c r="S1329">
        <v>333147</v>
      </c>
      <c r="T1329">
        <v>333147</v>
      </c>
      <c r="U1329">
        <v>333147</v>
      </c>
      <c r="V1329">
        <v>17</v>
      </c>
      <c r="W1329">
        <v>44</v>
      </c>
      <c r="X1329">
        <v>0</v>
      </c>
      <c r="Y1329">
        <v>11493</v>
      </c>
      <c r="Z1329">
        <v>2341</v>
      </c>
      <c r="AA1329">
        <v>13834</v>
      </c>
      <c r="AB1329" s="24">
        <f>VLOOKUP(B1329,population!$B$2:$D$54,3,0)</f>
        <v>12671821</v>
      </c>
      <c r="AC1329" s="24" t="str">
        <f>VLOOKUP(B1329,regions!$A$2:$B$54,2,0)</f>
        <v>Midwest</v>
      </c>
      <c r="AD1329" s="24" t="str">
        <f>VLOOKUP(B1329,population!$B$2:$C$54,2,0)</f>
        <v> Illinois</v>
      </c>
      <c r="AE1329" s="24">
        <f>IFERROR(VLOOKUP(AD1329,'pop density'!$A$1:$B$51,2,0),"")</f>
        <v>231.4</v>
      </c>
      <c r="AF1329" s="24" t="str">
        <f t="shared" si="20"/>
        <v>00231.4- Illinois</v>
      </c>
    </row>
    <row r="1330" spans="1:32" x14ac:dyDescent="0.25">
      <c r="A1330">
        <v>20200505</v>
      </c>
      <c r="B1330" t="s">
        <v>1397</v>
      </c>
      <c r="C1330">
        <v>65962</v>
      </c>
      <c r="D1330">
        <v>280324</v>
      </c>
      <c r="F1330">
        <v>4780</v>
      </c>
      <c r="H1330">
        <v>1266</v>
      </c>
      <c r="J1330">
        <v>780</v>
      </c>
      <c r="M1330" t="s">
        <v>62</v>
      </c>
      <c r="N1330" s="1">
        <v>43956</v>
      </c>
      <c r="O1330" t="s">
        <v>1460</v>
      </c>
      <c r="P1330" t="s">
        <v>152</v>
      </c>
      <c r="Q1330">
        <v>2838</v>
      </c>
      <c r="S1330">
        <v>346286</v>
      </c>
      <c r="T1330">
        <v>346286</v>
      </c>
      <c r="U1330">
        <v>346286</v>
      </c>
      <c r="V1330">
        <v>17</v>
      </c>
      <c r="W1330">
        <v>176</v>
      </c>
      <c r="X1330">
        <v>0</v>
      </c>
      <c r="Y1330">
        <v>11017</v>
      </c>
      <c r="Z1330">
        <v>2122</v>
      </c>
      <c r="AA1330">
        <v>13139</v>
      </c>
      <c r="AB1330" s="24">
        <f>VLOOKUP(B1330,population!$B$2:$D$54,3,0)</f>
        <v>12671821</v>
      </c>
      <c r="AC1330" s="24" t="str">
        <f>VLOOKUP(B1330,regions!$A$2:$B$54,2,0)</f>
        <v>Midwest</v>
      </c>
      <c r="AD1330" s="24" t="str">
        <f>VLOOKUP(B1330,population!$B$2:$C$54,2,0)</f>
        <v> Illinois</v>
      </c>
      <c r="AE1330" s="24">
        <f>IFERROR(VLOOKUP(AD1330,'pop density'!$A$1:$B$51,2,0),"")</f>
        <v>231.4</v>
      </c>
      <c r="AF1330" s="24" t="str">
        <f t="shared" si="20"/>
        <v>00231.4- Illinois</v>
      </c>
    </row>
    <row r="1331" spans="1:32" x14ac:dyDescent="0.25">
      <c r="A1331">
        <v>20200506</v>
      </c>
      <c r="B1331" t="s">
        <v>1397</v>
      </c>
      <c r="C1331">
        <v>68232</v>
      </c>
      <c r="D1331">
        <v>293028</v>
      </c>
      <c r="F1331">
        <v>4832</v>
      </c>
      <c r="H1331">
        <v>1231</v>
      </c>
      <c r="J1331">
        <v>780</v>
      </c>
      <c r="M1331" t="s">
        <v>62</v>
      </c>
      <c r="N1331" s="1">
        <v>43957</v>
      </c>
      <c r="O1331" t="s">
        <v>1461</v>
      </c>
      <c r="P1331" t="s">
        <v>154</v>
      </c>
      <c r="Q1331">
        <v>2974</v>
      </c>
      <c r="S1331">
        <v>361260</v>
      </c>
      <c r="T1331">
        <v>361260</v>
      </c>
      <c r="U1331">
        <v>361260</v>
      </c>
      <c r="V1331">
        <v>17</v>
      </c>
      <c r="W1331">
        <v>136</v>
      </c>
      <c r="X1331">
        <v>0</v>
      </c>
      <c r="Y1331">
        <v>12704</v>
      </c>
      <c r="Z1331">
        <v>2270</v>
      </c>
      <c r="AA1331">
        <v>14974</v>
      </c>
      <c r="AB1331" s="24">
        <f>VLOOKUP(B1331,population!$B$2:$D$54,3,0)</f>
        <v>12671821</v>
      </c>
      <c r="AC1331" s="24" t="str">
        <f>VLOOKUP(B1331,regions!$A$2:$B$54,2,0)</f>
        <v>Midwest</v>
      </c>
      <c r="AD1331" s="24" t="str">
        <f>VLOOKUP(B1331,population!$B$2:$C$54,2,0)</f>
        <v> Illinois</v>
      </c>
      <c r="AE1331" s="24">
        <f>IFERROR(VLOOKUP(AD1331,'pop density'!$A$1:$B$51,2,0),"")</f>
        <v>231.4</v>
      </c>
      <c r="AF1331" s="24" t="str">
        <f t="shared" si="20"/>
        <v>00231.4- Illinois</v>
      </c>
    </row>
    <row r="1332" spans="1:32" x14ac:dyDescent="0.25">
      <c r="A1332">
        <v>20200507</v>
      </c>
      <c r="B1332" t="s">
        <v>1397</v>
      </c>
      <c r="C1332">
        <v>70873</v>
      </c>
      <c r="D1332">
        <v>308170</v>
      </c>
      <c r="F1332">
        <v>4862</v>
      </c>
      <c r="H1332">
        <v>1253</v>
      </c>
      <c r="J1332">
        <v>766</v>
      </c>
      <c r="M1332" t="s">
        <v>62</v>
      </c>
      <c r="N1332" s="1">
        <v>43958</v>
      </c>
      <c r="O1332" t="s">
        <v>1462</v>
      </c>
      <c r="P1332" t="s">
        <v>156</v>
      </c>
      <c r="Q1332">
        <v>3111</v>
      </c>
      <c r="S1332">
        <v>379043</v>
      </c>
      <c r="T1332">
        <v>379043</v>
      </c>
      <c r="U1332">
        <v>379043</v>
      </c>
      <c r="V1332">
        <v>17</v>
      </c>
      <c r="W1332">
        <v>137</v>
      </c>
      <c r="X1332">
        <v>0</v>
      </c>
      <c r="Y1332">
        <v>15142</v>
      </c>
      <c r="Z1332">
        <v>2641</v>
      </c>
      <c r="AA1332">
        <v>17783</v>
      </c>
      <c r="AB1332" s="24">
        <f>VLOOKUP(B1332,population!$B$2:$D$54,3,0)</f>
        <v>12671821</v>
      </c>
      <c r="AC1332" s="24" t="str">
        <f>VLOOKUP(B1332,regions!$A$2:$B$54,2,0)</f>
        <v>Midwest</v>
      </c>
      <c r="AD1332" s="24" t="str">
        <f>VLOOKUP(B1332,population!$B$2:$C$54,2,0)</f>
        <v> Illinois</v>
      </c>
      <c r="AE1332" s="24">
        <f>IFERROR(VLOOKUP(AD1332,'pop density'!$A$1:$B$51,2,0),"")</f>
        <v>231.4</v>
      </c>
      <c r="AF1332" s="24" t="str">
        <f t="shared" si="20"/>
        <v>00231.4- Illinois</v>
      </c>
    </row>
    <row r="1333" spans="1:32" x14ac:dyDescent="0.25">
      <c r="A1333">
        <v>20200508</v>
      </c>
      <c r="B1333" t="s">
        <v>1397</v>
      </c>
      <c r="C1333">
        <v>73760</v>
      </c>
      <c r="D1333">
        <v>325954</v>
      </c>
      <c r="F1333">
        <v>4750</v>
      </c>
      <c r="H1333">
        <v>1222</v>
      </c>
      <c r="J1333">
        <v>727</v>
      </c>
      <c r="M1333" t="s">
        <v>62</v>
      </c>
      <c r="N1333" s="1">
        <v>43959</v>
      </c>
      <c r="O1333" t="s">
        <v>1463</v>
      </c>
      <c r="P1333" t="s">
        <v>158</v>
      </c>
      <c r="Q1333">
        <v>3241</v>
      </c>
      <c r="S1333">
        <v>399714</v>
      </c>
      <c r="T1333">
        <v>399714</v>
      </c>
      <c r="U1333">
        <v>399714</v>
      </c>
      <c r="V1333">
        <v>17</v>
      </c>
      <c r="W1333">
        <v>130</v>
      </c>
      <c r="X1333">
        <v>0</v>
      </c>
      <c r="Y1333">
        <v>17784</v>
      </c>
      <c r="Z1333">
        <v>2887</v>
      </c>
      <c r="AA1333">
        <v>20671</v>
      </c>
      <c r="AB1333" s="24">
        <f>VLOOKUP(B1333,population!$B$2:$D$54,3,0)</f>
        <v>12671821</v>
      </c>
      <c r="AC1333" s="24" t="str">
        <f>VLOOKUP(B1333,regions!$A$2:$B$54,2,0)</f>
        <v>Midwest</v>
      </c>
      <c r="AD1333" s="24" t="str">
        <f>VLOOKUP(B1333,population!$B$2:$C$54,2,0)</f>
        <v> Illinois</v>
      </c>
      <c r="AE1333" s="24">
        <f>IFERROR(VLOOKUP(AD1333,'pop density'!$A$1:$B$51,2,0),"")</f>
        <v>231.4</v>
      </c>
      <c r="AF1333" s="24" t="str">
        <f t="shared" si="20"/>
        <v>00231.4- Illinois</v>
      </c>
    </row>
    <row r="1334" spans="1:32" x14ac:dyDescent="0.25">
      <c r="A1334">
        <v>20200509</v>
      </c>
      <c r="B1334" t="s">
        <v>1397</v>
      </c>
      <c r="C1334">
        <v>76085</v>
      </c>
      <c r="D1334">
        <v>340246</v>
      </c>
      <c r="F1334">
        <v>4739</v>
      </c>
      <c r="H1334">
        <v>1215</v>
      </c>
      <c r="J1334">
        <v>739</v>
      </c>
      <c r="M1334" t="s">
        <v>62</v>
      </c>
      <c r="N1334" s="1">
        <v>43960</v>
      </c>
      <c r="O1334" t="s">
        <v>1464</v>
      </c>
      <c r="P1334" t="s">
        <v>160</v>
      </c>
      <c r="Q1334">
        <v>3349</v>
      </c>
      <c r="S1334">
        <v>416331</v>
      </c>
      <c r="T1334">
        <v>416331</v>
      </c>
      <c r="U1334">
        <v>416331</v>
      </c>
      <c r="V1334">
        <v>17</v>
      </c>
      <c r="W1334">
        <v>108</v>
      </c>
      <c r="X1334">
        <v>0</v>
      </c>
      <c r="Y1334">
        <v>14292</v>
      </c>
      <c r="Z1334">
        <v>2325</v>
      </c>
      <c r="AA1334">
        <v>16617</v>
      </c>
      <c r="AB1334" s="24">
        <f>VLOOKUP(B1334,population!$B$2:$D$54,3,0)</f>
        <v>12671821</v>
      </c>
      <c r="AC1334" s="24" t="str">
        <f>VLOOKUP(B1334,regions!$A$2:$B$54,2,0)</f>
        <v>Midwest</v>
      </c>
      <c r="AD1334" s="24" t="str">
        <f>VLOOKUP(B1334,population!$B$2:$C$54,2,0)</f>
        <v> Illinois</v>
      </c>
      <c r="AE1334" s="24">
        <f>IFERROR(VLOOKUP(AD1334,'pop density'!$A$1:$B$51,2,0),"")</f>
        <v>231.4</v>
      </c>
      <c r="AF1334" s="24" t="str">
        <f t="shared" si="20"/>
        <v>00231.4- Illinois</v>
      </c>
    </row>
    <row r="1335" spans="1:32" x14ac:dyDescent="0.25">
      <c r="A1335">
        <v>20200510</v>
      </c>
      <c r="B1335" t="s">
        <v>1397</v>
      </c>
      <c r="C1335">
        <v>77741</v>
      </c>
      <c r="D1335">
        <v>352243</v>
      </c>
      <c r="F1335">
        <v>4293</v>
      </c>
      <c r="H1335">
        <v>1232</v>
      </c>
      <c r="J1335">
        <v>709</v>
      </c>
      <c r="M1335" t="s">
        <v>62</v>
      </c>
      <c r="N1335" s="1">
        <v>43961</v>
      </c>
      <c r="O1335" t="s">
        <v>1465</v>
      </c>
      <c r="P1335" t="s">
        <v>162</v>
      </c>
      <c r="Q1335">
        <v>3406</v>
      </c>
      <c r="S1335">
        <v>429984</v>
      </c>
      <c r="T1335">
        <v>429984</v>
      </c>
      <c r="U1335">
        <v>429984</v>
      </c>
      <c r="V1335">
        <v>17</v>
      </c>
      <c r="W1335">
        <v>57</v>
      </c>
      <c r="X1335">
        <v>0</v>
      </c>
      <c r="Y1335">
        <v>11997</v>
      </c>
      <c r="Z1335">
        <v>1656</v>
      </c>
      <c r="AA1335">
        <v>13653</v>
      </c>
      <c r="AB1335" s="24">
        <f>VLOOKUP(B1335,population!$B$2:$D$54,3,0)</f>
        <v>12671821</v>
      </c>
      <c r="AC1335" s="24" t="str">
        <f>VLOOKUP(B1335,regions!$A$2:$B$54,2,0)</f>
        <v>Midwest</v>
      </c>
      <c r="AD1335" s="24" t="str">
        <f>VLOOKUP(B1335,population!$B$2:$C$54,2,0)</f>
        <v> Illinois</v>
      </c>
      <c r="AE1335" s="24">
        <f>IFERROR(VLOOKUP(AD1335,'pop density'!$A$1:$B$51,2,0),"")</f>
        <v>231.4</v>
      </c>
      <c r="AF1335" s="24" t="str">
        <f t="shared" si="20"/>
        <v>00231.4- Illinois</v>
      </c>
    </row>
    <row r="1336" spans="1:32" x14ac:dyDescent="0.25">
      <c r="A1336">
        <v>20200511</v>
      </c>
      <c r="B1336" t="s">
        <v>1397</v>
      </c>
      <c r="C1336">
        <v>79007</v>
      </c>
      <c r="D1336">
        <v>363418</v>
      </c>
      <c r="F1336">
        <v>4319</v>
      </c>
      <c r="H1336">
        <v>1248</v>
      </c>
      <c r="J1336">
        <v>730</v>
      </c>
      <c r="M1336" t="s">
        <v>62</v>
      </c>
      <c r="N1336" s="1">
        <v>43962</v>
      </c>
      <c r="O1336" t="s">
        <v>1466</v>
      </c>
      <c r="P1336" t="s">
        <v>164</v>
      </c>
      <c r="Q1336">
        <v>3459</v>
      </c>
      <c r="S1336">
        <v>442425</v>
      </c>
      <c r="T1336">
        <v>442425</v>
      </c>
      <c r="U1336">
        <v>442425</v>
      </c>
      <c r="V1336">
        <v>17</v>
      </c>
      <c r="W1336">
        <v>53</v>
      </c>
      <c r="X1336">
        <v>0</v>
      </c>
      <c r="Y1336">
        <v>11175</v>
      </c>
      <c r="Z1336">
        <v>1266</v>
      </c>
      <c r="AA1336">
        <v>12441</v>
      </c>
      <c r="AB1336" s="24">
        <f>VLOOKUP(B1336,population!$B$2:$D$54,3,0)</f>
        <v>12671821</v>
      </c>
      <c r="AC1336" s="24" t="str">
        <f>VLOOKUP(B1336,regions!$A$2:$B$54,2,0)</f>
        <v>Midwest</v>
      </c>
      <c r="AD1336" s="24" t="str">
        <f>VLOOKUP(B1336,population!$B$2:$C$54,2,0)</f>
        <v> Illinois</v>
      </c>
      <c r="AE1336" s="24">
        <f>IFERROR(VLOOKUP(AD1336,'pop density'!$A$1:$B$51,2,0),"")</f>
        <v>231.4</v>
      </c>
      <c r="AF1336" s="24" t="str">
        <f t="shared" si="20"/>
        <v>00231.4- Illinois</v>
      </c>
    </row>
    <row r="1337" spans="1:32" x14ac:dyDescent="0.25">
      <c r="A1337">
        <v>20200512</v>
      </c>
      <c r="B1337" t="s">
        <v>1397</v>
      </c>
      <c r="C1337">
        <v>83021</v>
      </c>
      <c r="D1337">
        <v>388670</v>
      </c>
      <c r="F1337">
        <v>4626</v>
      </c>
      <c r="H1337">
        <v>1215</v>
      </c>
      <c r="J1337">
        <v>730</v>
      </c>
      <c r="M1337" t="s">
        <v>62</v>
      </c>
      <c r="N1337" s="1">
        <v>43963</v>
      </c>
      <c r="O1337" t="s">
        <v>1467</v>
      </c>
      <c r="P1337" t="s">
        <v>166</v>
      </c>
      <c r="Q1337">
        <v>3601</v>
      </c>
      <c r="S1337">
        <v>471691</v>
      </c>
      <c r="T1337">
        <v>471691</v>
      </c>
      <c r="U1337">
        <v>471691</v>
      </c>
      <c r="V1337">
        <v>17</v>
      </c>
      <c r="W1337">
        <v>142</v>
      </c>
      <c r="X1337">
        <v>0</v>
      </c>
      <c r="Y1337">
        <v>25252</v>
      </c>
      <c r="Z1337">
        <v>4014</v>
      </c>
      <c r="AA1337">
        <v>29266</v>
      </c>
      <c r="AB1337" s="24">
        <f>VLOOKUP(B1337,population!$B$2:$D$54,3,0)</f>
        <v>12671821</v>
      </c>
      <c r="AC1337" s="24" t="str">
        <f>VLOOKUP(B1337,regions!$A$2:$B$54,2,0)</f>
        <v>Midwest</v>
      </c>
      <c r="AD1337" s="24" t="str">
        <f>VLOOKUP(B1337,population!$B$2:$C$54,2,0)</f>
        <v> Illinois</v>
      </c>
      <c r="AE1337" s="24">
        <f>IFERROR(VLOOKUP(AD1337,'pop density'!$A$1:$B$51,2,0),"")</f>
        <v>231.4</v>
      </c>
      <c r="AF1337" s="24" t="str">
        <f t="shared" si="20"/>
        <v>00231.4- Illinois</v>
      </c>
    </row>
    <row r="1338" spans="1:32" x14ac:dyDescent="0.25">
      <c r="A1338">
        <v>20200513</v>
      </c>
      <c r="B1338" t="s">
        <v>1397</v>
      </c>
      <c r="C1338">
        <v>84698</v>
      </c>
      <c r="D1338">
        <v>404661</v>
      </c>
      <c r="F1338">
        <v>4563</v>
      </c>
      <c r="H1338">
        <v>1208</v>
      </c>
      <c r="J1338">
        <v>714</v>
      </c>
      <c r="M1338" t="s">
        <v>62</v>
      </c>
      <c r="N1338" s="1">
        <v>43964</v>
      </c>
      <c r="O1338" t="s">
        <v>1468</v>
      </c>
      <c r="P1338" t="s">
        <v>168</v>
      </c>
      <c r="Q1338">
        <v>3792</v>
      </c>
      <c r="S1338">
        <v>489359</v>
      </c>
      <c r="T1338">
        <v>489359</v>
      </c>
      <c r="U1338">
        <v>489359</v>
      </c>
      <c r="V1338">
        <v>17</v>
      </c>
      <c r="W1338">
        <v>191</v>
      </c>
      <c r="X1338">
        <v>0</v>
      </c>
      <c r="Y1338">
        <v>15991</v>
      </c>
      <c r="Z1338">
        <v>1677</v>
      </c>
      <c r="AA1338">
        <v>17668</v>
      </c>
      <c r="AB1338" s="24">
        <f>VLOOKUP(B1338,population!$B$2:$D$54,3,0)</f>
        <v>12671821</v>
      </c>
      <c r="AC1338" s="24" t="str">
        <f>VLOOKUP(B1338,regions!$A$2:$B$54,2,0)</f>
        <v>Midwest</v>
      </c>
      <c r="AD1338" s="24" t="str">
        <f>VLOOKUP(B1338,population!$B$2:$C$54,2,0)</f>
        <v> Illinois</v>
      </c>
      <c r="AE1338" s="24">
        <f>IFERROR(VLOOKUP(AD1338,'pop density'!$A$1:$B$51,2,0),"")</f>
        <v>231.4</v>
      </c>
      <c r="AF1338" s="24" t="str">
        <f t="shared" si="20"/>
        <v>00231.4- Illinois</v>
      </c>
    </row>
    <row r="1339" spans="1:32" x14ac:dyDescent="0.25">
      <c r="A1339">
        <v>20200514</v>
      </c>
      <c r="B1339" t="s">
        <v>1397</v>
      </c>
      <c r="C1339">
        <v>87937</v>
      </c>
      <c r="D1339">
        <v>424100</v>
      </c>
      <c r="F1339">
        <v>4473</v>
      </c>
      <c r="H1339">
        <v>1132</v>
      </c>
      <c r="J1339">
        <v>689</v>
      </c>
      <c r="M1339" t="s">
        <v>62</v>
      </c>
      <c r="N1339" s="1">
        <v>43965</v>
      </c>
      <c r="O1339" t="s">
        <v>1469</v>
      </c>
      <c r="P1339" t="s">
        <v>170</v>
      </c>
      <c r="Q1339">
        <v>3928</v>
      </c>
      <c r="S1339">
        <v>512037</v>
      </c>
      <c r="T1339">
        <v>512037</v>
      </c>
      <c r="U1339">
        <v>512037</v>
      </c>
      <c r="V1339">
        <v>17</v>
      </c>
      <c r="W1339">
        <v>136</v>
      </c>
      <c r="X1339">
        <v>0</v>
      </c>
      <c r="Y1339">
        <v>19439</v>
      </c>
      <c r="Z1339">
        <v>3239</v>
      </c>
      <c r="AA1339">
        <v>22678</v>
      </c>
      <c r="AB1339" s="24">
        <f>VLOOKUP(B1339,population!$B$2:$D$54,3,0)</f>
        <v>12671821</v>
      </c>
      <c r="AC1339" s="24" t="str">
        <f>VLOOKUP(B1339,regions!$A$2:$B$54,2,0)</f>
        <v>Midwest</v>
      </c>
      <c r="AD1339" s="24" t="str">
        <f>VLOOKUP(B1339,population!$B$2:$C$54,2,0)</f>
        <v> Illinois</v>
      </c>
      <c r="AE1339" s="24">
        <f>IFERROR(VLOOKUP(AD1339,'pop density'!$A$1:$B$51,2,0),"")</f>
        <v>231.4</v>
      </c>
      <c r="AF1339" s="24" t="str">
        <f t="shared" si="20"/>
        <v>00231.4- Illinois</v>
      </c>
    </row>
    <row r="1340" spans="1:32" x14ac:dyDescent="0.25">
      <c r="A1340">
        <v>20200515</v>
      </c>
      <c r="B1340" t="s">
        <v>1397</v>
      </c>
      <c r="C1340">
        <v>90369</v>
      </c>
      <c r="D1340">
        <v>448233</v>
      </c>
      <c r="F1340">
        <v>4367</v>
      </c>
      <c r="H1340">
        <v>1129</v>
      </c>
      <c r="J1340">
        <v>675</v>
      </c>
      <c r="M1340" t="s">
        <v>62</v>
      </c>
      <c r="N1340" s="1">
        <v>43966</v>
      </c>
      <c r="O1340" t="s">
        <v>1470</v>
      </c>
      <c r="P1340" t="s">
        <v>172</v>
      </c>
      <c r="Q1340">
        <v>4058</v>
      </c>
      <c r="S1340">
        <v>538602</v>
      </c>
      <c r="T1340">
        <v>538602</v>
      </c>
      <c r="U1340">
        <v>538602</v>
      </c>
      <c r="V1340">
        <v>17</v>
      </c>
      <c r="W1340">
        <v>130</v>
      </c>
      <c r="X1340">
        <v>0</v>
      </c>
      <c r="Y1340">
        <v>24133</v>
      </c>
      <c r="Z1340">
        <v>2432</v>
      </c>
      <c r="AA1340">
        <v>26565</v>
      </c>
      <c r="AB1340" s="24">
        <f>VLOOKUP(B1340,population!$B$2:$D$54,3,0)</f>
        <v>12671821</v>
      </c>
      <c r="AC1340" s="24" t="str">
        <f>VLOOKUP(B1340,regions!$A$2:$B$54,2,0)</f>
        <v>Midwest</v>
      </c>
      <c r="AD1340" s="24" t="str">
        <f>VLOOKUP(B1340,population!$B$2:$C$54,2,0)</f>
        <v> Illinois</v>
      </c>
      <c r="AE1340" s="24">
        <f>IFERROR(VLOOKUP(AD1340,'pop density'!$A$1:$B$51,2,0),"")</f>
        <v>231.4</v>
      </c>
      <c r="AF1340" s="24" t="str">
        <f t="shared" si="20"/>
        <v>00231.4- Illinois</v>
      </c>
    </row>
    <row r="1341" spans="1:32" x14ac:dyDescent="0.25">
      <c r="A1341">
        <v>20200516</v>
      </c>
      <c r="B1341" t="s">
        <v>1397</v>
      </c>
      <c r="C1341">
        <v>92457</v>
      </c>
      <c r="D1341">
        <v>469192</v>
      </c>
      <c r="F1341">
        <v>4306</v>
      </c>
      <c r="H1341">
        <v>1135</v>
      </c>
      <c r="J1341">
        <v>653</v>
      </c>
      <c r="M1341" t="s">
        <v>62</v>
      </c>
      <c r="N1341" s="1">
        <v>43967</v>
      </c>
      <c r="O1341" t="s">
        <v>1471</v>
      </c>
      <c r="P1341" t="s">
        <v>174</v>
      </c>
      <c r="Q1341">
        <v>4129</v>
      </c>
      <c r="S1341">
        <v>561649</v>
      </c>
      <c r="T1341">
        <v>561649</v>
      </c>
      <c r="U1341">
        <v>561649</v>
      </c>
      <c r="V1341">
        <v>17</v>
      </c>
      <c r="W1341">
        <v>71</v>
      </c>
      <c r="X1341">
        <v>0</v>
      </c>
      <c r="Y1341">
        <v>20959</v>
      </c>
      <c r="Z1341">
        <v>2088</v>
      </c>
      <c r="AA1341">
        <v>23047</v>
      </c>
      <c r="AB1341" s="24">
        <f>VLOOKUP(B1341,population!$B$2:$D$54,3,0)</f>
        <v>12671821</v>
      </c>
      <c r="AC1341" s="24" t="str">
        <f>VLOOKUP(B1341,regions!$A$2:$B$54,2,0)</f>
        <v>Midwest</v>
      </c>
      <c r="AD1341" s="24" t="str">
        <f>VLOOKUP(B1341,population!$B$2:$C$54,2,0)</f>
        <v> Illinois</v>
      </c>
      <c r="AE1341" s="24">
        <f>IFERROR(VLOOKUP(AD1341,'pop density'!$A$1:$B$51,2,0),"")</f>
        <v>231.4</v>
      </c>
      <c r="AF1341" s="24" t="str">
        <f t="shared" si="20"/>
        <v>00231.4- Illinois</v>
      </c>
    </row>
    <row r="1342" spans="1:32" x14ac:dyDescent="0.25">
      <c r="A1342">
        <v>20200517</v>
      </c>
      <c r="B1342" t="s">
        <v>1397</v>
      </c>
      <c r="C1342">
        <v>94191</v>
      </c>
      <c r="D1342">
        <v>487753</v>
      </c>
      <c r="F1342">
        <v>4190</v>
      </c>
      <c r="H1342">
        <v>1144</v>
      </c>
      <c r="J1342">
        <v>735</v>
      </c>
      <c r="M1342" t="s">
        <v>62</v>
      </c>
      <c r="N1342" s="1">
        <v>43968</v>
      </c>
      <c r="O1342" t="s">
        <v>1472</v>
      </c>
      <c r="P1342" t="s">
        <v>176</v>
      </c>
      <c r="Q1342">
        <v>4177</v>
      </c>
      <c r="S1342">
        <v>581944</v>
      </c>
      <c r="T1342">
        <v>581944</v>
      </c>
      <c r="U1342">
        <v>581944</v>
      </c>
      <c r="V1342">
        <v>17</v>
      </c>
      <c r="W1342">
        <v>48</v>
      </c>
      <c r="X1342">
        <v>0</v>
      </c>
      <c r="Y1342">
        <v>18561</v>
      </c>
      <c r="Z1342">
        <v>1734</v>
      </c>
      <c r="AA1342">
        <v>20295</v>
      </c>
      <c r="AB1342" s="24">
        <f>VLOOKUP(B1342,population!$B$2:$D$54,3,0)</f>
        <v>12671821</v>
      </c>
      <c r="AC1342" s="24" t="str">
        <f>VLOOKUP(B1342,regions!$A$2:$B$54,2,0)</f>
        <v>Midwest</v>
      </c>
      <c r="AD1342" s="24" t="str">
        <f>VLOOKUP(B1342,population!$B$2:$C$54,2,0)</f>
        <v> Illinois</v>
      </c>
      <c r="AE1342" s="24">
        <f>IFERROR(VLOOKUP(AD1342,'pop density'!$A$1:$B$51,2,0),"")</f>
        <v>231.4</v>
      </c>
      <c r="AF1342" s="24" t="str">
        <f t="shared" si="20"/>
        <v>00231.4- Illinois</v>
      </c>
    </row>
    <row r="1343" spans="1:32" x14ac:dyDescent="0.25">
      <c r="A1343">
        <v>20200518</v>
      </c>
      <c r="B1343" t="s">
        <v>1397</v>
      </c>
      <c r="C1343">
        <v>96485</v>
      </c>
      <c r="D1343">
        <v>506756</v>
      </c>
      <c r="F1343">
        <v>4120</v>
      </c>
      <c r="H1343">
        <v>1096</v>
      </c>
      <c r="J1343">
        <v>636</v>
      </c>
      <c r="M1343" t="s">
        <v>62</v>
      </c>
      <c r="N1343" s="1">
        <v>43969.040972222225</v>
      </c>
      <c r="O1343" t="s">
        <v>1473</v>
      </c>
      <c r="P1343" t="s">
        <v>178</v>
      </c>
      <c r="Q1343">
        <v>4234</v>
      </c>
      <c r="S1343">
        <v>603241</v>
      </c>
      <c r="T1343">
        <v>603241</v>
      </c>
      <c r="U1343">
        <v>603241</v>
      </c>
      <c r="V1343">
        <v>17</v>
      </c>
      <c r="W1343">
        <v>57</v>
      </c>
      <c r="X1343">
        <v>0</v>
      </c>
      <c r="Y1343">
        <v>19003</v>
      </c>
      <c r="Z1343">
        <v>2294</v>
      </c>
      <c r="AA1343">
        <v>21297</v>
      </c>
      <c r="AB1343" s="24">
        <f>VLOOKUP(B1343,population!$B$2:$D$54,3,0)</f>
        <v>12671821</v>
      </c>
      <c r="AC1343" s="24" t="str">
        <f>VLOOKUP(B1343,regions!$A$2:$B$54,2,0)</f>
        <v>Midwest</v>
      </c>
      <c r="AD1343" s="24" t="str">
        <f>VLOOKUP(B1343,population!$B$2:$C$54,2,0)</f>
        <v> Illinois</v>
      </c>
      <c r="AE1343" s="24">
        <f>IFERROR(VLOOKUP(AD1343,'pop density'!$A$1:$B$51,2,0),"")</f>
        <v>231.4</v>
      </c>
      <c r="AF1343" s="24" t="str">
        <f t="shared" si="20"/>
        <v>00231.4- Illinois</v>
      </c>
    </row>
    <row r="1344" spans="1:32" x14ac:dyDescent="0.25">
      <c r="A1344">
        <v>20200519</v>
      </c>
      <c r="B1344" t="s">
        <v>1397</v>
      </c>
      <c r="C1344">
        <v>98030</v>
      </c>
      <c r="D1344">
        <v>523654</v>
      </c>
      <c r="F1344">
        <v>4002</v>
      </c>
      <c r="H1344">
        <v>993</v>
      </c>
      <c r="J1344">
        <v>576</v>
      </c>
      <c r="M1344" t="s">
        <v>62</v>
      </c>
      <c r="N1344" s="1">
        <v>43970</v>
      </c>
      <c r="O1344" t="s">
        <v>1474</v>
      </c>
      <c r="P1344" t="s">
        <v>180</v>
      </c>
      <c r="Q1344">
        <v>4379</v>
      </c>
      <c r="S1344">
        <v>621684</v>
      </c>
      <c r="T1344">
        <v>621684</v>
      </c>
      <c r="U1344">
        <v>621684</v>
      </c>
      <c r="V1344">
        <v>17</v>
      </c>
      <c r="W1344">
        <v>145</v>
      </c>
      <c r="X1344">
        <v>0</v>
      </c>
      <c r="Y1344">
        <v>16898</v>
      </c>
      <c r="Z1344">
        <v>1545</v>
      </c>
      <c r="AA1344">
        <v>18443</v>
      </c>
      <c r="AB1344" s="24">
        <f>VLOOKUP(B1344,population!$B$2:$D$54,3,0)</f>
        <v>12671821</v>
      </c>
      <c r="AC1344" s="24" t="str">
        <f>VLOOKUP(B1344,regions!$A$2:$B$54,2,0)</f>
        <v>Midwest</v>
      </c>
      <c r="AD1344" s="24" t="str">
        <f>VLOOKUP(B1344,population!$B$2:$C$54,2,0)</f>
        <v> Illinois</v>
      </c>
      <c r="AE1344" s="24">
        <f>IFERROR(VLOOKUP(AD1344,'pop density'!$A$1:$B$51,2,0),"")</f>
        <v>231.4</v>
      </c>
      <c r="AF1344" s="24" t="str">
        <f t="shared" si="20"/>
        <v>00231.4- Illinois</v>
      </c>
    </row>
    <row r="1345" spans="1:32" x14ac:dyDescent="0.25">
      <c r="A1345">
        <v>20200520</v>
      </c>
      <c r="B1345" t="s">
        <v>1397</v>
      </c>
      <c r="C1345">
        <v>100418</v>
      </c>
      <c r="D1345">
        <v>542295</v>
      </c>
      <c r="F1345">
        <v>3914</v>
      </c>
      <c r="H1345">
        <v>1005</v>
      </c>
      <c r="J1345">
        <v>554</v>
      </c>
      <c r="M1345" t="s">
        <v>62</v>
      </c>
      <c r="N1345" s="1">
        <v>43971</v>
      </c>
      <c r="O1345" t="s">
        <v>1475</v>
      </c>
      <c r="P1345" t="s">
        <v>182</v>
      </c>
      <c r="Q1345">
        <v>4525</v>
      </c>
      <c r="S1345">
        <v>642713</v>
      </c>
      <c r="T1345">
        <v>642713</v>
      </c>
      <c r="U1345">
        <v>642713</v>
      </c>
      <c r="V1345">
        <v>17</v>
      </c>
      <c r="W1345">
        <v>146</v>
      </c>
      <c r="X1345">
        <v>0</v>
      </c>
      <c r="Y1345">
        <v>18641</v>
      </c>
      <c r="Z1345">
        <v>2388</v>
      </c>
      <c r="AA1345">
        <v>21029</v>
      </c>
      <c r="AB1345" s="24">
        <f>VLOOKUP(B1345,population!$B$2:$D$54,3,0)</f>
        <v>12671821</v>
      </c>
      <c r="AC1345" s="24" t="str">
        <f>VLOOKUP(B1345,regions!$A$2:$B$54,2,0)</f>
        <v>Midwest</v>
      </c>
      <c r="AD1345" s="24" t="str">
        <f>VLOOKUP(B1345,population!$B$2:$C$54,2,0)</f>
        <v> Illinois</v>
      </c>
      <c r="AE1345" s="24">
        <f>IFERROR(VLOOKUP(AD1345,'pop density'!$A$1:$B$51,2,0),"")</f>
        <v>231.4</v>
      </c>
      <c r="AF1345" s="24" t="str">
        <f t="shared" si="20"/>
        <v>00231.4- Illinois</v>
      </c>
    </row>
    <row r="1346" spans="1:32" x14ac:dyDescent="0.25">
      <c r="A1346">
        <v>20200521</v>
      </c>
      <c r="B1346" t="s">
        <v>1397</v>
      </c>
      <c r="C1346">
        <v>102686</v>
      </c>
      <c r="D1346">
        <v>569334</v>
      </c>
      <c r="F1346">
        <v>4107</v>
      </c>
      <c r="H1346">
        <v>1088</v>
      </c>
      <c r="J1346">
        <v>609</v>
      </c>
      <c r="M1346" t="s">
        <v>62</v>
      </c>
      <c r="N1346" s="1">
        <v>43972</v>
      </c>
      <c r="O1346" t="s">
        <v>1476</v>
      </c>
      <c r="P1346" t="s">
        <v>184</v>
      </c>
      <c r="Q1346">
        <v>4607</v>
      </c>
      <c r="S1346">
        <v>672020</v>
      </c>
      <c r="T1346">
        <v>672020</v>
      </c>
      <c r="U1346">
        <v>672020</v>
      </c>
      <c r="V1346">
        <v>17</v>
      </c>
      <c r="W1346">
        <v>82</v>
      </c>
      <c r="X1346">
        <v>0</v>
      </c>
      <c r="Y1346">
        <v>27039</v>
      </c>
      <c r="Z1346">
        <v>2268</v>
      </c>
      <c r="AA1346">
        <v>29307</v>
      </c>
      <c r="AB1346" s="24">
        <f>VLOOKUP(B1346,population!$B$2:$D$54,3,0)</f>
        <v>12671821</v>
      </c>
      <c r="AC1346" s="24" t="str">
        <f>VLOOKUP(B1346,regions!$A$2:$B$54,2,0)</f>
        <v>Midwest</v>
      </c>
      <c r="AD1346" s="24" t="str">
        <f>VLOOKUP(B1346,population!$B$2:$C$54,2,0)</f>
        <v> Illinois</v>
      </c>
      <c r="AE1346" s="24">
        <f>IFERROR(VLOOKUP(AD1346,'pop density'!$A$1:$B$51,2,0),"")</f>
        <v>231.4</v>
      </c>
      <c r="AF1346" s="24" t="str">
        <f t="shared" si="20"/>
        <v>00231.4- Illinois</v>
      </c>
    </row>
    <row r="1347" spans="1:32" x14ac:dyDescent="0.25">
      <c r="A1347">
        <v>20200522</v>
      </c>
      <c r="B1347" t="s">
        <v>1397</v>
      </c>
      <c r="C1347">
        <v>105444</v>
      </c>
      <c r="D1347">
        <v>591689</v>
      </c>
      <c r="F1347">
        <v>3928</v>
      </c>
      <c r="H1347">
        <v>1060</v>
      </c>
      <c r="J1347">
        <v>589</v>
      </c>
      <c r="M1347" t="s">
        <v>62</v>
      </c>
      <c r="N1347" s="1">
        <v>43973</v>
      </c>
      <c r="O1347" t="s">
        <v>1477</v>
      </c>
      <c r="P1347" t="s">
        <v>186</v>
      </c>
      <c r="Q1347">
        <v>4715</v>
      </c>
      <c r="S1347">
        <v>697133</v>
      </c>
      <c r="T1347">
        <v>697133</v>
      </c>
      <c r="U1347">
        <v>697133</v>
      </c>
      <c r="V1347">
        <v>17</v>
      </c>
      <c r="W1347">
        <v>108</v>
      </c>
      <c r="X1347">
        <v>0</v>
      </c>
      <c r="Y1347">
        <v>22355</v>
      </c>
      <c r="Z1347">
        <v>2758</v>
      </c>
      <c r="AA1347">
        <v>25113</v>
      </c>
      <c r="AB1347" s="24">
        <f>VLOOKUP(B1347,population!$B$2:$D$54,3,0)</f>
        <v>12671821</v>
      </c>
      <c r="AC1347" s="24" t="str">
        <f>VLOOKUP(B1347,regions!$A$2:$B$54,2,0)</f>
        <v>Midwest</v>
      </c>
      <c r="AD1347" s="24" t="str">
        <f>VLOOKUP(B1347,population!$B$2:$C$54,2,0)</f>
        <v> Illinois</v>
      </c>
      <c r="AE1347" s="24">
        <f>IFERROR(VLOOKUP(AD1347,'pop density'!$A$1:$B$51,2,0),"")</f>
        <v>231.4</v>
      </c>
      <c r="AF1347" s="24" t="str">
        <f t="shared" ref="AF1347:AF1410" si="21">IFERROR(TEXT(AE1347, "00000.0") &amp; "-" &amp; AD1347,"")</f>
        <v>00231.4- Illinois</v>
      </c>
    </row>
    <row r="1348" spans="1:32" x14ac:dyDescent="0.25">
      <c r="A1348">
        <v>20200523</v>
      </c>
      <c r="B1348" t="s">
        <v>1397</v>
      </c>
      <c r="C1348">
        <v>107796</v>
      </c>
      <c r="D1348">
        <v>614451</v>
      </c>
      <c r="F1348">
        <v>3753</v>
      </c>
      <c r="H1348">
        <v>1027</v>
      </c>
      <c r="J1348">
        <v>607</v>
      </c>
      <c r="M1348" t="s">
        <v>62</v>
      </c>
      <c r="N1348" s="1">
        <v>43973</v>
      </c>
      <c r="O1348" t="s">
        <v>1478</v>
      </c>
      <c r="P1348" t="s">
        <v>188</v>
      </c>
      <c r="Q1348">
        <v>4790</v>
      </c>
      <c r="S1348">
        <v>722247</v>
      </c>
      <c r="T1348">
        <v>722247</v>
      </c>
      <c r="U1348">
        <v>722247</v>
      </c>
      <c r="V1348">
        <v>17</v>
      </c>
      <c r="W1348">
        <v>75</v>
      </c>
      <c r="X1348">
        <v>0</v>
      </c>
      <c r="Y1348">
        <v>22762</v>
      </c>
      <c r="Z1348">
        <v>2352</v>
      </c>
      <c r="AA1348">
        <v>25114</v>
      </c>
      <c r="AB1348" s="24">
        <f>VLOOKUP(B1348,population!$B$2:$D$54,3,0)</f>
        <v>12671821</v>
      </c>
      <c r="AC1348" s="24" t="str">
        <f>VLOOKUP(B1348,regions!$A$2:$B$54,2,0)</f>
        <v>Midwest</v>
      </c>
      <c r="AD1348" s="24" t="str">
        <f>VLOOKUP(B1348,population!$B$2:$C$54,2,0)</f>
        <v> Illinois</v>
      </c>
      <c r="AE1348" s="24">
        <f>IFERROR(VLOOKUP(AD1348,'pop density'!$A$1:$B$51,2,0),"")</f>
        <v>231.4</v>
      </c>
      <c r="AF1348" s="24" t="str">
        <f t="shared" si="21"/>
        <v>00231.4- Illinois</v>
      </c>
    </row>
    <row r="1349" spans="1:32" x14ac:dyDescent="0.25">
      <c r="A1349">
        <v>20200524</v>
      </c>
      <c r="B1349" t="s">
        <v>1397</v>
      </c>
      <c r="C1349">
        <v>110304</v>
      </c>
      <c r="D1349">
        <v>637617</v>
      </c>
      <c r="F1349">
        <v>3667</v>
      </c>
      <c r="H1349">
        <v>1007</v>
      </c>
      <c r="J1349">
        <v>632</v>
      </c>
      <c r="M1349" t="s">
        <v>62</v>
      </c>
      <c r="N1349" s="1">
        <v>43975</v>
      </c>
      <c r="O1349" t="s">
        <v>1479</v>
      </c>
      <c r="P1349" t="s">
        <v>190</v>
      </c>
      <c r="Q1349">
        <v>4856</v>
      </c>
      <c r="S1349">
        <v>747921</v>
      </c>
      <c r="T1349">
        <v>747921</v>
      </c>
      <c r="U1349">
        <v>747921</v>
      </c>
      <c r="V1349">
        <v>17</v>
      </c>
      <c r="W1349">
        <v>66</v>
      </c>
      <c r="X1349">
        <v>0</v>
      </c>
      <c r="Y1349">
        <v>23166</v>
      </c>
      <c r="Z1349">
        <v>2508</v>
      </c>
      <c r="AA1349">
        <v>25674</v>
      </c>
      <c r="AB1349" s="24">
        <f>VLOOKUP(B1349,population!$B$2:$D$54,3,0)</f>
        <v>12671821</v>
      </c>
      <c r="AC1349" s="24" t="str">
        <f>VLOOKUP(B1349,regions!$A$2:$B$54,2,0)</f>
        <v>Midwest</v>
      </c>
      <c r="AD1349" s="24" t="str">
        <f>VLOOKUP(B1349,population!$B$2:$C$54,2,0)</f>
        <v> Illinois</v>
      </c>
      <c r="AE1349" s="24">
        <f>IFERROR(VLOOKUP(AD1349,'pop density'!$A$1:$B$51,2,0),"")</f>
        <v>231.4</v>
      </c>
      <c r="AF1349" s="24" t="str">
        <f t="shared" si="21"/>
        <v>00231.4- Illinois</v>
      </c>
    </row>
    <row r="1350" spans="1:32" x14ac:dyDescent="0.25">
      <c r="A1350">
        <v>20200306</v>
      </c>
      <c r="B1350" t="s">
        <v>1480</v>
      </c>
      <c r="C1350">
        <v>1</v>
      </c>
      <c r="O1350" t="s">
        <v>1481</v>
      </c>
      <c r="P1350" t="s">
        <v>29</v>
      </c>
      <c r="S1350">
        <v>1</v>
      </c>
      <c r="T1350">
        <v>1</v>
      </c>
      <c r="U1350">
        <v>1</v>
      </c>
      <c r="V1350">
        <v>18</v>
      </c>
      <c r="AB1350" s="24">
        <f>VLOOKUP(B1350,population!$B$2:$D$54,3,0)</f>
        <v>6732219</v>
      </c>
      <c r="AC1350" s="24" t="str">
        <f>VLOOKUP(B1350,regions!$A$2:$B$54,2,0)</f>
        <v>Midwest</v>
      </c>
      <c r="AD1350" s="24" t="str">
        <f>VLOOKUP(B1350,population!$B$2:$C$54,2,0)</f>
        <v> Indiana</v>
      </c>
      <c r="AE1350" s="24">
        <f>IFERROR(VLOOKUP(AD1350,'pop density'!$A$1:$B$51,2,0),"")</f>
        <v>184.6</v>
      </c>
      <c r="AF1350" s="24" t="str">
        <f t="shared" si="21"/>
        <v>00184.6- Indiana</v>
      </c>
    </row>
    <row r="1351" spans="1:32" x14ac:dyDescent="0.25">
      <c r="A1351">
        <v>20200307</v>
      </c>
      <c r="B1351" t="s">
        <v>1480</v>
      </c>
      <c r="C1351">
        <v>1</v>
      </c>
      <c r="O1351" t="s">
        <v>1482</v>
      </c>
      <c r="P1351" t="s">
        <v>31</v>
      </c>
      <c r="S1351">
        <v>1</v>
      </c>
      <c r="T1351">
        <v>1</v>
      </c>
      <c r="U1351">
        <v>1</v>
      </c>
      <c r="V1351">
        <v>18</v>
      </c>
      <c r="W1351">
        <v>0</v>
      </c>
      <c r="X1351">
        <v>0</v>
      </c>
      <c r="Y1351">
        <v>0</v>
      </c>
      <c r="Z1351">
        <v>0</v>
      </c>
      <c r="AA1351">
        <v>0</v>
      </c>
      <c r="AB1351" s="24">
        <f>VLOOKUP(B1351,population!$B$2:$D$54,3,0)</f>
        <v>6732219</v>
      </c>
      <c r="AC1351" s="24" t="str">
        <f>VLOOKUP(B1351,regions!$A$2:$B$54,2,0)</f>
        <v>Midwest</v>
      </c>
      <c r="AD1351" s="24" t="str">
        <f>VLOOKUP(B1351,population!$B$2:$C$54,2,0)</f>
        <v> Indiana</v>
      </c>
      <c r="AE1351" s="24">
        <f>IFERROR(VLOOKUP(AD1351,'pop density'!$A$1:$B$51,2,0),"")</f>
        <v>184.6</v>
      </c>
      <c r="AF1351" s="24" t="str">
        <f t="shared" si="21"/>
        <v>00184.6- Indiana</v>
      </c>
    </row>
    <row r="1352" spans="1:32" x14ac:dyDescent="0.25">
      <c r="A1352">
        <v>20200308</v>
      </c>
      <c r="B1352" t="s">
        <v>1480</v>
      </c>
      <c r="C1352">
        <v>2</v>
      </c>
      <c r="O1352" t="s">
        <v>1483</v>
      </c>
      <c r="P1352" t="s">
        <v>33</v>
      </c>
      <c r="S1352">
        <v>2</v>
      </c>
      <c r="T1352">
        <v>2</v>
      </c>
      <c r="U1352">
        <v>2</v>
      </c>
      <c r="V1352">
        <v>18</v>
      </c>
      <c r="W1352">
        <v>0</v>
      </c>
      <c r="X1352">
        <v>0</v>
      </c>
      <c r="Y1352">
        <v>0</v>
      </c>
      <c r="Z1352">
        <v>1</v>
      </c>
      <c r="AA1352">
        <v>1</v>
      </c>
      <c r="AB1352" s="24">
        <f>VLOOKUP(B1352,population!$B$2:$D$54,3,0)</f>
        <v>6732219</v>
      </c>
      <c r="AC1352" s="24" t="str">
        <f>VLOOKUP(B1352,regions!$A$2:$B$54,2,0)</f>
        <v>Midwest</v>
      </c>
      <c r="AD1352" s="24" t="str">
        <f>VLOOKUP(B1352,population!$B$2:$C$54,2,0)</f>
        <v> Indiana</v>
      </c>
      <c r="AE1352" s="24">
        <f>IFERROR(VLOOKUP(AD1352,'pop density'!$A$1:$B$51,2,0),"")</f>
        <v>184.6</v>
      </c>
      <c r="AF1352" s="24" t="str">
        <f t="shared" si="21"/>
        <v>00184.6- Indiana</v>
      </c>
    </row>
    <row r="1353" spans="1:32" x14ac:dyDescent="0.25">
      <c r="A1353">
        <v>20200309</v>
      </c>
      <c r="B1353" t="s">
        <v>1480</v>
      </c>
      <c r="C1353">
        <v>2</v>
      </c>
      <c r="O1353" t="s">
        <v>1484</v>
      </c>
      <c r="P1353" t="s">
        <v>35</v>
      </c>
      <c r="S1353">
        <v>2</v>
      </c>
      <c r="T1353">
        <v>2</v>
      </c>
      <c r="U1353">
        <v>2</v>
      </c>
      <c r="V1353">
        <v>18</v>
      </c>
      <c r="W1353">
        <v>0</v>
      </c>
      <c r="X1353">
        <v>0</v>
      </c>
      <c r="Y1353">
        <v>0</v>
      </c>
      <c r="Z1353">
        <v>0</v>
      </c>
      <c r="AA1353">
        <v>0</v>
      </c>
      <c r="AB1353" s="24">
        <f>VLOOKUP(B1353,population!$B$2:$D$54,3,0)</f>
        <v>6732219</v>
      </c>
      <c r="AC1353" s="24" t="str">
        <f>VLOOKUP(B1353,regions!$A$2:$B$54,2,0)</f>
        <v>Midwest</v>
      </c>
      <c r="AD1353" s="24" t="str">
        <f>VLOOKUP(B1353,population!$B$2:$C$54,2,0)</f>
        <v> Indiana</v>
      </c>
      <c r="AE1353" s="24">
        <f>IFERROR(VLOOKUP(AD1353,'pop density'!$A$1:$B$51,2,0),"")</f>
        <v>184.6</v>
      </c>
      <c r="AF1353" s="24" t="str">
        <f t="shared" si="21"/>
        <v>00184.6- Indiana</v>
      </c>
    </row>
    <row r="1354" spans="1:32" x14ac:dyDescent="0.25">
      <c r="A1354">
        <v>20200310</v>
      </c>
      <c r="B1354" t="s">
        <v>1480</v>
      </c>
      <c r="C1354">
        <v>6</v>
      </c>
      <c r="D1354">
        <v>30</v>
      </c>
      <c r="O1354" t="s">
        <v>1485</v>
      </c>
      <c r="P1354" t="s">
        <v>37</v>
      </c>
      <c r="S1354">
        <v>36</v>
      </c>
      <c r="T1354">
        <v>36</v>
      </c>
      <c r="U1354">
        <v>36</v>
      </c>
      <c r="V1354">
        <v>18</v>
      </c>
      <c r="W1354">
        <v>0</v>
      </c>
      <c r="X1354">
        <v>0</v>
      </c>
      <c r="Y1354">
        <v>30</v>
      </c>
      <c r="Z1354">
        <v>4</v>
      </c>
      <c r="AA1354">
        <v>34</v>
      </c>
      <c r="AB1354" s="24">
        <f>VLOOKUP(B1354,population!$B$2:$D$54,3,0)</f>
        <v>6732219</v>
      </c>
      <c r="AC1354" s="24" t="str">
        <f>VLOOKUP(B1354,regions!$A$2:$B$54,2,0)</f>
        <v>Midwest</v>
      </c>
      <c r="AD1354" s="24" t="str">
        <f>VLOOKUP(B1354,population!$B$2:$C$54,2,0)</f>
        <v> Indiana</v>
      </c>
      <c r="AE1354" s="24">
        <f>IFERROR(VLOOKUP(AD1354,'pop density'!$A$1:$B$51,2,0),"")</f>
        <v>184.6</v>
      </c>
      <c r="AF1354" s="24" t="str">
        <f t="shared" si="21"/>
        <v>00184.6- Indiana</v>
      </c>
    </row>
    <row r="1355" spans="1:32" x14ac:dyDescent="0.25">
      <c r="A1355">
        <v>20200311</v>
      </c>
      <c r="B1355" t="s">
        <v>1480</v>
      </c>
      <c r="C1355">
        <v>10</v>
      </c>
      <c r="D1355">
        <v>33</v>
      </c>
      <c r="O1355" t="s">
        <v>1486</v>
      </c>
      <c r="P1355" t="s">
        <v>39</v>
      </c>
      <c r="S1355">
        <v>43</v>
      </c>
      <c r="T1355">
        <v>43</v>
      </c>
      <c r="U1355">
        <v>43</v>
      </c>
      <c r="V1355">
        <v>18</v>
      </c>
      <c r="W1355">
        <v>0</v>
      </c>
      <c r="X1355">
        <v>0</v>
      </c>
      <c r="Y1355">
        <v>3</v>
      </c>
      <c r="Z1355">
        <v>4</v>
      </c>
      <c r="AA1355">
        <v>7</v>
      </c>
      <c r="AB1355" s="24">
        <f>VLOOKUP(B1355,population!$B$2:$D$54,3,0)</f>
        <v>6732219</v>
      </c>
      <c r="AC1355" s="24" t="str">
        <f>VLOOKUP(B1355,regions!$A$2:$B$54,2,0)</f>
        <v>Midwest</v>
      </c>
      <c r="AD1355" s="24" t="str">
        <f>VLOOKUP(B1355,population!$B$2:$C$54,2,0)</f>
        <v> Indiana</v>
      </c>
      <c r="AE1355" s="24">
        <f>IFERROR(VLOOKUP(AD1355,'pop density'!$A$1:$B$51,2,0),"")</f>
        <v>184.6</v>
      </c>
      <c r="AF1355" s="24" t="str">
        <f t="shared" si="21"/>
        <v>00184.6- Indiana</v>
      </c>
    </row>
    <row r="1356" spans="1:32" x14ac:dyDescent="0.25">
      <c r="A1356">
        <v>20200312</v>
      </c>
      <c r="B1356" t="s">
        <v>1480</v>
      </c>
      <c r="C1356">
        <v>12</v>
      </c>
      <c r="D1356">
        <v>52</v>
      </c>
      <c r="N1356" s="1">
        <v>43901.499305555553</v>
      </c>
      <c r="O1356" t="s">
        <v>1487</v>
      </c>
      <c r="P1356" t="s">
        <v>41</v>
      </c>
      <c r="S1356">
        <v>64</v>
      </c>
      <c r="T1356">
        <v>64</v>
      </c>
      <c r="U1356">
        <v>64</v>
      </c>
      <c r="V1356">
        <v>18</v>
      </c>
      <c r="W1356">
        <v>0</v>
      </c>
      <c r="X1356">
        <v>0</v>
      </c>
      <c r="Y1356">
        <v>19</v>
      </c>
      <c r="Z1356">
        <v>2</v>
      </c>
      <c r="AA1356">
        <v>21</v>
      </c>
      <c r="AB1356" s="24">
        <f>VLOOKUP(B1356,population!$B$2:$D$54,3,0)</f>
        <v>6732219</v>
      </c>
      <c r="AC1356" s="24" t="str">
        <f>VLOOKUP(B1356,regions!$A$2:$B$54,2,0)</f>
        <v>Midwest</v>
      </c>
      <c r="AD1356" s="24" t="str">
        <f>VLOOKUP(B1356,population!$B$2:$C$54,2,0)</f>
        <v> Indiana</v>
      </c>
      <c r="AE1356" s="24">
        <f>IFERROR(VLOOKUP(AD1356,'pop density'!$A$1:$B$51,2,0),"")</f>
        <v>184.6</v>
      </c>
      <c r="AF1356" s="24" t="str">
        <f t="shared" si="21"/>
        <v>00184.6- Indiana</v>
      </c>
    </row>
    <row r="1357" spans="1:32" x14ac:dyDescent="0.25">
      <c r="A1357">
        <v>20200313</v>
      </c>
      <c r="B1357" t="s">
        <v>1480</v>
      </c>
      <c r="C1357">
        <v>12</v>
      </c>
      <c r="D1357">
        <v>61</v>
      </c>
      <c r="N1357" s="1">
        <v>43902.999305555553</v>
      </c>
      <c r="O1357" t="s">
        <v>1488</v>
      </c>
      <c r="P1357" t="s">
        <v>43</v>
      </c>
      <c r="S1357">
        <v>73</v>
      </c>
      <c r="T1357">
        <v>73</v>
      </c>
      <c r="U1357">
        <v>73</v>
      </c>
      <c r="V1357">
        <v>18</v>
      </c>
      <c r="W1357">
        <v>0</v>
      </c>
      <c r="X1357">
        <v>0</v>
      </c>
      <c r="Y1357">
        <v>9</v>
      </c>
      <c r="Z1357">
        <v>0</v>
      </c>
      <c r="AA1357">
        <v>9</v>
      </c>
      <c r="AB1357" s="24">
        <f>VLOOKUP(B1357,population!$B$2:$D$54,3,0)</f>
        <v>6732219</v>
      </c>
      <c r="AC1357" s="24" t="str">
        <f>VLOOKUP(B1357,regions!$A$2:$B$54,2,0)</f>
        <v>Midwest</v>
      </c>
      <c r="AD1357" s="24" t="str">
        <f>VLOOKUP(B1357,population!$B$2:$C$54,2,0)</f>
        <v> Indiana</v>
      </c>
      <c r="AE1357" s="24">
        <f>IFERROR(VLOOKUP(AD1357,'pop density'!$A$1:$B$51,2,0),"")</f>
        <v>184.6</v>
      </c>
      <c r="AF1357" s="24" t="str">
        <f t="shared" si="21"/>
        <v>00184.6- Indiana</v>
      </c>
    </row>
    <row r="1358" spans="1:32" x14ac:dyDescent="0.25">
      <c r="A1358">
        <v>20200314</v>
      </c>
      <c r="B1358" t="s">
        <v>1480</v>
      </c>
      <c r="C1358">
        <v>15</v>
      </c>
      <c r="D1358">
        <v>74</v>
      </c>
      <c r="N1358" s="1">
        <v>43903.999305555553</v>
      </c>
      <c r="O1358" t="s">
        <v>1489</v>
      </c>
      <c r="P1358" t="s">
        <v>45</v>
      </c>
      <c r="Q1358">
        <v>0</v>
      </c>
      <c r="S1358">
        <v>89</v>
      </c>
      <c r="T1358">
        <v>89</v>
      </c>
      <c r="U1358">
        <v>89</v>
      </c>
      <c r="V1358">
        <v>18</v>
      </c>
      <c r="W1358">
        <v>0</v>
      </c>
      <c r="X1358">
        <v>0</v>
      </c>
      <c r="Y1358">
        <v>13</v>
      </c>
      <c r="Z1358">
        <v>3</v>
      </c>
      <c r="AA1358">
        <v>16</v>
      </c>
      <c r="AB1358" s="24">
        <f>VLOOKUP(B1358,population!$B$2:$D$54,3,0)</f>
        <v>6732219</v>
      </c>
      <c r="AC1358" s="24" t="str">
        <f>VLOOKUP(B1358,regions!$A$2:$B$54,2,0)</f>
        <v>Midwest</v>
      </c>
      <c r="AD1358" s="24" t="str">
        <f>VLOOKUP(B1358,population!$B$2:$C$54,2,0)</f>
        <v> Indiana</v>
      </c>
      <c r="AE1358" s="24">
        <f>IFERROR(VLOOKUP(AD1358,'pop density'!$A$1:$B$51,2,0),"")</f>
        <v>184.6</v>
      </c>
      <c r="AF1358" s="24" t="str">
        <f t="shared" si="21"/>
        <v>00184.6- Indiana</v>
      </c>
    </row>
    <row r="1359" spans="1:32" x14ac:dyDescent="0.25">
      <c r="A1359">
        <v>20200315</v>
      </c>
      <c r="B1359" t="s">
        <v>1480</v>
      </c>
      <c r="C1359">
        <v>19</v>
      </c>
      <c r="D1359">
        <v>102</v>
      </c>
      <c r="N1359" s="1">
        <v>43905.040972222225</v>
      </c>
      <c r="O1359" t="s">
        <v>1490</v>
      </c>
      <c r="P1359" t="s">
        <v>47</v>
      </c>
      <c r="Q1359">
        <v>0</v>
      </c>
      <c r="S1359">
        <v>121</v>
      </c>
      <c r="T1359">
        <v>121</v>
      </c>
      <c r="U1359">
        <v>121</v>
      </c>
      <c r="V1359">
        <v>18</v>
      </c>
      <c r="W1359">
        <v>0</v>
      </c>
      <c r="X1359">
        <v>0</v>
      </c>
      <c r="Y1359">
        <v>28</v>
      </c>
      <c r="Z1359">
        <v>4</v>
      </c>
      <c r="AA1359">
        <v>32</v>
      </c>
      <c r="AB1359" s="24">
        <f>VLOOKUP(B1359,population!$B$2:$D$54,3,0)</f>
        <v>6732219</v>
      </c>
      <c r="AC1359" s="24" t="str">
        <f>VLOOKUP(B1359,regions!$A$2:$B$54,2,0)</f>
        <v>Midwest</v>
      </c>
      <c r="AD1359" s="24" t="str">
        <f>VLOOKUP(B1359,population!$B$2:$C$54,2,0)</f>
        <v> Indiana</v>
      </c>
      <c r="AE1359" s="24">
        <f>IFERROR(VLOOKUP(AD1359,'pop density'!$A$1:$B$51,2,0),"")</f>
        <v>184.6</v>
      </c>
      <c r="AF1359" s="24" t="str">
        <f t="shared" si="21"/>
        <v>00184.6- Indiana</v>
      </c>
    </row>
    <row r="1360" spans="1:32" x14ac:dyDescent="0.25">
      <c r="A1360">
        <v>20200316</v>
      </c>
      <c r="B1360" t="s">
        <v>1480</v>
      </c>
      <c r="C1360">
        <v>24</v>
      </c>
      <c r="D1360">
        <v>115</v>
      </c>
      <c r="N1360" s="1">
        <v>43906.655555555553</v>
      </c>
      <c r="O1360" t="s">
        <v>1491</v>
      </c>
      <c r="P1360" t="s">
        <v>49</v>
      </c>
      <c r="Q1360">
        <v>1</v>
      </c>
      <c r="S1360">
        <v>139</v>
      </c>
      <c r="T1360">
        <v>139</v>
      </c>
      <c r="U1360">
        <v>139</v>
      </c>
      <c r="V1360">
        <v>18</v>
      </c>
      <c r="W1360">
        <v>1</v>
      </c>
      <c r="X1360">
        <v>0</v>
      </c>
      <c r="Y1360">
        <v>13</v>
      </c>
      <c r="Z1360">
        <v>5</v>
      </c>
      <c r="AA1360">
        <v>18</v>
      </c>
      <c r="AB1360" s="24">
        <f>VLOOKUP(B1360,population!$B$2:$D$54,3,0)</f>
        <v>6732219</v>
      </c>
      <c r="AC1360" s="24" t="str">
        <f>VLOOKUP(B1360,regions!$A$2:$B$54,2,0)</f>
        <v>Midwest</v>
      </c>
      <c r="AD1360" s="24" t="str">
        <f>VLOOKUP(B1360,population!$B$2:$C$54,2,0)</f>
        <v> Indiana</v>
      </c>
      <c r="AE1360" s="24">
        <f>IFERROR(VLOOKUP(AD1360,'pop density'!$A$1:$B$51,2,0),"")</f>
        <v>184.6</v>
      </c>
      <c r="AF1360" s="24" t="str">
        <f t="shared" si="21"/>
        <v>00184.6- Indiana</v>
      </c>
    </row>
    <row r="1361" spans="1:32" x14ac:dyDescent="0.25">
      <c r="A1361">
        <v>20200317</v>
      </c>
      <c r="B1361" t="s">
        <v>1480</v>
      </c>
      <c r="C1361">
        <v>30</v>
      </c>
      <c r="D1361">
        <v>129</v>
      </c>
      <c r="N1361" s="1">
        <v>43906.999305555553</v>
      </c>
      <c r="O1361" t="s">
        <v>1492</v>
      </c>
      <c r="P1361" t="s">
        <v>51</v>
      </c>
      <c r="Q1361">
        <v>2</v>
      </c>
      <c r="S1361">
        <v>159</v>
      </c>
      <c r="T1361">
        <v>159</v>
      </c>
      <c r="U1361">
        <v>159</v>
      </c>
      <c r="V1361">
        <v>18</v>
      </c>
      <c r="W1361">
        <v>1</v>
      </c>
      <c r="X1361">
        <v>0</v>
      </c>
      <c r="Y1361">
        <v>14</v>
      </c>
      <c r="Z1361">
        <v>6</v>
      </c>
      <c r="AA1361">
        <v>20</v>
      </c>
      <c r="AB1361" s="24">
        <f>VLOOKUP(B1361,population!$B$2:$D$54,3,0)</f>
        <v>6732219</v>
      </c>
      <c r="AC1361" s="24" t="str">
        <f>VLOOKUP(B1361,regions!$A$2:$B$54,2,0)</f>
        <v>Midwest</v>
      </c>
      <c r="AD1361" s="24" t="str">
        <f>VLOOKUP(B1361,population!$B$2:$C$54,2,0)</f>
        <v> Indiana</v>
      </c>
      <c r="AE1361" s="24">
        <f>IFERROR(VLOOKUP(AD1361,'pop density'!$A$1:$B$51,2,0),"")</f>
        <v>184.6</v>
      </c>
      <c r="AF1361" s="24" t="str">
        <f t="shared" si="21"/>
        <v>00184.6- Indiana</v>
      </c>
    </row>
    <row r="1362" spans="1:32" x14ac:dyDescent="0.25">
      <c r="A1362">
        <v>20200318</v>
      </c>
      <c r="B1362" t="s">
        <v>1480</v>
      </c>
      <c r="C1362">
        <v>39</v>
      </c>
      <c r="D1362">
        <v>154</v>
      </c>
      <c r="N1362" s="1">
        <v>43907.999305555553</v>
      </c>
      <c r="O1362" t="s">
        <v>1493</v>
      </c>
      <c r="P1362" t="s">
        <v>53</v>
      </c>
      <c r="Q1362">
        <v>2</v>
      </c>
      <c r="S1362">
        <v>193</v>
      </c>
      <c r="T1362">
        <v>193</v>
      </c>
      <c r="U1362">
        <v>193</v>
      </c>
      <c r="V1362">
        <v>18</v>
      </c>
      <c r="W1362">
        <v>0</v>
      </c>
      <c r="X1362">
        <v>0</v>
      </c>
      <c r="Y1362">
        <v>25</v>
      </c>
      <c r="Z1362">
        <v>9</v>
      </c>
      <c r="AA1362">
        <v>34</v>
      </c>
      <c r="AB1362" s="24">
        <f>VLOOKUP(B1362,population!$B$2:$D$54,3,0)</f>
        <v>6732219</v>
      </c>
      <c r="AC1362" s="24" t="str">
        <f>VLOOKUP(B1362,regions!$A$2:$B$54,2,0)</f>
        <v>Midwest</v>
      </c>
      <c r="AD1362" s="24" t="str">
        <f>VLOOKUP(B1362,population!$B$2:$C$54,2,0)</f>
        <v> Indiana</v>
      </c>
      <c r="AE1362" s="24">
        <f>IFERROR(VLOOKUP(AD1362,'pop density'!$A$1:$B$51,2,0),"")</f>
        <v>184.6</v>
      </c>
      <c r="AF1362" s="24" t="str">
        <f t="shared" si="21"/>
        <v>00184.6- Indiana</v>
      </c>
    </row>
    <row r="1363" spans="1:32" x14ac:dyDescent="0.25">
      <c r="A1363">
        <v>20200319</v>
      </c>
      <c r="B1363" t="s">
        <v>1480</v>
      </c>
      <c r="C1363">
        <v>56</v>
      </c>
      <c r="D1363">
        <v>324</v>
      </c>
      <c r="N1363" s="1">
        <v>43909.040972222225</v>
      </c>
      <c r="O1363" t="s">
        <v>1494</v>
      </c>
      <c r="P1363" t="s">
        <v>55</v>
      </c>
      <c r="Q1363">
        <v>2</v>
      </c>
      <c r="S1363">
        <v>380</v>
      </c>
      <c r="T1363">
        <v>380</v>
      </c>
      <c r="U1363">
        <v>380</v>
      </c>
      <c r="V1363">
        <v>18</v>
      </c>
      <c r="W1363">
        <v>0</v>
      </c>
      <c r="X1363">
        <v>0</v>
      </c>
      <c r="Y1363">
        <v>170</v>
      </c>
      <c r="Z1363">
        <v>17</v>
      </c>
      <c r="AA1363">
        <v>187</v>
      </c>
      <c r="AB1363" s="24">
        <f>VLOOKUP(B1363,population!$B$2:$D$54,3,0)</f>
        <v>6732219</v>
      </c>
      <c r="AC1363" s="24" t="str">
        <f>VLOOKUP(B1363,regions!$A$2:$B$54,2,0)</f>
        <v>Midwest</v>
      </c>
      <c r="AD1363" s="24" t="str">
        <f>VLOOKUP(B1363,population!$B$2:$C$54,2,0)</f>
        <v> Indiana</v>
      </c>
      <c r="AE1363" s="24">
        <f>IFERROR(VLOOKUP(AD1363,'pop density'!$A$1:$B$51,2,0),"")</f>
        <v>184.6</v>
      </c>
      <c r="AF1363" s="24" t="str">
        <f t="shared" si="21"/>
        <v>00184.6- Indiana</v>
      </c>
    </row>
    <row r="1364" spans="1:32" x14ac:dyDescent="0.25">
      <c r="A1364">
        <v>20200320</v>
      </c>
      <c r="B1364" t="s">
        <v>1480</v>
      </c>
      <c r="C1364">
        <v>79</v>
      </c>
      <c r="D1364">
        <v>475</v>
      </c>
      <c r="N1364" s="1">
        <v>43910.040972222225</v>
      </c>
      <c r="O1364" t="s">
        <v>1495</v>
      </c>
      <c r="P1364" t="s">
        <v>57</v>
      </c>
      <c r="Q1364">
        <v>2</v>
      </c>
      <c r="S1364">
        <v>554</v>
      </c>
      <c r="T1364">
        <v>554</v>
      </c>
      <c r="U1364">
        <v>554</v>
      </c>
      <c r="V1364">
        <v>18</v>
      </c>
      <c r="W1364">
        <v>0</v>
      </c>
      <c r="X1364">
        <v>0</v>
      </c>
      <c r="Y1364">
        <v>151</v>
      </c>
      <c r="Z1364">
        <v>23</v>
      </c>
      <c r="AA1364">
        <v>174</v>
      </c>
      <c r="AB1364" s="24">
        <f>VLOOKUP(B1364,population!$B$2:$D$54,3,0)</f>
        <v>6732219</v>
      </c>
      <c r="AC1364" s="24" t="str">
        <f>VLOOKUP(B1364,regions!$A$2:$B$54,2,0)</f>
        <v>Midwest</v>
      </c>
      <c r="AD1364" s="24" t="str">
        <f>VLOOKUP(B1364,population!$B$2:$C$54,2,0)</f>
        <v> Indiana</v>
      </c>
      <c r="AE1364" s="24">
        <f>IFERROR(VLOOKUP(AD1364,'pop density'!$A$1:$B$51,2,0),"")</f>
        <v>184.6</v>
      </c>
      <c r="AF1364" s="24" t="str">
        <f t="shared" si="21"/>
        <v>00184.6- Indiana</v>
      </c>
    </row>
    <row r="1365" spans="1:32" x14ac:dyDescent="0.25">
      <c r="A1365">
        <v>20200321</v>
      </c>
      <c r="B1365" t="s">
        <v>1480</v>
      </c>
      <c r="C1365">
        <v>126</v>
      </c>
      <c r="D1365">
        <v>707</v>
      </c>
      <c r="G1365">
        <v>1</v>
      </c>
      <c r="N1365" s="1">
        <v>43911.040972222225</v>
      </c>
      <c r="O1365" t="s">
        <v>1496</v>
      </c>
      <c r="P1365" t="s">
        <v>59</v>
      </c>
      <c r="Q1365">
        <v>4</v>
      </c>
      <c r="R1365">
        <v>1</v>
      </c>
      <c r="S1365">
        <v>833</v>
      </c>
      <c r="T1365">
        <v>833</v>
      </c>
      <c r="U1365">
        <v>833</v>
      </c>
      <c r="V1365">
        <v>18</v>
      </c>
      <c r="W1365">
        <v>2</v>
      </c>
      <c r="X1365">
        <v>1</v>
      </c>
      <c r="Y1365">
        <v>232</v>
      </c>
      <c r="Z1365">
        <v>47</v>
      </c>
      <c r="AA1365">
        <v>279</v>
      </c>
      <c r="AB1365" s="24">
        <f>VLOOKUP(B1365,population!$B$2:$D$54,3,0)</f>
        <v>6732219</v>
      </c>
      <c r="AC1365" s="24" t="str">
        <f>VLOOKUP(B1365,regions!$A$2:$B$54,2,0)</f>
        <v>Midwest</v>
      </c>
      <c r="AD1365" s="24" t="str">
        <f>VLOOKUP(B1365,population!$B$2:$C$54,2,0)</f>
        <v> Indiana</v>
      </c>
      <c r="AE1365" s="24">
        <f>IFERROR(VLOOKUP(AD1365,'pop density'!$A$1:$B$51,2,0),"")</f>
        <v>184.6</v>
      </c>
      <c r="AF1365" s="24" t="str">
        <f t="shared" si="21"/>
        <v>00184.6- Indiana</v>
      </c>
    </row>
    <row r="1366" spans="1:32" x14ac:dyDescent="0.25">
      <c r="A1366">
        <v>20200322</v>
      </c>
      <c r="B1366" t="s">
        <v>1480</v>
      </c>
      <c r="C1366">
        <v>201</v>
      </c>
      <c r="D1366">
        <v>1293</v>
      </c>
      <c r="G1366">
        <v>1</v>
      </c>
      <c r="N1366" s="1">
        <v>43903.040972222225</v>
      </c>
      <c r="O1366" t="s">
        <v>1497</v>
      </c>
      <c r="P1366" t="s">
        <v>61</v>
      </c>
      <c r="Q1366">
        <v>6</v>
      </c>
      <c r="R1366">
        <v>1</v>
      </c>
      <c r="S1366">
        <v>1494</v>
      </c>
      <c r="T1366">
        <v>1494</v>
      </c>
      <c r="U1366">
        <v>1494</v>
      </c>
      <c r="V1366">
        <v>18</v>
      </c>
      <c r="W1366">
        <v>2</v>
      </c>
      <c r="X1366">
        <v>0</v>
      </c>
      <c r="Y1366">
        <v>586</v>
      </c>
      <c r="Z1366">
        <v>75</v>
      </c>
      <c r="AA1366">
        <v>661</v>
      </c>
      <c r="AB1366" s="24">
        <f>VLOOKUP(B1366,population!$B$2:$D$54,3,0)</f>
        <v>6732219</v>
      </c>
      <c r="AC1366" s="24" t="str">
        <f>VLOOKUP(B1366,regions!$A$2:$B$54,2,0)</f>
        <v>Midwest</v>
      </c>
      <c r="AD1366" s="24" t="str">
        <f>VLOOKUP(B1366,population!$B$2:$C$54,2,0)</f>
        <v> Indiana</v>
      </c>
      <c r="AE1366" s="24">
        <f>IFERROR(VLOOKUP(AD1366,'pop density'!$A$1:$B$51,2,0),"")</f>
        <v>184.6</v>
      </c>
      <c r="AF1366" s="24" t="str">
        <f t="shared" si="21"/>
        <v>00184.6- Indiana</v>
      </c>
    </row>
    <row r="1367" spans="1:32" x14ac:dyDescent="0.25">
      <c r="A1367">
        <v>20200323</v>
      </c>
      <c r="B1367" t="s">
        <v>1480</v>
      </c>
      <c r="C1367">
        <v>259</v>
      </c>
      <c r="D1367">
        <v>1701</v>
      </c>
      <c r="G1367">
        <v>1</v>
      </c>
      <c r="M1367" t="s">
        <v>129</v>
      </c>
      <c r="N1367" s="1">
        <v>43913.458333333336</v>
      </c>
      <c r="O1367" t="s">
        <v>1498</v>
      </c>
      <c r="P1367" t="s">
        <v>64</v>
      </c>
      <c r="Q1367">
        <v>7</v>
      </c>
      <c r="R1367">
        <v>1</v>
      </c>
      <c r="S1367">
        <v>1960</v>
      </c>
      <c r="T1367">
        <v>1960</v>
      </c>
      <c r="U1367">
        <v>1960</v>
      </c>
      <c r="V1367">
        <v>18</v>
      </c>
      <c r="W1367">
        <v>1</v>
      </c>
      <c r="X1367">
        <v>0</v>
      </c>
      <c r="Y1367">
        <v>408</v>
      </c>
      <c r="Z1367">
        <v>58</v>
      </c>
      <c r="AA1367">
        <v>466</v>
      </c>
      <c r="AB1367" s="24">
        <f>VLOOKUP(B1367,population!$B$2:$D$54,3,0)</f>
        <v>6732219</v>
      </c>
      <c r="AC1367" s="24" t="str">
        <f>VLOOKUP(B1367,regions!$A$2:$B$54,2,0)</f>
        <v>Midwest</v>
      </c>
      <c r="AD1367" s="24" t="str">
        <f>VLOOKUP(B1367,population!$B$2:$C$54,2,0)</f>
        <v> Indiana</v>
      </c>
      <c r="AE1367" s="24">
        <f>IFERROR(VLOOKUP(AD1367,'pop density'!$A$1:$B$51,2,0),"")</f>
        <v>184.6</v>
      </c>
      <c r="AF1367" s="24" t="str">
        <f t="shared" si="21"/>
        <v>00184.6- Indiana</v>
      </c>
    </row>
    <row r="1368" spans="1:32" x14ac:dyDescent="0.25">
      <c r="A1368">
        <v>20200324</v>
      </c>
      <c r="B1368" t="s">
        <v>1480</v>
      </c>
      <c r="C1368">
        <v>365</v>
      </c>
      <c r="D1368">
        <v>2566</v>
      </c>
      <c r="G1368">
        <v>1</v>
      </c>
      <c r="M1368" t="s">
        <v>129</v>
      </c>
      <c r="N1368" s="1">
        <v>43914.458333333336</v>
      </c>
      <c r="O1368" t="s">
        <v>1499</v>
      </c>
      <c r="P1368" t="s">
        <v>66</v>
      </c>
      <c r="Q1368">
        <v>12</v>
      </c>
      <c r="R1368">
        <v>1</v>
      </c>
      <c r="S1368">
        <v>2931</v>
      </c>
      <c r="T1368">
        <v>2931</v>
      </c>
      <c r="U1368">
        <v>2931</v>
      </c>
      <c r="V1368">
        <v>18</v>
      </c>
      <c r="W1368">
        <v>5</v>
      </c>
      <c r="X1368">
        <v>0</v>
      </c>
      <c r="Y1368">
        <v>865</v>
      </c>
      <c r="Z1368">
        <v>106</v>
      </c>
      <c r="AA1368">
        <v>971</v>
      </c>
      <c r="AB1368" s="24">
        <f>VLOOKUP(B1368,population!$B$2:$D$54,3,0)</f>
        <v>6732219</v>
      </c>
      <c r="AC1368" s="24" t="str">
        <f>VLOOKUP(B1368,regions!$A$2:$B$54,2,0)</f>
        <v>Midwest</v>
      </c>
      <c r="AD1368" s="24" t="str">
        <f>VLOOKUP(B1368,population!$B$2:$C$54,2,0)</f>
        <v> Indiana</v>
      </c>
      <c r="AE1368" s="24">
        <f>IFERROR(VLOOKUP(AD1368,'pop density'!$A$1:$B$51,2,0),"")</f>
        <v>184.6</v>
      </c>
      <c r="AF1368" s="24" t="str">
        <f t="shared" si="21"/>
        <v>00184.6- Indiana</v>
      </c>
    </row>
    <row r="1369" spans="1:32" x14ac:dyDescent="0.25">
      <c r="A1369">
        <v>20200325</v>
      </c>
      <c r="B1369" t="s">
        <v>1480</v>
      </c>
      <c r="C1369">
        <v>477</v>
      </c>
      <c r="D1369">
        <v>2879</v>
      </c>
      <c r="G1369">
        <v>1</v>
      </c>
      <c r="M1369" t="s">
        <v>129</v>
      </c>
      <c r="N1369" s="1">
        <v>43915.040972222225</v>
      </c>
      <c r="O1369" t="s">
        <v>1500</v>
      </c>
      <c r="P1369" t="s">
        <v>68</v>
      </c>
      <c r="Q1369">
        <v>14</v>
      </c>
      <c r="R1369">
        <v>1</v>
      </c>
      <c r="S1369">
        <v>3356</v>
      </c>
      <c r="T1369">
        <v>3356</v>
      </c>
      <c r="U1369">
        <v>3356</v>
      </c>
      <c r="V1369">
        <v>18</v>
      </c>
      <c r="W1369">
        <v>2</v>
      </c>
      <c r="X1369">
        <v>0</v>
      </c>
      <c r="Y1369">
        <v>313</v>
      </c>
      <c r="Z1369">
        <v>112</v>
      </c>
      <c r="AA1369">
        <v>425</v>
      </c>
      <c r="AB1369" s="24">
        <f>VLOOKUP(B1369,population!$B$2:$D$54,3,0)</f>
        <v>6732219</v>
      </c>
      <c r="AC1369" s="24" t="str">
        <f>VLOOKUP(B1369,regions!$A$2:$B$54,2,0)</f>
        <v>Midwest</v>
      </c>
      <c r="AD1369" s="24" t="str">
        <f>VLOOKUP(B1369,population!$B$2:$C$54,2,0)</f>
        <v> Indiana</v>
      </c>
      <c r="AE1369" s="24">
        <f>IFERROR(VLOOKUP(AD1369,'pop density'!$A$1:$B$51,2,0),"")</f>
        <v>184.6</v>
      </c>
      <c r="AF1369" s="24" t="str">
        <f t="shared" si="21"/>
        <v>00184.6- Indiana</v>
      </c>
    </row>
    <row r="1370" spans="1:32" x14ac:dyDescent="0.25">
      <c r="A1370">
        <v>20200326</v>
      </c>
      <c r="B1370" t="s">
        <v>1480</v>
      </c>
      <c r="C1370">
        <v>645</v>
      </c>
      <c r="D1370">
        <v>4006</v>
      </c>
      <c r="M1370" t="s">
        <v>129</v>
      </c>
      <c r="N1370" s="1">
        <v>43915.540972222225</v>
      </c>
      <c r="O1370" t="s">
        <v>1501</v>
      </c>
      <c r="P1370" t="s">
        <v>70</v>
      </c>
      <c r="Q1370">
        <v>17</v>
      </c>
      <c r="S1370">
        <v>4651</v>
      </c>
      <c r="T1370">
        <v>4651</v>
      </c>
      <c r="U1370">
        <v>4651</v>
      </c>
      <c r="V1370">
        <v>18</v>
      </c>
      <c r="W1370">
        <v>3</v>
      </c>
      <c r="X1370">
        <v>0</v>
      </c>
      <c r="Y1370">
        <v>1127</v>
      </c>
      <c r="Z1370">
        <v>168</v>
      </c>
      <c r="AA1370">
        <v>1295</v>
      </c>
      <c r="AB1370" s="24">
        <f>VLOOKUP(B1370,population!$B$2:$D$54,3,0)</f>
        <v>6732219</v>
      </c>
      <c r="AC1370" s="24" t="str">
        <f>VLOOKUP(B1370,regions!$A$2:$B$54,2,0)</f>
        <v>Midwest</v>
      </c>
      <c r="AD1370" s="24" t="str">
        <f>VLOOKUP(B1370,population!$B$2:$C$54,2,0)</f>
        <v> Indiana</v>
      </c>
      <c r="AE1370" s="24">
        <f>IFERROR(VLOOKUP(AD1370,'pop density'!$A$1:$B$51,2,0),"")</f>
        <v>184.6</v>
      </c>
      <c r="AF1370" s="24" t="str">
        <f t="shared" si="21"/>
        <v>00184.6- Indiana</v>
      </c>
    </row>
    <row r="1371" spans="1:32" x14ac:dyDescent="0.25">
      <c r="A1371">
        <v>20200327</v>
      </c>
      <c r="B1371" t="s">
        <v>1480</v>
      </c>
      <c r="C1371">
        <v>981</v>
      </c>
      <c r="D1371">
        <v>5955</v>
      </c>
      <c r="M1371" t="s">
        <v>129</v>
      </c>
      <c r="N1371" s="1">
        <v>43916.540972222225</v>
      </c>
      <c r="O1371" t="s">
        <v>1502</v>
      </c>
      <c r="P1371" t="s">
        <v>72</v>
      </c>
      <c r="Q1371">
        <v>24</v>
      </c>
      <c r="S1371">
        <v>6936</v>
      </c>
      <c r="T1371">
        <v>6936</v>
      </c>
      <c r="U1371">
        <v>6936</v>
      </c>
      <c r="V1371">
        <v>18</v>
      </c>
      <c r="W1371">
        <v>7</v>
      </c>
      <c r="X1371">
        <v>0</v>
      </c>
      <c r="Y1371">
        <v>1949</v>
      </c>
      <c r="Z1371">
        <v>336</v>
      </c>
      <c r="AA1371">
        <v>2285</v>
      </c>
      <c r="AB1371" s="24">
        <f>VLOOKUP(B1371,population!$B$2:$D$54,3,0)</f>
        <v>6732219</v>
      </c>
      <c r="AC1371" s="24" t="str">
        <f>VLOOKUP(B1371,regions!$A$2:$B$54,2,0)</f>
        <v>Midwest</v>
      </c>
      <c r="AD1371" s="24" t="str">
        <f>VLOOKUP(B1371,population!$B$2:$C$54,2,0)</f>
        <v> Indiana</v>
      </c>
      <c r="AE1371" s="24">
        <f>IFERROR(VLOOKUP(AD1371,'pop density'!$A$1:$B$51,2,0),"")</f>
        <v>184.6</v>
      </c>
      <c r="AF1371" s="24" t="str">
        <f t="shared" si="21"/>
        <v>00184.6- Indiana</v>
      </c>
    </row>
    <row r="1372" spans="1:32" x14ac:dyDescent="0.25">
      <c r="A1372">
        <v>20200328</v>
      </c>
      <c r="B1372" t="s">
        <v>1480</v>
      </c>
      <c r="C1372">
        <v>1232</v>
      </c>
      <c r="D1372">
        <v>7175</v>
      </c>
      <c r="M1372" t="s">
        <v>129</v>
      </c>
      <c r="N1372" s="1">
        <v>43918.458333333336</v>
      </c>
      <c r="O1372" t="s">
        <v>1503</v>
      </c>
      <c r="P1372" t="s">
        <v>74</v>
      </c>
      <c r="Q1372">
        <v>31</v>
      </c>
      <c r="S1372">
        <v>8407</v>
      </c>
      <c r="T1372">
        <v>8407</v>
      </c>
      <c r="U1372">
        <v>8407</v>
      </c>
      <c r="V1372">
        <v>18</v>
      </c>
      <c r="W1372">
        <v>7</v>
      </c>
      <c r="X1372">
        <v>0</v>
      </c>
      <c r="Y1372">
        <v>1220</v>
      </c>
      <c r="Z1372">
        <v>251</v>
      </c>
      <c r="AA1372">
        <v>1471</v>
      </c>
      <c r="AB1372" s="24">
        <f>VLOOKUP(B1372,population!$B$2:$D$54,3,0)</f>
        <v>6732219</v>
      </c>
      <c r="AC1372" s="24" t="str">
        <f>VLOOKUP(B1372,regions!$A$2:$B$54,2,0)</f>
        <v>Midwest</v>
      </c>
      <c r="AD1372" s="24" t="str">
        <f>VLOOKUP(B1372,population!$B$2:$C$54,2,0)</f>
        <v> Indiana</v>
      </c>
      <c r="AE1372" s="24">
        <f>IFERROR(VLOOKUP(AD1372,'pop density'!$A$1:$B$51,2,0),"")</f>
        <v>184.6</v>
      </c>
      <c r="AF1372" s="24" t="str">
        <f t="shared" si="21"/>
        <v>00184.6- Indiana</v>
      </c>
    </row>
    <row r="1373" spans="1:32" x14ac:dyDescent="0.25">
      <c r="A1373">
        <v>20200329</v>
      </c>
      <c r="B1373" t="s">
        <v>1480</v>
      </c>
      <c r="C1373">
        <v>1514</v>
      </c>
      <c r="D1373">
        <v>8316</v>
      </c>
      <c r="M1373" t="s">
        <v>129</v>
      </c>
      <c r="N1373" s="1">
        <v>43919.458333333336</v>
      </c>
      <c r="O1373" t="s">
        <v>1504</v>
      </c>
      <c r="P1373" t="s">
        <v>76</v>
      </c>
      <c r="Q1373">
        <v>32</v>
      </c>
      <c r="S1373">
        <v>9830</v>
      </c>
      <c r="T1373">
        <v>9830</v>
      </c>
      <c r="U1373">
        <v>9830</v>
      </c>
      <c r="V1373">
        <v>18</v>
      </c>
      <c r="W1373">
        <v>1</v>
      </c>
      <c r="X1373">
        <v>0</v>
      </c>
      <c r="Y1373">
        <v>1141</v>
      </c>
      <c r="Z1373">
        <v>282</v>
      </c>
      <c r="AA1373">
        <v>1423</v>
      </c>
      <c r="AB1373" s="24">
        <f>VLOOKUP(B1373,population!$B$2:$D$54,3,0)</f>
        <v>6732219</v>
      </c>
      <c r="AC1373" s="24" t="str">
        <f>VLOOKUP(B1373,regions!$A$2:$B$54,2,0)</f>
        <v>Midwest</v>
      </c>
      <c r="AD1373" s="24" t="str">
        <f>VLOOKUP(B1373,population!$B$2:$C$54,2,0)</f>
        <v> Indiana</v>
      </c>
      <c r="AE1373" s="24">
        <f>IFERROR(VLOOKUP(AD1373,'pop density'!$A$1:$B$51,2,0),"")</f>
        <v>184.6</v>
      </c>
      <c r="AF1373" s="24" t="str">
        <f t="shared" si="21"/>
        <v>00184.6- Indiana</v>
      </c>
    </row>
    <row r="1374" spans="1:32" x14ac:dyDescent="0.25">
      <c r="A1374">
        <v>20200330</v>
      </c>
      <c r="B1374" t="s">
        <v>1480</v>
      </c>
      <c r="C1374">
        <v>1786</v>
      </c>
      <c r="D1374">
        <v>9872</v>
      </c>
      <c r="M1374" t="s">
        <v>129</v>
      </c>
      <c r="N1374" s="1">
        <v>43919.540972222225</v>
      </c>
      <c r="O1374" t="s">
        <v>1505</v>
      </c>
      <c r="P1374" t="s">
        <v>78</v>
      </c>
      <c r="Q1374">
        <v>35</v>
      </c>
      <c r="S1374">
        <v>11658</v>
      </c>
      <c r="T1374">
        <v>11658</v>
      </c>
      <c r="U1374">
        <v>11658</v>
      </c>
      <c r="V1374">
        <v>18</v>
      </c>
      <c r="W1374">
        <v>3</v>
      </c>
      <c r="X1374">
        <v>0</v>
      </c>
      <c r="Y1374">
        <v>1556</v>
      </c>
      <c r="Z1374">
        <v>272</v>
      </c>
      <c r="AA1374">
        <v>1828</v>
      </c>
      <c r="AB1374" s="24">
        <f>VLOOKUP(B1374,population!$B$2:$D$54,3,0)</f>
        <v>6732219</v>
      </c>
      <c r="AC1374" s="24" t="str">
        <f>VLOOKUP(B1374,regions!$A$2:$B$54,2,0)</f>
        <v>Midwest</v>
      </c>
      <c r="AD1374" s="24" t="str">
        <f>VLOOKUP(B1374,population!$B$2:$C$54,2,0)</f>
        <v> Indiana</v>
      </c>
      <c r="AE1374" s="24">
        <f>IFERROR(VLOOKUP(AD1374,'pop density'!$A$1:$B$51,2,0),"")</f>
        <v>184.6</v>
      </c>
      <c r="AF1374" s="24" t="str">
        <f t="shared" si="21"/>
        <v>00184.6- Indiana</v>
      </c>
    </row>
    <row r="1375" spans="1:32" x14ac:dyDescent="0.25">
      <c r="A1375">
        <v>20200331</v>
      </c>
      <c r="B1375" t="s">
        <v>1480</v>
      </c>
      <c r="C1375">
        <v>2159</v>
      </c>
      <c r="D1375">
        <v>11214</v>
      </c>
      <c r="M1375" t="s">
        <v>129</v>
      </c>
      <c r="N1375" s="1">
        <v>43920.540972222225</v>
      </c>
      <c r="O1375" t="s">
        <v>1506</v>
      </c>
      <c r="P1375" t="s">
        <v>80</v>
      </c>
      <c r="Q1375">
        <v>49</v>
      </c>
      <c r="S1375">
        <v>13373</v>
      </c>
      <c r="T1375">
        <v>13373</v>
      </c>
      <c r="U1375">
        <v>13373</v>
      </c>
      <c r="V1375">
        <v>18</v>
      </c>
      <c r="W1375">
        <v>14</v>
      </c>
      <c r="X1375">
        <v>0</v>
      </c>
      <c r="Y1375">
        <v>1342</v>
      </c>
      <c r="Z1375">
        <v>373</v>
      </c>
      <c r="AA1375">
        <v>1715</v>
      </c>
      <c r="AB1375" s="24">
        <f>VLOOKUP(B1375,population!$B$2:$D$54,3,0)</f>
        <v>6732219</v>
      </c>
      <c r="AC1375" s="24" t="str">
        <f>VLOOKUP(B1375,regions!$A$2:$B$54,2,0)</f>
        <v>Midwest</v>
      </c>
      <c r="AD1375" s="24" t="str">
        <f>VLOOKUP(B1375,population!$B$2:$C$54,2,0)</f>
        <v> Indiana</v>
      </c>
      <c r="AE1375" s="24">
        <f>IFERROR(VLOOKUP(AD1375,'pop density'!$A$1:$B$51,2,0),"")</f>
        <v>184.6</v>
      </c>
      <c r="AF1375" s="24" t="str">
        <f t="shared" si="21"/>
        <v>00184.6- Indiana</v>
      </c>
    </row>
    <row r="1376" spans="1:32" x14ac:dyDescent="0.25">
      <c r="A1376">
        <v>20200401</v>
      </c>
      <c r="B1376" t="s">
        <v>1480</v>
      </c>
      <c r="C1376">
        <v>2565</v>
      </c>
      <c r="D1376">
        <v>11810</v>
      </c>
      <c r="M1376" t="s">
        <v>129</v>
      </c>
      <c r="N1376" s="1">
        <v>43922.040972222225</v>
      </c>
      <c r="O1376" t="s">
        <v>1507</v>
      </c>
      <c r="P1376" t="s">
        <v>82</v>
      </c>
      <c r="Q1376">
        <v>65</v>
      </c>
      <c r="S1376">
        <v>14375</v>
      </c>
      <c r="T1376">
        <v>14375</v>
      </c>
      <c r="U1376">
        <v>14375</v>
      </c>
      <c r="V1376">
        <v>18</v>
      </c>
      <c r="W1376">
        <v>16</v>
      </c>
      <c r="X1376">
        <v>0</v>
      </c>
      <c r="Y1376">
        <v>596</v>
      </c>
      <c r="Z1376">
        <v>406</v>
      </c>
      <c r="AA1376">
        <v>1002</v>
      </c>
      <c r="AB1376" s="24">
        <f>VLOOKUP(B1376,population!$B$2:$D$54,3,0)</f>
        <v>6732219</v>
      </c>
      <c r="AC1376" s="24" t="str">
        <f>VLOOKUP(B1376,regions!$A$2:$B$54,2,0)</f>
        <v>Midwest</v>
      </c>
      <c r="AD1376" s="24" t="str">
        <f>VLOOKUP(B1376,population!$B$2:$C$54,2,0)</f>
        <v> Indiana</v>
      </c>
      <c r="AE1376" s="24">
        <f>IFERROR(VLOOKUP(AD1376,'pop density'!$A$1:$B$51,2,0),"")</f>
        <v>184.6</v>
      </c>
      <c r="AF1376" s="24" t="str">
        <f t="shared" si="21"/>
        <v>00184.6- Indiana</v>
      </c>
    </row>
    <row r="1377" spans="1:32" x14ac:dyDescent="0.25">
      <c r="A1377">
        <v>20200402</v>
      </c>
      <c r="B1377" t="s">
        <v>1480</v>
      </c>
      <c r="C1377">
        <v>3039</v>
      </c>
      <c r="D1377">
        <v>13246</v>
      </c>
      <c r="M1377" t="s">
        <v>129</v>
      </c>
      <c r="N1377" s="1">
        <v>43922.999305555553</v>
      </c>
      <c r="O1377" t="s">
        <v>1508</v>
      </c>
      <c r="P1377" t="s">
        <v>84</v>
      </c>
      <c r="Q1377">
        <v>78</v>
      </c>
      <c r="S1377">
        <v>16285</v>
      </c>
      <c r="T1377">
        <v>16285</v>
      </c>
      <c r="U1377">
        <v>16285</v>
      </c>
      <c r="V1377">
        <v>18</v>
      </c>
      <c r="W1377">
        <v>13</v>
      </c>
      <c r="X1377">
        <v>0</v>
      </c>
      <c r="Y1377">
        <v>1436</v>
      </c>
      <c r="Z1377">
        <v>474</v>
      </c>
      <c r="AA1377">
        <v>1910</v>
      </c>
      <c r="AB1377" s="24">
        <f>VLOOKUP(B1377,population!$B$2:$D$54,3,0)</f>
        <v>6732219</v>
      </c>
      <c r="AC1377" s="24" t="str">
        <f>VLOOKUP(B1377,regions!$A$2:$B$54,2,0)</f>
        <v>Midwest</v>
      </c>
      <c r="AD1377" s="24" t="str">
        <f>VLOOKUP(B1377,population!$B$2:$C$54,2,0)</f>
        <v> Indiana</v>
      </c>
      <c r="AE1377" s="24">
        <f>IFERROR(VLOOKUP(AD1377,'pop density'!$A$1:$B$51,2,0),"")</f>
        <v>184.6</v>
      </c>
      <c r="AF1377" s="24" t="str">
        <f t="shared" si="21"/>
        <v>00184.6- Indiana</v>
      </c>
    </row>
    <row r="1378" spans="1:32" x14ac:dyDescent="0.25">
      <c r="A1378">
        <v>20200403</v>
      </c>
      <c r="B1378" t="s">
        <v>1480</v>
      </c>
      <c r="C1378">
        <v>3437</v>
      </c>
      <c r="D1378">
        <v>14398</v>
      </c>
      <c r="M1378" t="s">
        <v>129</v>
      </c>
      <c r="N1378" s="1">
        <v>43923.999305555553</v>
      </c>
      <c r="O1378" t="s">
        <v>1509</v>
      </c>
      <c r="P1378" t="s">
        <v>86</v>
      </c>
      <c r="Q1378">
        <v>102</v>
      </c>
      <c r="S1378">
        <v>17835</v>
      </c>
      <c r="T1378">
        <v>17835</v>
      </c>
      <c r="U1378">
        <v>17835</v>
      </c>
      <c r="V1378">
        <v>18</v>
      </c>
      <c r="W1378">
        <v>24</v>
      </c>
      <c r="X1378">
        <v>0</v>
      </c>
      <c r="Y1378">
        <v>1152</v>
      </c>
      <c r="Z1378">
        <v>398</v>
      </c>
      <c r="AA1378">
        <v>1550</v>
      </c>
      <c r="AB1378" s="24">
        <f>VLOOKUP(B1378,population!$B$2:$D$54,3,0)</f>
        <v>6732219</v>
      </c>
      <c r="AC1378" s="24" t="str">
        <f>VLOOKUP(B1378,regions!$A$2:$B$54,2,0)</f>
        <v>Midwest</v>
      </c>
      <c r="AD1378" s="24" t="str">
        <f>VLOOKUP(B1378,population!$B$2:$C$54,2,0)</f>
        <v> Indiana</v>
      </c>
      <c r="AE1378" s="24">
        <f>IFERROR(VLOOKUP(AD1378,'pop density'!$A$1:$B$51,2,0),"")</f>
        <v>184.6</v>
      </c>
      <c r="AF1378" s="24" t="str">
        <f t="shared" si="21"/>
        <v>00184.6- Indiana</v>
      </c>
    </row>
    <row r="1379" spans="1:32" x14ac:dyDescent="0.25">
      <c r="A1379">
        <v>20200404</v>
      </c>
      <c r="B1379" t="s">
        <v>1480</v>
      </c>
      <c r="C1379">
        <v>3953</v>
      </c>
      <c r="D1379">
        <v>15847</v>
      </c>
      <c r="M1379" t="s">
        <v>129</v>
      </c>
      <c r="N1379" s="1">
        <v>43923.999305555553</v>
      </c>
      <c r="O1379" t="s">
        <v>1510</v>
      </c>
      <c r="P1379" t="s">
        <v>88</v>
      </c>
      <c r="Q1379">
        <v>116</v>
      </c>
      <c r="S1379">
        <v>19800</v>
      </c>
      <c r="T1379">
        <v>19800</v>
      </c>
      <c r="U1379">
        <v>19800</v>
      </c>
      <c r="V1379">
        <v>18</v>
      </c>
      <c r="W1379">
        <v>14</v>
      </c>
      <c r="X1379">
        <v>0</v>
      </c>
      <c r="Y1379">
        <v>1449</v>
      </c>
      <c r="Z1379">
        <v>516</v>
      </c>
      <c r="AA1379">
        <v>1965</v>
      </c>
      <c r="AB1379" s="24">
        <f>VLOOKUP(B1379,population!$B$2:$D$54,3,0)</f>
        <v>6732219</v>
      </c>
      <c r="AC1379" s="24" t="str">
        <f>VLOOKUP(B1379,regions!$A$2:$B$54,2,0)</f>
        <v>Midwest</v>
      </c>
      <c r="AD1379" s="24" t="str">
        <f>VLOOKUP(B1379,population!$B$2:$C$54,2,0)</f>
        <v> Indiana</v>
      </c>
      <c r="AE1379" s="24">
        <f>IFERROR(VLOOKUP(AD1379,'pop density'!$A$1:$B$51,2,0),"")</f>
        <v>184.6</v>
      </c>
      <c r="AF1379" s="24" t="str">
        <f t="shared" si="21"/>
        <v>00184.6- Indiana</v>
      </c>
    </row>
    <row r="1380" spans="1:32" x14ac:dyDescent="0.25">
      <c r="A1380">
        <v>20200405</v>
      </c>
      <c r="B1380" t="s">
        <v>1480</v>
      </c>
      <c r="C1380">
        <v>4411</v>
      </c>
      <c r="D1380">
        <v>18241</v>
      </c>
      <c r="M1380" t="s">
        <v>129</v>
      </c>
      <c r="N1380" s="1">
        <v>43925.499305555553</v>
      </c>
      <c r="O1380" t="s">
        <v>1511</v>
      </c>
      <c r="P1380" t="s">
        <v>90</v>
      </c>
      <c r="Q1380">
        <v>127</v>
      </c>
      <c r="S1380">
        <v>22652</v>
      </c>
      <c r="T1380">
        <v>22652</v>
      </c>
      <c r="U1380">
        <v>22652</v>
      </c>
      <c r="V1380">
        <v>18</v>
      </c>
      <c r="W1380">
        <v>11</v>
      </c>
      <c r="X1380">
        <v>0</v>
      </c>
      <c r="Y1380">
        <v>2394</v>
      </c>
      <c r="Z1380">
        <v>458</v>
      </c>
      <c r="AA1380">
        <v>2852</v>
      </c>
      <c r="AB1380" s="24">
        <f>VLOOKUP(B1380,population!$B$2:$D$54,3,0)</f>
        <v>6732219</v>
      </c>
      <c r="AC1380" s="24" t="str">
        <f>VLOOKUP(B1380,regions!$A$2:$B$54,2,0)</f>
        <v>Midwest</v>
      </c>
      <c r="AD1380" s="24" t="str">
        <f>VLOOKUP(B1380,population!$B$2:$C$54,2,0)</f>
        <v> Indiana</v>
      </c>
      <c r="AE1380" s="24">
        <f>IFERROR(VLOOKUP(AD1380,'pop density'!$A$1:$B$51,2,0),"")</f>
        <v>184.6</v>
      </c>
      <c r="AF1380" s="24" t="str">
        <f t="shared" si="21"/>
        <v>00184.6- Indiana</v>
      </c>
    </row>
    <row r="1381" spans="1:32" x14ac:dyDescent="0.25">
      <c r="A1381">
        <v>20200406</v>
      </c>
      <c r="B1381" t="s">
        <v>1480</v>
      </c>
      <c r="C1381">
        <v>4944</v>
      </c>
      <c r="D1381">
        <v>21247</v>
      </c>
      <c r="H1381">
        <v>924</v>
      </c>
      <c r="J1381">
        <v>507</v>
      </c>
      <c r="M1381" t="s">
        <v>129</v>
      </c>
      <c r="N1381" s="1">
        <v>43927.583333333336</v>
      </c>
      <c r="O1381" t="s">
        <v>1512</v>
      </c>
      <c r="P1381" t="s">
        <v>92</v>
      </c>
      <c r="Q1381">
        <v>139</v>
      </c>
      <c r="S1381">
        <v>26191</v>
      </c>
      <c r="T1381">
        <v>26191</v>
      </c>
      <c r="U1381">
        <v>26191</v>
      </c>
      <c r="V1381">
        <v>18</v>
      </c>
      <c r="W1381">
        <v>12</v>
      </c>
      <c r="X1381">
        <v>0</v>
      </c>
      <c r="Y1381">
        <v>3006</v>
      </c>
      <c r="Z1381">
        <v>533</v>
      </c>
      <c r="AA1381">
        <v>3539</v>
      </c>
      <c r="AB1381" s="24">
        <f>VLOOKUP(B1381,population!$B$2:$D$54,3,0)</f>
        <v>6732219</v>
      </c>
      <c r="AC1381" s="24" t="str">
        <f>VLOOKUP(B1381,regions!$A$2:$B$54,2,0)</f>
        <v>Midwest</v>
      </c>
      <c r="AD1381" s="24" t="str">
        <f>VLOOKUP(B1381,population!$B$2:$C$54,2,0)</f>
        <v> Indiana</v>
      </c>
      <c r="AE1381" s="24">
        <f>IFERROR(VLOOKUP(AD1381,'pop density'!$A$1:$B$51,2,0),"")</f>
        <v>184.6</v>
      </c>
      <c r="AF1381" s="24" t="str">
        <f t="shared" si="21"/>
        <v>00184.6- Indiana</v>
      </c>
    </row>
    <row r="1382" spans="1:32" x14ac:dyDescent="0.25">
      <c r="A1382">
        <v>20200407</v>
      </c>
      <c r="B1382" t="s">
        <v>1480</v>
      </c>
      <c r="C1382">
        <v>5507</v>
      </c>
      <c r="D1382">
        <v>23257</v>
      </c>
      <c r="H1382">
        <v>924</v>
      </c>
      <c r="J1382">
        <v>507</v>
      </c>
      <c r="M1382" t="s">
        <v>129</v>
      </c>
      <c r="N1382" s="1">
        <v>43927.999305555553</v>
      </c>
      <c r="O1382" t="s">
        <v>1513</v>
      </c>
      <c r="P1382" t="s">
        <v>94</v>
      </c>
      <c r="Q1382">
        <v>173</v>
      </c>
      <c r="S1382">
        <v>28764</v>
      </c>
      <c r="T1382">
        <v>28764</v>
      </c>
      <c r="U1382">
        <v>28764</v>
      </c>
      <c r="V1382">
        <v>18</v>
      </c>
      <c r="W1382">
        <v>34</v>
      </c>
      <c r="X1382">
        <v>0</v>
      </c>
      <c r="Y1382">
        <v>2010</v>
      </c>
      <c r="Z1382">
        <v>563</v>
      </c>
      <c r="AA1382">
        <v>2573</v>
      </c>
      <c r="AB1382" s="24">
        <f>VLOOKUP(B1382,population!$B$2:$D$54,3,0)</f>
        <v>6732219</v>
      </c>
      <c r="AC1382" s="24" t="str">
        <f>VLOOKUP(B1382,regions!$A$2:$B$54,2,0)</f>
        <v>Midwest</v>
      </c>
      <c r="AD1382" s="24" t="str">
        <f>VLOOKUP(B1382,population!$B$2:$C$54,2,0)</f>
        <v> Indiana</v>
      </c>
      <c r="AE1382" s="24">
        <f>IFERROR(VLOOKUP(AD1382,'pop density'!$A$1:$B$51,2,0),"")</f>
        <v>184.6</v>
      </c>
      <c r="AF1382" s="24" t="str">
        <f t="shared" si="21"/>
        <v>00184.6- Indiana</v>
      </c>
    </row>
    <row r="1383" spans="1:32" x14ac:dyDescent="0.25">
      <c r="A1383">
        <v>20200408</v>
      </c>
      <c r="B1383" t="s">
        <v>1480</v>
      </c>
      <c r="C1383">
        <v>5943</v>
      </c>
      <c r="D1383">
        <v>24926</v>
      </c>
      <c r="H1383">
        <v>924</v>
      </c>
      <c r="J1383">
        <v>507</v>
      </c>
      <c r="M1383" t="s">
        <v>129</v>
      </c>
      <c r="N1383" s="1">
        <v>43929.114583333336</v>
      </c>
      <c r="O1383" t="s">
        <v>1514</v>
      </c>
      <c r="P1383" t="s">
        <v>96</v>
      </c>
      <c r="Q1383">
        <v>203</v>
      </c>
      <c r="S1383">
        <v>30869</v>
      </c>
      <c r="T1383">
        <v>30869</v>
      </c>
      <c r="U1383">
        <v>30869</v>
      </c>
      <c r="V1383">
        <v>18</v>
      </c>
      <c r="W1383">
        <v>30</v>
      </c>
      <c r="X1383">
        <v>0</v>
      </c>
      <c r="Y1383">
        <v>1669</v>
      </c>
      <c r="Z1383">
        <v>436</v>
      </c>
      <c r="AA1383">
        <v>2105</v>
      </c>
      <c r="AB1383" s="24">
        <f>VLOOKUP(B1383,population!$B$2:$D$54,3,0)</f>
        <v>6732219</v>
      </c>
      <c r="AC1383" s="24" t="str">
        <f>VLOOKUP(B1383,regions!$A$2:$B$54,2,0)</f>
        <v>Midwest</v>
      </c>
      <c r="AD1383" s="24" t="str">
        <f>VLOOKUP(B1383,population!$B$2:$C$54,2,0)</f>
        <v> Indiana</v>
      </c>
      <c r="AE1383" s="24">
        <f>IFERROR(VLOOKUP(AD1383,'pop density'!$A$1:$B$51,2,0),"")</f>
        <v>184.6</v>
      </c>
      <c r="AF1383" s="24" t="str">
        <f t="shared" si="21"/>
        <v>00184.6- Indiana</v>
      </c>
    </row>
    <row r="1384" spans="1:32" x14ac:dyDescent="0.25">
      <c r="A1384">
        <v>20200409</v>
      </c>
      <c r="B1384" t="s">
        <v>1480</v>
      </c>
      <c r="C1384">
        <v>6351</v>
      </c>
      <c r="D1384">
        <v>25782</v>
      </c>
      <c r="H1384">
        <v>924</v>
      </c>
      <c r="J1384">
        <v>507</v>
      </c>
      <c r="M1384" t="s">
        <v>129</v>
      </c>
      <c r="N1384" s="1">
        <v>43929.999305555553</v>
      </c>
      <c r="O1384" t="s">
        <v>1515</v>
      </c>
      <c r="P1384" t="s">
        <v>98</v>
      </c>
      <c r="Q1384">
        <v>245</v>
      </c>
      <c r="S1384">
        <v>32133</v>
      </c>
      <c r="T1384">
        <v>32133</v>
      </c>
      <c r="U1384">
        <v>32133</v>
      </c>
      <c r="V1384">
        <v>18</v>
      </c>
      <c r="W1384">
        <v>42</v>
      </c>
      <c r="X1384">
        <v>0</v>
      </c>
      <c r="Y1384">
        <v>856</v>
      </c>
      <c r="Z1384">
        <v>408</v>
      </c>
      <c r="AA1384">
        <v>1264</v>
      </c>
      <c r="AB1384" s="24">
        <f>VLOOKUP(B1384,population!$B$2:$D$54,3,0)</f>
        <v>6732219</v>
      </c>
      <c r="AC1384" s="24" t="str">
        <f>VLOOKUP(B1384,regions!$A$2:$B$54,2,0)</f>
        <v>Midwest</v>
      </c>
      <c r="AD1384" s="24" t="str">
        <f>VLOOKUP(B1384,population!$B$2:$C$54,2,0)</f>
        <v> Indiana</v>
      </c>
      <c r="AE1384" s="24">
        <f>IFERROR(VLOOKUP(AD1384,'pop density'!$A$1:$B$51,2,0),"")</f>
        <v>184.6</v>
      </c>
      <c r="AF1384" s="24" t="str">
        <f t="shared" si="21"/>
        <v>00184.6- Indiana</v>
      </c>
    </row>
    <row r="1385" spans="1:32" x14ac:dyDescent="0.25">
      <c r="A1385">
        <v>20200410</v>
      </c>
      <c r="B1385" t="s">
        <v>1480</v>
      </c>
      <c r="C1385">
        <v>6907</v>
      </c>
      <c r="D1385">
        <v>28133</v>
      </c>
      <c r="H1385">
        <v>820</v>
      </c>
      <c r="J1385">
        <v>497</v>
      </c>
      <c r="M1385" t="s">
        <v>129</v>
      </c>
      <c r="N1385" s="1">
        <v>43931.416666666664</v>
      </c>
      <c r="O1385" t="s">
        <v>1516</v>
      </c>
      <c r="P1385" t="s">
        <v>100</v>
      </c>
      <c r="Q1385">
        <v>300</v>
      </c>
      <c r="S1385">
        <v>35040</v>
      </c>
      <c r="T1385">
        <v>35040</v>
      </c>
      <c r="U1385">
        <v>35040</v>
      </c>
      <c r="V1385">
        <v>18</v>
      </c>
      <c r="W1385">
        <v>55</v>
      </c>
      <c r="X1385">
        <v>0</v>
      </c>
      <c r="Y1385">
        <v>2351</v>
      </c>
      <c r="Z1385">
        <v>556</v>
      </c>
      <c r="AA1385">
        <v>2907</v>
      </c>
      <c r="AB1385" s="24">
        <f>VLOOKUP(B1385,population!$B$2:$D$54,3,0)</f>
        <v>6732219</v>
      </c>
      <c r="AC1385" s="24" t="str">
        <f>VLOOKUP(B1385,regions!$A$2:$B$54,2,0)</f>
        <v>Midwest</v>
      </c>
      <c r="AD1385" s="24" t="str">
        <f>VLOOKUP(B1385,population!$B$2:$C$54,2,0)</f>
        <v> Indiana</v>
      </c>
      <c r="AE1385" s="24">
        <f>IFERROR(VLOOKUP(AD1385,'pop density'!$A$1:$B$51,2,0),"")</f>
        <v>184.6</v>
      </c>
      <c r="AF1385" s="24" t="str">
        <f t="shared" si="21"/>
        <v>00184.6- Indiana</v>
      </c>
    </row>
    <row r="1386" spans="1:32" x14ac:dyDescent="0.25">
      <c r="A1386">
        <v>20200411</v>
      </c>
      <c r="B1386" t="s">
        <v>1480</v>
      </c>
      <c r="C1386">
        <v>7435</v>
      </c>
      <c r="D1386">
        <v>31780</v>
      </c>
      <c r="H1386">
        <v>820</v>
      </c>
      <c r="J1386">
        <v>497</v>
      </c>
      <c r="M1386" t="s">
        <v>129</v>
      </c>
      <c r="N1386" s="1">
        <v>43931.999305555553</v>
      </c>
      <c r="O1386" t="s">
        <v>1517</v>
      </c>
      <c r="P1386" t="s">
        <v>102</v>
      </c>
      <c r="Q1386">
        <v>330</v>
      </c>
      <c r="S1386">
        <v>39215</v>
      </c>
      <c r="T1386">
        <v>39215</v>
      </c>
      <c r="U1386">
        <v>39215</v>
      </c>
      <c r="V1386">
        <v>18</v>
      </c>
      <c r="W1386">
        <v>30</v>
      </c>
      <c r="X1386">
        <v>0</v>
      </c>
      <c r="Y1386">
        <v>3647</v>
      </c>
      <c r="Z1386">
        <v>528</v>
      </c>
      <c r="AA1386">
        <v>4175</v>
      </c>
      <c r="AB1386" s="24">
        <f>VLOOKUP(B1386,population!$B$2:$D$54,3,0)</f>
        <v>6732219</v>
      </c>
      <c r="AC1386" s="24" t="str">
        <f>VLOOKUP(B1386,regions!$A$2:$B$54,2,0)</f>
        <v>Midwest</v>
      </c>
      <c r="AD1386" s="24" t="str">
        <f>VLOOKUP(B1386,population!$B$2:$C$54,2,0)</f>
        <v> Indiana</v>
      </c>
      <c r="AE1386" s="24">
        <f>IFERROR(VLOOKUP(AD1386,'pop density'!$A$1:$B$51,2,0),"")</f>
        <v>184.6</v>
      </c>
      <c r="AF1386" s="24" t="str">
        <f t="shared" si="21"/>
        <v>00184.6- Indiana</v>
      </c>
    </row>
    <row r="1387" spans="1:32" x14ac:dyDescent="0.25">
      <c r="A1387">
        <v>20200412</v>
      </c>
      <c r="B1387" t="s">
        <v>1480</v>
      </c>
      <c r="C1387">
        <v>7928</v>
      </c>
      <c r="D1387">
        <v>34561</v>
      </c>
      <c r="H1387">
        <v>820</v>
      </c>
      <c r="J1387">
        <v>497</v>
      </c>
      <c r="M1387" t="s">
        <v>129</v>
      </c>
      <c r="N1387" s="1">
        <v>43932.499305555553</v>
      </c>
      <c r="O1387" t="s">
        <v>1518</v>
      </c>
      <c r="P1387" t="s">
        <v>104</v>
      </c>
      <c r="Q1387">
        <v>343</v>
      </c>
      <c r="S1387">
        <v>42489</v>
      </c>
      <c r="T1387">
        <v>42489</v>
      </c>
      <c r="U1387">
        <v>42489</v>
      </c>
      <c r="V1387">
        <v>18</v>
      </c>
      <c r="W1387">
        <v>13</v>
      </c>
      <c r="X1387">
        <v>0</v>
      </c>
      <c r="Y1387">
        <v>2781</v>
      </c>
      <c r="Z1387">
        <v>493</v>
      </c>
      <c r="AA1387">
        <v>3274</v>
      </c>
      <c r="AB1387" s="24">
        <f>VLOOKUP(B1387,population!$B$2:$D$54,3,0)</f>
        <v>6732219</v>
      </c>
      <c r="AC1387" s="24" t="str">
        <f>VLOOKUP(B1387,regions!$A$2:$B$54,2,0)</f>
        <v>Midwest</v>
      </c>
      <c r="AD1387" s="24" t="str">
        <f>VLOOKUP(B1387,population!$B$2:$C$54,2,0)</f>
        <v> Indiana</v>
      </c>
      <c r="AE1387" s="24">
        <f>IFERROR(VLOOKUP(AD1387,'pop density'!$A$1:$B$51,2,0),"")</f>
        <v>184.6</v>
      </c>
      <c r="AF1387" s="24" t="str">
        <f t="shared" si="21"/>
        <v>00184.6- Indiana</v>
      </c>
    </row>
    <row r="1388" spans="1:32" x14ac:dyDescent="0.25">
      <c r="A1388">
        <v>20200413</v>
      </c>
      <c r="B1388" t="s">
        <v>1480</v>
      </c>
      <c r="C1388">
        <v>8236</v>
      </c>
      <c r="D1388">
        <v>36303</v>
      </c>
      <c r="H1388">
        <v>740</v>
      </c>
      <c r="J1388">
        <v>459</v>
      </c>
      <c r="M1388" t="s">
        <v>129</v>
      </c>
      <c r="N1388" s="1">
        <v>43933.999305555553</v>
      </c>
      <c r="O1388" t="s">
        <v>1519</v>
      </c>
      <c r="P1388" t="s">
        <v>106</v>
      </c>
      <c r="Q1388">
        <v>350</v>
      </c>
      <c r="S1388">
        <v>44539</v>
      </c>
      <c r="T1388">
        <v>44539</v>
      </c>
      <c r="U1388">
        <v>44539</v>
      </c>
      <c r="V1388">
        <v>18</v>
      </c>
      <c r="W1388">
        <v>7</v>
      </c>
      <c r="X1388">
        <v>0</v>
      </c>
      <c r="Y1388">
        <v>1742</v>
      </c>
      <c r="Z1388">
        <v>308</v>
      </c>
      <c r="AA1388">
        <v>2050</v>
      </c>
      <c r="AB1388" s="24">
        <f>VLOOKUP(B1388,population!$B$2:$D$54,3,0)</f>
        <v>6732219</v>
      </c>
      <c r="AC1388" s="24" t="str">
        <f>VLOOKUP(B1388,regions!$A$2:$B$54,2,0)</f>
        <v>Midwest</v>
      </c>
      <c r="AD1388" s="24" t="str">
        <f>VLOOKUP(B1388,population!$B$2:$C$54,2,0)</f>
        <v> Indiana</v>
      </c>
      <c r="AE1388" s="24">
        <f>IFERROR(VLOOKUP(AD1388,'pop density'!$A$1:$B$51,2,0),"")</f>
        <v>184.6</v>
      </c>
      <c r="AF1388" s="24" t="str">
        <f t="shared" si="21"/>
        <v>00184.6- Indiana</v>
      </c>
    </row>
    <row r="1389" spans="1:32" x14ac:dyDescent="0.25">
      <c r="A1389">
        <v>20200414</v>
      </c>
      <c r="B1389" t="s">
        <v>1480</v>
      </c>
      <c r="C1389">
        <v>8527</v>
      </c>
      <c r="D1389">
        <v>37490</v>
      </c>
      <c r="H1389">
        <v>721</v>
      </c>
      <c r="J1389">
        <v>435</v>
      </c>
      <c r="M1389" t="s">
        <v>129</v>
      </c>
      <c r="N1389" s="1">
        <v>43935.541666666664</v>
      </c>
      <c r="O1389" t="s">
        <v>1520</v>
      </c>
      <c r="P1389" t="s">
        <v>108</v>
      </c>
      <c r="Q1389">
        <v>388</v>
      </c>
      <c r="S1389">
        <v>46017</v>
      </c>
      <c r="T1389">
        <v>46017</v>
      </c>
      <c r="U1389">
        <v>46017</v>
      </c>
      <c r="V1389">
        <v>18</v>
      </c>
      <c r="W1389">
        <v>38</v>
      </c>
      <c r="X1389">
        <v>0</v>
      </c>
      <c r="Y1389">
        <v>1187</v>
      </c>
      <c r="Z1389">
        <v>291</v>
      </c>
      <c r="AA1389">
        <v>1478</v>
      </c>
      <c r="AB1389" s="24">
        <f>VLOOKUP(B1389,population!$B$2:$D$54,3,0)</f>
        <v>6732219</v>
      </c>
      <c r="AC1389" s="24" t="str">
        <f>VLOOKUP(B1389,regions!$A$2:$B$54,2,0)</f>
        <v>Midwest</v>
      </c>
      <c r="AD1389" s="24" t="str">
        <f>VLOOKUP(B1389,population!$B$2:$C$54,2,0)</f>
        <v> Indiana</v>
      </c>
      <c r="AE1389" s="24">
        <f>IFERROR(VLOOKUP(AD1389,'pop density'!$A$1:$B$51,2,0),"")</f>
        <v>184.6</v>
      </c>
      <c r="AF1389" s="24" t="str">
        <f t="shared" si="21"/>
        <v>00184.6- Indiana</v>
      </c>
    </row>
    <row r="1390" spans="1:32" x14ac:dyDescent="0.25">
      <c r="A1390">
        <v>20200415</v>
      </c>
      <c r="B1390" t="s">
        <v>1480</v>
      </c>
      <c r="C1390">
        <v>8955</v>
      </c>
      <c r="D1390">
        <v>39441</v>
      </c>
      <c r="H1390">
        <v>737</v>
      </c>
      <c r="J1390">
        <v>422</v>
      </c>
      <c r="M1390" t="s">
        <v>129</v>
      </c>
      <c r="N1390" s="1">
        <v>43935.499305555553</v>
      </c>
      <c r="O1390" t="s">
        <v>1521</v>
      </c>
      <c r="P1390" t="s">
        <v>110</v>
      </c>
      <c r="Q1390">
        <v>436</v>
      </c>
      <c r="S1390">
        <v>48396</v>
      </c>
      <c r="T1390">
        <v>48396</v>
      </c>
      <c r="U1390">
        <v>48396</v>
      </c>
      <c r="V1390">
        <v>18</v>
      </c>
      <c r="W1390">
        <v>48</v>
      </c>
      <c r="X1390">
        <v>0</v>
      </c>
      <c r="Y1390">
        <v>1951</v>
      </c>
      <c r="Z1390">
        <v>428</v>
      </c>
      <c r="AA1390">
        <v>2379</v>
      </c>
      <c r="AB1390" s="24">
        <f>VLOOKUP(B1390,population!$B$2:$D$54,3,0)</f>
        <v>6732219</v>
      </c>
      <c r="AC1390" s="24" t="str">
        <f>VLOOKUP(B1390,regions!$A$2:$B$54,2,0)</f>
        <v>Midwest</v>
      </c>
      <c r="AD1390" s="24" t="str">
        <f>VLOOKUP(B1390,population!$B$2:$C$54,2,0)</f>
        <v> Indiana</v>
      </c>
      <c r="AE1390" s="24">
        <f>IFERROR(VLOOKUP(AD1390,'pop density'!$A$1:$B$51,2,0),"")</f>
        <v>184.6</v>
      </c>
      <c r="AF1390" s="24" t="str">
        <f t="shared" si="21"/>
        <v>00184.6- Indiana</v>
      </c>
    </row>
    <row r="1391" spans="1:32" x14ac:dyDescent="0.25">
      <c r="A1391">
        <v>20200416</v>
      </c>
      <c r="B1391" t="s">
        <v>1480</v>
      </c>
      <c r="C1391">
        <v>9542</v>
      </c>
      <c r="D1391">
        <v>41573</v>
      </c>
      <c r="H1391">
        <v>696</v>
      </c>
      <c r="J1391">
        <v>426</v>
      </c>
      <c r="M1391" t="s">
        <v>129</v>
      </c>
      <c r="N1391" s="1">
        <v>43936.999305555553</v>
      </c>
      <c r="O1391" t="s">
        <v>1522</v>
      </c>
      <c r="P1391" t="s">
        <v>112</v>
      </c>
      <c r="Q1391">
        <v>477</v>
      </c>
      <c r="S1391">
        <v>51115</v>
      </c>
      <c r="T1391">
        <v>51115</v>
      </c>
      <c r="U1391">
        <v>51115</v>
      </c>
      <c r="V1391">
        <v>18</v>
      </c>
      <c r="W1391">
        <v>41</v>
      </c>
      <c r="X1391">
        <v>0</v>
      </c>
      <c r="Y1391">
        <v>2132</v>
      </c>
      <c r="Z1391">
        <v>587</v>
      </c>
      <c r="AA1391">
        <v>2719</v>
      </c>
      <c r="AB1391" s="24">
        <f>VLOOKUP(B1391,population!$B$2:$D$54,3,0)</f>
        <v>6732219</v>
      </c>
      <c r="AC1391" s="24" t="str">
        <f>VLOOKUP(B1391,regions!$A$2:$B$54,2,0)</f>
        <v>Midwest</v>
      </c>
      <c r="AD1391" s="24" t="str">
        <f>VLOOKUP(B1391,population!$B$2:$C$54,2,0)</f>
        <v> Indiana</v>
      </c>
      <c r="AE1391" s="24">
        <f>IFERROR(VLOOKUP(AD1391,'pop density'!$A$1:$B$51,2,0),"")</f>
        <v>184.6</v>
      </c>
      <c r="AF1391" s="24" t="str">
        <f t="shared" si="21"/>
        <v>00184.6- Indiana</v>
      </c>
    </row>
    <row r="1392" spans="1:32" x14ac:dyDescent="0.25">
      <c r="A1392">
        <v>20200417</v>
      </c>
      <c r="B1392" t="s">
        <v>1480</v>
      </c>
      <c r="C1392">
        <v>10154</v>
      </c>
      <c r="D1392">
        <v>44631</v>
      </c>
      <c r="H1392">
        <v>638</v>
      </c>
      <c r="J1392">
        <v>417</v>
      </c>
      <c r="M1392" t="s">
        <v>129</v>
      </c>
      <c r="N1392" s="1">
        <v>43937.999305555553</v>
      </c>
      <c r="O1392" t="s">
        <v>1523</v>
      </c>
      <c r="P1392" t="s">
        <v>114</v>
      </c>
      <c r="Q1392">
        <v>519</v>
      </c>
      <c r="S1392">
        <v>54785</v>
      </c>
      <c r="T1392">
        <v>54785</v>
      </c>
      <c r="U1392">
        <v>54785</v>
      </c>
      <c r="V1392">
        <v>18</v>
      </c>
      <c r="W1392">
        <v>42</v>
      </c>
      <c r="X1392">
        <v>0</v>
      </c>
      <c r="Y1392">
        <v>3058</v>
      </c>
      <c r="Z1392">
        <v>612</v>
      </c>
      <c r="AA1392">
        <v>3670</v>
      </c>
      <c r="AB1392" s="24">
        <f>VLOOKUP(B1392,population!$B$2:$D$54,3,0)</f>
        <v>6732219</v>
      </c>
      <c r="AC1392" s="24" t="str">
        <f>VLOOKUP(B1392,regions!$A$2:$B$54,2,0)</f>
        <v>Midwest</v>
      </c>
      <c r="AD1392" s="24" t="str">
        <f>VLOOKUP(B1392,population!$B$2:$C$54,2,0)</f>
        <v> Indiana</v>
      </c>
      <c r="AE1392" s="24">
        <f>IFERROR(VLOOKUP(AD1392,'pop density'!$A$1:$B$51,2,0),"")</f>
        <v>184.6</v>
      </c>
      <c r="AF1392" s="24" t="str">
        <f t="shared" si="21"/>
        <v>00184.6- Indiana</v>
      </c>
    </row>
    <row r="1393" spans="1:32" x14ac:dyDescent="0.25">
      <c r="A1393">
        <v>20200418</v>
      </c>
      <c r="B1393" t="s">
        <v>1480</v>
      </c>
      <c r="C1393">
        <v>10641</v>
      </c>
      <c r="D1393">
        <v>46232</v>
      </c>
      <c r="H1393">
        <v>663</v>
      </c>
      <c r="J1393">
        <v>360</v>
      </c>
      <c r="M1393" t="s">
        <v>129</v>
      </c>
      <c r="N1393" s="1">
        <v>43938.999305555553</v>
      </c>
      <c r="O1393" t="s">
        <v>1524</v>
      </c>
      <c r="P1393" t="s">
        <v>116</v>
      </c>
      <c r="Q1393">
        <v>545</v>
      </c>
      <c r="S1393">
        <v>56873</v>
      </c>
      <c r="T1393">
        <v>56873</v>
      </c>
      <c r="U1393">
        <v>56873</v>
      </c>
      <c r="V1393">
        <v>18</v>
      </c>
      <c r="W1393">
        <v>26</v>
      </c>
      <c r="X1393">
        <v>0</v>
      </c>
      <c r="Y1393">
        <v>1601</v>
      </c>
      <c r="Z1393">
        <v>487</v>
      </c>
      <c r="AA1393">
        <v>2088</v>
      </c>
      <c r="AB1393" s="24">
        <f>VLOOKUP(B1393,population!$B$2:$D$54,3,0)</f>
        <v>6732219</v>
      </c>
      <c r="AC1393" s="24" t="str">
        <f>VLOOKUP(B1393,regions!$A$2:$B$54,2,0)</f>
        <v>Midwest</v>
      </c>
      <c r="AD1393" s="24" t="str">
        <f>VLOOKUP(B1393,population!$B$2:$C$54,2,0)</f>
        <v> Indiana</v>
      </c>
      <c r="AE1393" s="24">
        <f>IFERROR(VLOOKUP(AD1393,'pop density'!$A$1:$B$51,2,0),"")</f>
        <v>184.6</v>
      </c>
      <c r="AF1393" s="24" t="str">
        <f t="shared" si="21"/>
        <v>00184.6- Indiana</v>
      </c>
    </row>
    <row r="1394" spans="1:32" x14ac:dyDescent="0.25">
      <c r="A1394">
        <v>20200419</v>
      </c>
      <c r="B1394" t="s">
        <v>1480</v>
      </c>
      <c r="C1394">
        <v>11210</v>
      </c>
      <c r="D1394">
        <v>49932</v>
      </c>
      <c r="H1394">
        <v>649</v>
      </c>
      <c r="J1394">
        <v>342</v>
      </c>
      <c r="M1394" t="s">
        <v>129</v>
      </c>
      <c r="N1394" s="1">
        <v>43939.999305555553</v>
      </c>
      <c r="O1394" t="s">
        <v>1525</v>
      </c>
      <c r="P1394" t="s">
        <v>118</v>
      </c>
      <c r="Q1394">
        <v>562</v>
      </c>
      <c r="S1394">
        <v>61142</v>
      </c>
      <c r="T1394">
        <v>61142</v>
      </c>
      <c r="U1394">
        <v>61142</v>
      </c>
      <c r="V1394">
        <v>18</v>
      </c>
      <c r="W1394">
        <v>17</v>
      </c>
      <c r="X1394">
        <v>0</v>
      </c>
      <c r="Y1394">
        <v>3700</v>
      </c>
      <c r="Z1394">
        <v>569</v>
      </c>
      <c r="AA1394">
        <v>4269</v>
      </c>
      <c r="AB1394" s="24">
        <f>VLOOKUP(B1394,population!$B$2:$D$54,3,0)</f>
        <v>6732219</v>
      </c>
      <c r="AC1394" s="24" t="str">
        <f>VLOOKUP(B1394,regions!$A$2:$B$54,2,0)</f>
        <v>Midwest</v>
      </c>
      <c r="AD1394" s="24" t="str">
        <f>VLOOKUP(B1394,population!$B$2:$C$54,2,0)</f>
        <v> Indiana</v>
      </c>
      <c r="AE1394" s="24">
        <f>IFERROR(VLOOKUP(AD1394,'pop density'!$A$1:$B$51,2,0),"")</f>
        <v>184.6</v>
      </c>
      <c r="AF1394" s="24" t="str">
        <f t="shared" si="21"/>
        <v>00184.6- Indiana</v>
      </c>
    </row>
    <row r="1395" spans="1:32" x14ac:dyDescent="0.25">
      <c r="A1395">
        <v>20200420</v>
      </c>
      <c r="B1395" t="s">
        <v>1480</v>
      </c>
      <c r="C1395">
        <v>11686</v>
      </c>
      <c r="D1395">
        <v>52953</v>
      </c>
      <c r="H1395">
        <v>669</v>
      </c>
      <c r="J1395">
        <v>353</v>
      </c>
      <c r="M1395" t="s">
        <v>129</v>
      </c>
      <c r="N1395" s="1">
        <v>43940.999305555553</v>
      </c>
      <c r="O1395" t="s">
        <v>1526</v>
      </c>
      <c r="P1395" t="s">
        <v>120</v>
      </c>
      <c r="Q1395">
        <v>569</v>
      </c>
      <c r="S1395">
        <v>64639</v>
      </c>
      <c r="T1395">
        <v>64639</v>
      </c>
      <c r="U1395">
        <v>64639</v>
      </c>
      <c r="V1395">
        <v>18</v>
      </c>
      <c r="W1395">
        <v>7</v>
      </c>
      <c r="X1395">
        <v>0</v>
      </c>
      <c r="Y1395">
        <v>3021</v>
      </c>
      <c r="Z1395">
        <v>476</v>
      </c>
      <c r="AA1395">
        <v>3497</v>
      </c>
      <c r="AB1395" s="24">
        <f>VLOOKUP(B1395,population!$B$2:$D$54,3,0)</f>
        <v>6732219</v>
      </c>
      <c r="AC1395" s="24" t="str">
        <f>VLOOKUP(B1395,regions!$A$2:$B$54,2,0)</f>
        <v>Midwest</v>
      </c>
      <c r="AD1395" s="24" t="str">
        <f>VLOOKUP(B1395,population!$B$2:$C$54,2,0)</f>
        <v> Indiana</v>
      </c>
      <c r="AE1395" s="24">
        <f>IFERROR(VLOOKUP(AD1395,'pop density'!$A$1:$B$51,2,0),"")</f>
        <v>184.6</v>
      </c>
      <c r="AF1395" s="24" t="str">
        <f t="shared" si="21"/>
        <v>00184.6- Indiana</v>
      </c>
    </row>
    <row r="1396" spans="1:32" x14ac:dyDescent="0.25">
      <c r="A1396">
        <v>20200421</v>
      </c>
      <c r="B1396" t="s">
        <v>1480</v>
      </c>
      <c r="C1396">
        <v>12097</v>
      </c>
      <c r="D1396">
        <v>55167</v>
      </c>
      <c r="H1396">
        <v>676</v>
      </c>
      <c r="J1396">
        <v>368</v>
      </c>
      <c r="M1396" t="s">
        <v>129</v>
      </c>
      <c r="N1396" s="1">
        <v>43941.999305555553</v>
      </c>
      <c r="O1396" t="s">
        <v>1527</v>
      </c>
      <c r="P1396" t="s">
        <v>122</v>
      </c>
      <c r="Q1396">
        <v>630</v>
      </c>
      <c r="S1396">
        <v>67264</v>
      </c>
      <c r="T1396">
        <v>67264</v>
      </c>
      <c r="U1396">
        <v>67264</v>
      </c>
      <c r="V1396">
        <v>18</v>
      </c>
      <c r="W1396">
        <v>61</v>
      </c>
      <c r="X1396">
        <v>0</v>
      </c>
      <c r="Y1396">
        <v>2214</v>
      </c>
      <c r="Z1396">
        <v>411</v>
      </c>
      <c r="AA1396">
        <v>2625</v>
      </c>
      <c r="AB1396" s="24">
        <f>VLOOKUP(B1396,population!$B$2:$D$54,3,0)</f>
        <v>6732219</v>
      </c>
      <c r="AC1396" s="24" t="str">
        <f>VLOOKUP(B1396,regions!$A$2:$B$54,2,0)</f>
        <v>Midwest</v>
      </c>
      <c r="AD1396" s="24" t="str">
        <f>VLOOKUP(B1396,population!$B$2:$C$54,2,0)</f>
        <v> Indiana</v>
      </c>
      <c r="AE1396" s="24">
        <f>IFERROR(VLOOKUP(AD1396,'pop density'!$A$1:$B$51,2,0),"")</f>
        <v>184.6</v>
      </c>
      <c r="AF1396" s="24" t="str">
        <f t="shared" si="21"/>
        <v>00184.6- Indiana</v>
      </c>
    </row>
    <row r="1397" spans="1:32" x14ac:dyDescent="0.25">
      <c r="A1397">
        <v>20200422</v>
      </c>
      <c r="B1397" t="s">
        <v>1480</v>
      </c>
      <c r="C1397">
        <v>12438</v>
      </c>
      <c r="D1397">
        <v>57032</v>
      </c>
      <c r="H1397">
        <v>633</v>
      </c>
      <c r="J1397">
        <v>334</v>
      </c>
      <c r="M1397" t="s">
        <v>129</v>
      </c>
      <c r="N1397" s="1">
        <v>43942.999305555553</v>
      </c>
      <c r="O1397" t="s">
        <v>1528</v>
      </c>
      <c r="P1397" t="s">
        <v>124</v>
      </c>
      <c r="Q1397">
        <v>661</v>
      </c>
      <c r="S1397">
        <v>69470</v>
      </c>
      <c r="T1397">
        <v>69470</v>
      </c>
      <c r="U1397">
        <v>69470</v>
      </c>
      <c r="V1397">
        <v>18</v>
      </c>
      <c r="W1397">
        <v>31</v>
      </c>
      <c r="X1397">
        <v>0</v>
      </c>
      <c r="Y1397">
        <v>1865</v>
      </c>
      <c r="Z1397">
        <v>341</v>
      </c>
      <c r="AA1397">
        <v>2206</v>
      </c>
      <c r="AB1397" s="24">
        <f>VLOOKUP(B1397,population!$B$2:$D$54,3,0)</f>
        <v>6732219</v>
      </c>
      <c r="AC1397" s="24" t="str">
        <f>VLOOKUP(B1397,regions!$A$2:$B$54,2,0)</f>
        <v>Midwest</v>
      </c>
      <c r="AD1397" s="24" t="str">
        <f>VLOOKUP(B1397,population!$B$2:$C$54,2,0)</f>
        <v> Indiana</v>
      </c>
      <c r="AE1397" s="24">
        <f>IFERROR(VLOOKUP(AD1397,'pop density'!$A$1:$B$51,2,0),"")</f>
        <v>184.6</v>
      </c>
      <c r="AF1397" s="24" t="str">
        <f t="shared" si="21"/>
        <v>00184.6- Indiana</v>
      </c>
    </row>
    <row r="1398" spans="1:32" x14ac:dyDescent="0.25">
      <c r="A1398">
        <v>20200423</v>
      </c>
      <c r="B1398" t="s">
        <v>1480</v>
      </c>
      <c r="C1398">
        <v>13039</v>
      </c>
      <c r="D1398">
        <v>59001</v>
      </c>
      <c r="H1398">
        <v>652</v>
      </c>
      <c r="J1398">
        <v>333</v>
      </c>
      <c r="M1398" t="s">
        <v>129</v>
      </c>
      <c r="N1398" s="1">
        <v>43943.999305555553</v>
      </c>
      <c r="O1398" t="s">
        <v>1529</v>
      </c>
      <c r="P1398" t="s">
        <v>126</v>
      </c>
      <c r="Q1398">
        <v>706</v>
      </c>
      <c r="S1398">
        <v>72040</v>
      </c>
      <c r="T1398">
        <v>72040</v>
      </c>
      <c r="U1398">
        <v>72040</v>
      </c>
      <c r="V1398">
        <v>18</v>
      </c>
      <c r="W1398">
        <v>45</v>
      </c>
      <c r="X1398">
        <v>0</v>
      </c>
      <c r="Y1398">
        <v>1969</v>
      </c>
      <c r="Z1398">
        <v>601</v>
      </c>
      <c r="AA1398">
        <v>2570</v>
      </c>
      <c r="AB1398" s="24">
        <f>VLOOKUP(B1398,population!$B$2:$D$54,3,0)</f>
        <v>6732219</v>
      </c>
      <c r="AC1398" s="24" t="str">
        <f>VLOOKUP(B1398,regions!$A$2:$B$54,2,0)</f>
        <v>Midwest</v>
      </c>
      <c r="AD1398" s="24" t="str">
        <f>VLOOKUP(B1398,population!$B$2:$C$54,2,0)</f>
        <v> Indiana</v>
      </c>
      <c r="AE1398" s="24">
        <f>IFERROR(VLOOKUP(AD1398,'pop density'!$A$1:$B$51,2,0),"")</f>
        <v>184.6</v>
      </c>
      <c r="AF1398" s="24" t="str">
        <f t="shared" si="21"/>
        <v>00184.6- Indiana</v>
      </c>
    </row>
    <row r="1399" spans="1:32" x14ac:dyDescent="0.25">
      <c r="A1399">
        <v>20200424</v>
      </c>
      <c r="B1399" t="s">
        <v>1480</v>
      </c>
      <c r="C1399">
        <v>13680</v>
      </c>
      <c r="D1399">
        <v>61873</v>
      </c>
      <c r="H1399">
        <v>621</v>
      </c>
      <c r="J1399">
        <v>325</v>
      </c>
      <c r="M1399" t="s">
        <v>129</v>
      </c>
      <c r="N1399" s="1">
        <v>43944.999305555553</v>
      </c>
      <c r="O1399" t="s">
        <v>1530</v>
      </c>
      <c r="P1399" t="s">
        <v>128</v>
      </c>
      <c r="Q1399">
        <v>741</v>
      </c>
      <c r="S1399">
        <v>75553</v>
      </c>
      <c r="T1399">
        <v>75553</v>
      </c>
      <c r="U1399">
        <v>75553</v>
      </c>
      <c r="V1399">
        <v>18</v>
      </c>
      <c r="W1399">
        <v>35</v>
      </c>
      <c r="X1399">
        <v>0</v>
      </c>
      <c r="Y1399">
        <v>2872</v>
      </c>
      <c r="Z1399">
        <v>641</v>
      </c>
      <c r="AA1399">
        <v>3513</v>
      </c>
      <c r="AB1399" s="24">
        <f>VLOOKUP(B1399,population!$B$2:$D$54,3,0)</f>
        <v>6732219</v>
      </c>
      <c r="AC1399" s="24" t="str">
        <f>VLOOKUP(B1399,regions!$A$2:$B$54,2,0)</f>
        <v>Midwest</v>
      </c>
      <c r="AD1399" s="24" t="str">
        <f>VLOOKUP(B1399,population!$B$2:$C$54,2,0)</f>
        <v> Indiana</v>
      </c>
      <c r="AE1399" s="24">
        <f>IFERROR(VLOOKUP(AD1399,'pop density'!$A$1:$B$51,2,0),"")</f>
        <v>184.6</v>
      </c>
      <c r="AF1399" s="24" t="str">
        <f t="shared" si="21"/>
        <v>00184.6- Indiana</v>
      </c>
    </row>
    <row r="1400" spans="1:32" x14ac:dyDescent="0.25">
      <c r="A1400">
        <v>20200425</v>
      </c>
      <c r="B1400" t="s">
        <v>1480</v>
      </c>
      <c r="C1400">
        <v>14395</v>
      </c>
      <c r="D1400">
        <v>65379</v>
      </c>
      <c r="F1400">
        <v>1515</v>
      </c>
      <c r="H1400">
        <v>598</v>
      </c>
      <c r="J1400">
        <v>324</v>
      </c>
      <c r="M1400" t="s">
        <v>129</v>
      </c>
      <c r="N1400" s="1">
        <v>43945.999305555553</v>
      </c>
      <c r="O1400" t="s">
        <v>1531</v>
      </c>
      <c r="P1400" t="s">
        <v>131</v>
      </c>
      <c r="Q1400">
        <v>785</v>
      </c>
      <c r="S1400">
        <v>79774</v>
      </c>
      <c r="T1400">
        <v>79774</v>
      </c>
      <c r="U1400">
        <v>79774</v>
      </c>
      <c r="V1400">
        <v>18</v>
      </c>
      <c r="W1400">
        <v>44</v>
      </c>
      <c r="X1400">
        <v>0</v>
      </c>
      <c r="Y1400">
        <v>3506</v>
      </c>
      <c r="Z1400">
        <v>715</v>
      </c>
      <c r="AA1400">
        <v>4221</v>
      </c>
      <c r="AB1400" s="24">
        <f>VLOOKUP(B1400,population!$B$2:$D$54,3,0)</f>
        <v>6732219</v>
      </c>
      <c r="AC1400" s="24" t="str">
        <f>VLOOKUP(B1400,regions!$A$2:$B$54,2,0)</f>
        <v>Midwest</v>
      </c>
      <c r="AD1400" s="24" t="str">
        <f>VLOOKUP(B1400,population!$B$2:$C$54,2,0)</f>
        <v> Indiana</v>
      </c>
      <c r="AE1400" s="24">
        <f>IFERROR(VLOOKUP(AD1400,'pop density'!$A$1:$B$51,2,0),"")</f>
        <v>184.6</v>
      </c>
      <c r="AF1400" s="24" t="str">
        <f t="shared" si="21"/>
        <v>00184.6- Indiana</v>
      </c>
    </row>
    <row r="1401" spans="1:32" x14ac:dyDescent="0.25">
      <c r="A1401">
        <v>20200426</v>
      </c>
      <c r="B1401" t="s">
        <v>1480</v>
      </c>
      <c r="C1401">
        <v>15012</v>
      </c>
      <c r="D1401">
        <v>66696</v>
      </c>
      <c r="F1401">
        <v>1446</v>
      </c>
      <c r="H1401">
        <v>589</v>
      </c>
      <c r="J1401">
        <v>310</v>
      </c>
      <c r="M1401" t="s">
        <v>129</v>
      </c>
      <c r="N1401" s="1">
        <v>43946.999305555553</v>
      </c>
      <c r="O1401" t="s">
        <v>1532</v>
      </c>
      <c r="P1401" t="s">
        <v>133</v>
      </c>
      <c r="Q1401">
        <v>813</v>
      </c>
      <c r="S1401">
        <v>81708</v>
      </c>
      <c r="T1401">
        <v>81708</v>
      </c>
      <c r="U1401">
        <v>81708</v>
      </c>
      <c r="V1401">
        <v>18</v>
      </c>
      <c r="W1401">
        <v>28</v>
      </c>
      <c r="X1401">
        <v>0</v>
      </c>
      <c r="Y1401">
        <v>1317</v>
      </c>
      <c r="Z1401">
        <v>617</v>
      </c>
      <c r="AA1401">
        <v>1934</v>
      </c>
      <c r="AB1401" s="24">
        <f>VLOOKUP(B1401,population!$B$2:$D$54,3,0)</f>
        <v>6732219</v>
      </c>
      <c r="AC1401" s="24" t="str">
        <f>VLOOKUP(B1401,regions!$A$2:$B$54,2,0)</f>
        <v>Midwest</v>
      </c>
      <c r="AD1401" s="24" t="str">
        <f>VLOOKUP(B1401,population!$B$2:$C$54,2,0)</f>
        <v> Indiana</v>
      </c>
      <c r="AE1401" s="24">
        <f>IFERROR(VLOOKUP(AD1401,'pop density'!$A$1:$B$51,2,0),"")</f>
        <v>184.6</v>
      </c>
      <c r="AF1401" s="24" t="str">
        <f t="shared" si="21"/>
        <v>00184.6- Indiana</v>
      </c>
    </row>
    <row r="1402" spans="1:32" x14ac:dyDescent="0.25">
      <c r="A1402">
        <v>20200427</v>
      </c>
      <c r="B1402" t="s">
        <v>1480</v>
      </c>
      <c r="C1402">
        <v>15961</v>
      </c>
      <c r="D1402">
        <v>68515</v>
      </c>
      <c r="F1402">
        <v>1493</v>
      </c>
      <c r="H1402">
        <v>581</v>
      </c>
      <c r="J1402">
        <v>284</v>
      </c>
      <c r="M1402" t="s">
        <v>129</v>
      </c>
      <c r="N1402" s="1">
        <v>43947.999305555553</v>
      </c>
      <c r="O1402" t="s">
        <v>1533</v>
      </c>
      <c r="P1402" t="s">
        <v>135</v>
      </c>
      <c r="Q1402">
        <v>844</v>
      </c>
      <c r="S1402">
        <v>84476</v>
      </c>
      <c r="T1402">
        <v>84476</v>
      </c>
      <c r="U1402">
        <v>84476</v>
      </c>
      <c r="V1402">
        <v>18</v>
      </c>
      <c r="W1402">
        <v>31</v>
      </c>
      <c r="X1402">
        <v>0</v>
      </c>
      <c r="Y1402">
        <v>1819</v>
      </c>
      <c r="Z1402">
        <v>949</v>
      </c>
      <c r="AA1402">
        <v>2768</v>
      </c>
      <c r="AB1402" s="24">
        <f>VLOOKUP(B1402,population!$B$2:$D$54,3,0)</f>
        <v>6732219</v>
      </c>
      <c r="AC1402" s="24" t="str">
        <f>VLOOKUP(B1402,regions!$A$2:$B$54,2,0)</f>
        <v>Midwest</v>
      </c>
      <c r="AD1402" s="24" t="str">
        <f>VLOOKUP(B1402,population!$B$2:$C$54,2,0)</f>
        <v> Indiana</v>
      </c>
      <c r="AE1402" s="24">
        <f>IFERROR(VLOOKUP(AD1402,'pop density'!$A$1:$B$51,2,0),"")</f>
        <v>184.6</v>
      </c>
      <c r="AF1402" s="24" t="str">
        <f t="shared" si="21"/>
        <v>00184.6- Indiana</v>
      </c>
    </row>
    <row r="1403" spans="1:32" x14ac:dyDescent="0.25">
      <c r="A1403">
        <v>20200428</v>
      </c>
      <c r="B1403" t="s">
        <v>1480</v>
      </c>
      <c r="C1403">
        <v>16588</v>
      </c>
      <c r="D1403">
        <v>70593</v>
      </c>
      <c r="F1403">
        <v>1518</v>
      </c>
      <c r="H1403">
        <v>546</v>
      </c>
      <c r="J1403">
        <v>275</v>
      </c>
      <c r="M1403" t="s">
        <v>129</v>
      </c>
      <c r="N1403" s="1">
        <v>43948.999305555553</v>
      </c>
      <c r="O1403" s="2" t="s">
        <v>1534</v>
      </c>
      <c r="P1403" t="s">
        <v>137</v>
      </c>
      <c r="Q1403">
        <v>901</v>
      </c>
      <c r="S1403">
        <v>87181</v>
      </c>
      <c r="T1403">
        <v>87181</v>
      </c>
      <c r="U1403">
        <v>87181</v>
      </c>
      <c r="V1403">
        <v>18</v>
      </c>
      <c r="W1403">
        <v>57</v>
      </c>
      <c r="X1403">
        <v>0</v>
      </c>
      <c r="Y1403">
        <v>2078</v>
      </c>
      <c r="Z1403">
        <v>627</v>
      </c>
      <c r="AA1403">
        <v>2705</v>
      </c>
      <c r="AB1403" s="24">
        <f>VLOOKUP(B1403,population!$B$2:$D$54,3,0)</f>
        <v>6732219</v>
      </c>
      <c r="AC1403" s="24" t="str">
        <f>VLOOKUP(B1403,regions!$A$2:$B$54,2,0)</f>
        <v>Midwest</v>
      </c>
      <c r="AD1403" s="24" t="str">
        <f>VLOOKUP(B1403,population!$B$2:$C$54,2,0)</f>
        <v> Indiana</v>
      </c>
      <c r="AE1403" s="24">
        <f>IFERROR(VLOOKUP(AD1403,'pop density'!$A$1:$B$51,2,0),"")</f>
        <v>184.6</v>
      </c>
      <c r="AF1403" s="24" t="str">
        <f t="shared" si="21"/>
        <v>00184.6- Indiana</v>
      </c>
    </row>
    <row r="1404" spans="1:32" x14ac:dyDescent="0.25">
      <c r="A1404">
        <v>20200429</v>
      </c>
      <c r="B1404" t="s">
        <v>1480</v>
      </c>
      <c r="C1404">
        <v>17182</v>
      </c>
      <c r="D1404">
        <v>74368</v>
      </c>
      <c r="F1404">
        <v>1484</v>
      </c>
      <c r="H1404">
        <v>570</v>
      </c>
      <c r="J1404">
        <v>262</v>
      </c>
      <c r="M1404" t="s">
        <v>62</v>
      </c>
      <c r="N1404" s="1">
        <v>43949.999305555553</v>
      </c>
      <c r="O1404" t="s">
        <v>1535</v>
      </c>
      <c r="P1404" t="s">
        <v>139</v>
      </c>
      <c r="Q1404">
        <v>1065</v>
      </c>
      <c r="S1404">
        <v>91550</v>
      </c>
      <c r="T1404">
        <v>91550</v>
      </c>
      <c r="U1404">
        <v>91550</v>
      </c>
      <c r="V1404">
        <v>18</v>
      </c>
      <c r="W1404">
        <v>164</v>
      </c>
      <c r="X1404">
        <v>0</v>
      </c>
      <c r="Y1404">
        <v>3775</v>
      </c>
      <c r="Z1404">
        <v>594</v>
      </c>
      <c r="AA1404">
        <v>4369</v>
      </c>
      <c r="AB1404" s="24">
        <f>VLOOKUP(B1404,population!$B$2:$D$54,3,0)</f>
        <v>6732219</v>
      </c>
      <c r="AC1404" s="24" t="str">
        <f>VLOOKUP(B1404,regions!$A$2:$B$54,2,0)</f>
        <v>Midwest</v>
      </c>
      <c r="AD1404" s="24" t="str">
        <f>VLOOKUP(B1404,population!$B$2:$C$54,2,0)</f>
        <v> Indiana</v>
      </c>
      <c r="AE1404" s="24">
        <f>IFERROR(VLOOKUP(AD1404,'pop density'!$A$1:$B$51,2,0),"")</f>
        <v>184.6</v>
      </c>
      <c r="AF1404" s="24" t="str">
        <f t="shared" si="21"/>
        <v>00184.6- Indiana</v>
      </c>
    </row>
    <row r="1405" spans="1:32" x14ac:dyDescent="0.25">
      <c r="A1405">
        <v>20200430</v>
      </c>
      <c r="B1405" t="s">
        <v>1480</v>
      </c>
      <c r="C1405">
        <v>17835</v>
      </c>
      <c r="D1405">
        <v>77163</v>
      </c>
      <c r="F1405">
        <v>1466</v>
      </c>
      <c r="H1405">
        <v>549</v>
      </c>
      <c r="J1405">
        <v>275</v>
      </c>
      <c r="M1405" t="s">
        <v>480</v>
      </c>
      <c r="N1405" s="1">
        <v>43950.999305555553</v>
      </c>
      <c r="O1405" t="s">
        <v>1536</v>
      </c>
      <c r="P1405" t="s">
        <v>142</v>
      </c>
      <c r="Q1405">
        <v>1114</v>
      </c>
      <c r="S1405">
        <v>94998</v>
      </c>
      <c r="T1405">
        <v>94998</v>
      </c>
      <c r="U1405">
        <v>94998</v>
      </c>
      <c r="V1405">
        <v>18</v>
      </c>
      <c r="W1405">
        <v>49</v>
      </c>
      <c r="X1405">
        <v>0</v>
      </c>
      <c r="Y1405">
        <v>2795</v>
      </c>
      <c r="Z1405">
        <v>653</v>
      </c>
      <c r="AA1405">
        <v>3448</v>
      </c>
      <c r="AB1405" s="24">
        <f>VLOOKUP(B1405,population!$B$2:$D$54,3,0)</f>
        <v>6732219</v>
      </c>
      <c r="AC1405" s="24" t="str">
        <f>VLOOKUP(B1405,regions!$A$2:$B$54,2,0)</f>
        <v>Midwest</v>
      </c>
      <c r="AD1405" s="24" t="str">
        <f>VLOOKUP(B1405,population!$B$2:$C$54,2,0)</f>
        <v> Indiana</v>
      </c>
      <c r="AE1405" s="24">
        <f>IFERROR(VLOOKUP(AD1405,'pop density'!$A$1:$B$51,2,0),"")</f>
        <v>184.6</v>
      </c>
      <c r="AF1405" s="24" t="str">
        <f t="shared" si="21"/>
        <v>00184.6- Indiana</v>
      </c>
    </row>
    <row r="1406" spans="1:32" x14ac:dyDescent="0.25">
      <c r="A1406">
        <v>20200501</v>
      </c>
      <c r="B1406" t="s">
        <v>1480</v>
      </c>
      <c r="C1406">
        <v>18630</v>
      </c>
      <c r="D1406">
        <v>81009</v>
      </c>
      <c r="F1406">
        <v>1431</v>
      </c>
      <c r="H1406">
        <v>514</v>
      </c>
      <c r="J1406">
        <v>257</v>
      </c>
      <c r="M1406" t="s">
        <v>480</v>
      </c>
      <c r="N1406" s="1">
        <v>43951.999305555553</v>
      </c>
      <c r="O1406" t="s">
        <v>1537</v>
      </c>
      <c r="P1406" t="s">
        <v>144</v>
      </c>
      <c r="Q1406">
        <v>1175</v>
      </c>
      <c r="S1406">
        <v>99639</v>
      </c>
      <c r="T1406">
        <v>99639</v>
      </c>
      <c r="U1406">
        <v>99639</v>
      </c>
      <c r="V1406">
        <v>18</v>
      </c>
      <c r="W1406">
        <v>61</v>
      </c>
      <c r="X1406">
        <v>0</v>
      </c>
      <c r="Y1406">
        <v>3846</v>
      </c>
      <c r="Z1406">
        <v>795</v>
      </c>
      <c r="AA1406">
        <v>4641</v>
      </c>
      <c r="AB1406" s="24">
        <f>VLOOKUP(B1406,population!$B$2:$D$54,3,0)</f>
        <v>6732219</v>
      </c>
      <c r="AC1406" s="24" t="str">
        <f>VLOOKUP(B1406,regions!$A$2:$B$54,2,0)</f>
        <v>Midwest</v>
      </c>
      <c r="AD1406" s="24" t="str">
        <f>VLOOKUP(B1406,population!$B$2:$C$54,2,0)</f>
        <v> Indiana</v>
      </c>
      <c r="AE1406" s="24">
        <f>IFERROR(VLOOKUP(AD1406,'pop density'!$A$1:$B$51,2,0),"")</f>
        <v>184.6</v>
      </c>
      <c r="AF1406" s="24" t="str">
        <f t="shared" si="21"/>
        <v>00184.6- Indiana</v>
      </c>
    </row>
    <row r="1407" spans="1:32" x14ac:dyDescent="0.25">
      <c r="A1407">
        <v>20200502</v>
      </c>
      <c r="B1407" t="s">
        <v>1480</v>
      </c>
      <c r="C1407">
        <v>19295</v>
      </c>
      <c r="D1407">
        <v>84846</v>
      </c>
      <c r="F1407">
        <v>1456</v>
      </c>
      <c r="H1407">
        <v>487</v>
      </c>
      <c r="J1407">
        <v>244</v>
      </c>
      <c r="M1407" t="s">
        <v>480</v>
      </c>
      <c r="N1407" s="1">
        <v>43952.999305555553</v>
      </c>
      <c r="O1407" t="s">
        <v>1538</v>
      </c>
      <c r="P1407" t="s">
        <v>146</v>
      </c>
      <c r="Q1407">
        <v>1229</v>
      </c>
      <c r="S1407">
        <v>104141</v>
      </c>
      <c r="T1407">
        <v>104141</v>
      </c>
      <c r="U1407">
        <v>104141</v>
      </c>
      <c r="V1407">
        <v>18</v>
      </c>
      <c r="W1407">
        <v>54</v>
      </c>
      <c r="X1407">
        <v>0</v>
      </c>
      <c r="Y1407">
        <v>3837</v>
      </c>
      <c r="Z1407">
        <v>665</v>
      </c>
      <c r="AA1407">
        <v>4502</v>
      </c>
      <c r="AB1407" s="24">
        <f>VLOOKUP(B1407,population!$B$2:$D$54,3,0)</f>
        <v>6732219</v>
      </c>
      <c r="AC1407" s="24" t="str">
        <f>VLOOKUP(B1407,regions!$A$2:$B$54,2,0)</f>
        <v>Midwest</v>
      </c>
      <c r="AD1407" s="24" t="str">
        <f>VLOOKUP(B1407,population!$B$2:$C$54,2,0)</f>
        <v> Indiana</v>
      </c>
      <c r="AE1407" s="24">
        <f>IFERROR(VLOOKUP(AD1407,'pop density'!$A$1:$B$51,2,0),"")</f>
        <v>184.6</v>
      </c>
      <c r="AF1407" s="24" t="str">
        <f t="shared" si="21"/>
        <v>00184.6- Indiana</v>
      </c>
    </row>
    <row r="1408" spans="1:32" x14ac:dyDescent="0.25">
      <c r="A1408">
        <v>20200503</v>
      </c>
      <c r="B1408" t="s">
        <v>1480</v>
      </c>
      <c r="C1408">
        <v>19933</v>
      </c>
      <c r="D1408">
        <v>88926</v>
      </c>
      <c r="F1408">
        <v>1398</v>
      </c>
      <c r="H1408">
        <v>476</v>
      </c>
      <c r="J1408">
        <v>242</v>
      </c>
      <c r="M1408" t="s">
        <v>480</v>
      </c>
      <c r="N1408" s="1">
        <v>43953.999305555553</v>
      </c>
      <c r="O1408" t="s">
        <v>1539</v>
      </c>
      <c r="P1408" t="s">
        <v>148</v>
      </c>
      <c r="Q1408">
        <v>1246</v>
      </c>
      <c r="S1408">
        <v>108859</v>
      </c>
      <c r="T1408">
        <v>108859</v>
      </c>
      <c r="U1408">
        <v>108859</v>
      </c>
      <c r="V1408">
        <v>18</v>
      </c>
      <c r="W1408">
        <v>17</v>
      </c>
      <c r="X1408">
        <v>0</v>
      </c>
      <c r="Y1408">
        <v>4080</v>
      </c>
      <c r="Z1408">
        <v>638</v>
      </c>
      <c r="AA1408">
        <v>4718</v>
      </c>
      <c r="AB1408" s="24">
        <f>VLOOKUP(B1408,population!$B$2:$D$54,3,0)</f>
        <v>6732219</v>
      </c>
      <c r="AC1408" s="24" t="str">
        <f>VLOOKUP(B1408,regions!$A$2:$B$54,2,0)</f>
        <v>Midwest</v>
      </c>
      <c r="AD1408" s="24" t="str">
        <f>VLOOKUP(B1408,population!$B$2:$C$54,2,0)</f>
        <v> Indiana</v>
      </c>
      <c r="AE1408" s="24">
        <f>IFERROR(VLOOKUP(AD1408,'pop density'!$A$1:$B$51,2,0),"")</f>
        <v>184.6</v>
      </c>
      <c r="AF1408" s="24" t="str">
        <f t="shared" si="21"/>
        <v>00184.6- Indiana</v>
      </c>
    </row>
    <row r="1409" spans="1:32" x14ac:dyDescent="0.25">
      <c r="A1409">
        <v>20200504</v>
      </c>
      <c r="B1409" t="s">
        <v>1480</v>
      </c>
      <c r="C1409">
        <v>20507</v>
      </c>
      <c r="D1409">
        <v>92790</v>
      </c>
      <c r="F1409">
        <v>1449</v>
      </c>
      <c r="H1409">
        <v>483</v>
      </c>
      <c r="J1409">
        <v>249</v>
      </c>
      <c r="M1409" t="s">
        <v>480</v>
      </c>
      <c r="N1409" s="1">
        <v>43954.999305555553</v>
      </c>
      <c r="O1409" t="s">
        <v>1540</v>
      </c>
      <c r="P1409" t="s">
        <v>150</v>
      </c>
      <c r="Q1409">
        <v>1264</v>
      </c>
      <c r="S1409">
        <v>113297</v>
      </c>
      <c r="T1409">
        <v>113297</v>
      </c>
      <c r="U1409">
        <v>113297</v>
      </c>
      <c r="V1409">
        <v>18</v>
      </c>
      <c r="W1409">
        <v>18</v>
      </c>
      <c r="X1409">
        <v>0</v>
      </c>
      <c r="Y1409">
        <v>3864</v>
      </c>
      <c r="Z1409">
        <v>574</v>
      </c>
      <c r="AA1409">
        <v>4438</v>
      </c>
      <c r="AB1409" s="24">
        <f>VLOOKUP(B1409,population!$B$2:$D$54,3,0)</f>
        <v>6732219</v>
      </c>
      <c r="AC1409" s="24" t="str">
        <f>VLOOKUP(B1409,regions!$A$2:$B$54,2,0)</f>
        <v>Midwest</v>
      </c>
      <c r="AD1409" s="24" t="str">
        <f>VLOOKUP(B1409,population!$B$2:$C$54,2,0)</f>
        <v> Indiana</v>
      </c>
      <c r="AE1409" s="24">
        <f>IFERROR(VLOOKUP(AD1409,'pop density'!$A$1:$B$51,2,0),"")</f>
        <v>184.6</v>
      </c>
      <c r="AF1409" s="24" t="str">
        <f t="shared" si="21"/>
        <v>00184.6- Indiana</v>
      </c>
    </row>
    <row r="1410" spans="1:32" x14ac:dyDescent="0.25">
      <c r="A1410">
        <v>20200505</v>
      </c>
      <c r="B1410" t="s">
        <v>1480</v>
      </c>
      <c r="C1410">
        <v>21033</v>
      </c>
      <c r="D1410">
        <v>94801</v>
      </c>
      <c r="F1410">
        <v>1537</v>
      </c>
      <c r="H1410">
        <v>480</v>
      </c>
      <c r="J1410">
        <v>272</v>
      </c>
      <c r="M1410" t="s">
        <v>480</v>
      </c>
      <c r="N1410" s="1">
        <v>43955.999305555553</v>
      </c>
      <c r="O1410" t="s">
        <v>1541</v>
      </c>
      <c r="P1410" t="s">
        <v>152</v>
      </c>
      <c r="Q1410">
        <v>1326</v>
      </c>
      <c r="S1410">
        <v>115834</v>
      </c>
      <c r="T1410">
        <v>115834</v>
      </c>
      <c r="U1410">
        <v>115834</v>
      </c>
      <c r="V1410">
        <v>18</v>
      </c>
      <c r="W1410">
        <v>62</v>
      </c>
      <c r="X1410">
        <v>0</v>
      </c>
      <c r="Y1410">
        <v>2011</v>
      </c>
      <c r="Z1410">
        <v>526</v>
      </c>
      <c r="AA1410">
        <v>2537</v>
      </c>
      <c r="AB1410" s="24">
        <f>VLOOKUP(B1410,population!$B$2:$D$54,3,0)</f>
        <v>6732219</v>
      </c>
      <c r="AC1410" s="24" t="str">
        <f>VLOOKUP(B1410,regions!$A$2:$B$54,2,0)</f>
        <v>Midwest</v>
      </c>
      <c r="AD1410" s="24" t="str">
        <f>VLOOKUP(B1410,population!$B$2:$C$54,2,0)</f>
        <v> Indiana</v>
      </c>
      <c r="AE1410" s="24">
        <f>IFERROR(VLOOKUP(AD1410,'pop density'!$A$1:$B$51,2,0),"")</f>
        <v>184.6</v>
      </c>
      <c r="AF1410" s="24" t="str">
        <f t="shared" si="21"/>
        <v>00184.6- Indiana</v>
      </c>
    </row>
    <row r="1411" spans="1:32" x14ac:dyDescent="0.25">
      <c r="A1411">
        <v>20200506</v>
      </c>
      <c r="B1411" t="s">
        <v>1480</v>
      </c>
      <c r="C1411">
        <v>21870</v>
      </c>
      <c r="D1411">
        <v>98626</v>
      </c>
      <c r="F1411">
        <v>1558</v>
      </c>
      <c r="H1411">
        <v>526</v>
      </c>
      <c r="J1411">
        <v>281</v>
      </c>
      <c r="M1411" t="s">
        <v>480</v>
      </c>
      <c r="N1411" s="1">
        <v>43956.999305555553</v>
      </c>
      <c r="O1411" t="s">
        <v>1542</v>
      </c>
      <c r="P1411" t="s">
        <v>154</v>
      </c>
      <c r="Q1411">
        <v>1377</v>
      </c>
      <c r="S1411">
        <v>120496</v>
      </c>
      <c r="T1411">
        <v>120496</v>
      </c>
      <c r="U1411">
        <v>120496</v>
      </c>
      <c r="V1411">
        <v>18</v>
      </c>
      <c r="W1411">
        <v>51</v>
      </c>
      <c r="X1411">
        <v>0</v>
      </c>
      <c r="Y1411">
        <v>3825</v>
      </c>
      <c r="Z1411">
        <v>837</v>
      </c>
      <c r="AA1411">
        <v>4662</v>
      </c>
      <c r="AB1411" s="24">
        <f>VLOOKUP(B1411,population!$B$2:$D$54,3,0)</f>
        <v>6732219</v>
      </c>
      <c r="AC1411" s="24" t="str">
        <f>VLOOKUP(B1411,regions!$A$2:$B$54,2,0)</f>
        <v>Midwest</v>
      </c>
      <c r="AD1411" s="24" t="str">
        <f>VLOOKUP(B1411,population!$B$2:$C$54,2,0)</f>
        <v> Indiana</v>
      </c>
      <c r="AE1411" s="24">
        <f>IFERROR(VLOOKUP(AD1411,'pop density'!$A$1:$B$51,2,0),"")</f>
        <v>184.6</v>
      </c>
      <c r="AF1411" s="24" t="str">
        <f t="shared" ref="AF1411:AF1474" si="22">IFERROR(TEXT(AE1411, "00000.0") &amp; "-" &amp; AD1411,"")</f>
        <v>00184.6- Indiana</v>
      </c>
    </row>
    <row r="1412" spans="1:32" x14ac:dyDescent="0.25">
      <c r="A1412">
        <v>20200507</v>
      </c>
      <c r="B1412" t="s">
        <v>1480</v>
      </c>
      <c r="C1412">
        <v>22503</v>
      </c>
      <c r="D1412">
        <v>102279</v>
      </c>
      <c r="F1412">
        <v>1457</v>
      </c>
      <c r="H1412">
        <v>487</v>
      </c>
      <c r="J1412">
        <v>228</v>
      </c>
      <c r="M1412" t="s">
        <v>480</v>
      </c>
      <c r="N1412" s="1">
        <v>43957.999305555553</v>
      </c>
      <c r="O1412" t="s">
        <v>1543</v>
      </c>
      <c r="P1412" t="s">
        <v>156</v>
      </c>
      <c r="Q1412">
        <v>1414</v>
      </c>
      <c r="S1412">
        <v>124782</v>
      </c>
      <c r="T1412">
        <v>124782</v>
      </c>
      <c r="U1412">
        <v>124782</v>
      </c>
      <c r="V1412">
        <v>18</v>
      </c>
      <c r="W1412">
        <v>37</v>
      </c>
      <c r="X1412">
        <v>0</v>
      </c>
      <c r="Y1412">
        <v>3653</v>
      </c>
      <c r="Z1412">
        <v>633</v>
      </c>
      <c r="AA1412">
        <v>4286</v>
      </c>
      <c r="AB1412" s="24">
        <f>VLOOKUP(B1412,population!$B$2:$D$54,3,0)</f>
        <v>6732219</v>
      </c>
      <c r="AC1412" s="24" t="str">
        <f>VLOOKUP(B1412,regions!$A$2:$B$54,2,0)</f>
        <v>Midwest</v>
      </c>
      <c r="AD1412" s="24" t="str">
        <f>VLOOKUP(B1412,population!$B$2:$C$54,2,0)</f>
        <v> Indiana</v>
      </c>
      <c r="AE1412" s="24">
        <f>IFERROR(VLOOKUP(AD1412,'pop density'!$A$1:$B$51,2,0),"")</f>
        <v>184.6</v>
      </c>
      <c r="AF1412" s="24" t="str">
        <f t="shared" si="22"/>
        <v>00184.6- Indiana</v>
      </c>
    </row>
    <row r="1413" spans="1:32" x14ac:dyDescent="0.25">
      <c r="A1413">
        <v>20200508</v>
      </c>
      <c r="B1413" t="s">
        <v>1480</v>
      </c>
      <c r="C1413">
        <v>23146</v>
      </c>
      <c r="D1413">
        <v>106982</v>
      </c>
      <c r="F1413">
        <v>1379</v>
      </c>
      <c r="G1413">
        <v>4389</v>
      </c>
      <c r="H1413">
        <v>481</v>
      </c>
      <c r="I1413">
        <v>990</v>
      </c>
      <c r="J1413">
        <v>219</v>
      </c>
      <c r="M1413" t="s">
        <v>480</v>
      </c>
      <c r="N1413" s="1">
        <v>43958.999305555553</v>
      </c>
      <c r="O1413" t="s">
        <v>1544</v>
      </c>
      <c r="P1413" t="s">
        <v>158</v>
      </c>
      <c r="Q1413">
        <v>1447</v>
      </c>
      <c r="R1413">
        <v>4389</v>
      </c>
      <c r="S1413">
        <v>130128</v>
      </c>
      <c r="T1413">
        <v>130128</v>
      </c>
      <c r="U1413">
        <v>130128</v>
      </c>
      <c r="V1413">
        <v>18</v>
      </c>
      <c r="W1413">
        <v>33</v>
      </c>
      <c r="X1413">
        <v>4389</v>
      </c>
      <c r="Y1413">
        <v>4703</v>
      </c>
      <c r="Z1413">
        <v>643</v>
      </c>
      <c r="AA1413">
        <v>5346</v>
      </c>
      <c r="AB1413" s="24">
        <f>VLOOKUP(B1413,population!$B$2:$D$54,3,0)</f>
        <v>6732219</v>
      </c>
      <c r="AC1413" s="24" t="str">
        <f>VLOOKUP(B1413,regions!$A$2:$B$54,2,0)</f>
        <v>Midwest</v>
      </c>
      <c r="AD1413" s="24" t="str">
        <f>VLOOKUP(B1413,population!$B$2:$C$54,2,0)</f>
        <v> Indiana</v>
      </c>
      <c r="AE1413" s="24">
        <f>IFERROR(VLOOKUP(AD1413,'pop density'!$A$1:$B$51,2,0),"")</f>
        <v>184.6</v>
      </c>
      <c r="AF1413" s="24" t="str">
        <f t="shared" si="22"/>
        <v>00184.6- Indiana</v>
      </c>
    </row>
    <row r="1414" spans="1:32" x14ac:dyDescent="0.25">
      <c r="A1414">
        <v>20200509</v>
      </c>
      <c r="B1414" t="s">
        <v>1480</v>
      </c>
      <c r="C1414">
        <v>23732</v>
      </c>
      <c r="D1414">
        <v>111954</v>
      </c>
      <c r="F1414">
        <v>1361</v>
      </c>
      <c r="G1414">
        <v>4389</v>
      </c>
      <c r="H1414">
        <v>458</v>
      </c>
      <c r="I1414">
        <v>990</v>
      </c>
      <c r="J1414">
        <v>213</v>
      </c>
      <c r="M1414" t="s">
        <v>480</v>
      </c>
      <c r="N1414" s="1">
        <v>43959.999305555553</v>
      </c>
      <c r="O1414" t="s">
        <v>1545</v>
      </c>
      <c r="P1414" t="s">
        <v>160</v>
      </c>
      <c r="Q1414">
        <v>1490</v>
      </c>
      <c r="R1414">
        <v>4389</v>
      </c>
      <c r="S1414">
        <v>135686</v>
      </c>
      <c r="T1414">
        <v>135686</v>
      </c>
      <c r="U1414">
        <v>135686</v>
      </c>
      <c r="V1414">
        <v>18</v>
      </c>
      <c r="W1414">
        <v>43</v>
      </c>
      <c r="X1414">
        <v>0</v>
      </c>
      <c r="Y1414">
        <v>4972</v>
      </c>
      <c r="Z1414">
        <v>586</v>
      </c>
      <c r="AA1414">
        <v>5558</v>
      </c>
      <c r="AB1414" s="24">
        <f>VLOOKUP(B1414,population!$B$2:$D$54,3,0)</f>
        <v>6732219</v>
      </c>
      <c r="AC1414" s="24" t="str">
        <f>VLOOKUP(B1414,regions!$A$2:$B$54,2,0)</f>
        <v>Midwest</v>
      </c>
      <c r="AD1414" s="24" t="str">
        <f>VLOOKUP(B1414,population!$B$2:$C$54,2,0)</f>
        <v> Indiana</v>
      </c>
      <c r="AE1414" s="24">
        <f>IFERROR(VLOOKUP(AD1414,'pop density'!$A$1:$B$51,2,0),"")</f>
        <v>184.6</v>
      </c>
      <c r="AF1414" s="24" t="str">
        <f t="shared" si="22"/>
        <v>00184.6- Indiana</v>
      </c>
    </row>
    <row r="1415" spans="1:32" x14ac:dyDescent="0.25">
      <c r="A1415">
        <v>20200510</v>
      </c>
      <c r="B1415" t="s">
        <v>1480</v>
      </c>
      <c r="C1415">
        <v>24126</v>
      </c>
      <c r="D1415">
        <v>115903</v>
      </c>
      <c r="F1415">
        <v>1328</v>
      </c>
      <c r="G1415">
        <v>4389</v>
      </c>
      <c r="H1415">
        <v>462</v>
      </c>
      <c r="I1415">
        <v>990</v>
      </c>
      <c r="J1415">
        <v>205</v>
      </c>
      <c r="M1415" t="s">
        <v>480</v>
      </c>
      <c r="N1415" s="1">
        <v>43960.999305555553</v>
      </c>
      <c r="O1415" t="s">
        <v>1546</v>
      </c>
      <c r="P1415" t="s">
        <v>162</v>
      </c>
      <c r="Q1415">
        <v>1508</v>
      </c>
      <c r="R1415">
        <v>4389</v>
      </c>
      <c r="S1415">
        <v>140029</v>
      </c>
      <c r="T1415">
        <v>140029</v>
      </c>
      <c r="U1415">
        <v>140029</v>
      </c>
      <c r="V1415">
        <v>18</v>
      </c>
      <c r="W1415">
        <v>18</v>
      </c>
      <c r="X1415">
        <v>0</v>
      </c>
      <c r="Y1415">
        <v>3949</v>
      </c>
      <c r="Z1415">
        <v>394</v>
      </c>
      <c r="AA1415">
        <v>4343</v>
      </c>
      <c r="AB1415" s="24">
        <f>VLOOKUP(B1415,population!$B$2:$D$54,3,0)</f>
        <v>6732219</v>
      </c>
      <c r="AC1415" s="24" t="str">
        <f>VLOOKUP(B1415,regions!$A$2:$B$54,2,0)</f>
        <v>Midwest</v>
      </c>
      <c r="AD1415" s="24" t="str">
        <f>VLOOKUP(B1415,population!$B$2:$C$54,2,0)</f>
        <v> Indiana</v>
      </c>
      <c r="AE1415" s="24">
        <f>IFERROR(VLOOKUP(AD1415,'pop density'!$A$1:$B$51,2,0),"")</f>
        <v>184.6</v>
      </c>
      <c r="AF1415" s="24" t="str">
        <f t="shared" si="22"/>
        <v>00184.6- Indiana</v>
      </c>
    </row>
    <row r="1416" spans="1:32" x14ac:dyDescent="0.25">
      <c r="A1416">
        <v>20200511</v>
      </c>
      <c r="B1416" t="s">
        <v>1480</v>
      </c>
      <c r="C1416">
        <v>24627</v>
      </c>
      <c r="D1416">
        <v>122061</v>
      </c>
      <c r="F1416">
        <v>1346</v>
      </c>
      <c r="G1416">
        <v>4389</v>
      </c>
      <c r="H1416">
        <v>452</v>
      </c>
      <c r="I1416">
        <v>990</v>
      </c>
      <c r="J1416">
        <v>213</v>
      </c>
      <c r="M1416" t="s">
        <v>480</v>
      </c>
      <c r="N1416" s="1">
        <v>43961.999305555553</v>
      </c>
      <c r="O1416" t="s">
        <v>1547</v>
      </c>
      <c r="P1416" t="s">
        <v>164</v>
      </c>
      <c r="Q1416">
        <v>1540</v>
      </c>
      <c r="R1416">
        <v>4389</v>
      </c>
      <c r="S1416">
        <v>146688</v>
      </c>
      <c r="T1416">
        <v>146688</v>
      </c>
      <c r="U1416">
        <v>146688</v>
      </c>
      <c r="V1416">
        <v>18</v>
      </c>
      <c r="W1416">
        <v>32</v>
      </c>
      <c r="X1416">
        <v>0</v>
      </c>
      <c r="Y1416">
        <v>6158</v>
      </c>
      <c r="Z1416">
        <v>501</v>
      </c>
      <c r="AA1416">
        <v>6659</v>
      </c>
      <c r="AB1416" s="24">
        <f>VLOOKUP(B1416,population!$B$2:$D$54,3,0)</f>
        <v>6732219</v>
      </c>
      <c r="AC1416" s="24" t="str">
        <f>VLOOKUP(B1416,regions!$A$2:$B$54,2,0)</f>
        <v>Midwest</v>
      </c>
      <c r="AD1416" s="24" t="str">
        <f>VLOOKUP(B1416,population!$B$2:$C$54,2,0)</f>
        <v> Indiana</v>
      </c>
      <c r="AE1416" s="24">
        <f>IFERROR(VLOOKUP(AD1416,'pop density'!$A$1:$B$51,2,0),"")</f>
        <v>184.6</v>
      </c>
      <c r="AF1416" s="24" t="str">
        <f t="shared" si="22"/>
        <v>00184.6- Indiana</v>
      </c>
    </row>
    <row r="1417" spans="1:32" x14ac:dyDescent="0.25">
      <c r="A1417">
        <v>20200512</v>
      </c>
      <c r="B1417" t="s">
        <v>1480</v>
      </c>
      <c r="C1417">
        <v>25127</v>
      </c>
      <c r="D1417">
        <v>125383</v>
      </c>
      <c r="F1417">
        <v>1283</v>
      </c>
      <c r="G1417">
        <v>4389</v>
      </c>
      <c r="H1417">
        <v>472</v>
      </c>
      <c r="J1417">
        <v>212</v>
      </c>
      <c r="M1417" t="s">
        <v>480</v>
      </c>
      <c r="N1417" s="1">
        <v>43962.999305555553</v>
      </c>
      <c r="O1417" t="s">
        <v>1548</v>
      </c>
      <c r="P1417" t="s">
        <v>166</v>
      </c>
      <c r="Q1417">
        <v>1578</v>
      </c>
      <c r="R1417">
        <v>4389</v>
      </c>
      <c r="S1417">
        <v>150510</v>
      </c>
      <c r="T1417">
        <v>150510</v>
      </c>
      <c r="U1417">
        <v>150510</v>
      </c>
      <c r="V1417">
        <v>18</v>
      </c>
      <c r="W1417">
        <v>38</v>
      </c>
      <c r="X1417">
        <v>0</v>
      </c>
      <c r="Y1417">
        <v>3322</v>
      </c>
      <c r="Z1417">
        <v>500</v>
      </c>
      <c r="AA1417">
        <v>3822</v>
      </c>
      <c r="AB1417" s="24">
        <f>VLOOKUP(B1417,population!$B$2:$D$54,3,0)</f>
        <v>6732219</v>
      </c>
      <c r="AC1417" s="24" t="str">
        <f>VLOOKUP(B1417,regions!$A$2:$B$54,2,0)</f>
        <v>Midwest</v>
      </c>
      <c r="AD1417" s="24" t="str">
        <f>VLOOKUP(B1417,population!$B$2:$C$54,2,0)</f>
        <v> Indiana</v>
      </c>
      <c r="AE1417" s="24">
        <f>IFERROR(VLOOKUP(AD1417,'pop density'!$A$1:$B$51,2,0),"")</f>
        <v>184.6</v>
      </c>
      <c r="AF1417" s="24" t="str">
        <f t="shared" si="22"/>
        <v>00184.6- Indiana</v>
      </c>
    </row>
    <row r="1418" spans="1:32" x14ac:dyDescent="0.25">
      <c r="A1418">
        <v>20200513</v>
      </c>
      <c r="B1418" t="s">
        <v>1480</v>
      </c>
      <c r="C1418">
        <v>25473</v>
      </c>
      <c r="D1418">
        <v>128610</v>
      </c>
      <c r="F1418">
        <v>1336</v>
      </c>
      <c r="G1418">
        <v>4389</v>
      </c>
      <c r="H1418">
        <v>481</v>
      </c>
      <c r="I1418">
        <v>990</v>
      </c>
      <c r="J1418">
        <v>217</v>
      </c>
      <c r="M1418" t="s">
        <v>480</v>
      </c>
      <c r="N1418" s="1">
        <v>43963.999305555553</v>
      </c>
      <c r="O1418" t="s">
        <v>1549</v>
      </c>
      <c r="P1418" t="s">
        <v>168</v>
      </c>
      <c r="Q1418">
        <v>1619</v>
      </c>
      <c r="R1418">
        <v>4389</v>
      </c>
      <c r="S1418">
        <v>154083</v>
      </c>
      <c r="T1418">
        <v>154083</v>
      </c>
      <c r="U1418">
        <v>154083</v>
      </c>
      <c r="V1418">
        <v>18</v>
      </c>
      <c r="W1418">
        <v>41</v>
      </c>
      <c r="X1418">
        <v>0</v>
      </c>
      <c r="Y1418">
        <v>3227</v>
      </c>
      <c r="Z1418">
        <v>346</v>
      </c>
      <c r="AA1418">
        <v>3573</v>
      </c>
      <c r="AB1418" s="24">
        <f>VLOOKUP(B1418,population!$B$2:$D$54,3,0)</f>
        <v>6732219</v>
      </c>
      <c r="AC1418" s="24" t="str">
        <f>VLOOKUP(B1418,regions!$A$2:$B$54,2,0)</f>
        <v>Midwest</v>
      </c>
      <c r="AD1418" s="24" t="str">
        <f>VLOOKUP(B1418,population!$B$2:$C$54,2,0)</f>
        <v> Indiana</v>
      </c>
      <c r="AE1418" s="24">
        <f>IFERROR(VLOOKUP(AD1418,'pop density'!$A$1:$B$51,2,0),"")</f>
        <v>184.6</v>
      </c>
      <c r="AF1418" s="24" t="str">
        <f t="shared" si="22"/>
        <v>00184.6- Indiana</v>
      </c>
    </row>
    <row r="1419" spans="1:32" x14ac:dyDescent="0.25">
      <c r="A1419">
        <v>20200514</v>
      </c>
      <c r="B1419" t="s">
        <v>1480</v>
      </c>
      <c r="C1419">
        <v>26053</v>
      </c>
      <c r="D1419">
        <v>134186</v>
      </c>
      <c r="F1419">
        <v>1381</v>
      </c>
      <c r="G1419">
        <v>4389</v>
      </c>
      <c r="H1419">
        <v>488</v>
      </c>
      <c r="I1419">
        <v>990</v>
      </c>
      <c r="J1419">
        <v>217</v>
      </c>
      <c r="M1419" t="s">
        <v>480</v>
      </c>
      <c r="N1419" s="1">
        <v>43964.999305555553</v>
      </c>
      <c r="O1419" t="s">
        <v>1550</v>
      </c>
      <c r="P1419" t="s">
        <v>170</v>
      </c>
      <c r="Q1419">
        <v>1646</v>
      </c>
      <c r="R1419">
        <v>4389</v>
      </c>
      <c r="S1419">
        <v>160239</v>
      </c>
      <c r="T1419">
        <v>160239</v>
      </c>
      <c r="U1419">
        <v>160239</v>
      </c>
      <c r="V1419">
        <v>18</v>
      </c>
      <c r="W1419">
        <v>27</v>
      </c>
      <c r="X1419">
        <v>0</v>
      </c>
      <c r="Y1419">
        <v>5576</v>
      </c>
      <c r="Z1419">
        <v>580</v>
      </c>
      <c r="AA1419">
        <v>6156</v>
      </c>
      <c r="AB1419" s="24">
        <f>VLOOKUP(B1419,population!$B$2:$D$54,3,0)</f>
        <v>6732219</v>
      </c>
      <c r="AC1419" s="24" t="str">
        <f>VLOOKUP(B1419,regions!$A$2:$B$54,2,0)</f>
        <v>Midwest</v>
      </c>
      <c r="AD1419" s="24" t="str">
        <f>VLOOKUP(B1419,population!$B$2:$C$54,2,0)</f>
        <v> Indiana</v>
      </c>
      <c r="AE1419" s="24">
        <f>IFERROR(VLOOKUP(AD1419,'pop density'!$A$1:$B$51,2,0),"")</f>
        <v>184.6</v>
      </c>
      <c r="AF1419" s="24" t="str">
        <f t="shared" si="22"/>
        <v>00184.6- Indiana</v>
      </c>
    </row>
    <row r="1420" spans="1:32" x14ac:dyDescent="0.25">
      <c r="A1420">
        <v>20200515</v>
      </c>
      <c r="B1420" t="s">
        <v>1480</v>
      </c>
      <c r="C1420">
        <v>26655</v>
      </c>
      <c r="D1420">
        <v>138793</v>
      </c>
      <c r="F1420">
        <v>1294</v>
      </c>
      <c r="G1420">
        <v>4389</v>
      </c>
      <c r="H1420">
        <v>492</v>
      </c>
      <c r="I1420">
        <v>990</v>
      </c>
      <c r="J1420">
        <v>213</v>
      </c>
      <c r="M1420" t="s">
        <v>480</v>
      </c>
      <c r="N1420" s="1">
        <v>43965.999305555553</v>
      </c>
      <c r="O1420" t="s">
        <v>1551</v>
      </c>
      <c r="P1420" t="s">
        <v>172</v>
      </c>
      <c r="Q1420">
        <v>1691</v>
      </c>
      <c r="R1420">
        <v>4389</v>
      </c>
      <c r="S1420">
        <v>165448</v>
      </c>
      <c r="T1420">
        <v>165448</v>
      </c>
      <c r="U1420">
        <v>165448</v>
      </c>
      <c r="V1420">
        <v>18</v>
      </c>
      <c r="W1420">
        <v>45</v>
      </c>
      <c r="X1420">
        <v>0</v>
      </c>
      <c r="Y1420">
        <v>4607</v>
      </c>
      <c r="Z1420">
        <v>602</v>
      </c>
      <c r="AA1420">
        <v>5209</v>
      </c>
      <c r="AB1420" s="24">
        <f>VLOOKUP(B1420,population!$B$2:$D$54,3,0)</f>
        <v>6732219</v>
      </c>
      <c r="AC1420" s="24" t="str">
        <f>VLOOKUP(B1420,regions!$A$2:$B$54,2,0)</f>
        <v>Midwest</v>
      </c>
      <c r="AD1420" s="24" t="str">
        <f>VLOOKUP(B1420,population!$B$2:$C$54,2,0)</f>
        <v> Indiana</v>
      </c>
      <c r="AE1420" s="24">
        <f>IFERROR(VLOOKUP(AD1420,'pop density'!$A$1:$B$51,2,0),"")</f>
        <v>184.6</v>
      </c>
      <c r="AF1420" s="24" t="str">
        <f t="shared" si="22"/>
        <v>00184.6- Indiana</v>
      </c>
    </row>
    <row r="1421" spans="1:32" x14ac:dyDescent="0.25">
      <c r="A1421">
        <v>20200516</v>
      </c>
      <c r="B1421" t="s">
        <v>1480</v>
      </c>
      <c r="C1421">
        <v>27280</v>
      </c>
      <c r="D1421">
        <v>144078</v>
      </c>
      <c r="F1421">
        <v>1274</v>
      </c>
      <c r="G1421">
        <v>4389</v>
      </c>
      <c r="H1421">
        <v>426</v>
      </c>
      <c r="I1421">
        <v>990</v>
      </c>
      <c r="J1421">
        <v>199</v>
      </c>
      <c r="M1421" t="s">
        <v>480</v>
      </c>
      <c r="N1421" s="1">
        <v>43966.999305555553</v>
      </c>
      <c r="O1421" t="s">
        <v>1552</v>
      </c>
      <c r="P1421" t="s">
        <v>174</v>
      </c>
      <c r="Q1421">
        <v>1741</v>
      </c>
      <c r="R1421">
        <v>4389</v>
      </c>
      <c r="S1421">
        <v>171358</v>
      </c>
      <c r="T1421">
        <v>171358</v>
      </c>
      <c r="U1421">
        <v>171358</v>
      </c>
      <c r="V1421">
        <v>18</v>
      </c>
      <c r="W1421">
        <v>50</v>
      </c>
      <c r="X1421">
        <v>0</v>
      </c>
      <c r="Y1421">
        <v>5285</v>
      </c>
      <c r="Z1421">
        <v>625</v>
      </c>
      <c r="AA1421">
        <v>5910</v>
      </c>
      <c r="AB1421" s="24">
        <f>VLOOKUP(B1421,population!$B$2:$D$54,3,0)</f>
        <v>6732219</v>
      </c>
      <c r="AC1421" s="24" t="str">
        <f>VLOOKUP(B1421,regions!$A$2:$B$54,2,0)</f>
        <v>Midwest</v>
      </c>
      <c r="AD1421" s="24" t="str">
        <f>VLOOKUP(B1421,population!$B$2:$C$54,2,0)</f>
        <v> Indiana</v>
      </c>
      <c r="AE1421" s="24">
        <f>IFERROR(VLOOKUP(AD1421,'pop density'!$A$1:$B$51,2,0),"")</f>
        <v>184.6</v>
      </c>
      <c r="AF1421" s="24" t="str">
        <f t="shared" si="22"/>
        <v>00184.6- Indiana</v>
      </c>
    </row>
    <row r="1422" spans="1:32" x14ac:dyDescent="0.25">
      <c r="A1422">
        <v>20200517</v>
      </c>
      <c r="B1422" t="s">
        <v>1480</v>
      </c>
      <c r="C1422">
        <v>27778</v>
      </c>
      <c r="D1422">
        <v>149465</v>
      </c>
      <c r="F1422">
        <v>1246</v>
      </c>
      <c r="G1422">
        <v>4389</v>
      </c>
      <c r="H1422">
        <v>441</v>
      </c>
      <c r="I1422">
        <v>990</v>
      </c>
      <c r="J1422">
        <v>205</v>
      </c>
      <c r="M1422" t="s">
        <v>480</v>
      </c>
      <c r="N1422" s="1">
        <v>43967.999305555553</v>
      </c>
      <c r="O1422" t="s">
        <v>1553</v>
      </c>
      <c r="P1422" t="s">
        <v>176</v>
      </c>
      <c r="Q1422">
        <v>1751</v>
      </c>
      <c r="R1422">
        <v>4389</v>
      </c>
      <c r="S1422">
        <v>177243</v>
      </c>
      <c r="T1422">
        <v>177243</v>
      </c>
      <c r="U1422">
        <v>177243</v>
      </c>
      <c r="V1422">
        <v>18</v>
      </c>
      <c r="W1422">
        <v>10</v>
      </c>
      <c r="X1422">
        <v>0</v>
      </c>
      <c r="Y1422">
        <v>5387</v>
      </c>
      <c r="Z1422">
        <v>498</v>
      </c>
      <c r="AA1422">
        <v>5885</v>
      </c>
      <c r="AB1422" s="24">
        <f>VLOOKUP(B1422,population!$B$2:$D$54,3,0)</f>
        <v>6732219</v>
      </c>
      <c r="AC1422" s="24" t="str">
        <f>VLOOKUP(B1422,regions!$A$2:$B$54,2,0)</f>
        <v>Midwest</v>
      </c>
      <c r="AD1422" s="24" t="str">
        <f>VLOOKUP(B1422,population!$B$2:$C$54,2,0)</f>
        <v> Indiana</v>
      </c>
      <c r="AE1422" s="24">
        <f>IFERROR(VLOOKUP(AD1422,'pop density'!$A$1:$B$51,2,0),"")</f>
        <v>184.6</v>
      </c>
      <c r="AF1422" s="24" t="str">
        <f t="shared" si="22"/>
        <v>00184.6- Indiana</v>
      </c>
    </row>
    <row r="1423" spans="1:32" x14ac:dyDescent="0.25">
      <c r="A1423">
        <v>20200518</v>
      </c>
      <c r="B1423" t="s">
        <v>1480</v>
      </c>
      <c r="C1423">
        <v>28255</v>
      </c>
      <c r="D1423">
        <v>155657</v>
      </c>
      <c r="F1423">
        <v>1244</v>
      </c>
      <c r="G1423">
        <v>4389</v>
      </c>
      <c r="H1423">
        <v>426</v>
      </c>
      <c r="I1423">
        <v>990</v>
      </c>
      <c r="J1423">
        <v>212</v>
      </c>
      <c r="M1423" t="s">
        <v>480</v>
      </c>
      <c r="N1423" s="1">
        <v>43968.999305555553</v>
      </c>
      <c r="O1423" t="s">
        <v>1554</v>
      </c>
      <c r="P1423" t="s">
        <v>178</v>
      </c>
      <c r="Q1423">
        <v>1765</v>
      </c>
      <c r="R1423">
        <v>4389</v>
      </c>
      <c r="S1423">
        <v>183912</v>
      </c>
      <c r="T1423">
        <v>183912</v>
      </c>
      <c r="U1423">
        <v>183912</v>
      </c>
      <c r="V1423">
        <v>18</v>
      </c>
      <c r="W1423">
        <v>14</v>
      </c>
      <c r="X1423">
        <v>0</v>
      </c>
      <c r="Y1423">
        <v>6192</v>
      </c>
      <c r="Z1423">
        <v>477</v>
      </c>
      <c r="AA1423">
        <v>6669</v>
      </c>
      <c r="AB1423" s="24">
        <f>VLOOKUP(B1423,population!$B$2:$D$54,3,0)</f>
        <v>6732219</v>
      </c>
      <c r="AC1423" s="24" t="str">
        <f>VLOOKUP(B1423,regions!$A$2:$B$54,2,0)</f>
        <v>Midwest</v>
      </c>
      <c r="AD1423" s="24" t="str">
        <f>VLOOKUP(B1423,population!$B$2:$C$54,2,0)</f>
        <v> Indiana</v>
      </c>
      <c r="AE1423" s="24">
        <f>IFERROR(VLOOKUP(AD1423,'pop density'!$A$1:$B$51,2,0),"")</f>
        <v>184.6</v>
      </c>
      <c r="AF1423" s="24" t="str">
        <f t="shared" si="22"/>
        <v>00184.6- Indiana</v>
      </c>
    </row>
    <row r="1424" spans="1:32" x14ac:dyDescent="0.25">
      <c r="A1424">
        <v>20200519</v>
      </c>
      <c r="B1424" t="s">
        <v>1480</v>
      </c>
      <c r="C1424">
        <v>28705</v>
      </c>
      <c r="D1424">
        <v>160625</v>
      </c>
      <c r="F1424">
        <v>1268</v>
      </c>
      <c r="G1424">
        <v>4389</v>
      </c>
      <c r="H1424">
        <v>421</v>
      </c>
      <c r="I1424">
        <v>990</v>
      </c>
      <c r="J1424">
        <v>206</v>
      </c>
      <c r="M1424" t="s">
        <v>480</v>
      </c>
      <c r="N1424" s="1">
        <v>43969.999305555553</v>
      </c>
      <c r="O1424" t="s">
        <v>1555</v>
      </c>
      <c r="P1424" t="s">
        <v>180</v>
      </c>
      <c r="Q1424">
        <v>1824</v>
      </c>
      <c r="R1424">
        <v>4389</v>
      </c>
      <c r="S1424">
        <v>189330</v>
      </c>
      <c r="T1424">
        <v>189330</v>
      </c>
      <c r="U1424">
        <v>189330</v>
      </c>
      <c r="V1424">
        <v>18</v>
      </c>
      <c r="W1424">
        <v>59</v>
      </c>
      <c r="X1424">
        <v>0</v>
      </c>
      <c r="Y1424">
        <v>4968</v>
      </c>
      <c r="Z1424">
        <v>450</v>
      </c>
      <c r="AA1424">
        <v>5418</v>
      </c>
      <c r="AB1424" s="24">
        <f>VLOOKUP(B1424,population!$B$2:$D$54,3,0)</f>
        <v>6732219</v>
      </c>
      <c r="AC1424" s="24" t="str">
        <f>VLOOKUP(B1424,regions!$A$2:$B$54,2,0)</f>
        <v>Midwest</v>
      </c>
      <c r="AD1424" s="24" t="str">
        <f>VLOOKUP(B1424,population!$B$2:$C$54,2,0)</f>
        <v> Indiana</v>
      </c>
      <c r="AE1424" s="24">
        <f>IFERROR(VLOOKUP(AD1424,'pop density'!$A$1:$B$51,2,0),"")</f>
        <v>184.6</v>
      </c>
      <c r="AF1424" s="24" t="str">
        <f t="shared" si="22"/>
        <v>00184.6- Indiana</v>
      </c>
    </row>
    <row r="1425" spans="1:32" x14ac:dyDescent="0.25">
      <c r="A1425">
        <v>20200520</v>
      </c>
      <c r="B1425" t="s">
        <v>1480</v>
      </c>
      <c r="C1425">
        <v>29274</v>
      </c>
      <c r="D1425">
        <v>166464</v>
      </c>
      <c r="F1425">
        <v>1288</v>
      </c>
      <c r="G1425">
        <v>4389</v>
      </c>
      <c r="H1425">
        <v>431</v>
      </c>
      <c r="I1425">
        <v>990</v>
      </c>
      <c r="J1425">
        <v>197</v>
      </c>
      <c r="M1425" t="s">
        <v>480</v>
      </c>
      <c r="N1425" s="1">
        <v>43970.999305555553</v>
      </c>
      <c r="O1425" t="s">
        <v>1556</v>
      </c>
      <c r="P1425" t="s">
        <v>182</v>
      </c>
      <c r="Q1425">
        <v>1864</v>
      </c>
      <c r="R1425">
        <v>4389</v>
      </c>
      <c r="S1425">
        <v>195738</v>
      </c>
      <c r="T1425">
        <v>195738</v>
      </c>
      <c r="U1425">
        <v>195738</v>
      </c>
      <c r="V1425">
        <v>18</v>
      </c>
      <c r="W1425">
        <v>40</v>
      </c>
      <c r="X1425">
        <v>0</v>
      </c>
      <c r="Y1425">
        <v>5839</v>
      </c>
      <c r="Z1425">
        <v>569</v>
      </c>
      <c r="AA1425">
        <v>6408</v>
      </c>
      <c r="AB1425" s="24">
        <f>VLOOKUP(B1425,population!$B$2:$D$54,3,0)</f>
        <v>6732219</v>
      </c>
      <c r="AC1425" s="24" t="str">
        <f>VLOOKUP(B1425,regions!$A$2:$B$54,2,0)</f>
        <v>Midwest</v>
      </c>
      <c r="AD1425" s="24" t="str">
        <f>VLOOKUP(B1425,population!$B$2:$C$54,2,0)</f>
        <v> Indiana</v>
      </c>
      <c r="AE1425" s="24">
        <f>IFERROR(VLOOKUP(AD1425,'pop density'!$A$1:$B$51,2,0),"")</f>
        <v>184.6</v>
      </c>
      <c r="AF1425" s="24" t="str">
        <f t="shared" si="22"/>
        <v>00184.6- Indiana</v>
      </c>
    </row>
    <row r="1426" spans="1:32" x14ac:dyDescent="0.25">
      <c r="A1426">
        <v>20200521</v>
      </c>
      <c r="B1426" t="s">
        <v>1480</v>
      </c>
      <c r="C1426">
        <v>29936</v>
      </c>
      <c r="D1426">
        <v>173059</v>
      </c>
      <c r="F1426">
        <v>1166</v>
      </c>
      <c r="G1426">
        <v>4389</v>
      </c>
      <c r="H1426">
        <v>409</v>
      </c>
      <c r="I1426">
        <v>990</v>
      </c>
      <c r="J1426">
        <v>175</v>
      </c>
      <c r="M1426" t="s">
        <v>480</v>
      </c>
      <c r="N1426" s="1">
        <v>43971.999305555553</v>
      </c>
      <c r="O1426" t="s">
        <v>1557</v>
      </c>
      <c r="P1426" t="s">
        <v>184</v>
      </c>
      <c r="Q1426">
        <v>1913</v>
      </c>
      <c r="R1426">
        <v>4389</v>
      </c>
      <c r="S1426">
        <v>202995</v>
      </c>
      <c r="T1426">
        <v>202995</v>
      </c>
      <c r="U1426">
        <v>202995</v>
      </c>
      <c r="V1426">
        <v>18</v>
      </c>
      <c r="W1426">
        <v>49</v>
      </c>
      <c r="X1426">
        <v>0</v>
      </c>
      <c r="Y1426">
        <v>6595</v>
      </c>
      <c r="Z1426">
        <v>662</v>
      </c>
      <c r="AA1426">
        <v>7257</v>
      </c>
      <c r="AB1426" s="24">
        <f>VLOOKUP(B1426,population!$B$2:$D$54,3,0)</f>
        <v>6732219</v>
      </c>
      <c r="AC1426" s="24" t="str">
        <f>VLOOKUP(B1426,regions!$A$2:$B$54,2,0)</f>
        <v>Midwest</v>
      </c>
      <c r="AD1426" s="24" t="str">
        <f>VLOOKUP(B1426,population!$B$2:$C$54,2,0)</f>
        <v> Indiana</v>
      </c>
      <c r="AE1426" s="24">
        <f>IFERROR(VLOOKUP(AD1426,'pop density'!$A$1:$B$51,2,0),"")</f>
        <v>184.6</v>
      </c>
      <c r="AF1426" s="24" t="str">
        <f t="shared" si="22"/>
        <v>00184.6- Indiana</v>
      </c>
    </row>
    <row r="1427" spans="1:32" x14ac:dyDescent="0.25">
      <c r="A1427">
        <v>20200522</v>
      </c>
      <c r="B1427" t="s">
        <v>1480</v>
      </c>
      <c r="C1427">
        <v>30409</v>
      </c>
      <c r="D1427">
        <v>178152</v>
      </c>
      <c r="F1427">
        <v>1203</v>
      </c>
      <c r="G1427">
        <v>5285</v>
      </c>
      <c r="H1427">
        <v>416</v>
      </c>
      <c r="I1427">
        <v>1166</v>
      </c>
      <c r="J1427">
        <v>173</v>
      </c>
      <c r="M1427" t="s">
        <v>480</v>
      </c>
      <c r="N1427" s="1">
        <v>43972.999305555553</v>
      </c>
      <c r="O1427" t="s">
        <v>1558</v>
      </c>
      <c r="P1427" t="s">
        <v>186</v>
      </c>
      <c r="Q1427">
        <v>1941</v>
      </c>
      <c r="R1427">
        <v>5285</v>
      </c>
      <c r="S1427">
        <v>208561</v>
      </c>
      <c r="T1427">
        <v>208561</v>
      </c>
      <c r="U1427">
        <v>208561</v>
      </c>
      <c r="V1427">
        <v>18</v>
      </c>
      <c r="W1427">
        <v>28</v>
      </c>
      <c r="X1427">
        <v>896</v>
      </c>
      <c r="Y1427">
        <v>5093</v>
      </c>
      <c r="Z1427">
        <v>473</v>
      </c>
      <c r="AA1427">
        <v>5566</v>
      </c>
      <c r="AB1427" s="24">
        <f>VLOOKUP(B1427,population!$B$2:$D$54,3,0)</f>
        <v>6732219</v>
      </c>
      <c r="AC1427" s="24" t="str">
        <f>VLOOKUP(B1427,regions!$A$2:$B$54,2,0)</f>
        <v>Midwest</v>
      </c>
      <c r="AD1427" s="24" t="str">
        <f>VLOOKUP(B1427,population!$B$2:$C$54,2,0)</f>
        <v> Indiana</v>
      </c>
      <c r="AE1427" s="24">
        <f>IFERROR(VLOOKUP(AD1427,'pop density'!$A$1:$B$51,2,0),"")</f>
        <v>184.6</v>
      </c>
      <c r="AF1427" s="24" t="str">
        <f t="shared" si="22"/>
        <v>00184.6- Indiana</v>
      </c>
    </row>
    <row r="1428" spans="1:32" x14ac:dyDescent="0.25">
      <c r="A1428">
        <v>20200523</v>
      </c>
      <c r="B1428" t="s">
        <v>1480</v>
      </c>
      <c r="C1428">
        <v>30901</v>
      </c>
      <c r="D1428">
        <v>184032</v>
      </c>
      <c r="F1428">
        <v>1138</v>
      </c>
      <c r="G1428">
        <v>5285</v>
      </c>
      <c r="H1428">
        <v>403</v>
      </c>
      <c r="I1428">
        <v>1166</v>
      </c>
      <c r="J1428">
        <v>173</v>
      </c>
      <c r="M1428" t="s">
        <v>480</v>
      </c>
      <c r="N1428" s="1">
        <v>43973.999305555553</v>
      </c>
      <c r="O1428" t="s">
        <v>1559</v>
      </c>
      <c r="P1428" t="s">
        <v>188</v>
      </c>
      <c r="Q1428">
        <v>1943</v>
      </c>
      <c r="R1428">
        <v>5285</v>
      </c>
      <c r="S1428">
        <v>214933</v>
      </c>
      <c r="T1428">
        <v>214933</v>
      </c>
      <c r="U1428">
        <v>214933</v>
      </c>
      <c r="V1428">
        <v>18</v>
      </c>
      <c r="W1428">
        <v>2</v>
      </c>
      <c r="X1428">
        <v>0</v>
      </c>
      <c r="Y1428">
        <v>5880</v>
      </c>
      <c r="Z1428">
        <v>492</v>
      </c>
      <c r="AA1428">
        <v>6372</v>
      </c>
      <c r="AB1428" s="24">
        <f>VLOOKUP(B1428,population!$B$2:$D$54,3,0)</f>
        <v>6732219</v>
      </c>
      <c r="AC1428" s="24" t="str">
        <f>VLOOKUP(B1428,regions!$A$2:$B$54,2,0)</f>
        <v>Midwest</v>
      </c>
      <c r="AD1428" s="24" t="str">
        <f>VLOOKUP(B1428,population!$B$2:$C$54,2,0)</f>
        <v> Indiana</v>
      </c>
      <c r="AE1428" s="24">
        <f>IFERROR(VLOOKUP(AD1428,'pop density'!$A$1:$B$51,2,0),"")</f>
        <v>184.6</v>
      </c>
      <c r="AF1428" s="24" t="str">
        <f t="shared" si="22"/>
        <v>00184.6- Indiana</v>
      </c>
    </row>
    <row r="1429" spans="1:32" x14ac:dyDescent="0.25">
      <c r="A1429">
        <v>20200524</v>
      </c>
      <c r="B1429" t="s">
        <v>1480</v>
      </c>
      <c r="C1429">
        <v>31376</v>
      </c>
      <c r="D1429">
        <v>189425</v>
      </c>
      <c r="F1429">
        <v>1112</v>
      </c>
      <c r="G1429">
        <v>5285</v>
      </c>
      <c r="H1429">
        <v>396</v>
      </c>
      <c r="I1429">
        <v>1166</v>
      </c>
      <c r="J1429">
        <v>173</v>
      </c>
      <c r="M1429" t="s">
        <v>480</v>
      </c>
      <c r="N1429" s="1">
        <v>43974.999305555553</v>
      </c>
      <c r="O1429" t="s">
        <v>1560</v>
      </c>
      <c r="P1429" t="s">
        <v>190</v>
      </c>
      <c r="Q1429">
        <v>1976</v>
      </c>
      <c r="R1429">
        <v>5285</v>
      </c>
      <c r="S1429">
        <v>220801</v>
      </c>
      <c r="T1429">
        <v>220801</v>
      </c>
      <c r="U1429">
        <v>220801</v>
      </c>
      <c r="V1429">
        <v>18</v>
      </c>
      <c r="W1429">
        <v>33</v>
      </c>
      <c r="X1429">
        <v>0</v>
      </c>
      <c r="Y1429">
        <v>5393</v>
      </c>
      <c r="Z1429">
        <v>475</v>
      </c>
      <c r="AA1429">
        <v>5868</v>
      </c>
      <c r="AB1429" s="24">
        <f>VLOOKUP(B1429,population!$B$2:$D$54,3,0)</f>
        <v>6732219</v>
      </c>
      <c r="AC1429" s="24" t="str">
        <f>VLOOKUP(B1429,regions!$A$2:$B$54,2,0)</f>
        <v>Midwest</v>
      </c>
      <c r="AD1429" s="24" t="str">
        <f>VLOOKUP(B1429,population!$B$2:$C$54,2,0)</f>
        <v> Indiana</v>
      </c>
      <c r="AE1429" s="24">
        <f>IFERROR(VLOOKUP(AD1429,'pop density'!$A$1:$B$51,2,0),"")</f>
        <v>184.6</v>
      </c>
      <c r="AF1429" s="24" t="str">
        <f t="shared" si="22"/>
        <v>00184.6- Indiana</v>
      </c>
    </row>
    <row r="1430" spans="1:32" x14ac:dyDescent="0.25">
      <c r="A1430">
        <v>20200306</v>
      </c>
      <c r="B1430" t="s">
        <v>1561</v>
      </c>
      <c r="C1430">
        <v>0</v>
      </c>
      <c r="D1430">
        <v>4</v>
      </c>
      <c r="E1430">
        <v>0</v>
      </c>
      <c r="O1430" t="s">
        <v>1562</v>
      </c>
      <c r="P1430" t="s">
        <v>29</v>
      </c>
      <c r="S1430">
        <v>4</v>
      </c>
      <c r="T1430">
        <v>4</v>
      </c>
      <c r="U1430">
        <v>4</v>
      </c>
      <c r="V1430">
        <v>20</v>
      </c>
      <c r="AB1430" s="24">
        <f>VLOOKUP(B1430,population!$B$2:$D$54,3,0)</f>
        <v>2913314</v>
      </c>
      <c r="AC1430" s="24" t="str">
        <f>VLOOKUP(B1430,regions!$A$2:$B$54,2,0)</f>
        <v>Midwest</v>
      </c>
      <c r="AD1430" s="24" t="str">
        <f>VLOOKUP(B1430,population!$B$2:$C$54,2,0)</f>
        <v> Kansas</v>
      </c>
      <c r="AE1430" s="24">
        <f>IFERROR(VLOOKUP(AD1430,'pop density'!$A$1:$B$51,2,0),"")</f>
        <v>35.6</v>
      </c>
      <c r="AF1430" s="24" t="str">
        <f t="shared" si="22"/>
        <v>00035.6- Kansas</v>
      </c>
    </row>
    <row r="1431" spans="1:32" x14ac:dyDescent="0.25">
      <c r="A1431">
        <v>20200307</v>
      </c>
      <c r="B1431" t="s">
        <v>1561</v>
      </c>
      <c r="C1431">
        <v>0</v>
      </c>
      <c r="D1431">
        <v>11</v>
      </c>
      <c r="E1431">
        <v>2</v>
      </c>
      <c r="O1431" t="s">
        <v>1563</v>
      </c>
      <c r="P1431" t="s">
        <v>31</v>
      </c>
      <c r="S1431">
        <v>13</v>
      </c>
      <c r="T1431">
        <v>11</v>
      </c>
      <c r="U1431">
        <v>11</v>
      </c>
      <c r="V1431">
        <v>20</v>
      </c>
      <c r="W1431">
        <v>0</v>
      </c>
      <c r="X1431">
        <v>0</v>
      </c>
      <c r="Y1431">
        <v>7</v>
      </c>
      <c r="Z1431">
        <v>0</v>
      </c>
      <c r="AA1431">
        <v>7</v>
      </c>
      <c r="AB1431" s="24">
        <f>VLOOKUP(B1431,population!$B$2:$D$54,3,0)</f>
        <v>2913314</v>
      </c>
      <c r="AC1431" s="24" t="str">
        <f>VLOOKUP(B1431,regions!$A$2:$B$54,2,0)</f>
        <v>Midwest</v>
      </c>
      <c r="AD1431" s="24" t="str">
        <f>VLOOKUP(B1431,population!$B$2:$C$54,2,0)</f>
        <v> Kansas</v>
      </c>
      <c r="AE1431" s="24">
        <f>IFERROR(VLOOKUP(AD1431,'pop density'!$A$1:$B$51,2,0),"")</f>
        <v>35.6</v>
      </c>
      <c r="AF1431" s="24" t="str">
        <f t="shared" si="22"/>
        <v>00035.6- Kansas</v>
      </c>
    </row>
    <row r="1432" spans="1:32" x14ac:dyDescent="0.25">
      <c r="A1432">
        <v>20200308</v>
      </c>
      <c r="B1432" t="s">
        <v>1561</v>
      </c>
      <c r="C1432">
        <v>1</v>
      </c>
      <c r="D1432">
        <v>11</v>
      </c>
      <c r="E1432">
        <v>0</v>
      </c>
      <c r="O1432" t="s">
        <v>1564</v>
      </c>
      <c r="P1432" t="s">
        <v>33</v>
      </c>
      <c r="S1432">
        <v>12</v>
      </c>
      <c r="T1432">
        <v>12</v>
      </c>
      <c r="U1432">
        <v>12</v>
      </c>
      <c r="V1432">
        <v>20</v>
      </c>
      <c r="W1432">
        <v>0</v>
      </c>
      <c r="X1432">
        <v>0</v>
      </c>
      <c r="Y1432">
        <v>0</v>
      </c>
      <c r="Z1432">
        <v>1</v>
      </c>
      <c r="AA1432">
        <v>1</v>
      </c>
      <c r="AB1432" s="24">
        <f>VLOOKUP(B1432,population!$B$2:$D$54,3,0)</f>
        <v>2913314</v>
      </c>
      <c r="AC1432" s="24" t="str">
        <f>VLOOKUP(B1432,regions!$A$2:$B$54,2,0)</f>
        <v>Midwest</v>
      </c>
      <c r="AD1432" s="24" t="str">
        <f>VLOOKUP(B1432,population!$B$2:$C$54,2,0)</f>
        <v> Kansas</v>
      </c>
      <c r="AE1432" s="24">
        <f>IFERROR(VLOOKUP(AD1432,'pop density'!$A$1:$B$51,2,0),"")</f>
        <v>35.6</v>
      </c>
      <c r="AF1432" s="24" t="str">
        <f t="shared" si="22"/>
        <v>00035.6- Kansas</v>
      </c>
    </row>
    <row r="1433" spans="1:32" x14ac:dyDescent="0.25">
      <c r="A1433">
        <v>20200309</v>
      </c>
      <c r="B1433" t="s">
        <v>1561</v>
      </c>
      <c r="C1433">
        <v>1</v>
      </c>
      <c r="D1433">
        <v>11</v>
      </c>
      <c r="E1433">
        <v>0</v>
      </c>
      <c r="O1433" t="s">
        <v>1565</v>
      </c>
      <c r="P1433" t="s">
        <v>35</v>
      </c>
      <c r="S1433">
        <v>12</v>
      </c>
      <c r="T1433">
        <v>12</v>
      </c>
      <c r="U1433">
        <v>12</v>
      </c>
      <c r="V1433">
        <v>20</v>
      </c>
      <c r="W1433">
        <v>0</v>
      </c>
      <c r="X1433">
        <v>0</v>
      </c>
      <c r="Y1433">
        <v>0</v>
      </c>
      <c r="Z1433">
        <v>0</v>
      </c>
      <c r="AA1433">
        <v>0</v>
      </c>
      <c r="AB1433" s="24">
        <f>VLOOKUP(B1433,population!$B$2:$D$54,3,0)</f>
        <v>2913314</v>
      </c>
      <c r="AC1433" s="24" t="str">
        <f>VLOOKUP(B1433,regions!$A$2:$B$54,2,0)</f>
        <v>Midwest</v>
      </c>
      <c r="AD1433" s="24" t="str">
        <f>VLOOKUP(B1433,population!$B$2:$C$54,2,0)</f>
        <v> Kansas</v>
      </c>
      <c r="AE1433" s="24">
        <f>IFERROR(VLOOKUP(AD1433,'pop density'!$A$1:$B$51,2,0),"")</f>
        <v>35.6</v>
      </c>
      <c r="AF1433" s="24" t="str">
        <f t="shared" si="22"/>
        <v>00035.6- Kansas</v>
      </c>
    </row>
    <row r="1434" spans="1:32" x14ac:dyDescent="0.25">
      <c r="A1434">
        <v>20200310</v>
      </c>
      <c r="B1434" t="s">
        <v>1561</v>
      </c>
      <c r="C1434">
        <v>1</v>
      </c>
      <c r="D1434">
        <v>17</v>
      </c>
      <c r="E1434">
        <v>21</v>
      </c>
      <c r="O1434" t="s">
        <v>1566</v>
      </c>
      <c r="P1434" t="s">
        <v>37</v>
      </c>
      <c r="S1434">
        <v>39</v>
      </c>
      <c r="T1434">
        <v>18</v>
      </c>
      <c r="U1434">
        <v>18</v>
      </c>
      <c r="V1434">
        <v>20</v>
      </c>
      <c r="W1434">
        <v>0</v>
      </c>
      <c r="X1434">
        <v>0</v>
      </c>
      <c r="Y1434">
        <v>6</v>
      </c>
      <c r="Z1434">
        <v>0</v>
      </c>
      <c r="AA1434">
        <v>6</v>
      </c>
      <c r="AB1434" s="24">
        <f>VLOOKUP(B1434,population!$B$2:$D$54,3,0)</f>
        <v>2913314</v>
      </c>
      <c r="AC1434" s="24" t="str">
        <f>VLOOKUP(B1434,regions!$A$2:$B$54,2,0)</f>
        <v>Midwest</v>
      </c>
      <c r="AD1434" s="24" t="str">
        <f>VLOOKUP(B1434,population!$B$2:$C$54,2,0)</f>
        <v> Kansas</v>
      </c>
      <c r="AE1434" s="24">
        <f>IFERROR(VLOOKUP(AD1434,'pop density'!$A$1:$B$51,2,0),"")</f>
        <v>35.6</v>
      </c>
      <c r="AF1434" s="24" t="str">
        <f t="shared" si="22"/>
        <v>00035.6- Kansas</v>
      </c>
    </row>
    <row r="1435" spans="1:32" x14ac:dyDescent="0.25">
      <c r="A1435">
        <v>20200311</v>
      </c>
      <c r="B1435" t="s">
        <v>1561</v>
      </c>
      <c r="C1435">
        <v>1</v>
      </c>
      <c r="D1435">
        <v>41</v>
      </c>
      <c r="O1435" t="s">
        <v>1567</v>
      </c>
      <c r="P1435" t="s">
        <v>39</v>
      </c>
      <c r="S1435">
        <v>42</v>
      </c>
      <c r="T1435">
        <v>42</v>
      </c>
      <c r="U1435">
        <v>42</v>
      </c>
      <c r="V1435">
        <v>20</v>
      </c>
      <c r="W1435">
        <v>0</v>
      </c>
      <c r="X1435">
        <v>0</v>
      </c>
      <c r="Y1435">
        <v>24</v>
      </c>
      <c r="Z1435">
        <v>0</v>
      </c>
      <c r="AA1435">
        <v>24</v>
      </c>
      <c r="AB1435" s="24">
        <f>VLOOKUP(B1435,population!$B$2:$D$54,3,0)</f>
        <v>2913314</v>
      </c>
      <c r="AC1435" s="24" t="str">
        <f>VLOOKUP(B1435,regions!$A$2:$B$54,2,0)</f>
        <v>Midwest</v>
      </c>
      <c r="AD1435" s="24" t="str">
        <f>VLOOKUP(B1435,population!$B$2:$C$54,2,0)</f>
        <v> Kansas</v>
      </c>
      <c r="AE1435" s="24">
        <f>IFERROR(VLOOKUP(AD1435,'pop density'!$A$1:$B$51,2,0),"")</f>
        <v>35.6</v>
      </c>
      <c r="AF1435" s="24" t="str">
        <f t="shared" si="22"/>
        <v>00035.6- Kansas</v>
      </c>
    </row>
    <row r="1436" spans="1:32" x14ac:dyDescent="0.25">
      <c r="A1436">
        <v>20200312</v>
      </c>
      <c r="B1436" t="s">
        <v>1561</v>
      </c>
      <c r="C1436">
        <v>4</v>
      </c>
      <c r="D1436">
        <v>41</v>
      </c>
      <c r="N1436" s="1">
        <v>43902</v>
      </c>
      <c r="O1436" t="s">
        <v>1568</v>
      </c>
      <c r="P1436" t="s">
        <v>41</v>
      </c>
      <c r="S1436">
        <v>45</v>
      </c>
      <c r="T1436">
        <v>45</v>
      </c>
      <c r="U1436">
        <v>45</v>
      </c>
      <c r="V1436">
        <v>20</v>
      </c>
      <c r="W1436">
        <v>0</v>
      </c>
      <c r="X1436">
        <v>0</v>
      </c>
      <c r="Y1436">
        <v>0</v>
      </c>
      <c r="Z1436">
        <v>3</v>
      </c>
      <c r="AA1436">
        <v>3</v>
      </c>
      <c r="AB1436" s="24">
        <f>VLOOKUP(B1436,population!$B$2:$D$54,3,0)</f>
        <v>2913314</v>
      </c>
      <c r="AC1436" s="24" t="str">
        <f>VLOOKUP(B1436,regions!$A$2:$B$54,2,0)</f>
        <v>Midwest</v>
      </c>
      <c r="AD1436" s="24" t="str">
        <f>VLOOKUP(B1436,population!$B$2:$C$54,2,0)</f>
        <v> Kansas</v>
      </c>
      <c r="AE1436" s="24">
        <f>IFERROR(VLOOKUP(AD1436,'pop density'!$A$1:$B$51,2,0),"")</f>
        <v>35.6</v>
      </c>
      <c r="AF1436" s="24" t="str">
        <f t="shared" si="22"/>
        <v>00035.6- Kansas</v>
      </c>
    </row>
    <row r="1437" spans="1:32" x14ac:dyDescent="0.25">
      <c r="A1437">
        <v>20200313</v>
      </c>
      <c r="B1437" t="s">
        <v>1561</v>
      </c>
      <c r="C1437">
        <v>6</v>
      </c>
      <c r="D1437">
        <v>93</v>
      </c>
      <c r="N1437" s="1">
        <v>43903.458333333336</v>
      </c>
      <c r="O1437" t="s">
        <v>1569</v>
      </c>
      <c r="P1437" t="s">
        <v>43</v>
      </c>
      <c r="S1437">
        <v>99</v>
      </c>
      <c r="T1437">
        <v>99</v>
      </c>
      <c r="U1437">
        <v>99</v>
      </c>
      <c r="V1437">
        <v>20</v>
      </c>
      <c r="W1437">
        <v>0</v>
      </c>
      <c r="X1437">
        <v>0</v>
      </c>
      <c r="Y1437">
        <v>52</v>
      </c>
      <c r="Z1437">
        <v>2</v>
      </c>
      <c r="AA1437">
        <v>54</v>
      </c>
      <c r="AB1437" s="24">
        <f>VLOOKUP(B1437,population!$B$2:$D$54,3,0)</f>
        <v>2913314</v>
      </c>
      <c r="AC1437" s="24" t="str">
        <f>VLOOKUP(B1437,regions!$A$2:$B$54,2,0)</f>
        <v>Midwest</v>
      </c>
      <c r="AD1437" s="24" t="str">
        <f>VLOOKUP(B1437,population!$B$2:$C$54,2,0)</f>
        <v> Kansas</v>
      </c>
      <c r="AE1437" s="24">
        <f>IFERROR(VLOOKUP(AD1437,'pop density'!$A$1:$B$51,2,0),"")</f>
        <v>35.6</v>
      </c>
      <c r="AF1437" s="24" t="str">
        <f t="shared" si="22"/>
        <v>00035.6- Kansas</v>
      </c>
    </row>
    <row r="1438" spans="1:32" x14ac:dyDescent="0.25">
      <c r="A1438">
        <v>20200314</v>
      </c>
      <c r="B1438" t="s">
        <v>1561</v>
      </c>
      <c r="C1438">
        <v>6</v>
      </c>
      <c r="D1438">
        <v>93</v>
      </c>
      <c r="N1438" s="1">
        <v>43903.458333333336</v>
      </c>
      <c r="O1438" t="s">
        <v>1570</v>
      </c>
      <c r="P1438" t="s">
        <v>45</v>
      </c>
      <c r="Q1438">
        <v>1</v>
      </c>
      <c r="S1438">
        <v>99</v>
      </c>
      <c r="T1438">
        <v>99</v>
      </c>
      <c r="U1438">
        <v>99</v>
      </c>
      <c r="V1438">
        <v>20</v>
      </c>
      <c r="W1438">
        <v>1</v>
      </c>
      <c r="X1438">
        <v>0</v>
      </c>
      <c r="Y1438">
        <v>0</v>
      </c>
      <c r="Z1438">
        <v>0</v>
      </c>
      <c r="AA1438">
        <v>0</v>
      </c>
      <c r="AB1438" s="24">
        <f>VLOOKUP(B1438,population!$B$2:$D$54,3,0)</f>
        <v>2913314</v>
      </c>
      <c r="AC1438" s="24" t="str">
        <f>VLOOKUP(B1438,regions!$A$2:$B$54,2,0)</f>
        <v>Midwest</v>
      </c>
      <c r="AD1438" s="24" t="str">
        <f>VLOOKUP(B1438,population!$B$2:$C$54,2,0)</f>
        <v> Kansas</v>
      </c>
      <c r="AE1438" s="24">
        <f>IFERROR(VLOOKUP(AD1438,'pop density'!$A$1:$B$51,2,0),"")</f>
        <v>35.6</v>
      </c>
      <c r="AF1438" s="24" t="str">
        <f t="shared" si="22"/>
        <v>00035.6- Kansas</v>
      </c>
    </row>
    <row r="1439" spans="1:32" x14ac:dyDescent="0.25">
      <c r="A1439">
        <v>20200315</v>
      </c>
      <c r="B1439" t="s">
        <v>1561</v>
      </c>
      <c r="C1439">
        <v>8</v>
      </c>
      <c r="D1439">
        <v>135</v>
      </c>
      <c r="N1439" s="1">
        <v>43904.541666666664</v>
      </c>
      <c r="O1439" t="s">
        <v>1571</v>
      </c>
      <c r="P1439" t="s">
        <v>47</v>
      </c>
      <c r="Q1439">
        <v>1</v>
      </c>
      <c r="S1439">
        <v>143</v>
      </c>
      <c r="T1439">
        <v>143</v>
      </c>
      <c r="U1439">
        <v>143</v>
      </c>
      <c r="V1439">
        <v>20</v>
      </c>
      <c r="W1439">
        <v>0</v>
      </c>
      <c r="X1439">
        <v>0</v>
      </c>
      <c r="Y1439">
        <v>42</v>
      </c>
      <c r="Z1439">
        <v>2</v>
      </c>
      <c r="AA1439">
        <v>44</v>
      </c>
      <c r="AB1439" s="24">
        <f>VLOOKUP(B1439,population!$B$2:$D$54,3,0)</f>
        <v>2913314</v>
      </c>
      <c r="AC1439" s="24" t="str">
        <f>VLOOKUP(B1439,regions!$A$2:$B$54,2,0)</f>
        <v>Midwest</v>
      </c>
      <c r="AD1439" s="24" t="str">
        <f>VLOOKUP(B1439,population!$B$2:$C$54,2,0)</f>
        <v> Kansas</v>
      </c>
      <c r="AE1439" s="24">
        <f>IFERROR(VLOOKUP(AD1439,'pop density'!$A$1:$B$51,2,0),"")</f>
        <v>35.6</v>
      </c>
      <c r="AF1439" s="24" t="str">
        <f t="shared" si="22"/>
        <v>00035.6- Kansas</v>
      </c>
    </row>
    <row r="1440" spans="1:32" x14ac:dyDescent="0.25">
      <c r="A1440">
        <v>20200316</v>
      </c>
      <c r="B1440" t="s">
        <v>1561</v>
      </c>
      <c r="C1440">
        <v>11</v>
      </c>
      <c r="D1440">
        <v>166</v>
      </c>
      <c r="N1440" s="1">
        <v>43906.678472222222</v>
      </c>
      <c r="O1440" t="s">
        <v>1572</v>
      </c>
      <c r="P1440" t="s">
        <v>49</v>
      </c>
      <c r="Q1440">
        <v>1</v>
      </c>
      <c r="S1440">
        <v>177</v>
      </c>
      <c r="T1440">
        <v>177</v>
      </c>
      <c r="U1440">
        <v>177</v>
      </c>
      <c r="V1440">
        <v>20</v>
      </c>
      <c r="W1440">
        <v>0</v>
      </c>
      <c r="X1440">
        <v>0</v>
      </c>
      <c r="Y1440">
        <v>31</v>
      </c>
      <c r="Z1440">
        <v>3</v>
      </c>
      <c r="AA1440">
        <v>34</v>
      </c>
      <c r="AB1440" s="24">
        <f>VLOOKUP(B1440,population!$B$2:$D$54,3,0)</f>
        <v>2913314</v>
      </c>
      <c r="AC1440" s="24" t="str">
        <f>VLOOKUP(B1440,regions!$A$2:$B$54,2,0)</f>
        <v>Midwest</v>
      </c>
      <c r="AD1440" s="24" t="str">
        <f>VLOOKUP(B1440,population!$B$2:$C$54,2,0)</f>
        <v> Kansas</v>
      </c>
      <c r="AE1440" s="24">
        <f>IFERROR(VLOOKUP(AD1440,'pop density'!$A$1:$B$51,2,0),"")</f>
        <v>35.6</v>
      </c>
      <c r="AF1440" s="24" t="str">
        <f t="shared" si="22"/>
        <v>00035.6- Kansas</v>
      </c>
    </row>
    <row r="1441" spans="1:32" x14ac:dyDescent="0.25">
      <c r="A1441">
        <v>20200317</v>
      </c>
      <c r="B1441" t="s">
        <v>1561</v>
      </c>
      <c r="C1441">
        <v>15</v>
      </c>
      <c r="D1441">
        <v>382</v>
      </c>
      <c r="N1441" s="1">
        <v>43907.541666666664</v>
      </c>
      <c r="O1441" t="s">
        <v>1573</v>
      </c>
      <c r="P1441" t="s">
        <v>51</v>
      </c>
      <c r="Q1441">
        <v>1</v>
      </c>
      <c r="S1441">
        <v>397</v>
      </c>
      <c r="T1441">
        <v>397</v>
      </c>
      <c r="U1441">
        <v>397</v>
      </c>
      <c r="V1441">
        <v>20</v>
      </c>
      <c r="W1441">
        <v>0</v>
      </c>
      <c r="X1441">
        <v>0</v>
      </c>
      <c r="Y1441">
        <v>216</v>
      </c>
      <c r="Z1441">
        <v>4</v>
      </c>
      <c r="AA1441">
        <v>220</v>
      </c>
      <c r="AB1441" s="24">
        <f>VLOOKUP(B1441,population!$B$2:$D$54,3,0)</f>
        <v>2913314</v>
      </c>
      <c r="AC1441" s="24" t="str">
        <f>VLOOKUP(B1441,regions!$A$2:$B$54,2,0)</f>
        <v>Midwest</v>
      </c>
      <c r="AD1441" s="24" t="str">
        <f>VLOOKUP(B1441,population!$B$2:$C$54,2,0)</f>
        <v> Kansas</v>
      </c>
      <c r="AE1441" s="24">
        <f>IFERROR(VLOOKUP(AD1441,'pop density'!$A$1:$B$51,2,0),"")</f>
        <v>35.6</v>
      </c>
      <c r="AF1441" s="24" t="str">
        <f t="shared" si="22"/>
        <v>00035.6- Kansas</v>
      </c>
    </row>
    <row r="1442" spans="1:32" x14ac:dyDescent="0.25">
      <c r="A1442">
        <v>20200318</v>
      </c>
      <c r="B1442" t="s">
        <v>1561</v>
      </c>
      <c r="C1442">
        <v>16</v>
      </c>
      <c r="D1442">
        <v>417</v>
      </c>
      <c r="N1442" s="1">
        <v>43907.645833333336</v>
      </c>
      <c r="O1442" t="s">
        <v>1574</v>
      </c>
      <c r="P1442" t="s">
        <v>53</v>
      </c>
      <c r="Q1442">
        <v>1</v>
      </c>
      <c r="S1442">
        <v>433</v>
      </c>
      <c r="T1442">
        <v>433</v>
      </c>
      <c r="U1442">
        <v>433</v>
      </c>
      <c r="V1442">
        <v>20</v>
      </c>
      <c r="W1442">
        <v>0</v>
      </c>
      <c r="X1442">
        <v>0</v>
      </c>
      <c r="Y1442">
        <v>35</v>
      </c>
      <c r="Z1442">
        <v>1</v>
      </c>
      <c r="AA1442">
        <v>36</v>
      </c>
      <c r="AB1442" s="24">
        <f>VLOOKUP(B1442,population!$B$2:$D$54,3,0)</f>
        <v>2913314</v>
      </c>
      <c r="AC1442" s="24" t="str">
        <f>VLOOKUP(B1442,regions!$A$2:$B$54,2,0)</f>
        <v>Midwest</v>
      </c>
      <c r="AD1442" s="24" t="str">
        <f>VLOOKUP(B1442,population!$B$2:$C$54,2,0)</f>
        <v> Kansas</v>
      </c>
      <c r="AE1442" s="24">
        <f>IFERROR(VLOOKUP(AD1442,'pop density'!$A$1:$B$51,2,0),"")</f>
        <v>35.6</v>
      </c>
      <c r="AF1442" s="24" t="str">
        <f t="shared" si="22"/>
        <v>00035.6- Kansas</v>
      </c>
    </row>
    <row r="1443" spans="1:32" x14ac:dyDescent="0.25">
      <c r="A1443">
        <v>20200319</v>
      </c>
      <c r="B1443" t="s">
        <v>1561</v>
      </c>
      <c r="C1443">
        <v>34</v>
      </c>
      <c r="D1443">
        <v>417</v>
      </c>
      <c r="N1443" s="1">
        <v>43909.458333333336</v>
      </c>
      <c r="O1443" t="s">
        <v>1575</v>
      </c>
      <c r="P1443" t="s">
        <v>55</v>
      </c>
      <c r="Q1443">
        <v>1</v>
      </c>
      <c r="S1443">
        <v>451</v>
      </c>
      <c r="T1443">
        <v>451</v>
      </c>
      <c r="U1443">
        <v>451</v>
      </c>
      <c r="V1443">
        <v>20</v>
      </c>
      <c r="W1443">
        <v>0</v>
      </c>
      <c r="X1443">
        <v>0</v>
      </c>
      <c r="Y1443">
        <v>0</v>
      </c>
      <c r="Z1443">
        <v>18</v>
      </c>
      <c r="AA1443">
        <v>18</v>
      </c>
      <c r="AB1443" s="24">
        <f>VLOOKUP(B1443,population!$B$2:$D$54,3,0)</f>
        <v>2913314</v>
      </c>
      <c r="AC1443" s="24" t="str">
        <f>VLOOKUP(B1443,regions!$A$2:$B$54,2,0)</f>
        <v>Midwest</v>
      </c>
      <c r="AD1443" s="24" t="str">
        <f>VLOOKUP(B1443,population!$B$2:$C$54,2,0)</f>
        <v> Kansas</v>
      </c>
      <c r="AE1443" s="24">
        <f>IFERROR(VLOOKUP(AD1443,'pop density'!$A$1:$B$51,2,0),"")</f>
        <v>35.6</v>
      </c>
      <c r="AF1443" s="24" t="str">
        <f t="shared" si="22"/>
        <v>00035.6- Kansas</v>
      </c>
    </row>
    <row r="1444" spans="1:32" x14ac:dyDescent="0.25">
      <c r="A1444">
        <v>20200320</v>
      </c>
      <c r="B1444" t="s">
        <v>1561</v>
      </c>
      <c r="C1444">
        <v>44</v>
      </c>
      <c r="D1444">
        <v>417</v>
      </c>
      <c r="N1444" s="1">
        <v>43910.458333333336</v>
      </c>
      <c r="O1444" t="s">
        <v>1576</v>
      </c>
      <c r="P1444" t="s">
        <v>57</v>
      </c>
      <c r="Q1444">
        <v>1</v>
      </c>
      <c r="S1444">
        <v>461</v>
      </c>
      <c r="T1444">
        <v>461</v>
      </c>
      <c r="U1444">
        <v>461</v>
      </c>
      <c r="V1444">
        <v>20</v>
      </c>
      <c r="W1444">
        <v>0</v>
      </c>
      <c r="X1444">
        <v>0</v>
      </c>
      <c r="Y1444">
        <v>0</v>
      </c>
      <c r="Z1444">
        <v>10</v>
      </c>
      <c r="AA1444">
        <v>10</v>
      </c>
      <c r="AB1444" s="24">
        <f>VLOOKUP(B1444,population!$B$2:$D$54,3,0)</f>
        <v>2913314</v>
      </c>
      <c r="AC1444" s="24" t="str">
        <f>VLOOKUP(B1444,regions!$A$2:$B$54,2,0)</f>
        <v>Midwest</v>
      </c>
      <c r="AD1444" s="24" t="str">
        <f>VLOOKUP(B1444,population!$B$2:$C$54,2,0)</f>
        <v> Kansas</v>
      </c>
      <c r="AE1444" s="24">
        <f>IFERROR(VLOOKUP(AD1444,'pop density'!$A$1:$B$51,2,0),"")</f>
        <v>35.6</v>
      </c>
      <c r="AF1444" s="24" t="str">
        <f t="shared" si="22"/>
        <v>00035.6- Kansas</v>
      </c>
    </row>
    <row r="1445" spans="1:32" x14ac:dyDescent="0.25">
      <c r="A1445">
        <v>20200321</v>
      </c>
      <c r="B1445" t="s">
        <v>1561</v>
      </c>
      <c r="C1445">
        <v>55</v>
      </c>
      <c r="D1445">
        <v>417</v>
      </c>
      <c r="N1445" s="1">
        <v>43911.458333333336</v>
      </c>
      <c r="O1445" t="s">
        <v>1577</v>
      </c>
      <c r="P1445" t="s">
        <v>59</v>
      </c>
      <c r="Q1445">
        <v>2</v>
      </c>
      <c r="S1445">
        <v>472</v>
      </c>
      <c r="T1445">
        <v>472</v>
      </c>
      <c r="U1445">
        <v>472</v>
      </c>
      <c r="V1445">
        <v>20</v>
      </c>
      <c r="W1445">
        <v>1</v>
      </c>
      <c r="X1445">
        <v>0</v>
      </c>
      <c r="Y1445">
        <v>0</v>
      </c>
      <c r="Z1445">
        <v>11</v>
      </c>
      <c r="AA1445">
        <v>11</v>
      </c>
      <c r="AB1445" s="24">
        <f>VLOOKUP(B1445,population!$B$2:$D$54,3,0)</f>
        <v>2913314</v>
      </c>
      <c r="AC1445" s="24" t="str">
        <f>VLOOKUP(B1445,regions!$A$2:$B$54,2,0)</f>
        <v>Midwest</v>
      </c>
      <c r="AD1445" s="24" t="str">
        <f>VLOOKUP(B1445,population!$B$2:$C$54,2,0)</f>
        <v> Kansas</v>
      </c>
      <c r="AE1445" s="24">
        <f>IFERROR(VLOOKUP(AD1445,'pop density'!$A$1:$B$51,2,0),"")</f>
        <v>35.6</v>
      </c>
      <c r="AF1445" s="24" t="str">
        <f t="shared" si="22"/>
        <v>00035.6- Kansas</v>
      </c>
    </row>
    <row r="1446" spans="1:32" x14ac:dyDescent="0.25">
      <c r="A1446">
        <v>20200322</v>
      </c>
      <c r="B1446" t="s">
        <v>1561</v>
      </c>
      <c r="C1446">
        <v>64</v>
      </c>
      <c r="D1446">
        <v>417</v>
      </c>
      <c r="N1446" s="1">
        <v>43911.458333333336</v>
      </c>
      <c r="O1446" t="s">
        <v>1578</v>
      </c>
      <c r="P1446" t="s">
        <v>61</v>
      </c>
      <c r="Q1446">
        <v>2</v>
      </c>
      <c r="S1446">
        <v>481</v>
      </c>
      <c r="T1446">
        <v>481</v>
      </c>
      <c r="U1446">
        <v>481</v>
      </c>
      <c r="V1446">
        <v>20</v>
      </c>
      <c r="W1446">
        <v>0</v>
      </c>
      <c r="X1446">
        <v>0</v>
      </c>
      <c r="Y1446">
        <v>0</v>
      </c>
      <c r="Z1446">
        <v>9</v>
      </c>
      <c r="AA1446">
        <v>9</v>
      </c>
      <c r="AB1446" s="24">
        <f>VLOOKUP(B1446,population!$B$2:$D$54,3,0)</f>
        <v>2913314</v>
      </c>
      <c r="AC1446" s="24" t="str">
        <f>VLOOKUP(B1446,regions!$A$2:$B$54,2,0)</f>
        <v>Midwest</v>
      </c>
      <c r="AD1446" s="24" t="str">
        <f>VLOOKUP(B1446,population!$B$2:$C$54,2,0)</f>
        <v> Kansas</v>
      </c>
      <c r="AE1446" s="24">
        <f>IFERROR(VLOOKUP(AD1446,'pop density'!$A$1:$B$51,2,0),"")</f>
        <v>35.6</v>
      </c>
      <c r="AF1446" s="24" t="str">
        <f t="shared" si="22"/>
        <v>00035.6- Kansas</v>
      </c>
    </row>
    <row r="1447" spans="1:32" x14ac:dyDescent="0.25">
      <c r="A1447">
        <v>20200323</v>
      </c>
      <c r="B1447" t="s">
        <v>1561</v>
      </c>
      <c r="C1447">
        <v>82</v>
      </c>
      <c r="D1447">
        <v>417</v>
      </c>
      <c r="M1447" t="s">
        <v>129</v>
      </c>
      <c r="N1447" s="1">
        <v>43913.458333333336</v>
      </c>
      <c r="O1447" t="s">
        <v>1579</v>
      </c>
      <c r="P1447" t="s">
        <v>64</v>
      </c>
      <c r="Q1447">
        <v>2</v>
      </c>
      <c r="S1447">
        <v>499</v>
      </c>
      <c r="T1447">
        <v>499</v>
      </c>
      <c r="U1447">
        <v>499</v>
      </c>
      <c r="V1447">
        <v>20</v>
      </c>
      <c r="W1447">
        <v>0</v>
      </c>
      <c r="X1447">
        <v>0</v>
      </c>
      <c r="Y1447">
        <v>0</v>
      </c>
      <c r="Z1447">
        <v>18</v>
      </c>
      <c r="AA1447">
        <v>18</v>
      </c>
      <c r="AB1447" s="24">
        <f>VLOOKUP(B1447,population!$B$2:$D$54,3,0)</f>
        <v>2913314</v>
      </c>
      <c r="AC1447" s="24" t="str">
        <f>VLOOKUP(B1447,regions!$A$2:$B$54,2,0)</f>
        <v>Midwest</v>
      </c>
      <c r="AD1447" s="24" t="str">
        <f>VLOOKUP(B1447,population!$B$2:$C$54,2,0)</f>
        <v> Kansas</v>
      </c>
      <c r="AE1447" s="24">
        <f>IFERROR(VLOOKUP(AD1447,'pop density'!$A$1:$B$51,2,0),"")</f>
        <v>35.6</v>
      </c>
      <c r="AF1447" s="24" t="str">
        <f t="shared" si="22"/>
        <v>00035.6- Kansas</v>
      </c>
    </row>
    <row r="1448" spans="1:32" x14ac:dyDescent="0.25">
      <c r="A1448">
        <v>20200324</v>
      </c>
      <c r="B1448" t="s">
        <v>1561</v>
      </c>
      <c r="C1448">
        <v>98</v>
      </c>
      <c r="D1448">
        <v>2086</v>
      </c>
      <c r="M1448" t="s">
        <v>129</v>
      </c>
      <c r="N1448" s="1">
        <v>43914.5</v>
      </c>
      <c r="O1448" t="s">
        <v>1580</v>
      </c>
      <c r="P1448" t="s">
        <v>66</v>
      </c>
      <c r="Q1448">
        <v>2</v>
      </c>
      <c r="S1448">
        <v>2184</v>
      </c>
      <c r="T1448">
        <v>2184</v>
      </c>
      <c r="U1448">
        <v>2184</v>
      </c>
      <c r="V1448">
        <v>20</v>
      </c>
      <c r="W1448">
        <v>0</v>
      </c>
      <c r="X1448">
        <v>0</v>
      </c>
      <c r="Y1448">
        <v>1669</v>
      </c>
      <c r="Z1448">
        <v>16</v>
      </c>
      <c r="AA1448">
        <v>1685</v>
      </c>
      <c r="AB1448" s="24">
        <f>VLOOKUP(B1448,population!$B$2:$D$54,3,0)</f>
        <v>2913314</v>
      </c>
      <c r="AC1448" s="24" t="str">
        <f>VLOOKUP(B1448,regions!$A$2:$B$54,2,0)</f>
        <v>Midwest</v>
      </c>
      <c r="AD1448" s="24" t="str">
        <f>VLOOKUP(B1448,population!$B$2:$C$54,2,0)</f>
        <v> Kansas</v>
      </c>
      <c r="AE1448" s="24">
        <f>IFERROR(VLOOKUP(AD1448,'pop density'!$A$1:$B$51,2,0),"")</f>
        <v>35.6</v>
      </c>
      <c r="AF1448" s="24" t="str">
        <f t="shared" si="22"/>
        <v>00035.6- Kansas</v>
      </c>
    </row>
    <row r="1449" spans="1:32" x14ac:dyDescent="0.25">
      <c r="A1449">
        <v>20200325</v>
      </c>
      <c r="B1449" t="s">
        <v>1561</v>
      </c>
      <c r="C1449">
        <v>126</v>
      </c>
      <c r="D1449">
        <v>2360</v>
      </c>
      <c r="M1449" t="s">
        <v>129</v>
      </c>
      <c r="N1449" s="1">
        <v>43915.5</v>
      </c>
      <c r="O1449" t="s">
        <v>1581</v>
      </c>
      <c r="P1449" t="s">
        <v>68</v>
      </c>
      <c r="Q1449">
        <v>3</v>
      </c>
      <c r="S1449">
        <v>2486</v>
      </c>
      <c r="T1449">
        <v>2486</v>
      </c>
      <c r="U1449">
        <v>2486</v>
      </c>
      <c r="V1449">
        <v>20</v>
      </c>
      <c r="W1449">
        <v>1</v>
      </c>
      <c r="X1449">
        <v>0</v>
      </c>
      <c r="Y1449">
        <v>274</v>
      </c>
      <c r="Z1449">
        <v>28</v>
      </c>
      <c r="AA1449">
        <v>302</v>
      </c>
      <c r="AB1449" s="24">
        <f>VLOOKUP(B1449,population!$B$2:$D$54,3,0)</f>
        <v>2913314</v>
      </c>
      <c r="AC1449" s="24" t="str">
        <f>VLOOKUP(B1449,regions!$A$2:$B$54,2,0)</f>
        <v>Midwest</v>
      </c>
      <c r="AD1449" s="24" t="str">
        <f>VLOOKUP(B1449,population!$B$2:$C$54,2,0)</f>
        <v> Kansas</v>
      </c>
      <c r="AE1449" s="24">
        <f>IFERROR(VLOOKUP(AD1449,'pop density'!$A$1:$B$51,2,0),"")</f>
        <v>35.6</v>
      </c>
      <c r="AF1449" s="24" t="str">
        <f t="shared" si="22"/>
        <v>00035.6- Kansas</v>
      </c>
    </row>
    <row r="1450" spans="1:32" x14ac:dyDescent="0.25">
      <c r="A1450">
        <v>20200326</v>
      </c>
      <c r="B1450" t="s">
        <v>1561</v>
      </c>
      <c r="C1450">
        <v>168</v>
      </c>
      <c r="D1450">
        <v>2869</v>
      </c>
      <c r="M1450" t="s">
        <v>129</v>
      </c>
      <c r="N1450" s="1">
        <v>43916.5</v>
      </c>
      <c r="O1450" t="s">
        <v>1582</v>
      </c>
      <c r="P1450" t="s">
        <v>70</v>
      </c>
      <c r="Q1450">
        <v>3</v>
      </c>
      <c r="S1450">
        <v>3037</v>
      </c>
      <c r="T1450">
        <v>3037</v>
      </c>
      <c r="U1450">
        <v>3037</v>
      </c>
      <c r="V1450">
        <v>20</v>
      </c>
      <c r="W1450">
        <v>0</v>
      </c>
      <c r="X1450">
        <v>0</v>
      </c>
      <c r="Y1450">
        <v>509</v>
      </c>
      <c r="Z1450">
        <v>42</v>
      </c>
      <c r="AA1450">
        <v>551</v>
      </c>
      <c r="AB1450" s="24">
        <f>VLOOKUP(B1450,population!$B$2:$D$54,3,0)</f>
        <v>2913314</v>
      </c>
      <c r="AC1450" s="24" t="str">
        <f>VLOOKUP(B1450,regions!$A$2:$B$54,2,0)</f>
        <v>Midwest</v>
      </c>
      <c r="AD1450" s="24" t="str">
        <f>VLOOKUP(B1450,population!$B$2:$C$54,2,0)</f>
        <v> Kansas</v>
      </c>
      <c r="AE1450" s="24">
        <f>IFERROR(VLOOKUP(AD1450,'pop density'!$A$1:$B$51,2,0),"")</f>
        <v>35.6</v>
      </c>
      <c r="AF1450" s="24" t="str">
        <f t="shared" si="22"/>
        <v>00035.6- Kansas</v>
      </c>
    </row>
    <row r="1451" spans="1:32" x14ac:dyDescent="0.25">
      <c r="A1451">
        <v>20200327</v>
      </c>
      <c r="B1451" t="s">
        <v>1561</v>
      </c>
      <c r="C1451">
        <v>202</v>
      </c>
      <c r="D1451">
        <v>3229</v>
      </c>
      <c r="G1451">
        <v>27</v>
      </c>
      <c r="M1451" t="s">
        <v>129</v>
      </c>
      <c r="N1451" s="1">
        <v>43917.375</v>
      </c>
      <c r="O1451" t="s">
        <v>1583</v>
      </c>
      <c r="P1451" t="s">
        <v>72</v>
      </c>
      <c r="Q1451">
        <v>4</v>
      </c>
      <c r="R1451">
        <v>27</v>
      </c>
      <c r="S1451">
        <v>3431</v>
      </c>
      <c r="T1451">
        <v>3431</v>
      </c>
      <c r="U1451">
        <v>3431</v>
      </c>
      <c r="V1451">
        <v>20</v>
      </c>
      <c r="W1451">
        <v>1</v>
      </c>
      <c r="X1451">
        <v>27</v>
      </c>
      <c r="Y1451">
        <v>360</v>
      </c>
      <c r="Z1451">
        <v>34</v>
      </c>
      <c r="AA1451">
        <v>394</v>
      </c>
      <c r="AB1451" s="24">
        <f>VLOOKUP(B1451,population!$B$2:$D$54,3,0)</f>
        <v>2913314</v>
      </c>
      <c r="AC1451" s="24" t="str">
        <f>VLOOKUP(B1451,regions!$A$2:$B$54,2,0)</f>
        <v>Midwest</v>
      </c>
      <c r="AD1451" s="24" t="str">
        <f>VLOOKUP(B1451,population!$B$2:$C$54,2,0)</f>
        <v> Kansas</v>
      </c>
      <c r="AE1451" s="24">
        <f>IFERROR(VLOOKUP(AD1451,'pop density'!$A$1:$B$51,2,0),"")</f>
        <v>35.6</v>
      </c>
      <c r="AF1451" s="24" t="str">
        <f t="shared" si="22"/>
        <v>00035.6- Kansas</v>
      </c>
    </row>
    <row r="1452" spans="1:32" x14ac:dyDescent="0.25">
      <c r="A1452">
        <v>20200328</v>
      </c>
      <c r="B1452" t="s">
        <v>1561</v>
      </c>
      <c r="C1452">
        <v>261</v>
      </c>
      <c r="D1452">
        <v>3671</v>
      </c>
      <c r="G1452">
        <v>27</v>
      </c>
      <c r="M1452" t="s">
        <v>129</v>
      </c>
      <c r="N1452" s="1">
        <v>43917.375</v>
      </c>
      <c r="O1452" t="s">
        <v>1584</v>
      </c>
      <c r="P1452" t="s">
        <v>74</v>
      </c>
      <c r="Q1452">
        <v>5</v>
      </c>
      <c r="R1452">
        <v>27</v>
      </c>
      <c r="S1452">
        <v>3932</v>
      </c>
      <c r="T1452">
        <v>3932</v>
      </c>
      <c r="U1452">
        <v>3932</v>
      </c>
      <c r="V1452">
        <v>20</v>
      </c>
      <c r="W1452">
        <v>1</v>
      </c>
      <c r="X1452">
        <v>0</v>
      </c>
      <c r="Y1452">
        <v>442</v>
      </c>
      <c r="Z1452">
        <v>59</v>
      </c>
      <c r="AA1452">
        <v>501</v>
      </c>
      <c r="AB1452" s="24">
        <f>VLOOKUP(B1452,population!$B$2:$D$54,3,0)</f>
        <v>2913314</v>
      </c>
      <c r="AC1452" s="24" t="str">
        <f>VLOOKUP(B1452,regions!$A$2:$B$54,2,0)</f>
        <v>Midwest</v>
      </c>
      <c r="AD1452" s="24" t="str">
        <f>VLOOKUP(B1452,population!$B$2:$C$54,2,0)</f>
        <v> Kansas</v>
      </c>
      <c r="AE1452" s="24">
        <f>IFERROR(VLOOKUP(AD1452,'pop density'!$A$1:$B$51,2,0),"")</f>
        <v>35.6</v>
      </c>
      <c r="AF1452" s="24" t="str">
        <f t="shared" si="22"/>
        <v>00035.6- Kansas</v>
      </c>
    </row>
    <row r="1453" spans="1:32" x14ac:dyDescent="0.25">
      <c r="A1453">
        <v>20200329</v>
      </c>
      <c r="B1453" t="s">
        <v>1561</v>
      </c>
      <c r="C1453">
        <v>319</v>
      </c>
      <c r="D1453">
        <v>4194</v>
      </c>
      <c r="G1453">
        <v>55</v>
      </c>
      <c r="M1453" t="s">
        <v>129</v>
      </c>
      <c r="N1453" s="1">
        <v>43919.458333333336</v>
      </c>
      <c r="O1453" t="s">
        <v>1585</v>
      </c>
      <c r="P1453" t="s">
        <v>76</v>
      </c>
      <c r="Q1453">
        <v>6</v>
      </c>
      <c r="R1453">
        <v>55</v>
      </c>
      <c r="S1453">
        <v>4513</v>
      </c>
      <c r="T1453">
        <v>4513</v>
      </c>
      <c r="U1453">
        <v>4513</v>
      </c>
      <c r="V1453">
        <v>20</v>
      </c>
      <c r="W1453">
        <v>1</v>
      </c>
      <c r="X1453">
        <v>28</v>
      </c>
      <c r="Y1453">
        <v>523</v>
      </c>
      <c r="Z1453">
        <v>58</v>
      </c>
      <c r="AA1453">
        <v>581</v>
      </c>
      <c r="AB1453" s="24">
        <f>VLOOKUP(B1453,population!$B$2:$D$54,3,0)</f>
        <v>2913314</v>
      </c>
      <c r="AC1453" s="24" t="str">
        <f>VLOOKUP(B1453,regions!$A$2:$B$54,2,0)</f>
        <v>Midwest</v>
      </c>
      <c r="AD1453" s="24" t="str">
        <f>VLOOKUP(B1453,population!$B$2:$C$54,2,0)</f>
        <v> Kansas</v>
      </c>
      <c r="AE1453" s="24">
        <f>IFERROR(VLOOKUP(AD1453,'pop density'!$A$1:$B$51,2,0),"")</f>
        <v>35.6</v>
      </c>
      <c r="AF1453" s="24" t="str">
        <f t="shared" si="22"/>
        <v>00035.6- Kansas</v>
      </c>
    </row>
    <row r="1454" spans="1:32" x14ac:dyDescent="0.25">
      <c r="A1454">
        <v>20200330</v>
      </c>
      <c r="B1454" t="s">
        <v>1561</v>
      </c>
      <c r="C1454">
        <v>368</v>
      </c>
      <c r="D1454">
        <v>4554</v>
      </c>
      <c r="G1454">
        <v>66</v>
      </c>
      <c r="M1454" t="s">
        <v>129</v>
      </c>
      <c r="N1454" s="1">
        <v>43920.458333333336</v>
      </c>
      <c r="O1454" t="s">
        <v>1586</v>
      </c>
      <c r="P1454" t="s">
        <v>78</v>
      </c>
      <c r="Q1454">
        <v>8</v>
      </c>
      <c r="R1454">
        <v>66</v>
      </c>
      <c r="S1454">
        <v>4922</v>
      </c>
      <c r="T1454">
        <v>4922</v>
      </c>
      <c r="U1454">
        <v>4922</v>
      </c>
      <c r="V1454">
        <v>20</v>
      </c>
      <c r="W1454">
        <v>2</v>
      </c>
      <c r="X1454">
        <v>11</v>
      </c>
      <c r="Y1454">
        <v>360</v>
      </c>
      <c r="Z1454">
        <v>49</v>
      </c>
      <c r="AA1454">
        <v>409</v>
      </c>
      <c r="AB1454" s="24">
        <f>VLOOKUP(B1454,population!$B$2:$D$54,3,0)</f>
        <v>2913314</v>
      </c>
      <c r="AC1454" s="24" t="str">
        <f>VLOOKUP(B1454,regions!$A$2:$B$54,2,0)</f>
        <v>Midwest</v>
      </c>
      <c r="AD1454" s="24" t="str">
        <f>VLOOKUP(B1454,population!$B$2:$C$54,2,0)</f>
        <v> Kansas</v>
      </c>
      <c r="AE1454" s="24">
        <f>IFERROR(VLOOKUP(AD1454,'pop density'!$A$1:$B$51,2,0),"")</f>
        <v>35.6</v>
      </c>
      <c r="AF1454" s="24" t="str">
        <f t="shared" si="22"/>
        <v>00035.6- Kansas</v>
      </c>
    </row>
    <row r="1455" spans="1:32" x14ac:dyDescent="0.25">
      <c r="A1455">
        <v>20200331</v>
      </c>
      <c r="B1455" t="s">
        <v>1561</v>
      </c>
      <c r="C1455">
        <v>428</v>
      </c>
      <c r="D1455">
        <v>4996</v>
      </c>
      <c r="G1455">
        <v>79</v>
      </c>
      <c r="M1455" t="s">
        <v>129</v>
      </c>
      <c r="N1455" s="1">
        <v>43921.458333333336</v>
      </c>
      <c r="O1455" t="s">
        <v>1587</v>
      </c>
      <c r="P1455" t="s">
        <v>80</v>
      </c>
      <c r="Q1455">
        <v>9</v>
      </c>
      <c r="R1455">
        <v>79</v>
      </c>
      <c r="S1455">
        <v>5424</v>
      </c>
      <c r="T1455">
        <v>5424</v>
      </c>
      <c r="U1455">
        <v>5424</v>
      </c>
      <c r="V1455">
        <v>20</v>
      </c>
      <c r="W1455">
        <v>1</v>
      </c>
      <c r="X1455">
        <v>13</v>
      </c>
      <c r="Y1455">
        <v>442</v>
      </c>
      <c r="Z1455">
        <v>60</v>
      </c>
      <c r="AA1455">
        <v>502</v>
      </c>
      <c r="AB1455" s="24">
        <f>VLOOKUP(B1455,population!$B$2:$D$54,3,0)</f>
        <v>2913314</v>
      </c>
      <c r="AC1455" s="24" t="str">
        <f>VLOOKUP(B1455,regions!$A$2:$B$54,2,0)</f>
        <v>Midwest</v>
      </c>
      <c r="AD1455" s="24" t="str">
        <f>VLOOKUP(B1455,population!$B$2:$C$54,2,0)</f>
        <v> Kansas</v>
      </c>
      <c r="AE1455" s="24">
        <f>IFERROR(VLOOKUP(AD1455,'pop density'!$A$1:$B$51,2,0),"")</f>
        <v>35.6</v>
      </c>
      <c r="AF1455" s="24" t="str">
        <f t="shared" si="22"/>
        <v>00035.6- Kansas</v>
      </c>
    </row>
    <row r="1456" spans="1:32" x14ac:dyDescent="0.25">
      <c r="A1456">
        <v>20200401</v>
      </c>
      <c r="B1456" t="s">
        <v>1561</v>
      </c>
      <c r="C1456">
        <v>482</v>
      </c>
      <c r="D1456">
        <v>5411</v>
      </c>
      <c r="G1456">
        <v>114</v>
      </c>
      <c r="M1456" t="s">
        <v>129</v>
      </c>
      <c r="N1456" s="1">
        <v>43922.458333333336</v>
      </c>
      <c r="O1456" t="s">
        <v>1588</v>
      </c>
      <c r="P1456" t="s">
        <v>82</v>
      </c>
      <c r="Q1456">
        <v>10</v>
      </c>
      <c r="R1456">
        <v>114</v>
      </c>
      <c r="S1456">
        <v>5893</v>
      </c>
      <c r="T1456">
        <v>5893</v>
      </c>
      <c r="U1456">
        <v>5893</v>
      </c>
      <c r="V1456">
        <v>20</v>
      </c>
      <c r="W1456">
        <v>1</v>
      </c>
      <c r="X1456">
        <v>35</v>
      </c>
      <c r="Y1456">
        <v>415</v>
      </c>
      <c r="Z1456">
        <v>54</v>
      </c>
      <c r="AA1456">
        <v>469</v>
      </c>
      <c r="AB1456" s="24">
        <f>VLOOKUP(B1456,population!$B$2:$D$54,3,0)</f>
        <v>2913314</v>
      </c>
      <c r="AC1456" s="24" t="str">
        <f>VLOOKUP(B1456,regions!$A$2:$B$54,2,0)</f>
        <v>Midwest</v>
      </c>
      <c r="AD1456" s="24" t="str">
        <f>VLOOKUP(B1456,population!$B$2:$C$54,2,0)</f>
        <v> Kansas</v>
      </c>
      <c r="AE1456" s="24">
        <f>IFERROR(VLOOKUP(AD1456,'pop density'!$A$1:$B$51,2,0),"")</f>
        <v>35.6</v>
      </c>
      <c r="AF1456" s="24" t="str">
        <f t="shared" si="22"/>
        <v>00035.6- Kansas</v>
      </c>
    </row>
    <row r="1457" spans="1:32" x14ac:dyDescent="0.25">
      <c r="A1457">
        <v>20200402</v>
      </c>
      <c r="B1457" t="s">
        <v>1561</v>
      </c>
      <c r="C1457">
        <v>552</v>
      </c>
      <c r="D1457">
        <v>6059</v>
      </c>
      <c r="G1457">
        <v>138</v>
      </c>
      <c r="M1457" t="s">
        <v>129</v>
      </c>
      <c r="N1457" s="1">
        <v>43923.5</v>
      </c>
      <c r="O1457" t="s">
        <v>1589</v>
      </c>
      <c r="P1457" t="s">
        <v>84</v>
      </c>
      <c r="Q1457">
        <v>13</v>
      </c>
      <c r="R1457">
        <v>138</v>
      </c>
      <c r="S1457">
        <v>6611</v>
      </c>
      <c r="T1457">
        <v>6611</v>
      </c>
      <c r="U1457">
        <v>6611</v>
      </c>
      <c r="V1457">
        <v>20</v>
      </c>
      <c r="W1457">
        <v>3</v>
      </c>
      <c r="X1457">
        <v>24</v>
      </c>
      <c r="Y1457">
        <v>648</v>
      </c>
      <c r="Z1457">
        <v>70</v>
      </c>
      <c r="AA1457">
        <v>718</v>
      </c>
      <c r="AB1457" s="24">
        <f>VLOOKUP(B1457,population!$B$2:$D$54,3,0)</f>
        <v>2913314</v>
      </c>
      <c r="AC1457" s="24" t="str">
        <f>VLOOKUP(B1457,regions!$A$2:$B$54,2,0)</f>
        <v>Midwest</v>
      </c>
      <c r="AD1457" s="24" t="str">
        <f>VLOOKUP(B1457,population!$B$2:$C$54,2,0)</f>
        <v> Kansas</v>
      </c>
      <c r="AE1457" s="24">
        <f>IFERROR(VLOOKUP(AD1457,'pop density'!$A$1:$B$51,2,0),"")</f>
        <v>35.6</v>
      </c>
      <c r="AF1457" s="24" t="str">
        <f t="shared" si="22"/>
        <v>00035.6- Kansas</v>
      </c>
    </row>
    <row r="1458" spans="1:32" x14ac:dyDescent="0.25">
      <c r="A1458">
        <v>20200403</v>
      </c>
      <c r="B1458" t="s">
        <v>1561</v>
      </c>
      <c r="C1458">
        <v>620</v>
      </c>
      <c r="D1458">
        <v>6454</v>
      </c>
      <c r="G1458">
        <v>151</v>
      </c>
      <c r="M1458" t="s">
        <v>129</v>
      </c>
      <c r="N1458" s="1">
        <v>43924.5</v>
      </c>
      <c r="O1458" t="s">
        <v>1590</v>
      </c>
      <c r="P1458" t="s">
        <v>86</v>
      </c>
      <c r="Q1458">
        <v>17</v>
      </c>
      <c r="R1458">
        <v>151</v>
      </c>
      <c r="S1458">
        <v>7074</v>
      </c>
      <c r="T1458">
        <v>7074</v>
      </c>
      <c r="U1458">
        <v>7074</v>
      </c>
      <c r="V1458">
        <v>20</v>
      </c>
      <c r="W1458">
        <v>4</v>
      </c>
      <c r="X1458">
        <v>13</v>
      </c>
      <c r="Y1458">
        <v>395</v>
      </c>
      <c r="Z1458">
        <v>68</v>
      </c>
      <c r="AA1458">
        <v>463</v>
      </c>
      <c r="AB1458" s="24">
        <f>VLOOKUP(B1458,population!$B$2:$D$54,3,0)</f>
        <v>2913314</v>
      </c>
      <c r="AC1458" s="24" t="str">
        <f>VLOOKUP(B1458,regions!$A$2:$B$54,2,0)</f>
        <v>Midwest</v>
      </c>
      <c r="AD1458" s="24" t="str">
        <f>VLOOKUP(B1458,population!$B$2:$C$54,2,0)</f>
        <v> Kansas</v>
      </c>
      <c r="AE1458" s="24">
        <f>IFERROR(VLOOKUP(AD1458,'pop density'!$A$1:$B$51,2,0),"")</f>
        <v>35.6</v>
      </c>
      <c r="AF1458" s="24" t="str">
        <f t="shared" si="22"/>
        <v>00035.6- Kansas</v>
      </c>
    </row>
    <row r="1459" spans="1:32" x14ac:dyDescent="0.25">
      <c r="A1459">
        <v>20200404</v>
      </c>
      <c r="B1459" t="s">
        <v>1561</v>
      </c>
      <c r="C1459">
        <v>698</v>
      </c>
      <c r="D1459">
        <v>6880</v>
      </c>
      <c r="G1459">
        <v>172</v>
      </c>
      <c r="M1459" t="s">
        <v>129</v>
      </c>
      <c r="N1459" s="1">
        <v>43925.5</v>
      </c>
      <c r="O1459" t="s">
        <v>1591</v>
      </c>
      <c r="P1459" t="s">
        <v>88</v>
      </c>
      <c r="Q1459">
        <v>21</v>
      </c>
      <c r="R1459">
        <v>172</v>
      </c>
      <c r="S1459">
        <v>7578</v>
      </c>
      <c r="T1459">
        <v>7578</v>
      </c>
      <c r="U1459">
        <v>7578</v>
      </c>
      <c r="V1459">
        <v>20</v>
      </c>
      <c r="W1459">
        <v>4</v>
      </c>
      <c r="X1459">
        <v>21</v>
      </c>
      <c r="Y1459">
        <v>426</v>
      </c>
      <c r="Z1459">
        <v>78</v>
      </c>
      <c r="AA1459">
        <v>504</v>
      </c>
      <c r="AB1459" s="24">
        <f>VLOOKUP(B1459,population!$B$2:$D$54,3,0)</f>
        <v>2913314</v>
      </c>
      <c r="AC1459" s="24" t="str">
        <f>VLOOKUP(B1459,regions!$A$2:$B$54,2,0)</f>
        <v>Midwest</v>
      </c>
      <c r="AD1459" s="24" t="str">
        <f>VLOOKUP(B1459,population!$B$2:$C$54,2,0)</f>
        <v> Kansas</v>
      </c>
      <c r="AE1459" s="24">
        <f>IFERROR(VLOOKUP(AD1459,'pop density'!$A$1:$B$51,2,0),"")</f>
        <v>35.6</v>
      </c>
      <c r="AF1459" s="24" t="str">
        <f t="shared" si="22"/>
        <v>00035.6- Kansas</v>
      </c>
    </row>
    <row r="1460" spans="1:32" x14ac:dyDescent="0.25">
      <c r="A1460">
        <v>20200405</v>
      </c>
      <c r="B1460" t="s">
        <v>1561</v>
      </c>
      <c r="C1460">
        <v>747</v>
      </c>
      <c r="D1460">
        <v>7476</v>
      </c>
      <c r="G1460">
        <v>183</v>
      </c>
      <c r="M1460" t="s">
        <v>129</v>
      </c>
      <c r="N1460" s="1">
        <v>43926.5</v>
      </c>
      <c r="O1460" t="s">
        <v>1592</v>
      </c>
      <c r="P1460" t="s">
        <v>90</v>
      </c>
      <c r="Q1460">
        <v>22</v>
      </c>
      <c r="R1460">
        <v>183</v>
      </c>
      <c r="S1460">
        <v>8223</v>
      </c>
      <c r="T1460">
        <v>8223</v>
      </c>
      <c r="U1460">
        <v>8223</v>
      </c>
      <c r="V1460">
        <v>20</v>
      </c>
      <c r="W1460">
        <v>1</v>
      </c>
      <c r="X1460">
        <v>11</v>
      </c>
      <c r="Y1460">
        <v>596</v>
      </c>
      <c r="Z1460">
        <v>49</v>
      </c>
      <c r="AA1460">
        <v>645</v>
      </c>
      <c r="AB1460" s="24">
        <f>VLOOKUP(B1460,population!$B$2:$D$54,3,0)</f>
        <v>2913314</v>
      </c>
      <c r="AC1460" s="24" t="str">
        <f>VLOOKUP(B1460,regions!$A$2:$B$54,2,0)</f>
        <v>Midwest</v>
      </c>
      <c r="AD1460" s="24" t="str">
        <f>VLOOKUP(B1460,population!$B$2:$C$54,2,0)</f>
        <v> Kansas</v>
      </c>
      <c r="AE1460" s="24">
        <f>IFERROR(VLOOKUP(AD1460,'pop density'!$A$1:$B$51,2,0),"")</f>
        <v>35.6</v>
      </c>
      <c r="AF1460" s="24" t="str">
        <f t="shared" si="22"/>
        <v>00035.6- Kansas</v>
      </c>
    </row>
    <row r="1461" spans="1:32" x14ac:dyDescent="0.25">
      <c r="A1461">
        <v>20200406</v>
      </c>
      <c r="B1461" t="s">
        <v>1561</v>
      </c>
      <c r="C1461">
        <v>845</v>
      </c>
      <c r="D1461">
        <v>8239</v>
      </c>
      <c r="G1461">
        <v>198</v>
      </c>
      <c r="M1461" t="s">
        <v>129</v>
      </c>
      <c r="N1461" s="1">
        <v>43927.5</v>
      </c>
      <c r="O1461" s="2" t="s">
        <v>1593</v>
      </c>
      <c r="P1461" t="s">
        <v>92</v>
      </c>
      <c r="Q1461">
        <v>25</v>
      </c>
      <c r="R1461">
        <v>198</v>
      </c>
      <c r="S1461">
        <v>9084</v>
      </c>
      <c r="T1461">
        <v>9084</v>
      </c>
      <c r="U1461">
        <v>9084</v>
      </c>
      <c r="V1461">
        <v>20</v>
      </c>
      <c r="W1461">
        <v>3</v>
      </c>
      <c r="X1461">
        <v>15</v>
      </c>
      <c r="Y1461">
        <v>763</v>
      </c>
      <c r="Z1461">
        <v>98</v>
      </c>
      <c r="AA1461">
        <v>861</v>
      </c>
      <c r="AB1461" s="24">
        <f>VLOOKUP(B1461,population!$B$2:$D$54,3,0)</f>
        <v>2913314</v>
      </c>
      <c r="AC1461" s="24" t="str">
        <f>VLOOKUP(B1461,regions!$A$2:$B$54,2,0)</f>
        <v>Midwest</v>
      </c>
      <c r="AD1461" s="24" t="str">
        <f>VLOOKUP(B1461,population!$B$2:$C$54,2,0)</f>
        <v> Kansas</v>
      </c>
      <c r="AE1461" s="24">
        <f>IFERROR(VLOOKUP(AD1461,'pop density'!$A$1:$B$51,2,0),"")</f>
        <v>35.6</v>
      </c>
      <c r="AF1461" s="24" t="str">
        <f t="shared" si="22"/>
        <v>00035.6- Kansas</v>
      </c>
    </row>
    <row r="1462" spans="1:32" x14ac:dyDescent="0.25">
      <c r="A1462">
        <v>20200407</v>
      </c>
      <c r="B1462" t="s">
        <v>1561</v>
      </c>
      <c r="C1462">
        <v>900</v>
      </c>
      <c r="D1462">
        <v>8614</v>
      </c>
      <c r="G1462">
        <v>223</v>
      </c>
      <c r="M1462" t="s">
        <v>129</v>
      </c>
      <c r="N1462" s="1">
        <v>43928.5</v>
      </c>
      <c r="O1462" t="s">
        <v>1594</v>
      </c>
      <c r="P1462" t="s">
        <v>94</v>
      </c>
      <c r="Q1462">
        <v>27</v>
      </c>
      <c r="R1462">
        <v>223</v>
      </c>
      <c r="S1462">
        <v>9514</v>
      </c>
      <c r="T1462">
        <v>9514</v>
      </c>
      <c r="U1462">
        <v>9514</v>
      </c>
      <c r="V1462">
        <v>20</v>
      </c>
      <c r="W1462">
        <v>2</v>
      </c>
      <c r="X1462">
        <v>25</v>
      </c>
      <c r="Y1462">
        <v>375</v>
      </c>
      <c r="Z1462">
        <v>55</v>
      </c>
      <c r="AA1462">
        <v>430</v>
      </c>
      <c r="AB1462" s="24">
        <f>VLOOKUP(B1462,population!$B$2:$D$54,3,0)</f>
        <v>2913314</v>
      </c>
      <c r="AC1462" s="24" t="str">
        <f>VLOOKUP(B1462,regions!$A$2:$B$54,2,0)</f>
        <v>Midwest</v>
      </c>
      <c r="AD1462" s="24" t="str">
        <f>VLOOKUP(B1462,population!$B$2:$C$54,2,0)</f>
        <v> Kansas</v>
      </c>
      <c r="AE1462" s="24">
        <f>IFERROR(VLOOKUP(AD1462,'pop density'!$A$1:$B$51,2,0),"")</f>
        <v>35.6</v>
      </c>
      <c r="AF1462" s="24" t="str">
        <f t="shared" si="22"/>
        <v>00035.6- Kansas</v>
      </c>
    </row>
    <row r="1463" spans="1:32" x14ac:dyDescent="0.25">
      <c r="A1463">
        <v>20200408</v>
      </c>
      <c r="B1463" t="s">
        <v>1561</v>
      </c>
      <c r="C1463">
        <v>1046</v>
      </c>
      <c r="D1463">
        <v>9137</v>
      </c>
      <c r="G1463">
        <v>223</v>
      </c>
      <c r="M1463" t="s">
        <v>129</v>
      </c>
      <c r="N1463" s="1">
        <v>43928.5</v>
      </c>
      <c r="O1463" t="s">
        <v>1595</v>
      </c>
      <c r="P1463" t="s">
        <v>96</v>
      </c>
      <c r="Q1463">
        <v>38</v>
      </c>
      <c r="R1463">
        <v>223</v>
      </c>
      <c r="S1463">
        <v>10183</v>
      </c>
      <c r="T1463">
        <v>10183</v>
      </c>
      <c r="U1463">
        <v>10183</v>
      </c>
      <c r="V1463">
        <v>20</v>
      </c>
      <c r="W1463">
        <v>11</v>
      </c>
      <c r="X1463">
        <v>0</v>
      </c>
      <c r="Y1463">
        <v>523</v>
      </c>
      <c r="Z1463">
        <v>146</v>
      </c>
      <c r="AA1463">
        <v>669</v>
      </c>
      <c r="AB1463" s="24">
        <f>VLOOKUP(B1463,population!$B$2:$D$54,3,0)</f>
        <v>2913314</v>
      </c>
      <c r="AC1463" s="24" t="str">
        <f>VLOOKUP(B1463,regions!$A$2:$B$54,2,0)</f>
        <v>Midwest</v>
      </c>
      <c r="AD1463" s="24" t="str">
        <f>VLOOKUP(B1463,population!$B$2:$C$54,2,0)</f>
        <v> Kansas</v>
      </c>
      <c r="AE1463" s="24">
        <f>IFERROR(VLOOKUP(AD1463,'pop density'!$A$1:$B$51,2,0),"")</f>
        <v>35.6</v>
      </c>
      <c r="AF1463" s="24" t="str">
        <f t="shared" si="22"/>
        <v>00035.6- Kansas</v>
      </c>
    </row>
    <row r="1464" spans="1:32" x14ac:dyDescent="0.25">
      <c r="A1464">
        <v>20200409</v>
      </c>
      <c r="B1464" t="s">
        <v>1561</v>
      </c>
      <c r="C1464">
        <v>1106</v>
      </c>
      <c r="D1464">
        <v>9669</v>
      </c>
      <c r="G1464">
        <v>263</v>
      </c>
      <c r="M1464" t="s">
        <v>129</v>
      </c>
      <c r="N1464" s="1">
        <v>43930.5</v>
      </c>
      <c r="O1464" t="s">
        <v>1596</v>
      </c>
      <c r="P1464" t="s">
        <v>98</v>
      </c>
      <c r="Q1464">
        <v>42</v>
      </c>
      <c r="R1464">
        <v>263</v>
      </c>
      <c r="S1464">
        <v>10775</v>
      </c>
      <c r="T1464">
        <v>10775</v>
      </c>
      <c r="U1464">
        <v>10775</v>
      </c>
      <c r="V1464">
        <v>20</v>
      </c>
      <c r="W1464">
        <v>4</v>
      </c>
      <c r="X1464">
        <v>40</v>
      </c>
      <c r="Y1464">
        <v>532</v>
      </c>
      <c r="Z1464">
        <v>60</v>
      </c>
      <c r="AA1464">
        <v>592</v>
      </c>
      <c r="AB1464" s="24">
        <f>VLOOKUP(B1464,population!$B$2:$D$54,3,0)</f>
        <v>2913314</v>
      </c>
      <c r="AC1464" s="24" t="str">
        <f>VLOOKUP(B1464,regions!$A$2:$B$54,2,0)</f>
        <v>Midwest</v>
      </c>
      <c r="AD1464" s="24" t="str">
        <f>VLOOKUP(B1464,population!$B$2:$C$54,2,0)</f>
        <v> Kansas</v>
      </c>
      <c r="AE1464" s="24">
        <f>IFERROR(VLOOKUP(AD1464,'pop density'!$A$1:$B$51,2,0),"")</f>
        <v>35.6</v>
      </c>
      <c r="AF1464" s="24" t="str">
        <f t="shared" si="22"/>
        <v>00035.6- Kansas</v>
      </c>
    </row>
    <row r="1465" spans="1:32" x14ac:dyDescent="0.25">
      <c r="A1465">
        <v>20200410</v>
      </c>
      <c r="B1465" t="s">
        <v>1561</v>
      </c>
      <c r="C1465">
        <v>1166</v>
      </c>
      <c r="D1465">
        <v>10248</v>
      </c>
      <c r="G1465">
        <v>274</v>
      </c>
      <c r="M1465" t="s">
        <v>129</v>
      </c>
      <c r="N1465" s="1">
        <v>43931.395833333336</v>
      </c>
      <c r="O1465" t="s">
        <v>1597</v>
      </c>
      <c r="P1465" t="s">
        <v>100</v>
      </c>
      <c r="Q1465">
        <v>50</v>
      </c>
      <c r="R1465">
        <v>274</v>
      </c>
      <c r="S1465">
        <v>11414</v>
      </c>
      <c r="T1465">
        <v>11414</v>
      </c>
      <c r="U1465">
        <v>11414</v>
      </c>
      <c r="V1465">
        <v>20</v>
      </c>
      <c r="W1465">
        <v>8</v>
      </c>
      <c r="X1465">
        <v>11</v>
      </c>
      <c r="Y1465">
        <v>579</v>
      </c>
      <c r="Z1465">
        <v>60</v>
      </c>
      <c r="AA1465">
        <v>639</v>
      </c>
      <c r="AB1465" s="24">
        <f>VLOOKUP(B1465,population!$B$2:$D$54,3,0)</f>
        <v>2913314</v>
      </c>
      <c r="AC1465" s="24" t="str">
        <f>VLOOKUP(B1465,regions!$A$2:$B$54,2,0)</f>
        <v>Midwest</v>
      </c>
      <c r="AD1465" s="24" t="str">
        <f>VLOOKUP(B1465,population!$B$2:$C$54,2,0)</f>
        <v> Kansas</v>
      </c>
      <c r="AE1465" s="24">
        <f>IFERROR(VLOOKUP(AD1465,'pop density'!$A$1:$B$51,2,0),"")</f>
        <v>35.6</v>
      </c>
      <c r="AF1465" s="24" t="str">
        <f t="shared" si="22"/>
        <v>00035.6- Kansas</v>
      </c>
    </row>
    <row r="1466" spans="1:32" x14ac:dyDescent="0.25">
      <c r="A1466">
        <v>20200411</v>
      </c>
      <c r="B1466" t="s">
        <v>1561</v>
      </c>
      <c r="C1466">
        <v>1268</v>
      </c>
      <c r="D1466">
        <v>11075</v>
      </c>
      <c r="G1466">
        <v>293</v>
      </c>
      <c r="M1466" t="s">
        <v>129</v>
      </c>
      <c r="N1466" s="1">
        <v>43932.458333333336</v>
      </c>
      <c r="O1466" t="s">
        <v>1598</v>
      </c>
      <c r="P1466" t="s">
        <v>102</v>
      </c>
      <c r="Q1466">
        <v>55</v>
      </c>
      <c r="R1466">
        <v>293</v>
      </c>
      <c r="S1466">
        <v>12343</v>
      </c>
      <c r="T1466">
        <v>12343</v>
      </c>
      <c r="U1466">
        <v>12343</v>
      </c>
      <c r="V1466">
        <v>20</v>
      </c>
      <c r="W1466">
        <v>5</v>
      </c>
      <c r="X1466">
        <v>19</v>
      </c>
      <c r="Y1466">
        <v>827</v>
      </c>
      <c r="Z1466">
        <v>102</v>
      </c>
      <c r="AA1466">
        <v>929</v>
      </c>
      <c r="AB1466" s="24">
        <f>VLOOKUP(B1466,population!$B$2:$D$54,3,0)</f>
        <v>2913314</v>
      </c>
      <c r="AC1466" s="24" t="str">
        <f>VLOOKUP(B1466,regions!$A$2:$B$54,2,0)</f>
        <v>Midwest</v>
      </c>
      <c r="AD1466" s="24" t="str">
        <f>VLOOKUP(B1466,population!$B$2:$C$54,2,0)</f>
        <v> Kansas</v>
      </c>
      <c r="AE1466" s="24">
        <f>IFERROR(VLOOKUP(AD1466,'pop density'!$A$1:$B$51,2,0),"")</f>
        <v>35.6</v>
      </c>
      <c r="AF1466" s="24" t="str">
        <f t="shared" si="22"/>
        <v>00035.6- Kansas</v>
      </c>
    </row>
    <row r="1467" spans="1:32" x14ac:dyDescent="0.25">
      <c r="A1467">
        <v>20200412</v>
      </c>
      <c r="B1467" t="s">
        <v>1561</v>
      </c>
      <c r="C1467">
        <v>1337</v>
      </c>
      <c r="D1467">
        <v>11916</v>
      </c>
      <c r="G1467">
        <v>298</v>
      </c>
      <c r="M1467" t="s">
        <v>129</v>
      </c>
      <c r="N1467" s="1">
        <v>43933.5</v>
      </c>
      <c r="O1467" t="s">
        <v>1599</v>
      </c>
      <c r="P1467" t="s">
        <v>104</v>
      </c>
      <c r="Q1467">
        <v>56</v>
      </c>
      <c r="R1467">
        <v>298</v>
      </c>
      <c r="S1467">
        <v>13253</v>
      </c>
      <c r="T1467">
        <v>13253</v>
      </c>
      <c r="U1467">
        <v>13253</v>
      </c>
      <c r="V1467">
        <v>20</v>
      </c>
      <c r="W1467">
        <v>1</v>
      </c>
      <c r="X1467">
        <v>5</v>
      </c>
      <c r="Y1467">
        <v>841</v>
      </c>
      <c r="Z1467">
        <v>69</v>
      </c>
      <c r="AA1467">
        <v>910</v>
      </c>
      <c r="AB1467" s="24">
        <f>VLOOKUP(B1467,population!$B$2:$D$54,3,0)</f>
        <v>2913314</v>
      </c>
      <c r="AC1467" s="24" t="str">
        <f>VLOOKUP(B1467,regions!$A$2:$B$54,2,0)</f>
        <v>Midwest</v>
      </c>
      <c r="AD1467" s="24" t="str">
        <f>VLOOKUP(B1467,population!$B$2:$C$54,2,0)</f>
        <v> Kansas</v>
      </c>
      <c r="AE1467" s="24">
        <f>IFERROR(VLOOKUP(AD1467,'pop density'!$A$1:$B$51,2,0),"")</f>
        <v>35.6</v>
      </c>
      <c r="AF1467" s="24" t="str">
        <f t="shared" si="22"/>
        <v>00035.6- Kansas</v>
      </c>
    </row>
    <row r="1468" spans="1:32" x14ac:dyDescent="0.25">
      <c r="A1468">
        <v>20200413</v>
      </c>
      <c r="B1468" t="s">
        <v>1561</v>
      </c>
      <c r="C1468">
        <v>1376</v>
      </c>
      <c r="D1468">
        <v>12488</v>
      </c>
      <c r="G1468">
        <v>309</v>
      </c>
      <c r="M1468" t="s">
        <v>129</v>
      </c>
      <c r="N1468" s="1">
        <v>43934.479166666664</v>
      </c>
      <c r="O1468" t="s">
        <v>1600</v>
      </c>
      <c r="P1468" t="s">
        <v>106</v>
      </c>
      <c r="Q1468">
        <v>62</v>
      </c>
      <c r="R1468">
        <v>309</v>
      </c>
      <c r="S1468">
        <v>13864</v>
      </c>
      <c r="T1468">
        <v>13864</v>
      </c>
      <c r="U1468">
        <v>13864</v>
      </c>
      <c r="V1468">
        <v>20</v>
      </c>
      <c r="W1468">
        <v>6</v>
      </c>
      <c r="X1468">
        <v>11</v>
      </c>
      <c r="Y1468">
        <v>572</v>
      </c>
      <c r="Z1468">
        <v>39</v>
      </c>
      <c r="AA1468">
        <v>611</v>
      </c>
      <c r="AB1468" s="24">
        <f>VLOOKUP(B1468,population!$B$2:$D$54,3,0)</f>
        <v>2913314</v>
      </c>
      <c r="AC1468" s="24" t="str">
        <f>VLOOKUP(B1468,regions!$A$2:$B$54,2,0)</f>
        <v>Midwest</v>
      </c>
      <c r="AD1468" s="24" t="str">
        <f>VLOOKUP(B1468,population!$B$2:$C$54,2,0)</f>
        <v> Kansas</v>
      </c>
      <c r="AE1468" s="24">
        <f>IFERROR(VLOOKUP(AD1468,'pop density'!$A$1:$B$51,2,0),"")</f>
        <v>35.6</v>
      </c>
      <c r="AF1468" s="24" t="str">
        <f t="shared" si="22"/>
        <v>00035.6- Kansas</v>
      </c>
    </row>
    <row r="1469" spans="1:32" x14ac:dyDescent="0.25">
      <c r="A1469">
        <v>20200414</v>
      </c>
      <c r="B1469" t="s">
        <v>1561</v>
      </c>
      <c r="C1469">
        <v>1426</v>
      </c>
      <c r="D1469">
        <v>12721</v>
      </c>
      <c r="G1469">
        <v>327</v>
      </c>
      <c r="M1469" t="s">
        <v>129</v>
      </c>
      <c r="N1469" s="1">
        <v>43935.5</v>
      </c>
      <c r="O1469" t="s">
        <v>1601</v>
      </c>
      <c r="P1469" t="s">
        <v>108</v>
      </c>
      <c r="Q1469">
        <v>69</v>
      </c>
      <c r="R1469">
        <v>327</v>
      </c>
      <c r="S1469">
        <v>14147</v>
      </c>
      <c r="T1469">
        <v>14147</v>
      </c>
      <c r="U1469">
        <v>14147</v>
      </c>
      <c r="V1469">
        <v>20</v>
      </c>
      <c r="W1469">
        <v>7</v>
      </c>
      <c r="X1469">
        <v>18</v>
      </c>
      <c r="Y1469">
        <v>233</v>
      </c>
      <c r="Z1469">
        <v>50</v>
      </c>
      <c r="AA1469">
        <v>283</v>
      </c>
      <c r="AB1469" s="24">
        <f>VLOOKUP(B1469,population!$B$2:$D$54,3,0)</f>
        <v>2913314</v>
      </c>
      <c r="AC1469" s="24" t="str">
        <f>VLOOKUP(B1469,regions!$A$2:$B$54,2,0)</f>
        <v>Midwest</v>
      </c>
      <c r="AD1469" s="24" t="str">
        <f>VLOOKUP(B1469,population!$B$2:$C$54,2,0)</f>
        <v> Kansas</v>
      </c>
      <c r="AE1469" s="24">
        <f>IFERROR(VLOOKUP(AD1469,'pop density'!$A$1:$B$51,2,0),"")</f>
        <v>35.6</v>
      </c>
      <c r="AF1469" s="24" t="str">
        <f t="shared" si="22"/>
        <v>00035.6- Kansas</v>
      </c>
    </row>
    <row r="1470" spans="1:32" x14ac:dyDescent="0.25">
      <c r="A1470">
        <v>20200415</v>
      </c>
      <c r="B1470" t="s">
        <v>1561</v>
      </c>
      <c r="C1470">
        <v>1494</v>
      </c>
      <c r="D1470">
        <v>13174</v>
      </c>
      <c r="G1470">
        <v>342</v>
      </c>
      <c r="M1470" t="s">
        <v>129</v>
      </c>
      <c r="N1470" s="1">
        <v>43936.479166666664</v>
      </c>
      <c r="O1470" t="s">
        <v>1602</v>
      </c>
      <c r="P1470" t="s">
        <v>110</v>
      </c>
      <c r="Q1470">
        <v>76</v>
      </c>
      <c r="R1470">
        <v>342</v>
      </c>
      <c r="S1470">
        <v>14668</v>
      </c>
      <c r="T1470">
        <v>14668</v>
      </c>
      <c r="U1470">
        <v>14668</v>
      </c>
      <c r="V1470">
        <v>20</v>
      </c>
      <c r="W1470">
        <v>7</v>
      </c>
      <c r="X1470">
        <v>15</v>
      </c>
      <c r="Y1470">
        <v>453</v>
      </c>
      <c r="Z1470">
        <v>68</v>
      </c>
      <c r="AA1470">
        <v>521</v>
      </c>
      <c r="AB1470" s="24">
        <f>VLOOKUP(B1470,population!$B$2:$D$54,3,0)</f>
        <v>2913314</v>
      </c>
      <c r="AC1470" s="24" t="str">
        <f>VLOOKUP(B1470,regions!$A$2:$B$54,2,0)</f>
        <v>Midwest</v>
      </c>
      <c r="AD1470" s="24" t="str">
        <f>VLOOKUP(B1470,population!$B$2:$C$54,2,0)</f>
        <v> Kansas</v>
      </c>
      <c r="AE1470" s="24">
        <f>IFERROR(VLOOKUP(AD1470,'pop density'!$A$1:$B$51,2,0),"")</f>
        <v>35.6</v>
      </c>
      <c r="AF1470" s="24" t="str">
        <f t="shared" si="22"/>
        <v>00035.6- Kansas</v>
      </c>
    </row>
    <row r="1471" spans="1:32" x14ac:dyDescent="0.25">
      <c r="A1471">
        <v>20200416</v>
      </c>
      <c r="B1471" t="s">
        <v>1561</v>
      </c>
      <c r="C1471">
        <v>1588</v>
      </c>
      <c r="D1471">
        <v>14534</v>
      </c>
      <c r="G1471">
        <v>359</v>
      </c>
      <c r="M1471" t="s">
        <v>129</v>
      </c>
      <c r="N1471" s="1">
        <v>43937.5</v>
      </c>
      <c r="O1471" s="2" t="s">
        <v>1603</v>
      </c>
      <c r="P1471" t="s">
        <v>112</v>
      </c>
      <c r="Q1471">
        <v>80</v>
      </c>
      <c r="R1471">
        <v>359</v>
      </c>
      <c r="S1471">
        <v>16122</v>
      </c>
      <c r="T1471">
        <v>16122</v>
      </c>
      <c r="U1471">
        <v>16122</v>
      </c>
      <c r="V1471">
        <v>20</v>
      </c>
      <c r="W1471">
        <v>4</v>
      </c>
      <c r="X1471">
        <v>17</v>
      </c>
      <c r="Y1471">
        <v>1360</v>
      </c>
      <c r="Z1471">
        <v>94</v>
      </c>
      <c r="AA1471">
        <v>1454</v>
      </c>
      <c r="AB1471" s="24">
        <f>VLOOKUP(B1471,population!$B$2:$D$54,3,0)</f>
        <v>2913314</v>
      </c>
      <c r="AC1471" s="24" t="str">
        <f>VLOOKUP(B1471,regions!$A$2:$B$54,2,0)</f>
        <v>Midwest</v>
      </c>
      <c r="AD1471" s="24" t="str">
        <f>VLOOKUP(B1471,population!$B$2:$C$54,2,0)</f>
        <v> Kansas</v>
      </c>
      <c r="AE1471" s="24">
        <f>IFERROR(VLOOKUP(AD1471,'pop density'!$A$1:$B$51,2,0),"")</f>
        <v>35.6</v>
      </c>
      <c r="AF1471" s="24" t="str">
        <f t="shared" si="22"/>
        <v>00035.6- Kansas</v>
      </c>
    </row>
    <row r="1472" spans="1:32" x14ac:dyDescent="0.25">
      <c r="A1472">
        <v>20200417</v>
      </c>
      <c r="B1472" t="s">
        <v>1561</v>
      </c>
      <c r="C1472">
        <v>1705</v>
      </c>
      <c r="D1472">
        <v>15196</v>
      </c>
      <c r="G1472">
        <v>375</v>
      </c>
      <c r="M1472" t="s">
        <v>129</v>
      </c>
      <c r="N1472" s="1">
        <v>43938.5</v>
      </c>
      <c r="O1472" t="s">
        <v>1604</v>
      </c>
      <c r="P1472" t="s">
        <v>114</v>
      </c>
      <c r="Q1472">
        <v>84</v>
      </c>
      <c r="R1472">
        <v>375</v>
      </c>
      <c r="S1472">
        <v>16901</v>
      </c>
      <c r="T1472">
        <v>16901</v>
      </c>
      <c r="U1472">
        <v>16901</v>
      </c>
      <c r="V1472">
        <v>20</v>
      </c>
      <c r="W1472">
        <v>4</v>
      </c>
      <c r="X1472">
        <v>16</v>
      </c>
      <c r="Y1472">
        <v>662</v>
      </c>
      <c r="Z1472">
        <v>117</v>
      </c>
      <c r="AA1472">
        <v>779</v>
      </c>
      <c r="AB1472" s="24">
        <f>VLOOKUP(B1472,population!$B$2:$D$54,3,0)</f>
        <v>2913314</v>
      </c>
      <c r="AC1472" s="24" t="str">
        <f>VLOOKUP(B1472,regions!$A$2:$B$54,2,0)</f>
        <v>Midwest</v>
      </c>
      <c r="AD1472" s="24" t="str">
        <f>VLOOKUP(B1472,population!$B$2:$C$54,2,0)</f>
        <v> Kansas</v>
      </c>
      <c r="AE1472" s="24">
        <f>IFERROR(VLOOKUP(AD1472,'pop density'!$A$1:$B$51,2,0),"")</f>
        <v>35.6</v>
      </c>
      <c r="AF1472" s="24" t="str">
        <f t="shared" si="22"/>
        <v>00035.6- Kansas</v>
      </c>
    </row>
    <row r="1473" spans="1:32" x14ac:dyDescent="0.25">
      <c r="A1473">
        <v>20200418</v>
      </c>
      <c r="B1473" t="s">
        <v>1561</v>
      </c>
      <c r="C1473">
        <v>1790</v>
      </c>
      <c r="D1473">
        <v>15886</v>
      </c>
      <c r="G1473">
        <v>383</v>
      </c>
      <c r="M1473" t="s">
        <v>129</v>
      </c>
      <c r="N1473" s="1">
        <v>43939.5</v>
      </c>
      <c r="O1473" t="s">
        <v>1605</v>
      </c>
      <c r="P1473" t="s">
        <v>116</v>
      </c>
      <c r="Q1473">
        <v>86</v>
      </c>
      <c r="R1473">
        <v>383</v>
      </c>
      <c r="S1473">
        <v>17676</v>
      </c>
      <c r="T1473">
        <v>17676</v>
      </c>
      <c r="U1473">
        <v>17676</v>
      </c>
      <c r="V1473">
        <v>20</v>
      </c>
      <c r="W1473">
        <v>2</v>
      </c>
      <c r="X1473">
        <v>8</v>
      </c>
      <c r="Y1473">
        <v>690</v>
      </c>
      <c r="Z1473">
        <v>85</v>
      </c>
      <c r="AA1473">
        <v>775</v>
      </c>
      <c r="AB1473" s="24">
        <f>VLOOKUP(B1473,population!$B$2:$D$54,3,0)</f>
        <v>2913314</v>
      </c>
      <c r="AC1473" s="24" t="str">
        <f>VLOOKUP(B1473,regions!$A$2:$B$54,2,0)</f>
        <v>Midwest</v>
      </c>
      <c r="AD1473" s="24" t="str">
        <f>VLOOKUP(B1473,population!$B$2:$C$54,2,0)</f>
        <v> Kansas</v>
      </c>
      <c r="AE1473" s="24">
        <f>IFERROR(VLOOKUP(AD1473,'pop density'!$A$1:$B$51,2,0),"")</f>
        <v>35.6</v>
      </c>
      <c r="AF1473" s="24" t="str">
        <f t="shared" si="22"/>
        <v>00035.6- Kansas</v>
      </c>
    </row>
    <row r="1474" spans="1:32" x14ac:dyDescent="0.25">
      <c r="A1474">
        <v>20200419</v>
      </c>
      <c r="B1474" t="s">
        <v>1561</v>
      </c>
      <c r="C1474">
        <v>1849</v>
      </c>
      <c r="D1474">
        <v>16281</v>
      </c>
      <c r="G1474">
        <v>390</v>
      </c>
      <c r="M1474" t="s">
        <v>129</v>
      </c>
      <c r="N1474" s="1">
        <v>43940.5</v>
      </c>
      <c r="O1474" t="s">
        <v>1606</v>
      </c>
      <c r="P1474" t="s">
        <v>118</v>
      </c>
      <c r="Q1474">
        <v>92</v>
      </c>
      <c r="R1474">
        <v>390</v>
      </c>
      <c r="S1474">
        <v>18130</v>
      </c>
      <c r="T1474">
        <v>18130</v>
      </c>
      <c r="U1474">
        <v>18130</v>
      </c>
      <c r="V1474">
        <v>20</v>
      </c>
      <c r="W1474">
        <v>6</v>
      </c>
      <c r="X1474">
        <v>7</v>
      </c>
      <c r="Y1474">
        <v>395</v>
      </c>
      <c r="Z1474">
        <v>59</v>
      </c>
      <c r="AA1474">
        <v>454</v>
      </c>
      <c r="AB1474" s="24">
        <f>VLOOKUP(B1474,population!$B$2:$D$54,3,0)</f>
        <v>2913314</v>
      </c>
      <c r="AC1474" s="24" t="str">
        <f>VLOOKUP(B1474,regions!$A$2:$B$54,2,0)</f>
        <v>Midwest</v>
      </c>
      <c r="AD1474" s="24" t="str">
        <f>VLOOKUP(B1474,population!$B$2:$C$54,2,0)</f>
        <v> Kansas</v>
      </c>
      <c r="AE1474" s="24">
        <f>IFERROR(VLOOKUP(AD1474,'pop density'!$A$1:$B$51,2,0),"")</f>
        <v>35.6</v>
      </c>
      <c r="AF1474" s="24" t="str">
        <f t="shared" si="22"/>
        <v>00035.6- Kansas</v>
      </c>
    </row>
    <row r="1475" spans="1:32" x14ac:dyDescent="0.25">
      <c r="A1475">
        <v>20200420</v>
      </c>
      <c r="B1475" t="s">
        <v>1561</v>
      </c>
      <c r="C1475">
        <v>1986</v>
      </c>
      <c r="D1475">
        <v>16775</v>
      </c>
      <c r="G1475">
        <v>405</v>
      </c>
      <c r="M1475" t="s">
        <v>129</v>
      </c>
      <c r="N1475" s="1">
        <v>43941.5</v>
      </c>
      <c r="O1475" t="s">
        <v>1607</v>
      </c>
      <c r="P1475" t="s">
        <v>120</v>
      </c>
      <c r="Q1475">
        <v>100</v>
      </c>
      <c r="R1475">
        <v>405</v>
      </c>
      <c r="S1475">
        <v>18761</v>
      </c>
      <c r="T1475">
        <v>18761</v>
      </c>
      <c r="U1475">
        <v>18761</v>
      </c>
      <c r="V1475">
        <v>20</v>
      </c>
      <c r="W1475">
        <v>8</v>
      </c>
      <c r="X1475">
        <v>15</v>
      </c>
      <c r="Y1475">
        <v>494</v>
      </c>
      <c r="Z1475">
        <v>137</v>
      </c>
      <c r="AA1475">
        <v>631</v>
      </c>
      <c r="AB1475" s="24">
        <f>VLOOKUP(B1475,population!$B$2:$D$54,3,0)</f>
        <v>2913314</v>
      </c>
      <c r="AC1475" s="24" t="str">
        <f>VLOOKUP(B1475,regions!$A$2:$B$54,2,0)</f>
        <v>Midwest</v>
      </c>
      <c r="AD1475" s="24" t="str">
        <f>VLOOKUP(B1475,population!$B$2:$C$54,2,0)</f>
        <v> Kansas</v>
      </c>
      <c r="AE1475" s="24">
        <f>IFERROR(VLOOKUP(AD1475,'pop density'!$A$1:$B$51,2,0),"")</f>
        <v>35.6</v>
      </c>
      <c r="AF1475" s="24" t="str">
        <f t="shared" ref="AF1475:AF1538" si="23">IFERROR(TEXT(AE1475, "00000.0") &amp; "-" &amp; AD1475,"")</f>
        <v>00035.6- Kansas</v>
      </c>
    </row>
    <row r="1476" spans="1:32" x14ac:dyDescent="0.25">
      <c r="A1476">
        <v>20200421</v>
      </c>
      <c r="B1476" t="s">
        <v>1561</v>
      </c>
      <c r="C1476">
        <v>2025</v>
      </c>
      <c r="D1476">
        <v>17076</v>
      </c>
      <c r="G1476">
        <v>419</v>
      </c>
      <c r="M1476" t="s">
        <v>129</v>
      </c>
      <c r="N1476" s="1">
        <v>43942.5</v>
      </c>
      <c r="O1476" t="s">
        <v>1608</v>
      </c>
      <c r="P1476" t="s">
        <v>122</v>
      </c>
      <c r="Q1476">
        <v>107</v>
      </c>
      <c r="R1476">
        <v>419</v>
      </c>
      <c r="S1476">
        <v>19101</v>
      </c>
      <c r="T1476">
        <v>19101</v>
      </c>
      <c r="U1476">
        <v>19101</v>
      </c>
      <c r="V1476">
        <v>20</v>
      </c>
      <c r="W1476">
        <v>7</v>
      </c>
      <c r="X1476">
        <v>14</v>
      </c>
      <c r="Y1476">
        <v>301</v>
      </c>
      <c r="Z1476">
        <v>39</v>
      </c>
      <c r="AA1476">
        <v>340</v>
      </c>
      <c r="AB1476" s="24">
        <f>VLOOKUP(B1476,population!$B$2:$D$54,3,0)</f>
        <v>2913314</v>
      </c>
      <c r="AC1476" s="24" t="str">
        <f>VLOOKUP(B1476,regions!$A$2:$B$54,2,0)</f>
        <v>Midwest</v>
      </c>
      <c r="AD1476" s="24" t="str">
        <f>VLOOKUP(B1476,population!$B$2:$C$54,2,0)</f>
        <v> Kansas</v>
      </c>
      <c r="AE1476" s="24">
        <f>IFERROR(VLOOKUP(AD1476,'pop density'!$A$1:$B$51,2,0),"")</f>
        <v>35.6</v>
      </c>
      <c r="AF1476" s="24" t="str">
        <f t="shared" si="23"/>
        <v>00035.6- Kansas</v>
      </c>
    </row>
    <row r="1477" spans="1:32" x14ac:dyDescent="0.25">
      <c r="A1477">
        <v>20200422</v>
      </c>
      <c r="B1477" t="s">
        <v>1561</v>
      </c>
      <c r="C1477">
        <v>2211</v>
      </c>
      <c r="D1477">
        <v>17992</v>
      </c>
      <c r="G1477">
        <v>432</v>
      </c>
      <c r="M1477" t="s">
        <v>129</v>
      </c>
      <c r="N1477" s="1">
        <v>43943.5</v>
      </c>
      <c r="O1477" t="s">
        <v>1609</v>
      </c>
      <c r="P1477" t="s">
        <v>124</v>
      </c>
      <c r="Q1477">
        <v>110</v>
      </c>
      <c r="R1477">
        <v>432</v>
      </c>
      <c r="S1477">
        <v>20203</v>
      </c>
      <c r="T1477">
        <v>20203</v>
      </c>
      <c r="U1477">
        <v>20203</v>
      </c>
      <c r="V1477">
        <v>20</v>
      </c>
      <c r="W1477">
        <v>3</v>
      </c>
      <c r="X1477">
        <v>13</v>
      </c>
      <c r="Y1477">
        <v>916</v>
      </c>
      <c r="Z1477">
        <v>186</v>
      </c>
      <c r="AA1477">
        <v>1102</v>
      </c>
      <c r="AB1477" s="24">
        <f>VLOOKUP(B1477,population!$B$2:$D$54,3,0)</f>
        <v>2913314</v>
      </c>
      <c r="AC1477" s="24" t="str">
        <f>VLOOKUP(B1477,regions!$A$2:$B$54,2,0)</f>
        <v>Midwest</v>
      </c>
      <c r="AD1477" s="24" t="str">
        <f>VLOOKUP(B1477,population!$B$2:$C$54,2,0)</f>
        <v> Kansas</v>
      </c>
      <c r="AE1477" s="24">
        <f>IFERROR(VLOOKUP(AD1477,'pop density'!$A$1:$B$51,2,0),"")</f>
        <v>35.6</v>
      </c>
      <c r="AF1477" s="24" t="str">
        <f t="shared" si="23"/>
        <v>00035.6- Kansas</v>
      </c>
    </row>
    <row r="1478" spans="1:32" x14ac:dyDescent="0.25">
      <c r="A1478">
        <v>20200423</v>
      </c>
      <c r="B1478" t="s">
        <v>1561</v>
      </c>
      <c r="C1478">
        <v>2482</v>
      </c>
      <c r="D1478">
        <v>18836</v>
      </c>
      <c r="G1478">
        <v>442</v>
      </c>
      <c r="M1478" t="s">
        <v>129</v>
      </c>
      <c r="N1478" s="1">
        <v>43944.447916666664</v>
      </c>
      <c r="O1478" t="s">
        <v>1610</v>
      </c>
      <c r="P1478" t="s">
        <v>126</v>
      </c>
      <c r="Q1478">
        <v>112</v>
      </c>
      <c r="R1478">
        <v>442</v>
      </c>
      <c r="S1478">
        <v>21318</v>
      </c>
      <c r="T1478">
        <v>21318</v>
      </c>
      <c r="U1478">
        <v>21318</v>
      </c>
      <c r="V1478">
        <v>20</v>
      </c>
      <c r="W1478">
        <v>2</v>
      </c>
      <c r="X1478">
        <v>10</v>
      </c>
      <c r="Y1478">
        <v>844</v>
      </c>
      <c r="Z1478">
        <v>271</v>
      </c>
      <c r="AA1478">
        <v>1115</v>
      </c>
      <c r="AB1478" s="24">
        <f>VLOOKUP(B1478,population!$B$2:$D$54,3,0)</f>
        <v>2913314</v>
      </c>
      <c r="AC1478" s="24" t="str">
        <f>VLOOKUP(B1478,regions!$A$2:$B$54,2,0)</f>
        <v>Midwest</v>
      </c>
      <c r="AD1478" s="24" t="str">
        <f>VLOOKUP(B1478,population!$B$2:$C$54,2,0)</f>
        <v> Kansas</v>
      </c>
      <c r="AE1478" s="24">
        <f>IFERROR(VLOOKUP(AD1478,'pop density'!$A$1:$B$51,2,0),"")</f>
        <v>35.6</v>
      </c>
      <c r="AF1478" s="24" t="str">
        <f t="shared" si="23"/>
        <v>00035.6- Kansas</v>
      </c>
    </row>
    <row r="1479" spans="1:32" x14ac:dyDescent="0.25">
      <c r="A1479">
        <v>20200424</v>
      </c>
      <c r="B1479" t="s">
        <v>1561</v>
      </c>
      <c r="C1479">
        <v>2777</v>
      </c>
      <c r="D1479">
        <v>20811</v>
      </c>
      <c r="G1479">
        <v>457</v>
      </c>
      <c r="M1479" t="s">
        <v>129</v>
      </c>
      <c r="N1479" s="1">
        <v>43945.416666666664</v>
      </c>
      <c r="O1479" t="s">
        <v>1611</v>
      </c>
      <c r="P1479" t="s">
        <v>128</v>
      </c>
      <c r="Q1479">
        <v>111</v>
      </c>
      <c r="R1479">
        <v>457</v>
      </c>
      <c r="S1479">
        <v>23588</v>
      </c>
      <c r="T1479">
        <v>23588</v>
      </c>
      <c r="U1479">
        <v>23588</v>
      </c>
      <c r="V1479">
        <v>20</v>
      </c>
      <c r="W1479">
        <v>-1</v>
      </c>
      <c r="X1479">
        <v>15</v>
      </c>
      <c r="Y1479">
        <v>1975</v>
      </c>
      <c r="Z1479">
        <v>295</v>
      </c>
      <c r="AA1479">
        <v>2270</v>
      </c>
      <c r="AB1479" s="24">
        <f>VLOOKUP(B1479,population!$B$2:$D$54,3,0)</f>
        <v>2913314</v>
      </c>
      <c r="AC1479" s="24" t="str">
        <f>VLOOKUP(B1479,regions!$A$2:$B$54,2,0)</f>
        <v>Midwest</v>
      </c>
      <c r="AD1479" s="24" t="str">
        <f>VLOOKUP(B1479,population!$B$2:$C$54,2,0)</f>
        <v> Kansas</v>
      </c>
      <c r="AE1479" s="24">
        <f>IFERROR(VLOOKUP(AD1479,'pop density'!$A$1:$B$51,2,0),"")</f>
        <v>35.6</v>
      </c>
      <c r="AF1479" s="24" t="str">
        <f t="shared" si="23"/>
        <v>00035.6- Kansas</v>
      </c>
    </row>
    <row r="1480" spans="1:32" x14ac:dyDescent="0.25">
      <c r="A1480">
        <v>20200425</v>
      </c>
      <c r="B1480" t="s">
        <v>1561</v>
      </c>
      <c r="C1480">
        <v>3056</v>
      </c>
      <c r="D1480">
        <v>22143</v>
      </c>
      <c r="G1480">
        <v>474</v>
      </c>
      <c r="M1480" t="s">
        <v>140</v>
      </c>
      <c r="N1480" s="1">
        <v>43946.458333333336</v>
      </c>
      <c r="O1480" t="s">
        <v>1612</v>
      </c>
      <c r="P1480" t="s">
        <v>131</v>
      </c>
      <c r="Q1480">
        <v>117</v>
      </c>
      <c r="R1480">
        <v>474</v>
      </c>
      <c r="S1480">
        <v>25199</v>
      </c>
      <c r="T1480">
        <v>25199</v>
      </c>
      <c r="U1480">
        <v>25199</v>
      </c>
      <c r="V1480">
        <v>20</v>
      </c>
      <c r="W1480">
        <v>6</v>
      </c>
      <c r="X1480">
        <v>17</v>
      </c>
      <c r="Y1480">
        <v>1332</v>
      </c>
      <c r="Z1480">
        <v>279</v>
      </c>
      <c r="AA1480">
        <v>1611</v>
      </c>
      <c r="AB1480" s="24">
        <f>VLOOKUP(B1480,population!$B$2:$D$54,3,0)</f>
        <v>2913314</v>
      </c>
      <c r="AC1480" s="24" t="str">
        <f>VLOOKUP(B1480,regions!$A$2:$B$54,2,0)</f>
        <v>Midwest</v>
      </c>
      <c r="AD1480" s="24" t="str">
        <f>VLOOKUP(B1480,population!$B$2:$C$54,2,0)</f>
        <v> Kansas</v>
      </c>
      <c r="AE1480" s="24">
        <f>IFERROR(VLOOKUP(AD1480,'pop density'!$A$1:$B$51,2,0),"")</f>
        <v>35.6</v>
      </c>
      <c r="AF1480" s="24" t="str">
        <f t="shared" si="23"/>
        <v>00035.6- Kansas</v>
      </c>
    </row>
    <row r="1481" spans="1:32" x14ac:dyDescent="0.25">
      <c r="A1481">
        <v>20200426</v>
      </c>
      <c r="B1481" t="s">
        <v>1561</v>
      </c>
      <c r="C1481">
        <v>3174</v>
      </c>
      <c r="D1481">
        <v>23053</v>
      </c>
      <c r="G1481">
        <v>485</v>
      </c>
      <c r="M1481" t="s">
        <v>140</v>
      </c>
      <c r="N1481" s="1">
        <v>43947.458333333336</v>
      </c>
      <c r="O1481" t="s">
        <v>1613</v>
      </c>
      <c r="P1481" t="s">
        <v>133</v>
      </c>
      <c r="Q1481">
        <v>118</v>
      </c>
      <c r="R1481">
        <v>485</v>
      </c>
      <c r="S1481">
        <v>26227</v>
      </c>
      <c r="T1481">
        <v>26227</v>
      </c>
      <c r="U1481">
        <v>26227</v>
      </c>
      <c r="V1481">
        <v>20</v>
      </c>
      <c r="W1481">
        <v>1</v>
      </c>
      <c r="X1481">
        <v>11</v>
      </c>
      <c r="Y1481">
        <v>910</v>
      </c>
      <c r="Z1481">
        <v>118</v>
      </c>
      <c r="AA1481">
        <v>1028</v>
      </c>
      <c r="AB1481" s="24">
        <f>VLOOKUP(B1481,population!$B$2:$D$54,3,0)</f>
        <v>2913314</v>
      </c>
      <c r="AC1481" s="24" t="str">
        <f>VLOOKUP(B1481,regions!$A$2:$B$54,2,0)</f>
        <v>Midwest</v>
      </c>
      <c r="AD1481" s="24" t="str">
        <f>VLOOKUP(B1481,population!$B$2:$C$54,2,0)</f>
        <v> Kansas</v>
      </c>
      <c r="AE1481" s="24">
        <f>IFERROR(VLOOKUP(AD1481,'pop density'!$A$1:$B$51,2,0),"")</f>
        <v>35.6</v>
      </c>
      <c r="AF1481" s="24" t="str">
        <f t="shared" si="23"/>
        <v>00035.6- Kansas</v>
      </c>
    </row>
    <row r="1482" spans="1:32" x14ac:dyDescent="0.25">
      <c r="A1482">
        <v>20200427</v>
      </c>
      <c r="B1482" t="s">
        <v>1561</v>
      </c>
      <c r="C1482">
        <v>3328</v>
      </c>
      <c r="D1482">
        <v>23839</v>
      </c>
      <c r="G1482">
        <v>496</v>
      </c>
      <c r="M1482" t="s">
        <v>140</v>
      </c>
      <c r="N1482" s="1">
        <v>43947.458333333336</v>
      </c>
      <c r="O1482" t="s">
        <v>1614</v>
      </c>
      <c r="P1482" t="s">
        <v>135</v>
      </c>
      <c r="Q1482">
        <v>120</v>
      </c>
      <c r="R1482">
        <v>496</v>
      </c>
      <c r="S1482">
        <v>27167</v>
      </c>
      <c r="T1482">
        <v>27167</v>
      </c>
      <c r="U1482">
        <v>27167</v>
      </c>
      <c r="V1482">
        <v>20</v>
      </c>
      <c r="W1482">
        <v>2</v>
      </c>
      <c r="X1482">
        <v>11</v>
      </c>
      <c r="Y1482">
        <v>786</v>
      </c>
      <c r="Z1482">
        <v>154</v>
      </c>
      <c r="AA1482">
        <v>940</v>
      </c>
      <c r="AB1482" s="24">
        <f>VLOOKUP(B1482,population!$B$2:$D$54,3,0)</f>
        <v>2913314</v>
      </c>
      <c r="AC1482" s="24" t="str">
        <f>VLOOKUP(B1482,regions!$A$2:$B$54,2,0)</f>
        <v>Midwest</v>
      </c>
      <c r="AD1482" s="24" t="str">
        <f>VLOOKUP(B1482,population!$B$2:$C$54,2,0)</f>
        <v> Kansas</v>
      </c>
      <c r="AE1482" s="24">
        <f>IFERROR(VLOOKUP(AD1482,'pop density'!$A$1:$B$51,2,0),"")</f>
        <v>35.6</v>
      </c>
      <c r="AF1482" s="24" t="str">
        <f t="shared" si="23"/>
        <v>00035.6- Kansas</v>
      </c>
    </row>
    <row r="1483" spans="1:32" x14ac:dyDescent="0.25">
      <c r="A1483">
        <v>20200428</v>
      </c>
      <c r="B1483" t="s">
        <v>1561</v>
      </c>
      <c r="C1483">
        <v>3491</v>
      </c>
      <c r="D1483">
        <v>24599</v>
      </c>
      <c r="G1483">
        <v>504</v>
      </c>
      <c r="M1483" t="s">
        <v>140</v>
      </c>
      <c r="N1483" s="1">
        <v>43949.416666666664</v>
      </c>
      <c r="O1483" t="s">
        <v>1615</v>
      </c>
      <c r="P1483" t="s">
        <v>137</v>
      </c>
      <c r="Q1483">
        <v>124</v>
      </c>
      <c r="R1483">
        <v>504</v>
      </c>
      <c r="S1483">
        <v>28090</v>
      </c>
      <c r="T1483">
        <v>28090</v>
      </c>
      <c r="U1483">
        <v>28090</v>
      </c>
      <c r="V1483">
        <v>20</v>
      </c>
      <c r="W1483">
        <v>4</v>
      </c>
      <c r="X1483">
        <v>8</v>
      </c>
      <c r="Y1483">
        <v>760</v>
      </c>
      <c r="Z1483">
        <v>163</v>
      </c>
      <c r="AA1483">
        <v>923</v>
      </c>
      <c r="AB1483" s="24">
        <f>VLOOKUP(B1483,population!$B$2:$D$54,3,0)</f>
        <v>2913314</v>
      </c>
      <c r="AC1483" s="24" t="str">
        <f>VLOOKUP(B1483,regions!$A$2:$B$54,2,0)</f>
        <v>Midwest</v>
      </c>
      <c r="AD1483" s="24" t="str">
        <f>VLOOKUP(B1483,population!$B$2:$C$54,2,0)</f>
        <v> Kansas</v>
      </c>
      <c r="AE1483" s="24">
        <f>IFERROR(VLOOKUP(AD1483,'pop density'!$A$1:$B$51,2,0),"")</f>
        <v>35.6</v>
      </c>
      <c r="AF1483" s="24" t="str">
        <f t="shared" si="23"/>
        <v>00035.6- Kansas</v>
      </c>
    </row>
    <row r="1484" spans="1:32" x14ac:dyDescent="0.25">
      <c r="A1484">
        <v>20200429</v>
      </c>
      <c r="B1484" t="s">
        <v>1561</v>
      </c>
      <c r="C1484">
        <v>3738</v>
      </c>
      <c r="D1484">
        <v>25720</v>
      </c>
      <c r="G1484">
        <v>515</v>
      </c>
      <c r="I1484">
        <v>198</v>
      </c>
      <c r="K1484">
        <v>88</v>
      </c>
      <c r="L1484">
        <v>266</v>
      </c>
      <c r="M1484" t="s">
        <v>62</v>
      </c>
      <c r="N1484" s="1">
        <v>43950.416666666664</v>
      </c>
      <c r="O1484" t="s">
        <v>1616</v>
      </c>
      <c r="P1484" t="s">
        <v>139</v>
      </c>
      <c r="Q1484">
        <v>125</v>
      </c>
      <c r="R1484">
        <v>515</v>
      </c>
      <c r="S1484">
        <v>29458</v>
      </c>
      <c r="T1484">
        <v>29458</v>
      </c>
      <c r="U1484">
        <v>29458</v>
      </c>
      <c r="V1484">
        <v>20</v>
      </c>
      <c r="W1484">
        <v>1</v>
      </c>
      <c r="X1484">
        <v>11</v>
      </c>
      <c r="Y1484">
        <v>1121</v>
      </c>
      <c r="Z1484">
        <v>247</v>
      </c>
      <c r="AA1484">
        <v>1368</v>
      </c>
      <c r="AB1484" s="24">
        <f>VLOOKUP(B1484,population!$B$2:$D$54,3,0)</f>
        <v>2913314</v>
      </c>
      <c r="AC1484" s="24" t="str">
        <f>VLOOKUP(B1484,regions!$A$2:$B$54,2,0)</f>
        <v>Midwest</v>
      </c>
      <c r="AD1484" s="24" t="str">
        <f>VLOOKUP(B1484,population!$B$2:$C$54,2,0)</f>
        <v> Kansas</v>
      </c>
      <c r="AE1484" s="24">
        <f>IFERROR(VLOOKUP(AD1484,'pop density'!$A$1:$B$51,2,0),"")</f>
        <v>35.6</v>
      </c>
      <c r="AF1484" s="24" t="str">
        <f t="shared" si="23"/>
        <v>00035.6- Kansas</v>
      </c>
    </row>
    <row r="1485" spans="1:32" x14ac:dyDescent="0.25">
      <c r="A1485">
        <v>20200430</v>
      </c>
      <c r="B1485" t="s">
        <v>1561</v>
      </c>
      <c r="C1485">
        <v>4238</v>
      </c>
      <c r="D1485">
        <v>27388</v>
      </c>
      <c r="G1485">
        <v>523</v>
      </c>
      <c r="I1485">
        <v>201</v>
      </c>
      <c r="K1485">
        <v>93</v>
      </c>
      <c r="L1485">
        <v>272</v>
      </c>
      <c r="M1485" t="s">
        <v>62</v>
      </c>
      <c r="N1485" s="1">
        <v>43951.416666666664</v>
      </c>
      <c r="O1485" t="s">
        <v>1617</v>
      </c>
      <c r="P1485" t="s">
        <v>142</v>
      </c>
      <c r="Q1485">
        <v>129</v>
      </c>
      <c r="R1485">
        <v>523</v>
      </c>
      <c r="S1485">
        <v>31626</v>
      </c>
      <c r="T1485">
        <v>31626</v>
      </c>
      <c r="U1485">
        <v>31626</v>
      </c>
      <c r="V1485">
        <v>20</v>
      </c>
      <c r="W1485">
        <v>4</v>
      </c>
      <c r="X1485">
        <v>8</v>
      </c>
      <c r="Y1485">
        <v>1668</v>
      </c>
      <c r="Z1485">
        <v>500</v>
      </c>
      <c r="AA1485">
        <v>2168</v>
      </c>
      <c r="AB1485" s="24">
        <f>VLOOKUP(B1485,population!$B$2:$D$54,3,0)</f>
        <v>2913314</v>
      </c>
      <c r="AC1485" s="24" t="str">
        <f>VLOOKUP(B1485,regions!$A$2:$B$54,2,0)</f>
        <v>Midwest</v>
      </c>
      <c r="AD1485" s="24" t="str">
        <f>VLOOKUP(B1485,population!$B$2:$C$54,2,0)</f>
        <v> Kansas</v>
      </c>
      <c r="AE1485" s="24">
        <f>IFERROR(VLOOKUP(AD1485,'pop density'!$A$1:$B$51,2,0),"")</f>
        <v>35.6</v>
      </c>
      <c r="AF1485" s="24" t="str">
        <f t="shared" si="23"/>
        <v>00035.6- Kansas</v>
      </c>
    </row>
    <row r="1486" spans="1:32" x14ac:dyDescent="0.25">
      <c r="A1486">
        <v>20200501</v>
      </c>
      <c r="B1486" t="s">
        <v>1561</v>
      </c>
      <c r="C1486">
        <v>4449</v>
      </c>
      <c r="D1486">
        <v>28585</v>
      </c>
      <c r="G1486">
        <v>534</v>
      </c>
      <c r="I1486">
        <v>206</v>
      </c>
      <c r="K1486">
        <v>96</v>
      </c>
      <c r="L1486">
        <v>280</v>
      </c>
      <c r="M1486" t="s">
        <v>62</v>
      </c>
      <c r="N1486" s="1">
        <v>43952.416666666664</v>
      </c>
      <c r="O1486" t="s">
        <v>1618</v>
      </c>
      <c r="P1486" t="s">
        <v>144</v>
      </c>
      <c r="Q1486">
        <v>130</v>
      </c>
      <c r="R1486">
        <v>534</v>
      </c>
      <c r="S1486">
        <v>33034</v>
      </c>
      <c r="T1486">
        <v>33034</v>
      </c>
      <c r="U1486">
        <v>33034</v>
      </c>
      <c r="V1486">
        <v>20</v>
      </c>
      <c r="W1486">
        <v>1</v>
      </c>
      <c r="X1486">
        <v>11</v>
      </c>
      <c r="Y1486">
        <v>1197</v>
      </c>
      <c r="Z1486">
        <v>211</v>
      </c>
      <c r="AA1486">
        <v>1408</v>
      </c>
      <c r="AB1486" s="24">
        <f>VLOOKUP(B1486,population!$B$2:$D$54,3,0)</f>
        <v>2913314</v>
      </c>
      <c r="AC1486" s="24" t="str">
        <f>VLOOKUP(B1486,regions!$A$2:$B$54,2,0)</f>
        <v>Midwest</v>
      </c>
      <c r="AD1486" s="24" t="str">
        <f>VLOOKUP(B1486,population!$B$2:$C$54,2,0)</f>
        <v> Kansas</v>
      </c>
      <c r="AE1486" s="24">
        <f>IFERROR(VLOOKUP(AD1486,'pop density'!$A$1:$B$51,2,0),"")</f>
        <v>35.6</v>
      </c>
      <c r="AF1486" s="24" t="str">
        <f t="shared" si="23"/>
        <v>00035.6- Kansas</v>
      </c>
    </row>
    <row r="1487" spans="1:32" x14ac:dyDescent="0.25">
      <c r="A1487">
        <v>20200502</v>
      </c>
      <c r="B1487" t="s">
        <v>1561</v>
      </c>
      <c r="C1487">
        <v>4746</v>
      </c>
      <c r="D1487">
        <v>30196</v>
      </c>
      <c r="G1487">
        <v>541</v>
      </c>
      <c r="I1487">
        <v>206</v>
      </c>
      <c r="K1487">
        <v>95</v>
      </c>
      <c r="L1487">
        <v>286</v>
      </c>
      <c r="M1487" t="s">
        <v>62</v>
      </c>
      <c r="N1487" s="1">
        <v>43953.416666666664</v>
      </c>
      <c r="O1487" t="s">
        <v>1619</v>
      </c>
      <c r="P1487" t="s">
        <v>146</v>
      </c>
      <c r="Q1487">
        <v>131</v>
      </c>
      <c r="R1487">
        <v>541</v>
      </c>
      <c r="S1487">
        <v>34942</v>
      </c>
      <c r="T1487">
        <v>34942</v>
      </c>
      <c r="U1487">
        <v>34942</v>
      </c>
      <c r="V1487">
        <v>20</v>
      </c>
      <c r="W1487">
        <v>1</v>
      </c>
      <c r="X1487">
        <v>7</v>
      </c>
      <c r="Y1487">
        <v>1611</v>
      </c>
      <c r="Z1487">
        <v>297</v>
      </c>
      <c r="AA1487">
        <v>1908</v>
      </c>
      <c r="AB1487" s="24">
        <f>VLOOKUP(B1487,population!$B$2:$D$54,3,0)</f>
        <v>2913314</v>
      </c>
      <c r="AC1487" s="24" t="str">
        <f>VLOOKUP(B1487,regions!$A$2:$B$54,2,0)</f>
        <v>Midwest</v>
      </c>
      <c r="AD1487" s="24" t="str">
        <f>VLOOKUP(B1487,population!$B$2:$C$54,2,0)</f>
        <v> Kansas</v>
      </c>
      <c r="AE1487" s="24">
        <f>IFERROR(VLOOKUP(AD1487,'pop density'!$A$1:$B$51,2,0),"")</f>
        <v>35.6</v>
      </c>
      <c r="AF1487" s="24" t="str">
        <f t="shared" si="23"/>
        <v>00035.6- Kansas</v>
      </c>
    </row>
    <row r="1488" spans="1:32" x14ac:dyDescent="0.25">
      <c r="A1488">
        <v>20200503</v>
      </c>
      <c r="B1488" t="s">
        <v>1561</v>
      </c>
      <c r="C1488">
        <v>5030</v>
      </c>
      <c r="D1488">
        <v>31748</v>
      </c>
      <c r="G1488">
        <v>547</v>
      </c>
      <c r="I1488">
        <v>209</v>
      </c>
      <c r="K1488">
        <v>95</v>
      </c>
      <c r="L1488">
        <v>286</v>
      </c>
      <c r="M1488" t="s">
        <v>62</v>
      </c>
      <c r="N1488" s="1">
        <v>43954.416666666664</v>
      </c>
      <c r="O1488" t="s">
        <v>1620</v>
      </c>
      <c r="P1488" t="s">
        <v>148</v>
      </c>
      <c r="Q1488">
        <v>134</v>
      </c>
      <c r="R1488">
        <v>547</v>
      </c>
      <c r="S1488">
        <v>36778</v>
      </c>
      <c r="T1488">
        <v>36778</v>
      </c>
      <c r="U1488">
        <v>36778</v>
      </c>
      <c r="V1488">
        <v>20</v>
      </c>
      <c r="W1488">
        <v>3</v>
      </c>
      <c r="X1488">
        <v>6</v>
      </c>
      <c r="Y1488">
        <v>1552</v>
      </c>
      <c r="Z1488">
        <v>284</v>
      </c>
      <c r="AA1488">
        <v>1836</v>
      </c>
      <c r="AB1488" s="24">
        <f>VLOOKUP(B1488,population!$B$2:$D$54,3,0)</f>
        <v>2913314</v>
      </c>
      <c r="AC1488" s="24" t="str">
        <f>VLOOKUP(B1488,regions!$A$2:$B$54,2,0)</f>
        <v>Midwest</v>
      </c>
      <c r="AD1488" s="24" t="str">
        <f>VLOOKUP(B1488,population!$B$2:$C$54,2,0)</f>
        <v> Kansas</v>
      </c>
      <c r="AE1488" s="24">
        <f>IFERROR(VLOOKUP(AD1488,'pop density'!$A$1:$B$51,2,0),"")</f>
        <v>35.6</v>
      </c>
      <c r="AF1488" s="24" t="str">
        <f t="shared" si="23"/>
        <v>00035.6- Kansas</v>
      </c>
    </row>
    <row r="1489" spans="1:32" x14ac:dyDescent="0.25">
      <c r="A1489">
        <v>20200504</v>
      </c>
      <c r="B1489" t="s">
        <v>1561</v>
      </c>
      <c r="C1489">
        <v>5245</v>
      </c>
      <c r="D1489">
        <v>33358</v>
      </c>
      <c r="G1489">
        <v>553</v>
      </c>
      <c r="I1489">
        <v>209</v>
      </c>
      <c r="K1489">
        <v>95</v>
      </c>
      <c r="L1489">
        <v>291</v>
      </c>
      <c r="M1489" t="s">
        <v>62</v>
      </c>
      <c r="N1489" s="1">
        <v>43954.416666666664</v>
      </c>
      <c r="O1489" t="s">
        <v>1621</v>
      </c>
      <c r="P1489" t="s">
        <v>150</v>
      </c>
      <c r="Q1489">
        <v>136</v>
      </c>
      <c r="R1489">
        <v>553</v>
      </c>
      <c r="S1489">
        <v>38603</v>
      </c>
      <c r="T1489">
        <v>38603</v>
      </c>
      <c r="U1489">
        <v>38603</v>
      </c>
      <c r="V1489">
        <v>20</v>
      </c>
      <c r="W1489">
        <v>2</v>
      </c>
      <c r="X1489">
        <v>6</v>
      </c>
      <c r="Y1489">
        <v>1610</v>
      </c>
      <c r="Z1489">
        <v>215</v>
      </c>
      <c r="AA1489">
        <v>1825</v>
      </c>
      <c r="AB1489" s="24">
        <f>VLOOKUP(B1489,population!$B$2:$D$54,3,0)</f>
        <v>2913314</v>
      </c>
      <c r="AC1489" s="24" t="str">
        <f>VLOOKUP(B1489,regions!$A$2:$B$54,2,0)</f>
        <v>Midwest</v>
      </c>
      <c r="AD1489" s="24" t="str">
        <f>VLOOKUP(B1489,population!$B$2:$C$54,2,0)</f>
        <v> Kansas</v>
      </c>
      <c r="AE1489" s="24">
        <f>IFERROR(VLOOKUP(AD1489,'pop density'!$A$1:$B$51,2,0),"")</f>
        <v>35.6</v>
      </c>
      <c r="AF1489" s="24" t="str">
        <f t="shared" si="23"/>
        <v>00035.6- Kansas</v>
      </c>
    </row>
    <row r="1490" spans="1:32" x14ac:dyDescent="0.25">
      <c r="A1490">
        <v>20200505</v>
      </c>
      <c r="B1490" t="s">
        <v>1561</v>
      </c>
      <c r="C1490">
        <v>5458</v>
      </c>
      <c r="D1490">
        <v>34634</v>
      </c>
      <c r="G1490">
        <v>566</v>
      </c>
      <c r="I1490">
        <v>212</v>
      </c>
      <c r="K1490">
        <v>95</v>
      </c>
      <c r="L1490">
        <v>296</v>
      </c>
      <c r="M1490" t="s">
        <v>62</v>
      </c>
      <c r="N1490" s="1">
        <v>43956.416666666664</v>
      </c>
      <c r="O1490" t="s">
        <v>1622</v>
      </c>
      <c r="P1490" t="s">
        <v>152</v>
      </c>
      <c r="Q1490">
        <v>137</v>
      </c>
      <c r="R1490">
        <v>566</v>
      </c>
      <c r="S1490">
        <v>40092</v>
      </c>
      <c r="T1490">
        <v>40092</v>
      </c>
      <c r="U1490">
        <v>40092</v>
      </c>
      <c r="V1490">
        <v>20</v>
      </c>
      <c r="W1490">
        <v>1</v>
      </c>
      <c r="X1490">
        <v>13</v>
      </c>
      <c r="Y1490">
        <v>1276</v>
      </c>
      <c r="Z1490">
        <v>213</v>
      </c>
      <c r="AA1490">
        <v>1489</v>
      </c>
      <c r="AB1490" s="24">
        <f>VLOOKUP(B1490,population!$B$2:$D$54,3,0)</f>
        <v>2913314</v>
      </c>
      <c r="AC1490" s="24" t="str">
        <f>VLOOKUP(B1490,regions!$A$2:$B$54,2,0)</f>
        <v>Midwest</v>
      </c>
      <c r="AD1490" s="24" t="str">
        <f>VLOOKUP(B1490,population!$B$2:$C$54,2,0)</f>
        <v> Kansas</v>
      </c>
      <c r="AE1490" s="24">
        <f>IFERROR(VLOOKUP(AD1490,'pop density'!$A$1:$B$51,2,0),"")</f>
        <v>35.6</v>
      </c>
      <c r="AF1490" s="24" t="str">
        <f t="shared" si="23"/>
        <v>00035.6- Kansas</v>
      </c>
    </row>
    <row r="1491" spans="1:32" x14ac:dyDescent="0.25">
      <c r="A1491">
        <v>20200506</v>
      </c>
      <c r="B1491" t="s">
        <v>1561</v>
      </c>
      <c r="C1491">
        <v>5734</v>
      </c>
      <c r="D1491">
        <v>36380</v>
      </c>
      <c r="G1491">
        <v>571</v>
      </c>
      <c r="I1491">
        <v>213</v>
      </c>
      <c r="K1491">
        <v>96</v>
      </c>
      <c r="L1491">
        <v>318</v>
      </c>
      <c r="M1491" t="s">
        <v>62</v>
      </c>
      <c r="N1491" s="1">
        <v>43957.416666666664</v>
      </c>
      <c r="O1491" t="s">
        <v>1623</v>
      </c>
      <c r="P1491" t="s">
        <v>154</v>
      </c>
      <c r="Q1491">
        <v>144</v>
      </c>
      <c r="R1491">
        <v>571</v>
      </c>
      <c r="S1491">
        <v>42114</v>
      </c>
      <c r="T1491">
        <v>42114</v>
      </c>
      <c r="U1491">
        <v>42114</v>
      </c>
      <c r="V1491">
        <v>20</v>
      </c>
      <c r="W1491">
        <v>7</v>
      </c>
      <c r="X1491">
        <v>5</v>
      </c>
      <c r="Y1491">
        <v>1746</v>
      </c>
      <c r="Z1491">
        <v>276</v>
      </c>
      <c r="AA1491">
        <v>2022</v>
      </c>
      <c r="AB1491" s="24">
        <f>VLOOKUP(B1491,population!$B$2:$D$54,3,0)</f>
        <v>2913314</v>
      </c>
      <c r="AC1491" s="24" t="str">
        <f>VLOOKUP(B1491,regions!$A$2:$B$54,2,0)</f>
        <v>Midwest</v>
      </c>
      <c r="AD1491" s="24" t="str">
        <f>VLOOKUP(B1491,population!$B$2:$C$54,2,0)</f>
        <v> Kansas</v>
      </c>
      <c r="AE1491" s="24">
        <f>IFERROR(VLOOKUP(AD1491,'pop density'!$A$1:$B$51,2,0),"")</f>
        <v>35.6</v>
      </c>
      <c r="AF1491" s="24" t="str">
        <f t="shared" si="23"/>
        <v>00035.6- Kansas</v>
      </c>
    </row>
    <row r="1492" spans="1:32" x14ac:dyDescent="0.25">
      <c r="A1492">
        <v>20200507</v>
      </c>
      <c r="B1492" t="s">
        <v>1561</v>
      </c>
      <c r="C1492">
        <v>6144</v>
      </c>
      <c r="D1492">
        <v>38678</v>
      </c>
      <c r="G1492">
        <v>587</v>
      </c>
      <c r="I1492">
        <v>218</v>
      </c>
      <c r="K1492">
        <v>97</v>
      </c>
      <c r="L1492">
        <v>323</v>
      </c>
      <c r="M1492" t="s">
        <v>62</v>
      </c>
      <c r="N1492" s="1">
        <v>43958.416666666664</v>
      </c>
      <c r="O1492" t="s">
        <v>1624</v>
      </c>
      <c r="P1492" t="s">
        <v>156</v>
      </c>
      <c r="Q1492">
        <v>147</v>
      </c>
      <c r="R1492">
        <v>587</v>
      </c>
      <c r="S1492">
        <v>44822</v>
      </c>
      <c r="T1492">
        <v>44822</v>
      </c>
      <c r="U1492">
        <v>44822</v>
      </c>
      <c r="V1492">
        <v>20</v>
      </c>
      <c r="W1492">
        <v>3</v>
      </c>
      <c r="X1492">
        <v>16</v>
      </c>
      <c r="Y1492">
        <v>2298</v>
      </c>
      <c r="Z1492">
        <v>410</v>
      </c>
      <c r="AA1492">
        <v>2708</v>
      </c>
      <c r="AB1492" s="24">
        <f>VLOOKUP(B1492,population!$B$2:$D$54,3,0)</f>
        <v>2913314</v>
      </c>
      <c r="AC1492" s="24" t="str">
        <f>VLOOKUP(B1492,regions!$A$2:$B$54,2,0)</f>
        <v>Midwest</v>
      </c>
      <c r="AD1492" s="24" t="str">
        <f>VLOOKUP(B1492,population!$B$2:$C$54,2,0)</f>
        <v> Kansas</v>
      </c>
      <c r="AE1492" s="24">
        <f>IFERROR(VLOOKUP(AD1492,'pop density'!$A$1:$B$51,2,0),"")</f>
        <v>35.6</v>
      </c>
      <c r="AF1492" s="24" t="str">
        <f t="shared" si="23"/>
        <v>00035.6- Kansas</v>
      </c>
    </row>
    <row r="1493" spans="1:32" x14ac:dyDescent="0.25">
      <c r="A1493">
        <v>20200508</v>
      </c>
      <c r="B1493" t="s">
        <v>1561</v>
      </c>
      <c r="C1493">
        <v>6501</v>
      </c>
      <c r="D1493">
        <v>41207</v>
      </c>
      <c r="G1493">
        <v>608</v>
      </c>
      <c r="I1493">
        <v>223</v>
      </c>
      <c r="K1493">
        <v>99</v>
      </c>
      <c r="L1493">
        <v>332</v>
      </c>
      <c r="M1493" t="s">
        <v>62</v>
      </c>
      <c r="N1493" s="1">
        <v>43959.416666666664</v>
      </c>
      <c r="O1493" t="s">
        <v>1625</v>
      </c>
      <c r="P1493" t="s">
        <v>158</v>
      </c>
      <c r="Q1493">
        <v>152</v>
      </c>
      <c r="R1493">
        <v>608</v>
      </c>
      <c r="S1493">
        <v>47708</v>
      </c>
      <c r="T1493">
        <v>47708</v>
      </c>
      <c r="U1493">
        <v>47708</v>
      </c>
      <c r="V1493">
        <v>20</v>
      </c>
      <c r="W1493">
        <v>5</v>
      </c>
      <c r="X1493">
        <v>21</v>
      </c>
      <c r="Y1493">
        <v>2529</v>
      </c>
      <c r="Z1493">
        <v>357</v>
      </c>
      <c r="AA1493">
        <v>2886</v>
      </c>
      <c r="AB1493" s="24">
        <f>VLOOKUP(B1493,population!$B$2:$D$54,3,0)</f>
        <v>2913314</v>
      </c>
      <c r="AC1493" s="24" t="str">
        <f>VLOOKUP(B1493,regions!$A$2:$B$54,2,0)</f>
        <v>Midwest</v>
      </c>
      <c r="AD1493" s="24" t="str">
        <f>VLOOKUP(B1493,population!$B$2:$C$54,2,0)</f>
        <v> Kansas</v>
      </c>
      <c r="AE1493" s="24">
        <f>IFERROR(VLOOKUP(AD1493,'pop density'!$A$1:$B$51,2,0),"")</f>
        <v>35.6</v>
      </c>
      <c r="AF1493" s="24" t="str">
        <f t="shared" si="23"/>
        <v>00035.6- Kansas</v>
      </c>
    </row>
    <row r="1494" spans="1:32" x14ac:dyDescent="0.25">
      <c r="A1494">
        <v>20200509</v>
      </c>
      <c r="B1494" t="s">
        <v>1561</v>
      </c>
      <c r="C1494">
        <v>6751</v>
      </c>
      <c r="D1494">
        <v>43182</v>
      </c>
      <c r="G1494">
        <v>635</v>
      </c>
      <c r="I1494">
        <v>229</v>
      </c>
      <c r="K1494">
        <v>100</v>
      </c>
      <c r="L1494">
        <v>350</v>
      </c>
      <c r="M1494" t="s">
        <v>62</v>
      </c>
      <c r="N1494" s="1">
        <v>43960.416666666664</v>
      </c>
      <c r="O1494" t="s">
        <v>1626</v>
      </c>
      <c r="P1494" t="s">
        <v>160</v>
      </c>
      <c r="Q1494">
        <v>157</v>
      </c>
      <c r="R1494">
        <v>635</v>
      </c>
      <c r="S1494">
        <v>49933</v>
      </c>
      <c r="T1494">
        <v>49933</v>
      </c>
      <c r="U1494">
        <v>49933</v>
      </c>
      <c r="V1494">
        <v>20</v>
      </c>
      <c r="W1494">
        <v>5</v>
      </c>
      <c r="X1494">
        <v>27</v>
      </c>
      <c r="Y1494">
        <v>1975</v>
      </c>
      <c r="Z1494">
        <v>250</v>
      </c>
      <c r="AA1494">
        <v>2225</v>
      </c>
      <c r="AB1494" s="24">
        <f>VLOOKUP(B1494,population!$B$2:$D$54,3,0)</f>
        <v>2913314</v>
      </c>
      <c r="AC1494" s="24" t="str">
        <f>VLOOKUP(B1494,regions!$A$2:$B$54,2,0)</f>
        <v>Midwest</v>
      </c>
      <c r="AD1494" s="24" t="str">
        <f>VLOOKUP(B1494,population!$B$2:$C$54,2,0)</f>
        <v> Kansas</v>
      </c>
      <c r="AE1494" s="24">
        <f>IFERROR(VLOOKUP(AD1494,'pop density'!$A$1:$B$51,2,0),"")</f>
        <v>35.6</v>
      </c>
      <c r="AF1494" s="24" t="str">
        <f t="shared" si="23"/>
        <v>00035.6- Kansas</v>
      </c>
    </row>
    <row r="1495" spans="1:32" x14ac:dyDescent="0.25">
      <c r="A1495">
        <v>20200510</v>
      </c>
      <c r="B1495" t="s">
        <v>1561</v>
      </c>
      <c r="C1495">
        <v>6948</v>
      </c>
      <c r="D1495">
        <v>45557</v>
      </c>
      <c r="G1495">
        <v>657</v>
      </c>
      <c r="I1495">
        <v>231</v>
      </c>
      <c r="K1495">
        <v>101</v>
      </c>
      <c r="L1495">
        <v>371</v>
      </c>
      <c r="M1495" t="s">
        <v>62</v>
      </c>
      <c r="N1495" s="1">
        <v>43961.416666666664</v>
      </c>
      <c r="O1495" t="s">
        <v>1627</v>
      </c>
      <c r="P1495" t="s">
        <v>162</v>
      </c>
      <c r="Q1495">
        <v>157</v>
      </c>
      <c r="R1495">
        <v>657</v>
      </c>
      <c r="S1495">
        <v>52505</v>
      </c>
      <c r="T1495">
        <v>52505</v>
      </c>
      <c r="U1495">
        <v>52505</v>
      </c>
      <c r="V1495">
        <v>20</v>
      </c>
      <c r="W1495">
        <v>0</v>
      </c>
      <c r="X1495">
        <v>22</v>
      </c>
      <c r="Y1495">
        <v>2375</v>
      </c>
      <c r="Z1495">
        <v>197</v>
      </c>
      <c r="AA1495">
        <v>2572</v>
      </c>
      <c r="AB1495" s="24">
        <f>VLOOKUP(B1495,population!$B$2:$D$54,3,0)</f>
        <v>2913314</v>
      </c>
      <c r="AC1495" s="24" t="str">
        <f>VLOOKUP(B1495,regions!$A$2:$B$54,2,0)</f>
        <v>Midwest</v>
      </c>
      <c r="AD1495" s="24" t="str">
        <f>VLOOKUP(B1495,population!$B$2:$C$54,2,0)</f>
        <v> Kansas</v>
      </c>
      <c r="AE1495" s="24">
        <f>IFERROR(VLOOKUP(AD1495,'pop density'!$A$1:$B$51,2,0),"")</f>
        <v>35.6</v>
      </c>
      <c r="AF1495" s="24" t="str">
        <f t="shared" si="23"/>
        <v>00035.6- Kansas</v>
      </c>
    </row>
    <row r="1496" spans="1:32" x14ac:dyDescent="0.25">
      <c r="A1496">
        <v>20200511</v>
      </c>
      <c r="B1496" t="s">
        <v>1561</v>
      </c>
      <c r="C1496">
        <v>7116</v>
      </c>
      <c r="D1496">
        <v>46993</v>
      </c>
      <c r="G1496">
        <v>660</v>
      </c>
      <c r="I1496">
        <v>233</v>
      </c>
      <c r="K1496">
        <v>101</v>
      </c>
      <c r="L1496">
        <v>376</v>
      </c>
      <c r="M1496" t="s">
        <v>62</v>
      </c>
      <c r="N1496" s="1">
        <v>43962.416666666664</v>
      </c>
      <c r="O1496" t="s">
        <v>1628</v>
      </c>
      <c r="P1496" t="s">
        <v>164</v>
      </c>
      <c r="Q1496">
        <v>158</v>
      </c>
      <c r="R1496">
        <v>660</v>
      </c>
      <c r="S1496">
        <v>54109</v>
      </c>
      <c r="T1496">
        <v>54109</v>
      </c>
      <c r="U1496">
        <v>54109</v>
      </c>
      <c r="V1496">
        <v>20</v>
      </c>
      <c r="W1496">
        <v>1</v>
      </c>
      <c r="X1496">
        <v>3</v>
      </c>
      <c r="Y1496">
        <v>1436</v>
      </c>
      <c r="Z1496">
        <v>168</v>
      </c>
      <c r="AA1496">
        <v>1604</v>
      </c>
      <c r="AB1496" s="24">
        <f>VLOOKUP(B1496,population!$B$2:$D$54,3,0)</f>
        <v>2913314</v>
      </c>
      <c r="AC1496" s="24" t="str">
        <f>VLOOKUP(B1496,regions!$A$2:$B$54,2,0)</f>
        <v>Midwest</v>
      </c>
      <c r="AD1496" s="24" t="str">
        <f>VLOOKUP(B1496,population!$B$2:$C$54,2,0)</f>
        <v> Kansas</v>
      </c>
      <c r="AE1496" s="24">
        <f>IFERROR(VLOOKUP(AD1496,'pop density'!$A$1:$B$51,2,0),"")</f>
        <v>35.6</v>
      </c>
      <c r="AF1496" s="24" t="str">
        <f t="shared" si="23"/>
        <v>00035.6- Kansas</v>
      </c>
    </row>
    <row r="1497" spans="1:32" x14ac:dyDescent="0.25">
      <c r="A1497">
        <v>20200512</v>
      </c>
      <c r="B1497" t="s">
        <v>1561</v>
      </c>
      <c r="C1497">
        <v>7116</v>
      </c>
      <c r="D1497">
        <v>46993</v>
      </c>
      <c r="G1497">
        <v>660</v>
      </c>
      <c r="I1497">
        <v>233</v>
      </c>
      <c r="K1497">
        <v>101</v>
      </c>
      <c r="L1497">
        <v>376</v>
      </c>
      <c r="M1497" t="s">
        <v>62</v>
      </c>
      <c r="N1497" s="1">
        <v>43962.416666666664</v>
      </c>
      <c r="O1497" t="s">
        <v>1629</v>
      </c>
      <c r="P1497" t="s">
        <v>166</v>
      </c>
      <c r="Q1497">
        <v>158</v>
      </c>
      <c r="R1497">
        <v>660</v>
      </c>
      <c r="S1497">
        <v>54109</v>
      </c>
      <c r="T1497">
        <v>54109</v>
      </c>
      <c r="U1497">
        <v>54109</v>
      </c>
      <c r="V1497">
        <v>20</v>
      </c>
      <c r="W1497">
        <v>0</v>
      </c>
      <c r="X1497">
        <v>0</v>
      </c>
      <c r="Y1497">
        <v>0</v>
      </c>
      <c r="Z1497">
        <v>0</v>
      </c>
      <c r="AA1497">
        <v>0</v>
      </c>
      <c r="AB1497" s="24">
        <f>VLOOKUP(B1497,population!$B$2:$D$54,3,0)</f>
        <v>2913314</v>
      </c>
      <c r="AC1497" s="24" t="str">
        <f>VLOOKUP(B1497,regions!$A$2:$B$54,2,0)</f>
        <v>Midwest</v>
      </c>
      <c r="AD1497" s="24" t="str">
        <f>VLOOKUP(B1497,population!$B$2:$C$54,2,0)</f>
        <v> Kansas</v>
      </c>
      <c r="AE1497" s="24">
        <f>IFERROR(VLOOKUP(AD1497,'pop density'!$A$1:$B$51,2,0),"")</f>
        <v>35.6</v>
      </c>
      <c r="AF1497" s="24" t="str">
        <f t="shared" si="23"/>
        <v>00035.6- Kansas</v>
      </c>
    </row>
    <row r="1498" spans="1:32" x14ac:dyDescent="0.25">
      <c r="A1498">
        <v>20200513</v>
      </c>
      <c r="B1498" t="s">
        <v>1561</v>
      </c>
      <c r="C1498">
        <v>7468</v>
      </c>
      <c r="D1498">
        <v>50160</v>
      </c>
      <c r="G1498">
        <v>704</v>
      </c>
      <c r="I1498">
        <v>238</v>
      </c>
      <c r="K1498">
        <v>108</v>
      </c>
      <c r="L1498">
        <v>422</v>
      </c>
      <c r="M1498" t="s">
        <v>62</v>
      </c>
      <c r="N1498" s="1">
        <v>43964.416666666664</v>
      </c>
      <c r="O1498" t="s">
        <v>1630</v>
      </c>
      <c r="P1498" t="s">
        <v>168</v>
      </c>
      <c r="Q1498">
        <v>164</v>
      </c>
      <c r="R1498">
        <v>704</v>
      </c>
      <c r="S1498">
        <v>57628</v>
      </c>
      <c r="T1498">
        <v>57628</v>
      </c>
      <c r="U1498">
        <v>57628</v>
      </c>
      <c r="V1498">
        <v>20</v>
      </c>
      <c r="W1498">
        <v>6</v>
      </c>
      <c r="X1498">
        <v>44</v>
      </c>
      <c r="Y1498">
        <v>3167</v>
      </c>
      <c r="Z1498">
        <v>352</v>
      </c>
      <c r="AA1498">
        <v>3519</v>
      </c>
      <c r="AB1498" s="24">
        <f>VLOOKUP(B1498,population!$B$2:$D$54,3,0)</f>
        <v>2913314</v>
      </c>
      <c r="AC1498" s="24" t="str">
        <f>VLOOKUP(B1498,regions!$A$2:$B$54,2,0)</f>
        <v>Midwest</v>
      </c>
      <c r="AD1498" s="24" t="str">
        <f>VLOOKUP(B1498,population!$B$2:$C$54,2,0)</f>
        <v> Kansas</v>
      </c>
      <c r="AE1498" s="24">
        <f>IFERROR(VLOOKUP(AD1498,'pop density'!$A$1:$B$51,2,0),"")</f>
        <v>35.6</v>
      </c>
      <c r="AF1498" s="24" t="str">
        <f t="shared" si="23"/>
        <v>00035.6- Kansas</v>
      </c>
    </row>
    <row r="1499" spans="1:32" x14ac:dyDescent="0.25">
      <c r="A1499">
        <v>20200514</v>
      </c>
      <c r="B1499" t="s">
        <v>1561</v>
      </c>
      <c r="C1499">
        <v>7468</v>
      </c>
      <c r="D1499">
        <v>50160</v>
      </c>
      <c r="G1499">
        <v>704</v>
      </c>
      <c r="I1499">
        <v>238</v>
      </c>
      <c r="K1499">
        <v>108</v>
      </c>
      <c r="L1499">
        <v>422</v>
      </c>
      <c r="M1499" t="s">
        <v>62</v>
      </c>
      <c r="N1499" s="1">
        <v>43964.416666666664</v>
      </c>
      <c r="O1499" t="s">
        <v>1631</v>
      </c>
      <c r="P1499" t="s">
        <v>170</v>
      </c>
      <c r="Q1499">
        <v>164</v>
      </c>
      <c r="R1499">
        <v>704</v>
      </c>
      <c r="S1499">
        <v>57628</v>
      </c>
      <c r="T1499">
        <v>57628</v>
      </c>
      <c r="U1499">
        <v>57628</v>
      </c>
      <c r="V1499">
        <v>20</v>
      </c>
      <c r="W1499">
        <v>0</v>
      </c>
      <c r="X1499">
        <v>0</v>
      </c>
      <c r="Y1499">
        <v>0</v>
      </c>
      <c r="Z1499">
        <v>0</v>
      </c>
      <c r="AA1499">
        <v>0</v>
      </c>
      <c r="AB1499" s="24">
        <f>VLOOKUP(B1499,population!$B$2:$D$54,3,0)</f>
        <v>2913314</v>
      </c>
      <c r="AC1499" s="24" t="str">
        <f>VLOOKUP(B1499,regions!$A$2:$B$54,2,0)</f>
        <v>Midwest</v>
      </c>
      <c r="AD1499" s="24" t="str">
        <f>VLOOKUP(B1499,population!$B$2:$C$54,2,0)</f>
        <v> Kansas</v>
      </c>
      <c r="AE1499" s="24">
        <f>IFERROR(VLOOKUP(AD1499,'pop density'!$A$1:$B$51,2,0),"")</f>
        <v>35.6</v>
      </c>
      <c r="AF1499" s="24" t="str">
        <f t="shared" si="23"/>
        <v>00035.6- Kansas</v>
      </c>
    </row>
    <row r="1500" spans="1:32" x14ac:dyDescent="0.25">
      <c r="A1500">
        <v>20200515</v>
      </c>
      <c r="B1500" t="s">
        <v>1561</v>
      </c>
      <c r="C1500">
        <v>7886</v>
      </c>
      <c r="D1500">
        <v>53706</v>
      </c>
      <c r="G1500">
        <v>724</v>
      </c>
      <c r="I1500">
        <v>246</v>
      </c>
      <c r="K1500">
        <v>112</v>
      </c>
      <c r="L1500">
        <v>443</v>
      </c>
      <c r="M1500" t="s">
        <v>62</v>
      </c>
      <c r="N1500" s="1">
        <v>43966.416666666664</v>
      </c>
      <c r="O1500" t="s">
        <v>1632</v>
      </c>
      <c r="P1500" t="s">
        <v>172</v>
      </c>
      <c r="Q1500">
        <v>172</v>
      </c>
      <c r="R1500">
        <v>724</v>
      </c>
      <c r="S1500">
        <v>61592</v>
      </c>
      <c r="T1500">
        <v>61592</v>
      </c>
      <c r="U1500">
        <v>61592</v>
      </c>
      <c r="V1500">
        <v>20</v>
      </c>
      <c r="W1500">
        <v>8</v>
      </c>
      <c r="X1500">
        <v>20</v>
      </c>
      <c r="Y1500">
        <v>3546</v>
      </c>
      <c r="Z1500">
        <v>418</v>
      </c>
      <c r="AA1500">
        <v>3964</v>
      </c>
      <c r="AB1500" s="24">
        <f>VLOOKUP(B1500,population!$B$2:$D$54,3,0)</f>
        <v>2913314</v>
      </c>
      <c r="AC1500" s="24" t="str">
        <f>VLOOKUP(B1500,regions!$A$2:$B$54,2,0)</f>
        <v>Midwest</v>
      </c>
      <c r="AD1500" s="24" t="str">
        <f>VLOOKUP(B1500,population!$B$2:$C$54,2,0)</f>
        <v> Kansas</v>
      </c>
      <c r="AE1500" s="24">
        <f>IFERROR(VLOOKUP(AD1500,'pop density'!$A$1:$B$51,2,0),"")</f>
        <v>35.6</v>
      </c>
      <c r="AF1500" s="24" t="str">
        <f t="shared" si="23"/>
        <v>00035.6- Kansas</v>
      </c>
    </row>
    <row r="1501" spans="1:32" x14ac:dyDescent="0.25">
      <c r="A1501">
        <v>20200516</v>
      </c>
      <c r="B1501" t="s">
        <v>1561</v>
      </c>
      <c r="C1501">
        <v>7886</v>
      </c>
      <c r="D1501">
        <v>53706</v>
      </c>
      <c r="G1501">
        <v>724</v>
      </c>
      <c r="I1501">
        <v>246</v>
      </c>
      <c r="K1501">
        <v>112</v>
      </c>
      <c r="L1501">
        <v>443</v>
      </c>
      <c r="M1501" t="s">
        <v>62</v>
      </c>
      <c r="N1501" s="1">
        <v>43966.416666666664</v>
      </c>
      <c r="O1501" t="s">
        <v>1633</v>
      </c>
      <c r="P1501" t="s">
        <v>174</v>
      </c>
      <c r="Q1501">
        <v>172</v>
      </c>
      <c r="R1501">
        <v>724</v>
      </c>
      <c r="S1501">
        <v>61592</v>
      </c>
      <c r="T1501">
        <v>61592</v>
      </c>
      <c r="U1501">
        <v>61592</v>
      </c>
      <c r="V1501">
        <v>20</v>
      </c>
      <c r="W1501">
        <v>0</v>
      </c>
      <c r="X1501">
        <v>0</v>
      </c>
      <c r="Y1501">
        <v>0</v>
      </c>
      <c r="Z1501">
        <v>0</v>
      </c>
      <c r="AA1501">
        <v>0</v>
      </c>
      <c r="AB1501" s="24">
        <f>VLOOKUP(B1501,population!$B$2:$D$54,3,0)</f>
        <v>2913314</v>
      </c>
      <c r="AC1501" s="24" t="str">
        <f>VLOOKUP(B1501,regions!$A$2:$B$54,2,0)</f>
        <v>Midwest</v>
      </c>
      <c r="AD1501" s="24" t="str">
        <f>VLOOKUP(B1501,population!$B$2:$C$54,2,0)</f>
        <v> Kansas</v>
      </c>
      <c r="AE1501" s="24">
        <f>IFERROR(VLOOKUP(AD1501,'pop density'!$A$1:$B$51,2,0),"")</f>
        <v>35.6</v>
      </c>
      <c r="AF1501" s="24" t="str">
        <f t="shared" si="23"/>
        <v>00035.6- Kansas</v>
      </c>
    </row>
    <row r="1502" spans="1:32" x14ac:dyDescent="0.25">
      <c r="A1502">
        <v>20200517</v>
      </c>
      <c r="B1502" t="s">
        <v>1561</v>
      </c>
      <c r="C1502">
        <v>7886</v>
      </c>
      <c r="D1502">
        <v>53706</v>
      </c>
      <c r="G1502">
        <v>724</v>
      </c>
      <c r="I1502">
        <v>246</v>
      </c>
      <c r="K1502">
        <v>112</v>
      </c>
      <c r="L1502">
        <v>443</v>
      </c>
      <c r="M1502" t="s">
        <v>62</v>
      </c>
      <c r="N1502" s="1">
        <v>43966.416666666664</v>
      </c>
      <c r="O1502" t="s">
        <v>1634</v>
      </c>
      <c r="P1502" t="s">
        <v>176</v>
      </c>
      <c r="Q1502">
        <v>172</v>
      </c>
      <c r="R1502">
        <v>724</v>
      </c>
      <c r="S1502">
        <v>61592</v>
      </c>
      <c r="T1502">
        <v>61592</v>
      </c>
      <c r="U1502">
        <v>61592</v>
      </c>
      <c r="V1502">
        <v>20</v>
      </c>
      <c r="W1502">
        <v>0</v>
      </c>
      <c r="X1502">
        <v>0</v>
      </c>
      <c r="Y1502">
        <v>0</v>
      </c>
      <c r="Z1502">
        <v>0</v>
      </c>
      <c r="AA1502">
        <v>0</v>
      </c>
      <c r="AB1502" s="24">
        <f>VLOOKUP(B1502,population!$B$2:$D$54,3,0)</f>
        <v>2913314</v>
      </c>
      <c r="AC1502" s="24" t="str">
        <f>VLOOKUP(B1502,regions!$A$2:$B$54,2,0)</f>
        <v>Midwest</v>
      </c>
      <c r="AD1502" s="24" t="str">
        <f>VLOOKUP(B1502,population!$B$2:$C$54,2,0)</f>
        <v> Kansas</v>
      </c>
      <c r="AE1502" s="24">
        <f>IFERROR(VLOOKUP(AD1502,'pop density'!$A$1:$B$51,2,0),"")</f>
        <v>35.6</v>
      </c>
      <c r="AF1502" s="24" t="str">
        <f t="shared" si="23"/>
        <v>00035.6- Kansas</v>
      </c>
    </row>
    <row r="1503" spans="1:32" x14ac:dyDescent="0.25">
      <c r="A1503">
        <v>20200518</v>
      </c>
      <c r="B1503" t="s">
        <v>1561</v>
      </c>
      <c r="C1503">
        <v>8340</v>
      </c>
      <c r="D1503">
        <v>58650</v>
      </c>
      <c r="G1503">
        <v>740</v>
      </c>
      <c r="I1503">
        <v>250</v>
      </c>
      <c r="K1503">
        <v>115</v>
      </c>
      <c r="L1503">
        <v>465</v>
      </c>
      <c r="M1503" t="s">
        <v>62</v>
      </c>
      <c r="N1503" s="1">
        <v>43969.416666666664</v>
      </c>
      <c r="O1503" t="s">
        <v>1635</v>
      </c>
      <c r="P1503" t="s">
        <v>178</v>
      </c>
      <c r="Q1503">
        <v>173</v>
      </c>
      <c r="R1503">
        <v>740</v>
      </c>
      <c r="S1503">
        <v>66990</v>
      </c>
      <c r="T1503">
        <v>66990</v>
      </c>
      <c r="U1503">
        <v>66990</v>
      </c>
      <c r="V1503">
        <v>20</v>
      </c>
      <c r="W1503">
        <v>1</v>
      </c>
      <c r="X1503">
        <v>16</v>
      </c>
      <c r="Y1503">
        <v>4944</v>
      </c>
      <c r="Z1503">
        <v>454</v>
      </c>
      <c r="AA1503">
        <v>5398</v>
      </c>
      <c r="AB1503" s="24">
        <f>VLOOKUP(B1503,population!$B$2:$D$54,3,0)</f>
        <v>2913314</v>
      </c>
      <c r="AC1503" s="24" t="str">
        <f>VLOOKUP(B1503,regions!$A$2:$B$54,2,0)</f>
        <v>Midwest</v>
      </c>
      <c r="AD1503" s="24" t="str">
        <f>VLOOKUP(B1503,population!$B$2:$C$54,2,0)</f>
        <v> Kansas</v>
      </c>
      <c r="AE1503" s="24">
        <f>IFERROR(VLOOKUP(AD1503,'pop density'!$A$1:$B$51,2,0),"")</f>
        <v>35.6</v>
      </c>
      <c r="AF1503" s="24" t="str">
        <f t="shared" si="23"/>
        <v>00035.6- Kansas</v>
      </c>
    </row>
    <row r="1504" spans="1:32" x14ac:dyDescent="0.25">
      <c r="A1504">
        <v>20200519</v>
      </c>
      <c r="B1504" t="s">
        <v>1561</v>
      </c>
      <c r="C1504">
        <v>8340</v>
      </c>
      <c r="D1504">
        <v>58650</v>
      </c>
      <c r="G1504">
        <v>740</v>
      </c>
      <c r="I1504">
        <v>250</v>
      </c>
      <c r="K1504">
        <v>115</v>
      </c>
      <c r="L1504">
        <v>465</v>
      </c>
      <c r="M1504" t="s">
        <v>62</v>
      </c>
      <c r="N1504" s="1">
        <v>43969.416666666664</v>
      </c>
      <c r="O1504" t="s">
        <v>1636</v>
      </c>
      <c r="P1504" t="s">
        <v>180</v>
      </c>
      <c r="Q1504">
        <v>173</v>
      </c>
      <c r="R1504">
        <v>740</v>
      </c>
      <c r="S1504">
        <v>66990</v>
      </c>
      <c r="T1504">
        <v>66990</v>
      </c>
      <c r="U1504">
        <v>66990</v>
      </c>
      <c r="V1504">
        <v>20</v>
      </c>
      <c r="W1504">
        <v>0</v>
      </c>
      <c r="X1504">
        <v>0</v>
      </c>
      <c r="Y1504">
        <v>0</v>
      </c>
      <c r="Z1504">
        <v>0</v>
      </c>
      <c r="AA1504">
        <v>0</v>
      </c>
      <c r="AB1504" s="24">
        <f>VLOOKUP(B1504,population!$B$2:$D$54,3,0)</f>
        <v>2913314</v>
      </c>
      <c r="AC1504" s="24" t="str">
        <f>VLOOKUP(B1504,regions!$A$2:$B$54,2,0)</f>
        <v>Midwest</v>
      </c>
      <c r="AD1504" s="24" t="str">
        <f>VLOOKUP(B1504,population!$B$2:$C$54,2,0)</f>
        <v> Kansas</v>
      </c>
      <c r="AE1504" s="24">
        <f>IFERROR(VLOOKUP(AD1504,'pop density'!$A$1:$B$51,2,0),"")</f>
        <v>35.6</v>
      </c>
      <c r="AF1504" s="24" t="str">
        <f t="shared" si="23"/>
        <v>00035.6- Kansas</v>
      </c>
    </row>
    <row r="1505" spans="1:32" x14ac:dyDescent="0.25">
      <c r="A1505">
        <v>20200520</v>
      </c>
      <c r="B1505" t="s">
        <v>1561</v>
      </c>
      <c r="C1505">
        <v>8539</v>
      </c>
      <c r="D1505">
        <v>62664</v>
      </c>
      <c r="G1505">
        <v>760</v>
      </c>
      <c r="I1505">
        <v>258</v>
      </c>
      <c r="K1505">
        <v>116</v>
      </c>
      <c r="L1505">
        <v>473</v>
      </c>
      <c r="M1505" t="s">
        <v>480</v>
      </c>
      <c r="N1505" s="1">
        <v>43971.416666666664</v>
      </c>
      <c r="O1505" t="s">
        <v>1637</v>
      </c>
      <c r="P1505" t="s">
        <v>182</v>
      </c>
      <c r="Q1505">
        <v>178</v>
      </c>
      <c r="R1505">
        <v>760</v>
      </c>
      <c r="S1505">
        <v>71203</v>
      </c>
      <c r="T1505">
        <v>71203</v>
      </c>
      <c r="U1505">
        <v>71203</v>
      </c>
      <c r="V1505">
        <v>20</v>
      </c>
      <c r="W1505">
        <v>5</v>
      </c>
      <c r="X1505">
        <v>20</v>
      </c>
      <c r="Y1505">
        <v>4014</v>
      </c>
      <c r="Z1505">
        <v>199</v>
      </c>
      <c r="AA1505">
        <v>4213</v>
      </c>
      <c r="AB1505" s="24">
        <f>VLOOKUP(B1505,population!$B$2:$D$54,3,0)</f>
        <v>2913314</v>
      </c>
      <c r="AC1505" s="24" t="str">
        <f>VLOOKUP(B1505,regions!$A$2:$B$54,2,0)</f>
        <v>Midwest</v>
      </c>
      <c r="AD1505" s="24" t="str">
        <f>VLOOKUP(B1505,population!$B$2:$C$54,2,0)</f>
        <v> Kansas</v>
      </c>
      <c r="AE1505" s="24">
        <f>IFERROR(VLOOKUP(AD1505,'pop density'!$A$1:$B$51,2,0),"")</f>
        <v>35.6</v>
      </c>
      <c r="AF1505" s="24" t="str">
        <f t="shared" si="23"/>
        <v>00035.6- Kansas</v>
      </c>
    </row>
    <row r="1506" spans="1:32" x14ac:dyDescent="0.25">
      <c r="A1506">
        <v>20200521</v>
      </c>
      <c r="B1506" t="s">
        <v>1561</v>
      </c>
      <c r="C1506">
        <v>8539</v>
      </c>
      <c r="D1506">
        <v>62664</v>
      </c>
      <c r="G1506">
        <v>760</v>
      </c>
      <c r="I1506">
        <v>258</v>
      </c>
      <c r="K1506">
        <v>116</v>
      </c>
      <c r="L1506">
        <v>473</v>
      </c>
      <c r="M1506" t="s">
        <v>480</v>
      </c>
      <c r="N1506" s="1">
        <v>43971.416666666664</v>
      </c>
      <c r="O1506" t="s">
        <v>1638</v>
      </c>
      <c r="P1506" t="s">
        <v>184</v>
      </c>
      <c r="Q1506">
        <v>178</v>
      </c>
      <c r="R1506">
        <v>760</v>
      </c>
      <c r="S1506">
        <v>71203</v>
      </c>
      <c r="T1506">
        <v>71203</v>
      </c>
      <c r="U1506">
        <v>71203</v>
      </c>
      <c r="V1506">
        <v>20</v>
      </c>
      <c r="W1506">
        <v>0</v>
      </c>
      <c r="X1506">
        <v>0</v>
      </c>
      <c r="Y1506">
        <v>0</v>
      </c>
      <c r="Z1506">
        <v>0</v>
      </c>
      <c r="AA1506">
        <v>0</v>
      </c>
      <c r="AB1506" s="24">
        <f>VLOOKUP(B1506,population!$B$2:$D$54,3,0)</f>
        <v>2913314</v>
      </c>
      <c r="AC1506" s="24" t="str">
        <f>VLOOKUP(B1506,regions!$A$2:$B$54,2,0)</f>
        <v>Midwest</v>
      </c>
      <c r="AD1506" s="24" t="str">
        <f>VLOOKUP(B1506,population!$B$2:$C$54,2,0)</f>
        <v> Kansas</v>
      </c>
      <c r="AE1506" s="24">
        <f>IFERROR(VLOOKUP(AD1506,'pop density'!$A$1:$B$51,2,0),"")</f>
        <v>35.6</v>
      </c>
      <c r="AF1506" s="24" t="str">
        <f t="shared" si="23"/>
        <v>00035.6- Kansas</v>
      </c>
    </row>
    <row r="1507" spans="1:32" x14ac:dyDescent="0.25">
      <c r="A1507">
        <v>20200522</v>
      </c>
      <c r="B1507" t="s">
        <v>1561</v>
      </c>
      <c r="C1507">
        <v>8958</v>
      </c>
      <c r="D1507">
        <v>67476</v>
      </c>
      <c r="G1507">
        <v>787</v>
      </c>
      <c r="I1507">
        <v>269</v>
      </c>
      <c r="K1507">
        <v>120</v>
      </c>
      <c r="L1507">
        <v>485</v>
      </c>
      <c r="M1507" t="s">
        <v>480</v>
      </c>
      <c r="N1507" s="1">
        <v>43973.416666666664</v>
      </c>
      <c r="O1507" t="s">
        <v>1639</v>
      </c>
      <c r="P1507" t="s">
        <v>186</v>
      </c>
      <c r="Q1507">
        <v>185</v>
      </c>
      <c r="R1507">
        <v>787</v>
      </c>
      <c r="S1507">
        <v>76434</v>
      </c>
      <c r="T1507">
        <v>76434</v>
      </c>
      <c r="U1507">
        <v>76434</v>
      </c>
      <c r="V1507">
        <v>20</v>
      </c>
      <c r="W1507">
        <v>7</v>
      </c>
      <c r="X1507">
        <v>27</v>
      </c>
      <c r="Y1507">
        <v>4812</v>
      </c>
      <c r="Z1507">
        <v>419</v>
      </c>
      <c r="AA1507">
        <v>5231</v>
      </c>
      <c r="AB1507" s="24">
        <f>VLOOKUP(B1507,population!$B$2:$D$54,3,0)</f>
        <v>2913314</v>
      </c>
      <c r="AC1507" s="24" t="str">
        <f>VLOOKUP(B1507,regions!$A$2:$B$54,2,0)</f>
        <v>Midwest</v>
      </c>
      <c r="AD1507" s="24" t="str">
        <f>VLOOKUP(B1507,population!$B$2:$C$54,2,0)</f>
        <v> Kansas</v>
      </c>
      <c r="AE1507" s="24">
        <f>IFERROR(VLOOKUP(AD1507,'pop density'!$A$1:$B$51,2,0),"")</f>
        <v>35.6</v>
      </c>
      <c r="AF1507" s="24" t="str">
        <f t="shared" si="23"/>
        <v>00035.6- Kansas</v>
      </c>
    </row>
    <row r="1508" spans="1:32" x14ac:dyDescent="0.25">
      <c r="A1508">
        <v>20200523</v>
      </c>
      <c r="B1508" t="s">
        <v>1561</v>
      </c>
      <c r="C1508">
        <v>8958</v>
      </c>
      <c r="D1508">
        <v>67476</v>
      </c>
      <c r="G1508">
        <v>787</v>
      </c>
      <c r="I1508">
        <v>269</v>
      </c>
      <c r="K1508">
        <v>120</v>
      </c>
      <c r="L1508">
        <v>485</v>
      </c>
      <c r="M1508" t="s">
        <v>480</v>
      </c>
      <c r="N1508" s="1">
        <v>43973.416666666664</v>
      </c>
      <c r="O1508" t="s">
        <v>1640</v>
      </c>
      <c r="P1508" t="s">
        <v>188</v>
      </c>
      <c r="Q1508">
        <v>185</v>
      </c>
      <c r="R1508">
        <v>787</v>
      </c>
      <c r="S1508">
        <v>76434</v>
      </c>
      <c r="T1508">
        <v>76434</v>
      </c>
      <c r="U1508">
        <v>76434</v>
      </c>
      <c r="V1508">
        <v>20</v>
      </c>
      <c r="W1508">
        <v>0</v>
      </c>
      <c r="X1508">
        <v>0</v>
      </c>
      <c r="Y1508">
        <v>0</v>
      </c>
      <c r="Z1508">
        <v>0</v>
      </c>
      <c r="AA1508">
        <v>0</v>
      </c>
      <c r="AB1508" s="24">
        <f>VLOOKUP(B1508,population!$B$2:$D$54,3,0)</f>
        <v>2913314</v>
      </c>
      <c r="AC1508" s="24" t="str">
        <f>VLOOKUP(B1508,regions!$A$2:$B$54,2,0)</f>
        <v>Midwest</v>
      </c>
      <c r="AD1508" s="24" t="str">
        <f>VLOOKUP(B1508,population!$B$2:$C$54,2,0)</f>
        <v> Kansas</v>
      </c>
      <c r="AE1508" s="24">
        <f>IFERROR(VLOOKUP(AD1508,'pop density'!$A$1:$B$51,2,0),"")</f>
        <v>35.6</v>
      </c>
      <c r="AF1508" s="24" t="str">
        <f t="shared" si="23"/>
        <v>00035.6- Kansas</v>
      </c>
    </row>
    <row r="1509" spans="1:32" x14ac:dyDescent="0.25">
      <c r="A1509">
        <v>20200524</v>
      </c>
      <c r="B1509" t="s">
        <v>1561</v>
      </c>
      <c r="C1509">
        <v>8958</v>
      </c>
      <c r="D1509">
        <v>67476</v>
      </c>
      <c r="G1509">
        <v>787</v>
      </c>
      <c r="I1509">
        <v>269</v>
      </c>
      <c r="K1509">
        <v>120</v>
      </c>
      <c r="L1509">
        <v>485</v>
      </c>
      <c r="M1509" t="s">
        <v>480</v>
      </c>
      <c r="N1509" s="1">
        <v>43973.416666666664</v>
      </c>
      <c r="O1509" t="s">
        <v>1641</v>
      </c>
      <c r="P1509" t="s">
        <v>190</v>
      </c>
      <c r="Q1509">
        <v>185</v>
      </c>
      <c r="R1509">
        <v>787</v>
      </c>
      <c r="S1509">
        <v>76434</v>
      </c>
      <c r="T1509">
        <v>76434</v>
      </c>
      <c r="U1509">
        <v>76434</v>
      </c>
      <c r="V1509">
        <v>20</v>
      </c>
      <c r="W1509">
        <v>0</v>
      </c>
      <c r="X1509">
        <v>0</v>
      </c>
      <c r="Y1509">
        <v>0</v>
      </c>
      <c r="Z1509">
        <v>0</v>
      </c>
      <c r="AA1509">
        <v>0</v>
      </c>
      <c r="AB1509" s="24">
        <f>VLOOKUP(B1509,population!$B$2:$D$54,3,0)</f>
        <v>2913314</v>
      </c>
      <c r="AC1509" s="24" t="str">
        <f>VLOOKUP(B1509,regions!$A$2:$B$54,2,0)</f>
        <v>Midwest</v>
      </c>
      <c r="AD1509" s="24" t="str">
        <f>VLOOKUP(B1509,population!$B$2:$C$54,2,0)</f>
        <v> Kansas</v>
      </c>
      <c r="AE1509" s="24">
        <f>IFERROR(VLOOKUP(AD1509,'pop density'!$A$1:$B$51,2,0),"")</f>
        <v>35.6</v>
      </c>
      <c r="AF1509" s="24" t="str">
        <f t="shared" si="23"/>
        <v>00035.6- Kansas</v>
      </c>
    </row>
    <row r="1510" spans="1:32" x14ac:dyDescent="0.25">
      <c r="A1510">
        <v>20200306</v>
      </c>
      <c r="B1510" t="s">
        <v>1642</v>
      </c>
      <c r="C1510">
        <v>0</v>
      </c>
      <c r="D1510">
        <v>7</v>
      </c>
      <c r="E1510">
        <v>3</v>
      </c>
      <c r="O1510" t="s">
        <v>1643</v>
      </c>
      <c r="P1510" t="s">
        <v>29</v>
      </c>
      <c r="S1510">
        <v>10</v>
      </c>
      <c r="T1510">
        <v>7</v>
      </c>
      <c r="U1510">
        <v>7</v>
      </c>
      <c r="V1510">
        <v>21</v>
      </c>
      <c r="AB1510" s="24">
        <f>VLOOKUP(B1510,population!$B$2:$D$54,3,0)</f>
        <v>4467673</v>
      </c>
      <c r="AC1510" s="24" t="str">
        <f>VLOOKUP(B1510,regions!$A$2:$B$54,2,0)</f>
        <v>South</v>
      </c>
      <c r="AD1510" s="24" t="str">
        <f>VLOOKUP(B1510,population!$B$2:$C$54,2,0)</f>
        <v> Kentucky</v>
      </c>
      <c r="AE1510" s="24">
        <f>IFERROR(VLOOKUP(AD1510,'pop density'!$A$1:$B$51,2,0),"")</f>
        <v>111.4</v>
      </c>
      <c r="AF1510" s="24" t="str">
        <f t="shared" si="23"/>
        <v>00111.4- Kentucky</v>
      </c>
    </row>
    <row r="1511" spans="1:32" x14ac:dyDescent="0.25">
      <c r="A1511">
        <v>20200307</v>
      </c>
      <c r="B1511" t="s">
        <v>1642</v>
      </c>
      <c r="C1511">
        <v>1</v>
      </c>
      <c r="D1511">
        <v>9</v>
      </c>
      <c r="O1511" t="s">
        <v>1644</v>
      </c>
      <c r="P1511" t="s">
        <v>31</v>
      </c>
      <c r="S1511">
        <v>10</v>
      </c>
      <c r="T1511">
        <v>10</v>
      </c>
      <c r="U1511">
        <v>10</v>
      </c>
      <c r="V1511">
        <v>21</v>
      </c>
      <c r="W1511">
        <v>0</v>
      </c>
      <c r="X1511">
        <v>0</v>
      </c>
      <c r="Y1511">
        <v>2</v>
      </c>
      <c r="Z1511">
        <v>1</v>
      </c>
      <c r="AA1511">
        <v>3</v>
      </c>
      <c r="AB1511" s="24">
        <f>VLOOKUP(B1511,population!$B$2:$D$54,3,0)</f>
        <v>4467673</v>
      </c>
      <c r="AC1511" s="24" t="str">
        <f>VLOOKUP(B1511,regions!$A$2:$B$54,2,0)</f>
        <v>South</v>
      </c>
      <c r="AD1511" s="24" t="str">
        <f>VLOOKUP(B1511,population!$B$2:$C$54,2,0)</f>
        <v> Kentucky</v>
      </c>
      <c r="AE1511" s="24">
        <f>IFERROR(VLOOKUP(AD1511,'pop density'!$A$1:$B$51,2,0),"")</f>
        <v>111.4</v>
      </c>
      <c r="AF1511" s="24" t="str">
        <f t="shared" si="23"/>
        <v>00111.4- Kentucky</v>
      </c>
    </row>
    <row r="1512" spans="1:32" x14ac:dyDescent="0.25">
      <c r="A1512">
        <v>20200308</v>
      </c>
      <c r="B1512" t="s">
        <v>1642</v>
      </c>
      <c r="C1512">
        <v>1</v>
      </c>
      <c r="D1512">
        <v>13</v>
      </c>
      <c r="O1512" t="s">
        <v>1645</v>
      </c>
      <c r="P1512" t="s">
        <v>33</v>
      </c>
      <c r="S1512">
        <v>14</v>
      </c>
      <c r="T1512">
        <v>14</v>
      </c>
      <c r="U1512">
        <v>14</v>
      </c>
      <c r="V1512">
        <v>21</v>
      </c>
      <c r="W1512">
        <v>0</v>
      </c>
      <c r="X1512">
        <v>0</v>
      </c>
      <c r="Y1512">
        <v>4</v>
      </c>
      <c r="Z1512">
        <v>0</v>
      </c>
      <c r="AA1512">
        <v>4</v>
      </c>
      <c r="AB1512" s="24">
        <f>VLOOKUP(B1512,population!$B$2:$D$54,3,0)</f>
        <v>4467673</v>
      </c>
      <c r="AC1512" s="24" t="str">
        <f>VLOOKUP(B1512,regions!$A$2:$B$54,2,0)</f>
        <v>South</v>
      </c>
      <c r="AD1512" s="24" t="str">
        <f>VLOOKUP(B1512,population!$B$2:$C$54,2,0)</f>
        <v> Kentucky</v>
      </c>
      <c r="AE1512" s="24">
        <f>IFERROR(VLOOKUP(AD1512,'pop density'!$A$1:$B$51,2,0),"")</f>
        <v>111.4</v>
      </c>
      <c r="AF1512" s="24" t="str">
        <f t="shared" si="23"/>
        <v>00111.4- Kentucky</v>
      </c>
    </row>
    <row r="1513" spans="1:32" x14ac:dyDescent="0.25">
      <c r="A1513">
        <v>20200309</v>
      </c>
      <c r="B1513" t="s">
        <v>1642</v>
      </c>
      <c r="C1513">
        <v>4</v>
      </c>
      <c r="D1513">
        <v>17</v>
      </c>
      <c r="O1513" t="s">
        <v>1646</v>
      </c>
      <c r="P1513" t="s">
        <v>35</v>
      </c>
      <c r="S1513">
        <v>21</v>
      </c>
      <c r="T1513">
        <v>21</v>
      </c>
      <c r="U1513">
        <v>21</v>
      </c>
      <c r="V1513">
        <v>21</v>
      </c>
      <c r="W1513">
        <v>0</v>
      </c>
      <c r="X1513">
        <v>0</v>
      </c>
      <c r="Y1513">
        <v>4</v>
      </c>
      <c r="Z1513">
        <v>3</v>
      </c>
      <c r="AA1513">
        <v>7</v>
      </c>
      <c r="AB1513" s="24">
        <f>VLOOKUP(B1513,population!$B$2:$D$54,3,0)</f>
        <v>4467673</v>
      </c>
      <c r="AC1513" s="24" t="str">
        <f>VLOOKUP(B1513,regions!$A$2:$B$54,2,0)</f>
        <v>South</v>
      </c>
      <c r="AD1513" s="24" t="str">
        <f>VLOOKUP(B1513,population!$B$2:$C$54,2,0)</f>
        <v> Kentucky</v>
      </c>
      <c r="AE1513" s="24">
        <f>IFERROR(VLOOKUP(AD1513,'pop density'!$A$1:$B$51,2,0),"")</f>
        <v>111.4</v>
      </c>
      <c r="AF1513" s="24" t="str">
        <f t="shared" si="23"/>
        <v>00111.4- Kentucky</v>
      </c>
    </row>
    <row r="1514" spans="1:32" x14ac:dyDescent="0.25">
      <c r="A1514">
        <v>20200310</v>
      </c>
      <c r="B1514" t="s">
        <v>1642</v>
      </c>
      <c r="C1514">
        <v>6</v>
      </c>
      <c r="D1514">
        <v>28</v>
      </c>
      <c r="O1514" t="s">
        <v>1647</v>
      </c>
      <c r="P1514" t="s">
        <v>37</v>
      </c>
      <c r="S1514">
        <v>34</v>
      </c>
      <c r="T1514">
        <v>34</v>
      </c>
      <c r="U1514">
        <v>34</v>
      </c>
      <c r="V1514">
        <v>21</v>
      </c>
      <c r="W1514">
        <v>0</v>
      </c>
      <c r="X1514">
        <v>0</v>
      </c>
      <c r="Y1514">
        <v>11</v>
      </c>
      <c r="Z1514">
        <v>2</v>
      </c>
      <c r="AA1514">
        <v>13</v>
      </c>
      <c r="AB1514" s="24">
        <f>VLOOKUP(B1514,population!$B$2:$D$54,3,0)</f>
        <v>4467673</v>
      </c>
      <c r="AC1514" s="24" t="str">
        <f>VLOOKUP(B1514,regions!$A$2:$B$54,2,0)</f>
        <v>South</v>
      </c>
      <c r="AD1514" s="24" t="str">
        <f>VLOOKUP(B1514,population!$B$2:$C$54,2,0)</f>
        <v> Kentucky</v>
      </c>
      <c r="AE1514" s="24">
        <f>IFERROR(VLOOKUP(AD1514,'pop density'!$A$1:$B$51,2,0),"")</f>
        <v>111.4</v>
      </c>
      <c r="AF1514" s="24" t="str">
        <f t="shared" si="23"/>
        <v>00111.4- Kentucky</v>
      </c>
    </row>
    <row r="1515" spans="1:32" x14ac:dyDescent="0.25">
      <c r="A1515">
        <v>20200311</v>
      </c>
      <c r="B1515" t="s">
        <v>1642</v>
      </c>
      <c r="C1515">
        <v>8</v>
      </c>
      <c r="D1515">
        <v>46</v>
      </c>
      <c r="O1515" t="s">
        <v>1648</v>
      </c>
      <c r="P1515" t="s">
        <v>39</v>
      </c>
      <c r="S1515">
        <v>54</v>
      </c>
      <c r="T1515">
        <v>54</v>
      </c>
      <c r="U1515">
        <v>54</v>
      </c>
      <c r="V1515">
        <v>21</v>
      </c>
      <c r="W1515">
        <v>0</v>
      </c>
      <c r="X1515">
        <v>0</v>
      </c>
      <c r="Y1515">
        <v>18</v>
      </c>
      <c r="Z1515">
        <v>2</v>
      </c>
      <c r="AA1515">
        <v>20</v>
      </c>
      <c r="AB1515" s="24">
        <f>VLOOKUP(B1515,population!$B$2:$D$54,3,0)</f>
        <v>4467673</v>
      </c>
      <c r="AC1515" s="24" t="str">
        <f>VLOOKUP(B1515,regions!$A$2:$B$54,2,0)</f>
        <v>South</v>
      </c>
      <c r="AD1515" s="24" t="str">
        <f>VLOOKUP(B1515,population!$B$2:$C$54,2,0)</f>
        <v> Kentucky</v>
      </c>
      <c r="AE1515" s="24">
        <f>IFERROR(VLOOKUP(AD1515,'pop density'!$A$1:$B$51,2,0),"")</f>
        <v>111.4</v>
      </c>
      <c r="AF1515" s="24" t="str">
        <f t="shared" si="23"/>
        <v>00111.4- Kentucky</v>
      </c>
    </row>
    <row r="1516" spans="1:32" x14ac:dyDescent="0.25">
      <c r="A1516">
        <v>20200312</v>
      </c>
      <c r="B1516" t="s">
        <v>1642</v>
      </c>
      <c r="C1516">
        <v>8</v>
      </c>
      <c r="D1516">
        <v>56</v>
      </c>
      <c r="N1516" s="1">
        <v>43901.715277777781</v>
      </c>
      <c r="O1516" t="s">
        <v>1649</v>
      </c>
      <c r="P1516" t="s">
        <v>41</v>
      </c>
      <c r="S1516">
        <v>64</v>
      </c>
      <c r="T1516">
        <v>64</v>
      </c>
      <c r="U1516">
        <v>64</v>
      </c>
      <c r="V1516">
        <v>21</v>
      </c>
      <c r="W1516">
        <v>0</v>
      </c>
      <c r="X1516">
        <v>0</v>
      </c>
      <c r="Y1516">
        <v>10</v>
      </c>
      <c r="Z1516">
        <v>0</v>
      </c>
      <c r="AA1516">
        <v>10</v>
      </c>
      <c r="AB1516" s="24">
        <f>VLOOKUP(B1516,population!$B$2:$D$54,3,0)</f>
        <v>4467673</v>
      </c>
      <c r="AC1516" s="24" t="str">
        <f>VLOOKUP(B1516,regions!$A$2:$B$54,2,0)</f>
        <v>South</v>
      </c>
      <c r="AD1516" s="24" t="str">
        <f>VLOOKUP(B1516,population!$B$2:$C$54,2,0)</f>
        <v> Kentucky</v>
      </c>
      <c r="AE1516" s="24">
        <f>IFERROR(VLOOKUP(AD1516,'pop density'!$A$1:$B$51,2,0),"")</f>
        <v>111.4</v>
      </c>
      <c r="AF1516" s="24" t="str">
        <f t="shared" si="23"/>
        <v>00111.4- Kentucky</v>
      </c>
    </row>
    <row r="1517" spans="1:32" x14ac:dyDescent="0.25">
      <c r="A1517">
        <v>20200313</v>
      </c>
      <c r="B1517" t="s">
        <v>1642</v>
      </c>
      <c r="C1517">
        <v>11</v>
      </c>
      <c r="D1517">
        <v>107</v>
      </c>
      <c r="N1517" s="1">
        <v>43902.854166666664</v>
      </c>
      <c r="O1517" t="s">
        <v>1650</v>
      </c>
      <c r="P1517" t="s">
        <v>43</v>
      </c>
      <c r="S1517">
        <v>118</v>
      </c>
      <c r="T1517">
        <v>118</v>
      </c>
      <c r="U1517">
        <v>118</v>
      </c>
      <c r="V1517">
        <v>21</v>
      </c>
      <c r="W1517">
        <v>0</v>
      </c>
      <c r="X1517">
        <v>0</v>
      </c>
      <c r="Y1517">
        <v>51</v>
      </c>
      <c r="Z1517">
        <v>3</v>
      </c>
      <c r="AA1517">
        <v>54</v>
      </c>
      <c r="AB1517" s="24">
        <f>VLOOKUP(B1517,population!$B$2:$D$54,3,0)</f>
        <v>4467673</v>
      </c>
      <c r="AC1517" s="24" t="str">
        <f>VLOOKUP(B1517,regions!$A$2:$B$54,2,0)</f>
        <v>South</v>
      </c>
      <c r="AD1517" s="24" t="str">
        <f>VLOOKUP(B1517,population!$B$2:$C$54,2,0)</f>
        <v> Kentucky</v>
      </c>
      <c r="AE1517" s="24">
        <f>IFERROR(VLOOKUP(AD1517,'pop density'!$A$1:$B$51,2,0),"")</f>
        <v>111.4</v>
      </c>
      <c r="AF1517" s="24" t="str">
        <f t="shared" si="23"/>
        <v>00111.4- Kentucky</v>
      </c>
    </row>
    <row r="1518" spans="1:32" x14ac:dyDescent="0.25">
      <c r="A1518">
        <v>20200314</v>
      </c>
      <c r="B1518" t="s">
        <v>1642</v>
      </c>
      <c r="C1518">
        <v>14</v>
      </c>
      <c r="D1518">
        <v>139</v>
      </c>
      <c r="N1518" s="1">
        <v>43903.708333333336</v>
      </c>
      <c r="O1518" t="s">
        <v>1651</v>
      </c>
      <c r="P1518" t="s">
        <v>45</v>
      </c>
      <c r="S1518">
        <v>153</v>
      </c>
      <c r="T1518">
        <v>153</v>
      </c>
      <c r="U1518">
        <v>153</v>
      </c>
      <c r="V1518">
        <v>21</v>
      </c>
      <c r="W1518">
        <v>0</v>
      </c>
      <c r="X1518">
        <v>0</v>
      </c>
      <c r="Y1518">
        <v>32</v>
      </c>
      <c r="Z1518">
        <v>3</v>
      </c>
      <c r="AA1518">
        <v>35</v>
      </c>
      <c r="AB1518" s="24">
        <f>VLOOKUP(B1518,population!$B$2:$D$54,3,0)</f>
        <v>4467673</v>
      </c>
      <c r="AC1518" s="24" t="str">
        <f>VLOOKUP(B1518,regions!$A$2:$B$54,2,0)</f>
        <v>South</v>
      </c>
      <c r="AD1518" s="24" t="str">
        <f>VLOOKUP(B1518,population!$B$2:$C$54,2,0)</f>
        <v> Kentucky</v>
      </c>
      <c r="AE1518" s="24">
        <f>IFERROR(VLOOKUP(AD1518,'pop density'!$A$1:$B$51,2,0),"")</f>
        <v>111.4</v>
      </c>
      <c r="AF1518" s="24" t="str">
        <f t="shared" si="23"/>
        <v>00111.4- Kentucky</v>
      </c>
    </row>
    <row r="1519" spans="1:32" x14ac:dyDescent="0.25">
      <c r="A1519">
        <v>20200315</v>
      </c>
      <c r="B1519" t="s">
        <v>1642</v>
      </c>
      <c r="C1519">
        <v>16</v>
      </c>
      <c r="D1519">
        <v>139</v>
      </c>
      <c r="N1519" s="1">
        <v>43904.666666666664</v>
      </c>
      <c r="O1519" t="s">
        <v>1652</v>
      </c>
      <c r="P1519" t="s">
        <v>47</v>
      </c>
      <c r="S1519">
        <v>155</v>
      </c>
      <c r="T1519">
        <v>155</v>
      </c>
      <c r="U1519">
        <v>155</v>
      </c>
      <c r="V1519">
        <v>21</v>
      </c>
      <c r="W1519">
        <v>0</v>
      </c>
      <c r="X1519">
        <v>0</v>
      </c>
      <c r="Y1519">
        <v>0</v>
      </c>
      <c r="Z1519">
        <v>2</v>
      </c>
      <c r="AA1519">
        <v>2</v>
      </c>
      <c r="AB1519" s="24">
        <f>VLOOKUP(B1519,population!$B$2:$D$54,3,0)</f>
        <v>4467673</v>
      </c>
      <c r="AC1519" s="24" t="str">
        <f>VLOOKUP(B1519,regions!$A$2:$B$54,2,0)</f>
        <v>South</v>
      </c>
      <c r="AD1519" s="24" t="str">
        <f>VLOOKUP(B1519,population!$B$2:$C$54,2,0)</f>
        <v> Kentucky</v>
      </c>
      <c r="AE1519" s="24">
        <f>IFERROR(VLOOKUP(AD1519,'pop density'!$A$1:$B$51,2,0),"")</f>
        <v>111.4</v>
      </c>
      <c r="AF1519" s="24" t="str">
        <f t="shared" si="23"/>
        <v>00111.4- Kentucky</v>
      </c>
    </row>
    <row r="1520" spans="1:32" x14ac:dyDescent="0.25">
      <c r="A1520">
        <v>20200316</v>
      </c>
      <c r="B1520" t="s">
        <v>1642</v>
      </c>
      <c r="C1520">
        <v>21</v>
      </c>
      <c r="D1520">
        <v>234</v>
      </c>
      <c r="N1520" s="1">
        <v>43906.65625</v>
      </c>
      <c r="O1520" t="s">
        <v>1653</v>
      </c>
      <c r="P1520" t="s">
        <v>49</v>
      </c>
      <c r="Q1520">
        <v>1</v>
      </c>
      <c r="S1520">
        <v>255</v>
      </c>
      <c r="T1520">
        <v>255</v>
      </c>
      <c r="U1520">
        <v>255</v>
      </c>
      <c r="V1520">
        <v>21</v>
      </c>
      <c r="W1520">
        <v>1</v>
      </c>
      <c r="X1520">
        <v>0</v>
      </c>
      <c r="Y1520">
        <v>95</v>
      </c>
      <c r="Z1520">
        <v>5</v>
      </c>
      <c r="AA1520">
        <v>100</v>
      </c>
      <c r="AB1520" s="24">
        <f>VLOOKUP(B1520,population!$B$2:$D$54,3,0)</f>
        <v>4467673</v>
      </c>
      <c r="AC1520" s="24" t="str">
        <f>VLOOKUP(B1520,regions!$A$2:$B$54,2,0)</f>
        <v>South</v>
      </c>
      <c r="AD1520" s="24" t="str">
        <f>VLOOKUP(B1520,population!$B$2:$C$54,2,0)</f>
        <v> Kentucky</v>
      </c>
      <c r="AE1520" s="24">
        <f>IFERROR(VLOOKUP(AD1520,'pop density'!$A$1:$B$51,2,0),"")</f>
        <v>111.4</v>
      </c>
      <c r="AF1520" s="24" t="str">
        <f t="shared" si="23"/>
        <v>00111.4- Kentucky</v>
      </c>
    </row>
    <row r="1521" spans="1:32" x14ac:dyDescent="0.25">
      <c r="A1521">
        <v>20200317</v>
      </c>
      <c r="B1521" t="s">
        <v>1642</v>
      </c>
      <c r="C1521">
        <v>22</v>
      </c>
      <c r="D1521">
        <v>295</v>
      </c>
      <c r="N1521" s="1">
        <v>43906.666666666664</v>
      </c>
      <c r="O1521" t="s">
        <v>1654</v>
      </c>
      <c r="P1521" t="s">
        <v>51</v>
      </c>
      <c r="Q1521">
        <v>1</v>
      </c>
      <c r="S1521">
        <v>317</v>
      </c>
      <c r="T1521">
        <v>317</v>
      </c>
      <c r="U1521">
        <v>317</v>
      </c>
      <c r="V1521">
        <v>21</v>
      </c>
      <c r="W1521">
        <v>0</v>
      </c>
      <c r="X1521">
        <v>0</v>
      </c>
      <c r="Y1521">
        <v>61</v>
      </c>
      <c r="Z1521">
        <v>1</v>
      </c>
      <c r="AA1521">
        <v>62</v>
      </c>
      <c r="AB1521" s="24">
        <f>VLOOKUP(B1521,population!$B$2:$D$54,3,0)</f>
        <v>4467673</v>
      </c>
      <c r="AC1521" s="24" t="str">
        <f>VLOOKUP(B1521,regions!$A$2:$B$54,2,0)</f>
        <v>South</v>
      </c>
      <c r="AD1521" s="24" t="str">
        <f>VLOOKUP(B1521,population!$B$2:$C$54,2,0)</f>
        <v> Kentucky</v>
      </c>
      <c r="AE1521" s="24">
        <f>IFERROR(VLOOKUP(AD1521,'pop density'!$A$1:$B$51,2,0),"")</f>
        <v>111.4</v>
      </c>
      <c r="AF1521" s="24" t="str">
        <f t="shared" si="23"/>
        <v>00111.4- Kentucky</v>
      </c>
    </row>
    <row r="1522" spans="1:32" x14ac:dyDescent="0.25">
      <c r="A1522">
        <v>20200318</v>
      </c>
      <c r="B1522" t="s">
        <v>1642</v>
      </c>
      <c r="C1522">
        <v>26</v>
      </c>
      <c r="D1522">
        <v>354</v>
      </c>
      <c r="N1522" s="1">
        <v>43907.666666666664</v>
      </c>
      <c r="O1522" t="s">
        <v>1655</v>
      </c>
      <c r="P1522" t="s">
        <v>53</v>
      </c>
      <c r="Q1522">
        <v>1</v>
      </c>
      <c r="S1522">
        <v>380</v>
      </c>
      <c r="T1522">
        <v>380</v>
      </c>
      <c r="U1522">
        <v>380</v>
      </c>
      <c r="V1522">
        <v>21</v>
      </c>
      <c r="W1522">
        <v>0</v>
      </c>
      <c r="X1522">
        <v>0</v>
      </c>
      <c r="Y1522">
        <v>59</v>
      </c>
      <c r="Z1522">
        <v>4</v>
      </c>
      <c r="AA1522">
        <v>63</v>
      </c>
      <c r="AB1522" s="24">
        <f>VLOOKUP(B1522,population!$B$2:$D$54,3,0)</f>
        <v>4467673</v>
      </c>
      <c r="AC1522" s="24" t="str">
        <f>VLOOKUP(B1522,regions!$A$2:$B$54,2,0)</f>
        <v>South</v>
      </c>
      <c r="AD1522" s="24" t="str">
        <f>VLOOKUP(B1522,population!$B$2:$C$54,2,0)</f>
        <v> Kentucky</v>
      </c>
      <c r="AE1522" s="24">
        <f>IFERROR(VLOOKUP(AD1522,'pop density'!$A$1:$B$51,2,0),"")</f>
        <v>111.4</v>
      </c>
      <c r="AF1522" s="24" t="str">
        <f t="shared" si="23"/>
        <v>00111.4- Kentucky</v>
      </c>
    </row>
    <row r="1523" spans="1:32" x14ac:dyDescent="0.25">
      <c r="A1523">
        <v>20200319</v>
      </c>
      <c r="B1523" t="s">
        <v>1642</v>
      </c>
      <c r="C1523">
        <v>35</v>
      </c>
      <c r="D1523">
        <v>454</v>
      </c>
      <c r="N1523" s="1">
        <v>43908.708333333336</v>
      </c>
      <c r="O1523" t="s">
        <v>1656</v>
      </c>
      <c r="P1523" t="s">
        <v>55</v>
      </c>
      <c r="Q1523">
        <v>1</v>
      </c>
      <c r="S1523">
        <v>489</v>
      </c>
      <c r="T1523">
        <v>489</v>
      </c>
      <c r="U1523">
        <v>489</v>
      </c>
      <c r="V1523">
        <v>21</v>
      </c>
      <c r="W1523">
        <v>0</v>
      </c>
      <c r="X1523">
        <v>0</v>
      </c>
      <c r="Y1523">
        <v>100</v>
      </c>
      <c r="Z1523">
        <v>9</v>
      </c>
      <c r="AA1523">
        <v>109</v>
      </c>
      <c r="AB1523" s="24">
        <f>VLOOKUP(B1523,population!$B$2:$D$54,3,0)</f>
        <v>4467673</v>
      </c>
      <c r="AC1523" s="24" t="str">
        <f>VLOOKUP(B1523,regions!$A$2:$B$54,2,0)</f>
        <v>South</v>
      </c>
      <c r="AD1523" s="24" t="str">
        <f>VLOOKUP(B1523,population!$B$2:$C$54,2,0)</f>
        <v> Kentucky</v>
      </c>
      <c r="AE1523" s="24">
        <f>IFERROR(VLOOKUP(AD1523,'pop density'!$A$1:$B$51,2,0),"")</f>
        <v>111.4</v>
      </c>
      <c r="AF1523" s="24" t="str">
        <f t="shared" si="23"/>
        <v>00111.4- Kentucky</v>
      </c>
    </row>
    <row r="1524" spans="1:32" x14ac:dyDescent="0.25">
      <c r="A1524">
        <v>20200320</v>
      </c>
      <c r="B1524" t="s">
        <v>1642</v>
      </c>
      <c r="C1524">
        <v>47</v>
      </c>
      <c r="D1524">
        <v>592</v>
      </c>
      <c r="N1524" s="1">
        <v>43909.708333333336</v>
      </c>
      <c r="O1524" t="s">
        <v>1657</v>
      </c>
      <c r="P1524" t="s">
        <v>57</v>
      </c>
      <c r="Q1524">
        <v>1</v>
      </c>
      <c r="S1524">
        <v>639</v>
      </c>
      <c r="T1524">
        <v>639</v>
      </c>
      <c r="U1524">
        <v>639</v>
      </c>
      <c r="V1524">
        <v>21</v>
      </c>
      <c r="W1524">
        <v>0</v>
      </c>
      <c r="X1524">
        <v>0</v>
      </c>
      <c r="Y1524">
        <v>138</v>
      </c>
      <c r="Z1524">
        <v>12</v>
      </c>
      <c r="AA1524">
        <v>150</v>
      </c>
      <c r="AB1524" s="24">
        <f>VLOOKUP(B1524,population!$B$2:$D$54,3,0)</f>
        <v>4467673</v>
      </c>
      <c r="AC1524" s="24" t="str">
        <f>VLOOKUP(B1524,regions!$A$2:$B$54,2,0)</f>
        <v>South</v>
      </c>
      <c r="AD1524" s="24" t="str">
        <f>VLOOKUP(B1524,population!$B$2:$C$54,2,0)</f>
        <v> Kentucky</v>
      </c>
      <c r="AE1524" s="24">
        <f>IFERROR(VLOOKUP(AD1524,'pop density'!$A$1:$B$51,2,0),"")</f>
        <v>111.4</v>
      </c>
      <c r="AF1524" s="24" t="str">
        <f t="shared" si="23"/>
        <v>00111.4- Kentucky</v>
      </c>
    </row>
    <row r="1525" spans="1:32" x14ac:dyDescent="0.25">
      <c r="A1525">
        <v>20200321</v>
      </c>
      <c r="B1525" t="s">
        <v>1642</v>
      </c>
      <c r="C1525">
        <v>54</v>
      </c>
      <c r="D1525">
        <v>714</v>
      </c>
      <c r="N1525" s="1">
        <v>43911.375</v>
      </c>
      <c r="O1525" t="s">
        <v>1658</v>
      </c>
      <c r="P1525" t="s">
        <v>59</v>
      </c>
      <c r="Q1525">
        <v>2</v>
      </c>
      <c r="S1525">
        <v>768</v>
      </c>
      <c r="T1525">
        <v>768</v>
      </c>
      <c r="U1525">
        <v>768</v>
      </c>
      <c r="V1525">
        <v>21</v>
      </c>
      <c r="W1525">
        <v>1</v>
      </c>
      <c r="X1525">
        <v>0</v>
      </c>
      <c r="Y1525">
        <v>122</v>
      </c>
      <c r="Z1525">
        <v>7</v>
      </c>
      <c r="AA1525">
        <v>129</v>
      </c>
      <c r="AB1525" s="24">
        <f>VLOOKUP(B1525,population!$B$2:$D$54,3,0)</f>
        <v>4467673</v>
      </c>
      <c r="AC1525" s="24" t="str">
        <f>VLOOKUP(B1525,regions!$A$2:$B$54,2,0)</f>
        <v>South</v>
      </c>
      <c r="AD1525" s="24" t="str">
        <f>VLOOKUP(B1525,population!$B$2:$C$54,2,0)</f>
        <v> Kentucky</v>
      </c>
      <c r="AE1525" s="24">
        <f>IFERROR(VLOOKUP(AD1525,'pop density'!$A$1:$B$51,2,0),"")</f>
        <v>111.4</v>
      </c>
      <c r="AF1525" s="24" t="str">
        <f t="shared" si="23"/>
        <v>00111.4- Kentucky</v>
      </c>
    </row>
    <row r="1526" spans="1:32" x14ac:dyDescent="0.25">
      <c r="A1526">
        <v>20200322</v>
      </c>
      <c r="B1526" t="s">
        <v>1642</v>
      </c>
      <c r="C1526">
        <v>99</v>
      </c>
      <c r="D1526">
        <v>1472</v>
      </c>
      <c r="N1526" s="1">
        <v>43912.375</v>
      </c>
      <c r="O1526" t="s">
        <v>1659</v>
      </c>
      <c r="P1526" t="s">
        <v>61</v>
      </c>
      <c r="Q1526">
        <v>3</v>
      </c>
      <c r="S1526">
        <v>1571</v>
      </c>
      <c r="T1526">
        <v>1571</v>
      </c>
      <c r="U1526">
        <v>1571</v>
      </c>
      <c r="V1526">
        <v>21</v>
      </c>
      <c r="W1526">
        <v>1</v>
      </c>
      <c r="X1526">
        <v>0</v>
      </c>
      <c r="Y1526">
        <v>758</v>
      </c>
      <c r="Z1526">
        <v>45</v>
      </c>
      <c r="AA1526">
        <v>803</v>
      </c>
      <c r="AB1526" s="24">
        <f>VLOOKUP(B1526,population!$B$2:$D$54,3,0)</f>
        <v>4467673</v>
      </c>
      <c r="AC1526" s="24" t="str">
        <f>VLOOKUP(B1526,regions!$A$2:$B$54,2,0)</f>
        <v>South</v>
      </c>
      <c r="AD1526" s="24" t="str">
        <f>VLOOKUP(B1526,population!$B$2:$C$54,2,0)</f>
        <v> Kentucky</v>
      </c>
      <c r="AE1526" s="24">
        <f>IFERROR(VLOOKUP(AD1526,'pop density'!$A$1:$B$51,2,0),"")</f>
        <v>111.4</v>
      </c>
      <c r="AF1526" s="24" t="str">
        <f t="shared" si="23"/>
        <v>00111.4- Kentucky</v>
      </c>
    </row>
    <row r="1527" spans="1:32" x14ac:dyDescent="0.25">
      <c r="A1527">
        <v>20200323</v>
      </c>
      <c r="B1527" t="s">
        <v>1642</v>
      </c>
      <c r="C1527">
        <v>104</v>
      </c>
      <c r="D1527">
        <v>1762</v>
      </c>
      <c r="M1527" t="s">
        <v>62</v>
      </c>
      <c r="N1527" s="1">
        <v>43913.375</v>
      </c>
      <c r="O1527" t="s">
        <v>1660</v>
      </c>
      <c r="P1527" t="s">
        <v>64</v>
      </c>
      <c r="Q1527">
        <v>3</v>
      </c>
      <c r="S1527">
        <v>1866</v>
      </c>
      <c r="T1527">
        <v>1866</v>
      </c>
      <c r="U1527">
        <v>1866</v>
      </c>
      <c r="V1527">
        <v>21</v>
      </c>
      <c r="W1527">
        <v>0</v>
      </c>
      <c r="X1527">
        <v>0</v>
      </c>
      <c r="Y1527">
        <v>290</v>
      </c>
      <c r="Z1527">
        <v>5</v>
      </c>
      <c r="AA1527">
        <v>295</v>
      </c>
      <c r="AB1527" s="24">
        <f>VLOOKUP(B1527,population!$B$2:$D$54,3,0)</f>
        <v>4467673</v>
      </c>
      <c r="AC1527" s="24" t="str">
        <f>VLOOKUP(B1527,regions!$A$2:$B$54,2,0)</f>
        <v>South</v>
      </c>
      <c r="AD1527" s="24" t="str">
        <f>VLOOKUP(B1527,population!$B$2:$C$54,2,0)</f>
        <v> Kentucky</v>
      </c>
      <c r="AE1527" s="24">
        <f>IFERROR(VLOOKUP(AD1527,'pop density'!$A$1:$B$51,2,0),"")</f>
        <v>111.4</v>
      </c>
      <c r="AF1527" s="24" t="str">
        <f t="shared" si="23"/>
        <v>00111.4- Kentucky</v>
      </c>
    </row>
    <row r="1528" spans="1:32" x14ac:dyDescent="0.25">
      <c r="A1528">
        <v>20200324</v>
      </c>
      <c r="B1528" t="s">
        <v>1642</v>
      </c>
      <c r="C1528">
        <v>124</v>
      </c>
      <c r="D1528">
        <v>1762</v>
      </c>
      <c r="M1528" t="s">
        <v>62</v>
      </c>
      <c r="N1528" s="1">
        <v>43913.708333333336</v>
      </c>
      <c r="O1528" t="s">
        <v>1661</v>
      </c>
      <c r="P1528" t="s">
        <v>66</v>
      </c>
      <c r="Q1528">
        <v>4</v>
      </c>
      <c r="S1528">
        <v>1886</v>
      </c>
      <c r="T1528">
        <v>1886</v>
      </c>
      <c r="U1528">
        <v>1886</v>
      </c>
      <c r="V1528">
        <v>21</v>
      </c>
      <c r="W1528">
        <v>1</v>
      </c>
      <c r="X1528">
        <v>0</v>
      </c>
      <c r="Y1528">
        <v>0</v>
      </c>
      <c r="Z1528">
        <v>20</v>
      </c>
      <c r="AA1528">
        <v>20</v>
      </c>
      <c r="AB1528" s="24">
        <f>VLOOKUP(B1528,population!$B$2:$D$54,3,0)</f>
        <v>4467673</v>
      </c>
      <c r="AC1528" s="24" t="str">
        <f>VLOOKUP(B1528,regions!$A$2:$B$54,2,0)</f>
        <v>South</v>
      </c>
      <c r="AD1528" s="24" t="str">
        <f>VLOOKUP(B1528,population!$B$2:$C$54,2,0)</f>
        <v> Kentucky</v>
      </c>
      <c r="AE1528" s="24">
        <f>IFERROR(VLOOKUP(AD1528,'pop density'!$A$1:$B$51,2,0),"")</f>
        <v>111.4</v>
      </c>
      <c r="AF1528" s="24" t="str">
        <f t="shared" si="23"/>
        <v>00111.4- Kentucky</v>
      </c>
    </row>
    <row r="1529" spans="1:32" x14ac:dyDescent="0.25">
      <c r="A1529">
        <v>20200325</v>
      </c>
      <c r="B1529" t="s">
        <v>1642</v>
      </c>
      <c r="C1529">
        <v>157</v>
      </c>
      <c r="D1529">
        <v>2865</v>
      </c>
      <c r="M1529" t="s">
        <v>62</v>
      </c>
      <c r="N1529" s="1">
        <v>43914.708333333336</v>
      </c>
      <c r="O1529" s="2" t="s">
        <v>1662</v>
      </c>
      <c r="P1529" t="s">
        <v>68</v>
      </c>
      <c r="Q1529">
        <v>4</v>
      </c>
      <c r="S1529">
        <v>3022</v>
      </c>
      <c r="T1529">
        <v>3022</v>
      </c>
      <c r="U1529">
        <v>3022</v>
      </c>
      <c r="V1529">
        <v>21</v>
      </c>
      <c r="W1529">
        <v>0</v>
      </c>
      <c r="X1529">
        <v>0</v>
      </c>
      <c r="Y1529">
        <v>1103</v>
      </c>
      <c r="Z1529">
        <v>33</v>
      </c>
      <c r="AA1529">
        <v>1136</v>
      </c>
      <c r="AB1529" s="24">
        <f>VLOOKUP(B1529,population!$B$2:$D$54,3,0)</f>
        <v>4467673</v>
      </c>
      <c r="AC1529" s="24" t="str">
        <f>VLOOKUP(B1529,regions!$A$2:$B$54,2,0)</f>
        <v>South</v>
      </c>
      <c r="AD1529" s="24" t="str">
        <f>VLOOKUP(B1529,population!$B$2:$C$54,2,0)</f>
        <v> Kentucky</v>
      </c>
      <c r="AE1529" s="24">
        <f>IFERROR(VLOOKUP(AD1529,'pop density'!$A$1:$B$51,2,0),"")</f>
        <v>111.4</v>
      </c>
      <c r="AF1529" s="24" t="str">
        <f t="shared" si="23"/>
        <v>00111.4- Kentucky</v>
      </c>
    </row>
    <row r="1530" spans="1:32" x14ac:dyDescent="0.25">
      <c r="A1530">
        <v>20200326</v>
      </c>
      <c r="B1530" t="s">
        <v>1642</v>
      </c>
      <c r="C1530">
        <v>198</v>
      </c>
      <c r="D1530">
        <v>3102</v>
      </c>
      <c r="M1530" t="s">
        <v>62</v>
      </c>
      <c r="N1530" s="1">
        <v>43915.708333333336</v>
      </c>
      <c r="O1530" t="s">
        <v>1663</v>
      </c>
      <c r="P1530" t="s">
        <v>70</v>
      </c>
      <c r="Q1530">
        <v>4</v>
      </c>
      <c r="S1530">
        <v>3300</v>
      </c>
      <c r="T1530">
        <v>3300</v>
      </c>
      <c r="U1530">
        <v>3300</v>
      </c>
      <c r="V1530">
        <v>21</v>
      </c>
      <c r="W1530">
        <v>0</v>
      </c>
      <c r="X1530">
        <v>0</v>
      </c>
      <c r="Y1530">
        <v>237</v>
      </c>
      <c r="Z1530">
        <v>41</v>
      </c>
      <c r="AA1530">
        <v>278</v>
      </c>
      <c r="AB1530" s="24">
        <f>VLOOKUP(B1530,population!$B$2:$D$54,3,0)</f>
        <v>4467673</v>
      </c>
      <c r="AC1530" s="24" t="str">
        <f>VLOOKUP(B1530,regions!$A$2:$B$54,2,0)</f>
        <v>South</v>
      </c>
      <c r="AD1530" s="24" t="str">
        <f>VLOOKUP(B1530,population!$B$2:$C$54,2,0)</f>
        <v> Kentucky</v>
      </c>
      <c r="AE1530" s="24">
        <f>IFERROR(VLOOKUP(AD1530,'pop density'!$A$1:$B$51,2,0),"")</f>
        <v>111.4</v>
      </c>
      <c r="AF1530" s="24" t="str">
        <f t="shared" si="23"/>
        <v>00111.4- Kentucky</v>
      </c>
    </row>
    <row r="1531" spans="1:32" x14ac:dyDescent="0.25">
      <c r="A1531">
        <v>20200327</v>
      </c>
      <c r="B1531" t="s">
        <v>1642</v>
      </c>
      <c r="C1531">
        <v>248</v>
      </c>
      <c r="D1531">
        <v>3768</v>
      </c>
      <c r="M1531" t="s">
        <v>62</v>
      </c>
      <c r="N1531" s="1">
        <v>43916.708333333336</v>
      </c>
      <c r="O1531" t="s">
        <v>1664</v>
      </c>
      <c r="P1531" t="s">
        <v>72</v>
      </c>
      <c r="Q1531">
        <v>6</v>
      </c>
      <c r="S1531">
        <v>4016</v>
      </c>
      <c r="T1531">
        <v>4016</v>
      </c>
      <c r="U1531">
        <v>4016</v>
      </c>
      <c r="V1531">
        <v>21</v>
      </c>
      <c r="W1531">
        <v>2</v>
      </c>
      <c r="X1531">
        <v>0</v>
      </c>
      <c r="Y1531">
        <v>666</v>
      </c>
      <c r="Z1531">
        <v>50</v>
      </c>
      <c r="AA1531">
        <v>716</v>
      </c>
      <c r="AB1531" s="24">
        <f>VLOOKUP(B1531,population!$B$2:$D$54,3,0)</f>
        <v>4467673</v>
      </c>
      <c r="AC1531" s="24" t="str">
        <f>VLOOKUP(B1531,regions!$A$2:$B$54,2,0)</f>
        <v>South</v>
      </c>
      <c r="AD1531" s="24" t="str">
        <f>VLOOKUP(B1531,population!$B$2:$C$54,2,0)</f>
        <v> Kentucky</v>
      </c>
      <c r="AE1531" s="24">
        <f>IFERROR(VLOOKUP(AD1531,'pop density'!$A$1:$B$51,2,0),"")</f>
        <v>111.4</v>
      </c>
      <c r="AF1531" s="24" t="str">
        <f t="shared" si="23"/>
        <v>00111.4- Kentucky</v>
      </c>
    </row>
    <row r="1532" spans="1:32" x14ac:dyDescent="0.25">
      <c r="A1532">
        <v>20200328</v>
      </c>
      <c r="B1532" t="s">
        <v>1642</v>
      </c>
      <c r="C1532">
        <v>302</v>
      </c>
      <c r="D1532">
        <v>4821</v>
      </c>
      <c r="M1532" t="s">
        <v>62</v>
      </c>
      <c r="N1532" s="1">
        <v>43917.708333333336</v>
      </c>
      <c r="O1532" t="s">
        <v>1665</v>
      </c>
      <c r="P1532" t="s">
        <v>74</v>
      </c>
      <c r="Q1532">
        <v>8</v>
      </c>
      <c r="S1532">
        <v>5123</v>
      </c>
      <c r="T1532">
        <v>5123</v>
      </c>
      <c r="U1532">
        <v>5123</v>
      </c>
      <c r="V1532">
        <v>21</v>
      </c>
      <c r="W1532">
        <v>2</v>
      </c>
      <c r="X1532">
        <v>0</v>
      </c>
      <c r="Y1532">
        <v>1053</v>
      </c>
      <c r="Z1532">
        <v>54</v>
      </c>
      <c r="AA1532">
        <v>1107</v>
      </c>
      <c r="AB1532" s="24">
        <f>VLOOKUP(B1532,population!$B$2:$D$54,3,0)</f>
        <v>4467673</v>
      </c>
      <c r="AC1532" s="24" t="str">
        <f>VLOOKUP(B1532,regions!$A$2:$B$54,2,0)</f>
        <v>South</v>
      </c>
      <c r="AD1532" s="24" t="str">
        <f>VLOOKUP(B1532,population!$B$2:$C$54,2,0)</f>
        <v> Kentucky</v>
      </c>
      <c r="AE1532" s="24">
        <f>IFERROR(VLOOKUP(AD1532,'pop density'!$A$1:$B$51,2,0),"")</f>
        <v>111.4</v>
      </c>
      <c r="AF1532" s="24" t="str">
        <f t="shared" si="23"/>
        <v>00111.4- Kentucky</v>
      </c>
    </row>
    <row r="1533" spans="1:32" x14ac:dyDescent="0.25">
      <c r="A1533">
        <v>20200329</v>
      </c>
      <c r="B1533" t="s">
        <v>1642</v>
      </c>
      <c r="C1533">
        <v>394</v>
      </c>
      <c r="D1533">
        <v>5147</v>
      </c>
      <c r="M1533" t="s">
        <v>62</v>
      </c>
      <c r="N1533" s="1">
        <v>43918.708333333336</v>
      </c>
      <c r="O1533" t="s">
        <v>1666</v>
      </c>
      <c r="P1533" t="s">
        <v>76</v>
      </c>
      <c r="Q1533">
        <v>9</v>
      </c>
      <c r="S1533">
        <v>5541</v>
      </c>
      <c r="T1533">
        <v>5541</v>
      </c>
      <c r="U1533">
        <v>5541</v>
      </c>
      <c r="V1533">
        <v>21</v>
      </c>
      <c r="W1533">
        <v>1</v>
      </c>
      <c r="X1533">
        <v>0</v>
      </c>
      <c r="Y1533">
        <v>326</v>
      </c>
      <c r="Z1533">
        <v>92</v>
      </c>
      <c r="AA1533">
        <v>418</v>
      </c>
      <c r="AB1533" s="24">
        <f>VLOOKUP(B1533,population!$B$2:$D$54,3,0)</f>
        <v>4467673</v>
      </c>
      <c r="AC1533" s="24" t="str">
        <f>VLOOKUP(B1533,regions!$A$2:$B$54,2,0)</f>
        <v>South</v>
      </c>
      <c r="AD1533" s="24" t="str">
        <f>VLOOKUP(B1533,population!$B$2:$C$54,2,0)</f>
        <v> Kentucky</v>
      </c>
      <c r="AE1533" s="24">
        <f>IFERROR(VLOOKUP(AD1533,'pop density'!$A$1:$B$51,2,0),"")</f>
        <v>111.4</v>
      </c>
      <c r="AF1533" s="24" t="str">
        <f t="shared" si="23"/>
        <v>00111.4- Kentucky</v>
      </c>
    </row>
    <row r="1534" spans="1:32" x14ac:dyDescent="0.25">
      <c r="A1534">
        <v>20200330</v>
      </c>
      <c r="B1534" t="s">
        <v>1642</v>
      </c>
      <c r="C1534">
        <v>439</v>
      </c>
      <c r="D1534">
        <v>5579</v>
      </c>
      <c r="M1534" t="s">
        <v>62</v>
      </c>
      <c r="N1534" s="1">
        <v>43919.708333333336</v>
      </c>
      <c r="O1534" t="s">
        <v>1667</v>
      </c>
      <c r="P1534" t="s">
        <v>78</v>
      </c>
      <c r="Q1534">
        <v>9</v>
      </c>
      <c r="S1534">
        <v>6018</v>
      </c>
      <c r="T1534">
        <v>6018</v>
      </c>
      <c r="U1534">
        <v>6018</v>
      </c>
      <c r="V1534">
        <v>21</v>
      </c>
      <c r="W1534">
        <v>0</v>
      </c>
      <c r="X1534">
        <v>0</v>
      </c>
      <c r="Y1534">
        <v>432</v>
      </c>
      <c r="Z1534">
        <v>45</v>
      </c>
      <c r="AA1534">
        <v>477</v>
      </c>
      <c r="AB1534" s="24">
        <f>VLOOKUP(B1534,population!$B$2:$D$54,3,0)</f>
        <v>4467673</v>
      </c>
      <c r="AC1534" s="24" t="str">
        <f>VLOOKUP(B1534,regions!$A$2:$B$54,2,0)</f>
        <v>South</v>
      </c>
      <c r="AD1534" s="24" t="str">
        <f>VLOOKUP(B1534,population!$B$2:$C$54,2,0)</f>
        <v> Kentucky</v>
      </c>
      <c r="AE1534" s="24">
        <f>IFERROR(VLOOKUP(AD1534,'pop density'!$A$1:$B$51,2,0),"")</f>
        <v>111.4</v>
      </c>
      <c r="AF1534" s="24" t="str">
        <f t="shared" si="23"/>
        <v>00111.4- Kentucky</v>
      </c>
    </row>
    <row r="1535" spans="1:32" x14ac:dyDescent="0.25">
      <c r="A1535">
        <v>20200331</v>
      </c>
      <c r="B1535" t="s">
        <v>1642</v>
      </c>
      <c r="C1535">
        <v>480</v>
      </c>
      <c r="D1535">
        <v>6330</v>
      </c>
      <c r="M1535" t="s">
        <v>62</v>
      </c>
      <c r="N1535" s="1">
        <v>43920.708333333336</v>
      </c>
      <c r="O1535" t="s">
        <v>1668</v>
      </c>
      <c r="P1535" t="s">
        <v>80</v>
      </c>
      <c r="Q1535">
        <v>11</v>
      </c>
      <c r="S1535">
        <v>6810</v>
      </c>
      <c r="T1535">
        <v>6810</v>
      </c>
      <c r="U1535">
        <v>6810</v>
      </c>
      <c r="V1535">
        <v>21</v>
      </c>
      <c r="W1535">
        <v>2</v>
      </c>
      <c r="X1535">
        <v>0</v>
      </c>
      <c r="Y1535">
        <v>751</v>
      </c>
      <c r="Z1535">
        <v>41</v>
      </c>
      <c r="AA1535">
        <v>792</v>
      </c>
      <c r="AB1535" s="24">
        <f>VLOOKUP(B1535,population!$B$2:$D$54,3,0)</f>
        <v>4467673</v>
      </c>
      <c r="AC1535" s="24" t="str">
        <f>VLOOKUP(B1535,regions!$A$2:$B$54,2,0)</f>
        <v>South</v>
      </c>
      <c r="AD1535" s="24" t="str">
        <f>VLOOKUP(B1535,population!$B$2:$C$54,2,0)</f>
        <v> Kentucky</v>
      </c>
      <c r="AE1535" s="24">
        <f>IFERROR(VLOOKUP(AD1535,'pop density'!$A$1:$B$51,2,0),"")</f>
        <v>111.4</v>
      </c>
      <c r="AF1535" s="24" t="str">
        <f t="shared" si="23"/>
        <v>00111.4- Kentucky</v>
      </c>
    </row>
    <row r="1536" spans="1:32" x14ac:dyDescent="0.25">
      <c r="A1536">
        <v>20200401</v>
      </c>
      <c r="B1536" t="s">
        <v>1642</v>
      </c>
      <c r="C1536">
        <v>591</v>
      </c>
      <c r="D1536">
        <v>6965</v>
      </c>
      <c r="M1536" t="s">
        <v>62</v>
      </c>
      <c r="N1536" s="1">
        <v>43921.708333333336</v>
      </c>
      <c r="O1536" t="s">
        <v>1669</v>
      </c>
      <c r="P1536" t="s">
        <v>82</v>
      </c>
      <c r="Q1536">
        <v>17</v>
      </c>
      <c r="S1536">
        <v>7556</v>
      </c>
      <c r="T1536">
        <v>7556</v>
      </c>
      <c r="U1536">
        <v>7556</v>
      </c>
      <c r="V1536">
        <v>21</v>
      </c>
      <c r="W1536">
        <v>6</v>
      </c>
      <c r="X1536">
        <v>0</v>
      </c>
      <c r="Y1536">
        <v>635</v>
      </c>
      <c r="Z1536">
        <v>111</v>
      </c>
      <c r="AA1536">
        <v>746</v>
      </c>
      <c r="AB1536" s="24">
        <f>VLOOKUP(B1536,population!$B$2:$D$54,3,0)</f>
        <v>4467673</v>
      </c>
      <c r="AC1536" s="24" t="str">
        <f>VLOOKUP(B1536,regions!$A$2:$B$54,2,0)</f>
        <v>South</v>
      </c>
      <c r="AD1536" s="24" t="str">
        <f>VLOOKUP(B1536,population!$B$2:$C$54,2,0)</f>
        <v> Kentucky</v>
      </c>
      <c r="AE1536" s="24">
        <f>IFERROR(VLOOKUP(AD1536,'pop density'!$A$1:$B$51,2,0),"")</f>
        <v>111.4</v>
      </c>
      <c r="AF1536" s="24" t="str">
        <f t="shared" si="23"/>
        <v>00111.4- Kentucky</v>
      </c>
    </row>
    <row r="1537" spans="1:32" x14ac:dyDescent="0.25">
      <c r="A1537">
        <v>20200402</v>
      </c>
      <c r="B1537" t="s">
        <v>1642</v>
      </c>
      <c r="C1537">
        <v>680</v>
      </c>
      <c r="D1537">
        <v>7220</v>
      </c>
      <c r="M1537" t="s">
        <v>62</v>
      </c>
      <c r="N1537" s="1">
        <v>43922.708333333336</v>
      </c>
      <c r="O1537" t="s">
        <v>1670</v>
      </c>
      <c r="P1537" t="s">
        <v>84</v>
      </c>
      <c r="Q1537">
        <v>20</v>
      </c>
      <c r="S1537">
        <v>7900</v>
      </c>
      <c r="T1537">
        <v>7900</v>
      </c>
      <c r="U1537">
        <v>7900</v>
      </c>
      <c r="V1537">
        <v>21</v>
      </c>
      <c r="W1537">
        <v>3</v>
      </c>
      <c r="X1537">
        <v>0</v>
      </c>
      <c r="Y1537">
        <v>255</v>
      </c>
      <c r="Z1537">
        <v>89</v>
      </c>
      <c r="AA1537">
        <v>344</v>
      </c>
      <c r="AB1537" s="24">
        <f>VLOOKUP(B1537,population!$B$2:$D$54,3,0)</f>
        <v>4467673</v>
      </c>
      <c r="AC1537" s="24" t="str">
        <f>VLOOKUP(B1537,regions!$A$2:$B$54,2,0)</f>
        <v>South</v>
      </c>
      <c r="AD1537" s="24" t="str">
        <f>VLOOKUP(B1537,population!$B$2:$C$54,2,0)</f>
        <v> Kentucky</v>
      </c>
      <c r="AE1537" s="24">
        <f>IFERROR(VLOOKUP(AD1537,'pop density'!$A$1:$B$51,2,0),"")</f>
        <v>111.4</v>
      </c>
      <c r="AF1537" s="24" t="str">
        <f t="shared" si="23"/>
        <v>00111.4- Kentucky</v>
      </c>
    </row>
    <row r="1538" spans="1:32" x14ac:dyDescent="0.25">
      <c r="A1538">
        <v>20200403</v>
      </c>
      <c r="B1538" t="s">
        <v>1642</v>
      </c>
      <c r="C1538">
        <v>770</v>
      </c>
      <c r="D1538">
        <v>12034</v>
      </c>
      <c r="M1538" t="s">
        <v>62</v>
      </c>
      <c r="N1538" s="1">
        <v>43923.708333333336</v>
      </c>
      <c r="O1538" t="s">
        <v>1671</v>
      </c>
      <c r="P1538" t="s">
        <v>86</v>
      </c>
      <c r="Q1538">
        <v>31</v>
      </c>
      <c r="S1538">
        <v>12804</v>
      </c>
      <c r="T1538">
        <v>12804</v>
      </c>
      <c r="U1538">
        <v>12804</v>
      </c>
      <c r="V1538">
        <v>21</v>
      </c>
      <c r="W1538">
        <v>11</v>
      </c>
      <c r="X1538">
        <v>0</v>
      </c>
      <c r="Y1538">
        <v>4814</v>
      </c>
      <c r="Z1538">
        <v>90</v>
      </c>
      <c r="AA1538">
        <v>4904</v>
      </c>
      <c r="AB1538" s="24">
        <f>VLOOKUP(B1538,population!$B$2:$D$54,3,0)</f>
        <v>4467673</v>
      </c>
      <c r="AC1538" s="24" t="str">
        <f>VLOOKUP(B1538,regions!$A$2:$B$54,2,0)</f>
        <v>South</v>
      </c>
      <c r="AD1538" s="24" t="str">
        <f>VLOOKUP(B1538,population!$B$2:$C$54,2,0)</f>
        <v> Kentucky</v>
      </c>
      <c r="AE1538" s="24">
        <f>IFERROR(VLOOKUP(AD1538,'pop density'!$A$1:$B$51,2,0),"")</f>
        <v>111.4</v>
      </c>
      <c r="AF1538" s="24" t="str">
        <f t="shared" si="23"/>
        <v>00111.4- Kentucky</v>
      </c>
    </row>
    <row r="1539" spans="1:32" x14ac:dyDescent="0.25">
      <c r="A1539">
        <v>20200404</v>
      </c>
      <c r="B1539" t="s">
        <v>1642</v>
      </c>
      <c r="C1539">
        <v>831</v>
      </c>
      <c r="D1539">
        <v>14741</v>
      </c>
      <c r="M1539" t="s">
        <v>62</v>
      </c>
      <c r="N1539" s="1">
        <v>43924.708333333336</v>
      </c>
      <c r="O1539" t="s">
        <v>1672</v>
      </c>
      <c r="P1539" t="s">
        <v>88</v>
      </c>
      <c r="Q1539">
        <v>37</v>
      </c>
      <c r="S1539">
        <v>15572</v>
      </c>
      <c r="T1539">
        <v>15572</v>
      </c>
      <c r="U1539">
        <v>15572</v>
      </c>
      <c r="V1539">
        <v>21</v>
      </c>
      <c r="W1539">
        <v>6</v>
      </c>
      <c r="X1539">
        <v>0</v>
      </c>
      <c r="Y1539">
        <v>2707</v>
      </c>
      <c r="Z1539">
        <v>61</v>
      </c>
      <c r="AA1539">
        <v>2768</v>
      </c>
      <c r="AB1539" s="24">
        <f>VLOOKUP(B1539,population!$B$2:$D$54,3,0)</f>
        <v>4467673</v>
      </c>
      <c r="AC1539" s="24" t="str">
        <f>VLOOKUP(B1539,regions!$A$2:$B$54,2,0)</f>
        <v>South</v>
      </c>
      <c r="AD1539" s="24" t="str">
        <f>VLOOKUP(B1539,population!$B$2:$C$54,2,0)</f>
        <v> Kentucky</v>
      </c>
      <c r="AE1539" s="24">
        <f>IFERROR(VLOOKUP(AD1539,'pop density'!$A$1:$B$51,2,0),"")</f>
        <v>111.4</v>
      </c>
      <c r="AF1539" s="24" t="str">
        <f t="shared" ref="AF1539:AF1602" si="24">IFERROR(TEXT(AE1539, "00000.0") &amp; "-" &amp; AD1539,"")</f>
        <v>00111.4- Kentucky</v>
      </c>
    </row>
    <row r="1540" spans="1:32" x14ac:dyDescent="0.25">
      <c r="A1540">
        <v>20200405</v>
      </c>
      <c r="B1540" t="s">
        <v>1642</v>
      </c>
      <c r="C1540">
        <v>917</v>
      </c>
      <c r="D1540">
        <v>15746</v>
      </c>
      <c r="M1540" t="s">
        <v>62</v>
      </c>
      <c r="N1540" s="1">
        <v>43925.708333333336</v>
      </c>
      <c r="O1540" t="s">
        <v>1673</v>
      </c>
      <c r="P1540" t="s">
        <v>90</v>
      </c>
      <c r="Q1540">
        <v>40</v>
      </c>
      <c r="S1540">
        <v>16663</v>
      </c>
      <c r="T1540">
        <v>16663</v>
      </c>
      <c r="U1540">
        <v>16663</v>
      </c>
      <c r="V1540">
        <v>21</v>
      </c>
      <c r="W1540">
        <v>3</v>
      </c>
      <c r="X1540">
        <v>0</v>
      </c>
      <c r="Y1540">
        <v>1005</v>
      </c>
      <c r="Z1540">
        <v>86</v>
      </c>
      <c r="AA1540">
        <v>1091</v>
      </c>
      <c r="AB1540" s="24">
        <f>VLOOKUP(B1540,population!$B$2:$D$54,3,0)</f>
        <v>4467673</v>
      </c>
      <c r="AC1540" s="24" t="str">
        <f>VLOOKUP(B1540,regions!$A$2:$B$54,2,0)</f>
        <v>South</v>
      </c>
      <c r="AD1540" s="24" t="str">
        <f>VLOOKUP(B1540,population!$B$2:$C$54,2,0)</f>
        <v> Kentucky</v>
      </c>
      <c r="AE1540" s="24">
        <f>IFERROR(VLOOKUP(AD1540,'pop density'!$A$1:$B$51,2,0),"")</f>
        <v>111.4</v>
      </c>
      <c r="AF1540" s="24" t="str">
        <f t="shared" si="24"/>
        <v>00111.4- Kentucky</v>
      </c>
    </row>
    <row r="1541" spans="1:32" x14ac:dyDescent="0.25">
      <c r="A1541">
        <v>20200406</v>
      </c>
      <c r="B1541" t="s">
        <v>1642</v>
      </c>
      <c r="C1541">
        <v>955</v>
      </c>
      <c r="D1541">
        <v>17812</v>
      </c>
      <c r="M1541" t="s">
        <v>62</v>
      </c>
      <c r="N1541" s="1">
        <v>43926.708333333336</v>
      </c>
      <c r="O1541" t="s">
        <v>1674</v>
      </c>
      <c r="P1541" t="s">
        <v>92</v>
      </c>
      <c r="Q1541">
        <v>45</v>
      </c>
      <c r="S1541">
        <v>18767</v>
      </c>
      <c r="T1541">
        <v>18767</v>
      </c>
      <c r="U1541">
        <v>18767</v>
      </c>
      <c r="V1541">
        <v>21</v>
      </c>
      <c r="W1541">
        <v>5</v>
      </c>
      <c r="X1541">
        <v>0</v>
      </c>
      <c r="Y1541">
        <v>2066</v>
      </c>
      <c r="Z1541">
        <v>38</v>
      </c>
      <c r="AA1541">
        <v>2104</v>
      </c>
      <c r="AB1541" s="24">
        <f>VLOOKUP(B1541,population!$B$2:$D$54,3,0)</f>
        <v>4467673</v>
      </c>
      <c r="AC1541" s="24" t="str">
        <f>VLOOKUP(B1541,regions!$A$2:$B$54,2,0)</f>
        <v>South</v>
      </c>
      <c r="AD1541" s="24" t="str">
        <f>VLOOKUP(B1541,population!$B$2:$C$54,2,0)</f>
        <v> Kentucky</v>
      </c>
      <c r="AE1541" s="24">
        <f>IFERROR(VLOOKUP(AD1541,'pop density'!$A$1:$B$51,2,0),"")</f>
        <v>111.4</v>
      </c>
      <c r="AF1541" s="24" t="str">
        <f t="shared" si="24"/>
        <v>00111.4- Kentucky</v>
      </c>
    </row>
    <row r="1542" spans="1:32" x14ac:dyDescent="0.25">
      <c r="A1542">
        <v>20200407</v>
      </c>
      <c r="B1542" t="s">
        <v>1642</v>
      </c>
      <c r="C1542">
        <v>1008</v>
      </c>
      <c r="D1542">
        <v>18947</v>
      </c>
      <c r="M1542" t="s">
        <v>62</v>
      </c>
      <c r="N1542" s="1">
        <v>43927.708333333336</v>
      </c>
      <c r="O1542" t="s">
        <v>1675</v>
      </c>
      <c r="P1542" t="s">
        <v>94</v>
      </c>
      <c r="Q1542">
        <v>59</v>
      </c>
      <c r="S1542">
        <v>19955</v>
      </c>
      <c r="T1542">
        <v>19955</v>
      </c>
      <c r="U1542">
        <v>19955</v>
      </c>
      <c r="V1542">
        <v>21</v>
      </c>
      <c r="W1542">
        <v>14</v>
      </c>
      <c r="X1542">
        <v>0</v>
      </c>
      <c r="Y1542">
        <v>1135</v>
      </c>
      <c r="Z1542">
        <v>53</v>
      </c>
      <c r="AA1542">
        <v>1188</v>
      </c>
      <c r="AB1542" s="24">
        <f>VLOOKUP(B1542,population!$B$2:$D$54,3,0)</f>
        <v>4467673</v>
      </c>
      <c r="AC1542" s="24" t="str">
        <f>VLOOKUP(B1542,regions!$A$2:$B$54,2,0)</f>
        <v>South</v>
      </c>
      <c r="AD1542" s="24" t="str">
        <f>VLOOKUP(B1542,population!$B$2:$C$54,2,0)</f>
        <v> Kentucky</v>
      </c>
      <c r="AE1542" s="24">
        <f>IFERROR(VLOOKUP(AD1542,'pop density'!$A$1:$B$51,2,0),"")</f>
        <v>111.4</v>
      </c>
      <c r="AF1542" s="24" t="str">
        <f t="shared" si="24"/>
        <v>00111.4- Kentucky</v>
      </c>
    </row>
    <row r="1543" spans="1:32" x14ac:dyDescent="0.25">
      <c r="A1543">
        <v>20200408</v>
      </c>
      <c r="B1543" t="s">
        <v>1642</v>
      </c>
      <c r="C1543">
        <v>1149</v>
      </c>
      <c r="D1543">
        <v>20455</v>
      </c>
      <c r="M1543" t="s">
        <v>62</v>
      </c>
      <c r="N1543" s="1">
        <v>43928.708333333336</v>
      </c>
      <c r="O1543" t="s">
        <v>1676</v>
      </c>
      <c r="P1543" t="s">
        <v>96</v>
      </c>
      <c r="Q1543">
        <v>65</v>
      </c>
      <c r="S1543">
        <v>21604</v>
      </c>
      <c r="T1543">
        <v>21604</v>
      </c>
      <c r="U1543">
        <v>21604</v>
      </c>
      <c r="V1543">
        <v>21</v>
      </c>
      <c r="W1543">
        <v>6</v>
      </c>
      <c r="X1543">
        <v>0</v>
      </c>
      <c r="Y1543">
        <v>1508</v>
      </c>
      <c r="Z1543">
        <v>141</v>
      </c>
      <c r="AA1543">
        <v>1649</v>
      </c>
      <c r="AB1543" s="24">
        <f>VLOOKUP(B1543,population!$B$2:$D$54,3,0)</f>
        <v>4467673</v>
      </c>
      <c r="AC1543" s="24" t="str">
        <f>VLOOKUP(B1543,regions!$A$2:$B$54,2,0)</f>
        <v>South</v>
      </c>
      <c r="AD1543" s="24" t="str">
        <f>VLOOKUP(B1543,population!$B$2:$C$54,2,0)</f>
        <v> Kentucky</v>
      </c>
      <c r="AE1543" s="24">
        <f>IFERROR(VLOOKUP(AD1543,'pop density'!$A$1:$B$51,2,0),"")</f>
        <v>111.4</v>
      </c>
      <c r="AF1543" s="24" t="str">
        <f t="shared" si="24"/>
        <v>00111.4- Kentucky</v>
      </c>
    </row>
    <row r="1544" spans="1:32" x14ac:dyDescent="0.25">
      <c r="A1544">
        <v>20200409</v>
      </c>
      <c r="B1544" t="s">
        <v>1642</v>
      </c>
      <c r="C1544">
        <v>1346</v>
      </c>
      <c r="D1544">
        <v>20455</v>
      </c>
      <c r="M1544" t="s">
        <v>62</v>
      </c>
      <c r="N1544" s="1">
        <v>43929.708333333336</v>
      </c>
      <c r="O1544" t="s">
        <v>1677</v>
      </c>
      <c r="P1544" t="s">
        <v>98</v>
      </c>
      <c r="Q1544">
        <v>73</v>
      </c>
      <c r="S1544">
        <v>21801</v>
      </c>
      <c r="T1544">
        <v>21801</v>
      </c>
      <c r="U1544">
        <v>21801</v>
      </c>
      <c r="V1544">
        <v>21</v>
      </c>
      <c r="W1544">
        <v>8</v>
      </c>
      <c r="X1544">
        <v>0</v>
      </c>
      <c r="Y1544">
        <v>0</v>
      </c>
      <c r="Z1544">
        <v>197</v>
      </c>
      <c r="AA1544">
        <v>197</v>
      </c>
      <c r="AB1544" s="24">
        <f>VLOOKUP(B1544,population!$B$2:$D$54,3,0)</f>
        <v>4467673</v>
      </c>
      <c r="AC1544" s="24" t="str">
        <f>VLOOKUP(B1544,regions!$A$2:$B$54,2,0)</f>
        <v>South</v>
      </c>
      <c r="AD1544" s="24" t="str">
        <f>VLOOKUP(B1544,population!$B$2:$C$54,2,0)</f>
        <v> Kentucky</v>
      </c>
      <c r="AE1544" s="24">
        <f>IFERROR(VLOOKUP(AD1544,'pop density'!$A$1:$B$51,2,0),"")</f>
        <v>111.4</v>
      </c>
      <c r="AF1544" s="24" t="str">
        <f t="shared" si="24"/>
        <v>00111.4- Kentucky</v>
      </c>
    </row>
    <row r="1545" spans="1:32" x14ac:dyDescent="0.25">
      <c r="A1545">
        <v>20200410</v>
      </c>
      <c r="B1545" t="s">
        <v>1642</v>
      </c>
      <c r="C1545">
        <v>1693</v>
      </c>
      <c r="D1545">
        <v>22595</v>
      </c>
      <c r="F1545">
        <v>271</v>
      </c>
      <c r="G1545">
        <v>459</v>
      </c>
      <c r="H1545">
        <v>105</v>
      </c>
      <c r="I1545">
        <v>177</v>
      </c>
      <c r="L1545">
        <v>464</v>
      </c>
      <c r="M1545" t="s">
        <v>62</v>
      </c>
      <c r="N1545" s="1">
        <v>43931.708333333336</v>
      </c>
      <c r="O1545" t="s">
        <v>1678</v>
      </c>
      <c r="P1545" t="s">
        <v>100</v>
      </c>
      <c r="Q1545">
        <v>90</v>
      </c>
      <c r="R1545">
        <v>459</v>
      </c>
      <c r="S1545">
        <v>24288</v>
      </c>
      <c r="T1545">
        <v>24288</v>
      </c>
      <c r="U1545">
        <v>24288</v>
      </c>
      <c r="V1545">
        <v>21</v>
      </c>
      <c r="W1545">
        <v>17</v>
      </c>
      <c r="X1545">
        <v>459</v>
      </c>
      <c r="Y1545">
        <v>2140</v>
      </c>
      <c r="Z1545">
        <v>347</v>
      </c>
      <c r="AA1545">
        <v>2487</v>
      </c>
      <c r="AB1545" s="24">
        <f>VLOOKUP(B1545,population!$B$2:$D$54,3,0)</f>
        <v>4467673</v>
      </c>
      <c r="AC1545" s="24" t="str">
        <f>VLOOKUP(B1545,regions!$A$2:$B$54,2,0)</f>
        <v>South</v>
      </c>
      <c r="AD1545" s="24" t="str">
        <f>VLOOKUP(B1545,population!$B$2:$C$54,2,0)</f>
        <v> Kentucky</v>
      </c>
      <c r="AE1545" s="24">
        <f>IFERROR(VLOOKUP(AD1545,'pop density'!$A$1:$B$51,2,0),"")</f>
        <v>111.4</v>
      </c>
      <c r="AF1545" s="24" t="str">
        <f t="shared" si="24"/>
        <v>00111.4- Kentucky</v>
      </c>
    </row>
    <row r="1546" spans="1:32" x14ac:dyDescent="0.25">
      <c r="A1546">
        <v>20200411</v>
      </c>
      <c r="B1546" t="s">
        <v>1642</v>
      </c>
      <c r="C1546">
        <v>1693</v>
      </c>
      <c r="D1546">
        <v>22595</v>
      </c>
      <c r="F1546">
        <v>271</v>
      </c>
      <c r="G1546">
        <v>459</v>
      </c>
      <c r="H1546">
        <v>105</v>
      </c>
      <c r="I1546">
        <v>177</v>
      </c>
      <c r="L1546">
        <v>464</v>
      </c>
      <c r="M1546" t="s">
        <v>62</v>
      </c>
      <c r="N1546" s="1">
        <v>43931.708333333336</v>
      </c>
      <c r="O1546" t="s">
        <v>1679</v>
      </c>
      <c r="P1546" t="s">
        <v>102</v>
      </c>
      <c r="Q1546">
        <v>90</v>
      </c>
      <c r="R1546">
        <v>459</v>
      </c>
      <c r="S1546">
        <v>24288</v>
      </c>
      <c r="T1546">
        <v>24288</v>
      </c>
      <c r="U1546">
        <v>24288</v>
      </c>
      <c r="V1546">
        <v>21</v>
      </c>
      <c r="W1546">
        <v>0</v>
      </c>
      <c r="X1546">
        <v>0</v>
      </c>
      <c r="Y1546">
        <v>0</v>
      </c>
      <c r="Z1546">
        <v>0</v>
      </c>
      <c r="AA1546">
        <v>0</v>
      </c>
      <c r="AB1546" s="24">
        <f>VLOOKUP(B1546,population!$B$2:$D$54,3,0)</f>
        <v>4467673</v>
      </c>
      <c r="AC1546" s="24" t="str">
        <f>VLOOKUP(B1546,regions!$A$2:$B$54,2,0)</f>
        <v>South</v>
      </c>
      <c r="AD1546" s="24" t="str">
        <f>VLOOKUP(B1546,population!$B$2:$C$54,2,0)</f>
        <v> Kentucky</v>
      </c>
      <c r="AE1546" s="24">
        <f>IFERROR(VLOOKUP(AD1546,'pop density'!$A$1:$B$51,2,0),"")</f>
        <v>111.4</v>
      </c>
      <c r="AF1546" s="24" t="str">
        <f t="shared" si="24"/>
        <v>00111.4- Kentucky</v>
      </c>
    </row>
    <row r="1547" spans="1:32" x14ac:dyDescent="0.25">
      <c r="A1547">
        <v>20200412</v>
      </c>
      <c r="B1547" t="s">
        <v>1642</v>
      </c>
      <c r="C1547">
        <v>1840</v>
      </c>
      <c r="D1547">
        <v>22727</v>
      </c>
      <c r="F1547">
        <v>271</v>
      </c>
      <c r="G1547">
        <v>459</v>
      </c>
      <c r="H1547">
        <v>105</v>
      </c>
      <c r="I1547">
        <v>177</v>
      </c>
      <c r="L1547">
        <v>464</v>
      </c>
      <c r="M1547" t="s">
        <v>62</v>
      </c>
      <c r="N1547" s="1">
        <v>43932.708333333336</v>
      </c>
      <c r="O1547" t="s">
        <v>1680</v>
      </c>
      <c r="P1547" t="s">
        <v>104</v>
      </c>
      <c r="Q1547">
        <v>94</v>
      </c>
      <c r="R1547">
        <v>459</v>
      </c>
      <c r="S1547">
        <v>24567</v>
      </c>
      <c r="T1547">
        <v>24567</v>
      </c>
      <c r="U1547">
        <v>24567</v>
      </c>
      <c r="V1547">
        <v>21</v>
      </c>
      <c r="W1547">
        <v>4</v>
      </c>
      <c r="X1547">
        <v>0</v>
      </c>
      <c r="Y1547">
        <v>132</v>
      </c>
      <c r="Z1547">
        <v>147</v>
      </c>
      <c r="AA1547">
        <v>279</v>
      </c>
      <c r="AB1547" s="24">
        <f>VLOOKUP(B1547,population!$B$2:$D$54,3,0)</f>
        <v>4467673</v>
      </c>
      <c r="AC1547" s="24" t="str">
        <f>VLOOKUP(B1547,regions!$A$2:$B$54,2,0)</f>
        <v>South</v>
      </c>
      <c r="AD1547" s="24" t="str">
        <f>VLOOKUP(B1547,population!$B$2:$C$54,2,0)</f>
        <v> Kentucky</v>
      </c>
      <c r="AE1547" s="24">
        <f>IFERROR(VLOOKUP(AD1547,'pop density'!$A$1:$B$51,2,0),"")</f>
        <v>111.4</v>
      </c>
      <c r="AF1547" s="24" t="str">
        <f t="shared" si="24"/>
        <v>00111.4- Kentucky</v>
      </c>
    </row>
    <row r="1548" spans="1:32" x14ac:dyDescent="0.25">
      <c r="A1548">
        <v>20200413</v>
      </c>
      <c r="B1548" t="s">
        <v>1642</v>
      </c>
      <c r="C1548">
        <v>1963</v>
      </c>
      <c r="D1548">
        <v>23903</v>
      </c>
      <c r="F1548">
        <v>289</v>
      </c>
      <c r="G1548">
        <v>667</v>
      </c>
      <c r="H1548">
        <v>136</v>
      </c>
      <c r="I1548">
        <v>256</v>
      </c>
      <c r="L1548">
        <v>607</v>
      </c>
      <c r="M1548" t="s">
        <v>62</v>
      </c>
      <c r="N1548" s="1">
        <v>43934.708333333336</v>
      </c>
      <c r="O1548" t="s">
        <v>1681</v>
      </c>
      <c r="P1548" t="s">
        <v>106</v>
      </c>
      <c r="Q1548">
        <v>97</v>
      </c>
      <c r="R1548">
        <v>667</v>
      </c>
      <c r="S1548">
        <v>25866</v>
      </c>
      <c r="T1548">
        <v>25866</v>
      </c>
      <c r="U1548">
        <v>25866</v>
      </c>
      <c r="V1548">
        <v>21</v>
      </c>
      <c r="W1548">
        <v>3</v>
      </c>
      <c r="X1548">
        <v>208</v>
      </c>
      <c r="Y1548">
        <v>1176</v>
      </c>
      <c r="Z1548">
        <v>123</v>
      </c>
      <c r="AA1548">
        <v>1299</v>
      </c>
      <c r="AB1548" s="24">
        <f>VLOOKUP(B1548,population!$B$2:$D$54,3,0)</f>
        <v>4467673</v>
      </c>
      <c r="AC1548" s="24" t="str">
        <f>VLOOKUP(B1548,regions!$A$2:$B$54,2,0)</f>
        <v>South</v>
      </c>
      <c r="AD1548" s="24" t="str">
        <f>VLOOKUP(B1548,population!$B$2:$C$54,2,0)</f>
        <v> Kentucky</v>
      </c>
      <c r="AE1548" s="24">
        <f>IFERROR(VLOOKUP(AD1548,'pop density'!$A$1:$B$51,2,0),"")</f>
        <v>111.4</v>
      </c>
      <c r="AF1548" s="24" t="str">
        <f t="shared" si="24"/>
        <v>00111.4- Kentucky</v>
      </c>
    </row>
    <row r="1549" spans="1:32" x14ac:dyDescent="0.25">
      <c r="A1549">
        <v>20200414</v>
      </c>
      <c r="B1549" t="s">
        <v>1642</v>
      </c>
      <c r="C1549">
        <v>2048</v>
      </c>
      <c r="D1549">
        <v>24635</v>
      </c>
      <c r="F1549">
        <v>299</v>
      </c>
      <c r="G1549">
        <v>673</v>
      </c>
      <c r="H1549">
        <v>136</v>
      </c>
      <c r="I1549">
        <v>259</v>
      </c>
      <c r="L1549">
        <v>629</v>
      </c>
      <c r="M1549" t="s">
        <v>62</v>
      </c>
      <c r="N1549" s="1">
        <v>43935.708333333336</v>
      </c>
      <c r="O1549" t="s">
        <v>1682</v>
      </c>
      <c r="P1549" t="s">
        <v>108</v>
      </c>
      <c r="Q1549">
        <v>104</v>
      </c>
      <c r="R1549">
        <v>673</v>
      </c>
      <c r="S1549">
        <v>26683</v>
      </c>
      <c r="T1549">
        <v>26683</v>
      </c>
      <c r="U1549">
        <v>26683</v>
      </c>
      <c r="V1549">
        <v>21</v>
      </c>
      <c r="W1549">
        <v>7</v>
      </c>
      <c r="X1549">
        <v>6</v>
      </c>
      <c r="Y1549">
        <v>732</v>
      </c>
      <c r="Z1549">
        <v>85</v>
      </c>
      <c r="AA1549">
        <v>817</v>
      </c>
      <c r="AB1549" s="24">
        <f>VLOOKUP(B1549,population!$B$2:$D$54,3,0)</f>
        <v>4467673</v>
      </c>
      <c r="AC1549" s="24" t="str">
        <f>VLOOKUP(B1549,regions!$A$2:$B$54,2,0)</f>
        <v>South</v>
      </c>
      <c r="AD1549" s="24" t="str">
        <f>VLOOKUP(B1549,population!$B$2:$C$54,2,0)</f>
        <v> Kentucky</v>
      </c>
      <c r="AE1549" s="24">
        <f>IFERROR(VLOOKUP(AD1549,'pop density'!$A$1:$B$51,2,0),"")</f>
        <v>111.4</v>
      </c>
      <c r="AF1549" s="24" t="str">
        <f t="shared" si="24"/>
        <v>00111.4- Kentucky</v>
      </c>
    </row>
    <row r="1550" spans="1:32" x14ac:dyDescent="0.25">
      <c r="A1550">
        <v>20200415</v>
      </c>
      <c r="B1550" t="s">
        <v>1642</v>
      </c>
      <c r="C1550">
        <v>2210</v>
      </c>
      <c r="D1550">
        <v>25487</v>
      </c>
      <c r="F1550">
        <v>305</v>
      </c>
      <c r="G1550">
        <v>687</v>
      </c>
      <c r="H1550">
        <v>137</v>
      </c>
      <c r="I1550">
        <v>263</v>
      </c>
      <c r="L1550">
        <v>653</v>
      </c>
      <c r="M1550" t="s">
        <v>62</v>
      </c>
      <c r="N1550" s="1">
        <v>43935.708333333336</v>
      </c>
      <c r="O1550" t="s">
        <v>1683</v>
      </c>
      <c r="P1550" t="s">
        <v>110</v>
      </c>
      <c r="Q1550">
        <v>115</v>
      </c>
      <c r="R1550">
        <v>687</v>
      </c>
      <c r="S1550">
        <v>27697</v>
      </c>
      <c r="T1550">
        <v>27697</v>
      </c>
      <c r="U1550">
        <v>27697</v>
      </c>
      <c r="V1550">
        <v>21</v>
      </c>
      <c r="W1550">
        <v>11</v>
      </c>
      <c r="X1550">
        <v>14</v>
      </c>
      <c r="Y1550">
        <v>852</v>
      </c>
      <c r="Z1550">
        <v>162</v>
      </c>
      <c r="AA1550">
        <v>1014</v>
      </c>
      <c r="AB1550" s="24">
        <f>VLOOKUP(B1550,population!$B$2:$D$54,3,0)</f>
        <v>4467673</v>
      </c>
      <c r="AC1550" s="24" t="str">
        <f>VLOOKUP(B1550,regions!$A$2:$B$54,2,0)</f>
        <v>South</v>
      </c>
      <c r="AD1550" s="24" t="str">
        <f>VLOOKUP(B1550,population!$B$2:$C$54,2,0)</f>
        <v> Kentucky</v>
      </c>
      <c r="AE1550" s="24">
        <f>IFERROR(VLOOKUP(AD1550,'pop density'!$A$1:$B$51,2,0),"")</f>
        <v>111.4</v>
      </c>
      <c r="AF1550" s="24" t="str">
        <f t="shared" si="24"/>
        <v>00111.4- Kentucky</v>
      </c>
    </row>
    <row r="1551" spans="1:32" x14ac:dyDescent="0.25">
      <c r="A1551">
        <v>20200416</v>
      </c>
      <c r="B1551" t="s">
        <v>1642</v>
      </c>
      <c r="C1551">
        <v>2291</v>
      </c>
      <c r="D1551">
        <v>26033</v>
      </c>
      <c r="F1551">
        <v>412</v>
      </c>
      <c r="G1551">
        <v>807</v>
      </c>
      <c r="H1551">
        <v>252</v>
      </c>
      <c r="I1551">
        <v>367</v>
      </c>
      <c r="L1551">
        <v>862</v>
      </c>
      <c r="M1551" t="s">
        <v>62</v>
      </c>
      <c r="N1551" s="1">
        <v>43937.708333333336</v>
      </c>
      <c r="O1551" t="s">
        <v>1684</v>
      </c>
      <c r="P1551" t="s">
        <v>112</v>
      </c>
      <c r="Q1551">
        <v>122</v>
      </c>
      <c r="R1551">
        <v>807</v>
      </c>
      <c r="S1551">
        <v>28324</v>
      </c>
      <c r="T1551">
        <v>28324</v>
      </c>
      <c r="U1551">
        <v>28324</v>
      </c>
      <c r="V1551">
        <v>21</v>
      </c>
      <c r="W1551">
        <v>7</v>
      </c>
      <c r="X1551">
        <v>120</v>
      </c>
      <c r="Y1551">
        <v>546</v>
      </c>
      <c r="Z1551">
        <v>81</v>
      </c>
      <c r="AA1551">
        <v>627</v>
      </c>
      <c r="AB1551" s="24">
        <f>VLOOKUP(B1551,population!$B$2:$D$54,3,0)</f>
        <v>4467673</v>
      </c>
      <c r="AC1551" s="24" t="str">
        <f>VLOOKUP(B1551,regions!$A$2:$B$54,2,0)</f>
        <v>South</v>
      </c>
      <c r="AD1551" s="24" t="str">
        <f>VLOOKUP(B1551,population!$B$2:$C$54,2,0)</f>
        <v> Kentucky</v>
      </c>
      <c r="AE1551" s="24">
        <f>IFERROR(VLOOKUP(AD1551,'pop density'!$A$1:$B$51,2,0),"")</f>
        <v>111.4</v>
      </c>
      <c r="AF1551" s="24" t="str">
        <f t="shared" si="24"/>
        <v>00111.4- Kentucky</v>
      </c>
    </row>
    <row r="1552" spans="1:32" x14ac:dyDescent="0.25">
      <c r="A1552">
        <v>20200417</v>
      </c>
      <c r="B1552" t="s">
        <v>1642</v>
      </c>
      <c r="C1552">
        <v>2429</v>
      </c>
      <c r="D1552">
        <v>27318</v>
      </c>
      <c r="F1552">
        <v>477</v>
      </c>
      <c r="G1552">
        <v>971</v>
      </c>
      <c r="H1552">
        <v>333</v>
      </c>
      <c r="I1552">
        <v>506</v>
      </c>
      <c r="L1552">
        <v>956</v>
      </c>
      <c r="M1552" t="s">
        <v>62</v>
      </c>
      <c r="N1552" s="1">
        <v>43938.708333333336</v>
      </c>
      <c r="O1552" t="s">
        <v>1685</v>
      </c>
      <c r="P1552" t="s">
        <v>114</v>
      </c>
      <c r="Q1552">
        <v>129</v>
      </c>
      <c r="R1552">
        <v>971</v>
      </c>
      <c r="S1552">
        <v>29747</v>
      </c>
      <c r="T1552">
        <v>29747</v>
      </c>
      <c r="U1552">
        <v>29747</v>
      </c>
      <c r="V1552">
        <v>21</v>
      </c>
      <c r="W1552">
        <v>7</v>
      </c>
      <c r="X1552">
        <v>164</v>
      </c>
      <c r="Y1552">
        <v>1285</v>
      </c>
      <c r="Z1552">
        <v>138</v>
      </c>
      <c r="AA1552">
        <v>1423</v>
      </c>
      <c r="AB1552" s="24">
        <f>VLOOKUP(B1552,population!$B$2:$D$54,3,0)</f>
        <v>4467673</v>
      </c>
      <c r="AC1552" s="24" t="str">
        <f>VLOOKUP(B1552,regions!$A$2:$B$54,2,0)</f>
        <v>South</v>
      </c>
      <c r="AD1552" s="24" t="str">
        <f>VLOOKUP(B1552,population!$B$2:$C$54,2,0)</f>
        <v> Kentucky</v>
      </c>
      <c r="AE1552" s="24">
        <f>IFERROR(VLOOKUP(AD1552,'pop density'!$A$1:$B$51,2,0),"")</f>
        <v>111.4</v>
      </c>
      <c r="AF1552" s="24" t="str">
        <f t="shared" si="24"/>
        <v>00111.4- Kentucky</v>
      </c>
    </row>
    <row r="1553" spans="1:32" x14ac:dyDescent="0.25">
      <c r="A1553">
        <v>20200418</v>
      </c>
      <c r="B1553" t="s">
        <v>1642</v>
      </c>
      <c r="C1553">
        <v>2522</v>
      </c>
      <c r="D1553">
        <v>28074</v>
      </c>
      <c r="F1553">
        <v>360</v>
      </c>
      <c r="G1553">
        <v>1008</v>
      </c>
      <c r="H1553">
        <v>227</v>
      </c>
      <c r="I1553">
        <v>514</v>
      </c>
      <c r="L1553">
        <v>979</v>
      </c>
      <c r="M1553" t="s">
        <v>62</v>
      </c>
      <c r="N1553" s="1">
        <v>43938.708333333336</v>
      </c>
      <c r="O1553" t="s">
        <v>1686</v>
      </c>
      <c r="P1553" t="s">
        <v>116</v>
      </c>
      <c r="Q1553">
        <v>137</v>
      </c>
      <c r="R1553">
        <v>1008</v>
      </c>
      <c r="S1553">
        <v>30596</v>
      </c>
      <c r="T1553">
        <v>30596</v>
      </c>
      <c r="U1553">
        <v>30596</v>
      </c>
      <c r="V1553">
        <v>21</v>
      </c>
      <c r="W1553">
        <v>8</v>
      </c>
      <c r="X1553">
        <v>37</v>
      </c>
      <c r="Y1553">
        <v>756</v>
      </c>
      <c r="Z1553">
        <v>93</v>
      </c>
      <c r="AA1553">
        <v>849</v>
      </c>
      <c r="AB1553" s="24">
        <f>VLOOKUP(B1553,population!$B$2:$D$54,3,0)</f>
        <v>4467673</v>
      </c>
      <c r="AC1553" s="24" t="str">
        <f>VLOOKUP(B1553,regions!$A$2:$B$54,2,0)</f>
        <v>South</v>
      </c>
      <c r="AD1553" s="24" t="str">
        <f>VLOOKUP(B1553,population!$B$2:$C$54,2,0)</f>
        <v> Kentucky</v>
      </c>
      <c r="AE1553" s="24">
        <f>IFERROR(VLOOKUP(AD1553,'pop density'!$A$1:$B$51,2,0),"")</f>
        <v>111.4</v>
      </c>
      <c r="AF1553" s="24" t="str">
        <f t="shared" si="24"/>
        <v>00111.4- Kentucky</v>
      </c>
    </row>
    <row r="1554" spans="1:32" x14ac:dyDescent="0.25">
      <c r="A1554">
        <v>20200419</v>
      </c>
      <c r="B1554" t="s">
        <v>1642</v>
      </c>
      <c r="C1554">
        <v>2707</v>
      </c>
      <c r="D1554">
        <v>29518</v>
      </c>
      <c r="F1554">
        <v>274</v>
      </c>
      <c r="G1554">
        <v>1059</v>
      </c>
      <c r="H1554">
        <v>155</v>
      </c>
      <c r="I1554">
        <v>534</v>
      </c>
      <c r="L1554">
        <v>1174</v>
      </c>
      <c r="M1554" t="s">
        <v>62</v>
      </c>
      <c r="N1554" s="1">
        <v>43940.708333333336</v>
      </c>
      <c r="O1554" t="s">
        <v>1687</v>
      </c>
      <c r="P1554" t="s">
        <v>118</v>
      </c>
      <c r="Q1554">
        <v>144</v>
      </c>
      <c r="R1554">
        <v>1059</v>
      </c>
      <c r="S1554">
        <v>32225</v>
      </c>
      <c r="T1554">
        <v>32225</v>
      </c>
      <c r="U1554">
        <v>32225</v>
      </c>
      <c r="V1554">
        <v>21</v>
      </c>
      <c r="W1554">
        <v>7</v>
      </c>
      <c r="X1554">
        <v>51</v>
      </c>
      <c r="Y1554">
        <v>1444</v>
      </c>
      <c r="Z1554">
        <v>185</v>
      </c>
      <c r="AA1554">
        <v>1629</v>
      </c>
      <c r="AB1554" s="24">
        <f>VLOOKUP(B1554,population!$B$2:$D$54,3,0)</f>
        <v>4467673</v>
      </c>
      <c r="AC1554" s="24" t="str">
        <f>VLOOKUP(B1554,regions!$A$2:$B$54,2,0)</f>
        <v>South</v>
      </c>
      <c r="AD1554" s="24" t="str">
        <f>VLOOKUP(B1554,population!$B$2:$C$54,2,0)</f>
        <v> Kentucky</v>
      </c>
      <c r="AE1554" s="24">
        <f>IFERROR(VLOOKUP(AD1554,'pop density'!$A$1:$B$51,2,0),"")</f>
        <v>111.4</v>
      </c>
      <c r="AF1554" s="24" t="str">
        <f t="shared" si="24"/>
        <v>00111.4- Kentucky</v>
      </c>
    </row>
    <row r="1555" spans="1:32" x14ac:dyDescent="0.25">
      <c r="A1555">
        <v>20200420</v>
      </c>
      <c r="B1555" t="s">
        <v>1642</v>
      </c>
      <c r="C1555">
        <v>2960</v>
      </c>
      <c r="D1555">
        <v>29612</v>
      </c>
      <c r="F1555">
        <v>274</v>
      </c>
      <c r="G1555">
        <v>1059</v>
      </c>
      <c r="H1555">
        <v>155</v>
      </c>
      <c r="I1555">
        <v>534</v>
      </c>
      <c r="L1555">
        <v>1174</v>
      </c>
      <c r="M1555" t="s">
        <v>62</v>
      </c>
      <c r="N1555" s="1">
        <v>43940.708333333336</v>
      </c>
      <c r="O1555" t="s">
        <v>1688</v>
      </c>
      <c r="P1555" t="s">
        <v>120</v>
      </c>
      <c r="Q1555">
        <v>148</v>
      </c>
      <c r="R1555">
        <v>1059</v>
      </c>
      <c r="S1555">
        <v>32572</v>
      </c>
      <c r="T1555">
        <v>32572</v>
      </c>
      <c r="U1555">
        <v>32572</v>
      </c>
      <c r="V1555">
        <v>21</v>
      </c>
      <c r="W1555">
        <v>4</v>
      </c>
      <c r="X1555">
        <v>0</v>
      </c>
      <c r="Y1555">
        <v>94</v>
      </c>
      <c r="Z1555">
        <v>253</v>
      </c>
      <c r="AA1555">
        <v>347</v>
      </c>
      <c r="AB1555" s="24">
        <f>VLOOKUP(B1555,population!$B$2:$D$54,3,0)</f>
        <v>4467673</v>
      </c>
      <c r="AC1555" s="24" t="str">
        <f>VLOOKUP(B1555,regions!$A$2:$B$54,2,0)</f>
        <v>South</v>
      </c>
      <c r="AD1555" s="24" t="str">
        <f>VLOOKUP(B1555,population!$B$2:$C$54,2,0)</f>
        <v> Kentucky</v>
      </c>
      <c r="AE1555" s="24">
        <f>IFERROR(VLOOKUP(AD1555,'pop density'!$A$1:$B$51,2,0),"")</f>
        <v>111.4</v>
      </c>
      <c r="AF1555" s="24" t="str">
        <f t="shared" si="24"/>
        <v>00111.4- Kentucky</v>
      </c>
    </row>
    <row r="1556" spans="1:32" x14ac:dyDescent="0.25">
      <c r="A1556">
        <v>20200421</v>
      </c>
      <c r="B1556" t="s">
        <v>1642</v>
      </c>
      <c r="C1556">
        <v>3050</v>
      </c>
      <c r="D1556">
        <v>29770</v>
      </c>
      <c r="F1556">
        <v>263</v>
      </c>
      <c r="G1556">
        <v>1059</v>
      </c>
      <c r="H1556">
        <v>147</v>
      </c>
      <c r="I1556">
        <v>582</v>
      </c>
      <c r="L1556">
        <v>1174</v>
      </c>
      <c r="M1556" t="s">
        <v>62</v>
      </c>
      <c r="N1556" s="1">
        <v>43942.708333333336</v>
      </c>
      <c r="O1556" t="s">
        <v>1689</v>
      </c>
      <c r="P1556" t="s">
        <v>122</v>
      </c>
      <c r="Q1556">
        <v>154</v>
      </c>
      <c r="R1556">
        <v>1059</v>
      </c>
      <c r="S1556">
        <v>32820</v>
      </c>
      <c r="T1556">
        <v>32820</v>
      </c>
      <c r="U1556">
        <v>32820</v>
      </c>
      <c r="V1556">
        <v>21</v>
      </c>
      <c r="W1556">
        <v>6</v>
      </c>
      <c r="X1556">
        <v>0</v>
      </c>
      <c r="Y1556">
        <v>158</v>
      </c>
      <c r="Z1556">
        <v>90</v>
      </c>
      <c r="AA1556">
        <v>248</v>
      </c>
      <c r="AB1556" s="24">
        <f>VLOOKUP(B1556,population!$B$2:$D$54,3,0)</f>
        <v>4467673</v>
      </c>
      <c r="AC1556" s="24" t="str">
        <f>VLOOKUP(B1556,regions!$A$2:$B$54,2,0)</f>
        <v>South</v>
      </c>
      <c r="AD1556" s="24" t="str">
        <f>VLOOKUP(B1556,population!$B$2:$C$54,2,0)</f>
        <v> Kentucky</v>
      </c>
      <c r="AE1556" s="24">
        <f>IFERROR(VLOOKUP(AD1556,'pop density'!$A$1:$B$51,2,0),"")</f>
        <v>111.4</v>
      </c>
      <c r="AF1556" s="24" t="str">
        <f t="shared" si="24"/>
        <v>00111.4- Kentucky</v>
      </c>
    </row>
    <row r="1557" spans="1:32" x14ac:dyDescent="0.25">
      <c r="A1557">
        <v>20200422</v>
      </c>
      <c r="B1557" t="s">
        <v>1642</v>
      </c>
      <c r="C1557">
        <v>3192</v>
      </c>
      <c r="D1557">
        <v>30136</v>
      </c>
      <c r="F1557">
        <v>286</v>
      </c>
      <c r="G1557">
        <v>1076</v>
      </c>
      <c r="H1557">
        <v>165</v>
      </c>
      <c r="I1557">
        <v>558</v>
      </c>
      <c r="L1557">
        <v>1266</v>
      </c>
      <c r="M1557" t="s">
        <v>62</v>
      </c>
      <c r="N1557" s="1">
        <v>43943.708333333336</v>
      </c>
      <c r="O1557" t="s">
        <v>1690</v>
      </c>
      <c r="P1557" t="s">
        <v>124</v>
      </c>
      <c r="Q1557">
        <v>171</v>
      </c>
      <c r="R1557">
        <v>1076</v>
      </c>
      <c r="S1557">
        <v>33328</v>
      </c>
      <c r="T1557">
        <v>33328</v>
      </c>
      <c r="U1557">
        <v>33328</v>
      </c>
      <c r="V1557">
        <v>21</v>
      </c>
      <c r="W1557">
        <v>17</v>
      </c>
      <c r="X1557">
        <v>17</v>
      </c>
      <c r="Y1557">
        <v>366</v>
      </c>
      <c r="Z1557">
        <v>142</v>
      </c>
      <c r="AA1557">
        <v>508</v>
      </c>
      <c r="AB1557" s="24">
        <f>VLOOKUP(B1557,population!$B$2:$D$54,3,0)</f>
        <v>4467673</v>
      </c>
      <c r="AC1557" s="24" t="str">
        <f>VLOOKUP(B1557,regions!$A$2:$B$54,2,0)</f>
        <v>South</v>
      </c>
      <c r="AD1557" s="24" t="str">
        <f>VLOOKUP(B1557,population!$B$2:$C$54,2,0)</f>
        <v> Kentucky</v>
      </c>
      <c r="AE1557" s="24">
        <f>IFERROR(VLOOKUP(AD1557,'pop density'!$A$1:$B$51,2,0),"")</f>
        <v>111.4</v>
      </c>
      <c r="AF1557" s="24" t="str">
        <f t="shared" si="24"/>
        <v>00111.4- Kentucky</v>
      </c>
    </row>
    <row r="1558" spans="1:32" x14ac:dyDescent="0.25">
      <c r="A1558">
        <v>20200423</v>
      </c>
      <c r="B1558" t="s">
        <v>1642</v>
      </c>
      <c r="C1558">
        <v>3373</v>
      </c>
      <c r="D1558">
        <v>32702</v>
      </c>
      <c r="F1558">
        <v>301</v>
      </c>
      <c r="G1558">
        <v>1105</v>
      </c>
      <c r="H1558">
        <v>161</v>
      </c>
      <c r="I1558">
        <v>564</v>
      </c>
      <c r="L1558">
        <v>1311</v>
      </c>
      <c r="M1558" t="s">
        <v>62</v>
      </c>
      <c r="N1558" s="1">
        <v>43944.708333333336</v>
      </c>
      <c r="O1558" t="s">
        <v>1691</v>
      </c>
      <c r="P1558" t="s">
        <v>126</v>
      </c>
      <c r="Q1558">
        <v>185</v>
      </c>
      <c r="R1558">
        <v>1105</v>
      </c>
      <c r="S1558">
        <v>36075</v>
      </c>
      <c r="T1558">
        <v>36075</v>
      </c>
      <c r="U1558">
        <v>36075</v>
      </c>
      <c r="V1558">
        <v>21</v>
      </c>
      <c r="W1558">
        <v>14</v>
      </c>
      <c r="X1558">
        <v>29</v>
      </c>
      <c r="Y1558">
        <v>2566</v>
      </c>
      <c r="Z1558">
        <v>181</v>
      </c>
      <c r="AA1558">
        <v>2747</v>
      </c>
      <c r="AB1558" s="24">
        <f>VLOOKUP(B1558,population!$B$2:$D$54,3,0)</f>
        <v>4467673</v>
      </c>
      <c r="AC1558" s="24" t="str">
        <f>VLOOKUP(B1558,regions!$A$2:$B$54,2,0)</f>
        <v>South</v>
      </c>
      <c r="AD1558" s="24" t="str">
        <f>VLOOKUP(B1558,population!$B$2:$C$54,2,0)</f>
        <v> Kentucky</v>
      </c>
      <c r="AE1558" s="24">
        <f>IFERROR(VLOOKUP(AD1558,'pop density'!$A$1:$B$51,2,0),"")</f>
        <v>111.4</v>
      </c>
      <c r="AF1558" s="24" t="str">
        <f t="shared" si="24"/>
        <v>00111.4- Kentucky</v>
      </c>
    </row>
    <row r="1559" spans="1:32" x14ac:dyDescent="0.25">
      <c r="A1559">
        <v>20200424</v>
      </c>
      <c r="B1559" t="s">
        <v>1642</v>
      </c>
      <c r="C1559">
        <v>3481</v>
      </c>
      <c r="D1559">
        <v>39363</v>
      </c>
      <c r="F1559">
        <v>302</v>
      </c>
      <c r="G1559">
        <v>1115</v>
      </c>
      <c r="H1559">
        <v>163</v>
      </c>
      <c r="I1559">
        <v>570</v>
      </c>
      <c r="L1559">
        <v>1335</v>
      </c>
      <c r="M1559" t="s">
        <v>62</v>
      </c>
      <c r="N1559" s="1">
        <v>43945.708333333336</v>
      </c>
      <c r="O1559" t="s">
        <v>1692</v>
      </c>
      <c r="P1559" t="s">
        <v>128</v>
      </c>
      <c r="Q1559">
        <v>191</v>
      </c>
      <c r="R1559">
        <v>1115</v>
      </c>
      <c r="S1559">
        <v>42844</v>
      </c>
      <c r="T1559">
        <v>42844</v>
      </c>
      <c r="U1559">
        <v>42844</v>
      </c>
      <c r="V1559">
        <v>21</v>
      </c>
      <c r="W1559">
        <v>6</v>
      </c>
      <c r="X1559">
        <v>10</v>
      </c>
      <c r="Y1559">
        <v>6661</v>
      </c>
      <c r="Z1559">
        <v>108</v>
      </c>
      <c r="AA1559">
        <v>6769</v>
      </c>
      <c r="AB1559" s="24">
        <f>VLOOKUP(B1559,population!$B$2:$D$54,3,0)</f>
        <v>4467673</v>
      </c>
      <c r="AC1559" s="24" t="str">
        <f>VLOOKUP(B1559,regions!$A$2:$B$54,2,0)</f>
        <v>South</v>
      </c>
      <c r="AD1559" s="24" t="str">
        <f>VLOOKUP(B1559,population!$B$2:$C$54,2,0)</f>
        <v> Kentucky</v>
      </c>
      <c r="AE1559" s="24">
        <f>IFERROR(VLOOKUP(AD1559,'pop density'!$A$1:$B$51,2,0),"")</f>
        <v>111.4</v>
      </c>
      <c r="AF1559" s="24" t="str">
        <f t="shared" si="24"/>
        <v>00111.4- Kentucky</v>
      </c>
    </row>
    <row r="1560" spans="1:32" x14ac:dyDescent="0.25">
      <c r="A1560">
        <v>20200425</v>
      </c>
      <c r="B1560" t="s">
        <v>1642</v>
      </c>
      <c r="C1560">
        <v>3779</v>
      </c>
      <c r="D1560">
        <v>41183</v>
      </c>
      <c r="F1560">
        <v>303</v>
      </c>
      <c r="G1560">
        <v>1143</v>
      </c>
      <c r="H1560">
        <v>164</v>
      </c>
      <c r="I1560">
        <v>575</v>
      </c>
      <c r="L1560">
        <v>1341</v>
      </c>
      <c r="M1560" t="s">
        <v>62</v>
      </c>
      <c r="N1560" s="1">
        <v>43945.708333333336</v>
      </c>
      <c r="O1560" t="s">
        <v>1693</v>
      </c>
      <c r="P1560" t="s">
        <v>131</v>
      </c>
      <c r="Q1560">
        <v>200</v>
      </c>
      <c r="R1560">
        <v>1143</v>
      </c>
      <c r="S1560">
        <v>44962</v>
      </c>
      <c r="T1560">
        <v>44962</v>
      </c>
      <c r="U1560">
        <v>44962</v>
      </c>
      <c r="V1560">
        <v>21</v>
      </c>
      <c r="W1560">
        <v>9</v>
      </c>
      <c r="X1560">
        <v>28</v>
      </c>
      <c r="Y1560">
        <v>1820</v>
      </c>
      <c r="Z1560">
        <v>298</v>
      </c>
      <c r="AA1560">
        <v>2118</v>
      </c>
      <c r="AB1560" s="24">
        <f>VLOOKUP(B1560,population!$B$2:$D$54,3,0)</f>
        <v>4467673</v>
      </c>
      <c r="AC1560" s="24" t="str">
        <f>VLOOKUP(B1560,regions!$A$2:$B$54,2,0)</f>
        <v>South</v>
      </c>
      <c r="AD1560" s="24" t="str">
        <f>VLOOKUP(B1560,population!$B$2:$C$54,2,0)</f>
        <v> Kentucky</v>
      </c>
      <c r="AE1560" s="24">
        <f>IFERROR(VLOOKUP(AD1560,'pop density'!$A$1:$B$51,2,0),"")</f>
        <v>111.4</v>
      </c>
      <c r="AF1560" s="24" t="str">
        <f t="shared" si="24"/>
        <v>00111.4- Kentucky</v>
      </c>
    </row>
    <row r="1561" spans="1:32" x14ac:dyDescent="0.25">
      <c r="A1561">
        <v>20200426</v>
      </c>
      <c r="B1561" t="s">
        <v>1642</v>
      </c>
      <c r="C1561">
        <v>3905</v>
      </c>
      <c r="D1561">
        <v>42653</v>
      </c>
      <c r="F1561">
        <v>301</v>
      </c>
      <c r="G1561">
        <v>1266</v>
      </c>
      <c r="H1561">
        <v>164</v>
      </c>
      <c r="I1561">
        <v>605</v>
      </c>
      <c r="L1561">
        <v>1501</v>
      </c>
      <c r="M1561" t="s">
        <v>62</v>
      </c>
      <c r="N1561" s="1">
        <v>43946.708333333336</v>
      </c>
      <c r="O1561" t="s">
        <v>1694</v>
      </c>
      <c r="P1561" t="s">
        <v>133</v>
      </c>
      <c r="Q1561">
        <v>205</v>
      </c>
      <c r="R1561">
        <v>1266</v>
      </c>
      <c r="S1561">
        <v>46558</v>
      </c>
      <c r="T1561">
        <v>46558</v>
      </c>
      <c r="U1561">
        <v>46558</v>
      </c>
      <c r="V1561">
        <v>21</v>
      </c>
      <c r="W1561">
        <v>5</v>
      </c>
      <c r="X1561">
        <v>123</v>
      </c>
      <c r="Y1561">
        <v>1470</v>
      </c>
      <c r="Z1561">
        <v>126</v>
      </c>
      <c r="AA1561">
        <v>1596</v>
      </c>
      <c r="AB1561" s="24">
        <f>VLOOKUP(B1561,population!$B$2:$D$54,3,0)</f>
        <v>4467673</v>
      </c>
      <c r="AC1561" s="24" t="str">
        <f>VLOOKUP(B1561,regions!$A$2:$B$54,2,0)</f>
        <v>South</v>
      </c>
      <c r="AD1561" s="24" t="str">
        <f>VLOOKUP(B1561,population!$B$2:$C$54,2,0)</f>
        <v> Kentucky</v>
      </c>
      <c r="AE1561" s="24">
        <f>IFERROR(VLOOKUP(AD1561,'pop density'!$A$1:$B$51,2,0),"")</f>
        <v>111.4</v>
      </c>
      <c r="AF1561" s="24" t="str">
        <f t="shared" si="24"/>
        <v>00111.4- Kentucky</v>
      </c>
    </row>
    <row r="1562" spans="1:32" x14ac:dyDescent="0.25">
      <c r="A1562">
        <v>20200427</v>
      </c>
      <c r="B1562" t="s">
        <v>1642</v>
      </c>
      <c r="C1562">
        <v>4074</v>
      </c>
      <c r="D1562">
        <v>44400</v>
      </c>
      <c r="F1562">
        <v>308</v>
      </c>
      <c r="G1562">
        <v>1274</v>
      </c>
      <c r="H1562">
        <v>166</v>
      </c>
      <c r="I1562">
        <v>608</v>
      </c>
      <c r="L1562">
        <v>1511</v>
      </c>
      <c r="M1562" t="s">
        <v>62</v>
      </c>
      <c r="N1562" s="1">
        <v>43947.708333333336</v>
      </c>
      <c r="O1562" t="s">
        <v>1695</v>
      </c>
      <c r="P1562" t="s">
        <v>135</v>
      </c>
      <c r="Q1562">
        <v>208</v>
      </c>
      <c r="R1562">
        <v>1274</v>
      </c>
      <c r="S1562">
        <v>48474</v>
      </c>
      <c r="T1562">
        <v>48474</v>
      </c>
      <c r="U1562">
        <v>48474</v>
      </c>
      <c r="V1562">
        <v>21</v>
      </c>
      <c r="W1562">
        <v>3</v>
      </c>
      <c r="X1562">
        <v>8</v>
      </c>
      <c r="Y1562">
        <v>1747</v>
      </c>
      <c r="Z1562">
        <v>169</v>
      </c>
      <c r="AA1562">
        <v>1916</v>
      </c>
      <c r="AB1562" s="24">
        <f>VLOOKUP(B1562,population!$B$2:$D$54,3,0)</f>
        <v>4467673</v>
      </c>
      <c r="AC1562" s="24" t="str">
        <f>VLOOKUP(B1562,regions!$A$2:$B$54,2,0)</f>
        <v>South</v>
      </c>
      <c r="AD1562" s="24" t="str">
        <f>VLOOKUP(B1562,population!$B$2:$C$54,2,0)</f>
        <v> Kentucky</v>
      </c>
      <c r="AE1562" s="24">
        <f>IFERROR(VLOOKUP(AD1562,'pop density'!$A$1:$B$51,2,0),"")</f>
        <v>111.4</v>
      </c>
      <c r="AF1562" s="24" t="str">
        <f t="shared" si="24"/>
        <v>00111.4- Kentucky</v>
      </c>
    </row>
    <row r="1563" spans="1:32" x14ac:dyDescent="0.25">
      <c r="A1563">
        <v>20200428</v>
      </c>
      <c r="B1563" t="s">
        <v>1642</v>
      </c>
      <c r="C1563">
        <v>4146</v>
      </c>
      <c r="D1563">
        <v>44653</v>
      </c>
      <c r="F1563">
        <v>313</v>
      </c>
      <c r="G1563">
        <v>1281</v>
      </c>
      <c r="H1563">
        <v>165</v>
      </c>
      <c r="I1563">
        <v>612</v>
      </c>
      <c r="L1563">
        <v>1521</v>
      </c>
      <c r="M1563" t="s">
        <v>62</v>
      </c>
      <c r="N1563" s="1">
        <v>43948.708333333336</v>
      </c>
      <c r="O1563" t="s">
        <v>1696</v>
      </c>
      <c r="P1563" t="s">
        <v>137</v>
      </c>
      <c r="Q1563">
        <v>213</v>
      </c>
      <c r="R1563">
        <v>1281</v>
      </c>
      <c r="S1563">
        <v>48799</v>
      </c>
      <c r="T1563">
        <v>48799</v>
      </c>
      <c r="U1563">
        <v>48799</v>
      </c>
      <c r="V1563">
        <v>21</v>
      </c>
      <c r="W1563">
        <v>5</v>
      </c>
      <c r="X1563">
        <v>7</v>
      </c>
      <c r="Y1563">
        <v>253</v>
      </c>
      <c r="Z1563">
        <v>72</v>
      </c>
      <c r="AA1563">
        <v>325</v>
      </c>
      <c r="AB1563" s="24">
        <f>VLOOKUP(B1563,population!$B$2:$D$54,3,0)</f>
        <v>4467673</v>
      </c>
      <c r="AC1563" s="24" t="str">
        <f>VLOOKUP(B1563,regions!$A$2:$B$54,2,0)</f>
        <v>South</v>
      </c>
      <c r="AD1563" s="24" t="str">
        <f>VLOOKUP(B1563,population!$B$2:$C$54,2,0)</f>
        <v> Kentucky</v>
      </c>
      <c r="AE1563" s="24">
        <f>IFERROR(VLOOKUP(AD1563,'pop density'!$A$1:$B$51,2,0),"")</f>
        <v>111.4</v>
      </c>
      <c r="AF1563" s="24" t="str">
        <f t="shared" si="24"/>
        <v>00111.4- Kentucky</v>
      </c>
    </row>
    <row r="1564" spans="1:32" x14ac:dyDescent="0.25">
      <c r="A1564">
        <v>20200429</v>
      </c>
      <c r="B1564" t="s">
        <v>1642</v>
      </c>
      <c r="C1564">
        <v>4375</v>
      </c>
      <c r="D1564">
        <v>48036</v>
      </c>
      <c r="F1564">
        <v>320</v>
      </c>
      <c r="G1564">
        <v>1331</v>
      </c>
      <c r="H1564">
        <v>170</v>
      </c>
      <c r="I1564">
        <v>625</v>
      </c>
      <c r="L1564">
        <v>1617</v>
      </c>
      <c r="M1564" t="s">
        <v>62</v>
      </c>
      <c r="N1564" s="1">
        <v>43949.708333333336</v>
      </c>
      <c r="O1564" t="s">
        <v>1697</v>
      </c>
      <c r="P1564" t="s">
        <v>139</v>
      </c>
      <c r="Q1564">
        <v>225</v>
      </c>
      <c r="R1564">
        <v>1331</v>
      </c>
      <c r="S1564">
        <v>52411</v>
      </c>
      <c r="T1564">
        <v>52411</v>
      </c>
      <c r="U1564">
        <v>52411</v>
      </c>
      <c r="V1564">
        <v>21</v>
      </c>
      <c r="W1564">
        <v>12</v>
      </c>
      <c r="X1564">
        <v>50</v>
      </c>
      <c r="Y1564">
        <v>3383</v>
      </c>
      <c r="Z1564">
        <v>229</v>
      </c>
      <c r="AA1564">
        <v>3612</v>
      </c>
      <c r="AB1564" s="24">
        <f>VLOOKUP(B1564,population!$B$2:$D$54,3,0)</f>
        <v>4467673</v>
      </c>
      <c r="AC1564" s="24" t="str">
        <f>VLOOKUP(B1564,regions!$A$2:$B$54,2,0)</f>
        <v>South</v>
      </c>
      <c r="AD1564" s="24" t="str">
        <f>VLOOKUP(B1564,population!$B$2:$C$54,2,0)</f>
        <v> Kentucky</v>
      </c>
      <c r="AE1564" s="24">
        <f>IFERROR(VLOOKUP(AD1564,'pop density'!$A$1:$B$51,2,0),"")</f>
        <v>111.4</v>
      </c>
      <c r="AF1564" s="24" t="str">
        <f t="shared" si="24"/>
        <v>00111.4- Kentucky</v>
      </c>
    </row>
    <row r="1565" spans="1:32" x14ac:dyDescent="0.25">
      <c r="A1565">
        <v>20200430</v>
      </c>
      <c r="B1565" t="s">
        <v>1642</v>
      </c>
      <c r="C1565">
        <v>4539</v>
      </c>
      <c r="D1565">
        <v>49562</v>
      </c>
      <c r="F1565">
        <v>325</v>
      </c>
      <c r="G1565">
        <v>1359</v>
      </c>
      <c r="H1565">
        <v>176</v>
      </c>
      <c r="I1565">
        <v>636</v>
      </c>
      <c r="L1565">
        <v>1668</v>
      </c>
      <c r="M1565" t="s">
        <v>62</v>
      </c>
      <c r="N1565" s="1">
        <v>43950.708333333336</v>
      </c>
      <c r="O1565" t="s">
        <v>1698</v>
      </c>
      <c r="P1565" t="s">
        <v>142</v>
      </c>
      <c r="Q1565">
        <v>235</v>
      </c>
      <c r="R1565">
        <v>1359</v>
      </c>
      <c r="S1565">
        <v>54101</v>
      </c>
      <c r="T1565">
        <v>54101</v>
      </c>
      <c r="U1565">
        <v>54101</v>
      </c>
      <c r="V1565">
        <v>21</v>
      </c>
      <c r="W1565">
        <v>10</v>
      </c>
      <c r="X1565">
        <v>28</v>
      </c>
      <c r="Y1565">
        <v>1526</v>
      </c>
      <c r="Z1565">
        <v>164</v>
      </c>
      <c r="AA1565">
        <v>1690</v>
      </c>
      <c r="AB1565" s="24">
        <f>VLOOKUP(B1565,population!$B$2:$D$54,3,0)</f>
        <v>4467673</v>
      </c>
      <c r="AC1565" s="24" t="str">
        <f>VLOOKUP(B1565,regions!$A$2:$B$54,2,0)</f>
        <v>South</v>
      </c>
      <c r="AD1565" s="24" t="str">
        <f>VLOOKUP(B1565,population!$B$2:$C$54,2,0)</f>
        <v> Kentucky</v>
      </c>
      <c r="AE1565" s="24">
        <f>IFERROR(VLOOKUP(AD1565,'pop density'!$A$1:$B$51,2,0),"")</f>
        <v>111.4</v>
      </c>
      <c r="AF1565" s="24" t="str">
        <f t="shared" si="24"/>
        <v>00111.4- Kentucky</v>
      </c>
    </row>
    <row r="1566" spans="1:32" x14ac:dyDescent="0.25">
      <c r="A1566">
        <v>20200501</v>
      </c>
      <c r="B1566" t="s">
        <v>1642</v>
      </c>
      <c r="C1566">
        <v>4708</v>
      </c>
      <c r="D1566">
        <v>51904</v>
      </c>
      <c r="F1566">
        <v>330</v>
      </c>
      <c r="G1566">
        <v>1375</v>
      </c>
      <c r="H1566">
        <v>178</v>
      </c>
      <c r="I1566">
        <v>642</v>
      </c>
      <c r="L1566">
        <v>1675</v>
      </c>
      <c r="M1566" t="s">
        <v>62</v>
      </c>
      <c r="N1566" s="1">
        <v>43951.708333333336</v>
      </c>
      <c r="O1566" t="s">
        <v>1699</v>
      </c>
      <c r="P1566" t="s">
        <v>144</v>
      </c>
      <c r="Q1566">
        <v>240</v>
      </c>
      <c r="R1566">
        <v>1375</v>
      </c>
      <c r="S1566">
        <v>56612</v>
      </c>
      <c r="T1566">
        <v>56612</v>
      </c>
      <c r="U1566">
        <v>56612</v>
      </c>
      <c r="V1566">
        <v>21</v>
      </c>
      <c r="W1566">
        <v>5</v>
      </c>
      <c r="X1566">
        <v>16</v>
      </c>
      <c r="Y1566">
        <v>2342</v>
      </c>
      <c r="Z1566">
        <v>169</v>
      </c>
      <c r="AA1566">
        <v>2511</v>
      </c>
      <c r="AB1566" s="24">
        <f>VLOOKUP(B1566,population!$B$2:$D$54,3,0)</f>
        <v>4467673</v>
      </c>
      <c r="AC1566" s="24" t="str">
        <f>VLOOKUP(B1566,regions!$A$2:$B$54,2,0)</f>
        <v>South</v>
      </c>
      <c r="AD1566" s="24" t="str">
        <f>VLOOKUP(B1566,population!$B$2:$C$54,2,0)</f>
        <v> Kentucky</v>
      </c>
      <c r="AE1566" s="24">
        <f>IFERROR(VLOOKUP(AD1566,'pop density'!$A$1:$B$51,2,0),"")</f>
        <v>111.4</v>
      </c>
      <c r="AF1566" s="24" t="str">
        <f t="shared" si="24"/>
        <v>00111.4- Kentucky</v>
      </c>
    </row>
    <row r="1567" spans="1:32" x14ac:dyDescent="0.25">
      <c r="A1567">
        <v>20200502</v>
      </c>
      <c r="B1567" t="s">
        <v>1642</v>
      </c>
      <c r="C1567">
        <v>4879</v>
      </c>
      <c r="D1567">
        <v>52770</v>
      </c>
      <c r="F1567">
        <v>334</v>
      </c>
      <c r="G1567">
        <v>1411</v>
      </c>
      <c r="H1567">
        <v>178</v>
      </c>
      <c r="I1567">
        <v>652</v>
      </c>
      <c r="L1567">
        <v>1752</v>
      </c>
      <c r="M1567" t="s">
        <v>62</v>
      </c>
      <c r="N1567" s="1">
        <v>43952.708333333336</v>
      </c>
      <c r="O1567" t="s">
        <v>1700</v>
      </c>
      <c r="P1567" t="s">
        <v>146</v>
      </c>
      <c r="Q1567">
        <v>248</v>
      </c>
      <c r="R1567">
        <v>1411</v>
      </c>
      <c r="S1567">
        <v>57649</v>
      </c>
      <c r="T1567">
        <v>57649</v>
      </c>
      <c r="U1567">
        <v>57649</v>
      </c>
      <c r="V1567">
        <v>21</v>
      </c>
      <c r="W1567">
        <v>8</v>
      </c>
      <c r="X1567">
        <v>36</v>
      </c>
      <c r="Y1567">
        <v>866</v>
      </c>
      <c r="Z1567">
        <v>171</v>
      </c>
      <c r="AA1567">
        <v>1037</v>
      </c>
      <c r="AB1567" s="24">
        <f>VLOOKUP(B1567,population!$B$2:$D$54,3,0)</f>
        <v>4467673</v>
      </c>
      <c r="AC1567" s="24" t="str">
        <f>VLOOKUP(B1567,regions!$A$2:$B$54,2,0)</f>
        <v>South</v>
      </c>
      <c r="AD1567" s="24" t="str">
        <f>VLOOKUP(B1567,population!$B$2:$C$54,2,0)</f>
        <v> Kentucky</v>
      </c>
      <c r="AE1567" s="24">
        <f>IFERROR(VLOOKUP(AD1567,'pop density'!$A$1:$B$51,2,0),"")</f>
        <v>111.4</v>
      </c>
      <c r="AF1567" s="24" t="str">
        <f t="shared" si="24"/>
        <v>00111.4- Kentucky</v>
      </c>
    </row>
    <row r="1568" spans="1:32" x14ac:dyDescent="0.25">
      <c r="A1568">
        <v>20200503</v>
      </c>
      <c r="B1568" t="s">
        <v>1642</v>
      </c>
      <c r="C1568">
        <v>4879</v>
      </c>
      <c r="D1568">
        <v>52770</v>
      </c>
      <c r="F1568">
        <v>334</v>
      </c>
      <c r="G1568">
        <v>1411</v>
      </c>
      <c r="H1568">
        <v>178</v>
      </c>
      <c r="I1568">
        <v>652</v>
      </c>
      <c r="L1568">
        <v>1752</v>
      </c>
      <c r="M1568" t="s">
        <v>62</v>
      </c>
      <c r="N1568" s="1">
        <v>43952.708333333336</v>
      </c>
      <c r="O1568" t="s">
        <v>1701</v>
      </c>
      <c r="P1568" t="s">
        <v>148</v>
      </c>
      <c r="Q1568">
        <v>248</v>
      </c>
      <c r="R1568">
        <v>1411</v>
      </c>
      <c r="S1568">
        <v>57649</v>
      </c>
      <c r="T1568">
        <v>57649</v>
      </c>
      <c r="U1568">
        <v>57649</v>
      </c>
      <c r="V1568">
        <v>21</v>
      </c>
      <c r="W1568">
        <v>0</v>
      </c>
      <c r="X1568">
        <v>0</v>
      </c>
      <c r="Y1568">
        <v>0</v>
      </c>
      <c r="Z1568">
        <v>0</v>
      </c>
      <c r="AA1568">
        <v>0</v>
      </c>
      <c r="AB1568" s="24">
        <f>VLOOKUP(B1568,population!$B$2:$D$54,3,0)</f>
        <v>4467673</v>
      </c>
      <c r="AC1568" s="24" t="str">
        <f>VLOOKUP(B1568,regions!$A$2:$B$54,2,0)</f>
        <v>South</v>
      </c>
      <c r="AD1568" s="24" t="str">
        <f>VLOOKUP(B1568,population!$B$2:$C$54,2,0)</f>
        <v> Kentucky</v>
      </c>
      <c r="AE1568" s="24">
        <f>IFERROR(VLOOKUP(AD1568,'pop density'!$A$1:$B$51,2,0),"")</f>
        <v>111.4</v>
      </c>
      <c r="AF1568" s="24" t="str">
        <f t="shared" si="24"/>
        <v>00111.4- Kentucky</v>
      </c>
    </row>
    <row r="1569" spans="1:32" x14ac:dyDescent="0.25">
      <c r="A1569">
        <v>20200504</v>
      </c>
      <c r="B1569" t="s">
        <v>1642</v>
      </c>
      <c r="C1569">
        <v>5130</v>
      </c>
      <c r="D1569">
        <v>53279</v>
      </c>
      <c r="F1569">
        <v>329</v>
      </c>
      <c r="G1569">
        <v>1519</v>
      </c>
      <c r="H1569">
        <v>170</v>
      </c>
      <c r="I1569">
        <v>654</v>
      </c>
      <c r="L1569">
        <v>1892</v>
      </c>
      <c r="M1569" t="s">
        <v>62</v>
      </c>
      <c r="N1569" s="1">
        <v>43954.708333333336</v>
      </c>
      <c r="O1569" t="s">
        <v>1702</v>
      </c>
      <c r="P1569" t="s">
        <v>150</v>
      </c>
      <c r="Q1569">
        <v>253</v>
      </c>
      <c r="R1569">
        <v>1519</v>
      </c>
      <c r="S1569">
        <v>58409</v>
      </c>
      <c r="T1569">
        <v>58409</v>
      </c>
      <c r="U1569">
        <v>58409</v>
      </c>
      <c r="V1569">
        <v>21</v>
      </c>
      <c r="W1569">
        <v>5</v>
      </c>
      <c r="X1569">
        <v>108</v>
      </c>
      <c r="Y1569">
        <v>509</v>
      </c>
      <c r="Z1569">
        <v>251</v>
      </c>
      <c r="AA1569">
        <v>760</v>
      </c>
      <c r="AB1569" s="24">
        <f>VLOOKUP(B1569,population!$B$2:$D$54,3,0)</f>
        <v>4467673</v>
      </c>
      <c r="AC1569" s="24" t="str">
        <f>VLOOKUP(B1569,regions!$A$2:$B$54,2,0)</f>
        <v>South</v>
      </c>
      <c r="AD1569" s="24" t="str">
        <f>VLOOKUP(B1569,population!$B$2:$C$54,2,0)</f>
        <v> Kentucky</v>
      </c>
      <c r="AE1569" s="24">
        <f>IFERROR(VLOOKUP(AD1569,'pop density'!$A$1:$B$51,2,0),"")</f>
        <v>111.4</v>
      </c>
      <c r="AF1569" s="24" t="str">
        <f t="shared" si="24"/>
        <v>00111.4- Kentucky</v>
      </c>
    </row>
    <row r="1570" spans="1:32" x14ac:dyDescent="0.25">
      <c r="A1570">
        <v>20200505</v>
      </c>
      <c r="B1570" t="s">
        <v>1642</v>
      </c>
      <c r="C1570">
        <v>5245</v>
      </c>
      <c r="D1570">
        <v>54802</v>
      </c>
      <c r="F1570">
        <v>333</v>
      </c>
      <c r="G1570">
        <v>1529</v>
      </c>
      <c r="H1570">
        <v>174</v>
      </c>
      <c r="I1570">
        <v>659</v>
      </c>
      <c r="L1570">
        <v>1892</v>
      </c>
      <c r="M1570" t="s">
        <v>62</v>
      </c>
      <c r="N1570" s="1">
        <v>43955.708333333336</v>
      </c>
      <c r="O1570" t="s">
        <v>1703</v>
      </c>
      <c r="P1570" t="s">
        <v>152</v>
      </c>
      <c r="Q1570">
        <v>261</v>
      </c>
      <c r="R1570">
        <v>1529</v>
      </c>
      <c r="S1570">
        <v>60047</v>
      </c>
      <c r="T1570">
        <v>60047</v>
      </c>
      <c r="U1570">
        <v>60047</v>
      </c>
      <c r="V1570">
        <v>21</v>
      </c>
      <c r="W1570">
        <v>8</v>
      </c>
      <c r="X1570">
        <v>10</v>
      </c>
      <c r="Y1570">
        <v>1523</v>
      </c>
      <c r="Z1570">
        <v>115</v>
      </c>
      <c r="AA1570">
        <v>1638</v>
      </c>
      <c r="AB1570" s="24">
        <f>VLOOKUP(B1570,population!$B$2:$D$54,3,0)</f>
        <v>4467673</v>
      </c>
      <c r="AC1570" s="24" t="str">
        <f>VLOOKUP(B1570,regions!$A$2:$B$54,2,0)</f>
        <v>South</v>
      </c>
      <c r="AD1570" s="24" t="str">
        <f>VLOOKUP(B1570,population!$B$2:$C$54,2,0)</f>
        <v> Kentucky</v>
      </c>
      <c r="AE1570" s="24">
        <f>IFERROR(VLOOKUP(AD1570,'pop density'!$A$1:$B$51,2,0),"")</f>
        <v>111.4</v>
      </c>
      <c r="AF1570" s="24" t="str">
        <f t="shared" si="24"/>
        <v>00111.4- Kentucky</v>
      </c>
    </row>
    <row r="1571" spans="1:32" x14ac:dyDescent="0.25">
      <c r="A1571">
        <v>20200506</v>
      </c>
      <c r="B1571" t="s">
        <v>1642</v>
      </c>
      <c r="C1571">
        <v>5822</v>
      </c>
      <c r="D1571">
        <v>55192</v>
      </c>
      <c r="F1571">
        <v>347</v>
      </c>
      <c r="G1571">
        <v>1603</v>
      </c>
      <c r="H1571">
        <v>189</v>
      </c>
      <c r="I1571">
        <v>685</v>
      </c>
      <c r="L1571">
        <v>2058</v>
      </c>
      <c r="M1571" t="s">
        <v>62</v>
      </c>
      <c r="N1571" s="1">
        <v>43956.708333333336</v>
      </c>
      <c r="O1571" t="s">
        <v>1704</v>
      </c>
      <c r="P1571" t="s">
        <v>154</v>
      </c>
      <c r="Q1571">
        <v>275</v>
      </c>
      <c r="R1571">
        <v>1603</v>
      </c>
      <c r="S1571">
        <v>61014</v>
      </c>
      <c r="T1571">
        <v>61014</v>
      </c>
      <c r="U1571">
        <v>61014</v>
      </c>
      <c r="V1571">
        <v>21</v>
      </c>
      <c r="W1571">
        <v>14</v>
      </c>
      <c r="X1571">
        <v>74</v>
      </c>
      <c r="Y1571">
        <v>390</v>
      </c>
      <c r="Z1571">
        <v>577</v>
      </c>
      <c r="AA1571">
        <v>967</v>
      </c>
      <c r="AB1571" s="24">
        <f>VLOOKUP(B1571,population!$B$2:$D$54,3,0)</f>
        <v>4467673</v>
      </c>
      <c r="AC1571" s="24" t="str">
        <f>VLOOKUP(B1571,regions!$A$2:$B$54,2,0)</f>
        <v>South</v>
      </c>
      <c r="AD1571" s="24" t="str">
        <f>VLOOKUP(B1571,population!$B$2:$C$54,2,0)</f>
        <v> Kentucky</v>
      </c>
      <c r="AE1571" s="24">
        <f>IFERROR(VLOOKUP(AD1571,'pop density'!$A$1:$B$51,2,0),"")</f>
        <v>111.4</v>
      </c>
      <c r="AF1571" s="24" t="str">
        <f t="shared" si="24"/>
        <v>00111.4- Kentucky</v>
      </c>
    </row>
    <row r="1572" spans="1:32" x14ac:dyDescent="0.25">
      <c r="A1572">
        <v>20200507</v>
      </c>
      <c r="B1572" t="s">
        <v>1642</v>
      </c>
      <c r="C1572">
        <v>5934</v>
      </c>
      <c r="D1572">
        <v>72672</v>
      </c>
      <c r="F1572">
        <v>351</v>
      </c>
      <c r="G1572">
        <v>1616</v>
      </c>
      <c r="H1572">
        <v>190</v>
      </c>
      <c r="I1572">
        <v>693</v>
      </c>
      <c r="L1572">
        <v>2125</v>
      </c>
      <c r="M1572" t="s">
        <v>62</v>
      </c>
      <c r="N1572" s="1">
        <v>43957.708333333336</v>
      </c>
      <c r="O1572" t="s">
        <v>1705</v>
      </c>
      <c r="P1572" t="s">
        <v>156</v>
      </c>
      <c r="Q1572">
        <v>283</v>
      </c>
      <c r="R1572">
        <v>1616</v>
      </c>
      <c r="S1572">
        <v>78606</v>
      </c>
      <c r="T1572">
        <v>78606</v>
      </c>
      <c r="U1572">
        <v>78606</v>
      </c>
      <c r="V1572">
        <v>21</v>
      </c>
      <c r="W1572">
        <v>8</v>
      </c>
      <c r="X1572">
        <v>13</v>
      </c>
      <c r="Y1572">
        <v>17480</v>
      </c>
      <c r="Z1572">
        <v>112</v>
      </c>
      <c r="AA1572">
        <v>17592</v>
      </c>
      <c r="AB1572" s="24">
        <f>VLOOKUP(B1572,population!$B$2:$D$54,3,0)</f>
        <v>4467673</v>
      </c>
      <c r="AC1572" s="24" t="str">
        <f>VLOOKUP(B1572,regions!$A$2:$B$54,2,0)</f>
        <v>South</v>
      </c>
      <c r="AD1572" s="24" t="str">
        <f>VLOOKUP(B1572,population!$B$2:$C$54,2,0)</f>
        <v> Kentucky</v>
      </c>
      <c r="AE1572" s="24">
        <f>IFERROR(VLOOKUP(AD1572,'pop density'!$A$1:$B$51,2,0),"")</f>
        <v>111.4</v>
      </c>
      <c r="AF1572" s="24" t="str">
        <f t="shared" si="24"/>
        <v>00111.4- Kentucky</v>
      </c>
    </row>
    <row r="1573" spans="1:32" x14ac:dyDescent="0.25">
      <c r="A1573">
        <v>20200508</v>
      </c>
      <c r="B1573" t="s">
        <v>1642</v>
      </c>
      <c r="C1573">
        <v>6129</v>
      </c>
      <c r="D1573">
        <v>75272</v>
      </c>
      <c r="F1573">
        <v>356</v>
      </c>
      <c r="G1573">
        <v>1684</v>
      </c>
      <c r="H1573">
        <v>199</v>
      </c>
      <c r="I1573">
        <v>714</v>
      </c>
      <c r="L1573">
        <v>2177</v>
      </c>
      <c r="M1573" t="s">
        <v>62</v>
      </c>
      <c r="N1573" s="1">
        <v>43958.708333333336</v>
      </c>
      <c r="O1573" t="s">
        <v>1706</v>
      </c>
      <c r="P1573" t="s">
        <v>158</v>
      </c>
      <c r="Q1573">
        <v>294</v>
      </c>
      <c r="R1573">
        <v>1684</v>
      </c>
      <c r="S1573">
        <v>81401</v>
      </c>
      <c r="T1573">
        <v>81401</v>
      </c>
      <c r="U1573">
        <v>81401</v>
      </c>
      <c r="V1573">
        <v>21</v>
      </c>
      <c r="W1573">
        <v>11</v>
      </c>
      <c r="X1573">
        <v>68</v>
      </c>
      <c r="Y1573">
        <v>2600</v>
      </c>
      <c r="Z1573">
        <v>195</v>
      </c>
      <c r="AA1573">
        <v>2795</v>
      </c>
      <c r="AB1573" s="24">
        <f>VLOOKUP(B1573,population!$B$2:$D$54,3,0)</f>
        <v>4467673</v>
      </c>
      <c r="AC1573" s="24" t="str">
        <f>VLOOKUP(B1573,regions!$A$2:$B$54,2,0)</f>
        <v>South</v>
      </c>
      <c r="AD1573" s="24" t="str">
        <f>VLOOKUP(B1573,population!$B$2:$C$54,2,0)</f>
        <v> Kentucky</v>
      </c>
      <c r="AE1573" s="24">
        <f>IFERROR(VLOOKUP(AD1573,'pop density'!$A$1:$B$51,2,0),"")</f>
        <v>111.4</v>
      </c>
      <c r="AF1573" s="24" t="str">
        <f t="shared" si="24"/>
        <v>00111.4- Kentucky</v>
      </c>
    </row>
    <row r="1574" spans="1:32" x14ac:dyDescent="0.25">
      <c r="A1574">
        <v>20200509</v>
      </c>
      <c r="B1574" t="s">
        <v>1642</v>
      </c>
      <c r="C1574">
        <v>6288</v>
      </c>
      <c r="D1574">
        <v>80159</v>
      </c>
      <c r="F1574">
        <v>369</v>
      </c>
      <c r="G1574">
        <v>1696</v>
      </c>
      <c r="H1574">
        <v>210</v>
      </c>
      <c r="I1574">
        <v>723</v>
      </c>
      <c r="L1574">
        <v>2266</v>
      </c>
      <c r="M1574" t="s">
        <v>62</v>
      </c>
      <c r="N1574" s="1">
        <v>43959.708333333336</v>
      </c>
      <c r="O1574" t="s">
        <v>1707</v>
      </c>
      <c r="P1574" t="s">
        <v>160</v>
      </c>
      <c r="Q1574">
        <v>298</v>
      </c>
      <c r="R1574">
        <v>1696</v>
      </c>
      <c r="S1574">
        <v>86447</v>
      </c>
      <c r="T1574">
        <v>86447</v>
      </c>
      <c r="U1574">
        <v>86447</v>
      </c>
      <c r="V1574">
        <v>21</v>
      </c>
      <c r="W1574">
        <v>4</v>
      </c>
      <c r="X1574">
        <v>12</v>
      </c>
      <c r="Y1574">
        <v>4887</v>
      </c>
      <c r="Z1574">
        <v>159</v>
      </c>
      <c r="AA1574">
        <v>5046</v>
      </c>
      <c r="AB1574" s="24">
        <f>VLOOKUP(B1574,population!$B$2:$D$54,3,0)</f>
        <v>4467673</v>
      </c>
      <c r="AC1574" s="24" t="str">
        <f>VLOOKUP(B1574,regions!$A$2:$B$54,2,0)</f>
        <v>South</v>
      </c>
      <c r="AD1574" s="24" t="str">
        <f>VLOOKUP(B1574,population!$B$2:$C$54,2,0)</f>
        <v> Kentucky</v>
      </c>
      <c r="AE1574" s="24">
        <f>IFERROR(VLOOKUP(AD1574,'pop density'!$A$1:$B$51,2,0),"")</f>
        <v>111.4</v>
      </c>
      <c r="AF1574" s="24" t="str">
        <f t="shared" si="24"/>
        <v>00111.4- Kentucky</v>
      </c>
    </row>
    <row r="1575" spans="1:32" x14ac:dyDescent="0.25">
      <c r="A1575">
        <v>20200510</v>
      </c>
      <c r="B1575" t="s">
        <v>1642</v>
      </c>
      <c r="C1575">
        <v>6440</v>
      </c>
      <c r="D1575">
        <v>80483</v>
      </c>
      <c r="F1575">
        <v>394</v>
      </c>
      <c r="G1575">
        <v>1757</v>
      </c>
      <c r="H1575">
        <v>226</v>
      </c>
      <c r="I1575">
        <v>758</v>
      </c>
      <c r="L1575">
        <v>2308</v>
      </c>
      <c r="M1575" t="s">
        <v>62</v>
      </c>
      <c r="N1575" s="1">
        <v>43960.708333333336</v>
      </c>
      <c r="O1575" t="s">
        <v>1708</v>
      </c>
      <c r="P1575" t="s">
        <v>162</v>
      </c>
      <c r="Q1575">
        <v>304</v>
      </c>
      <c r="R1575">
        <v>1757</v>
      </c>
      <c r="S1575">
        <v>86923</v>
      </c>
      <c r="T1575">
        <v>86923</v>
      </c>
      <c r="U1575">
        <v>86923</v>
      </c>
      <c r="V1575">
        <v>21</v>
      </c>
      <c r="W1575">
        <v>6</v>
      </c>
      <c r="X1575">
        <v>61</v>
      </c>
      <c r="Y1575">
        <v>324</v>
      </c>
      <c r="Z1575">
        <v>152</v>
      </c>
      <c r="AA1575">
        <v>476</v>
      </c>
      <c r="AB1575" s="24">
        <f>VLOOKUP(B1575,population!$B$2:$D$54,3,0)</f>
        <v>4467673</v>
      </c>
      <c r="AC1575" s="24" t="str">
        <f>VLOOKUP(B1575,regions!$A$2:$B$54,2,0)</f>
        <v>South</v>
      </c>
      <c r="AD1575" s="24" t="str">
        <f>VLOOKUP(B1575,population!$B$2:$C$54,2,0)</f>
        <v> Kentucky</v>
      </c>
      <c r="AE1575" s="24">
        <f>IFERROR(VLOOKUP(AD1575,'pop density'!$A$1:$B$51,2,0),"")</f>
        <v>111.4</v>
      </c>
      <c r="AF1575" s="24" t="str">
        <f t="shared" si="24"/>
        <v>00111.4- Kentucky</v>
      </c>
    </row>
    <row r="1576" spans="1:32" x14ac:dyDescent="0.25">
      <c r="A1576">
        <v>20200511</v>
      </c>
      <c r="B1576" t="s">
        <v>1642</v>
      </c>
      <c r="C1576">
        <v>6440</v>
      </c>
      <c r="D1576">
        <v>80483</v>
      </c>
      <c r="F1576">
        <v>394</v>
      </c>
      <c r="G1576">
        <v>1757</v>
      </c>
      <c r="H1576">
        <v>226</v>
      </c>
      <c r="I1576">
        <v>758</v>
      </c>
      <c r="L1576">
        <v>2308</v>
      </c>
      <c r="M1576" t="s">
        <v>62</v>
      </c>
      <c r="N1576" s="1">
        <v>43960.708333333336</v>
      </c>
      <c r="O1576" t="s">
        <v>1709</v>
      </c>
      <c r="P1576" t="s">
        <v>164</v>
      </c>
      <c r="Q1576">
        <v>304</v>
      </c>
      <c r="R1576">
        <v>1757</v>
      </c>
      <c r="S1576">
        <v>86923</v>
      </c>
      <c r="T1576">
        <v>86923</v>
      </c>
      <c r="U1576">
        <v>86923</v>
      </c>
      <c r="V1576">
        <v>21</v>
      </c>
      <c r="W1576">
        <v>0</v>
      </c>
      <c r="X1576">
        <v>0</v>
      </c>
      <c r="Y1576">
        <v>0</v>
      </c>
      <c r="Z1576">
        <v>0</v>
      </c>
      <c r="AA1576">
        <v>0</v>
      </c>
      <c r="AB1576" s="24">
        <f>VLOOKUP(B1576,population!$B$2:$D$54,3,0)</f>
        <v>4467673</v>
      </c>
      <c r="AC1576" s="24" t="str">
        <f>VLOOKUP(B1576,regions!$A$2:$B$54,2,0)</f>
        <v>South</v>
      </c>
      <c r="AD1576" s="24" t="str">
        <f>VLOOKUP(B1576,population!$B$2:$C$54,2,0)</f>
        <v> Kentucky</v>
      </c>
      <c r="AE1576" s="24">
        <f>IFERROR(VLOOKUP(AD1576,'pop density'!$A$1:$B$51,2,0),"")</f>
        <v>111.4</v>
      </c>
      <c r="AF1576" s="24" t="str">
        <f t="shared" si="24"/>
        <v>00111.4- Kentucky</v>
      </c>
    </row>
    <row r="1577" spans="1:32" x14ac:dyDescent="0.25">
      <c r="A1577">
        <v>20200512</v>
      </c>
      <c r="B1577" t="s">
        <v>1642</v>
      </c>
      <c r="C1577">
        <v>6677</v>
      </c>
      <c r="D1577">
        <v>97347</v>
      </c>
      <c r="F1577">
        <v>383</v>
      </c>
      <c r="G1577">
        <v>1767</v>
      </c>
      <c r="H1577">
        <v>220</v>
      </c>
      <c r="I1577">
        <v>768</v>
      </c>
      <c r="L1577">
        <v>2335</v>
      </c>
      <c r="M1577" t="s">
        <v>480</v>
      </c>
      <c r="N1577" s="1">
        <v>43962.708333333336</v>
      </c>
      <c r="O1577" t="s">
        <v>1710</v>
      </c>
      <c r="P1577" t="s">
        <v>166</v>
      </c>
      <c r="Q1577">
        <v>311</v>
      </c>
      <c r="R1577">
        <v>1767</v>
      </c>
      <c r="S1577">
        <v>104024</v>
      </c>
      <c r="T1577">
        <v>104024</v>
      </c>
      <c r="U1577">
        <v>104024</v>
      </c>
      <c r="V1577">
        <v>21</v>
      </c>
      <c r="W1577">
        <v>7</v>
      </c>
      <c r="X1577">
        <v>10</v>
      </c>
      <c r="Y1577">
        <v>16864</v>
      </c>
      <c r="Z1577">
        <v>237</v>
      </c>
      <c r="AA1577">
        <v>17101</v>
      </c>
      <c r="AB1577" s="24">
        <f>VLOOKUP(B1577,population!$B$2:$D$54,3,0)</f>
        <v>4467673</v>
      </c>
      <c r="AC1577" s="24" t="str">
        <f>VLOOKUP(B1577,regions!$A$2:$B$54,2,0)</f>
        <v>South</v>
      </c>
      <c r="AD1577" s="24" t="str">
        <f>VLOOKUP(B1577,population!$B$2:$C$54,2,0)</f>
        <v> Kentucky</v>
      </c>
      <c r="AE1577" s="24">
        <f>IFERROR(VLOOKUP(AD1577,'pop density'!$A$1:$B$51,2,0),"")</f>
        <v>111.4</v>
      </c>
      <c r="AF1577" s="24" t="str">
        <f t="shared" si="24"/>
        <v>00111.4- Kentucky</v>
      </c>
    </row>
    <row r="1578" spans="1:32" x14ac:dyDescent="0.25">
      <c r="A1578">
        <v>20200513</v>
      </c>
      <c r="B1578" t="s">
        <v>1642</v>
      </c>
      <c r="C1578">
        <v>6853</v>
      </c>
      <c r="D1578">
        <v>103781</v>
      </c>
      <c r="F1578">
        <v>379</v>
      </c>
      <c r="G1578">
        <v>1825</v>
      </c>
      <c r="H1578">
        <v>215</v>
      </c>
      <c r="I1578">
        <v>783</v>
      </c>
      <c r="L1578">
        <v>2546</v>
      </c>
      <c r="M1578" t="s">
        <v>480</v>
      </c>
      <c r="N1578" s="1">
        <v>43963.708333333336</v>
      </c>
      <c r="O1578" t="s">
        <v>1711</v>
      </c>
      <c r="P1578" t="s">
        <v>168</v>
      </c>
      <c r="Q1578">
        <v>321</v>
      </c>
      <c r="R1578">
        <v>1825</v>
      </c>
      <c r="S1578">
        <v>110634</v>
      </c>
      <c r="T1578">
        <v>110634</v>
      </c>
      <c r="U1578">
        <v>110634</v>
      </c>
      <c r="V1578">
        <v>21</v>
      </c>
      <c r="W1578">
        <v>10</v>
      </c>
      <c r="X1578">
        <v>58</v>
      </c>
      <c r="Y1578">
        <v>6434</v>
      </c>
      <c r="Z1578">
        <v>176</v>
      </c>
      <c r="AA1578">
        <v>6610</v>
      </c>
      <c r="AB1578" s="24">
        <f>VLOOKUP(B1578,population!$B$2:$D$54,3,0)</f>
        <v>4467673</v>
      </c>
      <c r="AC1578" s="24" t="str">
        <f>VLOOKUP(B1578,regions!$A$2:$B$54,2,0)</f>
        <v>South</v>
      </c>
      <c r="AD1578" s="24" t="str">
        <f>VLOOKUP(B1578,population!$B$2:$C$54,2,0)</f>
        <v> Kentucky</v>
      </c>
      <c r="AE1578" s="24">
        <f>IFERROR(VLOOKUP(AD1578,'pop density'!$A$1:$B$51,2,0),"")</f>
        <v>111.4</v>
      </c>
      <c r="AF1578" s="24" t="str">
        <f t="shared" si="24"/>
        <v>00111.4- Kentucky</v>
      </c>
    </row>
    <row r="1579" spans="1:32" x14ac:dyDescent="0.25">
      <c r="A1579">
        <v>20200514</v>
      </c>
      <c r="B1579" t="s">
        <v>1642</v>
      </c>
      <c r="C1579">
        <v>7080</v>
      </c>
      <c r="D1579">
        <v>110315</v>
      </c>
      <c r="F1579">
        <v>377</v>
      </c>
      <c r="G1579">
        <v>1835</v>
      </c>
      <c r="H1579">
        <v>215</v>
      </c>
      <c r="I1579">
        <v>784</v>
      </c>
      <c r="L1579">
        <v>2649</v>
      </c>
      <c r="M1579" t="s">
        <v>480</v>
      </c>
      <c r="N1579" s="1">
        <v>43964.708333333336</v>
      </c>
      <c r="O1579" t="s">
        <v>1712</v>
      </c>
      <c r="P1579" t="s">
        <v>170</v>
      </c>
      <c r="Q1579">
        <v>326</v>
      </c>
      <c r="R1579">
        <v>1835</v>
      </c>
      <c r="S1579">
        <v>117395</v>
      </c>
      <c r="T1579">
        <v>117395</v>
      </c>
      <c r="U1579">
        <v>117395</v>
      </c>
      <c r="V1579">
        <v>21</v>
      </c>
      <c r="W1579">
        <v>5</v>
      </c>
      <c r="X1579">
        <v>10</v>
      </c>
      <c r="Y1579">
        <v>6534</v>
      </c>
      <c r="Z1579">
        <v>227</v>
      </c>
      <c r="AA1579">
        <v>6761</v>
      </c>
      <c r="AB1579" s="24">
        <f>VLOOKUP(B1579,population!$B$2:$D$54,3,0)</f>
        <v>4467673</v>
      </c>
      <c r="AC1579" s="24" t="str">
        <f>VLOOKUP(B1579,regions!$A$2:$B$54,2,0)</f>
        <v>South</v>
      </c>
      <c r="AD1579" s="24" t="str">
        <f>VLOOKUP(B1579,population!$B$2:$C$54,2,0)</f>
        <v> Kentucky</v>
      </c>
      <c r="AE1579" s="24">
        <f>IFERROR(VLOOKUP(AD1579,'pop density'!$A$1:$B$51,2,0),"")</f>
        <v>111.4</v>
      </c>
      <c r="AF1579" s="24" t="str">
        <f t="shared" si="24"/>
        <v>00111.4- Kentucky</v>
      </c>
    </row>
    <row r="1580" spans="1:32" x14ac:dyDescent="0.25">
      <c r="A1580">
        <v>20200515</v>
      </c>
      <c r="B1580" t="s">
        <v>1642</v>
      </c>
      <c r="C1580">
        <v>7225</v>
      </c>
      <c r="D1580">
        <v>114053</v>
      </c>
      <c r="F1580">
        <v>385</v>
      </c>
      <c r="G1580">
        <v>1887</v>
      </c>
      <c r="H1580">
        <v>220</v>
      </c>
      <c r="I1580">
        <v>794</v>
      </c>
      <c r="L1580">
        <v>2712</v>
      </c>
      <c r="M1580" t="s">
        <v>480</v>
      </c>
      <c r="N1580" s="1">
        <v>43965.708333333336</v>
      </c>
      <c r="O1580" t="s">
        <v>1713</v>
      </c>
      <c r="P1580" t="s">
        <v>172</v>
      </c>
      <c r="Q1580">
        <v>328</v>
      </c>
      <c r="R1580">
        <v>1887</v>
      </c>
      <c r="S1580">
        <v>121278</v>
      </c>
      <c r="T1580">
        <v>121278</v>
      </c>
      <c r="U1580">
        <v>121278</v>
      </c>
      <c r="V1580">
        <v>21</v>
      </c>
      <c r="W1580">
        <v>2</v>
      </c>
      <c r="X1580">
        <v>52</v>
      </c>
      <c r="Y1580">
        <v>3738</v>
      </c>
      <c r="Z1580">
        <v>145</v>
      </c>
      <c r="AA1580">
        <v>3883</v>
      </c>
      <c r="AB1580" s="24">
        <f>VLOOKUP(B1580,population!$B$2:$D$54,3,0)</f>
        <v>4467673</v>
      </c>
      <c r="AC1580" s="24" t="str">
        <f>VLOOKUP(B1580,regions!$A$2:$B$54,2,0)</f>
        <v>South</v>
      </c>
      <c r="AD1580" s="24" t="str">
        <f>VLOOKUP(B1580,population!$B$2:$C$54,2,0)</f>
        <v> Kentucky</v>
      </c>
      <c r="AE1580" s="24">
        <f>IFERROR(VLOOKUP(AD1580,'pop density'!$A$1:$B$51,2,0),"")</f>
        <v>111.4</v>
      </c>
      <c r="AF1580" s="24" t="str">
        <f t="shared" si="24"/>
        <v>00111.4- Kentucky</v>
      </c>
    </row>
    <row r="1581" spans="1:32" x14ac:dyDescent="0.25">
      <c r="A1581">
        <v>20200516</v>
      </c>
      <c r="B1581" t="s">
        <v>1642</v>
      </c>
      <c r="C1581">
        <v>7444</v>
      </c>
      <c r="D1581">
        <v>120290</v>
      </c>
      <c r="F1581">
        <v>381</v>
      </c>
      <c r="G1581">
        <v>1896</v>
      </c>
      <c r="H1581">
        <v>218</v>
      </c>
      <c r="I1581">
        <v>797</v>
      </c>
      <c r="L1581">
        <v>2739</v>
      </c>
      <c r="M1581" t="s">
        <v>480</v>
      </c>
      <c r="N1581" s="1">
        <v>43966.708333333336</v>
      </c>
      <c r="O1581" t="s">
        <v>1714</v>
      </c>
      <c r="P1581" t="s">
        <v>174</v>
      </c>
      <c r="Q1581">
        <v>332</v>
      </c>
      <c r="R1581">
        <v>1896</v>
      </c>
      <c r="S1581">
        <v>127734</v>
      </c>
      <c r="T1581">
        <v>127734</v>
      </c>
      <c r="U1581">
        <v>127734</v>
      </c>
      <c r="V1581">
        <v>21</v>
      </c>
      <c r="W1581">
        <v>4</v>
      </c>
      <c r="X1581">
        <v>9</v>
      </c>
      <c r="Y1581">
        <v>6237</v>
      </c>
      <c r="Z1581">
        <v>219</v>
      </c>
      <c r="AA1581">
        <v>6456</v>
      </c>
      <c r="AB1581" s="24">
        <f>VLOOKUP(B1581,population!$B$2:$D$54,3,0)</f>
        <v>4467673</v>
      </c>
      <c r="AC1581" s="24" t="str">
        <f>VLOOKUP(B1581,regions!$A$2:$B$54,2,0)</f>
        <v>South</v>
      </c>
      <c r="AD1581" s="24" t="str">
        <f>VLOOKUP(B1581,population!$B$2:$C$54,2,0)</f>
        <v> Kentucky</v>
      </c>
      <c r="AE1581" s="24">
        <f>IFERROR(VLOOKUP(AD1581,'pop density'!$A$1:$B$51,2,0),"")</f>
        <v>111.4</v>
      </c>
      <c r="AF1581" s="24" t="str">
        <f t="shared" si="24"/>
        <v>00111.4- Kentucky</v>
      </c>
    </row>
    <row r="1582" spans="1:32" x14ac:dyDescent="0.25">
      <c r="A1582">
        <v>20200517</v>
      </c>
      <c r="B1582" t="s">
        <v>1642</v>
      </c>
      <c r="C1582">
        <v>7688</v>
      </c>
      <c r="D1582">
        <v>121997</v>
      </c>
      <c r="F1582">
        <v>381</v>
      </c>
      <c r="G1582">
        <v>1896</v>
      </c>
      <c r="H1582">
        <v>218</v>
      </c>
      <c r="I1582">
        <v>797</v>
      </c>
      <c r="L1582">
        <v>2768</v>
      </c>
      <c r="M1582" t="s">
        <v>480</v>
      </c>
      <c r="N1582" s="1">
        <v>43967.72152777778</v>
      </c>
      <c r="O1582" t="s">
        <v>1715</v>
      </c>
      <c r="P1582" t="s">
        <v>176</v>
      </c>
      <c r="Q1582">
        <v>334</v>
      </c>
      <c r="R1582">
        <v>1896</v>
      </c>
      <c r="S1582">
        <v>129685</v>
      </c>
      <c r="T1582">
        <v>129685</v>
      </c>
      <c r="U1582">
        <v>129685</v>
      </c>
      <c r="V1582">
        <v>21</v>
      </c>
      <c r="W1582">
        <v>2</v>
      </c>
      <c r="X1582">
        <v>0</v>
      </c>
      <c r="Y1582">
        <v>1707</v>
      </c>
      <c r="Z1582">
        <v>244</v>
      </c>
      <c r="AA1582">
        <v>1951</v>
      </c>
      <c r="AB1582" s="24">
        <f>VLOOKUP(B1582,population!$B$2:$D$54,3,0)</f>
        <v>4467673</v>
      </c>
      <c r="AC1582" s="24" t="str">
        <f>VLOOKUP(B1582,regions!$A$2:$B$54,2,0)</f>
        <v>South</v>
      </c>
      <c r="AD1582" s="24" t="str">
        <f>VLOOKUP(B1582,population!$B$2:$C$54,2,0)</f>
        <v> Kentucky</v>
      </c>
      <c r="AE1582" s="24">
        <f>IFERROR(VLOOKUP(AD1582,'pop density'!$A$1:$B$51,2,0),"")</f>
        <v>111.4</v>
      </c>
      <c r="AF1582" s="24" t="str">
        <f t="shared" si="24"/>
        <v>00111.4- Kentucky</v>
      </c>
    </row>
    <row r="1583" spans="1:32" x14ac:dyDescent="0.25">
      <c r="A1583">
        <v>20200518</v>
      </c>
      <c r="B1583" t="s">
        <v>1642</v>
      </c>
      <c r="C1583">
        <v>7688</v>
      </c>
      <c r="D1583">
        <v>121997</v>
      </c>
      <c r="F1583">
        <v>381</v>
      </c>
      <c r="G1583">
        <v>1896</v>
      </c>
      <c r="H1583">
        <v>218</v>
      </c>
      <c r="I1583">
        <v>797</v>
      </c>
      <c r="L1583">
        <v>2768</v>
      </c>
      <c r="M1583" t="s">
        <v>480</v>
      </c>
      <c r="N1583" s="1">
        <v>43967.72152777778</v>
      </c>
      <c r="O1583" t="s">
        <v>1716</v>
      </c>
      <c r="P1583" t="s">
        <v>178</v>
      </c>
      <c r="Q1583">
        <v>334</v>
      </c>
      <c r="R1583">
        <v>1896</v>
      </c>
      <c r="S1583">
        <v>129685</v>
      </c>
      <c r="T1583">
        <v>129685</v>
      </c>
      <c r="U1583">
        <v>129685</v>
      </c>
      <c r="V1583">
        <v>21</v>
      </c>
      <c r="W1583">
        <v>0</v>
      </c>
      <c r="X1583">
        <v>0</v>
      </c>
      <c r="Y1583">
        <v>0</v>
      </c>
      <c r="Z1583">
        <v>0</v>
      </c>
      <c r="AA1583">
        <v>0</v>
      </c>
      <c r="AB1583" s="24">
        <f>VLOOKUP(B1583,population!$B$2:$D$54,3,0)</f>
        <v>4467673</v>
      </c>
      <c r="AC1583" s="24" t="str">
        <f>VLOOKUP(B1583,regions!$A$2:$B$54,2,0)</f>
        <v>South</v>
      </c>
      <c r="AD1583" s="24" t="str">
        <f>VLOOKUP(B1583,population!$B$2:$C$54,2,0)</f>
        <v> Kentucky</v>
      </c>
      <c r="AE1583" s="24">
        <f>IFERROR(VLOOKUP(AD1583,'pop density'!$A$1:$B$51,2,0),"")</f>
        <v>111.4</v>
      </c>
      <c r="AF1583" s="24" t="str">
        <f t="shared" si="24"/>
        <v>00111.4- Kentucky</v>
      </c>
    </row>
    <row r="1584" spans="1:32" x14ac:dyDescent="0.25">
      <c r="A1584">
        <v>20200519</v>
      </c>
      <c r="B1584" t="s">
        <v>1642</v>
      </c>
      <c r="C1584">
        <v>8069</v>
      </c>
      <c r="D1584">
        <v>145917</v>
      </c>
      <c r="F1584">
        <v>447</v>
      </c>
      <c r="G1584">
        <v>1980</v>
      </c>
      <c r="H1584">
        <v>277</v>
      </c>
      <c r="I1584">
        <v>866</v>
      </c>
      <c r="L1584">
        <v>2826</v>
      </c>
      <c r="M1584" t="s">
        <v>480</v>
      </c>
      <c r="N1584" s="1">
        <v>43970.708333333336</v>
      </c>
      <c r="O1584" t="s">
        <v>1717</v>
      </c>
      <c r="P1584" t="s">
        <v>180</v>
      </c>
      <c r="Q1584">
        <v>366</v>
      </c>
      <c r="R1584">
        <v>1980</v>
      </c>
      <c r="S1584">
        <v>153986</v>
      </c>
      <c r="T1584">
        <v>153986</v>
      </c>
      <c r="U1584">
        <v>153986</v>
      </c>
      <c r="V1584">
        <v>21</v>
      </c>
      <c r="W1584">
        <v>32</v>
      </c>
      <c r="X1584">
        <v>84</v>
      </c>
      <c r="Y1584">
        <v>23920</v>
      </c>
      <c r="Z1584">
        <v>381</v>
      </c>
      <c r="AA1584">
        <v>24301</v>
      </c>
      <c r="AB1584" s="24">
        <f>VLOOKUP(B1584,population!$B$2:$D$54,3,0)</f>
        <v>4467673</v>
      </c>
      <c r="AC1584" s="24" t="str">
        <f>VLOOKUP(B1584,regions!$A$2:$B$54,2,0)</f>
        <v>South</v>
      </c>
      <c r="AD1584" s="24" t="str">
        <f>VLOOKUP(B1584,population!$B$2:$C$54,2,0)</f>
        <v> Kentucky</v>
      </c>
      <c r="AE1584" s="24">
        <f>IFERROR(VLOOKUP(AD1584,'pop density'!$A$1:$B$51,2,0),"")</f>
        <v>111.4</v>
      </c>
      <c r="AF1584" s="24" t="str">
        <f t="shared" si="24"/>
        <v>00111.4- Kentucky</v>
      </c>
    </row>
    <row r="1585" spans="1:32" x14ac:dyDescent="0.25">
      <c r="A1585">
        <v>20200520</v>
      </c>
      <c r="B1585" t="s">
        <v>1642</v>
      </c>
      <c r="C1585">
        <v>8069</v>
      </c>
      <c r="D1585">
        <v>145917</v>
      </c>
      <c r="F1585">
        <v>443</v>
      </c>
      <c r="G1585">
        <v>2010</v>
      </c>
      <c r="H1585">
        <v>269</v>
      </c>
      <c r="I1585">
        <v>875</v>
      </c>
      <c r="L1585">
        <v>2826</v>
      </c>
      <c r="M1585" t="s">
        <v>62</v>
      </c>
      <c r="N1585" s="1">
        <v>43970.708333333336</v>
      </c>
      <c r="O1585" t="s">
        <v>1718</v>
      </c>
      <c r="P1585" t="s">
        <v>182</v>
      </c>
      <c r="Q1585">
        <v>366</v>
      </c>
      <c r="R1585">
        <v>2010</v>
      </c>
      <c r="S1585">
        <v>153986</v>
      </c>
      <c r="T1585">
        <v>153986</v>
      </c>
      <c r="U1585">
        <v>153986</v>
      </c>
      <c r="V1585">
        <v>21</v>
      </c>
      <c r="W1585">
        <v>0</v>
      </c>
      <c r="X1585">
        <v>30</v>
      </c>
      <c r="Y1585">
        <v>0</v>
      </c>
      <c r="Z1585">
        <v>0</v>
      </c>
      <c r="AA1585">
        <v>0</v>
      </c>
      <c r="AB1585" s="24">
        <f>VLOOKUP(B1585,population!$B$2:$D$54,3,0)</f>
        <v>4467673</v>
      </c>
      <c r="AC1585" s="24" t="str">
        <f>VLOOKUP(B1585,regions!$A$2:$B$54,2,0)</f>
        <v>South</v>
      </c>
      <c r="AD1585" s="24" t="str">
        <f>VLOOKUP(B1585,population!$B$2:$C$54,2,0)</f>
        <v> Kentucky</v>
      </c>
      <c r="AE1585" s="24">
        <f>IFERROR(VLOOKUP(AD1585,'pop density'!$A$1:$B$51,2,0),"")</f>
        <v>111.4</v>
      </c>
      <c r="AF1585" s="24" t="str">
        <f t="shared" si="24"/>
        <v>00111.4- Kentucky</v>
      </c>
    </row>
    <row r="1586" spans="1:32" x14ac:dyDescent="0.25">
      <c r="A1586">
        <v>20200521</v>
      </c>
      <c r="B1586" t="s">
        <v>1642</v>
      </c>
      <c r="C1586">
        <v>8167</v>
      </c>
      <c r="D1586">
        <v>150505</v>
      </c>
      <c r="F1586">
        <v>474</v>
      </c>
      <c r="G1586">
        <v>2016</v>
      </c>
      <c r="H1586">
        <v>98</v>
      </c>
      <c r="I1586">
        <v>879</v>
      </c>
      <c r="L1586">
        <v>2919</v>
      </c>
      <c r="M1586" t="s">
        <v>62</v>
      </c>
      <c r="N1586" s="1">
        <v>43971.708333333336</v>
      </c>
      <c r="O1586" t="s">
        <v>1719</v>
      </c>
      <c r="P1586" t="s">
        <v>184</v>
      </c>
      <c r="Q1586">
        <v>376</v>
      </c>
      <c r="R1586">
        <v>2016</v>
      </c>
      <c r="S1586">
        <v>158672</v>
      </c>
      <c r="T1586">
        <v>158672</v>
      </c>
      <c r="U1586">
        <v>158672</v>
      </c>
      <c r="V1586">
        <v>21</v>
      </c>
      <c r="W1586">
        <v>10</v>
      </c>
      <c r="X1586">
        <v>6</v>
      </c>
      <c r="Y1586">
        <v>4588</v>
      </c>
      <c r="Z1586">
        <v>98</v>
      </c>
      <c r="AA1586">
        <v>4686</v>
      </c>
      <c r="AB1586" s="24">
        <f>VLOOKUP(B1586,population!$B$2:$D$54,3,0)</f>
        <v>4467673</v>
      </c>
      <c r="AC1586" s="24" t="str">
        <f>VLOOKUP(B1586,regions!$A$2:$B$54,2,0)</f>
        <v>South</v>
      </c>
      <c r="AD1586" s="24" t="str">
        <f>VLOOKUP(B1586,population!$B$2:$C$54,2,0)</f>
        <v> Kentucky</v>
      </c>
      <c r="AE1586" s="24">
        <f>IFERROR(VLOOKUP(AD1586,'pop density'!$A$1:$B$51,2,0),"")</f>
        <v>111.4</v>
      </c>
      <c r="AF1586" s="24" t="str">
        <f t="shared" si="24"/>
        <v>00111.4- Kentucky</v>
      </c>
    </row>
    <row r="1587" spans="1:32" x14ac:dyDescent="0.25">
      <c r="A1587">
        <v>20200522</v>
      </c>
      <c r="B1587" t="s">
        <v>1642</v>
      </c>
      <c r="C1587">
        <v>8286</v>
      </c>
      <c r="D1587">
        <v>157954</v>
      </c>
      <c r="F1587">
        <v>475</v>
      </c>
      <c r="G1587">
        <v>2041</v>
      </c>
      <c r="H1587">
        <v>92</v>
      </c>
      <c r="I1587">
        <v>886</v>
      </c>
      <c r="L1587">
        <v>3008</v>
      </c>
      <c r="M1587" t="s">
        <v>62</v>
      </c>
      <c r="N1587" s="1">
        <v>43972.708333333336</v>
      </c>
      <c r="O1587" t="s">
        <v>1720</v>
      </c>
      <c r="P1587" t="s">
        <v>186</v>
      </c>
      <c r="Q1587">
        <v>386</v>
      </c>
      <c r="R1587">
        <v>2041</v>
      </c>
      <c r="S1587">
        <v>166240</v>
      </c>
      <c r="T1587">
        <v>166240</v>
      </c>
      <c r="U1587">
        <v>166240</v>
      </c>
      <c r="V1587">
        <v>21</v>
      </c>
      <c r="W1587">
        <v>10</v>
      </c>
      <c r="X1587">
        <v>25</v>
      </c>
      <c r="Y1587">
        <v>7449</v>
      </c>
      <c r="Z1587">
        <v>119</v>
      </c>
      <c r="AA1587">
        <v>7568</v>
      </c>
      <c r="AB1587" s="24">
        <f>VLOOKUP(B1587,population!$B$2:$D$54,3,0)</f>
        <v>4467673</v>
      </c>
      <c r="AC1587" s="24" t="str">
        <f>VLOOKUP(B1587,regions!$A$2:$B$54,2,0)</f>
        <v>South</v>
      </c>
      <c r="AD1587" s="24" t="str">
        <f>VLOOKUP(B1587,population!$B$2:$C$54,2,0)</f>
        <v> Kentucky</v>
      </c>
      <c r="AE1587" s="24">
        <f>IFERROR(VLOOKUP(AD1587,'pop density'!$A$1:$B$51,2,0),"")</f>
        <v>111.4</v>
      </c>
      <c r="AF1587" s="24" t="str">
        <f t="shared" si="24"/>
        <v>00111.4- Kentucky</v>
      </c>
    </row>
    <row r="1588" spans="1:32" x14ac:dyDescent="0.25">
      <c r="A1588">
        <v>20200523</v>
      </c>
      <c r="B1588" t="s">
        <v>1642</v>
      </c>
      <c r="C1588">
        <v>8426</v>
      </c>
      <c r="D1588">
        <v>163033</v>
      </c>
      <c r="F1588">
        <v>477</v>
      </c>
      <c r="G1588">
        <v>2076</v>
      </c>
      <c r="H1588">
        <v>90</v>
      </c>
      <c r="I1588">
        <v>889</v>
      </c>
      <c r="L1588">
        <v>3069</v>
      </c>
      <c r="M1588" t="s">
        <v>62</v>
      </c>
      <c r="N1588" s="1">
        <v>43973.708333333336</v>
      </c>
      <c r="O1588" t="s">
        <v>1721</v>
      </c>
      <c r="P1588" t="s">
        <v>188</v>
      </c>
      <c r="Q1588">
        <v>391</v>
      </c>
      <c r="R1588">
        <v>2076</v>
      </c>
      <c r="S1588">
        <v>171459</v>
      </c>
      <c r="T1588">
        <v>171459</v>
      </c>
      <c r="U1588">
        <v>171459</v>
      </c>
      <c r="V1588">
        <v>21</v>
      </c>
      <c r="W1588">
        <v>5</v>
      </c>
      <c r="X1588">
        <v>35</v>
      </c>
      <c r="Y1588">
        <v>5079</v>
      </c>
      <c r="Z1588">
        <v>140</v>
      </c>
      <c r="AA1588">
        <v>5219</v>
      </c>
      <c r="AB1588" s="24">
        <f>VLOOKUP(B1588,population!$B$2:$D$54,3,0)</f>
        <v>4467673</v>
      </c>
      <c r="AC1588" s="24" t="str">
        <f>VLOOKUP(B1588,regions!$A$2:$B$54,2,0)</f>
        <v>South</v>
      </c>
      <c r="AD1588" s="24" t="str">
        <f>VLOOKUP(B1588,population!$B$2:$C$54,2,0)</f>
        <v> Kentucky</v>
      </c>
      <c r="AE1588" s="24">
        <f>IFERROR(VLOOKUP(AD1588,'pop density'!$A$1:$B$51,2,0),"")</f>
        <v>111.4</v>
      </c>
      <c r="AF1588" s="24" t="str">
        <f t="shared" si="24"/>
        <v>00111.4- Kentucky</v>
      </c>
    </row>
    <row r="1589" spans="1:32" x14ac:dyDescent="0.25">
      <c r="A1589">
        <v>20200524</v>
      </c>
      <c r="B1589" t="s">
        <v>1642</v>
      </c>
      <c r="C1589">
        <v>8571</v>
      </c>
      <c r="D1589">
        <v>161285</v>
      </c>
      <c r="F1589">
        <v>484</v>
      </c>
      <c r="G1589">
        <v>2131</v>
      </c>
      <c r="H1589">
        <v>89</v>
      </c>
      <c r="I1589">
        <v>897</v>
      </c>
      <c r="L1589">
        <v>3102</v>
      </c>
      <c r="M1589" t="s">
        <v>62</v>
      </c>
      <c r="N1589" s="1">
        <v>43974</v>
      </c>
      <c r="O1589" t="s">
        <v>1722</v>
      </c>
      <c r="P1589" t="s">
        <v>190</v>
      </c>
      <c r="Q1589">
        <v>391</v>
      </c>
      <c r="R1589">
        <v>2131</v>
      </c>
      <c r="S1589">
        <v>169856</v>
      </c>
      <c r="T1589">
        <v>169856</v>
      </c>
      <c r="U1589">
        <v>169856</v>
      </c>
      <c r="V1589">
        <v>21</v>
      </c>
      <c r="W1589">
        <v>0</v>
      </c>
      <c r="X1589">
        <v>55</v>
      </c>
      <c r="Y1589">
        <v>-1748</v>
      </c>
      <c r="Z1589">
        <v>145</v>
      </c>
      <c r="AA1589">
        <v>-1603</v>
      </c>
      <c r="AB1589" s="24">
        <f>VLOOKUP(B1589,population!$B$2:$D$54,3,0)</f>
        <v>4467673</v>
      </c>
      <c r="AC1589" s="24" t="str">
        <f>VLOOKUP(B1589,regions!$A$2:$B$54,2,0)</f>
        <v>South</v>
      </c>
      <c r="AD1589" s="24" t="str">
        <f>VLOOKUP(B1589,population!$B$2:$C$54,2,0)</f>
        <v> Kentucky</v>
      </c>
      <c r="AE1589" s="24">
        <f>IFERROR(VLOOKUP(AD1589,'pop density'!$A$1:$B$51,2,0),"")</f>
        <v>111.4</v>
      </c>
      <c r="AF1589" s="24" t="str">
        <f t="shared" si="24"/>
        <v>00111.4- Kentucky</v>
      </c>
    </row>
    <row r="1590" spans="1:32" x14ac:dyDescent="0.25">
      <c r="A1590">
        <v>20200307</v>
      </c>
      <c r="B1590" t="s">
        <v>1723</v>
      </c>
      <c r="C1590">
        <v>0</v>
      </c>
      <c r="O1590" t="s">
        <v>1724</v>
      </c>
      <c r="P1590" t="s">
        <v>31</v>
      </c>
      <c r="S1590">
        <v>0</v>
      </c>
      <c r="T1590">
        <v>0</v>
      </c>
      <c r="U1590">
        <v>0</v>
      </c>
      <c r="V1590">
        <v>22</v>
      </c>
      <c r="AB1590" s="24">
        <f>VLOOKUP(B1590,population!$B$2:$D$54,3,0)</f>
        <v>4648794</v>
      </c>
      <c r="AC1590" s="24" t="str">
        <f>VLOOKUP(B1590,regions!$A$2:$B$54,2,0)</f>
        <v>South</v>
      </c>
      <c r="AD1590" s="24" t="str">
        <f>VLOOKUP(B1590,population!$B$2:$C$54,2,0)</f>
        <v> Louisiana</v>
      </c>
      <c r="AE1590" s="24">
        <f>IFERROR(VLOOKUP(AD1590,'pop density'!$A$1:$B$51,2,0),"")</f>
        <v>107.2</v>
      </c>
      <c r="AF1590" s="24" t="str">
        <f t="shared" si="24"/>
        <v>00107.2- Louisiana</v>
      </c>
    </row>
    <row r="1591" spans="1:32" x14ac:dyDescent="0.25">
      <c r="A1591">
        <v>20200308</v>
      </c>
      <c r="B1591" t="s">
        <v>1723</v>
      </c>
      <c r="C1591">
        <v>0</v>
      </c>
      <c r="D1591">
        <v>5</v>
      </c>
      <c r="O1591" t="s">
        <v>1725</v>
      </c>
      <c r="P1591" t="s">
        <v>33</v>
      </c>
      <c r="S1591">
        <v>5</v>
      </c>
      <c r="T1591">
        <v>5</v>
      </c>
      <c r="U1591">
        <v>5</v>
      </c>
      <c r="V1591">
        <v>22</v>
      </c>
      <c r="W1591">
        <v>0</v>
      </c>
      <c r="X1591">
        <v>0</v>
      </c>
      <c r="Y1591">
        <v>5</v>
      </c>
      <c r="Z1591">
        <v>0</v>
      </c>
      <c r="AA1591">
        <v>5</v>
      </c>
      <c r="AB1591" s="24">
        <f>VLOOKUP(B1591,population!$B$2:$D$54,3,0)</f>
        <v>4648794</v>
      </c>
      <c r="AC1591" s="24" t="str">
        <f>VLOOKUP(B1591,regions!$A$2:$B$54,2,0)</f>
        <v>South</v>
      </c>
      <c r="AD1591" s="24" t="str">
        <f>VLOOKUP(B1591,population!$B$2:$C$54,2,0)</f>
        <v> Louisiana</v>
      </c>
      <c r="AE1591" s="24">
        <f>IFERROR(VLOOKUP(AD1591,'pop density'!$A$1:$B$51,2,0),"")</f>
        <v>107.2</v>
      </c>
      <c r="AF1591" s="24" t="str">
        <f t="shared" si="24"/>
        <v>00107.2- Louisiana</v>
      </c>
    </row>
    <row r="1592" spans="1:32" x14ac:dyDescent="0.25">
      <c r="A1592">
        <v>20200309</v>
      </c>
      <c r="B1592" t="s">
        <v>1723</v>
      </c>
      <c r="C1592">
        <v>1</v>
      </c>
      <c r="D1592">
        <v>5</v>
      </c>
      <c r="O1592" t="s">
        <v>1726</v>
      </c>
      <c r="P1592" t="s">
        <v>35</v>
      </c>
      <c r="S1592">
        <v>6</v>
      </c>
      <c r="T1592">
        <v>6</v>
      </c>
      <c r="U1592">
        <v>6</v>
      </c>
      <c r="V1592">
        <v>22</v>
      </c>
      <c r="W1592">
        <v>0</v>
      </c>
      <c r="X1592">
        <v>0</v>
      </c>
      <c r="Y1592">
        <v>0</v>
      </c>
      <c r="Z1592">
        <v>1</v>
      </c>
      <c r="AA1592">
        <v>1</v>
      </c>
      <c r="AB1592" s="24">
        <f>VLOOKUP(B1592,population!$B$2:$D$54,3,0)</f>
        <v>4648794</v>
      </c>
      <c r="AC1592" s="24" t="str">
        <f>VLOOKUP(B1592,regions!$A$2:$B$54,2,0)</f>
        <v>South</v>
      </c>
      <c r="AD1592" s="24" t="str">
        <f>VLOOKUP(B1592,population!$B$2:$C$54,2,0)</f>
        <v> Louisiana</v>
      </c>
      <c r="AE1592" s="24">
        <f>IFERROR(VLOOKUP(AD1592,'pop density'!$A$1:$B$51,2,0),"")</f>
        <v>107.2</v>
      </c>
      <c r="AF1592" s="24" t="str">
        <f t="shared" si="24"/>
        <v>00107.2- Louisiana</v>
      </c>
    </row>
    <row r="1593" spans="1:32" x14ac:dyDescent="0.25">
      <c r="A1593">
        <v>20200310</v>
      </c>
      <c r="B1593" t="s">
        <v>1723</v>
      </c>
      <c r="C1593">
        <v>1</v>
      </c>
      <c r="D1593">
        <v>11</v>
      </c>
      <c r="O1593" t="s">
        <v>1727</v>
      </c>
      <c r="P1593" t="s">
        <v>37</v>
      </c>
      <c r="S1593">
        <v>12</v>
      </c>
      <c r="T1593">
        <v>12</v>
      </c>
      <c r="U1593">
        <v>12</v>
      </c>
      <c r="V1593">
        <v>22</v>
      </c>
      <c r="W1593">
        <v>0</v>
      </c>
      <c r="X1593">
        <v>0</v>
      </c>
      <c r="Y1593">
        <v>6</v>
      </c>
      <c r="Z1593">
        <v>0</v>
      </c>
      <c r="AA1593">
        <v>6</v>
      </c>
      <c r="AB1593" s="24">
        <f>VLOOKUP(B1593,population!$B$2:$D$54,3,0)</f>
        <v>4648794</v>
      </c>
      <c r="AC1593" s="24" t="str">
        <f>VLOOKUP(B1593,regions!$A$2:$B$54,2,0)</f>
        <v>South</v>
      </c>
      <c r="AD1593" s="24" t="str">
        <f>VLOOKUP(B1593,population!$B$2:$C$54,2,0)</f>
        <v> Louisiana</v>
      </c>
      <c r="AE1593" s="24">
        <f>IFERROR(VLOOKUP(AD1593,'pop density'!$A$1:$B$51,2,0),"")</f>
        <v>107.2</v>
      </c>
      <c r="AF1593" s="24" t="str">
        <f t="shared" si="24"/>
        <v>00107.2- Louisiana</v>
      </c>
    </row>
    <row r="1594" spans="1:32" x14ac:dyDescent="0.25">
      <c r="A1594">
        <v>20200311</v>
      </c>
      <c r="B1594" t="s">
        <v>1723</v>
      </c>
      <c r="C1594">
        <v>6</v>
      </c>
      <c r="D1594">
        <v>37</v>
      </c>
      <c r="O1594" t="s">
        <v>1728</v>
      </c>
      <c r="P1594" t="s">
        <v>39</v>
      </c>
      <c r="S1594">
        <v>43</v>
      </c>
      <c r="T1594">
        <v>43</v>
      </c>
      <c r="U1594">
        <v>43</v>
      </c>
      <c r="V1594">
        <v>22</v>
      </c>
      <c r="W1594">
        <v>0</v>
      </c>
      <c r="X1594">
        <v>0</v>
      </c>
      <c r="Y1594">
        <v>26</v>
      </c>
      <c r="Z1594">
        <v>5</v>
      </c>
      <c r="AA1594">
        <v>31</v>
      </c>
      <c r="AB1594" s="24">
        <f>VLOOKUP(B1594,population!$B$2:$D$54,3,0)</f>
        <v>4648794</v>
      </c>
      <c r="AC1594" s="24" t="str">
        <f>VLOOKUP(B1594,regions!$A$2:$B$54,2,0)</f>
        <v>South</v>
      </c>
      <c r="AD1594" s="24" t="str">
        <f>VLOOKUP(B1594,population!$B$2:$C$54,2,0)</f>
        <v> Louisiana</v>
      </c>
      <c r="AE1594" s="24">
        <f>IFERROR(VLOOKUP(AD1594,'pop density'!$A$1:$B$51,2,0),"")</f>
        <v>107.2</v>
      </c>
      <c r="AF1594" s="24" t="str">
        <f t="shared" si="24"/>
        <v>00107.2- Louisiana</v>
      </c>
    </row>
    <row r="1595" spans="1:32" x14ac:dyDescent="0.25">
      <c r="A1595">
        <v>20200312</v>
      </c>
      <c r="B1595" t="s">
        <v>1723</v>
      </c>
      <c r="C1595">
        <v>14</v>
      </c>
      <c r="D1595">
        <v>37</v>
      </c>
      <c r="N1595" s="1">
        <v>43902.4375</v>
      </c>
      <c r="O1595" t="s">
        <v>1729</v>
      </c>
      <c r="P1595" t="s">
        <v>41</v>
      </c>
      <c r="S1595">
        <v>51</v>
      </c>
      <c r="T1595">
        <v>51</v>
      </c>
      <c r="U1595">
        <v>51</v>
      </c>
      <c r="V1595">
        <v>22</v>
      </c>
      <c r="W1595">
        <v>0</v>
      </c>
      <c r="X1595">
        <v>0</v>
      </c>
      <c r="Y1595">
        <v>0</v>
      </c>
      <c r="Z1595">
        <v>8</v>
      </c>
      <c r="AA1595">
        <v>8</v>
      </c>
      <c r="AB1595" s="24">
        <f>VLOOKUP(B1595,population!$B$2:$D$54,3,0)</f>
        <v>4648794</v>
      </c>
      <c r="AC1595" s="24" t="str">
        <f>VLOOKUP(B1595,regions!$A$2:$B$54,2,0)</f>
        <v>South</v>
      </c>
      <c r="AD1595" s="24" t="str">
        <f>VLOOKUP(B1595,population!$B$2:$C$54,2,0)</f>
        <v> Louisiana</v>
      </c>
      <c r="AE1595" s="24">
        <f>IFERROR(VLOOKUP(AD1595,'pop density'!$A$1:$B$51,2,0),"")</f>
        <v>107.2</v>
      </c>
      <c r="AF1595" s="24" t="str">
        <f t="shared" si="24"/>
        <v>00107.2- Louisiana</v>
      </c>
    </row>
    <row r="1596" spans="1:32" x14ac:dyDescent="0.25">
      <c r="A1596">
        <v>20200313</v>
      </c>
      <c r="B1596" t="s">
        <v>1723</v>
      </c>
      <c r="C1596">
        <v>36</v>
      </c>
      <c r="D1596">
        <v>37</v>
      </c>
      <c r="N1596" s="1">
        <v>43903.666666666664</v>
      </c>
      <c r="O1596" t="s">
        <v>1730</v>
      </c>
      <c r="P1596" t="s">
        <v>43</v>
      </c>
      <c r="S1596">
        <v>73</v>
      </c>
      <c r="T1596">
        <v>73</v>
      </c>
      <c r="U1596">
        <v>73</v>
      </c>
      <c r="V1596">
        <v>22</v>
      </c>
      <c r="W1596">
        <v>0</v>
      </c>
      <c r="X1596">
        <v>0</v>
      </c>
      <c r="Y1596">
        <v>0</v>
      </c>
      <c r="Z1596">
        <v>22</v>
      </c>
      <c r="AA1596">
        <v>22</v>
      </c>
      <c r="AB1596" s="24">
        <f>VLOOKUP(B1596,population!$B$2:$D$54,3,0)</f>
        <v>4648794</v>
      </c>
      <c r="AC1596" s="24" t="str">
        <f>VLOOKUP(B1596,regions!$A$2:$B$54,2,0)</f>
        <v>South</v>
      </c>
      <c r="AD1596" s="24" t="str">
        <f>VLOOKUP(B1596,population!$B$2:$C$54,2,0)</f>
        <v> Louisiana</v>
      </c>
      <c r="AE1596" s="24">
        <f>IFERROR(VLOOKUP(AD1596,'pop density'!$A$1:$B$51,2,0),"")</f>
        <v>107.2</v>
      </c>
      <c r="AF1596" s="24" t="str">
        <f t="shared" si="24"/>
        <v>00107.2- Louisiana</v>
      </c>
    </row>
    <row r="1597" spans="1:32" x14ac:dyDescent="0.25">
      <c r="A1597">
        <v>20200314</v>
      </c>
      <c r="B1597" t="s">
        <v>1723</v>
      </c>
      <c r="C1597">
        <v>51</v>
      </c>
      <c r="D1597">
        <v>109</v>
      </c>
      <c r="N1597" s="1">
        <v>43904.510416666664</v>
      </c>
      <c r="O1597" t="s">
        <v>1731</v>
      </c>
      <c r="P1597" t="s">
        <v>45</v>
      </c>
      <c r="S1597">
        <v>160</v>
      </c>
      <c r="T1597">
        <v>160</v>
      </c>
      <c r="U1597">
        <v>160</v>
      </c>
      <c r="V1597">
        <v>22</v>
      </c>
      <c r="W1597">
        <v>0</v>
      </c>
      <c r="X1597">
        <v>0</v>
      </c>
      <c r="Y1597">
        <v>72</v>
      </c>
      <c r="Z1597">
        <v>15</v>
      </c>
      <c r="AA1597">
        <v>87</v>
      </c>
      <c r="AB1597" s="24">
        <f>VLOOKUP(B1597,population!$B$2:$D$54,3,0)</f>
        <v>4648794</v>
      </c>
      <c r="AC1597" s="24" t="str">
        <f>VLOOKUP(B1597,regions!$A$2:$B$54,2,0)</f>
        <v>South</v>
      </c>
      <c r="AD1597" s="24" t="str">
        <f>VLOOKUP(B1597,population!$B$2:$C$54,2,0)</f>
        <v> Louisiana</v>
      </c>
      <c r="AE1597" s="24">
        <f>IFERROR(VLOOKUP(AD1597,'pop density'!$A$1:$B$51,2,0),"")</f>
        <v>107.2</v>
      </c>
      <c r="AF1597" s="24" t="str">
        <f t="shared" si="24"/>
        <v>00107.2- Louisiana</v>
      </c>
    </row>
    <row r="1598" spans="1:32" x14ac:dyDescent="0.25">
      <c r="A1598">
        <v>20200315</v>
      </c>
      <c r="B1598" t="s">
        <v>1723</v>
      </c>
      <c r="C1598">
        <v>90</v>
      </c>
      <c r="D1598">
        <v>156</v>
      </c>
      <c r="N1598" s="1">
        <v>43905.479166666664</v>
      </c>
      <c r="O1598" t="s">
        <v>1732</v>
      </c>
      <c r="P1598" t="s">
        <v>47</v>
      </c>
      <c r="Q1598">
        <v>2</v>
      </c>
      <c r="S1598">
        <v>246</v>
      </c>
      <c r="T1598">
        <v>246</v>
      </c>
      <c r="U1598">
        <v>246</v>
      </c>
      <c r="V1598">
        <v>22</v>
      </c>
      <c r="W1598">
        <v>2</v>
      </c>
      <c r="X1598">
        <v>0</v>
      </c>
      <c r="Y1598">
        <v>47</v>
      </c>
      <c r="Z1598">
        <v>39</v>
      </c>
      <c r="AA1598">
        <v>86</v>
      </c>
      <c r="AB1598" s="24">
        <f>VLOOKUP(B1598,population!$B$2:$D$54,3,0)</f>
        <v>4648794</v>
      </c>
      <c r="AC1598" s="24" t="str">
        <f>VLOOKUP(B1598,regions!$A$2:$B$54,2,0)</f>
        <v>South</v>
      </c>
      <c r="AD1598" s="24" t="str">
        <f>VLOOKUP(B1598,population!$B$2:$C$54,2,0)</f>
        <v> Louisiana</v>
      </c>
      <c r="AE1598" s="24">
        <f>IFERROR(VLOOKUP(AD1598,'pop density'!$A$1:$B$51,2,0),"")</f>
        <v>107.2</v>
      </c>
      <c r="AF1598" s="24" t="str">
        <f t="shared" si="24"/>
        <v>00107.2- Louisiana</v>
      </c>
    </row>
    <row r="1599" spans="1:32" x14ac:dyDescent="0.25">
      <c r="A1599">
        <v>20200316</v>
      </c>
      <c r="B1599" t="s">
        <v>1723</v>
      </c>
      <c r="C1599">
        <v>115</v>
      </c>
      <c r="D1599">
        <v>188</v>
      </c>
      <c r="N1599" s="1">
        <v>43906.659722222219</v>
      </c>
      <c r="O1599" t="s">
        <v>1733</v>
      </c>
      <c r="P1599" t="s">
        <v>49</v>
      </c>
      <c r="Q1599">
        <v>2</v>
      </c>
      <c r="S1599">
        <v>303</v>
      </c>
      <c r="T1599">
        <v>303</v>
      </c>
      <c r="U1599">
        <v>303</v>
      </c>
      <c r="V1599">
        <v>22</v>
      </c>
      <c r="W1599">
        <v>0</v>
      </c>
      <c r="X1599">
        <v>0</v>
      </c>
      <c r="Y1599">
        <v>32</v>
      </c>
      <c r="Z1599">
        <v>25</v>
      </c>
      <c r="AA1599">
        <v>57</v>
      </c>
      <c r="AB1599" s="24">
        <f>VLOOKUP(B1599,population!$B$2:$D$54,3,0)</f>
        <v>4648794</v>
      </c>
      <c r="AC1599" s="24" t="str">
        <f>VLOOKUP(B1599,regions!$A$2:$B$54,2,0)</f>
        <v>South</v>
      </c>
      <c r="AD1599" s="24" t="str">
        <f>VLOOKUP(B1599,population!$B$2:$C$54,2,0)</f>
        <v> Louisiana</v>
      </c>
      <c r="AE1599" s="24">
        <f>IFERROR(VLOOKUP(AD1599,'pop density'!$A$1:$B$51,2,0),"")</f>
        <v>107.2</v>
      </c>
      <c r="AF1599" s="24" t="str">
        <f t="shared" si="24"/>
        <v>00107.2- Louisiana</v>
      </c>
    </row>
    <row r="1600" spans="1:32" x14ac:dyDescent="0.25">
      <c r="A1600">
        <v>20200317</v>
      </c>
      <c r="B1600" t="s">
        <v>1723</v>
      </c>
      <c r="C1600">
        <v>137</v>
      </c>
      <c r="D1600">
        <v>286</v>
      </c>
      <c r="N1600" s="1">
        <v>43907.4375</v>
      </c>
      <c r="O1600" t="s">
        <v>1734</v>
      </c>
      <c r="P1600" t="s">
        <v>51</v>
      </c>
      <c r="Q1600">
        <v>4</v>
      </c>
      <c r="S1600">
        <v>423</v>
      </c>
      <c r="T1600">
        <v>423</v>
      </c>
      <c r="U1600">
        <v>423</v>
      </c>
      <c r="V1600">
        <v>22</v>
      </c>
      <c r="W1600">
        <v>2</v>
      </c>
      <c r="X1600">
        <v>0</v>
      </c>
      <c r="Y1600">
        <v>98</v>
      </c>
      <c r="Z1600">
        <v>22</v>
      </c>
      <c r="AA1600">
        <v>120</v>
      </c>
      <c r="AB1600" s="24">
        <f>VLOOKUP(B1600,population!$B$2:$D$54,3,0)</f>
        <v>4648794</v>
      </c>
      <c r="AC1600" s="24" t="str">
        <f>VLOOKUP(B1600,regions!$A$2:$B$54,2,0)</f>
        <v>South</v>
      </c>
      <c r="AD1600" s="24" t="str">
        <f>VLOOKUP(B1600,population!$B$2:$C$54,2,0)</f>
        <v> Louisiana</v>
      </c>
      <c r="AE1600" s="24">
        <f>IFERROR(VLOOKUP(AD1600,'pop density'!$A$1:$B$51,2,0),"")</f>
        <v>107.2</v>
      </c>
      <c r="AF1600" s="24" t="str">
        <f t="shared" si="24"/>
        <v>00107.2- Louisiana</v>
      </c>
    </row>
    <row r="1601" spans="1:32" x14ac:dyDescent="0.25">
      <c r="A1601">
        <v>20200318</v>
      </c>
      <c r="B1601" t="s">
        <v>1723</v>
      </c>
      <c r="C1601">
        <v>240</v>
      </c>
      <c r="D1601">
        <v>335</v>
      </c>
      <c r="N1601" s="1">
        <v>43908</v>
      </c>
      <c r="O1601" t="s">
        <v>1735</v>
      </c>
      <c r="P1601" t="s">
        <v>53</v>
      </c>
      <c r="Q1601">
        <v>6</v>
      </c>
      <c r="S1601">
        <v>575</v>
      </c>
      <c r="T1601">
        <v>575</v>
      </c>
      <c r="U1601">
        <v>575</v>
      </c>
      <c r="V1601">
        <v>22</v>
      </c>
      <c r="W1601">
        <v>2</v>
      </c>
      <c r="X1601">
        <v>0</v>
      </c>
      <c r="Y1601">
        <v>49</v>
      </c>
      <c r="Z1601">
        <v>103</v>
      </c>
      <c r="AA1601">
        <v>152</v>
      </c>
      <c r="AB1601" s="24">
        <f>VLOOKUP(B1601,population!$B$2:$D$54,3,0)</f>
        <v>4648794</v>
      </c>
      <c r="AC1601" s="24" t="str">
        <f>VLOOKUP(B1601,regions!$A$2:$B$54,2,0)</f>
        <v>South</v>
      </c>
      <c r="AD1601" s="24" t="str">
        <f>VLOOKUP(B1601,population!$B$2:$C$54,2,0)</f>
        <v> Louisiana</v>
      </c>
      <c r="AE1601" s="24">
        <f>IFERROR(VLOOKUP(AD1601,'pop density'!$A$1:$B$51,2,0),"")</f>
        <v>107.2</v>
      </c>
      <c r="AF1601" s="24" t="str">
        <f t="shared" si="24"/>
        <v>00107.2- Louisiana</v>
      </c>
    </row>
    <row r="1602" spans="1:32" x14ac:dyDescent="0.25">
      <c r="A1602">
        <v>20200319</v>
      </c>
      <c r="B1602" t="s">
        <v>1723</v>
      </c>
      <c r="C1602">
        <v>347</v>
      </c>
      <c r="D1602">
        <v>458</v>
      </c>
      <c r="N1602" s="1">
        <v>43909.4375</v>
      </c>
      <c r="O1602" t="s">
        <v>1736</v>
      </c>
      <c r="P1602" t="s">
        <v>55</v>
      </c>
      <c r="Q1602">
        <v>8</v>
      </c>
      <c r="S1602">
        <v>805</v>
      </c>
      <c r="T1602">
        <v>805</v>
      </c>
      <c r="U1602">
        <v>805</v>
      </c>
      <c r="V1602">
        <v>22</v>
      </c>
      <c r="W1602">
        <v>2</v>
      </c>
      <c r="X1602">
        <v>0</v>
      </c>
      <c r="Y1602">
        <v>123</v>
      </c>
      <c r="Z1602">
        <v>107</v>
      </c>
      <c r="AA1602">
        <v>230</v>
      </c>
      <c r="AB1602" s="24">
        <f>VLOOKUP(B1602,population!$B$2:$D$54,3,0)</f>
        <v>4648794</v>
      </c>
      <c r="AC1602" s="24" t="str">
        <f>VLOOKUP(B1602,regions!$A$2:$B$54,2,0)</f>
        <v>South</v>
      </c>
      <c r="AD1602" s="24" t="str">
        <f>VLOOKUP(B1602,population!$B$2:$C$54,2,0)</f>
        <v> Louisiana</v>
      </c>
      <c r="AE1602" s="24">
        <f>IFERROR(VLOOKUP(AD1602,'pop density'!$A$1:$B$51,2,0),"")</f>
        <v>107.2</v>
      </c>
      <c r="AF1602" s="24" t="str">
        <f t="shared" si="24"/>
        <v>00107.2- Louisiana</v>
      </c>
    </row>
    <row r="1603" spans="1:32" x14ac:dyDescent="0.25">
      <c r="A1603">
        <v>20200320</v>
      </c>
      <c r="B1603" t="s">
        <v>1723</v>
      </c>
      <c r="C1603">
        <v>473</v>
      </c>
      <c r="D1603">
        <v>568</v>
      </c>
      <c r="N1603" s="1">
        <v>43910.645833333336</v>
      </c>
      <c r="O1603" t="s">
        <v>1737</v>
      </c>
      <c r="P1603" t="s">
        <v>57</v>
      </c>
      <c r="Q1603">
        <v>12</v>
      </c>
      <c r="S1603">
        <v>1041</v>
      </c>
      <c r="T1603">
        <v>1041</v>
      </c>
      <c r="U1603">
        <v>1041</v>
      </c>
      <c r="V1603">
        <v>22</v>
      </c>
      <c r="W1603">
        <v>4</v>
      </c>
      <c r="X1603">
        <v>0</v>
      </c>
      <c r="Y1603">
        <v>110</v>
      </c>
      <c r="Z1603">
        <v>126</v>
      </c>
      <c r="AA1603">
        <v>236</v>
      </c>
      <c r="AB1603" s="24">
        <f>VLOOKUP(B1603,population!$B$2:$D$54,3,0)</f>
        <v>4648794</v>
      </c>
      <c r="AC1603" s="24" t="str">
        <f>VLOOKUP(B1603,regions!$A$2:$B$54,2,0)</f>
        <v>South</v>
      </c>
      <c r="AD1603" s="24" t="str">
        <f>VLOOKUP(B1603,population!$B$2:$C$54,2,0)</f>
        <v> Louisiana</v>
      </c>
      <c r="AE1603" s="24">
        <f>IFERROR(VLOOKUP(AD1603,'pop density'!$A$1:$B$51,2,0),"")</f>
        <v>107.2</v>
      </c>
      <c r="AF1603" s="24" t="str">
        <f t="shared" ref="AF1603:AF1666" si="25">IFERROR(TEXT(AE1603, "00000.0") &amp; "-" &amp; AD1603,"")</f>
        <v>00107.2- Louisiana</v>
      </c>
    </row>
    <row r="1604" spans="1:32" x14ac:dyDescent="0.25">
      <c r="A1604">
        <v>20200321</v>
      </c>
      <c r="B1604" t="s">
        <v>1723</v>
      </c>
      <c r="C1604">
        <v>580</v>
      </c>
      <c r="D1604">
        <v>2180</v>
      </c>
      <c r="N1604" s="1">
        <v>43911.4375</v>
      </c>
      <c r="O1604" t="s">
        <v>1738</v>
      </c>
      <c r="P1604" t="s">
        <v>59</v>
      </c>
      <c r="Q1604">
        <v>16</v>
      </c>
      <c r="S1604">
        <v>2760</v>
      </c>
      <c r="T1604">
        <v>2760</v>
      </c>
      <c r="U1604">
        <v>2760</v>
      </c>
      <c r="V1604">
        <v>22</v>
      </c>
      <c r="W1604">
        <v>4</v>
      </c>
      <c r="X1604">
        <v>0</v>
      </c>
      <c r="Y1604">
        <v>1612</v>
      </c>
      <c r="Z1604">
        <v>107</v>
      </c>
      <c r="AA1604">
        <v>1719</v>
      </c>
      <c r="AB1604" s="24">
        <f>VLOOKUP(B1604,population!$B$2:$D$54,3,0)</f>
        <v>4648794</v>
      </c>
      <c r="AC1604" s="24" t="str">
        <f>VLOOKUP(B1604,regions!$A$2:$B$54,2,0)</f>
        <v>South</v>
      </c>
      <c r="AD1604" s="24" t="str">
        <f>VLOOKUP(B1604,population!$B$2:$C$54,2,0)</f>
        <v> Louisiana</v>
      </c>
      <c r="AE1604" s="24">
        <f>IFERROR(VLOOKUP(AD1604,'pop density'!$A$1:$B$51,2,0),"")</f>
        <v>107.2</v>
      </c>
      <c r="AF1604" s="24" t="str">
        <f t="shared" si="25"/>
        <v>00107.2- Louisiana</v>
      </c>
    </row>
    <row r="1605" spans="1:32" x14ac:dyDescent="0.25">
      <c r="A1605">
        <v>20200322</v>
      </c>
      <c r="B1605" t="s">
        <v>1723</v>
      </c>
      <c r="C1605">
        <v>837</v>
      </c>
      <c r="D1605">
        <v>2661</v>
      </c>
      <c r="N1605" s="1">
        <v>43912.416666666664</v>
      </c>
      <c r="O1605" t="s">
        <v>1739</v>
      </c>
      <c r="P1605" t="s">
        <v>61</v>
      </c>
      <c r="Q1605">
        <v>20</v>
      </c>
      <c r="S1605">
        <v>3498</v>
      </c>
      <c r="T1605">
        <v>3498</v>
      </c>
      <c r="U1605">
        <v>3498</v>
      </c>
      <c r="V1605">
        <v>22</v>
      </c>
      <c r="W1605">
        <v>4</v>
      </c>
      <c r="X1605">
        <v>0</v>
      </c>
      <c r="Y1605">
        <v>481</v>
      </c>
      <c r="Z1605">
        <v>257</v>
      </c>
      <c r="AA1605">
        <v>738</v>
      </c>
      <c r="AB1605" s="24">
        <f>VLOOKUP(B1605,population!$B$2:$D$54,3,0)</f>
        <v>4648794</v>
      </c>
      <c r="AC1605" s="24" t="str">
        <f>VLOOKUP(B1605,regions!$A$2:$B$54,2,0)</f>
        <v>South</v>
      </c>
      <c r="AD1605" s="24" t="str">
        <f>VLOOKUP(B1605,population!$B$2:$C$54,2,0)</f>
        <v> Louisiana</v>
      </c>
      <c r="AE1605" s="24">
        <f>IFERROR(VLOOKUP(AD1605,'pop density'!$A$1:$B$51,2,0),"")</f>
        <v>107.2</v>
      </c>
      <c r="AF1605" s="24" t="str">
        <f t="shared" si="25"/>
        <v>00107.2- Louisiana</v>
      </c>
    </row>
    <row r="1606" spans="1:32" x14ac:dyDescent="0.25">
      <c r="A1606">
        <v>20200323</v>
      </c>
      <c r="B1606" t="s">
        <v>1723</v>
      </c>
      <c r="C1606">
        <v>1172</v>
      </c>
      <c r="D1606">
        <v>4776</v>
      </c>
      <c r="M1606" t="s">
        <v>129</v>
      </c>
      <c r="N1606" s="1">
        <v>43913.541666666664</v>
      </c>
      <c r="O1606" t="s">
        <v>1740</v>
      </c>
      <c r="P1606" t="s">
        <v>64</v>
      </c>
      <c r="Q1606">
        <v>34</v>
      </c>
      <c r="S1606">
        <v>5948</v>
      </c>
      <c r="T1606">
        <v>5948</v>
      </c>
      <c r="U1606">
        <v>5948</v>
      </c>
      <c r="V1606">
        <v>22</v>
      </c>
      <c r="W1606">
        <v>14</v>
      </c>
      <c r="X1606">
        <v>0</v>
      </c>
      <c r="Y1606">
        <v>2115</v>
      </c>
      <c r="Z1606">
        <v>335</v>
      </c>
      <c r="AA1606">
        <v>2450</v>
      </c>
      <c r="AB1606" s="24">
        <f>VLOOKUP(B1606,population!$B$2:$D$54,3,0)</f>
        <v>4648794</v>
      </c>
      <c r="AC1606" s="24" t="str">
        <f>VLOOKUP(B1606,regions!$A$2:$B$54,2,0)</f>
        <v>South</v>
      </c>
      <c r="AD1606" s="24" t="str">
        <f>VLOOKUP(B1606,population!$B$2:$C$54,2,0)</f>
        <v> Louisiana</v>
      </c>
      <c r="AE1606" s="24">
        <f>IFERROR(VLOOKUP(AD1606,'pop density'!$A$1:$B$51,2,0),"")</f>
        <v>107.2</v>
      </c>
      <c r="AF1606" s="24" t="str">
        <f t="shared" si="25"/>
        <v>00107.2- Louisiana</v>
      </c>
    </row>
    <row r="1607" spans="1:32" x14ac:dyDescent="0.25">
      <c r="A1607">
        <v>20200324</v>
      </c>
      <c r="B1607" t="s">
        <v>1723</v>
      </c>
      <c r="C1607">
        <v>1388</v>
      </c>
      <c r="D1607">
        <v>7215</v>
      </c>
      <c r="F1607">
        <v>271</v>
      </c>
      <c r="M1607" t="s">
        <v>62</v>
      </c>
      <c r="N1607" s="1">
        <v>43914.541666666664</v>
      </c>
      <c r="O1607" t="s">
        <v>1741</v>
      </c>
      <c r="P1607" t="s">
        <v>66</v>
      </c>
      <c r="Q1607">
        <v>46</v>
      </c>
      <c r="S1607">
        <v>8603</v>
      </c>
      <c r="T1607">
        <v>8603</v>
      </c>
      <c r="U1607">
        <v>8603</v>
      </c>
      <c r="V1607">
        <v>22</v>
      </c>
      <c r="W1607">
        <v>12</v>
      </c>
      <c r="X1607">
        <v>0</v>
      </c>
      <c r="Y1607">
        <v>2439</v>
      </c>
      <c r="Z1607">
        <v>216</v>
      </c>
      <c r="AA1607">
        <v>2655</v>
      </c>
      <c r="AB1607" s="24">
        <f>VLOOKUP(B1607,population!$B$2:$D$54,3,0)</f>
        <v>4648794</v>
      </c>
      <c r="AC1607" s="24" t="str">
        <f>VLOOKUP(B1607,regions!$A$2:$B$54,2,0)</f>
        <v>South</v>
      </c>
      <c r="AD1607" s="24" t="str">
        <f>VLOOKUP(B1607,population!$B$2:$C$54,2,0)</f>
        <v> Louisiana</v>
      </c>
      <c r="AE1607" s="24">
        <f>IFERROR(VLOOKUP(AD1607,'pop density'!$A$1:$B$51,2,0),"")</f>
        <v>107.2</v>
      </c>
      <c r="AF1607" s="24" t="str">
        <f t="shared" si="25"/>
        <v>00107.2- Louisiana</v>
      </c>
    </row>
    <row r="1608" spans="1:32" x14ac:dyDescent="0.25">
      <c r="A1608">
        <v>20200325</v>
      </c>
      <c r="B1608" t="s">
        <v>1723</v>
      </c>
      <c r="C1608">
        <v>1795</v>
      </c>
      <c r="D1608">
        <v>9656</v>
      </c>
      <c r="F1608">
        <v>491</v>
      </c>
      <c r="J1608">
        <v>163</v>
      </c>
      <c r="M1608" t="s">
        <v>62</v>
      </c>
      <c r="N1608" s="1">
        <v>43915.541666666664</v>
      </c>
      <c r="O1608" t="s">
        <v>1742</v>
      </c>
      <c r="P1608" t="s">
        <v>68</v>
      </c>
      <c r="Q1608">
        <v>65</v>
      </c>
      <c r="S1608">
        <v>11451</v>
      </c>
      <c r="T1608">
        <v>11451</v>
      </c>
      <c r="U1608">
        <v>11451</v>
      </c>
      <c r="V1608">
        <v>22</v>
      </c>
      <c r="W1608">
        <v>19</v>
      </c>
      <c r="X1608">
        <v>0</v>
      </c>
      <c r="Y1608">
        <v>2441</v>
      </c>
      <c r="Z1608">
        <v>407</v>
      </c>
      <c r="AA1608">
        <v>2848</v>
      </c>
      <c r="AB1608" s="24">
        <f>VLOOKUP(B1608,population!$B$2:$D$54,3,0)</f>
        <v>4648794</v>
      </c>
      <c r="AC1608" s="24" t="str">
        <f>VLOOKUP(B1608,regions!$A$2:$B$54,2,0)</f>
        <v>South</v>
      </c>
      <c r="AD1608" s="24" t="str">
        <f>VLOOKUP(B1608,population!$B$2:$C$54,2,0)</f>
        <v> Louisiana</v>
      </c>
      <c r="AE1608" s="24">
        <f>IFERROR(VLOOKUP(AD1608,'pop density'!$A$1:$B$51,2,0),"")</f>
        <v>107.2</v>
      </c>
      <c r="AF1608" s="24" t="str">
        <f t="shared" si="25"/>
        <v>00107.2- Louisiana</v>
      </c>
    </row>
    <row r="1609" spans="1:32" x14ac:dyDescent="0.25">
      <c r="A1609">
        <v>20200326</v>
      </c>
      <c r="B1609" t="s">
        <v>1723</v>
      </c>
      <c r="C1609">
        <v>2305</v>
      </c>
      <c r="D1609">
        <v>15724</v>
      </c>
      <c r="F1609">
        <v>676</v>
      </c>
      <c r="J1609">
        <v>239</v>
      </c>
      <c r="M1609" t="s">
        <v>62</v>
      </c>
      <c r="N1609" s="1">
        <v>43916.625</v>
      </c>
      <c r="O1609" t="s">
        <v>1743</v>
      </c>
      <c r="P1609" t="s">
        <v>70</v>
      </c>
      <c r="Q1609">
        <v>83</v>
      </c>
      <c r="S1609">
        <v>18029</v>
      </c>
      <c r="T1609">
        <v>18029</v>
      </c>
      <c r="U1609">
        <v>18029</v>
      </c>
      <c r="V1609">
        <v>22</v>
      </c>
      <c r="W1609">
        <v>18</v>
      </c>
      <c r="X1609">
        <v>0</v>
      </c>
      <c r="Y1609">
        <v>6068</v>
      </c>
      <c r="Z1609">
        <v>510</v>
      </c>
      <c r="AA1609">
        <v>6578</v>
      </c>
      <c r="AB1609" s="24">
        <f>VLOOKUP(B1609,population!$B$2:$D$54,3,0)</f>
        <v>4648794</v>
      </c>
      <c r="AC1609" s="24" t="str">
        <f>VLOOKUP(B1609,regions!$A$2:$B$54,2,0)</f>
        <v>South</v>
      </c>
      <c r="AD1609" s="24" t="str">
        <f>VLOOKUP(B1609,population!$B$2:$C$54,2,0)</f>
        <v> Louisiana</v>
      </c>
      <c r="AE1609" s="24">
        <f>IFERROR(VLOOKUP(AD1609,'pop density'!$A$1:$B$51,2,0),"")</f>
        <v>107.2</v>
      </c>
      <c r="AF1609" s="24" t="str">
        <f t="shared" si="25"/>
        <v>00107.2- Louisiana</v>
      </c>
    </row>
    <row r="1610" spans="1:32" x14ac:dyDescent="0.25">
      <c r="A1610">
        <v>20200327</v>
      </c>
      <c r="B1610" t="s">
        <v>1723</v>
      </c>
      <c r="C1610">
        <v>2746</v>
      </c>
      <c r="D1610">
        <v>18613</v>
      </c>
      <c r="F1610">
        <v>773</v>
      </c>
      <c r="J1610">
        <v>270</v>
      </c>
      <c r="M1610" t="s">
        <v>62</v>
      </c>
      <c r="N1610" s="1">
        <v>43917.541666666664</v>
      </c>
      <c r="O1610" t="s">
        <v>1744</v>
      </c>
      <c r="P1610" t="s">
        <v>72</v>
      </c>
      <c r="Q1610">
        <v>119</v>
      </c>
      <c r="S1610">
        <v>21359</v>
      </c>
      <c r="T1610">
        <v>21359</v>
      </c>
      <c r="U1610">
        <v>21359</v>
      </c>
      <c r="V1610">
        <v>22</v>
      </c>
      <c r="W1610">
        <v>36</v>
      </c>
      <c r="X1610">
        <v>0</v>
      </c>
      <c r="Y1610">
        <v>2889</v>
      </c>
      <c r="Z1610">
        <v>441</v>
      </c>
      <c r="AA1610">
        <v>3330</v>
      </c>
      <c r="AB1610" s="24">
        <f>VLOOKUP(B1610,population!$B$2:$D$54,3,0)</f>
        <v>4648794</v>
      </c>
      <c r="AC1610" s="24" t="str">
        <f>VLOOKUP(B1610,regions!$A$2:$B$54,2,0)</f>
        <v>South</v>
      </c>
      <c r="AD1610" s="24" t="str">
        <f>VLOOKUP(B1610,population!$B$2:$C$54,2,0)</f>
        <v> Louisiana</v>
      </c>
      <c r="AE1610" s="24">
        <f>IFERROR(VLOOKUP(AD1610,'pop density'!$A$1:$B$51,2,0),"")</f>
        <v>107.2</v>
      </c>
      <c r="AF1610" s="24" t="str">
        <f t="shared" si="25"/>
        <v>00107.2- Louisiana</v>
      </c>
    </row>
    <row r="1611" spans="1:32" x14ac:dyDescent="0.25">
      <c r="A1611">
        <v>20200328</v>
      </c>
      <c r="B1611" t="s">
        <v>1723</v>
      </c>
      <c r="C1611">
        <v>3315</v>
      </c>
      <c r="D1611">
        <v>21846</v>
      </c>
      <c r="F1611">
        <v>927</v>
      </c>
      <c r="J1611">
        <v>336</v>
      </c>
      <c r="M1611" t="s">
        <v>62</v>
      </c>
      <c r="N1611" s="1">
        <v>43918.541666666664</v>
      </c>
      <c r="O1611" t="s">
        <v>1745</v>
      </c>
      <c r="P1611" t="s">
        <v>74</v>
      </c>
      <c r="Q1611">
        <v>137</v>
      </c>
      <c r="S1611">
        <v>25161</v>
      </c>
      <c r="T1611">
        <v>25161</v>
      </c>
      <c r="U1611">
        <v>25161</v>
      </c>
      <c r="V1611">
        <v>22</v>
      </c>
      <c r="W1611">
        <v>18</v>
      </c>
      <c r="X1611">
        <v>0</v>
      </c>
      <c r="Y1611">
        <v>3233</v>
      </c>
      <c r="Z1611">
        <v>569</v>
      </c>
      <c r="AA1611">
        <v>3802</v>
      </c>
      <c r="AB1611" s="24">
        <f>VLOOKUP(B1611,population!$B$2:$D$54,3,0)</f>
        <v>4648794</v>
      </c>
      <c r="AC1611" s="24" t="str">
        <f>VLOOKUP(B1611,regions!$A$2:$B$54,2,0)</f>
        <v>South</v>
      </c>
      <c r="AD1611" s="24" t="str">
        <f>VLOOKUP(B1611,population!$B$2:$C$54,2,0)</f>
        <v> Louisiana</v>
      </c>
      <c r="AE1611" s="24">
        <f>IFERROR(VLOOKUP(AD1611,'pop density'!$A$1:$B$51,2,0),"")</f>
        <v>107.2</v>
      </c>
      <c r="AF1611" s="24" t="str">
        <f t="shared" si="25"/>
        <v>00107.2- Louisiana</v>
      </c>
    </row>
    <row r="1612" spans="1:32" x14ac:dyDescent="0.25">
      <c r="A1612">
        <v>20200329</v>
      </c>
      <c r="B1612" t="s">
        <v>1723</v>
      </c>
      <c r="C1612">
        <v>3540</v>
      </c>
      <c r="D1612">
        <v>24331</v>
      </c>
      <c r="F1612">
        <v>1127</v>
      </c>
      <c r="J1612">
        <v>380</v>
      </c>
      <c r="M1612" t="s">
        <v>62</v>
      </c>
      <c r="N1612" s="1">
        <v>43919.541666666664</v>
      </c>
      <c r="O1612" t="s">
        <v>1746</v>
      </c>
      <c r="P1612" t="s">
        <v>76</v>
      </c>
      <c r="Q1612">
        <v>151</v>
      </c>
      <c r="S1612">
        <v>27871</v>
      </c>
      <c r="T1612">
        <v>27871</v>
      </c>
      <c r="U1612">
        <v>27871</v>
      </c>
      <c r="V1612">
        <v>22</v>
      </c>
      <c r="W1612">
        <v>14</v>
      </c>
      <c r="X1612">
        <v>0</v>
      </c>
      <c r="Y1612">
        <v>2485</v>
      </c>
      <c r="Z1612">
        <v>225</v>
      </c>
      <c r="AA1612">
        <v>2710</v>
      </c>
      <c r="AB1612" s="24">
        <f>VLOOKUP(B1612,population!$B$2:$D$54,3,0)</f>
        <v>4648794</v>
      </c>
      <c r="AC1612" s="24" t="str">
        <f>VLOOKUP(B1612,regions!$A$2:$B$54,2,0)</f>
        <v>South</v>
      </c>
      <c r="AD1612" s="24" t="str">
        <f>VLOOKUP(B1612,population!$B$2:$C$54,2,0)</f>
        <v> Louisiana</v>
      </c>
      <c r="AE1612" s="24">
        <f>IFERROR(VLOOKUP(AD1612,'pop density'!$A$1:$B$51,2,0),"")</f>
        <v>107.2</v>
      </c>
      <c r="AF1612" s="24" t="str">
        <f t="shared" si="25"/>
        <v>00107.2- Louisiana</v>
      </c>
    </row>
    <row r="1613" spans="1:32" x14ac:dyDescent="0.25">
      <c r="A1613">
        <v>20200330</v>
      </c>
      <c r="B1613" t="s">
        <v>1723</v>
      </c>
      <c r="C1613">
        <v>4025</v>
      </c>
      <c r="D1613">
        <v>30008</v>
      </c>
      <c r="F1613">
        <v>1185</v>
      </c>
      <c r="J1613">
        <v>385</v>
      </c>
      <c r="M1613" t="s">
        <v>62</v>
      </c>
      <c r="N1613" s="1">
        <v>43920.541666666664</v>
      </c>
      <c r="O1613" t="s">
        <v>1747</v>
      </c>
      <c r="P1613" t="s">
        <v>78</v>
      </c>
      <c r="Q1613">
        <v>185</v>
      </c>
      <c r="S1613">
        <v>34033</v>
      </c>
      <c r="T1613">
        <v>34033</v>
      </c>
      <c r="U1613">
        <v>34033</v>
      </c>
      <c r="V1613">
        <v>22</v>
      </c>
      <c r="W1613">
        <v>34</v>
      </c>
      <c r="X1613">
        <v>0</v>
      </c>
      <c r="Y1613">
        <v>5677</v>
      </c>
      <c r="Z1613">
        <v>485</v>
      </c>
      <c r="AA1613">
        <v>6162</v>
      </c>
      <c r="AB1613" s="24">
        <f>VLOOKUP(B1613,population!$B$2:$D$54,3,0)</f>
        <v>4648794</v>
      </c>
      <c r="AC1613" s="24" t="str">
        <f>VLOOKUP(B1613,regions!$A$2:$B$54,2,0)</f>
        <v>South</v>
      </c>
      <c r="AD1613" s="24" t="str">
        <f>VLOOKUP(B1613,population!$B$2:$C$54,2,0)</f>
        <v> Louisiana</v>
      </c>
      <c r="AE1613" s="24">
        <f>IFERROR(VLOOKUP(AD1613,'pop density'!$A$1:$B$51,2,0),"")</f>
        <v>107.2</v>
      </c>
      <c r="AF1613" s="24" t="str">
        <f t="shared" si="25"/>
        <v>00107.2- Louisiana</v>
      </c>
    </row>
    <row r="1614" spans="1:32" x14ac:dyDescent="0.25">
      <c r="A1614">
        <v>20200331</v>
      </c>
      <c r="B1614" t="s">
        <v>1723</v>
      </c>
      <c r="C1614">
        <v>5237</v>
      </c>
      <c r="D1614">
        <v>33730</v>
      </c>
      <c r="F1614">
        <v>1355</v>
      </c>
      <c r="J1614">
        <v>438</v>
      </c>
      <c r="M1614" t="s">
        <v>62</v>
      </c>
      <c r="N1614" s="1">
        <v>43921.541666666664</v>
      </c>
      <c r="O1614" t="s">
        <v>1748</v>
      </c>
      <c r="P1614" t="s">
        <v>80</v>
      </c>
      <c r="Q1614">
        <v>239</v>
      </c>
      <c r="S1614">
        <v>38967</v>
      </c>
      <c r="T1614">
        <v>38967</v>
      </c>
      <c r="U1614">
        <v>38967</v>
      </c>
      <c r="V1614">
        <v>22</v>
      </c>
      <c r="W1614">
        <v>54</v>
      </c>
      <c r="X1614">
        <v>0</v>
      </c>
      <c r="Y1614">
        <v>3722</v>
      </c>
      <c r="Z1614">
        <v>1212</v>
      </c>
      <c r="AA1614">
        <v>4934</v>
      </c>
      <c r="AB1614" s="24">
        <f>VLOOKUP(B1614,population!$B$2:$D$54,3,0)</f>
        <v>4648794</v>
      </c>
      <c r="AC1614" s="24" t="str">
        <f>VLOOKUP(B1614,regions!$A$2:$B$54,2,0)</f>
        <v>South</v>
      </c>
      <c r="AD1614" s="24" t="str">
        <f>VLOOKUP(B1614,population!$B$2:$C$54,2,0)</f>
        <v> Louisiana</v>
      </c>
      <c r="AE1614" s="24">
        <f>IFERROR(VLOOKUP(AD1614,'pop density'!$A$1:$B$51,2,0),"")</f>
        <v>107.2</v>
      </c>
      <c r="AF1614" s="24" t="str">
        <f t="shared" si="25"/>
        <v>00107.2- Louisiana</v>
      </c>
    </row>
    <row r="1615" spans="1:32" x14ac:dyDescent="0.25">
      <c r="A1615">
        <v>20200401</v>
      </c>
      <c r="B1615" t="s">
        <v>1723</v>
      </c>
      <c r="C1615">
        <v>6424</v>
      </c>
      <c r="D1615">
        <v>39352</v>
      </c>
      <c r="F1615">
        <v>1498</v>
      </c>
      <c r="J1615">
        <v>490</v>
      </c>
      <c r="M1615" t="s">
        <v>62</v>
      </c>
      <c r="N1615" s="1">
        <v>43922.541666666664</v>
      </c>
      <c r="O1615" t="s">
        <v>1749</v>
      </c>
      <c r="P1615" t="s">
        <v>82</v>
      </c>
      <c r="Q1615">
        <v>273</v>
      </c>
      <c r="S1615">
        <v>45776</v>
      </c>
      <c r="T1615">
        <v>45776</v>
      </c>
      <c r="U1615">
        <v>45776</v>
      </c>
      <c r="V1615">
        <v>22</v>
      </c>
      <c r="W1615">
        <v>34</v>
      </c>
      <c r="X1615">
        <v>0</v>
      </c>
      <c r="Y1615">
        <v>5622</v>
      </c>
      <c r="Z1615">
        <v>1187</v>
      </c>
      <c r="AA1615">
        <v>6809</v>
      </c>
      <c r="AB1615" s="24">
        <f>VLOOKUP(B1615,population!$B$2:$D$54,3,0)</f>
        <v>4648794</v>
      </c>
      <c r="AC1615" s="24" t="str">
        <f>VLOOKUP(B1615,regions!$A$2:$B$54,2,0)</f>
        <v>South</v>
      </c>
      <c r="AD1615" s="24" t="str">
        <f>VLOOKUP(B1615,population!$B$2:$C$54,2,0)</f>
        <v> Louisiana</v>
      </c>
      <c r="AE1615" s="24">
        <f>IFERROR(VLOOKUP(AD1615,'pop density'!$A$1:$B$51,2,0),"")</f>
        <v>107.2</v>
      </c>
      <c r="AF1615" s="24" t="str">
        <f t="shared" si="25"/>
        <v>00107.2- Louisiana</v>
      </c>
    </row>
    <row r="1616" spans="1:32" x14ac:dyDescent="0.25">
      <c r="A1616">
        <v>20200402</v>
      </c>
      <c r="B1616" t="s">
        <v>1723</v>
      </c>
      <c r="C1616">
        <v>9150</v>
      </c>
      <c r="D1616">
        <v>41936</v>
      </c>
      <c r="F1616">
        <v>1639</v>
      </c>
      <c r="J1616">
        <v>507</v>
      </c>
      <c r="M1616" t="s">
        <v>62</v>
      </c>
      <c r="N1616" s="1">
        <v>43923.541666666664</v>
      </c>
      <c r="O1616" t="s">
        <v>1750</v>
      </c>
      <c r="P1616" t="s">
        <v>84</v>
      </c>
      <c r="Q1616">
        <v>310</v>
      </c>
      <c r="S1616">
        <v>51086</v>
      </c>
      <c r="T1616">
        <v>51086</v>
      </c>
      <c r="U1616">
        <v>51086</v>
      </c>
      <c r="V1616">
        <v>22</v>
      </c>
      <c r="W1616">
        <v>37</v>
      </c>
      <c r="X1616">
        <v>0</v>
      </c>
      <c r="Y1616">
        <v>2584</v>
      </c>
      <c r="Z1616">
        <v>2726</v>
      </c>
      <c r="AA1616">
        <v>5310</v>
      </c>
      <c r="AB1616" s="24">
        <f>VLOOKUP(B1616,population!$B$2:$D$54,3,0)</f>
        <v>4648794</v>
      </c>
      <c r="AC1616" s="24" t="str">
        <f>VLOOKUP(B1616,regions!$A$2:$B$54,2,0)</f>
        <v>South</v>
      </c>
      <c r="AD1616" s="24" t="str">
        <f>VLOOKUP(B1616,population!$B$2:$C$54,2,0)</f>
        <v> Louisiana</v>
      </c>
      <c r="AE1616" s="24">
        <f>IFERROR(VLOOKUP(AD1616,'pop density'!$A$1:$B$51,2,0),"")</f>
        <v>107.2</v>
      </c>
      <c r="AF1616" s="24" t="str">
        <f t="shared" si="25"/>
        <v>00107.2- Louisiana</v>
      </c>
    </row>
    <row r="1617" spans="1:32" x14ac:dyDescent="0.25">
      <c r="A1617">
        <v>20200403</v>
      </c>
      <c r="B1617" t="s">
        <v>1723</v>
      </c>
      <c r="C1617">
        <v>10297</v>
      </c>
      <c r="D1617">
        <v>43348</v>
      </c>
      <c r="F1617">
        <v>1707</v>
      </c>
      <c r="J1617">
        <v>535</v>
      </c>
      <c r="M1617" t="s">
        <v>62</v>
      </c>
      <c r="N1617" s="1">
        <v>43924.541666666664</v>
      </c>
      <c r="O1617" t="s">
        <v>1751</v>
      </c>
      <c r="P1617" t="s">
        <v>86</v>
      </c>
      <c r="Q1617">
        <v>370</v>
      </c>
      <c r="S1617">
        <v>53645</v>
      </c>
      <c r="T1617">
        <v>53645</v>
      </c>
      <c r="U1617">
        <v>53645</v>
      </c>
      <c r="V1617">
        <v>22</v>
      </c>
      <c r="W1617">
        <v>60</v>
      </c>
      <c r="X1617">
        <v>0</v>
      </c>
      <c r="Y1617">
        <v>1412</v>
      </c>
      <c r="Z1617">
        <v>1147</v>
      </c>
      <c r="AA1617">
        <v>2559</v>
      </c>
      <c r="AB1617" s="24">
        <f>VLOOKUP(B1617,population!$B$2:$D$54,3,0)</f>
        <v>4648794</v>
      </c>
      <c r="AC1617" s="24" t="str">
        <f>VLOOKUP(B1617,regions!$A$2:$B$54,2,0)</f>
        <v>South</v>
      </c>
      <c r="AD1617" s="24" t="str">
        <f>VLOOKUP(B1617,population!$B$2:$C$54,2,0)</f>
        <v> Louisiana</v>
      </c>
      <c r="AE1617" s="24">
        <f>IFERROR(VLOOKUP(AD1617,'pop density'!$A$1:$B$51,2,0),"")</f>
        <v>107.2</v>
      </c>
      <c r="AF1617" s="24" t="str">
        <f t="shared" si="25"/>
        <v>00107.2- Louisiana</v>
      </c>
    </row>
    <row r="1618" spans="1:32" x14ac:dyDescent="0.25">
      <c r="A1618">
        <v>20200404</v>
      </c>
      <c r="B1618" t="s">
        <v>1723</v>
      </c>
      <c r="C1618">
        <v>12496</v>
      </c>
      <c r="D1618">
        <v>46002</v>
      </c>
      <c r="F1618">
        <v>1726</v>
      </c>
      <c r="J1618">
        <v>571</v>
      </c>
      <c r="M1618" t="s">
        <v>62</v>
      </c>
      <c r="N1618" s="1">
        <v>43925.569444444445</v>
      </c>
      <c r="O1618" t="s">
        <v>1752</v>
      </c>
      <c r="P1618" t="s">
        <v>88</v>
      </c>
      <c r="Q1618">
        <v>409</v>
      </c>
      <c r="S1618">
        <v>58498</v>
      </c>
      <c r="T1618">
        <v>58498</v>
      </c>
      <c r="U1618">
        <v>58498</v>
      </c>
      <c r="V1618">
        <v>22</v>
      </c>
      <c r="W1618">
        <v>39</v>
      </c>
      <c r="X1618">
        <v>0</v>
      </c>
      <c r="Y1618">
        <v>2654</v>
      </c>
      <c r="Z1618">
        <v>2199</v>
      </c>
      <c r="AA1618">
        <v>4853</v>
      </c>
      <c r="AB1618" s="24">
        <f>VLOOKUP(B1618,population!$B$2:$D$54,3,0)</f>
        <v>4648794</v>
      </c>
      <c r="AC1618" s="24" t="str">
        <f>VLOOKUP(B1618,regions!$A$2:$B$54,2,0)</f>
        <v>South</v>
      </c>
      <c r="AD1618" s="24" t="str">
        <f>VLOOKUP(B1618,population!$B$2:$C$54,2,0)</f>
        <v> Louisiana</v>
      </c>
      <c r="AE1618" s="24">
        <f>IFERROR(VLOOKUP(AD1618,'pop density'!$A$1:$B$51,2,0),"")</f>
        <v>107.2</v>
      </c>
      <c r="AF1618" s="24" t="str">
        <f t="shared" si="25"/>
        <v>00107.2- Louisiana</v>
      </c>
    </row>
    <row r="1619" spans="1:32" x14ac:dyDescent="0.25">
      <c r="A1619">
        <v>20200405</v>
      </c>
      <c r="B1619" t="s">
        <v>1723</v>
      </c>
      <c r="C1619">
        <v>13010</v>
      </c>
      <c r="D1619">
        <v>47315</v>
      </c>
      <c r="F1619">
        <v>1803</v>
      </c>
      <c r="J1619">
        <v>561</v>
      </c>
      <c r="M1619" t="s">
        <v>62</v>
      </c>
      <c r="N1619" s="1">
        <v>43926.541666666664</v>
      </c>
      <c r="O1619" t="s">
        <v>1753</v>
      </c>
      <c r="P1619" t="s">
        <v>90</v>
      </c>
      <c r="Q1619">
        <v>477</v>
      </c>
      <c r="S1619">
        <v>60325</v>
      </c>
      <c r="T1619">
        <v>60325</v>
      </c>
      <c r="U1619">
        <v>60325</v>
      </c>
      <c r="V1619">
        <v>22</v>
      </c>
      <c r="W1619">
        <v>68</v>
      </c>
      <c r="X1619">
        <v>0</v>
      </c>
      <c r="Y1619">
        <v>1313</v>
      </c>
      <c r="Z1619">
        <v>514</v>
      </c>
      <c r="AA1619">
        <v>1827</v>
      </c>
      <c r="AB1619" s="24">
        <f>VLOOKUP(B1619,population!$B$2:$D$54,3,0)</f>
        <v>4648794</v>
      </c>
      <c r="AC1619" s="24" t="str">
        <f>VLOOKUP(B1619,regions!$A$2:$B$54,2,0)</f>
        <v>South</v>
      </c>
      <c r="AD1619" s="24" t="str">
        <f>VLOOKUP(B1619,population!$B$2:$C$54,2,0)</f>
        <v> Louisiana</v>
      </c>
      <c r="AE1619" s="24">
        <f>IFERROR(VLOOKUP(AD1619,'pop density'!$A$1:$B$51,2,0),"")</f>
        <v>107.2</v>
      </c>
      <c r="AF1619" s="24" t="str">
        <f t="shared" si="25"/>
        <v>00107.2- Louisiana</v>
      </c>
    </row>
    <row r="1620" spans="1:32" x14ac:dyDescent="0.25">
      <c r="A1620">
        <v>20200406</v>
      </c>
      <c r="B1620" t="s">
        <v>1723</v>
      </c>
      <c r="C1620">
        <v>14867</v>
      </c>
      <c r="D1620">
        <v>54299</v>
      </c>
      <c r="F1620">
        <v>1981</v>
      </c>
      <c r="J1620">
        <v>552</v>
      </c>
      <c r="M1620" t="s">
        <v>62</v>
      </c>
      <c r="N1620" s="1">
        <v>43927.541666666664</v>
      </c>
      <c r="O1620" t="s">
        <v>1754</v>
      </c>
      <c r="P1620" t="s">
        <v>92</v>
      </c>
      <c r="Q1620">
        <v>512</v>
      </c>
      <c r="S1620">
        <v>69166</v>
      </c>
      <c r="T1620">
        <v>69166</v>
      </c>
      <c r="U1620">
        <v>69166</v>
      </c>
      <c r="V1620">
        <v>22</v>
      </c>
      <c r="W1620">
        <v>35</v>
      </c>
      <c r="X1620">
        <v>0</v>
      </c>
      <c r="Y1620">
        <v>6984</v>
      </c>
      <c r="Z1620">
        <v>1857</v>
      </c>
      <c r="AA1620">
        <v>8841</v>
      </c>
      <c r="AB1620" s="24">
        <f>VLOOKUP(B1620,population!$B$2:$D$54,3,0)</f>
        <v>4648794</v>
      </c>
      <c r="AC1620" s="24" t="str">
        <f>VLOOKUP(B1620,regions!$A$2:$B$54,2,0)</f>
        <v>South</v>
      </c>
      <c r="AD1620" s="24" t="str">
        <f>VLOOKUP(B1620,population!$B$2:$C$54,2,0)</f>
        <v> Louisiana</v>
      </c>
      <c r="AE1620" s="24">
        <f>IFERROR(VLOOKUP(AD1620,'pop density'!$A$1:$B$51,2,0),"")</f>
        <v>107.2</v>
      </c>
      <c r="AF1620" s="24" t="str">
        <f t="shared" si="25"/>
        <v>00107.2- Louisiana</v>
      </c>
    </row>
    <row r="1621" spans="1:32" x14ac:dyDescent="0.25">
      <c r="A1621">
        <v>20200407</v>
      </c>
      <c r="B1621" t="s">
        <v>1723</v>
      </c>
      <c r="C1621">
        <v>16284</v>
      </c>
      <c r="D1621">
        <v>58371</v>
      </c>
      <c r="F1621">
        <v>1996</v>
      </c>
      <c r="J1621">
        <v>519</v>
      </c>
      <c r="M1621" t="s">
        <v>62</v>
      </c>
      <c r="N1621" s="1">
        <v>43928.541666666664</v>
      </c>
      <c r="O1621" t="s">
        <v>1755</v>
      </c>
      <c r="P1621" t="s">
        <v>94</v>
      </c>
      <c r="Q1621">
        <v>582</v>
      </c>
      <c r="S1621">
        <v>74655</v>
      </c>
      <c r="T1621">
        <v>74655</v>
      </c>
      <c r="U1621">
        <v>74655</v>
      </c>
      <c r="V1621">
        <v>22</v>
      </c>
      <c r="W1621">
        <v>70</v>
      </c>
      <c r="X1621">
        <v>0</v>
      </c>
      <c r="Y1621">
        <v>4072</v>
      </c>
      <c r="Z1621">
        <v>1417</v>
      </c>
      <c r="AA1621">
        <v>5489</v>
      </c>
      <c r="AB1621" s="24">
        <f>VLOOKUP(B1621,population!$B$2:$D$54,3,0)</f>
        <v>4648794</v>
      </c>
      <c r="AC1621" s="24" t="str">
        <f>VLOOKUP(B1621,regions!$A$2:$B$54,2,0)</f>
        <v>South</v>
      </c>
      <c r="AD1621" s="24" t="str">
        <f>VLOOKUP(B1621,population!$B$2:$C$54,2,0)</f>
        <v> Louisiana</v>
      </c>
      <c r="AE1621" s="24">
        <f>IFERROR(VLOOKUP(AD1621,'pop density'!$A$1:$B$51,2,0),"")</f>
        <v>107.2</v>
      </c>
      <c r="AF1621" s="24" t="str">
        <f t="shared" si="25"/>
        <v>00107.2- Louisiana</v>
      </c>
    </row>
    <row r="1622" spans="1:32" x14ac:dyDescent="0.25">
      <c r="A1622">
        <v>20200408</v>
      </c>
      <c r="B1622" t="s">
        <v>1723</v>
      </c>
      <c r="C1622">
        <v>17030</v>
      </c>
      <c r="D1622">
        <v>64376</v>
      </c>
      <c r="F1622">
        <v>1983</v>
      </c>
      <c r="J1622">
        <v>490</v>
      </c>
      <c r="M1622" t="s">
        <v>62</v>
      </c>
      <c r="N1622" s="1">
        <v>43929.541666666664</v>
      </c>
      <c r="O1622" t="s">
        <v>1756</v>
      </c>
      <c r="P1622" t="s">
        <v>96</v>
      </c>
      <c r="Q1622">
        <v>652</v>
      </c>
      <c r="S1622">
        <v>81406</v>
      </c>
      <c r="T1622">
        <v>81406</v>
      </c>
      <c r="U1622">
        <v>81406</v>
      </c>
      <c r="V1622">
        <v>22</v>
      </c>
      <c r="W1622">
        <v>70</v>
      </c>
      <c r="X1622">
        <v>0</v>
      </c>
      <c r="Y1622">
        <v>6005</v>
      </c>
      <c r="Z1622">
        <v>746</v>
      </c>
      <c r="AA1622">
        <v>6751</v>
      </c>
      <c r="AB1622" s="24">
        <f>VLOOKUP(B1622,population!$B$2:$D$54,3,0)</f>
        <v>4648794</v>
      </c>
      <c r="AC1622" s="24" t="str">
        <f>VLOOKUP(B1622,regions!$A$2:$B$54,2,0)</f>
        <v>South</v>
      </c>
      <c r="AD1622" s="24" t="str">
        <f>VLOOKUP(B1622,population!$B$2:$C$54,2,0)</f>
        <v> Louisiana</v>
      </c>
      <c r="AE1622" s="24">
        <f>IFERROR(VLOOKUP(AD1622,'pop density'!$A$1:$B$51,2,0),"")</f>
        <v>107.2</v>
      </c>
      <c r="AF1622" s="24" t="str">
        <f t="shared" si="25"/>
        <v>00107.2- Louisiana</v>
      </c>
    </row>
    <row r="1623" spans="1:32" x14ac:dyDescent="0.25">
      <c r="A1623">
        <v>20200409</v>
      </c>
      <c r="B1623" t="s">
        <v>1723</v>
      </c>
      <c r="C1623">
        <v>18283</v>
      </c>
      <c r="D1623">
        <v>68636</v>
      </c>
      <c r="F1623">
        <v>2014</v>
      </c>
      <c r="J1623">
        <v>473</v>
      </c>
      <c r="M1623" t="s">
        <v>62</v>
      </c>
      <c r="N1623" s="1">
        <v>43930.541666666664</v>
      </c>
      <c r="O1623" t="s">
        <v>1757</v>
      </c>
      <c r="P1623" t="s">
        <v>98</v>
      </c>
      <c r="Q1623">
        <v>702</v>
      </c>
      <c r="S1623">
        <v>86919</v>
      </c>
      <c r="T1623">
        <v>86919</v>
      </c>
      <c r="U1623">
        <v>86919</v>
      </c>
      <c r="V1623">
        <v>22</v>
      </c>
      <c r="W1623">
        <v>50</v>
      </c>
      <c r="X1623">
        <v>0</v>
      </c>
      <c r="Y1623">
        <v>4260</v>
      </c>
      <c r="Z1623">
        <v>1253</v>
      </c>
      <c r="AA1623">
        <v>5513</v>
      </c>
      <c r="AB1623" s="24">
        <f>VLOOKUP(B1623,population!$B$2:$D$54,3,0)</f>
        <v>4648794</v>
      </c>
      <c r="AC1623" s="24" t="str">
        <f>VLOOKUP(B1623,regions!$A$2:$B$54,2,0)</f>
        <v>South</v>
      </c>
      <c r="AD1623" s="24" t="str">
        <f>VLOOKUP(B1623,population!$B$2:$C$54,2,0)</f>
        <v> Louisiana</v>
      </c>
      <c r="AE1623" s="24">
        <f>IFERROR(VLOOKUP(AD1623,'pop density'!$A$1:$B$51,2,0),"")</f>
        <v>107.2</v>
      </c>
      <c r="AF1623" s="24" t="str">
        <f t="shared" si="25"/>
        <v>00107.2- Louisiana</v>
      </c>
    </row>
    <row r="1624" spans="1:32" x14ac:dyDescent="0.25">
      <c r="A1624">
        <v>20200410</v>
      </c>
      <c r="B1624" t="s">
        <v>1723</v>
      </c>
      <c r="C1624">
        <v>19253</v>
      </c>
      <c r="D1624">
        <v>73027</v>
      </c>
      <c r="F1624">
        <v>2054</v>
      </c>
      <c r="J1624">
        <v>479</v>
      </c>
      <c r="M1624" t="s">
        <v>62</v>
      </c>
      <c r="N1624" s="1">
        <v>43931.541666666664</v>
      </c>
      <c r="O1624" t="s">
        <v>1758</v>
      </c>
      <c r="P1624" t="s">
        <v>100</v>
      </c>
      <c r="Q1624">
        <v>755</v>
      </c>
      <c r="S1624">
        <v>92280</v>
      </c>
      <c r="T1624">
        <v>92280</v>
      </c>
      <c r="U1624">
        <v>92280</v>
      </c>
      <c r="V1624">
        <v>22</v>
      </c>
      <c r="W1624">
        <v>53</v>
      </c>
      <c r="X1624">
        <v>0</v>
      </c>
      <c r="Y1624">
        <v>4391</v>
      </c>
      <c r="Z1624">
        <v>970</v>
      </c>
      <c r="AA1624">
        <v>5361</v>
      </c>
      <c r="AB1624" s="24">
        <f>VLOOKUP(B1624,population!$B$2:$D$54,3,0)</f>
        <v>4648794</v>
      </c>
      <c r="AC1624" s="24" t="str">
        <f>VLOOKUP(B1624,regions!$A$2:$B$54,2,0)</f>
        <v>South</v>
      </c>
      <c r="AD1624" s="24" t="str">
        <f>VLOOKUP(B1624,population!$B$2:$C$54,2,0)</f>
        <v> Louisiana</v>
      </c>
      <c r="AE1624" s="24">
        <f>IFERROR(VLOOKUP(AD1624,'pop density'!$A$1:$B$51,2,0),"")</f>
        <v>107.2</v>
      </c>
      <c r="AF1624" s="24" t="str">
        <f t="shared" si="25"/>
        <v>00107.2- Louisiana</v>
      </c>
    </row>
    <row r="1625" spans="1:32" x14ac:dyDescent="0.25">
      <c r="A1625">
        <v>20200411</v>
      </c>
      <c r="B1625" t="s">
        <v>1723</v>
      </c>
      <c r="C1625">
        <v>20014</v>
      </c>
      <c r="D1625">
        <v>76901</v>
      </c>
      <c r="F1625">
        <v>2067</v>
      </c>
      <c r="J1625">
        <v>470</v>
      </c>
      <c r="M1625" t="s">
        <v>62</v>
      </c>
      <c r="N1625" s="1">
        <v>43932.541666666664</v>
      </c>
      <c r="O1625" t="s">
        <v>1759</v>
      </c>
      <c r="P1625" t="s">
        <v>102</v>
      </c>
      <c r="Q1625">
        <v>806</v>
      </c>
      <c r="S1625">
        <v>96915</v>
      </c>
      <c r="T1625">
        <v>96915</v>
      </c>
      <c r="U1625">
        <v>96915</v>
      </c>
      <c r="V1625">
        <v>22</v>
      </c>
      <c r="W1625">
        <v>51</v>
      </c>
      <c r="X1625">
        <v>0</v>
      </c>
      <c r="Y1625">
        <v>3874</v>
      </c>
      <c r="Z1625">
        <v>761</v>
      </c>
      <c r="AA1625">
        <v>4635</v>
      </c>
      <c r="AB1625" s="24">
        <f>VLOOKUP(B1625,population!$B$2:$D$54,3,0)</f>
        <v>4648794</v>
      </c>
      <c r="AC1625" s="24" t="str">
        <f>VLOOKUP(B1625,regions!$A$2:$B$54,2,0)</f>
        <v>South</v>
      </c>
      <c r="AD1625" s="24" t="str">
        <f>VLOOKUP(B1625,population!$B$2:$C$54,2,0)</f>
        <v> Louisiana</v>
      </c>
      <c r="AE1625" s="24">
        <f>IFERROR(VLOOKUP(AD1625,'pop density'!$A$1:$B$51,2,0),"")</f>
        <v>107.2</v>
      </c>
      <c r="AF1625" s="24" t="str">
        <f t="shared" si="25"/>
        <v>00107.2- Louisiana</v>
      </c>
    </row>
    <row r="1626" spans="1:32" x14ac:dyDescent="0.25">
      <c r="A1626">
        <v>20200412</v>
      </c>
      <c r="B1626" t="s">
        <v>1723</v>
      </c>
      <c r="C1626">
        <v>20595</v>
      </c>
      <c r="D1626">
        <v>83450</v>
      </c>
      <c r="F1626">
        <v>2084</v>
      </c>
      <c r="J1626">
        <v>458</v>
      </c>
      <c r="M1626" t="s">
        <v>62</v>
      </c>
      <c r="N1626" s="1">
        <v>43933.541666666664</v>
      </c>
      <c r="O1626" t="s">
        <v>1760</v>
      </c>
      <c r="P1626" t="s">
        <v>104</v>
      </c>
      <c r="Q1626">
        <v>840</v>
      </c>
      <c r="S1626">
        <v>104045</v>
      </c>
      <c r="T1626">
        <v>104045</v>
      </c>
      <c r="U1626">
        <v>104045</v>
      </c>
      <c r="V1626">
        <v>22</v>
      </c>
      <c r="W1626">
        <v>34</v>
      </c>
      <c r="X1626">
        <v>0</v>
      </c>
      <c r="Y1626">
        <v>6549</v>
      </c>
      <c r="Z1626">
        <v>581</v>
      </c>
      <c r="AA1626">
        <v>7130</v>
      </c>
      <c r="AB1626" s="24">
        <f>VLOOKUP(B1626,population!$B$2:$D$54,3,0)</f>
        <v>4648794</v>
      </c>
      <c r="AC1626" s="24" t="str">
        <f>VLOOKUP(B1626,regions!$A$2:$B$54,2,0)</f>
        <v>South</v>
      </c>
      <c r="AD1626" s="24" t="str">
        <f>VLOOKUP(B1626,population!$B$2:$C$54,2,0)</f>
        <v> Louisiana</v>
      </c>
      <c r="AE1626" s="24">
        <f>IFERROR(VLOOKUP(AD1626,'pop density'!$A$1:$B$51,2,0),"")</f>
        <v>107.2</v>
      </c>
      <c r="AF1626" s="24" t="str">
        <f t="shared" si="25"/>
        <v>00107.2- Louisiana</v>
      </c>
    </row>
    <row r="1627" spans="1:32" x14ac:dyDescent="0.25">
      <c r="A1627">
        <v>20200413</v>
      </c>
      <c r="B1627" t="s">
        <v>1723</v>
      </c>
      <c r="C1627">
        <v>21016</v>
      </c>
      <c r="D1627">
        <v>87075</v>
      </c>
      <c r="F1627">
        <v>2134</v>
      </c>
      <c r="J1627">
        <v>461</v>
      </c>
      <c r="M1627" t="s">
        <v>62</v>
      </c>
      <c r="N1627" s="1">
        <v>43934.541666666664</v>
      </c>
      <c r="O1627" t="s">
        <v>1761</v>
      </c>
      <c r="P1627" t="s">
        <v>106</v>
      </c>
      <c r="Q1627">
        <v>884</v>
      </c>
      <c r="S1627">
        <v>108091</v>
      </c>
      <c r="T1627">
        <v>108091</v>
      </c>
      <c r="U1627">
        <v>108091</v>
      </c>
      <c r="V1627">
        <v>22</v>
      </c>
      <c r="W1627">
        <v>44</v>
      </c>
      <c r="X1627">
        <v>0</v>
      </c>
      <c r="Y1627">
        <v>3625</v>
      </c>
      <c r="Z1627">
        <v>421</v>
      </c>
      <c r="AA1627">
        <v>4046</v>
      </c>
      <c r="AB1627" s="24">
        <f>VLOOKUP(B1627,population!$B$2:$D$54,3,0)</f>
        <v>4648794</v>
      </c>
      <c r="AC1627" s="24" t="str">
        <f>VLOOKUP(B1627,regions!$A$2:$B$54,2,0)</f>
        <v>South</v>
      </c>
      <c r="AD1627" s="24" t="str">
        <f>VLOOKUP(B1627,population!$B$2:$C$54,2,0)</f>
        <v> Louisiana</v>
      </c>
      <c r="AE1627" s="24">
        <f>IFERROR(VLOOKUP(AD1627,'pop density'!$A$1:$B$51,2,0),"")</f>
        <v>107.2</v>
      </c>
      <c r="AF1627" s="24" t="str">
        <f t="shared" si="25"/>
        <v>00107.2- Louisiana</v>
      </c>
    </row>
    <row r="1628" spans="1:32" x14ac:dyDescent="0.25">
      <c r="A1628">
        <v>20200414</v>
      </c>
      <c r="B1628" t="s">
        <v>1723</v>
      </c>
      <c r="C1628">
        <v>21518</v>
      </c>
      <c r="D1628">
        <v>96904</v>
      </c>
      <c r="F1628">
        <v>1977</v>
      </c>
      <c r="J1628">
        <v>436</v>
      </c>
      <c r="M1628" t="s">
        <v>62</v>
      </c>
      <c r="N1628" s="1">
        <v>43934.541666666664</v>
      </c>
      <c r="O1628" t="s">
        <v>1762</v>
      </c>
      <c r="P1628" t="s">
        <v>108</v>
      </c>
      <c r="Q1628">
        <v>1013</v>
      </c>
      <c r="S1628">
        <v>118422</v>
      </c>
      <c r="T1628">
        <v>118422</v>
      </c>
      <c r="U1628">
        <v>118422</v>
      </c>
      <c r="V1628">
        <v>22</v>
      </c>
      <c r="W1628">
        <v>129</v>
      </c>
      <c r="X1628">
        <v>0</v>
      </c>
      <c r="Y1628">
        <v>9829</v>
      </c>
      <c r="Z1628">
        <v>502</v>
      </c>
      <c r="AA1628">
        <v>10331</v>
      </c>
      <c r="AB1628" s="24">
        <f>VLOOKUP(B1628,population!$B$2:$D$54,3,0)</f>
        <v>4648794</v>
      </c>
      <c r="AC1628" s="24" t="str">
        <f>VLOOKUP(B1628,regions!$A$2:$B$54,2,0)</f>
        <v>South</v>
      </c>
      <c r="AD1628" s="24" t="str">
        <f>VLOOKUP(B1628,population!$B$2:$C$54,2,0)</f>
        <v> Louisiana</v>
      </c>
      <c r="AE1628" s="24">
        <f>IFERROR(VLOOKUP(AD1628,'pop density'!$A$1:$B$51,2,0),"")</f>
        <v>107.2</v>
      </c>
      <c r="AF1628" s="24" t="str">
        <f t="shared" si="25"/>
        <v>00107.2- Louisiana</v>
      </c>
    </row>
    <row r="1629" spans="1:32" x14ac:dyDescent="0.25">
      <c r="A1629">
        <v>20200415</v>
      </c>
      <c r="B1629" t="s">
        <v>1723</v>
      </c>
      <c r="C1629">
        <v>21951</v>
      </c>
      <c r="D1629">
        <v>99977</v>
      </c>
      <c r="F1629">
        <v>1943</v>
      </c>
      <c r="J1629">
        <v>425</v>
      </c>
      <c r="M1629" t="s">
        <v>62</v>
      </c>
      <c r="N1629" s="1">
        <v>43936.541666666664</v>
      </c>
      <c r="O1629" t="s">
        <v>1763</v>
      </c>
      <c r="P1629" t="s">
        <v>110</v>
      </c>
      <c r="Q1629">
        <v>1103</v>
      </c>
      <c r="S1629">
        <v>121928</v>
      </c>
      <c r="T1629">
        <v>121928</v>
      </c>
      <c r="U1629">
        <v>121928</v>
      </c>
      <c r="V1629">
        <v>22</v>
      </c>
      <c r="W1629">
        <v>90</v>
      </c>
      <c r="X1629">
        <v>0</v>
      </c>
      <c r="Y1629">
        <v>3073</v>
      </c>
      <c r="Z1629">
        <v>433</v>
      </c>
      <c r="AA1629">
        <v>3506</v>
      </c>
      <c r="AB1629" s="24">
        <f>VLOOKUP(B1629,population!$B$2:$D$54,3,0)</f>
        <v>4648794</v>
      </c>
      <c r="AC1629" s="24" t="str">
        <f>VLOOKUP(B1629,regions!$A$2:$B$54,2,0)</f>
        <v>South</v>
      </c>
      <c r="AD1629" s="24" t="str">
        <f>VLOOKUP(B1629,population!$B$2:$C$54,2,0)</f>
        <v> Louisiana</v>
      </c>
      <c r="AE1629" s="24">
        <f>IFERROR(VLOOKUP(AD1629,'pop density'!$A$1:$B$51,2,0),"")</f>
        <v>107.2</v>
      </c>
      <c r="AF1629" s="24" t="str">
        <f t="shared" si="25"/>
        <v>00107.2- Louisiana</v>
      </c>
    </row>
    <row r="1630" spans="1:32" x14ac:dyDescent="0.25">
      <c r="A1630">
        <v>20200416</v>
      </c>
      <c r="B1630" t="s">
        <v>1723</v>
      </c>
      <c r="C1630">
        <v>22532</v>
      </c>
      <c r="D1630">
        <v>104054</v>
      </c>
      <c r="F1630">
        <v>1914</v>
      </c>
      <c r="J1630">
        <v>396</v>
      </c>
      <c r="M1630" t="s">
        <v>62</v>
      </c>
      <c r="N1630" s="1">
        <v>43937.541666666664</v>
      </c>
      <c r="O1630" t="s">
        <v>1764</v>
      </c>
      <c r="P1630" t="s">
        <v>112</v>
      </c>
      <c r="Q1630">
        <v>1156</v>
      </c>
      <c r="S1630">
        <v>126586</v>
      </c>
      <c r="T1630">
        <v>126586</v>
      </c>
      <c r="U1630">
        <v>126586</v>
      </c>
      <c r="V1630">
        <v>22</v>
      </c>
      <c r="W1630">
        <v>53</v>
      </c>
      <c r="X1630">
        <v>0</v>
      </c>
      <c r="Y1630">
        <v>4077</v>
      </c>
      <c r="Z1630">
        <v>581</v>
      </c>
      <c r="AA1630">
        <v>4658</v>
      </c>
      <c r="AB1630" s="24">
        <f>VLOOKUP(B1630,population!$B$2:$D$54,3,0)</f>
        <v>4648794</v>
      </c>
      <c r="AC1630" s="24" t="str">
        <f>VLOOKUP(B1630,regions!$A$2:$B$54,2,0)</f>
        <v>South</v>
      </c>
      <c r="AD1630" s="24" t="str">
        <f>VLOOKUP(B1630,population!$B$2:$C$54,2,0)</f>
        <v> Louisiana</v>
      </c>
      <c r="AE1630" s="24">
        <f>IFERROR(VLOOKUP(AD1630,'pop density'!$A$1:$B$51,2,0),"")</f>
        <v>107.2</v>
      </c>
      <c r="AF1630" s="24" t="str">
        <f t="shared" si="25"/>
        <v>00107.2- Louisiana</v>
      </c>
    </row>
    <row r="1631" spans="1:32" x14ac:dyDescent="0.25">
      <c r="A1631">
        <v>20200417</v>
      </c>
      <c r="B1631" t="s">
        <v>1723</v>
      </c>
      <c r="C1631">
        <v>23118</v>
      </c>
      <c r="D1631">
        <v>108869</v>
      </c>
      <c r="F1631">
        <v>1868</v>
      </c>
      <c r="J1631">
        <v>363</v>
      </c>
      <c r="M1631" t="s">
        <v>62</v>
      </c>
      <c r="N1631" s="1">
        <v>43938.541666666664</v>
      </c>
      <c r="O1631" t="s">
        <v>1765</v>
      </c>
      <c r="P1631" t="s">
        <v>114</v>
      </c>
      <c r="Q1631">
        <v>1213</v>
      </c>
      <c r="S1631">
        <v>131987</v>
      </c>
      <c r="T1631">
        <v>131987</v>
      </c>
      <c r="U1631">
        <v>131987</v>
      </c>
      <c r="V1631">
        <v>22</v>
      </c>
      <c r="W1631">
        <v>57</v>
      </c>
      <c r="X1631">
        <v>0</v>
      </c>
      <c r="Y1631">
        <v>4815</v>
      </c>
      <c r="Z1631">
        <v>586</v>
      </c>
      <c r="AA1631">
        <v>5401</v>
      </c>
      <c r="AB1631" s="24">
        <f>VLOOKUP(B1631,population!$B$2:$D$54,3,0)</f>
        <v>4648794</v>
      </c>
      <c r="AC1631" s="24" t="str">
        <f>VLOOKUP(B1631,regions!$A$2:$B$54,2,0)</f>
        <v>South</v>
      </c>
      <c r="AD1631" s="24" t="str">
        <f>VLOOKUP(B1631,population!$B$2:$C$54,2,0)</f>
        <v> Louisiana</v>
      </c>
      <c r="AE1631" s="24">
        <f>IFERROR(VLOOKUP(AD1631,'pop density'!$A$1:$B$51,2,0),"")</f>
        <v>107.2</v>
      </c>
      <c r="AF1631" s="24" t="str">
        <f t="shared" si="25"/>
        <v>00107.2- Louisiana</v>
      </c>
    </row>
    <row r="1632" spans="1:32" x14ac:dyDescent="0.25">
      <c r="A1632">
        <v>20200418</v>
      </c>
      <c r="B1632" t="s">
        <v>1723</v>
      </c>
      <c r="C1632">
        <v>23580</v>
      </c>
      <c r="D1632">
        <v>114419</v>
      </c>
      <c r="F1632">
        <v>1761</v>
      </c>
      <c r="J1632">
        <v>347</v>
      </c>
      <c r="M1632" t="s">
        <v>62</v>
      </c>
      <c r="N1632" s="1">
        <v>43939.541666666664</v>
      </c>
      <c r="O1632" t="s">
        <v>1766</v>
      </c>
      <c r="P1632" t="s">
        <v>116</v>
      </c>
      <c r="Q1632">
        <v>1267</v>
      </c>
      <c r="S1632">
        <v>137999</v>
      </c>
      <c r="T1632">
        <v>137999</v>
      </c>
      <c r="U1632">
        <v>137999</v>
      </c>
      <c r="V1632">
        <v>22</v>
      </c>
      <c r="W1632">
        <v>54</v>
      </c>
      <c r="X1632">
        <v>0</v>
      </c>
      <c r="Y1632">
        <v>5550</v>
      </c>
      <c r="Z1632">
        <v>462</v>
      </c>
      <c r="AA1632">
        <v>6012</v>
      </c>
      <c r="AB1632" s="24">
        <f>VLOOKUP(B1632,population!$B$2:$D$54,3,0)</f>
        <v>4648794</v>
      </c>
      <c r="AC1632" s="24" t="str">
        <f>VLOOKUP(B1632,regions!$A$2:$B$54,2,0)</f>
        <v>South</v>
      </c>
      <c r="AD1632" s="24" t="str">
        <f>VLOOKUP(B1632,population!$B$2:$C$54,2,0)</f>
        <v> Louisiana</v>
      </c>
      <c r="AE1632" s="24">
        <f>IFERROR(VLOOKUP(AD1632,'pop density'!$A$1:$B$51,2,0),"")</f>
        <v>107.2</v>
      </c>
      <c r="AF1632" s="24" t="str">
        <f t="shared" si="25"/>
        <v>00107.2- Louisiana</v>
      </c>
    </row>
    <row r="1633" spans="1:32" x14ac:dyDescent="0.25">
      <c r="A1633">
        <v>20200419</v>
      </c>
      <c r="B1633" t="s">
        <v>1723</v>
      </c>
      <c r="C1633">
        <v>23928</v>
      </c>
      <c r="D1633">
        <v>111420</v>
      </c>
      <c r="F1633">
        <v>1748</v>
      </c>
      <c r="J1633">
        <v>349</v>
      </c>
      <c r="M1633" t="s">
        <v>62</v>
      </c>
      <c r="N1633" s="1">
        <v>43940.541666666664</v>
      </c>
      <c r="O1633" t="s">
        <v>1767</v>
      </c>
      <c r="P1633" t="s">
        <v>118</v>
      </c>
      <c r="Q1633">
        <v>1296</v>
      </c>
      <c r="S1633">
        <v>135348</v>
      </c>
      <c r="T1633">
        <v>135348</v>
      </c>
      <c r="U1633">
        <v>135348</v>
      </c>
      <c r="V1633">
        <v>22</v>
      </c>
      <c r="W1633">
        <v>29</v>
      </c>
      <c r="X1633">
        <v>0</v>
      </c>
      <c r="Y1633">
        <v>-2999</v>
      </c>
      <c r="Z1633">
        <v>348</v>
      </c>
      <c r="AA1633">
        <v>-2651</v>
      </c>
      <c r="AB1633" s="24">
        <f>VLOOKUP(B1633,population!$B$2:$D$54,3,0)</f>
        <v>4648794</v>
      </c>
      <c r="AC1633" s="24" t="str">
        <f>VLOOKUP(B1633,regions!$A$2:$B$54,2,0)</f>
        <v>South</v>
      </c>
      <c r="AD1633" s="24" t="str">
        <f>VLOOKUP(B1633,population!$B$2:$C$54,2,0)</f>
        <v> Louisiana</v>
      </c>
      <c r="AE1633" s="24">
        <f>IFERROR(VLOOKUP(AD1633,'pop density'!$A$1:$B$51,2,0),"")</f>
        <v>107.2</v>
      </c>
      <c r="AF1633" s="24" t="str">
        <f t="shared" si="25"/>
        <v>00107.2- Louisiana</v>
      </c>
    </row>
    <row r="1634" spans="1:32" x14ac:dyDescent="0.25">
      <c r="A1634">
        <v>20200420</v>
      </c>
      <c r="B1634" t="s">
        <v>1723</v>
      </c>
      <c r="C1634">
        <v>24523</v>
      </c>
      <c r="D1634">
        <v>111588</v>
      </c>
      <c r="F1634">
        <v>1794</v>
      </c>
      <c r="J1634">
        <v>332</v>
      </c>
      <c r="M1634" t="s">
        <v>62</v>
      </c>
      <c r="N1634" s="1">
        <v>43941.541666666664</v>
      </c>
      <c r="O1634" t="s">
        <v>1768</v>
      </c>
      <c r="P1634" t="s">
        <v>120</v>
      </c>
      <c r="Q1634">
        <v>1328</v>
      </c>
      <c r="S1634">
        <v>136111</v>
      </c>
      <c r="T1634">
        <v>136111</v>
      </c>
      <c r="U1634">
        <v>136111</v>
      </c>
      <c r="V1634">
        <v>22</v>
      </c>
      <c r="W1634">
        <v>32</v>
      </c>
      <c r="X1634">
        <v>0</v>
      </c>
      <c r="Y1634">
        <v>168</v>
      </c>
      <c r="Z1634">
        <v>595</v>
      </c>
      <c r="AA1634">
        <v>763</v>
      </c>
      <c r="AB1634" s="24">
        <f>VLOOKUP(B1634,population!$B$2:$D$54,3,0)</f>
        <v>4648794</v>
      </c>
      <c r="AC1634" s="24" t="str">
        <f>VLOOKUP(B1634,regions!$A$2:$B$54,2,0)</f>
        <v>South</v>
      </c>
      <c r="AD1634" s="24" t="str">
        <f>VLOOKUP(B1634,population!$B$2:$C$54,2,0)</f>
        <v> Louisiana</v>
      </c>
      <c r="AE1634" s="24">
        <f>IFERROR(VLOOKUP(AD1634,'pop density'!$A$1:$B$51,2,0),"")</f>
        <v>107.2</v>
      </c>
      <c r="AF1634" s="24" t="str">
        <f t="shared" si="25"/>
        <v>00107.2- Louisiana</v>
      </c>
    </row>
    <row r="1635" spans="1:32" x14ac:dyDescent="0.25">
      <c r="A1635">
        <v>20200421</v>
      </c>
      <c r="B1635" t="s">
        <v>1723</v>
      </c>
      <c r="C1635">
        <v>24854</v>
      </c>
      <c r="D1635">
        <v>111588</v>
      </c>
      <c r="F1635">
        <v>1798</v>
      </c>
      <c r="J1635">
        <v>297</v>
      </c>
      <c r="M1635" t="s">
        <v>62</v>
      </c>
      <c r="N1635" s="1">
        <v>43942.541666666664</v>
      </c>
      <c r="O1635" t="s">
        <v>1769</v>
      </c>
      <c r="P1635" t="s">
        <v>122</v>
      </c>
      <c r="Q1635">
        <v>1405</v>
      </c>
      <c r="S1635">
        <v>136442</v>
      </c>
      <c r="T1635">
        <v>136442</v>
      </c>
      <c r="U1635">
        <v>136442</v>
      </c>
      <c r="V1635">
        <v>22</v>
      </c>
      <c r="W1635">
        <v>77</v>
      </c>
      <c r="X1635">
        <v>0</v>
      </c>
      <c r="Y1635">
        <v>0</v>
      </c>
      <c r="Z1635">
        <v>331</v>
      </c>
      <c r="AA1635">
        <v>331</v>
      </c>
      <c r="AB1635" s="24">
        <f>VLOOKUP(B1635,population!$B$2:$D$54,3,0)</f>
        <v>4648794</v>
      </c>
      <c r="AC1635" s="24" t="str">
        <f>VLOOKUP(B1635,regions!$A$2:$B$54,2,0)</f>
        <v>South</v>
      </c>
      <c r="AD1635" s="24" t="str">
        <f>VLOOKUP(B1635,population!$B$2:$C$54,2,0)</f>
        <v> Louisiana</v>
      </c>
      <c r="AE1635" s="24">
        <f>IFERROR(VLOOKUP(AD1635,'pop density'!$A$1:$B$51,2,0),"")</f>
        <v>107.2</v>
      </c>
      <c r="AF1635" s="24" t="str">
        <f t="shared" si="25"/>
        <v>00107.2- Louisiana</v>
      </c>
    </row>
    <row r="1636" spans="1:32" x14ac:dyDescent="0.25">
      <c r="A1636">
        <v>20200422</v>
      </c>
      <c r="B1636" t="s">
        <v>1723</v>
      </c>
      <c r="C1636">
        <v>25258</v>
      </c>
      <c r="D1636">
        <v>111588</v>
      </c>
      <c r="F1636">
        <v>1747</v>
      </c>
      <c r="J1636">
        <v>287</v>
      </c>
      <c r="L1636">
        <v>14927</v>
      </c>
      <c r="M1636" t="s">
        <v>62</v>
      </c>
      <c r="N1636" s="1">
        <v>43943.541666666664</v>
      </c>
      <c r="O1636" t="s">
        <v>1770</v>
      </c>
      <c r="P1636" t="s">
        <v>124</v>
      </c>
      <c r="Q1636">
        <v>1473</v>
      </c>
      <c r="S1636">
        <v>136846</v>
      </c>
      <c r="T1636">
        <v>136846</v>
      </c>
      <c r="U1636">
        <v>136846</v>
      </c>
      <c r="V1636">
        <v>22</v>
      </c>
      <c r="W1636">
        <v>68</v>
      </c>
      <c r="X1636">
        <v>0</v>
      </c>
      <c r="Y1636">
        <v>0</v>
      </c>
      <c r="Z1636">
        <v>404</v>
      </c>
      <c r="AA1636">
        <v>404</v>
      </c>
      <c r="AB1636" s="24">
        <f>VLOOKUP(B1636,population!$B$2:$D$54,3,0)</f>
        <v>4648794</v>
      </c>
      <c r="AC1636" s="24" t="str">
        <f>VLOOKUP(B1636,regions!$A$2:$B$54,2,0)</f>
        <v>South</v>
      </c>
      <c r="AD1636" s="24" t="str">
        <f>VLOOKUP(B1636,population!$B$2:$C$54,2,0)</f>
        <v> Louisiana</v>
      </c>
      <c r="AE1636" s="24">
        <f>IFERROR(VLOOKUP(AD1636,'pop density'!$A$1:$B$51,2,0),"")</f>
        <v>107.2</v>
      </c>
      <c r="AF1636" s="24" t="str">
        <f t="shared" si="25"/>
        <v>00107.2- Louisiana</v>
      </c>
    </row>
    <row r="1637" spans="1:32" x14ac:dyDescent="0.25">
      <c r="A1637">
        <v>20200423</v>
      </c>
      <c r="B1637" t="s">
        <v>1723</v>
      </c>
      <c r="C1637">
        <v>25739</v>
      </c>
      <c r="D1637">
        <v>111774</v>
      </c>
      <c r="F1637">
        <v>1727</v>
      </c>
      <c r="J1637">
        <v>274</v>
      </c>
      <c r="L1637">
        <v>14927</v>
      </c>
      <c r="M1637" t="s">
        <v>62</v>
      </c>
      <c r="N1637" s="1">
        <v>43944.541666666664</v>
      </c>
      <c r="O1637" t="s">
        <v>1771</v>
      </c>
      <c r="P1637" t="s">
        <v>126</v>
      </c>
      <c r="Q1637">
        <v>1540</v>
      </c>
      <c r="S1637">
        <v>137513</v>
      </c>
      <c r="T1637">
        <v>137513</v>
      </c>
      <c r="U1637">
        <v>137513</v>
      </c>
      <c r="V1637">
        <v>22</v>
      </c>
      <c r="W1637">
        <v>67</v>
      </c>
      <c r="X1637">
        <v>0</v>
      </c>
      <c r="Y1637">
        <v>186</v>
      </c>
      <c r="Z1637">
        <v>481</v>
      </c>
      <c r="AA1637">
        <v>667</v>
      </c>
      <c r="AB1637" s="24">
        <f>VLOOKUP(B1637,population!$B$2:$D$54,3,0)</f>
        <v>4648794</v>
      </c>
      <c r="AC1637" s="24" t="str">
        <f>VLOOKUP(B1637,regions!$A$2:$B$54,2,0)</f>
        <v>South</v>
      </c>
      <c r="AD1637" s="24" t="str">
        <f>VLOOKUP(B1637,population!$B$2:$C$54,2,0)</f>
        <v> Louisiana</v>
      </c>
      <c r="AE1637" s="24">
        <f>IFERROR(VLOOKUP(AD1637,'pop density'!$A$1:$B$51,2,0),"")</f>
        <v>107.2</v>
      </c>
      <c r="AF1637" s="24" t="str">
        <f t="shared" si="25"/>
        <v>00107.2- Louisiana</v>
      </c>
    </row>
    <row r="1638" spans="1:32" x14ac:dyDescent="0.25">
      <c r="A1638">
        <v>20200424</v>
      </c>
      <c r="B1638" t="s">
        <v>1723</v>
      </c>
      <c r="C1638">
        <v>26140</v>
      </c>
      <c r="D1638">
        <v>111972</v>
      </c>
      <c r="F1638">
        <v>1697</v>
      </c>
      <c r="J1638">
        <v>286</v>
      </c>
      <c r="L1638">
        <v>14927</v>
      </c>
      <c r="M1638" t="s">
        <v>62</v>
      </c>
      <c r="N1638" s="1">
        <v>43945.541666666664</v>
      </c>
      <c r="O1638" t="s">
        <v>1772</v>
      </c>
      <c r="P1638" t="s">
        <v>128</v>
      </c>
      <c r="Q1638">
        <v>1601</v>
      </c>
      <c r="S1638">
        <v>138112</v>
      </c>
      <c r="T1638">
        <v>138112</v>
      </c>
      <c r="U1638">
        <v>138112</v>
      </c>
      <c r="V1638">
        <v>22</v>
      </c>
      <c r="W1638">
        <v>61</v>
      </c>
      <c r="X1638">
        <v>0</v>
      </c>
      <c r="Y1638">
        <v>198</v>
      </c>
      <c r="Z1638">
        <v>401</v>
      </c>
      <c r="AA1638">
        <v>599</v>
      </c>
      <c r="AB1638" s="24">
        <f>VLOOKUP(B1638,population!$B$2:$D$54,3,0)</f>
        <v>4648794</v>
      </c>
      <c r="AC1638" s="24" t="str">
        <f>VLOOKUP(B1638,regions!$A$2:$B$54,2,0)</f>
        <v>South</v>
      </c>
      <c r="AD1638" s="24" t="str">
        <f>VLOOKUP(B1638,population!$B$2:$C$54,2,0)</f>
        <v> Louisiana</v>
      </c>
      <c r="AE1638" s="24">
        <f>IFERROR(VLOOKUP(AD1638,'pop density'!$A$1:$B$51,2,0),"")</f>
        <v>107.2</v>
      </c>
      <c r="AF1638" s="24" t="str">
        <f t="shared" si="25"/>
        <v>00107.2- Louisiana</v>
      </c>
    </row>
    <row r="1639" spans="1:32" x14ac:dyDescent="0.25">
      <c r="A1639">
        <v>20200425</v>
      </c>
      <c r="B1639" t="s">
        <v>1723</v>
      </c>
      <c r="C1639">
        <v>26512</v>
      </c>
      <c r="D1639">
        <v>112490</v>
      </c>
      <c r="F1639">
        <v>1700</v>
      </c>
      <c r="J1639">
        <v>268</v>
      </c>
      <c r="L1639">
        <v>14927</v>
      </c>
      <c r="M1639" t="s">
        <v>129</v>
      </c>
      <c r="N1639" s="1">
        <v>43946.541666666664</v>
      </c>
      <c r="O1639" t="s">
        <v>1773</v>
      </c>
      <c r="P1639" t="s">
        <v>131</v>
      </c>
      <c r="Q1639">
        <v>1644</v>
      </c>
      <c r="S1639">
        <v>139002</v>
      </c>
      <c r="T1639">
        <v>139002</v>
      </c>
      <c r="U1639">
        <v>139002</v>
      </c>
      <c r="V1639">
        <v>22</v>
      </c>
      <c r="W1639">
        <v>43</v>
      </c>
      <c r="X1639">
        <v>0</v>
      </c>
      <c r="Y1639">
        <v>518</v>
      </c>
      <c r="Z1639">
        <v>372</v>
      </c>
      <c r="AA1639">
        <v>890</v>
      </c>
      <c r="AB1639" s="24">
        <f>VLOOKUP(B1639,population!$B$2:$D$54,3,0)</f>
        <v>4648794</v>
      </c>
      <c r="AC1639" s="24" t="str">
        <f>VLOOKUP(B1639,regions!$A$2:$B$54,2,0)</f>
        <v>South</v>
      </c>
      <c r="AD1639" s="24" t="str">
        <f>VLOOKUP(B1639,population!$B$2:$C$54,2,0)</f>
        <v> Louisiana</v>
      </c>
      <c r="AE1639" s="24">
        <f>IFERROR(VLOOKUP(AD1639,'pop density'!$A$1:$B$51,2,0),"")</f>
        <v>107.2</v>
      </c>
      <c r="AF1639" s="24" t="str">
        <f t="shared" si="25"/>
        <v>00107.2- Louisiana</v>
      </c>
    </row>
    <row r="1640" spans="1:32" x14ac:dyDescent="0.25">
      <c r="A1640">
        <v>20200426</v>
      </c>
      <c r="B1640" t="s">
        <v>1723</v>
      </c>
      <c r="C1640">
        <v>26773</v>
      </c>
      <c r="D1640">
        <v>116263</v>
      </c>
      <c r="F1640">
        <v>1701</v>
      </c>
      <c r="J1640">
        <v>265</v>
      </c>
      <c r="L1640">
        <v>14927</v>
      </c>
      <c r="M1640" t="s">
        <v>129</v>
      </c>
      <c r="N1640" s="1">
        <v>43947.541666666664</v>
      </c>
      <c r="O1640" t="s">
        <v>1774</v>
      </c>
      <c r="P1640" t="s">
        <v>133</v>
      </c>
      <c r="Q1640">
        <v>1670</v>
      </c>
      <c r="S1640">
        <v>143036</v>
      </c>
      <c r="T1640">
        <v>143036</v>
      </c>
      <c r="U1640">
        <v>143036</v>
      </c>
      <c r="V1640">
        <v>22</v>
      </c>
      <c r="W1640">
        <v>26</v>
      </c>
      <c r="X1640">
        <v>0</v>
      </c>
      <c r="Y1640">
        <v>3773</v>
      </c>
      <c r="Z1640">
        <v>261</v>
      </c>
      <c r="AA1640">
        <v>4034</v>
      </c>
      <c r="AB1640" s="24">
        <f>VLOOKUP(B1640,population!$B$2:$D$54,3,0)</f>
        <v>4648794</v>
      </c>
      <c r="AC1640" s="24" t="str">
        <f>VLOOKUP(B1640,regions!$A$2:$B$54,2,0)</f>
        <v>South</v>
      </c>
      <c r="AD1640" s="24" t="str">
        <f>VLOOKUP(B1640,population!$B$2:$C$54,2,0)</f>
        <v> Louisiana</v>
      </c>
      <c r="AE1640" s="24">
        <f>IFERROR(VLOOKUP(AD1640,'pop density'!$A$1:$B$51,2,0),"")</f>
        <v>107.2</v>
      </c>
      <c r="AF1640" s="24" t="str">
        <f t="shared" si="25"/>
        <v>00107.2- Louisiana</v>
      </c>
    </row>
    <row r="1641" spans="1:32" x14ac:dyDescent="0.25">
      <c r="A1641">
        <v>20200427</v>
      </c>
      <c r="B1641" t="s">
        <v>1723</v>
      </c>
      <c r="C1641">
        <v>27068</v>
      </c>
      <c r="D1641">
        <v>119921</v>
      </c>
      <c r="F1641">
        <v>1683</v>
      </c>
      <c r="J1641">
        <v>262</v>
      </c>
      <c r="L1641">
        <v>17303</v>
      </c>
      <c r="M1641" t="s">
        <v>129</v>
      </c>
      <c r="N1641" s="1">
        <v>43948.541666666664</v>
      </c>
      <c r="O1641" t="s">
        <v>1775</v>
      </c>
      <c r="P1641" t="s">
        <v>135</v>
      </c>
      <c r="Q1641">
        <v>1697</v>
      </c>
      <c r="S1641">
        <v>146989</v>
      </c>
      <c r="T1641">
        <v>146989</v>
      </c>
      <c r="U1641">
        <v>146989</v>
      </c>
      <c r="V1641">
        <v>22</v>
      </c>
      <c r="W1641">
        <v>27</v>
      </c>
      <c r="X1641">
        <v>0</v>
      </c>
      <c r="Y1641">
        <v>3658</v>
      </c>
      <c r="Z1641">
        <v>295</v>
      </c>
      <c r="AA1641">
        <v>3953</v>
      </c>
      <c r="AB1641" s="24">
        <f>VLOOKUP(B1641,population!$B$2:$D$54,3,0)</f>
        <v>4648794</v>
      </c>
      <c r="AC1641" s="24" t="str">
        <f>VLOOKUP(B1641,regions!$A$2:$B$54,2,0)</f>
        <v>South</v>
      </c>
      <c r="AD1641" s="24" t="str">
        <f>VLOOKUP(B1641,population!$B$2:$C$54,2,0)</f>
        <v> Louisiana</v>
      </c>
      <c r="AE1641" s="24">
        <f>IFERROR(VLOOKUP(AD1641,'pop density'!$A$1:$B$51,2,0),"")</f>
        <v>107.2</v>
      </c>
      <c r="AF1641" s="24" t="str">
        <f t="shared" si="25"/>
        <v>00107.2- Louisiana</v>
      </c>
    </row>
    <row r="1642" spans="1:32" x14ac:dyDescent="0.25">
      <c r="A1642">
        <v>20200428</v>
      </c>
      <c r="B1642" t="s">
        <v>1723</v>
      </c>
      <c r="C1642">
        <v>27286</v>
      </c>
      <c r="D1642">
        <v>123822</v>
      </c>
      <c r="F1642">
        <v>1666</v>
      </c>
      <c r="J1642">
        <v>244</v>
      </c>
      <c r="L1642">
        <v>17303</v>
      </c>
      <c r="M1642" t="s">
        <v>129</v>
      </c>
      <c r="N1642" s="1">
        <v>43949.541666666664</v>
      </c>
      <c r="O1642" t="s">
        <v>1776</v>
      </c>
      <c r="P1642" t="s">
        <v>137</v>
      </c>
      <c r="Q1642">
        <v>1758</v>
      </c>
      <c r="S1642">
        <v>151108</v>
      </c>
      <c r="T1642">
        <v>151108</v>
      </c>
      <c r="U1642">
        <v>151108</v>
      </c>
      <c r="V1642">
        <v>22</v>
      </c>
      <c r="W1642">
        <v>61</v>
      </c>
      <c r="X1642">
        <v>0</v>
      </c>
      <c r="Y1642">
        <v>3901</v>
      </c>
      <c r="Z1642">
        <v>218</v>
      </c>
      <c r="AA1642">
        <v>4119</v>
      </c>
      <c r="AB1642" s="24">
        <f>VLOOKUP(B1642,population!$B$2:$D$54,3,0)</f>
        <v>4648794</v>
      </c>
      <c r="AC1642" s="24" t="str">
        <f>VLOOKUP(B1642,regions!$A$2:$B$54,2,0)</f>
        <v>South</v>
      </c>
      <c r="AD1642" s="24" t="str">
        <f>VLOOKUP(B1642,population!$B$2:$C$54,2,0)</f>
        <v> Louisiana</v>
      </c>
      <c r="AE1642" s="24">
        <f>IFERROR(VLOOKUP(AD1642,'pop density'!$A$1:$B$51,2,0),"")</f>
        <v>107.2</v>
      </c>
      <c r="AF1642" s="24" t="str">
        <f t="shared" si="25"/>
        <v>00107.2- Louisiana</v>
      </c>
    </row>
    <row r="1643" spans="1:32" x14ac:dyDescent="0.25">
      <c r="A1643">
        <v>20200429</v>
      </c>
      <c r="B1643" t="s">
        <v>1723</v>
      </c>
      <c r="C1643">
        <v>27660</v>
      </c>
      <c r="D1643">
        <v>128908</v>
      </c>
      <c r="F1643">
        <v>1629</v>
      </c>
      <c r="J1643">
        <v>244</v>
      </c>
      <c r="L1643">
        <v>17303</v>
      </c>
      <c r="M1643" t="s">
        <v>129</v>
      </c>
      <c r="N1643" s="1">
        <v>43950.541666666664</v>
      </c>
      <c r="O1643" t="s">
        <v>1777</v>
      </c>
      <c r="P1643" t="s">
        <v>139</v>
      </c>
      <c r="Q1643">
        <v>1802</v>
      </c>
      <c r="S1643">
        <v>156568</v>
      </c>
      <c r="T1643">
        <v>156568</v>
      </c>
      <c r="U1643">
        <v>156568</v>
      </c>
      <c r="V1643">
        <v>22</v>
      </c>
      <c r="W1643">
        <v>44</v>
      </c>
      <c r="X1643">
        <v>0</v>
      </c>
      <c r="Y1643">
        <v>5086</v>
      </c>
      <c r="Z1643">
        <v>374</v>
      </c>
      <c r="AA1643">
        <v>5460</v>
      </c>
      <c r="AB1643" s="24">
        <f>VLOOKUP(B1643,population!$B$2:$D$54,3,0)</f>
        <v>4648794</v>
      </c>
      <c r="AC1643" s="24" t="str">
        <f>VLOOKUP(B1643,regions!$A$2:$B$54,2,0)</f>
        <v>South</v>
      </c>
      <c r="AD1643" s="24" t="str">
        <f>VLOOKUP(B1643,population!$B$2:$C$54,2,0)</f>
        <v> Louisiana</v>
      </c>
      <c r="AE1643" s="24">
        <f>IFERROR(VLOOKUP(AD1643,'pop density'!$A$1:$B$51,2,0),"")</f>
        <v>107.2</v>
      </c>
      <c r="AF1643" s="24" t="str">
        <f t="shared" si="25"/>
        <v>00107.2- Louisiana</v>
      </c>
    </row>
    <row r="1644" spans="1:32" x14ac:dyDescent="0.25">
      <c r="A1644">
        <v>20200430</v>
      </c>
      <c r="B1644" t="s">
        <v>1723</v>
      </c>
      <c r="C1644">
        <v>28001</v>
      </c>
      <c r="D1644">
        <v>133308</v>
      </c>
      <c r="F1644">
        <v>1601</v>
      </c>
      <c r="J1644">
        <v>231</v>
      </c>
      <c r="L1644">
        <v>17303</v>
      </c>
      <c r="M1644" t="s">
        <v>129</v>
      </c>
      <c r="N1644" s="1">
        <v>43951.541666666664</v>
      </c>
      <c r="O1644" t="s">
        <v>1778</v>
      </c>
      <c r="P1644" t="s">
        <v>142</v>
      </c>
      <c r="Q1644">
        <v>1862</v>
      </c>
      <c r="S1644">
        <v>161309</v>
      </c>
      <c r="T1644">
        <v>161309</v>
      </c>
      <c r="U1644">
        <v>161309</v>
      </c>
      <c r="V1644">
        <v>22</v>
      </c>
      <c r="W1644">
        <v>60</v>
      </c>
      <c r="X1644">
        <v>0</v>
      </c>
      <c r="Y1644">
        <v>4400</v>
      </c>
      <c r="Z1644">
        <v>341</v>
      </c>
      <c r="AA1644">
        <v>4741</v>
      </c>
      <c r="AB1644" s="24">
        <f>VLOOKUP(B1644,population!$B$2:$D$54,3,0)</f>
        <v>4648794</v>
      </c>
      <c r="AC1644" s="24" t="str">
        <f>VLOOKUP(B1644,regions!$A$2:$B$54,2,0)</f>
        <v>South</v>
      </c>
      <c r="AD1644" s="24" t="str">
        <f>VLOOKUP(B1644,population!$B$2:$C$54,2,0)</f>
        <v> Louisiana</v>
      </c>
      <c r="AE1644" s="24">
        <f>IFERROR(VLOOKUP(AD1644,'pop density'!$A$1:$B$51,2,0),"")</f>
        <v>107.2</v>
      </c>
      <c r="AF1644" s="24" t="str">
        <f t="shared" si="25"/>
        <v>00107.2- Louisiana</v>
      </c>
    </row>
    <row r="1645" spans="1:32" x14ac:dyDescent="0.25">
      <c r="A1645">
        <v>20200501</v>
      </c>
      <c r="B1645" t="s">
        <v>1723</v>
      </c>
      <c r="C1645">
        <v>28711</v>
      </c>
      <c r="D1645">
        <v>139540</v>
      </c>
      <c r="F1645">
        <v>1607</v>
      </c>
      <c r="J1645">
        <v>230</v>
      </c>
      <c r="L1645">
        <v>17303</v>
      </c>
      <c r="M1645" t="s">
        <v>129</v>
      </c>
      <c r="N1645" s="1">
        <v>43952.541666666664</v>
      </c>
      <c r="O1645" t="s">
        <v>1779</v>
      </c>
      <c r="P1645" t="s">
        <v>144</v>
      </c>
      <c r="Q1645">
        <v>1927</v>
      </c>
      <c r="S1645">
        <v>168251</v>
      </c>
      <c r="T1645">
        <v>168251</v>
      </c>
      <c r="U1645">
        <v>168251</v>
      </c>
      <c r="V1645">
        <v>22</v>
      </c>
      <c r="W1645">
        <v>65</v>
      </c>
      <c r="X1645">
        <v>0</v>
      </c>
      <c r="Y1645">
        <v>6232</v>
      </c>
      <c r="Z1645">
        <v>710</v>
      </c>
      <c r="AA1645">
        <v>6942</v>
      </c>
      <c r="AB1645" s="24">
        <f>VLOOKUP(B1645,population!$B$2:$D$54,3,0)</f>
        <v>4648794</v>
      </c>
      <c r="AC1645" s="24" t="str">
        <f>VLOOKUP(B1645,regions!$A$2:$B$54,2,0)</f>
        <v>South</v>
      </c>
      <c r="AD1645" s="24" t="str">
        <f>VLOOKUP(B1645,population!$B$2:$C$54,2,0)</f>
        <v> Louisiana</v>
      </c>
      <c r="AE1645" s="24">
        <f>IFERROR(VLOOKUP(AD1645,'pop density'!$A$1:$B$51,2,0),"")</f>
        <v>107.2</v>
      </c>
      <c r="AF1645" s="24" t="str">
        <f t="shared" si="25"/>
        <v>00107.2- Louisiana</v>
      </c>
    </row>
    <row r="1646" spans="1:32" x14ac:dyDescent="0.25">
      <c r="A1646">
        <v>20200502</v>
      </c>
      <c r="B1646" t="s">
        <v>1723</v>
      </c>
      <c r="C1646">
        <v>29140</v>
      </c>
      <c r="D1646">
        <v>143718</v>
      </c>
      <c r="F1646">
        <v>1545</v>
      </c>
      <c r="J1646">
        <v>208</v>
      </c>
      <c r="L1646">
        <v>17303</v>
      </c>
      <c r="M1646" t="s">
        <v>129</v>
      </c>
      <c r="N1646" s="1">
        <v>43953.541666666664</v>
      </c>
      <c r="O1646" t="s">
        <v>1780</v>
      </c>
      <c r="P1646" t="s">
        <v>146</v>
      </c>
      <c r="Q1646">
        <v>1950</v>
      </c>
      <c r="S1646">
        <v>172858</v>
      </c>
      <c r="T1646">
        <v>172858</v>
      </c>
      <c r="U1646">
        <v>172858</v>
      </c>
      <c r="V1646">
        <v>22</v>
      </c>
      <c r="W1646">
        <v>23</v>
      </c>
      <c r="X1646">
        <v>0</v>
      </c>
      <c r="Y1646">
        <v>4178</v>
      </c>
      <c r="Z1646">
        <v>429</v>
      </c>
      <c r="AA1646">
        <v>4607</v>
      </c>
      <c r="AB1646" s="24">
        <f>VLOOKUP(B1646,population!$B$2:$D$54,3,0)</f>
        <v>4648794</v>
      </c>
      <c r="AC1646" s="24" t="str">
        <f>VLOOKUP(B1646,regions!$A$2:$B$54,2,0)</f>
        <v>South</v>
      </c>
      <c r="AD1646" s="24" t="str">
        <f>VLOOKUP(B1646,population!$B$2:$C$54,2,0)</f>
        <v> Louisiana</v>
      </c>
      <c r="AE1646" s="24">
        <f>IFERROR(VLOOKUP(AD1646,'pop density'!$A$1:$B$51,2,0),"")</f>
        <v>107.2</v>
      </c>
      <c r="AF1646" s="24" t="str">
        <f t="shared" si="25"/>
        <v>00107.2- Louisiana</v>
      </c>
    </row>
    <row r="1647" spans="1:32" x14ac:dyDescent="0.25">
      <c r="A1647">
        <v>20200503</v>
      </c>
      <c r="B1647" t="s">
        <v>1723</v>
      </c>
      <c r="C1647">
        <v>29340</v>
      </c>
      <c r="D1647">
        <v>146820</v>
      </c>
      <c r="F1647">
        <v>1530</v>
      </c>
      <c r="J1647">
        <v>213</v>
      </c>
      <c r="L1647">
        <v>17303</v>
      </c>
      <c r="M1647" t="s">
        <v>129</v>
      </c>
      <c r="N1647" s="1">
        <v>43954.541666666664</v>
      </c>
      <c r="O1647" t="s">
        <v>1781</v>
      </c>
      <c r="P1647" t="s">
        <v>148</v>
      </c>
      <c r="Q1647">
        <v>1969</v>
      </c>
      <c r="S1647">
        <v>176160</v>
      </c>
      <c r="T1647">
        <v>176160</v>
      </c>
      <c r="U1647">
        <v>176160</v>
      </c>
      <c r="V1647">
        <v>22</v>
      </c>
      <c r="W1647">
        <v>19</v>
      </c>
      <c r="X1647">
        <v>0</v>
      </c>
      <c r="Y1647">
        <v>3102</v>
      </c>
      <c r="Z1647">
        <v>200</v>
      </c>
      <c r="AA1647">
        <v>3302</v>
      </c>
      <c r="AB1647" s="24">
        <f>VLOOKUP(B1647,population!$B$2:$D$54,3,0)</f>
        <v>4648794</v>
      </c>
      <c r="AC1647" s="24" t="str">
        <f>VLOOKUP(B1647,regions!$A$2:$B$54,2,0)</f>
        <v>South</v>
      </c>
      <c r="AD1647" s="24" t="str">
        <f>VLOOKUP(B1647,population!$B$2:$C$54,2,0)</f>
        <v> Louisiana</v>
      </c>
      <c r="AE1647" s="24">
        <f>IFERROR(VLOOKUP(AD1647,'pop density'!$A$1:$B$51,2,0),"")</f>
        <v>107.2</v>
      </c>
      <c r="AF1647" s="24" t="str">
        <f t="shared" si="25"/>
        <v>00107.2- Louisiana</v>
      </c>
    </row>
    <row r="1648" spans="1:32" x14ac:dyDescent="0.25">
      <c r="A1648">
        <v>20200504</v>
      </c>
      <c r="B1648" t="s">
        <v>1723</v>
      </c>
      <c r="C1648">
        <v>29673</v>
      </c>
      <c r="D1648">
        <v>151258</v>
      </c>
      <c r="F1648">
        <v>1502</v>
      </c>
      <c r="J1648">
        <v>220</v>
      </c>
      <c r="L1648">
        <v>20316</v>
      </c>
      <c r="M1648" t="s">
        <v>129</v>
      </c>
      <c r="N1648" s="1">
        <v>43955.541666666664</v>
      </c>
      <c r="O1648" t="s">
        <v>1782</v>
      </c>
      <c r="P1648" t="s">
        <v>150</v>
      </c>
      <c r="Q1648">
        <v>2064</v>
      </c>
      <c r="S1648">
        <v>180931</v>
      </c>
      <c r="T1648">
        <v>180931</v>
      </c>
      <c r="U1648">
        <v>180931</v>
      </c>
      <c r="V1648">
        <v>22</v>
      </c>
      <c r="W1648">
        <v>95</v>
      </c>
      <c r="X1648">
        <v>0</v>
      </c>
      <c r="Y1648">
        <v>4438</v>
      </c>
      <c r="Z1648">
        <v>333</v>
      </c>
      <c r="AA1648">
        <v>4771</v>
      </c>
      <c r="AB1648" s="24">
        <f>VLOOKUP(B1648,population!$B$2:$D$54,3,0)</f>
        <v>4648794</v>
      </c>
      <c r="AC1648" s="24" t="str">
        <f>VLOOKUP(B1648,regions!$A$2:$B$54,2,0)</f>
        <v>South</v>
      </c>
      <c r="AD1648" s="24" t="str">
        <f>VLOOKUP(B1648,population!$B$2:$C$54,2,0)</f>
        <v> Louisiana</v>
      </c>
      <c r="AE1648" s="24">
        <f>IFERROR(VLOOKUP(AD1648,'pop density'!$A$1:$B$51,2,0),"")</f>
        <v>107.2</v>
      </c>
      <c r="AF1648" s="24" t="str">
        <f t="shared" si="25"/>
        <v>00107.2- Louisiana</v>
      </c>
    </row>
    <row r="1649" spans="1:32" x14ac:dyDescent="0.25">
      <c r="A1649">
        <v>20200505</v>
      </c>
      <c r="B1649" t="s">
        <v>1723</v>
      </c>
      <c r="C1649">
        <v>29996</v>
      </c>
      <c r="D1649">
        <v>158235</v>
      </c>
      <c r="F1649">
        <v>1512</v>
      </c>
      <c r="J1649">
        <v>194</v>
      </c>
      <c r="L1649">
        <v>20316</v>
      </c>
      <c r="M1649" t="s">
        <v>129</v>
      </c>
      <c r="N1649" s="1">
        <v>43956.541666666664</v>
      </c>
      <c r="O1649" t="s">
        <v>1783</v>
      </c>
      <c r="P1649" t="s">
        <v>152</v>
      </c>
      <c r="Q1649">
        <v>2115</v>
      </c>
      <c r="S1649">
        <v>188231</v>
      </c>
      <c r="T1649">
        <v>188231</v>
      </c>
      <c r="U1649">
        <v>188231</v>
      </c>
      <c r="V1649">
        <v>22</v>
      </c>
      <c r="W1649">
        <v>51</v>
      </c>
      <c r="X1649">
        <v>0</v>
      </c>
      <c r="Y1649">
        <v>6977</v>
      </c>
      <c r="Z1649">
        <v>323</v>
      </c>
      <c r="AA1649">
        <v>7300</v>
      </c>
      <c r="AB1649" s="24">
        <f>VLOOKUP(B1649,population!$B$2:$D$54,3,0)</f>
        <v>4648794</v>
      </c>
      <c r="AC1649" s="24" t="str">
        <f>VLOOKUP(B1649,regions!$A$2:$B$54,2,0)</f>
        <v>South</v>
      </c>
      <c r="AD1649" s="24" t="str">
        <f>VLOOKUP(B1649,population!$B$2:$C$54,2,0)</f>
        <v> Louisiana</v>
      </c>
      <c r="AE1649" s="24">
        <f>IFERROR(VLOOKUP(AD1649,'pop density'!$A$1:$B$51,2,0),"")</f>
        <v>107.2</v>
      </c>
      <c r="AF1649" s="24" t="str">
        <f t="shared" si="25"/>
        <v>00107.2- Louisiana</v>
      </c>
    </row>
    <row r="1650" spans="1:32" x14ac:dyDescent="0.25">
      <c r="A1650">
        <v>20200506</v>
      </c>
      <c r="B1650" t="s">
        <v>1723</v>
      </c>
      <c r="C1650">
        <v>30399</v>
      </c>
      <c r="D1650">
        <v>164273</v>
      </c>
      <c r="F1650">
        <v>1465</v>
      </c>
      <c r="J1650">
        <v>187</v>
      </c>
      <c r="L1650">
        <v>20316</v>
      </c>
      <c r="M1650" t="s">
        <v>129</v>
      </c>
      <c r="N1650" s="1">
        <v>43957.6875</v>
      </c>
      <c r="O1650" t="s">
        <v>1784</v>
      </c>
      <c r="P1650" t="s">
        <v>154</v>
      </c>
      <c r="Q1650">
        <v>2115</v>
      </c>
      <c r="S1650">
        <v>194672</v>
      </c>
      <c r="T1650">
        <v>194672</v>
      </c>
      <c r="U1650">
        <v>194672</v>
      </c>
      <c r="V1650">
        <v>22</v>
      </c>
      <c r="W1650">
        <v>0</v>
      </c>
      <c r="X1650">
        <v>0</v>
      </c>
      <c r="Y1650">
        <v>6038</v>
      </c>
      <c r="Z1650">
        <v>403</v>
      </c>
      <c r="AA1650">
        <v>6441</v>
      </c>
      <c r="AB1650" s="24">
        <f>VLOOKUP(B1650,population!$B$2:$D$54,3,0)</f>
        <v>4648794</v>
      </c>
      <c r="AC1650" s="24" t="str">
        <f>VLOOKUP(B1650,regions!$A$2:$B$54,2,0)</f>
        <v>South</v>
      </c>
      <c r="AD1650" s="24" t="str">
        <f>VLOOKUP(B1650,population!$B$2:$C$54,2,0)</f>
        <v> Louisiana</v>
      </c>
      <c r="AE1650" s="24">
        <f>IFERROR(VLOOKUP(AD1650,'pop density'!$A$1:$B$51,2,0),"")</f>
        <v>107.2</v>
      </c>
      <c r="AF1650" s="24" t="str">
        <f t="shared" si="25"/>
        <v>00107.2- Louisiana</v>
      </c>
    </row>
    <row r="1651" spans="1:32" x14ac:dyDescent="0.25">
      <c r="A1651">
        <v>20200507</v>
      </c>
      <c r="B1651" t="s">
        <v>1723</v>
      </c>
      <c r="C1651">
        <v>30652</v>
      </c>
      <c r="D1651">
        <v>170115</v>
      </c>
      <c r="F1651">
        <v>1432</v>
      </c>
      <c r="J1651">
        <v>189</v>
      </c>
      <c r="L1651">
        <v>20316</v>
      </c>
      <c r="M1651" t="s">
        <v>129</v>
      </c>
      <c r="N1651" s="1">
        <v>43958.541666666664</v>
      </c>
      <c r="O1651" t="s">
        <v>1785</v>
      </c>
      <c r="P1651" t="s">
        <v>156</v>
      </c>
      <c r="Q1651">
        <v>2208</v>
      </c>
      <c r="S1651">
        <v>200767</v>
      </c>
      <c r="T1651">
        <v>200767</v>
      </c>
      <c r="U1651">
        <v>200767</v>
      </c>
      <c r="V1651">
        <v>22</v>
      </c>
      <c r="W1651">
        <v>93</v>
      </c>
      <c r="X1651">
        <v>0</v>
      </c>
      <c r="Y1651">
        <v>5842</v>
      </c>
      <c r="Z1651">
        <v>253</v>
      </c>
      <c r="AA1651">
        <v>6095</v>
      </c>
      <c r="AB1651" s="24">
        <f>VLOOKUP(B1651,population!$B$2:$D$54,3,0)</f>
        <v>4648794</v>
      </c>
      <c r="AC1651" s="24" t="str">
        <f>VLOOKUP(B1651,regions!$A$2:$B$54,2,0)</f>
        <v>South</v>
      </c>
      <c r="AD1651" s="24" t="str">
        <f>VLOOKUP(B1651,population!$B$2:$C$54,2,0)</f>
        <v> Louisiana</v>
      </c>
      <c r="AE1651" s="24">
        <f>IFERROR(VLOOKUP(AD1651,'pop density'!$A$1:$B$51,2,0),"")</f>
        <v>107.2</v>
      </c>
      <c r="AF1651" s="24" t="str">
        <f t="shared" si="25"/>
        <v>00107.2- Louisiana</v>
      </c>
    </row>
    <row r="1652" spans="1:32" x14ac:dyDescent="0.25">
      <c r="A1652">
        <v>20200508</v>
      </c>
      <c r="B1652" t="s">
        <v>1723</v>
      </c>
      <c r="C1652">
        <v>30855</v>
      </c>
      <c r="D1652">
        <v>171561</v>
      </c>
      <c r="F1652">
        <v>1359</v>
      </c>
      <c r="J1652">
        <v>185</v>
      </c>
      <c r="L1652">
        <v>20316</v>
      </c>
      <c r="M1652" t="s">
        <v>129</v>
      </c>
      <c r="N1652" s="1">
        <v>43959.541666666664</v>
      </c>
      <c r="O1652" t="s">
        <v>1786</v>
      </c>
      <c r="P1652" t="s">
        <v>158</v>
      </c>
      <c r="Q1652">
        <v>2227</v>
      </c>
      <c r="S1652">
        <v>202416</v>
      </c>
      <c r="T1652">
        <v>202416</v>
      </c>
      <c r="U1652">
        <v>202416</v>
      </c>
      <c r="V1652">
        <v>22</v>
      </c>
      <c r="W1652">
        <v>19</v>
      </c>
      <c r="X1652">
        <v>0</v>
      </c>
      <c r="Y1652">
        <v>1446</v>
      </c>
      <c r="Z1652">
        <v>203</v>
      </c>
      <c r="AA1652">
        <v>1649</v>
      </c>
      <c r="AB1652" s="24">
        <f>VLOOKUP(B1652,population!$B$2:$D$54,3,0)</f>
        <v>4648794</v>
      </c>
      <c r="AC1652" s="24" t="str">
        <f>VLOOKUP(B1652,regions!$A$2:$B$54,2,0)</f>
        <v>South</v>
      </c>
      <c r="AD1652" s="24" t="str">
        <f>VLOOKUP(B1652,population!$B$2:$C$54,2,0)</f>
        <v> Louisiana</v>
      </c>
      <c r="AE1652" s="24">
        <f>IFERROR(VLOOKUP(AD1652,'pop density'!$A$1:$B$51,2,0),"")</f>
        <v>107.2</v>
      </c>
      <c r="AF1652" s="24" t="str">
        <f t="shared" si="25"/>
        <v>00107.2- Louisiana</v>
      </c>
    </row>
    <row r="1653" spans="1:32" x14ac:dyDescent="0.25">
      <c r="A1653">
        <v>20200509</v>
      </c>
      <c r="B1653" t="s">
        <v>1723</v>
      </c>
      <c r="C1653">
        <v>31417</v>
      </c>
      <c r="D1653">
        <v>180740</v>
      </c>
      <c r="F1653">
        <v>1333</v>
      </c>
      <c r="J1653">
        <v>165</v>
      </c>
      <c r="L1653">
        <v>20316</v>
      </c>
      <c r="M1653" t="s">
        <v>129</v>
      </c>
      <c r="N1653" s="1">
        <v>43960.541666666664</v>
      </c>
      <c r="O1653" t="s">
        <v>1787</v>
      </c>
      <c r="P1653" t="s">
        <v>160</v>
      </c>
      <c r="Q1653">
        <v>2267</v>
      </c>
      <c r="S1653">
        <v>212157</v>
      </c>
      <c r="T1653">
        <v>212157</v>
      </c>
      <c r="U1653">
        <v>212157</v>
      </c>
      <c r="V1653">
        <v>22</v>
      </c>
      <c r="W1653">
        <v>40</v>
      </c>
      <c r="X1653">
        <v>0</v>
      </c>
      <c r="Y1653">
        <v>9179</v>
      </c>
      <c r="Z1653">
        <v>562</v>
      </c>
      <c r="AA1653">
        <v>9741</v>
      </c>
      <c r="AB1653" s="24">
        <f>VLOOKUP(B1653,population!$B$2:$D$54,3,0)</f>
        <v>4648794</v>
      </c>
      <c r="AC1653" s="24" t="str">
        <f>VLOOKUP(B1653,regions!$A$2:$B$54,2,0)</f>
        <v>South</v>
      </c>
      <c r="AD1653" s="24" t="str">
        <f>VLOOKUP(B1653,population!$B$2:$C$54,2,0)</f>
        <v> Louisiana</v>
      </c>
      <c r="AE1653" s="24">
        <f>IFERROR(VLOOKUP(AD1653,'pop density'!$A$1:$B$51,2,0),"")</f>
        <v>107.2</v>
      </c>
      <c r="AF1653" s="24" t="str">
        <f t="shared" si="25"/>
        <v>00107.2- Louisiana</v>
      </c>
    </row>
    <row r="1654" spans="1:32" x14ac:dyDescent="0.25">
      <c r="A1654">
        <v>20200510</v>
      </c>
      <c r="B1654" t="s">
        <v>1723</v>
      </c>
      <c r="C1654">
        <v>31600</v>
      </c>
      <c r="D1654">
        <v>184272</v>
      </c>
      <c r="F1654">
        <v>1324</v>
      </c>
      <c r="J1654">
        <v>161</v>
      </c>
      <c r="L1654">
        <v>20316</v>
      </c>
      <c r="M1654" t="s">
        <v>129</v>
      </c>
      <c r="N1654" s="1">
        <v>43961.541666666664</v>
      </c>
      <c r="O1654" t="s">
        <v>1788</v>
      </c>
      <c r="P1654" t="s">
        <v>162</v>
      </c>
      <c r="Q1654">
        <v>2286</v>
      </c>
      <c r="S1654">
        <v>215872</v>
      </c>
      <c r="T1654">
        <v>215872</v>
      </c>
      <c r="U1654">
        <v>215872</v>
      </c>
      <c r="V1654">
        <v>22</v>
      </c>
      <c r="W1654">
        <v>19</v>
      </c>
      <c r="X1654">
        <v>0</v>
      </c>
      <c r="Y1654">
        <v>3532</v>
      </c>
      <c r="Z1654">
        <v>183</v>
      </c>
      <c r="AA1654">
        <v>3715</v>
      </c>
      <c r="AB1654" s="24">
        <f>VLOOKUP(B1654,population!$B$2:$D$54,3,0)</f>
        <v>4648794</v>
      </c>
      <c r="AC1654" s="24" t="str">
        <f>VLOOKUP(B1654,regions!$A$2:$B$54,2,0)</f>
        <v>South</v>
      </c>
      <c r="AD1654" s="24" t="str">
        <f>VLOOKUP(B1654,population!$B$2:$C$54,2,0)</f>
        <v> Louisiana</v>
      </c>
      <c r="AE1654" s="24">
        <f>IFERROR(VLOOKUP(AD1654,'pop density'!$A$1:$B$51,2,0),"")</f>
        <v>107.2</v>
      </c>
      <c r="AF1654" s="24" t="str">
        <f t="shared" si="25"/>
        <v>00107.2- Louisiana</v>
      </c>
    </row>
    <row r="1655" spans="1:32" x14ac:dyDescent="0.25">
      <c r="A1655">
        <v>20200511</v>
      </c>
      <c r="B1655" t="s">
        <v>1723</v>
      </c>
      <c r="C1655">
        <v>31815</v>
      </c>
      <c r="D1655">
        <v>189015</v>
      </c>
      <c r="F1655">
        <v>1310</v>
      </c>
      <c r="J1655">
        <v>157</v>
      </c>
      <c r="L1655">
        <v>22608</v>
      </c>
      <c r="M1655" t="s">
        <v>129</v>
      </c>
      <c r="N1655" s="1">
        <v>43962.541666666664</v>
      </c>
      <c r="O1655" t="s">
        <v>1789</v>
      </c>
      <c r="P1655" t="s">
        <v>164</v>
      </c>
      <c r="Q1655">
        <v>2308</v>
      </c>
      <c r="S1655">
        <v>220830</v>
      </c>
      <c r="T1655">
        <v>220830</v>
      </c>
      <c r="U1655">
        <v>220830</v>
      </c>
      <c r="V1655">
        <v>22</v>
      </c>
      <c r="W1655">
        <v>22</v>
      </c>
      <c r="X1655">
        <v>0</v>
      </c>
      <c r="Y1655">
        <v>4743</v>
      </c>
      <c r="Z1655">
        <v>215</v>
      </c>
      <c r="AA1655">
        <v>4958</v>
      </c>
      <c r="AB1655" s="24">
        <f>VLOOKUP(B1655,population!$B$2:$D$54,3,0)</f>
        <v>4648794</v>
      </c>
      <c r="AC1655" s="24" t="str">
        <f>VLOOKUP(B1655,regions!$A$2:$B$54,2,0)</f>
        <v>South</v>
      </c>
      <c r="AD1655" s="24" t="str">
        <f>VLOOKUP(B1655,population!$B$2:$C$54,2,0)</f>
        <v> Louisiana</v>
      </c>
      <c r="AE1655" s="24">
        <f>IFERROR(VLOOKUP(AD1655,'pop density'!$A$1:$B$51,2,0),"")</f>
        <v>107.2</v>
      </c>
      <c r="AF1655" s="24" t="str">
        <f t="shared" si="25"/>
        <v>00107.2- Louisiana</v>
      </c>
    </row>
    <row r="1656" spans="1:32" x14ac:dyDescent="0.25">
      <c r="A1656">
        <v>20200512</v>
      </c>
      <c r="B1656" t="s">
        <v>1723</v>
      </c>
      <c r="C1656">
        <v>32050</v>
      </c>
      <c r="D1656">
        <v>195962</v>
      </c>
      <c r="F1656">
        <v>1320</v>
      </c>
      <c r="J1656">
        <v>146</v>
      </c>
      <c r="L1656">
        <v>22608</v>
      </c>
      <c r="M1656" t="s">
        <v>129</v>
      </c>
      <c r="N1656" s="1">
        <v>43963.541666666664</v>
      </c>
      <c r="O1656" t="s">
        <v>1790</v>
      </c>
      <c r="P1656" t="s">
        <v>166</v>
      </c>
      <c r="Q1656">
        <v>2347</v>
      </c>
      <c r="S1656">
        <v>228012</v>
      </c>
      <c r="T1656">
        <v>228012</v>
      </c>
      <c r="U1656">
        <v>228012</v>
      </c>
      <c r="V1656">
        <v>22</v>
      </c>
      <c r="W1656">
        <v>39</v>
      </c>
      <c r="X1656">
        <v>0</v>
      </c>
      <c r="Y1656">
        <v>6947</v>
      </c>
      <c r="Z1656">
        <v>235</v>
      </c>
      <c r="AA1656">
        <v>7182</v>
      </c>
      <c r="AB1656" s="24">
        <f>VLOOKUP(B1656,population!$B$2:$D$54,3,0)</f>
        <v>4648794</v>
      </c>
      <c r="AC1656" s="24" t="str">
        <f>VLOOKUP(B1656,regions!$A$2:$B$54,2,0)</f>
        <v>South</v>
      </c>
      <c r="AD1656" s="24" t="str">
        <f>VLOOKUP(B1656,population!$B$2:$C$54,2,0)</f>
        <v> Louisiana</v>
      </c>
      <c r="AE1656" s="24">
        <f>IFERROR(VLOOKUP(AD1656,'pop density'!$A$1:$B$51,2,0),"")</f>
        <v>107.2</v>
      </c>
      <c r="AF1656" s="24" t="str">
        <f t="shared" si="25"/>
        <v>00107.2- Louisiana</v>
      </c>
    </row>
    <row r="1657" spans="1:32" x14ac:dyDescent="0.25">
      <c r="A1657">
        <v>20200513</v>
      </c>
      <c r="B1657" t="s">
        <v>1723</v>
      </c>
      <c r="C1657">
        <v>32662</v>
      </c>
      <c r="D1657">
        <v>205242</v>
      </c>
      <c r="F1657">
        <v>1194</v>
      </c>
      <c r="J1657">
        <v>147</v>
      </c>
      <c r="L1657">
        <v>22608</v>
      </c>
      <c r="M1657" t="s">
        <v>129</v>
      </c>
      <c r="N1657" s="1">
        <v>43964.541666666664</v>
      </c>
      <c r="O1657" t="s">
        <v>1791</v>
      </c>
      <c r="P1657" t="s">
        <v>168</v>
      </c>
      <c r="Q1657">
        <v>2381</v>
      </c>
      <c r="S1657">
        <v>237904</v>
      </c>
      <c r="T1657">
        <v>237904</v>
      </c>
      <c r="U1657">
        <v>237904</v>
      </c>
      <c r="V1657">
        <v>22</v>
      </c>
      <c r="W1657">
        <v>34</v>
      </c>
      <c r="X1657">
        <v>0</v>
      </c>
      <c r="Y1657">
        <v>9280</v>
      </c>
      <c r="Z1657">
        <v>612</v>
      </c>
      <c r="AA1657">
        <v>9892</v>
      </c>
      <c r="AB1657" s="24">
        <f>VLOOKUP(B1657,population!$B$2:$D$54,3,0)</f>
        <v>4648794</v>
      </c>
      <c r="AC1657" s="24" t="str">
        <f>VLOOKUP(B1657,regions!$A$2:$B$54,2,0)</f>
        <v>South</v>
      </c>
      <c r="AD1657" s="24" t="str">
        <f>VLOOKUP(B1657,population!$B$2:$C$54,2,0)</f>
        <v> Louisiana</v>
      </c>
      <c r="AE1657" s="24">
        <f>IFERROR(VLOOKUP(AD1657,'pop density'!$A$1:$B$51,2,0),"")</f>
        <v>107.2</v>
      </c>
      <c r="AF1657" s="24" t="str">
        <f t="shared" si="25"/>
        <v>00107.2- Louisiana</v>
      </c>
    </row>
    <row r="1658" spans="1:32" x14ac:dyDescent="0.25">
      <c r="A1658">
        <v>20200514</v>
      </c>
      <c r="B1658" t="s">
        <v>1723</v>
      </c>
      <c r="C1658">
        <v>33489</v>
      </c>
      <c r="D1658">
        <v>214099</v>
      </c>
      <c r="F1658">
        <v>1193</v>
      </c>
      <c r="J1658">
        <v>140</v>
      </c>
      <c r="L1658">
        <v>22608</v>
      </c>
      <c r="M1658" t="s">
        <v>129</v>
      </c>
      <c r="N1658" s="1">
        <v>43965.541666666664</v>
      </c>
      <c r="O1658" t="s">
        <v>1792</v>
      </c>
      <c r="P1658" t="s">
        <v>170</v>
      </c>
      <c r="Q1658">
        <v>2417</v>
      </c>
      <c r="S1658">
        <v>247588</v>
      </c>
      <c r="T1658">
        <v>247588</v>
      </c>
      <c r="U1658">
        <v>247588</v>
      </c>
      <c r="V1658">
        <v>22</v>
      </c>
      <c r="W1658">
        <v>36</v>
      </c>
      <c r="X1658">
        <v>0</v>
      </c>
      <c r="Y1658">
        <v>8857</v>
      </c>
      <c r="Z1658">
        <v>827</v>
      </c>
      <c r="AA1658">
        <v>9684</v>
      </c>
      <c r="AB1658" s="24">
        <f>VLOOKUP(B1658,population!$B$2:$D$54,3,0)</f>
        <v>4648794</v>
      </c>
      <c r="AC1658" s="24" t="str">
        <f>VLOOKUP(B1658,regions!$A$2:$B$54,2,0)</f>
        <v>South</v>
      </c>
      <c r="AD1658" s="24" t="str">
        <f>VLOOKUP(B1658,population!$B$2:$C$54,2,0)</f>
        <v> Louisiana</v>
      </c>
      <c r="AE1658" s="24">
        <f>IFERROR(VLOOKUP(AD1658,'pop density'!$A$1:$B$51,2,0),"")</f>
        <v>107.2</v>
      </c>
      <c r="AF1658" s="24" t="str">
        <f t="shared" si="25"/>
        <v>00107.2- Louisiana</v>
      </c>
    </row>
    <row r="1659" spans="1:32" x14ac:dyDescent="0.25">
      <c r="A1659">
        <v>20200515</v>
      </c>
      <c r="B1659" t="s">
        <v>1723</v>
      </c>
      <c r="C1659">
        <v>33837</v>
      </c>
      <c r="D1659">
        <v>219352</v>
      </c>
      <c r="F1659">
        <v>1091</v>
      </c>
      <c r="J1659">
        <v>132</v>
      </c>
      <c r="L1659">
        <v>22608</v>
      </c>
      <c r="M1659" t="s">
        <v>129</v>
      </c>
      <c r="N1659" s="1">
        <v>43966.541666666664</v>
      </c>
      <c r="O1659" t="s">
        <v>1793</v>
      </c>
      <c r="P1659" t="s">
        <v>172</v>
      </c>
      <c r="Q1659">
        <v>2448</v>
      </c>
      <c r="S1659">
        <v>253189</v>
      </c>
      <c r="T1659">
        <v>253189</v>
      </c>
      <c r="U1659">
        <v>253189</v>
      </c>
      <c r="V1659">
        <v>22</v>
      </c>
      <c r="W1659">
        <v>31</v>
      </c>
      <c r="X1659">
        <v>0</v>
      </c>
      <c r="Y1659">
        <v>5253</v>
      </c>
      <c r="Z1659">
        <v>348</v>
      </c>
      <c r="AA1659">
        <v>5601</v>
      </c>
      <c r="AB1659" s="24">
        <f>VLOOKUP(B1659,population!$B$2:$D$54,3,0)</f>
        <v>4648794</v>
      </c>
      <c r="AC1659" s="24" t="str">
        <f>VLOOKUP(B1659,regions!$A$2:$B$54,2,0)</f>
        <v>South</v>
      </c>
      <c r="AD1659" s="24" t="str">
        <f>VLOOKUP(B1659,population!$B$2:$C$54,2,0)</f>
        <v> Louisiana</v>
      </c>
      <c r="AE1659" s="24">
        <f>IFERROR(VLOOKUP(AD1659,'pop density'!$A$1:$B$51,2,0),"")</f>
        <v>107.2</v>
      </c>
      <c r="AF1659" s="24" t="str">
        <f t="shared" si="25"/>
        <v>00107.2- Louisiana</v>
      </c>
    </row>
    <row r="1660" spans="1:32" x14ac:dyDescent="0.25">
      <c r="A1660">
        <v>20200516</v>
      </c>
      <c r="B1660" t="s">
        <v>1723</v>
      </c>
      <c r="C1660">
        <v>34117</v>
      </c>
      <c r="D1660">
        <v>225625</v>
      </c>
      <c r="F1660">
        <v>1028</v>
      </c>
      <c r="J1660">
        <v>123</v>
      </c>
      <c r="L1660">
        <v>22608</v>
      </c>
      <c r="M1660" t="s">
        <v>129</v>
      </c>
      <c r="N1660" s="1">
        <v>43967.541666666664</v>
      </c>
      <c r="O1660" t="s">
        <v>1794</v>
      </c>
      <c r="P1660" t="s">
        <v>174</v>
      </c>
      <c r="Q1660">
        <v>2479</v>
      </c>
      <c r="S1660">
        <v>259742</v>
      </c>
      <c r="T1660">
        <v>259742</v>
      </c>
      <c r="U1660">
        <v>259742</v>
      </c>
      <c r="V1660">
        <v>22</v>
      </c>
      <c r="W1660">
        <v>31</v>
      </c>
      <c r="X1660">
        <v>0</v>
      </c>
      <c r="Y1660">
        <v>6273</v>
      </c>
      <c r="Z1660">
        <v>280</v>
      </c>
      <c r="AA1660">
        <v>6553</v>
      </c>
      <c r="AB1660" s="24">
        <f>VLOOKUP(B1660,population!$B$2:$D$54,3,0)</f>
        <v>4648794</v>
      </c>
      <c r="AC1660" s="24" t="str">
        <f>VLOOKUP(B1660,regions!$A$2:$B$54,2,0)</f>
        <v>South</v>
      </c>
      <c r="AD1660" s="24" t="str">
        <f>VLOOKUP(B1660,population!$B$2:$C$54,2,0)</f>
        <v> Louisiana</v>
      </c>
      <c r="AE1660" s="24">
        <f>IFERROR(VLOOKUP(AD1660,'pop density'!$A$1:$B$51,2,0),"")</f>
        <v>107.2</v>
      </c>
      <c r="AF1660" s="24" t="str">
        <f t="shared" si="25"/>
        <v>00107.2- Louisiana</v>
      </c>
    </row>
    <row r="1661" spans="1:32" x14ac:dyDescent="0.25">
      <c r="A1661">
        <v>20200517</v>
      </c>
      <c r="B1661" t="s">
        <v>1723</v>
      </c>
      <c r="C1661">
        <v>34432</v>
      </c>
      <c r="D1661">
        <v>230738</v>
      </c>
      <c r="F1661">
        <v>1019</v>
      </c>
      <c r="J1661">
        <v>111</v>
      </c>
      <c r="L1661">
        <v>22608</v>
      </c>
      <c r="M1661" t="s">
        <v>129</v>
      </c>
      <c r="N1661" s="1">
        <v>43968.541666666664</v>
      </c>
      <c r="O1661" t="s">
        <v>1795</v>
      </c>
      <c r="P1661" t="s">
        <v>176</v>
      </c>
      <c r="Q1661">
        <v>2491</v>
      </c>
      <c r="S1661">
        <v>265170</v>
      </c>
      <c r="T1661">
        <v>265170</v>
      </c>
      <c r="U1661">
        <v>265170</v>
      </c>
      <c r="V1661">
        <v>22</v>
      </c>
      <c r="W1661">
        <v>12</v>
      </c>
      <c r="X1661">
        <v>0</v>
      </c>
      <c r="Y1661">
        <v>5113</v>
      </c>
      <c r="Z1661">
        <v>315</v>
      </c>
      <c r="AA1661">
        <v>5428</v>
      </c>
      <c r="AB1661" s="24">
        <f>VLOOKUP(B1661,population!$B$2:$D$54,3,0)</f>
        <v>4648794</v>
      </c>
      <c r="AC1661" s="24" t="str">
        <f>VLOOKUP(B1661,regions!$A$2:$B$54,2,0)</f>
        <v>South</v>
      </c>
      <c r="AD1661" s="24" t="str">
        <f>VLOOKUP(B1661,population!$B$2:$C$54,2,0)</f>
        <v> Louisiana</v>
      </c>
      <c r="AE1661" s="24">
        <f>IFERROR(VLOOKUP(AD1661,'pop density'!$A$1:$B$51,2,0),"")</f>
        <v>107.2</v>
      </c>
      <c r="AF1661" s="24" t="str">
        <f t="shared" si="25"/>
        <v>00107.2- Louisiana</v>
      </c>
    </row>
    <row r="1662" spans="1:32" x14ac:dyDescent="0.25">
      <c r="A1662">
        <v>20200518</v>
      </c>
      <c r="B1662" t="s">
        <v>1723</v>
      </c>
      <c r="C1662">
        <v>34709</v>
      </c>
      <c r="D1662">
        <v>235039</v>
      </c>
      <c r="F1662">
        <v>1031</v>
      </c>
      <c r="J1662">
        <v>118</v>
      </c>
      <c r="L1662">
        <v>26249</v>
      </c>
      <c r="M1662" t="s">
        <v>129</v>
      </c>
      <c r="N1662" s="1">
        <v>43969.541666666664</v>
      </c>
      <c r="O1662" t="s">
        <v>1796</v>
      </c>
      <c r="P1662" t="s">
        <v>178</v>
      </c>
      <c r="Q1662">
        <v>2563</v>
      </c>
      <c r="S1662">
        <v>269748</v>
      </c>
      <c r="T1662">
        <v>269748</v>
      </c>
      <c r="U1662">
        <v>269748</v>
      </c>
      <c r="V1662">
        <v>22</v>
      </c>
      <c r="W1662">
        <v>72</v>
      </c>
      <c r="X1662">
        <v>0</v>
      </c>
      <c r="Y1662">
        <v>4301</v>
      </c>
      <c r="Z1662">
        <v>277</v>
      </c>
      <c r="AA1662">
        <v>4578</v>
      </c>
      <c r="AB1662" s="24">
        <f>VLOOKUP(B1662,population!$B$2:$D$54,3,0)</f>
        <v>4648794</v>
      </c>
      <c r="AC1662" s="24" t="str">
        <f>VLOOKUP(B1662,regions!$A$2:$B$54,2,0)</f>
        <v>South</v>
      </c>
      <c r="AD1662" s="24" t="str">
        <f>VLOOKUP(B1662,population!$B$2:$C$54,2,0)</f>
        <v> Louisiana</v>
      </c>
      <c r="AE1662" s="24">
        <f>IFERROR(VLOOKUP(AD1662,'pop density'!$A$1:$B$51,2,0),"")</f>
        <v>107.2</v>
      </c>
      <c r="AF1662" s="24" t="str">
        <f t="shared" si="25"/>
        <v>00107.2- Louisiana</v>
      </c>
    </row>
    <row r="1663" spans="1:32" x14ac:dyDescent="0.25">
      <c r="A1663">
        <v>20200519</v>
      </c>
      <c r="B1663" t="s">
        <v>1723</v>
      </c>
      <c r="C1663">
        <v>35038</v>
      </c>
      <c r="D1663">
        <v>243035</v>
      </c>
      <c r="F1663">
        <v>1004</v>
      </c>
      <c r="J1663">
        <v>112</v>
      </c>
      <c r="L1663">
        <v>26249</v>
      </c>
      <c r="M1663" t="s">
        <v>129</v>
      </c>
      <c r="N1663" s="1">
        <v>43970.541666666664</v>
      </c>
      <c r="O1663" t="s">
        <v>1797</v>
      </c>
      <c r="P1663" t="s">
        <v>180</v>
      </c>
      <c r="Q1663">
        <v>2581</v>
      </c>
      <c r="S1663">
        <v>278073</v>
      </c>
      <c r="T1663">
        <v>278073</v>
      </c>
      <c r="U1663">
        <v>278073</v>
      </c>
      <c r="V1663">
        <v>22</v>
      </c>
      <c r="W1663">
        <v>18</v>
      </c>
      <c r="X1663">
        <v>0</v>
      </c>
      <c r="Y1663">
        <v>7996</v>
      </c>
      <c r="Z1663">
        <v>329</v>
      </c>
      <c r="AA1663">
        <v>8325</v>
      </c>
      <c r="AB1663" s="24">
        <f>VLOOKUP(B1663,population!$B$2:$D$54,3,0)</f>
        <v>4648794</v>
      </c>
      <c r="AC1663" s="24" t="str">
        <f>VLOOKUP(B1663,regions!$A$2:$B$54,2,0)</f>
        <v>South</v>
      </c>
      <c r="AD1663" s="24" t="str">
        <f>VLOOKUP(B1663,population!$B$2:$C$54,2,0)</f>
        <v> Louisiana</v>
      </c>
      <c r="AE1663" s="24">
        <f>IFERROR(VLOOKUP(AD1663,'pop density'!$A$1:$B$51,2,0),"")</f>
        <v>107.2</v>
      </c>
      <c r="AF1663" s="24" t="str">
        <f t="shared" si="25"/>
        <v>00107.2- Louisiana</v>
      </c>
    </row>
    <row r="1664" spans="1:32" x14ac:dyDescent="0.25">
      <c r="A1664">
        <v>20200520</v>
      </c>
      <c r="B1664" t="s">
        <v>1723</v>
      </c>
      <c r="C1664">
        <v>35316</v>
      </c>
      <c r="D1664">
        <v>250654</v>
      </c>
      <c r="F1664">
        <v>931</v>
      </c>
      <c r="J1664">
        <v>110</v>
      </c>
      <c r="L1664">
        <v>26249</v>
      </c>
      <c r="M1664" t="s">
        <v>129</v>
      </c>
      <c r="N1664" s="1">
        <v>43971.541666666664</v>
      </c>
      <c r="O1664" t="s">
        <v>1798</v>
      </c>
      <c r="P1664" t="s">
        <v>182</v>
      </c>
      <c r="Q1664">
        <v>2608</v>
      </c>
      <c r="S1664">
        <v>285970</v>
      </c>
      <c r="T1664">
        <v>285970</v>
      </c>
      <c r="U1664">
        <v>285970</v>
      </c>
      <c r="V1664">
        <v>22</v>
      </c>
      <c r="W1664">
        <v>27</v>
      </c>
      <c r="X1664">
        <v>0</v>
      </c>
      <c r="Y1664">
        <v>7619</v>
      </c>
      <c r="Z1664">
        <v>278</v>
      </c>
      <c r="AA1664">
        <v>7897</v>
      </c>
      <c r="AB1664" s="24">
        <f>VLOOKUP(B1664,population!$B$2:$D$54,3,0)</f>
        <v>4648794</v>
      </c>
      <c r="AC1664" s="24" t="str">
        <f>VLOOKUP(B1664,regions!$A$2:$B$54,2,0)</f>
        <v>South</v>
      </c>
      <c r="AD1664" s="24" t="str">
        <f>VLOOKUP(B1664,population!$B$2:$C$54,2,0)</f>
        <v> Louisiana</v>
      </c>
      <c r="AE1664" s="24">
        <f>IFERROR(VLOOKUP(AD1664,'pop density'!$A$1:$B$51,2,0),"")</f>
        <v>107.2</v>
      </c>
      <c r="AF1664" s="24" t="str">
        <f t="shared" si="25"/>
        <v>00107.2- Louisiana</v>
      </c>
    </row>
    <row r="1665" spans="1:32" x14ac:dyDescent="0.25">
      <c r="A1665">
        <v>20200521</v>
      </c>
      <c r="B1665" t="s">
        <v>1723</v>
      </c>
      <c r="C1665">
        <v>36504</v>
      </c>
      <c r="D1665">
        <v>268877</v>
      </c>
      <c r="F1665">
        <v>884</v>
      </c>
      <c r="J1665">
        <v>107</v>
      </c>
      <c r="L1665">
        <v>26249</v>
      </c>
      <c r="M1665" t="s">
        <v>129</v>
      </c>
      <c r="N1665" s="1">
        <v>43972.541666666664</v>
      </c>
      <c r="O1665" t="s">
        <v>1799</v>
      </c>
      <c r="P1665" t="s">
        <v>184</v>
      </c>
      <c r="Q1665">
        <v>2629</v>
      </c>
      <c r="S1665">
        <v>305381</v>
      </c>
      <c r="T1665">
        <v>305381</v>
      </c>
      <c r="U1665">
        <v>305381</v>
      </c>
      <c r="V1665">
        <v>22</v>
      </c>
      <c r="W1665">
        <v>21</v>
      </c>
      <c r="X1665">
        <v>0</v>
      </c>
      <c r="Y1665">
        <v>18223</v>
      </c>
      <c r="Z1665">
        <v>1188</v>
      </c>
      <c r="AA1665">
        <v>19411</v>
      </c>
      <c r="AB1665" s="24">
        <f>VLOOKUP(B1665,population!$B$2:$D$54,3,0)</f>
        <v>4648794</v>
      </c>
      <c r="AC1665" s="24" t="str">
        <f>VLOOKUP(B1665,regions!$A$2:$B$54,2,0)</f>
        <v>South</v>
      </c>
      <c r="AD1665" s="24" t="str">
        <f>VLOOKUP(B1665,population!$B$2:$C$54,2,0)</f>
        <v> Louisiana</v>
      </c>
      <c r="AE1665" s="24">
        <f>IFERROR(VLOOKUP(AD1665,'pop density'!$A$1:$B$51,2,0),"")</f>
        <v>107.2</v>
      </c>
      <c r="AF1665" s="24" t="str">
        <f t="shared" si="25"/>
        <v>00107.2- Louisiana</v>
      </c>
    </row>
    <row r="1666" spans="1:32" x14ac:dyDescent="0.25">
      <c r="A1666">
        <v>20200522</v>
      </c>
      <c r="B1666" t="s">
        <v>1723</v>
      </c>
      <c r="C1666">
        <v>36925</v>
      </c>
      <c r="D1666">
        <v>274883</v>
      </c>
      <c r="F1666">
        <v>867</v>
      </c>
      <c r="J1666">
        <v>104</v>
      </c>
      <c r="L1666">
        <v>26249</v>
      </c>
      <c r="M1666" t="s">
        <v>129</v>
      </c>
      <c r="N1666" s="1">
        <v>43973.541666666664</v>
      </c>
      <c r="O1666" t="s">
        <v>1800</v>
      </c>
      <c r="P1666" t="s">
        <v>186</v>
      </c>
      <c r="Q1666">
        <v>2668</v>
      </c>
      <c r="S1666">
        <v>311808</v>
      </c>
      <c r="T1666">
        <v>311808</v>
      </c>
      <c r="U1666">
        <v>311808</v>
      </c>
      <c r="V1666">
        <v>22</v>
      </c>
      <c r="W1666">
        <v>39</v>
      </c>
      <c r="X1666">
        <v>0</v>
      </c>
      <c r="Y1666">
        <v>6006</v>
      </c>
      <c r="Z1666">
        <v>421</v>
      </c>
      <c r="AA1666">
        <v>6427</v>
      </c>
      <c r="AB1666" s="24">
        <f>VLOOKUP(B1666,population!$B$2:$D$54,3,0)</f>
        <v>4648794</v>
      </c>
      <c r="AC1666" s="24" t="str">
        <f>VLOOKUP(B1666,regions!$A$2:$B$54,2,0)</f>
        <v>South</v>
      </c>
      <c r="AD1666" s="24" t="str">
        <f>VLOOKUP(B1666,population!$B$2:$C$54,2,0)</f>
        <v> Louisiana</v>
      </c>
      <c r="AE1666" s="24">
        <f>IFERROR(VLOOKUP(AD1666,'pop density'!$A$1:$B$51,2,0),"")</f>
        <v>107.2</v>
      </c>
      <c r="AF1666" s="24" t="str">
        <f t="shared" si="25"/>
        <v>00107.2- Louisiana</v>
      </c>
    </row>
    <row r="1667" spans="1:32" x14ac:dyDescent="0.25">
      <c r="A1667">
        <v>20200523</v>
      </c>
      <c r="B1667" t="s">
        <v>1723</v>
      </c>
      <c r="C1667">
        <v>37040</v>
      </c>
      <c r="D1667">
        <v>277407</v>
      </c>
      <c r="F1667">
        <v>836</v>
      </c>
      <c r="J1667">
        <v>112</v>
      </c>
      <c r="L1667">
        <v>26249</v>
      </c>
      <c r="M1667" t="s">
        <v>129</v>
      </c>
      <c r="N1667" s="1">
        <v>43974.541666666664</v>
      </c>
      <c r="O1667" t="s">
        <v>1801</v>
      </c>
      <c r="P1667" t="s">
        <v>188</v>
      </c>
      <c r="Q1667">
        <v>2668</v>
      </c>
      <c r="S1667">
        <v>314447</v>
      </c>
      <c r="T1667">
        <v>314447</v>
      </c>
      <c r="U1667">
        <v>314447</v>
      </c>
      <c r="V1667">
        <v>22</v>
      </c>
      <c r="W1667">
        <v>0</v>
      </c>
      <c r="X1667">
        <v>0</v>
      </c>
      <c r="Y1667">
        <v>2524</v>
      </c>
      <c r="Z1667">
        <v>115</v>
      </c>
      <c r="AA1667">
        <v>2639</v>
      </c>
      <c r="AB1667" s="24">
        <f>VLOOKUP(B1667,population!$B$2:$D$54,3,0)</f>
        <v>4648794</v>
      </c>
      <c r="AC1667" s="24" t="str">
        <f>VLOOKUP(B1667,regions!$A$2:$B$54,2,0)</f>
        <v>South</v>
      </c>
      <c r="AD1667" s="24" t="str">
        <f>VLOOKUP(B1667,population!$B$2:$C$54,2,0)</f>
        <v> Louisiana</v>
      </c>
      <c r="AE1667" s="24">
        <f>IFERROR(VLOOKUP(AD1667,'pop density'!$A$1:$B$51,2,0),"")</f>
        <v>107.2</v>
      </c>
      <c r="AF1667" s="24" t="str">
        <f t="shared" ref="AF1667:AF1730" si="26">IFERROR(TEXT(AE1667, "00000.0") &amp; "-" &amp; AD1667,"")</f>
        <v>00107.2- Louisiana</v>
      </c>
    </row>
    <row r="1668" spans="1:32" x14ac:dyDescent="0.25">
      <c r="A1668">
        <v>20200524</v>
      </c>
      <c r="B1668" t="s">
        <v>1723</v>
      </c>
      <c r="C1668">
        <v>37169</v>
      </c>
      <c r="D1668">
        <v>278867</v>
      </c>
      <c r="F1668">
        <v>813</v>
      </c>
      <c r="J1668">
        <v>102</v>
      </c>
      <c r="L1668">
        <v>26249</v>
      </c>
      <c r="M1668" t="s">
        <v>129</v>
      </c>
      <c r="N1668" s="1">
        <v>43975.541666666664</v>
      </c>
      <c r="O1668" t="s">
        <v>1802</v>
      </c>
      <c r="P1668" t="s">
        <v>190</v>
      </c>
      <c r="Q1668">
        <v>2690</v>
      </c>
      <c r="S1668">
        <v>316036</v>
      </c>
      <c r="T1668">
        <v>316036</v>
      </c>
      <c r="U1668">
        <v>316036</v>
      </c>
      <c r="V1668">
        <v>22</v>
      </c>
      <c r="W1668">
        <v>22</v>
      </c>
      <c r="X1668">
        <v>0</v>
      </c>
      <c r="Y1668">
        <v>1460</v>
      </c>
      <c r="Z1668">
        <v>129</v>
      </c>
      <c r="AA1668">
        <v>1589</v>
      </c>
      <c r="AB1668" s="24">
        <f>VLOOKUP(B1668,population!$B$2:$D$54,3,0)</f>
        <v>4648794</v>
      </c>
      <c r="AC1668" s="24" t="str">
        <f>VLOOKUP(B1668,regions!$A$2:$B$54,2,0)</f>
        <v>South</v>
      </c>
      <c r="AD1668" s="24" t="str">
        <f>VLOOKUP(B1668,population!$B$2:$C$54,2,0)</f>
        <v> Louisiana</v>
      </c>
      <c r="AE1668" s="24">
        <f>IFERROR(VLOOKUP(AD1668,'pop density'!$A$1:$B$51,2,0),"")</f>
        <v>107.2</v>
      </c>
      <c r="AF1668" s="24" t="str">
        <f t="shared" si="26"/>
        <v>00107.2- Louisiana</v>
      </c>
    </row>
    <row r="1669" spans="1:32" x14ac:dyDescent="0.25">
      <c r="A1669">
        <v>20200312</v>
      </c>
      <c r="B1669" t="s">
        <v>1803</v>
      </c>
      <c r="C1669">
        <v>8</v>
      </c>
      <c r="N1669" s="1">
        <v>43901</v>
      </c>
      <c r="O1669" t="s">
        <v>1804</v>
      </c>
      <c r="P1669" t="s">
        <v>41</v>
      </c>
      <c r="S1669">
        <v>8</v>
      </c>
      <c r="T1669">
        <v>8</v>
      </c>
      <c r="U1669">
        <v>8</v>
      </c>
      <c r="V1669">
        <v>25</v>
      </c>
      <c r="AB1669" s="24">
        <f>VLOOKUP(B1669,population!$B$2:$D$54,3,0)</f>
        <v>6949503</v>
      </c>
      <c r="AC1669" s="24" t="str">
        <f>VLOOKUP(B1669,regions!$A$2:$B$54,2,0)</f>
        <v>Northeast</v>
      </c>
      <c r="AD1669" s="24" t="str">
        <f>VLOOKUP(B1669,population!$B$2:$C$54,2,0)</f>
        <v> Massachusetts</v>
      </c>
      <c r="AE1669" s="24">
        <f>IFERROR(VLOOKUP(AD1669,'pop density'!$A$1:$B$51,2,0),"")</f>
        <v>866.6</v>
      </c>
      <c r="AF1669" s="24" t="str">
        <f t="shared" si="26"/>
        <v>00866.6- Massachusetts</v>
      </c>
    </row>
    <row r="1670" spans="1:32" x14ac:dyDescent="0.25">
      <c r="A1670">
        <v>20200313</v>
      </c>
      <c r="B1670" t="s">
        <v>1803</v>
      </c>
      <c r="C1670">
        <v>23</v>
      </c>
      <c r="N1670" s="1">
        <v>43903.666666666664</v>
      </c>
      <c r="O1670" t="s">
        <v>1805</v>
      </c>
      <c r="P1670" t="s">
        <v>43</v>
      </c>
      <c r="S1670">
        <v>23</v>
      </c>
      <c r="T1670">
        <v>23</v>
      </c>
      <c r="U1670">
        <v>23</v>
      </c>
      <c r="V1670">
        <v>25</v>
      </c>
      <c r="W1670">
        <v>0</v>
      </c>
      <c r="X1670">
        <v>0</v>
      </c>
      <c r="Y1670">
        <v>0</v>
      </c>
      <c r="Z1670">
        <v>15</v>
      </c>
      <c r="AA1670">
        <v>15</v>
      </c>
      <c r="AB1670" s="24">
        <f>VLOOKUP(B1670,population!$B$2:$D$54,3,0)</f>
        <v>6949503</v>
      </c>
      <c r="AC1670" s="24" t="str">
        <f>VLOOKUP(B1670,regions!$A$2:$B$54,2,0)</f>
        <v>Northeast</v>
      </c>
      <c r="AD1670" s="24" t="str">
        <f>VLOOKUP(B1670,population!$B$2:$C$54,2,0)</f>
        <v> Massachusetts</v>
      </c>
      <c r="AE1670" s="24">
        <f>IFERROR(VLOOKUP(AD1670,'pop density'!$A$1:$B$51,2,0),"")</f>
        <v>866.6</v>
      </c>
      <c r="AF1670" s="24" t="str">
        <f t="shared" si="26"/>
        <v>00866.6- Massachusetts</v>
      </c>
    </row>
    <row r="1671" spans="1:32" x14ac:dyDescent="0.25">
      <c r="A1671">
        <v>20200314</v>
      </c>
      <c r="B1671" t="s">
        <v>1803</v>
      </c>
      <c r="C1671">
        <v>38</v>
      </c>
      <c r="N1671" s="1">
        <v>43904.666666666664</v>
      </c>
      <c r="O1671" t="s">
        <v>1806</v>
      </c>
      <c r="P1671" t="s">
        <v>45</v>
      </c>
      <c r="S1671">
        <v>38</v>
      </c>
      <c r="T1671">
        <v>38</v>
      </c>
      <c r="U1671">
        <v>38</v>
      </c>
      <c r="V1671">
        <v>25</v>
      </c>
      <c r="W1671">
        <v>0</v>
      </c>
      <c r="X1671">
        <v>0</v>
      </c>
      <c r="Y1671">
        <v>0</v>
      </c>
      <c r="Z1671">
        <v>15</v>
      </c>
      <c r="AA1671">
        <v>15</v>
      </c>
      <c r="AB1671" s="24">
        <f>VLOOKUP(B1671,population!$B$2:$D$54,3,0)</f>
        <v>6949503</v>
      </c>
      <c r="AC1671" s="24" t="str">
        <f>VLOOKUP(B1671,regions!$A$2:$B$54,2,0)</f>
        <v>Northeast</v>
      </c>
      <c r="AD1671" s="24" t="str">
        <f>VLOOKUP(B1671,population!$B$2:$C$54,2,0)</f>
        <v> Massachusetts</v>
      </c>
      <c r="AE1671" s="24">
        <f>IFERROR(VLOOKUP(AD1671,'pop density'!$A$1:$B$51,2,0),"")</f>
        <v>866.6</v>
      </c>
      <c r="AF1671" s="24" t="str">
        <f t="shared" si="26"/>
        <v>00866.6- Massachusetts</v>
      </c>
    </row>
    <row r="1672" spans="1:32" x14ac:dyDescent="0.25">
      <c r="A1672">
        <v>20200315</v>
      </c>
      <c r="B1672" t="s">
        <v>1803</v>
      </c>
      <c r="C1672">
        <v>64</v>
      </c>
      <c r="D1672">
        <v>584</v>
      </c>
      <c r="N1672" s="1">
        <v>43904.666666666664</v>
      </c>
      <c r="O1672" t="s">
        <v>1807</v>
      </c>
      <c r="P1672" t="s">
        <v>47</v>
      </c>
      <c r="S1672">
        <v>648</v>
      </c>
      <c r="T1672">
        <v>648</v>
      </c>
      <c r="U1672">
        <v>648</v>
      </c>
      <c r="V1672">
        <v>25</v>
      </c>
      <c r="W1672">
        <v>0</v>
      </c>
      <c r="X1672">
        <v>0</v>
      </c>
      <c r="Y1672">
        <v>584</v>
      </c>
      <c r="Z1672">
        <v>26</v>
      </c>
      <c r="AA1672">
        <v>610</v>
      </c>
      <c r="AB1672" s="24">
        <f>VLOOKUP(B1672,population!$B$2:$D$54,3,0)</f>
        <v>6949503</v>
      </c>
      <c r="AC1672" s="24" t="str">
        <f>VLOOKUP(B1672,regions!$A$2:$B$54,2,0)</f>
        <v>Northeast</v>
      </c>
      <c r="AD1672" s="24" t="str">
        <f>VLOOKUP(B1672,population!$B$2:$C$54,2,0)</f>
        <v> Massachusetts</v>
      </c>
      <c r="AE1672" s="24">
        <f>IFERROR(VLOOKUP(AD1672,'pop density'!$A$1:$B$51,2,0),"")</f>
        <v>866.6</v>
      </c>
      <c r="AF1672" s="24" t="str">
        <f t="shared" si="26"/>
        <v>00866.6- Massachusetts</v>
      </c>
    </row>
    <row r="1673" spans="1:32" x14ac:dyDescent="0.25">
      <c r="A1673">
        <v>20200316</v>
      </c>
      <c r="B1673" t="s">
        <v>1803</v>
      </c>
      <c r="C1673">
        <v>97</v>
      </c>
      <c r="D1673">
        <v>1199</v>
      </c>
      <c r="N1673" s="1">
        <v>43906.658333333333</v>
      </c>
      <c r="O1673" t="s">
        <v>1808</v>
      </c>
      <c r="P1673" t="s">
        <v>49</v>
      </c>
      <c r="S1673">
        <v>1296</v>
      </c>
      <c r="T1673">
        <v>1296</v>
      </c>
      <c r="U1673">
        <v>1296</v>
      </c>
      <c r="V1673">
        <v>25</v>
      </c>
      <c r="W1673">
        <v>0</v>
      </c>
      <c r="X1673">
        <v>0</v>
      </c>
      <c r="Y1673">
        <v>615</v>
      </c>
      <c r="Z1673">
        <v>33</v>
      </c>
      <c r="AA1673">
        <v>648</v>
      </c>
      <c r="AB1673" s="24">
        <f>VLOOKUP(B1673,population!$B$2:$D$54,3,0)</f>
        <v>6949503</v>
      </c>
      <c r="AC1673" s="24" t="str">
        <f>VLOOKUP(B1673,regions!$A$2:$B$54,2,0)</f>
        <v>Northeast</v>
      </c>
      <c r="AD1673" s="24" t="str">
        <f>VLOOKUP(B1673,population!$B$2:$C$54,2,0)</f>
        <v> Massachusetts</v>
      </c>
      <c r="AE1673" s="24">
        <f>IFERROR(VLOOKUP(AD1673,'pop density'!$A$1:$B$51,2,0),"")</f>
        <v>866.6</v>
      </c>
      <c r="AF1673" s="24" t="str">
        <f t="shared" si="26"/>
        <v>00866.6- Massachusetts</v>
      </c>
    </row>
    <row r="1674" spans="1:32" x14ac:dyDescent="0.25">
      <c r="A1674">
        <v>20200317</v>
      </c>
      <c r="B1674" t="s">
        <v>1803</v>
      </c>
      <c r="C1674">
        <v>118</v>
      </c>
      <c r="D1674">
        <v>1633</v>
      </c>
      <c r="N1674" s="1">
        <v>43906.666666666664</v>
      </c>
      <c r="O1674" t="s">
        <v>1809</v>
      </c>
      <c r="P1674" t="s">
        <v>51</v>
      </c>
      <c r="S1674">
        <v>1751</v>
      </c>
      <c r="T1674">
        <v>1751</v>
      </c>
      <c r="U1674">
        <v>1751</v>
      </c>
      <c r="V1674">
        <v>25</v>
      </c>
      <c r="W1674">
        <v>0</v>
      </c>
      <c r="X1674">
        <v>0</v>
      </c>
      <c r="Y1674">
        <v>434</v>
      </c>
      <c r="Z1674">
        <v>21</v>
      </c>
      <c r="AA1674">
        <v>455</v>
      </c>
      <c r="AB1674" s="24">
        <f>VLOOKUP(B1674,population!$B$2:$D$54,3,0)</f>
        <v>6949503</v>
      </c>
      <c r="AC1674" s="24" t="str">
        <f>VLOOKUP(B1674,regions!$A$2:$B$54,2,0)</f>
        <v>Northeast</v>
      </c>
      <c r="AD1674" s="24" t="str">
        <f>VLOOKUP(B1674,population!$B$2:$C$54,2,0)</f>
        <v> Massachusetts</v>
      </c>
      <c r="AE1674" s="24">
        <f>IFERROR(VLOOKUP(AD1674,'pop density'!$A$1:$B$51,2,0),"")</f>
        <v>866.6</v>
      </c>
      <c r="AF1674" s="24" t="str">
        <f t="shared" si="26"/>
        <v>00866.6- Massachusetts</v>
      </c>
    </row>
    <row r="1675" spans="1:32" x14ac:dyDescent="0.25">
      <c r="A1675">
        <v>20200318</v>
      </c>
      <c r="B1675" t="s">
        <v>1803</v>
      </c>
      <c r="C1675">
        <v>156</v>
      </c>
      <c r="D1675">
        <v>2115</v>
      </c>
      <c r="N1675" s="1">
        <v>43908.666666666664</v>
      </c>
      <c r="O1675" t="s">
        <v>1810</v>
      </c>
      <c r="P1675" t="s">
        <v>53</v>
      </c>
      <c r="Q1675">
        <v>2</v>
      </c>
      <c r="S1675">
        <v>2271</v>
      </c>
      <c r="T1675">
        <v>2271</v>
      </c>
      <c r="U1675">
        <v>2271</v>
      </c>
      <c r="V1675">
        <v>25</v>
      </c>
      <c r="W1675">
        <v>2</v>
      </c>
      <c r="X1675">
        <v>0</v>
      </c>
      <c r="Y1675">
        <v>482</v>
      </c>
      <c r="Z1675">
        <v>38</v>
      </c>
      <c r="AA1675">
        <v>520</v>
      </c>
      <c r="AB1675" s="24">
        <f>VLOOKUP(B1675,population!$B$2:$D$54,3,0)</f>
        <v>6949503</v>
      </c>
      <c r="AC1675" s="24" t="str">
        <f>VLOOKUP(B1675,regions!$A$2:$B$54,2,0)</f>
        <v>Northeast</v>
      </c>
      <c r="AD1675" s="24" t="str">
        <f>VLOOKUP(B1675,population!$B$2:$C$54,2,0)</f>
        <v> Massachusetts</v>
      </c>
      <c r="AE1675" s="24">
        <f>IFERROR(VLOOKUP(AD1675,'pop density'!$A$1:$B$51,2,0),"")</f>
        <v>866.6</v>
      </c>
      <c r="AF1675" s="24" t="str">
        <f t="shared" si="26"/>
        <v>00866.6- Massachusetts</v>
      </c>
    </row>
    <row r="1676" spans="1:32" x14ac:dyDescent="0.25">
      <c r="A1676">
        <v>20200319</v>
      </c>
      <c r="B1676" t="s">
        <v>1803</v>
      </c>
      <c r="C1676">
        <v>229</v>
      </c>
      <c r="D1676">
        <v>2918</v>
      </c>
      <c r="N1676" s="1">
        <v>43909.479166666664</v>
      </c>
      <c r="O1676" t="s">
        <v>1811</v>
      </c>
      <c r="P1676" t="s">
        <v>55</v>
      </c>
      <c r="Q1676">
        <v>3</v>
      </c>
      <c r="S1676">
        <v>3147</v>
      </c>
      <c r="T1676">
        <v>3147</v>
      </c>
      <c r="U1676">
        <v>3147</v>
      </c>
      <c r="V1676">
        <v>25</v>
      </c>
      <c r="W1676">
        <v>1</v>
      </c>
      <c r="X1676">
        <v>0</v>
      </c>
      <c r="Y1676">
        <v>803</v>
      </c>
      <c r="Z1676">
        <v>73</v>
      </c>
      <c r="AA1676">
        <v>876</v>
      </c>
      <c r="AB1676" s="24">
        <f>VLOOKUP(B1676,population!$B$2:$D$54,3,0)</f>
        <v>6949503</v>
      </c>
      <c r="AC1676" s="24" t="str">
        <f>VLOOKUP(B1676,regions!$A$2:$B$54,2,0)</f>
        <v>Northeast</v>
      </c>
      <c r="AD1676" s="24" t="str">
        <f>VLOOKUP(B1676,population!$B$2:$C$54,2,0)</f>
        <v> Massachusetts</v>
      </c>
      <c r="AE1676" s="24">
        <f>IFERROR(VLOOKUP(AD1676,'pop density'!$A$1:$B$51,2,0),"")</f>
        <v>866.6</v>
      </c>
      <c r="AF1676" s="24" t="str">
        <f t="shared" si="26"/>
        <v>00866.6- Massachusetts</v>
      </c>
    </row>
    <row r="1677" spans="1:32" x14ac:dyDescent="0.25">
      <c r="A1677">
        <v>20200320</v>
      </c>
      <c r="B1677" t="s">
        <v>1803</v>
      </c>
      <c r="C1677">
        <v>314</v>
      </c>
      <c r="D1677">
        <v>3795</v>
      </c>
      <c r="N1677" s="1">
        <v>43910.666666666664</v>
      </c>
      <c r="O1677" t="s">
        <v>1812</v>
      </c>
      <c r="P1677" t="s">
        <v>57</v>
      </c>
      <c r="Q1677">
        <v>5</v>
      </c>
      <c r="S1677">
        <v>4109</v>
      </c>
      <c r="T1677">
        <v>4109</v>
      </c>
      <c r="U1677">
        <v>4109</v>
      </c>
      <c r="V1677">
        <v>25</v>
      </c>
      <c r="W1677">
        <v>2</v>
      </c>
      <c r="X1677">
        <v>0</v>
      </c>
      <c r="Y1677">
        <v>877</v>
      </c>
      <c r="Z1677">
        <v>85</v>
      </c>
      <c r="AA1677">
        <v>962</v>
      </c>
      <c r="AB1677" s="24">
        <f>VLOOKUP(B1677,population!$B$2:$D$54,3,0)</f>
        <v>6949503</v>
      </c>
      <c r="AC1677" s="24" t="str">
        <f>VLOOKUP(B1677,regions!$A$2:$B$54,2,0)</f>
        <v>Northeast</v>
      </c>
      <c r="AD1677" s="24" t="str">
        <f>VLOOKUP(B1677,population!$B$2:$C$54,2,0)</f>
        <v> Massachusetts</v>
      </c>
      <c r="AE1677" s="24">
        <f>IFERROR(VLOOKUP(AD1677,'pop density'!$A$1:$B$51,2,0),"")</f>
        <v>866.6</v>
      </c>
      <c r="AF1677" s="24" t="str">
        <f t="shared" si="26"/>
        <v>00866.6- Massachusetts</v>
      </c>
    </row>
    <row r="1678" spans="1:32" x14ac:dyDescent="0.25">
      <c r="A1678">
        <v>20200321</v>
      </c>
      <c r="B1678" t="s">
        <v>1803</v>
      </c>
      <c r="C1678">
        <v>426</v>
      </c>
      <c r="D1678">
        <v>4799</v>
      </c>
      <c r="G1678">
        <v>61</v>
      </c>
      <c r="N1678" s="1">
        <v>43911.666666666664</v>
      </c>
      <c r="O1678" t="s">
        <v>1813</v>
      </c>
      <c r="P1678" t="s">
        <v>59</v>
      </c>
      <c r="Q1678">
        <v>7</v>
      </c>
      <c r="R1678">
        <v>61</v>
      </c>
      <c r="S1678">
        <v>5225</v>
      </c>
      <c r="T1678">
        <v>5225</v>
      </c>
      <c r="U1678">
        <v>5225</v>
      </c>
      <c r="V1678">
        <v>25</v>
      </c>
      <c r="W1678">
        <v>2</v>
      </c>
      <c r="X1678">
        <v>61</v>
      </c>
      <c r="Y1678">
        <v>1004</v>
      </c>
      <c r="Z1678">
        <v>112</v>
      </c>
      <c r="AA1678">
        <v>1116</v>
      </c>
      <c r="AB1678" s="24">
        <f>VLOOKUP(B1678,population!$B$2:$D$54,3,0)</f>
        <v>6949503</v>
      </c>
      <c r="AC1678" s="24" t="str">
        <f>VLOOKUP(B1678,regions!$A$2:$B$54,2,0)</f>
        <v>Northeast</v>
      </c>
      <c r="AD1678" s="24" t="str">
        <f>VLOOKUP(B1678,population!$B$2:$C$54,2,0)</f>
        <v> Massachusetts</v>
      </c>
      <c r="AE1678" s="24">
        <f>IFERROR(VLOOKUP(AD1678,'pop density'!$A$1:$B$51,2,0),"")</f>
        <v>866.6</v>
      </c>
      <c r="AF1678" s="24" t="str">
        <f t="shared" si="26"/>
        <v>00866.6- Massachusetts</v>
      </c>
    </row>
    <row r="1679" spans="1:32" x14ac:dyDescent="0.25">
      <c r="A1679">
        <v>20200322</v>
      </c>
      <c r="B1679" t="s">
        <v>1803</v>
      </c>
      <c r="C1679">
        <v>547</v>
      </c>
      <c r="D1679">
        <v>5476</v>
      </c>
      <c r="G1679">
        <v>71</v>
      </c>
      <c r="N1679" s="1">
        <v>43912.666666666664</v>
      </c>
      <c r="O1679" t="s">
        <v>1814</v>
      </c>
      <c r="P1679" t="s">
        <v>61</v>
      </c>
      <c r="Q1679">
        <v>11</v>
      </c>
      <c r="R1679">
        <v>71</v>
      </c>
      <c r="S1679">
        <v>6023</v>
      </c>
      <c r="T1679">
        <v>6023</v>
      </c>
      <c r="U1679">
        <v>6023</v>
      </c>
      <c r="V1679">
        <v>25</v>
      </c>
      <c r="W1679">
        <v>4</v>
      </c>
      <c r="X1679">
        <v>10</v>
      </c>
      <c r="Y1679">
        <v>677</v>
      </c>
      <c r="Z1679">
        <v>121</v>
      </c>
      <c r="AA1679">
        <v>798</v>
      </c>
      <c r="AB1679" s="24">
        <f>VLOOKUP(B1679,population!$B$2:$D$54,3,0)</f>
        <v>6949503</v>
      </c>
      <c r="AC1679" s="24" t="str">
        <f>VLOOKUP(B1679,regions!$A$2:$B$54,2,0)</f>
        <v>Northeast</v>
      </c>
      <c r="AD1679" s="24" t="str">
        <f>VLOOKUP(B1679,population!$B$2:$C$54,2,0)</f>
        <v> Massachusetts</v>
      </c>
      <c r="AE1679" s="24">
        <f>IFERROR(VLOOKUP(AD1679,'pop density'!$A$1:$B$51,2,0),"")</f>
        <v>866.6</v>
      </c>
      <c r="AF1679" s="24" t="str">
        <f t="shared" si="26"/>
        <v>00866.6- Massachusetts</v>
      </c>
    </row>
    <row r="1680" spans="1:32" x14ac:dyDescent="0.25">
      <c r="A1680">
        <v>20200323</v>
      </c>
      <c r="B1680" t="s">
        <v>1803</v>
      </c>
      <c r="C1680">
        <v>678</v>
      </c>
      <c r="D1680">
        <v>8263</v>
      </c>
      <c r="G1680">
        <v>79</v>
      </c>
      <c r="M1680" t="s">
        <v>129</v>
      </c>
      <c r="N1680" s="1">
        <v>43913.520833333336</v>
      </c>
      <c r="O1680" t="s">
        <v>1815</v>
      </c>
      <c r="P1680" t="s">
        <v>64</v>
      </c>
      <c r="Q1680">
        <v>17</v>
      </c>
      <c r="R1680">
        <v>79</v>
      </c>
      <c r="S1680">
        <v>8941</v>
      </c>
      <c r="T1680">
        <v>8941</v>
      </c>
      <c r="U1680">
        <v>8941</v>
      </c>
      <c r="V1680">
        <v>25</v>
      </c>
      <c r="W1680">
        <v>6</v>
      </c>
      <c r="X1680">
        <v>8</v>
      </c>
      <c r="Y1680">
        <v>2787</v>
      </c>
      <c r="Z1680">
        <v>131</v>
      </c>
      <c r="AA1680">
        <v>2918</v>
      </c>
      <c r="AB1680" s="24">
        <f>VLOOKUP(B1680,population!$B$2:$D$54,3,0)</f>
        <v>6949503</v>
      </c>
      <c r="AC1680" s="24" t="str">
        <f>VLOOKUP(B1680,regions!$A$2:$B$54,2,0)</f>
        <v>Northeast</v>
      </c>
      <c r="AD1680" s="24" t="str">
        <f>VLOOKUP(B1680,population!$B$2:$C$54,2,0)</f>
        <v> Massachusetts</v>
      </c>
      <c r="AE1680" s="24">
        <f>IFERROR(VLOOKUP(AD1680,'pop density'!$A$1:$B$51,2,0),"")</f>
        <v>866.6</v>
      </c>
      <c r="AF1680" s="24" t="str">
        <f t="shared" si="26"/>
        <v>00866.6- Massachusetts</v>
      </c>
    </row>
    <row r="1681" spans="1:32" x14ac:dyDescent="0.25">
      <c r="A1681">
        <v>20200324</v>
      </c>
      <c r="B1681" t="s">
        <v>1803</v>
      </c>
      <c r="C1681">
        <v>1060</v>
      </c>
      <c r="D1681">
        <v>12714</v>
      </c>
      <c r="G1681">
        <v>94</v>
      </c>
      <c r="M1681" t="s">
        <v>129</v>
      </c>
      <c r="N1681" s="1">
        <v>43914.520833333336</v>
      </c>
      <c r="O1681" t="s">
        <v>1816</v>
      </c>
      <c r="P1681" t="s">
        <v>66</v>
      </c>
      <c r="Q1681">
        <v>26</v>
      </c>
      <c r="R1681">
        <v>94</v>
      </c>
      <c r="S1681">
        <v>13774</v>
      </c>
      <c r="T1681">
        <v>13774</v>
      </c>
      <c r="U1681">
        <v>13774</v>
      </c>
      <c r="V1681">
        <v>25</v>
      </c>
      <c r="W1681">
        <v>9</v>
      </c>
      <c r="X1681">
        <v>15</v>
      </c>
      <c r="Y1681">
        <v>4451</v>
      </c>
      <c r="Z1681">
        <v>382</v>
      </c>
      <c r="AA1681">
        <v>4833</v>
      </c>
      <c r="AB1681" s="24">
        <f>VLOOKUP(B1681,population!$B$2:$D$54,3,0)</f>
        <v>6949503</v>
      </c>
      <c r="AC1681" s="24" t="str">
        <f>VLOOKUP(B1681,regions!$A$2:$B$54,2,0)</f>
        <v>Northeast</v>
      </c>
      <c r="AD1681" s="24" t="str">
        <f>VLOOKUP(B1681,population!$B$2:$C$54,2,0)</f>
        <v> Massachusetts</v>
      </c>
      <c r="AE1681" s="24">
        <f>IFERROR(VLOOKUP(AD1681,'pop density'!$A$1:$B$51,2,0),"")</f>
        <v>866.6</v>
      </c>
      <c r="AF1681" s="24" t="str">
        <f t="shared" si="26"/>
        <v>00866.6- Massachusetts</v>
      </c>
    </row>
    <row r="1682" spans="1:32" x14ac:dyDescent="0.25">
      <c r="A1682">
        <v>20200325</v>
      </c>
      <c r="B1682" t="s">
        <v>1803</v>
      </c>
      <c r="C1682">
        <v>1739</v>
      </c>
      <c r="D1682">
        <v>18079</v>
      </c>
      <c r="G1682">
        <v>103</v>
      </c>
      <c r="M1682" t="s">
        <v>129</v>
      </c>
      <c r="N1682" s="1">
        <v>43915.666666666664</v>
      </c>
      <c r="O1682" t="s">
        <v>1817</v>
      </c>
      <c r="P1682" t="s">
        <v>68</v>
      </c>
      <c r="Q1682">
        <v>33</v>
      </c>
      <c r="R1682">
        <v>103</v>
      </c>
      <c r="S1682">
        <v>19818</v>
      </c>
      <c r="T1682">
        <v>19818</v>
      </c>
      <c r="U1682">
        <v>19818</v>
      </c>
      <c r="V1682">
        <v>25</v>
      </c>
      <c r="W1682">
        <v>7</v>
      </c>
      <c r="X1682">
        <v>9</v>
      </c>
      <c r="Y1682">
        <v>5365</v>
      </c>
      <c r="Z1682">
        <v>679</v>
      </c>
      <c r="AA1682">
        <v>6044</v>
      </c>
      <c r="AB1682" s="24">
        <f>VLOOKUP(B1682,population!$B$2:$D$54,3,0)</f>
        <v>6949503</v>
      </c>
      <c r="AC1682" s="24" t="str">
        <f>VLOOKUP(B1682,regions!$A$2:$B$54,2,0)</f>
        <v>Northeast</v>
      </c>
      <c r="AD1682" s="24" t="str">
        <f>VLOOKUP(B1682,population!$B$2:$C$54,2,0)</f>
        <v> Massachusetts</v>
      </c>
      <c r="AE1682" s="24">
        <f>IFERROR(VLOOKUP(AD1682,'pop density'!$A$1:$B$51,2,0),"")</f>
        <v>866.6</v>
      </c>
      <c r="AF1682" s="24" t="str">
        <f t="shared" si="26"/>
        <v>00866.6- Massachusetts</v>
      </c>
    </row>
    <row r="1683" spans="1:32" x14ac:dyDescent="0.25">
      <c r="A1683">
        <v>20200326</v>
      </c>
      <c r="B1683" t="s">
        <v>1803</v>
      </c>
      <c r="C1683">
        <v>2318</v>
      </c>
      <c r="D1683">
        <v>21327</v>
      </c>
      <c r="G1683">
        <v>219</v>
      </c>
      <c r="M1683" t="s">
        <v>129</v>
      </c>
      <c r="N1683" s="1">
        <v>43916.520833333336</v>
      </c>
      <c r="O1683" t="s">
        <v>1818</v>
      </c>
      <c r="P1683" t="s">
        <v>70</v>
      </c>
      <c r="Q1683">
        <v>42</v>
      </c>
      <c r="R1683">
        <v>219</v>
      </c>
      <c r="S1683">
        <v>23645</v>
      </c>
      <c r="T1683">
        <v>23645</v>
      </c>
      <c r="U1683">
        <v>23645</v>
      </c>
      <c r="V1683">
        <v>25</v>
      </c>
      <c r="W1683">
        <v>9</v>
      </c>
      <c r="X1683">
        <v>116</v>
      </c>
      <c r="Y1683">
        <v>3248</v>
      </c>
      <c r="Z1683">
        <v>579</v>
      </c>
      <c r="AA1683">
        <v>3827</v>
      </c>
      <c r="AB1683" s="24">
        <f>VLOOKUP(B1683,population!$B$2:$D$54,3,0)</f>
        <v>6949503</v>
      </c>
      <c r="AC1683" s="24" t="str">
        <f>VLOOKUP(B1683,regions!$A$2:$B$54,2,0)</f>
        <v>Northeast</v>
      </c>
      <c r="AD1683" s="24" t="str">
        <f>VLOOKUP(B1683,population!$B$2:$C$54,2,0)</f>
        <v> Massachusetts</v>
      </c>
      <c r="AE1683" s="24">
        <f>IFERROR(VLOOKUP(AD1683,'pop density'!$A$1:$B$51,2,0),"")</f>
        <v>866.6</v>
      </c>
      <c r="AF1683" s="24" t="str">
        <f t="shared" si="26"/>
        <v>00866.6- Massachusetts</v>
      </c>
    </row>
    <row r="1684" spans="1:32" x14ac:dyDescent="0.25">
      <c r="A1684">
        <v>20200327</v>
      </c>
      <c r="B1684" t="s">
        <v>1803</v>
      </c>
      <c r="C1684">
        <v>3151</v>
      </c>
      <c r="D1684">
        <v>26244</v>
      </c>
      <c r="G1684">
        <v>219</v>
      </c>
      <c r="M1684" t="s">
        <v>129</v>
      </c>
      <c r="N1684" s="1">
        <v>43917.520833333336</v>
      </c>
      <c r="O1684" t="s">
        <v>1819</v>
      </c>
      <c r="P1684" t="s">
        <v>72</v>
      </c>
      <c r="Q1684">
        <v>57</v>
      </c>
      <c r="R1684">
        <v>219</v>
      </c>
      <c r="S1684">
        <v>29395</v>
      </c>
      <c r="T1684">
        <v>29395</v>
      </c>
      <c r="U1684">
        <v>29395</v>
      </c>
      <c r="V1684">
        <v>25</v>
      </c>
      <c r="W1684">
        <v>15</v>
      </c>
      <c r="X1684">
        <v>0</v>
      </c>
      <c r="Y1684">
        <v>4917</v>
      </c>
      <c r="Z1684">
        <v>833</v>
      </c>
      <c r="AA1684">
        <v>5750</v>
      </c>
      <c r="AB1684" s="24">
        <f>VLOOKUP(B1684,population!$B$2:$D$54,3,0)</f>
        <v>6949503</v>
      </c>
      <c r="AC1684" s="24" t="str">
        <f>VLOOKUP(B1684,regions!$A$2:$B$54,2,0)</f>
        <v>Northeast</v>
      </c>
      <c r="AD1684" s="24" t="str">
        <f>VLOOKUP(B1684,population!$B$2:$C$54,2,0)</f>
        <v> Massachusetts</v>
      </c>
      <c r="AE1684" s="24">
        <f>IFERROR(VLOOKUP(AD1684,'pop density'!$A$1:$B$51,2,0),"")</f>
        <v>866.6</v>
      </c>
      <c r="AF1684" s="24" t="str">
        <f t="shared" si="26"/>
        <v>00866.6- Massachusetts</v>
      </c>
    </row>
    <row r="1685" spans="1:32" x14ac:dyDescent="0.25">
      <c r="A1685">
        <v>20200328</v>
      </c>
      <c r="B1685" t="s">
        <v>1803</v>
      </c>
      <c r="C1685">
        <v>4158</v>
      </c>
      <c r="D1685">
        <v>30915</v>
      </c>
      <c r="G1685">
        <v>350</v>
      </c>
      <c r="M1685" t="s">
        <v>129</v>
      </c>
      <c r="N1685" s="1">
        <v>43917.520833333336</v>
      </c>
      <c r="O1685" t="s">
        <v>1820</v>
      </c>
      <c r="P1685" t="s">
        <v>74</v>
      </c>
      <c r="Q1685">
        <v>72</v>
      </c>
      <c r="R1685">
        <v>350</v>
      </c>
      <c r="S1685">
        <v>35073</v>
      </c>
      <c r="T1685">
        <v>35073</v>
      </c>
      <c r="U1685">
        <v>35073</v>
      </c>
      <c r="V1685">
        <v>25</v>
      </c>
      <c r="W1685">
        <v>15</v>
      </c>
      <c r="X1685">
        <v>131</v>
      </c>
      <c r="Y1685">
        <v>4671</v>
      </c>
      <c r="Z1685">
        <v>1007</v>
      </c>
      <c r="AA1685">
        <v>5678</v>
      </c>
      <c r="AB1685" s="24">
        <f>VLOOKUP(B1685,population!$B$2:$D$54,3,0)</f>
        <v>6949503</v>
      </c>
      <c r="AC1685" s="24" t="str">
        <f>VLOOKUP(B1685,regions!$A$2:$B$54,2,0)</f>
        <v>Northeast</v>
      </c>
      <c r="AD1685" s="24" t="str">
        <f>VLOOKUP(B1685,population!$B$2:$C$54,2,0)</f>
        <v> Massachusetts</v>
      </c>
      <c r="AE1685" s="24">
        <f>IFERROR(VLOOKUP(AD1685,'pop density'!$A$1:$B$51,2,0),"")</f>
        <v>866.6</v>
      </c>
      <c r="AF1685" s="24" t="str">
        <f t="shared" si="26"/>
        <v>00866.6- Massachusetts</v>
      </c>
    </row>
    <row r="1686" spans="1:32" x14ac:dyDescent="0.25">
      <c r="A1686">
        <v>20200329</v>
      </c>
      <c r="B1686" t="s">
        <v>1803</v>
      </c>
      <c r="C1686">
        <v>4856</v>
      </c>
      <c r="D1686">
        <v>34234</v>
      </c>
      <c r="G1686">
        <v>399</v>
      </c>
      <c r="M1686" t="s">
        <v>129</v>
      </c>
      <c r="N1686" s="1">
        <v>43918.520833333336</v>
      </c>
      <c r="O1686" t="s">
        <v>1821</v>
      </c>
      <c r="P1686" t="s">
        <v>76</v>
      </c>
      <c r="Q1686">
        <v>99</v>
      </c>
      <c r="R1686">
        <v>399</v>
      </c>
      <c r="S1686">
        <v>39090</v>
      </c>
      <c r="T1686">
        <v>39090</v>
      </c>
      <c r="U1686">
        <v>39090</v>
      </c>
      <c r="V1686">
        <v>25</v>
      </c>
      <c r="W1686">
        <v>27</v>
      </c>
      <c r="X1686">
        <v>49</v>
      </c>
      <c r="Y1686">
        <v>3319</v>
      </c>
      <c r="Z1686">
        <v>698</v>
      </c>
      <c r="AA1686">
        <v>4017</v>
      </c>
      <c r="AB1686" s="24">
        <f>VLOOKUP(B1686,population!$B$2:$D$54,3,0)</f>
        <v>6949503</v>
      </c>
      <c r="AC1686" s="24" t="str">
        <f>VLOOKUP(B1686,regions!$A$2:$B$54,2,0)</f>
        <v>Northeast</v>
      </c>
      <c r="AD1686" s="24" t="str">
        <f>VLOOKUP(B1686,population!$B$2:$C$54,2,0)</f>
        <v> Massachusetts</v>
      </c>
      <c r="AE1686" s="24">
        <f>IFERROR(VLOOKUP(AD1686,'pop density'!$A$1:$B$51,2,0),"")</f>
        <v>866.6</v>
      </c>
      <c r="AF1686" s="24" t="str">
        <f t="shared" si="26"/>
        <v>00866.6- Massachusetts</v>
      </c>
    </row>
    <row r="1687" spans="1:32" x14ac:dyDescent="0.25">
      <c r="A1687">
        <v>20200330</v>
      </c>
      <c r="B1687" t="s">
        <v>1803</v>
      </c>
      <c r="C1687">
        <v>5653</v>
      </c>
      <c r="D1687">
        <v>37166</v>
      </c>
      <c r="G1687">
        <v>453</v>
      </c>
      <c r="M1687" t="s">
        <v>129</v>
      </c>
      <c r="N1687" s="1">
        <v>43920.677083333336</v>
      </c>
      <c r="O1687" t="s">
        <v>1822</v>
      </c>
      <c r="P1687" t="s">
        <v>78</v>
      </c>
      <c r="Q1687">
        <v>124</v>
      </c>
      <c r="R1687">
        <v>453</v>
      </c>
      <c r="S1687">
        <v>42819</v>
      </c>
      <c r="T1687">
        <v>42819</v>
      </c>
      <c r="U1687">
        <v>42819</v>
      </c>
      <c r="V1687">
        <v>25</v>
      </c>
      <c r="W1687">
        <v>25</v>
      </c>
      <c r="X1687">
        <v>54</v>
      </c>
      <c r="Y1687">
        <v>2932</v>
      </c>
      <c r="Z1687">
        <v>797</v>
      </c>
      <c r="AA1687">
        <v>3729</v>
      </c>
      <c r="AB1687" s="24">
        <f>VLOOKUP(B1687,population!$B$2:$D$54,3,0)</f>
        <v>6949503</v>
      </c>
      <c r="AC1687" s="24" t="str">
        <f>VLOOKUP(B1687,regions!$A$2:$B$54,2,0)</f>
        <v>Northeast</v>
      </c>
      <c r="AD1687" s="24" t="str">
        <f>VLOOKUP(B1687,population!$B$2:$C$54,2,0)</f>
        <v> Massachusetts</v>
      </c>
      <c r="AE1687" s="24">
        <f>IFERROR(VLOOKUP(AD1687,'pop density'!$A$1:$B$51,2,0),"")</f>
        <v>866.6</v>
      </c>
      <c r="AF1687" s="24" t="str">
        <f t="shared" si="26"/>
        <v>00866.6- Massachusetts</v>
      </c>
    </row>
    <row r="1688" spans="1:32" x14ac:dyDescent="0.25">
      <c r="A1688">
        <v>20200331</v>
      </c>
      <c r="B1688" t="s">
        <v>1803</v>
      </c>
      <c r="C1688">
        <v>6521</v>
      </c>
      <c r="D1688">
        <v>40440</v>
      </c>
      <c r="G1688">
        <v>562</v>
      </c>
      <c r="M1688" t="s">
        <v>129</v>
      </c>
      <c r="N1688" s="1">
        <v>43921.520833333336</v>
      </c>
      <c r="O1688" t="s">
        <v>1823</v>
      </c>
      <c r="P1688" t="s">
        <v>80</v>
      </c>
      <c r="Q1688">
        <v>153</v>
      </c>
      <c r="R1688">
        <v>562</v>
      </c>
      <c r="S1688">
        <v>46961</v>
      </c>
      <c r="T1688">
        <v>46961</v>
      </c>
      <c r="U1688">
        <v>46961</v>
      </c>
      <c r="V1688">
        <v>25</v>
      </c>
      <c r="W1688">
        <v>29</v>
      </c>
      <c r="X1688">
        <v>109</v>
      </c>
      <c r="Y1688">
        <v>3274</v>
      </c>
      <c r="Z1688">
        <v>868</v>
      </c>
      <c r="AA1688">
        <v>4142</v>
      </c>
      <c r="AB1688" s="24">
        <f>VLOOKUP(B1688,population!$B$2:$D$54,3,0)</f>
        <v>6949503</v>
      </c>
      <c r="AC1688" s="24" t="str">
        <f>VLOOKUP(B1688,regions!$A$2:$B$54,2,0)</f>
        <v>Northeast</v>
      </c>
      <c r="AD1688" s="24" t="str">
        <f>VLOOKUP(B1688,population!$B$2:$C$54,2,0)</f>
        <v> Massachusetts</v>
      </c>
      <c r="AE1688" s="24">
        <f>IFERROR(VLOOKUP(AD1688,'pop density'!$A$1:$B$51,2,0),"")</f>
        <v>866.6</v>
      </c>
      <c r="AF1688" s="24" t="str">
        <f t="shared" si="26"/>
        <v>00866.6- Massachusetts</v>
      </c>
    </row>
    <row r="1689" spans="1:32" x14ac:dyDescent="0.25">
      <c r="A1689">
        <v>20200401</v>
      </c>
      <c r="B1689" t="s">
        <v>1803</v>
      </c>
      <c r="C1689">
        <v>7639</v>
      </c>
      <c r="D1689">
        <v>44125</v>
      </c>
      <c r="G1689">
        <v>682</v>
      </c>
      <c r="M1689" t="s">
        <v>129</v>
      </c>
      <c r="N1689" s="1">
        <v>43921.520833333336</v>
      </c>
      <c r="O1689" t="s">
        <v>1824</v>
      </c>
      <c r="P1689" t="s">
        <v>82</v>
      </c>
      <c r="Q1689">
        <v>187</v>
      </c>
      <c r="R1689">
        <v>682</v>
      </c>
      <c r="S1689">
        <v>51764</v>
      </c>
      <c r="T1689">
        <v>51764</v>
      </c>
      <c r="U1689">
        <v>51764</v>
      </c>
      <c r="V1689">
        <v>25</v>
      </c>
      <c r="W1689">
        <v>34</v>
      </c>
      <c r="X1689">
        <v>120</v>
      </c>
      <c r="Y1689">
        <v>3685</v>
      </c>
      <c r="Z1689">
        <v>1118</v>
      </c>
      <c r="AA1689">
        <v>4803</v>
      </c>
      <c r="AB1689" s="24">
        <f>VLOOKUP(B1689,population!$B$2:$D$54,3,0)</f>
        <v>6949503</v>
      </c>
      <c r="AC1689" s="24" t="str">
        <f>VLOOKUP(B1689,regions!$A$2:$B$54,2,0)</f>
        <v>Northeast</v>
      </c>
      <c r="AD1689" s="24" t="str">
        <f>VLOOKUP(B1689,population!$B$2:$C$54,2,0)</f>
        <v> Massachusetts</v>
      </c>
      <c r="AE1689" s="24">
        <f>IFERROR(VLOOKUP(AD1689,'pop density'!$A$1:$B$51,2,0),"")</f>
        <v>866.6</v>
      </c>
      <c r="AF1689" s="24" t="str">
        <f t="shared" si="26"/>
        <v>00866.6- Massachusetts</v>
      </c>
    </row>
    <row r="1690" spans="1:32" x14ac:dyDescent="0.25">
      <c r="A1690">
        <v>20200402</v>
      </c>
      <c r="B1690" t="s">
        <v>1803</v>
      </c>
      <c r="C1690">
        <v>8867</v>
      </c>
      <c r="D1690">
        <v>47767</v>
      </c>
      <c r="G1690">
        <v>813</v>
      </c>
      <c r="M1690" t="s">
        <v>129</v>
      </c>
      <c r="N1690" s="1">
        <v>43923.666666666664</v>
      </c>
      <c r="O1690" t="s">
        <v>1825</v>
      </c>
      <c r="P1690" t="s">
        <v>84</v>
      </c>
      <c r="Q1690">
        <v>229</v>
      </c>
      <c r="R1690">
        <v>813</v>
      </c>
      <c r="S1690">
        <v>56634</v>
      </c>
      <c r="T1690">
        <v>56634</v>
      </c>
      <c r="U1690">
        <v>56634</v>
      </c>
      <c r="V1690">
        <v>25</v>
      </c>
      <c r="W1690">
        <v>42</v>
      </c>
      <c r="X1690">
        <v>131</v>
      </c>
      <c r="Y1690">
        <v>3642</v>
      </c>
      <c r="Z1690">
        <v>1228</v>
      </c>
      <c r="AA1690">
        <v>4870</v>
      </c>
      <c r="AB1690" s="24">
        <f>VLOOKUP(B1690,population!$B$2:$D$54,3,0)</f>
        <v>6949503</v>
      </c>
      <c r="AC1690" s="24" t="str">
        <f>VLOOKUP(B1690,regions!$A$2:$B$54,2,0)</f>
        <v>Northeast</v>
      </c>
      <c r="AD1690" s="24" t="str">
        <f>VLOOKUP(B1690,population!$B$2:$C$54,2,0)</f>
        <v> Massachusetts</v>
      </c>
      <c r="AE1690" s="24">
        <f>IFERROR(VLOOKUP(AD1690,'pop density'!$A$1:$B$51,2,0),"")</f>
        <v>866.6</v>
      </c>
      <c r="AF1690" s="24" t="str">
        <f t="shared" si="26"/>
        <v>00866.6- Massachusetts</v>
      </c>
    </row>
    <row r="1691" spans="1:32" x14ac:dyDescent="0.25">
      <c r="A1691">
        <v>20200403</v>
      </c>
      <c r="B1691" t="s">
        <v>1803</v>
      </c>
      <c r="C1691">
        <v>10303</v>
      </c>
      <c r="D1691">
        <v>52685</v>
      </c>
      <c r="G1691">
        <v>966</v>
      </c>
      <c r="M1691" t="s">
        <v>129</v>
      </c>
      <c r="N1691" s="1">
        <v>43924.520833333336</v>
      </c>
      <c r="O1691" t="s">
        <v>1826</v>
      </c>
      <c r="P1691" t="s">
        <v>86</v>
      </c>
      <c r="Q1691">
        <v>265</v>
      </c>
      <c r="R1691">
        <v>966</v>
      </c>
      <c r="S1691">
        <v>62988</v>
      </c>
      <c r="T1691">
        <v>62988</v>
      </c>
      <c r="U1691">
        <v>62988</v>
      </c>
      <c r="V1691">
        <v>25</v>
      </c>
      <c r="W1691">
        <v>36</v>
      </c>
      <c r="X1691">
        <v>153</v>
      </c>
      <c r="Y1691">
        <v>4918</v>
      </c>
      <c r="Z1691">
        <v>1436</v>
      </c>
      <c r="AA1691">
        <v>6354</v>
      </c>
      <c r="AB1691" s="24">
        <f>VLOOKUP(B1691,population!$B$2:$D$54,3,0)</f>
        <v>6949503</v>
      </c>
      <c r="AC1691" s="24" t="str">
        <f>VLOOKUP(B1691,regions!$A$2:$B$54,2,0)</f>
        <v>Northeast</v>
      </c>
      <c r="AD1691" s="24" t="str">
        <f>VLOOKUP(B1691,population!$B$2:$C$54,2,0)</f>
        <v> Massachusetts</v>
      </c>
      <c r="AE1691" s="24">
        <f>IFERROR(VLOOKUP(AD1691,'pop density'!$A$1:$B$51,2,0),"")</f>
        <v>866.6</v>
      </c>
      <c r="AF1691" s="24" t="str">
        <f t="shared" si="26"/>
        <v>00866.6- Massachusetts</v>
      </c>
    </row>
    <row r="1692" spans="1:32" x14ac:dyDescent="0.25">
      <c r="A1692">
        <v>20200404</v>
      </c>
      <c r="B1692" t="s">
        <v>1803</v>
      </c>
      <c r="C1692">
        <v>11637</v>
      </c>
      <c r="D1692">
        <v>57191</v>
      </c>
      <c r="F1692">
        <v>1370</v>
      </c>
      <c r="G1692">
        <v>1370</v>
      </c>
      <c r="M1692" t="s">
        <v>129</v>
      </c>
      <c r="N1692" s="1">
        <v>43925.520833333336</v>
      </c>
      <c r="O1692" t="s">
        <v>1827</v>
      </c>
      <c r="P1692" t="s">
        <v>88</v>
      </c>
      <c r="Q1692">
        <v>304</v>
      </c>
      <c r="R1692">
        <v>1370</v>
      </c>
      <c r="S1692">
        <v>68828</v>
      </c>
      <c r="T1692">
        <v>68828</v>
      </c>
      <c r="U1692">
        <v>68828</v>
      </c>
      <c r="V1692">
        <v>25</v>
      </c>
      <c r="W1692">
        <v>39</v>
      </c>
      <c r="X1692">
        <v>404</v>
      </c>
      <c r="Y1692">
        <v>4506</v>
      </c>
      <c r="Z1692">
        <v>1334</v>
      </c>
      <c r="AA1692">
        <v>5840</v>
      </c>
      <c r="AB1692" s="24">
        <f>VLOOKUP(B1692,population!$B$2:$D$54,3,0)</f>
        <v>6949503</v>
      </c>
      <c r="AC1692" s="24" t="str">
        <f>VLOOKUP(B1692,regions!$A$2:$B$54,2,0)</f>
        <v>Northeast</v>
      </c>
      <c r="AD1692" s="24" t="str">
        <f>VLOOKUP(B1692,population!$B$2:$C$54,2,0)</f>
        <v> Massachusetts</v>
      </c>
      <c r="AE1692" s="24">
        <f>IFERROR(VLOOKUP(AD1692,'pop density'!$A$1:$B$51,2,0),"")</f>
        <v>866.6</v>
      </c>
      <c r="AF1692" s="24" t="str">
        <f t="shared" si="26"/>
        <v>00866.6- Massachusetts</v>
      </c>
    </row>
    <row r="1693" spans="1:32" x14ac:dyDescent="0.25">
      <c r="A1693">
        <v>20200405</v>
      </c>
      <c r="B1693" t="s">
        <v>1803</v>
      </c>
      <c r="C1693">
        <v>12402</v>
      </c>
      <c r="D1693">
        <v>59565</v>
      </c>
      <c r="F1693">
        <v>1632</v>
      </c>
      <c r="G1693">
        <v>1632</v>
      </c>
      <c r="M1693" t="s">
        <v>129</v>
      </c>
      <c r="N1693" s="1">
        <v>43926.520833333336</v>
      </c>
      <c r="O1693" t="s">
        <v>1828</v>
      </c>
      <c r="P1693" t="s">
        <v>90</v>
      </c>
      <c r="Q1693">
        <v>370</v>
      </c>
      <c r="R1693">
        <v>1632</v>
      </c>
      <c r="S1693">
        <v>71967</v>
      </c>
      <c r="T1693">
        <v>71967</v>
      </c>
      <c r="U1693">
        <v>71967</v>
      </c>
      <c r="V1693">
        <v>25</v>
      </c>
      <c r="W1693">
        <v>66</v>
      </c>
      <c r="X1693">
        <v>262</v>
      </c>
      <c r="Y1693">
        <v>2374</v>
      </c>
      <c r="Z1693">
        <v>765</v>
      </c>
      <c r="AA1693">
        <v>3139</v>
      </c>
      <c r="AB1693" s="24">
        <f>VLOOKUP(B1693,population!$B$2:$D$54,3,0)</f>
        <v>6949503</v>
      </c>
      <c r="AC1693" s="24" t="str">
        <f>VLOOKUP(B1693,regions!$A$2:$B$54,2,0)</f>
        <v>Northeast</v>
      </c>
      <c r="AD1693" s="24" t="str">
        <f>VLOOKUP(B1693,population!$B$2:$C$54,2,0)</f>
        <v> Massachusetts</v>
      </c>
      <c r="AE1693" s="24">
        <f>IFERROR(VLOOKUP(AD1693,'pop density'!$A$1:$B$51,2,0),"")</f>
        <v>866.6</v>
      </c>
      <c r="AF1693" s="24" t="str">
        <f t="shared" si="26"/>
        <v>00866.6- Massachusetts</v>
      </c>
    </row>
    <row r="1694" spans="1:32" x14ac:dyDescent="0.25">
      <c r="A1694">
        <v>20200406</v>
      </c>
      <c r="B1694" t="s">
        <v>1803</v>
      </c>
      <c r="C1694">
        <v>13739</v>
      </c>
      <c r="D1694">
        <v>62720</v>
      </c>
      <c r="F1694">
        <v>1667</v>
      </c>
      <c r="G1694">
        <v>1667</v>
      </c>
      <c r="M1694" t="s">
        <v>129</v>
      </c>
      <c r="N1694" s="1">
        <v>43927.520833333336</v>
      </c>
      <c r="O1694" t="s">
        <v>1829</v>
      </c>
      <c r="P1694" t="s">
        <v>92</v>
      </c>
      <c r="Q1694">
        <v>448</v>
      </c>
      <c r="R1694">
        <v>1667</v>
      </c>
      <c r="S1694">
        <v>76459</v>
      </c>
      <c r="T1694">
        <v>76459</v>
      </c>
      <c r="U1694">
        <v>76459</v>
      </c>
      <c r="V1694">
        <v>25</v>
      </c>
      <c r="W1694">
        <v>78</v>
      </c>
      <c r="X1694">
        <v>35</v>
      </c>
      <c r="Y1694">
        <v>3155</v>
      </c>
      <c r="Z1694">
        <v>1337</v>
      </c>
      <c r="AA1694">
        <v>4492</v>
      </c>
      <c r="AB1694" s="24">
        <f>VLOOKUP(B1694,population!$B$2:$D$54,3,0)</f>
        <v>6949503</v>
      </c>
      <c r="AC1694" s="24" t="str">
        <f>VLOOKUP(B1694,regions!$A$2:$B$54,2,0)</f>
        <v>Northeast</v>
      </c>
      <c r="AD1694" s="24" t="str">
        <f>VLOOKUP(B1694,population!$B$2:$C$54,2,0)</f>
        <v> Massachusetts</v>
      </c>
      <c r="AE1694" s="24">
        <f>IFERROR(VLOOKUP(AD1694,'pop density'!$A$1:$B$51,2,0),"")</f>
        <v>866.6</v>
      </c>
      <c r="AF1694" s="24" t="str">
        <f t="shared" si="26"/>
        <v>00866.6- Massachusetts</v>
      </c>
    </row>
    <row r="1695" spans="1:32" x14ac:dyDescent="0.25">
      <c r="A1695">
        <v>20200407</v>
      </c>
      <c r="B1695" t="s">
        <v>1803</v>
      </c>
      <c r="C1695">
        <v>15104</v>
      </c>
      <c r="D1695">
        <v>66270</v>
      </c>
      <c r="F1695">
        <v>1831</v>
      </c>
      <c r="G1695">
        <v>1831</v>
      </c>
      <c r="M1695" t="s">
        <v>129</v>
      </c>
      <c r="N1695" s="1">
        <v>43928.520833333336</v>
      </c>
      <c r="O1695" t="s">
        <v>1830</v>
      </c>
      <c r="P1695" t="s">
        <v>94</v>
      </c>
      <c r="Q1695">
        <v>515</v>
      </c>
      <c r="R1695">
        <v>1831</v>
      </c>
      <c r="S1695">
        <v>81374</v>
      </c>
      <c r="T1695">
        <v>81374</v>
      </c>
      <c r="U1695">
        <v>81374</v>
      </c>
      <c r="V1695">
        <v>25</v>
      </c>
      <c r="W1695">
        <v>67</v>
      </c>
      <c r="X1695">
        <v>164</v>
      </c>
      <c r="Y1695">
        <v>3550</v>
      </c>
      <c r="Z1695">
        <v>1365</v>
      </c>
      <c r="AA1695">
        <v>4915</v>
      </c>
      <c r="AB1695" s="24">
        <f>VLOOKUP(B1695,population!$B$2:$D$54,3,0)</f>
        <v>6949503</v>
      </c>
      <c r="AC1695" s="24" t="str">
        <f>VLOOKUP(B1695,regions!$A$2:$B$54,2,0)</f>
        <v>Northeast</v>
      </c>
      <c r="AD1695" s="24" t="str">
        <f>VLOOKUP(B1695,population!$B$2:$C$54,2,0)</f>
        <v> Massachusetts</v>
      </c>
      <c r="AE1695" s="24">
        <f>IFERROR(VLOOKUP(AD1695,'pop density'!$A$1:$B$51,2,0),"")</f>
        <v>866.6</v>
      </c>
      <c r="AF1695" s="24" t="str">
        <f t="shared" si="26"/>
        <v>00866.6- Massachusetts</v>
      </c>
    </row>
    <row r="1696" spans="1:32" x14ac:dyDescent="0.25">
      <c r="A1696">
        <v>20200408</v>
      </c>
      <c r="B1696" t="s">
        <v>1803</v>
      </c>
      <c r="C1696">
        <v>16692</v>
      </c>
      <c r="D1696">
        <v>70849</v>
      </c>
      <c r="F1696">
        <v>2119</v>
      </c>
      <c r="G1696">
        <v>2119</v>
      </c>
      <c r="M1696" t="s">
        <v>129</v>
      </c>
      <c r="N1696" s="1">
        <v>43929.520833333336</v>
      </c>
      <c r="O1696" t="s">
        <v>1831</v>
      </c>
      <c r="P1696" t="s">
        <v>96</v>
      </c>
      <c r="Q1696">
        <v>615</v>
      </c>
      <c r="R1696">
        <v>2119</v>
      </c>
      <c r="S1696">
        <v>87541</v>
      </c>
      <c r="T1696">
        <v>87541</v>
      </c>
      <c r="U1696">
        <v>87541</v>
      </c>
      <c r="V1696">
        <v>25</v>
      </c>
      <c r="W1696">
        <v>100</v>
      </c>
      <c r="X1696">
        <v>288</v>
      </c>
      <c r="Y1696">
        <v>4579</v>
      </c>
      <c r="Z1696">
        <v>1588</v>
      </c>
      <c r="AA1696">
        <v>6167</v>
      </c>
      <c r="AB1696" s="24">
        <f>VLOOKUP(B1696,population!$B$2:$D$54,3,0)</f>
        <v>6949503</v>
      </c>
      <c r="AC1696" s="24" t="str">
        <f>VLOOKUP(B1696,regions!$A$2:$B$54,2,0)</f>
        <v>Northeast</v>
      </c>
      <c r="AD1696" s="24" t="str">
        <f>VLOOKUP(B1696,population!$B$2:$C$54,2,0)</f>
        <v> Massachusetts</v>
      </c>
      <c r="AE1696" s="24">
        <f>IFERROR(VLOOKUP(AD1696,'pop density'!$A$1:$B$51,2,0),"")</f>
        <v>866.6</v>
      </c>
      <c r="AF1696" s="24" t="str">
        <f t="shared" si="26"/>
        <v>00866.6- Massachusetts</v>
      </c>
    </row>
    <row r="1697" spans="1:32" x14ac:dyDescent="0.25">
      <c r="A1697">
        <v>20200409</v>
      </c>
      <c r="B1697" t="s">
        <v>1803</v>
      </c>
      <c r="C1697">
        <v>18843</v>
      </c>
      <c r="D1697">
        <v>76146</v>
      </c>
      <c r="F1697">
        <v>2302</v>
      </c>
      <c r="G1697">
        <v>2302</v>
      </c>
      <c r="M1697" t="s">
        <v>129</v>
      </c>
      <c r="N1697" s="1">
        <v>43930.520833333336</v>
      </c>
      <c r="O1697" t="s">
        <v>1832</v>
      </c>
      <c r="P1697" t="s">
        <v>98</v>
      </c>
      <c r="Q1697">
        <v>725</v>
      </c>
      <c r="R1697">
        <v>2302</v>
      </c>
      <c r="S1697">
        <v>94989</v>
      </c>
      <c r="T1697">
        <v>94989</v>
      </c>
      <c r="U1697">
        <v>94989</v>
      </c>
      <c r="V1697">
        <v>25</v>
      </c>
      <c r="W1697">
        <v>110</v>
      </c>
      <c r="X1697">
        <v>183</v>
      </c>
      <c r="Y1697">
        <v>5297</v>
      </c>
      <c r="Z1697">
        <v>2151</v>
      </c>
      <c r="AA1697">
        <v>7448</v>
      </c>
      <c r="AB1697" s="24">
        <f>VLOOKUP(B1697,population!$B$2:$D$54,3,0)</f>
        <v>6949503</v>
      </c>
      <c r="AC1697" s="24" t="str">
        <f>VLOOKUP(B1697,regions!$A$2:$B$54,2,0)</f>
        <v>Northeast</v>
      </c>
      <c r="AD1697" s="24" t="str">
        <f>VLOOKUP(B1697,population!$B$2:$C$54,2,0)</f>
        <v> Massachusetts</v>
      </c>
      <c r="AE1697" s="24">
        <f>IFERROR(VLOOKUP(AD1697,'pop density'!$A$1:$B$51,2,0),"")</f>
        <v>866.6</v>
      </c>
      <c r="AF1697" s="24" t="str">
        <f t="shared" si="26"/>
        <v>00866.6- Massachusetts</v>
      </c>
    </row>
    <row r="1698" spans="1:32" x14ac:dyDescent="0.25">
      <c r="A1698">
        <v>20200410</v>
      </c>
      <c r="B1698" t="s">
        <v>1803</v>
      </c>
      <c r="C1698">
        <v>20878</v>
      </c>
      <c r="D1698">
        <v>81564</v>
      </c>
      <c r="F1698">
        <v>2435</v>
      </c>
      <c r="G1698">
        <v>2435</v>
      </c>
      <c r="M1698" t="s">
        <v>129</v>
      </c>
      <c r="N1698" s="1">
        <v>43931.520833333336</v>
      </c>
      <c r="O1698" t="s">
        <v>1833</v>
      </c>
      <c r="P1698" t="s">
        <v>100</v>
      </c>
      <c r="Q1698">
        <v>832</v>
      </c>
      <c r="R1698">
        <v>2435</v>
      </c>
      <c r="S1698">
        <v>102442</v>
      </c>
      <c r="T1698">
        <v>102442</v>
      </c>
      <c r="U1698">
        <v>102442</v>
      </c>
      <c r="V1698">
        <v>25</v>
      </c>
      <c r="W1698">
        <v>107</v>
      </c>
      <c r="X1698">
        <v>133</v>
      </c>
      <c r="Y1698">
        <v>5418</v>
      </c>
      <c r="Z1698">
        <v>2035</v>
      </c>
      <c r="AA1698">
        <v>7453</v>
      </c>
      <c r="AB1698" s="24">
        <f>VLOOKUP(B1698,population!$B$2:$D$54,3,0)</f>
        <v>6949503</v>
      </c>
      <c r="AC1698" s="24" t="str">
        <f>VLOOKUP(B1698,regions!$A$2:$B$54,2,0)</f>
        <v>Northeast</v>
      </c>
      <c r="AD1698" s="24" t="str">
        <f>VLOOKUP(B1698,population!$B$2:$C$54,2,0)</f>
        <v> Massachusetts</v>
      </c>
      <c r="AE1698" s="24">
        <f>IFERROR(VLOOKUP(AD1698,'pop density'!$A$1:$B$51,2,0),"")</f>
        <v>866.6</v>
      </c>
      <c r="AF1698" s="24" t="str">
        <f t="shared" si="26"/>
        <v>00866.6- Massachusetts</v>
      </c>
    </row>
    <row r="1699" spans="1:32" x14ac:dyDescent="0.25">
      <c r="A1699">
        <v>20200411</v>
      </c>
      <c r="B1699" t="s">
        <v>1803</v>
      </c>
      <c r="C1699">
        <v>22766</v>
      </c>
      <c r="D1699">
        <v>86115</v>
      </c>
      <c r="F1699">
        <v>2507</v>
      </c>
      <c r="G1699">
        <v>2507</v>
      </c>
      <c r="M1699" t="s">
        <v>129</v>
      </c>
      <c r="N1699" s="1">
        <v>43932.520833333336</v>
      </c>
      <c r="O1699" t="s">
        <v>1834</v>
      </c>
      <c r="P1699" t="s">
        <v>102</v>
      </c>
      <c r="Q1699">
        <v>946</v>
      </c>
      <c r="R1699">
        <v>2507</v>
      </c>
      <c r="S1699">
        <v>108881</v>
      </c>
      <c r="T1699">
        <v>108881</v>
      </c>
      <c r="U1699">
        <v>108881</v>
      </c>
      <c r="V1699">
        <v>25</v>
      </c>
      <c r="W1699">
        <v>114</v>
      </c>
      <c r="X1699">
        <v>72</v>
      </c>
      <c r="Y1699">
        <v>4551</v>
      </c>
      <c r="Z1699">
        <v>1888</v>
      </c>
      <c r="AA1699">
        <v>6439</v>
      </c>
      <c r="AB1699" s="24">
        <f>VLOOKUP(B1699,population!$B$2:$D$54,3,0)</f>
        <v>6949503</v>
      </c>
      <c r="AC1699" s="24" t="str">
        <f>VLOOKUP(B1699,regions!$A$2:$B$54,2,0)</f>
        <v>Northeast</v>
      </c>
      <c r="AD1699" s="24" t="str">
        <f>VLOOKUP(B1699,population!$B$2:$C$54,2,0)</f>
        <v> Massachusetts</v>
      </c>
      <c r="AE1699" s="24">
        <f>IFERROR(VLOOKUP(AD1699,'pop density'!$A$1:$B$51,2,0),"")</f>
        <v>866.6</v>
      </c>
      <c r="AF1699" s="24" t="str">
        <f t="shared" si="26"/>
        <v>00866.6- Massachusetts</v>
      </c>
    </row>
    <row r="1700" spans="1:32" x14ac:dyDescent="0.25">
      <c r="A1700">
        <v>20200412</v>
      </c>
      <c r="B1700" t="s">
        <v>1803</v>
      </c>
      <c r="C1700">
        <v>25381</v>
      </c>
      <c r="D1700">
        <v>91463</v>
      </c>
      <c r="F1700">
        <v>2514</v>
      </c>
      <c r="G1700">
        <v>2514</v>
      </c>
      <c r="M1700" t="s">
        <v>129</v>
      </c>
      <c r="N1700" s="1">
        <v>43933.666666666664</v>
      </c>
      <c r="O1700" t="s">
        <v>1835</v>
      </c>
      <c r="P1700" t="s">
        <v>104</v>
      </c>
      <c r="Q1700">
        <v>1056</v>
      </c>
      <c r="R1700">
        <v>2514</v>
      </c>
      <c r="S1700">
        <v>116844</v>
      </c>
      <c r="T1700">
        <v>116844</v>
      </c>
      <c r="U1700">
        <v>116844</v>
      </c>
      <c r="V1700">
        <v>25</v>
      </c>
      <c r="W1700">
        <v>110</v>
      </c>
      <c r="X1700">
        <v>7</v>
      </c>
      <c r="Y1700">
        <v>5348</v>
      </c>
      <c r="Z1700">
        <v>2615</v>
      </c>
      <c r="AA1700">
        <v>7963</v>
      </c>
      <c r="AB1700" s="24">
        <f>VLOOKUP(B1700,population!$B$2:$D$54,3,0)</f>
        <v>6949503</v>
      </c>
      <c r="AC1700" s="24" t="str">
        <f>VLOOKUP(B1700,regions!$A$2:$B$54,2,0)</f>
        <v>Northeast</v>
      </c>
      <c r="AD1700" s="24" t="str">
        <f>VLOOKUP(B1700,population!$B$2:$C$54,2,0)</f>
        <v> Massachusetts</v>
      </c>
      <c r="AE1700" s="24">
        <f>IFERROR(VLOOKUP(AD1700,'pop density'!$A$1:$B$51,2,0),"")</f>
        <v>866.6</v>
      </c>
      <c r="AF1700" s="24" t="str">
        <f t="shared" si="26"/>
        <v>00866.6- Massachusetts</v>
      </c>
    </row>
    <row r="1701" spans="1:32" x14ac:dyDescent="0.25">
      <c r="A1701">
        <v>20200413</v>
      </c>
      <c r="B1701" t="s">
        <v>1803</v>
      </c>
      <c r="C1701">
        <v>26794</v>
      </c>
      <c r="D1701">
        <v>95500</v>
      </c>
      <c r="F1701">
        <v>3485</v>
      </c>
      <c r="G1701">
        <v>3485</v>
      </c>
      <c r="M1701" t="s">
        <v>129</v>
      </c>
      <c r="N1701" s="1">
        <v>43934.416666666664</v>
      </c>
      <c r="O1701" t="s">
        <v>1836</v>
      </c>
      <c r="P1701" t="s">
        <v>106</v>
      </c>
      <c r="Q1701">
        <v>1211</v>
      </c>
      <c r="R1701">
        <v>3485</v>
      </c>
      <c r="S1701">
        <v>122294</v>
      </c>
      <c r="T1701">
        <v>122294</v>
      </c>
      <c r="U1701">
        <v>122294</v>
      </c>
      <c r="V1701">
        <v>25</v>
      </c>
      <c r="W1701">
        <v>155</v>
      </c>
      <c r="X1701">
        <v>971</v>
      </c>
      <c r="Y1701">
        <v>4037</v>
      </c>
      <c r="Z1701">
        <v>1413</v>
      </c>
      <c r="AA1701">
        <v>5450</v>
      </c>
      <c r="AB1701" s="24">
        <f>VLOOKUP(B1701,population!$B$2:$D$54,3,0)</f>
        <v>6949503</v>
      </c>
      <c r="AC1701" s="24" t="str">
        <f>VLOOKUP(B1701,regions!$A$2:$B$54,2,0)</f>
        <v>Northeast</v>
      </c>
      <c r="AD1701" s="24" t="str">
        <f>VLOOKUP(B1701,population!$B$2:$C$54,2,0)</f>
        <v> Massachusetts</v>
      </c>
      <c r="AE1701" s="24">
        <f>IFERROR(VLOOKUP(AD1701,'pop density'!$A$1:$B$51,2,0),"")</f>
        <v>866.6</v>
      </c>
      <c r="AF1701" s="24" t="str">
        <f t="shared" si="26"/>
        <v>00866.6- Massachusetts</v>
      </c>
    </row>
    <row r="1702" spans="1:32" x14ac:dyDescent="0.25">
      <c r="A1702">
        <v>20200414</v>
      </c>
      <c r="B1702" t="s">
        <v>1803</v>
      </c>
      <c r="C1702">
        <v>28109</v>
      </c>
      <c r="D1702">
        <v>98820</v>
      </c>
      <c r="F1702">
        <v>3616</v>
      </c>
      <c r="G1702">
        <v>3616</v>
      </c>
      <c r="M1702" t="s">
        <v>129</v>
      </c>
      <c r="N1702" s="1">
        <v>43935.416666666664</v>
      </c>
      <c r="O1702" t="s">
        <v>1837</v>
      </c>
      <c r="P1702" t="s">
        <v>108</v>
      </c>
      <c r="Q1702">
        <v>1329</v>
      </c>
      <c r="R1702">
        <v>3616</v>
      </c>
      <c r="S1702">
        <v>126929</v>
      </c>
      <c r="T1702">
        <v>126929</v>
      </c>
      <c r="U1702">
        <v>126929</v>
      </c>
      <c r="V1702">
        <v>25</v>
      </c>
      <c r="W1702">
        <v>118</v>
      </c>
      <c r="X1702">
        <v>131</v>
      </c>
      <c r="Y1702">
        <v>3320</v>
      </c>
      <c r="Z1702">
        <v>1315</v>
      </c>
      <c r="AA1702">
        <v>4635</v>
      </c>
      <c r="AB1702" s="24">
        <f>VLOOKUP(B1702,population!$B$2:$D$54,3,0)</f>
        <v>6949503</v>
      </c>
      <c r="AC1702" s="24" t="str">
        <f>VLOOKUP(B1702,regions!$A$2:$B$54,2,0)</f>
        <v>Northeast</v>
      </c>
      <c r="AD1702" s="24" t="str">
        <f>VLOOKUP(B1702,population!$B$2:$C$54,2,0)</f>
        <v> Massachusetts</v>
      </c>
      <c r="AE1702" s="24">
        <f>IFERROR(VLOOKUP(AD1702,'pop density'!$A$1:$B$51,2,0),"")</f>
        <v>866.6</v>
      </c>
      <c r="AF1702" s="24" t="str">
        <f t="shared" si="26"/>
        <v>00866.6- Massachusetts</v>
      </c>
    </row>
    <row r="1703" spans="1:32" x14ac:dyDescent="0.25">
      <c r="A1703">
        <v>20200415</v>
      </c>
      <c r="B1703" t="s">
        <v>1803</v>
      </c>
      <c r="C1703">
        <v>29970</v>
      </c>
      <c r="D1703">
        <v>102790</v>
      </c>
      <c r="F1703">
        <v>3637</v>
      </c>
      <c r="G1703">
        <v>3637</v>
      </c>
      <c r="H1703">
        <v>973</v>
      </c>
      <c r="M1703" t="s">
        <v>129</v>
      </c>
      <c r="N1703" s="1">
        <v>43936.416666666664</v>
      </c>
      <c r="O1703" s="2" t="s">
        <v>1838</v>
      </c>
      <c r="P1703" t="s">
        <v>110</v>
      </c>
      <c r="Q1703">
        <v>1502</v>
      </c>
      <c r="R1703">
        <v>3637</v>
      </c>
      <c r="S1703">
        <v>132760</v>
      </c>
      <c r="T1703">
        <v>132760</v>
      </c>
      <c r="U1703">
        <v>132760</v>
      </c>
      <c r="V1703">
        <v>25</v>
      </c>
      <c r="W1703">
        <v>173</v>
      </c>
      <c r="X1703">
        <v>21</v>
      </c>
      <c r="Y1703">
        <v>3970</v>
      </c>
      <c r="Z1703">
        <v>1861</v>
      </c>
      <c r="AA1703">
        <v>5831</v>
      </c>
      <c r="AB1703" s="24">
        <f>VLOOKUP(B1703,population!$B$2:$D$54,3,0)</f>
        <v>6949503</v>
      </c>
      <c r="AC1703" s="24" t="str">
        <f>VLOOKUP(B1703,regions!$A$2:$B$54,2,0)</f>
        <v>Northeast</v>
      </c>
      <c r="AD1703" s="24" t="str">
        <f>VLOOKUP(B1703,population!$B$2:$C$54,2,0)</f>
        <v> Massachusetts</v>
      </c>
      <c r="AE1703" s="24">
        <f>IFERROR(VLOOKUP(AD1703,'pop density'!$A$1:$B$51,2,0),"")</f>
        <v>866.6</v>
      </c>
      <c r="AF1703" s="24" t="str">
        <f t="shared" si="26"/>
        <v>00866.6- Massachusetts</v>
      </c>
    </row>
    <row r="1704" spans="1:32" x14ac:dyDescent="0.25">
      <c r="A1704">
        <v>20200416</v>
      </c>
      <c r="B1704" t="s">
        <v>1803</v>
      </c>
      <c r="C1704">
        <v>32492</v>
      </c>
      <c r="D1704">
        <v>110098</v>
      </c>
      <c r="F1704">
        <v>3726</v>
      </c>
      <c r="G1704">
        <v>3726</v>
      </c>
      <c r="H1704">
        <v>973</v>
      </c>
      <c r="M1704" t="s">
        <v>129</v>
      </c>
      <c r="N1704" s="1">
        <v>43937.416666666664</v>
      </c>
      <c r="O1704" t="s">
        <v>1839</v>
      </c>
      <c r="P1704" t="s">
        <v>112</v>
      </c>
      <c r="Q1704">
        <v>1667</v>
      </c>
      <c r="R1704">
        <v>3726</v>
      </c>
      <c r="S1704">
        <v>142590</v>
      </c>
      <c r="T1704">
        <v>142590</v>
      </c>
      <c r="U1704">
        <v>142590</v>
      </c>
      <c r="V1704">
        <v>25</v>
      </c>
      <c r="W1704">
        <v>165</v>
      </c>
      <c r="X1704">
        <v>89</v>
      </c>
      <c r="Y1704">
        <v>7308</v>
      </c>
      <c r="Z1704">
        <v>2522</v>
      </c>
      <c r="AA1704">
        <v>9830</v>
      </c>
      <c r="AB1704" s="24">
        <f>VLOOKUP(B1704,population!$B$2:$D$54,3,0)</f>
        <v>6949503</v>
      </c>
      <c r="AC1704" s="24" t="str">
        <f>VLOOKUP(B1704,regions!$A$2:$B$54,2,0)</f>
        <v>Northeast</v>
      </c>
      <c r="AD1704" s="24" t="str">
        <f>VLOOKUP(B1704,population!$B$2:$C$54,2,0)</f>
        <v> Massachusetts</v>
      </c>
      <c r="AE1704" s="24">
        <f>IFERROR(VLOOKUP(AD1704,'pop density'!$A$1:$B$51,2,0),"")</f>
        <v>866.6</v>
      </c>
      <c r="AF1704" s="24" t="str">
        <f t="shared" si="26"/>
        <v>00866.6- Massachusetts</v>
      </c>
    </row>
    <row r="1705" spans="1:32" x14ac:dyDescent="0.25">
      <c r="A1705">
        <v>20200417</v>
      </c>
      <c r="B1705" t="s">
        <v>1803</v>
      </c>
      <c r="C1705">
        <v>35125</v>
      </c>
      <c r="D1705">
        <v>117195</v>
      </c>
      <c r="F1705">
        <v>3756</v>
      </c>
      <c r="G1705">
        <v>3756</v>
      </c>
      <c r="H1705">
        <v>987</v>
      </c>
      <c r="M1705" t="s">
        <v>129</v>
      </c>
      <c r="N1705" s="1">
        <v>43937.416666666664</v>
      </c>
      <c r="O1705" t="s">
        <v>1840</v>
      </c>
      <c r="P1705" t="s">
        <v>114</v>
      </c>
      <c r="Q1705">
        <v>1822</v>
      </c>
      <c r="R1705">
        <v>3756</v>
      </c>
      <c r="S1705">
        <v>152320</v>
      </c>
      <c r="T1705">
        <v>152320</v>
      </c>
      <c r="U1705">
        <v>152320</v>
      </c>
      <c r="V1705">
        <v>25</v>
      </c>
      <c r="W1705">
        <v>155</v>
      </c>
      <c r="X1705">
        <v>30</v>
      </c>
      <c r="Y1705">
        <v>7097</v>
      </c>
      <c r="Z1705">
        <v>2633</v>
      </c>
      <c r="AA1705">
        <v>9730</v>
      </c>
      <c r="AB1705" s="24">
        <f>VLOOKUP(B1705,population!$B$2:$D$54,3,0)</f>
        <v>6949503</v>
      </c>
      <c r="AC1705" s="24" t="str">
        <f>VLOOKUP(B1705,regions!$A$2:$B$54,2,0)</f>
        <v>Northeast</v>
      </c>
      <c r="AD1705" s="24" t="str">
        <f>VLOOKUP(B1705,population!$B$2:$C$54,2,0)</f>
        <v> Massachusetts</v>
      </c>
      <c r="AE1705" s="24">
        <f>IFERROR(VLOOKUP(AD1705,'pop density'!$A$1:$B$51,2,0),"")</f>
        <v>866.6</v>
      </c>
      <c r="AF1705" s="24" t="str">
        <f t="shared" si="26"/>
        <v>00866.6- Massachusetts</v>
      </c>
    </row>
    <row r="1706" spans="1:32" x14ac:dyDescent="0.25">
      <c r="A1706">
        <v>20200418</v>
      </c>
      <c r="B1706" t="s">
        <v>1803</v>
      </c>
      <c r="C1706">
        <v>37527</v>
      </c>
      <c r="D1706">
        <v>124604</v>
      </c>
      <c r="F1706">
        <v>3728</v>
      </c>
      <c r="G1706">
        <v>3728</v>
      </c>
      <c r="H1706">
        <v>987</v>
      </c>
      <c r="M1706" t="s">
        <v>129</v>
      </c>
      <c r="N1706" s="1">
        <v>43938.666666666664</v>
      </c>
      <c r="O1706" t="s">
        <v>1841</v>
      </c>
      <c r="P1706" t="s">
        <v>116</v>
      </c>
      <c r="Q1706">
        <v>1983</v>
      </c>
      <c r="R1706">
        <v>3728</v>
      </c>
      <c r="S1706">
        <v>162131</v>
      </c>
      <c r="T1706">
        <v>162131</v>
      </c>
      <c r="U1706">
        <v>162131</v>
      </c>
      <c r="V1706">
        <v>25</v>
      </c>
      <c r="W1706">
        <v>161</v>
      </c>
      <c r="X1706">
        <v>-28</v>
      </c>
      <c r="Y1706">
        <v>7409</v>
      </c>
      <c r="Z1706">
        <v>2402</v>
      </c>
      <c r="AA1706">
        <v>9811</v>
      </c>
      <c r="AB1706" s="24">
        <f>VLOOKUP(B1706,population!$B$2:$D$54,3,0)</f>
        <v>6949503</v>
      </c>
      <c r="AC1706" s="24" t="str">
        <f>VLOOKUP(B1706,regions!$A$2:$B$54,2,0)</f>
        <v>Northeast</v>
      </c>
      <c r="AD1706" s="24" t="str">
        <f>VLOOKUP(B1706,population!$B$2:$C$54,2,0)</f>
        <v> Massachusetts</v>
      </c>
      <c r="AE1706" s="24">
        <f>IFERROR(VLOOKUP(AD1706,'pop density'!$A$1:$B$51,2,0),"")</f>
        <v>866.6</v>
      </c>
      <c r="AF1706" s="24" t="str">
        <f t="shared" si="26"/>
        <v>00866.6- Massachusetts</v>
      </c>
    </row>
    <row r="1707" spans="1:32" x14ac:dyDescent="0.25">
      <c r="A1707">
        <v>20200419</v>
      </c>
      <c r="B1707" t="s">
        <v>1803</v>
      </c>
      <c r="C1707">
        <v>39820</v>
      </c>
      <c r="D1707">
        <v>129295</v>
      </c>
      <c r="F1707">
        <v>3789</v>
      </c>
      <c r="G1707">
        <v>3789</v>
      </c>
      <c r="H1707">
        <v>987</v>
      </c>
      <c r="M1707" t="s">
        <v>129</v>
      </c>
      <c r="N1707" s="1">
        <v>43940.666666666664</v>
      </c>
      <c r="O1707" t="s">
        <v>1842</v>
      </c>
      <c r="P1707" t="s">
        <v>118</v>
      </c>
      <c r="Q1707">
        <v>2146</v>
      </c>
      <c r="R1707">
        <v>3789</v>
      </c>
      <c r="S1707">
        <v>169115</v>
      </c>
      <c r="T1707">
        <v>169115</v>
      </c>
      <c r="U1707">
        <v>169115</v>
      </c>
      <c r="V1707">
        <v>25</v>
      </c>
      <c r="W1707">
        <v>163</v>
      </c>
      <c r="X1707">
        <v>61</v>
      </c>
      <c r="Y1707">
        <v>4691</v>
      </c>
      <c r="Z1707">
        <v>2293</v>
      </c>
      <c r="AA1707">
        <v>6984</v>
      </c>
      <c r="AB1707" s="24">
        <f>VLOOKUP(B1707,population!$B$2:$D$54,3,0)</f>
        <v>6949503</v>
      </c>
      <c r="AC1707" s="24" t="str">
        <f>VLOOKUP(B1707,regions!$A$2:$B$54,2,0)</f>
        <v>Northeast</v>
      </c>
      <c r="AD1707" s="24" t="str">
        <f>VLOOKUP(B1707,population!$B$2:$C$54,2,0)</f>
        <v> Massachusetts</v>
      </c>
      <c r="AE1707" s="24">
        <f>IFERROR(VLOOKUP(AD1707,'pop density'!$A$1:$B$51,2,0),"")</f>
        <v>866.6</v>
      </c>
      <c r="AF1707" s="24" t="str">
        <f t="shared" si="26"/>
        <v>00866.6- Massachusetts</v>
      </c>
    </row>
    <row r="1708" spans="1:32" x14ac:dyDescent="0.25">
      <c r="A1708">
        <v>20200420</v>
      </c>
      <c r="B1708" t="s">
        <v>1803</v>
      </c>
      <c r="C1708">
        <v>41416</v>
      </c>
      <c r="D1708">
        <v>136046</v>
      </c>
      <c r="F1708">
        <v>3872</v>
      </c>
      <c r="G1708">
        <v>3872</v>
      </c>
      <c r="H1708">
        <v>987</v>
      </c>
      <c r="M1708" t="s">
        <v>129</v>
      </c>
      <c r="N1708" s="1">
        <v>43940.666666666664</v>
      </c>
      <c r="O1708" t="s">
        <v>1843</v>
      </c>
      <c r="P1708" t="s">
        <v>120</v>
      </c>
      <c r="Q1708">
        <v>2303</v>
      </c>
      <c r="R1708">
        <v>3872</v>
      </c>
      <c r="S1708">
        <v>177462</v>
      </c>
      <c r="T1708">
        <v>177462</v>
      </c>
      <c r="U1708">
        <v>177462</v>
      </c>
      <c r="V1708">
        <v>25</v>
      </c>
      <c r="W1708">
        <v>157</v>
      </c>
      <c r="X1708">
        <v>83</v>
      </c>
      <c r="Y1708">
        <v>6751</v>
      </c>
      <c r="Z1708">
        <v>1596</v>
      </c>
      <c r="AA1708">
        <v>8347</v>
      </c>
      <c r="AB1708" s="24">
        <f>VLOOKUP(B1708,population!$B$2:$D$54,3,0)</f>
        <v>6949503</v>
      </c>
      <c r="AC1708" s="24" t="str">
        <f>VLOOKUP(B1708,regions!$A$2:$B$54,2,0)</f>
        <v>Northeast</v>
      </c>
      <c r="AD1708" s="24" t="str">
        <f>VLOOKUP(B1708,population!$B$2:$C$54,2,0)</f>
        <v> Massachusetts</v>
      </c>
      <c r="AE1708" s="24">
        <f>IFERROR(VLOOKUP(AD1708,'pop density'!$A$1:$B$51,2,0),"")</f>
        <v>866.6</v>
      </c>
      <c r="AF1708" s="24" t="str">
        <f t="shared" si="26"/>
        <v>00866.6- Massachusetts</v>
      </c>
    </row>
    <row r="1709" spans="1:32" x14ac:dyDescent="0.25">
      <c r="A1709">
        <v>20200421</v>
      </c>
      <c r="B1709" t="s">
        <v>1803</v>
      </c>
      <c r="C1709">
        <v>43168</v>
      </c>
      <c r="D1709">
        <v>141444</v>
      </c>
      <c r="F1709">
        <v>3977</v>
      </c>
      <c r="G1709">
        <v>4009</v>
      </c>
      <c r="H1709">
        <v>1040</v>
      </c>
      <c r="M1709" t="s">
        <v>129</v>
      </c>
      <c r="N1709" s="1">
        <v>43942.666666666664</v>
      </c>
      <c r="O1709" t="s">
        <v>1844</v>
      </c>
      <c r="P1709" t="s">
        <v>122</v>
      </c>
      <c r="Q1709">
        <v>2449</v>
      </c>
      <c r="R1709">
        <v>4009</v>
      </c>
      <c r="S1709">
        <v>184612</v>
      </c>
      <c r="T1709">
        <v>184612</v>
      </c>
      <c r="U1709">
        <v>184612</v>
      </c>
      <c r="V1709">
        <v>25</v>
      </c>
      <c r="W1709">
        <v>146</v>
      </c>
      <c r="X1709">
        <v>137</v>
      </c>
      <c r="Y1709">
        <v>5398</v>
      </c>
      <c r="Z1709">
        <v>1752</v>
      </c>
      <c r="AA1709">
        <v>7150</v>
      </c>
      <c r="AB1709" s="24">
        <f>VLOOKUP(B1709,population!$B$2:$D$54,3,0)</f>
        <v>6949503</v>
      </c>
      <c r="AC1709" s="24" t="str">
        <f>VLOOKUP(B1709,regions!$A$2:$B$54,2,0)</f>
        <v>Northeast</v>
      </c>
      <c r="AD1709" s="24" t="str">
        <f>VLOOKUP(B1709,population!$B$2:$C$54,2,0)</f>
        <v> Massachusetts</v>
      </c>
      <c r="AE1709" s="24">
        <f>IFERROR(VLOOKUP(AD1709,'pop density'!$A$1:$B$51,2,0),"")</f>
        <v>866.6</v>
      </c>
      <c r="AF1709" s="24" t="str">
        <f t="shared" si="26"/>
        <v>00866.6- Massachusetts</v>
      </c>
    </row>
    <row r="1710" spans="1:32" x14ac:dyDescent="0.25">
      <c r="A1710">
        <v>20200422</v>
      </c>
      <c r="B1710" t="s">
        <v>1803</v>
      </c>
      <c r="C1710">
        <v>44913</v>
      </c>
      <c r="D1710">
        <v>144789</v>
      </c>
      <c r="F1710">
        <v>3890</v>
      </c>
      <c r="G1710">
        <v>4256</v>
      </c>
      <c r="H1710">
        <v>1050</v>
      </c>
      <c r="M1710" t="s">
        <v>129</v>
      </c>
      <c r="N1710" s="1">
        <v>43943.666666666664</v>
      </c>
      <c r="O1710" t="s">
        <v>1845</v>
      </c>
      <c r="P1710" t="s">
        <v>124</v>
      </c>
      <c r="Q1710">
        <v>2597</v>
      </c>
      <c r="R1710">
        <v>4256</v>
      </c>
      <c r="S1710">
        <v>189702</v>
      </c>
      <c r="T1710">
        <v>189702</v>
      </c>
      <c r="U1710">
        <v>189702</v>
      </c>
      <c r="V1710">
        <v>25</v>
      </c>
      <c r="W1710">
        <v>148</v>
      </c>
      <c r="X1710">
        <v>247</v>
      </c>
      <c r="Y1710">
        <v>3345</v>
      </c>
      <c r="Z1710">
        <v>1745</v>
      </c>
      <c r="AA1710">
        <v>5090</v>
      </c>
      <c r="AB1710" s="24">
        <f>VLOOKUP(B1710,population!$B$2:$D$54,3,0)</f>
        <v>6949503</v>
      </c>
      <c r="AC1710" s="24" t="str">
        <f>VLOOKUP(B1710,regions!$A$2:$B$54,2,0)</f>
        <v>Northeast</v>
      </c>
      <c r="AD1710" s="24" t="str">
        <f>VLOOKUP(B1710,population!$B$2:$C$54,2,0)</f>
        <v> Massachusetts</v>
      </c>
      <c r="AE1710" s="24">
        <f>IFERROR(VLOOKUP(AD1710,'pop density'!$A$1:$B$51,2,0),"")</f>
        <v>866.6</v>
      </c>
      <c r="AF1710" s="24" t="str">
        <f t="shared" si="26"/>
        <v>00866.6- Massachusetts</v>
      </c>
    </row>
    <row r="1711" spans="1:32" x14ac:dyDescent="0.25">
      <c r="A1711">
        <v>20200423</v>
      </c>
      <c r="B1711" t="s">
        <v>1803</v>
      </c>
      <c r="C1711">
        <v>47992</v>
      </c>
      <c r="D1711">
        <v>156324</v>
      </c>
      <c r="F1711">
        <v>3851</v>
      </c>
      <c r="G1711">
        <v>4493</v>
      </c>
      <c r="H1711">
        <v>1034</v>
      </c>
      <c r="M1711" t="s">
        <v>129</v>
      </c>
      <c r="N1711" s="1">
        <v>43943.666666666664</v>
      </c>
      <c r="O1711" t="s">
        <v>1846</v>
      </c>
      <c r="P1711" t="s">
        <v>126</v>
      </c>
      <c r="Q1711">
        <v>2769</v>
      </c>
      <c r="R1711">
        <v>4493</v>
      </c>
      <c r="S1711">
        <v>204316</v>
      </c>
      <c r="T1711">
        <v>204316</v>
      </c>
      <c r="U1711">
        <v>204316</v>
      </c>
      <c r="V1711">
        <v>25</v>
      </c>
      <c r="W1711">
        <v>172</v>
      </c>
      <c r="X1711">
        <v>237</v>
      </c>
      <c r="Y1711">
        <v>11535</v>
      </c>
      <c r="Z1711">
        <v>3079</v>
      </c>
      <c r="AA1711">
        <v>14614</v>
      </c>
      <c r="AB1711" s="24">
        <f>VLOOKUP(B1711,population!$B$2:$D$54,3,0)</f>
        <v>6949503</v>
      </c>
      <c r="AC1711" s="24" t="str">
        <f>VLOOKUP(B1711,regions!$A$2:$B$54,2,0)</f>
        <v>Northeast</v>
      </c>
      <c r="AD1711" s="24" t="str">
        <f>VLOOKUP(B1711,population!$B$2:$C$54,2,0)</f>
        <v> Massachusetts</v>
      </c>
      <c r="AE1711" s="24">
        <f>IFERROR(VLOOKUP(AD1711,'pop density'!$A$1:$B$51,2,0),"")</f>
        <v>866.6</v>
      </c>
      <c r="AF1711" s="24" t="str">
        <f t="shared" si="26"/>
        <v>00866.6- Massachusetts</v>
      </c>
    </row>
    <row r="1712" spans="1:32" x14ac:dyDescent="0.25">
      <c r="A1712">
        <v>20200424</v>
      </c>
      <c r="B1712" t="s">
        <v>1803</v>
      </c>
      <c r="C1712">
        <v>50969</v>
      </c>
      <c r="D1712">
        <v>164244</v>
      </c>
      <c r="F1712">
        <v>3847</v>
      </c>
      <c r="G1712">
        <v>4752</v>
      </c>
      <c r="H1712">
        <v>1034</v>
      </c>
      <c r="M1712" t="s">
        <v>129</v>
      </c>
      <c r="N1712" s="1">
        <v>43945.5</v>
      </c>
      <c r="O1712" t="s">
        <v>1847</v>
      </c>
      <c r="P1712" t="s">
        <v>128</v>
      </c>
      <c r="Q1712">
        <v>2877</v>
      </c>
      <c r="R1712">
        <v>4752</v>
      </c>
      <c r="S1712">
        <v>215213</v>
      </c>
      <c r="T1712">
        <v>215213</v>
      </c>
      <c r="U1712">
        <v>215213</v>
      </c>
      <c r="V1712">
        <v>25</v>
      </c>
      <c r="W1712">
        <v>108</v>
      </c>
      <c r="X1712">
        <v>259</v>
      </c>
      <c r="Y1712">
        <v>7920</v>
      </c>
      <c r="Z1712">
        <v>2977</v>
      </c>
      <c r="AA1712">
        <v>10897</v>
      </c>
      <c r="AB1712" s="24">
        <f>VLOOKUP(B1712,population!$B$2:$D$54,3,0)</f>
        <v>6949503</v>
      </c>
      <c r="AC1712" s="24" t="str">
        <f>VLOOKUP(B1712,regions!$A$2:$B$54,2,0)</f>
        <v>Northeast</v>
      </c>
      <c r="AD1712" s="24" t="str">
        <f>VLOOKUP(B1712,population!$B$2:$C$54,2,0)</f>
        <v> Massachusetts</v>
      </c>
      <c r="AE1712" s="24">
        <f>IFERROR(VLOOKUP(AD1712,'pop density'!$A$1:$B$51,2,0),"")</f>
        <v>866.6</v>
      </c>
      <c r="AF1712" s="24" t="str">
        <f t="shared" si="26"/>
        <v>00866.6- Massachusetts</v>
      </c>
    </row>
    <row r="1713" spans="1:32" x14ac:dyDescent="0.25">
      <c r="A1713">
        <v>20200425</v>
      </c>
      <c r="B1713" t="s">
        <v>1803</v>
      </c>
      <c r="C1713">
        <v>53348</v>
      </c>
      <c r="D1713">
        <v>173497</v>
      </c>
      <c r="F1713">
        <v>3879</v>
      </c>
      <c r="G1713">
        <v>4965</v>
      </c>
      <c r="H1713">
        <v>1058</v>
      </c>
      <c r="M1713" t="s">
        <v>129</v>
      </c>
      <c r="N1713" s="1">
        <v>43946.666666666664</v>
      </c>
      <c r="O1713" t="s">
        <v>1848</v>
      </c>
      <c r="P1713" t="s">
        <v>131</v>
      </c>
      <c r="Q1713">
        <v>2877</v>
      </c>
      <c r="R1713">
        <v>4965</v>
      </c>
      <c r="S1713">
        <v>226845</v>
      </c>
      <c r="T1713">
        <v>226845</v>
      </c>
      <c r="U1713">
        <v>226845</v>
      </c>
      <c r="V1713">
        <v>25</v>
      </c>
      <c r="W1713">
        <v>0</v>
      </c>
      <c r="X1713">
        <v>213</v>
      </c>
      <c r="Y1713">
        <v>9253</v>
      </c>
      <c r="Z1713">
        <v>2379</v>
      </c>
      <c r="AA1713">
        <v>11632</v>
      </c>
      <c r="AB1713" s="24">
        <f>VLOOKUP(B1713,population!$B$2:$D$54,3,0)</f>
        <v>6949503</v>
      </c>
      <c r="AC1713" s="24" t="str">
        <f>VLOOKUP(B1713,regions!$A$2:$B$54,2,0)</f>
        <v>Northeast</v>
      </c>
      <c r="AD1713" s="24" t="str">
        <f>VLOOKUP(B1713,population!$B$2:$C$54,2,0)</f>
        <v> Massachusetts</v>
      </c>
      <c r="AE1713" s="24">
        <f>IFERROR(VLOOKUP(AD1713,'pop density'!$A$1:$B$51,2,0),"")</f>
        <v>866.6</v>
      </c>
      <c r="AF1713" s="24" t="str">
        <f t="shared" si="26"/>
        <v>00866.6- Massachusetts</v>
      </c>
    </row>
    <row r="1714" spans="1:32" x14ac:dyDescent="0.25">
      <c r="A1714">
        <v>20200426</v>
      </c>
      <c r="B1714" t="s">
        <v>1803</v>
      </c>
      <c r="C1714">
        <v>54938</v>
      </c>
      <c r="D1714">
        <v>181162</v>
      </c>
      <c r="F1714">
        <v>3879</v>
      </c>
      <c r="G1714">
        <v>5104</v>
      </c>
      <c r="H1714">
        <v>1077</v>
      </c>
      <c r="M1714" t="s">
        <v>129</v>
      </c>
      <c r="N1714" s="1">
        <v>43947.666666666664</v>
      </c>
      <c r="O1714" t="s">
        <v>1849</v>
      </c>
      <c r="P1714" t="s">
        <v>133</v>
      </c>
      <c r="Q1714">
        <v>2899</v>
      </c>
      <c r="R1714">
        <v>5104</v>
      </c>
      <c r="S1714">
        <v>236100</v>
      </c>
      <c r="T1714">
        <v>236100</v>
      </c>
      <c r="U1714">
        <v>236100</v>
      </c>
      <c r="V1714">
        <v>25</v>
      </c>
      <c r="W1714">
        <v>22</v>
      </c>
      <c r="X1714">
        <v>139</v>
      </c>
      <c r="Y1714">
        <v>7665</v>
      </c>
      <c r="Z1714">
        <v>1590</v>
      </c>
      <c r="AA1714">
        <v>9255</v>
      </c>
      <c r="AB1714" s="24">
        <f>VLOOKUP(B1714,population!$B$2:$D$54,3,0)</f>
        <v>6949503</v>
      </c>
      <c r="AC1714" s="24" t="str">
        <f>VLOOKUP(B1714,regions!$A$2:$B$54,2,0)</f>
        <v>Northeast</v>
      </c>
      <c r="AD1714" s="24" t="str">
        <f>VLOOKUP(B1714,population!$B$2:$C$54,2,0)</f>
        <v> Massachusetts</v>
      </c>
      <c r="AE1714" s="24">
        <f>IFERROR(VLOOKUP(AD1714,'pop density'!$A$1:$B$51,2,0),"")</f>
        <v>866.6</v>
      </c>
      <c r="AF1714" s="24" t="str">
        <f t="shared" si="26"/>
        <v>00866.6- Massachusetts</v>
      </c>
    </row>
    <row r="1715" spans="1:32" x14ac:dyDescent="0.25">
      <c r="A1715">
        <v>20200427</v>
      </c>
      <c r="B1715" t="s">
        <v>1803</v>
      </c>
      <c r="C1715">
        <v>56462</v>
      </c>
      <c r="D1715">
        <v>188425</v>
      </c>
      <c r="F1715">
        <v>3892</v>
      </c>
      <c r="G1715">
        <v>5237</v>
      </c>
      <c r="H1715">
        <v>1089</v>
      </c>
      <c r="M1715" t="s">
        <v>129</v>
      </c>
      <c r="N1715" s="1">
        <v>43948.666666666664</v>
      </c>
      <c r="O1715" t="s">
        <v>1850</v>
      </c>
      <c r="P1715" t="s">
        <v>135</v>
      </c>
      <c r="Q1715">
        <v>3003</v>
      </c>
      <c r="R1715">
        <v>5237</v>
      </c>
      <c r="S1715">
        <v>244887</v>
      </c>
      <c r="T1715">
        <v>244887</v>
      </c>
      <c r="U1715">
        <v>244887</v>
      </c>
      <c r="V1715">
        <v>25</v>
      </c>
      <c r="W1715">
        <v>104</v>
      </c>
      <c r="X1715">
        <v>133</v>
      </c>
      <c r="Y1715">
        <v>7263</v>
      </c>
      <c r="Z1715">
        <v>1524</v>
      </c>
      <c r="AA1715">
        <v>8787</v>
      </c>
      <c r="AB1715" s="24">
        <f>VLOOKUP(B1715,population!$B$2:$D$54,3,0)</f>
        <v>6949503</v>
      </c>
      <c r="AC1715" s="24" t="str">
        <f>VLOOKUP(B1715,regions!$A$2:$B$54,2,0)</f>
        <v>Northeast</v>
      </c>
      <c r="AD1715" s="24" t="str">
        <f>VLOOKUP(B1715,population!$B$2:$C$54,2,0)</f>
        <v> Massachusetts</v>
      </c>
      <c r="AE1715" s="24">
        <f>IFERROR(VLOOKUP(AD1715,'pop density'!$A$1:$B$51,2,0),"")</f>
        <v>866.6</v>
      </c>
      <c r="AF1715" s="24" t="str">
        <f t="shared" si="26"/>
        <v>00866.6- Massachusetts</v>
      </c>
    </row>
    <row r="1716" spans="1:32" x14ac:dyDescent="0.25">
      <c r="A1716">
        <v>20200428</v>
      </c>
      <c r="B1716" t="s">
        <v>1803</v>
      </c>
      <c r="C1716">
        <v>58302</v>
      </c>
      <c r="D1716">
        <v>196198</v>
      </c>
      <c r="F1716">
        <v>3875</v>
      </c>
      <c r="G1716">
        <v>5515</v>
      </c>
      <c r="H1716">
        <v>1005</v>
      </c>
      <c r="M1716" t="s">
        <v>129</v>
      </c>
      <c r="N1716" s="1">
        <v>43949.666666666664</v>
      </c>
      <c r="O1716" t="s">
        <v>1851</v>
      </c>
      <c r="P1716" t="s">
        <v>137</v>
      </c>
      <c r="Q1716">
        <v>3153</v>
      </c>
      <c r="R1716">
        <v>5515</v>
      </c>
      <c r="S1716">
        <v>254500</v>
      </c>
      <c r="T1716">
        <v>254500</v>
      </c>
      <c r="U1716">
        <v>254500</v>
      </c>
      <c r="V1716">
        <v>25</v>
      </c>
      <c r="W1716">
        <v>150</v>
      </c>
      <c r="X1716">
        <v>278</v>
      </c>
      <c r="Y1716">
        <v>7773</v>
      </c>
      <c r="Z1716">
        <v>1840</v>
      </c>
      <c r="AA1716">
        <v>9613</v>
      </c>
      <c r="AB1716" s="24">
        <f>VLOOKUP(B1716,population!$B$2:$D$54,3,0)</f>
        <v>6949503</v>
      </c>
      <c r="AC1716" s="24" t="str">
        <f>VLOOKUP(B1716,regions!$A$2:$B$54,2,0)</f>
        <v>Northeast</v>
      </c>
      <c r="AD1716" s="24" t="str">
        <f>VLOOKUP(B1716,population!$B$2:$C$54,2,0)</f>
        <v> Massachusetts</v>
      </c>
      <c r="AE1716" s="24">
        <f>IFERROR(VLOOKUP(AD1716,'pop density'!$A$1:$B$51,2,0),"")</f>
        <v>866.6</v>
      </c>
      <c r="AF1716" s="24" t="str">
        <f t="shared" si="26"/>
        <v>00866.6- Massachusetts</v>
      </c>
    </row>
    <row r="1717" spans="1:32" x14ac:dyDescent="0.25">
      <c r="A1717">
        <v>20200429</v>
      </c>
      <c r="B1717" t="s">
        <v>1803</v>
      </c>
      <c r="C1717">
        <v>60265</v>
      </c>
      <c r="D1717">
        <v>205353</v>
      </c>
      <c r="F1717">
        <v>3856</v>
      </c>
      <c r="G1717">
        <v>5758</v>
      </c>
      <c r="H1717">
        <v>1011</v>
      </c>
      <c r="M1717" t="s">
        <v>62</v>
      </c>
      <c r="N1717" s="1">
        <v>43950.666666666664</v>
      </c>
      <c r="O1717" t="s">
        <v>1852</v>
      </c>
      <c r="P1717" t="s">
        <v>139</v>
      </c>
      <c r="Q1717">
        <v>3405</v>
      </c>
      <c r="R1717">
        <v>5758</v>
      </c>
      <c r="S1717">
        <v>265618</v>
      </c>
      <c r="T1717">
        <v>265618</v>
      </c>
      <c r="U1717">
        <v>265618</v>
      </c>
      <c r="V1717">
        <v>25</v>
      </c>
      <c r="W1717">
        <v>252</v>
      </c>
      <c r="X1717">
        <v>243</v>
      </c>
      <c r="Y1717">
        <v>9155</v>
      </c>
      <c r="Z1717">
        <v>1963</v>
      </c>
      <c r="AA1717">
        <v>11118</v>
      </c>
      <c r="AB1717" s="24">
        <f>VLOOKUP(B1717,population!$B$2:$D$54,3,0)</f>
        <v>6949503</v>
      </c>
      <c r="AC1717" s="24" t="str">
        <f>VLOOKUP(B1717,regions!$A$2:$B$54,2,0)</f>
        <v>Northeast</v>
      </c>
      <c r="AD1717" s="24" t="str">
        <f>VLOOKUP(B1717,population!$B$2:$C$54,2,0)</f>
        <v> Massachusetts</v>
      </c>
      <c r="AE1717" s="24">
        <f>IFERROR(VLOOKUP(AD1717,'pop density'!$A$1:$B$51,2,0),"")</f>
        <v>866.6</v>
      </c>
      <c r="AF1717" s="24" t="str">
        <f t="shared" si="26"/>
        <v>00866.6- Massachusetts</v>
      </c>
    </row>
    <row r="1718" spans="1:32" x14ac:dyDescent="0.25">
      <c r="A1718">
        <v>20200430</v>
      </c>
      <c r="B1718" t="s">
        <v>1803</v>
      </c>
      <c r="C1718">
        <v>62205</v>
      </c>
      <c r="D1718">
        <v>213442</v>
      </c>
      <c r="F1718">
        <v>3803</v>
      </c>
      <c r="G1718">
        <v>5942</v>
      </c>
      <c r="H1718">
        <v>1001</v>
      </c>
      <c r="M1718" t="s">
        <v>62</v>
      </c>
      <c r="N1718" s="1">
        <v>43951.666666666664</v>
      </c>
      <c r="O1718" s="2" t="s">
        <v>1853</v>
      </c>
      <c r="P1718" t="s">
        <v>142</v>
      </c>
      <c r="Q1718">
        <v>3562</v>
      </c>
      <c r="R1718">
        <v>5942</v>
      </c>
      <c r="S1718">
        <v>275647</v>
      </c>
      <c r="T1718">
        <v>275647</v>
      </c>
      <c r="U1718">
        <v>275647</v>
      </c>
      <c r="V1718">
        <v>25</v>
      </c>
      <c r="W1718">
        <v>157</v>
      </c>
      <c r="X1718">
        <v>184</v>
      </c>
      <c r="Y1718">
        <v>8089</v>
      </c>
      <c r="Z1718">
        <v>1940</v>
      </c>
      <c r="AA1718">
        <v>10029</v>
      </c>
      <c r="AB1718" s="24">
        <f>VLOOKUP(B1718,population!$B$2:$D$54,3,0)</f>
        <v>6949503</v>
      </c>
      <c r="AC1718" s="24" t="str">
        <f>VLOOKUP(B1718,regions!$A$2:$B$54,2,0)</f>
        <v>Northeast</v>
      </c>
      <c r="AD1718" s="24" t="str">
        <f>VLOOKUP(B1718,population!$B$2:$C$54,2,0)</f>
        <v> Massachusetts</v>
      </c>
      <c r="AE1718" s="24">
        <f>IFERROR(VLOOKUP(AD1718,'pop density'!$A$1:$B$51,2,0),"")</f>
        <v>866.6</v>
      </c>
      <c r="AF1718" s="24" t="str">
        <f t="shared" si="26"/>
        <v>00866.6- Massachusetts</v>
      </c>
    </row>
    <row r="1719" spans="1:32" x14ac:dyDescent="0.25">
      <c r="A1719">
        <v>20200501</v>
      </c>
      <c r="B1719" t="s">
        <v>1803</v>
      </c>
      <c r="C1719">
        <v>64311</v>
      </c>
      <c r="D1719">
        <v>225325</v>
      </c>
      <c r="F1719">
        <v>3716</v>
      </c>
      <c r="G1719">
        <v>6169</v>
      </c>
      <c r="H1719">
        <v>947</v>
      </c>
      <c r="M1719" t="s">
        <v>62</v>
      </c>
      <c r="N1719" s="1">
        <v>43952.5</v>
      </c>
      <c r="O1719" t="s">
        <v>1854</v>
      </c>
      <c r="P1719" t="s">
        <v>144</v>
      </c>
      <c r="Q1719">
        <v>3716</v>
      </c>
      <c r="R1719">
        <v>6169</v>
      </c>
      <c r="S1719">
        <v>289636</v>
      </c>
      <c r="T1719">
        <v>289636</v>
      </c>
      <c r="U1719">
        <v>289636</v>
      </c>
      <c r="V1719">
        <v>25</v>
      </c>
      <c r="W1719">
        <v>154</v>
      </c>
      <c r="X1719">
        <v>227</v>
      </c>
      <c r="Y1719">
        <v>11883</v>
      </c>
      <c r="Z1719">
        <v>2106</v>
      </c>
      <c r="AA1719">
        <v>13989</v>
      </c>
      <c r="AB1719" s="24">
        <f>VLOOKUP(B1719,population!$B$2:$D$54,3,0)</f>
        <v>6949503</v>
      </c>
      <c r="AC1719" s="24" t="str">
        <f>VLOOKUP(B1719,regions!$A$2:$B$54,2,0)</f>
        <v>Northeast</v>
      </c>
      <c r="AD1719" s="24" t="str">
        <f>VLOOKUP(B1719,population!$B$2:$C$54,2,0)</f>
        <v> Massachusetts</v>
      </c>
      <c r="AE1719" s="24">
        <f>IFERROR(VLOOKUP(AD1719,'pop density'!$A$1:$B$51,2,0),"")</f>
        <v>866.6</v>
      </c>
      <c r="AF1719" s="24" t="str">
        <f t="shared" si="26"/>
        <v>00866.6- Massachusetts</v>
      </c>
    </row>
    <row r="1720" spans="1:32" x14ac:dyDescent="0.25">
      <c r="A1720">
        <v>20200502</v>
      </c>
      <c r="B1720" t="s">
        <v>1803</v>
      </c>
      <c r="C1720">
        <v>66263</v>
      </c>
      <c r="D1720">
        <v>232731</v>
      </c>
      <c r="F1720">
        <v>3601</v>
      </c>
      <c r="G1720">
        <v>6378</v>
      </c>
      <c r="H1720">
        <v>921</v>
      </c>
      <c r="M1720" t="s">
        <v>62</v>
      </c>
      <c r="N1720" s="1">
        <v>43953.5</v>
      </c>
      <c r="O1720" t="s">
        <v>1855</v>
      </c>
      <c r="P1720" t="s">
        <v>146</v>
      </c>
      <c r="Q1720">
        <v>3846</v>
      </c>
      <c r="R1720">
        <v>6378</v>
      </c>
      <c r="S1720">
        <v>298994</v>
      </c>
      <c r="T1720">
        <v>298994</v>
      </c>
      <c r="U1720">
        <v>298994</v>
      </c>
      <c r="V1720">
        <v>25</v>
      </c>
      <c r="W1720">
        <v>130</v>
      </c>
      <c r="X1720">
        <v>209</v>
      </c>
      <c r="Y1720">
        <v>7406</v>
      </c>
      <c r="Z1720">
        <v>1952</v>
      </c>
      <c r="AA1720">
        <v>9358</v>
      </c>
      <c r="AB1720" s="24">
        <f>VLOOKUP(B1720,population!$B$2:$D$54,3,0)</f>
        <v>6949503</v>
      </c>
      <c r="AC1720" s="24" t="str">
        <f>VLOOKUP(B1720,regions!$A$2:$B$54,2,0)</f>
        <v>Northeast</v>
      </c>
      <c r="AD1720" s="24" t="str">
        <f>VLOOKUP(B1720,population!$B$2:$C$54,2,0)</f>
        <v> Massachusetts</v>
      </c>
      <c r="AE1720" s="24">
        <f>IFERROR(VLOOKUP(AD1720,'pop density'!$A$1:$B$51,2,0),"")</f>
        <v>866.6</v>
      </c>
      <c r="AF1720" s="24" t="str">
        <f t="shared" si="26"/>
        <v>00866.6- Massachusetts</v>
      </c>
    </row>
    <row r="1721" spans="1:32" x14ac:dyDescent="0.25">
      <c r="A1721">
        <v>20200503</v>
      </c>
      <c r="B1721" t="s">
        <v>1803</v>
      </c>
      <c r="C1721">
        <v>68087</v>
      </c>
      <c r="D1721">
        <v>246559</v>
      </c>
      <c r="F1721">
        <v>3617</v>
      </c>
      <c r="G1721">
        <v>6507</v>
      </c>
      <c r="H1721">
        <v>904</v>
      </c>
      <c r="M1721" t="s">
        <v>62</v>
      </c>
      <c r="N1721" s="1">
        <v>43954.666666666664</v>
      </c>
      <c r="O1721" t="s">
        <v>1856</v>
      </c>
      <c r="P1721" t="s">
        <v>148</v>
      </c>
      <c r="Q1721">
        <v>4004</v>
      </c>
      <c r="R1721">
        <v>6507</v>
      </c>
      <c r="S1721">
        <v>314646</v>
      </c>
      <c r="T1721">
        <v>314646</v>
      </c>
      <c r="U1721">
        <v>314646</v>
      </c>
      <c r="V1721">
        <v>25</v>
      </c>
      <c r="W1721">
        <v>158</v>
      </c>
      <c r="X1721">
        <v>129</v>
      </c>
      <c r="Y1721">
        <v>13828</v>
      </c>
      <c r="Z1721">
        <v>1824</v>
      </c>
      <c r="AA1721">
        <v>15652</v>
      </c>
      <c r="AB1721" s="24">
        <f>VLOOKUP(B1721,population!$B$2:$D$54,3,0)</f>
        <v>6949503</v>
      </c>
      <c r="AC1721" s="24" t="str">
        <f>VLOOKUP(B1721,regions!$A$2:$B$54,2,0)</f>
        <v>Northeast</v>
      </c>
      <c r="AD1721" s="24" t="str">
        <f>VLOOKUP(B1721,population!$B$2:$C$54,2,0)</f>
        <v> Massachusetts</v>
      </c>
      <c r="AE1721" s="24">
        <f>IFERROR(VLOOKUP(AD1721,'pop density'!$A$1:$B$51,2,0),"")</f>
        <v>866.6</v>
      </c>
      <c r="AF1721" s="24" t="str">
        <f t="shared" si="26"/>
        <v>00866.6- Massachusetts</v>
      </c>
    </row>
    <row r="1722" spans="1:32" x14ac:dyDescent="0.25">
      <c r="A1722">
        <v>20200504</v>
      </c>
      <c r="B1722" t="s">
        <v>1803</v>
      </c>
      <c r="C1722">
        <v>69087</v>
      </c>
      <c r="D1722">
        <v>255181</v>
      </c>
      <c r="F1722">
        <v>3539</v>
      </c>
      <c r="G1722">
        <v>6622</v>
      </c>
      <c r="H1722">
        <v>908</v>
      </c>
      <c r="M1722" t="s">
        <v>62</v>
      </c>
      <c r="N1722" s="1">
        <v>43955.5</v>
      </c>
      <c r="O1722" t="s">
        <v>1857</v>
      </c>
      <c r="P1722" t="s">
        <v>150</v>
      </c>
      <c r="Q1722">
        <v>4090</v>
      </c>
      <c r="R1722">
        <v>6622</v>
      </c>
      <c r="S1722">
        <v>324268</v>
      </c>
      <c r="T1722">
        <v>324268</v>
      </c>
      <c r="U1722">
        <v>324268</v>
      </c>
      <c r="V1722">
        <v>25</v>
      </c>
      <c r="W1722">
        <v>86</v>
      </c>
      <c r="X1722">
        <v>115</v>
      </c>
      <c r="Y1722">
        <v>8622</v>
      </c>
      <c r="Z1722">
        <v>1000</v>
      </c>
      <c r="AA1722">
        <v>9622</v>
      </c>
      <c r="AB1722" s="24">
        <f>VLOOKUP(B1722,population!$B$2:$D$54,3,0)</f>
        <v>6949503</v>
      </c>
      <c r="AC1722" s="24" t="str">
        <f>VLOOKUP(B1722,regions!$A$2:$B$54,2,0)</f>
        <v>Northeast</v>
      </c>
      <c r="AD1722" s="24" t="str">
        <f>VLOOKUP(B1722,population!$B$2:$C$54,2,0)</f>
        <v> Massachusetts</v>
      </c>
      <c r="AE1722" s="24">
        <f>IFERROR(VLOOKUP(AD1722,'pop density'!$A$1:$B$51,2,0),"")</f>
        <v>866.6</v>
      </c>
      <c r="AF1722" s="24" t="str">
        <f t="shared" si="26"/>
        <v>00866.6- Massachusetts</v>
      </c>
    </row>
    <row r="1723" spans="1:32" x14ac:dyDescent="0.25">
      <c r="A1723">
        <v>20200505</v>
      </c>
      <c r="B1723" t="s">
        <v>1803</v>
      </c>
      <c r="C1723">
        <v>70271</v>
      </c>
      <c r="D1723">
        <v>263078</v>
      </c>
      <c r="F1723">
        <v>3542</v>
      </c>
      <c r="G1723">
        <v>6831</v>
      </c>
      <c r="H1723">
        <v>914</v>
      </c>
      <c r="M1723" t="s">
        <v>62</v>
      </c>
      <c r="N1723" s="1">
        <v>43956.5</v>
      </c>
      <c r="O1723" t="s">
        <v>1858</v>
      </c>
      <c r="P1723" t="s">
        <v>152</v>
      </c>
      <c r="Q1723">
        <v>4212</v>
      </c>
      <c r="R1723">
        <v>6831</v>
      </c>
      <c r="S1723">
        <v>333349</v>
      </c>
      <c r="T1723">
        <v>333349</v>
      </c>
      <c r="U1723">
        <v>333349</v>
      </c>
      <c r="V1723">
        <v>25</v>
      </c>
      <c r="W1723">
        <v>122</v>
      </c>
      <c r="X1723">
        <v>209</v>
      </c>
      <c r="Y1723">
        <v>7897</v>
      </c>
      <c r="Z1723">
        <v>1184</v>
      </c>
      <c r="AA1723">
        <v>9081</v>
      </c>
      <c r="AB1723" s="24">
        <f>VLOOKUP(B1723,population!$B$2:$D$54,3,0)</f>
        <v>6949503</v>
      </c>
      <c r="AC1723" s="24" t="str">
        <f>VLOOKUP(B1723,regions!$A$2:$B$54,2,0)</f>
        <v>Northeast</v>
      </c>
      <c r="AD1723" s="24" t="str">
        <f>VLOOKUP(B1723,population!$B$2:$C$54,2,0)</f>
        <v> Massachusetts</v>
      </c>
      <c r="AE1723" s="24">
        <f>IFERROR(VLOOKUP(AD1723,'pop density'!$A$1:$B$51,2,0),"")</f>
        <v>866.6</v>
      </c>
      <c r="AF1723" s="24" t="str">
        <f t="shared" si="26"/>
        <v>00866.6- Massachusetts</v>
      </c>
    </row>
    <row r="1724" spans="1:32" x14ac:dyDescent="0.25">
      <c r="A1724">
        <v>20200506</v>
      </c>
      <c r="B1724" t="s">
        <v>1803</v>
      </c>
      <c r="C1724">
        <v>72025</v>
      </c>
      <c r="D1724">
        <v>267614</v>
      </c>
      <c r="F1724">
        <v>3564</v>
      </c>
      <c r="G1724">
        <v>7080</v>
      </c>
      <c r="H1724">
        <v>922</v>
      </c>
      <c r="M1724" t="s">
        <v>62</v>
      </c>
      <c r="N1724" s="1">
        <v>43957.5</v>
      </c>
      <c r="O1724" t="s">
        <v>1859</v>
      </c>
      <c r="P1724" t="s">
        <v>154</v>
      </c>
      <c r="Q1724">
        <v>4420</v>
      </c>
      <c r="R1724">
        <v>7080</v>
      </c>
      <c r="S1724">
        <v>339639</v>
      </c>
      <c r="T1724">
        <v>339639</v>
      </c>
      <c r="U1724">
        <v>339639</v>
      </c>
      <c r="V1724">
        <v>25</v>
      </c>
      <c r="W1724">
        <v>208</v>
      </c>
      <c r="X1724">
        <v>249</v>
      </c>
      <c r="Y1724">
        <v>4536</v>
      </c>
      <c r="Z1724">
        <v>1754</v>
      </c>
      <c r="AA1724">
        <v>6290</v>
      </c>
      <c r="AB1724" s="24">
        <f>VLOOKUP(B1724,population!$B$2:$D$54,3,0)</f>
        <v>6949503</v>
      </c>
      <c r="AC1724" s="24" t="str">
        <f>VLOOKUP(B1724,regions!$A$2:$B$54,2,0)</f>
        <v>Northeast</v>
      </c>
      <c r="AD1724" s="24" t="str">
        <f>VLOOKUP(B1724,population!$B$2:$C$54,2,0)</f>
        <v> Massachusetts</v>
      </c>
      <c r="AE1724" s="24">
        <f>IFERROR(VLOOKUP(AD1724,'pop density'!$A$1:$B$51,2,0),"")</f>
        <v>866.6</v>
      </c>
      <c r="AF1724" s="24" t="str">
        <f t="shared" si="26"/>
        <v>00866.6- Massachusetts</v>
      </c>
    </row>
    <row r="1725" spans="1:32" x14ac:dyDescent="0.25">
      <c r="A1725">
        <v>20200507</v>
      </c>
      <c r="B1725" t="s">
        <v>1803</v>
      </c>
      <c r="C1725">
        <v>73721</v>
      </c>
      <c r="D1725">
        <v>277911</v>
      </c>
      <c r="F1725">
        <v>3436</v>
      </c>
      <c r="G1725">
        <v>7237</v>
      </c>
      <c r="H1725">
        <v>852</v>
      </c>
      <c r="M1725" t="s">
        <v>62</v>
      </c>
      <c r="N1725" s="1">
        <v>43958.5</v>
      </c>
      <c r="O1725" t="s">
        <v>1860</v>
      </c>
      <c r="P1725" t="s">
        <v>156</v>
      </c>
      <c r="Q1725">
        <v>4552</v>
      </c>
      <c r="R1725">
        <v>7237</v>
      </c>
      <c r="S1725">
        <v>351632</v>
      </c>
      <c r="T1725">
        <v>351632</v>
      </c>
      <c r="U1725">
        <v>351632</v>
      </c>
      <c r="V1725">
        <v>25</v>
      </c>
      <c r="W1725">
        <v>132</v>
      </c>
      <c r="X1725">
        <v>157</v>
      </c>
      <c r="Y1725">
        <v>10297</v>
      </c>
      <c r="Z1725">
        <v>1696</v>
      </c>
      <c r="AA1725">
        <v>11993</v>
      </c>
      <c r="AB1725" s="24">
        <f>VLOOKUP(B1725,population!$B$2:$D$54,3,0)</f>
        <v>6949503</v>
      </c>
      <c r="AC1725" s="24" t="str">
        <f>VLOOKUP(B1725,regions!$A$2:$B$54,2,0)</f>
        <v>Northeast</v>
      </c>
      <c r="AD1725" s="24" t="str">
        <f>VLOOKUP(B1725,population!$B$2:$C$54,2,0)</f>
        <v> Massachusetts</v>
      </c>
      <c r="AE1725" s="24">
        <f>IFERROR(VLOOKUP(AD1725,'pop density'!$A$1:$B$51,2,0),"")</f>
        <v>866.6</v>
      </c>
      <c r="AF1725" s="24" t="str">
        <f t="shared" si="26"/>
        <v>00866.6- Massachusetts</v>
      </c>
    </row>
    <row r="1726" spans="1:32" x14ac:dyDescent="0.25">
      <c r="A1726">
        <v>20200508</v>
      </c>
      <c r="B1726" t="s">
        <v>1803</v>
      </c>
      <c r="C1726">
        <v>75333</v>
      </c>
      <c r="D1726">
        <v>290690</v>
      </c>
      <c r="F1726">
        <v>3349</v>
      </c>
      <c r="G1726">
        <v>7434</v>
      </c>
      <c r="H1726">
        <v>826</v>
      </c>
      <c r="M1726" t="s">
        <v>62</v>
      </c>
      <c r="N1726" s="1">
        <v>43959.416666666664</v>
      </c>
      <c r="O1726" t="s">
        <v>1861</v>
      </c>
      <c r="P1726" t="s">
        <v>158</v>
      </c>
      <c r="Q1726">
        <v>4702</v>
      </c>
      <c r="R1726">
        <v>7434</v>
      </c>
      <c r="S1726">
        <v>366023</v>
      </c>
      <c r="T1726">
        <v>366023</v>
      </c>
      <c r="U1726">
        <v>366023</v>
      </c>
      <c r="V1726">
        <v>25</v>
      </c>
      <c r="W1726">
        <v>150</v>
      </c>
      <c r="X1726">
        <v>197</v>
      </c>
      <c r="Y1726">
        <v>12779</v>
      </c>
      <c r="Z1726">
        <v>1612</v>
      </c>
      <c r="AA1726">
        <v>14391</v>
      </c>
      <c r="AB1726" s="24">
        <f>VLOOKUP(B1726,population!$B$2:$D$54,3,0)</f>
        <v>6949503</v>
      </c>
      <c r="AC1726" s="24" t="str">
        <f>VLOOKUP(B1726,regions!$A$2:$B$54,2,0)</f>
        <v>Northeast</v>
      </c>
      <c r="AD1726" s="24" t="str">
        <f>VLOOKUP(B1726,population!$B$2:$C$54,2,0)</f>
        <v> Massachusetts</v>
      </c>
      <c r="AE1726" s="24">
        <f>IFERROR(VLOOKUP(AD1726,'pop density'!$A$1:$B$51,2,0),"")</f>
        <v>866.6</v>
      </c>
      <c r="AF1726" s="24" t="str">
        <f t="shared" si="26"/>
        <v>00866.6- Massachusetts</v>
      </c>
    </row>
    <row r="1727" spans="1:32" x14ac:dyDescent="0.25">
      <c r="A1727">
        <v>20200509</v>
      </c>
      <c r="B1727" t="s">
        <v>1803</v>
      </c>
      <c r="C1727">
        <v>76743</v>
      </c>
      <c r="D1727">
        <v>299794</v>
      </c>
      <c r="F1727">
        <v>3229</v>
      </c>
      <c r="G1727">
        <v>7551</v>
      </c>
      <c r="H1727">
        <v>814</v>
      </c>
      <c r="M1727" t="s">
        <v>62</v>
      </c>
      <c r="N1727" s="1">
        <v>43960.5</v>
      </c>
      <c r="O1727" t="s">
        <v>1862</v>
      </c>
      <c r="P1727" t="s">
        <v>160</v>
      </c>
      <c r="Q1727">
        <v>4840</v>
      </c>
      <c r="R1727">
        <v>7551</v>
      </c>
      <c r="S1727">
        <v>376537</v>
      </c>
      <c r="T1727">
        <v>376537</v>
      </c>
      <c r="U1727">
        <v>376537</v>
      </c>
      <c r="V1727">
        <v>25</v>
      </c>
      <c r="W1727">
        <v>138</v>
      </c>
      <c r="X1727">
        <v>117</v>
      </c>
      <c r="Y1727">
        <v>9104</v>
      </c>
      <c r="Z1727">
        <v>1410</v>
      </c>
      <c r="AA1727">
        <v>10514</v>
      </c>
      <c r="AB1727" s="24">
        <f>VLOOKUP(B1727,population!$B$2:$D$54,3,0)</f>
        <v>6949503</v>
      </c>
      <c r="AC1727" s="24" t="str">
        <f>VLOOKUP(B1727,regions!$A$2:$B$54,2,0)</f>
        <v>Northeast</v>
      </c>
      <c r="AD1727" s="24" t="str">
        <f>VLOOKUP(B1727,population!$B$2:$C$54,2,0)</f>
        <v> Massachusetts</v>
      </c>
      <c r="AE1727" s="24">
        <f>IFERROR(VLOOKUP(AD1727,'pop density'!$A$1:$B$51,2,0),"")</f>
        <v>866.6</v>
      </c>
      <c r="AF1727" s="24" t="str">
        <f t="shared" si="26"/>
        <v>00866.6- Massachusetts</v>
      </c>
    </row>
    <row r="1728" spans="1:32" x14ac:dyDescent="0.25">
      <c r="A1728">
        <v>20200510</v>
      </c>
      <c r="B1728" t="s">
        <v>1803</v>
      </c>
      <c r="C1728">
        <v>77793</v>
      </c>
      <c r="D1728">
        <v>310596</v>
      </c>
      <c r="F1728">
        <v>3128</v>
      </c>
      <c r="G1728">
        <v>7617</v>
      </c>
      <c r="H1728">
        <v>810</v>
      </c>
      <c r="M1728" t="s">
        <v>62</v>
      </c>
      <c r="N1728" s="1">
        <v>43961.416666666664</v>
      </c>
      <c r="O1728" s="2" t="s">
        <v>1863</v>
      </c>
      <c r="P1728" t="s">
        <v>162</v>
      </c>
      <c r="Q1728">
        <v>4979</v>
      </c>
      <c r="R1728">
        <v>7617</v>
      </c>
      <c r="S1728">
        <v>388389</v>
      </c>
      <c r="T1728">
        <v>388389</v>
      </c>
      <c r="U1728">
        <v>388389</v>
      </c>
      <c r="V1728">
        <v>25</v>
      </c>
      <c r="W1728">
        <v>139</v>
      </c>
      <c r="X1728">
        <v>66</v>
      </c>
      <c r="Y1728">
        <v>10802</v>
      </c>
      <c r="Z1728">
        <v>1050</v>
      </c>
      <c r="AA1728">
        <v>11852</v>
      </c>
      <c r="AB1728" s="24">
        <f>VLOOKUP(B1728,population!$B$2:$D$54,3,0)</f>
        <v>6949503</v>
      </c>
      <c r="AC1728" s="24" t="str">
        <f>VLOOKUP(B1728,regions!$A$2:$B$54,2,0)</f>
        <v>Northeast</v>
      </c>
      <c r="AD1728" s="24" t="str">
        <f>VLOOKUP(B1728,population!$B$2:$C$54,2,0)</f>
        <v> Massachusetts</v>
      </c>
      <c r="AE1728" s="24">
        <f>IFERROR(VLOOKUP(AD1728,'pop density'!$A$1:$B$51,2,0),"")</f>
        <v>866.6</v>
      </c>
      <c r="AF1728" s="24" t="str">
        <f t="shared" si="26"/>
        <v>00866.6- Massachusetts</v>
      </c>
    </row>
    <row r="1729" spans="1:32" x14ac:dyDescent="0.25">
      <c r="A1729">
        <v>20200511</v>
      </c>
      <c r="B1729" t="s">
        <v>1803</v>
      </c>
      <c r="C1729">
        <v>78462</v>
      </c>
      <c r="D1729">
        <v>316266</v>
      </c>
      <c r="F1729">
        <v>3102</v>
      </c>
      <c r="G1729">
        <v>7732</v>
      </c>
      <c r="H1729">
        <v>813</v>
      </c>
      <c r="M1729" t="s">
        <v>62</v>
      </c>
      <c r="N1729" s="1">
        <v>43962.416666666664</v>
      </c>
      <c r="O1729" s="2" t="s">
        <v>1864</v>
      </c>
      <c r="P1729" t="s">
        <v>164</v>
      </c>
      <c r="Q1729">
        <v>5108</v>
      </c>
      <c r="R1729">
        <v>7732</v>
      </c>
      <c r="S1729">
        <v>394728</v>
      </c>
      <c r="T1729">
        <v>394728</v>
      </c>
      <c r="U1729">
        <v>394728</v>
      </c>
      <c r="V1729">
        <v>25</v>
      </c>
      <c r="W1729">
        <v>129</v>
      </c>
      <c r="X1729">
        <v>115</v>
      </c>
      <c r="Y1729">
        <v>5670</v>
      </c>
      <c r="Z1729">
        <v>669</v>
      </c>
      <c r="AA1729">
        <v>6339</v>
      </c>
      <c r="AB1729" s="24">
        <f>VLOOKUP(B1729,population!$B$2:$D$54,3,0)</f>
        <v>6949503</v>
      </c>
      <c r="AC1729" s="24" t="str">
        <f>VLOOKUP(B1729,regions!$A$2:$B$54,2,0)</f>
        <v>Northeast</v>
      </c>
      <c r="AD1729" s="24" t="str">
        <f>VLOOKUP(B1729,population!$B$2:$C$54,2,0)</f>
        <v> Massachusetts</v>
      </c>
      <c r="AE1729" s="24">
        <f>IFERROR(VLOOKUP(AD1729,'pop density'!$A$1:$B$51,2,0),"")</f>
        <v>866.6</v>
      </c>
      <c r="AF1729" s="24" t="str">
        <f t="shared" si="26"/>
        <v>00866.6- Massachusetts</v>
      </c>
    </row>
    <row r="1730" spans="1:32" x14ac:dyDescent="0.25">
      <c r="A1730">
        <v>20200512</v>
      </c>
      <c r="B1730" t="s">
        <v>1803</v>
      </c>
      <c r="C1730">
        <v>79332</v>
      </c>
      <c r="D1730">
        <v>322164</v>
      </c>
      <c r="F1730">
        <v>3127</v>
      </c>
      <c r="G1730">
        <v>7842</v>
      </c>
      <c r="H1730">
        <v>818</v>
      </c>
      <c r="M1730" t="s">
        <v>480</v>
      </c>
      <c r="N1730" s="1">
        <v>43963.416666666664</v>
      </c>
      <c r="O1730" t="s">
        <v>1865</v>
      </c>
      <c r="P1730" t="s">
        <v>166</v>
      </c>
      <c r="Q1730">
        <v>5141</v>
      </c>
      <c r="R1730">
        <v>7842</v>
      </c>
      <c r="S1730">
        <v>401496</v>
      </c>
      <c r="T1730">
        <v>401496</v>
      </c>
      <c r="U1730">
        <v>401496</v>
      </c>
      <c r="V1730">
        <v>25</v>
      </c>
      <c r="W1730">
        <v>33</v>
      </c>
      <c r="X1730">
        <v>110</v>
      </c>
      <c r="Y1730">
        <v>5898</v>
      </c>
      <c r="Z1730">
        <v>870</v>
      </c>
      <c r="AA1730">
        <v>6768</v>
      </c>
      <c r="AB1730" s="24">
        <f>VLOOKUP(B1730,population!$B$2:$D$54,3,0)</f>
        <v>6949503</v>
      </c>
      <c r="AC1730" s="24" t="str">
        <f>VLOOKUP(B1730,regions!$A$2:$B$54,2,0)</f>
        <v>Northeast</v>
      </c>
      <c r="AD1730" s="24" t="str">
        <f>VLOOKUP(B1730,population!$B$2:$C$54,2,0)</f>
        <v> Massachusetts</v>
      </c>
      <c r="AE1730" s="24">
        <f>IFERROR(VLOOKUP(AD1730,'pop density'!$A$1:$B$51,2,0),"")</f>
        <v>866.6</v>
      </c>
      <c r="AF1730" s="24" t="str">
        <f t="shared" si="26"/>
        <v>00866.6- Massachusetts</v>
      </c>
    </row>
    <row r="1731" spans="1:32" x14ac:dyDescent="0.25">
      <c r="A1731">
        <v>20200513</v>
      </c>
      <c r="B1731" t="s">
        <v>1803</v>
      </c>
      <c r="C1731">
        <v>80497</v>
      </c>
      <c r="D1731">
        <v>329535</v>
      </c>
      <c r="F1731">
        <v>3101</v>
      </c>
      <c r="G1731">
        <v>8032</v>
      </c>
      <c r="H1731">
        <v>794</v>
      </c>
      <c r="M1731" t="s">
        <v>480</v>
      </c>
      <c r="N1731" s="1">
        <v>43964.416666666664</v>
      </c>
      <c r="O1731" t="s">
        <v>1866</v>
      </c>
      <c r="P1731" t="s">
        <v>168</v>
      </c>
      <c r="Q1731">
        <v>5315</v>
      </c>
      <c r="R1731">
        <v>8032</v>
      </c>
      <c r="S1731">
        <v>410032</v>
      </c>
      <c r="T1731">
        <v>410032</v>
      </c>
      <c r="U1731">
        <v>410032</v>
      </c>
      <c r="V1731">
        <v>25</v>
      </c>
      <c r="W1731">
        <v>174</v>
      </c>
      <c r="X1731">
        <v>190</v>
      </c>
      <c r="Y1731">
        <v>7371</v>
      </c>
      <c r="Z1731">
        <v>1165</v>
      </c>
      <c r="AA1731">
        <v>8536</v>
      </c>
      <c r="AB1731" s="24">
        <f>VLOOKUP(B1731,population!$B$2:$D$54,3,0)</f>
        <v>6949503</v>
      </c>
      <c r="AC1731" s="24" t="str">
        <f>VLOOKUP(B1731,regions!$A$2:$B$54,2,0)</f>
        <v>Northeast</v>
      </c>
      <c r="AD1731" s="24" t="str">
        <f>VLOOKUP(B1731,population!$B$2:$C$54,2,0)</f>
        <v> Massachusetts</v>
      </c>
      <c r="AE1731" s="24">
        <f>IFERROR(VLOOKUP(AD1731,'pop density'!$A$1:$B$51,2,0),"")</f>
        <v>866.6</v>
      </c>
      <c r="AF1731" s="24" t="str">
        <f t="shared" ref="AF1731:AF1794" si="27">IFERROR(TEXT(AE1731, "00000.0") &amp; "-" &amp; AD1731,"")</f>
        <v>00866.6- Massachusetts</v>
      </c>
    </row>
    <row r="1732" spans="1:32" x14ac:dyDescent="0.25">
      <c r="A1732">
        <v>20200514</v>
      </c>
      <c r="B1732" t="s">
        <v>1803</v>
      </c>
      <c r="C1732">
        <v>82182</v>
      </c>
      <c r="D1732">
        <v>342179</v>
      </c>
      <c r="F1732">
        <v>2859</v>
      </c>
      <c r="G1732">
        <v>8207</v>
      </c>
      <c r="H1732">
        <v>781</v>
      </c>
      <c r="M1732" t="s">
        <v>480</v>
      </c>
      <c r="N1732" s="1">
        <v>43964.416666666664</v>
      </c>
      <c r="O1732" t="s">
        <v>1867</v>
      </c>
      <c r="P1732" t="s">
        <v>170</v>
      </c>
      <c r="Q1732">
        <v>5482</v>
      </c>
      <c r="R1732">
        <v>8207</v>
      </c>
      <c r="S1732">
        <v>424361</v>
      </c>
      <c r="T1732">
        <v>424361</v>
      </c>
      <c r="U1732">
        <v>424361</v>
      </c>
      <c r="V1732">
        <v>25</v>
      </c>
      <c r="W1732">
        <v>167</v>
      </c>
      <c r="X1732">
        <v>175</v>
      </c>
      <c r="Y1732">
        <v>12644</v>
      </c>
      <c r="Z1732">
        <v>1685</v>
      </c>
      <c r="AA1732">
        <v>14329</v>
      </c>
      <c r="AB1732" s="24">
        <f>VLOOKUP(B1732,population!$B$2:$D$54,3,0)</f>
        <v>6949503</v>
      </c>
      <c r="AC1732" s="24" t="str">
        <f>VLOOKUP(B1732,regions!$A$2:$B$54,2,0)</f>
        <v>Northeast</v>
      </c>
      <c r="AD1732" s="24" t="str">
        <f>VLOOKUP(B1732,population!$B$2:$C$54,2,0)</f>
        <v> Massachusetts</v>
      </c>
      <c r="AE1732" s="24">
        <f>IFERROR(VLOOKUP(AD1732,'pop density'!$A$1:$B$51,2,0),"")</f>
        <v>866.6</v>
      </c>
      <c r="AF1732" s="24" t="str">
        <f t="shared" si="27"/>
        <v>00866.6- Massachusetts</v>
      </c>
    </row>
    <row r="1733" spans="1:32" x14ac:dyDescent="0.25">
      <c r="A1733">
        <v>20200515</v>
      </c>
      <c r="B1733" t="s">
        <v>1803</v>
      </c>
      <c r="C1733">
        <v>83421</v>
      </c>
      <c r="D1733">
        <v>352258</v>
      </c>
      <c r="F1733">
        <v>2767</v>
      </c>
      <c r="G1733">
        <v>8314</v>
      </c>
      <c r="H1733">
        <v>749</v>
      </c>
      <c r="M1733" t="s">
        <v>480</v>
      </c>
      <c r="N1733" s="1">
        <v>43965.416666666664</v>
      </c>
      <c r="O1733" t="s">
        <v>1868</v>
      </c>
      <c r="P1733" t="s">
        <v>172</v>
      </c>
      <c r="Q1733">
        <v>5592</v>
      </c>
      <c r="R1733">
        <v>8314</v>
      </c>
      <c r="S1733">
        <v>435679</v>
      </c>
      <c r="T1733">
        <v>435679</v>
      </c>
      <c r="U1733">
        <v>435679</v>
      </c>
      <c r="V1733">
        <v>25</v>
      </c>
      <c r="W1733">
        <v>110</v>
      </c>
      <c r="X1733">
        <v>107</v>
      </c>
      <c r="Y1733">
        <v>10079</v>
      </c>
      <c r="Z1733">
        <v>1239</v>
      </c>
      <c r="AA1733">
        <v>11318</v>
      </c>
      <c r="AB1733" s="24">
        <f>VLOOKUP(B1733,population!$B$2:$D$54,3,0)</f>
        <v>6949503</v>
      </c>
      <c r="AC1733" s="24" t="str">
        <f>VLOOKUP(B1733,regions!$A$2:$B$54,2,0)</f>
        <v>Northeast</v>
      </c>
      <c r="AD1733" s="24" t="str">
        <f>VLOOKUP(B1733,population!$B$2:$C$54,2,0)</f>
        <v> Massachusetts</v>
      </c>
      <c r="AE1733" s="24">
        <f>IFERROR(VLOOKUP(AD1733,'pop density'!$A$1:$B$51,2,0),"")</f>
        <v>866.6</v>
      </c>
      <c r="AF1733" s="24" t="str">
        <f t="shared" si="27"/>
        <v>00866.6- Massachusetts</v>
      </c>
    </row>
    <row r="1734" spans="1:32" x14ac:dyDescent="0.25">
      <c r="A1734">
        <v>20200516</v>
      </c>
      <c r="B1734" t="s">
        <v>1803</v>
      </c>
      <c r="C1734">
        <v>84933</v>
      </c>
      <c r="D1734">
        <v>363156</v>
      </c>
      <c r="F1734">
        <v>2692</v>
      </c>
      <c r="G1734">
        <v>8456</v>
      </c>
      <c r="H1734">
        <v>747</v>
      </c>
      <c r="M1734" t="s">
        <v>480</v>
      </c>
      <c r="N1734" s="1">
        <v>43967.416666666664</v>
      </c>
      <c r="O1734" t="s">
        <v>1869</v>
      </c>
      <c r="P1734" t="s">
        <v>174</v>
      </c>
      <c r="Q1734">
        <v>5705</v>
      </c>
      <c r="R1734">
        <v>8456</v>
      </c>
      <c r="S1734">
        <v>448089</v>
      </c>
      <c r="T1734">
        <v>448089</v>
      </c>
      <c r="U1734">
        <v>448089</v>
      </c>
      <c r="V1734">
        <v>25</v>
      </c>
      <c r="W1734">
        <v>113</v>
      </c>
      <c r="X1734">
        <v>142</v>
      </c>
      <c r="Y1734">
        <v>10898</v>
      </c>
      <c r="Z1734">
        <v>1512</v>
      </c>
      <c r="AA1734">
        <v>12410</v>
      </c>
      <c r="AB1734" s="24">
        <f>VLOOKUP(B1734,population!$B$2:$D$54,3,0)</f>
        <v>6949503</v>
      </c>
      <c r="AC1734" s="24" t="str">
        <f>VLOOKUP(B1734,regions!$A$2:$B$54,2,0)</f>
        <v>Northeast</v>
      </c>
      <c r="AD1734" s="24" t="str">
        <f>VLOOKUP(B1734,population!$B$2:$C$54,2,0)</f>
        <v> Massachusetts</v>
      </c>
      <c r="AE1734" s="24">
        <f>IFERROR(VLOOKUP(AD1734,'pop density'!$A$1:$B$51,2,0),"")</f>
        <v>866.6</v>
      </c>
      <c r="AF1734" s="24" t="str">
        <f t="shared" si="27"/>
        <v>00866.6- Massachusetts</v>
      </c>
    </row>
    <row r="1735" spans="1:32" x14ac:dyDescent="0.25">
      <c r="A1735">
        <v>20200517</v>
      </c>
      <c r="B1735" t="s">
        <v>1803</v>
      </c>
      <c r="C1735">
        <v>86010</v>
      </c>
      <c r="D1735">
        <v>374816</v>
      </c>
      <c r="F1735">
        <v>2597</v>
      </c>
      <c r="G1735">
        <v>8539</v>
      </c>
      <c r="H1735">
        <v>702</v>
      </c>
      <c r="M1735" t="s">
        <v>480</v>
      </c>
      <c r="N1735" s="1">
        <v>43968.416666666664</v>
      </c>
      <c r="O1735" t="s">
        <v>1870</v>
      </c>
      <c r="P1735" t="s">
        <v>176</v>
      </c>
      <c r="Q1735">
        <v>5797</v>
      </c>
      <c r="R1735">
        <v>8539</v>
      </c>
      <c r="S1735">
        <v>460826</v>
      </c>
      <c r="T1735">
        <v>460826</v>
      </c>
      <c r="U1735">
        <v>460826</v>
      </c>
      <c r="V1735">
        <v>25</v>
      </c>
      <c r="W1735">
        <v>92</v>
      </c>
      <c r="X1735">
        <v>83</v>
      </c>
      <c r="Y1735">
        <v>11660</v>
      </c>
      <c r="Z1735">
        <v>1077</v>
      </c>
      <c r="AA1735">
        <v>12737</v>
      </c>
      <c r="AB1735" s="24">
        <f>VLOOKUP(B1735,population!$B$2:$D$54,3,0)</f>
        <v>6949503</v>
      </c>
      <c r="AC1735" s="24" t="str">
        <f>VLOOKUP(B1735,regions!$A$2:$B$54,2,0)</f>
        <v>Northeast</v>
      </c>
      <c r="AD1735" s="24" t="str">
        <f>VLOOKUP(B1735,population!$B$2:$C$54,2,0)</f>
        <v> Massachusetts</v>
      </c>
      <c r="AE1735" s="24">
        <f>IFERROR(VLOOKUP(AD1735,'pop density'!$A$1:$B$51,2,0),"")</f>
        <v>866.6</v>
      </c>
      <c r="AF1735" s="24" t="str">
        <f t="shared" si="27"/>
        <v>00866.6- Massachusetts</v>
      </c>
    </row>
    <row r="1736" spans="1:32" x14ac:dyDescent="0.25">
      <c r="A1736">
        <v>20200518</v>
      </c>
      <c r="B1736" t="s">
        <v>1803</v>
      </c>
      <c r="C1736">
        <v>86010</v>
      </c>
      <c r="D1736">
        <v>374816</v>
      </c>
      <c r="F1736">
        <v>2597</v>
      </c>
      <c r="G1736">
        <v>8539</v>
      </c>
      <c r="H1736">
        <v>702</v>
      </c>
      <c r="M1736" t="s">
        <v>480</v>
      </c>
      <c r="N1736" s="1">
        <v>43968.416666666664</v>
      </c>
      <c r="O1736" t="s">
        <v>1871</v>
      </c>
      <c r="P1736" t="s">
        <v>178</v>
      </c>
      <c r="Q1736">
        <v>5797</v>
      </c>
      <c r="R1736">
        <v>8539</v>
      </c>
      <c r="S1736">
        <v>460826</v>
      </c>
      <c r="T1736">
        <v>460826</v>
      </c>
      <c r="U1736">
        <v>460826</v>
      </c>
      <c r="V1736">
        <v>25</v>
      </c>
      <c r="W1736">
        <v>0</v>
      </c>
      <c r="X1736">
        <v>0</v>
      </c>
      <c r="Y1736">
        <v>0</v>
      </c>
      <c r="Z1736">
        <v>0</v>
      </c>
      <c r="AA1736">
        <v>0</v>
      </c>
      <c r="AB1736" s="24">
        <f>VLOOKUP(B1736,population!$B$2:$D$54,3,0)</f>
        <v>6949503</v>
      </c>
      <c r="AC1736" s="24" t="str">
        <f>VLOOKUP(B1736,regions!$A$2:$B$54,2,0)</f>
        <v>Northeast</v>
      </c>
      <c r="AD1736" s="24" t="str">
        <f>VLOOKUP(B1736,population!$B$2:$C$54,2,0)</f>
        <v> Massachusetts</v>
      </c>
      <c r="AE1736" s="24">
        <f>IFERROR(VLOOKUP(AD1736,'pop density'!$A$1:$B$51,2,0),"")</f>
        <v>866.6</v>
      </c>
      <c r="AF1736" s="24" t="str">
        <f t="shared" si="27"/>
        <v>00866.6- Massachusetts</v>
      </c>
    </row>
    <row r="1737" spans="1:32" x14ac:dyDescent="0.25">
      <c r="A1737">
        <v>20200519</v>
      </c>
      <c r="B1737" t="s">
        <v>1803</v>
      </c>
      <c r="C1737">
        <v>87925</v>
      </c>
      <c r="D1737">
        <v>389015</v>
      </c>
      <c r="F1737">
        <v>2472</v>
      </c>
      <c r="G1737">
        <v>8766</v>
      </c>
      <c r="H1737">
        <v>672</v>
      </c>
      <c r="M1737" t="s">
        <v>480</v>
      </c>
      <c r="N1737" s="1">
        <v>43970.416666666664</v>
      </c>
      <c r="O1737" t="s">
        <v>1872</v>
      </c>
      <c r="P1737" t="s">
        <v>180</v>
      </c>
      <c r="Q1737">
        <v>5938</v>
      </c>
      <c r="R1737">
        <v>8766</v>
      </c>
      <c r="S1737">
        <v>476940</v>
      </c>
      <c r="T1737">
        <v>476940</v>
      </c>
      <c r="U1737">
        <v>476940</v>
      </c>
      <c r="V1737">
        <v>25</v>
      </c>
      <c r="W1737">
        <v>141</v>
      </c>
      <c r="X1737">
        <v>227</v>
      </c>
      <c r="Y1737">
        <v>14199</v>
      </c>
      <c r="Z1737">
        <v>1915</v>
      </c>
      <c r="AA1737">
        <v>16114</v>
      </c>
      <c r="AB1737" s="24">
        <f>VLOOKUP(B1737,population!$B$2:$D$54,3,0)</f>
        <v>6949503</v>
      </c>
      <c r="AC1737" s="24" t="str">
        <f>VLOOKUP(B1737,regions!$A$2:$B$54,2,0)</f>
        <v>Northeast</v>
      </c>
      <c r="AD1737" s="24" t="str">
        <f>VLOOKUP(B1737,population!$B$2:$C$54,2,0)</f>
        <v> Massachusetts</v>
      </c>
      <c r="AE1737" s="24">
        <f>IFERROR(VLOOKUP(AD1737,'pop density'!$A$1:$B$51,2,0),"")</f>
        <v>866.6</v>
      </c>
      <c r="AF1737" s="24" t="str">
        <f t="shared" si="27"/>
        <v>00866.6- Massachusetts</v>
      </c>
    </row>
    <row r="1738" spans="1:32" x14ac:dyDescent="0.25">
      <c r="A1738">
        <v>20200520</v>
      </c>
      <c r="B1738" t="s">
        <v>1803</v>
      </c>
      <c r="C1738">
        <v>88970</v>
      </c>
      <c r="D1738">
        <v>400983</v>
      </c>
      <c r="F1738">
        <v>2518</v>
      </c>
      <c r="G1738">
        <v>8897</v>
      </c>
      <c r="H1738">
        <v>675</v>
      </c>
      <c r="M1738" t="s">
        <v>62</v>
      </c>
      <c r="N1738" s="1">
        <v>43971.416666666664</v>
      </c>
      <c r="O1738" t="s">
        <v>1873</v>
      </c>
      <c r="P1738" t="s">
        <v>182</v>
      </c>
      <c r="Q1738">
        <v>6066</v>
      </c>
      <c r="R1738">
        <v>8897</v>
      </c>
      <c r="S1738">
        <v>489953</v>
      </c>
      <c r="T1738">
        <v>489953</v>
      </c>
      <c r="U1738">
        <v>489953</v>
      </c>
      <c r="V1738">
        <v>25</v>
      </c>
      <c r="W1738">
        <v>128</v>
      </c>
      <c r="X1738">
        <v>131</v>
      </c>
      <c r="Y1738">
        <v>11968</v>
      </c>
      <c r="Z1738">
        <v>1045</v>
      </c>
      <c r="AA1738">
        <v>13013</v>
      </c>
      <c r="AB1738" s="24">
        <f>VLOOKUP(B1738,population!$B$2:$D$54,3,0)</f>
        <v>6949503</v>
      </c>
      <c r="AC1738" s="24" t="str">
        <f>VLOOKUP(B1738,regions!$A$2:$B$54,2,0)</f>
        <v>Northeast</v>
      </c>
      <c r="AD1738" s="24" t="str">
        <f>VLOOKUP(B1738,population!$B$2:$C$54,2,0)</f>
        <v> Massachusetts</v>
      </c>
      <c r="AE1738" s="24">
        <f>IFERROR(VLOOKUP(AD1738,'pop density'!$A$1:$B$51,2,0),"")</f>
        <v>866.6</v>
      </c>
      <c r="AF1738" s="24" t="str">
        <f t="shared" si="27"/>
        <v>00866.6- Massachusetts</v>
      </c>
    </row>
    <row r="1739" spans="1:32" x14ac:dyDescent="0.25">
      <c r="A1739">
        <v>20200521</v>
      </c>
      <c r="B1739" t="s">
        <v>1803</v>
      </c>
      <c r="C1739">
        <v>90084</v>
      </c>
      <c r="D1739">
        <v>411402</v>
      </c>
      <c r="F1739">
        <v>2396</v>
      </c>
      <c r="G1739">
        <v>9040</v>
      </c>
      <c r="H1739">
        <v>647</v>
      </c>
      <c r="M1739" t="s">
        <v>62</v>
      </c>
      <c r="N1739" s="1">
        <v>43972.416666666664</v>
      </c>
      <c r="O1739" t="s">
        <v>1874</v>
      </c>
      <c r="P1739" t="s">
        <v>184</v>
      </c>
      <c r="Q1739">
        <v>6148</v>
      </c>
      <c r="R1739">
        <v>9040</v>
      </c>
      <c r="S1739">
        <v>501486</v>
      </c>
      <c r="T1739">
        <v>501486</v>
      </c>
      <c r="U1739">
        <v>501486</v>
      </c>
      <c r="V1739">
        <v>25</v>
      </c>
      <c r="W1739">
        <v>82</v>
      </c>
      <c r="X1739">
        <v>143</v>
      </c>
      <c r="Y1739">
        <v>10419</v>
      </c>
      <c r="Z1739">
        <v>1114</v>
      </c>
      <c r="AA1739">
        <v>11533</v>
      </c>
      <c r="AB1739" s="24">
        <f>VLOOKUP(B1739,population!$B$2:$D$54,3,0)</f>
        <v>6949503</v>
      </c>
      <c r="AC1739" s="24" t="str">
        <f>VLOOKUP(B1739,regions!$A$2:$B$54,2,0)</f>
        <v>Northeast</v>
      </c>
      <c r="AD1739" s="24" t="str">
        <f>VLOOKUP(B1739,population!$B$2:$C$54,2,0)</f>
        <v> Massachusetts</v>
      </c>
      <c r="AE1739" s="24">
        <f>IFERROR(VLOOKUP(AD1739,'pop density'!$A$1:$B$51,2,0),"")</f>
        <v>866.6</v>
      </c>
      <c r="AF1739" s="24" t="str">
        <f t="shared" si="27"/>
        <v>00866.6- Massachusetts</v>
      </c>
    </row>
    <row r="1740" spans="1:32" x14ac:dyDescent="0.25">
      <c r="A1740">
        <v>20200522</v>
      </c>
      <c r="B1740" t="s">
        <v>1803</v>
      </c>
      <c r="C1740">
        <v>90889</v>
      </c>
      <c r="D1740">
        <v>420755</v>
      </c>
      <c r="F1740">
        <v>2323</v>
      </c>
      <c r="G1740">
        <v>9162</v>
      </c>
      <c r="H1740">
        <v>628</v>
      </c>
      <c r="M1740" t="s">
        <v>62</v>
      </c>
      <c r="N1740" s="1">
        <v>43973.416666666664</v>
      </c>
      <c r="O1740" t="s">
        <v>1875</v>
      </c>
      <c r="P1740" t="s">
        <v>186</v>
      </c>
      <c r="Q1740">
        <v>6228</v>
      </c>
      <c r="R1740">
        <v>9162</v>
      </c>
      <c r="S1740">
        <v>511644</v>
      </c>
      <c r="T1740">
        <v>511644</v>
      </c>
      <c r="U1740">
        <v>511644</v>
      </c>
      <c r="V1740">
        <v>25</v>
      </c>
      <c r="W1740">
        <v>80</v>
      </c>
      <c r="X1740">
        <v>122</v>
      </c>
      <c r="Y1740">
        <v>9353</v>
      </c>
      <c r="Z1740">
        <v>805</v>
      </c>
      <c r="AA1740">
        <v>10158</v>
      </c>
      <c r="AB1740" s="24">
        <f>VLOOKUP(B1740,population!$B$2:$D$54,3,0)</f>
        <v>6949503</v>
      </c>
      <c r="AC1740" s="24" t="str">
        <f>VLOOKUP(B1740,regions!$A$2:$B$54,2,0)</f>
        <v>Northeast</v>
      </c>
      <c r="AD1740" s="24" t="str">
        <f>VLOOKUP(B1740,population!$B$2:$C$54,2,0)</f>
        <v> Massachusetts</v>
      </c>
      <c r="AE1740" s="24">
        <f>IFERROR(VLOOKUP(AD1740,'pop density'!$A$1:$B$51,2,0),"")</f>
        <v>866.6</v>
      </c>
      <c r="AF1740" s="24" t="str">
        <f t="shared" si="27"/>
        <v>00866.6- Massachusetts</v>
      </c>
    </row>
    <row r="1741" spans="1:32" x14ac:dyDescent="0.25">
      <c r="A1741">
        <v>20200523</v>
      </c>
      <c r="B1741" t="s">
        <v>1803</v>
      </c>
      <c r="C1741">
        <v>91662</v>
      </c>
      <c r="D1741">
        <v>429324</v>
      </c>
      <c r="F1741">
        <v>2237</v>
      </c>
      <c r="G1741">
        <v>9260</v>
      </c>
      <c r="H1741">
        <v>610</v>
      </c>
      <c r="M1741" t="s">
        <v>62</v>
      </c>
      <c r="N1741" s="1">
        <v>43974.416666666664</v>
      </c>
      <c r="O1741" t="s">
        <v>1876</v>
      </c>
      <c r="P1741" t="s">
        <v>188</v>
      </c>
      <c r="Q1741">
        <v>6304</v>
      </c>
      <c r="R1741">
        <v>9260</v>
      </c>
      <c r="S1741">
        <v>520986</v>
      </c>
      <c r="T1741">
        <v>520986</v>
      </c>
      <c r="U1741">
        <v>520986</v>
      </c>
      <c r="V1741">
        <v>25</v>
      </c>
      <c r="W1741">
        <v>76</v>
      </c>
      <c r="X1741">
        <v>98</v>
      </c>
      <c r="Y1741">
        <v>8569</v>
      </c>
      <c r="Z1741">
        <v>773</v>
      </c>
      <c r="AA1741">
        <v>9342</v>
      </c>
      <c r="AB1741" s="24">
        <f>VLOOKUP(B1741,population!$B$2:$D$54,3,0)</f>
        <v>6949503</v>
      </c>
      <c r="AC1741" s="24" t="str">
        <f>VLOOKUP(B1741,regions!$A$2:$B$54,2,0)</f>
        <v>Northeast</v>
      </c>
      <c r="AD1741" s="24" t="str">
        <f>VLOOKUP(B1741,population!$B$2:$C$54,2,0)</f>
        <v> Massachusetts</v>
      </c>
      <c r="AE1741" s="24">
        <f>IFERROR(VLOOKUP(AD1741,'pop density'!$A$1:$B$51,2,0),"")</f>
        <v>866.6</v>
      </c>
      <c r="AF1741" s="24" t="str">
        <f t="shared" si="27"/>
        <v>00866.6- Massachusetts</v>
      </c>
    </row>
    <row r="1742" spans="1:32" x14ac:dyDescent="0.25">
      <c r="A1742">
        <v>20200524</v>
      </c>
      <c r="B1742" t="s">
        <v>1803</v>
      </c>
      <c r="C1742">
        <v>92675</v>
      </c>
      <c r="D1742">
        <v>439698</v>
      </c>
      <c r="F1742">
        <v>2169</v>
      </c>
      <c r="G1742">
        <v>9308</v>
      </c>
      <c r="H1742">
        <v>558</v>
      </c>
      <c r="M1742" t="s">
        <v>62</v>
      </c>
      <c r="N1742" s="1">
        <v>43975.416666666664</v>
      </c>
      <c r="O1742" t="s">
        <v>1877</v>
      </c>
      <c r="P1742" t="s">
        <v>190</v>
      </c>
      <c r="Q1742">
        <v>6372</v>
      </c>
      <c r="R1742">
        <v>9308</v>
      </c>
      <c r="S1742">
        <v>532373</v>
      </c>
      <c r="T1742">
        <v>532373</v>
      </c>
      <c r="U1742">
        <v>532373</v>
      </c>
      <c r="V1742">
        <v>25</v>
      </c>
      <c r="W1742">
        <v>68</v>
      </c>
      <c r="X1742">
        <v>48</v>
      </c>
      <c r="Y1742">
        <v>10374</v>
      </c>
      <c r="Z1742">
        <v>1013</v>
      </c>
      <c r="AA1742">
        <v>11387</v>
      </c>
      <c r="AB1742" s="24">
        <f>VLOOKUP(B1742,population!$B$2:$D$54,3,0)</f>
        <v>6949503</v>
      </c>
      <c r="AC1742" s="24" t="str">
        <f>VLOOKUP(B1742,regions!$A$2:$B$54,2,0)</f>
        <v>Northeast</v>
      </c>
      <c r="AD1742" s="24" t="str">
        <f>VLOOKUP(B1742,population!$B$2:$C$54,2,0)</f>
        <v> Massachusetts</v>
      </c>
      <c r="AE1742" s="24">
        <f>IFERROR(VLOOKUP(AD1742,'pop density'!$A$1:$B$51,2,0),"")</f>
        <v>866.6</v>
      </c>
      <c r="AF1742" s="24" t="str">
        <f t="shared" si="27"/>
        <v>00866.6- Massachusetts</v>
      </c>
    </row>
    <row r="1743" spans="1:32" x14ac:dyDescent="0.25">
      <c r="A1743">
        <v>20200305</v>
      </c>
      <c r="B1743" t="s">
        <v>1878</v>
      </c>
      <c r="C1743">
        <v>0</v>
      </c>
      <c r="D1743">
        <v>17</v>
      </c>
      <c r="E1743">
        <v>14</v>
      </c>
      <c r="O1743" t="s">
        <v>1879</v>
      </c>
      <c r="P1743" t="s">
        <v>429</v>
      </c>
      <c r="S1743">
        <v>31</v>
      </c>
      <c r="T1743">
        <v>17</v>
      </c>
      <c r="U1743">
        <v>17</v>
      </c>
      <c r="V1743">
        <v>24</v>
      </c>
      <c r="AB1743" s="24">
        <f>VLOOKUP(B1743,population!$B$2:$D$54,3,0)</f>
        <v>6045680</v>
      </c>
      <c r="AC1743" s="24" t="str">
        <f>VLOOKUP(B1743,regions!$A$2:$B$54,2,0)</f>
        <v>South</v>
      </c>
      <c r="AD1743" s="24" t="str">
        <f>VLOOKUP(B1743,population!$B$2:$C$54,2,0)</f>
        <v> Maryland</v>
      </c>
      <c r="AE1743" s="24">
        <f>IFERROR(VLOOKUP(AD1743,'pop density'!$A$1:$B$51,2,0),"")</f>
        <v>614.5</v>
      </c>
      <c r="AF1743" s="24" t="str">
        <f t="shared" si="27"/>
        <v>00614.5- Maryland</v>
      </c>
    </row>
    <row r="1744" spans="1:32" x14ac:dyDescent="0.25">
      <c r="A1744">
        <v>20200306</v>
      </c>
      <c r="B1744" t="s">
        <v>1878</v>
      </c>
      <c r="C1744">
        <v>3</v>
      </c>
      <c r="D1744">
        <v>26</v>
      </c>
      <c r="E1744">
        <v>12</v>
      </c>
      <c r="O1744" t="s">
        <v>1880</v>
      </c>
      <c r="P1744" t="s">
        <v>29</v>
      </c>
      <c r="S1744">
        <v>41</v>
      </c>
      <c r="T1744">
        <v>29</v>
      </c>
      <c r="U1744">
        <v>29</v>
      </c>
      <c r="V1744">
        <v>24</v>
      </c>
      <c r="W1744">
        <v>0</v>
      </c>
      <c r="X1744">
        <v>0</v>
      </c>
      <c r="Y1744">
        <v>9</v>
      </c>
      <c r="Z1744">
        <v>3</v>
      </c>
      <c r="AA1744">
        <v>12</v>
      </c>
      <c r="AB1744" s="24">
        <f>VLOOKUP(B1744,population!$B$2:$D$54,3,0)</f>
        <v>6045680</v>
      </c>
      <c r="AC1744" s="24" t="str">
        <f>VLOOKUP(B1744,regions!$A$2:$B$54,2,0)</f>
        <v>South</v>
      </c>
      <c r="AD1744" s="24" t="str">
        <f>VLOOKUP(B1744,population!$B$2:$C$54,2,0)</f>
        <v> Maryland</v>
      </c>
      <c r="AE1744" s="24">
        <f>IFERROR(VLOOKUP(AD1744,'pop density'!$A$1:$B$51,2,0),"")</f>
        <v>614.5</v>
      </c>
      <c r="AF1744" s="24" t="str">
        <f t="shared" si="27"/>
        <v>00614.5- Maryland</v>
      </c>
    </row>
    <row r="1745" spans="1:32" x14ac:dyDescent="0.25">
      <c r="A1745">
        <v>20200307</v>
      </c>
      <c r="B1745" t="s">
        <v>1878</v>
      </c>
      <c r="C1745">
        <v>3</v>
      </c>
      <c r="D1745">
        <v>41</v>
      </c>
      <c r="O1745" t="s">
        <v>1881</v>
      </c>
      <c r="P1745" t="s">
        <v>31</v>
      </c>
      <c r="S1745">
        <v>44</v>
      </c>
      <c r="T1745">
        <v>44</v>
      </c>
      <c r="U1745">
        <v>44</v>
      </c>
      <c r="V1745">
        <v>24</v>
      </c>
      <c r="W1745">
        <v>0</v>
      </c>
      <c r="X1745">
        <v>0</v>
      </c>
      <c r="Y1745">
        <v>15</v>
      </c>
      <c r="Z1745">
        <v>0</v>
      </c>
      <c r="AA1745">
        <v>15</v>
      </c>
      <c r="AB1745" s="24">
        <f>VLOOKUP(B1745,population!$B$2:$D$54,3,0)</f>
        <v>6045680</v>
      </c>
      <c r="AC1745" s="24" t="str">
        <f>VLOOKUP(B1745,regions!$A$2:$B$54,2,0)</f>
        <v>South</v>
      </c>
      <c r="AD1745" s="24" t="str">
        <f>VLOOKUP(B1745,population!$B$2:$C$54,2,0)</f>
        <v> Maryland</v>
      </c>
      <c r="AE1745" s="24">
        <f>IFERROR(VLOOKUP(AD1745,'pop density'!$A$1:$B$51,2,0),"")</f>
        <v>614.5</v>
      </c>
      <c r="AF1745" s="24" t="str">
        <f t="shared" si="27"/>
        <v>00614.5- Maryland</v>
      </c>
    </row>
    <row r="1746" spans="1:32" x14ac:dyDescent="0.25">
      <c r="A1746">
        <v>20200308</v>
      </c>
      <c r="B1746" t="s">
        <v>1878</v>
      </c>
      <c r="C1746">
        <v>3</v>
      </c>
      <c r="D1746">
        <v>52</v>
      </c>
      <c r="O1746" t="s">
        <v>1882</v>
      </c>
      <c r="P1746" t="s">
        <v>33</v>
      </c>
      <c r="S1746">
        <v>55</v>
      </c>
      <c r="T1746">
        <v>55</v>
      </c>
      <c r="U1746">
        <v>55</v>
      </c>
      <c r="V1746">
        <v>24</v>
      </c>
      <c r="W1746">
        <v>0</v>
      </c>
      <c r="X1746">
        <v>0</v>
      </c>
      <c r="Y1746">
        <v>11</v>
      </c>
      <c r="Z1746">
        <v>0</v>
      </c>
      <c r="AA1746">
        <v>11</v>
      </c>
      <c r="AB1746" s="24">
        <f>VLOOKUP(B1746,population!$B$2:$D$54,3,0)</f>
        <v>6045680</v>
      </c>
      <c r="AC1746" s="24" t="str">
        <f>VLOOKUP(B1746,regions!$A$2:$B$54,2,0)</f>
        <v>South</v>
      </c>
      <c r="AD1746" s="24" t="str">
        <f>VLOOKUP(B1746,population!$B$2:$C$54,2,0)</f>
        <v> Maryland</v>
      </c>
      <c r="AE1746" s="24">
        <f>IFERROR(VLOOKUP(AD1746,'pop density'!$A$1:$B$51,2,0),"")</f>
        <v>614.5</v>
      </c>
      <c r="AF1746" s="24" t="str">
        <f t="shared" si="27"/>
        <v>00614.5- Maryland</v>
      </c>
    </row>
    <row r="1747" spans="1:32" x14ac:dyDescent="0.25">
      <c r="A1747">
        <v>20200309</v>
      </c>
      <c r="B1747" t="s">
        <v>1878</v>
      </c>
      <c r="C1747">
        <v>5</v>
      </c>
      <c r="D1747">
        <v>73</v>
      </c>
      <c r="O1747" t="s">
        <v>1883</v>
      </c>
      <c r="P1747" t="s">
        <v>35</v>
      </c>
      <c r="S1747">
        <v>78</v>
      </c>
      <c r="T1747">
        <v>78</v>
      </c>
      <c r="U1747">
        <v>78</v>
      </c>
      <c r="V1747">
        <v>24</v>
      </c>
      <c r="W1747">
        <v>0</v>
      </c>
      <c r="X1747">
        <v>0</v>
      </c>
      <c r="Y1747">
        <v>21</v>
      </c>
      <c r="Z1747">
        <v>2</v>
      </c>
      <c r="AA1747">
        <v>23</v>
      </c>
      <c r="AB1747" s="24">
        <f>VLOOKUP(B1747,population!$B$2:$D$54,3,0)</f>
        <v>6045680</v>
      </c>
      <c r="AC1747" s="24" t="str">
        <f>VLOOKUP(B1747,regions!$A$2:$B$54,2,0)</f>
        <v>South</v>
      </c>
      <c r="AD1747" s="24" t="str">
        <f>VLOOKUP(B1747,population!$B$2:$C$54,2,0)</f>
        <v> Maryland</v>
      </c>
      <c r="AE1747" s="24">
        <f>IFERROR(VLOOKUP(AD1747,'pop density'!$A$1:$B$51,2,0),"")</f>
        <v>614.5</v>
      </c>
      <c r="AF1747" s="24" t="str">
        <f t="shared" si="27"/>
        <v>00614.5- Maryland</v>
      </c>
    </row>
    <row r="1748" spans="1:32" x14ac:dyDescent="0.25">
      <c r="A1748">
        <v>20200310</v>
      </c>
      <c r="B1748" t="s">
        <v>1878</v>
      </c>
      <c r="C1748">
        <v>6</v>
      </c>
      <c r="D1748">
        <v>89</v>
      </c>
      <c r="O1748" t="s">
        <v>1884</v>
      </c>
      <c r="P1748" t="s">
        <v>37</v>
      </c>
      <c r="S1748">
        <v>95</v>
      </c>
      <c r="T1748">
        <v>95</v>
      </c>
      <c r="U1748">
        <v>95</v>
      </c>
      <c r="V1748">
        <v>24</v>
      </c>
      <c r="W1748">
        <v>0</v>
      </c>
      <c r="X1748">
        <v>0</v>
      </c>
      <c r="Y1748">
        <v>16</v>
      </c>
      <c r="Z1748">
        <v>1</v>
      </c>
      <c r="AA1748">
        <v>17</v>
      </c>
      <c r="AB1748" s="24">
        <f>VLOOKUP(B1748,population!$B$2:$D$54,3,0)</f>
        <v>6045680</v>
      </c>
      <c r="AC1748" s="24" t="str">
        <f>VLOOKUP(B1748,regions!$A$2:$B$54,2,0)</f>
        <v>South</v>
      </c>
      <c r="AD1748" s="24" t="str">
        <f>VLOOKUP(B1748,population!$B$2:$C$54,2,0)</f>
        <v> Maryland</v>
      </c>
      <c r="AE1748" s="24">
        <f>IFERROR(VLOOKUP(AD1748,'pop density'!$A$1:$B$51,2,0),"")</f>
        <v>614.5</v>
      </c>
      <c r="AF1748" s="24" t="str">
        <f t="shared" si="27"/>
        <v>00614.5- Maryland</v>
      </c>
    </row>
    <row r="1749" spans="1:32" x14ac:dyDescent="0.25">
      <c r="A1749">
        <v>20200311</v>
      </c>
      <c r="B1749" t="s">
        <v>1878</v>
      </c>
      <c r="C1749">
        <v>9</v>
      </c>
      <c r="D1749">
        <v>94</v>
      </c>
      <c r="O1749" t="s">
        <v>1885</v>
      </c>
      <c r="P1749" t="s">
        <v>39</v>
      </c>
      <c r="S1749">
        <v>103</v>
      </c>
      <c r="T1749">
        <v>103</v>
      </c>
      <c r="U1749">
        <v>103</v>
      </c>
      <c r="V1749">
        <v>24</v>
      </c>
      <c r="W1749">
        <v>0</v>
      </c>
      <c r="X1749">
        <v>0</v>
      </c>
      <c r="Y1749">
        <v>5</v>
      </c>
      <c r="Z1749">
        <v>3</v>
      </c>
      <c r="AA1749">
        <v>8</v>
      </c>
      <c r="AB1749" s="24">
        <f>VLOOKUP(B1749,population!$B$2:$D$54,3,0)</f>
        <v>6045680</v>
      </c>
      <c r="AC1749" s="24" t="str">
        <f>VLOOKUP(B1749,regions!$A$2:$B$54,2,0)</f>
        <v>South</v>
      </c>
      <c r="AD1749" s="24" t="str">
        <f>VLOOKUP(B1749,population!$B$2:$C$54,2,0)</f>
        <v> Maryland</v>
      </c>
      <c r="AE1749" s="24">
        <f>IFERROR(VLOOKUP(AD1749,'pop density'!$A$1:$B$51,2,0),"")</f>
        <v>614.5</v>
      </c>
      <c r="AF1749" s="24" t="str">
        <f t="shared" si="27"/>
        <v>00614.5- Maryland</v>
      </c>
    </row>
    <row r="1750" spans="1:32" x14ac:dyDescent="0.25">
      <c r="A1750">
        <v>20200312</v>
      </c>
      <c r="B1750" t="s">
        <v>1878</v>
      </c>
      <c r="C1750">
        <v>12</v>
      </c>
      <c r="D1750">
        <v>94</v>
      </c>
      <c r="N1750" s="1">
        <v>43902</v>
      </c>
      <c r="O1750" t="s">
        <v>1886</v>
      </c>
      <c r="P1750" t="s">
        <v>41</v>
      </c>
      <c r="S1750">
        <v>106</v>
      </c>
      <c r="T1750">
        <v>106</v>
      </c>
      <c r="U1750">
        <v>106</v>
      </c>
      <c r="V1750">
        <v>24</v>
      </c>
      <c r="W1750">
        <v>0</v>
      </c>
      <c r="X1750">
        <v>0</v>
      </c>
      <c r="Y1750">
        <v>0</v>
      </c>
      <c r="Z1750">
        <v>3</v>
      </c>
      <c r="AA1750">
        <v>3</v>
      </c>
      <c r="AB1750" s="24">
        <f>VLOOKUP(B1750,population!$B$2:$D$54,3,0)</f>
        <v>6045680</v>
      </c>
      <c r="AC1750" s="24" t="str">
        <f>VLOOKUP(B1750,regions!$A$2:$B$54,2,0)</f>
        <v>South</v>
      </c>
      <c r="AD1750" s="24" t="str">
        <f>VLOOKUP(B1750,population!$B$2:$C$54,2,0)</f>
        <v> Maryland</v>
      </c>
      <c r="AE1750" s="24">
        <f>IFERROR(VLOOKUP(AD1750,'pop density'!$A$1:$B$51,2,0),"")</f>
        <v>614.5</v>
      </c>
      <c r="AF1750" s="24" t="str">
        <f t="shared" si="27"/>
        <v>00614.5- Maryland</v>
      </c>
    </row>
    <row r="1751" spans="1:32" x14ac:dyDescent="0.25">
      <c r="A1751">
        <v>20200313</v>
      </c>
      <c r="B1751" t="s">
        <v>1878</v>
      </c>
      <c r="C1751">
        <v>17</v>
      </c>
      <c r="D1751">
        <v>94</v>
      </c>
      <c r="N1751" s="1">
        <v>43903</v>
      </c>
      <c r="O1751" t="s">
        <v>1887</v>
      </c>
      <c r="P1751" t="s">
        <v>43</v>
      </c>
      <c r="S1751">
        <v>111</v>
      </c>
      <c r="T1751">
        <v>111</v>
      </c>
      <c r="U1751">
        <v>111</v>
      </c>
      <c r="V1751">
        <v>24</v>
      </c>
      <c r="W1751">
        <v>0</v>
      </c>
      <c r="X1751">
        <v>0</v>
      </c>
      <c r="Y1751">
        <v>0</v>
      </c>
      <c r="Z1751">
        <v>5</v>
      </c>
      <c r="AA1751">
        <v>5</v>
      </c>
      <c r="AB1751" s="24">
        <f>VLOOKUP(B1751,population!$B$2:$D$54,3,0)</f>
        <v>6045680</v>
      </c>
      <c r="AC1751" s="24" t="str">
        <f>VLOOKUP(B1751,regions!$A$2:$B$54,2,0)</f>
        <v>South</v>
      </c>
      <c r="AD1751" s="24" t="str">
        <f>VLOOKUP(B1751,population!$B$2:$C$54,2,0)</f>
        <v> Maryland</v>
      </c>
      <c r="AE1751" s="24">
        <f>IFERROR(VLOOKUP(AD1751,'pop density'!$A$1:$B$51,2,0),"")</f>
        <v>614.5</v>
      </c>
      <c r="AF1751" s="24" t="str">
        <f t="shared" si="27"/>
        <v>00614.5- Maryland</v>
      </c>
    </row>
    <row r="1752" spans="1:32" x14ac:dyDescent="0.25">
      <c r="A1752">
        <v>20200314</v>
      </c>
      <c r="B1752" t="s">
        <v>1878</v>
      </c>
      <c r="C1752">
        <v>26</v>
      </c>
      <c r="D1752">
        <v>94</v>
      </c>
      <c r="N1752" s="1">
        <v>43904</v>
      </c>
      <c r="O1752" t="s">
        <v>1888</v>
      </c>
      <c r="P1752" t="s">
        <v>45</v>
      </c>
      <c r="S1752">
        <v>120</v>
      </c>
      <c r="T1752">
        <v>120</v>
      </c>
      <c r="U1752">
        <v>120</v>
      </c>
      <c r="V1752">
        <v>24</v>
      </c>
      <c r="W1752">
        <v>0</v>
      </c>
      <c r="X1752">
        <v>0</v>
      </c>
      <c r="Y1752">
        <v>0</v>
      </c>
      <c r="Z1752">
        <v>9</v>
      </c>
      <c r="AA1752">
        <v>9</v>
      </c>
      <c r="AB1752" s="24">
        <f>VLOOKUP(B1752,population!$B$2:$D$54,3,0)</f>
        <v>6045680</v>
      </c>
      <c r="AC1752" s="24" t="str">
        <f>VLOOKUP(B1752,regions!$A$2:$B$54,2,0)</f>
        <v>South</v>
      </c>
      <c r="AD1752" s="24" t="str">
        <f>VLOOKUP(B1752,population!$B$2:$C$54,2,0)</f>
        <v> Maryland</v>
      </c>
      <c r="AE1752" s="24">
        <f>IFERROR(VLOOKUP(AD1752,'pop density'!$A$1:$B$51,2,0),"")</f>
        <v>614.5</v>
      </c>
      <c r="AF1752" s="24" t="str">
        <f t="shared" si="27"/>
        <v>00614.5- Maryland</v>
      </c>
    </row>
    <row r="1753" spans="1:32" x14ac:dyDescent="0.25">
      <c r="A1753">
        <v>20200315</v>
      </c>
      <c r="B1753" t="s">
        <v>1878</v>
      </c>
      <c r="C1753">
        <v>31</v>
      </c>
      <c r="D1753">
        <v>94</v>
      </c>
      <c r="N1753" s="1">
        <v>43905</v>
      </c>
      <c r="O1753" t="s">
        <v>1889</v>
      </c>
      <c r="P1753" t="s">
        <v>47</v>
      </c>
      <c r="S1753">
        <v>125</v>
      </c>
      <c r="T1753">
        <v>125</v>
      </c>
      <c r="U1753">
        <v>125</v>
      </c>
      <c r="V1753">
        <v>24</v>
      </c>
      <c r="W1753">
        <v>0</v>
      </c>
      <c r="X1753">
        <v>0</v>
      </c>
      <c r="Y1753">
        <v>0</v>
      </c>
      <c r="Z1753">
        <v>5</v>
      </c>
      <c r="AA1753">
        <v>5</v>
      </c>
      <c r="AB1753" s="24">
        <f>VLOOKUP(B1753,population!$B$2:$D$54,3,0)</f>
        <v>6045680</v>
      </c>
      <c r="AC1753" s="24" t="str">
        <f>VLOOKUP(B1753,regions!$A$2:$B$54,2,0)</f>
        <v>South</v>
      </c>
      <c r="AD1753" s="24" t="str">
        <f>VLOOKUP(B1753,population!$B$2:$C$54,2,0)</f>
        <v> Maryland</v>
      </c>
      <c r="AE1753" s="24">
        <f>IFERROR(VLOOKUP(AD1753,'pop density'!$A$1:$B$51,2,0),"")</f>
        <v>614.5</v>
      </c>
      <c r="AF1753" s="24" t="str">
        <f t="shared" si="27"/>
        <v>00614.5- Maryland</v>
      </c>
    </row>
    <row r="1754" spans="1:32" x14ac:dyDescent="0.25">
      <c r="A1754">
        <v>20200316</v>
      </c>
      <c r="B1754" t="s">
        <v>1878</v>
      </c>
      <c r="C1754">
        <v>37</v>
      </c>
      <c r="D1754">
        <v>94</v>
      </c>
      <c r="N1754" s="1">
        <v>43906.65902777778</v>
      </c>
      <c r="O1754" t="s">
        <v>1890</v>
      </c>
      <c r="P1754" t="s">
        <v>49</v>
      </c>
      <c r="S1754">
        <v>131</v>
      </c>
      <c r="T1754">
        <v>131</v>
      </c>
      <c r="U1754">
        <v>131</v>
      </c>
      <c r="V1754">
        <v>24</v>
      </c>
      <c r="W1754">
        <v>0</v>
      </c>
      <c r="X1754">
        <v>0</v>
      </c>
      <c r="Y1754">
        <v>0</v>
      </c>
      <c r="Z1754">
        <v>6</v>
      </c>
      <c r="AA1754">
        <v>6</v>
      </c>
      <c r="AB1754" s="24">
        <f>VLOOKUP(B1754,population!$B$2:$D$54,3,0)</f>
        <v>6045680</v>
      </c>
      <c r="AC1754" s="24" t="str">
        <f>VLOOKUP(B1754,regions!$A$2:$B$54,2,0)</f>
        <v>South</v>
      </c>
      <c r="AD1754" s="24" t="str">
        <f>VLOOKUP(B1754,population!$B$2:$C$54,2,0)</f>
        <v> Maryland</v>
      </c>
      <c r="AE1754" s="24">
        <f>IFERROR(VLOOKUP(AD1754,'pop density'!$A$1:$B$51,2,0),"")</f>
        <v>614.5</v>
      </c>
      <c r="AF1754" s="24" t="str">
        <f t="shared" si="27"/>
        <v>00614.5- Maryland</v>
      </c>
    </row>
    <row r="1755" spans="1:32" x14ac:dyDescent="0.25">
      <c r="A1755">
        <v>20200317</v>
      </c>
      <c r="B1755" t="s">
        <v>1878</v>
      </c>
      <c r="C1755">
        <v>57</v>
      </c>
      <c r="D1755">
        <v>94</v>
      </c>
      <c r="N1755" s="1">
        <v>43907.416666666664</v>
      </c>
      <c r="O1755" t="s">
        <v>1891</v>
      </c>
      <c r="P1755" t="s">
        <v>51</v>
      </c>
      <c r="S1755">
        <v>151</v>
      </c>
      <c r="T1755">
        <v>151</v>
      </c>
      <c r="U1755">
        <v>151</v>
      </c>
      <c r="V1755">
        <v>24</v>
      </c>
      <c r="W1755">
        <v>0</v>
      </c>
      <c r="X1755">
        <v>0</v>
      </c>
      <c r="Y1755">
        <v>0</v>
      </c>
      <c r="Z1755">
        <v>20</v>
      </c>
      <c r="AA1755">
        <v>20</v>
      </c>
      <c r="AB1755" s="24">
        <f>VLOOKUP(B1755,population!$B$2:$D$54,3,0)</f>
        <v>6045680</v>
      </c>
      <c r="AC1755" s="24" t="str">
        <f>VLOOKUP(B1755,regions!$A$2:$B$54,2,0)</f>
        <v>South</v>
      </c>
      <c r="AD1755" s="24" t="str">
        <f>VLOOKUP(B1755,population!$B$2:$C$54,2,0)</f>
        <v> Maryland</v>
      </c>
      <c r="AE1755" s="24">
        <f>IFERROR(VLOOKUP(AD1755,'pop density'!$A$1:$B$51,2,0),"")</f>
        <v>614.5</v>
      </c>
      <c r="AF1755" s="24" t="str">
        <f t="shared" si="27"/>
        <v>00614.5- Maryland</v>
      </c>
    </row>
    <row r="1756" spans="1:32" x14ac:dyDescent="0.25">
      <c r="A1756">
        <v>20200318</v>
      </c>
      <c r="B1756" t="s">
        <v>1878</v>
      </c>
      <c r="C1756">
        <v>85</v>
      </c>
      <c r="D1756">
        <v>94</v>
      </c>
      <c r="N1756" s="1">
        <v>43908.416666666664</v>
      </c>
      <c r="O1756" t="s">
        <v>1892</v>
      </c>
      <c r="P1756" t="s">
        <v>53</v>
      </c>
      <c r="S1756">
        <v>179</v>
      </c>
      <c r="T1756">
        <v>179</v>
      </c>
      <c r="U1756">
        <v>179</v>
      </c>
      <c r="V1756">
        <v>24</v>
      </c>
      <c r="W1756">
        <v>0</v>
      </c>
      <c r="X1756">
        <v>0</v>
      </c>
      <c r="Y1756">
        <v>0</v>
      </c>
      <c r="Z1756">
        <v>28</v>
      </c>
      <c r="AA1756">
        <v>28</v>
      </c>
      <c r="AB1756" s="24">
        <f>VLOOKUP(B1756,population!$B$2:$D$54,3,0)</f>
        <v>6045680</v>
      </c>
      <c r="AC1756" s="24" t="str">
        <f>VLOOKUP(B1756,regions!$A$2:$B$54,2,0)</f>
        <v>South</v>
      </c>
      <c r="AD1756" s="24" t="str">
        <f>VLOOKUP(B1756,population!$B$2:$C$54,2,0)</f>
        <v> Maryland</v>
      </c>
      <c r="AE1756" s="24">
        <f>IFERROR(VLOOKUP(AD1756,'pop density'!$A$1:$B$51,2,0),"")</f>
        <v>614.5</v>
      </c>
      <c r="AF1756" s="24" t="str">
        <f t="shared" si="27"/>
        <v>00614.5- Maryland</v>
      </c>
    </row>
    <row r="1757" spans="1:32" x14ac:dyDescent="0.25">
      <c r="A1757">
        <v>20200319</v>
      </c>
      <c r="B1757" t="s">
        <v>1878</v>
      </c>
      <c r="C1757">
        <v>107</v>
      </c>
      <c r="D1757">
        <v>94</v>
      </c>
      <c r="N1757" s="1">
        <v>43909.416666666664</v>
      </c>
      <c r="O1757" t="s">
        <v>1893</v>
      </c>
      <c r="P1757" t="s">
        <v>55</v>
      </c>
      <c r="Q1757">
        <v>1</v>
      </c>
      <c r="S1757">
        <v>201</v>
      </c>
      <c r="T1757">
        <v>201</v>
      </c>
      <c r="U1757">
        <v>201</v>
      </c>
      <c r="V1757">
        <v>24</v>
      </c>
      <c r="W1757">
        <v>1</v>
      </c>
      <c r="X1757">
        <v>0</v>
      </c>
      <c r="Y1757">
        <v>0</v>
      </c>
      <c r="Z1757">
        <v>22</v>
      </c>
      <c r="AA1757">
        <v>22</v>
      </c>
      <c r="AB1757" s="24">
        <f>VLOOKUP(B1757,population!$B$2:$D$54,3,0)</f>
        <v>6045680</v>
      </c>
      <c r="AC1757" s="24" t="str">
        <f>VLOOKUP(B1757,regions!$A$2:$B$54,2,0)</f>
        <v>South</v>
      </c>
      <c r="AD1757" s="24" t="str">
        <f>VLOOKUP(B1757,population!$B$2:$C$54,2,0)</f>
        <v> Maryland</v>
      </c>
      <c r="AE1757" s="24">
        <f>IFERROR(VLOOKUP(AD1757,'pop density'!$A$1:$B$51,2,0),"")</f>
        <v>614.5</v>
      </c>
      <c r="AF1757" s="24" t="str">
        <f t="shared" si="27"/>
        <v>00614.5- Maryland</v>
      </c>
    </row>
    <row r="1758" spans="1:32" x14ac:dyDescent="0.25">
      <c r="A1758">
        <v>20200320</v>
      </c>
      <c r="B1758" t="s">
        <v>1878</v>
      </c>
      <c r="C1758">
        <v>149</v>
      </c>
      <c r="D1758">
        <v>94</v>
      </c>
      <c r="N1758" s="1">
        <v>43910.416666666664</v>
      </c>
      <c r="O1758" t="s">
        <v>1894</v>
      </c>
      <c r="P1758" t="s">
        <v>57</v>
      </c>
      <c r="Q1758">
        <v>1</v>
      </c>
      <c r="S1758">
        <v>243</v>
      </c>
      <c r="T1758">
        <v>243</v>
      </c>
      <c r="U1758">
        <v>243</v>
      </c>
      <c r="V1758">
        <v>24</v>
      </c>
      <c r="W1758">
        <v>0</v>
      </c>
      <c r="X1758">
        <v>0</v>
      </c>
      <c r="Y1758">
        <v>0</v>
      </c>
      <c r="Z1758">
        <v>42</v>
      </c>
      <c r="AA1758">
        <v>42</v>
      </c>
      <c r="AB1758" s="24">
        <f>VLOOKUP(B1758,population!$B$2:$D$54,3,0)</f>
        <v>6045680</v>
      </c>
      <c r="AC1758" s="24" t="str">
        <f>VLOOKUP(B1758,regions!$A$2:$B$54,2,0)</f>
        <v>South</v>
      </c>
      <c r="AD1758" s="24" t="str">
        <f>VLOOKUP(B1758,population!$B$2:$C$54,2,0)</f>
        <v> Maryland</v>
      </c>
      <c r="AE1758" s="24">
        <f>IFERROR(VLOOKUP(AD1758,'pop density'!$A$1:$B$51,2,0),"")</f>
        <v>614.5</v>
      </c>
      <c r="AF1758" s="24" t="str">
        <f t="shared" si="27"/>
        <v>00614.5- Maryland</v>
      </c>
    </row>
    <row r="1759" spans="1:32" x14ac:dyDescent="0.25">
      <c r="A1759">
        <v>20200321</v>
      </c>
      <c r="B1759" t="s">
        <v>1878</v>
      </c>
      <c r="C1759">
        <v>190</v>
      </c>
      <c r="D1759">
        <v>94</v>
      </c>
      <c r="N1759" s="1">
        <v>43911.416666666664</v>
      </c>
      <c r="O1759" t="s">
        <v>1895</v>
      </c>
      <c r="P1759" t="s">
        <v>59</v>
      </c>
      <c r="Q1759">
        <v>2</v>
      </c>
      <c r="S1759">
        <v>284</v>
      </c>
      <c r="T1759">
        <v>284</v>
      </c>
      <c r="U1759">
        <v>284</v>
      </c>
      <c r="V1759">
        <v>24</v>
      </c>
      <c r="W1759">
        <v>1</v>
      </c>
      <c r="X1759">
        <v>0</v>
      </c>
      <c r="Y1759">
        <v>0</v>
      </c>
      <c r="Z1759">
        <v>41</v>
      </c>
      <c r="AA1759">
        <v>41</v>
      </c>
      <c r="AB1759" s="24">
        <f>VLOOKUP(B1759,population!$B$2:$D$54,3,0)</f>
        <v>6045680</v>
      </c>
      <c r="AC1759" s="24" t="str">
        <f>VLOOKUP(B1759,regions!$A$2:$B$54,2,0)</f>
        <v>South</v>
      </c>
      <c r="AD1759" s="24" t="str">
        <f>VLOOKUP(B1759,population!$B$2:$C$54,2,0)</f>
        <v> Maryland</v>
      </c>
      <c r="AE1759" s="24">
        <f>IFERROR(VLOOKUP(AD1759,'pop density'!$A$1:$B$51,2,0),"")</f>
        <v>614.5</v>
      </c>
      <c r="AF1759" s="24" t="str">
        <f t="shared" si="27"/>
        <v>00614.5- Maryland</v>
      </c>
    </row>
    <row r="1760" spans="1:32" x14ac:dyDescent="0.25">
      <c r="A1760">
        <v>20200322</v>
      </c>
      <c r="B1760" t="s">
        <v>1878</v>
      </c>
      <c r="C1760">
        <v>244</v>
      </c>
      <c r="D1760">
        <v>94</v>
      </c>
      <c r="N1760" s="1">
        <v>43912.416666666664</v>
      </c>
      <c r="O1760" t="s">
        <v>1896</v>
      </c>
      <c r="P1760" t="s">
        <v>61</v>
      </c>
      <c r="Q1760">
        <v>3</v>
      </c>
      <c r="S1760">
        <v>338</v>
      </c>
      <c r="T1760">
        <v>338</v>
      </c>
      <c r="U1760">
        <v>338</v>
      </c>
      <c r="V1760">
        <v>24</v>
      </c>
      <c r="W1760">
        <v>1</v>
      </c>
      <c r="X1760">
        <v>0</v>
      </c>
      <c r="Y1760">
        <v>0</v>
      </c>
      <c r="Z1760">
        <v>54</v>
      </c>
      <c r="AA1760">
        <v>54</v>
      </c>
      <c r="AB1760" s="24">
        <f>VLOOKUP(B1760,population!$B$2:$D$54,3,0)</f>
        <v>6045680</v>
      </c>
      <c r="AC1760" s="24" t="str">
        <f>VLOOKUP(B1760,regions!$A$2:$B$54,2,0)</f>
        <v>South</v>
      </c>
      <c r="AD1760" s="24" t="str">
        <f>VLOOKUP(B1760,population!$B$2:$C$54,2,0)</f>
        <v> Maryland</v>
      </c>
      <c r="AE1760" s="24">
        <f>IFERROR(VLOOKUP(AD1760,'pop density'!$A$1:$B$51,2,0),"")</f>
        <v>614.5</v>
      </c>
      <c r="AF1760" s="24" t="str">
        <f t="shared" si="27"/>
        <v>00614.5- Maryland</v>
      </c>
    </row>
    <row r="1761" spans="1:32" x14ac:dyDescent="0.25">
      <c r="A1761">
        <v>20200323</v>
      </c>
      <c r="B1761" t="s">
        <v>1878</v>
      </c>
      <c r="C1761">
        <v>288</v>
      </c>
      <c r="D1761">
        <v>94</v>
      </c>
      <c r="M1761" t="s">
        <v>408</v>
      </c>
      <c r="N1761" s="1">
        <v>43913.416666666664</v>
      </c>
      <c r="O1761" t="s">
        <v>1897</v>
      </c>
      <c r="P1761" t="s">
        <v>64</v>
      </c>
      <c r="Q1761">
        <v>3</v>
      </c>
      <c r="S1761">
        <v>382</v>
      </c>
      <c r="T1761">
        <v>382</v>
      </c>
      <c r="U1761">
        <v>382</v>
      </c>
      <c r="V1761">
        <v>24</v>
      </c>
      <c r="W1761">
        <v>0</v>
      </c>
      <c r="X1761">
        <v>0</v>
      </c>
      <c r="Y1761">
        <v>0</v>
      </c>
      <c r="Z1761">
        <v>44</v>
      </c>
      <c r="AA1761">
        <v>44</v>
      </c>
      <c r="AB1761" s="24">
        <f>VLOOKUP(B1761,population!$B$2:$D$54,3,0)</f>
        <v>6045680</v>
      </c>
      <c r="AC1761" s="24" t="str">
        <f>VLOOKUP(B1761,regions!$A$2:$B$54,2,0)</f>
        <v>South</v>
      </c>
      <c r="AD1761" s="24" t="str">
        <f>VLOOKUP(B1761,population!$B$2:$C$54,2,0)</f>
        <v> Maryland</v>
      </c>
      <c r="AE1761" s="24">
        <f>IFERROR(VLOOKUP(AD1761,'pop density'!$A$1:$B$51,2,0),"")</f>
        <v>614.5</v>
      </c>
      <c r="AF1761" s="24" t="str">
        <f t="shared" si="27"/>
        <v>00614.5- Maryland</v>
      </c>
    </row>
    <row r="1762" spans="1:32" x14ac:dyDescent="0.25">
      <c r="A1762">
        <v>20200324</v>
      </c>
      <c r="B1762" t="s">
        <v>1878</v>
      </c>
      <c r="C1762">
        <v>349</v>
      </c>
      <c r="D1762">
        <v>94</v>
      </c>
      <c r="M1762" t="s">
        <v>408</v>
      </c>
      <c r="N1762" s="1">
        <v>43914.416666666664</v>
      </c>
      <c r="O1762" t="s">
        <v>1898</v>
      </c>
      <c r="P1762" t="s">
        <v>66</v>
      </c>
      <c r="Q1762">
        <v>3</v>
      </c>
      <c r="S1762">
        <v>443</v>
      </c>
      <c r="T1762">
        <v>443</v>
      </c>
      <c r="U1762">
        <v>443</v>
      </c>
      <c r="V1762">
        <v>24</v>
      </c>
      <c r="W1762">
        <v>0</v>
      </c>
      <c r="X1762">
        <v>0</v>
      </c>
      <c r="Y1762">
        <v>0</v>
      </c>
      <c r="Z1762">
        <v>61</v>
      </c>
      <c r="AA1762">
        <v>61</v>
      </c>
      <c r="AB1762" s="24">
        <f>VLOOKUP(B1762,population!$B$2:$D$54,3,0)</f>
        <v>6045680</v>
      </c>
      <c r="AC1762" s="24" t="str">
        <f>VLOOKUP(B1762,regions!$A$2:$B$54,2,0)</f>
        <v>South</v>
      </c>
      <c r="AD1762" s="24" t="str">
        <f>VLOOKUP(B1762,population!$B$2:$C$54,2,0)</f>
        <v> Maryland</v>
      </c>
      <c r="AE1762" s="24">
        <f>IFERROR(VLOOKUP(AD1762,'pop density'!$A$1:$B$51,2,0),"")</f>
        <v>614.5</v>
      </c>
      <c r="AF1762" s="24" t="str">
        <f t="shared" si="27"/>
        <v>00614.5- Maryland</v>
      </c>
    </row>
    <row r="1763" spans="1:32" x14ac:dyDescent="0.25">
      <c r="A1763">
        <v>20200325</v>
      </c>
      <c r="B1763" t="s">
        <v>1878</v>
      </c>
      <c r="C1763">
        <v>423</v>
      </c>
      <c r="D1763">
        <v>94</v>
      </c>
      <c r="M1763" t="s">
        <v>408</v>
      </c>
      <c r="N1763" s="1">
        <v>43915.416666666664</v>
      </c>
      <c r="O1763" t="s">
        <v>1899</v>
      </c>
      <c r="P1763" t="s">
        <v>68</v>
      </c>
      <c r="Q1763">
        <v>4</v>
      </c>
      <c r="S1763">
        <v>517</v>
      </c>
      <c r="T1763">
        <v>517</v>
      </c>
      <c r="U1763">
        <v>517</v>
      </c>
      <c r="V1763">
        <v>24</v>
      </c>
      <c r="W1763">
        <v>1</v>
      </c>
      <c r="X1763">
        <v>0</v>
      </c>
      <c r="Y1763">
        <v>0</v>
      </c>
      <c r="Z1763">
        <v>74</v>
      </c>
      <c r="AA1763">
        <v>74</v>
      </c>
      <c r="AB1763" s="24">
        <f>VLOOKUP(B1763,population!$B$2:$D$54,3,0)</f>
        <v>6045680</v>
      </c>
      <c r="AC1763" s="24" t="str">
        <f>VLOOKUP(B1763,regions!$A$2:$B$54,2,0)</f>
        <v>South</v>
      </c>
      <c r="AD1763" s="24" t="str">
        <f>VLOOKUP(B1763,population!$B$2:$C$54,2,0)</f>
        <v> Maryland</v>
      </c>
      <c r="AE1763" s="24">
        <f>IFERROR(VLOOKUP(AD1763,'pop density'!$A$1:$B$51,2,0),"")</f>
        <v>614.5</v>
      </c>
      <c r="AF1763" s="24" t="str">
        <f t="shared" si="27"/>
        <v>00614.5- Maryland</v>
      </c>
    </row>
    <row r="1764" spans="1:32" x14ac:dyDescent="0.25">
      <c r="A1764">
        <v>20200326</v>
      </c>
      <c r="B1764" t="s">
        <v>1878</v>
      </c>
      <c r="C1764">
        <v>580</v>
      </c>
      <c r="D1764">
        <v>94</v>
      </c>
      <c r="G1764">
        <v>132</v>
      </c>
      <c r="M1764" t="s">
        <v>408</v>
      </c>
      <c r="N1764" s="1">
        <v>43916.416666666664</v>
      </c>
      <c r="O1764" t="s">
        <v>1900</v>
      </c>
      <c r="P1764" t="s">
        <v>70</v>
      </c>
      <c r="Q1764">
        <v>4</v>
      </c>
      <c r="R1764">
        <v>132</v>
      </c>
      <c r="S1764">
        <v>674</v>
      </c>
      <c r="T1764">
        <v>674</v>
      </c>
      <c r="U1764">
        <v>674</v>
      </c>
      <c r="V1764">
        <v>24</v>
      </c>
      <c r="W1764">
        <v>0</v>
      </c>
      <c r="X1764">
        <v>132</v>
      </c>
      <c r="Y1764">
        <v>0</v>
      </c>
      <c r="Z1764">
        <v>157</v>
      </c>
      <c r="AA1764">
        <v>157</v>
      </c>
      <c r="AB1764" s="24">
        <f>VLOOKUP(B1764,population!$B$2:$D$54,3,0)</f>
        <v>6045680</v>
      </c>
      <c r="AC1764" s="24" t="str">
        <f>VLOOKUP(B1764,regions!$A$2:$B$54,2,0)</f>
        <v>South</v>
      </c>
      <c r="AD1764" s="24" t="str">
        <f>VLOOKUP(B1764,population!$B$2:$C$54,2,0)</f>
        <v> Maryland</v>
      </c>
      <c r="AE1764" s="24">
        <f>IFERROR(VLOOKUP(AD1764,'pop density'!$A$1:$B$51,2,0),"")</f>
        <v>614.5</v>
      </c>
      <c r="AF1764" s="24" t="str">
        <f t="shared" si="27"/>
        <v>00614.5- Maryland</v>
      </c>
    </row>
    <row r="1765" spans="1:32" x14ac:dyDescent="0.25">
      <c r="A1765">
        <v>20200327</v>
      </c>
      <c r="B1765" t="s">
        <v>1878</v>
      </c>
      <c r="C1765">
        <v>774</v>
      </c>
      <c r="D1765">
        <v>94</v>
      </c>
      <c r="G1765">
        <v>173</v>
      </c>
      <c r="L1765">
        <v>25</v>
      </c>
      <c r="M1765" t="s">
        <v>408</v>
      </c>
      <c r="N1765" s="1">
        <v>43917.416666666664</v>
      </c>
      <c r="O1765" t="s">
        <v>1901</v>
      </c>
      <c r="P1765" t="s">
        <v>72</v>
      </c>
      <c r="Q1765">
        <v>5</v>
      </c>
      <c r="R1765">
        <v>173</v>
      </c>
      <c r="S1765">
        <v>868</v>
      </c>
      <c r="T1765">
        <v>868</v>
      </c>
      <c r="U1765">
        <v>868</v>
      </c>
      <c r="V1765">
        <v>24</v>
      </c>
      <c r="W1765">
        <v>1</v>
      </c>
      <c r="X1765">
        <v>41</v>
      </c>
      <c r="Y1765">
        <v>0</v>
      </c>
      <c r="Z1765">
        <v>194</v>
      </c>
      <c r="AA1765">
        <v>194</v>
      </c>
      <c r="AB1765" s="24">
        <f>VLOOKUP(B1765,population!$B$2:$D$54,3,0)</f>
        <v>6045680</v>
      </c>
      <c r="AC1765" s="24" t="str">
        <f>VLOOKUP(B1765,regions!$A$2:$B$54,2,0)</f>
        <v>South</v>
      </c>
      <c r="AD1765" s="24" t="str">
        <f>VLOOKUP(B1765,population!$B$2:$C$54,2,0)</f>
        <v> Maryland</v>
      </c>
      <c r="AE1765" s="24">
        <f>IFERROR(VLOOKUP(AD1765,'pop density'!$A$1:$B$51,2,0),"")</f>
        <v>614.5</v>
      </c>
      <c r="AF1765" s="24" t="str">
        <f t="shared" si="27"/>
        <v>00614.5- Maryland</v>
      </c>
    </row>
    <row r="1766" spans="1:32" x14ac:dyDescent="0.25">
      <c r="A1766">
        <v>20200328</v>
      </c>
      <c r="B1766" t="s">
        <v>1878</v>
      </c>
      <c r="C1766">
        <v>992</v>
      </c>
      <c r="D1766">
        <v>11516</v>
      </c>
      <c r="G1766">
        <v>226</v>
      </c>
      <c r="M1766" t="s">
        <v>408</v>
      </c>
      <c r="N1766" s="1">
        <v>43918.416666666664</v>
      </c>
      <c r="O1766" t="s">
        <v>1902</v>
      </c>
      <c r="P1766" t="s">
        <v>74</v>
      </c>
      <c r="Q1766">
        <v>5</v>
      </c>
      <c r="R1766">
        <v>226</v>
      </c>
      <c r="S1766">
        <v>12508</v>
      </c>
      <c r="T1766">
        <v>12508</v>
      </c>
      <c r="U1766">
        <v>12508</v>
      </c>
      <c r="V1766">
        <v>24</v>
      </c>
      <c r="W1766">
        <v>0</v>
      </c>
      <c r="X1766">
        <v>53</v>
      </c>
      <c r="Y1766">
        <v>11422</v>
      </c>
      <c r="Z1766">
        <v>218</v>
      </c>
      <c r="AA1766">
        <v>11640</v>
      </c>
      <c r="AB1766" s="24">
        <f>VLOOKUP(B1766,population!$B$2:$D$54,3,0)</f>
        <v>6045680</v>
      </c>
      <c r="AC1766" s="24" t="str">
        <f>VLOOKUP(B1766,regions!$A$2:$B$54,2,0)</f>
        <v>South</v>
      </c>
      <c r="AD1766" s="24" t="str">
        <f>VLOOKUP(B1766,population!$B$2:$C$54,2,0)</f>
        <v> Maryland</v>
      </c>
      <c r="AE1766" s="24">
        <f>IFERROR(VLOOKUP(AD1766,'pop density'!$A$1:$B$51,2,0),"")</f>
        <v>614.5</v>
      </c>
      <c r="AF1766" s="24" t="str">
        <f t="shared" si="27"/>
        <v>00614.5- Maryland</v>
      </c>
    </row>
    <row r="1767" spans="1:32" x14ac:dyDescent="0.25">
      <c r="A1767">
        <v>20200329</v>
      </c>
      <c r="B1767" t="s">
        <v>1878</v>
      </c>
      <c r="C1767">
        <v>1239</v>
      </c>
      <c r="D1767">
        <v>12354</v>
      </c>
      <c r="G1767">
        <v>277</v>
      </c>
      <c r="M1767" t="s">
        <v>408</v>
      </c>
      <c r="N1767" s="1">
        <v>43919.416666666664</v>
      </c>
      <c r="O1767" t="s">
        <v>1903</v>
      </c>
      <c r="P1767" t="s">
        <v>76</v>
      </c>
      <c r="Q1767">
        <v>10</v>
      </c>
      <c r="R1767">
        <v>277</v>
      </c>
      <c r="S1767">
        <v>13593</v>
      </c>
      <c r="T1767">
        <v>13593</v>
      </c>
      <c r="U1767">
        <v>13593</v>
      </c>
      <c r="V1767">
        <v>24</v>
      </c>
      <c r="W1767">
        <v>5</v>
      </c>
      <c r="X1767">
        <v>51</v>
      </c>
      <c r="Y1767">
        <v>838</v>
      </c>
      <c r="Z1767">
        <v>247</v>
      </c>
      <c r="AA1767">
        <v>1085</v>
      </c>
      <c r="AB1767" s="24">
        <f>VLOOKUP(B1767,population!$B$2:$D$54,3,0)</f>
        <v>6045680</v>
      </c>
      <c r="AC1767" s="24" t="str">
        <f>VLOOKUP(B1767,regions!$A$2:$B$54,2,0)</f>
        <v>South</v>
      </c>
      <c r="AD1767" s="24" t="str">
        <f>VLOOKUP(B1767,population!$B$2:$C$54,2,0)</f>
        <v> Maryland</v>
      </c>
      <c r="AE1767" s="24">
        <f>IFERROR(VLOOKUP(AD1767,'pop density'!$A$1:$B$51,2,0),"")</f>
        <v>614.5</v>
      </c>
      <c r="AF1767" s="24" t="str">
        <f t="shared" si="27"/>
        <v>00614.5- Maryland</v>
      </c>
    </row>
    <row r="1768" spans="1:32" x14ac:dyDescent="0.25">
      <c r="A1768">
        <v>20200330</v>
      </c>
      <c r="B1768" t="s">
        <v>1878</v>
      </c>
      <c r="C1768">
        <v>1413</v>
      </c>
      <c r="D1768">
        <v>13316</v>
      </c>
      <c r="G1768">
        <v>353</v>
      </c>
      <c r="M1768" t="s">
        <v>62</v>
      </c>
      <c r="N1768" s="1">
        <v>43920.416666666664</v>
      </c>
      <c r="O1768" t="s">
        <v>1904</v>
      </c>
      <c r="P1768" t="s">
        <v>78</v>
      </c>
      <c r="Q1768">
        <v>15</v>
      </c>
      <c r="R1768">
        <v>353</v>
      </c>
      <c r="S1768">
        <v>14729</v>
      </c>
      <c r="T1768">
        <v>14729</v>
      </c>
      <c r="U1768">
        <v>14729</v>
      </c>
      <c r="V1768">
        <v>24</v>
      </c>
      <c r="W1768">
        <v>5</v>
      </c>
      <c r="X1768">
        <v>76</v>
      </c>
      <c r="Y1768">
        <v>962</v>
      </c>
      <c r="Z1768">
        <v>174</v>
      </c>
      <c r="AA1768">
        <v>1136</v>
      </c>
      <c r="AB1768" s="24">
        <f>VLOOKUP(B1768,population!$B$2:$D$54,3,0)</f>
        <v>6045680</v>
      </c>
      <c r="AC1768" s="24" t="str">
        <f>VLOOKUP(B1768,regions!$A$2:$B$54,2,0)</f>
        <v>South</v>
      </c>
      <c r="AD1768" s="24" t="str">
        <f>VLOOKUP(B1768,population!$B$2:$C$54,2,0)</f>
        <v> Maryland</v>
      </c>
      <c r="AE1768" s="24">
        <f>IFERROR(VLOOKUP(AD1768,'pop density'!$A$1:$B$51,2,0),"")</f>
        <v>614.5</v>
      </c>
      <c r="AF1768" s="24" t="str">
        <f t="shared" si="27"/>
        <v>00614.5- Maryland</v>
      </c>
    </row>
    <row r="1769" spans="1:32" x14ac:dyDescent="0.25">
      <c r="A1769">
        <v>20200331</v>
      </c>
      <c r="B1769" t="s">
        <v>1878</v>
      </c>
      <c r="C1769">
        <v>1660</v>
      </c>
      <c r="D1769">
        <v>14868</v>
      </c>
      <c r="G1769">
        <v>429</v>
      </c>
      <c r="M1769" t="s">
        <v>62</v>
      </c>
      <c r="N1769" s="1">
        <v>43921.416666666664</v>
      </c>
      <c r="O1769" t="s">
        <v>1905</v>
      </c>
      <c r="P1769" t="s">
        <v>80</v>
      </c>
      <c r="Q1769">
        <v>18</v>
      </c>
      <c r="R1769">
        <v>429</v>
      </c>
      <c r="S1769">
        <v>16528</v>
      </c>
      <c r="T1769">
        <v>16528</v>
      </c>
      <c r="U1769">
        <v>16528</v>
      </c>
      <c r="V1769">
        <v>24</v>
      </c>
      <c r="W1769">
        <v>3</v>
      </c>
      <c r="X1769">
        <v>76</v>
      </c>
      <c r="Y1769">
        <v>1552</v>
      </c>
      <c r="Z1769">
        <v>247</v>
      </c>
      <c r="AA1769">
        <v>1799</v>
      </c>
      <c r="AB1769" s="24">
        <f>VLOOKUP(B1769,population!$B$2:$D$54,3,0)</f>
        <v>6045680</v>
      </c>
      <c r="AC1769" s="24" t="str">
        <f>VLOOKUP(B1769,regions!$A$2:$B$54,2,0)</f>
        <v>South</v>
      </c>
      <c r="AD1769" s="24" t="str">
        <f>VLOOKUP(B1769,population!$B$2:$C$54,2,0)</f>
        <v> Maryland</v>
      </c>
      <c r="AE1769" s="24">
        <f>IFERROR(VLOOKUP(AD1769,'pop density'!$A$1:$B$51,2,0),"")</f>
        <v>614.5</v>
      </c>
      <c r="AF1769" s="24" t="str">
        <f t="shared" si="27"/>
        <v>00614.5- Maryland</v>
      </c>
    </row>
    <row r="1770" spans="1:32" x14ac:dyDescent="0.25">
      <c r="A1770">
        <v>20200401</v>
      </c>
      <c r="B1770" t="s">
        <v>1878</v>
      </c>
      <c r="C1770">
        <v>1985</v>
      </c>
      <c r="D1770">
        <v>17233</v>
      </c>
      <c r="G1770">
        <v>522</v>
      </c>
      <c r="M1770" t="s">
        <v>62</v>
      </c>
      <c r="N1770" s="1">
        <v>43922.416666666664</v>
      </c>
      <c r="O1770" t="s">
        <v>1906</v>
      </c>
      <c r="P1770" t="s">
        <v>82</v>
      </c>
      <c r="Q1770">
        <v>31</v>
      </c>
      <c r="R1770">
        <v>522</v>
      </c>
      <c r="S1770">
        <v>19218</v>
      </c>
      <c r="T1770">
        <v>19218</v>
      </c>
      <c r="U1770">
        <v>19218</v>
      </c>
      <c r="V1770">
        <v>24</v>
      </c>
      <c r="W1770">
        <v>13</v>
      </c>
      <c r="X1770">
        <v>93</v>
      </c>
      <c r="Y1770">
        <v>2365</v>
      </c>
      <c r="Z1770">
        <v>325</v>
      </c>
      <c r="AA1770">
        <v>2690</v>
      </c>
      <c r="AB1770" s="24">
        <f>VLOOKUP(B1770,population!$B$2:$D$54,3,0)</f>
        <v>6045680</v>
      </c>
      <c r="AC1770" s="24" t="str">
        <f>VLOOKUP(B1770,regions!$A$2:$B$54,2,0)</f>
        <v>South</v>
      </c>
      <c r="AD1770" s="24" t="str">
        <f>VLOOKUP(B1770,population!$B$2:$C$54,2,0)</f>
        <v> Maryland</v>
      </c>
      <c r="AE1770" s="24">
        <f>IFERROR(VLOOKUP(AD1770,'pop density'!$A$1:$B$51,2,0),"")</f>
        <v>614.5</v>
      </c>
      <c r="AF1770" s="24" t="str">
        <f t="shared" si="27"/>
        <v>00614.5- Maryland</v>
      </c>
    </row>
    <row r="1771" spans="1:32" x14ac:dyDescent="0.25">
      <c r="A1771">
        <v>20200402</v>
      </c>
      <c r="B1771" t="s">
        <v>1878</v>
      </c>
      <c r="C1771">
        <v>2331</v>
      </c>
      <c r="D1771">
        <v>18890</v>
      </c>
      <c r="G1771">
        <v>582</v>
      </c>
      <c r="L1771">
        <v>81</v>
      </c>
      <c r="M1771" t="s">
        <v>62</v>
      </c>
      <c r="N1771" s="1">
        <v>43923.416666666664</v>
      </c>
      <c r="O1771" t="s">
        <v>1907</v>
      </c>
      <c r="P1771" t="s">
        <v>84</v>
      </c>
      <c r="Q1771">
        <v>36</v>
      </c>
      <c r="R1771">
        <v>582</v>
      </c>
      <c r="S1771">
        <v>21221</v>
      </c>
      <c r="T1771">
        <v>21221</v>
      </c>
      <c r="U1771">
        <v>21221</v>
      </c>
      <c r="V1771">
        <v>24</v>
      </c>
      <c r="W1771">
        <v>5</v>
      </c>
      <c r="X1771">
        <v>60</v>
      </c>
      <c r="Y1771">
        <v>1657</v>
      </c>
      <c r="Z1771">
        <v>346</v>
      </c>
      <c r="AA1771">
        <v>2003</v>
      </c>
      <c r="AB1771" s="24">
        <f>VLOOKUP(B1771,population!$B$2:$D$54,3,0)</f>
        <v>6045680</v>
      </c>
      <c r="AC1771" s="24" t="str">
        <f>VLOOKUP(B1771,regions!$A$2:$B$54,2,0)</f>
        <v>South</v>
      </c>
      <c r="AD1771" s="24" t="str">
        <f>VLOOKUP(B1771,population!$B$2:$C$54,2,0)</f>
        <v> Maryland</v>
      </c>
      <c r="AE1771" s="24">
        <f>IFERROR(VLOOKUP(AD1771,'pop density'!$A$1:$B$51,2,0),"")</f>
        <v>614.5</v>
      </c>
      <c r="AF1771" s="24" t="str">
        <f t="shared" si="27"/>
        <v>00614.5- Maryland</v>
      </c>
    </row>
    <row r="1772" spans="1:32" x14ac:dyDescent="0.25">
      <c r="A1772">
        <v>20200403</v>
      </c>
      <c r="B1772" t="s">
        <v>1878</v>
      </c>
      <c r="C1772">
        <v>2758</v>
      </c>
      <c r="D1772">
        <v>20932</v>
      </c>
      <c r="G1772">
        <v>664</v>
      </c>
      <c r="L1772">
        <v>159</v>
      </c>
      <c r="M1772" t="s">
        <v>62</v>
      </c>
      <c r="N1772" s="1">
        <v>43924.416666666664</v>
      </c>
      <c r="O1772" t="s">
        <v>1908</v>
      </c>
      <c r="P1772" t="s">
        <v>86</v>
      </c>
      <c r="Q1772">
        <v>42</v>
      </c>
      <c r="R1772">
        <v>664</v>
      </c>
      <c r="S1772">
        <v>23690</v>
      </c>
      <c r="T1772">
        <v>23690</v>
      </c>
      <c r="U1772">
        <v>23690</v>
      </c>
      <c r="V1772">
        <v>24</v>
      </c>
      <c r="W1772">
        <v>6</v>
      </c>
      <c r="X1772">
        <v>82</v>
      </c>
      <c r="Y1772">
        <v>2042</v>
      </c>
      <c r="Z1772">
        <v>427</v>
      </c>
      <c r="AA1772">
        <v>2469</v>
      </c>
      <c r="AB1772" s="24">
        <f>VLOOKUP(B1772,population!$B$2:$D$54,3,0)</f>
        <v>6045680</v>
      </c>
      <c r="AC1772" s="24" t="str">
        <f>VLOOKUP(B1772,regions!$A$2:$B$54,2,0)</f>
        <v>South</v>
      </c>
      <c r="AD1772" s="24" t="str">
        <f>VLOOKUP(B1772,population!$B$2:$C$54,2,0)</f>
        <v> Maryland</v>
      </c>
      <c r="AE1772" s="24">
        <f>IFERROR(VLOOKUP(AD1772,'pop density'!$A$1:$B$51,2,0),"")</f>
        <v>614.5</v>
      </c>
      <c r="AF1772" s="24" t="str">
        <f t="shared" si="27"/>
        <v>00614.5- Maryland</v>
      </c>
    </row>
    <row r="1773" spans="1:32" x14ac:dyDescent="0.25">
      <c r="A1773">
        <v>20200404</v>
      </c>
      <c r="B1773" t="s">
        <v>1878</v>
      </c>
      <c r="C1773">
        <v>3125</v>
      </c>
      <c r="D1773">
        <v>22485</v>
      </c>
      <c r="G1773">
        <v>821</v>
      </c>
      <c r="L1773">
        <v>159</v>
      </c>
      <c r="M1773" t="s">
        <v>62</v>
      </c>
      <c r="N1773" s="1">
        <v>43925.416666666664</v>
      </c>
      <c r="O1773" t="s">
        <v>1909</v>
      </c>
      <c r="P1773" t="s">
        <v>88</v>
      </c>
      <c r="Q1773">
        <v>53</v>
      </c>
      <c r="R1773">
        <v>821</v>
      </c>
      <c r="S1773">
        <v>25610</v>
      </c>
      <c r="T1773">
        <v>25610</v>
      </c>
      <c r="U1773">
        <v>25610</v>
      </c>
      <c r="V1773">
        <v>24</v>
      </c>
      <c r="W1773">
        <v>11</v>
      </c>
      <c r="X1773">
        <v>157</v>
      </c>
      <c r="Y1773">
        <v>1553</v>
      </c>
      <c r="Z1773">
        <v>367</v>
      </c>
      <c r="AA1773">
        <v>1920</v>
      </c>
      <c r="AB1773" s="24">
        <f>VLOOKUP(B1773,population!$B$2:$D$54,3,0)</f>
        <v>6045680</v>
      </c>
      <c r="AC1773" s="24" t="str">
        <f>VLOOKUP(B1773,regions!$A$2:$B$54,2,0)</f>
        <v>South</v>
      </c>
      <c r="AD1773" s="24" t="str">
        <f>VLOOKUP(B1773,population!$B$2:$C$54,2,0)</f>
        <v> Maryland</v>
      </c>
      <c r="AE1773" s="24">
        <f>IFERROR(VLOOKUP(AD1773,'pop density'!$A$1:$B$51,2,0),"")</f>
        <v>614.5</v>
      </c>
      <c r="AF1773" s="24" t="str">
        <f t="shared" si="27"/>
        <v>00614.5- Maryland</v>
      </c>
    </row>
    <row r="1774" spans="1:32" x14ac:dyDescent="0.25">
      <c r="A1774">
        <v>20200405</v>
      </c>
      <c r="B1774" t="s">
        <v>1878</v>
      </c>
      <c r="C1774">
        <v>3609</v>
      </c>
      <c r="D1774">
        <v>24728</v>
      </c>
      <c r="G1774">
        <v>936</v>
      </c>
      <c r="L1774">
        <v>159</v>
      </c>
      <c r="M1774" t="s">
        <v>62</v>
      </c>
      <c r="N1774" s="1">
        <v>43926.416666666664</v>
      </c>
      <c r="O1774" t="s">
        <v>1910</v>
      </c>
      <c r="P1774" t="s">
        <v>90</v>
      </c>
      <c r="Q1774">
        <v>67</v>
      </c>
      <c r="R1774">
        <v>936</v>
      </c>
      <c r="S1774">
        <v>28337</v>
      </c>
      <c r="T1774">
        <v>28337</v>
      </c>
      <c r="U1774">
        <v>28337</v>
      </c>
      <c r="V1774">
        <v>24</v>
      </c>
      <c r="W1774">
        <v>14</v>
      </c>
      <c r="X1774">
        <v>115</v>
      </c>
      <c r="Y1774">
        <v>2243</v>
      </c>
      <c r="Z1774">
        <v>484</v>
      </c>
      <c r="AA1774">
        <v>2727</v>
      </c>
      <c r="AB1774" s="24">
        <f>VLOOKUP(B1774,population!$B$2:$D$54,3,0)</f>
        <v>6045680</v>
      </c>
      <c r="AC1774" s="24" t="str">
        <f>VLOOKUP(B1774,regions!$A$2:$B$54,2,0)</f>
        <v>South</v>
      </c>
      <c r="AD1774" s="24" t="str">
        <f>VLOOKUP(B1774,population!$B$2:$C$54,2,0)</f>
        <v> Maryland</v>
      </c>
      <c r="AE1774" s="24">
        <f>IFERROR(VLOOKUP(AD1774,'pop density'!$A$1:$B$51,2,0),"")</f>
        <v>614.5</v>
      </c>
      <c r="AF1774" s="24" t="str">
        <f t="shared" si="27"/>
        <v>00614.5- Maryland</v>
      </c>
    </row>
    <row r="1775" spans="1:32" x14ac:dyDescent="0.25">
      <c r="A1775">
        <v>20200406</v>
      </c>
      <c r="B1775" t="s">
        <v>1878</v>
      </c>
      <c r="C1775">
        <v>4045</v>
      </c>
      <c r="D1775">
        <v>25572</v>
      </c>
      <c r="G1775">
        <v>1059</v>
      </c>
      <c r="L1775">
        <v>184</v>
      </c>
      <c r="M1775" t="s">
        <v>62</v>
      </c>
      <c r="N1775" s="1">
        <v>43927.416666666664</v>
      </c>
      <c r="O1775" t="s">
        <v>1911</v>
      </c>
      <c r="P1775" t="s">
        <v>92</v>
      </c>
      <c r="Q1775">
        <v>91</v>
      </c>
      <c r="R1775">
        <v>1059</v>
      </c>
      <c r="S1775">
        <v>29617</v>
      </c>
      <c r="T1775">
        <v>29617</v>
      </c>
      <c r="U1775">
        <v>29617</v>
      </c>
      <c r="V1775">
        <v>24</v>
      </c>
      <c r="W1775">
        <v>24</v>
      </c>
      <c r="X1775">
        <v>123</v>
      </c>
      <c r="Y1775">
        <v>844</v>
      </c>
      <c r="Z1775">
        <v>436</v>
      </c>
      <c r="AA1775">
        <v>1280</v>
      </c>
      <c r="AB1775" s="24">
        <f>VLOOKUP(B1775,population!$B$2:$D$54,3,0)</f>
        <v>6045680</v>
      </c>
      <c r="AC1775" s="24" t="str">
        <f>VLOOKUP(B1775,regions!$A$2:$B$54,2,0)</f>
        <v>South</v>
      </c>
      <c r="AD1775" s="24" t="str">
        <f>VLOOKUP(B1775,population!$B$2:$C$54,2,0)</f>
        <v> Maryland</v>
      </c>
      <c r="AE1775" s="24">
        <f>IFERROR(VLOOKUP(AD1775,'pop density'!$A$1:$B$51,2,0),"")</f>
        <v>614.5</v>
      </c>
      <c r="AF1775" s="24" t="str">
        <f t="shared" si="27"/>
        <v>00614.5- Maryland</v>
      </c>
    </row>
    <row r="1776" spans="1:32" x14ac:dyDescent="0.25">
      <c r="A1776">
        <v>20200407</v>
      </c>
      <c r="B1776" t="s">
        <v>1878</v>
      </c>
      <c r="C1776">
        <v>4371</v>
      </c>
      <c r="D1776">
        <v>27256</v>
      </c>
      <c r="G1776">
        <v>1106</v>
      </c>
      <c r="L1776">
        <v>288</v>
      </c>
      <c r="M1776" t="s">
        <v>62</v>
      </c>
      <c r="N1776" s="1">
        <v>43928.416666666664</v>
      </c>
      <c r="O1776" t="s">
        <v>1912</v>
      </c>
      <c r="P1776" t="s">
        <v>94</v>
      </c>
      <c r="Q1776">
        <v>103</v>
      </c>
      <c r="R1776">
        <v>1106</v>
      </c>
      <c r="S1776">
        <v>31627</v>
      </c>
      <c r="T1776">
        <v>31627</v>
      </c>
      <c r="U1776">
        <v>31627</v>
      </c>
      <c r="V1776">
        <v>24</v>
      </c>
      <c r="W1776">
        <v>12</v>
      </c>
      <c r="X1776">
        <v>47</v>
      </c>
      <c r="Y1776">
        <v>1684</v>
      </c>
      <c r="Z1776">
        <v>326</v>
      </c>
      <c r="AA1776">
        <v>2010</v>
      </c>
      <c r="AB1776" s="24">
        <f>VLOOKUP(B1776,population!$B$2:$D$54,3,0)</f>
        <v>6045680</v>
      </c>
      <c r="AC1776" s="24" t="str">
        <f>VLOOKUP(B1776,regions!$A$2:$B$54,2,0)</f>
        <v>South</v>
      </c>
      <c r="AD1776" s="24" t="str">
        <f>VLOOKUP(B1776,population!$B$2:$C$54,2,0)</f>
        <v> Maryland</v>
      </c>
      <c r="AE1776" s="24">
        <f>IFERROR(VLOOKUP(AD1776,'pop density'!$A$1:$B$51,2,0),"")</f>
        <v>614.5</v>
      </c>
      <c r="AF1776" s="24" t="str">
        <f t="shared" si="27"/>
        <v>00614.5- Maryland</v>
      </c>
    </row>
    <row r="1777" spans="1:32" x14ac:dyDescent="0.25">
      <c r="A1777">
        <v>20200408</v>
      </c>
      <c r="B1777" t="s">
        <v>1878</v>
      </c>
      <c r="C1777">
        <v>5529</v>
      </c>
      <c r="D1777">
        <v>32933</v>
      </c>
      <c r="G1777">
        <v>1210</v>
      </c>
      <c r="L1777">
        <v>365</v>
      </c>
      <c r="M1777" t="s">
        <v>62</v>
      </c>
      <c r="N1777" s="1">
        <v>43929.416666666664</v>
      </c>
      <c r="O1777" t="s">
        <v>1913</v>
      </c>
      <c r="P1777" t="s">
        <v>96</v>
      </c>
      <c r="Q1777">
        <v>124</v>
      </c>
      <c r="R1777">
        <v>1210</v>
      </c>
      <c r="S1777">
        <v>38462</v>
      </c>
      <c r="T1777">
        <v>38462</v>
      </c>
      <c r="U1777">
        <v>38462</v>
      </c>
      <c r="V1777">
        <v>24</v>
      </c>
      <c r="W1777">
        <v>21</v>
      </c>
      <c r="X1777">
        <v>104</v>
      </c>
      <c r="Y1777">
        <v>5677</v>
      </c>
      <c r="Z1777">
        <v>1158</v>
      </c>
      <c r="AA1777">
        <v>6835</v>
      </c>
      <c r="AB1777" s="24">
        <f>VLOOKUP(B1777,population!$B$2:$D$54,3,0)</f>
        <v>6045680</v>
      </c>
      <c r="AC1777" s="24" t="str">
        <f>VLOOKUP(B1777,regions!$A$2:$B$54,2,0)</f>
        <v>South</v>
      </c>
      <c r="AD1777" s="24" t="str">
        <f>VLOOKUP(B1777,population!$B$2:$C$54,2,0)</f>
        <v> Maryland</v>
      </c>
      <c r="AE1777" s="24">
        <f>IFERROR(VLOOKUP(AD1777,'pop density'!$A$1:$B$51,2,0),"")</f>
        <v>614.5</v>
      </c>
      <c r="AF1777" s="24" t="str">
        <f t="shared" si="27"/>
        <v>00614.5- Maryland</v>
      </c>
    </row>
    <row r="1778" spans="1:32" x14ac:dyDescent="0.25">
      <c r="A1778">
        <v>20200409</v>
      </c>
      <c r="B1778" t="s">
        <v>1878</v>
      </c>
      <c r="C1778">
        <v>6185</v>
      </c>
      <c r="D1778">
        <v>35344</v>
      </c>
      <c r="G1778">
        <v>1348</v>
      </c>
      <c r="L1778">
        <v>376</v>
      </c>
      <c r="M1778" t="s">
        <v>62</v>
      </c>
      <c r="N1778" s="1">
        <v>43930.416666666664</v>
      </c>
      <c r="O1778" t="s">
        <v>1914</v>
      </c>
      <c r="P1778" t="s">
        <v>98</v>
      </c>
      <c r="Q1778">
        <v>138</v>
      </c>
      <c r="R1778">
        <v>1348</v>
      </c>
      <c r="S1778">
        <v>41529</v>
      </c>
      <c r="T1778">
        <v>41529</v>
      </c>
      <c r="U1778">
        <v>41529</v>
      </c>
      <c r="V1778">
        <v>24</v>
      </c>
      <c r="W1778">
        <v>14</v>
      </c>
      <c r="X1778">
        <v>138</v>
      </c>
      <c r="Y1778">
        <v>2411</v>
      </c>
      <c r="Z1778">
        <v>656</v>
      </c>
      <c r="AA1778">
        <v>3067</v>
      </c>
      <c r="AB1778" s="24">
        <f>VLOOKUP(B1778,population!$B$2:$D$54,3,0)</f>
        <v>6045680</v>
      </c>
      <c r="AC1778" s="24" t="str">
        <f>VLOOKUP(B1778,regions!$A$2:$B$54,2,0)</f>
        <v>South</v>
      </c>
      <c r="AD1778" s="24" t="str">
        <f>VLOOKUP(B1778,population!$B$2:$C$54,2,0)</f>
        <v> Maryland</v>
      </c>
      <c r="AE1778" s="24">
        <f>IFERROR(VLOOKUP(AD1778,'pop density'!$A$1:$B$51,2,0),"")</f>
        <v>614.5</v>
      </c>
      <c r="AF1778" s="24" t="str">
        <f t="shared" si="27"/>
        <v>00614.5- Maryland</v>
      </c>
    </row>
    <row r="1779" spans="1:32" x14ac:dyDescent="0.25">
      <c r="A1779">
        <v>20200410</v>
      </c>
      <c r="B1779" t="s">
        <v>1878</v>
      </c>
      <c r="C1779">
        <v>6968</v>
      </c>
      <c r="D1779">
        <v>37480</v>
      </c>
      <c r="G1779">
        <v>1413</v>
      </c>
      <c r="L1779">
        <v>397</v>
      </c>
      <c r="M1779" t="s">
        <v>62</v>
      </c>
      <c r="N1779" s="1">
        <v>43931.416666666664</v>
      </c>
      <c r="O1779" t="s">
        <v>1915</v>
      </c>
      <c r="P1779" t="s">
        <v>100</v>
      </c>
      <c r="Q1779">
        <v>171</v>
      </c>
      <c r="R1779">
        <v>1413</v>
      </c>
      <c r="S1779">
        <v>44448</v>
      </c>
      <c r="T1779">
        <v>44448</v>
      </c>
      <c r="U1779">
        <v>44448</v>
      </c>
      <c r="V1779">
        <v>24</v>
      </c>
      <c r="W1779">
        <v>33</v>
      </c>
      <c r="X1779">
        <v>65</v>
      </c>
      <c r="Y1779">
        <v>2136</v>
      </c>
      <c r="Z1779">
        <v>783</v>
      </c>
      <c r="AA1779">
        <v>2919</v>
      </c>
      <c r="AB1779" s="24">
        <f>VLOOKUP(B1779,population!$B$2:$D$54,3,0)</f>
        <v>6045680</v>
      </c>
      <c r="AC1779" s="24" t="str">
        <f>VLOOKUP(B1779,regions!$A$2:$B$54,2,0)</f>
        <v>South</v>
      </c>
      <c r="AD1779" s="24" t="str">
        <f>VLOOKUP(B1779,population!$B$2:$C$54,2,0)</f>
        <v> Maryland</v>
      </c>
      <c r="AE1779" s="24">
        <f>IFERROR(VLOOKUP(AD1779,'pop density'!$A$1:$B$51,2,0),"")</f>
        <v>614.5</v>
      </c>
      <c r="AF1779" s="24" t="str">
        <f t="shared" si="27"/>
        <v>00614.5- Maryland</v>
      </c>
    </row>
    <row r="1780" spans="1:32" x14ac:dyDescent="0.25">
      <c r="A1780">
        <v>20200411</v>
      </c>
      <c r="B1780" t="s">
        <v>1878</v>
      </c>
      <c r="C1780">
        <v>7694</v>
      </c>
      <c r="D1780">
        <v>39544</v>
      </c>
      <c r="G1780">
        <v>1709</v>
      </c>
      <c r="L1780">
        <v>431</v>
      </c>
      <c r="M1780" t="s">
        <v>62</v>
      </c>
      <c r="N1780" s="1">
        <v>43932.416666666664</v>
      </c>
      <c r="O1780" t="s">
        <v>1916</v>
      </c>
      <c r="P1780" t="s">
        <v>102</v>
      </c>
      <c r="Q1780">
        <v>206</v>
      </c>
      <c r="R1780">
        <v>1709</v>
      </c>
      <c r="S1780">
        <v>47238</v>
      </c>
      <c r="T1780">
        <v>47238</v>
      </c>
      <c r="U1780">
        <v>47238</v>
      </c>
      <c r="V1780">
        <v>24</v>
      </c>
      <c r="W1780">
        <v>35</v>
      </c>
      <c r="X1780">
        <v>296</v>
      </c>
      <c r="Y1780">
        <v>2064</v>
      </c>
      <c r="Z1780">
        <v>726</v>
      </c>
      <c r="AA1780">
        <v>2790</v>
      </c>
      <c r="AB1780" s="24">
        <f>VLOOKUP(B1780,population!$B$2:$D$54,3,0)</f>
        <v>6045680</v>
      </c>
      <c r="AC1780" s="24" t="str">
        <f>VLOOKUP(B1780,regions!$A$2:$B$54,2,0)</f>
        <v>South</v>
      </c>
      <c r="AD1780" s="24" t="str">
        <f>VLOOKUP(B1780,population!$B$2:$C$54,2,0)</f>
        <v> Maryland</v>
      </c>
      <c r="AE1780" s="24">
        <f>IFERROR(VLOOKUP(AD1780,'pop density'!$A$1:$B$51,2,0),"")</f>
        <v>614.5</v>
      </c>
      <c r="AF1780" s="24" t="str">
        <f t="shared" si="27"/>
        <v>00614.5- Maryland</v>
      </c>
    </row>
    <row r="1781" spans="1:32" x14ac:dyDescent="0.25">
      <c r="A1781">
        <v>20200412</v>
      </c>
      <c r="B1781" t="s">
        <v>1878</v>
      </c>
      <c r="C1781">
        <v>8225</v>
      </c>
      <c r="D1781">
        <v>41539</v>
      </c>
      <c r="G1781">
        <v>1860</v>
      </c>
      <c r="L1781">
        <v>456</v>
      </c>
      <c r="M1781" t="s">
        <v>62</v>
      </c>
      <c r="N1781" s="1">
        <v>43933.416666666664</v>
      </c>
      <c r="O1781" t="s">
        <v>1917</v>
      </c>
      <c r="P1781" t="s">
        <v>104</v>
      </c>
      <c r="Q1781">
        <v>235</v>
      </c>
      <c r="R1781">
        <v>1860</v>
      </c>
      <c r="S1781">
        <v>49764</v>
      </c>
      <c r="T1781">
        <v>49764</v>
      </c>
      <c r="U1781">
        <v>49764</v>
      </c>
      <c r="V1781">
        <v>24</v>
      </c>
      <c r="W1781">
        <v>29</v>
      </c>
      <c r="X1781">
        <v>151</v>
      </c>
      <c r="Y1781">
        <v>1995</v>
      </c>
      <c r="Z1781">
        <v>531</v>
      </c>
      <c r="AA1781">
        <v>2526</v>
      </c>
      <c r="AB1781" s="24">
        <f>VLOOKUP(B1781,population!$B$2:$D$54,3,0)</f>
        <v>6045680</v>
      </c>
      <c r="AC1781" s="24" t="str">
        <f>VLOOKUP(B1781,regions!$A$2:$B$54,2,0)</f>
        <v>South</v>
      </c>
      <c r="AD1781" s="24" t="str">
        <f>VLOOKUP(B1781,population!$B$2:$C$54,2,0)</f>
        <v> Maryland</v>
      </c>
      <c r="AE1781" s="24">
        <f>IFERROR(VLOOKUP(AD1781,'pop density'!$A$1:$B$51,2,0),"")</f>
        <v>614.5</v>
      </c>
      <c r="AF1781" s="24" t="str">
        <f t="shared" si="27"/>
        <v>00614.5- Maryland</v>
      </c>
    </row>
    <row r="1782" spans="1:32" x14ac:dyDescent="0.25">
      <c r="A1782">
        <v>20200413</v>
      </c>
      <c r="B1782" t="s">
        <v>1878</v>
      </c>
      <c r="C1782">
        <v>8936</v>
      </c>
      <c r="D1782">
        <v>42815</v>
      </c>
      <c r="G1782">
        <v>1975</v>
      </c>
      <c r="L1782">
        <v>603</v>
      </c>
      <c r="M1782" t="s">
        <v>62</v>
      </c>
      <c r="N1782" s="1">
        <v>43934.416666666664</v>
      </c>
      <c r="O1782" t="s">
        <v>1918</v>
      </c>
      <c r="P1782" t="s">
        <v>106</v>
      </c>
      <c r="Q1782">
        <v>262</v>
      </c>
      <c r="R1782">
        <v>1975</v>
      </c>
      <c r="S1782">
        <v>51751</v>
      </c>
      <c r="T1782">
        <v>51751</v>
      </c>
      <c r="U1782">
        <v>51751</v>
      </c>
      <c r="V1782">
        <v>24</v>
      </c>
      <c r="W1782">
        <v>27</v>
      </c>
      <c r="X1782">
        <v>115</v>
      </c>
      <c r="Y1782">
        <v>1276</v>
      </c>
      <c r="Z1782">
        <v>711</v>
      </c>
      <c r="AA1782">
        <v>1987</v>
      </c>
      <c r="AB1782" s="24">
        <f>VLOOKUP(B1782,population!$B$2:$D$54,3,0)</f>
        <v>6045680</v>
      </c>
      <c r="AC1782" s="24" t="str">
        <f>VLOOKUP(B1782,regions!$A$2:$B$54,2,0)</f>
        <v>South</v>
      </c>
      <c r="AD1782" s="24" t="str">
        <f>VLOOKUP(B1782,population!$B$2:$C$54,2,0)</f>
        <v> Maryland</v>
      </c>
      <c r="AE1782" s="24">
        <f>IFERROR(VLOOKUP(AD1782,'pop density'!$A$1:$B$51,2,0),"")</f>
        <v>614.5</v>
      </c>
      <c r="AF1782" s="24" t="str">
        <f t="shared" si="27"/>
        <v>00614.5- Maryland</v>
      </c>
    </row>
    <row r="1783" spans="1:32" x14ac:dyDescent="0.25">
      <c r="A1783">
        <v>20200414</v>
      </c>
      <c r="B1783" t="s">
        <v>1878</v>
      </c>
      <c r="C1783">
        <v>9472</v>
      </c>
      <c r="D1783">
        <v>44261</v>
      </c>
      <c r="G1783">
        <v>2122</v>
      </c>
      <c r="L1783">
        <v>607</v>
      </c>
      <c r="M1783" t="s">
        <v>62</v>
      </c>
      <c r="N1783" s="1">
        <v>43935.416666666664</v>
      </c>
      <c r="O1783" t="s">
        <v>1919</v>
      </c>
      <c r="P1783" t="s">
        <v>108</v>
      </c>
      <c r="Q1783">
        <v>302</v>
      </c>
      <c r="R1783">
        <v>2122</v>
      </c>
      <c r="S1783">
        <v>53733</v>
      </c>
      <c r="T1783">
        <v>53733</v>
      </c>
      <c r="U1783">
        <v>53733</v>
      </c>
      <c r="V1783">
        <v>24</v>
      </c>
      <c r="W1783">
        <v>40</v>
      </c>
      <c r="X1783">
        <v>147</v>
      </c>
      <c r="Y1783">
        <v>1446</v>
      </c>
      <c r="Z1783">
        <v>536</v>
      </c>
      <c r="AA1783">
        <v>1982</v>
      </c>
      <c r="AB1783" s="24">
        <f>VLOOKUP(B1783,population!$B$2:$D$54,3,0)</f>
        <v>6045680</v>
      </c>
      <c r="AC1783" s="24" t="str">
        <f>VLOOKUP(B1783,regions!$A$2:$B$54,2,0)</f>
        <v>South</v>
      </c>
      <c r="AD1783" s="24" t="str">
        <f>VLOOKUP(B1783,population!$B$2:$C$54,2,0)</f>
        <v> Maryland</v>
      </c>
      <c r="AE1783" s="24">
        <f>IFERROR(VLOOKUP(AD1783,'pop density'!$A$1:$B$51,2,0),"")</f>
        <v>614.5</v>
      </c>
      <c r="AF1783" s="24" t="str">
        <f t="shared" si="27"/>
        <v>00614.5- Maryland</v>
      </c>
    </row>
    <row r="1784" spans="1:32" x14ac:dyDescent="0.25">
      <c r="A1784">
        <v>20200415</v>
      </c>
      <c r="B1784" t="s">
        <v>1878</v>
      </c>
      <c r="C1784">
        <v>10032</v>
      </c>
      <c r="D1784">
        <v>45731</v>
      </c>
      <c r="G1784">
        <v>2231</v>
      </c>
      <c r="L1784">
        <v>607</v>
      </c>
      <c r="M1784" t="s">
        <v>62</v>
      </c>
      <c r="N1784" s="1">
        <v>43936.416666666664</v>
      </c>
      <c r="O1784" t="s">
        <v>1920</v>
      </c>
      <c r="P1784" t="s">
        <v>110</v>
      </c>
      <c r="Q1784">
        <v>413</v>
      </c>
      <c r="R1784">
        <v>2231</v>
      </c>
      <c r="S1784">
        <v>55763</v>
      </c>
      <c r="T1784">
        <v>55763</v>
      </c>
      <c r="U1784">
        <v>55763</v>
      </c>
      <c r="V1784">
        <v>24</v>
      </c>
      <c r="W1784">
        <v>111</v>
      </c>
      <c r="X1784">
        <v>109</v>
      </c>
      <c r="Y1784">
        <v>1470</v>
      </c>
      <c r="Z1784">
        <v>560</v>
      </c>
      <c r="AA1784">
        <v>2030</v>
      </c>
      <c r="AB1784" s="24">
        <f>VLOOKUP(B1784,population!$B$2:$D$54,3,0)</f>
        <v>6045680</v>
      </c>
      <c r="AC1784" s="24" t="str">
        <f>VLOOKUP(B1784,regions!$A$2:$B$54,2,0)</f>
        <v>South</v>
      </c>
      <c r="AD1784" s="24" t="str">
        <f>VLOOKUP(B1784,population!$B$2:$C$54,2,0)</f>
        <v> Maryland</v>
      </c>
      <c r="AE1784" s="24">
        <f>IFERROR(VLOOKUP(AD1784,'pop density'!$A$1:$B$51,2,0),"")</f>
        <v>614.5</v>
      </c>
      <c r="AF1784" s="24" t="str">
        <f t="shared" si="27"/>
        <v>00614.5- Maryland</v>
      </c>
    </row>
    <row r="1785" spans="1:32" x14ac:dyDescent="0.25">
      <c r="A1785">
        <v>20200416</v>
      </c>
      <c r="B1785" t="s">
        <v>1878</v>
      </c>
      <c r="C1785">
        <v>10784</v>
      </c>
      <c r="D1785">
        <v>48059</v>
      </c>
      <c r="G1785">
        <v>2451</v>
      </c>
      <c r="L1785">
        <v>736</v>
      </c>
      <c r="M1785" t="s">
        <v>62</v>
      </c>
      <c r="N1785" s="1">
        <v>43937.416666666664</v>
      </c>
      <c r="O1785" t="s">
        <v>1921</v>
      </c>
      <c r="P1785" t="s">
        <v>112</v>
      </c>
      <c r="Q1785">
        <v>459</v>
      </c>
      <c r="R1785">
        <v>2451</v>
      </c>
      <c r="S1785">
        <v>58843</v>
      </c>
      <c r="T1785">
        <v>58843</v>
      </c>
      <c r="U1785">
        <v>58843</v>
      </c>
      <c r="V1785">
        <v>24</v>
      </c>
      <c r="W1785">
        <v>46</v>
      </c>
      <c r="X1785">
        <v>220</v>
      </c>
      <c r="Y1785">
        <v>2328</v>
      </c>
      <c r="Z1785">
        <v>752</v>
      </c>
      <c r="AA1785">
        <v>3080</v>
      </c>
      <c r="AB1785" s="24">
        <f>VLOOKUP(B1785,population!$B$2:$D$54,3,0)</f>
        <v>6045680</v>
      </c>
      <c r="AC1785" s="24" t="str">
        <f>VLOOKUP(B1785,regions!$A$2:$B$54,2,0)</f>
        <v>South</v>
      </c>
      <c r="AD1785" s="24" t="str">
        <f>VLOOKUP(B1785,population!$B$2:$C$54,2,0)</f>
        <v> Maryland</v>
      </c>
      <c r="AE1785" s="24">
        <f>IFERROR(VLOOKUP(AD1785,'pop density'!$A$1:$B$51,2,0),"")</f>
        <v>614.5</v>
      </c>
      <c r="AF1785" s="24" t="str">
        <f t="shared" si="27"/>
        <v>00614.5- Maryland</v>
      </c>
    </row>
    <row r="1786" spans="1:32" x14ac:dyDescent="0.25">
      <c r="A1786">
        <v>20200417</v>
      </c>
      <c r="B1786" t="s">
        <v>1878</v>
      </c>
      <c r="C1786">
        <v>11572</v>
      </c>
      <c r="D1786">
        <v>50437</v>
      </c>
      <c r="G1786">
        <v>2612</v>
      </c>
      <c r="L1786">
        <v>736</v>
      </c>
      <c r="M1786" t="s">
        <v>62</v>
      </c>
      <c r="N1786" s="1">
        <v>43938.416666666664</v>
      </c>
      <c r="O1786" t="s">
        <v>1922</v>
      </c>
      <c r="P1786" t="s">
        <v>114</v>
      </c>
      <c r="Q1786">
        <v>494</v>
      </c>
      <c r="R1786">
        <v>2612</v>
      </c>
      <c r="S1786">
        <v>62009</v>
      </c>
      <c r="T1786">
        <v>62009</v>
      </c>
      <c r="U1786">
        <v>62009</v>
      </c>
      <c r="V1786">
        <v>24</v>
      </c>
      <c r="W1786">
        <v>35</v>
      </c>
      <c r="X1786">
        <v>161</v>
      </c>
      <c r="Y1786">
        <v>2378</v>
      </c>
      <c r="Z1786">
        <v>788</v>
      </c>
      <c r="AA1786">
        <v>3166</v>
      </c>
      <c r="AB1786" s="24">
        <f>VLOOKUP(B1786,population!$B$2:$D$54,3,0)</f>
        <v>6045680</v>
      </c>
      <c r="AC1786" s="24" t="str">
        <f>VLOOKUP(B1786,regions!$A$2:$B$54,2,0)</f>
        <v>South</v>
      </c>
      <c r="AD1786" s="24" t="str">
        <f>VLOOKUP(B1786,population!$B$2:$C$54,2,0)</f>
        <v> Maryland</v>
      </c>
      <c r="AE1786" s="24">
        <f>IFERROR(VLOOKUP(AD1786,'pop density'!$A$1:$B$51,2,0),"")</f>
        <v>614.5</v>
      </c>
      <c r="AF1786" s="24" t="str">
        <f t="shared" si="27"/>
        <v>00614.5- Maryland</v>
      </c>
    </row>
    <row r="1787" spans="1:32" x14ac:dyDescent="0.25">
      <c r="A1787">
        <v>20200418</v>
      </c>
      <c r="B1787" t="s">
        <v>1878</v>
      </c>
      <c r="C1787">
        <v>12308</v>
      </c>
      <c r="D1787">
        <v>53062</v>
      </c>
      <c r="G1787">
        <v>2757</v>
      </c>
      <c r="L1787">
        <v>771</v>
      </c>
      <c r="M1787" t="s">
        <v>62</v>
      </c>
      <c r="N1787" s="1">
        <v>43939.416666666664</v>
      </c>
      <c r="O1787" t="s">
        <v>1923</v>
      </c>
      <c r="P1787" t="s">
        <v>116</v>
      </c>
      <c r="Q1787">
        <v>534</v>
      </c>
      <c r="R1787">
        <v>2757</v>
      </c>
      <c r="S1787">
        <v>65370</v>
      </c>
      <c r="T1787">
        <v>65370</v>
      </c>
      <c r="U1787">
        <v>65370</v>
      </c>
      <c r="V1787">
        <v>24</v>
      </c>
      <c r="W1787">
        <v>40</v>
      </c>
      <c r="X1787">
        <v>145</v>
      </c>
      <c r="Y1787">
        <v>2625</v>
      </c>
      <c r="Z1787">
        <v>736</v>
      </c>
      <c r="AA1787">
        <v>3361</v>
      </c>
      <c r="AB1787" s="24">
        <f>VLOOKUP(B1787,population!$B$2:$D$54,3,0)</f>
        <v>6045680</v>
      </c>
      <c r="AC1787" s="24" t="str">
        <f>VLOOKUP(B1787,regions!$A$2:$B$54,2,0)</f>
        <v>South</v>
      </c>
      <c r="AD1787" s="24" t="str">
        <f>VLOOKUP(B1787,population!$B$2:$C$54,2,0)</f>
        <v> Maryland</v>
      </c>
      <c r="AE1787" s="24">
        <f>IFERROR(VLOOKUP(AD1787,'pop density'!$A$1:$B$51,2,0),"")</f>
        <v>614.5</v>
      </c>
      <c r="AF1787" s="24" t="str">
        <f t="shared" si="27"/>
        <v>00614.5- Maryland</v>
      </c>
    </row>
    <row r="1788" spans="1:32" x14ac:dyDescent="0.25">
      <c r="A1788">
        <v>20200419</v>
      </c>
      <c r="B1788" t="s">
        <v>1878</v>
      </c>
      <c r="C1788">
        <v>12830</v>
      </c>
      <c r="D1788">
        <v>55061</v>
      </c>
      <c r="G1788">
        <v>2886</v>
      </c>
      <c r="L1788">
        <v>914</v>
      </c>
      <c r="M1788" t="s">
        <v>62</v>
      </c>
      <c r="N1788" s="1">
        <v>43940.416666666664</v>
      </c>
      <c r="O1788" t="s">
        <v>1924</v>
      </c>
      <c r="P1788" t="s">
        <v>118</v>
      </c>
      <c r="Q1788">
        <v>548</v>
      </c>
      <c r="R1788">
        <v>2886</v>
      </c>
      <c r="S1788">
        <v>67891</v>
      </c>
      <c r="T1788">
        <v>67891</v>
      </c>
      <c r="U1788">
        <v>67891</v>
      </c>
      <c r="V1788">
        <v>24</v>
      </c>
      <c r="W1788">
        <v>14</v>
      </c>
      <c r="X1788">
        <v>129</v>
      </c>
      <c r="Y1788">
        <v>1999</v>
      </c>
      <c r="Z1788">
        <v>522</v>
      </c>
      <c r="AA1788">
        <v>2521</v>
      </c>
      <c r="AB1788" s="24">
        <f>VLOOKUP(B1788,population!$B$2:$D$54,3,0)</f>
        <v>6045680</v>
      </c>
      <c r="AC1788" s="24" t="str">
        <f>VLOOKUP(B1788,regions!$A$2:$B$54,2,0)</f>
        <v>South</v>
      </c>
      <c r="AD1788" s="24" t="str">
        <f>VLOOKUP(B1788,population!$B$2:$C$54,2,0)</f>
        <v> Maryland</v>
      </c>
      <c r="AE1788" s="24">
        <f>IFERROR(VLOOKUP(AD1788,'pop density'!$A$1:$B$51,2,0),"")</f>
        <v>614.5</v>
      </c>
      <c r="AF1788" s="24" t="str">
        <f t="shared" si="27"/>
        <v>00614.5- Maryland</v>
      </c>
    </row>
    <row r="1789" spans="1:32" x14ac:dyDescent="0.25">
      <c r="A1789">
        <v>20200420</v>
      </c>
      <c r="B1789" t="s">
        <v>1878</v>
      </c>
      <c r="C1789">
        <v>13684</v>
      </c>
      <c r="D1789">
        <v>57713</v>
      </c>
      <c r="G1789">
        <v>3014</v>
      </c>
      <c r="L1789">
        <v>917</v>
      </c>
      <c r="M1789" t="s">
        <v>62</v>
      </c>
      <c r="N1789" s="1">
        <v>43941.416666666664</v>
      </c>
      <c r="O1789" t="s">
        <v>1925</v>
      </c>
      <c r="P1789" t="s">
        <v>120</v>
      </c>
      <c r="Q1789">
        <v>582</v>
      </c>
      <c r="R1789">
        <v>3014</v>
      </c>
      <c r="S1789">
        <v>71397</v>
      </c>
      <c r="T1789">
        <v>71397</v>
      </c>
      <c r="U1789">
        <v>71397</v>
      </c>
      <c r="V1789">
        <v>24</v>
      </c>
      <c r="W1789">
        <v>34</v>
      </c>
      <c r="X1789">
        <v>128</v>
      </c>
      <c r="Y1789">
        <v>2652</v>
      </c>
      <c r="Z1789">
        <v>854</v>
      </c>
      <c r="AA1789">
        <v>3506</v>
      </c>
      <c r="AB1789" s="24">
        <f>VLOOKUP(B1789,population!$B$2:$D$54,3,0)</f>
        <v>6045680</v>
      </c>
      <c r="AC1789" s="24" t="str">
        <f>VLOOKUP(B1789,regions!$A$2:$B$54,2,0)</f>
        <v>South</v>
      </c>
      <c r="AD1789" s="24" t="str">
        <f>VLOOKUP(B1789,population!$B$2:$C$54,2,0)</f>
        <v> Maryland</v>
      </c>
      <c r="AE1789" s="24">
        <f>IFERROR(VLOOKUP(AD1789,'pop density'!$A$1:$B$51,2,0),"")</f>
        <v>614.5</v>
      </c>
      <c r="AF1789" s="24" t="str">
        <f t="shared" si="27"/>
        <v>00614.5- Maryland</v>
      </c>
    </row>
    <row r="1790" spans="1:32" x14ac:dyDescent="0.25">
      <c r="A1790">
        <v>20200421</v>
      </c>
      <c r="B1790" t="s">
        <v>1878</v>
      </c>
      <c r="C1790">
        <v>14193</v>
      </c>
      <c r="D1790">
        <v>59442</v>
      </c>
      <c r="F1790">
        <v>1433</v>
      </c>
      <c r="G1790">
        <v>3158</v>
      </c>
      <c r="H1790">
        <v>526</v>
      </c>
      <c r="L1790">
        <v>930</v>
      </c>
      <c r="M1790" t="s">
        <v>62</v>
      </c>
      <c r="N1790" s="1">
        <v>43942.416666666664</v>
      </c>
      <c r="O1790" t="s">
        <v>1926</v>
      </c>
      <c r="P1790" t="s">
        <v>122</v>
      </c>
      <c r="Q1790">
        <v>652</v>
      </c>
      <c r="R1790">
        <v>3158</v>
      </c>
      <c r="S1790">
        <v>73635</v>
      </c>
      <c r="T1790">
        <v>73635</v>
      </c>
      <c r="U1790">
        <v>73635</v>
      </c>
      <c r="V1790">
        <v>24</v>
      </c>
      <c r="W1790">
        <v>70</v>
      </c>
      <c r="X1790">
        <v>144</v>
      </c>
      <c r="Y1790">
        <v>1729</v>
      </c>
      <c r="Z1790">
        <v>509</v>
      </c>
      <c r="AA1790">
        <v>2238</v>
      </c>
      <c r="AB1790" s="24">
        <f>VLOOKUP(B1790,population!$B$2:$D$54,3,0)</f>
        <v>6045680</v>
      </c>
      <c r="AC1790" s="24" t="str">
        <f>VLOOKUP(B1790,regions!$A$2:$B$54,2,0)</f>
        <v>South</v>
      </c>
      <c r="AD1790" s="24" t="str">
        <f>VLOOKUP(B1790,population!$B$2:$C$54,2,0)</f>
        <v> Maryland</v>
      </c>
      <c r="AE1790" s="24">
        <f>IFERROR(VLOOKUP(AD1790,'pop density'!$A$1:$B$51,2,0),"")</f>
        <v>614.5</v>
      </c>
      <c r="AF1790" s="24" t="str">
        <f t="shared" si="27"/>
        <v>00614.5- Maryland</v>
      </c>
    </row>
    <row r="1791" spans="1:32" x14ac:dyDescent="0.25">
      <c r="A1791">
        <v>20200422</v>
      </c>
      <c r="B1791" t="s">
        <v>1878</v>
      </c>
      <c r="C1791">
        <v>14775</v>
      </c>
      <c r="D1791">
        <v>61754</v>
      </c>
      <c r="F1791">
        <v>1432</v>
      </c>
      <c r="G1791">
        <v>3325</v>
      </c>
      <c r="H1791">
        <v>527</v>
      </c>
      <c r="L1791">
        <v>981</v>
      </c>
      <c r="M1791" t="s">
        <v>62</v>
      </c>
      <c r="N1791" s="1">
        <v>43942.416666666664</v>
      </c>
      <c r="O1791" t="s">
        <v>1927</v>
      </c>
      <c r="P1791" t="s">
        <v>124</v>
      </c>
      <c r="Q1791">
        <v>698</v>
      </c>
      <c r="R1791">
        <v>3325</v>
      </c>
      <c r="S1791">
        <v>76529</v>
      </c>
      <c r="T1791">
        <v>76529</v>
      </c>
      <c r="U1791">
        <v>76529</v>
      </c>
      <c r="V1791">
        <v>24</v>
      </c>
      <c r="W1791">
        <v>46</v>
      </c>
      <c r="X1791">
        <v>167</v>
      </c>
      <c r="Y1791">
        <v>2312</v>
      </c>
      <c r="Z1791">
        <v>582</v>
      </c>
      <c r="AA1791">
        <v>2894</v>
      </c>
      <c r="AB1791" s="24">
        <f>VLOOKUP(B1791,population!$B$2:$D$54,3,0)</f>
        <v>6045680</v>
      </c>
      <c r="AC1791" s="24" t="str">
        <f>VLOOKUP(B1791,regions!$A$2:$B$54,2,0)</f>
        <v>South</v>
      </c>
      <c r="AD1791" s="24" t="str">
        <f>VLOOKUP(B1791,population!$B$2:$C$54,2,0)</f>
        <v> Maryland</v>
      </c>
      <c r="AE1791" s="24">
        <f>IFERROR(VLOOKUP(AD1791,'pop density'!$A$1:$B$51,2,0),"")</f>
        <v>614.5</v>
      </c>
      <c r="AF1791" s="24" t="str">
        <f t="shared" si="27"/>
        <v>00614.5- Maryland</v>
      </c>
    </row>
    <row r="1792" spans="1:32" x14ac:dyDescent="0.25">
      <c r="A1792">
        <v>20200423</v>
      </c>
      <c r="B1792" t="s">
        <v>1878</v>
      </c>
      <c r="C1792">
        <v>15737</v>
      </c>
      <c r="D1792">
        <v>64363</v>
      </c>
      <c r="F1792">
        <v>1405</v>
      </c>
      <c r="G1792">
        <v>3477</v>
      </c>
      <c r="H1792">
        <v>515</v>
      </c>
      <c r="L1792">
        <v>1040</v>
      </c>
      <c r="M1792" t="s">
        <v>62</v>
      </c>
      <c r="N1792" s="1">
        <v>43944.416666666664</v>
      </c>
      <c r="O1792" t="s">
        <v>1928</v>
      </c>
      <c r="P1792" t="s">
        <v>126</v>
      </c>
      <c r="Q1792">
        <v>748</v>
      </c>
      <c r="R1792">
        <v>3477</v>
      </c>
      <c r="S1792">
        <v>80100</v>
      </c>
      <c r="T1792">
        <v>80100</v>
      </c>
      <c r="U1792">
        <v>80100</v>
      </c>
      <c r="V1792">
        <v>24</v>
      </c>
      <c r="W1792">
        <v>50</v>
      </c>
      <c r="X1792">
        <v>152</v>
      </c>
      <c r="Y1792">
        <v>2609</v>
      </c>
      <c r="Z1792">
        <v>962</v>
      </c>
      <c r="AA1792">
        <v>3571</v>
      </c>
      <c r="AB1792" s="24">
        <f>VLOOKUP(B1792,population!$B$2:$D$54,3,0)</f>
        <v>6045680</v>
      </c>
      <c r="AC1792" s="24" t="str">
        <f>VLOOKUP(B1792,regions!$A$2:$B$54,2,0)</f>
        <v>South</v>
      </c>
      <c r="AD1792" s="24" t="str">
        <f>VLOOKUP(B1792,population!$B$2:$C$54,2,0)</f>
        <v> Maryland</v>
      </c>
      <c r="AE1792" s="24">
        <f>IFERROR(VLOOKUP(AD1792,'pop density'!$A$1:$B$51,2,0),"")</f>
        <v>614.5</v>
      </c>
      <c r="AF1792" s="24" t="str">
        <f t="shared" si="27"/>
        <v>00614.5- Maryland</v>
      </c>
    </row>
    <row r="1793" spans="1:32" x14ac:dyDescent="0.25">
      <c r="A1793">
        <v>20200424</v>
      </c>
      <c r="B1793" t="s">
        <v>1878</v>
      </c>
      <c r="C1793">
        <v>16616</v>
      </c>
      <c r="D1793">
        <v>68100</v>
      </c>
      <c r="F1793">
        <v>1425</v>
      </c>
      <c r="G1793">
        <v>3618</v>
      </c>
      <c r="H1793">
        <v>547</v>
      </c>
      <c r="L1793">
        <v>1108</v>
      </c>
      <c r="M1793" t="s">
        <v>62</v>
      </c>
      <c r="N1793" s="1">
        <v>43945.416666666664</v>
      </c>
      <c r="O1793" t="s">
        <v>1929</v>
      </c>
      <c r="P1793" t="s">
        <v>128</v>
      </c>
      <c r="Q1793">
        <v>798</v>
      </c>
      <c r="R1793">
        <v>3618</v>
      </c>
      <c r="S1793">
        <v>84716</v>
      </c>
      <c r="T1793">
        <v>84716</v>
      </c>
      <c r="U1793">
        <v>84716</v>
      </c>
      <c r="V1793">
        <v>24</v>
      </c>
      <c r="W1793">
        <v>50</v>
      </c>
      <c r="X1793">
        <v>141</v>
      </c>
      <c r="Y1793">
        <v>3737</v>
      </c>
      <c r="Z1793">
        <v>879</v>
      </c>
      <c r="AA1793">
        <v>4616</v>
      </c>
      <c r="AB1793" s="24">
        <f>VLOOKUP(B1793,population!$B$2:$D$54,3,0)</f>
        <v>6045680</v>
      </c>
      <c r="AC1793" s="24" t="str">
        <f>VLOOKUP(B1793,regions!$A$2:$B$54,2,0)</f>
        <v>South</v>
      </c>
      <c r="AD1793" s="24" t="str">
        <f>VLOOKUP(B1793,population!$B$2:$C$54,2,0)</f>
        <v> Maryland</v>
      </c>
      <c r="AE1793" s="24">
        <f>IFERROR(VLOOKUP(AD1793,'pop density'!$A$1:$B$51,2,0),"")</f>
        <v>614.5</v>
      </c>
      <c r="AF1793" s="24" t="str">
        <f t="shared" si="27"/>
        <v>00614.5- Maryland</v>
      </c>
    </row>
    <row r="1794" spans="1:32" x14ac:dyDescent="0.25">
      <c r="A1794">
        <v>20200425</v>
      </c>
      <c r="B1794" t="s">
        <v>1878</v>
      </c>
      <c r="C1794">
        <v>17766</v>
      </c>
      <c r="D1794">
        <v>71357</v>
      </c>
      <c r="F1794">
        <v>1408</v>
      </c>
      <c r="G1794">
        <v>3760</v>
      </c>
      <c r="H1794">
        <v>538</v>
      </c>
      <c r="L1794">
        <v>1165</v>
      </c>
      <c r="M1794" t="s">
        <v>62</v>
      </c>
      <c r="N1794" s="1">
        <v>43946.416666666664</v>
      </c>
      <c r="O1794" t="s">
        <v>1930</v>
      </c>
      <c r="P1794" t="s">
        <v>131</v>
      </c>
      <c r="Q1794">
        <v>875</v>
      </c>
      <c r="R1794">
        <v>3760</v>
      </c>
      <c r="S1794">
        <v>89123</v>
      </c>
      <c r="T1794">
        <v>89123</v>
      </c>
      <c r="U1794">
        <v>89123</v>
      </c>
      <c r="V1794">
        <v>24</v>
      </c>
      <c r="W1794">
        <v>77</v>
      </c>
      <c r="X1794">
        <v>142</v>
      </c>
      <c r="Y1794">
        <v>3257</v>
      </c>
      <c r="Z1794">
        <v>1150</v>
      </c>
      <c r="AA1794">
        <v>4407</v>
      </c>
      <c r="AB1794" s="24">
        <f>VLOOKUP(B1794,population!$B$2:$D$54,3,0)</f>
        <v>6045680</v>
      </c>
      <c r="AC1794" s="24" t="str">
        <f>VLOOKUP(B1794,regions!$A$2:$B$54,2,0)</f>
        <v>South</v>
      </c>
      <c r="AD1794" s="24" t="str">
        <f>VLOOKUP(B1794,population!$B$2:$C$54,2,0)</f>
        <v> Maryland</v>
      </c>
      <c r="AE1794" s="24">
        <f>IFERROR(VLOOKUP(AD1794,'pop density'!$A$1:$B$51,2,0),"")</f>
        <v>614.5</v>
      </c>
      <c r="AF1794" s="24" t="str">
        <f t="shared" si="27"/>
        <v>00614.5- Maryland</v>
      </c>
    </row>
    <row r="1795" spans="1:32" x14ac:dyDescent="0.25">
      <c r="A1795">
        <v>20200426</v>
      </c>
      <c r="B1795" t="s">
        <v>1878</v>
      </c>
      <c r="C1795">
        <v>18581</v>
      </c>
      <c r="D1795">
        <v>78084</v>
      </c>
      <c r="F1795">
        <v>1463</v>
      </c>
      <c r="G1795">
        <v>3962</v>
      </c>
      <c r="H1795">
        <v>530</v>
      </c>
      <c r="L1795">
        <v>1177</v>
      </c>
      <c r="M1795" t="s">
        <v>62</v>
      </c>
      <c r="N1795" s="1">
        <v>43947.416666666664</v>
      </c>
      <c r="O1795" t="s">
        <v>1931</v>
      </c>
      <c r="P1795" t="s">
        <v>133</v>
      </c>
      <c r="Q1795">
        <v>910</v>
      </c>
      <c r="R1795">
        <v>3962</v>
      </c>
      <c r="S1795">
        <v>96665</v>
      </c>
      <c r="T1795">
        <v>96665</v>
      </c>
      <c r="U1795">
        <v>96665</v>
      </c>
      <c r="V1795">
        <v>24</v>
      </c>
      <c r="W1795">
        <v>35</v>
      </c>
      <c r="X1795">
        <v>202</v>
      </c>
      <c r="Y1795">
        <v>6727</v>
      </c>
      <c r="Z1795">
        <v>815</v>
      </c>
      <c r="AA1795">
        <v>7542</v>
      </c>
      <c r="AB1795" s="24">
        <f>VLOOKUP(B1795,population!$B$2:$D$54,3,0)</f>
        <v>6045680</v>
      </c>
      <c r="AC1795" s="24" t="str">
        <f>VLOOKUP(B1795,regions!$A$2:$B$54,2,0)</f>
        <v>South</v>
      </c>
      <c r="AD1795" s="24" t="str">
        <f>VLOOKUP(B1795,population!$B$2:$C$54,2,0)</f>
        <v> Maryland</v>
      </c>
      <c r="AE1795" s="24">
        <f>IFERROR(VLOOKUP(AD1795,'pop density'!$A$1:$B$51,2,0),"")</f>
        <v>614.5</v>
      </c>
      <c r="AF1795" s="24" t="str">
        <f t="shared" ref="AF1795:AF1858" si="28">IFERROR(TEXT(AE1795, "00000.0") &amp; "-" &amp; AD1795,"")</f>
        <v>00614.5- Maryland</v>
      </c>
    </row>
    <row r="1796" spans="1:32" x14ac:dyDescent="0.25">
      <c r="A1796">
        <v>20200427</v>
      </c>
      <c r="B1796" t="s">
        <v>1878</v>
      </c>
      <c r="C1796">
        <v>19487</v>
      </c>
      <c r="D1796">
        <v>85489</v>
      </c>
      <c r="F1796">
        <v>1513</v>
      </c>
      <c r="G1796">
        <v>4101</v>
      </c>
      <c r="H1796">
        <v>535</v>
      </c>
      <c r="L1796">
        <v>1263</v>
      </c>
      <c r="M1796" t="s">
        <v>62</v>
      </c>
      <c r="N1796" s="1">
        <v>43948.416666666664</v>
      </c>
      <c r="O1796" t="s">
        <v>1932</v>
      </c>
      <c r="P1796" t="s">
        <v>135</v>
      </c>
      <c r="Q1796">
        <v>945</v>
      </c>
      <c r="R1796">
        <v>4101</v>
      </c>
      <c r="S1796">
        <v>104976</v>
      </c>
      <c r="T1796">
        <v>104976</v>
      </c>
      <c r="U1796">
        <v>104976</v>
      </c>
      <c r="V1796">
        <v>24</v>
      </c>
      <c r="W1796">
        <v>35</v>
      </c>
      <c r="X1796">
        <v>139</v>
      </c>
      <c r="Y1796">
        <v>7405</v>
      </c>
      <c r="Z1796">
        <v>906</v>
      </c>
      <c r="AA1796">
        <v>8311</v>
      </c>
      <c r="AB1796" s="24">
        <f>VLOOKUP(B1796,population!$B$2:$D$54,3,0)</f>
        <v>6045680</v>
      </c>
      <c r="AC1796" s="24" t="str">
        <f>VLOOKUP(B1796,regions!$A$2:$B$54,2,0)</f>
        <v>South</v>
      </c>
      <c r="AD1796" s="24" t="str">
        <f>VLOOKUP(B1796,population!$B$2:$C$54,2,0)</f>
        <v> Maryland</v>
      </c>
      <c r="AE1796" s="24">
        <f>IFERROR(VLOOKUP(AD1796,'pop density'!$A$1:$B$51,2,0),"")</f>
        <v>614.5</v>
      </c>
      <c r="AF1796" s="24" t="str">
        <f t="shared" si="28"/>
        <v>00614.5- Maryland</v>
      </c>
    </row>
    <row r="1797" spans="1:32" x14ac:dyDescent="0.25">
      <c r="A1797">
        <v>20200428</v>
      </c>
      <c r="B1797" t="s">
        <v>1878</v>
      </c>
      <c r="C1797">
        <v>20113</v>
      </c>
      <c r="D1797">
        <v>87672</v>
      </c>
      <c r="F1797">
        <v>1528</v>
      </c>
      <c r="G1797">
        <v>4268</v>
      </c>
      <c r="H1797">
        <v>551</v>
      </c>
      <c r="L1797">
        <v>1295</v>
      </c>
      <c r="M1797" t="s">
        <v>62</v>
      </c>
      <c r="N1797" s="1">
        <v>43949.416666666664</v>
      </c>
      <c r="O1797" t="s">
        <v>1933</v>
      </c>
      <c r="P1797" t="s">
        <v>137</v>
      </c>
      <c r="Q1797">
        <v>1016</v>
      </c>
      <c r="R1797">
        <v>4268</v>
      </c>
      <c r="S1797">
        <v>107785</v>
      </c>
      <c r="T1797">
        <v>107785</v>
      </c>
      <c r="U1797">
        <v>107785</v>
      </c>
      <c r="V1797">
        <v>24</v>
      </c>
      <c r="W1797">
        <v>71</v>
      </c>
      <c r="X1797">
        <v>167</v>
      </c>
      <c r="Y1797">
        <v>2183</v>
      </c>
      <c r="Z1797">
        <v>626</v>
      </c>
      <c r="AA1797">
        <v>2809</v>
      </c>
      <c r="AB1797" s="24">
        <f>VLOOKUP(B1797,population!$B$2:$D$54,3,0)</f>
        <v>6045680</v>
      </c>
      <c r="AC1797" s="24" t="str">
        <f>VLOOKUP(B1797,regions!$A$2:$B$54,2,0)</f>
        <v>South</v>
      </c>
      <c r="AD1797" s="24" t="str">
        <f>VLOOKUP(B1797,population!$B$2:$C$54,2,0)</f>
        <v> Maryland</v>
      </c>
      <c r="AE1797" s="24">
        <f>IFERROR(VLOOKUP(AD1797,'pop density'!$A$1:$B$51,2,0),"")</f>
        <v>614.5</v>
      </c>
      <c r="AF1797" s="24" t="str">
        <f t="shared" si="28"/>
        <v>00614.5- Maryland</v>
      </c>
    </row>
    <row r="1798" spans="1:32" x14ac:dyDescent="0.25">
      <c r="A1798">
        <v>20200429</v>
      </c>
      <c r="B1798" t="s">
        <v>1878</v>
      </c>
      <c r="C1798">
        <v>20849</v>
      </c>
      <c r="D1798">
        <v>90080</v>
      </c>
      <c r="F1798">
        <v>1610</v>
      </c>
      <c r="G1798">
        <v>4402</v>
      </c>
      <c r="H1798">
        <v>586</v>
      </c>
      <c r="L1798">
        <v>1361</v>
      </c>
      <c r="M1798" t="s">
        <v>62</v>
      </c>
      <c r="N1798" s="1">
        <v>43950.416666666664</v>
      </c>
      <c r="O1798" t="s">
        <v>1934</v>
      </c>
      <c r="P1798" t="s">
        <v>139</v>
      </c>
      <c r="Q1798">
        <v>1078</v>
      </c>
      <c r="R1798">
        <v>4402</v>
      </c>
      <c r="S1798">
        <v>110929</v>
      </c>
      <c r="T1798">
        <v>110929</v>
      </c>
      <c r="U1798">
        <v>110929</v>
      </c>
      <c r="V1798">
        <v>24</v>
      </c>
      <c r="W1798">
        <v>62</v>
      </c>
      <c r="X1798">
        <v>134</v>
      </c>
      <c r="Y1798">
        <v>2408</v>
      </c>
      <c r="Z1798">
        <v>736</v>
      </c>
      <c r="AA1798">
        <v>3144</v>
      </c>
      <c r="AB1798" s="24">
        <f>VLOOKUP(B1798,population!$B$2:$D$54,3,0)</f>
        <v>6045680</v>
      </c>
      <c r="AC1798" s="24" t="str">
        <f>VLOOKUP(B1798,regions!$A$2:$B$54,2,0)</f>
        <v>South</v>
      </c>
      <c r="AD1798" s="24" t="str">
        <f>VLOOKUP(B1798,population!$B$2:$C$54,2,0)</f>
        <v> Maryland</v>
      </c>
      <c r="AE1798" s="24">
        <f>IFERROR(VLOOKUP(AD1798,'pop density'!$A$1:$B$51,2,0),"")</f>
        <v>614.5</v>
      </c>
      <c r="AF1798" s="24" t="str">
        <f t="shared" si="28"/>
        <v>00614.5- Maryland</v>
      </c>
    </row>
    <row r="1799" spans="1:32" x14ac:dyDescent="0.25">
      <c r="A1799">
        <v>20200430</v>
      </c>
      <c r="B1799" t="s">
        <v>1878</v>
      </c>
      <c r="C1799">
        <v>21742</v>
      </c>
      <c r="D1799">
        <v>92617</v>
      </c>
      <c r="F1799">
        <v>1711</v>
      </c>
      <c r="G1799">
        <v>4559</v>
      </c>
      <c r="H1799">
        <v>590</v>
      </c>
      <c r="L1799">
        <v>1432</v>
      </c>
      <c r="M1799" t="s">
        <v>62</v>
      </c>
      <c r="N1799" s="1">
        <v>43951.416666666664</v>
      </c>
      <c r="O1799" t="s">
        <v>1935</v>
      </c>
      <c r="P1799" t="s">
        <v>142</v>
      </c>
      <c r="Q1799">
        <v>1140</v>
      </c>
      <c r="R1799">
        <v>4559</v>
      </c>
      <c r="S1799">
        <v>114359</v>
      </c>
      <c r="T1799">
        <v>114359</v>
      </c>
      <c r="U1799">
        <v>114359</v>
      </c>
      <c r="V1799">
        <v>24</v>
      </c>
      <c r="W1799">
        <v>62</v>
      </c>
      <c r="X1799">
        <v>157</v>
      </c>
      <c r="Y1799">
        <v>2537</v>
      </c>
      <c r="Z1799">
        <v>893</v>
      </c>
      <c r="AA1799">
        <v>3430</v>
      </c>
      <c r="AB1799" s="24">
        <f>VLOOKUP(B1799,population!$B$2:$D$54,3,0)</f>
        <v>6045680</v>
      </c>
      <c r="AC1799" s="24" t="str">
        <f>VLOOKUP(B1799,regions!$A$2:$B$54,2,0)</f>
        <v>South</v>
      </c>
      <c r="AD1799" s="24" t="str">
        <f>VLOOKUP(B1799,population!$B$2:$C$54,2,0)</f>
        <v> Maryland</v>
      </c>
      <c r="AE1799" s="24">
        <f>IFERROR(VLOOKUP(AD1799,'pop density'!$A$1:$B$51,2,0),"")</f>
        <v>614.5</v>
      </c>
      <c r="AF1799" s="24" t="str">
        <f t="shared" si="28"/>
        <v>00614.5- Maryland</v>
      </c>
    </row>
    <row r="1800" spans="1:32" x14ac:dyDescent="0.25">
      <c r="A1800">
        <v>20200501</v>
      </c>
      <c r="B1800" t="s">
        <v>1878</v>
      </c>
      <c r="C1800">
        <v>23472</v>
      </c>
      <c r="D1800">
        <v>97511</v>
      </c>
      <c r="F1800">
        <v>1668</v>
      </c>
      <c r="G1800">
        <v>4718</v>
      </c>
      <c r="H1800">
        <v>568</v>
      </c>
      <c r="L1800">
        <v>1517</v>
      </c>
      <c r="M1800" t="s">
        <v>62</v>
      </c>
      <c r="N1800" s="1">
        <v>43952.416666666664</v>
      </c>
      <c r="O1800" t="s">
        <v>1936</v>
      </c>
      <c r="P1800" t="s">
        <v>144</v>
      </c>
      <c r="Q1800">
        <v>1192</v>
      </c>
      <c r="R1800">
        <v>4718</v>
      </c>
      <c r="S1800">
        <v>120983</v>
      </c>
      <c r="T1800">
        <v>120983</v>
      </c>
      <c r="U1800">
        <v>120983</v>
      </c>
      <c r="V1800">
        <v>24</v>
      </c>
      <c r="W1800">
        <v>52</v>
      </c>
      <c r="X1800">
        <v>159</v>
      </c>
      <c r="Y1800">
        <v>4894</v>
      </c>
      <c r="Z1800">
        <v>1730</v>
      </c>
      <c r="AA1800">
        <v>6624</v>
      </c>
      <c r="AB1800" s="24">
        <f>VLOOKUP(B1800,population!$B$2:$D$54,3,0)</f>
        <v>6045680</v>
      </c>
      <c r="AC1800" s="24" t="str">
        <f>VLOOKUP(B1800,regions!$A$2:$B$54,2,0)</f>
        <v>South</v>
      </c>
      <c r="AD1800" s="24" t="str">
        <f>VLOOKUP(B1800,population!$B$2:$C$54,2,0)</f>
        <v> Maryland</v>
      </c>
      <c r="AE1800" s="24">
        <f>IFERROR(VLOOKUP(AD1800,'pop density'!$A$1:$B$51,2,0),"")</f>
        <v>614.5</v>
      </c>
      <c r="AF1800" s="24" t="str">
        <f t="shared" si="28"/>
        <v>00614.5- Maryland</v>
      </c>
    </row>
    <row r="1801" spans="1:32" x14ac:dyDescent="0.25">
      <c r="A1801">
        <v>20200502</v>
      </c>
      <c r="B1801" t="s">
        <v>1878</v>
      </c>
      <c r="C1801">
        <v>24473</v>
      </c>
      <c r="D1801">
        <v>101049</v>
      </c>
      <c r="F1801">
        <v>1657</v>
      </c>
      <c r="G1801">
        <v>4910</v>
      </c>
      <c r="H1801">
        <v>566</v>
      </c>
      <c r="L1801">
        <v>1590</v>
      </c>
      <c r="M1801" t="s">
        <v>62</v>
      </c>
      <c r="N1801" s="1">
        <v>43953.416666666664</v>
      </c>
      <c r="O1801" t="s">
        <v>1937</v>
      </c>
      <c r="P1801" t="s">
        <v>146</v>
      </c>
      <c r="Q1801">
        <v>1251</v>
      </c>
      <c r="R1801">
        <v>4910</v>
      </c>
      <c r="S1801">
        <v>125522</v>
      </c>
      <c r="T1801">
        <v>125522</v>
      </c>
      <c r="U1801">
        <v>125522</v>
      </c>
      <c r="V1801">
        <v>24</v>
      </c>
      <c r="W1801">
        <v>59</v>
      </c>
      <c r="X1801">
        <v>192</v>
      </c>
      <c r="Y1801">
        <v>3538</v>
      </c>
      <c r="Z1801">
        <v>1001</v>
      </c>
      <c r="AA1801">
        <v>4539</v>
      </c>
      <c r="AB1801" s="24">
        <f>VLOOKUP(B1801,population!$B$2:$D$54,3,0)</f>
        <v>6045680</v>
      </c>
      <c r="AC1801" s="24" t="str">
        <f>VLOOKUP(B1801,regions!$A$2:$B$54,2,0)</f>
        <v>South</v>
      </c>
      <c r="AD1801" s="24" t="str">
        <f>VLOOKUP(B1801,population!$B$2:$C$54,2,0)</f>
        <v> Maryland</v>
      </c>
      <c r="AE1801" s="24">
        <f>IFERROR(VLOOKUP(AD1801,'pop density'!$A$1:$B$51,2,0),"")</f>
        <v>614.5</v>
      </c>
      <c r="AF1801" s="24" t="str">
        <f t="shared" si="28"/>
        <v>00614.5- Maryland</v>
      </c>
    </row>
    <row r="1802" spans="1:32" x14ac:dyDescent="0.25">
      <c r="A1802">
        <v>20200503</v>
      </c>
      <c r="B1802" t="s">
        <v>1878</v>
      </c>
      <c r="C1802">
        <v>25462</v>
      </c>
      <c r="D1802">
        <v>107332</v>
      </c>
      <c r="F1802">
        <v>1635</v>
      </c>
      <c r="G1802">
        <v>5051</v>
      </c>
      <c r="H1802">
        <v>565</v>
      </c>
      <c r="L1802">
        <v>1666</v>
      </c>
      <c r="M1802" t="s">
        <v>62</v>
      </c>
      <c r="N1802" s="1">
        <v>43954.416666666664</v>
      </c>
      <c r="O1802" t="s">
        <v>1938</v>
      </c>
      <c r="P1802" t="s">
        <v>148</v>
      </c>
      <c r="Q1802">
        <v>1281</v>
      </c>
      <c r="R1802">
        <v>5051</v>
      </c>
      <c r="S1802">
        <v>132794</v>
      </c>
      <c r="T1802">
        <v>132794</v>
      </c>
      <c r="U1802">
        <v>132794</v>
      </c>
      <c r="V1802">
        <v>24</v>
      </c>
      <c r="W1802">
        <v>30</v>
      </c>
      <c r="X1802">
        <v>141</v>
      </c>
      <c r="Y1802">
        <v>6283</v>
      </c>
      <c r="Z1802">
        <v>989</v>
      </c>
      <c r="AA1802">
        <v>7272</v>
      </c>
      <c r="AB1802" s="24">
        <f>VLOOKUP(B1802,population!$B$2:$D$54,3,0)</f>
        <v>6045680</v>
      </c>
      <c r="AC1802" s="24" t="str">
        <f>VLOOKUP(B1802,regions!$A$2:$B$54,2,0)</f>
        <v>South</v>
      </c>
      <c r="AD1802" s="24" t="str">
        <f>VLOOKUP(B1802,population!$B$2:$C$54,2,0)</f>
        <v> Maryland</v>
      </c>
      <c r="AE1802" s="24">
        <f>IFERROR(VLOOKUP(AD1802,'pop density'!$A$1:$B$51,2,0),"")</f>
        <v>614.5</v>
      </c>
      <c r="AF1802" s="24" t="str">
        <f t="shared" si="28"/>
        <v>00614.5- Maryland</v>
      </c>
    </row>
    <row r="1803" spans="1:32" x14ac:dyDescent="0.25">
      <c r="A1803">
        <v>20200504</v>
      </c>
      <c r="B1803" t="s">
        <v>1878</v>
      </c>
      <c r="C1803">
        <v>26408</v>
      </c>
      <c r="D1803">
        <v>110587</v>
      </c>
      <c r="F1803">
        <v>1649</v>
      </c>
      <c r="G1803">
        <v>5199</v>
      </c>
      <c r="H1803">
        <v>563</v>
      </c>
      <c r="L1803">
        <v>1695</v>
      </c>
      <c r="M1803" t="s">
        <v>62</v>
      </c>
      <c r="N1803" s="1">
        <v>43955.416666666664</v>
      </c>
      <c r="O1803" t="s">
        <v>1939</v>
      </c>
      <c r="P1803" t="s">
        <v>150</v>
      </c>
      <c r="Q1803">
        <v>1317</v>
      </c>
      <c r="R1803">
        <v>5199</v>
      </c>
      <c r="S1803">
        <v>136995</v>
      </c>
      <c r="T1803">
        <v>136995</v>
      </c>
      <c r="U1803">
        <v>136995</v>
      </c>
      <c r="V1803">
        <v>24</v>
      </c>
      <c r="W1803">
        <v>36</v>
      </c>
      <c r="X1803">
        <v>148</v>
      </c>
      <c r="Y1803">
        <v>3255</v>
      </c>
      <c r="Z1803">
        <v>946</v>
      </c>
      <c r="AA1803">
        <v>4201</v>
      </c>
      <c r="AB1803" s="24">
        <f>VLOOKUP(B1803,population!$B$2:$D$54,3,0)</f>
        <v>6045680</v>
      </c>
      <c r="AC1803" s="24" t="str">
        <f>VLOOKUP(B1803,regions!$A$2:$B$54,2,0)</f>
        <v>South</v>
      </c>
      <c r="AD1803" s="24" t="str">
        <f>VLOOKUP(B1803,population!$B$2:$C$54,2,0)</f>
        <v> Maryland</v>
      </c>
      <c r="AE1803" s="24">
        <f>IFERROR(VLOOKUP(AD1803,'pop density'!$A$1:$B$51,2,0),"")</f>
        <v>614.5</v>
      </c>
      <c r="AF1803" s="24" t="str">
        <f t="shared" si="28"/>
        <v>00614.5- Maryland</v>
      </c>
    </row>
    <row r="1804" spans="1:32" x14ac:dyDescent="0.25">
      <c r="A1804">
        <v>20200505</v>
      </c>
      <c r="B1804" t="s">
        <v>1878</v>
      </c>
      <c r="C1804">
        <v>27117</v>
      </c>
      <c r="D1804">
        <v>112986</v>
      </c>
      <c r="F1804">
        <v>1693</v>
      </c>
      <c r="G1804">
        <v>5337</v>
      </c>
      <c r="H1804">
        <v>573</v>
      </c>
      <c r="L1804">
        <v>1810</v>
      </c>
      <c r="M1804" t="s">
        <v>62</v>
      </c>
      <c r="N1804" s="1">
        <v>43956.416666666664</v>
      </c>
      <c r="O1804" t="s">
        <v>1940</v>
      </c>
      <c r="P1804" t="s">
        <v>152</v>
      </c>
      <c r="Q1804">
        <v>1390</v>
      </c>
      <c r="R1804">
        <v>5337</v>
      </c>
      <c r="S1804">
        <v>140103</v>
      </c>
      <c r="T1804">
        <v>140103</v>
      </c>
      <c r="U1804">
        <v>140103</v>
      </c>
      <c r="V1804">
        <v>24</v>
      </c>
      <c r="W1804">
        <v>73</v>
      </c>
      <c r="X1804">
        <v>138</v>
      </c>
      <c r="Y1804">
        <v>2399</v>
      </c>
      <c r="Z1804">
        <v>709</v>
      </c>
      <c r="AA1804">
        <v>3108</v>
      </c>
      <c r="AB1804" s="24">
        <f>VLOOKUP(B1804,population!$B$2:$D$54,3,0)</f>
        <v>6045680</v>
      </c>
      <c r="AC1804" s="24" t="str">
        <f>VLOOKUP(B1804,regions!$A$2:$B$54,2,0)</f>
        <v>South</v>
      </c>
      <c r="AD1804" s="24" t="str">
        <f>VLOOKUP(B1804,population!$B$2:$C$54,2,0)</f>
        <v> Maryland</v>
      </c>
      <c r="AE1804" s="24">
        <f>IFERROR(VLOOKUP(AD1804,'pop density'!$A$1:$B$51,2,0),"")</f>
        <v>614.5</v>
      </c>
      <c r="AF1804" s="24" t="str">
        <f t="shared" si="28"/>
        <v>00614.5- Maryland</v>
      </c>
    </row>
    <row r="1805" spans="1:32" x14ac:dyDescent="0.25">
      <c r="A1805">
        <v>20200506</v>
      </c>
      <c r="B1805" t="s">
        <v>1878</v>
      </c>
      <c r="C1805">
        <v>28163</v>
      </c>
      <c r="D1805">
        <v>115849</v>
      </c>
      <c r="F1805">
        <v>1707</v>
      </c>
      <c r="G1805">
        <v>5497</v>
      </c>
      <c r="H1805">
        <v>584</v>
      </c>
      <c r="L1805">
        <v>1903</v>
      </c>
      <c r="M1805" t="s">
        <v>62</v>
      </c>
      <c r="N1805" s="1">
        <v>43957.416666666664</v>
      </c>
      <c r="O1805" t="s">
        <v>1941</v>
      </c>
      <c r="P1805" t="s">
        <v>154</v>
      </c>
      <c r="Q1805">
        <v>1437</v>
      </c>
      <c r="R1805">
        <v>5497</v>
      </c>
      <c r="S1805">
        <v>144012</v>
      </c>
      <c r="T1805">
        <v>144012</v>
      </c>
      <c r="U1805">
        <v>144012</v>
      </c>
      <c r="V1805">
        <v>24</v>
      </c>
      <c r="W1805">
        <v>47</v>
      </c>
      <c r="X1805">
        <v>160</v>
      </c>
      <c r="Y1805">
        <v>2863</v>
      </c>
      <c r="Z1805">
        <v>1046</v>
      </c>
      <c r="AA1805">
        <v>3909</v>
      </c>
      <c r="AB1805" s="24">
        <f>VLOOKUP(B1805,population!$B$2:$D$54,3,0)</f>
        <v>6045680</v>
      </c>
      <c r="AC1805" s="24" t="str">
        <f>VLOOKUP(B1805,regions!$A$2:$B$54,2,0)</f>
        <v>South</v>
      </c>
      <c r="AD1805" s="24" t="str">
        <f>VLOOKUP(B1805,population!$B$2:$C$54,2,0)</f>
        <v> Maryland</v>
      </c>
      <c r="AE1805" s="24">
        <f>IFERROR(VLOOKUP(AD1805,'pop density'!$A$1:$B$51,2,0),"")</f>
        <v>614.5</v>
      </c>
      <c r="AF1805" s="24" t="str">
        <f t="shared" si="28"/>
        <v>00614.5- Maryland</v>
      </c>
    </row>
    <row r="1806" spans="1:32" x14ac:dyDescent="0.25">
      <c r="A1806">
        <v>20200507</v>
      </c>
      <c r="B1806" t="s">
        <v>1878</v>
      </c>
      <c r="C1806">
        <v>29374</v>
      </c>
      <c r="D1806">
        <v>119226</v>
      </c>
      <c r="F1806">
        <v>1683</v>
      </c>
      <c r="G1806">
        <v>5663</v>
      </c>
      <c r="H1806">
        <v>584</v>
      </c>
      <c r="L1806">
        <v>2029</v>
      </c>
      <c r="M1806" t="s">
        <v>62</v>
      </c>
      <c r="N1806" s="1">
        <v>43958.416666666664</v>
      </c>
      <c r="O1806" t="s">
        <v>1942</v>
      </c>
      <c r="P1806" t="s">
        <v>156</v>
      </c>
      <c r="Q1806">
        <v>1503</v>
      </c>
      <c r="R1806">
        <v>5663</v>
      </c>
      <c r="S1806">
        <v>148600</v>
      </c>
      <c r="T1806">
        <v>148600</v>
      </c>
      <c r="U1806">
        <v>148600</v>
      </c>
      <c r="V1806">
        <v>24</v>
      </c>
      <c r="W1806">
        <v>66</v>
      </c>
      <c r="X1806">
        <v>166</v>
      </c>
      <c r="Y1806">
        <v>3377</v>
      </c>
      <c r="Z1806">
        <v>1211</v>
      </c>
      <c r="AA1806">
        <v>4588</v>
      </c>
      <c r="AB1806" s="24">
        <f>VLOOKUP(B1806,population!$B$2:$D$54,3,0)</f>
        <v>6045680</v>
      </c>
      <c r="AC1806" s="24" t="str">
        <f>VLOOKUP(B1806,regions!$A$2:$B$54,2,0)</f>
        <v>South</v>
      </c>
      <c r="AD1806" s="24" t="str">
        <f>VLOOKUP(B1806,population!$B$2:$C$54,2,0)</f>
        <v> Maryland</v>
      </c>
      <c r="AE1806" s="24">
        <f>IFERROR(VLOOKUP(AD1806,'pop density'!$A$1:$B$51,2,0),"")</f>
        <v>614.5</v>
      </c>
      <c r="AF1806" s="24" t="str">
        <f t="shared" si="28"/>
        <v>00614.5- Maryland</v>
      </c>
    </row>
    <row r="1807" spans="1:32" x14ac:dyDescent="0.25">
      <c r="A1807">
        <v>20200508</v>
      </c>
      <c r="B1807" t="s">
        <v>1878</v>
      </c>
      <c r="C1807">
        <v>30485</v>
      </c>
      <c r="D1807">
        <v>121702</v>
      </c>
      <c r="F1807">
        <v>1674</v>
      </c>
      <c r="G1807">
        <v>5811</v>
      </c>
      <c r="H1807">
        <v>571</v>
      </c>
      <c r="L1807">
        <v>2041</v>
      </c>
      <c r="M1807" t="s">
        <v>62</v>
      </c>
      <c r="N1807" s="1">
        <v>43959.416666666664</v>
      </c>
      <c r="O1807" t="s">
        <v>1943</v>
      </c>
      <c r="P1807" t="s">
        <v>158</v>
      </c>
      <c r="Q1807">
        <v>1560</v>
      </c>
      <c r="R1807">
        <v>5811</v>
      </c>
      <c r="S1807">
        <v>152187</v>
      </c>
      <c r="T1807">
        <v>152187</v>
      </c>
      <c r="U1807">
        <v>152187</v>
      </c>
      <c r="V1807">
        <v>24</v>
      </c>
      <c r="W1807">
        <v>57</v>
      </c>
      <c r="X1807">
        <v>148</v>
      </c>
      <c r="Y1807">
        <v>2476</v>
      </c>
      <c r="Z1807">
        <v>1111</v>
      </c>
      <c r="AA1807">
        <v>3587</v>
      </c>
      <c r="AB1807" s="24">
        <f>VLOOKUP(B1807,population!$B$2:$D$54,3,0)</f>
        <v>6045680</v>
      </c>
      <c r="AC1807" s="24" t="str">
        <f>VLOOKUP(B1807,regions!$A$2:$B$54,2,0)</f>
        <v>South</v>
      </c>
      <c r="AD1807" s="24" t="str">
        <f>VLOOKUP(B1807,population!$B$2:$C$54,2,0)</f>
        <v> Maryland</v>
      </c>
      <c r="AE1807" s="24">
        <f>IFERROR(VLOOKUP(AD1807,'pop density'!$A$1:$B$51,2,0),"")</f>
        <v>614.5</v>
      </c>
      <c r="AF1807" s="24" t="str">
        <f t="shared" si="28"/>
        <v>00614.5- Maryland</v>
      </c>
    </row>
    <row r="1808" spans="1:32" x14ac:dyDescent="0.25">
      <c r="A1808">
        <v>20200509</v>
      </c>
      <c r="B1808" t="s">
        <v>1878</v>
      </c>
      <c r="C1808">
        <v>31534</v>
      </c>
      <c r="D1808">
        <v>124494</v>
      </c>
      <c r="F1808">
        <v>1665</v>
      </c>
      <c r="G1808">
        <v>5932</v>
      </c>
      <c r="H1808">
        <v>575</v>
      </c>
      <c r="L1808">
        <v>2159</v>
      </c>
      <c r="N1808" s="1">
        <v>43960.416666666664</v>
      </c>
      <c r="O1808" t="s">
        <v>1944</v>
      </c>
      <c r="P1808" t="s">
        <v>160</v>
      </c>
      <c r="Q1808">
        <v>1614</v>
      </c>
      <c r="R1808">
        <v>5932</v>
      </c>
      <c r="S1808">
        <v>156028</v>
      </c>
      <c r="T1808">
        <v>156028</v>
      </c>
      <c r="U1808">
        <v>156028</v>
      </c>
      <c r="V1808">
        <v>24</v>
      </c>
      <c r="W1808">
        <v>54</v>
      </c>
      <c r="X1808">
        <v>121</v>
      </c>
      <c r="Y1808">
        <v>2792</v>
      </c>
      <c r="Z1808">
        <v>1049</v>
      </c>
      <c r="AA1808">
        <v>3841</v>
      </c>
      <c r="AB1808" s="24">
        <f>VLOOKUP(B1808,population!$B$2:$D$54,3,0)</f>
        <v>6045680</v>
      </c>
      <c r="AC1808" s="24" t="str">
        <f>VLOOKUP(B1808,regions!$A$2:$B$54,2,0)</f>
        <v>South</v>
      </c>
      <c r="AD1808" s="24" t="str">
        <f>VLOOKUP(B1808,population!$B$2:$C$54,2,0)</f>
        <v> Maryland</v>
      </c>
      <c r="AE1808" s="24">
        <f>IFERROR(VLOOKUP(AD1808,'pop density'!$A$1:$B$51,2,0),"")</f>
        <v>614.5</v>
      </c>
      <c r="AF1808" s="24" t="str">
        <f t="shared" si="28"/>
        <v>00614.5- Maryland</v>
      </c>
    </row>
    <row r="1809" spans="1:32" x14ac:dyDescent="0.25">
      <c r="A1809">
        <v>20200510</v>
      </c>
      <c r="B1809" t="s">
        <v>1878</v>
      </c>
      <c r="C1809">
        <v>32587</v>
      </c>
      <c r="D1809">
        <v>127344</v>
      </c>
      <c r="F1809">
        <v>1640</v>
      </c>
      <c r="G1809">
        <v>5955</v>
      </c>
      <c r="H1809">
        <v>611</v>
      </c>
      <c r="L1809">
        <v>2293</v>
      </c>
      <c r="N1809" s="1">
        <v>43961.416666666664</v>
      </c>
      <c r="O1809" t="s">
        <v>1945</v>
      </c>
      <c r="P1809" t="s">
        <v>162</v>
      </c>
      <c r="Q1809">
        <v>1644</v>
      </c>
      <c r="R1809">
        <v>5955</v>
      </c>
      <c r="S1809">
        <v>159931</v>
      </c>
      <c r="T1809">
        <v>159931</v>
      </c>
      <c r="U1809">
        <v>159931</v>
      </c>
      <c r="V1809">
        <v>24</v>
      </c>
      <c r="W1809">
        <v>30</v>
      </c>
      <c r="X1809">
        <v>23</v>
      </c>
      <c r="Y1809">
        <v>2850</v>
      </c>
      <c r="Z1809">
        <v>1053</v>
      </c>
      <c r="AA1809">
        <v>3903</v>
      </c>
      <c r="AB1809" s="24">
        <f>VLOOKUP(B1809,population!$B$2:$D$54,3,0)</f>
        <v>6045680</v>
      </c>
      <c r="AC1809" s="24" t="str">
        <f>VLOOKUP(B1809,regions!$A$2:$B$54,2,0)</f>
        <v>South</v>
      </c>
      <c r="AD1809" s="24" t="str">
        <f>VLOOKUP(B1809,population!$B$2:$C$54,2,0)</f>
        <v> Maryland</v>
      </c>
      <c r="AE1809" s="24">
        <f>IFERROR(VLOOKUP(AD1809,'pop density'!$A$1:$B$51,2,0),"")</f>
        <v>614.5</v>
      </c>
      <c r="AF1809" s="24" t="str">
        <f t="shared" si="28"/>
        <v>00614.5- Maryland</v>
      </c>
    </row>
    <row r="1810" spans="1:32" x14ac:dyDescent="0.25">
      <c r="A1810">
        <v>20200511</v>
      </c>
      <c r="B1810" t="s">
        <v>1878</v>
      </c>
      <c r="C1810">
        <v>33373</v>
      </c>
      <c r="D1810">
        <v>131407</v>
      </c>
      <c r="F1810">
        <v>1544</v>
      </c>
      <c r="G1810">
        <v>6183</v>
      </c>
      <c r="H1810">
        <v>585</v>
      </c>
      <c r="L1810">
        <v>2298</v>
      </c>
      <c r="N1810" s="1">
        <v>43962.416666666664</v>
      </c>
      <c r="O1810" t="s">
        <v>1946</v>
      </c>
      <c r="P1810" t="s">
        <v>164</v>
      </c>
      <c r="Q1810">
        <v>1683</v>
      </c>
      <c r="R1810">
        <v>6183</v>
      </c>
      <c r="S1810">
        <v>164780</v>
      </c>
      <c r="T1810">
        <v>164780</v>
      </c>
      <c r="U1810">
        <v>164780</v>
      </c>
      <c r="V1810">
        <v>24</v>
      </c>
      <c r="W1810">
        <v>39</v>
      </c>
      <c r="X1810">
        <v>228</v>
      </c>
      <c r="Y1810">
        <v>4063</v>
      </c>
      <c r="Z1810">
        <v>786</v>
      </c>
      <c r="AA1810">
        <v>4849</v>
      </c>
      <c r="AB1810" s="24">
        <f>VLOOKUP(B1810,population!$B$2:$D$54,3,0)</f>
        <v>6045680</v>
      </c>
      <c r="AC1810" s="24" t="str">
        <f>VLOOKUP(B1810,regions!$A$2:$B$54,2,0)</f>
        <v>South</v>
      </c>
      <c r="AD1810" s="24" t="str">
        <f>VLOOKUP(B1810,population!$B$2:$C$54,2,0)</f>
        <v> Maryland</v>
      </c>
      <c r="AE1810" s="24">
        <f>IFERROR(VLOOKUP(AD1810,'pop density'!$A$1:$B$51,2,0),"")</f>
        <v>614.5</v>
      </c>
      <c r="AF1810" s="24" t="str">
        <f t="shared" si="28"/>
        <v>00614.5- Maryland</v>
      </c>
    </row>
    <row r="1811" spans="1:32" x14ac:dyDescent="0.25">
      <c r="A1811">
        <v>20200512</v>
      </c>
      <c r="B1811" t="s">
        <v>1878</v>
      </c>
      <c r="C1811">
        <v>34061</v>
      </c>
      <c r="D1811">
        <v>135442</v>
      </c>
      <c r="F1811">
        <v>1563</v>
      </c>
      <c r="G1811">
        <v>6287</v>
      </c>
      <c r="H1811">
        <v>590</v>
      </c>
      <c r="L1811">
        <v>2394</v>
      </c>
      <c r="N1811" s="1">
        <v>43963.416666666664</v>
      </c>
      <c r="O1811" t="s">
        <v>1947</v>
      </c>
      <c r="P1811" t="s">
        <v>166</v>
      </c>
      <c r="Q1811">
        <v>1756</v>
      </c>
      <c r="R1811">
        <v>6287</v>
      </c>
      <c r="S1811">
        <v>169503</v>
      </c>
      <c r="T1811">
        <v>169503</v>
      </c>
      <c r="U1811">
        <v>169503</v>
      </c>
      <c r="V1811">
        <v>24</v>
      </c>
      <c r="W1811">
        <v>73</v>
      </c>
      <c r="X1811">
        <v>104</v>
      </c>
      <c r="Y1811">
        <v>4035</v>
      </c>
      <c r="Z1811">
        <v>688</v>
      </c>
      <c r="AA1811">
        <v>4723</v>
      </c>
      <c r="AB1811" s="24">
        <f>VLOOKUP(B1811,population!$B$2:$D$54,3,0)</f>
        <v>6045680</v>
      </c>
      <c r="AC1811" s="24" t="str">
        <f>VLOOKUP(B1811,regions!$A$2:$B$54,2,0)</f>
        <v>South</v>
      </c>
      <c r="AD1811" s="24" t="str">
        <f>VLOOKUP(B1811,population!$B$2:$C$54,2,0)</f>
        <v> Maryland</v>
      </c>
      <c r="AE1811" s="24">
        <f>IFERROR(VLOOKUP(AD1811,'pop density'!$A$1:$B$51,2,0),"")</f>
        <v>614.5</v>
      </c>
      <c r="AF1811" s="24" t="str">
        <f t="shared" si="28"/>
        <v>00614.5- Maryland</v>
      </c>
    </row>
    <row r="1812" spans="1:32" x14ac:dyDescent="0.25">
      <c r="A1812">
        <v>20200513</v>
      </c>
      <c r="B1812" t="s">
        <v>1878</v>
      </c>
      <c r="C1812">
        <v>34812</v>
      </c>
      <c r="D1812">
        <v>138762</v>
      </c>
      <c r="F1812">
        <v>1550</v>
      </c>
      <c r="G1812">
        <v>6404</v>
      </c>
      <c r="H1812">
        <v>572</v>
      </c>
      <c r="L1812">
        <v>2456</v>
      </c>
      <c r="N1812" s="1">
        <v>43964.416666666664</v>
      </c>
      <c r="O1812" t="s">
        <v>1948</v>
      </c>
      <c r="P1812" t="s">
        <v>168</v>
      </c>
      <c r="Q1812">
        <v>1809</v>
      </c>
      <c r="R1812">
        <v>6404</v>
      </c>
      <c r="S1812">
        <v>173574</v>
      </c>
      <c r="T1812">
        <v>173574</v>
      </c>
      <c r="U1812">
        <v>173574</v>
      </c>
      <c r="V1812">
        <v>24</v>
      </c>
      <c r="W1812">
        <v>53</v>
      </c>
      <c r="X1812">
        <v>117</v>
      </c>
      <c r="Y1812">
        <v>3320</v>
      </c>
      <c r="Z1812">
        <v>751</v>
      </c>
      <c r="AA1812">
        <v>4071</v>
      </c>
      <c r="AB1812" s="24">
        <f>VLOOKUP(B1812,population!$B$2:$D$54,3,0)</f>
        <v>6045680</v>
      </c>
      <c r="AC1812" s="24" t="str">
        <f>VLOOKUP(B1812,regions!$A$2:$B$54,2,0)</f>
        <v>South</v>
      </c>
      <c r="AD1812" s="24" t="str">
        <f>VLOOKUP(B1812,population!$B$2:$C$54,2,0)</f>
        <v> Maryland</v>
      </c>
      <c r="AE1812" s="24">
        <f>IFERROR(VLOOKUP(AD1812,'pop density'!$A$1:$B$51,2,0),"")</f>
        <v>614.5</v>
      </c>
      <c r="AF1812" s="24" t="str">
        <f t="shared" si="28"/>
        <v>00614.5- Maryland</v>
      </c>
    </row>
    <row r="1813" spans="1:32" x14ac:dyDescent="0.25">
      <c r="A1813">
        <v>20200514</v>
      </c>
      <c r="B1813" t="s">
        <v>1878</v>
      </c>
      <c r="C1813">
        <v>35903</v>
      </c>
      <c r="D1813">
        <v>142551</v>
      </c>
      <c r="F1813">
        <v>1538</v>
      </c>
      <c r="G1813">
        <v>6553</v>
      </c>
      <c r="H1813">
        <v>569</v>
      </c>
      <c r="L1813">
        <v>2569</v>
      </c>
      <c r="N1813" s="1">
        <v>43965.416666666664</v>
      </c>
      <c r="O1813" t="s">
        <v>1949</v>
      </c>
      <c r="P1813" t="s">
        <v>170</v>
      </c>
      <c r="Q1813">
        <v>1866</v>
      </c>
      <c r="R1813">
        <v>6553</v>
      </c>
      <c r="S1813">
        <v>178454</v>
      </c>
      <c r="T1813">
        <v>178454</v>
      </c>
      <c r="U1813">
        <v>178454</v>
      </c>
      <c r="V1813">
        <v>24</v>
      </c>
      <c r="W1813">
        <v>57</v>
      </c>
      <c r="X1813">
        <v>149</v>
      </c>
      <c r="Y1813">
        <v>3789</v>
      </c>
      <c r="Z1813">
        <v>1091</v>
      </c>
      <c r="AA1813">
        <v>4880</v>
      </c>
      <c r="AB1813" s="24">
        <f>VLOOKUP(B1813,population!$B$2:$D$54,3,0)</f>
        <v>6045680</v>
      </c>
      <c r="AC1813" s="24" t="str">
        <f>VLOOKUP(B1813,regions!$A$2:$B$54,2,0)</f>
        <v>South</v>
      </c>
      <c r="AD1813" s="24" t="str">
        <f>VLOOKUP(B1813,population!$B$2:$C$54,2,0)</f>
        <v> Maryland</v>
      </c>
      <c r="AE1813" s="24">
        <f>IFERROR(VLOOKUP(AD1813,'pop density'!$A$1:$B$51,2,0),"")</f>
        <v>614.5</v>
      </c>
      <c r="AF1813" s="24" t="str">
        <f t="shared" si="28"/>
        <v>00614.5- Maryland</v>
      </c>
    </row>
    <row r="1814" spans="1:32" x14ac:dyDescent="0.25">
      <c r="A1814">
        <v>20200515</v>
      </c>
      <c r="B1814" t="s">
        <v>1878</v>
      </c>
      <c r="C1814">
        <v>36986</v>
      </c>
      <c r="D1814">
        <v>145840</v>
      </c>
      <c r="F1814">
        <v>1496</v>
      </c>
      <c r="G1814">
        <v>6679</v>
      </c>
      <c r="H1814">
        <v>598</v>
      </c>
      <c r="L1814">
        <v>2685</v>
      </c>
      <c r="N1814" s="1">
        <v>43966.416666666664</v>
      </c>
      <c r="O1814" t="s">
        <v>1950</v>
      </c>
      <c r="P1814" t="s">
        <v>172</v>
      </c>
      <c r="Q1814">
        <v>1911</v>
      </c>
      <c r="R1814">
        <v>6679</v>
      </c>
      <c r="S1814">
        <v>182826</v>
      </c>
      <c r="T1814">
        <v>182826</v>
      </c>
      <c r="U1814">
        <v>182826</v>
      </c>
      <c r="V1814">
        <v>24</v>
      </c>
      <c r="W1814">
        <v>45</v>
      </c>
      <c r="X1814">
        <v>126</v>
      </c>
      <c r="Y1814">
        <v>3289</v>
      </c>
      <c r="Z1814">
        <v>1083</v>
      </c>
      <c r="AA1814">
        <v>4372</v>
      </c>
      <c r="AB1814" s="24">
        <f>VLOOKUP(B1814,population!$B$2:$D$54,3,0)</f>
        <v>6045680</v>
      </c>
      <c r="AC1814" s="24" t="str">
        <f>VLOOKUP(B1814,regions!$A$2:$B$54,2,0)</f>
        <v>South</v>
      </c>
      <c r="AD1814" s="24" t="str">
        <f>VLOOKUP(B1814,population!$B$2:$C$54,2,0)</f>
        <v> Maryland</v>
      </c>
      <c r="AE1814" s="24">
        <f>IFERROR(VLOOKUP(AD1814,'pop density'!$A$1:$B$51,2,0),"")</f>
        <v>614.5</v>
      </c>
      <c r="AF1814" s="24" t="str">
        <f t="shared" si="28"/>
        <v>00614.5- Maryland</v>
      </c>
    </row>
    <row r="1815" spans="1:32" x14ac:dyDescent="0.25">
      <c r="A1815">
        <v>20200516</v>
      </c>
      <c r="B1815" t="s">
        <v>1878</v>
      </c>
      <c r="C1815">
        <v>37968</v>
      </c>
      <c r="D1815">
        <v>152207</v>
      </c>
      <c r="F1815">
        <v>1500</v>
      </c>
      <c r="G1815">
        <v>6755</v>
      </c>
      <c r="H1815">
        <v>598</v>
      </c>
      <c r="L1815">
        <v>2806</v>
      </c>
      <c r="N1815" s="1">
        <v>43967.416666666664</v>
      </c>
      <c r="O1815" t="s">
        <v>1951</v>
      </c>
      <c r="P1815" t="s">
        <v>174</v>
      </c>
      <c r="Q1815">
        <v>1957</v>
      </c>
      <c r="R1815">
        <v>6755</v>
      </c>
      <c r="S1815">
        <v>190175</v>
      </c>
      <c r="T1815">
        <v>190175</v>
      </c>
      <c r="U1815">
        <v>190175</v>
      </c>
      <c r="V1815">
        <v>24</v>
      </c>
      <c r="W1815">
        <v>46</v>
      </c>
      <c r="X1815">
        <v>76</v>
      </c>
      <c r="Y1815">
        <v>6367</v>
      </c>
      <c r="Z1815">
        <v>982</v>
      </c>
      <c r="AA1815">
        <v>7349</v>
      </c>
      <c r="AB1815" s="24">
        <f>VLOOKUP(B1815,population!$B$2:$D$54,3,0)</f>
        <v>6045680</v>
      </c>
      <c r="AC1815" s="24" t="str">
        <f>VLOOKUP(B1815,regions!$A$2:$B$54,2,0)</f>
        <v>South</v>
      </c>
      <c r="AD1815" s="24" t="str">
        <f>VLOOKUP(B1815,population!$B$2:$C$54,2,0)</f>
        <v> Maryland</v>
      </c>
      <c r="AE1815" s="24">
        <f>IFERROR(VLOOKUP(AD1815,'pop density'!$A$1:$B$51,2,0),"")</f>
        <v>614.5</v>
      </c>
      <c r="AF1815" s="24" t="str">
        <f t="shared" si="28"/>
        <v>00614.5- Maryland</v>
      </c>
    </row>
    <row r="1816" spans="1:32" x14ac:dyDescent="0.25">
      <c r="A1816">
        <v>20200517</v>
      </c>
      <c r="B1816" t="s">
        <v>1878</v>
      </c>
      <c r="C1816">
        <v>38804</v>
      </c>
      <c r="D1816">
        <v>156122</v>
      </c>
      <c r="F1816">
        <v>1460</v>
      </c>
      <c r="G1816">
        <v>6993</v>
      </c>
      <c r="H1816">
        <v>562</v>
      </c>
      <c r="L1816">
        <v>2816</v>
      </c>
      <c r="N1816" s="1">
        <v>43968.416666666664</v>
      </c>
      <c r="O1816" t="s">
        <v>1952</v>
      </c>
      <c r="P1816" t="s">
        <v>176</v>
      </c>
      <c r="Q1816">
        <v>1992</v>
      </c>
      <c r="R1816">
        <v>6993</v>
      </c>
      <c r="S1816">
        <v>194926</v>
      </c>
      <c r="T1816">
        <v>194926</v>
      </c>
      <c r="U1816">
        <v>194926</v>
      </c>
      <c r="V1816">
        <v>24</v>
      </c>
      <c r="W1816">
        <v>35</v>
      </c>
      <c r="X1816">
        <v>238</v>
      </c>
      <c r="Y1816">
        <v>3915</v>
      </c>
      <c r="Z1816">
        <v>836</v>
      </c>
      <c r="AA1816">
        <v>4751</v>
      </c>
      <c r="AB1816" s="24">
        <f>VLOOKUP(B1816,population!$B$2:$D$54,3,0)</f>
        <v>6045680</v>
      </c>
      <c r="AC1816" s="24" t="str">
        <f>VLOOKUP(B1816,regions!$A$2:$B$54,2,0)</f>
        <v>South</v>
      </c>
      <c r="AD1816" s="24" t="str">
        <f>VLOOKUP(B1816,population!$B$2:$C$54,2,0)</f>
        <v> Maryland</v>
      </c>
      <c r="AE1816" s="24">
        <f>IFERROR(VLOOKUP(AD1816,'pop density'!$A$1:$B$51,2,0),"")</f>
        <v>614.5</v>
      </c>
      <c r="AF1816" s="24" t="str">
        <f t="shared" si="28"/>
        <v>00614.5- Maryland</v>
      </c>
    </row>
    <row r="1817" spans="1:32" x14ac:dyDescent="0.25">
      <c r="A1817">
        <v>20200518</v>
      </c>
      <c r="B1817" t="s">
        <v>1878</v>
      </c>
      <c r="C1817">
        <v>39762</v>
      </c>
      <c r="D1817">
        <v>161744</v>
      </c>
      <c r="F1817">
        <v>1447</v>
      </c>
      <c r="G1817">
        <v>7086</v>
      </c>
      <c r="H1817">
        <v>555</v>
      </c>
      <c r="L1817">
        <v>2817</v>
      </c>
      <c r="N1817" s="1">
        <v>43969.416666666664</v>
      </c>
      <c r="O1817" t="s">
        <v>1953</v>
      </c>
      <c r="P1817" t="s">
        <v>178</v>
      </c>
      <c r="Q1817">
        <v>2023</v>
      </c>
      <c r="R1817">
        <v>7086</v>
      </c>
      <c r="S1817">
        <v>201506</v>
      </c>
      <c r="T1817">
        <v>201506</v>
      </c>
      <c r="U1817">
        <v>201506</v>
      </c>
      <c r="V1817">
        <v>24</v>
      </c>
      <c r="W1817">
        <v>31</v>
      </c>
      <c r="X1817">
        <v>93</v>
      </c>
      <c r="Y1817">
        <v>5622</v>
      </c>
      <c r="Z1817">
        <v>958</v>
      </c>
      <c r="AA1817">
        <v>6580</v>
      </c>
      <c r="AB1817" s="24">
        <f>VLOOKUP(B1817,population!$B$2:$D$54,3,0)</f>
        <v>6045680</v>
      </c>
      <c r="AC1817" s="24" t="str">
        <f>VLOOKUP(B1817,regions!$A$2:$B$54,2,0)</f>
        <v>South</v>
      </c>
      <c r="AD1817" s="24" t="str">
        <f>VLOOKUP(B1817,population!$B$2:$C$54,2,0)</f>
        <v> Maryland</v>
      </c>
      <c r="AE1817" s="24">
        <f>IFERROR(VLOOKUP(AD1817,'pop density'!$A$1:$B$51,2,0),"")</f>
        <v>614.5</v>
      </c>
      <c r="AF1817" s="24" t="str">
        <f t="shared" si="28"/>
        <v>00614.5- Maryland</v>
      </c>
    </row>
    <row r="1818" spans="1:32" x14ac:dyDescent="0.25">
      <c r="A1818">
        <v>20200519</v>
      </c>
      <c r="B1818" t="s">
        <v>1878</v>
      </c>
      <c r="C1818">
        <v>41546</v>
      </c>
      <c r="D1818">
        <v>167112</v>
      </c>
      <c r="F1818">
        <v>1421</v>
      </c>
      <c r="G1818">
        <v>7199</v>
      </c>
      <c r="H1818">
        <v>537</v>
      </c>
      <c r="L1818">
        <v>2868</v>
      </c>
      <c r="N1818" s="1">
        <v>43970.416666666664</v>
      </c>
      <c r="O1818" t="s">
        <v>1954</v>
      </c>
      <c r="P1818" t="s">
        <v>180</v>
      </c>
      <c r="Q1818">
        <v>2081</v>
      </c>
      <c r="R1818">
        <v>7199</v>
      </c>
      <c r="S1818">
        <v>208658</v>
      </c>
      <c r="T1818">
        <v>208658</v>
      </c>
      <c r="U1818">
        <v>208658</v>
      </c>
      <c r="V1818">
        <v>24</v>
      </c>
      <c r="W1818">
        <v>58</v>
      </c>
      <c r="X1818">
        <v>113</v>
      </c>
      <c r="Y1818">
        <v>5368</v>
      </c>
      <c r="Z1818">
        <v>1784</v>
      </c>
      <c r="AA1818">
        <v>7152</v>
      </c>
      <c r="AB1818" s="24">
        <f>VLOOKUP(B1818,population!$B$2:$D$54,3,0)</f>
        <v>6045680</v>
      </c>
      <c r="AC1818" s="24" t="str">
        <f>VLOOKUP(B1818,regions!$A$2:$B$54,2,0)</f>
        <v>South</v>
      </c>
      <c r="AD1818" s="24" t="str">
        <f>VLOOKUP(B1818,population!$B$2:$C$54,2,0)</f>
        <v> Maryland</v>
      </c>
      <c r="AE1818" s="24">
        <f>IFERROR(VLOOKUP(AD1818,'pop density'!$A$1:$B$51,2,0),"")</f>
        <v>614.5</v>
      </c>
      <c r="AF1818" s="24" t="str">
        <f t="shared" si="28"/>
        <v>00614.5- Maryland</v>
      </c>
    </row>
    <row r="1819" spans="1:32" x14ac:dyDescent="0.25">
      <c r="A1819">
        <v>20200520</v>
      </c>
      <c r="B1819" t="s">
        <v>1878</v>
      </c>
      <c r="C1819">
        <v>42323</v>
      </c>
      <c r="D1819">
        <v>173007</v>
      </c>
      <c r="F1819">
        <v>1410</v>
      </c>
      <c r="G1819">
        <v>7393</v>
      </c>
      <c r="H1819">
        <v>539</v>
      </c>
      <c r="L1819">
        <v>2993</v>
      </c>
      <c r="N1819" s="1">
        <v>43971.416666666664</v>
      </c>
      <c r="O1819" t="s">
        <v>1955</v>
      </c>
      <c r="P1819" t="s">
        <v>182</v>
      </c>
      <c r="Q1819">
        <v>2123</v>
      </c>
      <c r="R1819">
        <v>7393</v>
      </c>
      <c r="S1819">
        <v>215330</v>
      </c>
      <c r="T1819">
        <v>215330</v>
      </c>
      <c r="U1819">
        <v>215330</v>
      </c>
      <c r="V1819">
        <v>24</v>
      </c>
      <c r="W1819">
        <v>42</v>
      </c>
      <c r="X1819">
        <v>194</v>
      </c>
      <c r="Y1819">
        <v>5895</v>
      </c>
      <c r="Z1819">
        <v>777</v>
      </c>
      <c r="AA1819">
        <v>6672</v>
      </c>
      <c r="AB1819" s="24">
        <f>VLOOKUP(B1819,population!$B$2:$D$54,3,0)</f>
        <v>6045680</v>
      </c>
      <c r="AC1819" s="24" t="str">
        <f>VLOOKUP(B1819,regions!$A$2:$B$54,2,0)</f>
        <v>South</v>
      </c>
      <c r="AD1819" s="24" t="str">
        <f>VLOOKUP(B1819,population!$B$2:$C$54,2,0)</f>
        <v> Maryland</v>
      </c>
      <c r="AE1819" s="24">
        <f>IFERROR(VLOOKUP(AD1819,'pop density'!$A$1:$B$51,2,0),"")</f>
        <v>614.5</v>
      </c>
      <c r="AF1819" s="24" t="str">
        <f t="shared" si="28"/>
        <v>00614.5- Maryland</v>
      </c>
    </row>
    <row r="1820" spans="1:32" x14ac:dyDescent="0.25">
      <c r="A1820">
        <v>20200521</v>
      </c>
      <c r="B1820" t="s">
        <v>1878</v>
      </c>
      <c r="C1820">
        <v>43531</v>
      </c>
      <c r="D1820">
        <v>176702</v>
      </c>
      <c r="F1820">
        <v>1374</v>
      </c>
      <c r="G1820">
        <v>7485</v>
      </c>
      <c r="H1820">
        <v>526</v>
      </c>
      <c r="L1820">
        <v>3099</v>
      </c>
      <c r="N1820" s="1">
        <v>43972.416666666664</v>
      </c>
      <c r="O1820" t="s">
        <v>1956</v>
      </c>
      <c r="P1820" t="s">
        <v>184</v>
      </c>
      <c r="Q1820">
        <v>2159</v>
      </c>
      <c r="R1820">
        <v>7485</v>
      </c>
      <c r="S1820">
        <v>220233</v>
      </c>
      <c r="T1820">
        <v>220233</v>
      </c>
      <c r="U1820">
        <v>220233</v>
      </c>
      <c r="V1820">
        <v>24</v>
      </c>
      <c r="W1820">
        <v>36</v>
      </c>
      <c r="X1820">
        <v>92</v>
      </c>
      <c r="Y1820">
        <v>3695</v>
      </c>
      <c r="Z1820">
        <v>1208</v>
      </c>
      <c r="AA1820">
        <v>4903</v>
      </c>
      <c r="AB1820" s="24">
        <f>VLOOKUP(B1820,population!$B$2:$D$54,3,0)</f>
        <v>6045680</v>
      </c>
      <c r="AC1820" s="24" t="str">
        <f>VLOOKUP(B1820,regions!$A$2:$B$54,2,0)</f>
        <v>South</v>
      </c>
      <c r="AD1820" s="24" t="str">
        <f>VLOOKUP(B1820,population!$B$2:$C$54,2,0)</f>
        <v> Maryland</v>
      </c>
      <c r="AE1820" s="24">
        <f>IFERROR(VLOOKUP(AD1820,'pop density'!$A$1:$B$51,2,0),"")</f>
        <v>614.5</v>
      </c>
      <c r="AF1820" s="24" t="str">
        <f t="shared" si="28"/>
        <v>00614.5- Maryland</v>
      </c>
    </row>
    <row r="1821" spans="1:32" x14ac:dyDescent="0.25">
      <c r="A1821">
        <v>20200522</v>
      </c>
      <c r="B1821" t="s">
        <v>1878</v>
      </c>
      <c r="C1821">
        <v>44424</v>
      </c>
      <c r="D1821">
        <v>183478</v>
      </c>
      <c r="F1821">
        <v>1329</v>
      </c>
      <c r="G1821">
        <v>7634</v>
      </c>
      <c r="H1821">
        <v>506</v>
      </c>
      <c r="L1821">
        <v>3243</v>
      </c>
      <c r="N1821" s="1">
        <v>43973.416666666664</v>
      </c>
      <c r="O1821" t="s">
        <v>1957</v>
      </c>
      <c r="P1821" t="s">
        <v>186</v>
      </c>
      <c r="Q1821">
        <v>2207</v>
      </c>
      <c r="R1821">
        <v>7634</v>
      </c>
      <c r="S1821">
        <v>227902</v>
      </c>
      <c r="T1821">
        <v>227902</v>
      </c>
      <c r="U1821">
        <v>227902</v>
      </c>
      <c r="V1821">
        <v>24</v>
      </c>
      <c r="W1821">
        <v>48</v>
      </c>
      <c r="X1821">
        <v>149</v>
      </c>
      <c r="Y1821">
        <v>6776</v>
      </c>
      <c r="Z1821">
        <v>893</v>
      </c>
      <c r="AA1821">
        <v>7669</v>
      </c>
      <c r="AB1821" s="24">
        <f>VLOOKUP(B1821,population!$B$2:$D$54,3,0)</f>
        <v>6045680</v>
      </c>
      <c r="AC1821" s="24" t="str">
        <f>VLOOKUP(B1821,regions!$A$2:$B$54,2,0)</f>
        <v>South</v>
      </c>
      <c r="AD1821" s="24" t="str">
        <f>VLOOKUP(B1821,population!$B$2:$C$54,2,0)</f>
        <v> Maryland</v>
      </c>
      <c r="AE1821" s="24">
        <f>IFERROR(VLOOKUP(AD1821,'pop density'!$A$1:$B$51,2,0),"")</f>
        <v>614.5</v>
      </c>
      <c r="AF1821" s="24" t="str">
        <f t="shared" si="28"/>
        <v>00614.5- Maryland</v>
      </c>
    </row>
    <row r="1822" spans="1:32" x14ac:dyDescent="0.25">
      <c r="A1822">
        <v>20200523</v>
      </c>
      <c r="B1822" t="s">
        <v>1878</v>
      </c>
      <c r="C1822">
        <v>45495</v>
      </c>
      <c r="D1822">
        <v>186832</v>
      </c>
      <c r="F1822">
        <v>1320</v>
      </c>
      <c r="G1822">
        <v>7825</v>
      </c>
      <c r="H1822">
        <v>524</v>
      </c>
      <c r="L1822">
        <v>3283</v>
      </c>
      <c r="N1822" s="1">
        <v>43974.416666666664</v>
      </c>
      <c r="O1822" t="s">
        <v>1958</v>
      </c>
      <c r="P1822" t="s">
        <v>188</v>
      </c>
      <c r="Q1822">
        <v>2243</v>
      </c>
      <c r="R1822">
        <v>7825</v>
      </c>
      <c r="S1822">
        <v>232327</v>
      </c>
      <c r="T1822">
        <v>232327</v>
      </c>
      <c r="U1822">
        <v>232327</v>
      </c>
      <c r="V1822">
        <v>24</v>
      </c>
      <c r="W1822">
        <v>36</v>
      </c>
      <c r="X1822">
        <v>191</v>
      </c>
      <c r="Y1822">
        <v>3354</v>
      </c>
      <c r="Z1822">
        <v>1071</v>
      </c>
      <c r="AA1822">
        <v>4425</v>
      </c>
      <c r="AB1822" s="24">
        <f>VLOOKUP(B1822,population!$B$2:$D$54,3,0)</f>
        <v>6045680</v>
      </c>
      <c r="AC1822" s="24" t="str">
        <f>VLOOKUP(B1822,regions!$A$2:$B$54,2,0)</f>
        <v>South</v>
      </c>
      <c r="AD1822" s="24" t="str">
        <f>VLOOKUP(B1822,population!$B$2:$C$54,2,0)</f>
        <v> Maryland</v>
      </c>
      <c r="AE1822" s="24">
        <f>IFERROR(VLOOKUP(AD1822,'pop density'!$A$1:$B$51,2,0),"")</f>
        <v>614.5</v>
      </c>
      <c r="AF1822" s="24" t="str">
        <f t="shared" si="28"/>
        <v>00614.5- Maryland</v>
      </c>
    </row>
    <row r="1823" spans="1:32" x14ac:dyDescent="0.25">
      <c r="A1823">
        <v>20200524</v>
      </c>
      <c r="B1823" t="s">
        <v>1878</v>
      </c>
      <c r="C1823">
        <v>46313</v>
      </c>
      <c r="D1823">
        <v>194049</v>
      </c>
      <c r="F1823">
        <v>1290</v>
      </c>
      <c r="G1823">
        <v>7939</v>
      </c>
      <c r="H1823">
        <v>503</v>
      </c>
      <c r="L1823">
        <v>3319</v>
      </c>
      <c r="N1823" s="1">
        <v>43975.416666666664</v>
      </c>
      <c r="O1823" t="s">
        <v>1959</v>
      </c>
      <c r="P1823" t="s">
        <v>190</v>
      </c>
      <c r="Q1823">
        <v>2277</v>
      </c>
      <c r="R1823">
        <v>7939</v>
      </c>
      <c r="S1823">
        <v>240362</v>
      </c>
      <c r="T1823">
        <v>240362</v>
      </c>
      <c r="U1823">
        <v>240362</v>
      </c>
      <c r="V1823">
        <v>24</v>
      </c>
      <c r="W1823">
        <v>34</v>
      </c>
      <c r="X1823">
        <v>114</v>
      </c>
      <c r="Y1823">
        <v>7217</v>
      </c>
      <c r="Z1823">
        <v>818</v>
      </c>
      <c r="AA1823">
        <v>8035</v>
      </c>
      <c r="AB1823" s="24">
        <f>VLOOKUP(B1823,population!$B$2:$D$54,3,0)</f>
        <v>6045680</v>
      </c>
      <c r="AC1823" s="24" t="str">
        <f>VLOOKUP(B1823,regions!$A$2:$B$54,2,0)</f>
        <v>South</v>
      </c>
      <c r="AD1823" s="24" t="str">
        <f>VLOOKUP(B1823,population!$B$2:$C$54,2,0)</f>
        <v> Maryland</v>
      </c>
      <c r="AE1823" s="24">
        <f>IFERROR(VLOOKUP(AD1823,'pop density'!$A$1:$B$51,2,0),"")</f>
        <v>614.5</v>
      </c>
      <c r="AF1823" s="24" t="str">
        <f t="shared" si="28"/>
        <v>00614.5- Maryland</v>
      </c>
    </row>
    <row r="1824" spans="1:32" x14ac:dyDescent="0.25">
      <c r="A1824">
        <v>20200307</v>
      </c>
      <c r="B1824" t="s">
        <v>1960</v>
      </c>
      <c r="C1824">
        <v>0</v>
      </c>
      <c r="D1824">
        <v>1</v>
      </c>
      <c r="O1824" t="s">
        <v>1961</v>
      </c>
      <c r="P1824" t="s">
        <v>31</v>
      </c>
      <c r="S1824">
        <v>1</v>
      </c>
      <c r="T1824">
        <v>1</v>
      </c>
      <c r="U1824">
        <v>1</v>
      </c>
      <c r="V1824">
        <v>23</v>
      </c>
      <c r="AB1824" s="24">
        <f>VLOOKUP(B1824,population!$B$2:$D$54,3,0)</f>
        <v>1344212</v>
      </c>
      <c r="AC1824" s="24" t="str">
        <f>VLOOKUP(B1824,regions!$A$2:$B$54,2,0)</f>
        <v>Northeast</v>
      </c>
      <c r="AD1824" s="24" t="str">
        <f>VLOOKUP(B1824,population!$B$2:$C$54,2,0)</f>
        <v> Maine</v>
      </c>
      <c r="AE1824" s="24">
        <f>IFERROR(VLOOKUP(AD1824,'pop density'!$A$1:$B$51,2,0),"")</f>
        <v>43.1</v>
      </c>
      <c r="AF1824" s="24" t="str">
        <f t="shared" si="28"/>
        <v>00043.1- Maine</v>
      </c>
    </row>
    <row r="1825" spans="1:32" x14ac:dyDescent="0.25">
      <c r="A1825">
        <v>20200308</v>
      </c>
      <c r="B1825" t="s">
        <v>1960</v>
      </c>
      <c r="C1825">
        <v>0</v>
      </c>
      <c r="D1825">
        <v>1</v>
      </c>
      <c r="O1825" t="s">
        <v>1962</v>
      </c>
      <c r="P1825" t="s">
        <v>33</v>
      </c>
      <c r="S1825">
        <v>1</v>
      </c>
      <c r="T1825">
        <v>1</v>
      </c>
      <c r="U1825">
        <v>1</v>
      </c>
      <c r="V1825">
        <v>23</v>
      </c>
      <c r="W1825">
        <v>0</v>
      </c>
      <c r="X1825">
        <v>0</v>
      </c>
      <c r="Y1825">
        <v>0</v>
      </c>
      <c r="Z1825">
        <v>0</v>
      </c>
      <c r="AA1825">
        <v>0</v>
      </c>
      <c r="AB1825" s="24">
        <f>VLOOKUP(B1825,population!$B$2:$D$54,3,0)</f>
        <v>1344212</v>
      </c>
      <c r="AC1825" s="24" t="str">
        <f>VLOOKUP(B1825,regions!$A$2:$B$54,2,0)</f>
        <v>Northeast</v>
      </c>
      <c r="AD1825" s="24" t="str">
        <f>VLOOKUP(B1825,population!$B$2:$C$54,2,0)</f>
        <v> Maine</v>
      </c>
      <c r="AE1825" s="24">
        <f>IFERROR(VLOOKUP(AD1825,'pop density'!$A$1:$B$51,2,0),"")</f>
        <v>43.1</v>
      </c>
      <c r="AF1825" s="24" t="str">
        <f t="shared" si="28"/>
        <v>00043.1- Maine</v>
      </c>
    </row>
    <row r="1826" spans="1:32" x14ac:dyDescent="0.25">
      <c r="A1826">
        <v>20200309</v>
      </c>
      <c r="B1826" t="s">
        <v>1960</v>
      </c>
      <c r="C1826">
        <v>0</v>
      </c>
      <c r="D1826">
        <v>1</v>
      </c>
      <c r="O1826" t="s">
        <v>1963</v>
      </c>
      <c r="P1826" t="s">
        <v>35</v>
      </c>
      <c r="S1826">
        <v>1</v>
      </c>
      <c r="T1826">
        <v>1</v>
      </c>
      <c r="U1826">
        <v>1</v>
      </c>
      <c r="V1826">
        <v>23</v>
      </c>
      <c r="W1826">
        <v>0</v>
      </c>
      <c r="X1826">
        <v>0</v>
      </c>
      <c r="Y1826">
        <v>0</v>
      </c>
      <c r="Z1826">
        <v>0</v>
      </c>
      <c r="AA1826">
        <v>0</v>
      </c>
      <c r="AB1826" s="24">
        <f>VLOOKUP(B1826,population!$B$2:$D$54,3,0)</f>
        <v>1344212</v>
      </c>
      <c r="AC1826" s="24" t="str">
        <f>VLOOKUP(B1826,regions!$A$2:$B$54,2,0)</f>
        <v>Northeast</v>
      </c>
      <c r="AD1826" s="24" t="str">
        <f>VLOOKUP(B1826,population!$B$2:$C$54,2,0)</f>
        <v> Maine</v>
      </c>
      <c r="AE1826" s="24">
        <f>IFERROR(VLOOKUP(AD1826,'pop density'!$A$1:$B$51,2,0),"")</f>
        <v>43.1</v>
      </c>
      <c r="AF1826" s="24" t="str">
        <f t="shared" si="28"/>
        <v>00043.1- Maine</v>
      </c>
    </row>
    <row r="1827" spans="1:32" x14ac:dyDescent="0.25">
      <c r="A1827">
        <v>20200310</v>
      </c>
      <c r="B1827" t="s">
        <v>1960</v>
      </c>
      <c r="C1827">
        <v>0</v>
      </c>
      <c r="D1827">
        <v>20</v>
      </c>
      <c r="E1827">
        <v>5</v>
      </c>
      <c r="O1827" t="s">
        <v>1964</v>
      </c>
      <c r="P1827" t="s">
        <v>37</v>
      </c>
      <c r="S1827">
        <v>25</v>
      </c>
      <c r="T1827">
        <v>20</v>
      </c>
      <c r="U1827">
        <v>20</v>
      </c>
      <c r="V1827">
        <v>23</v>
      </c>
      <c r="W1827">
        <v>0</v>
      </c>
      <c r="X1827">
        <v>0</v>
      </c>
      <c r="Y1827">
        <v>19</v>
      </c>
      <c r="Z1827">
        <v>0</v>
      </c>
      <c r="AA1827">
        <v>19</v>
      </c>
      <c r="AB1827" s="24">
        <f>VLOOKUP(B1827,population!$B$2:$D$54,3,0)</f>
        <v>1344212</v>
      </c>
      <c r="AC1827" s="24" t="str">
        <f>VLOOKUP(B1827,regions!$A$2:$B$54,2,0)</f>
        <v>Northeast</v>
      </c>
      <c r="AD1827" s="24" t="str">
        <f>VLOOKUP(B1827,population!$B$2:$C$54,2,0)</f>
        <v> Maine</v>
      </c>
      <c r="AE1827" s="24">
        <f>IFERROR(VLOOKUP(AD1827,'pop density'!$A$1:$B$51,2,0),"")</f>
        <v>43.1</v>
      </c>
      <c r="AF1827" s="24" t="str">
        <f t="shared" si="28"/>
        <v>00043.1- Maine</v>
      </c>
    </row>
    <row r="1828" spans="1:32" x14ac:dyDescent="0.25">
      <c r="A1828">
        <v>20200311</v>
      </c>
      <c r="B1828" t="s">
        <v>1960</v>
      </c>
      <c r="C1828">
        <v>0</v>
      </c>
      <c r="D1828">
        <v>42</v>
      </c>
      <c r="E1828">
        <v>5</v>
      </c>
      <c r="O1828" t="s">
        <v>1965</v>
      </c>
      <c r="P1828" t="s">
        <v>39</v>
      </c>
      <c r="S1828">
        <v>47</v>
      </c>
      <c r="T1828">
        <v>42</v>
      </c>
      <c r="U1828">
        <v>42</v>
      </c>
      <c r="V1828">
        <v>23</v>
      </c>
      <c r="W1828">
        <v>0</v>
      </c>
      <c r="X1828">
        <v>0</v>
      </c>
      <c r="Y1828">
        <v>22</v>
      </c>
      <c r="Z1828">
        <v>0</v>
      </c>
      <c r="AA1828">
        <v>22</v>
      </c>
      <c r="AB1828" s="24">
        <f>VLOOKUP(B1828,population!$B$2:$D$54,3,0)</f>
        <v>1344212</v>
      </c>
      <c r="AC1828" s="24" t="str">
        <f>VLOOKUP(B1828,regions!$A$2:$B$54,2,0)</f>
        <v>Northeast</v>
      </c>
      <c r="AD1828" s="24" t="str">
        <f>VLOOKUP(B1828,population!$B$2:$C$54,2,0)</f>
        <v> Maine</v>
      </c>
      <c r="AE1828" s="24">
        <f>IFERROR(VLOOKUP(AD1828,'pop density'!$A$1:$B$51,2,0),"")</f>
        <v>43.1</v>
      </c>
      <c r="AF1828" s="24" t="str">
        <f t="shared" si="28"/>
        <v>00043.1- Maine</v>
      </c>
    </row>
    <row r="1829" spans="1:32" x14ac:dyDescent="0.25">
      <c r="A1829">
        <v>20200312</v>
      </c>
      <c r="B1829" t="s">
        <v>1960</v>
      </c>
      <c r="C1829">
        <v>1</v>
      </c>
      <c r="D1829">
        <v>65</v>
      </c>
      <c r="E1829">
        <v>20</v>
      </c>
      <c r="N1829" s="1">
        <v>43902.541666666664</v>
      </c>
      <c r="O1829" t="s">
        <v>1966</v>
      </c>
      <c r="P1829" t="s">
        <v>41</v>
      </c>
      <c r="S1829">
        <v>86</v>
      </c>
      <c r="T1829">
        <v>66</v>
      </c>
      <c r="U1829">
        <v>66</v>
      </c>
      <c r="V1829">
        <v>23</v>
      </c>
      <c r="W1829">
        <v>0</v>
      </c>
      <c r="X1829">
        <v>0</v>
      </c>
      <c r="Y1829">
        <v>23</v>
      </c>
      <c r="Z1829">
        <v>1</v>
      </c>
      <c r="AA1829">
        <v>24</v>
      </c>
      <c r="AB1829" s="24">
        <f>VLOOKUP(B1829,population!$B$2:$D$54,3,0)</f>
        <v>1344212</v>
      </c>
      <c r="AC1829" s="24" t="str">
        <f>VLOOKUP(B1829,regions!$A$2:$B$54,2,0)</f>
        <v>Northeast</v>
      </c>
      <c r="AD1829" s="24" t="str">
        <f>VLOOKUP(B1829,population!$B$2:$C$54,2,0)</f>
        <v> Maine</v>
      </c>
      <c r="AE1829" s="24">
        <f>IFERROR(VLOOKUP(AD1829,'pop density'!$A$1:$B$51,2,0),"")</f>
        <v>43.1</v>
      </c>
      <c r="AF1829" s="24" t="str">
        <f t="shared" si="28"/>
        <v>00043.1- Maine</v>
      </c>
    </row>
    <row r="1830" spans="1:32" x14ac:dyDescent="0.25">
      <c r="A1830">
        <v>20200313</v>
      </c>
      <c r="B1830" t="s">
        <v>1960</v>
      </c>
      <c r="C1830">
        <v>3</v>
      </c>
      <c r="D1830">
        <v>91</v>
      </c>
      <c r="E1830">
        <v>17</v>
      </c>
      <c r="N1830" s="1">
        <v>43903.583333333336</v>
      </c>
      <c r="O1830" t="s">
        <v>1967</v>
      </c>
      <c r="P1830" t="s">
        <v>43</v>
      </c>
      <c r="S1830">
        <v>111</v>
      </c>
      <c r="T1830">
        <v>94</v>
      </c>
      <c r="U1830">
        <v>94</v>
      </c>
      <c r="V1830">
        <v>23</v>
      </c>
      <c r="W1830">
        <v>0</v>
      </c>
      <c r="X1830">
        <v>0</v>
      </c>
      <c r="Y1830">
        <v>26</v>
      </c>
      <c r="Z1830">
        <v>2</v>
      </c>
      <c r="AA1830">
        <v>28</v>
      </c>
      <c r="AB1830" s="24">
        <f>VLOOKUP(B1830,population!$B$2:$D$54,3,0)</f>
        <v>1344212</v>
      </c>
      <c r="AC1830" s="24" t="str">
        <f>VLOOKUP(B1830,regions!$A$2:$B$54,2,0)</f>
        <v>Northeast</v>
      </c>
      <c r="AD1830" s="24" t="str">
        <f>VLOOKUP(B1830,population!$B$2:$C$54,2,0)</f>
        <v> Maine</v>
      </c>
      <c r="AE1830" s="24">
        <f>IFERROR(VLOOKUP(AD1830,'pop density'!$A$1:$B$51,2,0),"")</f>
        <v>43.1</v>
      </c>
      <c r="AF1830" s="24" t="str">
        <f t="shared" si="28"/>
        <v>00043.1- Maine</v>
      </c>
    </row>
    <row r="1831" spans="1:32" x14ac:dyDescent="0.25">
      <c r="A1831">
        <v>20200314</v>
      </c>
      <c r="B1831" t="s">
        <v>1960</v>
      </c>
      <c r="C1831">
        <v>3</v>
      </c>
      <c r="D1831">
        <v>91</v>
      </c>
      <c r="E1831">
        <v>17</v>
      </c>
      <c r="N1831" s="1">
        <v>43903.583333333336</v>
      </c>
      <c r="O1831" t="s">
        <v>1968</v>
      </c>
      <c r="P1831" t="s">
        <v>45</v>
      </c>
      <c r="S1831">
        <v>111</v>
      </c>
      <c r="T1831">
        <v>94</v>
      </c>
      <c r="U1831">
        <v>94</v>
      </c>
      <c r="V1831">
        <v>23</v>
      </c>
      <c r="W1831">
        <v>0</v>
      </c>
      <c r="X1831">
        <v>0</v>
      </c>
      <c r="Y1831">
        <v>0</v>
      </c>
      <c r="Z1831">
        <v>0</v>
      </c>
      <c r="AA1831">
        <v>0</v>
      </c>
      <c r="AB1831" s="24">
        <f>VLOOKUP(B1831,population!$B$2:$D$54,3,0)</f>
        <v>1344212</v>
      </c>
      <c r="AC1831" s="24" t="str">
        <f>VLOOKUP(B1831,regions!$A$2:$B$54,2,0)</f>
        <v>Northeast</v>
      </c>
      <c r="AD1831" s="24" t="str">
        <f>VLOOKUP(B1831,population!$B$2:$C$54,2,0)</f>
        <v> Maine</v>
      </c>
      <c r="AE1831" s="24">
        <f>IFERROR(VLOOKUP(AD1831,'pop density'!$A$1:$B$51,2,0),"")</f>
        <v>43.1</v>
      </c>
      <c r="AF1831" s="24" t="str">
        <f t="shared" si="28"/>
        <v>00043.1- Maine</v>
      </c>
    </row>
    <row r="1832" spans="1:32" x14ac:dyDescent="0.25">
      <c r="A1832">
        <v>20200315</v>
      </c>
      <c r="B1832" t="s">
        <v>1960</v>
      </c>
      <c r="C1832">
        <v>3</v>
      </c>
      <c r="D1832">
        <v>91</v>
      </c>
      <c r="E1832">
        <v>17</v>
      </c>
      <c r="N1832" s="1">
        <v>43903.583333333336</v>
      </c>
      <c r="O1832" t="s">
        <v>1969</v>
      </c>
      <c r="P1832" t="s">
        <v>47</v>
      </c>
      <c r="S1832">
        <v>111</v>
      </c>
      <c r="T1832">
        <v>94</v>
      </c>
      <c r="U1832">
        <v>94</v>
      </c>
      <c r="V1832">
        <v>23</v>
      </c>
      <c r="W1832">
        <v>0</v>
      </c>
      <c r="X1832">
        <v>0</v>
      </c>
      <c r="Y1832">
        <v>0</v>
      </c>
      <c r="Z1832">
        <v>0</v>
      </c>
      <c r="AA1832">
        <v>0</v>
      </c>
      <c r="AB1832" s="24">
        <f>VLOOKUP(B1832,population!$B$2:$D$54,3,0)</f>
        <v>1344212</v>
      </c>
      <c r="AC1832" s="24" t="str">
        <f>VLOOKUP(B1832,regions!$A$2:$B$54,2,0)</f>
        <v>Northeast</v>
      </c>
      <c r="AD1832" s="24" t="str">
        <f>VLOOKUP(B1832,population!$B$2:$C$54,2,0)</f>
        <v> Maine</v>
      </c>
      <c r="AE1832" s="24">
        <f>IFERROR(VLOOKUP(AD1832,'pop density'!$A$1:$B$51,2,0),"")</f>
        <v>43.1</v>
      </c>
      <c r="AF1832" s="24" t="str">
        <f t="shared" si="28"/>
        <v>00043.1- Maine</v>
      </c>
    </row>
    <row r="1833" spans="1:32" x14ac:dyDescent="0.25">
      <c r="A1833">
        <v>20200316</v>
      </c>
      <c r="B1833" t="s">
        <v>1960</v>
      </c>
      <c r="C1833">
        <v>17</v>
      </c>
      <c r="D1833">
        <v>764</v>
      </c>
      <c r="N1833" s="1">
        <v>43906.660416666666</v>
      </c>
      <c r="O1833" t="s">
        <v>1970</v>
      </c>
      <c r="P1833" t="s">
        <v>49</v>
      </c>
      <c r="S1833">
        <v>781</v>
      </c>
      <c r="T1833">
        <v>781</v>
      </c>
      <c r="U1833">
        <v>781</v>
      </c>
      <c r="V1833">
        <v>23</v>
      </c>
      <c r="W1833">
        <v>0</v>
      </c>
      <c r="X1833">
        <v>0</v>
      </c>
      <c r="Y1833">
        <v>673</v>
      </c>
      <c r="Z1833">
        <v>14</v>
      </c>
      <c r="AA1833">
        <v>687</v>
      </c>
      <c r="AB1833" s="24">
        <f>VLOOKUP(B1833,population!$B$2:$D$54,3,0)</f>
        <v>1344212</v>
      </c>
      <c r="AC1833" s="24" t="str">
        <f>VLOOKUP(B1833,regions!$A$2:$B$54,2,0)</f>
        <v>Northeast</v>
      </c>
      <c r="AD1833" s="24" t="str">
        <f>VLOOKUP(B1833,population!$B$2:$C$54,2,0)</f>
        <v> Maine</v>
      </c>
      <c r="AE1833" s="24">
        <f>IFERROR(VLOOKUP(AD1833,'pop density'!$A$1:$B$51,2,0),"")</f>
        <v>43.1</v>
      </c>
      <c r="AF1833" s="24" t="str">
        <f t="shared" si="28"/>
        <v>00043.1- Maine</v>
      </c>
    </row>
    <row r="1834" spans="1:32" x14ac:dyDescent="0.25">
      <c r="A1834">
        <v>20200317</v>
      </c>
      <c r="B1834" t="s">
        <v>1960</v>
      </c>
      <c r="C1834">
        <v>32</v>
      </c>
      <c r="D1834">
        <v>1303</v>
      </c>
      <c r="N1834" s="1">
        <v>43907.5</v>
      </c>
      <c r="O1834" t="s">
        <v>1971</v>
      </c>
      <c r="P1834" t="s">
        <v>51</v>
      </c>
      <c r="S1834">
        <v>1335</v>
      </c>
      <c r="T1834">
        <v>1335</v>
      </c>
      <c r="U1834">
        <v>1335</v>
      </c>
      <c r="V1834">
        <v>23</v>
      </c>
      <c r="W1834">
        <v>0</v>
      </c>
      <c r="X1834">
        <v>0</v>
      </c>
      <c r="Y1834">
        <v>539</v>
      </c>
      <c r="Z1834">
        <v>15</v>
      </c>
      <c r="AA1834">
        <v>554</v>
      </c>
      <c r="AB1834" s="24">
        <f>VLOOKUP(B1834,population!$B$2:$D$54,3,0)</f>
        <v>1344212</v>
      </c>
      <c r="AC1834" s="24" t="str">
        <f>VLOOKUP(B1834,regions!$A$2:$B$54,2,0)</f>
        <v>Northeast</v>
      </c>
      <c r="AD1834" s="24" t="str">
        <f>VLOOKUP(B1834,population!$B$2:$C$54,2,0)</f>
        <v> Maine</v>
      </c>
      <c r="AE1834" s="24">
        <f>IFERROR(VLOOKUP(AD1834,'pop density'!$A$1:$B$51,2,0),"")</f>
        <v>43.1</v>
      </c>
      <c r="AF1834" s="24" t="str">
        <f t="shared" si="28"/>
        <v>00043.1- Maine</v>
      </c>
    </row>
    <row r="1835" spans="1:32" x14ac:dyDescent="0.25">
      <c r="A1835">
        <v>20200318</v>
      </c>
      <c r="B1835" t="s">
        <v>1960</v>
      </c>
      <c r="C1835">
        <v>43</v>
      </c>
      <c r="D1835">
        <v>1670</v>
      </c>
      <c r="N1835" s="1">
        <v>43908.5</v>
      </c>
      <c r="O1835" t="s">
        <v>1972</v>
      </c>
      <c r="P1835" t="s">
        <v>53</v>
      </c>
      <c r="S1835">
        <v>1713</v>
      </c>
      <c r="T1835">
        <v>1713</v>
      </c>
      <c r="U1835">
        <v>1713</v>
      </c>
      <c r="V1835">
        <v>23</v>
      </c>
      <c r="W1835">
        <v>0</v>
      </c>
      <c r="X1835">
        <v>0</v>
      </c>
      <c r="Y1835">
        <v>367</v>
      </c>
      <c r="Z1835">
        <v>11</v>
      </c>
      <c r="AA1835">
        <v>378</v>
      </c>
      <c r="AB1835" s="24">
        <f>VLOOKUP(B1835,population!$B$2:$D$54,3,0)</f>
        <v>1344212</v>
      </c>
      <c r="AC1835" s="24" t="str">
        <f>VLOOKUP(B1835,regions!$A$2:$B$54,2,0)</f>
        <v>Northeast</v>
      </c>
      <c r="AD1835" s="24" t="str">
        <f>VLOOKUP(B1835,population!$B$2:$C$54,2,0)</f>
        <v> Maine</v>
      </c>
      <c r="AE1835" s="24">
        <f>IFERROR(VLOOKUP(AD1835,'pop density'!$A$1:$B$51,2,0),"")</f>
        <v>43.1</v>
      </c>
      <c r="AF1835" s="24" t="str">
        <f t="shared" si="28"/>
        <v>00043.1- Maine</v>
      </c>
    </row>
    <row r="1836" spans="1:32" x14ac:dyDescent="0.25">
      <c r="A1836">
        <v>20200319</v>
      </c>
      <c r="B1836" t="s">
        <v>1960</v>
      </c>
      <c r="C1836">
        <v>53</v>
      </c>
      <c r="D1836">
        <v>2004</v>
      </c>
      <c r="N1836" s="1">
        <v>43909.510416666664</v>
      </c>
      <c r="O1836" t="s">
        <v>1973</v>
      </c>
      <c r="P1836" t="s">
        <v>55</v>
      </c>
      <c r="S1836">
        <v>2057</v>
      </c>
      <c r="T1836">
        <v>2057</v>
      </c>
      <c r="U1836">
        <v>2057</v>
      </c>
      <c r="V1836">
        <v>23</v>
      </c>
      <c r="W1836">
        <v>0</v>
      </c>
      <c r="X1836">
        <v>0</v>
      </c>
      <c r="Y1836">
        <v>334</v>
      </c>
      <c r="Z1836">
        <v>10</v>
      </c>
      <c r="AA1836">
        <v>344</v>
      </c>
      <c r="AB1836" s="24">
        <f>VLOOKUP(B1836,population!$B$2:$D$54,3,0)</f>
        <v>1344212</v>
      </c>
      <c r="AC1836" s="24" t="str">
        <f>VLOOKUP(B1836,regions!$A$2:$B$54,2,0)</f>
        <v>Northeast</v>
      </c>
      <c r="AD1836" s="24" t="str">
        <f>VLOOKUP(B1836,population!$B$2:$C$54,2,0)</f>
        <v> Maine</v>
      </c>
      <c r="AE1836" s="24">
        <f>IFERROR(VLOOKUP(AD1836,'pop density'!$A$1:$B$51,2,0),"")</f>
        <v>43.1</v>
      </c>
      <c r="AF1836" s="24" t="str">
        <f t="shared" si="28"/>
        <v>00043.1- Maine</v>
      </c>
    </row>
    <row r="1837" spans="1:32" x14ac:dyDescent="0.25">
      <c r="A1837">
        <v>20200320</v>
      </c>
      <c r="B1837" t="s">
        <v>1960</v>
      </c>
      <c r="C1837">
        <v>57</v>
      </c>
      <c r="D1837">
        <v>2264</v>
      </c>
      <c r="N1837" s="1">
        <v>43910.458333333336</v>
      </c>
      <c r="O1837" t="s">
        <v>1974</v>
      </c>
      <c r="P1837" t="s">
        <v>57</v>
      </c>
      <c r="S1837">
        <v>2321</v>
      </c>
      <c r="T1837">
        <v>2321</v>
      </c>
      <c r="U1837">
        <v>2321</v>
      </c>
      <c r="V1837">
        <v>23</v>
      </c>
      <c r="W1837">
        <v>0</v>
      </c>
      <c r="X1837">
        <v>0</v>
      </c>
      <c r="Y1837">
        <v>260</v>
      </c>
      <c r="Z1837">
        <v>4</v>
      </c>
      <c r="AA1837">
        <v>264</v>
      </c>
      <c r="AB1837" s="24">
        <f>VLOOKUP(B1837,population!$B$2:$D$54,3,0)</f>
        <v>1344212</v>
      </c>
      <c r="AC1837" s="24" t="str">
        <f>VLOOKUP(B1837,regions!$A$2:$B$54,2,0)</f>
        <v>Northeast</v>
      </c>
      <c r="AD1837" s="24" t="str">
        <f>VLOOKUP(B1837,population!$B$2:$C$54,2,0)</f>
        <v> Maine</v>
      </c>
      <c r="AE1837" s="24">
        <f>IFERROR(VLOOKUP(AD1837,'pop density'!$A$1:$B$51,2,0),"")</f>
        <v>43.1</v>
      </c>
      <c r="AF1837" s="24" t="str">
        <f t="shared" si="28"/>
        <v>00043.1- Maine</v>
      </c>
    </row>
    <row r="1838" spans="1:32" x14ac:dyDescent="0.25">
      <c r="A1838">
        <v>20200321</v>
      </c>
      <c r="B1838" t="s">
        <v>1960</v>
      </c>
      <c r="C1838">
        <v>73</v>
      </c>
      <c r="D1838">
        <v>2264</v>
      </c>
      <c r="N1838" s="1">
        <v>43911.5625</v>
      </c>
      <c r="O1838" t="s">
        <v>1975</v>
      </c>
      <c r="P1838" t="s">
        <v>59</v>
      </c>
      <c r="S1838">
        <v>2337</v>
      </c>
      <c r="T1838">
        <v>2337</v>
      </c>
      <c r="U1838">
        <v>2337</v>
      </c>
      <c r="V1838">
        <v>23</v>
      </c>
      <c r="W1838">
        <v>0</v>
      </c>
      <c r="X1838">
        <v>0</v>
      </c>
      <c r="Y1838">
        <v>0</v>
      </c>
      <c r="Z1838">
        <v>16</v>
      </c>
      <c r="AA1838">
        <v>16</v>
      </c>
      <c r="AB1838" s="24">
        <f>VLOOKUP(B1838,population!$B$2:$D$54,3,0)</f>
        <v>1344212</v>
      </c>
      <c r="AC1838" s="24" t="str">
        <f>VLOOKUP(B1838,regions!$A$2:$B$54,2,0)</f>
        <v>Northeast</v>
      </c>
      <c r="AD1838" s="24" t="str">
        <f>VLOOKUP(B1838,population!$B$2:$C$54,2,0)</f>
        <v> Maine</v>
      </c>
      <c r="AE1838" s="24">
        <f>IFERROR(VLOOKUP(AD1838,'pop density'!$A$1:$B$51,2,0),"")</f>
        <v>43.1</v>
      </c>
      <c r="AF1838" s="24" t="str">
        <f t="shared" si="28"/>
        <v>00043.1- Maine</v>
      </c>
    </row>
    <row r="1839" spans="1:32" x14ac:dyDescent="0.25">
      <c r="A1839">
        <v>20200322</v>
      </c>
      <c r="B1839" t="s">
        <v>1960</v>
      </c>
      <c r="C1839">
        <v>89</v>
      </c>
      <c r="D1839">
        <v>2264</v>
      </c>
      <c r="N1839" s="1">
        <v>43912.510416666664</v>
      </c>
      <c r="O1839" t="s">
        <v>1976</v>
      </c>
      <c r="P1839" t="s">
        <v>61</v>
      </c>
      <c r="S1839">
        <v>2353</v>
      </c>
      <c r="T1839">
        <v>2353</v>
      </c>
      <c r="U1839">
        <v>2353</v>
      </c>
      <c r="V1839">
        <v>23</v>
      </c>
      <c r="W1839">
        <v>0</v>
      </c>
      <c r="X1839">
        <v>0</v>
      </c>
      <c r="Y1839">
        <v>0</v>
      </c>
      <c r="Z1839">
        <v>16</v>
      </c>
      <c r="AA1839">
        <v>16</v>
      </c>
      <c r="AB1839" s="24">
        <f>VLOOKUP(B1839,population!$B$2:$D$54,3,0)</f>
        <v>1344212</v>
      </c>
      <c r="AC1839" s="24" t="str">
        <f>VLOOKUP(B1839,regions!$A$2:$B$54,2,0)</f>
        <v>Northeast</v>
      </c>
      <c r="AD1839" s="24" t="str">
        <f>VLOOKUP(B1839,population!$B$2:$C$54,2,0)</f>
        <v> Maine</v>
      </c>
      <c r="AE1839" s="24">
        <f>IFERROR(VLOOKUP(AD1839,'pop density'!$A$1:$B$51,2,0),"")</f>
        <v>43.1</v>
      </c>
      <c r="AF1839" s="24" t="str">
        <f t="shared" si="28"/>
        <v>00043.1- Maine</v>
      </c>
    </row>
    <row r="1840" spans="1:32" x14ac:dyDescent="0.25">
      <c r="A1840">
        <v>20200323</v>
      </c>
      <c r="B1840" t="s">
        <v>1960</v>
      </c>
      <c r="C1840">
        <v>107</v>
      </c>
      <c r="D1840">
        <v>2791</v>
      </c>
      <c r="M1840" t="s">
        <v>62</v>
      </c>
      <c r="N1840" s="1">
        <v>43913.479166666664</v>
      </c>
      <c r="O1840" t="s">
        <v>1977</v>
      </c>
      <c r="P1840" t="s">
        <v>64</v>
      </c>
      <c r="S1840">
        <v>2898</v>
      </c>
      <c r="T1840">
        <v>2898</v>
      </c>
      <c r="U1840">
        <v>2898</v>
      </c>
      <c r="V1840">
        <v>23</v>
      </c>
      <c r="W1840">
        <v>0</v>
      </c>
      <c r="X1840">
        <v>0</v>
      </c>
      <c r="Y1840">
        <v>527</v>
      </c>
      <c r="Z1840">
        <v>18</v>
      </c>
      <c r="AA1840">
        <v>545</v>
      </c>
      <c r="AB1840" s="24">
        <f>VLOOKUP(B1840,population!$B$2:$D$54,3,0)</f>
        <v>1344212</v>
      </c>
      <c r="AC1840" s="24" t="str">
        <f>VLOOKUP(B1840,regions!$A$2:$B$54,2,0)</f>
        <v>Northeast</v>
      </c>
      <c r="AD1840" s="24" t="str">
        <f>VLOOKUP(B1840,population!$B$2:$C$54,2,0)</f>
        <v> Maine</v>
      </c>
      <c r="AE1840" s="24">
        <f>IFERROR(VLOOKUP(AD1840,'pop density'!$A$1:$B$51,2,0),"")</f>
        <v>43.1</v>
      </c>
      <c r="AF1840" s="24" t="str">
        <f t="shared" si="28"/>
        <v>00043.1- Maine</v>
      </c>
    </row>
    <row r="1841" spans="1:32" x14ac:dyDescent="0.25">
      <c r="A1841">
        <v>20200324</v>
      </c>
      <c r="B1841" t="s">
        <v>1960</v>
      </c>
      <c r="C1841">
        <v>125</v>
      </c>
      <c r="D1841">
        <v>3014</v>
      </c>
      <c r="M1841" t="s">
        <v>62</v>
      </c>
      <c r="N1841" s="1">
        <v>43914.5</v>
      </c>
      <c r="O1841" t="s">
        <v>1978</v>
      </c>
      <c r="P1841" t="s">
        <v>66</v>
      </c>
      <c r="S1841">
        <v>3139</v>
      </c>
      <c r="T1841">
        <v>3139</v>
      </c>
      <c r="U1841">
        <v>3139</v>
      </c>
      <c r="V1841">
        <v>23</v>
      </c>
      <c r="W1841">
        <v>0</v>
      </c>
      <c r="X1841">
        <v>0</v>
      </c>
      <c r="Y1841">
        <v>223</v>
      </c>
      <c r="Z1841">
        <v>18</v>
      </c>
      <c r="AA1841">
        <v>241</v>
      </c>
      <c r="AB1841" s="24">
        <f>VLOOKUP(B1841,population!$B$2:$D$54,3,0)</f>
        <v>1344212</v>
      </c>
      <c r="AC1841" s="24" t="str">
        <f>VLOOKUP(B1841,regions!$A$2:$B$54,2,0)</f>
        <v>Northeast</v>
      </c>
      <c r="AD1841" s="24" t="str">
        <f>VLOOKUP(B1841,population!$B$2:$C$54,2,0)</f>
        <v> Maine</v>
      </c>
      <c r="AE1841" s="24">
        <f>IFERROR(VLOOKUP(AD1841,'pop density'!$A$1:$B$51,2,0),"")</f>
        <v>43.1</v>
      </c>
      <c r="AF1841" s="24" t="str">
        <f t="shared" si="28"/>
        <v>00043.1- Maine</v>
      </c>
    </row>
    <row r="1842" spans="1:32" x14ac:dyDescent="0.25">
      <c r="A1842">
        <v>20200325</v>
      </c>
      <c r="B1842" t="s">
        <v>1960</v>
      </c>
      <c r="C1842">
        <v>149</v>
      </c>
      <c r="D1842">
        <v>3177</v>
      </c>
      <c r="L1842">
        <v>7</v>
      </c>
      <c r="M1842" t="s">
        <v>62</v>
      </c>
      <c r="N1842" s="1">
        <v>43915.479166666664</v>
      </c>
      <c r="O1842" t="s">
        <v>1979</v>
      </c>
      <c r="P1842" t="s">
        <v>68</v>
      </c>
      <c r="S1842">
        <v>3326</v>
      </c>
      <c r="T1842">
        <v>3326</v>
      </c>
      <c r="U1842">
        <v>3326</v>
      </c>
      <c r="V1842">
        <v>23</v>
      </c>
      <c r="W1842">
        <v>0</v>
      </c>
      <c r="X1842">
        <v>0</v>
      </c>
      <c r="Y1842">
        <v>163</v>
      </c>
      <c r="Z1842">
        <v>24</v>
      </c>
      <c r="AA1842">
        <v>187</v>
      </c>
      <c r="AB1842" s="24">
        <f>VLOOKUP(B1842,population!$B$2:$D$54,3,0)</f>
        <v>1344212</v>
      </c>
      <c r="AC1842" s="24" t="str">
        <f>VLOOKUP(B1842,regions!$A$2:$B$54,2,0)</f>
        <v>Northeast</v>
      </c>
      <c r="AD1842" s="24" t="str">
        <f>VLOOKUP(B1842,population!$B$2:$C$54,2,0)</f>
        <v> Maine</v>
      </c>
      <c r="AE1842" s="24">
        <f>IFERROR(VLOOKUP(AD1842,'pop density'!$A$1:$B$51,2,0),"")</f>
        <v>43.1</v>
      </c>
      <c r="AF1842" s="24" t="str">
        <f t="shared" si="28"/>
        <v>00043.1- Maine</v>
      </c>
    </row>
    <row r="1843" spans="1:32" x14ac:dyDescent="0.25">
      <c r="A1843">
        <v>20200326</v>
      </c>
      <c r="B1843" t="s">
        <v>1960</v>
      </c>
      <c r="C1843">
        <v>155</v>
      </c>
      <c r="D1843">
        <v>3394</v>
      </c>
      <c r="L1843">
        <v>16</v>
      </c>
      <c r="M1843" t="s">
        <v>62</v>
      </c>
      <c r="N1843" s="1">
        <v>43916.458333333336</v>
      </c>
      <c r="O1843" t="s">
        <v>1980</v>
      </c>
      <c r="P1843" t="s">
        <v>70</v>
      </c>
      <c r="S1843">
        <v>3549</v>
      </c>
      <c r="T1843">
        <v>3549</v>
      </c>
      <c r="U1843">
        <v>3549</v>
      </c>
      <c r="V1843">
        <v>23</v>
      </c>
      <c r="W1843">
        <v>0</v>
      </c>
      <c r="X1843">
        <v>0</v>
      </c>
      <c r="Y1843">
        <v>217</v>
      </c>
      <c r="Z1843">
        <v>6</v>
      </c>
      <c r="AA1843">
        <v>223</v>
      </c>
      <c r="AB1843" s="24">
        <f>VLOOKUP(B1843,population!$B$2:$D$54,3,0)</f>
        <v>1344212</v>
      </c>
      <c r="AC1843" s="24" t="str">
        <f>VLOOKUP(B1843,regions!$A$2:$B$54,2,0)</f>
        <v>Northeast</v>
      </c>
      <c r="AD1843" s="24" t="str">
        <f>VLOOKUP(B1843,population!$B$2:$C$54,2,0)</f>
        <v> Maine</v>
      </c>
      <c r="AE1843" s="24">
        <f>IFERROR(VLOOKUP(AD1843,'pop density'!$A$1:$B$51,2,0),"")</f>
        <v>43.1</v>
      </c>
      <c r="AF1843" s="24" t="str">
        <f t="shared" si="28"/>
        <v>00043.1- Maine</v>
      </c>
    </row>
    <row r="1844" spans="1:32" x14ac:dyDescent="0.25">
      <c r="A1844">
        <v>20200327</v>
      </c>
      <c r="B1844" t="s">
        <v>1960</v>
      </c>
      <c r="C1844">
        <v>168</v>
      </c>
      <c r="D1844">
        <v>3394</v>
      </c>
      <c r="L1844">
        <v>24</v>
      </c>
      <c r="M1844" t="s">
        <v>62</v>
      </c>
      <c r="N1844" s="1">
        <v>43917.479166666664</v>
      </c>
      <c r="O1844" t="s">
        <v>1981</v>
      </c>
      <c r="P1844" t="s">
        <v>72</v>
      </c>
      <c r="Q1844">
        <v>1</v>
      </c>
      <c r="S1844">
        <v>3562</v>
      </c>
      <c r="T1844">
        <v>3562</v>
      </c>
      <c r="U1844">
        <v>3562</v>
      </c>
      <c r="V1844">
        <v>23</v>
      </c>
      <c r="W1844">
        <v>1</v>
      </c>
      <c r="X1844">
        <v>0</v>
      </c>
      <c r="Y1844">
        <v>0</v>
      </c>
      <c r="Z1844">
        <v>13</v>
      </c>
      <c r="AA1844">
        <v>13</v>
      </c>
      <c r="AB1844" s="24">
        <f>VLOOKUP(B1844,population!$B$2:$D$54,3,0)</f>
        <v>1344212</v>
      </c>
      <c r="AC1844" s="24" t="str">
        <f>VLOOKUP(B1844,regions!$A$2:$B$54,2,0)</f>
        <v>Northeast</v>
      </c>
      <c r="AD1844" s="24" t="str">
        <f>VLOOKUP(B1844,population!$B$2:$C$54,2,0)</f>
        <v> Maine</v>
      </c>
      <c r="AE1844" s="24">
        <f>IFERROR(VLOOKUP(AD1844,'pop density'!$A$1:$B$51,2,0),"")</f>
        <v>43.1</v>
      </c>
      <c r="AF1844" s="24" t="str">
        <f t="shared" si="28"/>
        <v>00043.1- Maine</v>
      </c>
    </row>
    <row r="1845" spans="1:32" x14ac:dyDescent="0.25">
      <c r="A1845">
        <v>20200328</v>
      </c>
      <c r="B1845" t="s">
        <v>1960</v>
      </c>
      <c r="C1845">
        <v>211</v>
      </c>
      <c r="D1845">
        <v>3394</v>
      </c>
      <c r="L1845">
        <v>36</v>
      </c>
      <c r="M1845" t="s">
        <v>62</v>
      </c>
      <c r="N1845" s="1">
        <v>43918.4375</v>
      </c>
      <c r="O1845" t="s">
        <v>1982</v>
      </c>
      <c r="P1845" t="s">
        <v>74</v>
      </c>
      <c r="Q1845">
        <v>1</v>
      </c>
      <c r="S1845">
        <v>3605</v>
      </c>
      <c r="T1845">
        <v>3605</v>
      </c>
      <c r="U1845">
        <v>3605</v>
      </c>
      <c r="V1845">
        <v>23</v>
      </c>
      <c r="W1845">
        <v>0</v>
      </c>
      <c r="X1845">
        <v>0</v>
      </c>
      <c r="Y1845">
        <v>0</v>
      </c>
      <c r="Z1845">
        <v>43</v>
      </c>
      <c r="AA1845">
        <v>43</v>
      </c>
      <c r="AB1845" s="24">
        <f>VLOOKUP(B1845,population!$B$2:$D$54,3,0)</f>
        <v>1344212</v>
      </c>
      <c r="AC1845" s="24" t="str">
        <f>VLOOKUP(B1845,regions!$A$2:$B$54,2,0)</f>
        <v>Northeast</v>
      </c>
      <c r="AD1845" s="24" t="str">
        <f>VLOOKUP(B1845,population!$B$2:$C$54,2,0)</f>
        <v> Maine</v>
      </c>
      <c r="AE1845" s="24">
        <f>IFERROR(VLOOKUP(AD1845,'pop density'!$A$1:$B$51,2,0),"")</f>
        <v>43.1</v>
      </c>
      <c r="AF1845" s="24" t="str">
        <f t="shared" si="28"/>
        <v>00043.1- Maine</v>
      </c>
    </row>
    <row r="1846" spans="1:32" x14ac:dyDescent="0.25">
      <c r="A1846">
        <v>20200329</v>
      </c>
      <c r="B1846" t="s">
        <v>1960</v>
      </c>
      <c r="C1846">
        <v>253</v>
      </c>
      <c r="D1846">
        <v>3394</v>
      </c>
      <c r="L1846">
        <v>41</v>
      </c>
      <c r="M1846" t="s">
        <v>62</v>
      </c>
      <c r="N1846" s="1">
        <v>43919.597222222219</v>
      </c>
      <c r="O1846" t="s">
        <v>1983</v>
      </c>
      <c r="P1846" t="s">
        <v>76</v>
      </c>
      <c r="Q1846">
        <v>3</v>
      </c>
      <c r="S1846">
        <v>3647</v>
      </c>
      <c r="T1846">
        <v>3647</v>
      </c>
      <c r="U1846">
        <v>3647</v>
      </c>
      <c r="V1846">
        <v>23</v>
      </c>
      <c r="W1846">
        <v>2</v>
      </c>
      <c r="X1846">
        <v>0</v>
      </c>
      <c r="Y1846">
        <v>0</v>
      </c>
      <c r="Z1846">
        <v>42</v>
      </c>
      <c r="AA1846">
        <v>42</v>
      </c>
      <c r="AB1846" s="24">
        <f>VLOOKUP(B1846,population!$B$2:$D$54,3,0)</f>
        <v>1344212</v>
      </c>
      <c r="AC1846" s="24" t="str">
        <f>VLOOKUP(B1846,regions!$A$2:$B$54,2,0)</f>
        <v>Northeast</v>
      </c>
      <c r="AD1846" s="24" t="str">
        <f>VLOOKUP(B1846,population!$B$2:$C$54,2,0)</f>
        <v> Maine</v>
      </c>
      <c r="AE1846" s="24">
        <f>IFERROR(VLOOKUP(AD1846,'pop density'!$A$1:$B$51,2,0),"")</f>
        <v>43.1</v>
      </c>
      <c r="AF1846" s="24" t="str">
        <f t="shared" si="28"/>
        <v>00043.1- Maine</v>
      </c>
    </row>
    <row r="1847" spans="1:32" x14ac:dyDescent="0.25">
      <c r="A1847">
        <v>20200330</v>
      </c>
      <c r="B1847" t="s">
        <v>1960</v>
      </c>
      <c r="C1847">
        <v>275</v>
      </c>
      <c r="D1847">
        <v>3394</v>
      </c>
      <c r="G1847">
        <v>49</v>
      </c>
      <c r="L1847">
        <v>41</v>
      </c>
      <c r="M1847" t="s">
        <v>62</v>
      </c>
      <c r="N1847" s="1">
        <v>43920.5</v>
      </c>
      <c r="O1847" t="s">
        <v>1984</v>
      </c>
      <c r="P1847" t="s">
        <v>78</v>
      </c>
      <c r="Q1847">
        <v>3</v>
      </c>
      <c r="R1847">
        <v>49</v>
      </c>
      <c r="S1847">
        <v>3669</v>
      </c>
      <c r="T1847">
        <v>3669</v>
      </c>
      <c r="U1847">
        <v>3669</v>
      </c>
      <c r="V1847">
        <v>23</v>
      </c>
      <c r="W1847">
        <v>0</v>
      </c>
      <c r="X1847">
        <v>49</v>
      </c>
      <c r="Y1847">
        <v>0</v>
      </c>
      <c r="Z1847">
        <v>22</v>
      </c>
      <c r="AA1847">
        <v>22</v>
      </c>
      <c r="AB1847" s="24">
        <f>VLOOKUP(B1847,population!$B$2:$D$54,3,0)</f>
        <v>1344212</v>
      </c>
      <c r="AC1847" s="24" t="str">
        <f>VLOOKUP(B1847,regions!$A$2:$B$54,2,0)</f>
        <v>Northeast</v>
      </c>
      <c r="AD1847" s="24" t="str">
        <f>VLOOKUP(B1847,population!$B$2:$C$54,2,0)</f>
        <v> Maine</v>
      </c>
      <c r="AE1847" s="24">
        <f>IFERROR(VLOOKUP(AD1847,'pop density'!$A$1:$B$51,2,0),"")</f>
        <v>43.1</v>
      </c>
      <c r="AF1847" s="24" t="str">
        <f t="shared" si="28"/>
        <v>00043.1- Maine</v>
      </c>
    </row>
    <row r="1848" spans="1:32" x14ac:dyDescent="0.25">
      <c r="A1848">
        <v>20200331</v>
      </c>
      <c r="B1848" t="s">
        <v>1960</v>
      </c>
      <c r="C1848">
        <v>303</v>
      </c>
      <c r="D1848">
        <v>6088</v>
      </c>
      <c r="G1848">
        <v>57</v>
      </c>
      <c r="L1848">
        <v>68</v>
      </c>
      <c r="M1848" t="s">
        <v>62</v>
      </c>
      <c r="N1848" s="1">
        <v>43921.4375</v>
      </c>
      <c r="O1848" t="s">
        <v>1985</v>
      </c>
      <c r="P1848" t="s">
        <v>80</v>
      </c>
      <c r="Q1848">
        <v>5</v>
      </c>
      <c r="R1848">
        <v>57</v>
      </c>
      <c r="S1848">
        <v>6391</v>
      </c>
      <c r="T1848">
        <v>6391</v>
      </c>
      <c r="U1848">
        <v>6391</v>
      </c>
      <c r="V1848">
        <v>23</v>
      </c>
      <c r="W1848">
        <v>2</v>
      </c>
      <c r="X1848">
        <v>8</v>
      </c>
      <c r="Y1848">
        <v>2694</v>
      </c>
      <c r="Z1848">
        <v>28</v>
      </c>
      <c r="AA1848">
        <v>2722</v>
      </c>
      <c r="AB1848" s="24">
        <f>VLOOKUP(B1848,population!$B$2:$D$54,3,0)</f>
        <v>1344212</v>
      </c>
      <c r="AC1848" s="24" t="str">
        <f>VLOOKUP(B1848,regions!$A$2:$B$54,2,0)</f>
        <v>Northeast</v>
      </c>
      <c r="AD1848" s="24" t="str">
        <f>VLOOKUP(B1848,population!$B$2:$C$54,2,0)</f>
        <v> Maine</v>
      </c>
      <c r="AE1848" s="24">
        <f>IFERROR(VLOOKUP(AD1848,'pop density'!$A$1:$B$51,2,0),"")</f>
        <v>43.1</v>
      </c>
      <c r="AF1848" s="24" t="str">
        <f t="shared" si="28"/>
        <v>00043.1- Maine</v>
      </c>
    </row>
    <row r="1849" spans="1:32" x14ac:dyDescent="0.25">
      <c r="A1849">
        <v>20200401</v>
      </c>
      <c r="B1849" t="s">
        <v>1960</v>
      </c>
      <c r="C1849">
        <v>344</v>
      </c>
      <c r="D1849">
        <v>6088</v>
      </c>
      <c r="G1849">
        <v>63</v>
      </c>
      <c r="L1849">
        <v>80</v>
      </c>
      <c r="M1849" t="s">
        <v>62</v>
      </c>
      <c r="N1849" s="1">
        <v>43922.458333333336</v>
      </c>
      <c r="O1849" t="s">
        <v>1986</v>
      </c>
      <c r="P1849" t="s">
        <v>82</v>
      </c>
      <c r="Q1849">
        <v>7</v>
      </c>
      <c r="R1849">
        <v>63</v>
      </c>
      <c r="S1849">
        <v>6432</v>
      </c>
      <c r="T1849">
        <v>6432</v>
      </c>
      <c r="U1849">
        <v>6432</v>
      </c>
      <c r="V1849">
        <v>23</v>
      </c>
      <c r="W1849">
        <v>2</v>
      </c>
      <c r="X1849">
        <v>6</v>
      </c>
      <c r="Y1849">
        <v>0</v>
      </c>
      <c r="Z1849">
        <v>41</v>
      </c>
      <c r="AA1849">
        <v>41</v>
      </c>
      <c r="AB1849" s="24">
        <f>VLOOKUP(B1849,population!$B$2:$D$54,3,0)</f>
        <v>1344212</v>
      </c>
      <c r="AC1849" s="24" t="str">
        <f>VLOOKUP(B1849,regions!$A$2:$B$54,2,0)</f>
        <v>Northeast</v>
      </c>
      <c r="AD1849" s="24" t="str">
        <f>VLOOKUP(B1849,population!$B$2:$C$54,2,0)</f>
        <v> Maine</v>
      </c>
      <c r="AE1849" s="24">
        <f>IFERROR(VLOOKUP(AD1849,'pop density'!$A$1:$B$51,2,0),"")</f>
        <v>43.1</v>
      </c>
      <c r="AF1849" s="24" t="str">
        <f t="shared" si="28"/>
        <v>00043.1- Maine</v>
      </c>
    </row>
    <row r="1850" spans="1:32" x14ac:dyDescent="0.25">
      <c r="A1850">
        <v>20200402</v>
      </c>
      <c r="B1850" t="s">
        <v>1960</v>
      </c>
      <c r="C1850">
        <v>376</v>
      </c>
      <c r="D1850">
        <v>6088</v>
      </c>
      <c r="G1850">
        <v>68</v>
      </c>
      <c r="L1850">
        <v>94</v>
      </c>
      <c r="M1850" t="s">
        <v>62</v>
      </c>
      <c r="N1850" s="1">
        <v>43923.416666666664</v>
      </c>
      <c r="O1850" t="s">
        <v>1987</v>
      </c>
      <c r="P1850" t="s">
        <v>84</v>
      </c>
      <c r="Q1850">
        <v>7</v>
      </c>
      <c r="R1850">
        <v>68</v>
      </c>
      <c r="S1850">
        <v>6464</v>
      </c>
      <c r="T1850">
        <v>6464</v>
      </c>
      <c r="U1850">
        <v>6464</v>
      </c>
      <c r="V1850">
        <v>23</v>
      </c>
      <c r="W1850">
        <v>0</v>
      </c>
      <c r="X1850">
        <v>5</v>
      </c>
      <c r="Y1850">
        <v>0</v>
      </c>
      <c r="Z1850">
        <v>32</v>
      </c>
      <c r="AA1850">
        <v>32</v>
      </c>
      <c r="AB1850" s="24">
        <f>VLOOKUP(B1850,population!$B$2:$D$54,3,0)</f>
        <v>1344212</v>
      </c>
      <c r="AC1850" s="24" t="str">
        <f>VLOOKUP(B1850,regions!$A$2:$B$54,2,0)</f>
        <v>Northeast</v>
      </c>
      <c r="AD1850" s="24" t="str">
        <f>VLOOKUP(B1850,population!$B$2:$C$54,2,0)</f>
        <v> Maine</v>
      </c>
      <c r="AE1850" s="24">
        <f>IFERROR(VLOOKUP(AD1850,'pop density'!$A$1:$B$51,2,0),"")</f>
        <v>43.1</v>
      </c>
      <c r="AF1850" s="24" t="str">
        <f t="shared" si="28"/>
        <v>00043.1- Maine</v>
      </c>
    </row>
    <row r="1851" spans="1:32" x14ac:dyDescent="0.25">
      <c r="A1851">
        <v>20200403</v>
      </c>
      <c r="B1851" t="s">
        <v>1960</v>
      </c>
      <c r="C1851">
        <v>432</v>
      </c>
      <c r="D1851">
        <v>6088</v>
      </c>
      <c r="G1851">
        <v>75</v>
      </c>
      <c r="L1851">
        <v>113</v>
      </c>
      <c r="M1851" t="s">
        <v>62</v>
      </c>
      <c r="N1851" s="1">
        <v>43924.5</v>
      </c>
      <c r="O1851" t="s">
        <v>1988</v>
      </c>
      <c r="P1851" t="s">
        <v>86</v>
      </c>
      <c r="Q1851">
        <v>9</v>
      </c>
      <c r="R1851">
        <v>75</v>
      </c>
      <c r="S1851">
        <v>6520</v>
      </c>
      <c r="T1851">
        <v>6520</v>
      </c>
      <c r="U1851">
        <v>6520</v>
      </c>
      <c r="V1851">
        <v>23</v>
      </c>
      <c r="W1851">
        <v>2</v>
      </c>
      <c r="X1851">
        <v>7</v>
      </c>
      <c r="Y1851">
        <v>0</v>
      </c>
      <c r="Z1851">
        <v>56</v>
      </c>
      <c r="AA1851">
        <v>56</v>
      </c>
      <c r="AB1851" s="24">
        <f>VLOOKUP(B1851,population!$B$2:$D$54,3,0)</f>
        <v>1344212</v>
      </c>
      <c r="AC1851" s="24" t="str">
        <f>VLOOKUP(B1851,regions!$A$2:$B$54,2,0)</f>
        <v>Northeast</v>
      </c>
      <c r="AD1851" s="24" t="str">
        <f>VLOOKUP(B1851,population!$B$2:$C$54,2,0)</f>
        <v> Maine</v>
      </c>
      <c r="AE1851" s="24">
        <f>IFERROR(VLOOKUP(AD1851,'pop density'!$A$1:$B$51,2,0),"")</f>
        <v>43.1</v>
      </c>
      <c r="AF1851" s="24" t="str">
        <f t="shared" si="28"/>
        <v>00043.1- Maine</v>
      </c>
    </row>
    <row r="1852" spans="1:32" x14ac:dyDescent="0.25">
      <c r="A1852">
        <v>20200404</v>
      </c>
      <c r="B1852" t="s">
        <v>1960</v>
      </c>
      <c r="C1852">
        <v>456</v>
      </c>
      <c r="D1852">
        <v>6088</v>
      </c>
      <c r="G1852">
        <v>83</v>
      </c>
      <c r="L1852">
        <v>140</v>
      </c>
      <c r="M1852" t="s">
        <v>62</v>
      </c>
      <c r="N1852" s="1">
        <v>43925.458333333336</v>
      </c>
      <c r="O1852" t="s">
        <v>1989</v>
      </c>
      <c r="P1852" t="s">
        <v>88</v>
      </c>
      <c r="Q1852">
        <v>10</v>
      </c>
      <c r="R1852">
        <v>83</v>
      </c>
      <c r="S1852">
        <v>6544</v>
      </c>
      <c r="T1852">
        <v>6544</v>
      </c>
      <c r="U1852">
        <v>6544</v>
      </c>
      <c r="V1852">
        <v>23</v>
      </c>
      <c r="W1852">
        <v>1</v>
      </c>
      <c r="X1852">
        <v>8</v>
      </c>
      <c r="Y1852">
        <v>0</v>
      </c>
      <c r="Z1852">
        <v>24</v>
      </c>
      <c r="AA1852">
        <v>24</v>
      </c>
      <c r="AB1852" s="24">
        <f>VLOOKUP(B1852,population!$B$2:$D$54,3,0)</f>
        <v>1344212</v>
      </c>
      <c r="AC1852" s="24" t="str">
        <f>VLOOKUP(B1852,regions!$A$2:$B$54,2,0)</f>
        <v>Northeast</v>
      </c>
      <c r="AD1852" s="24" t="str">
        <f>VLOOKUP(B1852,population!$B$2:$C$54,2,0)</f>
        <v> Maine</v>
      </c>
      <c r="AE1852" s="24">
        <f>IFERROR(VLOOKUP(AD1852,'pop density'!$A$1:$B$51,2,0),"")</f>
        <v>43.1</v>
      </c>
      <c r="AF1852" s="24" t="str">
        <f t="shared" si="28"/>
        <v>00043.1- Maine</v>
      </c>
    </row>
    <row r="1853" spans="1:32" x14ac:dyDescent="0.25">
      <c r="A1853">
        <v>20200405</v>
      </c>
      <c r="B1853" t="s">
        <v>1960</v>
      </c>
      <c r="C1853">
        <v>470</v>
      </c>
      <c r="D1853">
        <v>6088</v>
      </c>
      <c r="G1853">
        <v>86</v>
      </c>
      <c r="L1853">
        <v>156</v>
      </c>
      <c r="M1853" t="s">
        <v>62</v>
      </c>
      <c r="N1853" s="1">
        <v>43926.458333333336</v>
      </c>
      <c r="O1853" t="s">
        <v>1990</v>
      </c>
      <c r="P1853" t="s">
        <v>90</v>
      </c>
      <c r="Q1853">
        <v>10</v>
      </c>
      <c r="R1853">
        <v>86</v>
      </c>
      <c r="S1853">
        <v>6558</v>
      </c>
      <c r="T1853">
        <v>6558</v>
      </c>
      <c r="U1853">
        <v>6558</v>
      </c>
      <c r="V1853">
        <v>23</v>
      </c>
      <c r="W1853">
        <v>0</v>
      </c>
      <c r="X1853">
        <v>3</v>
      </c>
      <c r="Y1853">
        <v>0</v>
      </c>
      <c r="Z1853">
        <v>14</v>
      </c>
      <c r="AA1853">
        <v>14</v>
      </c>
      <c r="AB1853" s="24">
        <f>VLOOKUP(B1853,population!$B$2:$D$54,3,0)</f>
        <v>1344212</v>
      </c>
      <c r="AC1853" s="24" t="str">
        <f>VLOOKUP(B1853,regions!$A$2:$B$54,2,0)</f>
        <v>Northeast</v>
      </c>
      <c r="AD1853" s="24" t="str">
        <f>VLOOKUP(B1853,population!$B$2:$C$54,2,0)</f>
        <v> Maine</v>
      </c>
      <c r="AE1853" s="24">
        <f>IFERROR(VLOOKUP(AD1853,'pop density'!$A$1:$B$51,2,0),"")</f>
        <v>43.1</v>
      </c>
      <c r="AF1853" s="24" t="str">
        <f t="shared" si="28"/>
        <v>00043.1- Maine</v>
      </c>
    </row>
    <row r="1854" spans="1:32" x14ac:dyDescent="0.25">
      <c r="A1854">
        <v>20200406</v>
      </c>
      <c r="B1854" t="s">
        <v>1960</v>
      </c>
      <c r="C1854">
        <v>499</v>
      </c>
      <c r="D1854">
        <v>6088</v>
      </c>
      <c r="G1854">
        <v>92</v>
      </c>
      <c r="L1854">
        <v>158</v>
      </c>
      <c r="M1854" t="s">
        <v>62</v>
      </c>
      <c r="N1854" s="1">
        <v>43927.458333333336</v>
      </c>
      <c r="O1854" t="s">
        <v>1991</v>
      </c>
      <c r="P1854" t="s">
        <v>92</v>
      </c>
      <c r="Q1854">
        <v>10</v>
      </c>
      <c r="R1854">
        <v>92</v>
      </c>
      <c r="S1854">
        <v>6587</v>
      </c>
      <c r="T1854">
        <v>6587</v>
      </c>
      <c r="U1854">
        <v>6587</v>
      </c>
      <c r="V1854">
        <v>23</v>
      </c>
      <c r="W1854">
        <v>0</v>
      </c>
      <c r="X1854">
        <v>6</v>
      </c>
      <c r="Y1854">
        <v>0</v>
      </c>
      <c r="Z1854">
        <v>29</v>
      </c>
      <c r="AA1854">
        <v>29</v>
      </c>
      <c r="AB1854" s="24">
        <f>VLOOKUP(B1854,population!$B$2:$D$54,3,0)</f>
        <v>1344212</v>
      </c>
      <c r="AC1854" s="24" t="str">
        <f>VLOOKUP(B1854,regions!$A$2:$B$54,2,0)</f>
        <v>Northeast</v>
      </c>
      <c r="AD1854" s="24" t="str">
        <f>VLOOKUP(B1854,population!$B$2:$C$54,2,0)</f>
        <v> Maine</v>
      </c>
      <c r="AE1854" s="24">
        <f>IFERROR(VLOOKUP(AD1854,'pop density'!$A$1:$B$51,2,0),"")</f>
        <v>43.1</v>
      </c>
      <c r="AF1854" s="24" t="str">
        <f t="shared" si="28"/>
        <v>00043.1- Maine</v>
      </c>
    </row>
    <row r="1855" spans="1:32" x14ac:dyDescent="0.25">
      <c r="A1855">
        <v>20200407</v>
      </c>
      <c r="B1855" t="s">
        <v>1960</v>
      </c>
      <c r="C1855">
        <v>519</v>
      </c>
      <c r="D1855">
        <v>6088</v>
      </c>
      <c r="G1855">
        <v>99</v>
      </c>
      <c r="L1855">
        <v>176</v>
      </c>
      <c r="M1855" t="s">
        <v>62</v>
      </c>
      <c r="N1855" s="1">
        <v>43928.489583333336</v>
      </c>
      <c r="O1855" t="s">
        <v>1992</v>
      </c>
      <c r="P1855" t="s">
        <v>94</v>
      </c>
      <c r="Q1855">
        <v>12</v>
      </c>
      <c r="R1855">
        <v>99</v>
      </c>
      <c r="S1855">
        <v>6607</v>
      </c>
      <c r="T1855">
        <v>6607</v>
      </c>
      <c r="U1855">
        <v>6607</v>
      </c>
      <c r="V1855">
        <v>23</v>
      </c>
      <c r="W1855">
        <v>2</v>
      </c>
      <c r="X1855">
        <v>7</v>
      </c>
      <c r="Y1855">
        <v>0</v>
      </c>
      <c r="Z1855">
        <v>20</v>
      </c>
      <c r="AA1855">
        <v>20</v>
      </c>
      <c r="AB1855" s="24">
        <f>VLOOKUP(B1855,population!$B$2:$D$54,3,0)</f>
        <v>1344212</v>
      </c>
      <c r="AC1855" s="24" t="str">
        <f>VLOOKUP(B1855,regions!$A$2:$B$54,2,0)</f>
        <v>Northeast</v>
      </c>
      <c r="AD1855" s="24" t="str">
        <f>VLOOKUP(B1855,population!$B$2:$C$54,2,0)</f>
        <v> Maine</v>
      </c>
      <c r="AE1855" s="24">
        <f>IFERROR(VLOOKUP(AD1855,'pop density'!$A$1:$B$51,2,0),"")</f>
        <v>43.1</v>
      </c>
      <c r="AF1855" s="24" t="str">
        <f t="shared" si="28"/>
        <v>00043.1- Maine</v>
      </c>
    </row>
    <row r="1856" spans="1:32" x14ac:dyDescent="0.25">
      <c r="A1856">
        <v>20200408</v>
      </c>
      <c r="B1856" t="s">
        <v>1960</v>
      </c>
      <c r="C1856">
        <v>537</v>
      </c>
      <c r="D1856">
        <v>6088</v>
      </c>
      <c r="G1856">
        <v>101</v>
      </c>
      <c r="L1856">
        <v>187</v>
      </c>
      <c r="M1856" t="s">
        <v>62</v>
      </c>
      <c r="N1856" s="1">
        <v>43929.458333333336</v>
      </c>
      <c r="O1856" t="s">
        <v>1993</v>
      </c>
      <c r="P1856" t="s">
        <v>96</v>
      </c>
      <c r="Q1856">
        <v>14</v>
      </c>
      <c r="R1856">
        <v>101</v>
      </c>
      <c r="S1856">
        <v>6625</v>
      </c>
      <c r="T1856">
        <v>6625</v>
      </c>
      <c r="U1856">
        <v>6625</v>
      </c>
      <c r="V1856">
        <v>23</v>
      </c>
      <c r="W1856">
        <v>2</v>
      </c>
      <c r="X1856">
        <v>2</v>
      </c>
      <c r="Y1856">
        <v>0</v>
      </c>
      <c r="Z1856">
        <v>18</v>
      </c>
      <c r="AA1856">
        <v>18</v>
      </c>
      <c r="AB1856" s="24">
        <f>VLOOKUP(B1856,population!$B$2:$D$54,3,0)</f>
        <v>1344212</v>
      </c>
      <c r="AC1856" s="24" t="str">
        <f>VLOOKUP(B1856,regions!$A$2:$B$54,2,0)</f>
        <v>Northeast</v>
      </c>
      <c r="AD1856" s="24" t="str">
        <f>VLOOKUP(B1856,population!$B$2:$C$54,2,0)</f>
        <v> Maine</v>
      </c>
      <c r="AE1856" s="24">
        <f>IFERROR(VLOOKUP(AD1856,'pop density'!$A$1:$B$51,2,0),"")</f>
        <v>43.1</v>
      </c>
      <c r="AF1856" s="24" t="str">
        <f t="shared" si="28"/>
        <v>00043.1- Maine</v>
      </c>
    </row>
    <row r="1857" spans="1:32" x14ac:dyDescent="0.25">
      <c r="A1857">
        <v>20200409</v>
      </c>
      <c r="B1857" t="s">
        <v>1960</v>
      </c>
      <c r="C1857">
        <v>560</v>
      </c>
      <c r="D1857">
        <v>6088</v>
      </c>
      <c r="G1857">
        <v>105</v>
      </c>
      <c r="L1857">
        <v>202</v>
      </c>
      <c r="M1857" t="s">
        <v>62</v>
      </c>
      <c r="N1857" s="1">
        <v>43930.458333333336</v>
      </c>
      <c r="O1857" t="s">
        <v>1994</v>
      </c>
      <c r="P1857" t="s">
        <v>98</v>
      </c>
      <c r="Q1857">
        <v>16</v>
      </c>
      <c r="R1857">
        <v>105</v>
      </c>
      <c r="S1857">
        <v>6648</v>
      </c>
      <c r="T1857">
        <v>6648</v>
      </c>
      <c r="U1857">
        <v>6648</v>
      </c>
      <c r="V1857">
        <v>23</v>
      </c>
      <c r="W1857">
        <v>2</v>
      </c>
      <c r="X1857">
        <v>4</v>
      </c>
      <c r="Y1857">
        <v>0</v>
      </c>
      <c r="Z1857">
        <v>23</v>
      </c>
      <c r="AA1857">
        <v>23</v>
      </c>
      <c r="AB1857" s="24">
        <f>VLOOKUP(B1857,population!$B$2:$D$54,3,0)</f>
        <v>1344212</v>
      </c>
      <c r="AC1857" s="24" t="str">
        <f>VLOOKUP(B1857,regions!$A$2:$B$54,2,0)</f>
        <v>Northeast</v>
      </c>
      <c r="AD1857" s="24" t="str">
        <f>VLOOKUP(B1857,population!$B$2:$C$54,2,0)</f>
        <v> Maine</v>
      </c>
      <c r="AE1857" s="24">
        <f>IFERROR(VLOOKUP(AD1857,'pop density'!$A$1:$B$51,2,0),"")</f>
        <v>43.1</v>
      </c>
      <c r="AF1857" s="24" t="str">
        <f t="shared" si="28"/>
        <v>00043.1- Maine</v>
      </c>
    </row>
    <row r="1858" spans="1:32" x14ac:dyDescent="0.25">
      <c r="A1858">
        <v>20200410</v>
      </c>
      <c r="B1858" t="s">
        <v>1960</v>
      </c>
      <c r="C1858">
        <v>586</v>
      </c>
      <c r="D1858">
        <v>6088</v>
      </c>
      <c r="G1858">
        <v>111</v>
      </c>
      <c r="L1858">
        <v>246</v>
      </c>
      <c r="M1858" t="s">
        <v>62</v>
      </c>
      <c r="N1858" s="1">
        <v>43931.5</v>
      </c>
      <c r="O1858" t="s">
        <v>1995</v>
      </c>
      <c r="P1858" t="s">
        <v>100</v>
      </c>
      <c r="Q1858">
        <v>17</v>
      </c>
      <c r="R1858">
        <v>111</v>
      </c>
      <c r="S1858">
        <v>6674</v>
      </c>
      <c r="T1858">
        <v>6674</v>
      </c>
      <c r="U1858">
        <v>6674</v>
      </c>
      <c r="V1858">
        <v>23</v>
      </c>
      <c r="W1858">
        <v>1</v>
      </c>
      <c r="X1858">
        <v>6</v>
      </c>
      <c r="Y1858">
        <v>0</v>
      </c>
      <c r="Z1858">
        <v>26</v>
      </c>
      <c r="AA1858">
        <v>26</v>
      </c>
      <c r="AB1858" s="24">
        <f>VLOOKUP(B1858,population!$B$2:$D$54,3,0)</f>
        <v>1344212</v>
      </c>
      <c r="AC1858" s="24" t="str">
        <f>VLOOKUP(B1858,regions!$A$2:$B$54,2,0)</f>
        <v>Northeast</v>
      </c>
      <c r="AD1858" s="24" t="str">
        <f>VLOOKUP(B1858,population!$B$2:$C$54,2,0)</f>
        <v> Maine</v>
      </c>
      <c r="AE1858" s="24">
        <f>IFERROR(VLOOKUP(AD1858,'pop density'!$A$1:$B$51,2,0),"")</f>
        <v>43.1</v>
      </c>
      <c r="AF1858" s="24" t="str">
        <f t="shared" si="28"/>
        <v>00043.1- Maine</v>
      </c>
    </row>
    <row r="1859" spans="1:32" x14ac:dyDescent="0.25">
      <c r="A1859">
        <v>20200411</v>
      </c>
      <c r="B1859" t="s">
        <v>1960</v>
      </c>
      <c r="C1859">
        <v>616</v>
      </c>
      <c r="D1859">
        <v>6088</v>
      </c>
      <c r="G1859">
        <v>114</v>
      </c>
      <c r="L1859">
        <v>256</v>
      </c>
      <c r="M1859" t="s">
        <v>62</v>
      </c>
      <c r="N1859" s="1">
        <v>43932.458333333336</v>
      </c>
      <c r="O1859" t="s">
        <v>1996</v>
      </c>
      <c r="P1859" t="s">
        <v>102</v>
      </c>
      <c r="Q1859">
        <v>19</v>
      </c>
      <c r="R1859">
        <v>114</v>
      </c>
      <c r="S1859">
        <v>6704</v>
      </c>
      <c r="T1859">
        <v>6704</v>
      </c>
      <c r="U1859">
        <v>6704</v>
      </c>
      <c r="V1859">
        <v>23</v>
      </c>
      <c r="W1859">
        <v>2</v>
      </c>
      <c r="X1859">
        <v>3</v>
      </c>
      <c r="Y1859">
        <v>0</v>
      </c>
      <c r="Z1859">
        <v>30</v>
      </c>
      <c r="AA1859">
        <v>30</v>
      </c>
      <c r="AB1859" s="24">
        <f>VLOOKUP(B1859,population!$B$2:$D$54,3,0)</f>
        <v>1344212</v>
      </c>
      <c r="AC1859" s="24" t="str">
        <f>VLOOKUP(B1859,regions!$A$2:$B$54,2,0)</f>
        <v>Northeast</v>
      </c>
      <c r="AD1859" s="24" t="str">
        <f>VLOOKUP(B1859,population!$B$2:$C$54,2,0)</f>
        <v> Maine</v>
      </c>
      <c r="AE1859" s="24">
        <f>IFERROR(VLOOKUP(AD1859,'pop density'!$A$1:$B$51,2,0),"")</f>
        <v>43.1</v>
      </c>
      <c r="AF1859" s="24" t="str">
        <f t="shared" ref="AF1859:AF1922" si="29">IFERROR(TEXT(AE1859, "00000.0") &amp; "-" &amp; AD1859,"")</f>
        <v>00043.1- Maine</v>
      </c>
    </row>
    <row r="1860" spans="1:32" x14ac:dyDescent="0.25">
      <c r="A1860">
        <v>20200412</v>
      </c>
      <c r="B1860" t="s">
        <v>1960</v>
      </c>
      <c r="C1860">
        <v>633</v>
      </c>
      <c r="D1860">
        <v>6088</v>
      </c>
      <c r="G1860">
        <v>120</v>
      </c>
      <c r="L1860">
        <v>266</v>
      </c>
      <c r="M1860" t="s">
        <v>62</v>
      </c>
      <c r="N1860" s="1">
        <v>43933.4375</v>
      </c>
      <c r="O1860" t="s">
        <v>1997</v>
      </c>
      <c r="P1860" t="s">
        <v>104</v>
      </c>
      <c r="Q1860">
        <v>19</v>
      </c>
      <c r="R1860">
        <v>120</v>
      </c>
      <c r="S1860">
        <v>6721</v>
      </c>
      <c r="T1860">
        <v>6721</v>
      </c>
      <c r="U1860">
        <v>6721</v>
      </c>
      <c r="V1860">
        <v>23</v>
      </c>
      <c r="W1860">
        <v>0</v>
      </c>
      <c r="X1860">
        <v>6</v>
      </c>
      <c r="Y1860">
        <v>0</v>
      </c>
      <c r="Z1860">
        <v>17</v>
      </c>
      <c r="AA1860">
        <v>17</v>
      </c>
      <c r="AB1860" s="24">
        <f>VLOOKUP(B1860,population!$B$2:$D$54,3,0)</f>
        <v>1344212</v>
      </c>
      <c r="AC1860" s="24" t="str">
        <f>VLOOKUP(B1860,regions!$A$2:$B$54,2,0)</f>
        <v>Northeast</v>
      </c>
      <c r="AD1860" s="24" t="str">
        <f>VLOOKUP(B1860,population!$B$2:$C$54,2,0)</f>
        <v> Maine</v>
      </c>
      <c r="AE1860" s="24">
        <f>IFERROR(VLOOKUP(AD1860,'pop density'!$A$1:$B$51,2,0),"")</f>
        <v>43.1</v>
      </c>
      <c r="AF1860" s="24" t="str">
        <f t="shared" si="29"/>
        <v>00043.1- Maine</v>
      </c>
    </row>
    <row r="1861" spans="1:32" x14ac:dyDescent="0.25">
      <c r="A1861">
        <v>20200413</v>
      </c>
      <c r="B1861" t="s">
        <v>1960</v>
      </c>
      <c r="C1861">
        <v>698</v>
      </c>
      <c r="D1861">
        <v>11608</v>
      </c>
      <c r="F1861">
        <v>22</v>
      </c>
      <c r="G1861">
        <v>124</v>
      </c>
      <c r="L1861">
        <v>273</v>
      </c>
      <c r="M1861" t="s">
        <v>62</v>
      </c>
      <c r="N1861" s="1">
        <v>43934.489583333336</v>
      </c>
      <c r="O1861" t="s">
        <v>1998</v>
      </c>
      <c r="P1861" t="s">
        <v>106</v>
      </c>
      <c r="Q1861">
        <v>19</v>
      </c>
      <c r="R1861">
        <v>124</v>
      </c>
      <c r="S1861">
        <v>12306</v>
      </c>
      <c r="T1861">
        <v>12306</v>
      </c>
      <c r="U1861">
        <v>12306</v>
      </c>
      <c r="V1861">
        <v>23</v>
      </c>
      <c r="W1861">
        <v>0</v>
      </c>
      <c r="X1861">
        <v>4</v>
      </c>
      <c r="Y1861">
        <v>5520</v>
      </c>
      <c r="Z1861">
        <v>65</v>
      </c>
      <c r="AA1861">
        <v>5585</v>
      </c>
      <c r="AB1861" s="24">
        <f>VLOOKUP(B1861,population!$B$2:$D$54,3,0)</f>
        <v>1344212</v>
      </c>
      <c r="AC1861" s="24" t="str">
        <f>VLOOKUP(B1861,regions!$A$2:$B$54,2,0)</f>
        <v>Northeast</v>
      </c>
      <c r="AD1861" s="24" t="str">
        <f>VLOOKUP(B1861,population!$B$2:$C$54,2,0)</f>
        <v> Maine</v>
      </c>
      <c r="AE1861" s="24">
        <f>IFERROR(VLOOKUP(AD1861,'pop density'!$A$1:$B$51,2,0),"")</f>
        <v>43.1</v>
      </c>
      <c r="AF1861" s="24" t="str">
        <f t="shared" si="29"/>
        <v>00043.1- Maine</v>
      </c>
    </row>
    <row r="1862" spans="1:32" x14ac:dyDescent="0.25">
      <c r="A1862">
        <v>20200414</v>
      </c>
      <c r="B1862" t="s">
        <v>1960</v>
      </c>
      <c r="C1862">
        <v>734</v>
      </c>
      <c r="D1862">
        <v>11608</v>
      </c>
      <c r="F1862">
        <v>58</v>
      </c>
      <c r="G1862">
        <v>124</v>
      </c>
      <c r="H1862">
        <v>21</v>
      </c>
      <c r="J1862">
        <v>9</v>
      </c>
      <c r="L1862">
        <v>292</v>
      </c>
      <c r="M1862" t="s">
        <v>62</v>
      </c>
      <c r="N1862" s="1">
        <v>43935.489583333336</v>
      </c>
      <c r="O1862" t="s">
        <v>1999</v>
      </c>
      <c r="P1862" t="s">
        <v>108</v>
      </c>
      <c r="Q1862">
        <v>20</v>
      </c>
      <c r="R1862">
        <v>124</v>
      </c>
      <c r="S1862">
        <v>12342</v>
      </c>
      <c r="T1862">
        <v>12342</v>
      </c>
      <c r="U1862">
        <v>12342</v>
      </c>
      <c r="V1862">
        <v>23</v>
      </c>
      <c r="W1862">
        <v>1</v>
      </c>
      <c r="X1862">
        <v>0</v>
      </c>
      <c r="Y1862">
        <v>0</v>
      </c>
      <c r="Z1862">
        <v>36</v>
      </c>
      <c r="AA1862">
        <v>36</v>
      </c>
      <c r="AB1862" s="24">
        <f>VLOOKUP(B1862,population!$B$2:$D$54,3,0)</f>
        <v>1344212</v>
      </c>
      <c r="AC1862" s="24" t="str">
        <f>VLOOKUP(B1862,regions!$A$2:$B$54,2,0)</f>
        <v>Northeast</v>
      </c>
      <c r="AD1862" s="24" t="str">
        <f>VLOOKUP(B1862,population!$B$2:$C$54,2,0)</f>
        <v> Maine</v>
      </c>
      <c r="AE1862" s="24">
        <f>IFERROR(VLOOKUP(AD1862,'pop density'!$A$1:$B$51,2,0),"")</f>
        <v>43.1</v>
      </c>
      <c r="AF1862" s="24" t="str">
        <f t="shared" si="29"/>
        <v>00043.1- Maine</v>
      </c>
    </row>
    <row r="1863" spans="1:32" x14ac:dyDescent="0.25">
      <c r="A1863">
        <v>20200415</v>
      </c>
      <c r="B1863" t="s">
        <v>1960</v>
      </c>
      <c r="C1863">
        <v>770</v>
      </c>
      <c r="D1863">
        <v>14076</v>
      </c>
      <c r="F1863">
        <v>48</v>
      </c>
      <c r="G1863">
        <v>126</v>
      </c>
      <c r="H1863">
        <v>22</v>
      </c>
      <c r="J1863">
        <v>9</v>
      </c>
      <c r="L1863">
        <v>305</v>
      </c>
      <c r="M1863" t="s">
        <v>62</v>
      </c>
      <c r="N1863" s="1">
        <v>43936.5</v>
      </c>
      <c r="O1863" t="s">
        <v>2000</v>
      </c>
      <c r="P1863" t="s">
        <v>110</v>
      </c>
      <c r="Q1863">
        <v>24</v>
      </c>
      <c r="R1863">
        <v>126</v>
      </c>
      <c r="S1863">
        <v>14846</v>
      </c>
      <c r="T1863">
        <v>14846</v>
      </c>
      <c r="U1863">
        <v>14846</v>
      </c>
      <c r="V1863">
        <v>23</v>
      </c>
      <c r="W1863">
        <v>4</v>
      </c>
      <c r="X1863">
        <v>2</v>
      </c>
      <c r="Y1863">
        <v>2468</v>
      </c>
      <c r="Z1863">
        <v>36</v>
      </c>
      <c r="AA1863">
        <v>2504</v>
      </c>
      <c r="AB1863" s="24">
        <f>VLOOKUP(B1863,population!$B$2:$D$54,3,0)</f>
        <v>1344212</v>
      </c>
      <c r="AC1863" s="24" t="str">
        <f>VLOOKUP(B1863,regions!$A$2:$B$54,2,0)</f>
        <v>Northeast</v>
      </c>
      <c r="AD1863" s="24" t="str">
        <f>VLOOKUP(B1863,population!$B$2:$C$54,2,0)</f>
        <v> Maine</v>
      </c>
      <c r="AE1863" s="24">
        <f>IFERROR(VLOOKUP(AD1863,'pop density'!$A$1:$B$51,2,0),"")</f>
        <v>43.1</v>
      </c>
      <c r="AF1863" s="24" t="str">
        <f t="shared" si="29"/>
        <v>00043.1- Maine</v>
      </c>
    </row>
    <row r="1864" spans="1:32" x14ac:dyDescent="0.25">
      <c r="A1864">
        <v>20200416</v>
      </c>
      <c r="B1864" t="s">
        <v>1960</v>
      </c>
      <c r="C1864">
        <v>796</v>
      </c>
      <c r="D1864">
        <v>14076</v>
      </c>
      <c r="F1864">
        <v>47</v>
      </c>
      <c r="G1864">
        <v>130</v>
      </c>
      <c r="H1864">
        <v>20</v>
      </c>
      <c r="J1864">
        <v>7</v>
      </c>
      <c r="L1864">
        <v>333</v>
      </c>
      <c r="M1864" t="s">
        <v>62</v>
      </c>
      <c r="N1864" s="1">
        <v>43937.489583333336</v>
      </c>
      <c r="O1864" t="s">
        <v>2001</v>
      </c>
      <c r="P1864" t="s">
        <v>112</v>
      </c>
      <c r="Q1864">
        <v>27</v>
      </c>
      <c r="R1864">
        <v>130</v>
      </c>
      <c r="S1864">
        <v>14872</v>
      </c>
      <c r="T1864">
        <v>14872</v>
      </c>
      <c r="U1864">
        <v>14872</v>
      </c>
      <c r="V1864">
        <v>23</v>
      </c>
      <c r="W1864">
        <v>3</v>
      </c>
      <c r="X1864">
        <v>4</v>
      </c>
      <c r="Y1864">
        <v>0</v>
      </c>
      <c r="Z1864">
        <v>26</v>
      </c>
      <c r="AA1864">
        <v>26</v>
      </c>
      <c r="AB1864" s="24">
        <f>VLOOKUP(B1864,population!$B$2:$D$54,3,0)</f>
        <v>1344212</v>
      </c>
      <c r="AC1864" s="24" t="str">
        <f>VLOOKUP(B1864,regions!$A$2:$B$54,2,0)</f>
        <v>Northeast</v>
      </c>
      <c r="AD1864" s="24" t="str">
        <f>VLOOKUP(B1864,population!$B$2:$C$54,2,0)</f>
        <v> Maine</v>
      </c>
      <c r="AE1864" s="24">
        <f>IFERROR(VLOOKUP(AD1864,'pop density'!$A$1:$B$51,2,0),"")</f>
        <v>43.1</v>
      </c>
      <c r="AF1864" s="24" t="str">
        <f t="shared" si="29"/>
        <v>00043.1- Maine</v>
      </c>
    </row>
    <row r="1865" spans="1:32" x14ac:dyDescent="0.25">
      <c r="A1865">
        <v>20200417</v>
      </c>
      <c r="B1865" t="s">
        <v>1960</v>
      </c>
      <c r="C1865">
        <v>827</v>
      </c>
      <c r="D1865">
        <v>14076</v>
      </c>
      <c r="F1865">
        <v>55</v>
      </c>
      <c r="G1865">
        <v>133</v>
      </c>
      <c r="H1865">
        <v>28</v>
      </c>
      <c r="J1865">
        <v>8</v>
      </c>
      <c r="L1865">
        <v>352</v>
      </c>
      <c r="M1865" t="s">
        <v>62</v>
      </c>
      <c r="N1865" s="1">
        <v>43938.489583333336</v>
      </c>
      <c r="O1865" t="s">
        <v>2002</v>
      </c>
      <c r="P1865" t="s">
        <v>114</v>
      </c>
      <c r="Q1865">
        <v>29</v>
      </c>
      <c r="R1865">
        <v>133</v>
      </c>
      <c r="S1865">
        <v>14903</v>
      </c>
      <c r="T1865">
        <v>14903</v>
      </c>
      <c r="U1865">
        <v>14903</v>
      </c>
      <c r="V1865">
        <v>23</v>
      </c>
      <c r="W1865">
        <v>2</v>
      </c>
      <c r="X1865">
        <v>3</v>
      </c>
      <c r="Y1865">
        <v>0</v>
      </c>
      <c r="Z1865">
        <v>31</v>
      </c>
      <c r="AA1865">
        <v>31</v>
      </c>
      <c r="AB1865" s="24">
        <f>VLOOKUP(B1865,population!$B$2:$D$54,3,0)</f>
        <v>1344212</v>
      </c>
      <c r="AC1865" s="24" t="str">
        <f>VLOOKUP(B1865,regions!$A$2:$B$54,2,0)</f>
        <v>Northeast</v>
      </c>
      <c r="AD1865" s="24" t="str">
        <f>VLOOKUP(B1865,population!$B$2:$C$54,2,0)</f>
        <v> Maine</v>
      </c>
      <c r="AE1865" s="24">
        <f>IFERROR(VLOOKUP(AD1865,'pop density'!$A$1:$B$51,2,0),"")</f>
        <v>43.1</v>
      </c>
      <c r="AF1865" s="24" t="str">
        <f t="shared" si="29"/>
        <v>00043.1- Maine</v>
      </c>
    </row>
    <row r="1866" spans="1:32" x14ac:dyDescent="0.25">
      <c r="A1866">
        <v>20200418</v>
      </c>
      <c r="B1866" t="s">
        <v>1960</v>
      </c>
      <c r="C1866">
        <v>847</v>
      </c>
      <c r="D1866">
        <v>14076</v>
      </c>
      <c r="F1866">
        <v>49</v>
      </c>
      <c r="G1866">
        <v>136</v>
      </c>
      <c r="H1866">
        <v>20</v>
      </c>
      <c r="J1866">
        <v>12</v>
      </c>
      <c r="L1866">
        <v>382</v>
      </c>
      <c r="M1866" t="s">
        <v>62</v>
      </c>
      <c r="N1866" s="1">
        <v>43939.625</v>
      </c>
      <c r="O1866" t="s">
        <v>2003</v>
      </c>
      <c r="P1866" t="s">
        <v>116</v>
      </c>
      <c r="Q1866">
        <v>32</v>
      </c>
      <c r="R1866">
        <v>136</v>
      </c>
      <c r="S1866">
        <v>14923</v>
      </c>
      <c r="T1866">
        <v>14923</v>
      </c>
      <c r="U1866">
        <v>14923</v>
      </c>
      <c r="V1866">
        <v>23</v>
      </c>
      <c r="W1866">
        <v>3</v>
      </c>
      <c r="X1866">
        <v>3</v>
      </c>
      <c r="Y1866">
        <v>0</v>
      </c>
      <c r="Z1866">
        <v>20</v>
      </c>
      <c r="AA1866">
        <v>20</v>
      </c>
      <c r="AB1866" s="24">
        <f>VLOOKUP(B1866,population!$B$2:$D$54,3,0)</f>
        <v>1344212</v>
      </c>
      <c r="AC1866" s="24" t="str">
        <f>VLOOKUP(B1866,regions!$A$2:$B$54,2,0)</f>
        <v>Northeast</v>
      </c>
      <c r="AD1866" s="24" t="str">
        <f>VLOOKUP(B1866,population!$B$2:$C$54,2,0)</f>
        <v> Maine</v>
      </c>
      <c r="AE1866" s="24">
        <f>IFERROR(VLOOKUP(AD1866,'pop density'!$A$1:$B$51,2,0),"")</f>
        <v>43.1</v>
      </c>
      <c r="AF1866" s="24" t="str">
        <f t="shared" si="29"/>
        <v>00043.1- Maine</v>
      </c>
    </row>
    <row r="1867" spans="1:32" x14ac:dyDescent="0.25">
      <c r="A1867">
        <v>20200419</v>
      </c>
      <c r="B1867" t="s">
        <v>1960</v>
      </c>
      <c r="C1867">
        <v>867</v>
      </c>
      <c r="D1867">
        <v>14076</v>
      </c>
      <c r="F1867">
        <v>46</v>
      </c>
      <c r="G1867">
        <v>136</v>
      </c>
      <c r="H1867">
        <v>18</v>
      </c>
      <c r="J1867">
        <v>9</v>
      </c>
      <c r="L1867">
        <v>393</v>
      </c>
      <c r="M1867" t="s">
        <v>62</v>
      </c>
      <c r="N1867" s="1">
        <v>43940.46875</v>
      </c>
      <c r="O1867" t="s">
        <v>2004</v>
      </c>
      <c r="P1867" t="s">
        <v>118</v>
      </c>
      <c r="Q1867">
        <v>34</v>
      </c>
      <c r="R1867">
        <v>136</v>
      </c>
      <c r="S1867">
        <v>14943</v>
      </c>
      <c r="T1867">
        <v>14943</v>
      </c>
      <c r="U1867">
        <v>14943</v>
      </c>
      <c r="V1867">
        <v>23</v>
      </c>
      <c r="W1867">
        <v>2</v>
      </c>
      <c r="X1867">
        <v>0</v>
      </c>
      <c r="Y1867">
        <v>0</v>
      </c>
      <c r="Z1867">
        <v>20</v>
      </c>
      <c r="AA1867">
        <v>20</v>
      </c>
      <c r="AB1867" s="24">
        <f>VLOOKUP(B1867,population!$B$2:$D$54,3,0)</f>
        <v>1344212</v>
      </c>
      <c r="AC1867" s="24" t="str">
        <f>VLOOKUP(B1867,regions!$A$2:$B$54,2,0)</f>
        <v>Northeast</v>
      </c>
      <c r="AD1867" s="24" t="str">
        <f>VLOOKUP(B1867,population!$B$2:$C$54,2,0)</f>
        <v> Maine</v>
      </c>
      <c r="AE1867" s="24">
        <f>IFERROR(VLOOKUP(AD1867,'pop density'!$A$1:$B$51,2,0),"")</f>
        <v>43.1</v>
      </c>
      <c r="AF1867" s="24" t="str">
        <f t="shared" si="29"/>
        <v>00043.1- Maine</v>
      </c>
    </row>
    <row r="1868" spans="1:32" x14ac:dyDescent="0.25">
      <c r="A1868">
        <v>20200420</v>
      </c>
      <c r="B1868" t="s">
        <v>1960</v>
      </c>
      <c r="C1868">
        <v>875</v>
      </c>
      <c r="D1868">
        <v>14076</v>
      </c>
      <c r="F1868">
        <v>39</v>
      </c>
      <c r="G1868">
        <v>138</v>
      </c>
      <c r="H1868">
        <v>16</v>
      </c>
      <c r="J1868">
        <v>9</v>
      </c>
      <c r="L1868">
        <v>414</v>
      </c>
      <c r="M1868" t="s">
        <v>62</v>
      </c>
      <c r="N1868" s="1">
        <v>43941.46875</v>
      </c>
      <c r="O1868" t="s">
        <v>2005</v>
      </c>
      <c r="P1868" t="s">
        <v>120</v>
      </c>
      <c r="Q1868">
        <v>35</v>
      </c>
      <c r="R1868">
        <v>138</v>
      </c>
      <c r="S1868">
        <v>14951</v>
      </c>
      <c r="T1868">
        <v>14951</v>
      </c>
      <c r="U1868">
        <v>14951</v>
      </c>
      <c r="V1868">
        <v>23</v>
      </c>
      <c r="W1868">
        <v>1</v>
      </c>
      <c r="X1868">
        <v>2</v>
      </c>
      <c r="Y1868">
        <v>0</v>
      </c>
      <c r="Z1868">
        <v>8</v>
      </c>
      <c r="AA1868">
        <v>8</v>
      </c>
      <c r="AB1868" s="24">
        <f>VLOOKUP(B1868,population!$B$2:$D$54,3,0)</f>
        <v>1344212</v>
      </c>
      <c r="AC1868" s="24" t="str">
        <f>VLOOKUP(B1868,regions!$A$2:$B$54,2,0)</f>
        <v>Northeast</v>
      </c>
      <c r="AD1868" s="24" t="str">
        <f>VLOOKUP(B1868,population!$B$2:$C$54,2,0)</f>
        <v> Maine</v>
      </c>
      <c r="AE1868" s="24">
        <f>IFERROR(VLOOKUP(AD1868,'pop density'!$A$1:$B$51,2,0),"")</f>
        <v>43.1</v>
      </c>
      <c r="AF1868" s="24" t="str">
        <f t="shared" si="29"/>
        <v>00043.1- Maine</v>
      </c>
    </row>
    <row r="1869" spans="1:32" x14ac:dyDescent="0.25">
      <c r="A1869">
        <v>20200421</v>
      </c>
      <c r="B1869" t="s">
        <v>1960</v>
      </c>
      <c r="C1869">
        <v>888</v>
      </c>
      <c r="D1869">
        <v>14076</v>
      </c>
      <c r="F1869">
        <v>40</v>
      </c>
      <c r="G1869">
        <v>139</v>
      </c>
      <c r="H1869">
        <v>16</v>
      </c>
      <c r="J1869">
        <v>8</v>
      </c>
      <c r="L1869">
        <v>443</v>
      </c>
      <c r="M1869" t="s">
        <v>62</v>
      </c>
      <c r="N1869" s="1">
        <v>43942.489583333336</v>
      </c>
      <c r="O1869" s="2" t="s">
        <v>2006</v>
      </c>
      <c r="P1869" t="s">
        <v>122</v>
      </c>
      <c r="Q1869">
        <v>36</v>
      </c>
      <c r="R1869">
        <v>139</v>
      </c>
      <c r="S1869">
        <v>14964</v>
      </c>
      <c r="T1869">
        <v>14964</v>
      </c>
      <c r="U1869">
        <v>14964</v>
      </c>
      <c r="V1869">
        <v>23</v>
      </c>
      <c r="W1869">
        <v>1</v>
      </c>
      <c r="X1869">
        <v>1</v>
      </c>
      <c r="Y1869">
        <v>0</v>
      </c>
      <c r="Z1869">
        <v>13</v>
      </c>
      <c r="AA1869">
        <v>13</v>
      </c>
      <c r="AB1869" s="24">
        <f>VLOOKUP(B1869,population!$B$2:$D$54,3,0)</f>
        <v>1344212</v>
      </c>
      <c r="AC1869" s="24" t="str">
        <f>VLOOKUP(B1869,regions!$A$2:$B$54,2,0)</f>
        <v>Northeast</v>
      </c>
      <c r="AD1869" s="24" t="str">
        <f>VLOOKUP(B1869,population!$B$2:$C$54,2,0)</f>
        <v> Maine</v>
      </c>
      <c r="AE1869" s="24">
        <f>IFERROR(VLOOKUP(AD1869,'pop density'!$A$1:$B$51,2,0),"")</f>
        <v>43.1</v>
      </c>
      <c r="AF1869" s="24" t="str">
        <f t="shared" si="29"/>
        <v>00043.1- Maine</v>
      </c>
    </row>
    <row r="1870" spans="1:32" x14ac:dyDescent="0.25">
      <c r="A1870">
        <v>20200422</v>
      </c>
      <c r="B1870" t="s">
        <v>1960</v>
      </c>
      <c r="C1870">
        <v>907</v>
      </c>
      <c r="D1870">
        <v>16784</v>
      </c>
      <c r="F1870">
        <v>42</v>
      </c>
      <c r="G1870">
        <v>144</v>
      </c>
      <c r="H1870">
        <v>18</v>
      </c>
      <c r="J1870">
        <v>10</v>
      </c>
      <c r="L1870">
        <v>455</v>
      </c>
      <c r="M1870" t="s">
        <v>62</v>
      </c>
      <c r="N1870" s="1">
        <v>43943.489583333336</v>
      </c>
      <c r="O1870" t="s">
        <v>2007</v>
      </c>
      <c r="P1870" t="s">
        <v>124</v>
      </c>
      <c r="Q1870">
        <v>39</v>
      </c>
      <c r="R1870">
        <v>144</v>
      </c>
      <c r="S1870">
        <v>17691</v>
      </c>
      <c r="T1870">
        <v>17691</v>
      </c>
      <c r="U1870">
        <v>17691</v>
      </c>
      <c r="V1870">
        <v>23</v>
      </c>
      <c r="W1870">
        <v>3</v>
      </c>
      <c r="X1870">
        <v>5</v>
      </c>
      <c r="Y1870">
        <v>2708</v>
      </c>
      <c r="Z1870">
        <v>19</v>
      </c>
      <c r="AA1870">
        <v>2727</v>
      </c>
      <c r="AB1870" s="24">
        <f>VLOOKUP(B1870,population!$B$2:$D$54,3,0)</f>
        <v>1344212</v>
      </c>
      <c r="AC1870" s="24" t="str">
        <f>VLOOKUP(B1870,regions!$A$2:$B$54,2,0)</f>
        <v>Northeast</v>
      </c>
      <c r="AD1870" s="24" t="str">
        <f>VLOOKUP(B1870,population!$B$2:$C$54,2,0)</f>
        <v> Maine</v>
      </c>
      <c r="AE1870" s="24">
        <f>IFERROR(VLOOKUP(AD1870,'pop density'!$A$1:$B$51,2,0),"")</f>
        <v>43.1</v>
      </c>
      <c r="AF1870" s="24" t="str">
        <f t="shared" si="29"/>
        <v>00043.1- Maine</v>
      </c>
    </row>
    <row r="1871" spans="1:32" x14ac:dyDescent="0.25">
      <c r="A1871">
        <v>20200423</v>
      </c>
      <c r="B1871" t="s">
        <v>1960</v>
      </c>
      <c r="C1871">
        <v>937</v>
      </c>
      <c r="D1871">
        <v>16784</v>
      </c>
      <c r="F1871">
        <v>42</v>
      </c>
      <c r="G1871">
        <v>150</v>
      </c>
      <c r="H1871">
        <v>18</v>
      </c>
      <c r="J1871">
        <v>11</v>
      </c>
      <c r="L1871">
        <v>485</v>
      </c>
      <c r="M1871" t="s">
        <v>62</v>
      </c>
      <c r="N1871" s="1">
        <v>43944.489583333336</v>
      </c>
      <c r="O1871" t="s">
        <v>2008</v>
      </c>
      <c r="P1871" t="s">
        <v>126</v>
      </c>
      <c r="Q1871">
        <v>44</v>
      </c>
      <c r="R1871">
        <v>150</v>
      </c>
      <c r="S1871">
        <v>17721</v>
      </c>
      <c r="T1871">
        <v>17721</v>
      </c>
      <c r="U1871">
        <v>17721</v>
      </c>
      <c r="V1871">
        <v>23</v>
      </c>
      <c r="W1871">
        <v>5</v>
      </c>
      <c r="X1871">
        <v>6</v>
      </c>
      <c r="Y1871">
        <v>0</v>
      </c>
      <c r="Z1871">
        <v>30</v>
      </c>
      <c r="AA1871">
        <v>30</v>
      </c>
      <c r="AB1871" s="24">
        <f>VLOOKUP(B1871,population!$B$2:$D$54,3,0)</f>
        <v>1344212</v>
      </c>
      <c r="AC1871" s="24" t="str">
        <f>VLOOKUP(B1871,regions!$A$2:$B$54,2,0)</f>
        <v>Northeast</v>
      </c>
      <c r="AD1871" s="24" t="str">
        <f>VLOOKUP(B1871,population!$B$2:$C$54,2,0)</f>
        <v> Maine</v>
      </c>
      <c r="AE1871" s="24">
        <f>IFERROR(VLOOKUP(AD1871,'pop density'!$A$1:$B$51,2,0),"")</f>
        <v>43.1</v>
      </c>
      <c r="AF1871" s="24" t="str">
        <f t="shared" si="29"/>
        <v>00043.1- Maine</v>
      </c>
    </row>
    <row r="1872" spans="1:32" x14ac:dyDescent="0.25">
      <c r="A1872">
        <v>20200424</v>
      </c>
      <c r="B1872" t="s">
        <v>1960</v>
      </c>
      <c r="C1872">
        <v>965</v>
      </c>
      <c r="D1872">
        <v>16784</v>
      </c>
      <c r="F1872">
        <v>39</v>
      </c>
      <c r="G1872">
        <v>152</v>
      </c>
      <c r="H1872">
        <v>17</v>
      </c>
      <c r="J1872">
        <v>7</v>
      </c>
      <c r="L1872">
        <v>499</v>
      </c>
      <c r="M1872" t="s">
        <v>62</v>
      </c>
      <c r="N1872" s="1">
        <v>43945.5</v>
      </c>
      <c r="O1872" t="s">
        <v>2009</v>
      </c>
      <c r="P1872" t="s">
        <v>128</v>
      </c>
      <c r="Q1872">
        <v>47</v>
      </c>
      <c r="R1872">
        <v>152</v>
      </c>
      <c r="S1872">
        <v>17749</v>
      </c>
      <c r="T1872">
        <v>17749</v>
      </c>
      <c r="U1872">
        <v>17749</v>
      </c>
      <c r="V1872">
        <v>23</v>
      </c>
      <c r="W1872">
        <v>3</v>
      </c>
      <c r="X1872">
        <v>2</v>
      </c>
      <c r="Y1872">
        <v>0</v>
      </c>
      <c r="Z1872">
        <v>28</v>
      </c>
      <c r="AA1872">
        <v>28</v>
      </c>
      <c r="AB1872" s="24">
        <f>VLOOKUP(B1872,population!$B$2:$D$54,3,0)</f>
        <v>1344212</v>
      </c>
      <c r="AC1872" s="24" t="str">
        <f>VLOOKUP(B1872,regions!$A$2:$B$54,2,0)</f>
        <v>Northeast</v>
      </c>
      <c r="AD1872" s="24" t="str">
        <f>VLOOKUP(B1872,population!$B$2:$C$54,2,0)</f>
        <v> Maine</v>
      </c>
      <c r="AE1872" s="24">
        <f>IFERROR(VLOOKUP(AD1872,'pop density'!$A$1:$B$51,2,0),"")</f>
        <v>43.1</v>
      </c>
      <c r="AF1872" s="24" t="str">
        <f t="shared" si="29"/>
        <v>00043.1- Maine</v>
      </c>
    </row>
    <row r="1873" spans="1:32" x14ac:dyDescent="0.25">
      <c r="A1873">
        <v>20200425</v>
      </c>
      <c r="B1873" t="s">
        <v>1960</v>
      </c>
      <c r="C1873">
        <v>990</v>
      </c>
      <c r="D1873">
        <v>16784</v>
      </c>
      <c r="F1873">
        <v>39</v>
      </c>
      <c r="G1873">
        <v>156</v>
      </c>
      <c r="H1873">
        <v>17</v>
      </c>
      <c r="J1873">
        <v>7</v>
      </c>
      <c r="L1873">
        <v>519</v>
      </c>
      <c r="M1873" t="s">
        <v>129</v>
      </c>
      <c r="N1873" s="1">
        <v>43946.5</v>
      </c>
      <c r="O1873" t="s">
        <v>2010</v>
      </c>
      <c r="P1873" t="s">
        <v>131</v>
      </c>
      <c r="Q1873">
        <v>50</v>
      </c>
      <c r="R1873">
        <v>156</v>
      </c>
      <c r="S1873">
        <v>17774</v>
      </c>
      <c r="T1873">
        <v>17774</v>
      </c>
      <c r="U1873">
        <v>17774</v>
      </c>
      <c r="V1873">
        <v>23</v>
      </c>
      <c r="W1873">
        <v>3</v>
      </c>
      <c r="X1873">
        <v>4</v>
      </c>
      <c r="Y1873">
        <v>0</v>
      </c>
      <c r="Z1873">
        <v>25</v>
      </c>
      <c r="AA1873">
        <v>25</v>
      </c>
      <c r="AB1873" s="24">
        <f>VLOOKUP(B1873,population!$B$2:$D$54,3,0)</f>
        <v>1344212</v>
      </c>
      <c r="AC1873" s="24" t="str">
        <f>VLOOKUP(B1873,regions!$A$2:$B$54,2,0)</f>
        <v>Northeast</v>
      </c>
      <c r="AD1873" s="24" t="str">
        <f>VLOOKUP(B1873,population!$B$2:$C$54,2,0)</f>
        <v> Maine</v>
      </c>
      <c r="AE1873" s="24">
        <f>IFERROR(VLOOKUP(AD1873,'pop density'!$A$1:$B$51,2,0),"")</f>
        <v>43.1</v>
      </c>
      <c r="AF1873" s="24" t="str">
        <f t="shared" si="29"/>
        <v>00043.1- Maine</v>
      </c>
    </row>
    <row r="1874" spans="1:32" x14ac:dyDescent="0.25">
      <c r="A1874">
        <v>20200426</v>
      </c>
      <c r="B1874" t="s">
        <v>1960</v>
      </c>
      <c r="C1874">
        <v>1015</v>
      </c>
      <c r="D1874">
        <v>16784</v>
      </c>
      <c r="F1874">
        <v>39</v>
      </c>
      <c r="G1874">
        <v>159</v>
      </c>
      <c r="H1874">
        <v>19</v>
      </c>
      <c r="J1874">
        <v>7</v>
      </c>
      <c r="L1874">
        <v>532</v>
      </c>
      <c r="M1874" t="s">
        <v>129</v>
      </c>
      <c r="N1874" s="1">
        <v>43947.4375</v>
      </c>
      <c r="O1874" t="s">
        <v>2011</v>
      </c>
      <c r="P1874" t="s">
        <v>133</v>
      </c>
      <c r="Q1874">
        <v>50</v>
      </c>
      <c r="R1874">
        <v>159</v>
      </c>
      <c r="S1874">
        <v>17799</v>
      </c>
      <c r="T1874">
        <v>17799</v>
      </c>
      <c r="U1874">
        <v>17799</v>
      </c>
      <c r="V1874">
        <v>23</v>
      </c>
      <c r="W1874">
        <v>0</v>
      </c>
      <c r="X1874">
        <v>3</v>
      </c>
      <c r="Y1874">
        <v>0</v>
      </c>
      <c r="Z1874">
        <v>25</v>
      </c>
      <c r="AA1874">
        <v>25</v>
      </c>
      <c r="AB1874" s="24">
        <f>VLOOKUP(B1874,population!$B$2:$D$54,3,0)</f>
        <v>1344212</v>
      </c>
      <c r="AC1874" s="24" t="str">
        <f>VLOOKUP(B1874,regions!$A$2:$B$54,2,0)</f>
        <v>Northeast</v>
      </c>
      <c r="AD1874" s="24" t="str">
        <f>VLOOKUP(B1874,population!$B$2:$C$54,2,0)</f>
        <v> Maine</v>
      </c>
      <c r="AE1874" s="24">
        <f>IFERROR(VLOOKUP(AD1874,'pop density'!$A$1:$B$51,2,0),"")</f>
        <v>43.1</v>
      </c>
      <c r="AF1874" s="24" t="str">
        <f t="shared" si="29"/>
        <v>00043.1- Maine</v>
      </c>
    </row>
    <row r="1875" spans="1:32" x14ac:dyDescent="0.25">
      <c r="A1875">
        <v>20200427</v>
      </c>
      <c r="B1875" t="s">
        <v>1960</v>
      </c>
      <c r="C1875">
        <v>1023</v>
      </c>
      <c r="D1875">
        <v>16784</v>
      </c>
      <c r="F1875">
        <v>39</v>
      </c>
      <c r="G1875">
        <v>161</v>
      </c>
      <c r="H1875">
        <v>16</v>
      </c>
      <c r="J1875">
        <v>7</v>
      </c>
      <c r="L1875">
        <v>549</v>
      </c>
      <c r="M1875" t="s">
        <v>129</v>
      </c>
      <c r="N1875" s="1">
        <v>43948.46875</v>
      </c>
      <c r="O1875" t="s">
        <v>2012</v>
      </c>
      <c r="P1875" t="s">
        <v>135</v>
      </c>
      <c r="Q1875">
        <v>51</v>
      </c>
      <c r="R1875">
        <v>161</v>
      </c>
      <c r="S1875">
        <v>17807</v>
      </c>
      <c r="T1875">
        <v>17807</v>
      </c>
      <c r="U1875">
        <v>17807</v>
      </c>
      <c r="V1875">
        <v>23</v>
      </c>
      <c r="W1875">
        <v>1</v>
      </c>
      <c r="X1875">
        <v>2</v>
      </c>
      <c r="Y1875">
        <v>0</v>
      </c>
      <c r="Z1875">
        <v>8</v>
      </c>
      <c r="AA1875">
        <v>8</v>
      </c>
      <c r="AB1875" s="24">
        <f>VLOOKUP(B1875,population!$B$2:$D$54,3,0)</f>
        <v>1344212</v>
      </c>
      <c r="AC1875" s="24" t="str">
        <f>VLOOKUP(B1875,regions!$A$2:$B$54,2,0)</f>
        <v>Northeast</v>
      </c>
      <c r="AD1875" s="24" t="str">
        <f>VLOOKUP(B1875,population!$B$2:$C$54,2,0)</f>
        <v> Maine</v>
      </c>
      <c r="AE1875" s="24">
        <f>IFERROR(VLOOKUP(AD1875,'pop density'!$A$1:$B$51,2,0),"")</f>
        <v>43.1</v>
      </c>
      <c r="AF1875" s="24" t="str">
        <f t="shared" si="29"/>
        <v>00043.1- Maine</v>
      </c>
    </row>
    <row r="1876" spans="1:32" x14ac:dyDescent="0.25">
      <c r="A1876">
        <v>20200428</v>
      </c>
      <c r="B1876" t="s">
        <v>1960</v>
      </c>
      <c r="C1876">
        <v>1040</v>
      </c>
      <c r="D1876">
        <v>16784</v>
      </c>
      <c r="F1876">
        <v>33</v>
      </c>
      <c r="G1876">
        <v>163</v>
      </c>
      <c r="H1876">
        <v>17</v>
      </c>
      <c r="J1876">
        <v>7</v>
      </c>
      <c r="L1876">
        <v>585</v>
      </c>
      <c r="M1876" t="s">
        <v>129</v>
      </c>
      <c r="N1876" s="1">
        <v>43949.489583333336</v>
      </c>
      <c r="O1876" t="s">
        <v>2013</v>
      </c>
      <c r="P1876" t="s">
        <v>137</v>
      </c>
      <c r="Q1876">
        <v>51</v>
      </c>
      <c r="R1876">
        <v>163</v>
      </c>
      <c r="S1876">
        <v>17824</v>
      </c>
      <c r="T1876">
        <v>17824</v>
      </c>
      <c r="U1876">
        <v>17824</v>
      </c>
      <c r="V1876">
        <v>23</v>
      </c>
      <c r="W1876">
        <v>0</v>
      </c>
      <c r="X1876">
        <v>2</v>
      </c>
      <c r="Y1876">
        <v>0</v>
      </c>
      <c r="Z1876">
        <v>17</v>
      </c>
      <c r="AA1876">
        <v>17</v>
      </c>
      <c r="AB1876" s="24">
        <f>VLOOKUP(B1876,population!$B$2:$D$54,3,0)</f>
        <v>1344212</v>
      </c>
      <c r="AC1876" s="24" t="str">
        <f>VLOOKUP(B1876,regions!$A$2:$B$54,2,0)</f>
        <v>Northeast</v>
      </c>
      <c r="AD1876" s="24" t="str">
        <f>VLOOKUP(B1876,population!$B$2:$C$54,2,0)</f>
        <v> Maine</v>
      </c>
      <c r="AE1876" s="24">
        <f>IFERROR(VLOOKUP(AD1876,'pop density'!$A$1:$B$51,2,0),"")</f>
        <v>43.1</v>
      </c>
      <c r="AF1876" s="24" t="str">
        <f t="shared" si="29"/>
        <v>00043.1- Maine</v>
      </c>
    </row>
    <row r="1877" spans="1:32" x14ac:dyDescent="0.25">
      <c r="A1877">
        <v>20200429</v>
      </c>
      <c r="B1877" t="s">
        <v>1960</v>
      </c>
      <c r="C1877">
        <v>1056</v>
      </c>
      <c r="D1877">
        <v>19546</v>
      </c>
      <c r="F1877">
        <v>32</v>
      </c>
      <c r="G1877">
        <v>166</v>
      </c>
      <c r="H1877">
        <v>17</v>
      </c>
      <c r="J1877">
        <v>7</v>
      </c>
      <c r="L1877">
        <v>615</v>
      </c>
      <c r="M1877" t="s">
        <v>129</v>
      </c>
      <c r="N1877" s="1">
        <v>43950.5</v>
      </c>
      <c r="O1877" t="s">
        <v>2014</v>
      </c>
      <c r="P1877" t="s">
        <v>139</v>
      </c>
      <c r="Q1877">
        <v>52</v>
      </c>
      <c r="R1877">
        <v>166</v>
      </c>
      <c r="S1877">
        <v>20602</v>
      </c>
      <c r="T1877">
        <v>20602</v>
      </c>
      <c r="U1877">
        <v>20602</v>
      </c>
      <c r="V1877">
        <v>23</v>
      </c>
      <c r="W1877">
        <v>1</v>
      </c>
      <c r="X1877">
        <v>3</v>
      </c>
      <c r="Y1877">
        <v>2762</v>
      </c>
      <c r="Z1877">
        <v>16</v>
      </c>
      <c r="AA1877">
        <v>2778</v>
      </c>
      <c r="AB1877" s="24">
        <f>VLOOKUP(B1877,population!$B$2:$D$54,3,0)</f>
        <v>1344212</v>
      </c>
      <c r="AC1877" s="24" t="str">
        <f>VLOOKUP(B1877,regions!$A$2:$B$54,2,0)</f>
        <v>Northeast</v>
      </c>
      <c r="AD1877" s="24" t="str">
        <f>VLOOKUP(B1877,population!$B$2:$C$54,2,0)</f>
        <v> Maine</v>
      </c>
      <c r="AE1877" s="24">
        <f>IFERROR(VLOOKUP(AD1877,'pop density'!$A$1:$B$51,2,0),"")</f>
        <v>43.1</v>
      </c>
      <c r="AF1877" s="24" t="str">
        <f t="shared" si="29"/>
        <v>00043.1- Maine</v>
      </c>
    </row>
    <row r="1878" spans="1:32" x14ac:dyDescent="0.25">
      <c r="A1878">
        <v>20200430</v>
      </c>
      <c r="B1878" t="s">
        <v>1960</v>
      </c>
      <c r="C1878">
        <v>1095</v>
      </c>
      <c r="D1878">
        <v>19546</v>
      </c>
      <c r="F1878">
        <v>35</v>
      </c>
      <c r="G1878">
        <v>170</v>
      </c>
      <c r="H1878">
        <v>18</v>
      </c>
      <c r="J1878">
        <v>8</v>
      </c>
      <c r="L1878">
        <v>631</v>
      </c>
      <c r="M1878" t="s">
        <v>129</v>
      </c>
      <c r="N1878" s="1">
        <v>43951.489583333336</v>
      </c>
      <c r="O1878" t="s">
        <v>2015</v>
      </c>
      <c r="P1878" t="s">
        <v>142</v>
      </c>
      <c r="Q1878">
        <v>53</v>
      </c>
      <c r="R1878">
        <v>170</v>
      </c>
      <c r="S1878">
        <v>20641</v>
      </c>
      <c r="T1878">
        <v>20641</v>
      </c>
      <c r="U1878">
        <v>20641</v>
      </c>
      <c r="V1878">
        <v>23</v>
      </c>
      <c r="W1878">
        <v>1</v>
      </c>
      <c r="X1878">
        <v>4</v>
      </c>
      <c r="Y1878">
        <v>0</v>
      </c>
      <c r="Z1878">
        <v>39</v>
      </c>
      <c r="AA1878">
        <v>39</v>
      </c>
      <c r="AB1878" s="24">
        <f>VLOOKUP(B1878,population!$B$2:$D$54,3,0)</f>
        <v>1344212</v>
      </c>
      <c r="AC1878" s="24" t="str">
        <f>VLOOKUP(B1878,regions!$A$2:$B$54,2,0)</f>
        <v>Northeast</v>
      </c>
      <c r="AD1878" s="24" t="str">
        <f>VLOOKUP(B1878,population!$B$2:$C$54,2,0)</f>
        <v> Maine</v>
      </c>
      <c r="AE1878" s="24">
        <f>IFERROR(VLOOKUP(AD1878,'pop density'!$A$1:$B$51,2,0),"")</f>
        <v>43.1</v>
      </c>
      <c r="AF1878" s="24" t="str">
        <f t="shared" si="29"/>
        <v>00043.1- Maine</v>
      </c>
    </row>
    <row r="1879" spans="1:32" x14ac:dyDescent="0.25">
      <c r="A1879">
        <v>20200501</v>
      </c>
      <c r="B1879" t="s">
        <v>1960</v>
      </c>
      <c r="C1879">
        <v>1123</v>
      </c>
      <c r="D1879">
        <v>19546</v>
      </c>
      <c r="F1879">
        <v>37</v>
      </c>
      <c r="G1879">
        <v>177</v>
      </c>
      <c r="H1879">
        <v>17</v>
      </c>
      <c r="J1879">
        <v>9</v>
      </c>
      <c r="L1879">
        <v>657</v>
      </c>
      <c r="M1879" t="s">
        <v>129</v>
      </c>
      <c r="N1879" s="1">
        <v>43952.489583333336</v>
      </c>
      <c r="O1879" t="s">
        <v>2016</v>
      </c>
      <c r="P1879" t="s">
        <v>144</v>
      </c>
      <c r="Q1879">
        <v>55</v>
      </c>
      <c r="R1879">
        <v>177</v>
      </c>
      <c r="S1879">
        <v>20669</v>
      </c>
      <c r="T1879">
        <v>20669</v>
      </c>
      <c r="U1879">
        <v>20669</v>
      </c>
      <c r="V1879">
        <v>23</v>
      </c>
      <c r="W1879">
        <v>2</v>
      </c>
      <c r="X1879">
        <v>7</v>
      </c>
      <c r="Y1879">
        <v>0</v>
      </c>
      <c r="Z1879">
        <v>28</v>
      </c>
      <c r="AA1879">
        <v>28</v>
      </c>
      <c r="AB1879" s="24">
        <f>VLOOKUP(B1879,population!$B$2:$D$54,3,0)</f>
        <v>1344212</v>
      </c>
      <c r="AC1879" s="24" t="str">
        <f>VLOOKUP(B1879,regions!$A$2:$B$54,2,0)</f>
        <v>Northeast</v>
      </c>
      <c r="AD1879" s="24" t="str">
        <f>VLOOKUP(B1879,population!$B$2:$C$54,2,0)</f>
        <v> Maine</v>
      </c>
      <c r="AE1879" s="24">
        <f>IFERROR(VLOOKUP(AD1879,'pop density'!$A$1:$B$51,2,0),"")</f>
        <v>43.1</v>
      </c>
      <c r="AF1879" s="24" t="str">
        <f t="shared" si="29"/>
        <v>00043.1- Maine</v>
      </c>
    </row>
    <row r="1880" spans="1:32" x14ac:dyDescent="0.25">
      <c r="A1880">
        <v>20200502</v>
      </c>
      <c r="B1880" t="s">
        <v>1960</v>
      </c>
      <c r="C1880">
        <v>1152</v>
      </c>
      <c r="D1880">
        <v>19546</v>
      </c>
      <c r="F1880">
        <v>36</v>
      </c>
      <c r="G1880">
        <v>181</v>
      </c>
      <c r="H1880">
        <v>19</v>
      </c>
      <c r="J1880">
        <v>10</v>
      </c>
      <c r="L1880">
        <v>689</v>
      </c>
      <c r="M1880" t="s">
        <v>129</v>
      </c>
      <c r="N1880" s="1">
        <v>43953.489583333336</v>
      </c>
      <c r="O1880" t="s">
        <v>2017</v>
      </c>
      <c r="P1880" t="s">
        <v>146</v>
      </c>
      <c r="Q1880">
        <v>56</v>
      </c>
      <c r="R1880">
        <v>181</v>
      </c>
      <c r="S1880">
        <v>20698</v>
      </c>
      <c r="T1880">
        <v>20698</v>
      </c>
      <c r="U1880">
        <v>20698</v>
      </c>
      <c r="V1880">
        <v>23</v>
      </c>
      <c r="W1880">
        <v>1</v>
      </c>
      <c r="X1880">
        <v>4</v>
      </c>
      <c r="Y1880">
        <v>0</v>
      </c>
      <c r="Z1880">
        <v>29</v>
      </c>
      <c r="AA1880">
        <v>29</v>
      </c>
      <c r="AB1880" s="24">
        <f>VLOOKUP(B1880,population!$B$2:$D$54,3,0)</f>
        <v>1344212</v>
      </c>
      <c r="AC1880" s="24" t="str">
        <f>VLOOKUP(B1880,regions!$A$2:$B$54,2,0)</f>
        <v>Northeast</v>
      </c>
      <c r="AD1880" s="24" t="str">
        <f>VLOOKUP(B1880,population!$B$2:$C$54,2,0)</f>
        <v> Maine</v>
      </c>
      <c r="AE1880" s="24">
        <f>IFERROR(VLOOKUP(AD1880,'pop density'!$A$1:$B$51,2,0),"")</f>
        <v>43.1</v>
      </c>
      <c r="AF1880" s="24" t="str">
        <f t="shared" si="29"/>
        <v>00043.1- Maine</v>
      </c>
    </row>
    <row r="1881" spans="1:32" x14ac:dyDescent="0.25">
      <c r="A1881">
        <v>20200503</v>
      </c>
      <c r="B1881" t="s">
        <v>1960</v>
      </c>
      <c r="C1881">
        <v>1185</v>
      </c>
      <c r="D1881">
        <v>19546</v>
      </c>
      <c r="F1881">
        <v>33</v>
      </c>
      <c r="G1881">
        <v>183</v>
      </c>
      <c r="H1881">
        <v>18</v>
      </c>
      <c r="J1881">
        <v>12</v>
      </c>
      <c r="L1881">
        <v>706</v>
      </c>
      <c r="M1881" t="s">
        <v>129</v>
      </c>
      <c r="N1881" s="1">
        <v>43954.489583333336</v>
      </c>
      <c r="O1881" t="s">
        <v>2018</v>
      </c>
      <c r="P1881" t="s">
        <v>148</v>
      </c>
      <c r="Q1881">
        <v>57</v>
      </c>
      <c r="R1881">
        <v>183</v>
      </c>
      <c r="S1881">
        <v>20731</v>
      </c>
      <c r="T1881">
        <v>20731</v>
      </c>
      <c r="U1881">
        <v>20731</v>
      </c>
      <c r="V1881">
        <v>23</v>
      </c>
      <c r="W1881">
        <v>1</v>
      </c>
      <c r="X1881">
        <v>2</v>
      </c>
      <c r="Y1881">
        <v>0</v>
      </c>
      <c r="Z1881">
        <v>33</v>
      </c>
      <c r="AA1881">
        <v>33</v>
      </c>
      <c r="AB1881" s="24">
        <f>VLOOKUP(B1881,population!$B$2:$D$54,3,0)</f>
        <v>1344212</v>
      </c>
      <c r="AC1881" s="24" t="str">
        <f>VLOOKUP(B1881,regions!$A$2:$B$54,2,0)</f>
        <v>Northeast</v>
      </c>
      <c r="AD1881" s="24" t="str">
        <f>VLOOKUP(B1881,population!$B$2:$C$54,2,0)</f>
        <v> Maine</v>
      </c>
      <c r="AE1881" s="24">
        <f>IFERROR(VLOOKUP(AD1881,'pop density'!$A$1:$B$51,2,0),"")</f>
        <v>43.1</v>
      </c>
      <c r="AF1881" s="24" t="str">
        <f t="shared" si="29"/>
        <v>00043.1- Maine</v>
      </c>
    </row>
    <row r="1882" spans="1:32" x14ac:dyDescent="0.25">
      <c r="A1882">
        <v>20200504</v>
      </c>
      <c r="B1882" t="s">
        <v>1960</v>
      </c>
      <c r="C1882">
        <v>1205</v>
      </c>
      <c r="D1882">
        <v>19546</v>
      </c>
      <c r="F1882">
        <v>37</v>
      </c>
      <c r="G1882">
        <v>186</v>
      </c>
      <c r="H1882">
        <v>18</v>
      </c>
      <c r="J1882">
        <v>11</v>
      </c>
      <c r="L1882">
        <v>720</v>
      </c>
      <c r="M1882" t="s">
        <v>129</v>
      </c>
      <c r="N1882" s="1">
        <v>43954.499305555553</v>
      </c>
      <c r="O1882" t="s">
        <v>2019</v>
      </c>
      <c r="P1882" t="s">
        <v>150</v>
      </c>
      <c r="Q1882">
        <v>57</v>
      </c>
      <c r="R1882">
        <v>186</v>
      </c>
      <c r="S1882">
        <v>20751</v>
      </c>
      <c r="T1882">
        <v>20751</v>
      </c>
      <c r="U1882">
        <v>20751</v>
      </c>
      <c r="V1882">
        <v>23</v>
      </c>
      <c r="W1882">
        <v>0</v>
      </c>
      <c r="X1882">
        <v>3</v>
      </c>
      <c r="Y1882">
        <v>0</v>
      </c>
      <c r="Z1882">
        <v>20</v>
      </c>
      <c r="AA1882">
        <v>20</v>
      </c>
      <c r="AB1882" s="24">
        <f>VLOOKUP(B1882,population!$B$2:$D$54,3,0)</f>
        <v>1344212</v>
      </c>
      <c r="AC1882" s="24" t="str">
        <f>VLOOKUP(B1882,regions!$A$2:$B$54,2,0)</f>
        <v>Northeast</v>
      </c>
      <c r="AD1882" s="24" t="str">
        <f>VLOOKUP(B1882,population!$B$2:$C$54,2,0)</f>
        <v> Maine</v>
      </c>
      <c r="AE1882" s="24">
        <f>IFERROR(VLOOKUP(AD1882,'pop density'!$A$1:$B$51,2,0),"")</f>
        <v>43.1</v>
      </c>
      <c r="AF1882" s="24" t="str">
        <f t="shared" si="29"/>
        <v>00043.1- Maine</v>
      </c>
    </row>
    <row r="1883" spans="1:32" x14ac:dyDescent="0.25">
      <c r="A1883">
        <v>20200505</v>
      </c>
      <c r="B1883" t="s">
        <v>1960</v>
      </c>
      <c r="C1883">
        <v>1226</v>
      </c>
      <c r="D1883">
        <v>19546</v>
      </c>
      <c r="F1883">
        <v>36</v>
      </c>
      <c r="G1883">
        <v>187</v>
      </c>
      <c r="H1883">
        <v>18</v>
      </c>
      <c r="J1883">
        <v>12</v>
      </c>
      <c r="L1883">
        <v>741</v>
      </c>
      <c r="M1883" t="s">
        <v>129</v>
      </c>
      <c r="N1883" s="1">
        <v>43955.499305555553</v>
      </c>
      <c r="O1883" t="s">
        <v>2020</v>
      </c>
      <c r="P1883" t="s">
        <v>152</v>
      </c>
      <c r="Q1883">
        <v>61</v>
      </c>
      <c r="R1883">
        <v>187</v>
      </c>
      <c r="S1883">
        <v>20772</v>
      </c>
      <c r="T1883">
        <v>20772</v>
      </c>
      <c r="U1883">
        <v>20772</v>
      </c>
      <c r="V1883">
        <v>23</v>
      </c>
      <c r="W1883">
        <v>4</v>
      </c>
      <c r="X1883">
        <v>1</v>
      </c>
      <c r="Y1883">
        <v>0</v>
      </c>
      <c r="Z1883">
        <v>21</v>
      </c>
      <c r="AA1883">
        <v>21</v>
      </c>
      <c r="AB1883" s="24">
        <f>VLOOKUP(B1883,population!$B$2:$D$54,3,0)</f>
        <v>1344212</v>
      </c>
      <c r="AC1883" s="24" t="str">
        <f>VLOOKUP(B1883,regions!$A$2:$B$54,2,0)</f>
        <v>Northeast</v>
      </c>
      <c r="AD1883" s="24" t="str">
        <f>VLOOKUP(B1883,population!$B$2:$C$54,2,0)</f>
        <v> Maine</v>
      </c>
      <c r="AE1883" s="24">
        <f>IFERROR(VLOOKUP(AD1883,'pop density'!$A$1:$B$51,2,0),"")</f>
        <v>43.1</v>
      </c>
      <c r="AF1883" s="24" t="str">
        <f t="shared" si="29"/>
        <v>00043.1- Maine</v>
      </c>
    </row>
    <row r="1884" spans="1:32" x14ac:dyDescent="0.25">
      <c r="A1884">
        <v>20200506</v>
      </c>
      <c r="B1884" t="s">
        <v>1960</v>
      </c>
      <c r="C1884">
        <v>1254</v>
      </c>
      <c r="D1884">
        <v>22092</v>
      </c>
      <c r="F1884">
        <v>37</v>
      </c>
      <c r="G1884">
        <v>191</v>
      </c>
      <c r="H1884">
        <v>18</v>
      </c>
      <c r="J1884">
        <v>12</v>
      </c>
      <c r="L1884">
        <v>766</v>
      </c>
      <c r="M1884" t="s">
        <v>129</v>
      </c>
      <c r="N1884" s="1">
        <v>43957.520833333336</v>
      </c>
      <c r="O1884" t="s">
        <v>2021</v>
      </c>
      <c r="P1884" t="s">
        <v>154</v>
      </c>
      <c r="Q1884">
        <v>62</v>
      </c>
      <c r="R1884">
        <v>191</v>
      </c>
      <c r="S1884">
        <v>23346</v>
      </c>
      <c r="T1884">
        <v>23346</v>
      </c>
      <c r="U1884">
        <v>23346</v>
      </c>
      <c r="V1884">
        <v>23</v>
      </c>
      <c r="W1884">
        <v>1</v>
      </c>
      <c r="X1884">
        <v>4</v>
      </c>
      <c r="Y1884">
        <v>2546</v>
      </c>
      <c r="Z1884">
        <v>28</v>
      </c>
      <c r="AA1884">
        <v>2574</v>
      </c>
      <c r="AB1884" s="24">
        <f>VLOOKUP(B1884,population!$B$2:$D$54,3,0)</f>
        <v>1344212</v>
      </c>
      <c r="AC1884" s="24" t="str">
        <f>VLOOKUP(B1884,regions!$A$2:$B$54,2,0)</f>
        <v>Northeast</v>
      </c>
      <c r="AD1884" s="24" t="str">
        <f>VLOOKUP(B1884,population!$B$2:$C$54,2,0)</f>
        <v> Maine</v>
      </c>
      <c r="AE1884" s="24">
        <f>IFERROR(VLOOKUP(AD1884,'pop density'!$A$1:$B$51,2,0),"")</f>
        <v>43.1</v>
      </c>
      <c r="AF1884" s="24" t="str">
        <f t="shared" si="29"/>
        <v>00043.1- Maine</v>
      </c>
    </row>
    <row r="1885" spans="1:32" x14ac:dyDescent="0.25">
      <c r="A1885">
        <v>20200507</v>
      </c>
      <c r="B1885" t="s">
        <v>1960</v>
      </c>
      <c r="C1885">
        <v>1330</v>
      </c>
      <c r="D1885">
        <v>22092</v>
      </c>
      <c r="F1885">
        <v>39</v>
      </c>
      <c r="G1885">
        <v>192</v>
      </c>
      <c r="H1885">
        <v>16</v>
      </c>
      <c r="J1885">
        <v>11</v>
      </c>
      <c r="L1885">
        <v>787</v>
      </c>
      <c r="M1885" t="s">
        <v>129</v>
      </c>
      <c r="N1885" s="1">
        <v>43958.489583333336</v>
      </c>
      <c r="O1885" t="s">
        <v>2022</v>
      </c>
      <c r="P1885" t="s">
        <v>156</v>
      </c>
      <c r="Q1885">
        <v>62</v>
      </c>
      <c r="R1885">
        <v>192</v>
      </c>
      <c r="S1885">
        <v>23422</v>
      </c>
      <c r="T1885">
        <v>23422</v>
      </c>
      <c r="U1885">
        <v>23422</v>
      </c>
      <c r="V1885">
        <v>23</v>
      </c>
      <c r="W1885">
        <v>0</v>
      </c>
      <c r="X1885">
        <v>1</v>
      </c>
      <c r="Y1885">
        <v>0</v>
      </c>
      <c r="Z1885">
        <v>76</v>
      </c>
      <c r="AA1885">
        <v>76</v>
      </c>
      <c r="AB1885" s="24">
        <f>VLOOKUP(B1885,population!$B$2:$D$54,3,0)</f>
        <v>1344212</v>
      </c>
      <c r="AC1885" s="24" t="str">
        <f>VLOOKUP(B1885,regions!$A$2:$B$54,2,0)</f>
        <v>Northeast</v>
      </c>
      <c r="AD1885" s="24" t="str">
        <f>VLOOKUP(B1885,population!$B$2:$C$54,2,0)</f>
        <v> Maine</v>
      </c>
      <c r="AE1885" s="24">
        <f>IFERROR(VLOOKUP(AD1885,'pop density'!$A$1:$B$51,2,0),"")</f>
        <v>43.1</v>
      </c>
      <c r="AF1885" s="24" t="str">
        <f t="shared" si="29"/>
        <v>00043.1- Maine</v>
      </c>
    </row>
    <row r="1886" spans="1:32" x14ac:dyDescent="0.25">
      <c r="A1886">
        <v>20200508</v>
      </c>
      <c r="B1886" t="s">
        <v>1960</v>
      </c>
      <c r="C1886">
        <v>1374</v>
      </c>
      <c r="D1886">
        <v>22092</v>
      </c>
      <c r="F1886">
        <v>44</v>
      </c>
      <c r="G1886">
        <v>194</v>
      </c>
      <c r="H1886">
        <v>23</v>
      </c>
      <c r="J1886">
        <v>10</v>
      </c>
      <c r="L1886">
        <v>836</v>
      </c>
      <c r="M1886" t="s">
        <v>129</v>
      </c>
      <c r="N1886" s="1">
        <v>43959.5</v>
      </c>
      <c r="O1886" t="s">
        <v>2023</v>
      </c>
      <c r="P1886" t="s">
        <v>158</v>
      </c>
      <c r="Q1886">
        <v>63</v>
      </c>
      <c r="R1886">
        <v>194</v>
      </c>
      <c r="S1886">
        <v>23466</v>
      </c>
      <c r="T1886">
        <v>23466</v>
      </c>
      <c r="U1886">
        <v>23466</v>
      </c>
      <c r="V1886">
        <v>23</v>
      </c>
      <c r="W1886">
        <v>1</v>
      </c>
      <c r="X1886">
        <v>2</v>
      </c>
      <c r="Y1886">
        <v>0</v>
      </c>
      <c r="Z1886">
        <v>44</v>
      </c>
      <c r="AA1886">
        <v>44</v>
      </c>
      <c r="AB1886" s="24">
        <f>VLOOKUP(B1886,population!$B$2:$D$54,3,0)</f>
        <v>1344212</v>
      </c>
      <c r="AC1886" s="24" t="str">
        <f>VLOOKUP(B1886,regions!$A$2:$B$54,2,0)</f>
        <v>Northeast</v>
      </c>
      <c r="AD1886" s="24" t="str">
        <f>VLOOKUP(B1886,population!$B$2:$C$54,2,0)</f>
        <v> Maine</v>
      </c>
      <c r="AE1886" s="24">
        <f>IFERROR(VLOOKUP(AD1886,'pop density'!$A$1:$B$51,2,0),"")</f>
        <v>43.1</v>
      </c>
      <c r="AF1886" s="24" t="str">
        <f t="shared" si="29"/>
        <v>00043.1- Maine</v>
      </c>
    </row>
    <row r="1887" spans="1:32" x14ac:dyDescent="0.25">
      <c r="A1887">
        <v>20200509</v>
      </c>
      <c r="B1887" t="s">
        <v>1960</v>
      </c>
      <c r="C1887">
        <v>1408</v>
      </c>
      <c r="D1887">
        <v>22092</v>
      </c>
      <c r="F1887">
        <v>43</v>
      </c>
      <c r="G1887">
        <v>198</v>
      </c>
      <c r="H1887">
        <v>22</v>
      </c>
      <c r="J1887">
        <v>10</v>
      </c>
      <c r="L1887">
        <v>857</v>
      </c>
      <c r="M1887" t="s">
        <v>129</v>
      </c>
      <c r="N1887" s="1">
        <v>43960.5</v>
      </c>
      <c r="O1887" t="s">
        <v>2024</v>
      </c>
      <c r="P1887" t="s">
        <v>160</v>
      </c>
      <c r="Q1887">
        <v>64</v>
      </c>
      <c r="R1887">
        <v>198</v>
      </c>
      <c r="S1887">
        <v>23500</v>
      </c>
      <c r="T1887">
        <v>23500</v>
      </c>
      <c r="U1887">
        <v>23500</v>
      </c>
      <c r="V1887">
        <v>23</v>
      </c>
      <c r="W1887">
        <v>1</v>
      </c>
      <c r="X1887">
        <v>4</v>
      </c>
      <c r="Y1887">
        <v>0</v>
      </c>
      <c r="Z1887">
        <v>34</v>
      </c>
      <c r="AA1887">
        <v>34</v>
      </c>
      <c r="AB1887" s="24">
        <f>VLOOKUP(B1887,population!$B$2:$D$54,3,0)</f>
        <v>1344212</v>
      </c>
      <c r="AC1887" s="24" t="str">
        <f>VLOOKUP(B1887,regions!$A$2:$B$54,2,0)</f>
        <v>Northeast</v>
      </c>
      <c r="AD1887" s="24" t="str">
        <f>VLOOKUP(B1887,population!$B$2:$C$54,2,0)</f>
        <v> Maine</v>
      </c>
      <c r="AE1887" s="24">
        <f>IFERROR(VLOOKUP(AD1887,'pop density'!$A$1:$B$51,2,0),"")</f>
        <v>43.1</v>
      </c>
      <c r="AF1887" s="24" t="str">
        <f t="shared" si="29"/>
        <v>00043.1- Maine</v>
      </c>
    </row>
    <row r="1888" spans="1:32" x14ac:dyDescent="0.25">
      <c r="A1888">
        <v>20200510</v>
      </c>
      <c r="B1888" t="s">
        <v>1960</v>
      </c>
      <c r="C1888">
        <v>1436</v>
      </c>
      <c r="D1888">
        <v>22092</v>
      </c>
      <c r="F1888">
        <v>36</v>
      </c>
      <c r="G1888">
        <v>199</v>
      </c>
      <c r="H1888">
        <v>17</v>
      </c>
      <c r="J1888">
        <v>10</v>
      </c>
      <c r="L1888">
        <v>861</v>
      </c>
      <c r="M1888" t="s">
        <v>129</v>
      </c>
      <c r="N1888" s="1">
        <v>43961.479166666664</v>
      </c>
      <c r="O1888" t="s">
        <v>2025</v>
      </c>
      <c r="P1888" t="s">
        <v>162</v>
      </c>
      <c r="Q1888">
        <v>64</v>
      </c>
      <c r="R1888">
        <v>199</v>
      </c>
      <c r="S1888">
        <v>23528</v>
      </c>
      <c r="T1888">
        <v>23528</v>
      </c>
      <c r="U1888">
        <v>23528</v>
      </c>
      <c r="V1888">
        <v>23</v>
      </c>
      <c r="W1888">
        <v>0</v>
      </c>
      <c r="X1888">
        <v>1</v>
      </c>
      <c r="Y1888">
        <v>0</v>
      </c>
      <c r="Z1888">
        <v>28</v>
      </c>
      <c r="AA1888">
        <v>28</v>
      </c>
      <c r="AB1888" s="24">
        <f>VLOOKUP(B1888,population!$B$2:$D$54,3,0)</f>
        <v>1344212</v>
      </c>
      <c r="AC1888" s="24" t="str">
        <f>VLOOKUP(B1888,regions!$A$2:$B$54,2,0)</f>
        <v>Northeast</v>
      </c>
      <c r="AD1888" s="24" t="str">
        <f>VLOOKUP(B1888,population!$B$2:$C$54,2,0)</f>
        <v> Maine</v>
      </c>
      <c r="AE1888" s="24">
        <f>IFERROR(VLOOKUP(AD1888,'pop density'!$A$1:$B$51,2,0),"")</f>
        <v>43.1</v>
      </c>
      <c r="AF1888" s="24" t="str">
        <f t="shared" si="29"/>
        <v>00043.1- Maine</v>
      </c>
    </row>
    <row r="1889" spans="1:32" x14ac:dyDescent="0.25">
      <c r="A1889">
        <v>20200511</v>
      </c>
      <c r="B1889" t="s">
        <v>1960</v>
      </c>
      <c r="C1889">
        <v>1462</v>
      </c>
      <c r="D1889">
        <v>22092</v>
      </c>
      <c r="F1889">
        <v>37</v>
      </c>
      <c r="G1889">
        <v>200</v>
      </c>
      <c r="H1889">
        <v>17</v>
      </c>
      <c r="J1889">
        <v>9</v>
      </c>
      <c r="L1889">
        <v>872</v>
      </c>
      <c r="M1889" t="s">
        <v>129</v>
      </c>
      <c r="N1889" s="1">
        <v>43962.5</v>
      </c>
      <c r="O1889" t="s">
        <v>2026</v>
      </c>
      <c r="P1889" t="s">
        <v>164</v>
      </c>
      <c r="Q1889">
        <v>65</v>
      </c>
      <c r="R1889">
        <v>200</v>
      </c>
      <c r="S1889">
        <v>23554</v>
      </c>
      <c r="T1889">
        <v>23554</v>
      </c>
      <c r="U1889">
        <v>23554</v>
      </c>
      <c r="V1889">
        <v>23</v>
      </c>
      <c r="W1889">
        <v>1</v>
      </c>
      <c r="X1889">
        <v>1</v>
      </c>
      <c r="Y1889">
        <v>0</v>
      </c>
      <c r="Z1889">
        <v>26</v>
      </c>
      <c r="AA1889">
        <v>26</v>
      </c>
      <c r="AB1889" s="24">
        <f>VLOOKUP(B1889,population!$B$2:$D$54,3,0)</f>
        <v>1344212</v>
      </c>
      <c r="AC1889" s="24" t="str">
        <f>VLOOKUP(B1889,regions!$A$2:$B$54,2,0)</f>
        <v>Northeast</v>
      </c>
      <c r="AD1889" s="24" t="str">
        <f>VLOOKUP(B1889,population!$B$2:$C$54,2,0)</f>
        <v> Maine</v>
      </c>
      <c r="AE1889" s="24">
        <f>IFERROR(VLOOKUP(AD1889,'pop density'!$A$1:$B$51,2,0),"")</f>
        <v>43.1</v>
      </c>
      <c r="AF1889" s="24" t="str">
        <f t="shared" si="29"/>
        <v>00043.1- Maine</v>
      </c>
    </row>
    <row r="1890" spans="1:32" x14ac:dyDescent="0.25">
      <c r="A1890">
        <v>20200512</v>
      </c>
      <c r="B1890" t="s">
        <v>1960</v>
      </c>
      <c r="C1890">
        <v>1477</v>
      </c>
      <c r="D1890">
        <v>22092</v>
      </c>
      <c r="F1890">
        <v>34</v>
      </c>
      <c r="G1890">
        <v>202</v>
      </c>
      <c r="H1890">
        <v>17</v>
      </c>
      <c r="J1890">
        <v>8</v>
      </c>
      <c r="L1890">
        <v>913</v>
      </c>
      <c r="M1890" t="s">
        <v>129</v>
      </c>
      <c r="N1890" s="1">
        <v>43963.520833333336</v>
      </c>
      <c r="O1890" t="s">
        <v>2027</v>
      </c>
      <c r="P1890" t="s">
        <v>166</v>
      </c>
      <c r="Q1890">
        <v>65</v>
      </c>
      <c r="R1890">
        <v>202</v>
      </c>
      <c r="S1890">
        <v>23569</v>
      </c>
      <c r="T1890">
        <v>23569</v>
      </c>
      <c r="U1890">
        <v>23569</v>
      </c>
      <c r="V1890">
        <v>23</v>
      </c>
      <c r="W1890">
        <v>0</v>
      </c>
      <c r="X1890">
        <v>2</v>
      </c>
      <c r="Y1890">
        <v>0</v>
      </c>
      <c r="Z1890">
        <v>15</v>
      </c>
      <c r="AA1890">
        <v>15</v>
      </c>
      <c r="AB1890" s="24">
        <f>VLOOKUP(B1890,population!$B$2:$D$54,3,0)</f>
        <v>1344212</v>
      </c>
      <c r="AC1890" s="24" t="str">
        <f>VLOOKUP(B1890,regions!$A$2:$B$54,2,0)</f>
        <v>Northeast</v>
      </c>
      <c r="AD1890" s="24" t="str">
        <f>VLOOKUP(B1890,population!$B$2:$C$54,2,0)</f>
        <v> Maine</v>
      </c>
      <c r="AE1890" s="24">
        <f>IFERROR(VLOOKUP(AD1890,'pop density'!$A$1:$B$51,2,0),"")</f>
        <v>43.1</v>
      </c>
      <c r="AF1890" s="24" t="str">
        <f t="shared" si="29"/>
        <v>00043.1- Maine</v>
      </c>
    </row>
    <row r="1891" spans="1:32" x14ac:dyDescent="0.25">
      <c r="A1891">
        <v>20200513</v>
      </c>
      <c r="B1891" t="s">
        <v>1960</v>
      </c>
      <c r="C1891">
        <v>1515</v>
      </c>
      <c r="D1891">
        <v>22092</v>
      </c>
      <c r="F1891">
        <v>41</v>
      </c>
      <c r="G1891">
        <v>204</v>
      </c>
      <c r="H1891">
        <v>20</v>
      </c>
      <c r="J1891">
        <v>7</v>
      </c>
      <c r="L1891">
        <v>943</v>
      </c>
      <c r="M1891" t="s">
        <v>129</v>
      </c>
      <c r="N1891" s="1">
        <v>43964.520833333336</v>
      </c>
      <c r="O1891" t="s">
        <v>2028</v>
      </c>
      <c r="P1891" t="s">
        <v>168</v>
      </c>
      <c r="Q1891">
        <v>66</v>
      </c>
      <c r="R1891">
        <v>204</v>
      </c>
      <c r="S1891">
        <v>23607</v>
      </c>
      <c r="T1891">
        <v>23607</v>
      </c>
      <c r="U1891">
        <v>23607</v>
      </c>
      <c r="V1891">
        <v>23</v>
      </c>
      <c r="W1891">
        <v>1</v>
      </c>
      <c r="X1891">
        <v>2</v>
      </c>
      <c r="Y1891">
        <v>0</v>
      </c>
      <c r="Z1891">
        <v>38</v>
      </c>
      <c r="AA1891">
        <v>38</v>
      </c>
      <c r="AB1891" s="24">
        <f>VLOOKUP(B1891,population!$B$2:$D$54,3,0)</f>
        <v>1344212</v>
      </c>
      <c r="AC1891" s="24" t="str">
        <f>VLOOKUP(B1891,regions!$A$2:$B$54,2,0)</f>
        <v>Northeast</v>
      </c>
      <c r="AD1891" s="24" t="str">
        <f>VLOOKUP(B1891,population!$B$2:$C$54,2,0)</f>
        <v> Maine</v>
      </c>
      <c r="AE1891" s="24">
        <f>IFERROR(VLOOKUP(AD1891,'pop density'!$A$1:$B$51,2,0),"")</f>
        <v>43.1</v>
      </c>
      <c r="AF1891" s="24" t="str">
        <f t="shared" si="29"/>
        <v>00043.1- Maine</v>
      </c>
    </row>
    <row r="1892" spans="1:32" x14ac:dyDescent="0.25">
      <c r="A1892">
        <v>20200514</v>
      </c>
      <c r="B1892" t="s">
        <v>1960</v>
      </c>
      <c r="C1892">
        <v>1565</v>
      </c>
      <c r="D1892">
        <v>22092</v>
      </c>
      <c r="F1892">
        <v>37</v>
      </c>
      <c r="G1892">
        <v>207</v>
      </c>
      <c r="H1892">
        <v>18</v>
      </c>
      <c r="J1892">
        <v>7</v>
      </c>
      <c r="L1892">
        <v>958</v>
      </c>
      <c r="M1892" t="s">
        <v>129</v>
      </c>
      <c r="N1892" s="1">
        <v>43965.520833333336</v>
      </c>
      <c r="O1892" t="s">
        <v>2029</v>
      </c>
      <c r="P1892" t="s">
        <v>170</v>
      </c>
      <c r="Q1892">
        <v>69</v>
      </c>
      <c r="R1892">
        <v>207</v>
      </c>
      <c r="S1892">
        <v>23657</v>
      </c>
      <c r="T1892">
        <v>23657</v>
      </c>
      <c r="U1892">
        <v>23657</v>
      </c>
      <c r="V1892">
        <v>23</v>
      </c>
      <c r="W1892">
        <v>3</v>
      </c>
      <c r="X1892">
        <v>3</v>
      </c>
      <c r="Y1892">
        <v>0</v>
      </c>
      <c r="Z1892">
        <v>50</v>
      </c>
      <c r="AA1892">
        <v>50</v>
      </c>
      <c r="AB1892" s="24">
        <f>VLOOKUP(B1892,population!$B$2:$D$54,3,0)</f>
        <v>1344212</v>
      </c>
      <c r="AC1892" s="24" t="str">
        <f>VLOOKUP(B1892,regions!$A$2:$B$54,2,0)</f>
        <v>Northeast</v>
      </c>
      <c r="AD1892" s="24" t="str">
        <f>VLOOKUP(B1892,population!$B$2:$C$54,2,0)</f>
        <v> Maine</v>
      </c>
      <c r="AE1892" s="24">
        <f>IFERROR(VLOOKUP(AD1892,'pop density'!$A$1:$B$51,2,0),"")</f>
        <v>43.1</v>
      </c>
      <c r="AF1892" s="24" t="str">
        <f t="shared" si="29"/>
        <v>00043.1- Maine</v>
      </c>
    </row>
    <row r="1893" spans="1:32" x14ac:dyDescent="0.25">
      <c r="A1893">
        <v>20200515</v>
      </c>
      <c r="B1893" t="s">
        <v>1960</v>
      </c>
      <c r="C1893">
        <v>1603</v>
      </c>
      <c r="D1893">
        <v>22092</v>
      </c>
      <c r="F1893">
        <v>35</v>
      </c>
      <c r="G1893">
        <v>211</v>
      </c>
      <c r="H1893">
        <v>16</v>
      </c>
      <c r="J1893">
        <v>8</v>
      </c>
      <c r="L1893">
        <v>993</v>
      </c>
      <c r="M1893" t="s">
        <v>129</v>
      </c>
      <c r="N1893" s="1">
        <v>43966.5</v>
      </c>
      <c r="O1893" t="s">
        <v>2030</v>
      </c>
      <c r="P1893" t="s">
        <v>172</v>
      </c>
      <c r="Q1893">
        <v>69</v>
      </c>
      <c r="R1893">
        <v>211</v>
      </c>
      <c r="S1893">
        <v>23695</v>
      </c>
      <c r="T1893">
        <v>23695</v>
      </c>
      <c r="U1893">
        <v>23695</v>
      </c>
      <c r="V1893">
        <v>23</v>
      </c>
      <c r="W1893">
        <v>0</v>
      </c>
      <c r="X1893">
        <v>4</v>
      </c>
      <c r="Y1893">
        <v>0</v>
      </c>
      <c r="Z1893">
        <v>38</v>
      </c>
      <c r="AA1893">
        <v>38</v>
      </c>
      <c r="AB1893" s="24">
        <f>VLOOKUP(B1893,population!$B$2:$D$54,3,0)</f>
        <v>1344212</v>
      </c>
      <c r="AC1893" s="24" t="str">
        <f>VLOOKUP(B1893,regions!$A$2:$B$54,2,0)</f>
        <v>Northeast</v>
      </c>
      <c r="AD1893" s="24" t="str">
        <f>VLOOKUP(B1893,population!$B$2:$C$54,2,0)</f>
        <v> Maine</v>
      </c>
      <c r="AE1893" s="24">
        <f>IFERROR(VLOOKUP(AD1893,'pop density'!$A$1:$B$51,2,0),"")</f>
        <v>43.1</v>
      </c>
      <c r="AF1893" s="24" t="str">
        <f t="shared" si="29"/>
        <v>00043.1- Maine</v>
      </c>
    </row>
    <row r="1894" spans="1:32" x14ac:dyDescent="0.25">
      <c r="A1894">
        <v>20200516</v>
      </c>
      <c r="B1894" t="s">
        <v>1960</v>
      </c>
      <c r="C1894">
        <v>1648</v>
      </c>
      <c r="D1894">
        <v>22092</v>
      </c>
      <c r="F1894">
        <v>37</v>
      </c>
      <c r="G1894">
        <v>214</v>
      </c>
      <c r="H1894">
        <v>19</v>
      </c>
      <c r="J1894">
        <v>10</v>
      </c>
      <c r="L1894">
        <v>1012</v>
      </c>
      <c r="M1894" t="s">
        <v>129</v>
      </c>
      <c r="N1894" s="1">
        <v>43967.5</v>
      </c>
      <c r="O1894" t="s">
        <v>2031</v>
      </c>
      <c r="P1894" t="s">
        <v>174</v>
      </c>
      <c r="Q1894">
        <v>70</v>
      </c>
      <c r="R1894">
        <v>214</v>
      </c>
      <c r="S1894">
        <v>23740</v>
      </c>
      <c r="T1894">
        <v>23740</v>
      </c>
      <c r="U1894">
        <v>23740</v>
      </c>
      <c r="V1894">
        <v>23</v>
      </c>
      <c r="W1894">
        <v>1</v>
      </c>
      <c r="X1894">
        <v>3</v>
      </c>
      <c r="Y1894">
        <v>0</v>
      </c>
      <c r="Z1894">
        <v>45</v>
      </c>
      <c r="AA1894">
        <v>45</v>
      </c>
      <c r="AB1894" s="24">
        <f>VLOOKUP(B1894,population!$B$2:$D$54,3,0)</f>
        <v>1344212</v>
      </c>
      <c r="AC1894" s="24" t="str">
        <f>VLOOKUP(B1894,regions!$A$2:$B$54,2,0)</f>
        <v>Northeast</v>
      </c>
      <c r="AD1894" s="24" t="str">
        <f>VLOOKUP(B1894,population!$B$2:$C$54,2,0)</f>
        <v> Maine</v>
      </c>
      <c r="AE1894" s="24">
        <f>IFERROR(VLOOKUP(AD1894,'pop density'!$A$1:$B$51,2,0),"")</f>
        <v>43.1</v>
      </c>
      <c r="AF1894" s="24" t="str">
        <f t="shared" si="29"/>
        <v>00043.1- Maine</v>
      </c>
    </row>
    <row r="1895" spans="1:32" x14ac:dyDescent="0.25">
      <c r="A1895">
        <v>20200517</v>
      </c>
      <c r="B1895" t="s">
        <v>1960</v>
      </c>
      <c r="C1895">
        <v>1687</v>
      </c>
      <c r="D1895">
        <v>22092</v>
      </c>
      <c r="F1895">
        <v>37</v>
      </c>
      <c r="G1895">
        <v>216</v>
      </c>
      <c r="H1895">
        <v>16</v>
      </c>
      <c r="J1895">
        <v>11</v>
      </c>
      <c r="L1895">
        <v>1028</v>
      </c>
      <c r="M1895" t="s">
        <v>129</v>
      </c>
      <c r="N1895" s="1">
        <v>43968.479166666664</v>
      </c>
      <c r="O1895" t="s">
        <v>2032</v>
      </c>
      <c r="P1895" t="s">
        <v>176</v>
      </c>
      <c r="Q1895">
        <v>70</v>
      </c>
      <c r="R1895">
        <v>216</v>
      </c>
      <c r="S1895">
        <v>23779</v>
      </c>
      <c r="T1895">
        <v>23779</v>
      </c>
      <c r="U1895">
        <v>23779</v>
      </c>
      <c r="V1895">
        <v>23</v>
      </c>
      <c r="W1895">
        <v>0</v>
      </c>
      <c r="X1895">
        <v>2</v>
      </c>
      <c r="Y1895">
        <v>0</v>
      </c>
      <c r="Z1895">
        <v>39</v>
      </c>
      <c r="AA1895">
        <v>39</v>
      </c>
      <c r="AB1895" s="24">
        <f>VLOOKUP(B1895,population!$B$2:$D$54,3,0)</f>
        <v>1344212</v>
      </c>
      <c r="AC1895" s="24" t="str">
        <f>VLOOKUP(B1895,regions!$A$2:$B$54,2,0)</f>
        <v>Northeast</v>
      </c>
      <c r="AD1895" s="24" t="str">
        <f>VLOOKUP(B1895,population!$B$2:$C$54,2,0)</f>
        <v> Maine</v>
      </c>
      <c r="AE1895" s="24">
        <f>IFERROR(VLOOKUP(AD1895,'pop density'!$A$1:$B$51,2,0),"")</f>
        <v>43.1</v>
      </c>
      <c r="AF1895" s="24" t="str">
        <f t="shared" si="29"/>
        <v>00043.1- Maine</v>
      </c>
    </row>
    <row r="1896" spans="1:32" x14ac:dyDescent="0.25">
      <c r="A1896">
        <v>20200518</v>
      </c>
      <c r="B1896" t="s">
        <v>1960</v>
      </c>
      <c r="C1896">
        <v>1713</v>
      </c>
      <c r="D1896">
        <v>22092</v>
      </c>
      <c r="F1896">
        <v>42</v>
      </c>
      <c r="G1896">
        <v>223</v>
      </c>
      <c r="H1896">
        <v>16</v>
      </c>
      <c r="J1896">
        <v>10</v>
      </c>
      <c r="L1896">
        <v>1053</v>
      </c>
      <c r="M1896" t="s">
        <v>129</v>
      </c>
      <c r="N1896" s="1">
        <v>43969.510416666664</v>
      </c>
      <c r="O1896" t="s">
        <v>2033</v>
      </c>
      <c r="P1896" t="s">
        <v>178</v>
      </c>
      <c r="Q1896">
        <v>71</v>
      </c>
      <c r="R1896">
        <v>223</v>
      </c>
      <c r="S1896">
        <v>23805</v>
      </c>
      <c r="T1896">
        <v>23805</v>
      </c>
      <c r="U1896">
        <v>23805</v>
      </c>
      <c r="V1896">
        <v>23</v>
      </c>
      <c r="W1896">
        <v>1</v>
      </c>
      <c r="X1896">
        <v>7</v>
      </c>
      <c r="Y1896">
        <v>0</v>
      </c>
      <c r="Z1896">
        <v>26</v>
      </c>
      <c r="AA1896">
        <v>26</v>
      </c>
      <c r="AB1896" s="24">
        <f>VLOOKUP(B1896,population!$B$2:$D$54,3,0)</f>
        <v>1344212</v>
      </c>
      <c r="AC1896" s="24" t="str">
        <f>VLOOKUP(B1896,regions!$A$2:$B$54,2,0)</f>
        <v>Northeast</v>
      </c>
      <c r="AD1896" s="24" t="str">
        <f>VLOOKUP(B1896,population!$B$2:$C$54,2,0)</f>
        <v> Maine</v>
      </c>
      <c r="AE1896" s="24">
        <f>IFERROR(VLOOKUP(AD1896,'pop density'!$A$1:$B$51,2,0),"")</f>
        <v>43.1</v>
      </c>
      <c r="AF1896" s="24" t="str">
        <f t="shared" si="29"/>
        <v>00043.1- Maine</v>
      </c>
    </row>
    <row r="1897" spans="1:32" x14ac:dyDescent="0.25">
      <c r="A1897">
        <v>20200519</v>
      </c>
      <c r="B1897" t="s">
        <v>1960</v>
      </c>
      <c r="C1897">
        <v>1741</v>
      </c>
      <c r="D1897">
        <v>22092</v>
      </c>
      <c r="F1897">
        <v>44</v>
      </c>
      <c r="G1897">
        <v>225</v>
      </c>
      <c r="H1897">
        <v>19</v>
      </c>
      <c r="J1897">
        <v>11</v>
      </c>
      <c r="L1897">
        <v>1088</v>
      </c>
      <c r="M1897" t="s">
        <v>129</v>
      </c>
      <c r="N1897" s="1">
        <v>43970.479166666664</v>
      </c>
      <c r="O1897" t="s">
        <v>2034</v>
      </c>
      <c r="P1897" t="s">
        <v>180</v>
      </c>
      <c r="Q1897">
        <v>73</v>
      </c>
      <c r="R1897">
        <v>225</v>
      </c>
      <c r="S1897">
        <v>23833</v>
      </c>
      <c r="T1897">
        <v>23833</v>
      </c>
      <c r="U1897">
        <v>23833</v>
      </c>
      <c r="V1897">
        <v>23</v>
      </c>
      <c r="W1897">
        <v>2</v>
      </c>
      <c r="X1897">
        <v>2</v>
      </c>
      <c r="Y1897">
        <v>0</v>
      </c>
      <c r="Z1897">
        <v>28</v>
      </c>
      <c r="AA1897">
        <v>28</v>
      </c>
      <c r="AB1897" s="24">
        <f>VLOOKUP(B1897,population!$B$2:$D$54,3,0)</f>
        <v>1344212</v>
      </c>
      <c r="AC1897" s="24" t="str">
        <f>VLOOKUP(B1897,regions!$A$2:$B$54,2,0)</f>
        <v>Northeast</v>
      </c>
      <c r="AD1897" s="24" t="str">
        <f>VLOOKUP(B1897,population!$B$2:$C$54,2,0)</f>
        <v> Maine</v>
      </c>
      <c r="AE1897" s="24">
        <f>IFERROR(VLOOKUP(AD1897,'pop density'!$A$1:$B$51,2,0),"")</f>
        <v>43.1</v>
      </c>
      <c r="AF1897" s="24" t="str">
        <f t="shared" si="29"/>
        <v>00043.1- Maine</v>
      </c>
    </row>
    <row r="1898" spans="1:32" x14ac:dyDescent="0.25">
      <c r="A1898">
        <v>20200520</v>
      </c>
      <c r="B1898" t="s">
        <v>1960</v>
      </c>
      <c r="C1898">
        <v>1819</v>
      </c>
      <c r="D1898">
        <v>35450</v>
      </c>
      <c r="F1898">
        <v>43</v>
      </c>
      <c r="G1898">
        <v>231</v>
      </c>
      <c r="H1898">
        <v>24</v>
      </c>
      <c r="J1898">
        <v>12</v>
      </c>
      <c r="L1898">
        <v>1100</v>
      </c>
      <c r="M1898" t="s">
        <v>129</v>
      </c>
      <c r="N1898" s="1">
        <v>43971.520833333336</v>
      </c>
      <c r="O1898" t="s">
        <v>2035</v>
      </c>
      <c r="P1898" t="s">
        <v>182</v>
      </c>
      <c r="Q1898">
        <v>73</v>
      </c>
      <c r="R1898">
        <v>231</v>
      </c>
      <c r="S1898">
        <v>37269</v>
      </c>
      <c r="T1898">
        <v>37269</v>
      </c>
      <c r="U1898">
        <v>37269</v>
      </c>
      <c r="V1898">
        <v>23</v>
      </c>
      <c r="W1898">
        <v>0</v>
      </c>
      <c r="X1898">
        <v>6</v>
      </c>
      <c r="Y1898">
        <v>13358</v>
      </c>
      <c r="Z1898">
        <v>78</v>
      </c>
      <c r="AA1898">
        <v>13436</v>
      </c>
      <c r="AB1898" s="24">
        <f>VLOOKUP(B1898,population!$B$2:$D$54,3,0)</f>
        <v>1344212</v>
      </c>
      <c r="AC1898" s="24" t="str">
        <f>VLOOKUP(B1898,regions!$A$2:$B$54,2,0)</f>
        <v>Northeast</v>
      </c>
      <c r="AD1898" s="24" t="str">
        <f>VLOOKUP(B1898,population!$B$2:$C$54,2,0)</f>
        <v> Maine</v>
      </c>
      <c r="AE1898" s="24">
        <f>IFERROR(VLOOKUP(AD1898,'pop density'!$A$1:$B$51,2,0),"")</f>
        <v>43.1</v>
      </c>
      <c r="AF1898" s="24" t="str">
        <f t="shared" si="29"/>
        <v>00043.1- Maine</v>
      </c>
    </row>
    <row r="1899" spans="1:32" x14ac:dyDescent="0.25">
      <c r="A1899">
        <v>20200521</v>
      </c>
      <c r="B1899" t="s">
        <v>1960</v>
      </c>
      <c r="C1899">
        <v>1877</v>
      </c>
      <c r="D1899">
        <v>35450</v>
      </c>
      <c r="F1899">
        <v>41</v>
      </c>
      <c r="G1899">
        <v>235</v>
      </c>
      <c r="H1899">
        <v>21</v>
      </c>
      <c r="J1899">
        <v>12</v>
      </c>
      <c r="L1899">
        <v>1145</v>
      </c>
      <c r="M1899" t="s">
        <v>129</v>
      </c>
      <c r="N1899" s="1">
        <v>43972.5</v>
      </c>
      <c r="O1899" t="s">
        <v>2036</v>
      </c>
      <c r="P1899" t="s">
        <v>184</v>
      </c>
      <c r="Q1899">
        <v>73</v>
      </c>
      <c r="R1899">
        <v>235</v>
      </c>
      <c r="S1899">
        <v>37327</v>
      </c>
      <c r="T1899">
        <v>37327</v>
      </c>
      <c r="U1899">
        <v>37327</v>
      </c>
      <c r="V1899">
        <v>23</v>
      </c>
      <c r="W1899">
        <v>0</v>
      </c>
      <c r="X1899">
        <v>4</v>
      </c>
      <c r="Y1899">
        <v>0</v>
      </c>
      <c r="Z1899">
        <v>58</v>
      </c>
      <c r="AA1899">
        <v>58</v>
      </c>
      <c r="AB1899" s="24">
        <f>VLOOKUP(B1899,population!$B$2:$D$54,3,0)</f>
        <v>1344212</v>
      </c>
      <c r="AC1899" s="24" t="str">
        <f>VLOOKUP(B1899,regions!$A$2:$B$54,2,0)</f>
        <v>Northeast</v>
      </c>
      <c r="AD1899" s="24" t="str">
        <f>VLOOKUP(B1899,population!$B$2:$C$54,2,0)</f>
        <v> Maine</v>
      </c>
      <c r="AE1899" s="24">
        <f>IFERROR(VLOOKUP(AD1899,'pop density'!$A$1:$B$51,2,0),"")</f>
        <v>43.1</v>
      </c>
      <c r="AF1899" s="24" t="str">
        <f t="shared" si="29"/>
        <v>00043.1- Maine</v>
      </c>
    </row>
    <row r="1900" spans="1:32" x14ac:dyDescent="0.25">
      <c r="A1900">
        <v>20200522</v>
      </c>
      <c r="B1900" t="s">
        <v>1960</v>
      </c>
      <c r="C1900">
        <v>1948</v>
      </c>
      <c r="D1900">
        <v>35450</v>
      </c>
      <c r="F1900">
        <v>45</v>
      </c>
      <c r="G1900">
        <v>240</v>
      </c>
      <c r="H1900">
        <v>21</v>
      </c>
      <c r="J1900">
        <v>12</v>
      </c>
      <c r="L1900">
        <v>1192</v>
      </c>
      <c r="M1900" t="s">
        <v>129</v>
      </c>
      <c r="N1900" s="1">
        <v>43973.520833333336</v>
      </c>
      <c r="O1900" t="s">
        <v>2037</v>
      </c>
      <c r="P1900" t="s">
        <v>186</v>
      </c>
      <c r="Q1900">
        <v>75</v>
      </c>
      <c r="R1900">
        <v>240</v>
      </c>
      <c r="S1900">
        <v>37398</v>
      </c>
      <c r="T1900">
        <v>37398</v>
      </c>
      <c r="U1900">
        <v>37398</v>
      </c>
      <c r="V1900">
        <v>23</v>
      </c>
      <c r="W1900">
        <v>2</v>
      </c>
      <c r="X1900">
        <v>5</v>
      </c>
      <c r="Y1900">
        <v>0</v>
      </c>
      <c r="Z1900">
        <v>71</v>
      </c>
      <c r="AA1900">
        <v>71</v>
      </c>
      <c r="AB1900" s="24">
        <f>VLOOKUP(B1900,population!$B$2:$D$54,3,0)</f>
        <v>1344212</v>
      </c>
      <c r="AC1900" s="24" t="str">
        <f>VLOOKUP(B1900,regions!$A$2:$B$54,2,0)</f>
        <v>Northeast</v>
      </c>
      <c r="AD1900" s="24" t="str">
        <f>VLOOKUP(B1900,population!$B$2:$C$54,2,0)</f>
        <v> Maine</v>
      </c>
      <c r="AE1900" s="24">
        <f>IFERROR(VLOOKUP(AD1900,'pop density'!$A$1:$B$51,2,0),"")</f>
        <v>43.1</v>
      </c>
      <c r="AF1900" s="24" t="str">
        <f t="shared" si="29"/>
        <v>00043.1- Maine</v>
      </c>
    </row>
    <row r="1901" spans="1:32" x14ac:dyDescent="0.25">
      <c r="A1901">
        <v>20200523</v>
      </c>
      <c r="B1901" t="s">
        <v>1960</v>
      </c>
      <c r="C1901">
        <v>2013</v>
      </c>
      <c r="D1901">
        <v>35450</v>
      </c>
      <c r="F1901">
        <v>50</v>
      </c>
      <c r="G1901">
        <v>243</v>
      </c>
      <c r="H1901">
        <v>26</v>
      </c>
      <c r="J1901">
        <v>11</v>
      </c>
      <c r="L1901">
        <v>1232</v>
      </c>
      <c r="M1901" t="s">
        <v>129</v>
      </c>
      <c r="N1901" s="1">
        <v>43974.458333333336</v>
      </c>
      <c r="O1901" t="s">
        <v>2038</v>
      </c>
      <c r="P1901" t="s">
        <v>188</v>
      </c>
      <c r="Q1901">
        <v>77</v>
      </c>
      <c r="R1901">
        <v>243</v>
      </c>
      <c r="S1901">
        <v>37463</v>
      </c>
      <c r="T1901">
        <v>37463</v>
      </c>
      <c r="U1901">
        <v>37463</v>
      </c>
      <c r="V1901">
        <v>23</v>
      </c>
      <c r="W1901">
        <v>2</v>
      </c>
      <c r="X1901">
        <v>3</v>
      </c>
      <c r="Y1901">
        <v>0</v>
      </c>
      <c r="Z1901">
        <v>65</v>
      </c>
      <c r="AA1901">
        <v>65</v>
      </c>
      <c r="AB1901" s="24">
        <f>VLOOKUP(B1901,population!$B$2:$D$54,3,0)</f>
        <v>1344212</v>
      </c>
      <c r="AC1901" s="24" t="str">
        <f>VLOOKUP(B1901,regions!$A$2:$B$54,2,0)</f>
        <v>Northeast</v>
      </c>
      <c r="AD1901" s="24" t="str">
        <f>VLOOKUP(B1901,population!$B$2:$C$54,2,0)</f>
        <v> Maine</v>
      </c>
      <c r="AE1901" s="24">
        <f>IFERROR(VLOOKUP(AD1901,'pop density'!$A$1:$B$51,2,0),"")</f>
        <v>43.1</v>
      </c>
      <c r="AF1901" s="24" t="str">
        <f t="shared" si="29"/>
        <v>00043.1- Maine</v>
      </c>
    </row>
    <row r="1902" spans="1:32" x14ac:dyDescent="0.25">
      <c r="A1902">
        <v>20200524</v>
      </c>
      <c r="B1902" t="s">
        <v>1960</v>
      </c>
      <c r="C1902">
        <v>2055</v>
      </c>
      <c r="D1902">
        <v>35450</v>
      </c>
      <c r="F1902">
        <v>59</v>
      </c>
      <c r="G1902">
        <v>252</v>
      </c>
      <c r="H1902">
        <v>27</v>
      </c>
      <c r="J1902">
        <v>13</v>
      </c>
      <c r="L1902">
        <v>1263</v>
      </c>
      <c r="M1902" t="s">
        <v>129</v>
      </c>
      <c r="N1902" s="1">
        <v>43975.541666666664</v>
      </c>
      <c r="O1902" t="s">
        <v>2039</v>
      </c>
      <c r="P1902" t="s">
        <v>190</v>
      </c>
      <c r="Q1902">
        <v>78</v>
      </c>
      <c r="R1902">
        <v>252</v>
      </c>
      <c r="S1902">
        <v>37505</v>
      </c>
      <c r="T1902">
        <v>37505</v>
      </c>
      <c r="U1902">
        <v>37505</v>
      </c>
      <c r="V1902">
        <v>23</v>
      </c>
      <c r="W1902">
        <v>1</v>
      </c>
      <c r="X1902">
        <v>9</v>
      </c>
      <c r="Y1902">
        <v>0</v>
      </c>
      <c r="Z1902">
        <v>42</v>
      </c>
      <c r="AA1902">
        <v>42</v>
      </c>
      <c r="AB1902" s="24">
        <f>VLOOKUP(B1902,population!$B$2:$D$54,3,0)</f>
        <v>1344212</v>
      </c>
      <c r="AC1902" s="24" t="str">
        <f>VLOOKUP(B1902,regions!$A$2:$B$54,2,0)</f>
        <v>Northeast</v>
      </c>
      <c r="AD1902" s="24" t="str">
        <f>VLOOKUP(B1902,population!$B$2:$C$54,2,0)</f>
        <v> Maine</v>
      </c>
      <c r="AE1902" s="24">
        <f>IFERROR(VLOOKUP(AD1902,'pop density'!$A$1:$B$51,2,0),"")</f>
        <v>43.1</v>
      </c>
      <c r="AF1902" s="24" t="str">
        <f t="shared" si="29"/>
        <v>00043.1- Maine</v>
      </c>
    </row>
    <row r="1903" spans="1:32" x14ac:dyDescent="0.25">
      <c r="A1903">
        <v>20200301</v>
      </c>
      <c r="B1903" t="s">
        <v>2040</v>
      </c>
      <c r="C1903">
        <v>9</v>
      </c>
      <c r="O1903" t="s">
        <v>2041</v>
      </c>
      <c r="P1903" t="s">
        <v>2042</v>
      </c>
      <c r="S1903">
        <v>9</v>
      </c>
      <c r="T1903">
        <v>9</v>
      </c>
      <c r="U1903">
        <v>9</v>
      </c>
      <c r="V1903">
        <v>26</v>
      </c>
      <c r="AB1903" s="24">
        <f>VLOOKUP(B1903,population!$B$2:$D$54,3,0)</f>
        <v>9986857</v>
      </c>
      <c r="AC1903" s="24" t="str">
        <f>VLOOKUP(B1903,regions!$A$2:$B$54,2,0)</f>
        <v>Midwest</v>
      </c>
      <c r="AD1903" s="24" t="str">
        <f>VLOOKUP(B1903,population!$B$2:$C$54,2,0)</f>
        <v> Michigan</v>
      </c>
      <c r="AE1903" s="24">
        <f>IFERROR(VLOOKUP(AD1903,'pop density'!$A$1:$B$51,2,0),"")</f>
        <v>174.7</v>
      </c>
      <c r="AF1903" s="24" t="str">
        <f t="shared" si="29"/>
        <v>00174.7- Michigan</v>
      </c>
    </row>
    <row r="1904" spans="1:32" x14ac:dyDescent="0.25">
      <c r="A1904">
        <v>20200302</v>
      </c>
      <c r="B1904" t="s">
        <v>2040</v>
      </c>
      <c r="C1904">
        <v>18</v>
      </c>
      <c r="O1904" t="s">
        <v>2043</v>
      </c>
      <c r="P1904" t="s">
        <v>2044</v>
      </c>
      <c r="S1904">
        <v>18</v>
      </c>
      <c r="T1904">
        <v>18</v>
      </c>
      <c r="U1904">
        <v>18</v>
      </c>
      <c r="V1904">
        <v>26</v>
      </c>
      <c r="W1904">
        <v>0</v>
      </c>
      <c r="X1904">
        <v>0</v>
      </c>
      <c r="Y1904">
        <v>0</v>
      </c>
      <c r="Z1904">
        <v>9</v>
      </c>
      <c r="AA1904">
        <v>9</v>
      </c>
      <c r="AB1904" s="24">
        <f>VLOOKUP(B1904,population!$B$2:$D$54,3,0)</f>
        <v>9986857</v>
      </c>
      <c r="AC1904" s="24" t="str">
        <f>VLOOKUP(B1904,regions!$A$2:$B$54,2,0)</f>
        <v>Midwest</v>
      </c>
      <c r="AD1904" s="24" t="str">
        <f>VLOOKUP(B1904,population!$B$2:$C$54,2,0)</f>
        <v> Michigan</v>
      </c>
      <c r="AE1904" s="24">
        <f>IFERROR(VLOOKUP(AD1904,'pop density'!$A$1:$B$51,2,0),"")</f>
        <v>174.7</v>
      </c>
      <c r="AF1904" s="24" t="str">
        <f t="shared" si="29"/>
        <v>00174.7- Michigan</v>
      </c>
    </row>
    <row r="1905" spans="1:32" x14ac:dyDescent="0.25">
      <c r="A1905">
        <v>20200303</v>
      </c>
      <c r="B1905" t="s">
        <v>2040</v>
      </c>
      <c r="C1905">
        <v>34</v>
      </c>
      <c r="O1905" t="s">
        <v>2045</v>
      </c>
      <c r="P1905" t="s">
        <v>2046</v>
      </c>
      <c r="S1905">
        <v>34</v>
      </c>
      <c r="T1905">
        <v>34</v>
      </c>
      <c r="U1905">
        <v>34</v>
      </c>
      <c r="V1905">
        <v>26</v>
      </c>
      <c r="W1905">
        <v>0</v>
      </c>
      <c r="X1905">
        <v>0</v>
      </c>
      <c r="Y1905">
        <v>0</v>
      </c>
      <c r="Z1905">
        <v>16</v>
      </c>
      <c r="AA1905">
        <v>16</v>
      </c>
      <c r="AB1905" s="24">
        <f>VLOOKUP(B1905,population!$B$2:$D$54,3,0)</f>
        <v>9986857</v>
      </c>
      <c r="AC1905" s="24" t="str">
        <f>VLOOKUP(B1905,regions!$A$2:$B$54,2,0)</f>
        <v>Midwest</v>
      </c>
      <c r="AD1905" s="24" t="str">
        <f>VLOOKUP(B1905,population!$B$2:$C$54,2,0)</f>
        <v> Michigan</v>
      </c>
      <c r="AE1905" s="24">
        <f>IFERROR(VLOOKUP(AD1905,'pop density'!$A$1:$B$51,2,0),"")</f>
        <v>174.7</v>
      </c>
      <c r="AF1905" s="24" t="str">
        <f t="shared" si="29"/>
        <v>00174.7- Michigan</v>
      </c>
    </row>
    <row r="1906" spans="1:32" x14ac:dyDescent="0.25">
      <c r="A1906">
        <v>20200304</v>
      </c>
      <c r="B1906" t="s">
        <v>2040</v>
      </c>
      <c r="C1906">
        <v>52</v>
      </c>
      <c r="O1906" t="s">
        <v>2047</v>
      </c>
      <c r="P1906" t="s">
        <v>427</v>
      </c>
      <c r="S1906">
        <v>52</v>
      </c>
      <c r="T1906">
        <v>52</v>
      </c>
      <c r="U1906">
        <v>52</v>
      </c>
      <c r="V1906">
        <v>26</v>
      </c>
      <c r="W1906">
        <v>0</v>
      </c>
      <c r="X1906">
        <v>0</v>
      </c>
      <c r="Y1906">
        <v>0</v>
      </c>
      <c r="Z1906">
        <v>18</v>
      </c>
      <c r="AA1906">
        <v>18</v>
      </c>
      <c r="AB1906" s="24">
        <f>VLOOKUP(B1906,population!$B$2:$D$54,3,0)</f>
        <v>9986857</v>
      </c>
      <c r="AC1906" s="24" t="str">
        <f>VLOOKUP(B1906,regions!$A$2:$B$54,2,0)</f>
        <v>Midwest</v>
      </c>
      <c r="AD1906" s="24" t="str">
        <f>VLOOKUP(B1906,population!$B$2:$C$54,2,0)</f>
        <v> Michigan</v>
      </c>
      <c r="AE1906" s="24">
        <f>IFERROR(VLOOKUP(AD1906,'pop density'!$A$1:$B$51,2,0),"")</f>
        <v>174.7</v>
      </c>
      <c r="AF1906" s="24" t="str">
        <f t="shared" si="29"/>
        <v>00174.7- Michigan</v>
      </c>
    </row>
    <row r="1907" spans="1:32" x14ac:dyDescent="0.25">
      <c r="A1907">
        <v>20200305</v>
      </c>
      <c r="B1907" t="s">
        <v>2040</v>
      </c>
      <c r="C1907">
        <v>72</v>
      </c>
      <c r="D1907">
        <v>8</v>
      </c>
      <c r="E1907">
        <v>0</v>
      </c>
      <c r="O1907" t="s">
        <v>2048</v>
      </c>
      <c r="P1907" t="s">
        <v>429</v>
      </c>
      <c r="S1907">
        <v>80</v>
      </c>
      <c r="T1907">
        <v>80</v>
      </c>
      <c r="U1907">
        <v>80</v>
      </c>
      <c r="V1907">
        <v>26</v>
      </c>
      <c r="W1907">
        <v>0</v>
      </c>
      <c r="X1907">
        <v>0</v>
      </c>
      <c r="Y1907">
        <v>8</v>
      </c>
      <c r="Z1907">
        <v>20</v>
      </c>
      <c r="AA1907">
        <v>28</v>
      </c>
      <c r="AB1907" s="24">
        <f>VLOOKUP(B1907,population!$B$2:$D$54,3,0)</f>
        <v>9986857</v>
      </c>
      <c r="AC1907" s="24" t="str">
        <f>VLOOKUP(B1907,regions!$A$2:$B$54,2,0)</f>
        <v>Midwest</v>
      </c>
      <c r="AD1907" s="24" t="str">
        <f>VLOOKUP(B1907,population!$B$2:$C$54,2,0)</f>
        <v> Michigan</v>
      </c>
      <c r="AE1907" s="24">
        <f>IFERROR(VLOOKUP(AD1907,'pop density'!$A$1:$B$51,2,0),"")</f>
        <v>174.7</v>
      </c>
      <c r="AF1907" s="24" t="str">
        <f t="shared" si="29"/>
        <v>00174.7- Michigan</v>
      </c>
    </row>
    <row r="1908" spans="1:32" x14ac:dyDescent="0.25">
      <c r="A1908">
        <v>20200306</v>
      </c>
      <c r="B1908" t="s">
        <v>2040</v>
      </c>
      <c r="C1908">
        <v>98</v>
      </c>
      <c r="D1908">
        <v>8</v>
      </c>
      <c r="E1908">
        <v>8</v>
      </c>
      <c r="O1908" t="s">
        <v>2049</v>
      </c>
      <c r="P1908" t="s">
        <v>29</v>
      </c>
      <c r="S1908">
        <v>114</v>
      </c>
      <c r="T1908">
        <v>106</v>
      </c>
      <c r="U1908">
        <v>106</v>
      </c>
      <c r="V1908">
        <v>26</v>
      </c>
      <c r="W1908">
        <v>0</v>
      </c>
      <c r="X1908">
        <v>0</v>
      </c>
      <c r="Y1908">
        <v>0</v>
      </c>
      <c r="Z1908">
        <v>26</v>
      </c>
      <c r="AA1908">
        <v>26</v>
      </c>
      <c r="AB1908" s="24">
        <f>VLOOKUP(B1908,population!$B$2:$D$54,3,0)</f>
        <v>9986857</v>
      </c>
      <c r="AC1908" s="24" t="str">
        <f>VLOOKUP(B1908,regions!$A$2:$B$54,2,0)</f>
        <v>Midwest</v>
      </c>
      <c r="AD1908" s="24" t="str">
        <f>VLOOKUP(B1908,population!$B$2:$C$54,2,0)</f>
        <v> Michigan</v>
      </c>
      <c r="AE1908" s="24">
        <f>IFERROR(VLOOKUP(AD1908,'pop density'!$A$1:$B$51,2,0),"")</f>
        <v>174.7</v>
      </c>
      <c r="AF1908" s="24" t="str">
        <f t="shared" si="29"/>
        <v>00174.7- Michigan</v>
      </c>
    </row>
    <row r="1909" spans="1:32" x14ac:dyDescent="0.25">
      <c r="A1909">
        <v>20200307</v>
      </c>
      <c r="B1909" t="s">
        <v>2040</v>
      </c>
      <c r="C1909">
        <v>128</v>
      </c>
      <c r="D1909">
        <v>18</v>
      </c>
      <c r="E1909">
        <v>9</v>
      </c>
      <c r="O1909" t="s">
        <v>2050</v>
      </c>
      <c r="P1909" t="s">
        <v>31</v>
      </c>
      <c r="S1909">
        <v>155</v>
      </c>
      <c r="T1909">
        <v>146</v>
      </c>
      <c r="U1909">
        <v>146</v>
      </c>
      <c r="V1909">
        <v>26</v>
      </c>
      <c r="W1909">
        <v>0</v>
      </c>
      <c r="X1909">
        <v>0</v>
      </c>
      <c r="Y1909">
        <v>10</v>
      </c>
      <c r="Z1909">
        <v>30</v>
      </c>
      <c r="AA1909">
        <v>40</v>
      </c>
      <c r="AB1909" s="24">
        <f>VLOOKUP(B1909,population!$B$2:$D$54,3,0)</f>
        <v>9986857</v>
      </c>
      <c r="AC1909" s="24" t="str">
        <f>VLOOKUP(B1909,regions!$A$2:$B$54,2,0)</f>
        <v>Midwest</v>
      </c>
      <c r="AD1909" s="24" t="str">
        <f>VLOOKUP(B1909,population!$B$2:$C$54,2,0)</f>
        <v> Michigan</v>
      </c>
      <c r="AE1909" s="24">
        <f>IFERROR(VLOOKUP(AD1909,'pop density'!$A$1:$B$51,2,0),"")</f>
        <v>174.7</v>
      </c>
      <c r="AF1909" s="24" t="str">
        <f t="shared" si="29"/>
        <v>00174.7- Michigan</v>
      </c>
    </row>
    <row r="1910" spans="1:32" x14ac:dyDescent="0.25">
      <c r="A1910">
        <v>20200308</v>
      </c>
      <c r="B1910" t="s">
        <v>2040</v>
      </c>
      <c r="C1910">
        <v>168</v>
      </c>
      <c r="D1910">
        <v>26</v>
      </c>
      <c r="E1910">
        <v>10</v>
      </c>
      <c r="O1910" t="s">
        <v>2051</v>
      </c>
      <c r="P1910" t="s">
        <v>33</v>
      </c>
      <c r="S1910">
        <v>204</v>
      </c>
      <c r="T1910">
        <v>194</v>
      </c>
      <c r="U1910">
        <v>194</v>
      </c>
      <c r="V1910">
        <v>26</v>
      </c>
      <c r="W1910">
        <v>0</v>
      </c>
      <c r="X1910">
        <v>0</v>
      </c>
      <c r="Y1910">
        <v>8</v>
      </c>
      <c r="Z1910">
        <v>40</v>
      </c>
      <c r="AA1910">
        <v>48</v>
      </c>
      <c r="AB1910" s="24">
        <f>VLOOKUP(B1910,population!$B$2:$D$54,3,0)</f>
        <v>9986857</v>
      </c>
      <c r="AC1910" s="24" t="str">
        <f>VLOOKUP(B1910,regions!$A$2:$B$54,2,0)</f>
        <v>Midwest</v>
      </c>
      <c r="AD1910" s="24" t="str">
        <f>VLOOKUP(B1910,population!$B$2:$C$54,2,0)</f>
        <v> Michigan</v>
      </c>
      <c r="AE1910" s="24">
        <f>IFERROR(VLOOKUP(AD1910,'pop density'!$A$1:$B$51,2,0),"")</f>
        <v>174.7</v>
      </c>
      <c r="AF1910" s="24" t="str">
        <f t="shared" si="29"/>
        <v>00174.7- Michigan</v>
      </c>
    </row>
    <row r="1911" spans="1:32" x14ac:dyDescent="0.25">
      <c r="A1911">
        <v>20200309</v>
      </c>
      <c r="B1911" t="s">
        <v>2040</v>
      </c>
      <c r="C1911">
        <v>254</v>
      </c>
      <c r="D1911">
        <v>36</v>
      </c>
      <c r="E1911">
        <v>11</v>
      </c>
      <c r="O1911" t="s">
        <v>2052</v>
      </c>
      <c r="P1911" t="s">
        <v>35</v>
      </c>
      <c r="S1911">
        <v>301</v>
      </c>
      <c r="T1911">
        <v>290</v>
      </c>
      <c r="U1911">
        <v>290</v>
      </c>
      <c r="V1911">
        <v>26</v>
      </c>
      <c r="W1911">
        <v>0</v>
      </c>
      <c r="X1911">
        <v>0</v>
      </c>
      <c r="Y1911">
        <v>10</v>
      </c>
      <c r="Z1911">
        <v>86</v>
      </c>
      <c r="AA1911">
        <v>96</v>
      </c>
      <c r="AB1911" s="24">
        <f>VLOOKUP(B1911,population!$B$2:$D$54,3,0)</f>
        <v>9986857</v>
      </c>
      <c r="AC1911" s="24" t="str">
        <f>VLOOKUP(B1911,regions!$A$2:$B$54,2,0)</f>
        <v>Midwest</v>
      </c>
      <c r="AD1911" s="24" t="str">
        <f>VLOOKUP(B1911,population!$B$2:$C$54,2,0)</f>
        <v> Michigan</v>
      </c>
      <c r="AE1911" s="24">
        <f>IFERROR(VLOOKUP(AD1911,'pop density'!$A$1:$B$51,2,0),"")</f>
        <v>174.7</v>
      </c>
      <c r="AF1911" s="24" t="str">
        <f t="shared" si="29"/>
        <v>00174.7- Michigan</v>
      </c>
    </row>
    <row r="1912" spans="1:32" x14ac:dyDescent="0.25">
      <c r="A1912">
        <v>20200310</v>
      </c>
      <c r="B1912" t="s">
        <v>2040</v>
      </c>
      <c r="C1912">
        <v>358</v>
      </c>
      <c r="D1912">
        <v>39</v>
      </c>
      <c r="E1912">
        <v>24</v>
      </c>
      <c r="O1912" t="s">
        <v>2053</v>
      </c>
      <c r="P1912" t="s">
        <v>37</v>
      </c>
      <c r="S1912">
        <v>421</v>
      </c>
      <c r="T1912">
        <v>397</v>
      </c>
      <c r="U1912">
        <v>397</v>
      </c>
      <c r="V1912">
        <v>26</v>
      </c>
      <c r="W1912">
        <v>0</v>
      </c>
      <c r="X1912">
        <v>0</v>
      </c>
      <c r="Y1912">
        <v>3</v>
      </c>
      <c r="Z1912">
        <v>104</v>
      </c>
      <c r="AA1912">
        <v>107</v>
      </c>
      <c r="AB1912" s="24">
        <f>VLOOKUP(B1912,population!$B$2:$D$54,3,0)</f>
        <v>9986857</v>
      </c>
      <c r="AC1912" s="24" t="str">
        <f>VLOOKUP(B1912,regions!$A$2:$B$54,2,0)</f>
        <v>Midwest</v>
      </c>
      <c r="AD1912" s="24" t="str">
        <f>VLOOKUP(B1912,population!$B$2:$C$54,2,0)</f>
        <v> Michigan</v>
      </c>
      <c r="AE1912" s="24">
        <f>IFERROR(VLOOKUP(AD1912,'pop density'!$A$1:$B$51,2,0),"")</f>
        <v>174.7</v>
      </c>
      <c r="AF1912" s="24" t="str">
        <f t="shared" si="29"/>
        <v>00174.7- Michigan</v>
      </c>
    </row>
    <row r="1913" spans="1:32" x14ac:dyDescent="0.25">
      <c r="A1913">
        <v>20200311</v>
      </c>
      <c r="B1913" t="s">
        <v>2040</v>
      </c>
      <c r="C1913">
        <v>497</v>
      </c>
      <c r="D1913">
        <v>57</v>
      </c>
      <c r="E1913">
        <v>18</v>
      </c>
      <c r="O1913" t="s">
        <v>2054</v>
      </c>
      <c r="P1913" t="s">
        <v>39</v>
      </c>
      <c r="S1913">
        <v>572</v>
      </c>
      <c r="T1913">
        <v>554</v>
      </c>
      <c r="U1913">
        <v>554</v>
      </c>
      <c r="V1913">
        <v>26</v>
      </c>
      <c r="W1913">
        <v>0</v>
      </c>
      <c r="X1913">
        <v>0</v>
      </c>
      <c r="Y1913">
        <v>18</v>
      </c>
      <c r="Z1913">
        <v>139</v>
      </c>
      <c r="AA1913">
        <v>157</v>
      </c>
      <c r="AB1913" s="24">
        <f>VLOOKUP(B1913,population!$B$2:$D$54,3,0)</f>
        <v>9986857</v>
      </c>
      <c r="AC1913" s="24" t="str">
        <f>VLOOKUP(B1913,regions!$A$2:$B$54,2,0)</f>
        <v>Midwest</v>
      </c>
      <c r="AD1913" s="24" t="str">
        <f>VLOOKUP(B1913,population!$B$2:$C$54,2,0)</f>
        <v> Michigan</v>
      </c>
      <c r="AE1913" s="24">
        <f>IFERROR(VLOOKUP(AD1913,'pop density'!$A$1:$B$51,2,0),"")</f>
        <v>174.7</v>
      </c>
      <c r="AF1913" s="24" t="str">
        <f t="shared" si="29"/>
        <v>00174.7- Michigan</v>
      </c>
    </row>
    <row r="1914" spans="1:32" x14ac:dyDescent="0.25">
      <c r="A1914">
        <v>20200312</v>
      </c>
      <c r="B1914" t="s">
        <v>2040</v>
      </c>
      <c r="C1914">
        <v>702</v>
      </c>
      <c r="D1914">
        <v>91</v>
      </c>
      <c r="E1914">
        <v>27</v>
      </c>
      <c r="N1914" s="1">
        <v>43901.791666666664</v>
      </c>
      <c r="O1914" t="s">
        <v>2055</v>
      </c>
      <c r="P1914" t="s">
        <v>41</v>
      </c>
      <c r="S1914">
        <v>820</v>
      </c>
      <c r="T1914">
        <v>793</v>
      </c>
      <c r="U1914">
        <v>793</v>
      </c>
      <c r="V1914">
        <v>26</v>
      </c>
      <c r="W1914">
        <v>0</v>
      </c>
      <c r="X1914">
        <v>0</v>
      </c>
      <c r="Y1914">
        <v>34</v>
      </c>
      <c r="Z1914">
        <v>205</v>
      </c>
      <c r="AA1914">
        <v>239</v>
      </c>
      <c r="AB1914" s="24">
        <f>VLOOKUP(B1914,population!$B$2:$D$54,3,0)</f>
        <v>9986857</v>
      </c>
      <c r="AC1914" s="24" t="str">
        <f>VLOOKUP(B1914,regions!$A$2:$B$54,2,0)</f>
        <v>Midwest</v>
      </c>
      <c r="AD1914" s="24" t="str">
        <f>VLOOKUP(B1914,population!$B$2:$C$54,2,0)</f>
        <v> Michigan</v>
      </c>
      <c r="AE1914" s="24">
        <f>IFERROR(VLOOKUP(AD1914,'pop density'!$A$1:$B$51,2,0),"")</f>
        <v>174.7</v>
      </c>
      <c r="AF1914" s="24" t="str">
        <f t="shared" si="29"/>
        <v>00174.7- Michigan</v>
      </c>
    </row>
    <row r="1915" spans="1:32" x14ac:dyDescent="0.25">
      <c r="A1915">
        <v>20200313</v>
      </c>
      <c r="B1915" t="s">
        <v>2040</v>
      </c>
      <c r="C1915">
        <v>945</v>
      </c>
      <c r="D1915">
        <v>133</v>
      </c>
      <c r="E1915">
        <v>26</v>
      </c>
      <c r="N1915" s="1">
        <v>43903</v>
      </c>
      <c r="O1915" t="s">
        <v>2056</v>
      </c>
      <c r="P1915" t="s">
        <v>43</v>
      </c>
      <c r="S1915">
        <v>1104</v>
      </c>
      <c r="T1915">
        <v>1078</v>
      </c>
      <c r="U1915">
        <v>1078</v>
      </c>
      <c r="V1915">
        <v>26</v>
      </c>
      <c r="W1915">
        <v>0</v>
      </c>
      <c r="X1915">
        <v>0</v>
      </c>
      <c r="Y1915">
        <v>42</v>
      </c>
      <c r="Z1915">
        <v>243</v>
      </c>
      <c r="AA1915">
        <v>285</v>
      </c>
      <c r="AB1915" s="24">
        <f>VLOOKUP(B1915,population!$B$2:$D$54,3,0)</f>
        <v>9986857</v>
      </c>
      <c r="AC1915" s="24" t="str">
        <f>VLOOKUP(B1915,regions!$A$2:$B$54,2,0)</f>
        <v>Midwest</v>
      </c>
      <c r="AD1915" s="24" t="str">
        <f>VLOOKUP(B1915,population!$B$2:$C$54,2,0)</f>
        <v> Michigan</v>
      </c>
      <c r="AE1915" s="24">
        <f>IFERROR(VLOOKUP(AD1915,'pop density'!$A$1:$B$51,2,0),"")</f>
        <v>174.7</v>
      </c>
      <c r="AF1915" s="24" t="str">
        <f t="shared" si="29"/>
        <v>00174.7- Michigan</v>
      </c>
    </row>
    <row r="1916" spans="1:32" x14ac:dyDescent="0.25">
      <c r="A1916">
        <v>20200314</v>
      </c>
      <c r="B1916" t="s">
        <v>2040</v>
      </c>
      <c r="C1916">
        <v>1196</v>
      </c>
      <c r="D1916">
        <v>205</v>
      </c>
      <c r="E1916">
        <v>26</v>
      </c>
      <c r="N1916" s="1">
        <v>43903</v>
      </c>
      <c r="O1916" t="s">
        <v>2057</v>
      </c>
      <c r="P1916" t="s">
        <v>45</v>
      </c>
      <c r="S1916">
        <v>1427</v>
      </c>
      <c r="T1916">
        <v>1401</v>
      </c>
      <c r="U1916">
        <v>1401</v>
      </c>
      <c r="V1916">
        <v>26</v>
      </c>
      <c r="W1916">
        <v>0</v>
      </c>
      <c r="X1916">
        <v>0</v>
      </c>
      <c r="Y1916">
        <v>72</v>
      </c>
      <c r="Z1916">
        <v>251</v>
      </c>
      <c r="AA1916">
        <v>323</v>
      </c>
      <c r="AB1916" s="24">
        <f>VLOOKUP(B1916,population!$B$2:$D$54,3,0)</f>
        <v>9986857</v>
      </c>
      <c r="AC1916" s="24" t="str">
        <f>VLOOKUP(B1916,regions!$A$2:$B$54,2,0)</f>
        <v>Midwest</v>
      </c>
      <c r="AD1916" s="24" t="str">
        <f>VLOOKUP(B1916,population!$B$2:$C$54,2,0)</f>
        <v> Michigan</v>
      </c>
      <c r="AE1916" s="24">
        <f>IFERROR(VLOOKUP(AD1916,'pop density'!$A$1:$B$51,2,0),"")</f>
        <v>174.7</v>
      </c>
      <c r="AF1916" s="24" t="str">
        <f t="shared" si="29"/>
        <v>00174.7- Michigan</v>
      </c>
    </row>
    <row r="1917" spans="1:32" x14ac:dyDescent="0.25">
      <c r="A1917">
        <v>20200315</v>
      </c>
      <c r="B1917" t="s">
        <v>2040</v>
      </c>
      <c r="C1917">
        <v>1480</v>
      </c>
      <c r="D1917">
        <v>205</v>
      </c>
      <c r="E1917">
        <v>26</v>
      </c>
      <c r="N1917" s="1">
        <v>43904</v>
      </c>
      <c r="O1917" t="s">
        <v>2058</v>
      </c>
      <c r="P1917" t="s">
        <v>47</v>
      </c>
      <c r="S1917">
        <v>1711</v>
      </c>
      <c r="T1917">
        <v>1685</v>
      </c>
      <c r="U1917">
        <v>1685</v>
      </c>
      <c r="V1917">
        <v>26</v>
      </c>
      <c r="W1917">
        <v>0</v>
      </c>
      <c r="X1917">
        <v>0</v>
      </c>
      <c r="Y1917">
        <v>0</v>
      </c>
      <c r="Z1917">
        <v>284</v>
      </c>
      <c r="AA1917">
        <v>284</v>
      </c>
      <c r="AB1917" s="24">
        <f>VLOOKUP(B1917,population!$B$2:$D$54,3,0)</f>
        <v>9986857</v>
      </c>
      <c r="AC1917" s="24" t="str">
        <f>VLOOKUP(B1917,regions!$A$2:$B$54,2,0)</f>
        <v>Midwest</v>
      </c>
      <c r="AD1917" s="24" t="str">
        <f>VLOOKUP(B1917,population!$B$2:$C$54,2,0)</f>
        <v> Michigan</v>
      </c>
      <c r="AE1917" s="24">
        <f>IFERROR(VLOOKUP(AD1917,'pop density'!$A$1:$B$51,2,0),"")</f>
        <v>174.7</v>
      </c>
      <c r="AF1917" s="24" t="str">
        <f t="shared" si="29"/>
        <v>00174.7- Michigan</v>
      </c>
    </row>
    <row r="1918" spans="1:32" x14ac:dyDescent="0.25">
      <c r="A1918">
        <v>20200316</v>
      </c>
      <c r="B1918" t="s">
        <v>2040</v>
      </c>
      <c r="C1918">
        <v>1933</v>
      </c>
      <c r="D1918">
        <v>272</v>
      </c>
      <c r="E1918">
        <v>30</v>
      </c>
      <c r="N1918" s="1">
        <v>43906.661111111112</v>
      </c>
      <c r="O1918" t="s">
        <v>2059</v>
      </c>
      <c r="P1918" t="s">
        <v>49</v>
      </c>
      <c r="S1918">
        <v>2235</v>
      </c>
      <c r="T1918">
        <v>2205</v>
      </c>
      <c r="U1918">
        <v>2205</v>
      </c>
      <c r="V1918">
        <v>26</v>
      </c>
      <c r="W1918">
        <v>0</v>
      </c>
      <c r="X1918">
        <v>0</v>
      </c>
      <c r="Y1918">
        <v>67</v>
      </c>
      <c r="Z1918">
        <v>453</v>
      </c>
      <c r="AA1918">
        <v>520</v>
      </c>
      <c r="AB1918" s="24">
        <f>VLOOKUP(B1918,population!$B$2:$D$54,3,0)</f>
        <v>9986857</v>
      </c>
      <c r="AC1918" s="24" t="str">
        <f>VLOOKUP(B1918,regions!$A$2:$B$54,2,0)</f>
        <v>Midwest</v>
      </c>
      <c r="AD1918" s="24" t="str">
        <f>VLOOKUP(B1918,population!$B$2:$C$54,2,0)</f>
        <v> Michigan</v>
      </c>
      <c r="AE1918" s="24">
        <f>IFERROR(VLOOKUP(AD1918,'pop density'!$A$1:$B$51,2,0),"")</f>
        <v>174.7</v>
      </c>
      <c r="AF1918" s="24" t="str">
        <f t="shared" si="29"/>
        <v>00174.7- Michigan</v>
      </c>
    </row>
    <row r="1919" spans="1:32" x14ac:dyDescent="0.25">
      <c r="A1919">
        <v>20200317</v>
      </c>
      <c r="B1919" t="s">
        <v>2040</v>
      </c>
      <c r="C1919">
        <v>2393</v>
      </c>
      <c r="D1919">
        <v>626</v>
      </c>
      <c r="N1919" s="1">
        <v>43907.583333333336</v>
      </c>
      <c r="O1919" t="s">
        <v>2060</v>
      </c>
      <c r="P1919" t="s">
        <v>51</v>
      </c>
      <c r="S1919">
        <v>3019</v>
      </c>
      <c r="T1919">
        <v>3019</v>
      </c>
      <c r="U1919">
        <v>3019</v>
      </c>
      <c r="V1919">
        <v>26</v>
      </c>
      <c r="W1919">
        <v>0</v>
      </c>
      <c r="X1919">
        <v>0</v>
      </c>
      <c r="Y1919">
        <v>354</v>
      </c>
      <c r="Z1919">
        <v>460</v>
      </c>
      <c r="AA1919">
        <v>814</v>
      </c>
      <c r="AB1919" s="24">
        <f>VLOOKUP(B1919,population!$B$2:$D$54,3,0)</f>
        <v>9986857</v>
      </c>
      <c r="AC1919" s="24" t="str">
        <f>VLOOKUP(B1919,regions!$A$2:$B$54,2,0)</f>
        <v>Midwest</v>
      </c>
      <c r="AD1919" s="24" t="str">
        <f>VLOOKUP(B1919,population!$B$2:$C$54,2,0)</f>
        <v> Michigan</v>
      </c>
      <c r="AE1919" s="24">
        <f>IFERROR(VLOOKUP(AD1919,'pop density'!$A$1:$B$51,2,0),"")</f>
        <v>174.7</v>
      </c>
      <c r="AF1919" s="24" t="str">
        <f t="shared" si="29"/>
        <v>00174.7- Michigan</v>
      </c>
    </row>
    <row r="1920" spans="1:32" x14ac:dyDescent="0.25">
      <c r="A1920">
        <v>20200318</v>
      </c>
      <c r="B1920" t="s">
        <v>2040</v>
      </c>
      <c r="C1920">
        <v>2913</v>
      </c>
      <c r="D1920">
        <v>1215</v>
      </c>
      <c r="N1920" s="1">
        <v>43908.583333333336</v>
      </c>
      <c r="O1920" t="s">
        <v>2061</v>
      </c>
      <c r="P1920" t="s">
        <v>53</v>
      </c>
      <c r="S1920">
        <v>4128</v>
      </c>
      <c r="T1920">
        <v>4128</v>
      </c>
      <c r="U1920">
        <v>4128</v>
      </c>
      <c r="V1920">
        <v>26</v>
      </c>
      <c r="W1920">
        <v>0</v>
      </c>
      <c r="X1920">
        <v>0</v>
      </c>
      <c r="Y1920">
        <v>589</v>
      </c>
      <c r="Z1920">
        <v>520</v>
      </c>
      <c r="AA1920">
        <v>1109</v>
      </c>
      <c r="AB1920" s="24">
        <f>VLOOKUP(B1920,population!$B$2:$D$54,3,0)</f>
        <v>9986857</v>
      </c>
      <c r="AC1920" s="24" t="str">
        <f>VLOOKUP(B1920,regions!$A$2:$B$54,2,0)</f>
        <v>Midwest</v>
      </c>
      <c r="AD1920" s="24" t="str">
        <f>VLOOKUP(B1920,population!$B$2:$C$54,2,0)</f>
        <v> Michigan</v>
      </c>
      <c r="AE1920" s="24">
        <f>IFERROR(VLOOKUP(AD1920,'pop density'!$A$1:$B$51,2,0),"")</f>
        <v>174.7</v>
      </c>
      <c r="AF1920" s="24" t="str">
        <f t="shared" si="29"/>
        <v>00174.7- Michigan</v>
      </c>
    </row>
    <row r="1921" spans="1:32" x14ac:dyDescent="0.25">
      <c r="A1921">
        <v>20200319</v>
      </c>
      <c r="B1921" t="s">
        <v>2040</v>
      </c>
      <c r="C1921">
        <v>3392</v>
      </c>
      <c r="D1921">
        <v>1785</v>
      </c>
      <c r="N1921" s="1">
        <v>43909.625</v>
      </c>
      <c r="O1921" t="s">
        <v>2062</v>
      </c>
      <c r="P1921" t="s">
        <v>55</v>
      </c>
      <c r="Q1921">
        <v>3</v>
      </c>
      <c r="S1921">
        <v>5177</v>
      </c>
      <c r="T1921">
        <v>5177</v>
      </c>
      <c r="U1921">
        <v>5177</v>
      </c>
      <c r="V1921">
        <v>26</v>
      </c>
      <c r="W1921">
        <v>3</v>
      </c>
      <c r="X1921">
        <v>0</v>
      </c>
      <c r="Y1921">
        <v>570</v>
      </c>
      <c r="Z1921">
        <v>479</v>
      </c>
      <c r="AA1921">
        <v>1049</v>
      </c>
      <c r="AB1921" s="24">
        <f>VLOOKUP(B1921,population!$B$2:$D$54,3,0)</f>
        <v>9986857</v>
      </c>
      <c r="AC1921" s="24" t="str">
        <f>VLOOKUP(B1921,regions!$A$2:$B$54,2,0)</f>
        <v>Midwest</v>
      </c>
      <c r="AD1921" s="24" t="str">
        <f>VLOOKUP(B1921,population!$B$2:$C$54,2,0)</f>
        <v> Michigan</v>
      </c>
      <c r="AE1921" s="24">
        <f>IFERROR(VLOOKUP(AD1921,'pop density'!$A$1:$B$51,2,0),"")</f>
        <v>174.7</v>
      </c>
      <c r="AF1921" s="24" t="str">
        <f t="shared" si="29"/>
        <v>00174.7- Michigan</v>
      </c>
    </row>
    <row r="1922" spans="1:32" x14ac:dyDescent="0.25">
      <c r="A1922">
        <v>20200320</v>
      </c>
      <c r="B1922" t="s">
        <v>2040</v>
      </c>
      <c r="C1922">
        <v>4027</v>
      </c>
      <c r="D1922">
        <v>2746</v>
      </c>
      <c r="N1922" s="1">
        <v>43910.625</v>
      </c>
      <c r="O1922" t="s">
        <v>2063</v>
      </c>
      <c r="P1922" t="s">
        <v>57</v>
      </c>
      <c r="Q1922">
        <v>3</v>
      </c>
      <c r="S1922">
        <v>6773</v>
      </c>
      <c r="T1922">
        <v>6773</v>
      </c>
      <c r="U1922">
        <v>6773</v>
      </c>
      <c r="V1922">
        <v>26</v>
      </c>
      <c r="W1922">
        <v>0</v>
      </c>
      <c r="X1922">
        <v>0</v>
      </c>
      <c r="Y1922">
        <v>961</v>
      </c>
      <c r="Z1922">
        <v>635</v>
      </c>
      <c r="AA1922">
        <v>1596</v>
      </c>
      <c r="AB1922" s="24">
        <f>VLOOKUP(B1922,population!$B$2:$D$54,3,0)</f>
        <v>9986857</v>
      </c>
      <c r="AC1922" s="24" t="str">
        <f>VLOOKUP(B1922,regions!$A$2:$B$54,2,0)</f>
        <v>Midwest</v>
      </c>
      <c r="AD1922" s="24" t="str">
        <f>VLOOKUP(B1922,population!$B$2:$C$54,2,0)</f>
        <v> Michigan</v>
      </c>
      <c r="AE1922" s="24">
        <f>IFERROR(VLOOKUP(AD1922,'pop density'!$A$1:$B$51,2,0),"")</f>
        <v>174.7</v>
      </c>
      <c r="AF1922" s="24" t="str">
        <f t="shared" si="29"/>
        <v>00174.7- Michigan</v>
      </c>
    </row>
    <row r="1923" spans="1:32" x14ac:dyDescent="0.25">
      <c r="A1923">
        <v>20200321</v>
      </c>
      <c r="B1923" t="s">
        <v>2040</v>
      </c>
      <c r="C1923">
        <v>4543</v>
      </c>
      <c r="D1923">
        <v>3696</v>
      </c>
      <c r="N1923" s="1">
        <v>43911.572222222225</v>
      </c>
      <c r="O1923" t="s">
        <v>2064</v>
      </c>
      <c r="P1923" t="s">
        <v>59</v>
      </c>
      <c r="Q1923">
        <v>5</v>
      </c>
      <c r="S1923">
        <v>8239</v>
      </c>
      <c r="T1923">
        <v>8239</v>
      </c>
      <c r="U1923">
        <v>8239</v>
      </c>
      <c r="V1923">
        <v>26</v>
      </c>
      <c r="W1923">
        <v>2</v>
      </c>
      <c r="X1923">
        <v>0</v>
      </c>
      <c r="Y1923">
        <v>950</v>
      </c>
      <c r="Z1923">
        <v>516</v>
      </c>
      <c r="AA1923">
        <v>1466</v>
      </c>
      <c r="AB1923" s="24">
        <f>VLOOKUP(B1923,population!$B$2:$D$54,3,0)</f>
        <v>9986857</v>
      </c>
      <c r="AC1923" s="24" t="str">
        <f>VLOOKUP(B1923,regions!$A$2:$B$54,2,0)</f>
        <v>Midwest</v>
      </c>
      <c r="AD1923" s="24" t="str">
        <f>VLOOKUP(B1923,population!$B$2:$C$54,2,0)</f>
        <v> Michigan</v>
      </c>
      <c r="AE1923" s="24">
        <f>IFERROR(VLOOKUP(AD1923,'pop density'!$A$1:$B$51,2,0),"")</f>
        <v>174.7</v>
      </c>
      <c r="AF1923" s="24" t="str">
        <f t="shared" ref="AF1923:AF1986" si="30">IFERROR(TEXT(AE1923, "00000.0") &amp; "-" &amp; AD1923,"")</f>
        <v>00174.7- Michigan</v>
      </c>
    </row>
    <row r="1924" spans="1:32" x14ac:dyDescent="0.25">
      <c r="A1924">
        <v>20200322</v>
      </c>
      <c r="B1924" t="s">
        <v>2040</v>
      </c>
      <c r="C1924">
        <v>5098</v>
      </c>
      <c r="D1924">
        <v>3712</v>
      </c>
      <c r="N1924" s="1">
        <v>43912.625</v>
      </c>
      <c r="O1924" t="s">
        <v>2065</v>
      </c>
      <c r="P1924" t="s">
        <v>61</v>
      </c>
      <c r="Q1924">
        <v>8</v>
      </c>
      <c r="S1924">
        <v>8810</v>
      </c>
      <c r="T1924">
        <v>8810</v>
      </c>
      <c r="U1924">
        <v>8810</v>
      </c>
      <c r="V1924">
        <v>26</v>
      </c>
      <c r="W1924">
        <v>3</v>
      </c>
      <c r="X1924">
        <v>0</v>
      </c>
      <c r="Y1924">
        <v>16</v>
      </c>
      <c r="Z1924">
        <v>555</v>
      </c>
      <c r="AA1924">
        <v>571</v>
      </c>
      <c r="AB1924" s="24">
        <f>VLOOKUP(B1924,population!$B$2:$D$54,3,0)</f>
        <v>9986857</v>
      </c>
      <c r="AC1924" s="24" t="str">
        <f>VLOOKUP(B1924,regions!$A$2:$B$54,2,0)</f>
        <v>Midwest</v>
      </c>
      <c r="AD1924" s="24" t="str">
        <f>VLOOKUP(B1924,population!$B$2:$C$54,2,0)</f>
        <v> Michigan</v>
      </c>
      <c r="AE1924" s="24">
        <f>IFERROR(VLOOKUP(AD1924,'pop density'!$A$1:$B$51,2,0),"")</f>
        <v>174.7</v>
      </c>
      <c r="AF1924" s="24" t="str">
        <f t="shared" si="30"/>
        <v>00174.7- Michigan</v>
      </c>
    </row>
    <row r="1925" spans="1:32" x14ac:dyDescent="0.25">
      <c r="A1925">
        <v>20200323</v>
      </c>
      <c r="B1925" t="s">
        <v>2040</v>
      </c>
      <c r="C1925">
        <v>5789</v>
      </c>
      <c r="D1925">
        <v>4697</v>
      </c>
      <c r="M1925" t="s">
        <v>408</v>
      </c>
      <c r="N1925" s="1">
        <v>43913.458333333336</v>
      </c>
      <c r="O1925" t="s">
        <v>2066</v>
      </c>
      <c r="P1925" t="s">
        <v>64</v>
      </c>
      <c r="Q1925">
        <v>15</v>
      </c>
      <c r="S1925">
        <v>10486</v>
      </c>
      <c r="T1925">
        <v>10486</v>
      </c>
      <c r="U1925">
        <v>10486</v>
      </c>
      <c r="V1925">
        <v>26</v>
      </c>
      <c r="W1925">
        <v>7</v>
      </c>
      <c r="X1925">
        <v>0</v>
      </c>
      <c r="Y1925">
        <v>985</v>
      </c>
      <c r="Z1925">
        <v>691</v>
      </c>
      <c r="AA1925">
        <v>1676</v>
      </c>
      <c r="AB1925" s="24">
        <f>VLOOKUP(B1925,population!$B$2:$D$54,3,0)</f>
        <v>9986857</v>
      </c>
      <c r="AC1925" s="24" t="str">
        <f>VLOOKUP(B1925,regions!$A$2:$B$54,2,0)</f>
        <v>Midwest</v>
      </c>
      <c r="AD1925" s="24" t="str">
        <f>VLOOKUP(B1925,population!$B$2:$C$54,2,0)</f>
        <v> Michigan</v>
      </c>
      <c r="AE1925" s="24">
        <f>IFERROR(VLOOKUP(AD1925,'pop density'!$A$1:$B$51,2,0),"")</f>
        <v>174.7</v>
      </c>
      <c r="AF1925" s="24" t="str">
        <f t="shared" si="30"/>
        <v>00174.7- Michigan</v>
      </c>
    </row>
    <row r="1926" spans="1:32" x14ac:dyDescent="0.25">
      <c r="A1926">
        <v>20200324</v>
      </c>
      <c r="B1926" t="s">
        <v>2040</v>
      </c>
      <c r="C1926">
        <v>6441</v>
      </c>
      <c r="D1926">
        <v>5796</v>
      </c>
      <c r="M1926" t="s">
        <v>408</v>
      </c>
      <c r="N1926" s="1">
        <v>43914.458333333336</v>
      </c>
      <c r="O1926" t="s">
        <v>2067</v>
      </c>
      <c r="P1926" t="s">
        <v>66</v>
      </c>
      <c r="Q1926">
        <v>24</v>
      </c>
      <c r="S1926">
        <v>12237</v>
      </c>
      <c r="T1926">
        <v>12237</v>
      </c>
      <c r="U1926">
        <v>12237</v>
      </c>
      <c r="V1926">
        <v>26</v>
      </c>
      <c r="W1926">
        <v>9</v>
      </c>
      <c r="X1926">
        <v>0</v>
      </c>
      <c r="Y1926">
        <v>1099</v>
      </c>
      <c r="Z1926">
        <v>652</v>
      </c>
      <c r="AA1926">
        <v>1751</v>
      </c>
      <c r="AB1926" s="24">
        <f>VLOOKUP(B1926,population!$B$2:$D$54,3,0)</f>
        <v>9986857</v>
      </c>
      <c r="AC1926" s="24" t="str">
        <f>VLOOKUP(B1926,regions!$A$2:$B$54,2,0)</f>
        <v>Midwest</v>
      </c>
      <c r="AD1926" s="24" t="str">
        <f>VLOOKUP(B1926,population!$B$2:$C$54,2,0)</f>
        <v> Michigan</v>
      </c>
      <c r="AE1926" s="24">
        <f>IFERROR(VLOOKUP(AD1926,'pop density'!$A$1:$B$51,2,0),"")</f>
        <v>174.7</v>
      </c>
      <c r="AF1926" s="24" t="str">
        <f t="shared" si="30"/>
        <v>00174.7- Michigan</v>
      </c>
    </row>
    <row r="1927" spans="1:32" x14ac:dyDescent="0.25">
      <c r="A1927">
        <v>20200325</v>
      </c>
      <c r="B1927" t="s">
        <v>2040</v>
      </c>
      <c r="C1927">
        <v>7060</v>
      </c>
      <c r="D1927">
        <v>7537</v>
      </c>
      <c r="M1927" t="s">
        <v>408</v>
      </c>
      <c r="N1927" s="1">
        <v>43915.625</v>
      </c>
      <c r="O1927" t="s">
        <v>2068</v>
      </c>
      <c r="P1927" t="s">
        <v>68</v>
      </c>
      <c r="Q1927">
        <v>43</v>
      </c>
      <c r="S1927">
        <v>14597</v>
      </c>
      <c r="T1927">
        <v>14597</v>
      </c>
      <c r="U1927">
        <v>14597</v>
      </c>
      <c r="V1927">
        <v>26</v>
      </c>
      <c r="W1927">
        <v>19</v>
      </c>
      <c r="X1927">
        <v>0</v>
      </c>
      <c r="Y1927">
        <v>1741</v>
      </c>
      <c r="Z1927">
        <v>619</v>
      </c>
      <c r="AA1927">
        <v>2360</v>
      </c>
      <c r="AB1927" s="24">
        <f>VLOOKUP(B1927,population!$B$2:$D$54,3,0)</f>
        <v>9986857</v>
      </c>
      <c r="AC1927" s="24" t="str">
        <f>VLOOKUP(B1927,regions!$A$2:$B$54,2,0)</f>
        <v>Midwest</v>
      </c>
      <c r="AD1927" s="24" t="str">
        <f>VLOOKUP(B1927,population!$B$2:$C$54,2,0)</f>
        <v> Michigan</v>
      </c>
      <c r="AE1927" s="24">
        <f>IFERROR(VLOOKUP(AD1927,'pop density'!$A$1:$B$51,2,0),"")</f>
        <v>174.7</v>
      </c>
      <c r="AF1927" s="24" t="str">
        <f t="shared" si="30"/>
        <v>00174.7- Michigan</v>
      </c>
    </row>
    <row r="1928" spans="1:32" x14ac:dyDescent="0.25">
      <c r="A1928">
        <v>20200326</v>
      </c>
      <c r="B1928" t="s">
        <v>2040</v>
      </c>
      <c r="C1928">
        <v>7767</v>
      </c>
      <c r="D1928">
        <v>10305</v>
      </c>
      <c r="M1928" t="s">
        <v>408</v>
      </c>
      <c r="N1928" s="1">
        <v>43916.458333333336</v>
      </c>
      <c r="O1928" t="s">
        <v>2069</v>
      </c>
      <c r="P1928" t="s">
        <v>70</v>
      </c>
      <c r="Q1928">
        <v>60</v>
      </c>
      <c r="S1928">
        <v>18072</v>
      </c>
      <c r="T1928">
        <v>18072</v>
      </c>
      <c r="U1928">
        <v>18072</v>
      </c>
      <c r="V1928">
        <v>26</v>
      </c>
      <c r="W1928">
        <v>17</v>
      </c>
      <c r="X1928">
        <v>0</v>
      </c>
      <c r="Y1928">
        <v>2768</v>
      </c>
      <c r="Z1928">
        <v>707</v>
      </c>
      <c r="AA1928">
        <v>3475</v>
      </c>
      <c r="AB1928" s="24">
        <f>VLOOKUP(B1928,population!$B$2:$D$54,3,0)</f>
        <v>9986857</v>
      </c>
      <c r="AC1928" s="24" t="str">
        <f>VLOOKUP(B1928,regions!$A$2:$B$54,2,0)</f>
        <v>Midwest</v>
      </c>
      <c r="AD1928" s="24" t="str">
        <f>VLOOKUP(B1928,population!$B$2:$C$54,2,0)</f>
        <v> Michigan</v>
      </c>
      <c r="AE1928" s="24">
        <f>IFERROR(VLOOKUP(AD1928,'pop density'!$A$1:$B$51,2,0),"")</f>
        <v>174.7</v>
      </c>
      <c r="AF1928" s="24" t="str">
        <f t="shared" si="30"/>
        <v>00174.7- Michigan</v>
      </c>
    </row>
    <row r="1929" spans="1:32" x14ac:dyDescent="0.25">
      <c r="A1929">
        <v>20200327</v>
      </c>
      <c r="B1929" t="s">
        <v>2040</v>
      </c>
      <c r="C1929">
        <v>8659</v>
      </c>
      <c r="D1929">
        <v>12639</v>
      </c>
      <c r="M1929" t="s">
        <v>129</v>
      </c>
      <c r="N1929" s="1">
        <v>43917.458333333336</v>
      </c>
      <c r="O1929" t="s">
        <v>2070</v>
      </c>
      <c r="P1929" t="s">
        <v>72</v>
      </c>
      <c r="Q1929">
        <v>92</v>
      </c>
      <c r="S1929">
        <v>21298</v>
      </c>
      <c r="T1929">
        <v>21298</v>
      </c>
      <c r="U1929">
        <v>21298</v>
      </c>
      <c r="V1929">
        <v>26</v>
      </c>
      <c r="W1929">
        <v>32</v>
      </c>
      <c r="X1929">
        <v>0</v>
      </c>
      <c r="Y1929">
        <v>2334</v>
      </c>
      <c r="Z1929">
        <v>892</v>
      </c>
      <c r="AA1929">
        <v>3226</v>
      </c>
      <c r="AB1929" s="24">
        <f>VLOOKUP(B1929,population!$B$2:$D$54,3,0)</f>
        <v>9986857</v>
      </c>
      <c r="AC1929" s="24" t="str">
        <f>VLOOKUP(B1929,regions!$A$2:$B$54,2,0)</f>
        <v>Midwest</v>
      </c>
      <c r="AD1929" s="24" t="str">
        <f>VLOOKUP(B1929,population!$B$2:$C$54,2,0)</f>
        <v> Michigan</v>
      </c>
      <c r="AE1929" s="24">
        <f>IFERROR(VLOOKUP(AD1929,'pop density'!$A$1:$B$51,2,0),"")</f>
        <v>174.7</v>
      </c>
      <c r="AF1929" s="24" t="str">
        <f t="shared" si="30"/>
        <v>00174.7- Michigan</v>
      </c>
    </row>
    <row r="1930" spans="1:32" x14ac:dyDescent="0.25">
      <c r="A1930">
        <v>20200328</v>
      </c>
      <c r="B1930" t="s">
        <v>2040</v>
      </c>
      <c r="C1930">
        <v>9287</v>
      </c>
      <c r="D1930">
        <v>14183</v>
      </c>
      <c r="M1930" t="s">
        <v>129</v>
      </c>
      <c r="N1930" s="1">
        <v>43917.666666666664</v>
      </c>
      <c r="O1930" t="s">
        <v>2071</v>
      </c>
      <c r="P1930" t="s">
        <v>74</v>
      </c>
      <c r="Q1930">
        <v>92</v>
      </c>
      <c r="S1930">
        <v>23470</v>
      </c>
      <c r="T1930">
        <v>23470</v>
      </c>
      <c r="U1930">
        <v>23470</v>
      </c>
      <c r="V1930">
        <v>26</v>
      </c>
      <c r="W1930">
        <v>0</v>
      </c>
      <c r="X1930">
        <v>0</v>
      </c>
      <c r="Y1930">
        <v>1544</v>
      </c>
      <c r="Z1930">
        <v>628</v>
      </c>
      <c r="AA1930">
        <v>2172</v>
      </c>
      <c r="AB1930" s="24">
        <f>VLOOKUP(B1930,population!$B$2:$D$54,3,0)</f>
        <v>9986857</v>
      </c>
      <c r="AC1930" s="24" t="str">
        <f>VLOOKUP(B1930,regions!$A$2:$B$54,2,0)</f>
        <v>Midwest</v>
      </c>
      <c r="AD1930" s="24" t="str">
        <f>VLOOKUP(B1930,population!$B$2:$C$54,2,0)</f>
        <v> Michigan</v>
      </c>
      <c r="AE1930" s="24">
        <f>IFERROR(VLOOKUP(AD1930,'pop density'!$A$1:$B$51,2,0),"")</f>
        <v>174.7</v>
      </c>
      <c r="AF1930" s="24" t="str">
        <f t="shared" si="30"/>
        <v>00174.7- Michigan</v>
      </c>
    </row>
    <row r="1931" spans="1:32" x14ac:dyDescent="0.25">
      <c r="A1931">
        <v>20200329</v>
      </c>
      <c r="B1931" t="s">
        <v>2040</v>
      </c>
      <c r="C1931">
        <v>10010</v>
      </c>
      <c r="D1931">
        <v>15676</v>
      </c>
      <c r="M1931" t="s">
        <v>129</v>
      </c>
      <c r="N1931" s="1">
        <v>43918.583333333336</v>
      </c>
      <c r="O1931" t="s">
        <v>2072</v>
      </c>
      <c r="P1931" t="s">
        <v>76</v>
      </c>
      <c r="Q1931">
        <v>132</v>
      </c>
      <c r="S1931">
        <v>25686</v>
      </c>
      <c r="T1931">
        <v>25686</v>
      </c>
      <c r="U1931">
        <v>25686</v>
      </c>
      <c r="V1931">
        <v>26</v>
      </c>
      <c r="W1931">
        <v>40</v>
      </c>
      <c r="X1931">
        <v>0</v>
      </c>
      <c r="Y1931">
        <v>1493</v>
      </c>
      <c r="Z1931">
        <v>723</v>
      </c>
      <c r="AA1931">
        <v>2216</v>
      </c>
      <c r="AB1931" s="24">
        <f>VLOOKUP(B1931,population!$B$2:$D$54,3,0)</f>
        <v>9986857</v>
      </c>
      <c r="AC1931" s="24" t="str">
        <f>VLOOKUP(B1931,regions!$A$2:$B$54,2,0)</f>
        <v>Midwest</v>
      </c>
      <c r="AD1931" s="24" t="str">
        <f>VLOOKUP(B1931,population!$B$2:$C$54,2,0)</f>
        <v> Michigan</v>
      </c>
      <c r="AE1931" s="24">
        <f>IFERROR(VLOOKUP(AD1931,'pop density'!$A$1:$B$51,2,0),"")</f>
        <v>174.7</v>
      </c>
      <c r="AF1931" s="24" t="str">
        <f t="shared" si="30"/>
        <v>00174.7- Michigan</v>
      </c>
    </row>
    <row r="1932" spans="1:32" x14ac:dyDescent="0.25">
      <c r="A1932">
        <v>20200330</v>
      </c>
      <c r="B1932" t="s">
        <v>2040</v>
      </c>
      <c r="C1932">
        <v>10901</v>
      </c>
      <c r="D1932">
        <v>21183</v>
      </c>
      <c r="M1932" t="s">
        <v>129</v>
      </c>
      <c r="N1932" s="1">
        <v>43920.666666666664</v>
      </c>
      <c r="O1932" t="s">
        <v>2073</v>
      </c>
      <c r="P1932" t="s">
        <v>78</v>
      </c>
      <c r="Q1932">
        <v>184</v>
      </c>
      <c r="S1932">
        <v>32084</v>
      </c>
      <c r="T1932">
        <v>32084</v>
      </c>
      <c r="U1932">
        <v>32084</v>
      </c>
      <c r="V1932">
        <v>26</v>
      </c>
      <c r="W1932">
        <v>52</v>
      </c>
      <c r="X1932">
        <v>0</v>
      </c>
      <c r="Y1932">
        <v>5507</v>
      </c>
      <c r="Z1932">
        <v>891</v>
      </c>
      <c r="AA1932">
        <v>6398</v>
      </c>
      <c r="AB1932" s="24">
        <f>VLOOKUP(B1932,population!$B$2:$D$54,3,0)</f>
        <v>9986857</v>
      </c>
      <c r="AC1932" s="24" t="str">
        <f>VLOOKUP(B1932,regions!$A$2:$B$54,2,0)</f>
        <v>Midwest</v>
      </c>
      <c r="AD1932" s="24" t="str">
        <f>VLOOKUP(B1932,population!$B$2:$C$54,2,0)</f>
        <v> Michigan</v>
      </c>
      <c r="AE1932" s="24">
        <f>IFERROR(VLOOKUP(AD1932,'pop density'!$A$1:$B$51,2,0),"")</f>
        <v>174.7</v>
      </c>
      <c r="AF1932" s="24" t="str">
        <f t="shared" si="30"/>
        <v>00174.7- Michigan</v>
      </c>
    </row>
    <row r="1933" spans="1:32" x14ac:dyDescent="0.25">
      <c r="A1933">
        <v>20200331</v>
      </c>
      <c r="B1933" t="s">
        <v>2040</v>
      </c>
      <c r="C1933">
        <v>11875</v>
      </c>
      <c r="D1933">
        <v>23979</v>
      </c>
      <c r="M1933" t="s">
        <v>129</v>
      </c>
      <c r="N1933" s="1">
        <v>43921.458333333336</v>
      </c>
      <c r="O1933" t="s">
        <v>2074</v>
      </c>
      <c r="P1933" t="s">
        <v>80</v>
      </c>
      <c r="Q1933">
        <v>259</v>
      </c>
      <c r="S1933">
        <v>35854</v>
      </c>
      <c r="T1933">
        <v>35854</v>
      </c>
      <c r="U1933">
        <v>35854</v>
      </c>
      <c r="V1933">
        <v>26</v>
      </c>
      <c r="W1933">
        <v>75</v>
      </c>
      <c r="X1933">
        <v>0</v>
      </c>
      <c r="Y1933">
        <v>2796</v>
      </c>
      <c r="Z1933">
        <v>974</v>
      </c>
      <c r="AA1933">
        <v>3770</v>
      </c>
      <c r="AB1933" s="24">
        <f>VLOOKUP(B1933,population!$B$2:$D$54,3,0)</f>
        <v>9986857</v>
      </c>
      <c r="AC1933" s="24" t="str">
        <f>VLOOKUP(B1933,regions!$A$2:$B$54,2,0)</f>
        <v>Midwest</v>
      </c>
      <c r="AD1933" s="24" t="str">
        <f>VLOOKUP(B1933,population!$B$2:$C$54,2,0)</f>
        <v> Michigan</v>
      </c>
      <c r="AE1933" s="24">
        <f>IFERROR(VLOOKUP(AD1933,'pop density'!$A$1:$B$51,2,0),"")</f>
        <v>174.7</v>
      </c>
      <c r="AF1933" s="24" t="str">
        <f t="shared" si="30"/>
        <v>00174.7- Michigan</v>
      </c>
    </row>
    <row r="1934" spans="1:32" x14ac:dyDescent="0.25">
      <c r="A1934">
        <v>20200401</v>
      </c>
      <c r="B1934" t="s">
        <v>2040</v>
      </c>
      <c r="C1934">
        <v>12888</v>
      </c>
      <c r="D1934">
        <v>27237</v>
      </c>
      <c r="M1934" t="s">
        <v>129</v>
      </c>
      <c r="N1934" s="1">
        <v>43922.666666666664</v>
      </c>
      <c r="O1934" t="s">
        <v>2075</v>
      </c>
      <c r="P1934" t="s">
        <v>82</v>
      </c>
      <c r="Q1934">
        <v>337</v>
      </c>
      <c r="S1934">
        <v>40125</v>
      </c>
      <c r="T1934">
        <v>40125</v>
      </c>
      <c r="U1934">
        <v>40125</v>
      </c>
      <c r="V1934">
        <v>26</v>
      </c>
      <c r="W1934">
        <v>78</v>
      </c>
      <c r="X1934">
        <v>0</v>
      </c>
      <c r="Y1934">
        <v>3258</v>
      </c>
      <c r="Z1934">
        <v>1013</v>
      </c>
      <c r="AA1934">
        <v>4271</v>
      </c>
      <c r="AB1934" s="24">
        <f>VLOOKUP(B1934,population!$B$2:$D$54,3,0)</f>
        <v>9986857</v>
      </c>
      <c r="AC1934" s="24" t="str">
        <f>VLOOKUP(B1934,regions!$A$2:$B$54,2,0)</f>
        <v>Midwest</v>
      </c>
      <c r="AD1934" s="24" t="str">
        <f>VLOOKUP(B1934,population!$B$2:$C$54,2,0)</f>
        <v> Michigan</v>
      </c>
      <c r="AE1934" s="24">
        <f>IFERROR(VLOOKUP(AD1934,'pop density'!$A$1:$B$51,2,0),"")</f>
        <v>174.7</v>
      </c>
      <c r="AF1934" s="24" t="str">
        <f t="shared" si="30"/>
        <v>00174.7- Michigan</v>
      </c>
    </row>
    <row r="1935" spans="1:32" x14ac:dyDescent="0.25">
      <c r="A1935">
        <v>20200402</v>
      </c>
      <c r="B1935" t="s">
        <v>2040</v>
      </c>
      <c r="C1935">
        <v>14117</v>
      </c>
      <c r="D1935">
        <v>30368</v>
      </c>
      <c r="M1935" t="s">
        <v>129</v>
      </c>
      <c r="N1935" s="1">
        <v>43923.458333333336</v>
      </c>
      <c r="O1935" t="s">
        <v>2076</v>
      </c>
      <c r="P1935" t="s">
        <v>84</v>
      </c>
      <c r="Q1935">
        <v>417</v>
      </c>
      <c r="S1935">
        <v>44485</v>
      </c>
      <c r="T1935">
        <v>44485</v>
      </c>
      <c r="U1935">
        <v>44485</v>
      </c>
      <c r="V1935">
        <v>26</v>
      </c>
      <c r="W1935">
        <v>80</v>
      </c>
      <c r="X1935">
        <v>0</v>
      </c>
      <c r="Y1935">
        <v>3131</v>
      </c>
      <c r="Z1935">
        <v>1229</v>
      </c>
      <c r="AA1935">
        <v>4360</v>
      </c>
      <c r="AB1935" s="24">
        <f>VLOOKUP(B1935,population!$B$2:$D$54,3,0)</f>
        <v>9986857</v>
      </c>
      <c r="AC1935" s="24" t="str">
        <f>VLOOKUP(B1935,regions!$A$2:$B$54,2,0)</f>
        <v>Midwest</v>
      </c>
      <c r="AD1935" s="24" t="str">
        <f>VLOOKUP(B1935,population!$B$2:$C$54,2,0)</f>
        <v> Michigan</v>
      </c>
      <c r="AE1935" s="24">
        <f>IFERROR(VLOOKUP(AD1935,'pop density'!$A$1:$B$51,2,0),"")</f>
        <v>174.7</v>
      </c>
      <c r="AF1935" s="24" t="str">
        <f t="shared" si="30"/>
        <v>00174.7- Michigan</v>
      </c>
    </row>
    <row r="1936" spans="1:32" x14ac:dyDescent="0.25">
      <c r="A1936">
        <v>20200403</v>
      </c>
      <c r="B1936" t="s">
        <v>2040</v>
      </c>
      <c r="C1936">
        <v>15252</v>
      </c>
      <c r="D1936">
        <v>33670</v>
      </c>
      <c r="L1936">
        <v>56</v>
      </c>
      <c r="M1936" t="s">
        <v>129</v>
      </c>
      <c r="N1936" s="1">
        <v>43924.458333333336</v>
      </c>
      <c r="O1936" t="s">
        <v>2077</v>
      </c>
      <c r="P1936" t="s">
        <v>86</v>
      </c>
      <c r="Q1936">
        <v>479</v>
      </c>
      <c r="S1936">
        <v>48922</v>
      </c>
      <c r="T1936">
        <v>48922</v>
      </c>
      <c r="U1936">
        <v>48922</v>
      </c>
      <c r="V1936">
        <v>26</v>
      </c>
      <c r="W1936">
        <v>62</v>
      </c>
      <c r="X1936">
        <v>0</v>
      </c>
      <c r="Y1936">
        <v>3302</v>
      </c>
      <c r="Z1936">
        <v>1135</v>
      </c>
      <c r="AA1936">
        <v>4437</v>
      </c>
      <c r="AB1936" s="24">
        <f>VLOOKUP(B1936,population!$B$2:$D$54,3,0)</f>
        <v>9986857</v>
      </c>
      <c r="AC1936" s="24" t="str">
        <f>VLOOKUP(B1936,regions!$A$2:$B$54,2,0)</f>
        <v>Midwest</v>
      </c>
      <c r="AD1936" s="24" t="str">
        <f>VLOOKUP(B1936,population!$B$2:$C$54,2,0)</f>
        <v> Michigan</v>
      </c>
      <c r="AE1936" s="24">
        <f>IFERROR(VLOOKUP(AD1936,'pop density'!$A$1:$B$51,2,0),"")</f>
        <v>174.7</v>
      </c>
      <c r="AF1936" s="24" t="str">
        <f t="shared" si="30"/>
        <v>00174.7- Michigan</v>
      </c>
    </row>
    <row r="1937" spans="1:32" x14ac:dyDescent="0.25">
      <c r="A1937">
        <v>20200404</v>
      </c>
      <c r="B1937" t="s">
        <v>2040</v>
      </c>
      <c r="C1937">
        <v>16395</v>
      </c>
      <c r="D1937">
        <v>37405</v>
      </c>
      <c r="L1937">
        <v>56</v>
      </c>
      <c r="M1937" t="s">
        <v>129</v>
      </c>
      <c r="N1937" s="1">
        <v>43925.458333333336</v>
      </c>
      <c r="O1937" t="s">
        <v>2078</v>
      </c>
      <c r="P1937" t="s">
        <v>88</v>
      </c>
      <c r="Q1937">
        <v>540</v>
      </c>
      <c r="S1937">
        <v>53800</v>
      </c>
      <c r="T1937">
        <v>53800</v>
      </c>
      <c r="U1937">
        <v>53800</v>
      </c>
      <c r="V1937">
        <v>26</v>
      </c>
      <c r="W1937">
        <v>61</v>
      </c>
      <c r="X1937">
        <v>0</v>
      </c>
      <c r="Y1937">
        <v>3735</v>
      </c>
      <c r="Z1937">
        <v>1143</v>
      </c>
      <c r="AA1937">
        <v>4878</v>
      </c>
      <c r="AB1937" s="24">
        <f>VLOOKUP(B1937,population!$B$2:$D$54,3,0)</f>
        <v>9986857</v>
      </c>
      <c r="AC1937" s="24" t="str">
        <f>VLOOKUP(B1937,regions!$A$2:$B$54,2,0)</f>
        <v>Midwest</v>
      </c>
      <c r="AD1937" s="24" t="str">
        <f>VLOOKUP(B1937,population!$B$2:$C$54,2,0)</f>
        <v> Michigan</v>
      </c>
      <c r="AE1937" s="24">
        <f>IFERROR(VLOOKUP(AD1937,'pop density'!$A$1:$B$51,2,0),"")</f>
        <v>174.7</v>
      </c>
      <c r="AF1937" s="24" t="str">
        <f t="shared" si="30"/>
        <v>00174.7- Michigan</v>
      </c>
    </row>
    <row r="1938" spans="1:32" x14ac:dyDescent="0.25">
      <c r="A1938">
        <v>20200405</v>
      </c>
      <c r="B1938" t="s">
        <v>2040</v>
      </c>
      <c r="C1938">
        <v>17567</v>
      </c>
      <c r="D1938">
        <v>40331</v>
      </c>
      <c r="L1938">
        <v>56</v>
      </c>
      <c r="M1938" t="s">
        <v>129</v>
      </c>
      <c r="N1938" s="1">
        <v>43926.458333333336</v>
      </c>
      <c r="O1938" t="s">
        <v>2079</v>
      </c>
      <c r="P1938" t="s">
        <v>90</v>
      </c>
      <c r="Q1938">
        <v>617</v>
      </c>
      <c r="S1938">
        <v>57898</v>
      </c>
      <c r="T1938">
        <v>57898</v>
      </c>
      <c r="U1938">
        <v>57898</v>
      </c>
      <c r="V1938">
        <v>26</v>
      </c>
      <c r="W1938">
        <v>77</v>
      </c>
      <c r="X1938">
        <v>0</v>
      </c>
      <c r="Y1938">
        <v>2926</v>
      </c>
      <c r="Z1938">
        <v>1172</v>
      </c>
      <c r="AA1938">
        <v>4098</v>
      </c>
      <c r="AB1938" s="24">
        <f>VLOOKUP(B1938,population!$B$2:$D$54,3,0)</f>
        <v>9986857</v>
      </c>
      <c r="AC1938" s="24" t="str">
        <f>VLOOKUP(B1938,regions!$A$2:$B$54,2,0)</f>
        <v>Midwest</v>
      </c>
      <c r="AD1938" s="24" t="str">
        <f>VLOOKUP(B1938,population!$B$2:$C$54,2,0)</f>
        <v> Michigan</v>
      </c>
      <c r="AE1938" s="24">
        <f>IFERROR(VLOOKUP(AD1938,'pop density'!$A$1:$B$51,2,0),"")</f>
        <v>174.7</v>
      </c>
      <c r="AF1938" s="24" t="str">
        <f t="shared" si="30"/>
        <v>00174.7- Michigan</v>
      </c>
    </row>
    <row r="1939" spans="1:32" x14ac:dyDescent="0.25">
      <c r="A1939">
        <v>20200406</v>
      </c>
      <c r="B1939" t="s">
        <v>2040</v>
      </c>
      <c r="C1939">
        <v>18850</v>
      </c>
      <c r="D1939">
        <v>43120</v>
      </c>
      <c r="L1939">
        <v>56</v>
      </c>
      <c r="M1939" t="s">
        <v>129</v>
      </c>
      <c r="N1939" s="1">
        <v>43927.458333333336</v>
      </c>
      <c r="O1939" t="s">
        <v>2080</v>
      </c>
      <c r="P1939" t="s">
        <v>92</v>
      </c>
      <c r="Q1939">
        <v>727</v>
      </c>
      <c r="S1939">
        <v>61970</v>
      </c>
      <c r="T1939">
        <v>61970</v>
      </c>
      <c r="U1939">
        <v>61970</v>
      </c>
      <c r="V1939">
        <v>26</v>
      </c>
      <c r="W1939">
        <v>110</v>
      </c>
      <c r="X1939">
        <v>0</v>
      </c>
      <c r="Y1939">
        <v>2789</v>
      </c>
      <c r="Z1939">
        <v>1283</v>
      </c>
      <c r="AA1939">
        <v>4072</v>
      </c>
      <c r="AB1939" s="24">
        <f>VLOOKUP(B1939,population!$B$2:$D$54,3,0)</f>
        <v>9986857</v>
      </c>
      <c r="AC1939" s="24" t="str">
        <f>VLOOKUP(B1939,regions!$A$2:$B$54,2,0)</f>
        <v>Midwest</v>
      </c>
      <c r="AD1939" s="24" t="str">
        <f>VLOOKUP(B1939,population!$B$2:$C$54,2,0)</f>
        <v> Michigan</v>
      </c>
      <c r="AE1939" s="24">
        <f>IFERROR(VLOOKUP(AD1939,'pop density'!$A$1:$B$51,2,0),"")</f>
        <v>174.7</v>
      </c>
      <c r="AF1939" s="24" t="str">
        <f t="shared" si="30"/>
        <v>00174.7- Michigan</v>
      </c>
    </row>
    <row r="1940" spans="1:32" x14ac:dyDescent="0.25">
      <c r="A1940">
        <v>20200407</v>
      </c>
      <c r="B1940" t="s">
        <v>2040</v>
      </c>
      <c r="C1940">
        <v>19823</v>
      </c>
      <c r="D1940">
        <v>45550</v>
      </c>
      <c r="L1940">
        <v>56</v>
      </c>
      <c r="M1940" t="s">
        <v>129</v>
      </c>
      <c r="N1940" s="1">
        <v>43928.458333333336</v>
      </c>
      <c r="O1940" t="s">
        <v>2081</v>
      </c>
      <c r="P1940" t="s">
        <v>94</v>
      </c>
      <c r="Q1940">
        <v>845</v>
      </c>
      <c r="S1940">
        <v>65373</v>
      </c>
      <c r="T1940">
        <v>65373</v>
      </c>
      <c r="U1940">
        <v>65373</v>
      </c>
      <c r="V1940">
        <v>26</v>
      </c>
      <c r="W1940">
        <v>118</v>
      </c>
      <c r="X1940">
        <v>0</v>
      </c>
      <c r="Y1940">
        <v>2430</v>
      </c>
      <c r="Z1940">
        <v>973</v>
      </c>
      <c r="AA1940">
        <v>3403</v>
      </c>
      <c r="AB1940" s="24">
        <f>VLOOKUP(B1940,population!$B$2:$D$54,3,0)</f>
        <v>9986857</v>
      </c>
      <c r="AC1940" s="24" t="str">
        <f>VLOOKUP(B1940,regions!$A$2:$B$54,2,0)</f>
        <v>Midwest</v>
      </c>
      <c r="AD1940" s="24" t="str">
        <f>VLOOKUP(B1940,population!$B$2:$C$54,2,0)</f>
        <v> Michigan</v>
      </c>
      <c r="AE1940" s="24">
        <f>IFERROR(VLOOKUP(AD1940,'pop density'!$A$1:$B$51,2,0),"")</f>
        <v>174.7</v>
      </c>
      <c r="AF1940" s="24" t="str">
        <f t="shared" si="30"/>
        <v>00174.7- Michigan</v>
      </c>
    </row>
    <row r="1941" spans="1:32" x14ac:dyDescent="0.25">
      <c r="A1941">
        <v>20200408</v>
      </c>
      <c r="B1941" t="s">
        <v>2040</v>
      </c>
      <c r="C1941">
        <v>20589</v>
      </c>
      <c r="D1941">
        <v>45550</v>
      </c>
      <c r="L1941">
        <v>56</v>
      </c>
      <c r="M1941" t="s">
        <v>129</v>
      </c>
      <c r="N1941" s="1">
        <v>43929.458333333336</v>
      </c>
      <c r="O1941" t="s">
        <v>2082</v>
      </c>
      <c r="P1941" t="s">
        <v>96</v>
      </c>
      <c r="Q1941">
        <v>959</v>
      </c>
      <c r="S1941">
        <v>66139</v>
      </c>
      <c r="T1941">
        <v>66139</v>
      </c>
      <c r="U1941">
        <v>66139</v>
      </c>
      <c r="V1941">
        <v>26</v>
      </c>
      <c r="W1941">
        <v>114</v>
      </c>
      <c r="X1941">
        <v>0</v>
      </c>
      <c r="Y1941">
        <v>0</v>
      </c>
      <c r="Z1941">
        <v>766</v>
      </c>
      <c r="AA1941">
        <v>766</v>
      </c>
      <c r="AB1941" s="24">
        <f>VLOOKUP(B1941,population!$B$2:$D$54,3,0)</f>
        <v>9986857</v>
      </c>
      <c r="AC1941" s="24" t="str">
        <f>VLOOKUP(B1941,regions!$A$2:$B$54,2,0)</f>
        <v>Midwest</v>
      </c>
      <c r="AD1941" s="24" t="str">
        <f>VLOOKUP(B1941,population!$B$2:$C$54,2,0)</f>
        <v> Michigan</v>
      </c>
      <c r="AE1941" s="24">
        <f>IFERROR(VLOOKUP(AD1941,'pop density'!$A$1:$B$51,2,0),"")</f>
        <v>174.7</v>
      </c>
      <c r="AF1941" s="24" t="str">
        <f t="shared" si="30"/>
        <v>00174.7- Michigan</v>
      </c>
    </row>
    <row r="1942" spans="1:32" x14ac:dyDescent="0.25">
      <c r="A1942">
        <v>20200409</v>
      </c>
      <c r="B1942" t="s">
        <v>2040</v>
      </c>
      <c r="C1942">
        <v>21504</v>
      </c>
      <c r="D1942">
        <v>45550</v>
      </c>
      <c r="F1942">
        <v>3826</v>
      </c>
      <c r="H1942">
        <v>1628</v>
      </c>
      <c r="J1942">
        <v>1434</v>
      </c>
      <c r="L1942">
        <v>56</v>
      </c>
      <c r="M1942" t="s">
        <v>129</v>
      </c>
      <c r="N1942" s="1">
        <v>43930.458333333336</v>
      </c>
      <c r="O1942" t="s">
        <v>2083</v>
      </c>
      <c r="P1942" t="s">
        <v>98</v>
      </c>
      <c r="Q1942">
        <v>1076</v>
      </c>
      <c r="S1942">
        <v>67054</v>
      </c>
      <c r="T1942">
        <v>67054</v>
      </c>
      <c r="U1942">
        <v>67054</v>
      </c>
      <c r="V1942">
        <v>26</v>
      </c>
      <c r="W1942">
        <v>117</v>
      </c>
      <c r="X1942">
        <v>0</v>
      </c>
      <c r="Y1942">
        <v>0</v>
      </c>
      <c r="Z1942">
        <v>915</v>
      </c>
      <c r="AA1942">
        <v>915</v>
      </c>
      <c r="AB1942" s="24">
        <f>VLOOKUP(B1942,population!$B$2:$D$54,3,0)</f>
        <v>9986857</v>
      </c>
      <c r="AC1942" s="24" t="str">
        <f>VLOOKUP(B1942,regions!$A$2:$B$54,2,0)</f>
        <v>Midwest</v>
      </c>
      <c r="AD1942" s="24" t="str">
        <f>VLOOKUP(B1942,population!$B$2:$C$54,2,0)</f>
        <v> Michigan</v>
      </c>
      <c r="AE1942" s="24">
        <f>IFERROR(VLOOKUP(AD1942,'pop density'!$A$1:$B$51,2,0),"")</f>
        <v>174.7</v>
      </c>
      <c r="AF1942" s="24" t="str">
        <f t="shared" si="30"/>
        <v>00174.7- Michigan</v>
      </c>
    </row>
    <row r="1943" spans="1:32" x14ac:dyDescent="0.25">
      <c r="A1943">
        <v>20200410</v>
      </c>
      <c r="B1943" t="s">
        <v>2040</v>
      </c>
      <c r="C1943">
        <v>22783</v>
      </c>
      <c r="D1943">
        <v>49261</v>
      </c>
      <c r="F1943">
        <v>3823</v>
      </c>
      <c r="H1943">
        <v>1663</v>
      </c>
      <c r="J1943">
        <v>1394</v>
      </c>
      <c r="L1943">
        <v>56</v>
      </c>
      <c r="M1943" t="s">
        <v>129</v>
      </c>
      <c r="N1943" s="1">
        <v>43931.458333333336</v>
      </c>
      <c r="O1943" t="s">
        <v>2084</v>
      </c>
      <c r="P1943" t="s">
        <v>100</v>
      </c>
      <c r="Q1943">
        <v>1281</v>
      </c>
      <c r="S1943">
        <v>72044</v>
      </c>
      <c r="T1943">
        <v>72044</v>
      </c>
      <c r="U1943">
        <v>72044</v>
      </c>
      <c r="V1943">
        <v>26</v>
      </c>
      <c r="W1943">
        <v>205</v>
      </c>
      <c r="X1943">
        <v>0</v>
      </c>
      <c r="Y1943">
        <v>3711</v>
      </c>
      <c r="Z1943">
        <v>1279</v>
      </c>
      <c r="AA1943">
        <v>4990</v>
      </c>
      <c r="AB1943" s="24">
        <f>VLOOKUP(B1943,population!$B$2:$D$54,3,0)</f>
        <v>9986857</v>
      </c>
      <c r="AC1943" s="24" t="str">
        <f>VLOOKUP(B1943,regions!$A$2:$B$54,2,0)</f>
        <v>Midwest</v>
      </c>
      <c r="AD1943" s="24" t="str">
        <f>VLOOKUP(B1943,population!$B$2:$C$54,2,0)</f>
        <v> Michigan</v>
      </c>
      <c r="AE1943" s="24">
        <f>IFERROR(VLOOKUP(AD1943,'pop density'!$A$1:$B$51,2,0),"")</f>
        <v>174.7</v>
      </c>
      <c r="AF1943" s="24" t="str">
        <f t="shared" si="30"/>
        <v>00174.7- Michigan</v>
      </c>
    </row>
    <row r="1944" spans="1:32" x14ac:dyDescent="0.25">
      <c r="A1944">
        <v>20200411</v>
      </c>
      <c r="B1944" t="s">
        <v>2040</v>
      </c>
      <c r="C1944">
        <v>23993</v>
      </c>
      <c r="D1944">
        <v>52021</v>
      </c>
      <c r="F1944">
        <v>3636</v>
      </c>
      <c r="H1944">
        <v>1582</v>
      </c>
      <c r="J1944">
        <v>1441</v>
      </c>
      <c r="L1944">
        <v>595</v>
      </c>
      <c r="M1944" t="s">
        <v>129</v>
      </c>
      <c r="N1944" s="1">
        <v>43932.458333333336</v>
      </c>
      <c r="O1944" t="s">
        <v>2085</v>
      </c>
      <c r="P1944" t="s">
        <v>102</v>
      </c>
      <c r="Q1944">
        <v>1392</v>
      </c>
      <c r="S1944">
        <v>76014</v>
      </c>
      <c r="T1944">
        <v>76014</v>
      </c>
      <c r="U1944">
        <v>76014</v>
      </c>
      <c r="V1944">
        <v>26</v>
      </c>
      <c r="W1944">
        <v>111</v>
      </c>
      <c r="X1944">
        <v>0</v>
      </c>
      <c r="Y1944">
        <v>2760</v>
      </c>
      <c r="Z1944">
        <v>1210</v>
      </c>
      <c r="AA1944">
        <v>3970</v>
      </c>
      <c r="AB1944" s="24">
        <f>VLOOKUP(B1944,population!$B$2:$D$54,3,0)</f>
        <v>9986857</v>
      </c>
      <c r="AC1944" s="24" t="str">
        <f>VLOOKUP(B1944,regions!$A$2:$B$54,2,0)</f>
        <v>Midwest</v>
      </c>
      <c r="AD1944" s="24" t="str">
        <f>VLOOKUP(B1944,population!$B$2:$C$54,2,0)</f>
        <v> Michigan</v>
      </c>
      <c r="AE1944" s="24">
        <f>IFERROR(VLOOKUP(AD1944,'pop density'!$A$1:$B$51,2,0),"")</f>
        <v>174.7</v>
      </c>
      <c r="AF1944" s="24" t="str">
        <f t="shared" si="30"/>
        <v>00174.7- Michigan</v>
      </c>
    </row>
    <row r="1945" spans="1:32" x14ac:dyDescent="0.25">
      <c r="A1945">
        <v>20200412</v>
      </c>
      <c r="B1945" t="s">
        <v>2040</v>
      </c>
      <c r="C1945">
        <v>24638</v>
      </c>
      <c r="D1945">
        <v>54799</v>
      </c>
      <c r="F1945">
        <v>3636</v>
      </c>
      <c r="H1945">
        <v>1582</v>
      </c>
      <c r="J1945">
        <v>1441</v>
      </c>
      <c r="L1945">
        <v>433</v>
      </c>
      <c r="M1945" t="s">
        <v>129</v>
      </c>
      <c r="N1945" s="1">
        <v>43933.458333333336</v>
      </c>
      <c r="O1945" t="s">
        <v>2086</v>
      </c>
      <c r="P1945" t="s">
        <v>104</v>
      </c>
      <c r="Q1945">
        <v>1487</v>
      </c>
      <c r="S1945">
        <v>79437</v>
      </c>
      <c r="T1945">
        <v>79437</v>
      </c>
      <c r="U1945">
        <v>79437</v>
      </c>
      <c r="V1945">
        <v>26</v>
      </c>
      <c r="W1945">
        <v>95</v>
      </c>
      <c r="X1945">
        <v>0</v>
      </c>
      <c r="Y1945">
        <v>2778</v>
      </c>
      <c r="Z1945">
        <v>645</v>
      </c>
      <c r="AA1945">
        <v>3423</v>
      </c>
      <c r="AB1945" s="24">
        <f>VLOOKUP(B1945,population!$B$2:$D$54,3,0)</f>
        <v>9986857</v>
      </c>
      <c r="AC1945" s="24" t="str">
        <f>VLOOKUP(B1945,regions!$A$2:$B$54,2,0)</f>
        <v>Midwest</v>
      </c>
      <c r="AD1945" s="24" t="str">
        <f>VLOOKUP(B1945,population!$B$2:$C$54,2,0)</f>
        <v> Michigan</v>
      </c>
      <c r="AE1945" s="24">
        <f>IFERROR(VLOOKUP(AD1945,'pop density'!$A$1:$B$51,2,0),"")</f>
        <v>174.7</v>
      </c>
      <c r="AF1945" s="24" t="str">
        <f t="shared" si="30"/>
        <v>00174.7- Michigan</v>
      </c>
    </row>
    <row r="1946" spans="1:32" x14ac:dyDescent="0.25">
      <c r="A1946">
        <v>20200413</v>
      </c>
      <c r="B1946" t="s">
        <v>2040</v>
      </c>
      <c r="C1946">
        <v>25635</v>
      </c>
      <c r="D1946">
        <v>57009</v>
      </c>
      <c r="F1946">
        <v>3986</v>
      </c>
      <c r="H1946">
        <v>1570</v>
      </c>
      <c r="J1946">
        <v>1365</v>
      </c>
      <c r="L1946">
        <v>447</v>
      </c>
      <c r="M1946" t="s">
        <v>129</v>
      </c>
      <c r="N1946" s="1">
        <v>43934.458333333336</v>
      </c>
      <c r="O1946" t="s">
        <v>2087</v>
      </c>
      <c r="P1946" t="s">
        <v>106</v>
      </c>
      <c r="Q1946">
        <v>1602</v>
      </c>
      <c r="S1946">
        <v>82644</v>
      </c>
      <c r="T1946">
        <v>82644</v>
      </c>
      <c r="U1946">
        <v>82644</v>
      </c>
      <c r="V1946">
        <v>26</v>
      </c>
      <c r="W1946">
        <v>115</v>
      </c>
      <c r="X1946">
        <v>0</v>
      </c>
      <c r="Y1946">
        <v>2210</v>
      </c>
      <c r="Z1946">
        <v>997</v>
      </c>
      <c r="AA1946">
        <v>3207</v>
      </c>
      <c r="AB1946" s="24">
        <f>VLOOKUP(B1946,population!$B$2:$D$54,3,0)</f>
        <v>9986857</v>
      </c>
      <c r="AC1946" s="24" t="str">
        <f>VLOOKUP(B1946,regions!$A$2:$B$54,2,0)</f>
        <v>Midwest</v>
      </c>
      <c r="AD1946" s="24" t="str">
        <f>VLOOKUP(B1946,population!$B$2:$C$54,2,0)</f>
        <v> Michigan</v>
      </c>
      <c r="AE1946" s="24">
        <f>IFERROR(VLOOKUP(AD1946,'pop density'!$A$1:$B$51,2,0),"")</f>
        <v>174.7</v>
      </c>
      <c r="AF1946" s="24" t="str">
        <f t="shared" si="30"/>
        <v>00174.7- Michigan</v>
      </c>
    </row>
    <row r="1947" spans="1:32" x14ac:dyDescent="0.25">
      <c r="A1947">
        <v>20200414</v>
      </c>
      <c r="B1947" t="s">
        <v>2040</v>
      </c>
      <c r="C1947">
        <v>27001</v>
      </c>
      <c r="D1947">
        <v>59225</v>
      </c>
      <c r="F1947">
        <v>3910</v>
      </c>
      <c r="H1947">
        <v>1497</v>
      </c>
      <c r="J1947">
        <v>1235</v>
      </c>
      <c r="L1947">
        <v>452</v>
      </c>
      <c r="M1947" t="s">
        <v>129</v>
      </c>
      <c r="N1947" s="1">
        <v>43935.458333333336</v>
      </c>
      <c r="O1947" t="s">
        <v>2088</v>
      </c>
      <c r="P1947" t="s">
        <v>108</v>
      </c>
      <c r="Q1947">
        <v>1768</v>
      </c>
      <c r="S1947">
        <v>86226</v>
      </c>
      <c r="T1947">
        <v>86226</v>
      </c>
      <c r="U1947">
        <v>86226</v>
      </c>
      <c r="V1947">
        <v>26</v>
      </c>
      <c r="W1947">
        <v>166</v>
      </c>
      <c r="X1947">
        <v>0</v>
      </c>
      <c r="Y1947">
        <v>2216</v>
      </c>
      <c r="Z1947">
        <v>1366</v>
      </c>
      <c r="AA1947">
        <v>3582</v>
      </c>
      <c r="AB1947" s="24">
        <f>VLOOKUP(B1947,population!$B$2:$D$54,3,0)</f>
        <v>9986857</v>
      </c>
      <c r="AC1947" s="24" t="str">
        <f>VLOOKUP(B1947,regions!$A$2:$B$54,2,0)</f>
        <v>Midwest</v>
      </c>
      <c r="AD1947" s="24" t="str">
        <f>VLOOKUP(B1947,population!$B$2:$C$54,2,0)</f>
        <v> Michigan</v>
      </c>
      <c r="AE1947" s="24">
        <f>IFERROR(VLOOKUP(AD1947,'pop density'!$A$1:$B$51,2,0),"")</f>
        <v>174.7</v>
      </c>
      <c r="AF1947" s="24" t="str">
        <f t="shared" si="30"/>
        <v>00174.7- Michigan</v>
      </c>
    </row>
    <row r="1948" spans="1:32" x14ac:dyDescent="0.25">
      <c r="A1948">
        <v>20200415</v>
      </c>
      <c r="B1948" t="s">
        <v>2040</v>
      </c>
      <c r="C1948">
        <v>28059</v>
      </c>
      <c r="D1948">
        <v>61638</v>
      </c>
      <c r="F1948">
        <v>3918</v>
      </c>
      <c r="H1948">
        <v>1468</v>
      </c>
      <c r="J1948">
        <v>1212</v>
      </c>
      <c r="L1948">
        <v>452</v>
      </c>
      <c r="M1948" t="s">
        <v>129</v>
      </c>
      <c r="N1948" s="1">
        <v>43936.458333333336</v>
      </c>
      <c r="O1948" t="s">
        <v>2089</v>
      </c>
      <c r="P1948" t="s">
        <v>110</v>
      </c>
      <c r="Q1948">
        <v>1921</v>
      </c>
      <c r="S1948">
        <v>89697</v>
      </c>
      <c r="T1948">
        <v>89697</v>
      </c>
      <c r="U1948">
        <v>89697</v>
      </c>
      <c r="V1948">
        <v>26</v>
      </c>
      <c r="W1948">
        <v>153</v>
      </c>
      <c r="X1948">
        <v>0</v>
      </c>
      <c r="Y1948">
        <v>2413</v>
      </c>
      <c r="Z1948">
        <v>1058</v>
      </c>
      <c r="AA1948">
        <v>3471</v>
      </c>
      <c r="AB1948" s="24">
        <f>VLOOKUP(B1948,population!$B$2:$D$54,3,0)</f>
        <v>9986857</v>
      </c>
      <c r="AC1948" s="24" t="str">
        <f>VLOOKUP(B1948,regions!$A$2:$B$54,2,0)</f>
        <v>Midwest</v>
      </c>
      <c r="AD1948" s="24" t="str">
        <f>VLOOKUP(B1948,population!$B$2:$C$54,2,0)</f>
        <v> Michigan</v>
      </c>
      <c r="AE1948" s="24">
        <f>IFERROR(VLOOKUP(AD1948,'pop density'!$A$1:$B$51,2,0),"")</f>
        <v>174.7</v>
      </c>
      <c r="AF1948" s="24" t="str">
        <f t="shared" si="30"/>
        <v>00174.7- Michigan</v>
      </c>
    </row>
    <row r="1949" spans="1:32" x14ac:dyDescent="0.25">
      <c r="A1949">
        <v>20200416</v>
      </c>
      <c r="B1949" t="s">
        <v>2040</v>
      </c>
      <c r="C1949">
        <v>29263</v>
      </c>
      <c r="D1949">
        <v>65023</v>
      </c>
      <c r="F1949">
        <v>3809</v>
      </c>
      <c r="H1949">
        <v>1447</v>
      </c>
      <c r="J1949">
        <v>1211</v>
      </c>
      <c r="L1949">
        <v>617</v>
      </c>
      <c r="M1949" t="s">
        <v>129</v>
      </c>
      <c r="N1949" s="1">
        <v>43937.458333333336</v>
      </c>
      <c r="O1949" t="s">
        <v>2090</v>
      </c>
      <c r="P1949" t="s">
        <v>112</v>
      </c>
      <c r="Q1949">
        <v>2093</v>
      </c>
      <c r="S1949">
        <v>94286</v>
      </c>
      <c r="T1949">
        <v>94286</v>
      </c>
      <c r="U1949">
        <v>94286</v>
      </c>
      <c r="V1949">
        <v>26</v>
      </c>
      <c r="W1949">
        <v>172</v>
      </c>
      <c r="X1949">
        <v>0</v>
      </c>
      <c r="Y1949">
        <v>3385</v>
      </c>
      <c r="Z1949">
        <v>1204</v>
      </c>
      <c r="AA1949">
        <v>4589</v>
      </c>
      <c r="AB1949" s="24">
        <f>VLOOKUP(B1949,population!$B$2:$D$54,3,0)</f>
        <v>9986857</v>
      </c>
      <c r="AC1949" s="24" t="str">
        <f>VLOOKUP(B1949,regions!$A$2:$B$54,2,0)</f>
        <v>Midwest</v>
      </c>
      <c r="AD1949" s="24" t="str">
        <f>VLOOKUP(B1949,population!$B$2:$C$54,2,0)</f>
        <v> Michigan</v>
      </c>
      <c r="AE1949" s="24">
        <f>IFERROR(VLOOKUP(AD1949,'pop density'!$A$1:$B$51,2,0),"")</f>
        <v>174.7</v>
      </c>
      <c r="AF1949" s="24" t="str">
        <f t="shared" si="30"/>
        <v>00174.7- Michigan</v>
      </c>
    </row>
    <row r="1950" spans="1:32" x14ac:dyDescent="0.25">
      <c r="A1950">
        <v>20200417</v>
      </c>
      <c r="B1950" t="s">
        <v>2040</v>
      </c>
      <c r="C1950">
        <v>30023</v>
      </c>
      <c r="D1950">
        <v>68936</v>
      </c>
      <c r="F1950">
        <v>3674</v>
      </c>
      <c r="H1950">
        <v>1428</v>
      </c>
      <c r="J1950">
        <v>1167</v>
      </c>
      <c r="L1950">
        <v>629</v>
      </c>
      <c r="M1950" t="s">
        <v>129</v>
      </c>
      <c r="N1950" s="1">
        <v>43938.458333333336</v>
      </c>
      <c r="O1950" t="s">
        <v>2091</v>
      </c>
      <c r="P1950" t="s">
        <v>114</v>
      </c>
      <c r="Q1950">
        <v>2227</v>
      </c>
      <c r="S1950">
        <v>98959</v>
      </c>
      <c r="T1950">
        <v>98959</v>
      </c>
      <c r="U1950">
        <v>98959</v>
      </c>
      <c r="V1950">
        <v>26</v>
      </c>
      <c r="W1950">
        <v>134</v>
      </c>
      <c r="X1950">
        <v>0</v>
      </c>
      <c r="Y1950">
        <v>3913</v>
      </c>
      <c r="Z1950">
        <v>760</v>
      </c>
      <c r="AA1950">
        <v>4673</v>
      </c>
      <c r="AB1950" s="24">
        <f>VLOOKUP(B1950,population!$B$2:$D$54,3,0)</f>
        <v>9986857</v>
      </c>
      <c r="AC1950" s="24" t="str">
        <f>VLOOKUP(B1950,regions!$A$2:$B$54,2,0)</f>
        <v>Midwest</v>
      </c>
      <c r="AD1950" s="24" t="str">
        <f>VLOOKUP(B1950,population!$B$2:$C$54,2,0)</f>
        <v> Michigan</v>
      </c>
      <c r="AE1950" s="24">
        <f>IFERROR(VLOOKUP(AD1950,'pop density'!$A$1:$B$51,2,0),"")</f>
        <v>174.7</v>
      </c>
      <c r="AF1950" s="24" t="str">
        <f t="shared" si="30"/>
        <v>00174.7- Michigan</v>
      </c>
    </row>
    <row r="1951" spans="1:32" x14ac:dyDescent="0.25">
      <c r="A1951">
        <v>20200418</v>
      </c>
      <c r="B1951" t="s">
        <v>2040</v>
      </c>
      <c r="C1951">
        <v>30791</v>
      </c>
      <c r="D1951">
        <v>68936</v>
      </c>
      <c r="F1951">
        <v>3634</v>
      </c>
      <c r="H1951">
        <v>1423</v>
      </c>
      <c r="J1951">
        <v>1203</v>
      </c>
      <c r="L1951">
        <v>3237</v>
      </c>
      <c r="M1951" t="s">
        <v>129</v>
      </c>
      <c r="N1951" s="1">
        <v>43939.458333333336</v>
      </c>
      <c r="O1951" t="s">
        <v>2092</v>
      </c>
      <c r="P1951" t="s">
        <v>116</v>
      </c>
      <c r="Q1951">
        <v>2308</v>
      </c>
      <c r="S1951">
        <v>99727</v>
      </c>
      <c r="T1951">
        <v>99727</v>
      </c>
      <c r="U1951">
        <v>99727</v>
      </c>
      <c r="V1951">
        <v>26</v>
      </c>
      <c r="W1951">
        <v>81</v>
      </c>
      <c r="X1951">
        <v>0</v>
      </c>
      <c r="Y1951">
        <v>0</v>
      </c>
      <c r="Z1951">
        <v>768</v>
      </c>
      <c r="AA1951">
        <v>768</v>
      </c>
      <c r="AB1951" s="24">
        <f>VLOOKUP(B1951,population!$B$2:$D$54,3,0)</f>
        <v>9986857</v>
      </c>
      <c r="AC1951" s="24" t="str">
        <f>VLOOKUP(B1951,regions!$A$2:$B$54,2,0)</f>
        <v>Midwest</v>
      </c>
      <c r="AD1951" s="24" t="str">
        <f>VLOOKUP(B1951,population!$B$2:$C$54,2,0)</f>
        <v> Michigan</v>
      </c>
      <c r="AE1951" s="24">
        <f>IFERROR(VLOOKUP(AD1951,'pop density'!$A$1:$B$51,2,0),"")</f>
        <v>174.7</v>
      </c>
      <c r="AF1951" s="24" t="str">
        <f t="shared" si="30"/>
        <v>00174.7- Michigan</v>
      </c>
    </row>
    <row r="1952" spans="1:32" x14ac:dyDescent="0.25">
      <c r="A1952">
        <v>20200419</v>
      </c>
      <c r="B1952" t="s">
        <v>2040</v>
      </c>
      <c r="C1952">
        <v>31424</v>
      </c>
      <c r="D1952">
        <v>78237</v>
      </c>
      <c r="F1952">
        <v>3403</v>
      </c>
      <c r="H1952">
        <v>1344</v>
      </c>
      <c r="J1952">
        <v>1115</v>
      </c>
      <c r="L1952">
        <v>3237</v>
      </c>
      <c r="M1952" t="s">
        <v>129</v>
      </c>
      <c r="N1952" s="1">
        <v>43940.458333333336</v>
      </c>
      <c r="O1952" t="s">
        <v>2093</v>
      </c>
      <c r="P1952" t="s">
        <v>118</v>
      </c>
      <c r="Q1952">
        <v>2391</v>
      </c>
      <c r="S1952">
        <v>109661</v>
      </c>
      <c r="T1952">
        <v>109661</v>
      </c>
      <c r="U1952">
        <v>109661</v>
      </c>
      <c r="V1952">
        <v>26</v>
      </c>
      <c r="W1952">
        <v>83</v>
      </c>
      <c r="X1952">
        <v>0</v>
      </c>
      <c r="Y1952">
        <v>9301</v>
      </c>
      <c r="Z1952">
        <v>633</v>
      </c>
      <c r="AA1952">
        <v>9934</v>
      </c>
      <c r="AB1952" s="24">
        <f>VLOOKUP(B1952,population!$B$2:$D$54,3,0)</f>
        <v>9986857</v>
      </c>
      <c r="AC1952" s="24" t="str">
        <f>VLOOKUP(B1952,regions!$A$2:$B$54,2,0)</f>
        <v>Midwest</v>
      </c>
      <c r="AD1952" s="24" t="str">
        <f>VLOOKUP(B1952,population!$B$2:$C$54,2,0)</f>
        <v> Michigan</v>
      </c>
      <c r="AE1952" s="24">
        <f>IFERROR(VLOOKUP(AD1952,'pop density'!$A$1:$B$51,2,0),"")</f>
        <v>174.7</v>
      </c>
      <c r="AF1952" s="24" t="str">
        <f t="shared" si="30"/>
        <v>00174.7- Michigan</v>
      </c>
    </row>
    <row r="1953" spans="1:32" x14ac:dyDescent="0.25">
      <c r="A1953">
        <v>20200420</v>
      </c>
      <c r="B1953" t="s">
        <v>2040</v>
      </c>
      <c r="C1953">
        <v>32000</v>
      </c>
      <c r="D1953">
        <v>81798</v>
      </c>
      <c r="F1953">
        <v>3374</v>
      </c>
      <c r="H1953">
        <v>1346</v>
      </c>
      <c r="J1953">
        <v>1102</v>
      </c>
      <c r="L1953">
        <v>3237</v>
      </c>
      <c r="M1953" t="s">
        <v>129</v>
      </c>
      <c r="N1953" s="1">
        <v>43941.458333333336</v>
      </c>
      <c r="O1953" t="s">
        <v>2094</v>
      </c>
      <c r="P1953" t="s">
        <v>120</v>
      </c>
      <c r="Q1953">
        <v>2468</v>
      </c>
      <c r="S1953">
        <v>113798</v>
      </c>
      <c r="T1953">
        <v>113798</v>
      </c>
      <c r="U1953">
        <v>113798</v>
      </c>
      <c r="V1953">
        <v>26</v>
      </c>
      <c r="W1953">
        <v>77</v>
      </c>
      <c r="X1953">
        <v>0</v>
      </c>
      <c r="Y1953">
        <v>3561</v>
      </c>
      <c r="Z1953">
        <v>576</v>
      </c>
      <c r="AA1953">
        <v>4137</v>
      </c>
      <c r="AB1953" s="24">
        <f>VLOOKUP(B1953,population!$B$2:$D$54,3,0)</f>
        <v>9986857</v>
      </c>
      <c r="AC1953" s="24" t="str">
        <f>VLOOKUP(B1953,regions!$A$2:$B$54,2,0)</f>
        <v>Midwest</v>
      </c>
      <c r="AD1953" s="24" t="str">
        <f>VLOOKUP(B1953,population!$B$2:$C$54,2,0)</f>
        <v> Michigan</v>
      </c>
      <c r="AE1953" s="24">
        <f>IFERROR(VLOOKUP(AD1953,'pop density'!$A$1:$B$51,2,0),"")</f>
        <v>174.7</v>
      </c>
      <c r="AF1953" s="24" t="str">
        <f t="shared" si="30"/>
        <v>00174.7- Michigan</v>
      </c>
    </row>
    <row r="1954" spans="1:32" x14ac:dyDescent="0.25">
      <c r="A1954">
        <v>20200421</v>
      </c>
      <c r="B1954" t="s">
        <v>2040</v>
      </c>
      <c r="C1954">
        <v>32967</v>
      </c>
      <c r="D1954">
        <v>84259</v>
      </c>
      <c r="F1954">
        <v>3357</v>
      </c>
      <c r="H1954">
        <v>1346</v>
      </c>
      <c r="J1954">
        <v>1107</v>
      </c>
      <c r="L1954">
        <v>3237</v>
      </c>
      <c r="M1954" t="s">
        <v>129</v>
      </c>
      <c r="N1954" s="1">
        <v>43942.458333333336</v>
      </c>
      <c r="O1954" t="s">
        <v>2095</v>
      </c>
      <c r="P1954" t="s">
        <v>122</v>
      </c>
      <c r="Q1954">
        <v>2700</v>
      </c>
      <c r="S1954">
        <v>117226</v>
      </c>
      <c r="T1954">
        <v>117226</v>
      </c>
      <c r="U1954">
        <v>117226</v>
      </c>
      <c r="V1954">
        <v>26</v>
      </c>
      <c r="W1954">
        <v>232</v>
      </c>
      <c r="X1954">
        <v>0</v>
      </c>
      <c r="Y1954">
        <v>2461</v>
      </c>
      <c r="Z1954">
        <v>967</v>
      </c>
      <c r="AA1954">
        <v>3428</v>
      </c>
      <c r="AB1954" s="24">
        <f>VLOOKUP(B1954,population!$B$2:$D$54,3,0)</f>
        <v>9986857</v>
      </c>
      <c r="AC1954" s="24" t="str">
        <f>VLOOKUP(B1954,regions!$A$2:$B$54,2,0)</f>
        <v>Midwest</v>
      </c>
      <c r="AD1954" s="24" t="str">
        <f>VLOOKUP(B1954,population!$B$2:$C$54,2,0)</f>
        <v> Michigan</v>
      </c>
      <c r="AE1954" s="24">
        <f>IFERROR(VLOOKUP(AD1954,'pop density'!$A$1:$B$51,2,0),"")</f>
        <v>174.7</v>
      </c>
      <c r="AF1954" s="24" t="str">
        <f t="shared" si="30"/>
        <v>00174.7- Michigan</v>
      </c>
    </row>
    <row r="1955" spans="1:32" x14ac:dyDescent="0.25">
      <c r="A1955">
        <v>20200422</v>
      </c>
      <c r="B1955" t="s">
        <v>2040</v>
      </c>
      <c r="C1955">
        <v>33966</v>
      </c>
      <c r="D1955">
        <v>84259</v>
      </c>
      <c r="F1955">
        <v>3305</v>
      </c>
      <c r="H1955">
        <v>1350</v>
      </c>
      <c r="J1955">
        <v>1065</v>
      </c>
      <c r="L1955">
        <v>3237</v>
      </c>
      <c r="M1955" t="s">
        <v>129</v>
      </c>
      <c r="N1955" s="1">
        <v>43943.458333333336</v>
      </c>
      <c r="O1955" t="s">
        <v>2096</v>
      </c>
      <c r="P1955" t="s">
        <v>124</v>
      </c>
      <c r="Q1955">
        <v>2813</v>
      </c>
      <c r="S1955">
        <v>118225</v>
      </c>
      <c r="T1955">
        <v>118225</v>
      </c>
      <c r="U1955">
        <v>118225</v>
      </c>
      <c r="V1955">
        <v>26</v>
      </c>
      <c r="W1955">
        <v>113</v>
      </c>
      <c r="X1955">
        <v>0</v>
      </c>
      <c r="Y1955">
        <v>0</v>
      </c>
      <c r="Z1955">
        <v>999</v>
      </c>
      <c r="AA1955">
        <v>999</v>
      </c>
      <c r="AB1955" s="24">
        <f>VLOOKUP(B1955,population!$B$2:$D$54,3,0)</f>
        <v>9986857</v>
      </c>
      <c r="AC1955" s="24" t="str">
        <f>VLOOKUP(B1955,regions!$A$2:$B$54,2,0)</f>
        <v>Midwest</v>
      </c>
      <c r="AD1955" s="24" t="str">
        <f>VLOOKUP(B1955,population!$B$2:$C$54,2,0)</f>
        <v> Michigan</v>
      </c>
      <c r="AE1955" s="24">
        <f>IFERROR(VLOOKUP(AD1955,'pop density'!$A$1:$B$51,2,0),"")</f>
        <v>174.7</v>
      </c>
      <c r="AF1955" s="24" t="str">
        <f t="shared" si="30"/>
        <v>00174.7- Michigan</v>
      </c>
    </row>
    <row r="1956" spans="1:32" x14ac:dyDescent="0.25">
      <c r="A1956">
        <v>20200423</v>
      </c>
      <c r="B1956" t="s">
        <v>2040</v>
      </c>
      <c r="C1956">
        <v>35291</v>
      </c>
      <c r="D1956">
        <v>93030</v>
      </c>
      <c r="F1956">
        <v>3611</v>
      </c>
      <c r="H1956">
        <v>1148</v>
      </c>
      <c r="J1956">
        <v>1027</v>
      </c>
      <c r="L1956">
        <v>3237</v>
      </c>
      <c r="M1956" t="s">
        <v>129</v>
      </c>
      <c r="N1956" s="1">
        <v>43944.666666666664</v>
      </c>
      <c r="O1956" t="s">
        <v>2097</v>
      </c>
      <c r="P1956" t="s">
        <v>126</v>
      </c>
      <c r="Q1956">
        <v>2977</v>
      </c>
      <c r="S1956">
        <v>128321</v>
      </c>
      <c r="T1956">
        <v>128321</v>
      </c>
      <c r="U1956">
        <v>128321</v>
      </c>
      <c r="V1956">
        <v>26</v>
      </c>
      <c r="W1956">
        <v>164</v>
      </c>
      <c r="X1956">
        <v>0</v>
      </c>
      <c r="Y1956">
        <v>8771</v>
      </c>
      <c r="Z1956">
        <v>1325</v>
      </c>
      <c r="AA1956">
        <v>10096</v>
      </c>
      <c r="AB1956" s="24">
        <f>VLOOKUP(B1956,population!$B$2:$D$54,3,0)</f>
        <v>9986857</v>
      </c>
      <c r="AC1956" s="24" t="str">
        <f>VLOOKUP(B1956,regions!$A$2:$B$54,2,0)</f>
        <v>Midwest</v>
      </c>
      <c r="AD1956" s="24" t="str">
        <f>VLOOKUP(B1956,population!$B$2:$C$54,2,0)</f>
        <v> Michigan</v>
      </c>
      <c r="AE1956" s="24">
        <f>IFERROR(VLOOKUP(AD1956,'pop density'!$A$1:$B$51,2,0),"")</f>
        <v>174.7</v>
      </c>
      <c r="AF1956" s="24" t="str">
        <f t="shared" si="30"/>
        <v>00174.7- Michigan</v>
      </c>
    </row>
    <row r="1957" spans="1:32" x14ac:dyDescent="0.25">
      <c r="A1957">
        <v>20200424</v>
      </c>
      <c r="B1957" t="s">
        <v>2040</v>
      </c>
      <c r="C1957">
        <v>36641</v>
      </c>
      <c r="D1957">
        <v>99655</v>
      </c>
      <c r="F1957">
        <v>3022</v>
      </c>
      <c r="H1957">
        <v>1176</v>
      </c>
      <c r="J1957">
        <v>965</v>
      </c>
      <c r="L1957">
        <v>3237</v>
      </c>
      <c r="M1957" t="s">
        <v>129</v>
      </c>
      <c r="N1957" s="1">
        <v>43945.458333333336</v>
      </c>
      <c r="O1957" t="s">
        <v>2098</v>
      </c>
      <c r="P1957" t="s">
        <v>128</v>
      </c>
      <c r="Q1957">
        <v>3085</v>
      </c>
      <c r="S1957">
        <v>136296</v>
      </c>
      <c r="T1957">
        <v>136296</v>
      </c>
      <c r="U1957">
        <v>136296</v>
      </c>
      <c r="V1957">
        <v>26</v>
      </c>
      <c r="W1957">
        <v>108</v>
      </c>
      <c r="X1957">
        <v>0</v>
      </c>
      <c r="Y1957">
        <v>6625</v>
      </c>
      <c r="Z1957">
        <v>1350</v>
      </c>
      <c r="AA1957">
        <v>7975</v>
      </c>
      <c r="AB1957" s="24">
        <f>VLOOKUP(B1957,population!$B$2:$D$54,3,0)</f>
        <v>9986857</v>
      </c>
      <c r="AC1957" s="24" t="str">
        <f>VLOOKUP(B1957,regions!$A$2:$B$54,2,0)</f>
        <v>Midwest</v>
      </c>
      <c r="AD1957" s="24" t="str">
        <f>VLOOKUP(B1957,population!$B$2:$C$54,2,0)</f>
        <v> Michigan</v>
      </c>
      <c r="AE1957" s="24">
        <f>IFERROR(VLOOKUP(AD1957,'pop density'!$A$1:$B$51,2,0),"")</f>
        <v>174.7</v>
      </c>
      <c r="AF1957" s="24" t="str">
        <f t="shared" si="30"/>
        <v>00174.7- Michigan</v>
      </c>
    </row>
    <row r="1958" spans="1:32" x14ac:dyDescent="0.25">
      <c r="A1958">
        <v>20200425</v>
      </c>
      <c r="B1958" t="s">
        <v>2040</v>
      </c>
      <c r="C1958">
        <v>37203</v>
      </c>
      <c r="D1958">
        <v>106841</v>
      </c>
      <c r="F1958">
        <v>2889</v>
      </c>
      <c r="H1958">
        <v>1164</v>
      </c>
      <c r="J1958">
        <v>934</v>
      </c>
      <c r="L1958">
        <v>8342</v>
      </c>
      <c r="M1958" t="s">
        <v>480</v>
      </c>
      <c r="N1958" s="1">
        <v>43946.458333333336</v>
      </c>
      <c r="O1958" t="s">
        <v>2099</v>
      </c>
      <c r="P1958" t="s">
        <v>131</v>
      </c>
      <c r="Q1958">
        <v>3274</v>
      </c>
      <c r="S1958">
        <v>144044</v>
      </c>
      <c r="T1958">
        <v>144044</v>
      </c>
      <c r="U1958">
        <v>144044</v>
      </c>
      <c r="V1958">
        <v>26</v>
      </c>
      <c r="W1958">
        <v>189</v>
      </c>
      <c r="X1958">
        <v>0</v>
      </c>
      <c r="Y1958">
        <v>7186</v>
      </c>
      <c r="Z1958">
        <v>562</v>
      </c>
      <c r="AA1958">
        <v>7748</v>
      </c>
      <c r="AB1958" s="24">
        <f>VLOOKUP(B1958,population!$B$2:$D$54,3,0)</f>
        <v>9986857</v>
      </c>
      <c r="AC1958" s="24" t="str">
        <f>VLOOKUP(B1958,regions!$A$2:$B$54,2,0)</f>
        <v>Midwest</v>
      </c>
      <c r="AD1958" s="24" t="str">
        <f>VLOOKUP(B1958,population!$B$2:$C$54,2,0)</f>
        <v> Michigan</v>
      </c>
      <c r="AE1958" s="24">
        <f>IFERROR(VLOOKUP(AD1958,'pop density'!$A$1:$B$51,2,0),"")</f>
        <v>174.7</v>
      </c>
      <c r="AF1958" s="24" t="str">
        <f t="shared" si="30"/>
        <v>00174.7- Michigan</v>
      </c>
    </row>
    <row r="1959" spans="1:32" x14ac:dyDescent="0.25">
      <c r="A1959">
        <v>20200426</v>
      </c>
      <c r="B1959" t="s">
        <v>2040</v>
      </c>
      <c r="C1959">
        <v>37778</v>
      </c>
      <c r="D1959">
        <v>113228</v>
      </c>
      <c r="F1959">
        <v>2757</v>
      </c>
      <c r="H1959">
        <v>1099</v>
      </c>
      <c r="J1959">
        <v>871</v>
      </c>
      <c r="L1959">
        <v>8342</v>
      </c>
      <c r="M1959" t="s">
        <v>480</v>
      </c>
      <c r="N1959" s="1">
        <v>43947.458333333336</v>
      </c>
      <c r="O1959" t="s">
        <v>2100</v>
      </c>
      <c r="P1959" t="s">
        <v>133</v>
      </c>
      <c r="Q1959">
        <v>3315</v>
      </c>
      <c r="S1959">
        <v>151006</v>
      </c>
      <c r="T1959">
        <v>151006</v>
      </c>
      <c r="U1959">
        <v>151006</v>
      </c>
      <c r="V1959">
        <v>26</v>
      </c>
      <c r="W1959">
        <v>41</v>
      </c>
      <c r="X1959">
        <v>0</v>
      </c>
      <c r="Y1959">
        <v>6387</v>
      </c>
      <c r="Z1959">
        <v>575</v>
      </c>
      <c r="AA1959">
        <v>6962</v>
      </c>
      <c r="AB1959" s="24">
        <f>VLOOKUP(B1959,population!$B$2:$D$54,3,0)</f>
        <v>9986857</v>
      </c>
      <c r="AC1959" s="24" t="str">
        <f>VLOOKUP(B1959,regions!$A$2:$B$54,2,0)</f>
        <v>Midwest</v>
      </c>
      <c r="AD1959" s="24" t="str">
        <f>VLOOKUP(B1959,population!$B$2:$C$54,2,0)</f>
        <v> Michigan</v>
      </c>
      <c r="AE1959" s="24">
        <f>IFERROR(VLOOKUP(AD1959,'pop density'!$A$1:$B$51,2,0),"")</f>
        <v>174.7</v>
      </c>
      <c r="AF1959" s="24" t="str">
        <f t="shared" si="30"/>
        <v>00174.7- Michigan</v>
      </c>
    </row>
    <row r="1960" spans="1:32" x14ac:dyDescent="0.25">
      <c r="A1960">
        <v>20200427</v>
      </c>
      <c r="B1960" t="s">
        <v>2040</v>
      </c>
      <c r="C1960">
        <v>38210</v>
      </c>
      <c r="D1960">
        <v>119550</v>
      </c>
      <c r="F1960">
        <v>2667</v>
      </c>
      <c r="H1960">
        <v>1059</v>
      </c>
      <c r="J1960">
        <v>832</v>
      </c>
      <c r="L1960">
        <v>8342</v>
      </c>
      <c r="M1960" t="s">
        <v>480</v>
      </c>
      <c r="N1960" s="1">
        <v>43948.458333333336</v>
      </c>
      <c r="O1960" t="s">
        <v>2101</v>
      </c>
      <c r="P1960" t="s">
        <v>135</v>
      </c>
      <c r="Q1960">
        <v>3407</v>
      </c>
      <c r="S1960">
        <v>157760</v>
      </c>
      <c r="T1960">
        <v>157760</v>
      </c>
      <c r="U1960">
        <v>157760</v>
      </c>
      <c r="V1960">
        <v>26</v>
      </c>
      <c r="W1960">
        <v>92</v>
      </c>
      <c r="X1960">
        <v>0</v>
      </c>
      <c r="Y1960">
        <v>6322</v>
      </c>
      <c r="Z1960">
        <v>432</v>
      </c>
      <c r="AA1960">
        <v>6754</v>
      </c>
      <c r="AB1960" s="24">
        <f>VLOOKUP(B1960,population!$B$2:$D$54,3,0)</f>
        <v>9986857</v>
      </c>
      <c r="AC1960" s="24" t="str">
        <f>VLOOKUP(B1960,regions!$A$2:$B$54,2,0)</f>
        <v>Midwest</v>
      </c>
      <c r="AD1960" s="24" t="str">
        <f>VLOOKUP(B1960,population!$B$2:$C$54,2,0)</f>
        <v> Michigan</v>
      </c>
      <c r="AE1960" s="24">
        <f>IFERROR(VLOOKUP(AD1960,'pop density'!$A$1:$B$51,2,0),"")</f>
        <v>174.7</v>
      </c>
      <c r="AF1960" s="24" t="str">
        <f t="shared" si="30"/>
        <v>00174.7- Michigan</v>
      </c>
    </row>
    <row r="1961" spans="1:32" x14ac:dyDescent="0.25">
      <c r="A1961">
        <v>20200428</v>
      </c>
      <c r="B1961" t="s">
        <v>2040</v>
      </c>
      <c r="C1961">
        <v>39262</v>
      </c>
      <c r="D1961">
        <v>125543</v>
      </c>
      <c r="F1961">
        <v>2623</v>
      </c>
      <c r="H1961">
        <v>1027</v>
      </c>
      <c r="J1961">
        <v>801</v>
      </c>
      <c r="L1961">
        <v>8342</v>
      </c>
      <c r="M1961" t="s">
        <v>480</v>
      </c>
      <c r="N1961" s="1">
        <v>43949.458333333336</v>
      </c>
      <c r="O1961" t="s">
        <v>2102</v>
      </c>
      <c r="P1961" t="s">
        <v>137</v>
      </c>
      <c r="Q1961">
        <v>3567</v>
      </c>
      <c r="S1961">
        <v>164805</v>
      </c>
      <c r="T1961">
        <v>164805</v>
      </c>
      <c r="U1961">
        <v>164805</v>
      </c>
      <c r="V1961">
        <v>26</v>
      </c>
      <c r="W1961">
        <v>160</v>
      </c>
      <c r="X1961">
        <v>0</v>
      </c>
      <c r="Y1961">
        <v>5993</v>
      </c>
      <c r="Z1961">
        <v>1052</v>
      </c>
      <c r="AA1961">
        <v>7045</v>
      </c>
      <c r="AB1961" s="24">
        <f>VLOOKUP(B1961,population!$B$2:$D$54,3,0)</f>
        <v>9986857</v>
      </c>
      <c r="AC1961" s="24" t="str">
        <f>VLOOKUP(B1961,regions!$A$2:$B$54,2,0)</f>
        <v>Midwest</v>
      </c>
      <c r="AD1961" s="24" t="str">
        <f>VLOOKUP(B1961,population!$B$2:$C$54,2,0)</f>
        <v> Michigan</v>
      </c>
      <c r="AE1961" s="24">
        <f>IFERROR(VLOOKUP(AD1961,'pop density'!$A$1:$B$51,2,0),"")</f>
        <v>174.7</v>
      </c>
      <c r="AF1961" s="24" t="str">
        <f t="shared" si="30"/>
        <v>00174.7- Michigan</v>
      </c>
    </row>
    <row r="1962" spans="1:32" x14ac:dyDescent="0.25">
      <c r="A1962">
        <v>20200429</v>
      </c>
      <c r="B1962" t="s">
        <v>2040</v>
      </c>
      <c r="C1962">
        <v>40399</v>
      </c>
      <c r="D1962">
        <v>131953</v>
      </c>
      <c r="F1962">
        <v>2498</v>
      </c>
      <c r="H1962">
        <v>997</v>
      </c>
      <c r="J1962">
        <v>778</v>
      </c>
      <c r="L1962">
        <v>8342</v>
      </c>
      <c r="M1962" t="s">
        <v>480</v>
      </c>
      <c r="N1962" s="1">
        <v>43950.458333333336</v>
      </c>
      <c r="O1962" t="s">
        <v>2103</v>
      </c>
      <c r="P1962" t="s">
        <v>139</v>
      </c>
      <c r="Q1962">
        <v>3670</v>
      </c>
      <c r="S1962">
        <v>172352</v>
      </c>
      <c r="T1962">
        <v>172352</v>
      </c>
      <c r="U1962">
        <v>172352</v>
      </c>
      <c r="V1962">
        <v>26</v>
      </c>
      <c r="W1962">
        <v>103</v>
      </c>
      <c r="X1962">
        <v>0</v>
      </c>
      <c r="Y1962">
        <v>6410</v>
      </c>
      <c r="Z1962">
        <v>1137</v>
      </c>
      <c r="AA1962">
        <v>7547</v>
      </c>
      <c r="AB1962" s="24">
        <f>VLOOKUP(B1962,population!$B$2:$D$54,3,0)</f>
        <v>9986857</v>
      </c>
      <c r="AC1962" s="24" t="str">
        <f>VLOOKUP(B1962,regions!$A$2:$B$54,2,0)</f>
        <v>Midwest</v>
      </c>
      <c r="AD1962" s="24" t="str">
        <f>VLOOKUP(B1962,population!$B$2:$C$54,2,0)</f>
        <v> Michigan</v>
      </c>
      <c r="AE1962" s="24">
        <f>IFERROR(VLOOKUP(AD1962,'pop density'!$A$1:$B$51,2,0),"")</f>
        <v>174.7</v>
      </c>
      <c r="AF1962" s="24" t="str">
        <f t="shared" si="30"/>
        <v>00174.7- Michigan</v>
      </c>
    </row>
    <row r="1963" spans="1:32" x14ac:dyDescent="0.25">
      <c r="A1963">
        <v>20200430</v>
      </c>
      <c r="B1963" t="s">
        <v>2040</v>
      </c>
      <c r="C1963">
        <v>41379</v>
      </c>
      <c r="D1963">
        <v>138888</v>
      </c>
      <c r="F1963">
        <v>2319</v>
      </c>
      <c r="H1963">
        <v>966</v>
      </c>
      <c r="J1963">
        <v>760</v>
      </c>
      <c r="L1963">
        <v>8342</v>
      </c>
      <c r="M1963" t="s">
        <v>480</v>
      </c>
      <c r="N1963" s="1">
        <v>43951.458333333336</v>
      </c>
      <c r="O1963" t="s">
        <v>2104</v>
      </c>
      <c r="P1963" t="s">
        <v>142</v>
      </c>
      <c r="Q1963">
        <v>3789</v>
      </c>
      <c r="S1963">
        <v>180267</v>
      </c>
      <c r="T1963">
        <v>180267</v>
      </c>
      <c r="U1963">
        <v>180267</v>
      </c>
      <c r="V1963">
        <v>26</v>
      </c>
      <c r="W1963">
        <v>119</v>
      </c>
      <c r="X1963">
        <v>0</v>
      </c>
      <c r="Y1963">
        <v>6935</v>
      </c>
      <c r="Z1963">
        <v>980</v>
      </c>
      <c r="AA1963">
        <v>7915</v>
      </c>
      <c r="AB1963" s="24">
        <f>VLOOKUP(B1963,population!$B$2:$D$54,3,0)</f>
        <v>9986857</v>
      </c>
      <c r="AC1963" s="24" t="str">
        <f>VLOOKUP(B1963,regions!$A$2:$B$54,2,0)</f>
        <v>Midwest</v>
      </c>
      <c r="AD1963" s="24" t="str">
        <f>VLOOKUP(B1963,population!$B$2:$C$54,2,0)</f>
        <v> Michigan</v>
      </c>
      <c r="AE1963" s="24">
        <f>IFERROR(VLOOKUP(AD1963,'pop density'!$A$1:$B$51,2,0),"")</f>
        <v>174.7</v>
      </c>
      <c r="AF1963" s="24" t="str">
        <f t="shared" si="30"/>
        <v>00174.7- Michigan</v>
      </c>
    </row>
    <row r="1964" spans="1:32" x14ac:dyDescent="0.25">
      <c r="A1964">
        <v>20200501</v>
      </c>
      <c r="B1964" t="s">
        <v>2040</v>
      </c>
      <c r="C1964">
        <v>42356</v>
      </c>
      <c r="D1964">
        <v>148149</v>
      </c>
      <c r="F1964">
        <v>2319</v>
      </c>
      <c r="H1964">
        <v>966</v>
      </c>
      <c r="J1964">
        <v>760</v>
      </c>
      <c r="L1964">
        <v>8342</v>
      </c>
      <c r="M1964" t="s">
        <v>480</v>
      </c>
      <c r="N1964" s="1">
        <v>43952.458333333336</v>
      </c>
      <c r="O1964" t="s">
        <v>2105</v>
      </c>
      <c r="P1964" t="s">
        <v>144</v>
      </c>
      <c r="Q1964">
        <v>3866</v>
      </c>
      <c r="S1964">
        <v>190505</v>
      </c>
      <c r="T1964">
        <v>190505</v>
      </c>
      <c r="U1964">
        <v>190505</v>
      </c>
      <c r="V1964">
        <v>26</v>
      </c>
      <c r="W1964">
        <v>77</v>
      </c>
      <c r="X1964">
        <v>0</v>
      </c>
      <c r="Y1964">
        <v>9261</v>
      </c>
      <c r="Z1964">
        <v>977</v>
      </c>
      <c r="AA1964">
        <v>10238</v>
      </c>
      <c r="AB1964" s="24">
        <f>VLOOKUP(B1964,population!$B$2:$D$54,3,0)</f>
        <v>9986857</v>
      </c>
      <c r="AC1964" s="24" t="str">
        <f>VLOOKUP(B1964,regions!$A$2:$B$54,2,0)</f>
        <v>Midwest</v>
      </c>
      <c r="AD1964" s="24" t="str">
        <f>VLOOKUP(B1964,population!$B$2:$C$54,2,0)</f>
        <v> Michigan</v>
      </c>
      <c r="AE1964" s="24">
        <f>IFERROR(VLOOKUP(AD1964,'pop density'!$A$1:$B$51,2,0),"")</f>
        <v>174.7</v>
      </c>
      <c r="AF1964" s="24" t="str">
        <f t="shared" si="30"/>
        <v>00174.7- Michigan</v>
      </c>
    </row>
    <row r="1965" spans="1:32" x14ac:dyDescent="0.25">
      <c r="A1965">
        <v>20200502</v>
      </c>
      <c r="B1965" t="s">
        <v>2040</v>
      </c>
      <c r="C1965">
        <v>43207</v>
      </c>
      <c r="D1965">
        <v>158502</v>
      </c>
      <c r="F1965">
        <v>2100</v>
      </c>
      <c r="H1965">
        <v>850</v>
      </c>
      <c r="J1965">
        <v>713</v>
      </c>
      <c r="L1965">
        <v>15659</v>
      </c>
      <c r="M1965" t="s">
        <v>480</v>
      </c>
      <c r="N1965" s="1">
        <v>43953.458333333336</v>
      </c>
      <c r="O1965" t="s">
        <v>2106</v>
      </c>
      <c r="P1965" t="s">
        <v>146</v>
      </c>
      <c r="Q1965">
        <v>4020</v>
      </c>
      <c r="S1965">
        <v>201709</v>
      </c>
      <c r="T1965">
        <v>201709</v>
      </c>
      <c r="U1965">
        <v>201709</v>
      </c>
      <c r="V1965">
        <v>26</v>
      </c>
      <c r="W1965">
        <v>154</v>
      </c>
      <c r="X1965">
        <v>0</v>
      </c>
      <c r="Y1965">
        <v>10353</v>
      </c>
      <c r="Z1965">
        <v>851</v>
      </c>
      <c r="AA1965">
        <v>11204</v>
      </c>
      <c r="AB1965" s="24">
        <f>VLOOKUP(B1965,population!$B$2:$D$54,3,0)</f>
        <v>9986857</v>
      </c>
      <c r="AC1965" s="24" t="str">
        <f>VLOOKUP(B1965,regions!$A$2:$B$54,2,0)</f>
        <v>Midwest</v>
      </c>
      <c r="AD1965" s="24" t="str">
        <f>VLOOKUP(B1965,population!$B$2:$C$54,2,0)</f>
        <v> Michigan</v>
      </c>
      <c r="AE1965" s="24">
        <f>IFERROR(VLOOKUP(AD1965,'pop density'!$A$1:$B$51,2,0),"")</f>
        <v>174.7</v>
      </c>
      <c r="AF1965" s="24" t="str">
        <f t="shared" si="30"/>
        <v>00174.7- Michigan</v>
      </c>
    </row>
    <row r="1966" spans="1:32" x14ac:dyDescent="0.25">
      <c r="A1966">
        <v>20200503</v>
      </c>
      <c r="B1966" t="s">
        <v>2040</v>
      </c>
      <c r="C1966">
        <v>43754</v>
      </c>
      <c r="D1966">
        <v>168778</v>
      </c>
      <c r="F1966">
        <v>2100</v>
      </c>
      <c r="H1966">
        <v>850</v>
      </c>
      <c r="J1966">
        <v>713</v>
      </c>
      <c r="L1966">
        <v>15659</v>
      </c>
      <c r="M1966" t="s">
        <v>480</v>
      </c>
      <c r="N1966" s="1">
        <v>43954.458333333336</v>
      </c>
      <c r="O1966" t="s">
        <v>2107</v>
      </c>
      <c r="P1966" t="s">
        <v>148</v>
      </c>
      <c r="Q1966">
        <v>4049</v>
      </c>
      <c r="S1966">
        <v>212532</v>
      </c>
      <c r="T1966">
        <v>212532</v>
      </c>
      <c r="U1966">
        <v>212532</v>
      </c>
      <c r="V1966">
        <v>26</v>
      </c>
      <c r="W1966">
        <v>29</v>
      </c>
      <c r="X1966">
        <v>0</v>
      </c>
      <c r="Y1966">
        <v>10276</v>
      </c>
      <c r="Z1966">
        <v>547</v>
      </c>
      <c r="AA1966">
        <v>10823</v>
      </c>
      <c r="AB1966" s="24">
        <f>VLOOKUP(B1966,population!$B$2:$D$54,3,0)</f>
        <v>9986857</v>
      </c>
      <c r="AC1966" s="24" t="str">
        <f>VLOOKUP(B1966,regions!$A$2:$B$54,2,0)</f>
        <v>Midwest</v>
      </c>
      <c r="AD1966" s="24" t="str">
        <f>VLOOKUP(B1966,population!$B$2:$C$54,2,0)</f>
        <v> Michigan</v>
      </c>
      <c r="AE1966" s="24">
        <f>IFERROR(VLOOKUP(AD1966,'pop density'!$A$1:$B$51,2,0),"")</f>
        <v>174.7</v>
      </c>
      <c r="AF1966" s="24" t="str">
        <f t="shared" si="30"/>
        <v>00174.7- Michigan</v>
      </c>
    </row>
    <row r="1967" spans="1:32" x14ac:dyDescent="0.25">
      <c r="A1967">
        <v>20200504</v>
      </c>
      <c r="B1967" t="s">
        <v>2040</v>
      </c>
      <c r="C1967">
        <v>43950</v>
      </c>
      <c r="D1967">
        <v>178439</v>
      </c>
      <c r="F1967">
        <v>1948</v>
      </c>
      <c r="H1967">
        <v>839</v>
      </c>
      <c r="J1967">
        <v>670</v>
      </c>
      <c r="L1967">
        <v>15659</v>
      </c>
      <c r="M1967" t="s">
        <v>480</v>
      </c>
      <c r="N1967" s="1">
        <v>43954.458333333336</v>
      </c>
      <c r="O1967" t="s">
        <v>2108</v>
      </c>
      <c r="P1967" t="s">
        <v>150</v>
      </c>
      <c r="Q1967">
        <v>4049</v>
      </c>
      <c r="S1967">
        <v>222389</v>
      </c>
      <c r="T1967">
        <v>222389</v>
      </c>
      <c r="U1967">
        <v>222389</v>
      </c>
      <c r="V1967">
        <v>26</v>
      </c>
      <c r="W1967">
        <v>0</v>
      </c>
      <c r="X1967">
        <v>0</v>
      </c>
      <c r="Y1967">
        <v>9661</v>
      </c>
      <c r="Z1967">
        <v>196</v>
      </c>
      <c r="AA1967">
        <v>9857</v>
      </c>
      <c r="AB1967" s="24">
        <f>VLOOKUP(B1967,population!$B$2:$D$54,3,0)</f>
        <v>9986857</v>
      </c>
      <c r="AC1967" s="24" t="str">
        <f>VLOOKUP(B1967,regions!$A$2:$B$54,2,0)</f>
        <v>Midwest</v>
      </c>
      <c r="AD1967" s="24" t="str">
        <f>VLOOKUP(B1967,population!$B$2:$C$54,2,0)</f>
        <v> Michigan</v>
      </c>
      <c r="AE1967" s="24">
        <f>IFERROR(VLOOKUP(AD1967,'pop density'!$A$1:$B$51,2,0),"")</f>
        <v>174.7</v>
      </c>
      <c r="AF1967" s="24" t="str">
        <f t="shared" si="30"/>
        <v>00174.7- Michigan</v>
      </c>
    </row>
    <row r="1968" spans="1:32" x14ac:dyDescent="0.25">
      <c r="A1968">
        <v>20200505</v>
      </c>
      <c r="B1968" t="s">
        <v>2040</v>
      </c>
      <c r="C1968">
        <v>44397</v>
      </c>
      <c r="D1968">
        <v>178439</v>
      </c>
      <c r="F1968">
        <v>1948</v>
      </c>
      <c r="H1968">
        <v>839</v>
      </c>
      <c r="J1968">
        <v>670</v>
      </c>
      <c r="L1968">
        <v>15659</v>
      </c>
      <c r="M1968" t="s">
        <v>480</v>
      </c>
      <c r="N1968" s="1">
        <v>43956.458333333336</v>
      </c>
      <c r="O1968" t="s">
        <v>2109</v>
      </c>
      <c r="P1968" t="s">
        <v>152</v>
      </c>
      <c r="Q1968">
        <v>4179</v>
      </c>
      <c r="S1968">
        <v>222836</v>
      </c>
      <c r="T1968">
        <v>222836</v>
      </c>
      <c r="U1968">
        <v>222836</v>
      </c>
      <c r="V1968">
        <v>26</v>
      </c>
      <c r="W1968">
        <v>130</v>
      </c>
      <c r="X1968">
        <v>0</v>
      </c>
      <c r="Y1968">
        <v>0</v>
      </c>
      <c r="Z1968">
        <v>447</v>
      </c>
      <c r="AA1968">
        <v>447</v>
      </c>
      <c r="AB1968" s="24">
        <f>VLOOKUP(B1968,population!$B$2:$D$54,3,0)</f>
        <v>9986857</v>
      </c>
      <c r="AC1968" s="24" t="str">
        <f>VLOOKUP(B1968,regions!$A$2:$B$54,2,0)</f>
        <v>Midwest</v>
      </c>
      <c r="AD1968" s="24" t="str">
        <f>VLOOKUP(B1968,population!$B$2:$C$54,2,0)</f>
        <v> Michigan</v>
      </c>
      <c r="AE1968" s="24">
        <f>IFERROR(VLOOKUP(AD1968,'pop density'!$A$1:$B$51,2,0),"")</f>
        <v>174.7</v>
      </c>
      <c r="AF1968" s="24" t="str">
        <f t="shared" si="30"/>
        <v>00174.7- Michigan</v>
      </c>
    </row>
    <row r="1969" spans="1:32" x14ac:dyDescent="0.25">
      <c r="A1969">
        <v>20200506</v>
      </c>
      <c r="B1969" t="s">
        <v>2040</v>
      </c>
      <c r="C1969">
        <v>45054</v>
      </c>
      <c r="D1969">
        <v>188177</v>
      </c>
      <c r="F1969">
        <v>1818</v>
      </c>
      <c r="H1969">
        <v>794</v>
      </c>
      <c r="J1969">
        <v>617</v>
      </c>
      <c r="L1969">
        <v>15659</v>
      </c>
      <c r="M1969" t="s">
        <v>480</v>
      </c>
      <c r="N1969" s="1">
        <v>43957.458333333336</v>
      </c>
      <c r="O1969" t="s">
        <v>2110</v>
      </c>
      <c r="P1969" t="s">
        <v>154</v>
      </c>
      <c r="Q1969">
        <v>4250</v>
      </c>
      <c r="S1969">
        <v>233231</v>
      </c>
      <c r="T1969">
        <v>233231</v>
      </c>
      <c r="U1969">
        <v>233231</v>
      </c>
      <c r="V1969">
        <v>26</v>
      </c>
      <c r="W1969">
        <v>71</v>
      </c>
      <c r="X1969">
        <v>0</v>
      </c>
      <c r="Y1969">
        <v>9738</v>
      </c>
      <c r="Z1969">
        <v>657</v>
      </c>
      <c r="AA1969">
        <v>10395</v>
      </c>
      <c r="AB1969" s="24">
        <f>VLOOKUP(B1969,population!$B$2:$D$54,3,0)</f>
        <v>9986857</v>
      </c>
      <c r="AC1969" s="24" t="str">
        <f>VLOOKUP(B1969,regions!$A$2:$B$54,2,0)</f>
        <v>Midwest</v>
      </c>
      <c r="AD1969" s="24" t="str">
        <f>VLOOKUP(B1969,population!$B$2:$C$54,2,0)</f>
        <v> Michigan</v>
      </c>
      <c r="AE1969" s="24">
        <f>IFERROR(VLOOKUP(AD1969,'pop density'!$A$1:$B$51,2,0),"")</f>
        <v>174.7</v>
      </c>
      <c r="AF1969" s="24" t="str">
        <f t="shared" si="30"/>
        <v>00174.7- Michigan</v>
      </c>
    </row>
    <row r="1970" spans="1:32" x14ac:dyDescent="0.25">
      <c r="A1970">
        <v>20200507</v>
      </c>
      <c r="B1970" t="s">
        <v>2040</v>
      </c>
      <c r="C1970">
        <v>45646</v>
      </c>
      <c r="D1970">
        <v>201416</v>
      </c>
      <c r="F1970">
        <v>1697</v>
      </c>
      <c r="H1970">
        <v>753</v>
      </c>
      <c r="J1970">
        <v>612</v>
      </c>
      <c r="L1970">
        <v>15659</v>
      </c>
      <c r="M1970" t="s">
        <v>480</v>
      </c>
      <c r="N1970" s="1">
        <v>43958.458333333336</v>
      </c>
      <c r="O1970" t="s">
        <v>2111</v>
      </c>
      <c r="P1970" t="s">
        <v>156</v>
      </c>
      <c r="Q1970">
        <v>4343</v>
      </c>
      <c r="S1970">
        <v>247062</v>
      </c>
      <c r="T1970">
        <v>247062</v>
      </c>
      <c r="U1970">
        <v>247062</v>
      </c>
      <c r="V1970">
        <v>26</v>
      </c>
      <c r="W1970">
        <v>93</v>
      </c>
      <c r="X1970">
        <v>0</v>
      </c>
      <c r="Y1970">
        <v>13239</v>
      </c>
      <c r="Z1970">
        <v>592</v>
      </c>
      <c r="AA1970">
        <v>13831</v>
      </c>
      <c r="AB1970" s="24">
        <f>VLOOKUP(B1970,population!$B$2:$D$54,3,0)</f>
        <v>9986857</v>
      </c>
      <c r="AC1970" s="24" t="str">
        <f>VLOOKUP(B1970,regions!$A$2:$B$54,2,0)</f>
        <v>Midwest</v>
      </c>
      <c r="AD1970" s="24" t="str">
        <f>VLOOKUP(B1970,population!$B$2:$C$54,2,0)</f>
        <v> Michigan</v>
      </c>
      <c r="AE1970" s="24">
        <f>IFERROR(VLOOKUP(AD1970,'pop density'!$A$1:$B$51,2,0),"")</f>
        <v>174.7</v>
      </c>
      <c r="AF1970" s="24" t="str">
        <f t="shared" si="30"/>
        <v>00174.7- Michigan</v>
      </c>
    </row>
    <row r="1971" spans="1:32" x14ac:dyDescent="0.25">
      <c r="A1971">
        <v>20200508</v>
      </c>
      <c r="B1971" t="s">
        <v>2040</v>
      </c>
      <c r="C1971">
        <v>46326</v>
      </c>
      <c r="D1971">
        <v>213927</v>
      </c>
      <c r="F1971">
        <v>1637</v>
      </c>
      <c r="H1971">
        <v>725</v>
      </c>
      <c r="J1971">
        <v>570</v>
      </c>
      <c r="L1971">
        <v>15659</v>
      </c>
      <c r="M1971" t="s">
        <v>480</v>
      </c>
      <c r="N1971" s="1">
        <v>43959.458333333336</v>
      </c>
      <c r="O1971" t="s">
        <v>2112</v>
      </c>
      <c r="P1971" t="s">
        <v>158</v>
      </c>
      <c r="Q1971">
        <v>4393</v>
      </c>
      <c r="S1971">
        <v>260253</v>
      </c>
      <c r="T1971">
        <v>260253</v>
      </c>
      <c r="U1971">
        <v>260253</v>
      </c>
      <c r="V1971">
        <v>26</v>
      </c>
      <c r="W1971">
        <v>50</v>
      </c>
      <c r="X1971">
        <v>0</v>
      </c>
      <c r="Y1971">
        <v>12511</v>
      </c>
      <c r="Z1971">
        <v>680</v>
      </c>
      <c r="AA1971">
        <v>13191</v>
      </c>
      <c r="AB1971" s="24">
        <f>VLOOKUP(B1971,population!$B$2:$D$54,3,0)</f>
        <v>9986857</v>
      </c>
      <c r="AC1971" s="24" t="str">
        <f>VLOOKUP(B1971,regions!$A$2:$B$54,2,0)</f>
        <v>Midwest</v>
      </c>
      <c r="AD1971" s="24" t="str">
        <f>VLOOKUP(B1971,population!$B$2:$C$54,2,0)</f>
        <v> Michigan</v>
      </c>
      <c r="AE1971" s="24">
        <f>IFERROR(VLOOKUP(AD1971,'pop density'!$A$1:$B$51,2,0),"")</f>
        <v>174.7</v>
      </c>
      <c r="AF1971" s="24" t="str">
        <f t="shared" si="30"/>
        <v>00174.7- Michigan</v>
      </c>
    </row>
    <row r="1972" spans="1:32" x14ac:dyDescent="0.25">
      <c r="A1972">
        <v>20200509</v>
      </c>
      <c r="B1972" t="s">
        <v>2040</v>
      </c>
      <c r="C1972">
        <v>46756</v>
      </c>
      <c r="D1972">
        <v>226730</v>
      </c>
      <c r="F1972">
        <v>1531</v>
      </c>
      <c r="H1972">
        <v>683</v>
      </c>
      <c r="J1972">
        <v>539</v>
      </c>
      <c r="L1972">
        <v>22686</v>
      </c>
      <c r="M1972" t="s">
        <v>480</v>
      </c>
      <c r="N1972" s="1">
        <v>43960.458333333336</v>
      </c>
      <c r="O1972" t="s">
        <v>2113</v>
      </c>
      <c r="P1972" t="s">
        <v>160</v>
      </c>
      <c r="Q1972">
        <v>4526</v>
      </c>
      <c r="S1972">
        <v>273486</v>
      </c>
      <c r="T1972">
        <v>273486</v>
      </c>
      <c r="U1972">
        <v>273486</v>
      </c>
      <c r="V1972">
        <v>26</v>
      </c>
      <c r="W1972">
        <v>133</v>
      </c>
      <c r="X1972">
        <v>0</v>
      </c>
      <c r="Y1972">
        <v>12803</v>
      </c>
      <c r="Z1972">
        <v>430</v>
      </c>
      <c r="AA1972">
        <v>13233</v>
      </c>
      <c r="AB1972" s="24">
        <f>VLOOKUP(B1972,population!$B$2:$D$54,3,0)</f>
        <v>9986857</v>
      </c>
      <c r="AC1972" s="24" t="str">
        <f>VLOOKUP(B1972,regions!$A$2:$B$54,2,0)</f>
        <v>Midwest</v>
      </c>
      <c r="AD1972" s="24" t="str">
        <f>VLOOKUP(B1972,population!$B$2:$C$54,2,0)</f>
        <v> Michigan</v>
      </c>
      <c r="AE1972" s="24">
        <f>IFERROR(VLOOKUP(AD1972,'pop density'!$A$1:$B$51,2,0),"")</f>
        <v>174.7</v>
      </c>
      <c r="AF1972" s="24" t="str">
        <f t="shared" si="30"/>
        <v>00174.7- Michigan</v>
      </c>
    </row>
    <row r="1973" spans="1:32" x14ac:dyDescent="0.25">
      <c r="A1973">
        <v>20200510</v>
      </c>
      <c r="B1973" t="s">
        <v>2040</v>
      </c>
      <c r="C1973">
        <v>47138</v>
      </c>
      <c r="D1973">
        <v>238540</v>
      </c>
      <c r="F1973">
        <v>1437</v>
      </c>
      <c r="H1973">
        <v>674</v>
      </c>
      <c r="J1973">
        <v>536</v>
      </c>
      <c r="L1973">
        <v>22686</v>
      </c>
      <c r="M1973" t="s">
        <v>480</v>
      </c>
      <c r="N1973" s="1">
        <v>43961.458333333336</v>
      </c>
      <c r="O1973" t="s">
        <v>2114</v>
      </c>
      <c r="P1973" t="s">
        <v>162</v>
      </c>
      <c r="Q1973">
        <v>4551</v>
      </c>
      <c r="S1973">
        <v>285678</v>
      </c>
      <c r="T1973">
        <v>285678</v>
      </c>
      <c r="U1973">
        <v>285678</v>
      </c>
      <c r="V1973">
        <v>26</v>
      </c>
      <c r="W1973">
        <v>25</v>
      </c>
      <c r="X1973">
        <v>0</v>
      </c>
      <c r="Y1973">
        <v>11810</v>
      </c>
      <c r="Z1973">
        <v>382</v>
      </c>
      <c r="AA1973">
        <v>12192</v>
      </c>
      <c r="AB1973" s="24">
        <f>VLOOKUP(B1973,population!$B$2:$D$54,3,0)</f>
        <v>9986857</v>
      </c>
      <c r="AC1973" s="24" t="str">
        <f>VLOOKUP(B1973,regions!$A$2:$B$54,2,0)</f>
        <v>Midwest</v>
      </c>
      <c r="AD1973" s="24" t="str">
        <f>VLOOKUP(B1973,population!$B$2:$C$54,2,0)</f>
        <v> Michigan</v>
      </c>
      <c r="AE1973" s="24">
        <f>IFERROR(VLOOKUP(AD1973,'pop density'!$A$1:$B$51,2,0),"")</f>
        <v>174.7</v>
      </c>
      <c r="AF1973" s="24" t="str">
        <f t="shared" si="30"/>
        <v>00174.7- Michigan</v>
      </c>
    </row>
    <row r="1974" spans="1:32" x14ac:dyDescent="0.25">
      <c r="A1974">
        <v>20200511</v>
      </c>
      <c r="B1974" t="s">
        <v>2040</v>
      </c>
      <c r="C1974">
        <v>47552</v>
      </c>
      <c r="D1974">
        <v>251396</v>
      </c>
      <c r="F1974">
        <v>1424</v>
      </c>
      <c r="H1974">
        <v>685</v>
      </c>
      <c r="J1974">
        <v>557</v>
      </c>
      <c r="L1974">
        <v>22686</v>
      </c>
      <c r="M1974" t="s">
        <v>480</v>
      </c>
      <c r="N1974" s="1">
        <v>43962.458333333336</v>
      </c>
      <c r="O1974" t="s">
        <v>2115</v>
      </c>
      <c r="P1974" t="s">
        <v>164</v>
      </c>
      <c r="Q1974">
        <v>4584</v>
      </c>
      <c r="S1974">
        <v>298948</v>
      </c>
      <c r="T1974">
        <v>298948</v>
      </c>
      <c r="U1974">
        <v>298948</v>
      </c>
      <c r="V1974">
        <v>26</v>
      </c>
      <c r="W1974">
        <v>33</v>
      </c>
      <c r="X1974">
        <v>0</v>
      </c>
      <c r="Y1974">
        <v>12856</v>
      </c>
      <c r="Z1974">
        <v>414</v>
      </c>
      <c r="AA1974">
        <v>13270</v>
      </c>
      <c r="AB1974" s="24">
        <f>VLOOKUP(B1974,population!$B$2:$D$54,3,0)</f>
        <v>9986857</v>
      </c>
      <c r="AC1974" s="24" t="str">
        <f>VLOOKUP(B1974,regions!$A$2:$B$54,2,0)</f>
        <v>Midwest</v>
      </c>
      <c r="AD1974" s="24" t="str">
        <f>VLOOKUP(B1974,population!$B$2:$C$54,2,0)</f>
        <v> Michigan</v>
      </c>
      <c r="AE1974" s="24">
        <f>IFERROR(VLOOKUP(AD1974,'pop density'!$A$1:$B$51,2,0),"")</f>
        <v>174.7</v>
      </c>
      <c r="AF1974" s="24" t="str">
        <f t="shared" si="30"/>
        <v>00174.7- Michigan</v>
      </c>
    </row>
    <row r="1975" spans="1:32" x14ac:dyDescent="0.25">
      <c r="A1975">
        <v>20200512</v>
      </c>
      <c r="B1975" t="s">
        <v>2040</v>
      </c>
      <c r="C1975">
        <v>48021</v>
      </c>
      <c r="D1975">
        <v>259869</v>
      </c>
      <c r="F1975">
        <v>1384</v>
      </c>
      <c r="H1975">
        <v>693</v>
      </c>
      <c r="J1975">
        <v>525</v>
      </c>
      <c r="L1975">
        <v>22686</v>
      </c>
      <c r="M1975" t="s">
        <v>480</v>
      </c>
      <c r="N1975" s="1">
        <v>43963.458333333336</v>
      </c>
      <c r="O1975" t="s">
        <v>2116</v>
      </c>
      <c r="P1975" t="s">
        <v>166</v>
      </c>
      <c r="Q1975">
        <v>4674</v>
      </c>
      <c r="S1975">
        <v>307890</v>
      </c>
      <c r="T1975">
        <v>307890</v>
      </c>
      <c r="U1975">
        <v>307890</v>
      </c>
      <c r="V1975">
        <v>26</v>
      </c>
      <c r="W1975">
        <v>90</v>
      </c>
      <c r="X1975">
        <v>0</v>
      </c>
      <c r="Y1975">
        <v>8473</v>
      </c>
      <c r="Z1975">
        <v>469</v>
      </c>
      <c r="AA1975">
        <v>8942</v>
      </c>
      <c r="AB1975" s="24">
        <f>VLOOKUP(B1975,population!$B$2:$D$54,3,0)</f>
        <v>9986857</v>
      </c>
      <c r="AC1975" s="24" t="str">
        <f>VLOOKUP(B1975,regions!$A$2:$B$54,2,0)</f>
        <v>Midwest</v>
      </c>
      <c r="AD1975" s="24" t="str">
        <f>VLOOKUP(B1975,population!$B$2:$C$54,2,0)</f>
        <v> Michigan</v>
      </c>
      <c r="AE1975" s="24">
        <f>IFERROR(VLOOKUP(AD1975,'pop density'!$A$1:$B$51,2,0),"")</f>
        <v>174.7</v>
      </c>
      <c r="AF1975" s="24" t="str">
        <f t="shared" si="30"/>
        <v>00174.7- Michigan</v>
      </c>
    </row>
    <row r="1976" spans="1:32" x14ac:dyDescent="0.25">
      <c r="A1976">
        <v>20200513</v>
      </c>
      <c r="B1976" t="s">
        <v>2040</v>
      </c>
      <c r="C1976">
        <v>48391</v>
      </c>
      <c r="D1976">
        <v>259869</v>
      </c>
      <c r="F1976">
        <v>1384</v>
      </c>
      <c r="H1976">
        <v>693</v>
      </c>
      <c r="J1976">
        <v>525</v>
      </c>
      <c r="L1976">
        <v>22686</v>
      </c>
      <c r="M1976" t="s">
        <v>480</v>
      </c>
      <c r="N1976" s="1">
        <v>43964.458333333336</v>
      </c>
      <c r="O1976" t="s">
        <v>2117</v>
      </c>
      <c r="P1976" t="s">
        <v>168</v>
      </c>
      <c r="Q1976">
        <v>4714</v>
      </c>
      <c r="S1976">
        <v>308260</v>
      </c>
      <c r="T1976">
        <v>308260</v>
      </c>
      <c r="U1976">
        <v>308260</v>
      </c>
      <c r="V1976">
        <v>26</v>
      </c>
      <c r="W1976">
        <v>40</v>
      </c>
      <c r="X1976">
        <v>0</v>
      </c>
      <c r="Y1976">
        <v>0</v>
      </c>
      <c r="Z1976">
        <v>370</v>
      </c>
      <c r="AA1976">
        <v>370</v>
      </c>
      <c r="AB1976" s="24">
        <f>VLOOKUP(B1976,population!$B$2:$D$54,3,0)</f>
        <v>9986857</v>
      </c>
      <c r="AC1976" s="24" t="str">
        <f>VLOOKUP(B1976,regions!$A$2:$B$54,2,0)</f>
        <v>Midwest</v>
      </c>
      <c r="AD1976" s="24" t="str">
        <f>VLOOKUP(B1976,population!$B$2:$C$54,2,0)</f>
        <v> Michigan</v>
      </c>
      <c r="AE1976" s="24">
        <f>IFERROR(VLOOKUP(AD1976,'pop density'!$A$1:$B$51,2,0),"")</f>
        <v>174.7</v>
      </c>
      <c r="AF1976" s="24" t="str">
        <f t="shared" si="30"/>
        <v>00174.7- Michigan</v>
      </c>
    </row>
    <row r="1977" spans="1:32" x14ac:dyDescent="0.25">
      <c r="A1977">
        <v>20200514</v>
      </c>
      <c r="B1977" t="s">
        <v>2040</v>
      </c>
      <c r="C1977">
        <v>49582</v>
      </c>
      <c r="D1977">
        <v>286301</v>
      </c>
      <c r="F1977">
        <v>1330</v>
      </c>
      <c r="H1977">
        <v>653</v>
      </c>
      <c r="J1977">
        <v>515</v>
      </c>
      <c r="L1977">
        <v>22686</v>
      </c>
      <c r="M1977" t="s">
        <v>480</v>
      </c>
      <c r="N1977" s="1">
        <v>43965.458333333336</v>
      </c>
      <c r="O1977" t="s">
        <v>2118</v>
      </c>
      <c r="P1977" t="s">
        <v>170</v>
      </c>
      <c r="Q1977">
        <v>4787</v>
      </c>
      <c r="S1977">
        <v>335883</v>
      </c>
      <c r="T1977">
        <v>335883</v>
      </c>
      <c r="U1977">
        <v>335883</v>
      </c>
      <c r="V1977">
        <v>26</v>
      </c>
      <c r="W1977">
        <v>73</v>
      </c>
      <c r="X1977">
        <v>0</v>
      </c>
      <c r="Y1977">
        <v>26432</v>
      </c>
      <c r="Z1977">
        <v>1191</v>
      </c>
      <c r="AA1977">
        <v>27623</v>
      </c>
      <c r="AB1977" s="24">
        <f>VLOOKUP(B1977,population!$B$2:$D$54,3,0)</f>
        <v>9986857</v>
      </c>
      <c r="AC1977" s="24" t="str">
        <f>VLOOKUP(B1977,regions!$A$2:$B$54,2,0)</f>
        <v>Midwest</v>
      </c>
      <c r="AD1977" s="24" t="str">
        <f>VLOOKUP(B1977,population!$B$2:$C$54,2,0)</f>
        <v> Michigan</v>
      </c>
      <c r="AE1977" s="24">
        <f>IFERROR(VLOOKUP(AD1977,'pop density'!$A$1:$B$51,2,0),"")</f>
        <v>174.7</v>
      </c>
      <c r="AF1977" s="24" t="str">
        <f t="shared" si="30"/>
        <v>00174.7- Michigan</v>
      </c>
    </row>
    <row r="1978" spans="1:32" x14ac:dyDescent="0.25">
      <c r="A1978">
        <v>20200515</v>
      </c>
      <c r="B1978" t="s">
        <v>2040</v>
      </c>
      <c r="C1978">
        <v>50079</v>
      </c>
      <c r="D1978">
        <v>307417</v>
      </c>
      <c r="F1978">
        <v>1256</v>
      </c>
      <c r="H1978">
        <v>532</v>
      </c>
      <c r="J1978">
        <v>440</v>
      </c>
      <c r="L1978">
        <v>22686</v>
      </c>
      <c r="M1978" t="s">
        <v>480</v>
      </c>
      <c r="N1978" s="1">
        <v>43965.458333333336</v>
      </c>
      <c r="O1978" t="s">
        <v>2119</v>
      </c>
      <c r="P1978" t="s">
        <v>172</v>
      </c>
      <c r="Q1978">
        <v>4825</v>
      </c>
      <c r="S1978">
        <v>357496</v>
      </c>
      <c r="T1978">
        <v>357496</v>
      </c>
      <c r="U1978">
        <v>357496</v>
      </c>
      <c r="V1978">
        <v>26</v>
      </c>
      <c r="W1978">
        <v>38</v>
      </c>
      <c r="X1978">
        <v>0</v>
      </c>
      <c r="Y1978">
        <v>21116</v>
      </c>
      <c r="Z1978">
        <v>497</v>
      </c>
      <c r="AA1978">
        <v>21613</v>
      </c>
      <c r="AB1978" s="24">
        <f>VLOOKUP(B1978,population!$B$2:$D$54,3,0)</f>
        <v>9986857</v>
      </c>
      <c r="AC1978" s="24" t="str">
        <f>VLOOKUP(B1978,regions!$A$2:$B$54,2,0)</f>
        <v>Midwest</v>
      </c>
      <c r="AD1978" s="24" t="str">
        <f>VLOOKUP(B1978,population!$B$2:$C$54,2,0)</f>
        <v> Michigan</v>
      </c>
      <c r="AE1978" s="24">
        <f>IFERROR(VLOOKUP(AD1978,'pop density'!$A$1:$B$51,2,0),"")</f>
        <v>174.7</v>
      </c>
      <c r="AF1978" s="24" t="str">
        <f t="shared" si="30"/>
        <v>00174.7- Michigan</v>
      </c>
    </row>
    <row r="1979" spans="1:32" x14ac:dyDescent="0.25">
      <c r="A1979">
        <v>20200516</v>
      </c>
      <c r="B1979" t="s">
        <v>2040</v>
      </c>
      <c r="C1979">
        <v>50504</v>
      </c>
      <c r="D1979">
        <v>307417</v>
      </c>
      <c r="F1979">
        <v>1256</v>
      </c>
      <c r="H1979">
        <v>532</v>
      </c>
      <c r="J1979">
        <v>440</v>
      </c>
      <c r="L1979">
        <v>28234</v>
      </c>
      <c r="M1979" t="s">
        <v>480</v>
      </c>
      <c r="N1979" s="1">
        <v>43967.458333333336</v>
      </c>
      <c r="O1979" t="s">
        <v>2120</v>
      </c>
      <c r="P1979" t="s">
        <v>174</v>
      </c>
      <c r="Q1979">
        <v>4880</v>
      </c>
      <c r="S1979">
        <v>357921</v>
      </c>
      <c r="T1979">
        <v>357921</v>
      </c>
      <c r="U1979">
        <v>357921</v>
      </c>
      <c r="V1979">
        <v>26</v>
      </c>
      <c r="W1979">
        <v>55</v>
      </c>
      <c r="X1979">
        <v>0</v>
      </c>
      <c r="Y1979">
        <v>0</v>
      </c>
      <c r="Z1979">
        <v>425</v>
      </c>
      <c r="AA1979">
        <v>425</v>
      </c>
      <c r="AB1979" s="24">
        <f>VLOOKUP(B1979,population!$B$2:$D$54,3,0)</f>
        <v>9986857</v>
      </c>
      <c r="AC1979" s="24" t="str">
        <f>VLOOKUP(B1979,regions!$A$2:$B$54,2,0)</f>
        <v>Midwest</v>
      </c>
      <c r="AD1979" s="24" t="str">
        <f>VLOOKUP(B1979,population!$B$2:$C$54,2,0)</f>
        <v> Michigan</v>
      </c>
      <c r="AE1979" s="24">
        <f>IFERROR(VLOOKUP(AD1979,'pop density'!$A$1:$B$51,2,0),"")</f>
        <v>174.7</v>
      </c>
      <c r="AF1979" s="24" t="str">
        <f t="shared" si="30"/>
        <v>00174.7- Michigan</v>
      </c>
    </row>
    <row r="1980" spans="1:32" x14ac:dyDescent="0.25">
      <c r="A1980">
        <v>20200517</v>
      </c>
      <c r="B1980" t="s">
        <v>2040</v>
      </c>
      <c r="C1980">
        <v>51142</v>
      </c>
      <c r="D1980">
        <v>345816</v>
      </c>
      <c r="F1980">
        <v>1114</v>
      </c>
      <c r="H1980">
        <v>488</v>
      </c>
      <c r="J1980">
        <v>434</v>
      </c>
      <c r="L1980">
        <v>28234</v>
      </c>
      <c r="M1980" t="s">
        <v>480</v>
      </c>
      <c r="N1980" s="1">
        <v>43967.458333333336</v>
      </c>
      <c r="O1980" t="s">
        <v>2121</v>
      </c>
      <c r="P1980" t="s">
        <v>176</v>
      </c>
      <c r="Q1980">
        <v>4891</v>
      </c>
      <c r="S1980">
        <v>396958</v>
      </c>
      <c r="T1980">
        <v>396958</v>
      </c>
      <c r="U1980">
        <v>396958</v>
      </c>
      <c r="V1980">
        <v>26</v>
      </c>
      <c r="W1980">
        <v>11</v>
      </c>
      <c r="X1980">
        <v>0</v>
      </c>
      <c r="Y1980">
        <v>38399</v>
      </c>
      <c r="Z1980">
        <v>638</v>
      </c>
      <c r="AA1980">
        <v>39037</v>
      </c>
      <c r="AB1980" s="24">
        <f>VLOOKUP(B1980,population!$B$2:$D$54,3,0)</f>
        <v>9986857</v>
      </c>
      <c r="AC1980" s="24" t="str">
        <f>VLOOKUP(B1980,regions!$A$2:$B$54,2,0)</f>
        <v>Midwest</v>
      </c>
      <c r="AD1980" s="24" t="str">
        <f>VLOOKUP(B1980,population!$B$2:$C$54,2,0)</f>
        <v> Michigan</v>
      </c>
      <c r="AE1980" s="24">
        <f>IFERROR(VLOOKUP(AD1980,'pop density'!$A$1:$B$51,2,0),"")</f>
        <v>174.7</v>
      </c>
      <c r="AF1980" s="24" t="str">
        <f t="shared" si="30"/>
        <v>00174.7- Michigan</v>
      </c>
    </row>
    <row r="1981" spans="1:32" x14ac:dyDescent="0.25">
      <c r="A1981">
        <v>20200518</v>
      </c>
      <c r="B1981" t="s">
        <v>2040</v>
      </c>
      <c r="C1981">
        <v>51915</v>
      </c>
      <c r="D1981">
        <v>358263</v>
      </c>
      <c r="F1981">
        <v>1075</v>
      </c>
      <c r="H1981">
        <v>473</v>
      </c>
      <c r="J1981">
        <v>418</v>
      </c>
      <c r="L1981">
        <v>28234</v>
      </c>
      <c r="M1981" t="s">
        <v>480</v>
      </c>
      <c r="N1981" s="1">
        <v>43969.458333333336</v>
      </c>
      <c r="O1981" t="s">
        <v>2122</v>
      </c>
      <c r="P1981" t="s">
        <v>178</v>
      </c>
      <c r="Q1981">
        <v>4915</v>
      </c>
      <c r="S1981">
        <v>410178</v>
      </c>
      <c r="T1981">
        <v>410178</v>
      </c>
      <c r="U1981">
        <v>410178</v>
      </c>
      <c r="V1981">
        <v>26</v>
      </c>
      <c r="W1981">
        <v>24</v>
      </c>
      <c r="X1981">
        <v>0</v>
      </c>
      <c r="Y1981">
        <v>12447</v>
      </c>
      <c r="Z1981">
        <v>773</v>
      </c>
      <c r="AA1981">
        <v>13220</v>
      </c>
      <c r="AB1981" s="24">
        <f>VLOOKUP(B1981,population!$B$2:$D$54,3,0)</f>
        <v>9986857</v>
      </c>
      <c r="AC1981" s="24" t="str">
        <f>VLOOKUP(B1981,regions!$A$2:$B$54,2,0)</f>
        <v>Midwest</v>
      </c>
      <c r="AD1981" s="24" t="str">
        <f>VLOOKUP(B1981,population!$B$2:$C$54,2,0)</f>
        <v> Michigan</v>
      </c>
      <c r="AE1981" s="24">
        <f>IFERROR(VLOOKUP(AD1981,'pop density'!$A$1:$B$51,2,0),"")</f>
        <v>174.7</v>
      </c>
      <c r="AF1981" s="24" t="str">
        <f t="shared" si="30"/>
        <v>00174.7- Michigan</v>
      </c>
    </row>
    <row r="1982" spans="1:32" x14ac:dyDescent="0.25">
      <c r="A1982">
        <v>20200519</v>
      </c>
      <c r="B1982" t="s">
        <v>2040</v>
      </c>
      <c r="C1982">
        <v>52350</v>
      </c>
      <c r="D1982">
        <v>370554</v>
      </c>
      <c r="F1982">
        <v>1079</v>
      </c>
      <c r="H1982">
        <v>486</v>
      </c>
      <c r="J1982">
        <v>351</v>
      </c>
      <c r="L1982">
        <v>28234</v>
      </c>
      <c r="M1982" t="s">
        <v>480</v>
      </c>
      <c r="N1982" s="1">
        <v>43970.458333333336</v>
      </c>
      <c r="O1982" t="s">
        <v>2123</v>
      </c>
      <c r="P1982" t="s">
        <v>180</v>
      </c>
      <c r="Q1982">
        <v>5017</v>
      </c>
      <c r="S1982">
        <v>422904</v>
      </c>
      <c r="T1982">
        <v>422904</v>
      </c>
      <c r="U1982">
        <v>422904</v>
      </c>
      <c r="V1982">
        <v>26</v>
      </c>
      <c r="W1982">
        <v>102</v>
      </c>
      <c r="X1982">
        <v>0</v>
      </c>
      <c r="Y1982">
        <v>12291</v>
      </c>
      <c r="Z1982">
        <v>435</v>
      </c>
      <c r="AA1982">
        <v>12726</v>
      </c>
      <c r="AB1982" s="24">
        <f>VLOOKUP(B1982,population!$B$2:$D$54,3,0)</f>
        <v>9986857</v>
      </c>
      <c r="AC1982" s="24" t="str">
        <f>VLOOKUP(B1982,regions!$A$2:$B$54,2,0)</f>
        <v>Midwest</v>
      </c>
      <c r="AD1982" s="24" t="str">
        <f>VLOOKUP(B1982,population!$B$2:$C$54,2,0)</f>
        <v> Michigan</v>
      </c>
      <c r="AE1982" s="24">
        <f>IFERROR(VLOOKUP(AD1982,'pop density'!$A$1:$B$51,2,0),"")</f>
        <v>174.7</v>
      </c>
      <c r="AF1982" s="24" t="str">
        <f t="shared" si="30"/>
        <v>00174.7- Michigan</v>
      </c>
    </row>
    <row r="1983" spans="1:32" x14ac:dyDescent="0.25">
      <c r="A1983">
        <v>20200520</v>
      </c>
      <c r="B1983" t="s">
        <v>2040</v>
      </c>
      <c r="C1983">
        <v>53009</v>
      </c>
      <c r="D1983">
        <v>384063</v>
      </c>
      <c r="F1983">
        <v>1066</v>
      </c>
      <c r="H1983">
        <v>492</v>
      </c>
      <c r="J1983">
        <v>332</v>
      </c>
      <c r="L1983">
        <v>28234</v>
      </c>
      <c r="M1983" t="s">
        <v>480</v>
      </c>
      <c r="N1983" s="1">
        <v>43971.458333333336</v>
      </c>
      <c r="O1983" t="s">
        <v>2124</v>
      </c>
      <c r="P1983" t="s">
        <v>182</v>
      </c>
      <c r="Q1983">
        <v>5060</v>
      </c>
      <c r="S1983">
        <v>437072</v>
      </c>
      <c r="T1983">
        <v>437072</v>
      </c>
      <c r="U1983">
        <v>437072</v>
      </c>
      <c r="V1983">
        <v>26</v>
      </c>
      <c r="W1983">
        <v>43</v>
      </c>
      <c r="X1983">
        <v>0</v>
      </c>
      <c r="Y1983">
        <v>13509</v>
      </c>
      <c r="Z1983">
        <v>659</v>
      </c>
      <c r="AA1983">
        <v>14168</v>
      </c>
      <c r="AB1983" s="24">
        <f>VLOOKUP(B1983,population!$B$2:$D$54,3,0)</f>
        <v>9986857</v>
      </c>
      <c r="AC1983" s="24" t="str">
        <f>VLOOKUP(B1983,regions!$A$2:$B$54,2,0)</f>
        <v>Midwest</v>
      </c>
      <c r="AD1983" s="24" t="str">
        <f>VLOOKUP(B1983,population!$B$2:$C$54,2,0)</f>
        <v> Michigan</v>
      </c>
      <c r="AE1983" s="24">
        <f>IFERROR(VLOOKUP(AD1983,'pop density'!$A$1:$B$51,2,0),"")</f>
        <v>174.7</v>
      </c>
      <c r="AF1983" s="24" t="str">
        <f t="shared" si="30"/>
        <v>00174.7- Michigan</v>
      </c>
    </row>
    <row r="1984" spans="1:32" x14ac:dyDescent="0.25">
      <c r="A1984">
        <v>20200521</v>
      </c>
      <c r="B1984" t="s">
        <v>2040</v>
      </c>
      <c r="C1984">
        <v>53510</v>
      </c>
      <c r="D1984">
        <v>401230</v>
      </c>
      <c r="F1984">
        <v>1054</v>
      </c>
      <c r="H1984">
        <v>472</v>
      </c>
      <c r="J1984">
        <v>361</v>
      </c>
      <c r="L1984">
        <v>28234</v>
      </c>
      <c r="M1984" t="s">
        <v>480</v>
      </c>
      <c r="N1984" s="1">
        <v>43972.458333333336</v>
      </c>
      <c r="O1984" t="s">
        <v>2125</v>
      </c>
      <c r="P1984" t="s">
        <v>184</v>
      </c>
      <c r="Q1984">
        <v>5129</v>
      </c>
      <c r="S1984">
        <v>454740</v>
      </c>
      <c r="T1984">
        <v>454740</v>
      </c>
      <c r="U1984">
        <v>454740</v>
      </c>
      <c r="V1984">
        <v>26</v>
      </c>
      <c r="W1984">
        <v>69</v>
      </c>
      <c r="X1984">
        <v>0</v>
      </c>
      <c r="Y1984">
        <v>17167</v>
      </c>
      <c r="Z1984">
        <v>501</v>
      </c>
      <c r="AA1984">
        <v>17668</v>
      </c>
      <c r="AB1984" s="24">
        <f>VLOOKUP(B1984,population!$B$2:$D$54,3,0)</f>
        <v>9986857</v>
      </c>
      <c r="AC1984" s="24" t="str">
        <f>VLOOKUP(B1984,regions!$A$2:$B$54,2,0)</f>
        <v>Midwest</v>
      </c>
      <c r="AD1984" s="24" t="str">
        <f>VLOOKUP(B1984,population!$B$2:$C$54,2,0)</f>
        <v> Michigan</v>
      </c>
      <c r="AE1984" s="24">
        <f>IFERROR(VLOOKUP(AD1984,'pop density'!$A$1:$B$51,2,0),"")</f>
        <v>174.7</v>
      </c>
      <c r="AF1984" s="24" t="str">
        <f t="shared" si="30"/>
        <v>00174.7- Michigan</v>
      </c>
    </row>
    <row r="1985" spans="1:32" x14ac:dyDescent="0.25">
      <c r="A1985">
        <v>20200522</v>
      </c>
      <c r="B1985" t="s">
        <v>2040</v>
      </c>
      <c r="C1985">
        <v>53913</v>
      </c>
      <c r="D1985">
        <v>417871</v>
      </c>
      <c r="F1985">
        <v>955</v>
      </c>
      <c r="H1985">
        <v>470</v>
      </c>
      <c r="J1985">
        <v>348</v>
      </c>
      <c r="L1985">
        <v>28234</v>
      </c>
      <c r="M1985" t="s">
        <v>480</v>
      </c>
      <c r="N1985" s="1">
        <v>43973.458333333336</v>
      </c>
      <c r="O1985" t="s">
        <v>2126</v>
      </c>
      <c r="P1985" t="s">
        <v>186</v>
      </c>
      <c r="Q1985">
        <v>5158</v>
      </c>
      <c r="S1985">
        <v>471784</v>
      </c>
      <c r="T1985">
        <v>471784</v>
      </c>
      <c r="U1985">
        <v>471784</v>
      </c>
      <c r="V1985">
        <v>26</v>
      </c>
      <c r="W1985">
        <v>29</v>
      </c>
      <c r="X1985">
        <v>0</v>
      </c>
      <c r="Y1985">
        <v>16641</v>
      </c>
      <c r="Z1985">
        <v>403</v>
      </c>
      <c r="AA1985">
        <v>17044</v>
      </c>
      <c r="AB1985" s="24">
        <f>VLOOKUP(B1985,population!$B$2:$D$54,3,0)</f>
        <v>9986857</v>
      </c>
      <c r="AC1985" s="24" t="str">
        <f>VLOOKUP(B1985,regions!$A$2:$B$54,2,0)</f>
        <v>Midwest</v>
      </c>
      <c r="AD1985" s="24" t="str">
        <f>VLOOKUP(B1985,population!$B$2:$C$54,2,0)</f>
        <v> Michigan</v>
      </c>
      <c r="AE1985" s="24">
        <f>IFERROR(VLOOKUP(AD1985,'pop density'!$A$1:$B$51,2,0),"")</f>
        <v>174.7</v>
      </c>
      <c r="AF1985" s="24" t="str">
        <f t="shared" si="30"/>
        <v>00174.7- Michigan</v>
      </c>
    </row>
    <row r="1986" spans="1:32" x14ac:dyDescent="0.25">
      <c r="A1986">
        <v>20200523</v>
      </c>
      <c r="B1986" t="s">
        <v>2040</v>
      </c>
      <c r="C1986">
        <v>54365</v>
      </c>
      <c r="D1986">
        <v>396553</v>
      </c>
      <c r="F1986">
        <v>953</v>
      </c>
      <c r="H1986">
        <v>449</v>
      </c>
      <c r="J1986">
        <v>319</v>
      </c>
      <c r="L1986">
        <v>33168</v>
      </c>
      <c r="M1986" t="s">
        <v>480</v>
      </c>
      <c r="N1986" s="1">
        <v>43973.458333333336</v>
      </c>
      <c r="O1986" t="s">
        <v>2127</v>
      </c>
      <c r="P1986" t="s">
        <v>188</v>
      </c>
      <c r="Q1986">
        <v>5223</v>
      </c>
      <c r="S1986">
        <v>450918</v>
      </c>
      <c r="T1986">
        <v>450918</v>
      </c>
      <c r="U1986">
        <v>450918</v>
      </c>
      <c r="V1986">
        <v>26</v>
      </c>
      <c r="W1986">
        <v>65</v>
      </c>
      <c r="X1986">
        <v>0</v>
      </c>
      <c r="Y1986">
        <v>-21318</v>
      </c>
      <c r="Z1986">
        <v>452</v>
      </c>
      <c r="AA1986">
        <v>-20866</v>
      </c>
      <c r="AB1986" s="24">
        <f>VLOOKUP(B1986,population!$B$2:$D$54,3,0)</f>
        <v>9986857</v>
      </c>
      <c r="AC1986" s="24" t="str">
        <f>VLOOKUP(B1986,regions!$A$2:$B$54,2,0)</f>
        <v>Midwest</v>
      </c>
      <c r="AD1986" s="24" t="str">
        <f>VLOOKUP(B1986,population!$B$2:$C$54,2,0)</f>
        <v> Michigan</v>
      </c>
      <c r="AE1986" s="24">
        <f>IFERROR(VLOOKUP(AD1986,'pop density'!$A$1:$B$51,2,0),"")</f>
        <v>174.7</v>
      </c>
      <c r="AF1986" s="24" t="str">
        <f t="shared" si="30"/>
        <v>00174.7- Michigan</v>
      </c>
    </row>
    <row r="1987" spans="1:32" x14ac:dyDescent="0.25">
      <c r="A1987">
        <v>20200524</v>
      </c>
      <c r="B1987" t="s">
        <v>2040</v>
      </c>
      <c r="C1987">
        <v>54679</v>
      </c>
      <c r="D1987">
        <v>396553</v>
      </c>
      <c r="F1987">
        <v>953</v>
      </c>
      <c r="H1987">
        <v>449</v>
      </c>
      <c r="J1987">
        <v>319</v>
      </c>
      <c r="L1987">
        <v>33168</v>
      </c>
      <c r="M1987" t="s">
        <v>480</v>
      </c>
      <c r="N1987" s="1">
        <v>43975.458333333336</v>
      </c>
      <c r="O1987" t="s">
        <v>2128</v>
      </c>
      <c r="P1987" t="s">
        <v>190</v>
      </c>
      <c r="Q1987">
        <v>5228</v>
      </c>
      <c r="S1987">
        <v>451232</v>
      </c>
      <c r="T1987">
        <v>451232</v>
      </c>
      <c r="U1987">
        <v>451232</v>
      </c>
      <c r="V1987">
        <v>26</v>
      </c>
      <c r="W1987">
        <v>5</v>
      </c>
      <c r="X1987">
        <v>0</v>
      </c>
      <c r="Y1987">
        <v>0</v>
      </c>
      <c r="Z1987">
        <v>314</v>
      </c>
      <c r="AA1987">
        <v>314</v>
      </c>
      <c r="AB1987" s="24">
        <f>VLOOKUP(B1987,population!$B$2:$D$54,3,0)</f>
        <v>9986857</v>
      </c>
      <c r="AC1987" s="24" t="str">
        <f>VLOOKUP(B1987,regions!$A$2:$B$54,2,0)</f>
        <v>Midwest</v>
      </c>
      <c r="AD1987" s="24" t="str">
        <f>VLOOKUP(B1987,population!$B$2:$C$54,2,0)</f>
        <v> Michigan</v>
      </c>
      <c r="AE1987" s="24">
        <f>IFERROR(VLOOKUP(AD1987,'pop density'!$A$1:$B$51,2,0),"")</f>
        <v>174.7</v>
      </c>
      <c r="AF1987" s="24" t="str">
        <f t="shared" ref="AF1987:AF2050" si="31">IFERROR(TEXT(AE1987, "00000.0") &amp; "-" &amp; AD1987,"")</f>
        <v>00174.7- Michigan</v>
      </c>
    </row>
    <row r="1988" spans="1:32" x14ac:dyDescent="0.25">
      <c r="A1988">
        <v>20200306</v>
      </c>
      <c r="B1988" t="s">
        <v>2129</v>
      </c>
      <c r="C1988">
        <v>0</v>
      </c>
      <c r="D1988">
        <v>36</v>
      </c>
      <c r="O1988" t="s">
        <v>2130</v>
      </c>
      <c r="P1988" t="s">
        <v>29</v>
      </c>
      <c r="S1988">
        <v>36</v>
      </c>
      <c r="T1988">
        <v>36</v>
      </c>
      <c r="U1988">
        <v>36</v>
      </c>
      <c r="V1988">
        <v>27</v>
      </c>
      <c r="AB1988" s="24">
        <f>VLOOKUP(B1988,population!$B$2:$D$54,3,0)</f>
        <v>5639632</v>
      </c>
      <c r="AC1988" s="24" t="str">
        <f>VLOOKUP(B1988,regions!$A$2:$B$54,2,0)</f>
        <v>Midwest</v>
      </c>
      <c r="AD1988" s="24" t="str">
        <f>VLOOKUP(B1988,population!$B$2:$C$54,2,0)</f>
        <v> Minnesota</v>
      </c>
      <c r="AE1988" s="24">
        <f>IFERROR(VLOOKUP(AD1988,'pop density'!$A$1:$B$51,2,0),"")</f>
        <v>69</v>
      </c>
      <c r="AF1988" s="24" t="str">
        <f t="shared" si="31"/>
        <v>00069.0- Minnesota</v>
      </c>
    </row>
    <row r="1989" spans="1:32" x14ac:dyDescent="0.25">
      <c r="A1989">
        <v>20200307</v>
      </c>
      <c r="B1989" t="s">
        <v>2129</v>
      </c>
      <c r="C1989">
        <v>1</v>
      </c>
      <c r="D1989">
        <v>48</v>
      </c>
      <c r="O1989" t="s">
        <v>2131</v>
      </c>
      <c r="P1989" t="s">
        <v>31</v>
      </c>
      <c r="S1989">
        <v>49</v>
      </c>
      <c r="T1989">
        <v>49</v>
      </c>
      <c r="U1989">
        <v>49</v>
      </c>
      <c r="V1989">
        <v>27</v>
      </c>
      <c r="W1989">
        <v>0</v>
      </c>
      <c r="X1989">
        <v>0</v>
      </c>
      <c r="Y1989">
        <v>12</v>
      </c>
      <c r="Z1989">
        <v>1</v>
      </c>
      <c r="AA1989">
        <v>13</v>
      </c>
      <c r="AB1989" s="24">
        <f>VLOOKUP(B1989,population!$B$2:$D$54,3,0)</f>
        <v>5639632</v>
      </c>
      <c r="AC1989" s="24" t="str">
        <f>VLOOKUP(B1989,regions!$A$2:$B$54,2,0)</f>
        <v>Midwest</v>
      </c>
      <c r="AD1989" s="24" t="str">
        <f>VLOOKUP(B1989,population!$B$2:$C$54,2,0)</f>
        <v> Minnesota</v>
      </c>
      <c r="AE1989" s="24">
        <f>IFERROR(VLOOKUP(AD1989,'pop density'!$A$1:$B$51,2,0),"")</f>
        <v>69</v>
      </c>
      <c r="AF1989" s="24" t="str">
        <f t="shared" si="31"/>
        <v>00069.0- Minnesota</v>
      </c>
    </row>
    <row r="1990" spans="1:32" x14ac:dyDescent="0.25">
      <c r="A1990">
        <v>20200308</v>
      </c>
      <c r="B1990" t="s">
        <v>2129</v>
      </c>
      <c r="C1990">
        <v>1</v>
      </c>
      <c r="D1990">
        <v>48</v>
      </c>
      <c r="O1990" t="s">
        <v>2132</v>
      </c>
      <c r="P1990" t="s">
        <v>33</v>
      </c>
      <c r="S1990">
        <v>49</v>
      </c>
      <c r="T1990">
        <v>49</v>
      </c>
      <c r="U1990">
        <v>49</v>
      </c>
      <c r="V1990">
        <v>27</v>
      </c>
      <c r="W1990">
        <v>0</v>
      </c>
      <c r="X1990">
        <v>0</v>
      </c>
      <c r="Y1990">
        <v>0</v>
      </c>
      <c r="Z1990">
        <v>0</v>
      </c>
      <c r="AA1990">
        <v>0</v>
      </c>
      <c r="AB1990" s="24">
        <f>VLOOKUP(B1990,population!$B$2:$D$54,3,0)</f>
        <v>5639632</v>
      </c>
      <c r="AC1990" s="24" t="str">
        <f>VLOOKUP(B1990,regions!$A$2:$B$54,2,0)</f>
        <v>Midwest</v>
      </c>
      <c r="AD1990" s="24" t="str">
        <f>VLOOKUP(B1990,population!$B$2:$C$54,2,0)</f>
        <v> Minnesota</v>
      </c>
      <c r="AE1990" s="24">
        <f>IFERROR(VLOOKUP(AD1990,'pop density'!$A$1:$B$51,2,0),"")</f>
        <v>69</v>
      </c>
      <c r="AF1990" s="24" t="str">
        <f t="shared" si="31"/>
        <v>00069.0- Minnesota</v>
      </c>
    </row>
    <row r="1991" spans="1:32" x14ac:dyDescent="0.25">
      <c r="A1991">
        <v>20200309</v>
      </c>
      <c r="B1991" t="s">
        <v>2129</v>
      </c>
      <c r="C1991">
        <v>2</v>
      </c>
      <c r="D1991">
        <v>80</v>
      </c>
      <c r="O1991" t="s">
        <v>2133</v>
      </c>
      <c r="P1991" t="s">
        <v>35</v>
      </c>
      <c r="S1991">
        <v>82</v>
      </c>
      <c r="T1991">
        <v>82</v>
      </c>
      <c r="U1991">
        <v>82</v>
      </c>
      <c r="V1991">
        <v>27</v>
      </c>
      <c r="W1991">
        <v>0</v>
      </c>
      <c r="X1991">
        <v>0</v>
      </c>
      <c r="Y1991">
        <v>32</v>
      </c>
      <c r="Z1991">
        <v>1</v>
      </c>
      <c r="AA1991">
        <v>33</v>
      </c>
      <c r="AB1991" s="24">
        <f>VLOOKUP(B1991,population!$B$2:$D$54,3,0)</f>
        <v>5639632</v>
      </c>
      <c r="AC1991" s="24" t="str">
        <f>VLOOKUP(B1991,regions!$A$2:$B$54,2,0)</f>
        <v>Midwest</v>
      </c>
      <c r="AD1991" s="24" t="str">
        <f>VLOOKUP(B1991,population!$B$2:$C$54,2,0)</f>
        <v> Minnesota</v>
      </c>
      <c r="AE1991" s="24">
        <f>IFERROR(VLOOKUP(AD1991,'pop density'!$A$1:$B$51,2,0),"")</f>
        <v>69</v>
      </c>
      <c r="AF1991" s="24" t="str">
        <f t="shared" si="31"/>
        <v>00069.0- Minnesota</v>
      </c>
    </row>
    <row r="1992" spans="1:32" x14ac:dyDescent="0.25">
      <c r="A1992">
        <v>20200310</v>
      </c>
      <c r="B1992" t="s">
        <v>2129</v>
      </c>
      <c r="C1992">
        <v>3</v>
      </c>
      <c r="D1992">
        <v>132</v>
      </c>
      <c r="O1992" t="s">
        <v>2134</v>
      </c>
      <c r="P1992" t="s">
        <v>37</v>
      </c>
      <c r="S1992">
        <v>135</v>
      </c>
      <c r="T1992">
        <v>135</v>
      </c>
      <c r="U1992">
        <v>135</v>
      </c>
      <c r="V1992">
        <v>27</v>
      </c>
      <c r="W1992">
        <v>0</v>
      </c>
      <c r="X1992">
        <v>0</v>
      </c>
      <c r="Y1992">
        <v>52</v>
      </c>
      <c r="Z1992">
        <v>1</v>
      </c>
      <c r="AA1992">
        <v>53</v>
      </c>
      <c r="AB1992" s="24">
        <f>VLOOKUP(B1992,population!$B$2:$D$54,3,0)</f>
        <v>5639632</v>
      </c>
      <c r="AC1992" s="24" t="str">
        <f>VLOOKUP(B1992,regions!$A$2:$B$54,2,0)</f>
        <v>Midwest</v>
      </c>
      <c r="AD1992" s="24" t="str">
        <f>VLOOKUP(B1992,population!$B$2:$C$54,2,0)</f>
        <v> Minnesota</v>
      </c>
      <c r="AE1992" s="24">
        <f>IFERROR(VLOOKUP(AD1992,'pop density'!$A$1:$B$51,2,0),"")</f>
        <v>69</v>
      </c>
      <c r="AF1992" s="24" t="str">
        <f t="shared" si="31"/>
        <v>00069.0- Minnesota</v>
      </c>
    </row>
    <row r="1993" spans="1:32" x14ac:dyDescent="0.25">
      <c r="A1993">
        <v>20200311</v>
      </c>
      <c r="B1993" t="s">
        <v>2129</v>
      </c>
      <c r="C1993">
        <v>5</v>
      </c>
      <c r="D1993">
        <v>217</v>
      </c>
      <c r="O1993" t="s">
        <v>2135</v>
      </c>
      <c r="P1993" t="s">
        <v>39</v>
      </c>
      <c r="S1993">
        <v>222</v>
      </c>
      <c r="T1993">
        <v>222</v>
      </c>
      <c r="U1993">
        <v>222</v>
      </c>
      <c r="V1993">
        <v>27</v>
      </c>
      <c r="W1993">
        <v>0</v>
      </c>
      <c r="X1993">
        <v>0</v>
      </c>
      <c r="Y1993">
        <v>85</v>
      </c>
      <c r="Z1993">
        <v>2</v>
      </c>
      <c r="AA1993">
        <v>87</v>
      </c>
      <c r="AB1993" s="24">
        <f>VLOOKUP(B1993,population!$B$2:$D$54,3,0)</f>
        <v>5639632</v>
      </c>
      <c r="AC1993" s="24" t="str">
        <f>VLOOKUP(B1993,regions!$A$2:$B$54,2,0)</f>
        <v>Midwest</v>
      </c>
      <c r="AD1993" s="24" t="str">
        <f>VLOOKUP(B1993,population!$B$2:$C$54,2,0)</f>
        <v> Minnesota</v>
      </c>
      <c r="AE1993" s="24">
        <f>IFERROR(VLOOKUP(AD1993,'pop density'!$A$1:$B$51,2,0),"")</f>
        <v>69</v>
      </c>
      <c r="AF1993" s="24" t="str">
        <f t="shared" si="31"/>
        <v>00069.0- Minnesota</v>
      </c>
    </row>
    <row r="1994" spans="1:32" x14ac:dyDescent="0.25">
      <c r="A1994">
        <v>20200312</v>
      </c>
      <c r="B1994" t="s">
        <v>2129</v>
      </c>
      <c r="C1994">
        <v>9</v>
      </c>
      <c r="D1994">
        <v>307</v>
      </c>
      <c r="N1994" s="1">
        <v>43902</v>
      </c>
      <c r="O1994" t="s">
        <v>2136</v>
      </c>
      <c r="P1994" t="s">
        <v>41</v>
      </c>
      <c r="S1994">
        <v>316</v>
      </c>
      <c r="T1994">
        <v>316</v>
      </c>
      <c r="U1994">
        <v>316</v>
      </c>
      <c r="V1994">
        <v>27</v>
      </c>
      <c r="W1994">
        <v>0</v>
      </c>
      <c r="X1994">
        <v>0</v>
      </c>
      <c r="Y1994">
        <v>90</v>
      </c>
      <c r="Z1994">
        <v>4</v>
      </c>
      <c r="AA1994">
        <v>94</v>
      </c>
      <c r="AB1994" s="24">
        <f>VLOOKUP(B1994,population!$B$2:$D$54,3,0)</f>
        <v>5639632</v>
      </c>
      <c r="AC1994" s="24" t="str">
        <f>VLOOKUP(B1994,regions!$A$2:$B$54,2,0)</f>
        <v>Midwest</v>
      </c>
      <c r="AD1994" s="24" t="str">
        <f>VLOOKUP(B1994,population!$B$2:$C$54,2,0)</f>
        <v> Minnesota</v>
      </c>
      <c r="AE1994" s="24">
        <f>IFERROR(VLOOKUP(AD1994,'pop density'!$A$1:$B$51,2,0),"")</f>
        <v>69</v>
      </c>
      <c r="AF1994" s="24" t="str">
        <f t="shared" si="31"/>
        <v>00069.0- Minnesota</v>
      </c>
    </row>
    <row r="1995" spans="1:32" x14ac:dyDescent="0.25">
      <c r="A1995">
        <v>20200313</v>
      </c>
      <c r="B1995" t="s">
        <v>2129</v>
      </c>
      <c r="C1995">
        <v>14</v>
      </c>
      <c r="D1995">
        <v>541</v>
      </c>
      <c r="N1995" s="1">
        <v>43903</v>
      </c>
      <c r="O1995" t="s">
        <v>2137</v>
      </c>
      <c r="P1995" t="s">
        <v>43</v>
      </c>
      <c r="S1995">
        <v>555</v>
      </c>
      <c r="T1995">
        <v>555</v>
      </c>
      <c r="U1995">
        <v>555</v>
      </c>
      <c r="V1995">
        <v>27</v>
      </c>
      <c r="W1995">
        <v>0</v>
      </c>
      <c r="X1995">
        <v>0</v>
      </c>
      <c r="Y1995">
        <v>234</v>
      </c>
      <c r="Z1995">
        <v>5</v>
      </c>
      <c r="AA1995">
        <v>239</v>
      </c>
      <c r="AB1995" s="24">
        <f>VLOOKUP(B1995,population!$B$2:$D$54,3,0)</f>
        <v>5639632</v>
      </c>
      <c r="AC1995" s="24" t="str">
        <f>VLOOKUP(B1995,regions!$A$2:$B$54,2,0)</f>
        <v>Midwest</v>
      </c>
      <c r="AD1995" s="24" t="str">
        <f>VLOOKUP(B1995,population!$B$2:$C$54,2,0)</f>
        <v> Minnesota</v>
      </c>
      <c r="AE1995" s="24">
        <f>IFERROR(VLOOKUP(AD1995,'pop density'!$A$1:$B$51,2,0),"")</f>
        <v>69</v>
      </c>
      <c r="AF1995" s="24" t="str">
        <f t="shared" si="31"/>
        <v>00069.0- Minnesota</v>
      </c>
    </row>
    <row r="1996" spans="1:32" x14ac:dyDescent="0.25">
      <c r="A1996">
        <v>20200314</v>
      </c>
      <c r="B1996" t="s">
        <v>2129</v>
      </c>
      <c r="C1996">
        <v>21</v>
      </c>
      <c r="D1996">
        <v>847</v>
      </c>
      <c r="N1996" s="1">
        <v>43904</v>
      </c>
      <c r="O1996" t="s">
        <v>2138</v>
      </c>
      <c r="P1996" t="s">
        <v>45</v>
      </c>
      <c r="S1996">
        <v>868</v>
      </c>
      <c r="T1996">
        <v>868</v>
      </c>
      <c r="U1996">
        <v>868</v>
      </c>
      <c r="V1996">
        <v>27</v>
      </c>
      <c r="W1996">
        <v>0</v>
      </c>
      <c r="X1996">
        <v>0</v>
      </c>
      <c r="Y1996">
        <v>306</v>
      </c>
      <c r="Z1996">
        <v>7</v>
      </c>
      <c r="AA1996">
        <v>313</v>
      </c>
      <c r="AB1996" s="24">
        <f>VLOOKUP(B1996,population!$B$2:$D$54,3,0)</f>
        <v>5639632</v>
      </c>
      <c r="AC1996" s="24" t="str">
        <f>VLOOKUP(B1996,regions!$A$2:$B$54,2,0)</f>
        <v>Midwest</v>
      </c>
      <c r="AD1996" s="24" t="str">
        <f>VLOOKUP(B1996,population!$B$2:$C$54,2,0)</f>
        <v> Minnesota</v>
      </c>
      <c r="AE1996" s="24">
        <f>IFERROR(VLOOKUP(AD1996,'pop density'!$A$1:$B$51,2,0),"")</f>
        <v>69</v>
      </c>
      <c r="AF1996" s="24" t="str">
        <f t="shared" si="31"/>
        <v>00069.0- Minnesota</v>
      </c>
    </row>
    <row r="1997" spans="1:32" x14ac:dyDescent="0.25">
      <c r="A1997">
        <v>20200315</v>
      </c>
      <c r="B1997" t="s">
        <v>2129</v>
      </c>
      <c r="C1997">
        <v>35</v>
      </c>
      <c r="D1997">
        <v>1387</v>
      </c>
      <c r="N1997" s="1">
        <v>43905</v>
      </c>
      <c r="O1997" t="s">
        <v>2139</v>
      </c>
      <c r="P1997" t="s">
        <v>47</v>
      </c>
      <c r="S1997">
        <v>1422</v>
      </c>
      <c r="T1997">
        <v>1422</v>
      </c>
      <c r="U1997">
        <v>1422</v>
      </c>
      <c r="V1997">
        <v>27</v>
      </c>
      <c r="W1997">
        <v>0</v>
      </c>
      <c r="X1997">
        <v>0</v>
      </c>
      <c r="Y1997">
        <v>540</v>
      </c>
      <c r="Z1997">
        <v>14</v>
      </c>
      <c r="AA1997">
        <v>554</v>
      </c>
      <c r="AB1997" s="24">
        <f>VLOOKUP(B1997,population!$B$2:$D$54,3,0)</f>
        <v>5639632</v>
      </c>
      <c r="AC1997" s="24" t="str">
        <f>VLOOKUP(B1997,regions!$A$2:$B$54,2,0)</f>
        <v>Midwest</v>
      </c>
      <c r="AD1997" s="24" t="str">
        <f>VLOOKUP(B1997,population!$B$2:$C$54,2,0)</f>
        <v> Minnesota</v>
      </c>
      <c r="AE1997" s="24">
        <f>IFERROR(VLOOKUP(AD1997,'pop density'!$A$1:$B$51,2,0),"")</f>
        <v>69</v>
      </c>
      <c r="AF1997" s="24" t="str">
        <f t="shared" si="31"/>
        <v>00069.0- Minnesota</v>
      </c>
    </row>
    <row r="1998" spans="1:32" x14ac:dyDescent="0.25">
      <c r="A1998">
        <v>20200316</v>
      </c>
      <c r="B1998" t="s">
        <v>2129</v>
      </c>
      <c r="C1998">
        <v>54</v>
      </c>
      <c r="D1998">
        <v>1839</v>
      </c>
      <c r="N1998" s="1">
        <v>43906.661111111112</v>
      </c>
      <c r="O1998" t="s">
        <v>2140</v>
      </c>
      <c r="P1998" t="s">
        <v>49</v>
      </c>
      <c r="S1998">
        <v>1893</v>
      </c>
      <c r="T1998">
        <v>1893</v>
      </c>
      <c r="U1998">
        <v>1893</v>
      </c>
      <c r="V1998">
        <v>27</v>
      </c>
      <c r="W1998">
        <v>0</v>
      </c>
      <c r="X1998">
        <v>0</v>
      </c>
      <c r="Y1998">
        <v>452</v>
      </c>
      <c r="Z1998">
        <v>19</v>
      </c>
      <c r="AA1998">
        <v>471</v>
      </c>
      <c r="AB1998" s="24">
        <f>VLOOKUP(B1998,population!$B$2:$D$54,3,0)</f>
        <v>5639632</v>
      </c>
      <c r="AC1998" s="24" t="str">
        <f>VLOOKUP(B1998,regions!$A$2:$B$54,2,0)</f>
        <v>Midwest</v>
      </c>
      <c r="AD1998" s="24" t="str">
        <f>VLOOKUP(B1998,population!$B$2:$C$54,2,0)</f>
        <v> Minnesota</v>
      </c>
      <c r="AE1998" s="24">
        <f>IFERROR(VLOOKUP(AD1998,'pop density'!$A$1:$B$51,2,0),"")</f>
        <v>69</v>
      </c>
      <c r="AF1998" s="24" t="str">
        <f t="shared" si="31"/>
        <v>00069.0- Minnesota</v>
      </c>
    </row>
    <row r="1999" spans="1:32" x14ac:dyDescent="0.25">
      <c r="A1999">
        <v>20200317</v>
      </c>
      <c r="B1999" t="s">
        <v>2129</v>
      </c>
      <c r="C1999">
        <v>60</v>
      </c>
      <c r="D1999">
        <v>2276</v>
      </c>
      <c r="N1999" s="1">
        <v>43907</v>
      </c>
      <c r="O1999" t="s">
        <v>2141</v>
      </c>
      <c r="P1999" t="s">
        <v>51</v>
      </c>
      <c r="S1999">
        <v>2336</v>
      </c>
      <c r="T1999">
        <v>2336</v>
      </c>
      <c r="U1999">
        <v>2336</v>
      </c>
      <c r="V1999">
        <v>27</v>
      </c>
      <c r="W1999">
        <v>0</v>
      </c>
      <c r="X1999">
        <v>0</v>
      </c>
      <c r="Y1999">
        <v>437</v>
      </c>
      <c r="Z1999">
        <v>6</v>
      </c>
      <c r="AA1999">
        <v>443</v>
      </c>
      <c r="AB1999" s="24">
        <f>VLOOKUP(B1999,population!$B$2:$D$54,3,0)</f>
        <v>5639632</v>
      </c>
      <c r="AC1999" s="24" t="str">
        <f>VLOOKUP(B1999,regions!$A$2:$B$54,2,0)</f>
        <v>Midwest</v>
      </c>
      <c r="AD1999" s="24" t="str">
        <f>VLOOKUP(B1999,population!$B$2:$C$54,2,0)</f>
        <v> Minnesota</v>
      </c>
      <c r="AE1999" s="24">
        <f>IFERROR(VLOOKUP(AD1999,'pop density'!$A$1:$B$51,2,0),"")</f>
        <v>69</v>
      </c>
      <c r="AF1999" s="24" t="str">
        <f t="shared" si="31"/>
        <v>00069.0- Minnesota</v>
      </c>
    </row>
    <row r="2000" spans="1:32" x14ac:dyDescent="0.25">
      <c r="A2000">
        <v>20200318</v>
      </c>
      <c r="B2000" t="s">
        <v>2129</v>
      </c>
      <c r="C2000">
        <v>77</v>
      </c>
      <c r="D2000">
        <v>2685</v>
      </c>
      <c r="N2000" s="1">
        <v>43908</v>
      </c>
      <c r="O2000" t="s">
        <v>2142</v>
      </c>
      <c r="P2000" t="s">
        <v>53</v>
      </c>
      <c r="S2000">
        <v>2762</v>
      </c>
      <c r="T2000">
        <v>2762</v>
      </c>
      <c r="U2000">
        <v>2762</v>
      </c>
      <c r="V2000">
        <v>27</v>
      </c>
      <c r="W2000">
        <v>0</v>
      </c>
      <c r="X2000">
        <v>0</v>
      </c>
      <c r="Y2000">
        <v>409</v>
      </c>
      <c r="Z2000">
        <v>17</v>
      </c>
      <c r="AA2000">
        <v>426</v>
      </c>
      <c r="AB2000" s="24">
        <f>VLOOKUP(B2000,population!$B$2:$D$54,3,0)</f>
        <v>5639632</v>
      </c>
      <c r="AC2000" s="24" t="str">
        <f>VLOOKUP(B2000,regions!$A$2:$B$54,2,0)</f>
        <v>Midwest</v>
      </c>
      <c r="AD2000" s="24" t="str">
        <f>VLOOKUP(B2000,population!$B$2:$C$54,2,0)</f>
        <v> Minnesota</v>
      </c>
      <c r="AE2000" s="24">
        <f>IFERROR(VLOOKUP(AD2000,'pop density'!$A$1:$B$51,2,0),"")</f>
        <v>69</v>
      </c>
      <c r="AF2000" s="24" t="str">
        <f t="shared" si="31"/>
        <v>00069.0- Minnesota</v>
      </c>
    </row>
    <row r="2001" spans="1:32" x14ac:dyDescent="0.25">
      <c r="A2001">
        <v>20200319</v>
      </c>
      <c r="B2001" t="s">
        <v>2129</v>
      </c>
      <c r="C2001">
        <v>89</v>
      </c>
      <c r="D2001">
        <v>2949</v>
      </c>
      <c r="N2001" s="1">
        <v>43909</v>
      </c>
      <c r="O2001" t="s">
        <v>2143</v>
      </c>
      <c r="P2001" t="s">
        <v>55</v>
      </c>
      <c r="S2001">
        <v>3038</v>
      </c>
      <c r="T2001">
        <v>3038</v>
      </c>
      <c r="U2001">
        <v>3038</v>
      </c>
      <c r="V2001">
        <v>27</v>
      </c>
      <c r="W2001">
        <v>0</v>
      </c>
      <c r="X2001">
        <v>0</v>
      </c>
      <c r="Y2001">
        <v>264</v>
      </c>
      <c r="Z2001">
        <v>12</v>
      </c>
      <c r="AA2001">
        <v>276</v>
      </c>
      <c r="AB2001" s="24">
        <f>VLOOKUP(B2001,population!$B$2:$D$54,3,0)</f>
        <v>5639632</v>
      </c>
      <c r="AC2001" s="24" t="str">
        <f>VLOOKUP(B2001,regions!$A$2:$B$54,2,0)</f>
        <v>Midwest</v>
      </c>
      <c r="AD2001" s="24" t="str">
        <f>VLOOKUP(B2001,population!$B$2:$C$54,2,0)</f>
        <v> Minnesota</v>
      </c>
      <c r="AE2001" s="24">
        <f>IFERROR(VLOOKUP(AD2001,'pop density'!$A$1:$B$51,2,0),"")</f>
        <v>69</v>
      </c>
      <c r="AF2001" s="24" t="str">
        <f t="shared" si="31"/>
        <v>00069.0- Minnesota</v>
      </c>
    </row>
    <row r="2002" spans="1:32" x14ac:dyDescent="0.25">
      <c r="A2002">
        <v>20200320</v>
      </c>
      <c r="B2002" t="s">
        <v>2129</v>
      </c>
      <c r="C2002">
        <v>115</v>
      </c>
      <c r="D2002">
        <v>3741</v>
      </c>
      <c r="N2002" s="1">
        <v>43910</v>
      </c>
      <c r="O2002" t="s">
        <v>2144</v>
      </c>
      <c r="P2002" t="s">
        <v>57</v>
      </c>
      <c r="S2002">
        <v>3856</v>
      </c>
      <c r="T2002">
        <v>3856</v>
      </c>
      <c r="U2002">
        <v>3856</v>
      </c>
      <c r="V2002">
        <v>27</v>
      </c>
      <c r="W2002">
        <v>0</v>
      </c>
      <c r="X2002">
        <v>0</v>
      </c>
      <c r="Y2002">
        <v>792</v>
      </c>
      <c r="Z2002">
        <v>26</v>
      </c>
      <c r="AA2002">
        <v>818</v>
      </c>
      <c r="AB2002" s="24">
        <f>VLOOKUP(B2002,population!$B$2:$D$54,3,0)</f>
        <v>5639632</v>
      </c>
      <c r="AC2002" s="24" t="str">
        <f>VLOOKUP(B2002,regions!$A$2:$B$54,2,0)</f>
        <v>Midwest</v>
      </c>
      <c r="AD2002" s="24" t="str">
        <f>VLOOKUP(B2002,population!$B$2:$C$54,2,0)</f>
        <v> Minnesota</v>
      </c>
      <c r="AE2002" s="24">
        <f>IFERROR(VLOOKUP(AD2002,'pop density'!$A$1:$B$51,2,0),"")</f>
        <v>69</v>
      </c>
      <c r="AF2002" s="24" t="str">
        <f t="shared" si="31"/>
        <v>00069.0- Minnesota</v>
      </c>
    </row>
    <row r="2003" spans="1:32" x14ac:dyDescent="0.25">
      <c r="A2003">
        <v>20200321</v>
      </c>
      <c r="B2003" t="s">
        <v>2129</v>
      </c>
      <c r="C2003">
        <v>138</v>
      </c>
      <c r="D2003">
        <v>3952</v>
      </c>
      <c r="N2003" s="1">
        <v>43911</v>
      </c>
      <c r="O2003" t="s">
        <v>2145</v>
      </c>
      <c r="P2003" t="s">
        <v>59</v>
      </c>
      <c r="Q2003">
        <v>1</v>
      </c>
      <c r="S2003">
        <v>4090</v>
      </c>
      <c r="T2003">
        <v>4090</v>
      </c>
      <c r="U2003">
        <v>4090</v>
      </c>
      <c r="V2003">
        <v>27</v>
      </c>
      <c r="W2003">
        <v>1</v>
      </c>
      <c r="X2003">
        <v>0</v>
      </c>
      <c r="Y2003">
        <v>211</v>
      </c>
      <c r="Z2003">
        <v>23</v>
      </c>
      <c r="AA2003">
        <v>234</v>
      </c>
      <c r="AB2003" s="24">
        <f>VLOOKUP(B2003,population!$B$2:$D$54,3,0)</f>
        <v>5639632</v>
      </c>
      <c r="AC2003" s="24" t="str">
        <f>VLOOKUP(B2003,regions!$A$2:$B$54,2,0)</f>
        <v>Midwest</v>
      </c>
      <c r="AD2003" s="24" t="str">
        <f>VLOOKUP(B2003,population!$B$2:$C$54,2,0)</f>
        <v> Minnesota</v>
      </c>
      <c r="AE2003" s="24">
        <f>IFERROR(VLOOKUP(AD2003,'pop density'!$A$1:$B$51,2,0),"")</f>
        <v>69</v>
      </c>
      <c r="AF2003" s="24" t="str">
        <f t="shared" si="31"/>
        <v>00069.0- Minnesota</v>
      </c>
    </row>
    <row r="2004" spans="1:32" x14ac:dyDescent="0.25">
      <c r="A2004">
        <v>20200322</v>
      </c>
      <c r="B2004" t="s">
        <v>2129</v>
      </c>
      <c r="C2004">
        <v>169</v>
      </c>
      <c r="D2004">
        <v>4511</v>
      </c>
      <c r="G2004">
        <v>12</v>
      </c>
      <c r="N2004" s="1">
        <v>43911.506944444445</v>
      </c>
      <c r="O2004" t="s">
        <v>2146</v>
      </c>
      <c r="P2004" t="s">
        <v>61</v>
      </c>
      <c r="Q2004">
        <v>1</v>
      </c>
      <c r="R2004">
        <v>12</v>
      </c>
      <c r="S2004">
        <v>4680</v>
      </c>
      <c r="T2004">
        <v>4680</v>
      </c>
      <c r="U2004">
        <v>4680</v>
      </c>
      <c r="V2004">
        <v>27</v>
      </c>
      <c r="W2004">
        <v>0</v>
      </c>
      <c r="X2004">
        <v>12</v>
      </c>
      <c r="Y2004">
        <v>559</v>
      </c>
      <c r="Z2004">
        <v>31</v>
      </c>
      <c r="AA2004">
        <v>590</v>
      </c>
      <c r="AB2004" s="24">
        <f>VLOOKUP(B2004,population!$B$2:$D$54,3,0)</f>
        <v>5639632</v>
      </c>
      <c r="AC2004" s="24" t="str">
        <f>VLOOKUP(B2004,regions!$A$2:$B$54,2,0)</f>
        <v>Midwest</v>
      </c>
      <c r="AD2004" s="24" t="str">
        <f>VLOOKUP(B2004,population!$B$2:$C$54,2,0)</f>
        <v> Minnesota</v>
      </c>
      <c r="AE2004" s="24">
        <f>IFERROR(VLOOKUP(AD2004,'pop density'!$A$1:$B$51,2,0),"")</f>
        <v>69</v>
      </c>
      <c r="AF2004" s="24" t="str">
        <f t="shared" si="31"/>
        <v>00069.0- Minnesota</v>
      </c>
    </row>
    <row r="2005" spans="1:32" x14ac:dyDescent="0.25">
      <c r="A2005">
        <v>20200323</v>
      </c>
      <c r="B2005" t="s">
        <v>2129</v>
      </c>
      <c r="C2005">
        <v>235</v>
      </c>
      <c r="D2005">
        <v>4511</v>
      </c>
      <c r="G2005">
        <v>17</v>
      </c>
      <c r="M2005" t="s">
        <v>62</v>
      </c>
      <c r="N2005" s="1">
        <v>43913</v>
      </c>
      <c r="O2005" t="s">
        <v>2147</v>
      </c>
      <c r="P2005" t="s">
        <v>64</v>
      </c>
      <c r="Q2005">
        <v>1</v>
      </c>
      <c r="R2005">
        <v>17</v>
      </c>
      <c r="S2005">
        <v>4746</v>
      </c>
      <c r="T2005">
        <v>4746</v>
      </c>
      <c r="U2005">
        <v>4746</v>
      </c>
      <c r="V2005">
        <v>27</v>
      </c>
      <c r="W2005">
        <v>0</v>
      </c>
      <c r="X2005">
        <v>5</v>
      </c>
      <c r="Y2005">
        <v>0</v>
      </c>
      <c r="Z2005">
        <v>66</v>
      </c>
      <c r="AA2005">
        <v>66</v>
      </c>
      <c r="AB2005" s="24">
        <f>VLOOKUP(B2005,population!$B$2:$D$54,3,0)</f>
        <v>5639632</v>
      </c>
      <c r="AC2005" s="24" t="str">
        <f>VLOOKUP(B2005,regions!$A$2:$B$54,2,0)</f>
        <v>Midwest</v>
      </c>
      <c r="AD2005" s="24" t="str">
        <f>VLOOKUP(B2005,population!$B$2:$C$54,2,0)</f>
        <v> Minnesota</v>
      </c>
      <c r="AE2005" s="24">
        <f>IFERROR(VLOOKUP(AD2005,'pop density'!$A$1:$B$51,2,0),"")</f>
        <v>69</v>
      </c>
      <c r="AF2005" s="24" t="str">
        <f t="shared" si="31"/>
        <v>00069.0- Minnesota</v>
      </c>
    </row>
    <row r="2006" spans="1:32" x14ac:dyDescent="0.25">
      <c r="A2006">
        <v>20200324</v>
      </c>
      <c r="B2006" t="s">
        <v>2129</v>
      </c>
      <c r="C2006">
        <v>262</v>
      </c>
      <c r="D2006">
        <v>5550</v>
      </c>
      <c r="G2006">
        <v>21</v>
      </c>
      <c r="M2006" t="s">
        <v>62</v>
      </c>
      <c r="N2006" s="1">
        <v>43914</v>
      </c>
      <c r="O2006" t="s">
        <v>2148</v>
      </c>
      <c r="P2006" t="s">
        <v>66</v>
      </c>
      <c r="Q2006">
        <v>1</v>
      </c>
      <c r="R2006">
        <v>21</v>
      </c>
      <c r="S2006">
        <v>5812</v>
      </c>
      <c r="T2006">
        <v>5812</v>
      </c>
      <c r="U2006">
        <v>5812</v>
      </c>
      <c r="V2006">
        <v>27</v>
      </c>
      <c r="W2006">
        <v>0</v>
      </c>
      <c r="X2006">
        <v>4</v>
      </c>
      <c r="Y2006">
        <v>1039</v>
      </c>
      <c r="Z2006">
        <v>27</v>
      </c>
      <c r="AA2006">
        <v>1066</v>
      </c>
      <c r="AB2006" s="24">
        <f>VLOOKUP(B2006,population!$B$2:$D$54,3,0)</f>
        <v>5639632</v>
      </c>
      <c r="AC2006" s="24" t="str">
        <f>VLOOKUP(B2006,regions!$A$2:$B$54,2,0)</f>
        <v>Midwest</v>
      </c>
      <c r="AD2006" s="24" t="str">
        <f>VLOOKUP(B2006,population!$B$2:$C$54,2,0)</f>
        <v> Minnesota</v>
      </c>
      <c r="AE2006" s="24">
        <f>IFERROR(VLOOKUP(AD2006,'pop density'!$A$1:$B$51,2,0),"")</f>
        <v>69</v>
      </c>
      <c r="AF2006" s="24" t="str">
        <f t="shared" si="31"/>
        <v>00069.0- Minnesota</v>
      </c>
    </row>
    <row r="2007" spans="1:32" x14ac:dyDescent="0.25">
      <c r="A2007">
        <v>20200325</v>
      </c>
      <c r="B2007" t="s">
        <v>2129</v>
      </c>
      <c r="C2007">
        <v>287</v>
      </c>
      <c r="D2007">
        <v>11188</v>
      </c>
      <c r="F2007">
        <v>26</v>
      </c>
      <c r="G2007">
        <v>35</v>
      </c>
      <c r="L2007">
        <v>121</v>
      </c>
      <c r="M2007" t="s">
        <v>62</v>
      </c>
      <c r="N2007" s="1">
        <v>43915</v>
      </c>
      <c r="O2007" t="s">
        <v>2149</v>
      </c>
      <c r="P2007" t="s">
        <v>68</v>
      </c>
      <c r="Q2007">
        <v>1</v>
      </c>
      <c r="R2007">
        <v>35</v>
      </c>
      <c r="S2007">
        <v>11475</v>
      </c>
      <c r="T2007">
        <v>11475</v>
      </c>
      <c r="U2007">
        <v>11475</v>
      </c>
      <c r="V2007">
        <v>27</v>
      </c>
      <c r="W2007">
        <v>0</v>
      </c>
      <c r="X2007">
        <v>14</v>
      </c>
      <c r="Y2007">
        <v>5638</v>
      </c>
      <c r="Z2007">
        <v>25</v>
      </c>
      <c r="AA2007">
        <v>5663</v>
      </c>
      <c r="AB2007" s="24">
        <f>VLOOKUP(B2007,population!$B$2:$D$54,3,0)</f>
        <v>5639632</v>
      </c>
      <c r="AC2007" s="24" t="str">
        <f>VLOOKUP(B2007,regions!$A$2:$B$54,2,0)</f>
        <v>Midwest</v>
      </c>
      <c r="AD2007" s="24" t="str">
        <f>VLOOKUP(B2007,population!$B$2:$C$54,2,0)</f>
        <v> Minnesota</v>
      </c>
      <c r="AE2007" s="24">
        <f>IFERROR(VLOOKUP(AD2007,'pop density'!$A$1:$B$51,2,0),"")</f>
        <v>69</v>
      </c>
      <c r="AF2007" s="24" t="str">
        <f t="shared" si="31"/>
        <v>00069.0- Minnesota</v>
      </c>
    </row>
    <row r="2008" spans="1:32" x14ac:dyDescent="0.25">
      <c r="A2008">
        <v>20200326</v>
      </c>
      <c r="B2008" t="s">
        <v>2129</v>
      </c>
      <c r="C2008">
        <v>346</v>
      </c>
      <c r="D2008">
        <v>12604</v>
      </c>
      <c r="F2008">
        <v>31</v>
      </c>
      <c r="G2008">
        <v>41</v>
      </c>
      <c r="M2008" t="s">
        <v>62</v>
      </c>
      <c r="N2008" s="1">
        <v>43916.552083333336</v>
      </c>
      <c r="O2008" t="s">
        <v>2150</v>
      </c>
      <c r="P2008" t="s">
        <v>70</v>
      </c>
      <c r="Q2008">
        <v>2</v>
      </c>
      <c r="R2008">
        <v>41</v>
      </c>
      <c r="S2008">
        <v>12950</v>
      </c>
      <c r="T2008">
        <v>12950</v>
      </c>
      <c r="U2008">
        <v>12950</v>
      </c>
      <c r="V2008">
        <v>27</v>
      </c>
      <c r="W2008">
        <v>1</v>
      </c>
      <c r="X2008">
        <v>6</v>
      </c>
      <c r="Y2008">
        <v>1416</v>
      </c>
      <c r="Z2008">
        <v>59</v>
      </c>
      <c r="AA2008">
        <v>1475</v>
      </c>
      <c r="AB2008" s="24">
        <f>VLOOKUP(B2008,population!$B$2:$D$54,3,0)</f>
        <v>5639632</v>
      </c>
      <c r="AC2008" s="24" t="str">
        <f>VLOOKUP(B2008,regions!$A$2:$B$54,2,0)</f>
        <v>Midwest</v>
      </c>
      <c r="AD2008" s="24" t="str">
        <f>VLOOKUP(B2008,population!$B$2:$C$54,2,0)</f>
        <v> Minnesota</v>
      </c>
      <c r="AE2008" s="24">
        <f>IFERROR(VLOOKUP(AD2008,'pop density'!$A$1:$B$51,2,0),"")</f>
        <v>69</v>
      </c>
      <c r="AF2008" s="24" t="str">
        <f t="shared" si="31"/>
        <v>00069.0- Minnesota</v>
      </c>
    </row>
    <row r="2009" spans="1:32" x14ac:dyDescent="0.25">
      <c r="A2009">
        <v>20200327</v>
      </c>
      <c r="B2009" t="s">
        <v>2129</v>
      </c>
      <c r="C2009">
        <v>398</v>
      </c>
      <c r="D2009">
        <v>13605</v>
      </c>
      <c r="F2009">
        <v>34</v>
      </c>
      <c r="G2009">
        <v>51</v>
      </c>
      <c r="I2009">
        <v>17</v>
      </c>
      <c r="L2009">
        <v>176</v>
      </c>
      <c r="M2009" t="s">
        <v>62</v>
      </c>
      <c r="N2009" s="1">
        <v>43917</v>
      </c>
      <c r="O2009" t="s">
        <v>2151</v>
      </c>
      <c r="P2009" t="s">
        <v>72</v>
      </c>
      <c r="Q2009">
        <v>4</v>
      </c>
      <c r="R2009">
        <v>51</v>
      </c>
      <c r="S2009">
        <v>14003</v>
      </c>
      <c r="T2009">
        <v>14003</v>
      </c>
      <c r="U2009">
        <v>14003</v>
      </c>
      <c r="V2009">
        <v>27</v>
      </c>
      <c r="W2009">
        <v>2</v>
      </c>
      <c r="X2009">
        <v>10</v>
      </c>
      <c r="Y2009">
        <v>1001</v>
      </c>
      <c r="Z2009">
        <v>52</v>
      </c>
      <c r="AA2009">
        <v>1053</v>
      </c>
      <c r="AB2009" s="24">
        <f>VLOOKUP(B2009,population!$B$2:$D$54,3,0)</f>
        <v>5639632</v>
      </c>
      <c r="AC2009" s="24" t="str">
        <f>VLOOKUP(B2009,regions!$A$2:$B$54,2,0)</f>
        <v>Midwest</v>
      </c>
      <c r="AD2009" s="24" t="str">
        <f>VLOOKUP(B2009,population!$B$2:$C$54,2,0)</f>
        <v> Minnesota</v>
      </c>
      <c r="AE2009" s="24">
        <f>IFERROR(VLOOKUP(AD2009,'pop density'!$A$1:$B$51,2,0),"")</f>
        <v>69</v>
      </c>
      <c r="AF2009" s="24" t="str">
        <f t="shared" si="31"/>
        <v>00069.0- Minnesota</v>
      </c>
    </row>
    <row r="2010" spans="1:32" x14ac:dyDescent="0.25">
      <c r="A2010">
        <v>20200328</v>
      </c>
      <c r="B2010" t="s">
        <v>2129</v>
      </c>
      <c r="C2010">
        <v>441</v>
      </c>
      <c r="D2010">
        <v>15688</v>
      </c>
      <c r="F2010">
        <v>30</v>
      </c>
      <c r="G2010">
        <v>57</v>
      </c>
      <c r="I2010">
        <v>17</v>
      </c>
      <c r="L2010">
        <v>215</v>
      </c>
      <c r="M2010" t="s">
        <v>62</v>
      </c>
      <c r="N2010" s="1">
        <v>43918</v>
      </c>
      <c r="O2010" t="s">
        <v>2152</v>
      </c>
      <c r="P2010" t="s">
        <v>74</v>
      </c>
      <c r="Q2010">
        <v>5</v>
      </c>
      <c r="R2010">
        <v>57</v>
      </c>
      <c r="S2010">
        <v>16129</v>
      </c>
      <c r="T2010">
        <v>16129</v>
      </c>
      <c r="U2010">
        <v>16129</v>
      </c>
      <c r="V2010">
        <v>27</v>
      </c>
      <c r="W2010">
        <v>1</v>
      </c>
      <c r="X2010">
        <v>6</v>
      </c>
      <c r="Y2010">
        <v>2083</v>
      </c>
      <c r="Z2010">
        <v>43</v>
      </c>
      <c r="AA2010">
        <v>2126</v>
      </c>
      <c r="AB2010" s="24">
        <f>VLOOKUP(B2010,population!$B$2:$D$54,3,0)</f>
        <v>5639632</v>
      </c>
      <c r="AC2010" s="24" t="str">
        <f>VLOOKUP(B2010,regions!$A$2:$B$54,2,0)</f>
        <v>Midwest</v>
      </c>
      <c r="AD2010" s="24" t="str">
        <f>VLOOKUP(B2010,population!$B$2:$C$54,2,0)</f>
        <v> Minnesota</v>
      </c>
      <c r="AE2010" s="24">
        <f>IFERROR(VLOOKUP(AD2010,'pop density'!$A$1:$B$51,2,0),"")</f>
        <v>69</v>
      </c>
      <c r="AF2010" s="24" t="str">
        <f t="shared" si="31"/>
        <v>00069.0- Minnesota</v>
      </c>
    </row>
    <row r="2011" spans="1:32" x14ac:dyDescent="0.25">
      <c r="A2011">
        <v>20200329</v>
      </c>
      <c r="B2011" t="s">
        <v>2129</v>
      </c>
      <c r="C2011">
        <v>503</v>
      </c>
      <c r="D2011">
        <v>17154</v>
      </c>
      <c r="F2011">
        <v>39</v>
      </c>
      <c r="G2011">
        <v>75</v>
      </c>
      <c r="I2011">
        <v>17</v>
      </c>
      <c r="L2011">
        <v>243</v>
      </c>
      <c r="M2011" t="s">
        <v>62</v>
      </c>
      <c r="N2011" s="1">
        <v>43919</v>
      </c>
      <c r="O2011" t="s">
        <v>2153</v>
      </c>
      <c r="P2011" t="s">
        <v>76</v>
      </c>
      <c r="Q2011">
        <v>9</v>
      </c>
      <c r="R2011">
        <v>75</v>
      </c>
      <c r="S2011">
        <v>17657</v>
      </c>
      <c r="T2011">
        <v>17657</v>
      </c>
      <c r="U2011">
        <v>17657</v>
      </c>
      <c r="V2011">
        <v>27</v>
      </c>
      <c r="W2011">
        <v>4</v>
      </c>
      <c r="X2011">
        <v>18</v>
      </c>
      <c r="Y2011">
        <v>1466</v>
      </c>
      <c r="Z2011">
        <v>62</v>
      </c>
      <c r="AA2011">
        <v>1528</v>
      </c>
      <c r="AB2011" s="24">
        <f>VLOOKUP(B2011,population!$B$2:$D$54,3,0)</f>
        <v>5639632</v>
      </c>
      <c r="AC2011" s="24" t="str">
        <f>VLOOKUP(B2011,regions!$A$2:$B$54,2,0)</f>
        <v>Midwest</v>
      </c>
      <c r="AD2011" s="24" t="str">
        <f>VLOOKUP(B2011,population!$B$2:$C$54,2,0)</f>
        <v> Minnesota</v>
      </c>
      <c r="AE2011" s="24">
        <f>IFERROR(VLOOKUP(AD2011,'pop density'!$A$1:$B$51,2,0),"")</f>
        <v>69</v>
      </c>
      <c r="AF2011" s="24" t="str">
        <f t="shared" si="31"/>
        <v>00069.0- Minnesota</v>
      </c>
    </row>
    <row r="2012" spans="1:32" x14ac:dyDescent="0.25">
      <c r="A2012">
        <v>20200330</v>
      </c>
      <c r="B2012" t="s">
        <v>2129</v>
      </c>
      <c r="C2012">
        <v>576</v>
      </c>
      <c r="D2012">
        <v>18246</v>
      </c>
      <c r="F2012">
        <v>56</v>
      </c>
      <c r="G2012">
        <v>92</v>
      </c>
      <c r="H2012">
        <v>24</v>
      </c>
      <c r="I2012">
        <v>24</v>
      </c>
      <c r="M2012" t="s">
        <v>62</v>
      </c>
      <c r="N2012" s="1">
        <v>43920</v>
      </c>
      <c r="O2012" s="2" t="s">
        <v>2154</v>
      </c>
      <c r="P2012" t="s">
        <v>78</v>
      </c>
      <c r="Q2012">
        <v>10</v>
      </c>
      <c r="R2012">
        <v>92</v>
      </c>
      <c r="S2012">
        <v>18822</v>
      </c>
      <c r="T2012">
        <v>18822</v>
      </c>
      <c r="U2012">
        <v>18822</v>
      </c>
      <c r="V2012">
        <v>27</v>
      </c>
      <c r="W2012">
        <v>1</v>
      </c>
      <c r="X2012">
        <v>17</v>
      </c>
      <c r="Y2012">
        <v>1092</v>
      </c>
      <c r="Z2012">
        <v>73</v>
      </c>
      <c r="AA2012">
        <v>1165</v>
      </c>
      <c r="AB2012" s="24">
        <f>VLOOKUP(B2012,population!$B$2:$D$54,3,0)</f>
        <v>5639632</v>
      </c>
      <c r="AC2012" s="24" t="str">
        <f>VLOOKUP(B2012,regions!$A$2:$B$54,2,0)</f>
        <v>Midwest</v>
      </c>
      <c r="AD2012" s="24" t="str">
        <f>VLOOKUP(B2012,population!$B$2:$C$54,2,0)</f>
        <v> Minnesota</v>
      </c>
      <c r="AE2012" s="24">
        <f>IFERROR(VLOOKUP(AD2012,'pop density'!$A$1:$B$51,2,0),"")</f>
        <v>69</v>
      </c>
      <c r="AF2012" s="24" t="str">
        <f t="shared" si="31"/>
        <v>00069.0- Minnesota</v>
      </c>
    </row>
    <row r="2013" spans="1:32" x14ac:dyDescent="0.25">
      <c r="A2013">
        <v>20200331</v>
      </c>
      <c r="B2013" t="s">
        <v>2129</v>
      </c>
      <c r="C2013">
        <v>629</v>
      </c>
      <c r="D2013">
        <v>19151</v>
      </c>
      <c r="F2013">
        <v>56</v>
      </c>
      <c r="G2013">
        <v>112</v>
      </c>
      <c r="H2013">
        <v>26</v>
      </c>
      <c r="I2013">
        <v>26</v>
      </c>
      <c r="M2013" t="s">
        <v>62</v>
      </c>
      <c r="N2013" s="1">
        <v>43921</v>
      </c>
      <c r="O2013" t="s">
        <v>2155</v>
      </c>
      <c r="P2013" t="s">
        <v>80</v>
      </c>
      <c r="Q2013">
        <v>12</v>
      </c>
      <c r="R2013">
        <v>112</v>
      </c>
      <c r="S2013">
        <v>19780</v>
      </c>
      <c r="T2013">
        <v>19780</v>
      </c>
      <c r="U2013">
        <v>19780</v>
      </c>
      <c r="V2013">
        <v>27</v>
      </c>
      <c r="W2013">
        <v>2</v>
      </c>
      <c r="X2013">
        <v>20</v>
      </c>
      <c r="Y2013">
        <v>905</v>
      </c>
      <c r="Z2013">
        <v>53</v>
      </c>
      <c r="AA2013">
        <v>958</v>
      </c>
      <c r="AB2013" s="24">
        <f>VLOOKUP(B2013,population!$B$2:$D$54,3,0)</f>
        <v>5639632</v>
      </c>
      <c r="AC2013" s="24" t="str">
        <f>VLOOKUP(B2013,regions!$A$2:$B$54,2,0)</f>
        <v>Midwest</v>
      </c>
      <c r="AD2013" s="24" t="str">
        <f>VLOOKUP(B2013,population!$B$2:$C$54,2,0)</f>
        <v> Minnesota</v>
      </c>
      <c r="AE2013" s="24">
        <f>IFERROR(VLOOKUP(AD2013,'pop density'!$A$1:$B$51,2,0),"")</f>
        <v>69</v>
      </c>
      <c r="AF2013" s="24" t="str">
        <f t="shared" si="31"/>
        <v>00069.0- Minnesota</v>
      </c>
    </row>
    <row r="2014" spans="1:32" x14ac:dyDescent="0.25">
      <c r="A2014">
        <v>20200401</v>
      </c>
      <c r="B2014" t="s">
        <v>2129</v>
      </c>
      <c r="C2014">
        <v>689</v>
      </c>
      <c r="D2014">
        <v>20502</v>
      </c>
      <c r="F2014">
        <v>54</v>
      </c>
      <c r="G2014">
        <v>122</v>
      </c>
      <c r="H2014">
        <v>27</v>
      </c>
      <c r="I2014">
        <v>27</v>
      </c>
      <c r="M2014" t="s">
        <v>62</v>
      </c>
      <c r="N2014" s="1">
        <v>43922.5</v>
      </c>
      <c r="O2014" t="s">
        <v>2156</v>
      </c>
      <c r="P2014" t="s">
        <v>82</v>
      </c>
      <c r="Q2014">
        <v>17</v>
      </c>
      <c r="R2014">
        <v>122</v>
      </c>
      <c r="S2014">
        <v>21191</v>
      </c>
      <c r="T2014">
        <v>21191</v>
      </c>
      <c r="U2014">
        <v>21191</v>
      </c>
      <c r="V2014">
        <v>27</v>
      </c>
      <c r="W2014">
        <v>5</v>
      </c>
      <c r="X2014">
        <v>10</v>
      </c>
      <c r="Y2014">
        <v>1351</v>
      </c>
      <c r="Z2014">
        <v>60</v>
      </c>
      <c r="AA2014">
        <v>1411</v>
      </c>
      <c r="AB2014" s="24">
        <f>VLOOKUP(B2014,population!$B$2:$D$54,3,0)</f>
        <v>5639632</v>
      </c>
      <c r="AC2014" s="24" t="str">
        <f>VLOOKUP(B2014,regions!$A$2:$B$54,2,0)</f>
        <v>Midwest</v>
      </c>
      <c r="AD2014" s="24" t="str">
        <f>VLOOKUP(B2014,population!$B$2:$C$54,2,0)</f>
        <v> Minnesota</v>
      </c>
      <c r="AE2014" s="24">
        <f>IFERROR(VLOOKUP(AD2014,'pop density'!$A$1:$B$51,2,0),"")</f>
        <v>69</v>
      </c>
      <c r="AF2014" s="24" t="str">
        <f t="shared" si="31"/>
        <v>00069.0- Minnesota</v>
      </c>
    </row>
    <row r="2015" spans="1:32" x14ac:dyDescent="0.25">
      <c r="A2015">
        <v>20200402</v>
      </c>
      <c r="B2015" t="s">
        <v>2129</v>
      </c>
      <c r="C2015">
        <v>742</v>
      </c>
      <c r="D2015">
        <v>21652</v>
      </c>
      <c r="F2015">
        <v>75</v>
      </c>
      <c r="G2015">
        <v>138</v>
      </c>
      <c r="H2015">
        <v>38</v>
      </c>
      <c r="I2015">
        <v>38</v>
      </c>
      <c r="M2015" t="s">
        <v>62</v>
      </c>
      <c r="N2015" s="1">
        <v>43923.5</v>
      </c>
      <c r="O2015" t="s">
        <v>2157</v>
      </c>
      <c r="P2015" t="s">
        <v>84</v>
      </c>
      <c r="Q2015">
        <v>18</v>
      </c>
      <c r="R2015">
        <v>138</v>
      </c>
      <c r="S2015">
        <v>22394</v>
      </c>
      <c r="T2015">
        <v>22394</v>
      </c>
      <c r="U2015">
        <v>22394</v>
      </c>
      <c r="V2015">
        <v>27</v>
      </c>
      <c r="W2015">
        <v>1</v>
      </c>
      <c r="X2015">
        <v>16</v>
      </c>
      <c r="Y2015">
        <v>1150</v>
      </c>
      <c r="Z2015">
        <v>53</v>
      </c>
      <c r="AA2015">
        <v>1203</v>
      </c>
      <c r="AB2015" s="24">
        <f>VLOOKUP(B2015,population!$B$2:$D$54,3,0)</f>
        <v>5639632</v>
      </c>
      <c r="AC2015" s="24" t="str">
        <f>VLOOKUP(B2015,regions!$A$2:$B$54,2,0)</f>
        <v>Midwest</v>
      </c>
      <c r="AD2015" s="24" t="str">
        <f>VLOOKUP(B2015,population!$B$2:$C$54,2,0)</f>
        <v> Minnesota</v>
      </c>
      <c r="AE2015" s="24">
        <f>IFERROR(VLOOKUP(AD2015,'pop density'!$A$1:$B$51,2,0),"")</f>
        <v>69</v>
      </c>
      <c r="AF2015" s="24" t="str">
        <f t="shared" si="31"/>
        <v>00069.0- Minnesota</v>
      </c>
    </row>
    <row r="2016" spans="1:32" x14ac:dyDescent="0.25">
      <c r="A2016">
        <v>20200403</v>
      </c>
      <c r="B2016" t="s">
        <v>2129</v>
      </c>
      <c r="C2016">
        <v>789</v>
      </c>
      <c r="D2016">
        <v>23438</v>
      </c>
      <c r="F2016">
        <v>86</v>
      </c>
      <c r="G2016">
        <v>156</v>
      </c>
      <c r="H2016">
        <v>40</v>
      </c>
      <c r="I2016">
        <v>40</v>
      </c>
      <c r="M2016" t="s">
        <v>62</v>
      </c>
      <c r="N2016" s="1">
        <v>43923.708333333336</v>
      </c>
      <c r="O2016" t="s">
        <v>2158</v>
      </c>
      <c r="P2016" t="s">
        <v>86</v>
      </c>
      <c r="Q2016">
        <v>22</v>
      </c>
      <c r="R2016">
        <v>156</v>
      </c>
      <c r="S2016">
        <v>24227</v>
      </c>
      <c r="T2016">
        <v>24227</v>
      </c>
      <c r="U2016">
        <v>24227</v>
      </c>
      <c r="V2016">
        <v>27</v>
      </c>
      <c r="W2016">
        <v>4</v>
      </c>
      <c r="X2016">
        <v>18</v>
      </c>
      <c r="Y2016">
        <v>1786</v>
      </c>
      <c r="Z2016">
        <v>47</v>
      </c>
      <c r="AA2016">
        <v>1833</v>
      </c>
      <c r="AB2016" s="24">
        <f>VLOOKUP(B2016,population!$B$2:$D$54,3,0)</f>
        <v>5639632</v>
      </c>
      <c r="AC2016" s="24" t="str">
        <f>VLOOKUP(B2016,regions!$A$2:$B$54,2,0)</f>
        <v>Midwest</v>
      </c>
      <c r="AD2016" s="24" t="str">
        <f>VLOOKUP(B2016,population!$B$2:$C$54,2,0)</f>
        <v> Minnesota</v>
      </c>
      <c r="AE2016" s="24">
        <f>IFERROR(VLOOKUP(AD2016,'pop density'!$A$1:$B$51,2,0),"")</f>
        <v>69</v>
      </c>
      <c r="AF2016" s="24" t="str">
        <f t="shared" si="31"/>
        <v>00069.0- Minnesota</v>
      </c>
    </row>
    <row r="2017" spans="1:32" x14ac:dyDescent="0.25">
      <c r="A2017">
        <v>20200404</v>
      </c>
      <c r="B2017" t="s">
        <v>2129</v>
      </c>
      <c r="C2017">
        <v>865</v>
      </c>
      <c r="D2017">
        <v>24558</v>
      </c>
      <c r="F2017">
        <v>95</v>
      </c>
      <c r="G2017">
        <v>180</v>
      </c>
      <c r="H2017">
        <v>42</v>
      </c>
      <c r="I2017">
        <v>69</v>
      </c>
      <c r="L2017">
        <v>416</v>
      </c>
      <c r="M2017" t="s">
        <v>62</v>
      </c>
      <c r="N2017" s="1">
        <v>43925.5</v>
      </c>
      <c r="O2017" t="s">
        <v>2159</v>
      </c>
      <c r="P2017" t="s">
        <v>88</v>
      </c>
      <c r="Q2017">
        <v>24</v>
      </c>
      <c r="R2017">
        <v>180</v>
      </c>
      <c r="S2017">
        <v>25423</v>
      </c>
      <c r="T2017">
        <v>25423</v>
      </c>
      <c r="U2017">
        <v>25423</v>
      </c>
      <c r="V2017">
        <v>27</v>
      </c>
      <c r="W2017">
        <v>2</v>
      </c>
      <c r="X2017">
        <v>24</v>
      </c>
      <c r="Y2017">
        <v>1120</v>
      </c>
      <c r="Z2017">
        <v>76</v>
      </c>
      <c r="AA2017">
        <v>1196</v>
      </c>
      <c r="AB2017" s="24">
        <f>VLOOKUP(B2017,population!$B$2:$D$54,3,0)</f>
        <v>5639632</v>
      </c>
      <c r="AC2017" s="24" t="str">
        <f>VLOOKUP(B2017,regions!$A$2:$B$54,2,0)</f>
        <v>Midwest</v>
      </c>
      <c r="AD2017" s="24" t="str">
        <f>VLOOKUP(B2017,population!$B$2:$C$54,2,0)</f>
        <v> Minnesota</v>
      </c>
      <c r="AE2017" s="24">
        <f>IFERROR(VLOOKUP(AD2017,'pop density'!$A$1:$B$51,2,0),"")</f>
        <v>69</v>
      </c>
      <c r="AF2017" s="24" t="str">
        <f t="shared" si="31"/>
        <v>00069.0- Minnesota</v>
      </c>
    </row>
    <row r="2018" spans="1:32" x14ac:dyDescent="0.25">
      <c r="A2018">
        <v>20200405</v>
      </c>
      <c r="B2018" t="s">
        <v>2129</v>
      </c>
      <c r="C2018">
        <v>935</v>
      </c>
      <c r="D2018">
        <v>25842</v>
      </c>
      <c r="F2018">
        <v>106</v>
      </c>
      <c r="G2018">
        <v>202</v>
      </c>
      <c r="H2018">
        <v>48</v>
      </c>
      <c r="I2018">
        <v>77</v>
      </c>
      <c r="L2018">
        <v>422</v>
      </c>
      <c r="M2018" t="s">
        <v>62</v>
      </c>
      <c r="N2018" s="1">
        <v>43925.708333333336</v>
      </c>
      <c r="O2018" t="s">
        <v>2160</v>
      </c>
      <c r="P2018" t="s">
        <v>90</v>
      </c>
      <c r="Q2018">
        <v>29</v>
      </c>
      <c r="R2018">
        <v>202</v>
      </c>
      <c r="S2018">
        <v>26777</v>
      </c>
      <c r="T2018">
        <v>26777</v>
      </c>
      <c r="U2018">
        <v>26777</v>
      </c>
      <c r="V2018">
        <v>27</v>
      </c>
      <c r="W2018">
        <v>5</v>
      </c>
      <c r="X2018">
        <v>22</v>
      </c>
      <c r="Y2018">
        <v>1284</v>
      </c>
      <c r="Z2018">
        <v>70</v>
      </c>
      <c r="AA2018">
        <v>1354</v>
      </c>
      <c r="AB2018" s="24">
        <f>VLOOKUP(B2018,population!$B$2:$D$54,3,0)</f>
        <v>5639632</v>
      </c>
      <c r="AC2018" s="24" t="str">
        <f>VLOOKUP(B2018,regions!$A$2:$B$54,2,0)</f>
        <v>Midwest</v>
      </c>
      <c r="AD2018" s="24" t="str">
        <f>VLOOKUP(B2018,population!$B$2:$C$54,2,0)</f>
        <v> Minnesota</v>
      </c>
      <c r="AE2018" s="24">
        <f>IFERROR(VLOOKUP(AD2018,'pop density'!$A$1:$B$51,2,0),"")</f>
        <v>69</v>
      </c>
      <c r="AF2018" s="24" t="str">
        <f t="shared" si="31"/>
        <v>00069.0- Minnesota</v>
      </c>
    </row>
    <row r="2019" spans="1:32" x14ac:dyDescent="0.25">
      <c r="A2019">
        <v>20200406</v>
      </c>
      <c r="B2019" t="s">
        <v>2129</v>
      </c>
      <c r="C2019">
        <v>986</v>
      </c>
      <c r="D2019">
        <v>27142</v>
      </c>
      <c r="F2019">
        <v>115</v>
      </c>
      <c r="G2019">
        <v>223</v>
      </c>
      <c r="H2019">
        <v>57</v>
      </c>
      <c r="I2019">
        <v>90</v>
      </c>
      <c r="L2019">
        <v>440</v>
      </c>
      <c r="M2019" t="s">
        <v>62</v>
      </c>
      <c r="N2019" s="1">
        <v>43927.71597222222</v>
      </c>
      <c r="O2019" t="s">
        <v>2161</v>
      </c>
      <c r="P2019" t="s">
        <v>92</v>
      </c>
      <c r="Q2019">
        <v>30</v>
      </c>
      <c r="R2019">
        <v>223</v>
      </c>
      <c r="S2019">
        <v>28128</v>
      </c>
      <c r="T2019">
        <v>28128</v>
      </c>
      <c r="U2019">
        <v>28128</v>
      </c>
      <c r="V2019">
        <v>27</v>
      </c>
      <c r="W2019">
        <v>1</v>
      </c>
      <c r="X2019">
        <v>21</v>
      </c>
      <c r="Y2019">
        <v>1300</v>
      </c>
      <c r="Z2019">
        <v>51</v>
      </c>
      <c r="AA2019">
        <v>1351</v>
      </c>
      <c r="AB2019" s="24">
        <f>VLOOKUP(B2019,population!$B$2:$D$54,3,0)</f>
        <v>5639632</v>
      </c>
      <c r="AC2019" s="24" t="str">
        <f>VLOOKUP(B2019,regions!$A$2:$B$54,2,0)</f>
        <v>Midwest</v>
      </c>
      <c r="AD2019" s="24" t="str">
        <f>VLOOKUP(B2019,population!$B$2:$C$54,2,0)</f>
        <v> Minnesota</v>
      </c>
      <c r="AE2019" s="24">
        <f>IFERROR(VLOOKUP(AD2019,'pop density'!$A$1:$B$51,2,0),"")</f>
        <v>69</v>
      </c>
      <c r="AF2019" s="24" t="str">
        <f t="shared" si="31"/>
        <v>00069.0- Minnesota</v>
      </c>
    </row>
    <row r="2020" spans="1:32" x14ac:dyDescent="0.25">
      <c r="A2020">
        <v>20200407</v>
      </c>
      <c r="B2020" t="s">
        <v>2129</v>
      </c>
      <c r="C2020">
        <v>1069</v>
      </c>
      <c r="D2020">
        <v>28191</v>
      </c>
      <c r="F2020">
        <v>120</v>
      </c>
      <c r="G2020">
        <v>242</v>
      </c>
      <c r="H2020">
        <v>64</v>
      </c>
      <c r="I2020">
        <v>100</v>
      </c>
      <c r="L2020">
        <v>515</v>
      </c>
      <c r="M2020" t="s">
        <v>62</v>
      </c>
      <c r="N2020" s="1">
        <v>43927.708333333336</v>
      </c>
      <c r="O2020" t="s">
        <v>2162</v>
      </c>
      <c r="P2020" t="s">
        <v>94</v>
      </c>
      <c r="Q2020">
        <v>34</v>
      </c>
      <c r="R2020">
        <v>242</v>
      </c>
      <c r="S2020">
        <v>29260</v>
      </c>
      <c r="T2020">
        <v>29260</v>
      </c>
      <c r="U2020">
        <v>29260</v>
      </c>
      <c r="V2020">
        <v>27</v>
      </c>
      <c r="W2020">
        <v>4</v>
      </c>
      <c r="X2020">
        <v>19</v>
      </c>
      <c r="Y2020">
        <v>1049</v>
      </c>
      <c r="Z2020">
        <v>83</v>
      </c>
      <c r="AA2020">
        <v>1132</v>
      </c>
      <c r="AB2020" s="24">
        <f>VLOOKUP(B2020,population!$B$2:$D$54,3,0)</f>
        <v>5639632</v>
      </c>
      <c r="AC2020" s="24" t="str">
        <f>VLOOKUP(B2020,regions!$A$2:$B$54,2,0)</f>
        <v>Midwest</v>
      </c>
      <c r="AD2020" s="24" t="str">
        <f>VLOOKUP(B2020,population!$B$2:$C$54,2,0)</f>
        <v> Minnesota</v>
      </c>
      <c r="AE2020" s="24">
        <f>IFERROR(VLOOKUP(AD2020,'pop density'!$A$1:$B$51,2,0),"")</f>
        <v>69</v>
      </c>
      <c r="AF2020" s="24" t="str">
        <f t="shared" si="31"/>
        <v>00069.0- Minnesota</v>
      </c>
    </row>
    <row r="2021" spans="1:32" x14ac:dyDescent="0.25">
      <c r="A2021">
        <v>20200408</v>
      </c>
      <c r="B2021" t="s">
        <v>2129</v>
      </c>
      <c r="C2021">
        <v>1154</v>
      </c>
      <c r="D2021">
        <v>29599</v>
      </c>
      <c r="F2021">
        <v>135</v>
      </c>
      <c r="G2021">
        <v>271</v>
      </c>
      <c r="H2021">
        <v>64</v>
      </c>
      <c r="I2021">
        <v>105</v>
      </c>
      <c r="L2021">
        <v>593</v>
      </c>
      <c r="M2021" t="s">
        <v>62</v>
      </c>
      <c r="N2021" s="1">
        <v>43929.708333333336</v>
      </c>
      <c r="O2021" t="s">
        <v>2163</v>
      </c>
      <c r="P2021" t="s">
        <v>96</v>
      </c>
      <c r="Q2021">
        <v>39</v>
      </c>
      <c r="R2021">
        <v>271</v>
      </c>
      <c r="S2021">
        <v>30753</v>
      </c>
      <c r="T2021">
        <v>30753</v>
      </c>
      <c r="U2021">
        <v>30753</v>
      </c>
      <c r="V2021">
        <v>27</v>
      </c>
      <c r="W2021">
        <v>5</v>
      </c>
      <c r="X2021">
        <v>29</v>
      </c>
      <c r="Y2021">
        <v>1408</v>
      </c>
      <c r="Z2021">
        <v>85</v>
      </c>
      <c r="AA2021">
        <v>1493</v>
      </c>
      <c r="AB2021" s="24">
        <f>VLOOKUP(B2021,population!$B$2:$D$54,3,0)</f>
        <v>5639632</v>
      </c>
      <c r="AC2021" s="24" t="str">
        <f>VLOOKUP(B2021,regions!$A$2:$B$54,2,0)</f>
        <v>Midwest</v>
      </c>
      <c r="AD2021" s="24" t="str">
        <f>VLOOKUP(B2021,population!$B$2:$C$54,2,0)</f>
        <v> Minnesota</v>
      </c>
      <c r="AE2021" s="24">
        <f>IFERROR(VLOOKUP(AD2021,'pop density'!$A$1:$B$51,2,0),"")</f>
        <v>69</v>
      </c>
      <c r="AF2021" s="24" t="str">
        <f t="shared" si="31"/>
        <v>00069.0- Minnesota</v>
      </c>
    </row>
    <row r="2022" spans="1:32" x14ac:dyDescent="0.25">
      <c r="A2022">
        <v>20200409</v>
      </c>
      <c r="B2022" t="s">
        <v>2129</v>
      </c>
      <c r="C2022">
        <v>1242</v>
      </c>
      <c r="D2022">
        <v>31052</v>
      </c>
      <c r="F2022">
        <v>145</v>
      </c>
      <c r="G2022">
        <v>293</v>
      </c>
      <c r="H2022">
        <v>63</v>
      </c>
      <c r="I2022">
        <v>119</v>
      </c>
      <c r="L2022">
        <v>625</v>
      </c>
      <c r="M2022" t="s">
        <v>62</v>
      </c>
      <c r="N2022" s="1">
        <v>43930.5</v>
      </c>
      <c r="O2022" t="s">
        <v>2164</v>
      </c>
      <c r="P2022" t="s">
        <v>98</v>
      </c>
      <c r="Q2022">
        <v>50</v>
      </c>
      <c r="R2022">
        <v>293</v>
      </c>
      <c r="S2022">
        <v>32294</v>
      </c>
      <c r="T2022">
        <v>32294</v>
      </c>
      <c r="U2022">
        <v>32294</v>
      </c>
      <c r="V2022">
        <v>27</v>
      </c>
      <c r="W2022">
        <v>11</v>
      </c>
      <c r="X2022">
        <v>22</v>
      </c>
      <c r="Y2022">
        <v>1453</v>
      </c>
      <c r="Z2022">
        <v>88</v>
      </c>
      <c r="AA2022">
        <v>1541</v>
      </c>
      <c r="AB2022" s="24">
        <f>VLOOKUP(B2022,population!$B$2:$D$54,3,0)</f>
        <v>5639632</v>
      </c>
      <c r="AC2022" s="24" t="str">
        <f>VLOOKUP(B2022,regions!$A$2:$B$54,2,0)</f>
        <v>Midwest</v>
      </c>
      <c r="AD2022" s="24" t="str">
        <f>VLOOKUP(B2022,population!$B$2:$C$54,2,0)</f>
        <v> Minnesota</v>
      </c>
      <c r="AE2022" s="24">
        <f>IFERROR(VLOOKUP(AD2022,'pop density'!$A$1:$B$51,2,0),"")</f>
        <v>69</v>
      </c>
      <c r="AF2022" s="24" t="str">
        <f t="shared" si="31"/>
        <v>00069.0- Minnesota</v>
      </c>
    </row>
    <row r="2023" spans="1:32" x14ac:dyDescent="0.25">
      <c r="A2023">
        <v>20200410</v>
      </c>
      <c r="B2023" t="s">
        <v>2129</v>
      </c>
      <c r="C2023">
        <v>1336</v>
      </c>
      <c r="D2023">
        <v>32558</v>
      </c>
      <c r="F2023">
        <v>143</v>
      </c>
      <c r="G2023">
        <v>317</v>
      </c>
      <c r="H2023">
        <v>64</v>
      </c>
      <c r="I2023">
        <v>131</v>
      </c>
      <c r="L2023">
        <v>675</v>
      </c>
      <c r="M2023" t="s">
        <v>62</v>
      </c>
      <c r="N2023" s="1">
        <v>43930.708333333336</v>
      </c>
      <c r="O2023" t="s">
        <v>2165</v>
      </c>
      <c r="P2023" t="s">
        <v>100</v>
      </c>
      <c r="Q2023">
        <v>57</v>
      </c>
      <c r="R2023">
        <v>317</v>
      </c>
      <c r="S2023">
        <v>33894</v>
      </c>
      <c r="T2023">
        <v>33894</v>
      </c>
      <c r="U2023">
        <v>33894</v>
      </c>
      <c r="V2023">
        <v>27</v>
      </c>
      <c r="W2023">
        <v>7</v>
      </c>
      <c r="X2023">
        <v>24</v>
      </c>
      <c r="Y2023">
        <v>1506</v>
      </c>
      <c r="Z2023">
        <v>94</v>
      </c>
      <c r="AA2023">
        <v>1600</v>
      </c>
      <c r="AB2023" s="24">
        <f>VLOOKUP(B2023,population!$B$2:$D$54,3,0)</f>
        <v>5639632</v>
      </c>
      <c r="AC2023" s="24" t="str">
        <f>VLOOKUP(B2023,regions!$A$2:$B$54,2,0)</f>
        <v>Midwest</v>
      </c>
      <c r="AD2023" s="24" t="str">
        <f>VLOOKUP(B2023,population!$B$2:$C$54,2,0)</f>
        <v> Minnesota</v>
      </c>
      <c r="AE2023" s="24">
        <f>IFERROR(VLOOKUP(AD2023,'pop density'!$A$1:$B$51,2,0),"")</f>
        <v>69</v>
      </c>
      <c r="AF2023" s="24" t="str">
        <f t="shared" si="31"/>
        <v>00069.0- Minnesota</v>
      </c>
    </row>
    <row r="2024" spans="1:32" x14ac:dyDescent="0.25">
      <c r="A2024">
        <v>20200411</v>
      </c>
      <c r="B2024" t="s">
        <v>2129</v>
      </c>
      <c r="C2024">
        <v>1427</v>
      </c>
      <c r="D2024">
        <v>33977</v>
      </c>
      <c r="F2024">
        <v>145</v>
      </c>
      <c r="G2024">
        <v>340</v>
      </c>
      <c r="H2024">
        <v>69</v>
      </c>
      <c r="I2024">
        <v>138</v>
      </c>
      <c r="L2024">
        <v>729</v>
      </c>
      <c r="M2024" t="s">
        <v>62</v>
      </c>
      <c r="N2024" s="1">
        <v>43931.708333333336</v>
      </c>
      <c r="O2024" t="s">
        <v>2166</v>
      </c>
      <c r="P2024" t="s">
        <v>102</v>
      </c>
      <c r="Q2024">
        <v>64</v>
      </c>
      <c r="R2024">
        <v>340</v>
      </c>
      <c r="S2024">
        <v>35404</v>
      </c>
      <c r="T2024">
        <v>35404</v>
      </c>
      <c r="U2024">
        <v>35404</v>
      </c>
      <c r="V2024">
        <v>27</v>
      </c>
      <c r="W2024">
        <v>7</v>
      </c>
      <c r="X2024">
        <v>23</v>
      </c>
      <c r="Y2024">
        <v>1419</v>
      </c>
      <c r="Z2024">
        <v>91</v>
      </c>
      <c r="AA2024">
        <v>1510</v>
      </c>
      <c r="AB2024" s="24">
        <f>VLOOKUP(B2024,population!$B$2:$D$54,3,0)</f>
        <v>5639632</v>
      </c>
      <c r="AC2024" s="24" t="str">
        <f>VLOOKUP(B2024,regions!$A$2:$B$54,2,0)</f>
        <v>Midwest</v>
      </c>
      <c r="AD2024" s="24" t="str">
        <f>VLOOKUP(B2024,population!$B$2:$C$54,2,0)</f>
        <v> Minnesota</v>
      </c>
      <c r="AE2024" s="24">
        <f>IFERROR(VLOOKUP(AD2024,'pop density'!$A$1:$B$51,2,0),"")</f>
        <v>69</v>
      </c>
      <c r="AF2024" s="24" t="str">
        <f t="shared" si="31"/>
        <v>00069.0- Minnesota</v>
      </c>
    </row>
    <row r="2025" spans="1:32" x14ac:dyDescent="0.25">
      <c r="A2025">
        <v>20200412</v>
      </c>
      <c r="B2025" t="s">
        <v>2129</v>
      </c>
      <c r="C2025">
        <v>1621</v>
      </c>
      <c r="D2025">
        <v>35800</v>
      </c>
      <c r="F2025">
        <v>157</v>
      </c>
      <c r="G2025">
        <v>361</v>
      </c>
      <c r="H2025">
        <v>74</v>
      </c>
      <c r="I2025">
        <v>146</v>
      </c>
      <c r="L2025">
        <v>772</v>
      </c>
      <c r="M2025" t="s">
        <v>62</v>
      </c>
      <c r="N2025" s="1">
        <v>43932.875</v>
      </c>
      <c r="O2025" t="s">
        <v>2167</v>
      </c>
      <c r="P2025" t="s">
        <v>104</v>
      </c>
      <c r="Q2025">
        <v>70</v>
      </c>
      <c r="R2025">
        <v>361</v>
      </c>
      <c r="S2025">
        <v>37421</v>
      </c>
      <c r="T2025">
        <v>37421</v>
      </c>
      <c r="U2025">
        <v>37421</v>
      </c>
      <c r="V2025">
        <v>27</v>
      </c>
      <c r="W2025">
        <v>6</v>
      </c>
      <c r="X2025">
        <v>21</v>
      </c>
      <c r="Y2025">
        <v>1823</v>
      </c>
      <c r="Z2025">
        <v>194</v>
      </c>
      <c r="AA2025">
        <v>2017</v>
      </c>
      <c r="AB2025" s="24">
        <f>VLOOKUP(B2025,population!$B$2:$D$54,3,0)</f>
        <v>5639632</v>
      </c>
      <c r="AC2025" s="24" t="str">
        <f>VLOOKUP(B2025,regions!$A$2:$B$54,2,0)</f>
        <v>Midwest</v>
      </c>
      <c r="AD2025" s="24" t="str">
        <f>VLOOKUP(B2025,population!$B$2:$C$54,2,0)</f>
        <v> Minnesota</v>
      </c>
      <c r="AE2025" s="24">
        <f>IFERROR(VLOOKUP(AD2025,'pop density'!$A$1:$B$51,2,0),"")</f>
        <v>69</v>
      </c>
      <c r="AF2025" s="24" t="str">
        <f t="shared" si="31"/>
        <v>00069.0- Minnesota</v>
      </c>
    </row>
    <row r="2026" spans="1:32" x14ac:dyDescent="0.25">
      <c r="A2026">
        <v>20200413</v>
      </c>
      <c r="B2026" t="s">
        <v>2129</v>
      </c>
      <c r="C2026">
        <v>1650</v>
      </c>
      <c r="D2026">
        <v>36777</v>
      </c>
      <c r="F2026">
        <v>157</v>
      </c>
      <c r="G2026">
        <v>361</v>
      </c>
      <c r="H2026">
        <v>74</v>
      </c>
      <c r="I2026">
        <v>146</v>
      </c>
      <c r="L2026">
        <v>772</v>
      </c>
      <c r="M2026" t="s">
        <v>62</v>
      </c>
      <c r="N2026" s="1">
        <v>43933.708333333336</v>
      </c>
      <c r="O2026" t="s">
        <v>2168</v>
      </c>
      <c r="P2026" t="s">
        <v>106</v>
      </c>
      <c r="Q2026">
        <v>70</v>
      </c>
      <c r="R2026">
        <v>361</v>
      </c>
      <c r="S2026">
        <v>38427</v>
      </c>
      <c r="T2026">
        <v>38427</v>
      </c>
      <c r="U2026">
        <v>38427</v>
      </c>
      <c r="V2026">
        <v>27</v>
      </c>
      <c r="W2026">
        <v>0</v>
      </c>
      <c r="X2026">
        <v>0</v>
      </c>
      <c r="Y2026">
        <v>977</v>
      </c>
      <c r="Z2026">
        <v>29</v>
      </c>
      <c r="AA2026">
        <v>1006</v>
      </c>
      <c r="AB2026" s="24">
        <f>VLOOKUP(B2026,population!$B$2:$D$54,3,0)</f>
        <v>5639632</v>
      </c>
      <c r="AC2026" s="24" t="str">
        <f>VLOOKUP(B2026,regions!$A$2:$B$54,2,0)</f>
        <v>Midwest</v>
      </c>
      <c r="AD2026" s="24" t="str">
        <f>VLOOKUP(B2026,population!$B$2:$C$54,2,0)</f>
        <v> Minnesota</v>
      </c>
      <c r="AE2026" s="24">
        <f>IFERROR(VLOOKUP(AD2026,'pop density'!$A$1:$B$51,2,0),"")</f>
        <v>69</v>
      </c>
      <c r="AF2026" s="24" t="str">
        <f t="shared" si="31"/>
        <v>00069.0- Minnesota</v>
      </c>
    </row>
    <row r="2027" spans="1:32" x14ac:dyDescent="0.25">
      <c r="A2027">
        <v>20200414</v>
      </c>
      <c r="B2027" t="s">
        <v>2129</v>
      </c>
      <c r="C2027">
        <v>1695</v>
      </c>
      <c r="D2027">
        <v>37546</v>
      </c>
      <c r="F2027">
        <v>177</v>
      </c>
      <c r="G2027">
        <v>405</v>
      </c>
      <c r="H2027">
        <v>75</v>
      </c>
      <c r="I2027">
        <v>155</v>
      </c>
      <c r="L2027">
        <v>830</v>
      </c>
      <c r="M2027" t="s">
        <v>62</v>
      </c>
      <c r="N2027" s="1">
        <v>43934.708333333336</v>
      </c>
      <c r="O2027" t="s">
        <v>2169</v>
      </c>
      <c r="P2027" t="s">
        <v>108</v>
      </c>
      <c r="Q2027">
        <v>79</v>
      </c>
      <c r="R2027">
        <v>405</v>
      </c>
      <c r="S2027">
        <v>39241</v>
      </c>
      <c r="T2027">
        <v>39241</v>
      </c>
      <c r="U2027">
        <v>39241</v>
      </c>
      <c r="V2027">
        <v>27</v>
      </c>
      <c r="W2027">
        <v>9</v>
      </c>
      <c r="X2027">
        <v>44</v>
      </c>
      <c r="Y2027">
        <v>769</v>
      </c>
      <c r="Z2027">
        <v>45</v>
      </c>
      <c r="AA2027">
        <v>814</v>
      </c>
      <c r="AB2027" s="24">
        <f>VLOOKUP(B2027,population!$B$2:$D$54,3,0)</f>
        <v>5639632</v>
      </c>
      <c r="AC2027" s="24" t="str">
        <f>VLOOKUP(B2027,regions!$A$2:$B$54,2,0)</f>
        <v>Midwest</v>
      </c>
      <c r="AD2027" s="24" t="str">
        <f>VLOOKUP(B2027,population!$B$2:$C$54,2,0)</f>
        <v> Minnesota</v>
      </c>
      <c r="AE2027" s="24">
        <f>IFERROR(VLOOKUP(AD2027,'pop density'!$A$1:$B$51,2,0),"")</f>
        <v>69</v>
      </c>
      <c r="AF2027" s="24" t="str">
        <f t="shared" si="31"/>
        <v>00069.0- Minnesota</v>
      </c>
    </row>
    <row r="2028" spans="1:32" x14ac:dyDescent="0.25">
      <c r="A2028">
        <v>20200415</v>
      </c>
      <c r="B2028" t="s">
        <v>2129</v>
      </c>
      <c r="C2028">
        <v>1809</v>
      </c>
      <c r="D2028">
        <v>38433</v>
      </c>
      <c r="F2028">
        <v>197</v>
      </c>
      <c r="G2028">
        <v>445</v>
      </c>
      <c r="H2028">
        <v>93</v>
      </c>
      <c r="I2028">
        <v>175</v>
      </c>
      <c r="L2028">
        <v>853</v>
      </c>
      <c r="M2028" t="s">
        <v>62</v>
      </c>
      <c r="N2028" s="1">
        <v>43935.708333333336</v>
      </c>
      <c r="O2028" t="s">
        <v>2170</v>
      </c>
      <c r="P2028" t="s">
        <v>110</v>
      </c>
      <c r="Q2028">
        <v>87</v>
      </c>
      <c r="R2028">
        <v>445</v>
      </c>
      <c r="S2028">
        <v>40242</v>
      </c>
      <c r="T2028">
        <v>40242</v>
      </c>
      <c r="U2028">
        <v>40242</v>
      </c>
      <c r="V2028">
        <v>27</v>
      </c>
      <c r="W2028">
        <v>8</v>
      </c>
      <c r="X2028">
        <v>40</v>
      </c>
      <c r="Y2028">
        <v>887</v>
      </c>
      <c r="Z2028">
        <v>114</v>
      </c>
      <c r="AA2028">
        <v>1001</v>
      </c>
      <c r="AB2028" s="24">
        <f>VLOOKUP(B2028,population!$B$2:$D$54,3,0)</f>
        <v>5639632</v>
      </c>
      <c r="AC2028" s="24" t="str">
        <f>VLOOKUP(B2028,regions!$A$2:$B$54,2,0)</f>
        <v>Midwest</v>
      </c>
      <c r="AD2028" s="24" t="str">
        <f>VLOOKUP(B2028,population!$B$2:$C$54,2,0)</f>
        <v> Minnesota</v>
      </c>
      <c r="AE2028" s="24">
        <f>IFERROR(VLOOKUP(AD2028,'pop density'!$A$1:$B$51,2,0),"")</f>
        <v>69</v>
      </c>
      <c r="AF2028" s="24" t="str">
        <f t="shared" si="31"/>
        <v>00069.0- Minnesota</v>
      </c>
    </row>
    <row r="2029" spans="1:32" x14ac:dyDescent="0.25">
      <c r="A2029">
        <v>20200416</v>
      </c>
      <c r="B2029" t="s">
        <v>2129</v>
      </c>
      <c r="C2029">
        <v>1912</v>
      </c>
      <c r="D2029">
        <v>39763</v>
      </c>
      <c r="F2029">
        <v>213</v>
      </c>
      <c r="G2029">
        <v>475</v>
      </c>
      <c r="H2029">
        <v>103</v>
      </c>
      <c r="I2029">
        <v>188</v>
      </c>
      <c r="L2029">
        <v>926</v>
      </c>
      <c r="M2029" t="s">
        <v>62</v>
      </c>
      <c r="N2029" s="1">
        <v>43936.708333333336</v>
      </c>
      <c r="O2029" t="s">
        <v>2171</v>
      </c>
      <c r="P2029" t="s">
        <v>112</v>
      </c>
      <c r="Q2029">
        <v>94</v>
      </c>
      <c r="R2029">
        <v>475</v>
      </c>
      <c r="S2029">
        <v>41675</v>
      </c>
      <c r="T2029">
        <v>41675</v>
      </c>
      <c r="U2029">
        <v>41675</v>
      </c>
      <c r="V2029">
        <v>27</v>
      </c>
      <c r="W2029">
        <v>7</v>
      </c>
      <c r="X2029">
        <v>30</v>
      </c>
      <c r="Y2029">
        <v>1330</v>
      </c>
      <c r="Z2029">
        <v>103</v>
      </c>
      <c r="AA2029">
        <v>1433</v>
      </c>
      <c r="AB2029" s="24">
        <f>VLOOKUP(B2029,population!$B$2:$D$54,3,0)</f>
        <v>5639632</v>
      </c>
      <c r="AC2029" s="24" t="str">
        <f>VLOOKUP(B2029,regions!$A$2:$B$54,2,0)</f>
        <v>Midwest</v>
      </c>
      <c r="AD2029" s="24" t="str">
        <f>VLOOKUP(B2029,population!$B$2:$C$54,2,0)</f>
        <v> Minnesota</v>
      </c>
      <c r="AE2029" s="24">
        <f>IFERROR(VLOOKUP(AD2029,'pop density'!$A$1:$B$51,2,0),"")</f>
        <v>69</v>
      </c>
      <c r="AF2029" s="24" t="str">
        <f t="shared" si="31"/>
        <v>00069.0- Minnesota</v>
      </c>
    </row>
    <row r="2030" spans="1:32" x14ac:dyDescent="0.25">
      <c r="A2030">
        <v>20200417</v>
      </c>
      <c r="B2030" t="s">
        <v>2129</v>
      </c>
      <c r="C2030">
        <v>2071</v>
      </c>
      <c r="D2030">
        <v>40982</v>
      </c>
      <c r="F2030">
        <v>223</v>
      </c>
      <c r="G2030">
        <v>518</v>
      </c>
      <c r="H2030">
        <v>106</v>
      </c>
      <c r="I2030">
        <v>202</v>
      </c>
      <c r="L2030">
        <v>955</v>
      </c>
      <c r="M2030" t="s">
        <v>62</v>
      </c>
      <c r="N2030" s="1">
        <v>43937.708333333336</v>
      </c>
      <c r="O2030" t="s">
        <v>2172</v>
      </c>
      <c r="P2030" t="s">
        <v>114</v>
      </c>
      <c r="Q2030">
        <v>111</v>
      </c>
      <c r="R2030">
        <v>518</v>
      </c>
      <c r="S2030">
        <v>43053</v>
      </c>
      <c r="T2030">
        <v>43053</v>
      </c>
      <c r="U2030">
        <v>43053</v>
      </c>
      <c r="V2030">
        <v>27</v>
      </c>
      <c r="W2030">
        <v>17</v>
      </c>
      <c r="X2030">
        <v>43</v>
      </c>
      <c r="Y2030">
        <v>1219</v>
      </c>
      <c r="Z2030">
        <v>159</v>
      </c>
      <c r="AA2030">
        <v>1378</v>
      </c>
      <c r="AB2030" s="24">
        <f>VLOOKUP(B2030,population!$B$2:$D$54,3,0)</f>
        <v>5639632</v>
      </c>
      <c r="AC2030" s="24" t="str">
        <f>VLOOKUP(B2030,regions!$A$2:$B$54,2,0)</f>
        <v>Midwest</v>
      </c>
      <c r="AD2030" s="24" t="str">
        <f>VLOOKUP(B2030,population!$B$2:$C$54,2,0)</f>
        <v> Minnesota</v>
      </c>
      <c r="AE2030" s="24">
        <f>IFERROR(VLOOKUP(AD2030,'pop density'!$A$1:$B$51,2,0),"")</f>
        <v>69</v>
      </c>
      <c r="AF2030" s="24" t="str">
        <f t="shared" si="31"/>
        <v>00069.0- Minnesota</v>
      </c>
    </row>
    <row r="2031" spans="1:32" x14ac:dyDescent="0.25">
      <c r="A2031">
        <v>20200418</v>
      </c>
      <c r="B2031" t="s">
        <v>2129</v>
      </c>
      <c r="C2031">
        <v>2213</v>
      </c>
      <c r="D2031">
        <v>42055</v>
      </c>
      <c r="F2031">
        <v>239</v>
      </c>
      <c r="G2031">
        <v>561</v>
      </c>
      <c r="H2031">
        <v>111</v>
      </c>
      <c r="I2031">
        <v>215</v>
      </c>
      <c r="L2031">
        <v>997</v>
      </c>
      <c r="M2031" t="s">
        <v>62</v>
      </c>
      <c r="N2031" s="1">
        <v>43938.708333333336</v>
      </c>
      <c r="O2031" t="s">
        <v>2173</v>
      </c>
      <c r="P2031" t="s">
        <v>116</v>
      </c>
      <c r="Q2031">
        <v>121</v>
      </c>
      <c r="R2031">
        <v>561</v>
      </c>
      <c r="S2031">
        <v>44268</v>
      </c>
      <c r="T2031">
        <v>44268</v>
      </c>
      <c r="U2031">
        <v>44268</v>
      </c>
      <c r="V2031">
        <v>27</v>
      </c>
      <c r="W2031">
        <v>10</v>
      </c>
      <c r="X2031">
        <v>43</v>
      </c>
      <c r="Y2031">
        <v>1073</v>
      </c>
      <c r="Z2031">
        <v>142</v>
      </c>
      <c r="AA2031">
        <v>1215</v>
      </c>
      <c r="AB2031" s="24">
        <f>VLOOKUP(B2031,population!$B$2:$D$54,3,0)</f>
        <v>5639632</v>
      </c>
      <c r="AC2031" s="24" t="str">
        <f>VLOOKUP(B2031,regions!$A$2:$B$54,2,0)</f>
        <v>Midwest</v>
      </c>
      <c r="AD2031" s="24" t="str">
        <f>VLOOKUP(B2031,population!$B$2:$C$54,2,0)</f>
        <v> Minnesota</v>
      </c>
      <c r="AE2031" s="24">
        <f>IFERROR(VLOOKUP(AD2031,'pop density'!$A$1:$B$51,2,0),"")</f>
        <v>69</v>
      </c>
      <c r="AF2031" s="24" t="str">
        <f t="shared" si="31"/>
        <v>00069.0- Minnesota</v>
      </c>
    </row>
    <row r="2032" spans="1:32" x14ac:dyDescent="0.25">
      <c r="A2032">
        <v>20200419</v>
      </c>
      <c r="B2032" t="s">
        <v>2129</v>
      </c>
      <c r="C2032">
        <v>2356</v>
      </c>
      <c r="D2032">
        <v>43360</v>
      </c>
      <c r="F2032">
        <v>228</v>
      </c>
      <c r="G2032">
        <v>574</v>
      </c>
      <c r="H2032">
        <v>116</v>
      </c>
      <c r="I2032">
        <v>226</v>
      </c>
      <c r="L2032">
        <v>1026</v>
      </c>
      <c r="M2032" t="s">
        <v>62</v>
      </c>
      <c r="N2032" s="1">
        <v>43940.5</v>
      </c>
      <c r="O2032" t="s">
        <v>2174</v>
      </c>
      <c r="P2032" t="s">
        <v>118</v>
      </c>
      <c r="Q2032">
        <v>134</v>
      </c>
      <c r="R2032">
        <v>574</v>
      </c>
      <c r="S2032">
        <v>45716</v>
      </c>
      <c r="T2032">
        <v>45716</v>
      </c>
      <c r="U2032">
        <v>45716</v>
      </c>
      <c r="V2032">
        <v>27</v>
      </c>
      <c r="W2032">
        <v>13</v>
      </c>
      <c r="X2032">
        <v>13</v>
      </c>
      <c r="Y2032">
        <v>1305</v>
      </c>
      <c r="Z2032">
        <v>143</v>
      </c>
      <c r="AA2032">
        <v>1448</v>
      </c>
      <c r="AB2032" s="24">
        <f>VLOOKUP(B2032,population!$B$2:$D$54,3,0)</f>
        <v>5639632</v>
      </c>
      <c r="AC2032" s="24" t="str">
        <f>VLOOKUP(B2032,regions!$A$2:$B$54,2,0)</f>
        <v>Midwest</v>
      </c>
      <c r="AD2032" s="24" t="str">
        <f>VLOOKUP(B2032,population!$B$2:$C$54,2,0)</f>
        <v> Minnesota</v>
      </c>
      <c r="AE2032" s="24">
        <f>IFERROR(VLOOKUP(AD2032,'pop density'!$A$1:$B$51,2,0),"")</f>
        <v>69</v>
      </c>
      <c r="AF2032" s="24" t="str">
        <f t="shared" si="31"/>
        <v>00069.0- Minnesota</v>
      </c>
    </row>
    <row r="2033" spans="1:32" x14ac:dyDescent="0.25">
      <c r="A2033">
        <v>20200420</v>
      </c>
      <c r="B2033" t="s">
        <v>2129</v>
      </c>
      <c r="C2033">
        <v>2470</v>
      </c>
      <c r="D2033">
        <v>44380</v>
      </c>
      <c r="F2033">
        <v>237</v>
      </c>
      <c r="G2033">
        <v>602</v>
      </c>
      <c r="H2033">
        <v>126</v>
      </c>
      <c r="I2033">
        <v>241</v>
      </c>
      <c r="L2033">
        <v>1059</v>
      </c>
      <c r="M2033" t="s">
        <v>62</v>
      </c>
      <c r="N2033" s="1">
        <v>43941.5</v>
      </c>
      <c r="O2033" t="s">
        <v>2175</v>
      </c>
      <c r="P2033" t="s">
        <v>120</v>
      </c>
      <c r="Q2033">
        <v>143</v>
      </c>
      <c r="R2033">
        <v>602</v>
      </c>
      <c r="S2033">
        <v>46850</v>
      </c>
      <c r="T2033">
        <v>46850</v>
      </c>
      <c r="U2033">
        <v>46850</v>
      </c>
      <c r="V2033">
        <v>27</v>
      </c>
      <c r="W2033">
        <v>9</v>
      </c>
      <c r="X2033">
        <v>28</v>
      </c>
      <c r="Y2033">
        <v>1020</v>
      </c>
      <c r="Z2033">
        <v>114</v>
      </c>
      <c r="AA2033">
        <v>1134</v>
      </c>
      <c r="AB2033" s="24">
        <f>VLOOKUP(B2033,population!$B$2:$D$54,3,0)</f>
        <v>5639632</v>
      </c>
      <c r="AC2033" s="24" t="str">
        <f>VLOOKUP(B2033,regions!$A$2:$B$54,2,0)</f>
        <v>Midwest</v>
      </c>
      <c r="AD2033" s="24" t="str">
        <f>VLOOKUP(B2033,population!$B$2:$C$54,2,0)</f>
        <v> Minnesota</v>
      </c>
      <c r="AE2033" s="24">
        <f>IFERROR(VLOOKUP(AD2033,'pop density'!$A$1:$B$51,2,0),"")</f>
        <v>69</v>
      </c>
      <c r="AF2033" s="24" t="str">
        <f t="shared" si="31"/>
        <v>00069.0- Minnesota</v>
      </c>
    </row>
    <row r="2034" spans="1:32" x14ac:dyDescent="0.25">
      <c r="A2034">
        <v>20200421</v>
      </c>
      <c r="B2034" t="s">
        <v>2129</v>
      </c>
      <c r="C2034">
        <v>2567</v>
      </c>
      <c r="D2034">
        <v>45130</v>
      </c>
      <c r="F2034">
        <v>237</v>
      </c>
      <c r="G2034">
        <v>629</v>
      </c>
      <c r="H2034">
        <v>117</v>
      </c>
      <c r="I2034">
        <v>253</v>
      </c>
      <c r="L2034">
        <v>1094</v>
      </c>
      <c r="M2034" t="s">
        <v>62</v>
      </c>
      <c r="N2034" s="1">
        <v>43941.708333333336</v>
      </c>
      <c r="O2034" t="s">
        <v>2176</v>
      </c>
      <c r="P2034" t="s">
        <v>122</v>
      </c>
      <c r="Q2034">
        <v>160</v>
      </c>
      <c r="R2034">
        <v>629</v>
      </c>
      <c r="S2034">
        <v>47697</v>
      </c>
      <c r="T2034">
        <v>47697</v>
      </c>
      <c r="U2034">
        <v>47697</v>
      </c>
      <c r="V2034">
        <v>27</v>
      </c>
      <c r="W2034">
        <v>17</v>
      </c>
      <c r="X2034">
        <v>27</v>
      </c>
      <c r="Y2034">
        <v>750</v>
      </c>
      <c r="Z2034">
        <v>97</v>
      </c>
      <c r="AA2034">
        <v>847</v>
      </c>
      <c r="AB2034" s="24">
        <f>VLOOKUP(B2034,population!$B$2:$D$54,3,0)</f>
        <v>5639632</v>
      </c>
      <c r="AC2034" s="24" t="str">
        <f>VLOOKUP(B2034,regions!$A$2:$B$54,2,0)</f>
        <v>Midwest</v>
      </c>
      <c r="AD2034" s="24" t="str">
        <f>VLOOKUP(B2034,population!$B$2:$C$54,2,0)</f>
        <v> Minnesota</v>
      </c>
      <c r="AE2034" s="24">
        <f>IFERROR(VLOOKUP(AD2034,'pop density'!$A$1:$B$51,2,0),"")</f>
        <v>69</v>
      </c>
      <c r="AF2034" s="24" t="str">
        <f t="shared" si="31"/>
        <v>00069.0- Minnesota</v>
      </c>
    </row>
    <row r="2035" spans="1:32" x14ac:dyDescent="0.25">
      <c r="A2035">
        <v>20200422</v>
      </c>
      <c r="B2035" t="s">
        <v>2129</v>
      </c>
      <c r="C2035">
        <v>2721</v>
      </c>
      <c r="D2035">
        <v>46623</v>
      </c>
      <c r="F2035">
        <v>240</v>
      </c>
      <c r="G2035">
        <v>660</v>
      </c>
      <c r="H2035">
        <v>107</v>
      </c>
      <c r="I2035">
        <v>262</v>
      </c>
      <c r="L2035">
        <v>1138</v>
      </c>
      <c r="M2035" t="s">
        <v>62</v>
      </c>
      <c r="N2035" s="1">
        <v>43942.708333333336</v>
      </c>
      <c r="O2035" t="s">
        <v>2177</v>
      </c>
      <c r="P2035" t="s">
        <v>124</v>
      </c>
      <c r="Q2035">
        <v>179</v>
      </c>
      <c r="R2035">
        <v>660</v>
      </c>
      <c r="S2035">
        <v>49344</v>
      </c>
      <c r="T2035">
        <v>49344</v>
      </c>
      <c r="U2035">
        <v>49344</v>
      </c>
      <c r="V2035">
        <v>27</v>
      </c>
      <c r="W2035">
        <v>19</v>
      </c>
      <c r="X2035">
        <v>31</v>
      </c>
      <c r="Y2035">
        <v>1493</v>
      </c>
      <c r="Z2035">
        <v>154</v>
      </c>
      <c r="AA2035">
        <v>1647</v>
      </c>
      <c r="AB2035" s="24">
        <f>VLOOKUP(B2035,population!$B$2:$D$54,3,0)</f>
        <v>5639632</v>
      </c>
      <c r="AC2035" s="24" t="str">
        <f>VLOOKUP(B2035,regions!$A$2:$B$54,2,0)</f>
        <v>Midwest</v>
      </c>
      <c r="AD2035" s="24" t="str">
        <f>VLOOKUP(B2035,population!$B$2:$C$54,2,0)</f>
        <v> Minnesota</v>
      </c>
      <c r="AE2035" s="24">
        <f>IFERROR(VLOOKUP(AD2035,'pop density'!$A$1:$B$51,2,0),"")</f>
        <v>69</v>
      </c>
      <c r="AF2035" s="24" t="str">
        <f t="shared" si="31"/>
        <v>00069.0- Minnesota</v>
      </c>
    </row>
    <row r="2036" spans="1:32" x14ac:dyDescent="0.25">
      <c r="A2036">
        <v>20200423</v>
      </c>
      <c r="B2036" t="s">
        <v>2129</v>
      </c>
      <c r="C2036">
        <v>2942</v>
      </c>
      <c r="D2036">
        <v>48606</v>
      </c>
      <c r="F2036">
        <v>268</v>
      </c>
      <c r="G2036">
        <v>712</v>
      </c>
      <c r="H2036">
        <v>104</v>
      </c>
      <c r="I2036">
        <v>274</v>
      </c>
      <c r="L2036">
        <v>1336</v>
      </c>
      <c r="M2036" t="s">
        <v>62</v>
      </c>
      <c r="N2036" s="1">
        <v>43943.708333333336</v>
      </c>
      <c r="O2036" t="s">
        <v>2178</v>
      </c>
      <c r="P2036" t="s">
        <v>126</v>
      </c>
      <c r="Q2036">
        <v>200</v>
      </c>
      <c r="R2036">
        <v>712</v>
      </c>
      <c r="S2036">
        <v>51548</v>
      </c>
      <c r="T2036">
        <v>51548</v>
      </c>
      <c r="U2036">
        <v>51548</v>
      </c>
      <c r="V2036">
        <v>27</v>
      </c>
      <c r="W2036">
        <v>21</v>
      </c>
      <c r="X2036">
        <v>52</v>
      </c>
      <c r="Y2036">
        <v>1983</v>
      </c>
      <c r="Z2036">
        <v>221</v>
      </c>
      <c r="AA2036">
        <v>2204</v>
      </c>
      <c r="AB2036" s="24">
        <f>VLOOKUP(B2036,population!$B$2:$D$54,3,0)</f>
        <v>5639632</v>
      </c>
      <c r="AC2036" s="24" t="str">
        <f>VLOOKUP(B2036,regions!$A$2:$B$54,2,0)</f>
        <v>Midwest</v>
      </c>
      <c r="AD2036" s="24" t="str">
        <f>VLOOKUP(B2036,population!$B$2:$C$54,2,0)</f>
        <v> Minnesota</v>
      </c>
      <c r="AE2036" s="24">
        <f>IFERROR(VLOOKUP(AD2036,'pop density'!$A$1:$B$51,2,0),"")</f>
        <v>69</v>
      </c>
      <c r="AF2036" s="24" t="str">
        <f t="shared" si="31"/>
        <v>00069.0- Minnesota</v>
      </c>
    </row>
    <row r="2037" spans="1:32" x14ac:dyDescent="0.25">
      <c r="A2037">
        <v>20200424</v>
      </c>
      <c r="B2037" t="s">
        <v>2129</v>
      </c>
      <c r="C2037">
        <v>3185</v>
      </c>
      <c r="D2037">
        <v>50602</v>
      </c>
      <c r="F2037">
        <v>278</v>
      </c>
      <c r="G2037">
        <v>756</v>
      </c>
      <c r="H2037">
        <v>111</v>
      </c>
      <c r="I2037">
        <v>281</v>
      </c>
      <c r="L2037">
        <v>1373</v>
      </c>
      <c r="M2037" t="s">
        <v>62</v>
      </c>
      <c r="N2037" s="1">
        <v>43944.708333333336</v>
      </c>
      <c r="O2037" t="s">
        <v>2179</v>
      </c>
      <c r="P2037" t="s">
        <v>128</v>
      </c>
      <c r="Q2037">
        <v>221</v>
      </c>
      <c r="R2037">
        <v>756</v>
      </c>
      <c r="S2037">
        <v>53787</v>
      </c>
      <c r="T2037">
        <v>53787</v>
      </c>
      <c r="U2037">
        <v>53787</v>
      </c>
      <c r="V2037">
        <v>27</v>
      </c>
      <c r="W2037">
        <v>21</v>
      </c>
      <c r="X2037">
        <v>44</v>
      </c>
      <c r="Y2037">
        <v>1996</v>
      </c>
      <c r="Z2037">
        <v>243</v>
      </c>
      <c r="AA2037">
        <v>2239</v>
      </c>
      <c r="AB2037" s="24">
        <f>VLOOKUP(B2037,population!$B$2:$D$54,3,0)</f>
        <v>5639632</v>
      </c>
      <c r="AC2037" s="24" t="str">
        <f>VLOOKUP(B2037,regions!$A$2:$B$54,2,0)</f>
        <v>Midwest</v>
      </c>
      <c r="AD2037" s="24" t="str">
        <f>VLOOKUP(B2037,population!$B$2:$C$54,2,0)</f>
        <v> Minnesota</v>
      </c>
      <c r="AE2037" s="24">
        <f>IFERROR(VLOOKUP(AD2037,'pop density'!$A$1:$B$51,2,0),"")</f>
        <v>69</v>
      </c>
      <c r="AF2037" s="24" t="str">
        <f t="shared" si="31"/>
        <v>00069.0- Minnesota</v>
      </c>
    </row>
    <row r="2038" spans="1:32" x14ac:dyDescent="0.25">
      <c r="A2038">
        <v>20200425</v>
      </c>
      <c r="B2038" t="s">
        <v>2129</v>
      </c>
      <c r="C2038">
        <v>3446</v>
      </c>
      <c r="D2038">
        <v>53151</v>
      </c>
      <c r="F2038">
        <v>288</v>
      </c>
      <c r="G2038">
        <v>797</v>
      </c>
      <c r="H2038">
        <v>109</v>
      </c>
      <c r="I2038">
        <v>291</v>
      </c>
      <c r="L2038">
        <v>1410</v>
      </c>
      <c r="M2038" t="s">
        <v>62</v>
      </c>
      <c r="N2038" s="1">
        <v>43945.708333333336</v>
      </c>
      <c r="O2038" t="s">
        <v>2180</v>
      </c>
      <c r="P2038" t="s">
        <v>131</v>
      </c>
      <c r="Q2038">
        <v>244</v>
      </c>
      <c r="R2038">
        <v>797</v>
      </c>
      <c r="S2038">
        <v>56597</v>
      </c>
      <c r="T2038">
        <v>56597</v>
      </c>
      <c r="U2038">
        <v>56597</v>
      </c>
      <c r="V2038">
        <v>27</v>
      </c>
      <c r="W2038">
        <v>23</v>
      </c>
      <c r="X2038">
        <v>41</v>
      </c>
      <c r="Y2038">
        <v>2549</v>
      </c>
      <c r="Z2038">
        <v>261</v>
      </c>
      <c r="AA2038">
        <v>2810</v>
      </c>
      <c r="AB2038" s="24">
        <f>VLOOKUP(B2038,population!$B$2:$D$54,3,0)</f>
        <v>5639632</v>
      </c>
      <c r="AC2038" s="24" t="str">
        <f>VLOOKUP(B2038,regions!$A$2:$B$54,2,0)</f>
        <v>Midwest</v>
      </c>
      <c r="AD2038" s="24" t="str">
        <f>VLOOKUP(B2038,population!$B$2:$C$54,2,0)</f>
        <v> Minnesota</v>
      </c>
      <c r="AE2038" s="24">
        <f>IFERROR(VLOOKUP(AD2038,'pop density'!$A$1:$B$51,2,0),"")</f>
        <v>69</v>
      </c>
      <c r="AF2038" s="24" t="str">
        <f t="shared" si="31"/>
        <v>00069.0- Minnesota</v>
      </c>
    </row>
    <row r="2039" spans="1:32" x14ac:dyDescent="0.25">
      <c r="A2039">
        <v>20200426</v>
      </c>
      <c r="B2039" t="s">
        <v>2129</v>
      </c>
      <c r="C2039">
        <v>3602</v>
      </c>
      <c r="D2039">
        <v>55385</v>
      </c>
      <c r="F2039">
        <v>285</v>
      </c>
      <c r="G2039">
        <v>829</v>
      </c>
      <c r="H2039">
        <v>115</v>
      </c>
      <c r="I2039">
        <v>301</v>
      </c>
      <c r="L2039">
        <v>1502</v>
      </c>
      <c r="M2039" t="s">
        <v>62</v>
      </c>
      <c r="N2039" s="1">
        <v>43947.5</v>
      </c>
      <c r="O2039" t="s">
        <v>2181</v>
      </c>
      <c r="P2039" t="s">
        <v>133</v>
      </c>
      <c r="Q2039">
        <v>272</v>
      </c>
      <c r="R2039">
        <v>829</v>
      </c>
      <c r="S2039">
        <v>58987</v>
      </c>
      <c r="T2039">
        <v>58987</v>
      </c>
      <c r="U2039">
        <v>58987</v>
      </c>
      <c r="V2039">
        <v>27</v>
      </c>
      <c r="W2039">
        <v>28</v>
      </c>
      <c r="X2039">
        <v>32</v>
      </c>
      <c r="Y2039">
        <v>2234</v>
      </c>
      <c r="Z2039">
        <v>156</v>
      </c>
      <c r="AA2039">
        <v>2390</v>
      </c>
      <c r="AB2039" s="24">
        <f>VLOOKUP(B2039,population!$B$2:$D$54,3,0)</f>
        <v>5639632</v>
      </c>
      <c r="AC2039" s="24" t="str">
        <f>VLOOKUP(B2039,regions!$A$2:$B$54,2,0)</f>
        <v>Midwest</v>
      </c>
      <c r="AD2039" s="24" t="str">
        <f>VLOOKUP(B2039,population!$B$2:$C$54,2,0)</f>
        <v> Minnesota</v>
      </c>
      <c r="AE2039" s="24">
        <f>IFERROR(VLOOKUP(AD2039,'pop density'!$A$1:$B$51,2,0),"")</f>
        <v>69</v>
      </c>
      <c r="AF2039" s="24" t="str">
        <f t="shared" si="31"/>
        <v>00069.0- Minnesota</v>
      </c>
    </row>
    <row r="2040" spans="1:32" x14ac:dyDescent="0.25">
      <c r="A2040">
        <v>20200427</v>
      </c>
      <c r="B2040" t="s">
        <v>2129</v>
      </c>
      <c r="C2040">
        <v>3816</v>
      </c>
      <c r="D2040">
        <v>57452</v>
      </c>
      <c r="F2040">
        <v>292</v>
      </c>
      <c r="G2040">
        <v>861</v>
      </c>
      <c r="H2040">
        <v>122</v>
      </c>
      <c r="I2040">
        <v>316</v>
      </c>
      <c r="L2040">
        <v>1556</v>
      </c>
      <c r="M2040" t="s">
        <v>62</v>
      </c>
      <c r="N2040" s="1">
        <v>43947.708333333336</v>
      </c>
      <c r="O2040" t="s">
        <v>2182</v>
      </c>
      <c r="P2040" t="s">
        <v>135</v>
      </c>
      <c r="Q2040">
        <v>286</v>
      </c>
      <c r="R2040">
        <v>861</v>
      </c>
      <c r="S2040">
        <v>61268</v>
      </c>
      <c r="T2040">
        <v>61268</v>
      </c>
      <c r="U2040">
        <v>61268</v>
      </c>
      <c r="V2040">
        <v>27</v>
      </c>
      <c r="W2040">
        <v>14</v>
      </c>
      <c r="X2040">
        <v>32</v>
      </c>
      <c r="Y2040">
        <v>2067</v>
      </c>
      <c r="Z2040">
        <v>214</v>
      </c>
      <c r="AA2040">
        <v>2281</v>
      </c>
      <c r="AB2040" s="24">
        <f>VLOOKUP(B2040,population!$B$2:$D$54,3,0)</f>
        <v>5639632</v>
      </c>
      <c r="AC2040" s="24" t="str">
        <f>VLOOKUP(B2040,regions!$A$2:$B$54,2,0)</f>
        <v>Midwest</v>
      </c>
      <c r="AD2040" s="24" t="str">
        <f>VLOOKUP(B2040,population!$B$2:$C$54,2,0)</f>
        <v> Minnesota</v>
      </c>
      <c r="AE2040" s="24">
        <f>IFERROR(VLOOKUP(AD2040,'pop density'!$A$1:$B$51,2,0),"")</f>
        <v>69</v>
      </c>
      <c r="AF2040" s="24" t="str">
        <f t="shared" si="31"/>
        <v>00069.0- Minnesota</v>
      </c>
    </row>
    <row r="2041" spans="1:32" x14ac:dyDescent="0.25">
      <c r="A2041">
        <v>20200428</v>
      </c>
      <c r="B2041" t="s">
        <v>2129</v>
      </c>
      <c r="C2041">
        <v>4181</v>
      </c>
      <c r="D2041">
        <v>59648</v>
      </c>
      <c r="F2041">
        <v>314</v>
      </c>
      <c r="G2041">
        <v>912</v>
      </c>
      <c r="H2041">
        <v>120</v>
      </c>
      <c r="I2041">
        <v>324</v>
      </c>
      <c r="L2041">
        <v>1611</v>
      </c>
      <c r="M2041" t="s">
        <v>62</v>
      </c>
      <c r="N2041" s="1">
        <v>43948.708333333336</v>
      </c>
      <c r="O2041" t="s">
        <v>2183</v>
      </c>
      <c r="P2041" t="s">
        <v>137</v>
      </c>
      <c r="Q2041">
        <v>301</v>
      </c>
      <c r="R2041">
        <v>912</v>
      </c>
      <c r="S2041">
        <v>63829</v>
      </c>
      <c r="T2041">
        <v>63829</v>
      </c>
      <c r="U2041">
        <v>63829</v>
      </c>
      <c r="V2041">
        <v>27</v>
      </c>
      <c r="W2041">
        <v>15</v>
      </c>
      <c r="X2041">
        <v>51</v>
      </c>
      <c r="Y2041">
        <v>2196</v>
      </c>
      <c r="Z2041">
        <v>365</v>
      </c>
      <c r="AA2041">
        <v>2561</v>
      </c>
      <c r="AB2041" s="24">
        <f>VLOOKUP(B2041,population!$B$2:$D$54,3,0)</f>
        <v>5639632</v>
      </c>
      <c r="AC2041" s="24" t="str">
        <f>VLOOKUP(B2041,regions!$A$2:$B$54,2,0)</f>
        <v>Midwest</v>
      </c>
      <c r="AD2041" s="24" t="str">
        <f>VLOOKUP(B2041,population!$B$2:$C$54,2,0)</f>
        <v> Minnesota</v>
      </c>
      <c r="AE2041" s="24">
        <f>IFERROR(VLOOKUP(AD2041,'pop density'!$A$1:$B$51,2,0),"")</f>
        <v>69</v>
      </c>
      <c r="AF2041" s="24" t="str">
        <f t="shared" si="31"/>
        <v>00069.0- Minnesota</v>
      </c>
    </row>
    <row r="2042" spans="1:32" x14ac:dyDescent="0.25">
      <c r="A2042">
        <v>20200429</v>
      </c>
      <c r="B2042" t="s">
        <v>2129</v>
      </c>
      <c r="C2042">
        <v>4644</v>
      </c>
      <c r="D2042">
        <v>62100</v>
      </c>
      <c r="F2042">
        <v>320</v>
      </c>
      <c r="G2042">
        <v>950</v>
      </c>
      <c r="H2042">
        <v>119</v>
      </c>
      <c r="I2042">
        <v>337</v>
      </c>
      <c r="L2042">
        <v>1724</v>
      </c>
      <c r="M2042" t="s">
        <v>62</v>
      </c>
      <c r="N2042" s="1">
        <v>43949.708333333336</v>
      </c>
      <c r="O2042" t="s">
        <v>2184</v>
      </c>
      <c r="P2042" t="s">
        <v>139</v>
      </c>
      <c r="Q2042">
        <v>319</v>
      </c>
      <c r="R2042">
        <v>950</v>
      </c>
      <c r="S2042">
        <v>66744</v>
      </c>
      <c r="T2042">
        <v>66744</v>
      </c>
      <c r="U2042">
        <v>66744</v>
      </c>
      <c r="V2042">
        <v>27</v>
      </c>
      <c r="W2042">
        <v>18</v>
      </c>
      <c r="X2042">
        <v>38</v>
      </c>
      <c r="Y2042">
        <v>2452</v>
      </c>
      <c r="Z2042">
        <v>463</v>
      </c>
      <c r="AA2042">
        <v>2915</v>
      </c>
      <c r="AB2042" s="24">
        <f>VLOOKUP(B2042,population!$B$2:$D$54,3,0)</f>
        <v>5639632</v>
      </c>
      <c r="AC2042" s="24" t="str">
        <f>VLOOKUP(B2042,regions!$A$2:$B$54,2,0)</f>
        <v>Midwest</v>
      </c>
      <c r="AD2042" s="24" t="str">
        <f>VLOOKUP(B2042,population!$B$2:$C$54,2,0)</f>
        <v> Minnesota</v>
      </c>
      <c r="AE2042" s="24">
        <f>IFERROR(VLOOKUP(AD2042,'pop density'!$A$1:$B$51,2,0),"")</f>
        <v>69</v>
      </c>
      <c r="AF2042" s="24" t="str">
        <f t="shared" si="31"/>
        <v>00069.0- Minnesota</v>
      </c>
    </row>
    <row r="2043" spans="1:32" x14ac:dyDescent="0.25">
      <c r="A2043">
        <v>20200430</v>
      </c>
      <c r="B2043" t="s">
        <v>2129</v>
      </c>
      <c r="C2043">
        <v>5136</v>
      </c>
      <c r="D2043">
        <v>65140</v>
      </c>
      <c r="F2043">
        <v>365</v>
      </c>
      <c r="G2043">
        <v>1044</v>
      </c>
      <c r="H2043">
        <v>130</v>
      </c>
      <c r="I2043">
        <v>358</v>
      </c>
      <c r="L2043">
        <v>1829</v>
      </c>
      <c r="M2043" t="s">
        <v>62</v>
      </c>
      <c r="N2043" s="1">
        <v>43950.708333333336</v>
      </c>
      <c r="O2043" t="s">
        <v>2185</v>
      </c>
      <c r="P2043" t="s">
        <v>142</v>
      </c>
      <c r="Q2043">
        <v>343</v>
      </c>
      <c r="R2043">
        <v>1044</v>
      </c>
      <c r="S2043">
        <v>70276</v>
      </c>
      <c r="T2043">
        <v>70276</v>
      </c>
      <c r="U2043">
        <v>70276</v>
      </c>
      <c r="V2043">
        <v>27</v>
      </c>
      <c r="W2043">
        <v>24</v>
      </c>
      <c r="X2043">
        <v>94</v>
      </c>
      <c r="Y2043">
        <v>3040</v>
      </c>
      <c r="Z2043">
        <v>492</v>
      </c>
      <c r="AA2043">
        <v>3532</v>
      </c>
      <c r="AB2043" s="24">
        <f>VLOOKUP(B2043,population!$B$2:$D$54,3,0)</f>
        <v>5639632</v>
      </c>
      <c r="AC2043" s="24" t="str">
        <f>VLOOKUP(B2043,regions!$A$2:$B$54,2,0)</f>
        <v>Midwest</v>
      </c>
      <c r="AD2043" s="24" t="str">
        <f>VLOOKUP(B2043,population!$B$2:$C$54,2,0)</f>
        <v> Minnesota</v>
      </c>
      <c r="AE2043" s="24">
        <f>IFERROR(VLOOKUP(AD2043,'pop density'!$A$1:$B$51,2,0),"")</f>
        <v>69</v>
      </c>
      <c r="AF2043" s="24" t="str">
        <f t="shared" si="31"/>
        <v>00069.0- Minnesota</v>
      </c>
    </row>
    <row r="2044" spans="1:32" x14ac:dyDescent="0.25">
      <c r="A2044">
        <v>20200501</v>
      </c>
      <c r="B2044" t="s">
        <v>2129</v>
      </c>
      <c r="C2044">
        <v>5730</v>
      </c>
      <c r="D2044">
        <v>69099</v>
      </c>
      <c r="F2044">
        <v>369</v>
      </c>
      <c r="G2044">
        <v>1096</v>
      </c>
      <c r="H2044">
        <v>118</v>
      </c>
      <c r="I2044">
        <v>380</v>
      </c>
      <c r="L2044">
        <v>1911</v>
      </c>
      <c r="M2044" t="s">
        <v>62</v>
      </c>
      <c r="N2044" s="1">
        <v>43951.708333333336</v>
      </c>
      <c r="O2044" t="s">
        <v>2186</v>
      </c>
      <c r="P2044" t="s">
        <v>144</v>
      </c>
      <c r="Q2044">
        <v>371</v>
      </c>
      <c r="R2044">
        <v>1096</v>
      </c>
      <c r="S2044">
        <v>74829</v>
      </c>
      <c r="T2044">
        <v>74829</v>
      </c>
      <c r="U2044">
        <v>74829</v>
      </c>
      <c r="V2044">
        <v>27</v>
      </c>
      <c r="W2044">
        <v>28</v>
      </c>
      <c r="X2044">
        <v>52</v>
      </c>
      <c r="Y2044">
        <v>3959</v>
      </c>
      <c r="Z2044">
        <v>594</v>
      </c>
      <c r="AA2044">
        <v>4553</v>
      </c>
      <c r="AB2044" s="24">
        <f>VLOOKUP(B2044,population!$B$2:$D$54,3,0)</f>
        <v>5639632</v>
      </c>
      <c r="AC2044" s="24" t="str">
        <f>VLOOKUP(B2044,regions!$A$2:$B$54,2,0)</f>
        <v>Midwest</v>
      </c>
      <c r="AD2044" s="24" t="str">
        <f>VLOOKUP(B2044,population!$B$2:$C$54,2,0)</f>
        <v> Minnesota</v>
      </c>
      <c r="AE2044" s="24">
        <f>IFERROR(VLOOKUP(AD2044,'pop density'!$A$1:$B$51,2,0),"")</f>
        <v>69</v>
      </c>
      <c r="AF2044" s="24" t="str">
        <f t="shared" si="31"/>
        <v>00069.0- Minnesota</v>
      </c>
    </row>
    <row r="2045" spans="1:32" x14ac:dyDescent="0.25">
      <c r="A2045">
        <v>20200502</v>
      </c>
      <c r="B2045" t="s">
        <v>2129</v>
      </c>
      <c r="C2045">
        <v>6228</v>
      </c>
      <c r="D2045">
        <v>72779</v>
      </c>
      <c r="F2045">
        <v>389</v>
      </c>
      <c r="G2045">
        <v>1159</v>
      </c>
      <c r="H2045">
        <v>135</v>
      </c>
      <c r="I2045">
        <v>404</v>
      </c>
      <c r="L2045">
        <v>2002</v>
      </c>
      <c r="M2045" t="s">
        <v>62</v>
      </c>
      <c r="N2045" s="1">
        <v>43952.708333333336</v>
      </c>
      <c r="O2045" t="s">
        <v>2187</v>
      </c>
      <c r="P2045" t="s">
        <v>146</v>
      </c>
      <c r="Q2045">
        <v>395</v>
      </c>
      <c r="R2045">
        <v>1159</v>
      </c>
      <c r="S2045">
        <v>79007</v>
      </c>
      <c r="T2045">
        <v>79007</v>
      </c>
      <c r="U2045">
        <v>79007</v>
      </c>
      <c r="V2045">
        <v>27</v>
      </c>
      <c r="W2045">
        <v>24</v>
      </c>
      <c r="X2045">
        <v>63</v>
      </c>
      <c r="Y2045">
        <v>3680</v>
      </c>
      <c r="Z2045">
        <v>498</v>
      </c>
      <c r="AA2045">
        <v>4178</v>
      </c>
      <c r="AB2045" s="24">
        <f>VLOOKUP(B2045,population!$B$2:$D$54,3,0)</f>
        <v>5639632</v>
      </c>
      <c r="AC2045" s="24" t="str">
        <f>VLOOKUP(B2045,regions!$A$2:$B$54,2,0)</f>
        <v>Midwest</v>
      </c>
      <c r="AD2045" s="24" t="str">
        <f>VLOOKUP(B2045,population!$B$2:$C$54,2,0)</f>
        <v> Minnesota</v>
      </c>
      <c r="AE2045" s="24">
        <f>IFERROR(VLOOKUP(AD2045,'pop density'!$A$1:$B$51,2,0),"")</f>
        <v>69</v>
      </c>
      <c r="AF2045" s="24" t="str">
        <f t="shared" si="31"/>
        <v>00069.0- Minnesota</v>
      </c>
    </row>
    <row r="2046" spans="1:32" x14ac:dyDescent="0.25">
      <c r="A2046">
        <v>20200503</v>
      </c>
      <c r="B2046" t="s">
        <v>2129</v>
      </c>
      <c r="C2046">
        <v>6663</v>
      </c>
      <c r="D2046">
        <v>75969</v>
      </c>
      <c r="F2046">
        <v>373</v>
      </c>
      <c r="G2046">
        <v>1199</v>
      </c>
      <c r="H2046">
        <v>155</v>
      </c>
      <c r="I2046">
        <v>426</v>
      </c>
      <c r="L2046">
        <v>2596</v>
      </c>
      <c r="M2046" t="s">
        <v>62</v>
      </c>
      <c r="N2046" s="1">
        <v>43953.708333333336</v>
      </c>
      <c r="O2046" t="s">
        <v>2188</v>
      </c>
      <c r="P2046" t="s">
        <v>148</v>
      </c>
      <c r="Q2046">
        <v>419</v>
      </c>
      <c r="R2046">
        <v>1199</v>
      </c>
      <c r="S2046">
        <v>82632</v>
      </c>
      <c r="T2046">
        <v>82632</v>
      </c>
      <c r="U2046">
        <v>82632</v>
      </c>
      <c r="V2046">
        <v>27</v>
      </c>
      <c r="W2046">
        <v>24</v>
      </c>
      <c r="X2046">
        <v>40</v>
      </c>
      <c r="Y2046">
        <v>3190</v>
      </c>
      <c r="Z2046">
        <v>435</v>
      </c>
      <c r="AA2046">
        <v>3625</v>
      </c>
      <c r="AB2046" s="24">
        <f>VLOOKUP(B2046,population!$B$2:$D$54,3,0)</f>
        <v>5639632</v>
      </c>
      <c r="AC2046" s="24" t="str">
        <f>VLOOKUP(B2046,regions!$A$2:$B$54,2,0)</f>
        <v>Midwest</v>
      </c>
      <c r="AD2046" s="24" t="str">
        <f>VLOOKUP(B2046,population!$B$2:$C$54,2,0)</f>
        <v> Minnesota</v>
      </c>
      <c r="AE2046" s="24">
        <f>IFERROR(VLOOKUP(AD2046,'pop density'!$A$1:$B$51,2,0),"")</f>
        <v>69</v>
      </c>
      <c r="AF2046" s="24" t="str">
        <f t="shared" si="31"/>
        <v>00069.0- Minnesota</v>
      </c>
    </row>
    <row r="2047" spans="1:32" x14ac:dyDescent="0.25">
      <c r="A2047">
        <v>20200504</v>
      </c>
      <c r="B2047" t="s">
        <v>2129</v>
      </c>
      <c r="C2047">
        <v>7234</v>
      </c>
      <c r="D2047">
        <v>78707</v>
      </c>
      <c r="F2047">
        <v>396</v>
      </c>
      <c r="G2047">
        <v>1271</v>
      </c>
      <c r="H2047">
        <v>166</v>
      </c>
      <c r="I2047">
        <v>444</v>
      </c>
      <c r="L2047">
        <v>3784</v>
      </c>
      <c r="M2047" t="s">
        <v>62</v>
      </c>
      <c r="N2047" s="1">
        <v>43955</v>
      </c>
      <c r="O2047" t="s">
        <v>2189</v>
      </c>
      <c r="P2047" t="s">
        <v>150</v>
      </c>
      <c r="Q2047">
        <v>428</v>
      </c>
      <c r="R2047">
        <v>1271</v>
      </c>
      <c r="S2047">
        <v>85941</v>
      </c>
      <c r="T2047">
        <v>85941</v>
      </c>
      <c r="U2047">
        <v>85941</v>
      </c>
      <c r="V2047">
        <v>27</v>
      </c>
      <c r="W2047">
        <v>9</v>
      </c>
      <c r="X2047">
        <v>72</v>
      </c>
      <c r="Y2047">
        <v>2738</v>
      </c>
      <c r="Z2047">
        <v>571</v>
      </c>
      <c r="AA2047">
        <v>3309</v>
      </c>
      <c r="AB2047" s="24">
        <f>VLOOKUP(B2047,population!$B$2:$D$54,3,0)</f>
        <v>5639632</v>
      </c>
      <c r="AC2047" s="24" t="str">
        <f>VLOOKUP(B2047,regions!$A$2:$B$54,2,0)</f>
        <v>Midwest</v>
      </c>
      <c r="AD2047" s="24" t="str">
        <f>VLOOKUP(B2047,population!$B$2:$C$54,2,0)</f>
        <v> Minnesota</v>
      </c>
      <c r="AE2047" s="24">
        <f>IFERROR(VLOOKUP(AD2047,'pop density'!$A$1:$B$51,2,0),"")</f>
        <v>69</v>
      </c>
      <c r="AF2047" s="24" t="str">
        <f t="shared" si="31"/>
        <v>00069.0- Minnesota</v>
      </c>
    </row>
    <row r="2048" spans="1:32" x14ac:dyDescent="0.25">
      <c r="A2048">
        <v>20200505</v>
      </c>
      <c r="B2048" t="s">
        <v>2129</v>
      </c>
      <c r="C2048">
        <v>7851</v>
      </c>
      <c r="D2048">
        <v>80158</v>
      </c>
      <c r="F2048">
        <v>434</v>
      </c>
      <c r="G2048">
        <v>1350</v>
      </c>
      <c r="H2048">
        <v>182</v>
      </c>
      <c r="I2048">
        <v>475</v>
      </c>
      <c r="L2048">
        <v>4159</v>
      </c>
      <c r="M2048" t="s">
        <v>62</v>
      </c>
      <c r="N2048" s="1">
        <v>43955.708333333336</v>
      </c>
      <c r="O2048" t="s">
        <v>2190</v>
      </c>
      <c r="P2048" t="s">
        <v>152</v>
      </c>
      <c r="Q2048">
        <v>455</v>
      </c>
      <c r="R2048">
        <v>1350</v>
      </c>
      <c r="S2048">
        <v>88009</v>
      </c>
      <c r="T2048">
        <v>88009</v>
      </c>
      <c r="U2048">
        <v>88009</v>
      </c>
      <c r="V2048">
        <v>27</v>
      </c>
      <c r="W2048">
        <v>27</v>
      </c>
      <c r="X2048">
        <v>79</v>
      </c>
      <c r="Y2048">
        <v>1451</v>
      </c>
      <c r="Z2048">
        <v>617</v>
      </c>
      <c r="AA2048">
        <v>2068</v>
      </c>
      <c r="AB2048" s="24">
        <f>VLOOKUP(B2048,population!$B$2:$D$54,3,0)</f>
        <v>5639632</v>
      </c>
      <c r="AC2048" s="24" t="str">
        <f>VLOOKUP(B2048,regions!$A$2:$B$54,2,0)</f>
        <v>Midwest</v>
      </c>
      <c r="AD2048" s="24" t="str">
        <f>VLOOKUP(B2048,population!$B$2:$C$54,2,0)</f>
        <v> Minnesota</v>
      </c>
      <c r="AE2048" s="24">
        <f>IFERROR(VLOOKUP(AD2048,'pop density'!$A$1:$B$51,2,0),"")</f>
        <v>69</v>
      </c>
      <c r="AF2048" s="24" t="str">
        <f t="shared" si="31"/>
        <v>00069.0- Minnesota</v>
      </c>
    </row>
    <row r="2049" spans="1:32" x14ac:dyDescent="0.25">
      <c r="A2049">
        <v>20200506</v>
      </c>
      <c r="B2049" t="s">
        <v>2129</v>
      </c>
      <c r="C2049">
        <v>8579</v>
      </c>
      <c r="D2049">
        <v>84653</v>
      </c>
      <c r="F2049">
        <v>443</v>
      </c>
      <c r="G2049">
        <v>1405</v>
      </c>
      <c r="H2049">
        <v>180</v>
      </c>
      <c r="I2049">
        <v>488</v>
      </c>
      <c r="L2049">
        <v>4520</v>
      </c>
      <c r="M2049" t="s">
        <v>62</v>
      </c>
      <c r="N2049" s="1">
        <v>43956.708333333336</v>
      </c>
      <c r="O2049" t="s">
        <v>2191</v>
      </c>
      <c r="P2049" t="s">
        <v>154</v>
      </c>
      <c r="Q2049">
        <v>485</v>
      </c>
      <c r="R2049">
        <v>1405</v>
      </c>
      <c r="S2049">
        <v>93232</v>
      </c>
      <c r="T2049">
        <v>93232</v>
      </c>
      <c r="U2049">
        <v>93232</v>
      </c>
      <c r="V2049">
        <v>27</v>
      </c>
      <c r="W2049">
        <v>30</v>
      </c>
      <c r="X2049">
        <v>55</v>
      </c>
      <c r="Y2049">
        <v>4495</v>
      </c>
      <c r="Z2049">
        <v>728</v>
      </c>
      <c r="AA2049">
        <v>5223</v>
      </c>
      <c r="AB2049" s="24">
        <f>VLOOKUP(B2049,population!$B$2:$D$54,3,0)</f>
        <v>5639632</v>
      </c>
      <c r="AC2049" s="24" t="str">
        <f>VLOOKUP(B2049,regions!$A$2:$B$54,2,0)</f>
        <v>Midwest</v>
      </c>
      <c r="AD2049" s="24" t="str">
        <f>VLOOKUP(B2049,population!$B$2:$C$54,2,0)</f>
        <v> Minnesota</v>
      </c>
      <c r="AE2049" s="24">
        <f>IFERROR(VLOOKUP(AD2049,'pop density'!$A$1:$B$51,2,0),"")</f>
        <v>69</v>
      </c>
      <c r="AF2049" s="24" t="str">
        <f t="shared" si="31"/>
        <v>00069.0- Minnesota</v>
      </c>
    </row>
    <row r="2050" spans="1:32" x14ac:dyDescent="0.25">
      <c r="A2050">
        <v>20200507</v>
      </c>
      <c r="B2050" t="s">
        <v>2129</v>
      </c>
      <c r="C2050">
        <v>9365</v>
      </c>
      <c r="D2050">
        <v>88056</v>
      </c>
      <c r="F2050">
        <v>435</v>
      </c>
      <c r="G2050">
        <v>1459</v>
      </c>
      <c r="H2050">
        <v>182</v>
      </c>
      <c r="I2050">
        <v>512</v>
      </c>
      <c r="L2050">
        <v>4800</v>
      </c>
      <c r="M2050" t="s">
        <v>62</v>
      </c>
      <c r="N2050" s="1">
        <v>43957.708333333336</v>
      </c>
      <c r="O2050" t="s">
        <v>2192</v>
      </c>
      <c r="P2050" t="s">
        <v>156</v>
      </c>
      <c r="Q2050">
        <v>508</v>
      </c>
      <c r="R2050">
        <v>1459</v>
      </c>
      <c r="S2050">
        <v>97421</v>
      </c>
      <c r="T2050">
        <v>97421</v>
      </c>
      <c r="U2050">
        <v>97421</v>
      </c>
      <c r="V2050">
        <v>27</v>
      </c>
      <c r="W2050">
        <v>23</v>
      </c>
      <c r="X2050">
        <v>54</v>
      </c>
      <c r="Y2050">
        <v>3403</v>
      </c>
      <c r="Z2050">
        <v>786</v>
      </c>
      <c r="AA2050">
        <v>4189</v>
      </c>
      <c r="AB2050" s="24">
        <f>VLOOKUP(B2050,population!$B$2:$D$54,3,0)</f>
        <v>5639632</v>
      </c>
      <c r="AC2050" s="24" t="str">
        <f>VLOOKUP(B2050,regions!$A$2:$B$54,2,0)</f>
        <v>Midwest</v>
      </c>
      <c r="AD2050" s="24" t="str">
        <f>VLOOKUP(B2050,population!$B$2:$C$54,2,0)</f>
        <v> Minnesota</v>
      </c>
      <c r="AE2050" s="24">
        <f>IFERROR(VLOOKUP(AD2050,'pop density'!$A$1:$B$51,2,0),"")</f>
        <v>69</v>
      </c>
      <c r="AF2050" s="24" t="str">
        <f t="shared" si="31"/>
        <v>00069.0- Minnesota</v>
      </c>
    </row>
    <row r="2051" spans="1:32" x14ac:dyDescent="0.25">
      <c r="A2051">
        <v>20200508</v>
      </c>
      <c r="B2051" t="s">
        <v>2129</v>
      </c>
      <c r="C2051">
        <v>10088</v>
      </c>
      <c r="D2051">
        <v>91182</v>
      </c>
      <c r="F2051">
        <v>473</v>
      </c>
      <c r="G2051">
        <v>1549</v>
      </c>
      <c r="H2051">
        <v>198</v>
      </c>
      <c r="I2051">
        <v>540</v>
      </c>
      <c r="L2051">
        <v>5163</v>
      </c>
      <c r="M2051" t="s">
        <v>62</v>
      </c>
      <c r="N2051" s="1">
        <v>43958.708333333336</v>
      </c>
      <c r="O2051" t="s">
        <v>2193</v>
      </c>
      <c r="P2051" t="s">
        <v>158</v>
      </c>
      <c r="Q2051">
        <v>534</v>
      </c>
      <c r="R2051">
        <v>1549</v>
      </c>
      <c r="S2051">
        <v>101270</v>
      </c>
      <c r="T2051">
        <v>101270</v>
      </c>
      <c r="U2051">
        <v>101270</v>
      </c>
      <c r="V2051">
        <v>27</v>
      </c>
      <c r="W2051">
        <v>26</v>
      </c>
      <c r="X2051">
        <v>90</v>
      </c>
      <c r="Y2051">
        <v>3126</v>
      </c>
      <c r="Z2051">
        <v>723</v>
      </c>
      <c r="AA2051">
        <v>3849</v>
      </c>
      <c r="AB2051" s="24">
        <f>VLOOKUP(B2051,population!$B$2:$D$54,3,0)</f>
        <v>5639632</v>
      </c>
      <c r="AC2051" s="24" t="str">
        <f>VLOOKUP(B2051,regions!$A$2:$B$54,2,0)</f>
        <v>Midwest</v>
      </c>
      <c r="AD2051" s="24" t="str">
        <f>VLOOKUP(B2051,population!$B$2:$C$54,2,0)</f>
        <v> Minnesota</v>
      </c>
      <c r="AE2051" s="24">
        <f>IFERROR(VLOOKUP(AD2051,'pop density'!$A$1:$B$51,2,0),"")</f>
        <v>69</v>
      </c>
      <c r="AF2051" s="24" t="str">
        <f t="shared" ref="AF2051:AF2114" si="32">IFERROR(TEXT(AE2051, "00000.0") &amp; "-" &amp; AD2051,"")</f>
        <v>00069.0- Minnesota</v>
      </c>
    </row>
    <row r="2052" spans="1:32" x14ac:dyDescent="0.25">
      <c r="A2052">
        <v>20200509</v>
      </c>
      <c r="B2052" t="s">
        <v>2129</v>
      </c>
      <c r="C2052">
        <v>10790</v>
      </c>
      <c r="D2052">
        <v>95473</v>
      </c>
      <c r="F2052">
        <v>476</v>
      </c>
      <c r="G2052">
        <v>1612</v>
      </c>
      <c r="H2052">
        <v>180</v>
      </c>
      <c r="I2052">
        <v>556</v>
      </c>
      <c r="L2052">
        <v>5764</v>
      </c>
      <c r="M2052" t="s">
        <v>62</v>
      </c>
      <c r="N2052" s="1">
        <v>43959.708333333336</v>
      </c>
      <c r="O2052" t="s">
        <v>2194</v>
      </c>
      <c r="P2052" t="s">
        <v>160</v>
      </c>
      <c r="Q2052">
        <v>558</v>
      </c>
      <c r="R2052">
        <v>1612</v>
      </c>
      <c r="S2052">
        <v>106263</v>
      </c>
      <c r="T2052">
        <v>106263</v>
      </c>
      <c r="U2052">
        <v>106263</v>
      </c>
      <c r="V2052">
        <v>27</v>
      </c>
      <c r="W2052">
        <v>24</v>
      </c>
      <c r="X2052">
        <v>63</v>
      </c>
      <c r="Y2052">
        <v>4291</v>
      </c>
      <c r="Z2052">
        <v>702</v>
      </c>
      <c r="AA2052">
        <v>4993</v>
      </c>
      <c r="AB2052" s="24">
        <f>VLOOKUP(B2052,population!$B$2:$D$54,3,0)</f>
        <v>5639632</v>
      </c>
      <c r="AC2052" s="24" t="str">
        <f>VLOOKUP(B2052,regions!$A$2:$B$54,2,0)</f>
        <v>Midwest</v>
      </c>
      <c r="AD2052" s="24" t="str">
        <f>VLOOKUP(B2052,population!$B$2:$C$54,2,0)</f>
        <v> Minnesota</v>
      </c>
      <c r="AE2052" s="24">
        <f>IFERROR(VLOOKUP(AD2052,'pop density'!$A$1:$B$51,2,0),"")</f>
        <v>69</v>
      </c>
      <c r="AF2052" s="24" t="str">
        <f t="shared" si="32"/>
        <v>00069.0- Minnesota</v>
      </c>
    </row>
    <row r="2053" spans="1:32" x14ac:dyDescent="0.25">
      <c r="A2053">
        <v>20200510</v>
      </c>
      <c r="B2053" t="s">
        <v>2129</v>
      </c>
      <c r="C2053">
        <v>11271</v>
      </c>
      <c r="D2053">
        <v>99817</v>
      </c>
      <c r="F2053">
        <v>434</v>
      </c>
      <c r="G2053">
        <v>1657</v>
      </c>
      <c r="H2053">
        <v>199</v>
      </c>
      <c r="I2053">
        <v>581</v>
      </c>
      <c r="L2053">
        <v>6304</v>
      </c>
      <c r="M2053" t="s">
        <v>62</v>
      </c>
      <c r="N2053" s="1">
        <v>43960.708333333336</v>
      </c>
      <c r="O2053" t="s">
        <v>2195</v>
      </c>
      <c r="P2053" t="s">
        <v>162</v>
      </c>
      <c r="Q2053">
        <v>578</v>
      </c>
      <c r="R2053">
        <v>1657</v>
      </c>
      <c r="S2053">
        <v>111088</v>
      </c>
      <c r="T2053">
        <v>111088</v>
      </c>
      <c r="U2053">
        <v>111088</v>
      </c>
      <c r="V2053">
        <v>27</v>
      </c>
      <c r="W2053">
        <v>20</v>
      </c>
      <c r="X2053">
        <v>45</v>
      </c>
      <c r="Y2053">
        <v>4344</v>
      </c>
      <c r="Z2053">
        <v>481</v>
      </c>
      <c r="AA2053">
        <v>4825</v>
      </c>
      <c r="AB2053" s="24">
        <f>VLOOKUP(B2053,population!$B$2:$D$54,3,0)</f>
        <v>5639632</v>
      </c>
      <c r="AC2053" s="24" t="str">
        <f>VLOOKUP(B2053,regions!$A$2:$B$54,2,0)</f>
        <v>Midwest</v>
      </c>
      <c r="AD2053" s="24" t="str">
        <f>VLOOKUP(B2053,population!$B$2:$C$54,2,0)</f>
        <v> Minnesota</v>
      </c>
      <c r="AE2053" s="24">
        <f>IFERROR(VLOOKUP(AD2053,'pop density'!$A$1:$B$51,2,0),"")</f>
        <v>69</v>
      </c>
      <c r="AF2053" s="24" t="str">
        <f t="shared" si="32"/>
        <v>00069.0- Minnesota</v>
      </c>
    </row>
    <row r="2054" spans="1:32" x14ac:dyDescent="0.25">
      <c r="A2054">
        <v>20200511</v>
      </c>
      <c r="B2054" t="s">
        <v>2129</v>
      </c>
      <c r="C2054">
        <v>11799</v>
      </c>
      <c r="D2054">
        <v>103982</v>
      </c>
      <c r="F2054">
        <v>452</v>
      </c>
      <c r="G2054">
        <v>1716</v>
      </c>
      <c r="H2054">
        <v>194</v>
      </c>
      <c r="I2054">
        <v>600</v>
      </c>
      <c r="L2054">
        <v>6945</v>
      </c>
      <c r="M2054" t="s">
        <v>62</v>
      </c>
      <c r="N2054" s="1">
        <v>43961.708333333336</v>
      </c>
      <c r="O2054" t="s">
        <v>2196</v>
      </c>
      <c r="P2054" t="s">
        <v>164</v>
      </c>
      <c r="Q2054">
        <v>591</v>
      </c>
      <c r="R2054">
        <v>1716</v>
      </c>
      <c r="S2054">
        <v>115781</v>
      </c>
      <c r="T2054">
        <v>115781</v>
      </c>
      <c r="U2054">
        <v>115781</v>
      </c>
      <c r="V2054">
        <v>27</v>
      </c>
      <c r="W2054">
        <v>13</v>
      </c>
      <c r="X2054">
        <v>59</v>
      </c>
      <c r="Y2054">
        <v>4165</v>
      </c>
      <c r="Z2054">
        <v>528</v>
      </c>
      <c r="AA2054">
        <v>4693</v>
      </c>
      <c r="AB2054" s="24">
        <f>VLOOKUP(B2054,population!$B$2:$D$54,3,0)</f>
        <v>5639632</v>
      </c>
      <c r="AC2054" s="24" t="str">
        <f>VLOOKUP(B2054,regions!$A$2:$B$54,2,0)</f>
        <v>Midwest</v>
      </c>
      <c r="AD2054" s="24" t="str">
        <f>VLOOKUP(B2054,population!$B$2:$C$54,2,0)</f>
        <v> Minnesota</v>
      </c>
      <c r="AE2054" s="24">
        <f>IFERROR(VLOOKUP(AD2054,'pop density'!$A$1:$B$51,2,0),"")</f>
        <v>69</v>
      </c>
      <c r="AF2054" s="24" t="str">
        <f t="shared" si="32"/>
        <v>00069.0- Minnesota</v>
      </c>
    </row>
    <row r="2055" spans="1:32" x14ac:dyDescent="0.25">
      <c r="A2055">
        <v>20200512</v>
      </c>
      <c r="B2055" t="s">
        <v>2129</v>
      </c>
      <c r="C2055">
        <v>12494</v>
      </c>
      <c r="D2055">
        <v>108340</v>
      </c>
      <c r="F2055">
        <v>496</v>
      </c>
      <c r="G2055">
        <v>1799</v>
      </c>
      <c r="H2055">
        <v>199</v>
      </c>
      <c r="I2055">
        <v>625</v>
      </c>
      <c r="L2055">
        <v>7609</v>
      </c>
      <c r="M2055" t="s">
        <v>62</v>
      </c>
      <c r="N2055" s="1">
        <v>43962.708333333336</v>
      </c>
      <c r="O2055" t="s">
        <v>2197</v>
      </c>
      <c r="P2055" t="s">
        <v>166</v>
      </c>
      <c r="Q2055">
        <v>614</v>
      </c>
      <c r="R2055">
        <v>1799</v>
      </c>
      <c r="S2055">
        <v>120834</v>
      </c>
      <c r="T2055">
        <v>120834</v>
      </c>
      <c r="U2055">
        <v>120834</v>
      </c>
      <c r="V2055">
        <v>27</v>
      </c>
      <c r="W2055">
        <v>23</v>
      </c>
      <c r="X2055">
        <v>83</v>
      </c>
      <c r="Y2055">
        <v>4358</v>
      </c>
      <c r="Z2055">
        <v>695</v>
      </c>
      <c r="AA2055">
        <v>5053</v>
      </c>
      <c r="AB2055" s="24">
        <f>VLOOKUP(B2055,population!$B$2:$D$54,3,0)</f>
        <v>5639632</v>
      </c>
      <c r="AC2055" s="24" t="str">
        <f>VLOOKUP(B2055,regions!$A$2:$B$54,2,0)</f>
        <v>Midwest</v>
      </c>
      <c r="AD2055" s="24" t="str">
        <f>VLOOKUP(B2055,population!$B$2:$C$54,2,0)</f>
        <v> Minnesota</v>
      </c>
      <c r="AE2055" s="24">
        <f>IFERROR(VLOOKUP(AD2055,'pop density'!$A$1:$B$51,2,0),"")</f>
        <v>69</v>
      </c>
      <c r="AF2055" s="24" t="str">
        <f t="shared" si="32"/>
        <v>00069.0- Minnesota</v>
      </c>
    </row>
    <row r="2056" spans="1:32" x14ac:dyDescent="0.25">
      <c r="A2056">
        <v>20200513</v>
      </c>
      <c r="B2056" t="s">
        <v>2129</v>
      </c>
      <c r="C2056">
        <v>12917</v>
      </c>
      <c r="D2056">
        <v>109118</v>
      </c>
      <c r="F2056">
        <v>494</v>
      </c>
      <c r="G2056">
        <v>1851</v>
      </c>
      <c r="H2056">
        <v>199</v>
      </c>
      <c r="I2056">
        <v>647</v>
      </c>
      <c r="L2056">
        <v>8149</v>
      </c>
      <c r="M2056" t="s">
        <v>480</v>
      </c>
      <c r="N2056" s="1">
        <v>43963.708333333336</v>
      </c>
      <c r="O2056" t="s">
        <v>2198</v>
      </c>
      <c r="P2056" t="s">
        <v>168</v>
      </c>
      <c r="Q2056">
        <v>638</v>
      </c>
      <c r="R2056">
        <v>1851</v>
      </c>
      <c r="S2056">
        <v>122035</v>
      </c>
      <c r="T2056">
        <v>122035</v>
      </c>
      <c r="U2056">
        <v>122035</v>
      </c>
      <c r="V2056">
        <v>27</v>
      </c>
      <c r="W2056">
        <v>24</v>
      </c>
      <c r="X2056">
        <v>52</v>
      </c>
      <c r="Y2056">
        <v>778</v>
      </c>
      <c r="Z2056">
        <v>423</v>
      </c>
      <c r="AA2056">
        <v>1201</v>
      </c>
      <c r="AB2056" s="24">
        <f>VLOOKUP(B2056,population!$B$2:$D$54,3,0)</f>
        <v>5639632</v>
      </c>
      <c r="AC2056" s="24" t="str">
        <f>VLOOKUP(B2056,regions!$A$2:$B$54,2,0)</f>
        <v>Midwest</v>
      </c>
      <c r="AD2056" s="24" t="str">
        <f>VLOOKUP(B2056,population!$B$2:$C$54,2,0)</f>
        <v> Minnesota</v>
      </c>
      <c r="AE2056" s="24">
        <f>IFERROR(VLOOKUP(AD2056,'pop density'!$A$1:$B$51,2,0),"")</f>
        <v>69</v>
      </c>
      <c r="AF2056" s="24" t="str">
        <f t="shared" si="32"/>
        <v>00069.0- Minnesota</v>
      </c>
    </row>
    <row r="2057" spans="1:32" x14ac:dyDescent="0.25">
      <c r="A2057">
        <v>20200514</v>
      </c>
      <c r="B2057" t="s">
        <v>2129</v>
      </c>
      <c r="C2057">
        <v>13435</v>
      </c>
      <c r="D2057">
        <v>115317</v>
      </c>
      <c r="F2057">
        <v>498</v>
      </c>
      <c r="G2057">
        <v>1915</v>
      </c>
      <c r="H2057">
        <v>203</v>
      </c>
      <c r="I2057">
        <v>663</v>
      </c>
      <c r="L2057">
        <v>8473</v>
      </c>
      <c r="M2057" t="s">
        <v>480</v>
      </c>
      <c r="N2057" s="1">
        <v>43964.708333333336</v>
      </c>
      <c r="O2057" t="s">
        <v>2199</v>
      </c>
      <c r="P2057" t="s">
        <v>170</v>
      </c>
      <c r="Q2057">
        <v>663</v>
      </c>
      <c r="R2057">
        <v>1915</v>
      </c>
      <c r="S2057">
        <v>128752</v>
      </c>
      <c r="T2057">
        <v>128752</v>
      </c>
      <c r="U2057">
        <v>128752</v>
      </c>
      <c r="V2057">
        <v>27</v>
      </c>
      <c r="W2057">
        <v>25</v>
      </c>
      <c r="X2057">
        <v>64</v>
      </c>
      <c r="Y2057">
        <v>6199</v>
      </c>
      <c r="Z2057">
        <v>518</v>
      </c>
      <c r="AA2057">
        <v>6717</v>
      </c>
      <c r="AB2057" s="24">
        <f>VLOOKUP(B2057,population!$B$2:$D$54,3,0)</f>
        <v>5639632</v>
      </c>
      <c r="AC2057" s="24" t="str">
        <f>VLOOKUP(B2057,regions!$A$2:$B$54,2,0)</f>
        <v>Midwest</v>
      </c>
      <c r="AD2057" s="24" t="str">
        <f>VLOOKUP(B2057,population!$B$2:$C$54,2,0)</f>
        <v> Minnesota</v>
      </c>
      <c r="AE2057" s="24">
        <f>IFERROR(VLOOKUP(AD2057,'pop density'!$A$1:$B$51,2,0),"")</f>
        <v>69</v>
      </c>
      <c r="AF2057" s="24" t="str">
        <f t="shared" si="32"/>
        <v>00069.0- Minnesota</v>
      </c>
    </row>
    <row r="2058" spans="1:32" x14ac:dyDescent="0.25">
      <c r="A2058">
        <v>20200515</v>
      </c>
      <c r="B2058" t="s">
        <v>2129</v>
      </c>
      <c r="C2058">
        <v>14240</v>
      </c>
      <c r="D2058">
        <v>120429</v>
      </c>
      <c r="F2058">
        <v>498</v>
      </c>
      <c r="G2058">
        <v>1985</v>
      </c>
      <c r="H2058">
        <v>200</v>
      </c>
      <c r="I2058">
        <v>679</v>
      </c>
      <c r="L2058">
        <v>8820</v>
      </c>
      <c r="M2058" t="s">
        <v>480</v>
      </c>
      <c r="N2058" s="1">
        <v>43965.708333333336</v>
      </c>
      <c r="O2058" t="s">
        <v>2200</v>
      </c>
      <c r="P2058" t="s">
        <v>172</v>
      </c>
      <c r="Q2058">
        <v>692</v>
      </c>
      <c r="R2058">
        <v>1985</v>
      </c>
      <c r="S2058">
        <v>134669</v>
      </c>
      <c r="T2058">
        <v>134669</v>
      </c>
      <c r="U2058">
        <v>134669</v>
      </c>
      <c r="V2058">
        <v>27</v>
      </c>
      <c r="W2058">
        <v>29</v>
      </c>
      <c r="X2058">
        <v>70</v>
      </c>
      <c r="Y2058">
        <v>5112</v>
      </c>
      <c r="Z2058">
        <v>805</v>
      </c>
      <c r="AA2058">
        <v>5917</v>
      </c>
      <c r="AB2058" s="24">
        <f>VLOOKUP(B2058,population!$B$2:$D$54,3,0)</f>
        <v>5639632</v>
      </c>
      <c r="AC2058" s="24" t="str">
        <f>VLOOKUP(B2058,regions!$A$2:$B$54,2,0)</f>
        <v>Midwest</v>
      </c>
      <c r="AD2058" s="24" t="str">
        <f>VLOOKUP(B2058,population!$B$2:$C$54,2,0)</f>
        <v> Minnesota</v>
      </c>
      <c r="AE2058" s="24">
        <f>IFERROR(VLOOKUP(AD2058,'pop density'!$A$1:$B$51,2,0),"")</f>
        <v>69</v>
      </c>
      <c r="AF2058" s="24" t="str">
        <f t="shared" si="32"/>
        <v>00069.0- Minnesota</v>
      </c>
    </row>
    <row r="2059" spans="1:32" x14ac:dyDescent="0.25">
      <c r="A2059">
        <v>20200516</v>
      </c>
      <c r="B2059" t="s">
        <v>2129</v>
      </c>
      <c r="C2059">
        <v>14969</v>
      </c>
      <c r="D2059">
        <v>128312</v>
      </c>
      <c r="F2059">
        <v>493</v>
      </c>
      <c r="G2059">
        <v>2039</v>
      </c>
      <c r="H2059">
        <v>225</v>
      </c>
      <c r="I2059">
        <v>700</v>
      </c>
      <c r="L2059">
        <v>9571</v>
      </c>
      <c r="M2059" t="s">
        <v>480</v>
      </c>
      <c r="N2059" s="1">
        <v>43966.708333333336</v>
      </c>
      <c r="O2059" t="s">
        <v>2201</v>
      </c>
      <c r="P2059" t="s">
        <v>174</v>
      </c>
      <c r="Q2059">
        <v>709</v>
      </c>
      <c r="R2059">
        <v>2039</v>
      </c>
      <c r="S2059">
        <v>143281</v>
      </c>
      <c r="T2059">
        <v>143281</v>
      </c>
      <c r="U2059">
        <v>143281</v>
      </c>
      <c r="V2059">
        <v>27</v>
      </c>
      <c r="W2059">
        <v>17</v>
      </c>
      <c r="X2059">
        <v>54</v>
      </c>
      <c r="Y2059">
        <v>7883</v>
      </c>
      <c r="Z2059">
        <v>729</v>
      </c>
      <c r="AA2059">
        <v>8612</v>
      </c>
      <c r="AB2059" s="24">
        <f>VLOOKUP(B2059,population!$B$2:$D$54,3,0)</f>
        <v>5639632</v>
      </c>
      <c r="AC2059" s="24" t="str">
        <f>VLOOKUP(B2059,regions!$A$2:$B$54,2,0)</f>
        <v>Midwest</v>
      </c>
      <c r="AD2059" s="24" t="str">
        <f>VLOOKUP(B2059,population!$B$2:$C$54,2,0)</f>
        <v> Minnesota</v>
      </c>
      <c r="AE2059" s="24">
        <f>IFERROR(VLOOKUP(AD2059,'pop density'!$A$1:$B$51,2,0),"")</f>
        <v>69</v>
      </c>
      <c r="AF2059" s="24" t="str">
        <f t="shared" si="32"/>
        <v>00069.0- Minnesota</v>
      </c>
    </row>
    <row r="2060" spans="1:32" x14ac:dyDescent="0.25">
      <c r="A2060">
        <v>20200517</v>
      </c>
      <c r="B2060" t="s">
        <v>2129</v>
      </c>
      <c r="C2060">
        <v>15668</v>
      </c>
      <c r="D2060">
        <v>134917</v>
      </c>
      <c r="F2060">
        <v>487</v>
      </c>
      <c r="G2060">
        <v>2090</v>
      </c>
      <c r="H2060">
        <v>221</v>
      </c>
      <c r="I2060">
        <v>716</v>
      </c>
      <c r="L2060">
        <v>10175</v>
      </c>
      <c r="M2060" t="s">
        <v>480</v>
      </c>
      <c r="N2060" s="1">
        <v>43967.708333333336</v>
      </c>
      <c r="O2060" t="s">
        <v>2202</v>
      </c>
      <c r="P2060" t="s">
        <v>176</v>
      </c>
      <c r="Q2060">
        <v>731</v>
      </c>
      <c r="R2060">
        <v>2090</v>
      </c>
      <c r="S2060">
        <v>150585</v>
      </c>
      <c r="T2060">
        <v>150585</v>
      </c>
      <c r="U2060">
        <v>150585</v>
      </c>
      <c r="V2060">
        <v>27</v>
      </c>
      <c r="W2060">
        <v>22</v>
      </c>
      <c r="X2060">
        <v>51</v>
      </c>
      <c r="Y2060">
        <v>6605</v>
      </c>
      <c r="Z2060">
        <v>699</v>
      </c>
      <c r="AA2060">
        <v>7304</v>
      </c>
      <c r="AB2060" s="24">
        <f>VLOOKUP(B2060,population!$B$2:$D$54,3,0)</f>
        <v>5639632</v>
      </c>
      <c r="AC2060" s="24" t="str">
        <f>VLOOKUP(B2060,regions!$A$2:$B$54,2,0)</f>
        <v>Midwest</v>
      </c>
      <c r="AD2060" s="24" t="str">
        <f>VLOOKUP(B2060,population!$B$2:$C$54,2,0)</f>
        <v> Minnesota</v>
      </c>
      <c r="AE2060" s="24">
        <f>IFERROR(VLOOKUP(AD2060,'pop density'!$A$1:$B$51,2,0),"")</f>
        <v>69</v>
      </c>
      <c r="AF2060" s="24" t="str">
        <f t="shared" si="32"/>
        <v>00069.0- Minnesota</v>
      </c>
    </row>
    <row r="2061" spans="1:32" x14ac:dyDescent="0.25">
      <c r="A2061">
        <v>20200518</v>
      </c>
      <c r="B2061" t="s">
        <v>2129</v>
      </c>
      <c r="C2061">
        <v>16372</v>
      </c>
      <c r="D2061">
        <v>140234</v>
      </c>
      <c r="F2061">
        <v>488</v>
      </c>
      <c r="G2061">
        <v>2128</v>
      </c>
      <c r="H2061">
        <v>229</v>
      </c>
      <c r="I2061">
        <v>731</v>
      </c>
      <c r="L2061">
        <v>10764</v>
      </c>
      <c r="M2061" t="s">
        <v>480</v>
      </c>
      <c r="N2061" s="1">
        <v>43968.708333333336</v>
      </c>
      <c r="O2061" t="s">
        <v>2203</v>
      </c>
      <c r="P2061" t="s">
        <v>178</v>
      </c>
      <c r="Q2061">
        <v>740</v>
      </c>
      <c r="R2061">
        <v>2128</v>
      </c>
      <c r="S2061">
        <v>156606</v>
      </c>
      <c r="T2061">
        <v>156606</v>
      </c>
      <c r="U2061">
        <v>156606</v>
      </c>
      <c r="V2061">
        <v>27</v>
      </c>
      <c r="W2061">
        <v>9</v>
      </c>
      <c r="X2061">
        <v>38</v>
      </c>
      <c r="Y2061">
        <v>5317</v>
      </c>
      <c r="Z2061">
        <v>704</v>
      </c>
      <c r="AA2061">
        <v>6021</v>
      </c>
      <c r="AB2061" s="24">
        <f>VLOOKUP(B2061,population!$B$2:$D$54,3,0)</f>
        <v>5639632</v>
      </c>
      <c r="AC2061" s="24" t="str">
        <f>VLOOKUP(B2061,regions!$A$2:$B$54,2,0)</f>
        <v>Midwest</v>
      </c>
      <c r="AD2061" s="24" t="str">
        <f>VLOOKUP(B2061,population!$B$2:$C$54,2,0)</f>
        <v> Minnesota</v>
      </c>
      <c r="AE2061" s="24">
        <f>IFERROR(VLOOKUP(AD2061,'pop density'!$A$1:$B$51,2,0),"")</f>
        <v>69</v>
      </c>
      <c r="AF2061" s="24" t="str">
        <f t="shared" si="32"/>
        <v>00069.0- Minnesota</v>
      </c>
    </row>
    <row r="2062" spans="1:32" x14ac:dyDescent="0.25">
      <c r="A2062">
        <v>20200519</v>
      </c>
      <c r="B2062" t="s">
        <v>2129</v>
      </c>
      <c r="C2062">
        <v>17029</v>
      </c>
      <c r="D2062">
        <v>144806</v>
      </c>
      <c r="F2062">
        <v>545</v>
      </c>
      <c r="G2062">
        <v>2221</v>
      </c>
      <c r="H2062">
        <v>229</v>
      </c>
      <c r="I2062">
        <v>750</v>
      </c>
      <c r="L2062">
        <v>11540</v>
      </c>
      <c r="M2062" t="s">
        <v>480</v>
      </c>
      <c r="N2062" s="1">
        <v>43969.708333333336</v>
      </c>
      <c r="O2062" t="s">
        <v>2204</v>
      </c>
      <c r="P2062" t="s">
        <v>180</v>
      </c>
      <c r="Q2062">
        <v>757</v>
      </c>
      <c r="R2062">
        <v>2221</v>
      </c>
      <c r="S2062">
        <v>161835</v>
      </c>
      <c r="T2062">
        <v>161835</v>
      </c>
      <c r="U2062">
        <v>161835</v>
      </c>
      <c r="V2062">
        <v>27</v>
      </c>
      <c r="W2062">
        <v>17</v>
      </c>
      <c r="X2062">
        <v>93</v>
      </c>
      <c r="Y2062">
        <v>4572</v>
      </c>
      <c r="Z2062">
        <v>657</v>
      </c>
      <c r="AA2062">
        <v>5229</v>
      </c>
      <c r="AB2062" s="24">
        <f>VLOOKUP(B2062,population!$B$2:$D$54,3,0)</f>
        <v>5639632</v>
      </c>
      <c r="AC2062" s="24" t="str">
        <f>VLOOKUP(B2062,regions!$A$2:$B$54,2,0)</f>
        <v>Midwest</v>
      </c>
      <c r="AD2062" s="24" t="str">
        <f>VLOOKUP(B2062,population!$B$2:$C$54,2,0)</f>
        <v> Minnesota</v>
      </c>
      <c r="AE2062" s="24">
        <f>IFERROR(VLOOKUP(AD2062,'pop density'!$A$1:$B$51,2,0),"")</f>
        <v>69</v>
      </c>
      <c r="AF2062" s="24" t="str">
        <f t="shared" si="32"/>
        <v>00069.0- Minnesota</v>
      </c>
    </row>
    <row r="2063" spans="1:32" x14ac:dyDescent="0.25">
      <c r="A2063">
        <v>20200520</v>
      </c>
      <c r="B2063" t="s">
        <v>2129</v>
      </c>
      <c r="C2063">
        <v>17670</v>
      </c>
      <c r="D2063">
        <v>149668</v>
      </c>
      <c r="F2063">
        <v>550</v>
      </c>
      <c r="G2063">
        <v>2308</v>
      </c>
      <c r="H2063">
        <v>212</v>
      </c>
      <c r="I2063">
        <v>773</v>
      </c>
      <c r="L2063">
        <v>12227</v>
      </c>
      <c r="M2063" t="s">
        <v>62</v>
      </c>
      <c r="N2063" s="1">
        <v>43970.708333333336</v>
      </c>
      <c r="O2063" t="s">
        <v>2205</v>
      </c>
      <c r="P2063" t="s">
        <v>182</v>
      </c>
      <c r="Q2063">
        <v>786</v>
      </c>
      <c r="R2063">
        <v>2308</v>
      </c>
      <c r="S2063">
        <v>167338</v>
      </c>
      <c r="T2063">
        <v>167338</v>
      </c>
      <c r="U2063">
        <v>167338</v>
      </c>
      <c r="V2063">
        <v>27</v>
      </c>
      <c r="W2063">
        <v>29</v>
      </c>
      <c r="X2063">
        <v>87</v>
      </c>
      <c r="Y2063">
        <v>4862</v>
      </c>
      <c r="Z2063">
        <v>641</v>
      </c>
      <c r="AA2063">
        <v>5503</v>
      </c>
      <c r="AB2063" s="24">
        <f>VLOOKUP(B2063,population!$B$2:$D$54,3,0)</f>
        <v>5639632</v>
      </c>
      <c r="AC2063" s="24" t="str">
        <f>VLOOKUP(B2063,regions!$A$2:$B$54,2,0)</f>
        <v>Midwest</v>
      </c>
      <c r="AD2063" s="24" t="str">
        <f>VLOOKUP(B2063,population!$B$2:$C$54,2,0)</f>
        <v> Minnesota</v>
      </c>
      <c r="AE2063" s="24">
        <f>IFERROR(VLOOKUP(AD2063,'pop density'!$A$1:$B$51,2,0),"")</f>
        <v>69</v>
      </c>
      <c r="AF2063" s="24" t="str">
        <f t="shared" si="32"/>
        <v>00069.0- Minnesota</v>
      </c>
    </row>
    <row r="2064" spans="1:32" x14ac:dyDescent="0.25">
      <c r="A2064">
        <v>20200521</v>
      </c>
      <c r="B2064" t="s">
        <v>2129</v>
      </c>
      <c r="C2064">
        <v>18200</v>
      </c>
      <c r="D2064">
        <v>155356</v>
      </c>
      <c r="F2064">
        <v>566</v>
      </c>
      <c r="G2064">
        <v>2380</v>
      </c>
      <c r="H2064">
        <v>229</v>
      </c>
      <c r="I2064">
        <v>787</v>
      </c>
      <c r="L2064">
        <v>12488</v>
      </c>
      <c r="M2064" t="s">
        <v>62</v>
      </c>
      <c r="N2064" s="1">
        <v>43971.708333333336</v>
      </c>
      <c r="O2064" t="s">
        <v>2206</v>
      </c>
      <c r="P2064" t="s">
        <v>184</v>
      </c>
      <c r="Q2064">
        <v>818</v>
      </c>
      <c r="R2064">
        <v>2380</v>
      </c>
      <c r="S2064">
        <v>173556</v>
      </c>
      <c r="T2064">
        <v>173556</v>
      </c>
      <c r="U2064">
        <v>173556</v>
      </c>
      <c r="V2064">
        <v>27</v>
      </c>
      <c r="W2064">
        <v>32</v>
      </c>
      <c r="X2064">
        <v>72</v>
      </c>
      <c r="Y2064">
        <v>5688</v>
      </c>
      <c r="Z2064">
        <v>530</v>
      </c>
      <c r="AA2064">
        <v>6218</v>
      </c>
      <c r="AB2064" s="24">
        <f>VLOOKUP(B2064,population!$B$2:$D$54,3,0)</f>
        <v>5639632</v>
      </c>
      <c r="AC2064" s="24" t="str">
        <f>VLOOKUP(B2064,regions!$A$2:$B$54,2,0)</f>
        <v>Midwest</v>
      </c>
      <c r="AD2064" s="24" t="str">
        <f>VLOOKUP(B2064,population!$B$2:$C$54,2,0)</f>
        <v> Minnesota</v>
      </c>
      <c r="AE2064" s="24">
        <f>IFERROR(VLOOKUP(AD2064,'pop density'!$A$1:$B$51,2,0),"")</f>
        <v>69</v>
      </c>
      <c r="AF2064" s="24" t="str">
        <f t="shared" si="32"/>
        <v>00069.0- Minnesota</v>
      </c>
    </row>
    <row r="2065" spans="1:32" x14ac:dyDescent="0.25">
      <c r="A2065">
        <v>20200522</v>
      </c>
      <c r="B2065" t="s">
        <v>2129</v>
      </c>
      <c r="C2065">
        <v>19005</v>
      </c>
      <c r="D2065">
        <v>161966</v>
      </c>
      <c r="F2065">
        <v>534</v>
      </c>
      <c r="G2065">
        <v>2432</v>
      </c>
      <c r="H2065">
        <v>233</v>
      </c>
      <c r="I2065">
        <v>806</v>
      </c>
      <c r="L2065">
        <v>12696</v>
      </c>
      <c r="M2065" t="s">
        <v>62</v>
      </c>
      <c r="N2065" s="1">
        <v>43972.708333333336</v>
      </c>
      <c r="O2065" t="s">
        <v>2207</v>
      </c>
      <c r="P2065" t="s">
        <v>186</v>
      </c>
      <c r="Q2065">
        <v>851</v>
      </c>
      <c r="R2065">
        <v>2432</v>
      </c>
      <c r="S2065">
        <v>180971</v>
      </c>
      <c r="T2065">
        <v>180971</v>
      </c>
      <c r="U2065">
        <v>180971</v>
      </c>
      <c r="V2065">
        <v>27</v>
      </c>
      <c r="W2065">
        <v>33</v>
      </c>
      <c r="X2065">
        <v>52</v>
      </c>
      <c r="Y2065">
        <v>6610</v>
      </c>
      <c r="Z2065">
        <v>805</v>
      </c>
      <c r="AA2065">
        <v>7415</v>
      </c>
      <c r="AB2065" s="24">
        <f>VLOOKUP(B2065,population!$B$2:$D$54,3,0)</f>
        <v>5639632</v>
      </c>
      <c r="AC2065" s="24" t="str">
        <f>VLOOKUP(B2065,regions!$A$2:$B$54,2,0)</f>
        <v>Midwest</v>
      </c>
      <c r="AD2065" s="24" t="str">
        <f>VLOOKUP(B2065,population!$B$2:$C$54,2,0)</f>
        <v> Minnesota</v>
      </c>
      <c r="AE2065" s="24">
        <f>IFERROR(VLOOKUP(AD2065,'pop density'!$A$1:$B$51,2,0),"")</f>
        <v>69</v>
      </c>
      <c r="AF2065" s="24" t="str">
        <f t="shared" si="32"/>
        <v>00069.0- Minnesota</v>
      </c>
    </row>
    <row r="2066" spans="1:32" x14ac:dyDescent="0.25">
      <c r="A2066">
        <v>20200523</v>
      </c>
      <c r="B2066" t="s">
        <v>2129</v>
      </c>
      <c r="C2066">
        <v>19845</v>
      </c>
      <c r="D2066">
        <v>169648</v>
      </c>
      <c r="F2066">
        <v>568</v>
      </c>
      <c r="G2066">
        <v>2534</v>
      </c>
      <c r="H2066">
        <v>215</v>
      </c>
      <c r="I2066">
        <v>832</v>
      </c>
      <c r="L2066">
        <v>13485</v>
      </c>
      <c r="M2066" t="s">
        <v>62</v>
      </c>
      <c r="N2066" s="1">
        <v>43973.708333333336</v>
      </c>
      <c r="O2066" t="s">
        <v>2208</v>
      </c>
      <c r="P2066" t="s">
        <v>188</v>
      </c>
      <c r="Q2066">
        <v>861</v>
      </c>
      <c r="R2066">
        <v>2534</v>
      </c>
      <c r="S2066">
        <v>189493</v>
      </c>
      <c r="T2066">
        <v>189493</v>
      </c>
      <c r="U2066">
        <v>189493</v>
      </c>
      <c r="V2066">
        <v>27</v>
      </c>
      <c r="W2066">
        <v>10</v>
      </c>
      <c r="X2066">
        <v>102</v>
      </c>
      <c r="Y2066">
        <v>7682</v>
      </c>
      <c r="Z2066">
        <v>840</v>
      </c>
      <c r="AA2066">
        <v>8522</v>
      </c>
      <c r="AB2066" s="24">
        <f>VLOOKUP(B2066,population!$B$2:$D$54,3,0)</f>
        <v>5639632</v>
      </c>
      <c r="AC2066" s="24" t="str">
        <f>VLOOKUP(B2066,regions!$A$2:$B$54,2,0)</f>
        <v>Midwest</v>
      </c>
      <c r="AD2066" s="24" t="str">
        <f>VLOOKUP(B2066,population!$B$2:$C$54,2,0)</f>
        <v> Minnesota</v>
      </c>
      <c r="AE2066" s="24">
        <f>IFERROR(VLOOKUP(AD2066,'pop density'!$A$1:$B$51,2,0),"")</f>
        <v>69</v>
      </c>
      <c r="AF2066" s="24" t="str">
        <f t="shared" si="32"/>
        <v>00069.0- Minnesota</v>
      </c>
    </row>
    <row r="2067" spans="1:32" x14ac:dyDescent="0.25">
      <c r="A2067">
        <v>20200524</v>
      </c>
      <c r="B2067" t="s">
        <v>2129</v>
      </c>
      <c r="C2067">
        <v>20573</v>
      </c>
      <c r="D2067">
        <v>177391</v>
      </c>
      <c r="F2067">
        <v>553</v>
      </c>
      <c r="G2067">
        <v>2588</v>
      </c>
      <c r="H2067">
        <v>207</v>
      </c>
      <c r="I2067">
        <v>841</v>
      </c>
      <c r="L2067">
        <v>14115</v>
      </c>
      <c r="M2067" t="s">
        <v>62</v>
      </c>
      <c r="N2067" s="1">
        <v>43974.708333333336</v>
      </c>
      <c r="O2067" t="s">
        <v>2209</v>
      </c>
      <c r="P2067" t="s">
        <v>190</v>
      </c>
      <c r="Q2067">
        <v>878</v>
      </c>
      <c r="R2067">
        <v>2588</v>
      </c>
      <c r="S2067">
        <v>197964</v>
      </c>
      <c r="T2067">
        <v>197964</v>
      </c>
      <c r="U2067">
        <v>197964</v>
      </c>
      <c r="V2067">
        <v>27</v>
      </c>
      <c r="W2067">
        <v>17</v>
      </c>
      <c r="X2067">
        <v>54</v>
      </c>
      <c r="Y2067">
        <v>7743</v>
      </c>
      <c r="Z2067">
        <v>728</v>
      </c>
      <c r="AA2067">
        <v>8471</v>
      </c>
      <c r="AB2067" s="24">
        <f>VLOOKUP(B2067,population!$B$2:$D$54,3,0)</f>
        <v>5639632</v>
      </c>
      <c r="AC2067" s="24" t="str">
        <f>VLOOKUP(B2067,regions!$A$2:$B$54,2,0)</f>
        <v>Midwest</v>
      </c>
      <c r="AD2067" s="24" t="str">
        <f>VLOOKUP(B2067,population!$B$2:$C$54,2,0)</f>
        <v> Minnesota</v>
      </c>
      <c r="AE2067" s="24">
        <f>IFERROR(VLOOKUP(AD2067,'pop density'!$A$1:$B$51,2,0),"")</f>
        <v>69</v>
      </c>
      <c r="AF2067" s="24" t="str">
        <f t="shared" si="32"/>
        <v>00069.0- Minnesota</v>
      </c>
    </row>
    <row r="2068" spans="1:32" x14ac:dyDescent="0.25">
      <c r="A2068">
        <v>20200307</v>
      </c>
      <c r="B2068" t="s">
        <v>2210</v>
      </c>
      <c r="C2068">
        <v>0</v>
      </c>
      <c r="O2068" t="s">
        <v>2211</v>
      </c>
      <c r="P2068" t="s">
        <v>31</v>
      </c>
      <c r="S2068">
        <v>0</v>
      </c>
      <c r="T2068">
        <v>0</v>
      </c>
      <c r="U2068">
        <v>0</v>
      </c>
      <c r="V2068">
        <v>29</v>
      </c>
      <c r="AB2068" s="24">
        <f>VLOOKUP(B2068,population!$B$2:$D$54,3,0)</f>
        <v>6137428</v>
      </c>
      <c r="AC2068" s="24" t="str">
        <f>VLOOKUP(B2068,regions!$A$2:$B$54,2,0)</f>
        <v>Midwest</v>
      </c>
      <c r="AD2068" s="24" t="str">
        <f>VLOOKUP(B2068,population!$B$2:$C$54,2,0)</f>
        <v> Missouri</v>
      </c>
      <c r="AE2068" s="24">
        <f>IFERROR(VLOOKUP(AD2068,'pop density'!$A$1:$B$51,2,0),"")</f>
        <v>88.3</v>
      </c>
      <c r="AF2068" s="24" t="str">
        <f t="shared" si="32"/>
        <v>00088.3- Missouri</v>
      </c>
    </row>
    <row r="2069" spans="1:32" x14ac:dyDescent="0.25">
      <c r="A2069">
        <v>20200308</v>
      </c>
      <c r="B2069" t="s">
        <v>2210</v>
      </c>
      <c r="C2069">
        <v>1</v>
      </c>
      <c r="O2069" t="s">
        <v>2212</v>
      </c>
      <c r="P2069" t="s">
        <v>33</v>
      </c>
      <c r="S2069">
        <v>1</v>
      </c>
      <c r="T2069">
        <v>1</v>
      </c>
      <c r="U2069">
        <v>1</v>
      </c>
      <c r="V2069">
        <v>29</v>
      </c>
      <c r="W2069">
        <v>0</v>
      </c>
      <c r="X2069">
        <v>0</v>
      </c>
      <c r="Y2069">
        <v>0</v>
      </c>
      <c r="Z2069">
        <v>1</v>
      </c>
      <c r="AA2069">
        <v>1</v>
      </c>
      <c r="AB2069" s="24">
        <f>VLOOKUP(B2069,population!$B$2:$D$54,3,0)</f>
        <v>6137428</v>
      </c>
      <c r="AC2069" s="24" t="str">
        <f>VLOOKUP(B2069,regions!$A$2:$B$54,2,0)</f>
        <v>Midwest</v>
      </c>
      <c r="AD2069" s="24" t="str">
        <f>VLOOKUP(B2069,population!$B$2:$C$54,2,0)</f>
        <v> Missouri</v>
      </c>
      <c r="AE2069" s="24">
        <f>IFERROR(VLOOKUP(AD2069,'pop density'!$A$1:$B$51,2,0),"")</f>
        <v>88.3</v>
      </c>
      <c r="AF2069" s="24" t="str">
        <f t="shared" si="32"/>
        <v>00088.3- Missouri</v>
      </c>
    </row>
    <row r="2070" spans="1:32" x14ac:dyDescent="0.25">
      <c r="A2070">
        <v>20200309</v>
      </c>
      <c r="B2070" t="s">
        <v>2210</v>
      </c>
      <c r="C2070">
        <v>1</v>
      </c>
      <c r="O2070" t="s">
        <v>2213</v>
      </c>
      <c r="P2070" t="s">
        <v>35</v>
      </c>
      <c r="S2070">
        <v>1</v>
      </c>
      <c r="T2070">
        <v>1</v>
      </c>
      <c r="U2070">
        <v>1</v>
      </c>
      <c r="V2070">
        <v>29</v>
      </c>
      <c r="W2070">
        <v>0</v>
      </c>
      <c r="X2070">
        <v>0</v>
      </c>
      <c r="Y2070">
        <v>0</v>
      </c>
      <c r="Z2070">
        <v>0</v>
      </c>
      <c r="AA2070">
        <v>0</v>
      </c>
      <c r="AB2070" s="24">
        <f>VLOOKUP(B2070,population!$B$2:$D$54,3,0)</f>
        <v>6137428</v>
      </c>
      <c r="AC2070" s="24" t="str">
        <f>VLOOKUP(B2070,regions!$A$2:$B$54,2,0)</f>
        <v>Midwest</v>
      </c>
      <c r="AD2070" s="24" t="str">
        <f>VLOOKUP(B2070,population!$B$2:$C$54,2,0)</f>
        <v> Missouri</v>
      </c>
      <c r="AE2070" s="24">
        <f>IFERROR(VLOOKUP(AD2070,'pop density'!$A$1:$B$51,2,0),"")</f>
        <v>88.3</v>
      </c>
      <c r="AF2070" s="24" t="str">
        <f t="shared" si="32"/>
        <v>00088.3- Missouri</v>
      </c>
    </row>
    <row r="2071" spans="1:32" x14ac:dyDescent="0.25">
      <c r="A2071">
        <v>20200310</v>
      </c>
      <c r="B2071" t="s">
        <v>2210</v>
      </c>
      <c r="C2071">
        <v>1</v>
      </c>
      <c r="O2071" t="s">
        <v>2214</v>
      </c>
      <c r="P2071" t="s">
        <v>37</v>
      </c>
      <c r="S2071">
        <v>1</v>
      </c>
      <c r="T2071">
        <v>1</v>
      </c>
      <c r="U2071">
        <v>1</v>
      </c>
      <c r="V2071">
        <v>29</v>
      </c>
      <c r="W2071">
        <v>0</v>
      </c>
      <c r="X2071">
        <v>0</v>
      </c>
      <c r="Y2071">
        <v>0</v>
      </c>
      <c r="Z2071">
        <v>0</v>
      </c>
      <c r="AA2071">
        <v>0</v>
      </c>
      <c r="AB2071" s="24">
        <f>VLOOKUP(B2071,population!$B$2:$D$54,3,0)</f>
        <v>6137428</v>
      </c>
      <c r="AC2071" s="24" t="str">
        <f>VLOOKUP(B2071,regions!$A$2:$B$54,2,0)</f>
        <v>Midwest</v>
      </c>
      <c r="AD2071" s="24" t="str">
        <f>VLOOKUP(B2071,population!$B$2:$C$54,2,0)</f>
        <v> Missouri</v>
      </c>
      <c r="AE2071" s="24">
        <f>IFERROR(VLOOKUP(AD2071,'pop density'!$A$1:$B$51,2,0),"")</f>
        <v>88.3</v>
      </c>
      <c r="AF2071" s="24" t="str">
        <f t="shared" si="32"/>
        <v>00088.3- Missouri</v>
      </c>
    </row>
    <row r="2072" spans="1:32" x14ac:dyDescent="0.25">
      <c r="A2072">
        <v>20200311</v>
      </c>
      <c r="B2072" t="s">
        <v>2210</v>
      </c>
      <c r="C2072">
        <v>1</v>
      </c>
      <c r="O2072" t="s">
        <v>2215</v>
      </c>
      <c r="P2072" t="s">
        <v>39</v>
      </c>
      <c r="S2072">
        <v>1</v>
      </c>
      <c r="T2072">
        <v>1</v>
      </c>
      <c r="U2072">
        <v>1</v>
      </c>
      <c r="V2072">
        <v>29</v>
      </c>
      <c r="W2072">
        <v>0</v>
      </c>
      <c r="X2072">
        <v>0</v>
      </c>
      <c r="Y2072">
        <v>0</v>
      </c>
      <c r="Z2072">
        <v>0</v>
      </c>
      <c r="AA2072">
        <v>0</v>
      </c>
      <c r="AB2072" s="24">
        <f>VLOOKUP(B2072,population!$B$2:$D$54,3,0)</f>
        <v>6137428</v>
      </c>
      <c r="AC2072" s="24" t="str">
        <f>VLOOKUP(B2072,regions!$A$2:$B$54,2,0)</f>
        <v>Midwest</v>
      </c>
      <c r="AD2072" s="24" t="str">
        <f>VLOOKUP(B2072,population!$B$2:$C$54,2,0)</f>
        <v> Missouri</v>
      </c>
      <c r="AE2072" s="24">
        <f>IFERROR(VLOOKUP(AD2072,'pop density'!$A$1:$B$51,2,0),"")</f>
        <v>88.3</v>
      </c>
      <c r="AF2072" s="24" t="str">
        <f t="shared" si="32"/>
        <v>00088.3- Missouri</v>
      </c>
    </row>
    <row r="2073" spans="1:32" x14ac:dyDescent="0.25">
      <c r="A2073">
        <v>20200312</v>
      </c>
      <c r="B2073" t="s">
        <v>2210</v>
      </c>
      <c r="C2073">
        <v>1</v>
      </c>
      <c r="D2073">
        <v>64</v>
      </c>
      <c r="N2073" s="1">
        <v>43901</v>
      </c>
      <c r="O2073" t="s">
        <v>2216</v>
      </c>
      <c r="P2073" t="s">
        <v>41</v>
      </c>
      <c r="S2073">
        <v>65</v>
      </c>
      <c r="T2073">
        <v>65</v>
      </c>
      <c r="U2073">
        <v>65</v>
      </c>
      <c r="V2073">
        <v>29</v>
      </c>
      <c r="W2073">
        <v>0</v>
      </c>
      <c r="X2073">
        <v>0</v>
      </c>
      <c r="Y2073">
        <v>64</v>
      </c>
      <c r="Z2073">
        <v>0</v>
      </c>
      <c r="AA2073">
        <v>64</v>
      </c>
      <c r="AB2073" s="24">
        <f>VLOOKUP(B2073,population!$B$2:$D$54,3,0)</f>
        <v>6137428</v>
      </c>
      <c r="AC2073" s="24" t="str">
        <f>VLOOKUP(B2073,regions!$A$2:$B$54,2,0)</f>
        <v>Midwest</v>
      </c>
      <c r="AD2073" s="24" t="str">
        <f>VLOOKUP(B2073,population!$B$2:$C$54,2,0)</f>
        <v> Missouri</v>
      </c>
      <c r="AE2073" s="24">
        <f>IFERROR(VLOOKUP(AD2073,'pop density'!$A$1:$B$51,2,0),"")</f>
        <v>88.3</v>
      </c>
      <c r="AF2073" s="24" t="str">
        <f t="shared" si="32"/>
        <v>00088.3- Missouri</v>
      </c>
    </row>
    <row r="2074" spans="1:32" x14ac:dyDescent="0.25">
      <c r="A2074">
        <v>20200313</v>
      </c>
      <c r="B2074" t="s">
        <v>2210</v>
      </c>
      <c r="C2074">
        <v>2</v>
      </c>
      <c r="D2074">
        <v>71</v>
      </c>
      <c r="N2074" s="1">
        <v>43902.739583333336</v>
      </c>
      <c r="O2074" t="s">
        <v>2217</v>
      </c>
      <c r="P2074" t="s">
        <v>43</v>
      </c>
      <c r="S2074">
        <v>73</v>
      </c>
      <c r="T2074">
        <v>73</v>
      </c>
      <c r="U2074">
        <v>73</v>
      </c>
      <c r="V2074">
        <v>29</v>
      </c>
      <c r="W2074">
        <v>0</v>
      </c>
      <c r="X2074">
        <v>0</v>
      </c>
      <c r="Y2074">
        <v>7</v>
      </c>
      <c r="Z2074">
        <v>1</v>
      </c>
      <c r="AA2074">
        <v>8</v>
      </c>
      <c r="AB2074" s="24">
        <f>VLOOKUP(B2074,population!$B$2:$D$54,3,0)</f>
        <v>6137428</v>
      </c>
      <c r="AC2074" s="24" t="str">
        <f>VLOOKUP(B2074,regions!$A$2:$B$54,2,0)</f>
        <v>Midwest</v>
      </c>
      <c r="AD2074" s="24" t="str">
        <f>VLOOKUP(B2074,population!$B$2:$C$54,2,0)</f>
        <v> Missouri</v>
      </c>
      <c r="AE2074" s="24">
        <f>IFERROR(VLOOKUP(AD2074,'pop density'!$A$1:$B$51,2,0),"")</f>
        <v>88.3</v>
      </c>
      <c r="AF2074" s="24" t="str">
        <f t="shared" si="32"/>
        <v>00088.3- Missouri</v>
      </c>
    </row>
    <row r="2075" spans="1:32" x14ac:dyDescent="0.25">
      <c r="A2075">
        <v>20200314</v>
      </c>
      <c r="B2075" t="s">
        <v>2210</v>
      </c>
      <c r="C2075">
        <v>4</v>
      </c>
      <c r="D2075">
        <v>90</v>
      </c>
      <c r="N2075" s="1">
        <v>43903.756944444445</v>
      </c>
      <c r="O2075" t="s">
        <v>2218</v>
      </c>
      <c r="P2075" t="s">
        <v>45</v>
      </c>
      <c r="Q2075">
        <v>0</v>
      </c>
      <c r="S2075">
        <v>94</v>
      </c>
      <c r="T2075">
        <v>94</v>
      </c>
      <c r="U2075">
        <v>94</v>
      </c>
      <c r="V2075">
        <v>29</v>
      </c>
      <c r="W2075">
        <v>0</v>
      </c>
      <c r="X2075">
        <v>0</v>
      </c>
      <c r="Y2075">
        <v>19</v>
      </c>
      <c r="Z2075">
        <v>2</v>
      </c>
      <c r="AA2075">
        <v>21</v>
      </c>
      <c r="AB2075" s="24">
        <f>VLOOKUP(B2075,population!$B$2:$D$54,3,0)</f>
        <v>6137428</v>
      </c>
      <c r="AC2075" s="24" t="str">
        <f>VLOOKUP(B2075,regions!$A$2:$B$54,2,0)</f>
        <v>Midwest</v>
      </c>
      <c r="AD2075" s="24" t="str">
        <f>VLOOKUP(B2075,population!$B$2:$C$54,2,0)</f>
        <v> Missouri</v>
      </c>
      <c r="AE2075" s="24">
        <f>IFERROR(VLOOKUP(AD2075,'pop density'!$A$1:$B$51,2,0),"")</f>
        <v>88.3</v>
      </c>
      <c r="AF2075" s="24" t="str">
        <f t="shared" si="32"/>
        <v>00088.3- Missouri</v>
      </c>
    </row>
    <row r="2076" spans="1:32" x14ac:dyDescent="0.25">
      <c r="A2076">
        <v>20200315</v>
      </c>
      <c r="B2076" t="s">
        <v>2210</v>
      </c>
      <c r="C2076">
        <v>5</v>
      </c>
      <c r="D2076">
        <v>122</v>
      </c>
      <c r="N2076" s="1">
        <v>43904.916666666664</v>
      </c>
      <c r="O2076" t="s">
        <v>2219</v>
      </c>
      <c r="P2076" t="s">
        <v>47</v>
      </c>
      <c r="Q2076">
        <v>0</v>
      </c>
      <c r="S2076">
        <v>127</v>
      </c>
      <c r="T2076">
        <v>127</v>
      </c>
      <c r="U2076">
        <v>127</v>
      </c>
      <c r="V2076">
        <v>29</v>
      </c>
      <c r="W2076">
        <v>0</v>
      </c>
      <c r="X2076">
        <v>0</v>
      </c>
      <c r="Y2076">
        <v>32</v>
      </c>
      <c r="Z2076">
        <v>1</v>
      </c>
      <c r="AA2076">
        <v>33</v>
      </c>
      <c r="AB2076" s="24">
        <f>VLOOKUP(B2076,population!$B$2:$D$54,3,0)</f>
        <v>6137428</v>
      </c>
      <c r="AC2076" s="24" t="str">
        <f>VLOOKUP(B2076,regions!$A$2:$B$54,2,0)</f>
        <v>Midwest</v>
      </c>
      <c r="AD2076" s="24" t="str">
        <f>VLOOKUP(B2076,population!$B$2:$C$54,2,0)</f>
        <v> Missouri</v>
      </c>
      <c r="AE2076" s="24">
        <f>IFERROR(VLOOKUP(AD2076,'pop density'!$A$1:$B$51,2,0),"")</f>
        <v>88.3</v>
      </c>
      <c r="AF2076" s="24" t="str">
        <f t="shared" si="32"/>
        <v>00088.3- Missouri</v>
      </c>
    </row>
    <row r="2077" spans="1:32" x14ac:dyDescent="0.25">
      <c r="A2077">
        <v>20200316</v>
      </c>
      <c r="B2077" t="s">
        <v>2210</v>
      </c>
      <c r="C2077">
        <v>6</v>
      </c>
      <c r="D2077">
        <v>164</v>
      </c>
      <c r="N2077" s="1">
        <v>43906.661111111112</v>
      </c>
      <c r="O2077" t="s">
        <v>2220</v>
      </c>
      <c r="P2077" t="s">
        <v>49</v>
      </c>
      <c r="Q2077">
        <v>0</v>
      </c>
      <c r="S2077">
        <v>170</v>
      </c>
      <c r="T2077">
        <v>170</v>
      </c>
      <c r="U2077">
        <v>170</v>
      </c>
      <c r="V2077">
        <v>29</v>
      </c>
      <c r="W2077">
        <v>0</v>
      </c>
      <c r="X2077">
        <v>0</v>
      </c>
      <c r="Y2077">
        <v>42</v>
      </c>
      <c r="Z2077">
        <v>1</v>
      </c>
      <c r="AA2077">
        <v>43</v>
      </c>
      <c r="AB2077" s="24">
        <f>VLOOKUP(B2077,population!$B$2:$D$54,3,0)</f>
        <v>6137428</v>
      </c>
      <c r="AC2077" s="24" t="str">
        <f>VLOOKUP(B2077,regions!$A$2:$B$54,2,0)</f>
        <v>Midwest</v>
      </c>
      <c r="AD2077" s="24" t="str">
        <f>VLOOKUP(B2077,population!$B$2:$C$54,2,0)</f>
        <v> Missouri</v>
      </c>
      <c r="AE2077" s="24">
        <f>IFERROR(VLOOKUP(AD2077,'pop density'!$A$1:$B$51,2,0),"")</f>
        <v>88.3</v>
      </c>
      <c r="AF2077" s="24" t="str">
        <f t="shared" si="32"/>
        <v>00088.3- Missouri</v>
      </c>
    </row>
    <row r="2078" spans="1:32" x14ac:dyDescent="0.25">
      <c r="A2078">
        <v>20200317</v>
      </c>
      <c r="B2078" t="s">
        <v>2210</v>
      </c>
      <c r="C2078">
        <v>8</v>
      </c>
      <c r="D2078">
        <v>207</v>
      </c>
      <c r="N2078" s="1">
        <v>43906.833333333336</v>
      </c>
      <c r="O2078" t="s">
        <v>2221</v>
      </c>
      <c r="P2078" t="s">
        <v>51</v>
      </c>
      <c r="Q2078">
        <v>0</v>
      </c>
      <c r="S2078">
        <v>215</v>
      </c>
      <c r="T2078">
        <v>215</v>
      </c>
      <c r="U2078">
        <v>215</v>
      </c>
      <c r="V2078">
        <v>29</v>
      </c>
      <c r="W2078">
        <v>0</v>
      </c>
      <c r="X2078">
        <v>0</v>
      </c>
      <c r="Y2078">
        <v>43</v>
      </c>
      <c r="Z2078">
        <v>2</v>
      </c>
      <c r="AA2078">
        <v>45</v>
      </c>
      <c r="AB2078" s="24">
        <f>VLOOKUP(B2078,population!$B$2:$D$54,3,0)</f>
        <v>6137428</v>
      </c>
      <c r="AC2078" s="24" t="str">
        <f>VLOOKUP(B2078,regions!$A$2:$B$54,2,0)</f>
        <v>Midwest</v>
      </c>
      <c r="AD2078" s="24" t="str">
        <f>VLOOKUP(B2078,population!$B$2:$C$54,2,0)</f>
        <v> Missouri</v>
      </c>
      <c r="AE2078" s="24">
        <f>IFERROR(VLOOKUP(AD2078,'pop density'!$A$1:$B$51,2,0),"")</f>
        <v>88.3</v>
      </c>
      <c r="AF2078" s="24" t="str">
        <f t="shared" si="32"/>
        <v>00088.3- Missouri</v>
      </c>
    </row>
    <row r="2079" spans="1:32" x14ac:dyDescent="0.25">
      <c r="A2079">
        <v>20200318</v>
      </c>
      <c r="B2079" t="s">
        <v>2210</v>
      </c>
      <c r="C2079">
        <v>13</v>
      </c>
      <c r="D2079">
        <v>253</v>
      </c>
      <c r="N2079" s="1">
        <v>43907.802083333336</v>
      </c>
      <c r="O2079" t="s">
        <v>2222</v>
      </c>
      <c r="P2079" t="s">
        <v>53</v>
      </c>
      <c r="Q2079">
        <v>0</v>
      </c>
      <c r="S2079">
        <v>266</v>
      </c>
      <c r="T2079">
        <v>266</v>
      </c>
      <c r="U2079">
        <v>266</v>
      </c>
      <c r="V2079">
        <v>29</v>
      </c>
      <c r="W2079">
        <v>0</v>
      </c>
      <c r="X2079">
        <v>0</v>
      </c>
      <c r="Y2079">
        <v>46</v>
      </c>
      <c r="Z2079">
        <v>5</v>
      </c>
      <c r="AA2079">
        <v>51</v>
      </c>
      <c r="AB2079" s="24">
        <f>VLOOKUP(B2079,population!$B$2:$D$54,3,0)</f>
        <v>6137428</v>
      </c>
      <c r="AC2079" s="24" t="str">
        <f>VLOOKUP(B2079,regions!$A$2:$B$54,2,0)</f>
        <v>Midwest</v>
      </c>
      <c r="AD2079" s="24" t="str">
        <f>VLOOKUP(B2079,population!$B$2:$C$54,2,0)</f>
        <v> Missouri</v>
      </c>
      <c r="AE2079" s="24">
        <f>IFERROR(VLOOKUP(AD2079,'pop density'!$A$1:$B$51,2,0),"")</f>
        <v>88.3</v>
      </c>
      <c r="AF2079" s="24" t="str">
        <f t="shared" si="32"/>
        <v>00088.3- Missouri</v>
      </c>
    </row>
    <row r="2080" spans="1:32" x14ac:dyDescent="0.25">
      <c r="A2080">
        <v>20200319</v>
      </c>
      <c r="B2080" t="s">
        <v>2210</v>
      </c>
      <c r="C2080">
        <v>24</v>
      </c>
      <c r="D2080">
        <v>308</v>
      </c>
      <c r="N2080" s="1">
        <v>43908.833333333336</v>
      </c>
      <c r="O2080" t="s">
        <v>2223</v>
      </c>
      <c r="P2080" t="s">
        <v>55</v>
      </c>
      <c r="Q2080">
        <v>1</v>
      </c>
      <c r="S2080">
        <v>332</v>
      </c>
      <c r="T2080">
        <v>332</v>
      </c>
      <c r="U2080">
        <v>332</v>
      </c>
      <c r="V2080">
        <v>29</v>
      </c>
      <c r="W2080">
        <v>1</v>
      </c>
      <c r="X2080">
        <v>0</v>
      </c>
      <c r="Y2080">
        <v>55</v>
      </c>
      <c r="Z2080">
        <v>11</v>
      </c>
      <c r="AA2080">
        <v>66</v>
      </c>
      <c r="AB2080" s="24">
        <f>VLOOKUP(B2080,population!$B$2:$D$54,3,0)</f>
        <v>6137428</v>
      </c>
      <c r="AC2080" s="24" t="str">
        <f>VLOOKUP(B2080,regions!$A$2:$B$54,2,0)</f>
        <v>Midwest</v>
      </c>
      <c r="AD2080" s="24" t="str">
        <f>VLOOKUP(B2080,population!$B$2:$C$54,2,0)</f>
        <v> Missouri</v>
      </c>
      <c r="AE2080" s="24">
        <f>IFERROR(VLOOKUP(AD2080,'pop density'!$A$1:$B$51,2,0),"")</f>
        <v>88.3</v>
      </c>
      <c r="AF2080" s="24" t="str">
        <f t="shared" si="32"/>
        <v>00088.3- Missouri</v>
      </c>
    </row>
    <row r="2081" spans="1:32" x14ac:dyDescent="0.25">
      <c r="A2081">
        <v>20200320</v>
      </c>
      <c r="B2081" t="s">
        <v>2210</v>
      </c>
      <c r="C2081">
        <v>47</v>
      </c>
      <c r="D2081">
        <v>369</v>
      </c>
      <c r="N2081" s="1">
        <v>43910.420138888891</v>
      </c>
      <c r="O2081" t="s">
        <v>2224</v>
      </c>
      <c r="P2081" t="s">
        <v>57</v>
      </c>
      <c r="Q2081">
        <v>1</v>
      </c>
      <c r="S2081">
        <v>416</v>
      </c>
      <c r="T2081">
        <v>416</v>
      </c>
      <c r="U2081">
        <v>416</v>
      </c>
      <c r="V2081">
        <v>29</v>
      </c>
      <c r="W2081">
        <v>0</v>
      </c>
      <c r="X2081">
        <v>0</v>
      </c>
      <c r="Y2081">
        <v>61</v>
      </c>
      <c r="Z2081">
        <v>23</v>
      </c>
      <c r="AA2081">
        <v>84</v>
      </c>
      <c r="AB2081" s="24">
        <f>VLOOKUP(B2081,population!$B$2:$D$54,3,0)</f>
        <v>6137428</v>
      </c>
      <c r="AC2081" s="24" t="str">
        <f>VLOOKUP(B2081,regions!$A$2:$B$54,2,0)</f>
        <v>Midwest</v>
      </c>
      <c r="AD2081" s="24" t="str">
        <f>VLOOKUP(B2081,population!$B$2:$C$54,2,0)</f>
        <v> Missouri</v>
      </c>
      <c r="AE2081" s="24">
        <f>IFERROR(VLOOKUP(AD2081,'pop density'!$A$1:$B$51,2,0),"")</f>
        <v>88.3</v>
      </c>
      <c r="AF2081" s="24" t="str">
        <f t="shared" si="32"/>
        <v>00088.3- Missouri</v>
      </c>
    </row>
    <row r="2082" spans="1:32" x14ac:dyDescent="0.25">
      <c r="A2082">
        <v>20200321</v>
      </c>
      <c r="B2082" t="s">
        <v>2210</v>
      </c>
      <c r="C2082">
        <v>73</v>
      </c>
      <c r="D2082">
        <v>369</v>
      </c>
      <c r="N2082" s="1">
        <v>43910.916666666664</v>
      </c>
      <c r="O2082" t="s">
        <v>2225</v>
      </c>
      <c r="P2082" t="s">
        <v>59</v>
      </c>
      <c r="Q2082">
        <v>3</v>
      </c>
      <c r="S2082">
        <v>442</v>
      </c>
      <c r="T2082">
        <v>442</v>
      </c>
      <c r="U2082">
        <v>442</v>
      </c>
      <c r="V2082">
        <v>29</v>
      </c>
      <c r="W2082">
        <v>2</v>
      </c>
      <c r="X2082">
        <v>0</v>
      </c>
      <c r="Y2082">
        <v>0</v>
      </c>
      <c r="Z2082">
        <v>26</v>
      </c>
      <c r="AA2082">
        <v>26</v>
      </c>
      <c r="AB2082" s="24">
        <f>VLOOKUP(B2082,population!$B$2:$D$54,3,0)</f>
        <v>6137428</v>
      </c>
      <c r="AC2082" s="24" t="str">
        <f>VLOOKUP(B2082,regions!$A$2:$B$54,2,0)</f>
        <v>Midwest</v>
      </c>
      <c r="AD2082" s="24" t="str">
        <f>VLOOKUP(B2082,population!$B$2:$C$54,2,0)</f>
        <v> Missouri</v>
      </c>
      <c r="AE2082" s="24">
        <f>IFERROR(VLOOKUP(AD2082,'pop density'!$A$1:$B$51,2,0),"")</f>
        <v>88.3</v>
      </c>
      <c r="AF2082" s="24" t="str">
        <f t="shared" si="32"/>
        <v>00088.3- Missouri</v>
      </c>
    </row>
    <row r="2083" spans="1:32" x14ac:dyDescent="0.25">
      <c r="A2083">
        <v>20200322</v>
      </c>
      <c r="B2083" t="s">
        <v>2210</v>
      </c>
      <c r="C2083">
        <v>90</v>
      </c>
      <c r="D2083">
        <v>369</v>
      </c>
      <c r="N2083" s="1">
        <v>43911.916666666664</v>
      </c>
      <c r="O2083" t="s">
        <v>2226</v>
      </c>
      <c r="P2083" t="s">
        <v>61</v>
      </c>
      <c r="Q2083">
        <v>3</v>
      </c>
      <c r="S2083">
        <v>459</v>
      </c>
      <c r="T2083">
        <v>459</v>
      </c>
      <c r="U2083">
        <v>459</v>
      </c>
      <c r="V2083">
        <v>29</v>
      </c>
      <c r="W2083">
        <v>0</v>
      </c>
      <c r="X2083">
        <v>0</v>
      </c>
      <c r="Y2083">
        <v>0</v>
      </c>
      <c r="Z2083">
        <v>17</v>
      </c>
      <c r="AA2083">
        <v>17</v>
      </c>
      <c r="AB2083" s="24">
        <f>VLOOKUP(B2083,population!$B$2:$D$54,3,0)</f>
        <v>6137428</v>
      </c>
      <c r="AC2083" s="24" t="str">
        <f>VLOOKUP(B2083,regions!$A$2:$B$54,2,0)</f>
        <v>Midwest</v>
      </c>
      <c r="AD2083" s="24" t="str">
        <f>VLOOKUP(B2083,population!$B$2:$C$54,2,0)</f>
        <v> Missouri</v>
      </c>
      <c r="AE2083" s="24">
        <f>IFERROR(VLOOKUP(AD2083,'pop density'!$A$1:$B$51,2,0),"")</f>
        <v>88.3</v>
      </c>
      <c r="AF2083" s="24" t="str">
        <f t="shared" si="32"/>
        <v>00088.3- Missouri</v>
      </c>
    </row>
    <row r="2084" spans="1:32" x14ac:dyDescent="0.25">
      <c r="A2084">
        <v>20200323</v>
      </c>
      <c r="B2084" t="s">
        <v>2210</v>
      </c>
      <c r="C2084">
        <v>183</v>
      </c>
      <c r="D2084">
        <v>369</v>
      </c>
      <c r="M2084" t="s">
        <v>140</v>
      </c>
      <c r="N2084" s="1">
        <v>43913.625</v>
      </c>
      <c r="O2084" t="s">
        <v>2227</v>
      </c>
      <c r="P2084" t="s">
        <v>64</v>
      </c>
      <c r="Q2084">
        <v>3</v>
      </c>
      <c r="S2084">
        <v>552</v>
      </c>
      <c r="T2084">
        <v>552</v>
      </c>
      <c r="U2084">
        <v>552</v>
      </c>
      <c r="V2084">
        <v>29</v>
      </c>
      <c r="W2084">
        <v>0</v>
      </c>
      <c r="X2084">
        <v>0</v>
      </c>
      <c r="Y2084">
        <v>0</v>
      </c>
      <c r="Z2084">
        <v>93</v>
      </c>
      <c r="AA2084">
        <v>93</v>
      </c>
      <c r="AB2084" s="24">
        <f>VLOOKUP(B2084,population!$B$2:$D$54,3,0)</f>
        <v>6137428</v>
      </c>
      <c r="AC2084" s="24" t="str">
        <f>VLOOKUP(B2084,regions!$A$2:$B$54,2,0)</f>
        <v>Midwest</v>
      </c>
      <c r="AD2084" s="24" t="str">
        <f>VLOOKUP(B2084,population!$B$2:$C$54,2,0)</f>
        <v> Missouri</v>
      </c>
      <c r="AE2084" s="24">
        <f>IFERROR(VLOOKUP(AD2084,'pop density'!$A$1:$B$51,2,0),"")</f>
        <v>88.3</v>
      </c>
      <c r="AF2084" s="24" t="str">
        <f t="shared" si="32"/>
        <v>00088.3- Missouri</v>
      </c>
    </row>
    <row r="2085" spans="1:32" x14ac:dyDescent="0.25">
      <c r="A2085">
        <v>20200324</v>
      </c>
      <c r="B2085" t="s">
        <v>2210</v>
      </c>
      <c r="C2085">
        <v>183</v>
      </c>
      <c r="D2085">
        <v>369</v>
      </c>
      <c r="M2085" t="s">
        <v>140</v>
      </c>
      <c r="N2085" s="1">
        <v>43913.625</v>
      </c>
      <c r="O2085" t="s">
        <v>2228</v>
      </c>
      <c r="P2085" t="s">
        <v>66</v>
      </c>
      <c r="Q2085">
        <v>3</v>
      </c>
      <c r="S2085">
        <v>552</v>
      </c>
      <c r="T2085">
        <v>552</v>
      </c>
      <c r="U2085">
        <v>552</v>
      </c>
      <c r="V2085">
        <v>29</v>
      </c>
      <c r="W2085">
        <v>0</v>
      </c>
      <c r="X2085">
        <v>0</v>
      </c>
      <c r="Y2085">
        <v>0</v>
      </c>
      <c r="Z2085">
        <v>0</v>
      </c>
      <c r="AA2085">
        <v>0</v>
      </c>
      <c r="AB2085" s="24">
        <f>VLOOKUP(B2085,population!$B$2:$D$54,3,0)</f>
        <v>6137428</v>
      </c>
      <c r="AC2085" s="24" t="str">
        <f>VLOOKUP(B2085,regions!$A$2:$B$54,2,0)</f>
        <v>Midwest</v>
      </c>
      <c r="AD2085" s="24" t="str">
        <f>VLOOKUP(B2085,population!$B$2:$C$54,2,0)</f>
        <v> Missouri</v>
      </c>
      <c r="AE2085" s="24">
        <f>IFERROR(VLOOKUP(AD2085,'pop density'!$A$1:$B$51,2,0),"")</f>
        <v>88.3</v>
      </c>
      <c r="AF2085" s="24" t="str">
        <f t="shared" si="32"/>
        <v>00088.3- Missouri</v>
      </c>
    </row>
    <row r="2086" spans="1:32" x14ac:dyDescent="0.25">
      <c r="A2086">
        <v>20200325</v>
      </c>
      <c r="B2086" t="s">
        <v>2210</v>
      </c>
      <c r="C2086">
        <v>356</v>
      </c>
      <c r="D2086">
        <v>369</v>
      </c>
      <c r="M2086" t="s">
        <v>140</v>
      </c>
      <c r="N2086" s="1">
        <v>43914.666666666664</v>
      </c>
      <c r="O2086" t="s">
        <v>2229</v>
      </c>
      <c r="P2086" t="s">
        <v>68</v>
      </c>
      <c r="Q2086">
        <v>8</v>
      </c>
      <c r="S2086">
        <v>725</v>
      </c>
      <c r="T2086">
        <v>725</v>
      </c>
      <c r="U2086">
        <v>725</v>
      </c>
      <c r="V2086">
        <v>29</v>
      </c>
      <c r="W2086">
        <v>5</v>
      </c>
      <c r="X2086">
        <v>0</v>
      </c>
      <c r="Y2086">
        <v>0</v>
      </c>
      <c r="Z2086">
        <v>173</v>
      </c>
      <c r="AA2086">
        <v>173</v>
      </c>
      <c r="AB2086" s="24">
        <f>VLOOKUP(B2086,population!$B$2:$D$54,3,0)</f>
        <v>6137428</v>
      </c>
      <c r="AC2086" s="24" t="str">
        <f>VLOOKUP(B2086,regions!$A$2:$B$54,2,0)</f>
        <v>Midwest</v>
      </c>
      <c r="AD2086" s="24" t="str">
        <f>VLOOKUP(B2086,population!$B$2:$C$54,2,0)</f>
        <v> Missouri</v>
      </c>
      <c r="AE2086" s="24">
        <f>IFERROR(VLOOKUP(AD2086,'pop density'!$A$1:$B$51,2,0),"")</f>
        <v>88.3</v>
      </c>
      <c r="AF2086" s="24" t="str">
        <f t="shared" si="32"/>
        <v>00088.3- Missouri</v>
      </c>
    </row>
    <row r="2087" spans="1:32" x14ac:dyDescent="0.25">
      <c r="A2087">
        <v>20200326</v>
      </c>
      <c r="B2087" t="s">
        <v>2210</v>
      </c>
      <c r="C2087">
        <v>502</v>
      </c>
      <c r="D2087">
        <v>369</v>
      </c>
      <c r="M2087" t="s">
        <v>140</v>
      </c>
      <c r="N2087" s="1">
        <v>43916.625</v>
      </c>
      <c r="O2087" t="s">
        <v>2230</v>
      </c>
      <c r="P2087" t="s">
        <v>70</v>
      </c>
      <c r="Q2087">
        <v>8</v>
      </c>
      <c r="S2087">
        <v>871</v>
      </c>
      <c r="T2087">
        <v>871</v>
      </c>
      <c r="U2087">
        <v>871</v>
      </c>
      <c r="V2087">
        <v>29</v>
      </c>
      <c r="W2087">
        <v>0</v>
      </c>
      <c r="X2087">
        <v>0</v>
      </c>
      <c r="Y2087">
        <v>0</v>
      </c>
      <c r="Z2087">
        <v>146</v>
      </c>
      <c r="AA2087">
        <v>146</v>
      </c>
      <c r="AB2087" s="24">
        <f>VLOOKUP(B2087,population!$B$2:$D$54,3,0)</f>
        <v>6137428</v>
      </c>
      <c r="AC2087" s="24" t="str">
        <f>VLOOKUP(B2087,regions!$A$2:$B$54,2,0)</f>
        <v>Midwest</v>
      </c>
      <c r="AD2087" s="24" t="str">
        <f>VLOOKUP(B2087,population!$B$2:$C$54,2,0)</f>
        <v> Missouri</v>
      </c>
      <c r="AE2087" s="24">
        <f>IFERROR(VLOOKUP(AD2087,'pop density'!$A$1:$B$51,2,0),"")</f>
        <v>88.3</v>
      </c>
      <c r="AF2087" s="24" t="str">
        <f t="shared" si="32"/>
        <v>00088.3- Missouri</v>
      </c>
    </row>
    <row r="2088" spans="1:32" x14ac:dyDescent="0.25">
      <c r="A2088">
        <v>20200327</v>
      </c>
      <c r="B2088" t="s">
        <v>2210</v>
      </c>
      <c r="C2088">
        <v>669</v>
      </c>
      <c r="D2088">
        <v>369</v>
      </c>
      <c r="M2088" t="s">
        <v>140</v>
      </c>
      <c r="N2088" s="1">
        <v>43917</v>
      </c>
      <c r="O2088" t="s">
        <v>2231</v>
      </c>
      <c r="P2088" t="s">
        <v>72</v>
      </c>
      <c r="Q2088">
        <v>8</v>
      </c>
      <c r="S2088">
        <v>1038</v>
      </c>
      <c r="T2088">
        <v>1038</v>
      </c>
      <c r="U2088">
        <v>1038</v>
      </c>
      <c r="V2088">
        <v>29</v>
      </c>
      <c r="W2088">
        <v>0</v>
      </c>
      <c r="X2088">
        <v>0</v>
      </c>
      <c r="Y2088">
        <v>0</v>
      </c>
      <c r="Z2088">
        <v>167</v>
      </c>
      <c r="AA2088">
        <v>167</v>
      </c>
      <c r="AB2088" s="24">
        <f>VLOOKUP(B2088,population!$B$2:$D$54,3,0)</f>
        <v>6137428</v>
      </c>
      <c r="AC2088" s="24" t="str">
        <f>VLOOKUP(B2088,regions!$A$2:$B$54,2,0)</f>
        <v>Midwest</v>
      </c>
      <c r="AD2088" s="24" t="str">
        <f>VLOOKUP(B2088,population!$B$2:$C$54,2,0)</f>
        <v> Missouri</v>
      </c>
      <c r="AE2088" s="24">
        <f>IFERROR(VLOOKUP(AD2088,'pop density'!$A$1:$B$51,2,0),"")</f>
        <v>88.3</v>
      </c>
      <c r="AF2088" s="24" t="str">
        <f t="shared" si="32"/>
        <v>00088.3- Missouri</v>
      </c>
    </row>
    <row r="2089" spans="1:32" x14ac:dyDescent="0.25">
      <c r="A2089">
        <v>20200328</v>
      </c>
      <c r="B2089" t="s">
        <v>2210</v>
      </c>
      <c r="C2089">
        <v>838</v>
      </c>
      <c r="D2089">
        <v>10082</v>
      </c>
      <c r="M2089" t="s">
        <v>140</v>
      </c>
      <c r="N2089" s="1">
        <v>43918.625</v>
      </c>
      <c r="O2089" t="s">
        <v>2232</v>
      </c>
      <c r="P2089" t="s">
        <v>74</v>
      </c>
      <c r="Q2089">
        <v>10</v>
      </c>
      <c r="S2089">
        <v>10920</v>
      </c>
      <c r="T2089">
        <v>10920</v>
      </c>
      <c r="U2089">
        <v>10920</v>
      </c>
      <c r="V2089">
        <v>29</v>
      </c>
      <c r="W2089">
        <v>2</v>
      </c>
      <c r="X2089">
        <v>0</v>
      </c>
      <c r="Y2089">
        <v>9713</v>
      </c>
      <c r="Z2089">
        <v>169</v>
      </c>
      <c r="AA2089">
        <v>9882</v>
      </c>
      <c r="AB2089" s="24">
        <f>VLOOKUP(B2089,population!$B$2:$D$54,3,0)</f>
        <v>6137428</v>
      </c>
      <c r="AC2089" s="24" t="str">
        <f>VLOOKUP(B2089,regions!$A$2:$B$54,2,0)</f>
        <v>Midwest</v>
      </c>
      <c r="AD2089" s="24" t="str">
        <f>VLOOKUP(B2089,population!$B$2:$C$54,2,0)</f>
        <v> Missouri</v>
      </c>
      <c r="AE2089" s="24">
        <f>IFERROR(VLOOKUP(AD2089,'pop density'!$A$1:$B$51,2,0),"")</f>
        <v>88.3</v>
      </c>
      <c r="AF2089" s="24" t="str">
        <f t="shared" si="32"/>
        <v>00088.3- Missouri</v>
      </c>
    </row>
    <row r="2090" spans="1:32" x14ac:dyDescent="0.25">
      <c r="A2090">
        <v>20200329</v>
      </c>
      <c r="B2090" t="s">
        <v>2210</v>
      </c>
      <c r="C2090">
        <v>838</v>
      </c>
      <c r="D2090">
        <v>11547</v>
      </c>
      <c r="M2090" t="s">
        <v>140</v>
      </c>
      <c r="N2090" s="1">
        <v>43918.625</v>
      </c>
      <c r="O2090" t="s">
        <v>2233</v>
      </c>
      <c r="P2090" t="s">
        <v>76</v>
      </c>
      <c r="Q2090">
        <v>10</v>
      </c>
      <c r="S2090">
        <v>12385</v>
      </c>
      <c r="T2090">
        <v>12385</v>
      </c>
      <c r="U2090">
        <v>12385</v>
      </c>
      <c r="V2090">
        <v>29</v>
      </c>
      <c r="W2090">
        <v>0</v>
      </c>
      <c r="X2090">
        <v>0</v>
      </c>
      <c r="Y2090">
        <v>1465</v>
      </c>
      <c r="Z2090">
        <v>0</v>
      </c>
      <c r="AA2090">
        <v>1465</v>
      </c>
      <c r="AB2090" s="24">
        <f>VLOOKUP(B2090,population!$B$2:$D$54,3,0)</f>
        <v>6137428</v>
      </c>
      <c r="AC2090" s="24" t="str">
        <f>VLOOKUP(B2090,regions!$A$2:$B$54,2,0)</f>
        <v>Midwest</v>
      </c>
      <c r="AD2090" s="24" t="str">
        <f>VLOOKUP(B2090,population!$B$2:$C$54,2,0)</f>
        <v> Missouri</v>
      </c>
      <c r="AE2090" s="24">
        <f>IFERROR(VLOOKUP(AD2090,'pop density'!$A$1:$B$51,2,0),"")</f>
        <v>88.3</v>
      </c>
      <c r="AF2090" s="24" t="str">
        <f t="shared" si="32"/>
        <v>00088.3- Missouri</v>
      </c>
    </row>
    <row r="2091" spans="1:32" x14ac:dyDescent="0.25">
      <c r="A2091">
        <v>20200330</v>
      </c>
      <c r="B2091" t="s">
        <v>2210</v>
      </c>
      <c r="C2091">
        <v>1031</v>
      </c>
      <c r="D2091">
        <v>13204</v>
      </c>
      <c r="M2091" t="s">
        <v>140</v>
      </c>
      <c r="N2091" s="1">
        <v>43920.666666666664</v>
      </c>
      <c r="O2091" t="s">
        <v>2234</v>
      </c>
      <c r="P2091" t="s">
        <v>78</v>
      </c>
      <c r="Q2091">
        <v>13</v>
      </c>
      <c r="S2091">
        <v>14235</v>
      </c>
      <c r="T2091">
        <v>14235</v>
      </c>
      <c r="U2091">
        <v>14235</v>
      </c>
      <c r="V2091">
        <v>29</v>
      </c>
      <c r="W2091">
        <v>3</v>
      </c>
      <c r="X2091">
        <v>0</v>
      </c>
      <c r="Y2091">
        <v>1657</v>
      </c>
      <c r="Z2091">
        <v>193</v>
      </c>
      <c r="AA2091">
        <v>1850</v>
      </c>
      <c r="AB2091" s="24">
        <f>VLOOKUP(B2091,population!$B$2:$D$54,3,0)</f>
        <v>6137428</v>
      </c>
      <c r="AC2091" s="24" t="str">
        <f>VLOOKUP(B2091,regions!$A$2:$B$54,2,0)</f>
        <v>Midwest</v>
      </c>
      <c r="AD2091" s="24" t="str">
        <f>VLOOKUP(B2091,population!$B$2:$C$54,2,0)</f>
        <v> Missouri</v>
      </c>
      <c r="AE2091" s="24">
        <f>IFERROR(VLOOKUP(AD2091,'pop density'!$A$1:$B$51,2,0),"")</f>
        <v>88.3</v>
      </c>
      <c r="AF2091" s="24" t="str">
        <f t="shared" si="32"/>
        <v>00088.3- Missouri</v>
      </c>
    </row>
    <row r="2092" spans="1:32" x14ac:dyDescent="0.25">
      <c r="A2092">
        <v>20200331</v>
      </c>
      <c r="B2092" t="s">
        <v>2210</v>
      </c>
      <c r="C2092">
        <v>1327</v>
      </c>
      <c r="D2092">
        <v>14614</v>
      </c>
      <c r="M2092" t="s">
        <v>140</v>
      </c>
      <c r="N2092" s="1">
        <v>43921.625</v>
      </c>
      <c r="O2092" t="s">
        <v>2235</v>
      </c>
      <c r="P2092" t="s">
        <v>80</v>
      </c>
      <c r="Q2092">
        <v>14</v>
      </c>
      <c r="S2092">
        <v>15941</v>
      </c>
      <c r="T2092">
        <v>15941</v>
      </c>
      <c r="U2092">
        <v>15941</v>
      </c>
      <c r="V2092">
        <v>29</v>
      </c>
      <c r="W2092">
        <v>1</v>
      </c>
      <c r="X2092">
        <v>0</v>
      </c>
      <c r="Y2092">
        <v>1410</v>
      </c>
      <c r="Z2092">
        <v>296</v>
      </c>
      <c r="AA2092">
        <v>1706</v>
      </c>
      <c r="AB2092" s="24">
        <f>VLOOKUP(B2092,population!$B$2:$D$54,3,0)</f>
        <v>6137428</v>
      </c>
      <c r="AC2092" s="24" t="str">
        <f>VLOOKUP(B2092,regions!$A$2:$B$54,2,0)</f>
        <v>Midwest</v>
      </c>
      <c r="AD2092" s="24" t="str">
        <f>VLOOKUP(B2092,population!$B$2:$C$54,2,0)</f>
        <v> Missouri</v>
      </c>
      <c r="AE2092" s="24">
        <f>IFERROR(VLOOKUP(AD2092,'pop density'!$A$1:$B$51,2,0),"")</f>
        <v>88.3</v>
      </c>
      <c r="AF2092" s="24" t="str">
        <f t="shared" si="32"/>
        <v>00088.3- Missouri</v>
      </c>
    </row>
    <row r="2093" spans="1:32" x14ac:dyDescent="0.25">
      <c r="A2093">
        <v>20200401</v>
      </c>
      <c r="B2093" t="s">
        <v>2210</v>
      </c>
      <c r="C2093">
        <v>1581</v>
      </c>
      <c r="D2093">
        <v>15846</v>
      </c>
      <c r="M2093" t="s">
        <v>140</v>
      </c>
      <c r="N2093" s="1">
        <v>43922.625</v>
      </c>
      <c r="O2093" t="s">
        <v>2236</v>
      </c>
      <c r="P2093" t="s">
        <v>82</v>
      </c>
      <c r="Q2093">
        <v>18</v>
      </c>
      <c r="S2093">
        <v>17427</v>
      </c>
      <c r="T2093">
        <v>17427</v>
      </c>
      <c r="U2093">
        <v>17427</v>
      </c>
      <c r="V2093">
        <v>29</v>
      </c>
      <c r="W2093">
        <v>4</v>
      </c>
      <c r="X2093">
        <v>0</v>
      </c>
      <c r="Y2093">
        <v>1232</v>
      </c>
      <c r="Z2093">
        <v>254</v>
      </c>
      <c r="AA2093">
        <v>1486</v>
      </c>
      <c r="AB2093" s="24">
        <f>VLOOKUP(B2093,population!$B$2:$D$54,3,0)</f>
        <v>6137428</v>
      </c>
      <c r="AC2093" s="24" t="str">
        <f>VLOOKUP(B2093,regions!$A$2:$B$54,2,0)</f>
        <v>Midwest</v>
      </c>
      <c r="AD2093" s="24" t="str">
        <f>VLOOKUP(B2093,population!$B$2:$C$54,2,0)</f>
        <v> Missouri</v>
      </c>
      <c r="AE2093" s="24">
        <f>IFERROR(VLOOKUP(AD2093,'pop density'!$A$1:$B$51,2,0),"")</f>
        <v>88.3</v>
      </c>
      <c r="AF2093" s="24" t="str">
        <f t="shared" si="32"/>
        <v>00088.3- Missouri</v>
      </c>
    </row>
    <row r="2094" spans="1:32" x14ac:dyDescent="0.25">
      <c r="A2094">
        <v>20200402</v>
      </c>
      <c r="B2094" t="s">
        <v>2210</v>
      </c>
      <c r="C2094">
        <v>1834</v>
      </c>
      <c r="D2094">
        <v>17849</v>
      </c>
      <c r="M2094" t="s">
        <v>140</v>
      </c>
      <c r="N2094" s="1">
        <v>43923.625</v>
      </c>
      <c r="O2094" t="s">
        <v>2237</v>
      </c>
      <c r="P2094" t="s">
        <v>84</v>
      </c>
      <c r="Q2094">
        <v>19</v>
      </c>
      <c r="S2094">
        <v>19683</v>
      </c>
      <c r="T2094">
        <v>19683</v>
      </c>
      <c r="U2094">
        <v>19683</v>
      </c>
      <c r="V2094">
        <v>29</v>
      </c>
      <c r="W2094">
        <v>1</v>
      </c>
      <c r="X2094">
        <v>0</v>
      </c>
      <c r="Y2094">
        <v>2003</v>
      </c>
      <c r="Z2094">
        <v>253</v>
      </c>
      <c r="AA2094">
        <v>2256</v>
      </c>
      <c r="AB2094" s="24">
        <f>VLOOKUP(B2094,population!$B$2:$D$54,3,0)</f>
        <v>6137428</v>
      </c>
      <c r="AC2094" s="24" t="str">
        <f>VLOOKUP(B2094,regions!$A$2:$B$54,2,0)</f>
        <v>Midwest</v>
      </c>
      <c r="AD2094" s="24" t="str">
        <f>VLOOKUP(B2094,population!$B$2:$C$54,2,0)</f>
        <v> Missouri</v>
      </c>
      <c r="AE2094" s="24">
        <f>IFERROR(VLOOKUP(AD2094,'pop density'!$A$1:$B$51,2,0),"")</f>
        <v>88.3</v>
      </c>
      <c r="AF2094" s="24" t="str">
        <f t="shared" si="32"/>
        <v>00088.3- Missouri</v>
      </c>
    </row>
    <row r="2095" spans="1:32" x14ac:dyDescent="0.25">
      <c r="A2095">
        <v>20200403</v>
      </c>
      <c r="B2095" t="s">
        <v>2210</v>
      </c>
      <c r="C2095">
        <v>2113</v>
      </c>
      <c r="D2095">
        <v>19357</v>
      </c>
      <c r="M2095" t="s">
        <v>140</v>
      </c>
      <c r="N2095" s="1">
        <v>43924.625</v>
      </c>
      <c r="O2095" t="s">
        <v>2238</v>
      </c>
      <c r="P2095" t="s">
        <v>86</v>
      </c>
      <c r="Q2095">
        <v>19</v>
      </c>
      <c r="S2095">
        <v>21470</v>
      </c>
      <c r="T2095">
        <v>21470</v>
      </c>
      <c r="U2095">
        <v>21470</v>
      </c>
      <c r="V2095">
        <v>29</v>
      </c>
      <c r="W2095">
        <v>0</v>
      </c>
      <c r="X2095">
        <v>0</v>
      </c>
      <c r="Y2095">
        <v>1508</v>
      </c>
      <c r="Z2095">
        <v>279</v>
      </c>
      <c r="AA2095">
        <v>1787</v>
      </c>
      <c r="AB2095" s="24">
        <f>VLOOKUP(B2095,population!$B$2:$D$54,3,0)</f>
        <v>6137428</v>
      </c>
      <c r="AC2095" s="24" t="str">
        <f>VLOOKUP(B2095,regions!$A$2:$B$54,2,0)</f>
        <v>Midwest</v>
      </c>
      <c r="AD2095" s="24" t="str">
        <f>VLOOKUP(B2095,population!$B$2:$C$54,2,0)</f>
        <v> Missouri</v>
      </c>
      <c r="AE2095" s="24">
        <f>IFERROR(VLOOKUP(AD2095,'pop density'!$A$1:$B$51,2,0),"")</f>
        <v>88.3</v>
      </c>
      <c r="AF2095" s="24" t="str">
        <f t="shared" si="32"/>
        <v>00088.3- Missouri</v>
      </c>
    </row>
    <row r="2096" spans="1:32" x14ac:dyDescent="0.25">
      <c r="A2096">
        <v>20200404</v>
      </c>
      <c r="B2096" t="s">
        <v>2210</v>
      </c>
      <c r="C2096">
        <v>2291</v>
      </c>
      <c r="D2096">
        <v>22614</v>
      </c>
      <c r="F2096">
        <v>413</v>
      </c>
      <c r="M2096" t="s">
        <v>140</v>
      </c>
      <c r="N2096" s="1">
        <v>43925.625</v>
      </c>
      <c r="O2096" t="s">
        <v>2239</v>
      </c>
      <c r="P2096" t="s">
        <v>88</v>
      </c>
      <c r="Q2096">
        <v>24</v>
      </c>
      <c r="S2096">
        <v>24905</v>
      </c>
      <c r="T2096">
        <v>24905</v>
      </c>
      <c r="U2096">
        <v>24905</v>
      </c>
      <c r="V2096">
        <v>29</v>
      </c>
      <c r="W2096">
        <v>5</v>
      </c>
      <c r="X2096">
        <v>0</v>
      </c>
      <c r="Y2096">
        <v>3257</v>
      </c>
      <c r="Z2096">
        <v>178</v>
      </c>
      <c r="AA2096">
        <v>3435</v>
      </c>
      <c r="AB2096" s="24">
        <f>VLOOKUP(B2096,population!$B$2:$D$54,3,0)</f>
        <v>6137428</v>
      </c>
      <c r="AC2096" s="24" t="str">
        <f>VLOOKUP(B2096,regions!$A$2:$B$54,2,0)</f>
        <v>Midwest</v>
      </c>
      <c r="AD2096" s="24" t="str">
        <f>VLOOKUP(B2096,population!$B$2:$C$54,2,0)</f>
        <v> Missouri</v>
      </c>
      <c r="AE2096" s="24">
        <f>IFERROR(VLOOKUP(AD2096,'pop density'!$A$1:$B$51,2,0),"")</f>
        <v>88.3</v>
      </c>
      <c r="AF2096" s="24" t="str">
        <f t="shared" si="32"/>
        <v>00088.3- Missouri</v>
      </c>
    </row>
    <row r="2097" spans="1:32" x14ac:dyDescent="0.25">
      <c r="A2097">
        <v>20200405</v>
      </c>
      <c r="B2097" t="s">
        <v>2210</v>
      </c>
      <c r="C2097">
        <v>2367</v>
      </c>
      <c r="D2097">
        <v>24882</v>
      </c>
      <c r="F2097">
        <v>424</v>
      </c>
      <c r="M2097" t="s">
        <v>140</v>
      </c>
      <c r="N2097" s="1">
        <v>43926.625</v>
      </c>
      <c r="O2097" t="s">
        <v>2240</v>
      </c>
      <c r="P2097" t="s">
        <v>90</v>
      </c>
      <c r="Q2097">
        <v>34</v>
      </c>
      <c r="S2097">
        <v>27249</v>
      </c>
      <c r="T2097">
        <v>27249</v>
      </c>
      <c r="U2097">
        <v>27249</v>
      </c>
      <c r="V2097">
        <v>29</v>
      </c>
      <c r="W2097">
        <v>10</v>
      </c>
      <c r="X2097">
        <v>0</v>
      </c>
      <c r="Y2097">
        <v>2268</v>
      </c>
      <c r="Z2097">
        <v>76</v>
      </c>
      <c r="AA2097">
        <v>2344</v>
      </c>
      <c r="AB2097" s="24">
        <f>VLOOKUP(B2097,population!$B$2:$D$54,3,0)</f>
        <v>6137428</v>
      </c>
      <c r="AC2097" s="24" t="str">
        <f>VLOOKUP(B2097,regions!$A$2:$B$54,2,0)</f>
        <v>Midwest</v>
      </c>
      <c r="AD2097" s="24" t="str">
        <f>VLOOKUP(B2097,population!$B$2:$C$54,2,0)</f>
        <v> Missouri</v>
      </c>
      <c r="AE2097" s="24">
        <f>IFERROR(VLOOKUP(AD2097,'pop density'!$A$1:$B$51,2,0),"")</f>
        <v>88.3</v>
      </c>
      <c r="AF2097" s="24" t="str">
        <f t="shared" si="32"/>
        <v>00088.3- Missouri</v>
      </c>
    </row>
    <row r="2098" spans="1:32" x14ac:dyDescent="0.25">
      <c r="A2098">
        <v>20200406</v>
      </c>
      <c r="B2098" t="s">
        <v>2210</v>
      </c>
      <c r="C2098">
        <v>2722</v>
      </c>
      <c r="D2098">
        <v>27113</v>
      </c>
      <c r="F2098">
        <v>439</v>
      </c>
      <c r="M2098" t="s">
        <v>62</v>
      </c>
      <c r="N2098" s="1">
        <v>43927.686111111114</v>
      </c>
      <c r="O2098" t="s">
        <v>2241</v>
      </c>
      <c r="P2098" t="s">
        <v>92</v>
      </c>
      <c r="Q2098">
        <v>39</v>
      </c>
      <c r="S2098">
        <v>29835</v>
      </c>
      <c r="T2098">
        <v>29835</v>
      </c>
      <c r="U2098">
        <v>29835</v>
      </c>
      <c r="V2098">
        <v>29</v>
      </c>
      <c r="W2098">
        <v>5</v>
      </c>
      <c r="X2098">
        <v>0</v>
      </c>
      <c r="Y2098">
        <v>2231</v>
      </c>
      <c r="Z2098">
        <v>355</v>
      </c>
      <c r="AA2098">
        <v>2586</v>
      </c>
      <c r="AB2098" s="24">
        <f>VLOOKUP(B2098,population!$B$2:$D$54,3,0)</f>
        <v>6137428</v>
      </c>
      <c r="AC2098" s="24" t="str">
        <f>VLOOKUP(B2098,regions!$A$2:$B$54,2,0)</f>
        <v>Midwest</v>
      </c>
      <c r="AD2098" s="24" t="str">
        <f>VLOOKUP(B2098,population!$B$2:$C$54,2,0)</f>
        <v> Missouri</v>
      </c>
      <c r="AE2098" s="24">
        <f>IFERROR(VLOOKUP(AD2098,'pop density'!$A$1:$B$51,2,0),"")</f>
        <v>88.3</v>
      </c>
      <c r="AF2098" s="24" t="str">
        <f t="shared" si="32"/>
        <v>00088.3- Missouri</v>
      </c>
    </row>
    <row r="2099" spans="1:32" x14ac:dyDescent="0.25">
      <c r="A2099">
        <v>20200407</v>
      </c>
      <c r="B2099" t="s">
        <v>2210</v>
      </c>
      <c r="C2099">
        <v>3037</v>
      </c>
      <c r="D2099">
        <v>28932</v>
      </c>
      <c r="F2099">
        <v>508</v>
      </c>
      <c r="M2099" t="s">
        <v>62</v>
      </c>
      <c r="N2099" s="1">
        <v>43928.625</v>
      </c>
      <c r="O2099" t="s">
        <v>2242</v>
      </c>
      <c r="P2099" t="s">
        <v>94</v>
      </c>
      <c r="Q2099">
        <v>53</v>
      </c>
      <c r="S2099">
        <v>31969</v>
      </c>
      <c r="T2099">
        <v>31969</v>
      </c>
      <c r="U2099">
        <v>31969</v>
      </c>
      <c r="V2099">
        <v>29</v>
      </c>
      <c r="W2099">
        <v>14</v>
      </c>
      <c r="X2099">
        <v>0</v>
      </c>
      <c r="Y2099">
        <v>1819</v>
      </c>
      <c r="Z2099">
        <v>315</v>
      </c>
      <c r="AA2099">
        <v>2134</v>
      </c>
      <c r="AB2099" s="24">
        <f>VLOOKUP(B2099,population!$B$2:$D$54,3,0)</f>
        <v>6137428</v>
      </c>
      <c r="AC2099" s="24" t="str">
        <f>VLOOKUP(B2099,regions!$A$2:$B$54,2,0)</f>
        <v>Midwest</v>
      </c>
      <c r="AD2099" s="24" t="str">
        <f>VLOOKUP(B2099,population!$B$2:$C$54,2,0)</f>
        <v> Missouri</v>
      </c>
      <c r="AE2099" s="24">
        <f>IFERROR(VLOOKUP(AD2099,'pop density'!$A$1:$B$51,2,0),"")</f>
        <v>88.3</v>
      </c>
      <c r="AF2099" s="24" t="str">
        <f t="shared" si="32"/>
        <v>00088.3- Missouri</v>
      </c>
    </row>
    <row r="2100" spans="1:32" x14ac:dyDescent="0.25">
      <c r="A2100">
        <v>20200408</v>
      </c>
      <c r="B2100" t="s">
        <v>2210</v>
      </c>
      <c r="C2100">
        <v>3327</v>
      </c>
      <c r="D2100">
        <v>30783</v>
      </c>
      <c r="F2100">
        <v>519</v>
      </c>
      <c r="M2100" t="s">
        <v>62</v>
      </c>
      <c r="N2100" s="1">
        <v>43929.625</v>
      </c>
      <c r="O2100" t="s">
        <v>2243</v>
      </c>
      <c r="P2100" t="s">
        <v>96</v>
      </c>
      <c r="Q2100">
        <v>58</v>
      </c>
      <c r="S2100">
        <v>34110</v>
      </c>
      <c r="T2100">
        <v>34110</v>
      </c>
      <c r="U2100">
        <v>34110</v>
      </c>
      <c r="V2100">
        <v>29</v>
      </c>
      <c r="W2100">
        <v>5</v>
      </c>
      <c r="X2100">
        <v>0</v>
      </c>
      <c r="Y2100">
        <v>1851</v>
      </c>
      <c r="Z2100">
        <v>290</v>
      </c>
      <c r="AA2100">
        <v>2141</v>
      </c>
      <c r="AB2100" s="24">
        <f>VLOOKUP(B2100,population!$B$2:$D$54,3,0)</f>
        <v>6137428</v>
      </c>
      <c r="AC2100" s="24" t="str">
        <f>VLOOKUP(B2100,regions!$A$2:$B$54,2,0)</f>
        <v>Midwest</v>
      </c>
      <c r="AD2100" s="24" t="str">
        <f>VLOOKUP(B2100,population!$B$2:$C$54,2,0)</f>
        <v> Missouri</v>
      </c>
      <c r="AE2100" s="24">
        <f>IFERROR(VLOOKUP(AD2100,'pop density'!$A$1:$B$51,2,0),"")</f>
        <v>88.3</v>
      </c>
      <c r="AF2100" s="24" t="str">
        <f t="shared" si="32"/>
        <v>00088.3- Missouri</v>
      </c>
    </row>
    <row r="2101" spans="1:32" x14ac:dyDescent="0.25">
      <c r="A2101">
        <v>20200409</v>
      </c>
      <c r="B2101" t="s">
        <v>2210</v>
      </c>
      <c r="C2101">
        <v>3539</v>
      </c>
      <c r="D2101">
        <v>34955</v>
      </c>
      <c r="F2101">
        <v>568</v>
      </c>
      <c r="M2101" t="s">
        <v>62</v>
      </c>
      <c r="N2101" s="1">
        <v>43930.625</v>
      </c>
      <c r="O2101" t="s">
        <v>2244</v>
      </c>
      <c r="P2101" t="s">
        <v>98</v>
      </c>
      <c r="Q2101">
        <v>77</v>
      </c>
      <c r="S2101">
        <v>38494</v>
      </c>
      <c r="T2101">
        <v>38494</v>
      </c>
      <c r="U2101">
        <v>38494</v>
      </c>
      <c r="V2101">
        <v>29</v>
      </c>
      <c r="W2101">
        <v>19</v>
      </c>
      <c r="X2101">
        <v>0</v>
      </c>
      <c r="Y2101">
        <v>4172</v>
      </c>
      <c r="Z2101">
        <v>212</v>
      </c>
      <c r="AA2101">
        <v>4384</v>
      </c>
      <c r="AB2101" s="24">
        <f>VLOOKUP(B2101,population!$B$2:$D$54,3,0)</f>
        <v>6137428</v>
      </c>
      <c r="AC2101" s="24" t="str">
        <f>VLOOKUP(B2101,regions!$A$2:$B$54,2,0)</f>
        <v>Midwest</v>
      </c>
      <c r="AD2101" s="24" t="str">
        <f>VLOOKUP(B2101,population!$B$2:$C$54,2,0)</f>
        <v> Missouri</v>
      </c>
      <c r="AE2101" s="24">
        <f>IFERROR(VLOOKUP(AD2101,'pop density'!$A$1:$B$51,2,0),"")</f>
        <v>88.3</v>
      </c>
      <c r="AF2101" s="24" t="str">
        <f t="shared" si="32"/>
        <v>00088.3- Missouri</v>
      </c>
    </row>
    <row r="2102" spans="1:32" x14ac:dyDescent="0.25">
      <c r="A2102">
        <v>20200410</v>
      </c>
      <c r="B2102" t="s">
        <v>2210</v>
      </c>
      <c r="C2102">
        <v>3799</v>
      </c>
      <c r="D2102">
        <v>36941</v>
      </c>
      <c r="F2102">
        <v>568</v>
      </c>
      <c r="M2102" t="s">
        <v>62</v>
      </c>
      <c r="N2102" s="1">
        <v>43931.625</v>
      </c>
      <c r="O2102" t="s">
        <v>2245</v>
      </c>
      <c r="P2102" t="s">
        <v>100</v>
      </c>
      <c r="Q2102">
        <v>96</v>
      </c>
      <c r="S2102">
        <v>40740</v>
      </c>
      <c r="T2102">
        <v>40740</v>
      </c>
      <c r="U2102">
        <v>40740</v>
      </c>
      <c r="V2102">
        <v>29</v>
      </c>
      <c r="W2102">
        <v>19</v>
      </c>
      <c r="X2102">
        <v>0</v>
      </c>
      <c r="Y2102">
        <v>1986</v>
      </c>
      <c r="Z2102">
        <v>260</v>
      </c>
      <c r="AA2102">
        <v>2246</v>
      </c>
      <c r="AB2102" s="24">
        <f>VLOOKUP(B2102,population!$B$2:$D$54,3,0)</f>
        <v>6137428</v>
      </c>
      <c r="AC2102" s="24" t="str">
        <f>VLOOKUP(B2102,regions!$A$2:$B$54,2,0)</f>
        <v>Midwest</v>
      </c>
      <c r="AD2102" s="24" t="str">
        <f>VLOOKUP(B2102,population!$B$2:$C$54,2,0)</f>
        <v> Missouri</v>
      </c>
      <c r="AE2102" s="24">
        <f>IFERROR(VLOOKUP(AD2102,'pop density'!$A$1:$B$51,2,0),"")</f>
        <v>88.3</v>
      </c>
      <c r="AF2102" s="24" t="str">
        <f t="shared" si="32"/>
        <v>00088.3- Missouri</v>
      </c>
    </row>
    <row r="2103" spans="1:32" x14ac:dyDescent="0.25">
      <c r="A2103">
        <v>20200411</v>
      </c>
      <c r="B2103" t="s">
        <v>2210</v>
      </c>
      <c r="C2103">
        <v>4024</v>
      </c>
      <c r="D2103">
        <v>39148</v>
      </c>
      <c r="F2103">
        <v>506</v>
      </c>
      <c r="M2103" t="s">
        <v>62</v>
      </c>
      <c r="N2103" s="1">
        <v>43932.625</v>
      </c>
      <c r="O2103" t="s">
        <v>2246</v>
      </c>
      <c r="P2103" t="s">
        <v>102</v>
      </c>
      <c r="Q2103">
        <v>109</v>
      </c>
      <c r="S2103">
        <v>43172</v>
      </c>
      <c r="T2103">
        <v>43172</v>
      </c>
      <c r="U2103">
        <v>43172</v>
      </c>
      <c r="V2103">
        <v>29</v>
      </c>
      <c r="W2103">
        <v>13</v>
      </c>
      <c r="X2103">
        <v>0</v>
      </c>
      <c r="Y2103">
        <v>2207</v>
      </c>
      <c r="Z2103">
        <v>225</v>
      </c>
      <c r="AA2103">
        <v>2432</v>
      </c>
      <c r="AB2103" s="24">
        <f>VLOOKUP(B2103,population!$B$2:$D$54,3,0)</f>
        <v>6137428</v>
      </c>
      <c r="AC2103" s="24" t="str">
        <f>VLOOKUP(B2103,regions!$A$2:$B$54,2,0)</f>
        <v>Midwest</v>
      </c>
      <c r="AD2103" s="24" t="str">
        <f>VLOOKUP(B2103,population!$B$2:$C$54,2,0)</f>
        <v> Missouri</v>
      </c>
      <c r="AE2103" s="24">
        <f>IFERROR(VLOOKUP(AD2103,'pop density'!$A$1:$B$51,2,0),"")</f>
        <v>88.3</v>
      </c>
      <c r="AF2103" s="24" t="str">
        <f t="shared" si="32"/>
        <v>00088.3- Missouri</v>
      </c>
    </row>
    <row r="2104" spans="1:32" x14ac:dyDescent="0.25">
      <c r="A2104">
        <v>20200412</v>
      </c>
      <c r="B2104" t="s">
        <v>2210</v>
      </c>
      <c r="C2104">
        <v>4160</v>
      </c>
      <c r="D2104">
        <v>41040</v>
      </c>
      <c r="F2104">
        <v>988</v>
      </c>
      <c r="M2104" t="s">
        <v>62</v>
      </c>
      <c r="N2104" s="1">
        <v>43933.625</v>
      </c>
      <c r="O2104" t="s">
        <v>2247</v>
      </c>
      <c r="P2104" t="s">
        <v>104</v>
      </c>
      <c r="Q2104">
        <v>110</v>
      </c>
      <c r="S2104">
        <v>45200</v>
      </c>
      <c r="T2104">
        <v>45200</v>
      </c>
      <c r="U2104">
        <v>45200</v>
      </c>
      <c r="V2104">
        <v>29</v>
      </c>
      <c r="W2104">
        <v>1</v>
      </c>
      <c r="X2104">
        <v>0</v>
      </c>
      <c r="Y2104">
        <v>1892</v>
      </c>
      <c r="Z2104">
        <v>136</v>
      </c>
      <c r="AA2104">
        <v>2028</v>
      </c>
      <c r="AB2104" s="24">
        <f>VLOOKUP(B2104,population!$B$2:$D$54,3,0)</f>
        <v>6137428</v>
      </c>
      <c r="AC2104" s="24" t="str">
        <f>VLOOKUP(B2104,regions!$A$2:$B$54,2,0)</f>
        <v>Midwest</v>
      </c>
      <c r="AD2104" s="24" t="str">
        <f>VLOOKUP(B2104,population!$B$2:$C$54,2,0)</f>
        <v> Missouri</v>
      </c>
      <c r="AE2104" s="24">
        <f>IFERROR(VLOOKUP(AD2104,'pop density'!$A$1:$B$51,2,0),"")</f>
        <v>88.3</v>
      </c>
      <c r="AF2104" s="24" t="str">
        <f t="shared" si="32"/>
        <v>00088.3- Missouri</v>
      </c>
    </row>
    <row r="2105" spans="1:32" x14ac:dyDescent="0.25">
      <c r="A2105">
        <v>20200413</v>
      </c>
      <c r="B2105" t="s">
        <v>2210</v>
      </c>
      <c r="C2105">
        <v>4388</v>
      </c>
      <c r="D2105">
        <v>41040</v>
      </c>
      <c r="F2105">
        <v>988</v>
      </c>
      <c r="M2105" t="s">
        <v>62</v>
      </c>
      <c r="N2105" s="1">
        <v>43934.625</v>
      </c>
      <c r="O2105" t="s">
        <v>2248</v>
      </c>
      <c r="P2105" t="s">
        <v>106</v>
      </c>
      <c r="Q2105">
        <v>114</v>
      </c>
      <c r="S2105">
        <v>45428</v>
      </c>
      <c r="T2105">
        <v>45428</v>
      </c>
      <c r="U2105">
        <v>45428</v>
      </c>
      <c r="V2105">
        <v>29</v>
      </c>
      <c r="W2105">
        <v>4</v>
      </c>
      <c r="X2105">
        <v>0</v>
      </c>
      <c r="Y2105">
        <v>0</v>
      </c>
      <c r="Z2105">
        <v>228</v>
      </c>
      <c r="AA2105">
        <v>228</v>
      </c>
      <c r="AB2105" s="24">
        <f>VLOOKUP(B2105,population!$B$2:$D$54,3,0)</f>
        <v>6137428</v>
      </c>
      <c r="AC2105" s="24" t="str">
        <f>VLOOKUP(B2105,regions!$A$2:$B$54,2,0)</f>
        <v>Midwest</v>
      </c>
      <c r="AD2105" s="24" t="str">
        <f>VLOOKUP(B2105,population!$B$2:$C$54,2,0)</f>
        <v> Missouri</v>
      </c>
      <c r="AE2105" s="24">
        <f>IFERROR(VLOOKUP(AD2105,'pop density'!$A$1:$B$51,2,0),"")</f>
        <v>88.3</v>
      </c>
      <c r="AF2105" s="24" t="str">
        <f t="shared" si="32"/>
        <v>00088.3- Missouri</v>
      </c>
    </row>
    <row r="2106" spans="1:32" x14ac:dyDescent="0.25">
      <c r="A2106">
        <v>20200414</v>
      </c>
      <c r="B2106" t="s">
        <v>2210</v>
      </c>
      <c r="C2106">
        <v>4686</v>
      </c>
      <c r="D2106">
        <v>43292</v>
      </c>
      <c r="F2106">
        <v>1041</v>
      </c>
      <c r="M2106" t="s">
        <v>62</v>
      </c>
      <c r="N2106" s="1">
        <v>43935.625</v>
      </c>
      <c r="O2106" t="s">
        <v>2249</v>
      </c>
      <c r="P2106" t="s">
        <v>108</v>
      </c>
      <c r="Q2106">
        <v>133</v>
      </c>
      <c r="S2106">
        <v>47978</v>
      </c>
      <c r="T2106">
        <v>47978</v>
      </c>
      <c r="U2106">
        <v>47978</v>
      </c>
      <c r="V2106">
        <v>29</v>
      </c>
      <c r="W2106">
        <v>19</v>
      </c>
      <c r="X2106">
        <v>0</v>
      </c>
      <c r="Y2106">
        <v>2252</v>
      </c>
      <c r="Z2106">
        <v>298</v>
      </c>
      <c r="AA2106">
        <v>2550</v>
      </c>
      <c r="AB2106" s="24">
        <f>VLOOKUP(B2106,population!$B$2:$D$54,3,0)</f>
        <v>6137428</v>
      </c>
      <c r="AC2106" s="24" t="str">
        <f>VLOOKUP(B2106,regions!$A$2:$B$54,2,0)</f>
        <v>Midwest</v>
      </c>
      <c r="AD2106" s="24" t="str">
        <f>VLOOKUP(B2106,population!$B$2:$C$54,2,0)</f>
        <v> Missouri</v>
      </c>
      <c r="AE2106" s="24">
        <f>IFERROR(VLOOKUP(AD2106,'pop density'!$A$1:$B$51,2,0),"")</f>
        <v>88.3</v>
      </c>
      <c r="AF2106" s="24" t="str">
        <f t="shared" si="32"/>
        <v>00088.3- Missouri</v>
      </c>
    </row>
    <row r="2107" spans="1:32" x14ac:dyDescent="0.25">
      <c r="A2107">
        <v>20200415</v>
      </c>
      <c r="B2107" t="s">
        <v>2210</v>
      </c>
      <c r="C2107">
        <v>4895</v>
      </c>
      <c r="D2107">
        <v>44117</v>
      </c>
      <c r="F2107">
        <v>1024</v>
      </c>
      <c r="M2107" t="s">
        <v>62</v>
      </c>
      <c r="N2107" s="1">
        <v>43936.625</v>
      </c>
      <c r="O2107" t="s">
        <v>2250</v>
      </c>
      <c r="P2107" t="s">
        <v>110</v>
      </c>
      <c r="Q2107">
        <v>147</v>
      </c>
      <c r="S2107">
        <v>49012</v>
      </c>
      <c r="T2107">
        <v>49012</v>
      </c>
      <c r="U2107">
        <v>49012</v>
      </c>
      <c r="V2107">
        <v>29</v>
      </c>
      <c r="W2107">
        <v>14</v>
      </c>
      <c r="X2107">
        <v>0</v>
      </c>
      <c r="Y2107">
        <v>825</v>
      </c>
      <c r="Z2107">
        <v>209</v>
      </c>
      <c r="AA2107">
        <v>1034</v>
      </c>
      <c r="AB2107" s="24">
        <f>VLOOKUP(B2107,population!$B$2:$D$54,3,0)</f>
        <v>6137428</v>
      </c>
      <c r="AC2107" s="24" t="str">
        <f>VLOOKUP(B2107,regions!$A$2:$B$54,2,0)</f>
        <v>Midwest</v>
      </c>
      <c r="AD2107" s="24" t="str">
        <f>VLOOKUP(B2107,population!$B$2:$C$54,2,0)</f>
        <v> Missouri</v>
      </c>
      <c r="AE2107" s="24">
        <f>IFERROR(VLOOKUP(AD2107,'pop density'!$A$1:$B$51,2,0),"")</f>
        <v>88.3</v>
      </c>
      <c r="AF2107" s="24" t="str">
        <f t="shared" si="32"/>
        <v>00088.3- Missouri</v>
      </c>
    </row>
    <row r="2108" spans="1:32" x14ac:dyDescent="0.25">
      <c r="A2108">
        <v>20200416</v>
      </c>
      <c r="B2108" t="s">
        <v>2210</v>
      </c>
      <c r="C2108">
        <v>5111</v>
      </c>
      <c r="D2108">
        <v>45537</v>
      </c>
      <c r="F2108">
        <v>1043</v>
      </c>
      <c r="M2108" t="s">
        <v>62</v>
      </c>
      <c r="N2108" s="1">
        <v>43937.625</v>
      </c>
      <c r="O2108" t="s">
        <v>2251</v>
      </c>
      <c r="P2108" t="s">
        <v>112</v>
      </c>
      <c r="Q2108">
        <v>152</v>
      </c>
      <c r="S2108">
        <v>50648</v>
      </c>
      <c r="T2108">
        <v>50648</v>
      </c>
      <c r="U2108">
        <v>50648</v>
      </c>
      <c r="V2108">
        <v>29</v>
      </c>
      <c r="W2108">
        <v>5</v>
      </c>
      <c r="X2108">
        <v>0</v>
      </c>
      <c r="Y2108">
        <v>1420</v>
      </c>
      <c r="Z2108">
        <v>216</v>
      </c>
      <c r="AA2108">
        <v>1636</v>
      </c>
      <c r="AB2108" s="24">
        <f>VLOOKUP(B2108,population!$B$2:$D$54,3,0)</f>
        <v>6137428</v>
      </c>
      <c r="AC2108" s="24" t="str">
        <f>VLOOKUP(B2108,regions!$A$2:$B$54,2,0)</f>
        <v>Midwest</v>
      </c>
      <c r="AD2108" s="24" t="str">
        <f>VLOOKUP(B2108,population!$B$2:$C$54,2,0)</f>
        <v> Missouri</v>
      </c>
      <c r="AE2108" s="24">
        <f>IFERROR(VLOOKUP(AD2108,'pop density'!$A$1:$B$51,2,0),"")</f>
        <v>88.3</v>
      </c>
      <c r="AF2108" s="24" t="str">
        <f t="shared" si="32"/>
        <v>00088.3- Missouri</v>
      </c>
    </row>
    <row r="2109" spans="1:32" x14ac:dyDescent="0.25">
      <c r="A2109">
        <v>20200417</v>
      </c>
      <c r="B2109" t="s">
        <v>2210</v>
      </c>
      <c r="C2109">
        <v>5283</v>
      </c>
      <c r="D2109">
        <v>46434</v>
      </c>
      <c r="F2109">
        <v>1043</v>
      </c>
      <c r="M2109" t="s">
        <v>62</v>
      </c>
      <c r="N2109" s="1">
        <v>43938.625</v>
      </c>
      <c r="O2109" t="s">
        <v>2252</v>
      </c>
      <c r="P2109" t="s">
        <v>114</v>
      </c>
      <c r="Q2109">
        <v>165</v>
      </c>
      <c r="S2109">
        <v>51717</v>
      </c>
      <c r="T2109">
        <v>51717</v>
      </c>
      <c r="U2109">
        <v>51717</v>
      </c>
      <c r="V2109">
        <v>29</v>
      </c>
      <c r="W2109">
        <v>13</v>
      </c>
      <c r="X2109">
        <v>0</v>
      </c>
      <c r="Y2109">
        <v>897</v>
      </c>
      <c r="Z2109">
        <v>172</v>
      </c>
      <c r="AA2109">
        <v>1069</v>
      </c>
      <c r="AB2109" s="24">
        <f>VLOOKUP(B2109,population!$B$2:$D$54,3,0)</f>
        <v>6137428</v>
      </c>
      <c r="AC2109" s="24" t="str">
        <f>VLOOKUP(B2109,regions!$A$2:$B$54,2,0)</f>
        <v>Midwest</v>
      </c>
      <c r="AD2109" s="24" t="str">
        <f>VLOOKUP(B2109,population!$B$2:$C$54,2,0)</f>
        <v> Missouri</v>
      </c>
      <c r="AE2109" s="24">
        <f>IFERROR(VLOOKUP(AD2109,'pop density'!$A$1:$B$51,2,0),"")</f>
        <v>88.3</v>
      </c>
      <c r="AF2109" s="24" t="str">
        <f t="shared" si="32"/>
        <v>00088.3- Missouri</v>
      </c>
    </row>
    <row r="2110" spans="1:32" x14ac:dyDescent="0.25">
      <c r="A2110">
        <v>20200418</v>
      </c>
      <c r="B2110" t="s">
        <v>2210</v>
      </c>
      <c r="C2110">
        <v>5517</v>
      </c>
      <c r="D2110">
        <v>48242</v>
      </c>
      <c r="F2110">
        <v>875</v>
      </c>
      <c r="M2110" t="s">
        <v>62</v>
      </c>
      <c r="N2110" s="1">
        <v>43939.625</v>
      </c>
      <c r="O2110" t="s">
        <v>2253</v>
      </c>
      <c r="P2110" t="s">
        <v>116</v>
      </c>
      <c r="Q2110">
        <v>175</v>
      </c>
      <c r="S2110">
        <v>53759</v>
      </c>
      <c r="T2110">
        <v>53759</v>
      </c>
      <c r="U2110">
        <v>53759</v>
      </c>
      <c r="V2110">
        <v>29</v>
      </c>
      <c r="W2110">
        <v>10</v>
      </c>
      <c r="X2110">
        <v>0</v>
      </c>
      <c r="Y2110">
        <v>1808</v>
      </c>
      <c r="Z2110">
        <v>234</v>
      </c>
      <c r="AA2110">
        <v>2042</v>
      </c>
      <c r="AB2110" s="24">
        <f>VLOOKUP(B2110,population!$B$2:$D$54,3,0)</f>
        <v>6137428</v>
      </c>
      <c r="AC2110" s="24" t="str">
        <f>VLOOKUP(B2110,regions!$A$2:$B$54,2,0)</f>
        <v>Midwest</v>
      </c>
      <c r="AD2110" s="24" t="str">
        <f>VLOOKUP(B2110,population!$B$2:$C$54,2,0)</f>
        <v> Missouri</v>
      </c>
      <c r="AE2110" s="24">
        <f>IFERROR(VLOOKUP(AD2110,'pop density'!$A$1:$B$51,2,0),"")</f>
        <v>88.3</v>
      </c>
      <c r="AF2110" s="24" t="str">
        <f t="shared" si="32"/>
        <v>00088.3- Missouri</v>
      </c>
    </row>
    <row r="2111" spans="1:32" x14ac:dyDescent="0.25">
      <c r="A2111">
        <v>20200419</v>
      </c>
      <c r="B2111" t="s">
        <v>2210</v>
      </c>
      <c r="C2111">
        <v>5667</v>
      </c>
      <c r="D2111">
        <v>48242</v>
      </c>
      <c r="F2111">
        <v>875</v>
      </c>
      <c r="M2111" t="s">
        <v>62</v>
      </c>
      <c r="N2111" s="1">
        <v>43940.625</v>
      </c>
      <c r="O2111" t="s">
        <v>2254</v>
      </c>
      <c r="P2111" t="s">
        <v>118</v>
      </c>
      <c r="Q2111">
        <v>176</v>
      </c>
      <c r="S2111">
        <v>53909</v>
      </c>
      <c r="T2111">
        <v>53909</v>
      </c>
      <c r="U2111">
        <v>53909</v>
      </c>
      <c r="V2111">
        <v>29</v>
      </c>
      <c r="W2111">
        <v>1</v>
      </c>
      <c r="X2111">
        <v>0</v>
      </c>
      <c r="Y2111">
        <v>0</v>
      </c>
      <c r="Z2111">
        <v>150</v>
      </c>
      <c r="AA2111">
        <v>150</v>
      </c>
      <c r="AB2111" s="24">
        <f>VLOOKUP(B2111,population!$B$2:$D$54,3,0)</f>
        <v>6137428</v>
      </c>
      <c r="AC2111" s="24" t="str">
        <f>VLOOKUP(B2111,regions!$A$2:$B$54,2,0)</f>
        <v>Midwest</v>
      </c>
      <c r="AD2111" s="24" t="str">
        <f>VLOOKUP(B2111,population!$B$2:$C$54,2,0)</f>
        <v> Missouri</v>
      </c>
      <c r="AE2111" s="24">
        <f>IFERROR(VLOOKUP(AD2111,'pop density'!$A$1:$B$51,2,0),"")</f>
        <v>88.3</v>
      </c>
      <c r="AF2111" s="24" t="str">
        <f t="shared" si="32"/>
        <v>00088.3- Missouri</v>
      </c>
    </row>
    <row r="2112" spans="1:32" x14ac:dyDescent="0.25">
      <c r="A2112">
        <v>20200420</v>
      </c>
      <c r="B2112" t="s">
        <v>2210</v>
      </c>
      <c r="C2112">
        <v>5807</v>
      </c>
      <c r="D2112">
        <v>50206</v>
      </c>
      <c r="F2112">
        <v>873</v>
      </c>
      <c r="M2112" t="s">
        <v>62</v>
      </c>
      <c r="N2112" s="1">
        <v>43941.625</v>
      </c>
      <c r="O2112" t="s">
        <v>2255</v>
      </c>
      <c r="P2112" t="s">
        <v>120</v>
      </c>
      <c r="Q2112">
        <v>177</v>
      </c>
      <c r="S2112">
        <v>56013</v>
      </c>
      <c r="T2112">
        <v>56013</v>
      </c>
      <c r="U2112">
        <v>56013</v>
      </c>
      <c r="V2112">
        <v>29</v>
      </c>
      <c r="W2112">
        <v>1</v>
      </c>
      <c r="X2112">
        <v>0</v>
      </c>
      <c r="Y2112">
        <v>1964</v>
      </c>
      <c r="Z2112">
        <v>140</v>
      </c>
      <c r="AA2112">
        <v>2104</v>
      </c>
      <c r="AB2112" s="24">
        <f>VLOOKUP(B2112,population!$B$2:$D$54,3,0)</f>
        <v>6137428</v>
      </c>
      <c r="AC2112" s="24" t="str">
        <f>VLOOKUP(B2112,regions!$A$2:$B$54,2,0)</f>
        <v>Midwest</v>
      </c>
      <c r="AD2112" s="24" t="str">
        <f>VLOOKUP(B2112,population!$B$2:$C$54,2,0)</f>
        <v> Missouri</v>
      </c>
      <c r="AE2112" s="24">
        <f>IFERROR(VLOOKUP(AD2112,'pop density'!$A$1:$B$51,2,0),"")</f>
        <v>88.3</v>
      </c>
      <c r="AF2112" s="24" t="str">
        <f t="shared" si="32"/>
        <v>00088.3- Missouri</v>
      </c>
    </row>
    <row r="2113" spans="1:32" x14ac:dyDescent="0.25">
      <c r="A2113">
        <v>20200421</v>
      </c>
      <c r="B2113" t="s">
        <v>2210</v>
      </c>
      <c r="C2113">
        <v>5941</v>
      </c>
      <c r="D2113">
        <v>51179</v>
      </c>
      <c r="F2113">
        <v>1001</v>
      </c>
      <c r="M2113" t="s">
        <v>62</v>
      </c>
      <c r="N2113" s="1">
        <v>43942.625</v>
      </c>
      <c r="O2113" t="s">
        <v>2256</v>
      </c>
      <c r="P2113" t="s">
        <v>122</v>
      </c>
      <c r="Q2113">
        <v>189</v>
      </c>
      <c r="S2113">
        <v>57120</v>
      </c>
      <c r="T2113">
        <v>57120</v>
      </c>
      <c r="U2113">
        <v>57120</v>
      </c>
      <c r="V2113">
        <v>29</v>
      </c>
      <c r="W2113">
        <v>12</v>
      </c>
      <c r="X2113">
        <v>0</v>
      </c>
      <c r="Y2113">
        <v>973</v>
      </c>
      <c r="Z2113">
        <v>134</v>
      </c>
      <c r="AA2113">
        <v>1107</v>
      </c>
      <c r="AB2113" s="24">
        <f>VLOOKUP(B2113,population!$B$2:$D$54,3,0)</f>
        <v>6137428</v>
      </c>
      <c r="AC2113" s="24" t="str">
        <f>VLOOKUP(B2113,regions!$A$2:$B$54,2,0)</f>
        <v>Midwest</v>
      </c>
      <c r="AD2113" s="24" t="str">
        <f>VLOOKUP(B2113,population!$B$2:$C$54,2,0)</f>
        <v> Missouri</v>
      </c>
      <c r="AE2113" s="24">
        <f>IFERROR(VLOOKUP(AD2113,'pop density'!$A$1:$B$51,2,0),"")</f>
        <v>88.3</v>
      </c>
      <c r="AF2113" s="24" t="str">
        <f t="shared" si="32"/>
        <v>00088.3- Missouri</v>
      </c>
    </row>
    <row r="2114" spans="1:32" x14ac:dyDescent="0.25">
      <c r="A2114">
        <v>20200422</v>
      </c>
      <c r="B2114" t="s">
        <v>2210</v>
      </c>
      <c r="C2114">
        <v>6137</v>
      </c>
      <c r="D2114">
        <v>52019</v>
      </c>
      <c r="F2114">
        <v>1001</v>
      </c>
      <c r="M2114" t="s">
        <v>62</v>
      </c>
      <c r="N2114" s="1">
        <v>43943.625</v>
      </c>
      <c r="O2114" t="s">
        <v>2257</v>
      </c>
      <c r="P2114" t="s">
        <v>124</v>
      </c>
      <c r="Q2114">
        <v>208</v>
      </c>
      <c r="S2114">
        <v>58156</v>
      </c>
      <c r="T2114">
        <v>58156</v>
      </c>
      <c r="U2114">
        <v>58156</v>
      </c>
      <c r="V2114">
        <v>29</v>
      </c>
      <c r="W2114">
        <v>19</v>
      </c>
      <c r="X2114">
        <v>0</v>
      </c>
      <c r="Y2114">
        <v>840</v>
      </c>
      <c r="Z2114">
        <v>196</v>
      </c>
      <c r="AA2114">
        <v>1036</v>
      </c>
      <c r="AB2114" s="24">
        <f>VLOOKUP(B2114,population!$B$2:$D$54,3,0)</f>
        <v>6137428</v>
      </c>
      <c r="AC2114" s="24" t="str">
        <f>VLOOKUP(B2114,regions!$A$2:$B$54,2,0)</f>
        <v>Midwest</v>
      </c>
      <c r="AD2114" s="24" t="str">
        <f>VLOOKUP(B2114,population!$B$2:$C$54,2,0)</f>
        <v> Missouri</v>
      </c>
      <c r="AE2114" s="24">
        <f>IFERROR(VLOOKUP(AD2114,'pop density'!$A$1:$B$51,2,0),"")</f>
        <v>88.3</v>
      </c>
      <c r="AF2114" s="24" t="str">
        <f t="shared" si="32"/>
        <v>00088.3- Missouri</v>
      </c>
    </row>
    <row r="2115" spans="1:32" x14ac:dyDescent="0.25">
      <c r="A2115">
        <v>20200423</v>
      </c>
      <c r="B2115" t="s">
        <v>2210</v>
      </c>
      <c r="C2115">
        <v>6321</v>
      </c>
      <c r="D2115">
        <v>53129</v>
      </c>
      <c r="F2115">
        <v>884</v>
      </c>
      <c r="M2115" t="s">
        <v>62</v>
      </c>
      <c r="N2115" s="1">
        <v>43944.625</v>
      </c>
      <c r="O2115" t="s">
        <v>2258</v>
      </c>
      <c r="P2115" t="s">
        <v>126</v>
      </c>
      <c r="Q2115">
        <v>218</v>
      </c>
      <c r="S2115">
        <v>59450</v>
      </c>
      <c r="T2115">
        <v>59450</v>
      </c>
      <c r="U2115">
        <v>59450</v>
      </c>
      <c r="V2115">
        <v>29</v>
      </c>
      <c r="W2115">
        <v>10</v>
      </c>
      <c r="X2115">
        <v>0</v>
      </c>
      <c r="Y2115">
        <v>1110</v>
      </c>
      <c r="Z2115">
        <v>184</v>
      </c>
      <c r="AA2115">
        <v>1294</v>
      </c>
      <c r="AB2115" s="24">
        <f>VLOOKUP(B2115,population!$B$2:$D$54,3,0)</f>
        <v>6137428</v>
      </c>
      <c r="AC2115" s="24" t="str">
        <f>VLOOKUP(B2115,regions!$A$2:$B$54,2,0)</f>
        <v>Midwest</v>
      </c>
      <c r="AD2115" s="24" t="str">
        <f>VLOOKUP(B2115,population!$B$2:$C$54,2,0)</f>
        <v> Missouri</v>
      </c>
      <c r="AE2115" s="24">
        <f>IFERROR(VLOOKUP(AD2115,'pop density'!$A$1:$B$51,2,0),"")</f>
        <v>88.3</v>
      </c>
      <c r="AF2115" s="24" t="str">
        <f t="shared" ref="AF2115:AF2178" si="33">IFERROR(TEXT(AE2115, "00000.0") &amp; "-" &amp; AD2115,"")</f>
        <v>00088.3- Missouri</v>
      </c>
    </row>
    <row r="2116" spans="1:32" x14ac:dyDescent="0.25">
      <c r="A2116">
        <v>20200424</v>
      </c>
      <c r="B2116" t="s">
        <v>2210</v>
      </c>
      <c r="C2116">
        <v>6625</v>
      </c>
      <c r="D2116">
        <v>58582</v>
      </c>
      <c r="F2116">
        <v>877</v>
      </c>
      <c r="M2116" t="s">
        <v>62</v>
      </c>
      <c r="N2116" s="1">
        <v>43945</v>
      </c>
      <c r="O2116" t="s">
        <v>2259</v>
      </c>
      <c r="P2116" t="s">
        <v>128</v>
      </c>
      <c r="Q2116">
        <v>262</v>
      </c>
      <c r="S2116">
        <v>65207</v>
      </c>
      <c r="T2116">
        <v>65207</v>
      </c>
      <c r="U2116">
        <v>65207</v>
      </c>
      <c r="V2116">
        <v>29</v>
      </c>
      <c r="W2116">
        <v>44</v>
      </c>
      <c r="X2116">
        <v>0</v>
      </c>
      <c r="Y2116">
        <v>5453</v>
      </c>
      <c r="Z2116">
        <v>304</v>
      </c>
      <c r="AA2116">
        <v>5757</v>
      </c>
      <c r="AB2116" s="24">
        <f>VLOOKUP(B2116,population!$B$2:$D$54,3,0)</f>
        <v>6137428</v>
      </c>
      <c r="AC2116" s="24" t="str">
        <f>VLOOKUP(B2116,regions!$A$2:$B$54,2,0)</f>
        <v>Midwest</v>
      </c>
      <c r="AD2116" s="24" t="str">
        <f>VLOOKUP(B2116,population!$B$2:$C$54,2,0)</f>
        <v> Missouri</v>
      </c>
      <c r="AE2116" s="24">
        <f>IFERROR(VLOOKUP(AD2116,'pop density'!$A$1:$B$51,2,0),"")</f>
        <v>88.3</v>
      </c>
      <c r="AF2116" s="24" t="str">
        <f t="shared" si="33"/>
        <v>00088.3- Missouri</v>
      </c>
    </row>
    <row r="2117" spans="1:32" x14ac:dyDescent="0.25">
      <c r="A2117">
        <v>20200425</v>
      </c>
      <c r="B2117" t="s">
        <v>2210</v>
      </c>
      <c r="C2117">
        <v>6826</v>
      </c>
      <c r="D2117">
        <v>60392</v>
      </c>
      <c r="F2117">
        <v>850</v>
      </c>
      <c r="J2117">
        <v>142</v>
      </c>
      <c r="M2117" t="s">
        <v>129</v>
      </c>
      <c r="N2117" s="1">
        <v>43946.625</v>
      </c>
      <c r="O2117" t="s">
        <v>2260</v>
      </c>
      <c r="P2117" t="s">
        <v>131</v>
      </c>
      <c r="Q2117">
        <v>273</v>
      </c>
      <c r="S2117">
        <v>67218</v>
      </c>
      <c r="T2117">
        <v>67218</v>
      </c>
      <c r="U2117">
        <v>67218</v>
      </c>
      <c r="V2117">
        <v>29</v>
      </c>
      <c r="W2117">
        <v>11</v>
      </c>
      <c r="X2117">
        <v>0</v>
      </c>
      <c r="Y2117">
        <v>1810</v>
      </c>
      <c r="Z2117">
        <v>201</v>
      </c>
      <c r="AA2117">
        <v>2011</v>
      </c>
      <c r="AB2117" s="24">
        <f>VLOOKUP(B2117,population!$B$2:$D$54,3,0)</f>
        <v>6137428</v>
      </c>
      <c r="AC2117" s="24" t="str">
        <f>VLOOKUP(B2117,regions!$A$2:$B$54,2,0)</f>
        <v>Midwest</v>
      </c>
      <c r="AD2117" s="24" t="str">
        <f>VLOOKUP(B2117,population!$B$2:$C$54,2,0)</f>
        <v> Missouri</v>
      </c>
      <c r="AE2117" s="24">
        <f>IFERROR(VLOOKUP(AD2117,'pop density'!$A$1:$B$51,2,0),"")</f>
        <v>88.3</v>
      </c>
      <c r="AF2117" s="24" t="str">
        <f t="shared" si="33"/>
        <v>00088.3- Missouri</v>
      </c>
    </row>
    <row r="2118" spans="1:32" x14ac:dyDescent="0.25">
      <c r="A2118">
        <v>20200426</v>
      </c>
      <c r="B2118" t="s">
        <v>2210</v>
      </c>
      <c r="C2118">
        <v>6997</v>
      </c>
      <c r="D2118">
        <v>62751</v>
      </c>
      <c r="F2118">
        <v>679</v>
      </c>
      <c r="J2118">
        <v>109</v>
      </c>
      <c r="M2118" t="s">
        <v>129</v>
      </c>
      <c r="N2118" s="1">
        <v>43947.625</v>
      </c>
      <c r="O2118" t="s">
        <v>2261</v>
      </c>
      <c r="P2118" t="s">
        <v>133</v>
      </c>
      <c r="Q2118">
        <v>274</v>
      </c>
      <c r="S2118">
        <v>69748</v>
      </c>
      <c r="T2118">
        <v>69748</v>
      </c>
      <c r="U2118">
        <v>69748</v>
      </c>
      <c r="V2118">
        <v>29</v>
      </c>
      <c r="W2118">
        <v>1</v>
      </c>
      <c r="X2118">
        <v>0</v>
      </c>
      <c r="Y2118">
        <v>2359</v>
      </c>
      <c r="Z2118">
        <v>171</v>
      </c>
      <c r="AA2118">
        <v>2530</v>
      </c>
      <c r="AB2118" s="24">
        <f>VLOOKUP(B2118,population!$B$2:$D$54,3,0)</f>
        <v>6137428</v>
      </c>
      <c r="AC2118" s="24" t="str">
        <f>VLOOKUP(B2118,regions!$A$2:$B$54,2,0)</f>
        <v>Midwest</v>
      </c>
      <c r="AD2118" s="24" t="str">
        <f>VLOOKUP(B2118,population!$B$2:$C$54,2,0)</f>
        <v> Missouri</v>
      </c>
      <c r="AE2118" s="24">
        <f>IFERROR(VLOOKUP(AD2118,'pop density'!$A$1:$B$51,2,0),"")</f>
        <v>88.3</v>
      </c>
      <c r="AF2118" s="24" t="str">
        <f t="shared" si="33"/>
        <v>00088.3- Missouri</v>
      </c>
    </row>
    <row r="2119" spans="1:32" x14ac:dyDescent="0.25">
      <c r="A2119">
        <v>20200427</v>
      </c>
      <c r="B2119" t="s">
        <v>2210</v>
      </c>
      <c r="C2119">
        <v>7171</v>
      </c>
      <c r="D2119">
        <v>63935</v>
      </c>
      <c r="F2119">
        <v>679</v>
      </c>
      <c r="J2119">
        <v>109</v>
      </c>
      <c r="M2119" t="s">
        <v>129</v>
      </c>
      <c r="N2119" s="1">
        <v>43948.625</v>
      </c>
      <c r="O2119" t="s">
        <v>2262</v>
      </c>
      <c r="P2119" t="s">
        <v>135</v>
      </c>
      <c r="Q2119">
        <v>288</v>
      </c>
      <c r="S2119">
        <v>71106</v>
      </c>
      <c r="T2119">
        <v>71106</v>
      </c>
      <c r="U2119">
        <v>71106</v>
      </c>
      <c r="V2119">
        <v>29</v>
      </c>
      <c r="W2119">
        <v>14</v>
      </c>
      <c r="X2119">
        <v>0</v>
      </c>
      <c r="Y2119">
        <v>1184</v>
      </c>
      <c r="Z2119">
        <v>174</v>
      </c>
      <c r="AA2119">
        <v>1358</v>
      </c>
      <c r="AB2119" s="24">
        <f>VLOOKUP(B2119,population!$B$2:$D$54,3,0)</f>
        <v>6137428</v>
      </c>
      <c r="AC2119" s="24" t="str">
        <f>VLOOKUP(B2119,regions!$A$2:$B$54,2,0)</f>
        <v>Midwest</v>
      </c>
      <c r="AD2119" s="24" t="str">
        <f>VLOOKUP(B2119,population!$B$2:$C$54,2,0)</f>
        <v> Missouri</v>
      </c>
      <c r="AE2119" s="24">
        <f>IFERROR(VLOOKUP(AD2119,'pop density'!$A$1:$B$51,2,0),"")</f>
        <v>88.3</v>
      </c>
      <c r="AF2119" s="24" t="str">
        <f t="shared" si="33"/>
        <v>00088.3- Missouri</v>
      </c>
    </row>
    <row r="2120" spans="1:32" x14ac:dyDescent="0.25">
      <c r="A2120">
        <v>20200428</v>
      </c>
      <c r="B2120" t="s">
        <v>2210</v>
      </c>
      <c r="C2120">
        <v>7303</v>
      </c>
      <c r="D2120">
        <v>66200</v>
      </c>
      <c r="F2120">
        <v>655</v>
      </c>
      <c r="J2120">
        <v>105</v>
      </c>
      <c r="M2120" t="s">
        <v>129</v>
      </c>
      <c r="N2120" s="1">
        <v>43949.625</v>
      </c>
      <c r="O2120" t="s">
        <v>2263</v>
      </c>
      <c r="P2120" t="s">
        <v>137</v>
      </c>
      <c r="Q2120">
        <v>314</v>
      </c>
      <c r="S2120">
        <v>73503</v>
      </c>
      <c r="T2120">
        <v>73503</v>
      </c>
      <c r="U2120">
        <v>73503</v>
      </c>
      <c r="V2120">
        <v>29</v>
      </c>
      <c r="W2120">
        <v>26</v>
      </c>
      <c r="X2120">
        <v>0</v>
      </c>
      <c r="Y2120">
        <v>2265</v>
      </c>
      <c r="Z2120">
        <v>132</v>
      </c>
      <c r="AA2120">
        <v>2397</v>
      </c>
      <c r="AB2120" s="24">
        <f>VLOOKUP(B2120,population!$B$2:$D$54,3,0)</f>
        <v>6137428</v>
      </c>
      <c r="AC2120" s="24" t="str">
        <f>VLOOKUP(B2120,regions!$A$2:$B$54,2,0)</f>
        <v>Midwest</v>
      </c>
      <c r="AD2120" s="24" t="str">
        <f>VLOOKUP(B2120,population!$B$2:$C$54,2,0)</f>
        <v> Missouri</v>
      </c>
      <c r="AE2120" s="24">
        <f>IFERROR(VLOOKUP(AD2120,'pop density'!$A$1:$B$51,2,0),"")</f>
        <v>88.3</v>
      </c>
      <c r="AF2120" s="24" t="str">
        <f t="shared" si="33"/>
        <v>00088.3- Missouri</v>
      </c>
    </row>
    <row r="2121" spans="1:32" x14ac:dyDescent="0.25">
      <c r="A2121">
        <v>20200429</v>
      </c>
      <c r="B2121" t="s">
        <v>2210</v>
      </c>
      <c r="C2121">
        <v>7425</v>
      </c>
      <c r="D2121">
        <v>69734</v>
      </c>
      <c r="F2121">
        <v>891</v>
      </c>
      <c r="J2121">
        <v>125</v>
      </c>
      <c r="M2121" t="s">
        <v>62</v>
      </c>
      <c r="N2121" s="1">
        <v>43950.625</v>
      </c>
      <c r="O2121" t="s">
        <v>2264</v>
      </c>
      <c r="P2121" t="s">
        <v>139</v>
      </c>
      <c r="Q2121">
        <v>318</v>
      </c>
      <c r="S2121">
        <v>77159</v>
      </c>
      <c r="T2121">
        <v>77159</v>
      </c>
      <c r="U2121">
        <v>77159</v>
      </c>
      <c r="V2121">
        <v>29</v>
      </c>
      <c r="W2121">
        <v>4</v>
      </c>
      <c r="X2121">
        <v>0</v>
      </c>
      <c r="Y2121">
        <v>3534</v>
      </c>
      <c r="Z2121">
        <v>122</v>
      </c>
      <c r="AA2121">
        <v>3656</v>
      </c>
      <c r="AB2121" s="24">
        <f>VLOOKUP(B2121,population!$B$2:$D$54,3,0)</f>
        <v>6137428</v>
      </c>
      <c r="AC2121" s="24" t="str">
        <f>VLOOKUP(B2121,regions!$A$2:$B$54,2,0)</f>
        <v>Midwest</v>
      </c>
      <c r="AD2121" s="24" t="str">
        <f>VLOOKUP(B2121,population!$B$2:$C$54,2,0)</f>
        <v> Missouri</v>
      </c>
      <c r="AE2121" s="24">
        <f>IFERROR(VLOOKUP(AD2121,'pop density'!$A$1:$B$51,2,0),"")</f>
        <v>88.3</v>
      </c>
      <c r="AF2121" s="24" t="str">
        <f t="shared" si="33"/>
        <v>00088.3- Missouri</v>
      </c>
    </row>
    <row r="2122" spans="1:32" x14ac:dyDescent="0.25">
      <c r="A2122">
        <v>20200430</v>
      </c>
      <c r="B2122" t="s">
        <v>2210</v>
      </c>
      <c r="C2122">
        <v>7562</v>
      </c>
      <c r="D2122">
        <v>73125</v>
      </c>
      <c r="F2122">
        <v>853</v>
      </c>
      <c r="J2122">
        <v>141</v>
      </c>
      <c r="M2122" t="s">
        <v>62</v>
      </c>
      <c r="N2122" s="1">
        <v>43951.625</v>
      </c>
      <c r="O2122" t="s">
        <v>2265</v>
      </c>
      <c r="P2122" t="s">
        <v>142</v>
      </c>
      <c r="Q2122">
        <v>329</v>
      </c>
      <c r="S2122">
        <v>80687</v>
      </c>
      <c r="T2122">
        <v>80687</v>
      </c>
      <c r="U2122">
        <v>80687</v>
      </c>
      <c r="V2122">
        <v>29</v>
      </c>
      <c r="W2122">
        <v>11</v>
      </c>
      <c r="X2122">
        <v>0</v>
      </c>
      <c r="Y2122">
        <v>3391</v>
      </c>
      <c r="Z2122">
        <v>137</v>
      </c>
      <c r="AA2122">
        <v>3528</v>
      </c>
      <c r="AB2122" s="24">
        <f>VLOOKUP(B2122,population!$B$2:$D$54,3,0)</f>
        <v>6137428</v>
      </c>
      <c r="AC2122" s="24" t="str">
        <f>VLOOKUP(B2122,regions!$A$2:$B$54,2,0)</f>
        <v>Midwest</v>
      </c>
      <c r="AD2122" s="24" t="str">
        <f>VLOOKUP(B2122,population!$B$2:$C$54,2,0)</f>
        <v> Missouri</v>
      </c>
      <c r="AE2122" s="24">
        <f>IFERROR(VLOOKUP(AD2122,'pop density'!$A$1:$B$51,2,0),"")</f>
        <v>88.3</v>
      </c>
      <c r="AF2122" s="24" t="str">
        <f t="shared" si="33"/>
        <v>00088.3- Missouri</v>
      </c>
    </row>
    <row r="2123" spans="1:32" x14ac:dyDescent="0.25">
      <c r="A2123">
        <v>20200501</v>
      </c>
      <c r="B2123" t="s">
        <v>2210</v>
      </c>
      <c r="C2123">
        <v>7835</v>
      </c>
      <c r="D2123">
        <v>74590</v>
      </c>
      <c r="F2123">
        <v>883</v>
      </c>
      <c r="J2123">
        <v>137</v>
      </c>
      <c r="M2123" t="s">
        <v>62</v>
      </c>
      <c r="N2123" s="1">
        <v>43952.625</v>
      </c>
      <c r="O2123" t="s">
        <v>2266</v>
      </c>
      <c r="P2123" t="s">
        <v>144</v>
      </c>
      <c r="Q2123">
        <v>337</v>
      </c>
      <c r="S2123">
        <v>82425</v>
      </c>
      <c r="T2123">
        <v>82425</v>
      </c>
      <c r="U2123">
        <v>82425</v>
      </c>
      <c r="V2123">
        <v>29</v>
      </c>
      <c r="W2123">
        <v>8</v>
      </c>
      <c r="X2123">
        <v>0</v>
      </c>
      <c r="Y2123">
        <v>1465</v>
      </c>
      <c r="Z2123">
        <v>273</v>
      </c>
      <c r="AA2123">
        <v>1738</v>
      </c>
      <c r="AB2123" s="24">
        <f>VLOOKUP(B2123,population!$B$2:$D$54,3,0)</f>
        <v>6137428</v>
      </c>
      <c r="AC2123" s="24" t="str">
        <f>VLOOKUP(B2123,regions!$A$2:$B$54,2,0)</f>
        <v>Midwest</v>
      </c>
      <c r="AD2123" s="24" t="str">
        <f>VLOOKUP(B2123,population!$B$2:$C$54,2,0)</f>
        <v> Missouri</v>
      </c>
      <c r="AE2123" s="24">
        <f>IFERROR(VLOOKUP(AD2123,'pop density'!$A$1:$B$51,2,0),"")</f>
        <v>88.3</v>
      </c>
      <c r="AF2123" s="24" t="str">
        <f t="shared" si="33"/>
        <v>00088.3- Missouri</v>
      </c>
    </row>
    <row r="2124" spans="1:32" x14ac:dyDescent="0.25">
      <c r="A2124">
        <v>20200502</v>
      </c>
      <c r="B2124" t="s">
        <v>2210</v>
      </c>
      <c r="C2124">
        <v>8154</v>
      </c>
      <c r="D2124">
        <v>74590</v>
      </c>
      <c r="F2124">
        <v>896</v>
      </c>
      <c r="J2124">
        <v>141</v>
      </c>
      <c r="M2124" t="s">
        <v>62</v>
      </c>
      <c r="N2124" s="1">
        <v>43953.631944444445</v>
      </c>
      <c r="O2124" t="s">
        <v>2267</v>
      </c>
      <c r="P2124" t="s">
        <v>146</v>
      </c>
      <c r="Q2124">
        <v>351</v>
      </c>
      <c r="S2124">
        <v>82744</v>
      </c>
      <c r="T2124">
        <v>82744</v>
      </c>
      <c r="U2124">
        <v>82744</v>
      </c>
      <c r="V2124">
        <v>29</v>
      </c>
      <c r="W2124">
        <v>14</v>
      </c>
      <c r="X2124">
        <v>0</v>
      </c>
      <c r="Y2124">
        <v>0</v>
      </c>
      <c r="Z2124">
        <v>319</v>
      </c>
      <c r="AA2124">
        <v>319</v>
      </c>
      <c r="AB2124" s="24">
        <f>VLOOKUP(B2124,population!$B$2:$D$54,3,0)</f>
        <v>6137428</v>
      </c>
      <c r="AC2124" s="24" t="str">
        <f>VLOOKUP(B2124,regions!$A$2:$B$54,2,0)</f>
        <v>Midwest</v>
      </c>
      <c r="AD2124" s="24" t="str">
        <f>VLOOKUP(B2124,population!$B$2:$C$54,2,0)</f>
        <v> Missouri</v>
      </c>
      <c r="AE2124" s="24">
        <f>IFERROR(VLOOKUP(AD2124,'pop density'!$A$1:$B$51,2,0),"")</f>
        <v>88.3</v>
      </c>
      <c r="AF2124" s="24" t="str">
        <f t="shared" si="33"/>
        <v>00088.3- Missouri</v>
      </c>
    </row>
    <row r="2125" spans="1:32" x14ac:dyDescent="0.25">
      <c r="A2125">
        <v>20200503</v>
      </c>
      <c r="B2125" t="s">
        <v>2210</v>
      </c>
      <c r="C2125">
        <v>8386</v>
      </c>
      <c r="D2125">
        <v>74590</v>
      </c>
      <c r="F2125">
        <v>896</v>
      </c>
      <c r="J2125">
        <v>141</v>
      </c>
      <c r="M2125" t="s">
        <v>62</v>
      </c>
      <c r="N2125" s="1">
        <v>43954.625</v>
      </c>
      <c r="O2125" t="s">
        <v>2268</v>
      </c>
      <c r="P2125" t="s">
        <v>148</v>
      </c>
      <c r="Q2125">
        <v>352</v>
      </c>
      <c r="S2125">
        <v>82976</v>
      </c>
      <c r="T2125">
        <v>82976</v>
      </c>
      <c r="U2125">
        <v>82976</v>
      </c>
      <c r="V2125">
        <v>29</v>
      </c>
      <c r="W2125">
        <v>1</v>
      </c>
      <c r="X2125">
        <v>0</v>
      </c>
      <c r="Y2125">
        <v>0</v>
      </c>
      <c r="Z2125">
        <v>232</v>
      </c>
      <c r="AA2125">
        <v>232</v>
      </c>
      <c r="AB2125" s="24">
        <f>VLOOKUP(B2125,population!$B$2:$D$54,3,0)</f>
        <v>6137428</v>
      </c>
      <c r="AC2125" s="24" t="str">
        <f>VLOOKUP(B2125,regions!$A$2:$B$54,2,0)</f>
        <v>Midwest</v>
      </c>
      <c r="AD2125" s="24" t="str">
        <f>VLOOKUP(B2125,population!$B$2:$C$54,2,0)</f>
        <v> Missouri</v>
      </c>
      <c r="AE2125" s="24">
        <f>IFERROR(VLOOKUP(AD2125,'pop density'!$A$1:$B$51,2,0),"")</f>
        <v>88.3</v>
      </c>
      <c r="AF2125" s="24" t="str">
        <f t="shared" si="33"/>
        <v>00088.3- Missouri</v>
      </c>
    </row>
    <row r="2126" spans="1:32" x14ac:dyDescent="0.25">
      <c r="A2126">
        <v>20200504</v>
      </c>
      <c r="B2126" t="s">
        <v>2210</v>
      </c>
      <c r="C2126">
        <v>8754</v>
      </c>
      <c r="D2126">
        <v>82697</v>
      </c>
      <c r="F2126">
        <v>858</v>
      </c>
      <c r="J2126">
        <v>135</v>
      </c>
      <c r="M2126" t="s">
        <v>62</v>
      </c>
      <c r="N2126" s="1">
        <v>43955.625</v>
      </c>
      <c r="O2126" t="s">
        <v>2269</v>
      </c>
      <c r="P2126" t="s">
        <v>150</v>
      </c>
      <c r="Q2126">
        <v>358</v>
      </c>
      <c r="S2126">
        <v>91451</v>
      </c>
      <c r="T2126">
        <v>91451</v>
      </c>
      <c r="U2126">
        <v>91451</v>
      </c>
      <c r="V2126">
        <v>29</v>
      </c>
      <c r="W2126">
        <v>6</v>
      </c>
      <c r="X2126">
        <v>0</v>
      </c>
      <c r="Y2126">
        <v>8107</v>
      </c>
      <c r="Z2126">
        <v>368</v>
      </c>
      <c r="AA2126">
        <v>8475</v>
      </c>
      <c r="AB2126" s="24">
        <f>VLOOKUP(B2126,population!$B$2:$D$54,3,0)</f>
        <v>6137428</v>
      </c>
      <c r="AC2126" s="24" t="str">
        <f>VLOOKUP(B2126,regions!$A$2:$B$54,2,0)</f>
        <v>Midwest</v>
      </c>
      <c r="AD2126" s="24" t="str">
        <f>VLOOKUP(B2126,population!$B$2:$C$54,2,0)</f>
        <v> Missouri</v>
      </c>
      <c r="AE2126" s="24">
        <f>IFERROR(VLOOKUP(AD2126,'pop density'!$A$1:$B$51,2,0),"")</f>
        <v>88.3</v>
      </c>
      <c r="AF2126" s="24" t="str">
        <f t="shared" si="33"/>
        <v>00088.3- Missouri</v>
      </c>
    </row>
    <row r="2127" spans="1:32" x14ac:dyDescent="0.25">
      <c r="A2127">
        <v>20200505</v>
      </c>
      <c r="B2127" t="s">
        <v>2210</v>
      </c>
      <c r="C2127">
        <v>8916</v>
      </c>
      <c r="D2127">
        <v>86150</v>
      </c>
      <c r="F2127">
        <v>893</v>
      </c>
      <c r="J2127">
        <v>139</v>
      </c>
      <c r="M2127" t="s">
        <v>62</v>
      </c>
      <c r="N2127" s="1">
        <v>43956.625</v>
      </c>
      <c r="O2127" t="s">
        <v>2270</v>
      </c>
      <c r="P2127" t="s">
        <v>152</v>
      </c>
      <c r="Q2127">
        <v>377</v>
      </c>
      <c r="S2127">
        <v>95066</v>
      </c>
      <c r="T2127">
        <v>95066</v>
      </c>
      <c r="U2127">
        <v>95066</v>
      </c>
      <c r="V2127">
        <v>29</v>
      </c>
      <c r="W2127">
        <v>19</v>
      </c>
      <c r="X2127">
        <v>0</v>
      </c>
      <c r="Y2127">
        <v>3453</v>
      </c>
      <c r="Z2127">
        <v>162</v>
      </c>
      <c r="AA2127">
        <v>3615</v>
      </c>
      <c r="AB2127" s="24">
        <f>VLOOKUP(B2127,population!$B$2:$D$54,3,0)</f>
        <v>6137428</v>
      </c>
      <c r="AC2127" s="24" t="str">
        <f>VLOOKUP(B2127,regions!$A$2:$B$54,2,0)</f>
        <v>Midwest</v>
      </c>
      <c r="AD2127" s="24" t="str">
        <f>VLOOKUP(B2127,population!$B$2:$C$54,2,0)</f>
        <v> Missouri</v>
      </c>
      <c r="AE2127" s="24">
        <f>IFERROR(VLOOKUP(AD2127,'pop density'!$A$1:$B$51,2,0),"")</f>
        <v>88.3</v>
      </c>
      <c r="AF2127" s="24" t="str">
        <f t="shared" si="33"/>
        <v>00088.3- Missouri</v>
      </c>
    </row>
    <row r="2128" spans="1:32" x14ac:dyDescent="0.25">
      <c r="A2128">
        <v>20200506</v>
      </c>
      <c r="B2128" t="s">
        <v>2210</v>
      </c>
      <c r="C2128">
        <v>9102</v>
      </c>
      <c r="D2128">
        <v>91645</v>
      </c>
      <c r="F2128">
        <v>953</v>
      </c>
      <c r="J2128">
        <v>134</v>
      </c>
      <c r="M2128" t="s">
        <v>129</v>
      </c>
      <c r="N2128" s="1">
        <v>43957.625</v>
      </c>
      <c r="O2128" t="s">
        <v>2271</v>
      </c>
      <c r="P2128" t="s">
        <v>154</v>
      </c>
      <c r="Q2128">
        <v>396</v>
      </c>
      <c r="S2128">
        <v>100747</v>
      </c>
      <c r="T2128">
        <v>100747</v>
      </c>
      <c r="U2128">
        <v>100747</v>
      </c>
      <c r="V2128">
        <v>29</v>
      </c>
      <c r="W2128">
        <v>19</v>
      </c>
      <c r="X2128">
        <v>0</v>
      </c>
      <c r="Y2128">
        <v>5495</v>
      </c>
      <c r="Z2128">
        <v>186</v>
      </c>
      <c r="AA2128">
        <v>5681</v>
      </c>
      <c r="AB2128" s="24">
        <f>VLOOKUP(B2128,population!$B$2:$D$54,3,0)</f>
        <v>6137428</v>
      </c>
      <c r="AC2128" s="24" t="str">
        <f>VLOOKUP(B2128,regions!$A$2:$B$54,2,0)</f>
        <v>Midwest</v>
      </c>
      <c r="AD2128" s="24" t="str">
        <f>VLOOKUP(B2128,population!$B$2:$C$54,2,0)</f>
        <v> Missouri</v>
      </c>
      <c r="AE2128" s="24">
        <f>IFERROR(VLOOKUP(AD2128,'pop density'!$A$1:$B$51,2,0),"")</f>
        <v>88.3</v>
      </c>
      <c r="AF2128" s="24" t="str">
        <f t="shared" si="33"/>
        <v>00088.3- Missouri</v>
      </c>
    </row>
    <row r="2129" spans="1:32" x14ac:dyDescent="0.25">
      <c r="A2129">
        <v>20200507</v>
      </c>
      <c r="B2129" t="s">
        <v>2210</v>
      </c>
      <c r="C2129">
        <v>9341</v>
      </c>
      <c r="D2129">
        <v>94281</v>
      </c>
      <c r="F2129">
        <v>917</v>
      </c>
      <c r="J2129">
        <v>141</v>
      </c>
      <c r="M2129" t="s">
        <v>129</v>
      </c>
      <c r="N2129" s="1">
        <v>43958.625</v>
      </c>
      <c r="O2129" t="s">
        <v>2272</v>
      </c>
      <c r="P2129" t="s">
        <v>156</v>
      </c>
      <c r="Q2129">
        <v>418</v>
      </c>
      <c r="S2129">
        <v>103622</v>
      </c>
      <c r="T2129">
        <v>103622</v>
      </c>
      <c r="U2129">
        <v>103622</v>
      </c>
      <c r="V2129">
        <v>29</v>
      </c>
      <c r="W2129">
        <v>22</v>
      </c>
      <c r="X2129">
        <v>0</v>
      </c>
      <c r="Y2129">
        <v>2636</v>
      </c>
      <c r="Z2129">
        <v>239</v>
      </c>
      <c r="AA2129">
        <v>2875</v>
      </c>
      <c r="AB2129" s="24">
        <f>VLOOKUP(B2129,population!$B$2:$D$54,3,0)</f>
        <v>6137428</v>
      </c>
      <c r="AC2129" s="24" t="str">
        <f>VLOOKUP(B2129,regions!$A$2:$B$54,2,0)</f>
        <v>Midwest</v>
      </c>
      <c r="AD2129" s="24" t="str">
        <f>VLOOKUP(B2129,population!$B$2:$C$54,2,0)</f>
        <v> Missouri</v>
      </c>
      <c r="AE2129" s="24">
        <f>IFERROR(VLOOKUP(AD2129,'pop density'!$A$1:$B$51,2,0),"")</f>
        <v>88.3</v>
      </c>
      <c r="AF2129" s="24" t="str">
        <f t="shared" si="33"/>
        <v>00088.3- Missouri</v>
      </c>
    </row>
    <row r="2130" spans="1:32" x14ac:dyDescent="0.25">
      <c r="A2130">
        <v>20200508</v>
      </c>
      <c r="B2130" t="s">
        <v>2210</v>
      </c>
      <c r="C2130">
        <v>9489</v>
      </c>
      <c r="D2130">
        <v>99232</v>
      </c>
      <c r="F2130">
        <v>832</v>
      </c>
      <c r="J2130">
        <v>143</v>
      </c>
      <c r="M2130" t="s">
        <v>129</v>
      </c>
      <c r="N2130" s="1">
        <v>43959.625</v>
      </c>
      <c r="O2130" t="s">
        <v>2273</v>
      </c>
      <c r="P2130" t="s">
        <v>158</v>
      </c>
      <c r="Q2130">
        <v>449</v>
      </c>
      <c r="S2130">
        <v>108721</v>
      </c>
      <c r="T2130">
        <v>108721</v>
      </c>
      <c r="U2130">
        <v>108721</v>
      </c>
      <c r="V2130">
        <v>29</v>
      </c>
      <c r="W2130">
        <v>31</v>
      </c>
      <c r="X2130">
        <v>0</v>
      </c>
      <c r="Y2130">
        <v>4951</v>
      </c>
      <c r="Z2130">
        <v>148</v>
      </c>
      <c r="AA2130">
        <v>5099</v>
      </c>
      <c r="AB2130" s="24">
        <f>VLOOKUP(B2130,population!$B$2:$D$54,3,0)</f>
        <v>6137428</v>
      </c>
      <c r="AC2130" s="24" t="str">
        <f>VLOOKUP(B2130,regions!$A$2:$B$54,2,0)</f>
        <v>Midwest</v>
      </c>
      <c r="AD2130" s="24" t="str">
        <f>VLOOKUP(B2130,population!$B$2:$C$54,2,0)</f>
        <v> Missouri</v>
      </c>
      <c r="AE2130" s="24">
        <f>IFERROR(VLOOKUP(AD2130,'pop density'!$A$1:$B$51,2,0),"")</f>
        <v>88.3</v>
      </c>
      <c r="AF2130" s="24" t="str">
        <f t="shared" si="33"/>
        <v>00088.3- Missouri</v>
      </c>
    </row>
    <row r="2131" spans="1:32" x14ac:dyDescent="0.25">
      <c r="A2131">
        <v>20200509</v>
      </c>
      <c r="B2131" t="s">
        <v>2210</v>
      </c>
      <c r="C2131">
        <v>9666</v>
      </c>
      <c r="D2131">
        <v>99232</v>
      </c>
      <c r="F2131">
        <v>855</v>
      </c>
      <c r="J2131">
        <v>144</v>
      </c>
      <c r="M2131" t="s">
        <v>129</v>
      </c>
      <c r="N2131" s="1">
        <v>43960.625</v>
      </c>
      <c r="O2131" t="s">
        <v>2274</v>
      </c>
      <c r="P2131" t="s">
        <v>160</v>
      </c>
      <c r="Q2131">
        <v>472</v>
      </c>
      <c r="S2131">
        <v>108898</v>
      </c>
      <c r="T2131">
        <v>108898</v>
      </c>
      <c r="U2131">
        <v>108898</v>
      </c>
      <c r="V2131">
        <v>29</v>
      </c>
      <c r="W2131">
        <v>23</v>
      </c>
      <c r="X2131">
        <v>0</v>
      </c>
      <c r="Y2131">
        <v>0</v>
      </c>
      <c r="Z2131">
        <v>177</v>
      </c>
      <c r="AA2131">
        <v>177</v>
      </c>
      <c r="AB2131" s="24">
        <f>VLOOKUP(B2131,population!$B$2:$D$54,3,0)</f>
        <v>6137428</v>
      </c>
      <c r="AC2131" s="24" t="str">
        <f>VLOOKUP(B2131,regions!$A$2:$B$54,2,0)</f>
        <v>Midwest</v>
      </c>
      <c r="AD2131" s="24" t="str">
        <f>VLOOKUP(B2131,population!$B$2:$C$54,2,0)</f>
        <v> Missouri</v>
      </c>
      <c r="AE2131" s="24">
        <f>IFERROR(VLOOKUP(AD2131,'pop density'!$A$1:$B$51,2,0),"")</f>
        <v>88.3</v>
      </c>
      <c r="AF2131" s="24" t="str">
        <f t="shared" si="33"/>
        <v>00088.3- Missouri</v>
      </c>
    </row>
    <row r="2132" spans="1:32" x14ac:dyDescent="0.25">
      <c r="A2132">
        <v>20200510</v>
      </c>
      <c r="B2132" t="s">
        <v>2210</v>
      </c>
      <c r="C2132">
        <v>9844</v>
      </c>
      <c r="D2132">
        <v>105702</v>
      </c>
      <c r="F2132">
        <v>824</v>
      </c>
      <c r="J2132">
        <v>137</v>
      </c>
      <c r="M2132" t="s">
        <v>129</v>
      </c>
      <c r="N2132" s="1">
        <v>43961.625</v>
      </c>
      <c r="O2132" t="s">
        <v>2275</v>
      </c>
      <c r="P2132" t="s">
        <v>162</v>
      </c>
      <c r="Q2132">
        <v>482</v>
      </c>
      <c r="S2132">
        <v>115546</v>
      </c>
      <c r="T2132">
        <v>115546</v>
      </c>
      <c r="U2132">
        <v>115546</v>
      </c>
      <c r="V2132">
        <v>29</v>
      </c>
      <c r="W2132">
        <v>10</v>
      </c>
      <c r="X2132">
        <v>0</v>
      </c>
      <c r="Y2132">
        <v>6470</v>
      </c>
      <c r="Z2132">
        <v>178</v>
      </c>
      <c r="AA2132">
        <v>6648</v>
      </c>
      <c r="AB2132" s="24">
        <f>VLOOKUP(B2132,population!$B$2:$D$54,3,0)</f>
        <v>6137428</v>
      </c>
      <c r="AC2132" s="24" t="str">
        <f>VLOOKUP(B2132,regions!$A$2:$B$54,2,0)</f>
        <v>Midwest</v>
      </c>
      <c r="AD2132" s="24" t="str">
        <f>VLOOKUP(B2132,population!$B$2:$C$54,2,0)</f>
        <v> Missouri</v>
      </c>
      <c r="AE2132" s="24">
        <f>IFERROR(VLOOKUP(AD2132,'pop density'!$A$1:$B$51,2,0),"")</f>
        <v>88.3</v>
      </c>
      <c r="AF2132" s="24" t="str">
        <f t="shared" si="33"/>
        <v>00088.3- Missouri</v>
      </c>
    </row>
    <row r="2133" spans="1:32" x14ac:dyDescent="0.25">
      <c r="A2133">
        <v>20200511</v>
      </c>
      <c r="B2133" t="s">
        <v>2210</v>
      </c>
      <c r="C2133">
        <v>9918</v>
      </c>
      <c r="D2133">
        <v>105702</v>
      </c>
      <c r="F2133">
        <v>824</v>
      </c>
      <c r="J2133">
        <v>137</v>
      </c>
      <c r="M2133" t="s">
        <v>129</v>
      </c>
      <c r="N2133" s="1">
        <v>43962.625</v>
      </c>
      <c r="O2133" t="s">
        <v>2276</v>
      </c>
      <c r="P2133" t="s">
        <v>164</v>
      </c>
      <c r="Q2133">
        <v>488</v>
      </c>
      <c r="S2133">
        <v>115620</v>
      </c>
      <c r="T2133">
        <v>115620</v>
      </c>
      <c r="U2133">
        <v>115620</v>
      </c>
      <c r="V2133">
        <v>29</v>
      </c>
      <c r="W2133">
        <v>6</v>
      </c>
      <c r="X2133">
        <v>0</v>
      </c>
      <c r="Y2133">
        <v>0</v>
      </c>
      <c r="Z2133">
        <v>74</v>
      </c>
      <c r="AA2133">
        <v>74</v>
      </c>
      <c r="AB2133" s="24">
        <f>VLOOKUP(B2133,population!$B$2:$D$54,3,0)</f>
        <v>6137428</v>
      </c>
      <c r="AC2133" s="24" t="str">
        <f>VLOOKUP(B2133,regions!$A$2:$B$54,2,0)</f>
        <v>Midwest</v>
      </c>
      <c r="AD2133" s="24" t="str">
        <f>VLOOKUP(B2133,population!$B$2:$C$54,2,0)</f>
        <v> Missouri</v>
      </c>
      <c r="AE2133" s="24">
        <f>IFERROR(VLOOKUP(AD2133,'pop density'!$A$1:$B$51,2,0),"")</f>
        <v>88.3</v>
      </c>
      <c r="AF2133" s="24" t="str">
        <f t="shared" si="33"/>
        <v>00088.3- Missouri</v>
      </c>
    </row>
    <row r="2134" spans="1:32" x14ac:dyDescent="0.25">
      <c r="A2134">
        <v>20200512</v>
      </c>
      <c r="B2134" t="s">
        <v>2210</v>
      </c>
      <c r="C2134">
        <v>10006</v>
      </c>
      <c r="D2134">
        <v>111290</v>
      </c>
      <c r="F2134">
        <v>787</v>
      </c>
      <c r="J2134">
        <v>140</v>
      </c>
      <c r="M2134" t="s">
        <v>129</v>
      </c>
      <c r="N2134" s="1">
        <v>43963.625</v>
      </c>
      <c r="O2134" t="s">
        <v>2277</v>
      </c>
      <c r="P2134" t="s">
        <v>166</v>
      </c>
      <c r="Q2134">
        <v>524</v>
      </c>
      <c r="S2134">
        <v>121296</v>
      </c>
      <c r="T2134">
        <v>121296</v>
      </c>
      <c r="U2134">
        <v>121296</v>
      </c>
      <c r="V2134">
        <v>29</v>
      </c>
      <c r="W2134">
        <v>36</v>
      </c>
      <c r="X2134">
        <v>0</v>
      </c>
      <c r="Y2134">
        <v>5588</v>
      </c>
      <c r="Z2134">
        <v>88</v>
      </c>
      <c r="AA2134">
        <v>5676</v>
      </c>
      <c r="AB2134" s="24">
        <f>VLOOKUP(B2134,population!$B$2:$D$54,3,0)</f>
        <v>6137428</v>
      </c>
      <c r="AC2134" s="24" t="str">
        <f>VLOOKUP(B2134,regions!$A$2:$B$54,2,0)</f>
        <v>Midwest</v>
      </c>
      <c r="AD2134" s="24" t="str">
        <f>VLOOKUP(B2134,population!$B$2:$C$54,2,0)</f>
        <v> Missouri</v>
      </c>
      <c r="AE2134" s="24">
        <f>IFERROR(VLOOKUP(AD2134,'pop density'!$A$1:$B$51,2,0),"")</f>
        <v>88.3</v>
      </c>
      <c r="AF2134" s="24" t="str">
        <f t="shared" si="33"/>
        <v>00088.3- Missouri</v>
      </c>
    </row>
    <row r="2135" spans="1:32" x14ac:dyDescent="0.25">
      <c r="A2135">
        <v>20200513</v>
      </c>
      <c r="B2135" t="s">
        <v>2210</v>
      </c>
      <c r="C2135">
        <v>10142</v>
      </c>
      <c r="D2135">
        <v>114000</v>
      </c>
      <c r="F2135">
        <v>771</v>
      </c>
      <c r="J2135">
        <v>129</v>
      </c>
      <c r="M2135" t="s">
        <v>129</v>
      </c>
      <c r="N2135" s="1">
        <v>43964.625</v>
      </c>
      <c r="O2135" t="s">
        <v>2278</v>
      </c>
      <c r="P2135" t="s">
        <v>168</v>
      </c>
      <c r="Q2135">
        <v>542</v>
      </c>
      <c r="S2135">
        <v>124142</v>
      </c>
      <c r="T2135">
        <v>124142</v>
      </c>
      <c r="U2135">
        <v>124142</v>
      </c>
      <c r="V2135">
        <v>29</v>
      </c>
      <c r="W2135">
        <v>18</v>
      </c>
      <c r="X2135">
        <v>0</v>
      </c>
      <c r="Y2135">
        <v>2710</v>
      </c>
      <c r="Z2135">
        <v>136</v>
      </c>
      <c r="AA2135">
        <v>2846</v>
      </c>
      <c r="AB2135" s="24">
        <f>VLOOKUP(B2135,population!$B$2:$D$54,3,0)</f>
        <v>6137428</v>
      </c>
      <c r="AC2135" s="24" t="str">
        <f>VLOOKUP(B2135,regions!$A$2:$B$54,2,0)</f>
        <v>Midwest</v>
      </c>
      <c r="AD2135" s="24" t="str">
        <f>VLOOKUP(B2135,population!$B$2:$C$54,2,0)</f>
        <v> Missouri</v>
      </c>
      <c r="AE2135" s="24">
        <f>IFERROR(VLOOKUP(AD2135,'pop density'!$A$1:$B$51,2,0),"")</f>
        <v>88.3</v>
      </c>
      <c r="AF2135" s="24" t="str">
        <f t="shared" si="33"/>
        <v>00088.3- Missouri</v>
      </c>
    </row>
    <row r="2136" spans="1:32" x14ac:dyDescent="0.25">
      <c r="A2136">
        <v>20200514</v>
      </c>
      <c r="B2136" t="s">
        <v>2210</v>
      </c>
      <c r="C2136">
        <v>10317</v>
      </c>
      <c r="D2136">
        <v>116793</v>
      </c>
      <c r="F2136">
        <v>796</v>
      </c>
      <c r="J2136">
        <v>115</v>
      </c>
      <c r="M2136" t="s">
        <v>129</v>
      </c>
      <c r="N2136" s="1">
        <v>43965.625</v>
      </c>
      <c r="O2136" t="s">
        <v>2279</v>
      </c>
      <c r="P2136" t="s">
        <v>170</v>
      </c>
      <c r="Q2136">
        <v>562</v>
      </c>
      <c r="S2136">
        <v>127110</v>
      </c>
      <c r="T2136">
        <v>127110</v>
      </c>
      <c r="U2136">
        <v>127110</v>
      </c>
      <c r="V2136">
        <v>29</v>
      </c>
      <c r="W2136">
        <v>20</v>
      </c>
      <c r="X2136">
        <v>0</v>
      </c>
      <c r="Y2136">
        <v>2793</v>
      </c>
      <c r="Z2136">
        <v>175</v>
      </c>
      <c r="AA2136">
        <v>2968</v>
      </c>
      <c r="AB2136" s="24">
        <f>VLOOKUP(B2136,population!$B$2:$D$54,3,0)</f>
        <v>6137428</v>
      </c>
      <c r="AC2136" s="24" t="str">
        <f>VLOOKUP(B2136,regions!$A$2:$B$54,2,0)</f>
        <v>Midwest</v>
      </c>
      <c r="AD2136" s="24" t="str">
        <f>VLOOKUP(B2136,population!$B$2:$C$54,2,0)</f>
        <v> Missouri</v>
      </c>
      <c r="AE2136" s="24">
        <f>IFERROR(VLOOKUP(AD2136,'pop density'!$A$1:$B$51,2,0),"")</f>
        <v>88.3</v>
      </c>
      <c r="AF2136" s="24" t="str">
        <f t="shared" si="33"/>
        <v>00088.3- Missouri</v>
      </c>
    </row>
    <row r="2137" spans="1:32" x14ac:dyDescent="0.25">
      <c r="A2137">
        <v>20200515</v>
      </c>
      <c r="B2137" t="s">
        <v>2210</v>
      </c>
      <c r="C2137">
        <v>10456</v>
      </c>
      <c r="D2137">
        <v>124002</v>
      </c>
      <c r="F2137">
        <v>812</v>
      </c>
      <c r="J2137">
        <v>120</v>
      </c>
      <c r="M2137" t="s">
        <v>129</v>
      </c>
      <c r="N2137" s="1">
        <v>43966.625</v>
      </c>
      <c r="O2137" t="s">
        <v>2280</v>
      </c>
      <c r="P2137" t="s">
        <v>172</v>
      </c>
      <c r="Q2137">
        <v>576</v>
      </c>
      <c r="S2137">
        <v>134458</v>
      </c>
      <c r="T2137">
        <v>134458</v>
      </c>
      <c r="U2137">
        <v>134458</v>
      </c>
      <c r="V2137">
        <v>29</v>
      </c>
      <c r="W2137">
        <v>14</v>
      </c>
      <c r="X2137">
        <v>0</v>
      </c>
      <c r="Y2137">
        <v>7209</v>
      </c>
      <c r="Z2137">
        <v>139</v>
      </c>
      <c r="AA2137">
        <v>7348</v>
      </c>
      <c r="AB2137" s="24">
        <f>VLOOKUP(B2137,population!$B$2:$D$54,3,0)</f>
        <v>6137428</v>
      </c>
      <c r="AC2137" s="24" t="str">
        <f>VLOOKUP(B2137,regions!$A$2:$B$54,2,0)</f>
        <v>Midwest</v>
      </c>
      <c r="AD2137" s="24" t="str">
        <f>VLOOKUP(B2137,population!$B$2:$C$54,2,0)</f>
        <v> Missouri</v>
      </c>
      <c r="AE2137" s="24">
        <f>IFERROR(VLOOKUP(AD2137,'pop density'!$A$1:$B$51,2,0),"")</f>
        <v>88.3</v>
      </c>
      <c r="AF2137" s="24" t="str">
        <f t="shared" si="33"/>
        <v>00088.3- Missouri</v>
      </c>
    </row>
    <row r="2138" spans="1:32" x14ac:dyDescent="0.25">
      <c r="A2138">
        <v>20200516</v>
      </c>
      <c r="B2138" t="s">
        <v>2210</v>
      </c>
      <c r="C2138">
        <v>10675</v>
      </c>
      <c r="D2138">
        <v>128665</v>
      </c>
      <c r="F2138">
        <v>775</v>
      </c>
      <c r="J2138">
        <v>116</v>
      </c>
      <c r="M2138" t="s">
        <v>129</v>
      </c>
      <c r="N2138" s="1">
        <v>43967.625</v>
      </c>
      <c r="O2138" t="s">
        <v>2281</v>
      </c>
      <c r="P2138" t="s">
        <v>174</v>
      </c>
      <c r="Q2138">
        <v>589</v>
      </c>
      <c r="S2138">
        <v>139340</v>
      </c>
      <c r="T2138">
        <v>139340</v>
      </c>
      <c r="U2138">
        <v>139340</v>
      </c>
      <c r="V2138">
        <v>29</v>
      </c>
      <c r="W2138">
        <v>13</v>
      </c>
      <c r="X2138">
        <v>0</v>
      </c>
      <c r="Y2138">
        <v>4663</v>
      </c>
      <c r="Z2138">
        <v>219</v>
      </c>
      <c r="AA2138">
        <v>4882</v>
      </c>
      <c r="AB2138" s="24">
        <f>VLOOKUP(B2138,population!$B$2:$D$54,3,0)</f>
        <v>6137428</v>
      </c>
      <c r="AC2138" s="24" t="str">
        <f>VLOOKUP(B2138,regions!$A$2:$B$54,2,0)</f>
        <v>Midwest</v>
      </c>
      <c r="AD2138" s="24" t="str">
        <f>VLOOKUP(B2138,population!$B$2:$C$54,2,0)</f>
        <v> Missouri</v>
      </c>
      <c r="AE2138" s="24">
        <f>IFERROR(VLOOKUP(AD2138,'pop density'!$A$1:$B$51,2,0),"")</f>
        <v>88.3</v>
      </c>
      <c r="AF2138" s="24" t="str">
        <f t="shared" si="33"/>
        <v>00088.3- Missouri</v>
      </c>
    </row>
    <row r="2139" spans="1:32" x14ac:dyDescent="0.25">
      <c r="A2139">
        <v>20200517</v>
      </c>
      <c r="B2139" t="s">
        <v>2210</v>
      </c>
      <c r="C2139">
        <v>10789</v>
      </c>
      <c r="D2139">
        <v>135466</v>
      </c>
      <c r="F2139">
        <v>775</v>
      </c>
      <c r="J2139">
        <v>116</v>
      </c>
      <c r="M2139" t="s">
        <v>129</v>
      </c>
      <c r="N2139" s="1">
        <v>43968.625</v>
      </c>
      <c r="O2139" t="s">
        <v>2282</v>
      </c>
      <c r="P2139" t="s">
        <v>176</v>
      </c>
      <c r="Q2139">
        <v>594</v>
      </c>
      <c r="S2139">
        <v>146255</v>
      </c>
      <c r="T2139">
        <v>146255</v>
      </c>
      <c r="U2139">
        <v>146255</v>
      </c>
      <c r="V2139">
        <v>29</v>
      </c>
      <c r="W2139">
        <v>5</v>
      </c>
      <c r="X2139">
        <v>0</v>
      </c>
      <c r="Y2139">
        <v>6801</v>
      </c>
      <c r="Z2139">
        <v>114</v>
      </c>
      <c r="AA2139">
        <v>6915</v>
      </c>
      <c r="AB2139" s="24">
        <f>VLOOKUP(B2139,population!$B$2:$D$54,3,0)</f>
        <v>6137428</v>
      </c>
      <c r="AC2139" s="24" t="str">
        <f>VLOOKUP(B2139,regions!$A$2:$B$54,2,0)</f>
        <v>Midwest</v>
      </c>
      <c r="AD2139" s="24" t="str">
        <f>VLOOKUP(B2139,population!$B$2:$C$54,2,0)</f>
        <v> Missouri</v>
      </c>
      <c r="AE2139" s="24">
        <f>IFERROR(VLOOKUP(AD2139,'pop density'!$A$1:$B$51,2,0),"")</f>
        <v>88.3</v>
      </c>
      <c r="AF2139" s="24" t="str">
        <f t="shared" si="33"/>
        <v>00088.3- Missouri</v>
      </c>
    </row>
    <row r="2140" spans="1:32" x14ac:dyDescent="0.25">
      <c r="A2140">
        <v>20200518</v>
      </c>
      <c r="B2140" t="s">
        <v>2210</v>
      </c>
      <c r="C2140">
        <v>10945</v>
      </c>
      <c r="D2140">
        <v>140393</v>
      </c>
      <c r="F2140">
        <v>570</v>
      </c>
      <c r="J2140">
        <v>91</v>
      </c>
      <c r="M2140" t="s">
        <v>129</v>
      </c>
      <c r="N2140" s="1">
        <v>43969.625</v>
      </c>
      <c r="O2140" t="s">
        <v>2283</v>
      </c>
      <c r="P2140" t="s">
        <v>178</v>
      </c>
      <c r="Q2140">
        <v>605</v>
      </c>
      <c r="S2140">
        <v>151338</v>
      </c>
      <c r="T2140">
        <v>151338</v>
      </c>
      <c r="U2140">
        <v>151338</v>
      </c>
      <c r="V2140">
        <v>29</v>
      </c>
      <c r="W2140">
        <v>11</v>
      </c>
      <c r="X2140">
        <v>0</v>
      </c>
      <c r="Y2140">
        <v>4927</v>
      </c>
      <c r="Z2140">
        <v>156</v>
      </c>
      <c r="AA2140">
        <v>5083</v>
      </c>
      <c r="AB2140" s="24">
        <f>VLOOKUP(B2140,population!$B$2:$D$54,3,0)</f>
        <v>6137428</v>
      </c>
      <c r="AC2140" s="24" t="str">
        <f>VLOOKUP(B2140,regions!$A$2:$B$54,2,0)</f>
        <v>Midwest</v>
      </c>
      <c r="AD2140" s="24" t="str">
        <f>VLOOKUP(B2140,population!$B$2:$C$54,2,0)</f>
        <v> Missouri</v>
      </c>
      <c r="AE2140" s="24">
        <f>IFERROR(VLOOKUP(AD2140,'pop density'!$A$1:$B$51,2,0),"")</f>
        <v>88.3</v>
      </c>
      <c r="AF2140" s="24" t="str">
        <f t="shared" si="33"/>
        <v>00088.3- Missouri</v>
      </c>
    </row>
    <row r="2141" spans="1:32" x14ac:dyDescent="0.25">
      <c r="A2141">
        <v>20200519</v>
      </c>
      <c r="B2141" t="s">
        <v>2210</v>
      </c>
      <c r="C2141">
        <v>11080</v>
      </c>
      <c r="D2141">
        <v>143030</v>
      </c>
      <c r="F2141">
        <v>721</v>
      </c>
      <c r="J2141">
        <v>103</v>
      </c>
      <c r="M2141" t="s">
        <v>129</v>
      </c>
      <c r="N2141" s="1">
        <v>43970.625</v>
      </c>
      <c r="O2141" t="s">
        <v>2284</v>
      </c>
      <c r="P2141" t="s">
        <v>180</v>
      </c>
      <c r="Q2141">
        <v>616</v>
      </c>
      <c r="S2141">
        <v>154110</v>
      </c>
      <c r="T2141">
        <v>154110</v>
      </c>
      <c r="U2141">
        <v>154110</v>
      </c>
      <c r="V2141">
        <v>29</v>
      </c>
      <c r="W2141">
        <v>11</v>
      </c>
      <c r="X2141">
        <v>0</v>
      </c>
      <c r="Y2141">
        <v>2637</v>
      </c>
      <c r="Z2141">
        <v>135</v>
      </c>
      <c r="AA2141">
        <v>2772</v>
      </c>
      <c r="AB2141" s="24">
        <f>VLOOKUP(B2141,population!$B$2:$D$54,3,0)</f>
        <v>6137428</v>
      </c>
      <c r="AC2141" s="24" t="str">
        <f>VLOOKUP(B2141,regions!$A$2:$B$54,2,0)</f>
        <v>Midwest</v>
      </c>
      <c r="AD2141" s="24" t="str">
        <f>VLOOKUP(B2141,population!$B$2:$C$54,2,0)</f>
        <v> Missouri</v>
      </c>
      <c r="AE2141" s="24">
        <f>IFERROR(VLOOKUP(AD2141,'pop density'!$A$1:$B$51,2,0),"")</f>
        <v>88.3</v>
      </c>
      <c r="AF2141" s="24" t="str">
        <f t="shared" si="33"/>
        <v>00088.3- Missouri</v>
      </c>
    </row>
    <row r="2142" spans="1:32" x14ac:dyDescent="0.25">
      <c r="A2142">
        <v>20200520</v>
      </c>
      <c r="B2142" t="s">
        <v>2210</v>
      </c>
      <c r="C2142">
        <v>11232</v>
      </c>
      <c r="D2142">
        <v>150752</v>
      </c>
      <c r="F2142">
        <v>546</v>
      </c>
      <c r="J2142">
        <v>103</v>
      </c>
      <c r="M2142" t="s">
        <v>129</v>
      </c>
      <c r="N2142" s="1">
        <v>43971.625</v>
      </c>
      <c r="O2142" t="s">
        <v>2285</v>
      </c>
      <c r="P2142" t="s">
        <v>182</v>
      </c>
      <c r="Q2142">
        <v>631</v>
      </c>
      <c r="S2142">
        <v>161984</v>
      </c>
      <c r="T2142">
        <v>161984</v>
      </c>
      <c r="U2142">
        <v>161984</v>
      </c>
      <c r="V2142">
        <v>29</v>
      </c>
      <c r="W2142">
        <v>15</v>
      </c>
      <c r="X2142">
        <v>0</v>
      </c>
      <c r="Y2142">
        <v>7722</v>
      </c>
      <c r="Z2142">
        <v>152</v>
      </c>
      <c r="AA2142">
        <v>7874</v>
      </c>
      <c r="AB2142" s="24">
        <f>VLOOKUP(B2142,population!$B$2:$D$54,3,0)</f>
        <v>6137428</v>
      </c>
      <c r="AC2142" s="24" t="str">
        <f>VLOOKUP(B2142,regions!$A$2:$B$54,2,0)</f>
        <v>Midwest</v>
      </c>
      <c r="AD2142" s="24" t="str">
        <f>VLOOKUP(B2142,population!$B$2:$C$54,2,0)</f>
        <v> Missouri</v>
      </c>
      <c r="AE2142" s="24">
        <f>IFERROR(VLOOKUP(AD2142,'pop density'!$A$1:$B$51,2,0),"")</f>
        <v>88.3</v>
      </c>
      <c r="AF2142" s="24" t="str">
        <f t="shared" si="33"/>
        <v>00088.3- Missouri</v>
      </c>
    </row>
    <row r="2143" spans="1:32" x14ac:dyDescent="0.25">
      <c r="A2143">
        <v>20200521</v>
      </c>
      <c r="B2143" t="s">
        <v>2210</v>
      </c>
      <c r="C2143">
        <v>11340</v>
      </c>
      <c r="D2143">
        <v>150752</v>
      </c>
      <c r="F2143">
        <v>697</v>
      </c>
      <c r="J2143">
        <v>99</v>
      </c>
      <c r="M2143" t="s">
        <v>129</v>
      </c>
      <c r="N2143" s="1">
        <v>43972.625</v>
      </c>
      <c r="O2143" t="s">
        <v>2286</v>
      </c>
      <c r="P2143" t="s">
        <v>184</v>
      </c>
      <c r="Q2143">
        <v>661</v>
      </c>
      <c r="S2143">
        <v>162092</v>
      </c>
      <c r="T2143">
        <v>162092</v>
      </c>
      <c r="U2143">
        <v>162092</v>
      </c>
      <c r="V2143">
        <v>29</v>
      </c>
      <c r="W2143">
        <v>30</v>
      </c>
      <c r="X2143">
        <v>0</v>
      </c>
      <c r="Y2143">
        <v>0</v>
      </c>
      <c r="Z2143">
        <v>108</v>
      </c>
      <c r="AA2143">
        <v>108</v>
      </c>
      <c r="AB2143" s="24">
        <f>VLOOKUP(B2143,population!$B$2:$D$54,3,0)</f>
        <v>6137428</v>
      </c>
      <c r="AC2143" s="24" t="str">
        <f>VLOOKUP(B2143,regions!$A$2:$B$54,2,0)</f>
        <v>Midwest</v>
      </c>
      <c r="AD2143" s="24" t="str">
        <f>VLOOKUP(B2143,population!$B$2:$C$54,2,0)</f>
        <v> Missouri</v>
      </c>
      <c r="AE2143" s="24">
        <f>IFERROR(VLOOKUP(AD2143,'pop density'!$A$1:$B$51,2,0),"")</f>
        <v>88.3</v>
      </c>
      <c r="AF2143" s="24" t="str">
        <f t="shared" si="33"/>
        <v>00088.3- Missouri</v>
      </c>
    </row>
    <row r="2144" spans="1:32" x14ac:dyDescent="0.25">
      <c r="A2144">
        <v>20200522</v>
      </c>
      <c r="B2144" t="s">
        <v>2210</v>
      </c>
      <c r="C2144">
        <v>11558</v>
      </c>
      <c r="D2144">
        <v>161388</v>
      </c>
      <c r="F2144">
        <v>711</v>
      </c>
      <c r="J2144">
        <v>93</v>
      </c>
      <c r="M2144" t="s">
        <v>129</v>
      </c>
      <c r="N2144" s="1">
        <v>43973.625</v>
      </c>
      <c r="O2144" t="s">
        <v>2287</v>
      </c>
      <c r="P2144" t="s">
        <v>186</v>
      </c>
      <c r="Q2144">
        <v>671</v>
      </c>
      <c r="S2144">
        <v>172946</v>
      </c>
      <c r="T2144">
        <v>172946</v>
      </c>
      <c r="U2144">
        <v>172946</v>
      </c>
      <c r="V2144">
        <v>29</v>
      </c>
      <c r="W2144">
        <v>10</v>
      </c>
      <c r="X2144">
        <v>0</v>
      </c>
      <c r="Y2144">
        <v>10636</v>
      </c>
      <c r="Z2144">
        <v>218</v>
      </c>
      <c r="AA2144">
        <v>10854</v>
      </c>
      <c r="AB2144" s="24">
        <f>VLOOKUP(B2144,population!$B$2:$D$54,3,0)</f>
        <v>6137428</v>
      </c>
      <c r="AC2144" s="24" t="str">
        <f>VLOOKUP(B2144,regions!$A$2:$B$54,2,0)</f>
        <v>Midwest</v>
      </c>
      <c r="AD2144" s="24" t="str">
        <f>VLOOKUP(B2144,population!$B$2:$C$54,2,0)</f>
        <v> Missouri</v>
      </c>
      <c r="AE2144" s="24">
        <f>IFERROR(VLOOKUP(AD2144,'pop density'!$A$1:$B$51,2,0),"")</f>
        <v>88.3</v>
      </c>
      <c r="AF2144" s="24" t="str">
        <f t="shared" si="33"/>
        <v>00088.3- Missouri</v>
      </c>
    </row>
    <row r="2145" spans="1:32" x14ac:dyDescent="0.25">
      <c r="A2145">
        <v>20200523</v>
      </c>
      <c r="B2145" t="s">
        <v>2210</v>
      </c>
      <c r="C2145">
        <v>11752</v>
      </c>
      <c r="D2145">
        <v>136552</v>
      </c>
      <c r="F2145">
        <v>742</v>
      </c>
      <c r="J2145">
        <v>94</v>
      </c>
      <c r="M2145" t="s">
        <v>129</v>
      </c>
      <c r="N2145" s="1">
        <v>43974.625</v>
      </c>
      <c r="O2145" t="s">
        <v>2288</v>
      </c>
      <c r="P2145" t="s">
        <v>188</v>
      </c>
      <c r="Q2145">
        <v>676</v>
      </c>
      <c r="S2145">
        <v>148304</v>
      </c>
      <c r="T2145">
        <v>148304</v>
      </c>
      <c r="U2145">
        <v>148304</v>
      </c>
      <c r="V2145">
        <v>29</v>
      </c>
      <c r="W2145">
        <v>5</v>
      </c>
      <c r="X2145">
        <v>0</v>
      </c>
      <c r="Y2145">
        <v>-24836</v>
      </c>
      <c r="Z2145">
        <v>194</v>
      </c>
      <c r="AA2145">
        <v>-24642</v>
      </c>
      <c r="AB2145" s="24">
        <f>VLOOKUP(B2145,population!$B$2:$D$54,3,0)</f>
        <v>6137428</v>
      </c>
      <c r="AC2145" s="24" t="str">
        <f>VLOOKUP(B2145,regions!$A$2:$B$54,2,0)</f>
        <v>Midwest</v>
      </c>
      <c r="AD2145" s="24" t="str">
        <f>VLOOKUP(B2145,population!$B$2:$C$54,2,0)</f>
        <v> Missouri</v>
      </c>
      <c r="AE2145" s="24">
        <f>IFERROR(VLOOKUP(AD2145,'pop density'!$A$1:$B$51,2,0),"")</f>
        <v>88.3</v>
      </c>
      <c r="AF2145" s="24" t="str">
        <f t="shared" si="33"/>
        <v>00088.3- Missouri</v>
      </c>
    </row>
    <row r="2146" spans="1:32" x14ac:dyDescent="0.25">
      <c r="A2146">
        <v>20200524</v>
      </c>
      <c r="B2146" t="s">
        <v>2210</v>
      </c>
      <c r="C2146">
        <v>11988</v>
      </c>
      <c r="D2146">
        <v>139631</v>
      </c>
      <c r="F2146">
        <v>742</v>
      </c>
      <c r="J2146">
        <v>94</v>
      </c>
      <c r="M2146" t="s">
        <v>129</v>
      </c>
      <c r="N2146" s="1">
        <v>43975.625</v>
      </c>
      <c r="O2146" t="s">
        <v>2289</v>
      </c>
      <c r="P2146" t="s">
        <v>190</v>
      </c>
      <c r="Q2146">
        <v>681</v>
      </c>
      <c r="S2146">
        <v>151619</v>
      </c>
      <c r="T2146">
        <v>151619</v>
      </c>
      <c r="U2146">
        <v>151619</v>
      </c>
      <c r="V2146">
        <v>29</v>
      </c>
      <c r="W2146">
        <v>5</v>
      </c>
      <c r="X2146">
        <v>0</v>
      </c>
      <c r="Y2146">
        <v>3079</v>
      </c>
      <c r="Z2146">
        <v>236</v>
      </c>
      <c r="AA2146">
        <v>3315</v>
      </c>
      <c r="AB2146" s="24">
        <f>VLOOKUP(B2146,population!$B$2:$D$54,3,0)</f>
        <v>6137428</v>
      </c>
      <c r="AC2146" s="24" t="str">
        <f>VLOOKUP(B2146,regions!$A$2:$B$54,2,0)</f>
        <v>Midwest</v>
      </c>
      <c r="AD2146" s="24" t="str">
        <f>VLOOKUP(B2146,population!$B$2:$C$54,2,0)</f>
        <v> Missouri</v>
      </c>
      <c r="AE2146" s="24">
        <f>IFERROR(VLOOKUP(AD2146,'pop density'!$A$1:$B$51,2,0),"")</f>
        <v>88.3</v>
      </c>
      <c r="AF2146" s="24" t="str">
        <f t="shared" si="33"/>
        <v>00088.3- Missouri</v>
      </c>
    </row>
    <row r="2147" spans="1:32" x14ac:dyDescent="0.25">
      <c r="A2147">
        <v>20200316</v>
      </c>
      <c r="B2147" t="s">
        <v>2290</v>
      </c>
      <c r="C2147">
        <v>0</v>
      </c>
      <c r="N2147" s="1">
        <v>43906.663194444445</v>
      </c>
      <c r="O2147" t="s">
        <v>2291</v>
      </c>
      <c r="P2147" t="s">
        <v>49</v>
      </c>
      <c r="S2147">
        <v>0</v>
      </c>
      <c r="T2147">
        <v>0</v>
      </c>
      <c r="U2147">
        <v>0</v>
      </c>
      <c r="V2147">
        <v>69</v>
      </c>
      <c r="AB2147" s="24" t="e">
        <f>VLOOKUP(B2147,population!$B$2:$D$54,3,0)</f>
        <v>#N/A</v>
      </c>
      <c r="AC2147" s="24" t="e">
        <f>VLOOKUP(B2147,regions!$A$2:$B$54,2,0)</f>
        <v>#N/A</v>
      </c>
      <c r="AD2147" s="24" t="e">
        <f>VLOOKUP(B2147,population!$B$2:$C$54,2,0)</f>
        <v>#N/A</v>
      </c>
      <c r="AE2147" s="24" t="str">
        <f>IFERROR(VLOOKUP(AD2147,'pop density'!$A$1:$B$51,2,0),"")</f>
        <v/>
      </c>
      <c r="AF2147" s="24" t="str">
        <f t="shared" si="33"/>
        <v/>
      </c>
    </row>
    <row r="2148" spans="1:32" x14ac:dyDescent="0.25">
      <c r="A2148">
        <v>20200317</v>
      </c>
      <c r="B2148" t="s">
        <v>2290</v>
      </c>
      <c r="C2148">
        <v>0</v>
      </c>
      <c r="N2148" s="1">
        <v>43907.0625</v>
      </c>
      <c r="O2148" t="s">
        <v>2292</v>
      </c>
      <c r="P2148" t="s">
        <v>51</v>
      </c>
      <c r="S2148">
        <v>0</v>
      </c>
      <c r="T2148">
        <v>0</v>
      </c>
      <c r="U2148">
        <v>0</v>
      </c>
      <c r="V2148">
        <v>69</v>
      </c>
      <c r="W2148">
        <v>0</v>
      </c>
      <c r="X2148">
        <v>0</v>
      </c>
      <c r="Y2148">
        <v>0</v>
      </c>
      <c r="Z2148">
        <v>0</v>
      </c>
      <c r="AA2148">
        <v>0</v>
      </c>
      <c r="AB2148" s="24" t="e">
        <f>VLOOKUP(B2148,population!$B$2:$D$54,3,0)</f>
        <v>#N/A</v>
      </c>
      <c r="AC2148" s="24" t="e">
        <f>VLOOKUP(B2148,regions!$A$2:$B$54,2,0)</f>
        <v>#N/A</v>
      </c>
      <c r="AD2148" s="24" t="e">
        <f>VLOOKUP(B2148,population!$B$2:$C$54,2,0)</f>
        <v>#N/A</v>
      </c>
      <c r="AE2148" s="24" t="str">
        <f>IFERROR(VLOOKUP(AD2148,'pop density'!$A$1:$B$51,2,0),"")</f>
        <v/>
      </c>
      <c r="AF2148" s="24" t="str">
        <f t="shared" si="33"/>
        <v/>
      </c>
    </row>
    <row r="2149" spans="1:32" x14ac:dyDescent="0.25">
      <c r="A2149">
        <v>20200318</v>
      </c>
      <c r="B2149" t="s">
        <v>2290</v>
      </c>
      <c r="C2149">
        <v>0</v>
      </c>
      <c r="N2149" s="1">
        <v>43908.145833333336</v>
      </c>
      <c r="O2149" t="s">
        <v>2293</v>
      </c>
      <c r="P2149" t="s">
        <v>53</v>
      </c>
      <c r="Q2149">
        <v>0</v>
      </c>
      <c r="S2149">
        <v>0</v>
      </c>
      <c r="T2149">
        <v>0</v>
      </c>
      <c r="U2149">
        <v>0</v>
      </c>
      <c r="V2149">
        <v>69</v>
      </c>
      <c r="W2149">
        <v>0</v>
      </c>
      <c r="X2149">
        <v>0</v>
      </c>
      <c r="Y2149">
        <v>0</v>
      </c>
      <c r="Z2149">
        <v>0</v>
      </c>
      <c r="AA2149">
        <v>0</v>
      </c>
      <c r="AB2149" s="24" t="e">
        <f>VLOOKUP(B2149,population!$B$2:$D$54,3,0)</f>
        <v>#N/A</v>
      </c>
      <c r="AC2149" s="24" t="e">
        <f>VLOOKUP(B2149,regions!$A$2:$B$54,2,0)</f>
        <v>#N/A</v>
      </c>
      <c r="AD2149" s="24" t="e">
        <f>VLOOKUP(B2149,population!$B$2:$C$54,2,0)</f>
        <v>#N/A</v>
      </c>
      <c r="AE2149" s="24" t="str">
        <f>IFERROR(VLOOKUP(AD2149,'pop density'!$A$1:$B$51,2,0),"")</f>
        <v/>
      </c>
      <c r="AF2149" s="24" t="str">
        <f t="shared" si="33"/>
        <v/>
      </c>
    </row>
    <row r="2150" spans="1:32" x14ac:dyDescent="0.25">
      <c r="A2150">
        <v>20200319</v>
      </c>
      <c r="B2150" t="s">
        <v>2290</v>
      </c>
      <c r="C2150">
        <v>0</v>
      </c>
      <c r="N2150" s="1">
        <v>43909.0625</v>
      </c>
      <c r="O2150" t="s">
        <v>2294</v>
      </c>
      <c r="P2150" t="s">
        <v>55</v>
      </c>
      <c r="Q2150">
        <v>0</v>
      </c>
      <c r="S2150">
        <v>0</v>
      </c>
      <c r="T2150">
        <v>0</v>
      </c>
      <c r="U2150">
        <v>0</v>
      </c>
      <c r="V2150">
        <v>69</v>
      </c>
      <c r="W2150">
        <v>0</v>
      </c>
      <c r="X2150">
        <v>0</v>
      </c>
      <c r="Y2150">
        <v>0</v>
      </c>
      <c r="Z2150">
        <v>0</v>
      </c>
      <c r="AA2150">
        <v>0</v>
      </c>
      <c r="AB2150" s="24" t="e">
        <f>VLOOKUP(B2150,population!$B$2:$D$54,3,0)</f>
        <v>#N/A</v>
      </c>
      <c r="AC2150" s="24" t="e">
        <f>VLOOKUP(B2150,regions!$A$2:$B$54,2,0)</f>
        <v>#N/A</v>
      </c>
      <c r="AD2150" s="24" t="e">
        <f>VLOOKUP(B2150,population!$B$2:$C$54,2,0)</f>
        <v>#N/A</v>
      </c>
      <c r="AE2150" s="24" t="str">
        <f>IFERROR(VLOOKUP(AD2150,'pop density'!$A$1:$B$51,2,0),"")</f>
        <v/>
      </c>
      <c r="AF2150" s="24" t="str">
        <f t="shared" si="33"/>
        <v/>
      </c>
    </row>
    <row r="2151" spans="1:32" x14ac:dyDescent="0.25">
      <c r="A2151">
        <v>20200320</v>
      </c>
      <c r="B2151" t="s">
        <v>2290</v>
      </c>
      <c r="C2151">
        <v>0</v>
      </c>
      <c r="N2151" s="1">
        <v>43910.0625</v>
      </c>
      <c r="O2151" t="s">
        <v>2295</v>
      </c>
      <c r="P2151" t="s">
        <v>57</v>
      </c>
      <c r="Q2151">
        <v>0</v>
      </c>
      <c r="S2151">
        <v>0</v>
      </c>
      <c r="T2151">
        <v>0</v>
      </c>
      <c r="U2151">
        <v>0</v>
      </c>
      <c r="V2151">
        <v>69</v>
      </c>
      <c r="W2151">
        <v>0</v>
      </c>
      <c r="X2151">
        <v>0</v>
      </c>
      <c r="Y2151">
        <v>0</v>
      </c>
      <c r="Z2151">
        <v>0</v>
      </c>
      <c r="AA2151">
        <v>0</v>
      </c>
      <c r="AB2151" s="24" t="e">
        <f>VLOOKUP(B2151,population!$B$2:$D$54,3,0)</f>
        <v>#N/A</v>
      </c>
      <c r="AC2151" s="24" t="e">
        <f>VLOOKUP(B2151,regions!$A$2:$B$54,2,0)</f>
        <v>#N/A</v>
      </c>
      <c r="AD2151" s="24" t="e">
        <f>VLOOKUP(B2151,population!$B$2:$C$54,2,0)</f>
        <v>#N/A</v>
      </c>
      <c r="AE2151" s="24" t="str">
        <f>IFERROR(VLOOKUP(AD2151,'pop density'!$A$1:$B$51,2,0),"")</f>
        <v/>
      </c>
      <c r="AF2151" s="24" t="str">
        <f t="shared" si="33"/>
        <v/>
      </c>
    </row>
    <row r="2152" spans="1:32" x14ac:dyDescent="0.25">
      <c r="A2152">
        <v>20200321</v>
      </c>
      <c r="B2152" t="s">
        <v>2290</v>
      </c>
      <c r="C2152">
        <v>0</v>
      </c>
      <c r="N2152" s="1">
        <v>43911.104166666664</v>
      </c>
      <c r="O2152" t="s">
        <v>2296</v>
      </c>
      <c r="P2152" t="s">
        <v>59</v>
      </c>
      <c r="Q2152">
        <v>0</v>
      </c>
      <c r="S2152">
        <v>0</v>
      </c>
      <c r="T2152">
        <v>0</v>
      </c>
      <c r="U2152">
        <v>0</v>
      </c>
      <c r="V2152">
        <v>69</v>
      </c>
      <c r="W2152">
        <v>0</v>
      </c>
      <c r="X2152">
        <v>0</v>
      </c>
      <c r="Y2152">
        <v>0</v>
      </c>
      <c r="Z2152">
        <v>0</v>
      </c>
      <c r="AA2152">
        <v>0</v>
      </c>
      <c r="AB2152" s="24" t="e">
        <f>VLOOKUP(B2152,population!$B$2:$D$54,3,0)</f>
        <v>#N/A</v>
      </c>
      <c r="AC2152" s="24" t="e">
        <f>VLOOKUP(B2152,regions!$A$2:$B$54,2,0)</f>
        <v>#N/A</v>
      </c>
      <c r="AD2152" s="24" t="e">
        <f>VLOOKUP(B2152,population!$B$2:$C$54,2,0)</f>
        <v>#N/A</v>
      </c>
      <c r="AE2152" s="24" t="str">
        <f>IFERROR(VLOOKUP(AD2152,'pop density'!$A$1:$B$51,2,0),"")</f>
        <v/>
      </c>
      <c r="AF2152" s="24" t="str">
        <f t="shared" si="33"/>
        <v/>
      </c>
    </row>
    <row r="2153" spans="1:32" x14ac:dyDescent="0.25">
      <c r="A2153">
        <v>20200322</v>
      </c>
      <c r="B2153" t="s">
        <v>2290</v>
      </c>
      <c r="C2153">
        <v>0</v>
      </c>
      <c r="N2153" s="1">
        <v>43912.0625</v>
      </c>
      <c r="O2153" t="s">
        <v>2297</v>
      </c>
      <c r="P2153" t="s">
        <v>61</v>
      </c>
      <c r="Q2153">
        <v>0</v>
      </c>
      <c r="S2153">
        <v>0</v>
      </c>
      <c r="T2153">
        <v>0</v>
      </c>
      <c r="U2153">
        <v>0</v>
      </c>
      <c r="V2153">
        <v>69</v>
      </c>
      <c r="W2153">
        <v>0</v>
      </c>
      <c r="X2153">
        <v>0</v>
      </c>
      <c r="Y2153">
        <v>0</v>
      </c>
      <c r="Z2153">
        <v>0</v>
      </c>
      <c r="AA2153">
        <v>0</v>
      </c>
      <c r="AB2153" s="24" t="e">
        <f>VLOOKUP(B2153,population!$B$2:$D$54,3,0)</f>
        <v>#N/A</v>
      </c>
      <c r="AC2153" s="24" t="e">
        <f>VLOOKUP(B2153,regions!$A$2:$B$54,2,0)</f>
        <v>#N/A</v>
      </c>
      <c r="AD2153" s="24" t="e">
        <f>VLOOKUP(B2153,population!$B$2:$C$54,2,0)</f>
        <v>#N/A</v>
      </c>
      <c r="AE2153" s="24" t="str">
        <f>IFERROR(VLOOKUP(AD2153,'pop density'!$A$1:$B$51,2,0),"")</f>
        <v/>
      </c>
      <c r="AF2153" s="24" t="str">
        <f t="shared" si="33"/>
        <v/>
      </c>
    </row>
    <row r="2154" spans="1:32" x14ac:dyDescent="0.25">
      <c r="A2154">
        <v>20200323</v>
      </c>
      <c r="B2154" t="s">
        <v>2290</v>
      </c>
      <c r="C2154">
        <v>0</v>
      </c>
      <c r="N2154" s="1">
        <v>43913.0625</v>
      </c>
      <c r="O2154" t="s">
        <v>2298</v>
      </c>
      <c r="P2154" t="s">
        <v>64</v>
      </c>
      <c r="Q2154">
        <v>0</v>
      </c>
      <c r="S2154">
        <v>0</v>
      </c>
      <c r="T2154">
        <v>0</v>
      </c>
      <c r="U2154">
        <v>0</v>
      </c>
      <c r="V2154">
        <v>69</v>
      </c>
      <c r="W2154">
        <v>0</v>
      </c>
      <c r="X2154">
        <v>0</v>
      </c>
      <c r="Y2154">
        <v>0</v>
      </c>
      <c r="Z2154">
        <v>0</v>
      </c>
      <c r="AA2154">
        <v>0</v>
      </c>
      <c r="AB2154" s="24" t="e">
        <f>VLOOKUP(B2154,population!$B$2:$D$54,3,0)</f>
        <v>#N/A</v>
      </c>
      <c r="AC2154" s="24" t="e">
        <f>VLOOKUP(B2154,regions!$A$2:$B$54,2,0)</f>
        <v>#N/A</v>
      </c>
      <c r="AD2154" s="24" t="e">
        <f>VLOOKUP(B2154,population!$B$2:$C$54,2,0)</f>
        <v>#N/A</v>
      </c>
      <c r="AE2154" s="24" t="str">
        <f>IFERROR(VLOOKUP(AD2154,'pop density'!$A$1:$B$51,2,0),"")</f>
        <v/>
      </c>
      <c r="AF2154" s="24" t="str">
        <f t="shared" si="33"/>
        <v/>
      </c>
    </row>
    <row r="2155" spans="1:32" x14ac:dyDescent="0.25">
      <c r="A2155">
        <v>20200324</v>
      </c>
      <c r="B2155" t="s">
        <v>2290</v>
      </c>
      <c r="C2155">
        <v>0</v>
      </c>
      <c r="N2155" s="1">
        <v>43913.0625</v>
      </c>
      <c r="O2155" t="s">
        <v>2299</v>
      </c>
      <c r="P2155" t="s">
        <v>66</v>
      </c>
      <c r="Q2155">
        <v>0</v>
      </c>
      <c r="S2155">
        <v>0</v>
      </c>
      <c r="T2155">
        <v>0</v>
      </c>
      <c r="U2155">
        <v>0</v>
      </c>
      <c r="V2155">
        <v>69</v>
      </c>
      <c r="W2155">
        <v>0</v>
      </c>
      <c r="X2155">
        <v>0</v>
      </c>
      <c r="Y2155">
        <v>0</v>
      </c>
      <c r="Z2155">
        <v>0</v>
      </c>
      <c r="AA2155">
        <v>0</v>
      </c>
      <c r="AB2155" s="24" t="e">
        <f>VLOOKUP(B2155,population!$B$2:$D$54,3,0)</f>
        <v>#N/A</v>
      </c>
      <c r="AC2155" s="24" t="e">
        <f>VLOOKUP(B2155,regions!$A$2:$B$54,2,0)</f>
        <v>#N/A</v>
      </c>
      <c r="AD2155" s="24" t="e">
        <f>VLOOKUP(B2155,population!$B$2:$C$54,2,0)</f>
        <v>#N/A</v>
      </c>
      <c r="AE2155" s="24" t="str">
        <f>IFERROR(VLOOKUP(AD2155,'pop density'!$A$1:$B$51,2,0),"")</f>
        <v/>
      </c>
      <c r="AF2155" s="24" t="str">
        <f t="shared" si="33"/>
        <v/>
      </c>
    </row>
    <row r="2156" spans="1:32" x14ac:dyDescent="0.25">
      <c r="A2156">
        <v>20200325</v>
      </c>
      <c r="B2156" t="s">
        <v>2290</v>
      </c>
      <c r="C2156">
        <v>0</v>
      </c>
      <c r="N2156" s="1">
        <v>43914.770833333336</v>
      </c>
      <c r="O2156" t="s">
        <v>2300</v>
      </c>
      <c r="P2156" t="s">
        <v>68</v>
      </c>
      <c r="Q2156">
        <v>0</v>
      </c>
      <c r="S2156">
        <v>0</v>
      </c>
      <c r="T2156">
        <v>0</v>
      </c>
      <c r="U2156">
        <v>0</v>
      </c>
      <c r="V2156">
        <v>69</v>
      </c>
      <c r="W2156">
        <v>0</v>
      </c>
      <c r="X2156">
        <v>0</v>
      </c>
      <c r="Y2156">
        <v>0</v>
      </c>
      <c r="Z2156">
        <v>0</v>
      </c>
      <c r="AA2156">
        <v>0</v>
      </c>
      <c r="AB2156" s="24" t="e">
        <f>VLOOKUP(B2156,population!$B$2:$D$54,3,0)</f>
        <v>#N/A</v>
      </c>
      <c r="AC2156" s="24" t="e">
        <f>VLOOKUP(B2156,regions!$A$2:$B$54,2,0)</f>
        <v>#N/A</v>
      </c>
      <c r="AD2156" s="24" t="e">
        <f>VLOOKUP(B2156,population!$B$2:$C$54,2,0)</f>
        <v>#N/A</v>
      </c>
      <c r="AE2156" s="24" t="str">
        <f>IFERROR(VLOOKUP(AD2156,'pop density'!$A$1:$B$51,2,0),"")</f>
        <v/>
      </c>
      <c r="AF2156" s="24" t="str">
        <f t="shared" si="33"/>
        <v/>
      </c>
    </row>
    <row r="2157" spans="1:32" x14ac:dyDescent="0.25">
      <c r="A2157">
        <v>20200326</v>
      </c>
      <c r="B2157" t="s">
        <v>2290</v>
      </c>
      <c r="C2157">
        <v>0</v>
      </c>
      <c r="N2157" s="1">
        <v>43916.0625</v>
      </c>
      <c r="O2157" t="s">
        <v>2301</v>
      </c>
      <c r="P2157" t="s">
        <v>70</v>
      </c>
      <c r="Q2157">
        <v>0</v>
      </c>
      <c r="S2157">
        <v>0</v>
      </c>
      <c r="T2157">
        <v>0</v>
      </c>
      <c r="U2157">
        <v>0</v>
      </c>
      <c r="V2157">
        <v>69</v>
      </c>
      <c r="W2157">
        <v>0</v>
      </c>
      <c r="X2157">
        <v>0</v>
      </c>
      <c r="Y2157">
        <v>0</v>
      </c>
      <c r="Z2157">
        <v>0</v>
      </c>
      <c r="AA2157">
        <v>0</v>
      </c>
      <c r="AB2157" s="24" t="e">
        <f>VLOOKUP(B2157,population!$B$2:$D$54,3,0)</f>
        <v>#N/A</v>
      </c>
      <c r="AC2157" s="24" t="e">
        <f>VLOOKUP(B2157,regions!$A$2:$B$54,2,0)</f>
        <v>#N/A</v>
      </c>
      <c r="AD2157" s="24" t="e">
        <f>VLOOKUP(B2157,population!$B$2:$C$54,2,0)</f>
        <v>#N/A</v>
      </c>
      <c r="AE2157" s="24" t="str">
        <f>IFERROR(VLOOKUP(AD2157,'pop density'!$A$1:$B$51,2,0),"")</f>
        <v/>
      </c>
      <c r="AF2157" s="24" t="str">
        <f t="shared" si="33"/>
        <v/>
      </c>
    </row>
    <row r="2158" spans="1:32" x14ac:dyDescent="0.25">
      <c r="A2158">
        <v>20200327</v>
      </c>
      <c r="B2158" t="s">
        <v>2290</v>
      </c>
      <c r="C2158">
        <v>0</v>
      </c>
      <c r="N2158" s="1">
        <v>43916.5625</v>
      </c>
      <c r="O2158" t="s">
        <v>2302</v>
      </c>
      <c r="P2158" t="s">
        <v>72</v>
      </c>
      <c r="Q2158">
        <v>0</v>
      </c>
      <c r="S2158">
        <v>0</v>
      </c>
      <c r="T2158">
        <v>0</v>
      </c>
      <c r="U2158">
        <v>0</v>
      </c>
      <c r="V2158">
        <v>69</v>
      </c>
      <c r="W2158">
        <v>0</v>
      </c>
      <c r="X2158">
        <v>0</v>
      </c>
      <c r="Y2158">
        <v>0</v>
      </c>
      <c r="Z2158">
        <v>0</v>
      </c>
      <c r="AA2158">
        <v>0</v>
      </c>
      <c r="AB2158" s="24" t="e">
        <f>VLOOKUP(B2158,population!$B$2:$D$54,3,0)</f>
        <v>#N/A</v>
      </c>
      <c r="AC2158" s="24" t="e">
        <f>VLOOKUP(B2158,regions!$A$2:$B$54,2,0)</f>
        <v>#N/A</v>
      </c>
      <c r="AD2158" s="24" t="e">
        <f>VLOOKUP(B2158,population!$B$2:$C$54,2,0)</f>
        <v>#N/A</v>
      </c>
      <c r="AE2158" s="24" t="str">
        <f>IFERROR(VLOOKUP(AD2158,'pop density'!$A$1:$B$51,2,0),"")</f>
        <v/>
      </c>
      <c r="AF2158" s="24" t="str">
        <f t="shared" si="33"/>
        <v/>
      </c>
    </row>
    <row r="2159" spans="1:32" x14ac:dyDescent="0.25">
      <c r="A2159">
        <v>20200328</v>
      </c>
      <c r="B2159" t="s">
        <v>2290</v>
      </c>
      <c r="C2159">
        <v>2</v>
      </c>
      <c r="N2159" s="1">
        <v>43918.1875</v>
      </c>
      <c r="O2159" t="s">
        <v>2303</v>
      </c>
      <c r="P2159" t="s">
        <v>74</v>
      </c>
      <c r="S2159">
        <v>2</v>
      </c>
      <c r="T2159">
        <v>2</v>
      </c>
      <c r="U2159">
        <v>2</v>
      </c>
      <c r="V2159">
        <v>69</v>
      </c>
      <c r="W2159">
        <v>0</v>
      </c>
      <c r="X2159">
        <v>0</v>
      </c>
      <c r="Y2159">
        <v>0</v>
      </c>
      <c r="Z2159">
        <v>2</v>
      </c>
      <c r="AA2159">
        <v>2</v>
      </c>
      <c r="AB2159" s="24" t="e">
        <f>VLOOKUP(B2159,population!$B$2:$D$54,3,0)</f>
        <v>#N/A</v>
      </c>
      <c r="AC2159" s="24" t="e">
        <f>VLOOKUP(B2159,regions!$A$2:$B$54,2,0)</f>
        <v>#N/A</v>
      </c>
      <c r="AD2159" s="24" t="e">
        <f>VLOOKUP(B2159,population!$B$2:$C$54,2,0)</f>
        <v>#N/A</v>
      </c>
      <c r="AE2159" s="24" t="str">
        <f>IFERROR(VLOOKUP(AD2159,'pop density'!$A$1:$B$51,2,0),"")</f>
        <v/>
      </c>
      <c r="AF2159" s="24" t="str">
        <f t="shared" si="33"/>
        <v/>
      </c>
    </row>
    <row r="2160" spans="1:32" x14ac:dyDescent="0.25">
      <c r="A2160">
        <v>20200329</v>
      </c>
      <c r="B2160" t="s">
        <v>2290</v>
      </c>
      <c r="C2160">
        <v>2</v>
      </c>
      <c r="N2160" s="1">
        <v>43919.0625</v>
      </c>
      <c r="O2160" t="s">
        <v>2304</v>
      </c>
      <c r="P2160" t="s">
        <v>76</v>
      </c>
      <c r="S2160">
        <v>2</v>
      </c>
      <c r="T2160">
        <v>2</v>
      </c>
      <c r="U2160">
        <v>2</v>
      </c>
      <c r="V2160">
        <v>69</v>
      </c>
      <c r="W2160">
        <v>0</v>
      </c>
      <c r="X2160">
        <v>0</v>
      </c>
      <c r="Y2160">
        <v>0</v>
      </c>
      <c r="Z2160">
        <v>0</v>
      </c>
      <c r="AA2160">
        <v>0</v>
      </c>
      <c r="AB2160" s="24" t="e">
        <f>VLOOKUP(B2160,population!$B$2:$D$54,3,0)</f>
        <v>#N/A</v>
      </c>
      <c r="AC2160" s="24" t="e">
        <f>VLOOKUP(B2160,regions!$A$2:$B$54,2,0)</f>
        <v>#N/A</v>
      </c>
      <c r="AD2160" s="24" t="e">
        <f>VLOOKUP(B2160,population!$B$2:$C$54,2,0)</f>
        <v>#N/A</v>
      </c>
      <c r="AE2160" s="24" t="str">
        <f>IFERROR(VLOOKUP(AD2160,'pop density'!$A$1:$B$51,2,0),"")</f>
        <v/>
      </c>
      <c r="AF2160" s="24" t="str">
        <f t="shared" si="33"/>
        <v/>
      </c>
    </row>
    <row r="2161" spans="1:32" x14ac:dyDescent="0.25">
      <c r="A2161">
        <v>20200330</v>
      </c>
      <c r="B2161" t="s">
        <v>2290</v>
      </c>
      <c r="C2161">
        <v>2</v>
      </c>
      <c r="N2161" s="1">
        <v>43920.0625</v>
      </c>
      <c r="O2161" t="s">
        <v>2305</v>
      </c>
      <c r="P2161" t="s">
        <v>78</v>
      </c>
      <c r="S2161">
        <v>2</v>
      </c>
      <c r="T2161">
        <v>2</v>
      </c>
      <c r="U2161">
        <v>2</v>
      </c>
      <c r="V2161">
        <v>69</v>
      </c>
      <c r="W2161">
        <v>0</v>
      </c>
      <c r="X2161">
        <v>0</v>
      </c>
      <c r="Y2161">
        <v>0</v>
      </c>
      <c r="Z2161">
        <v>0</v>
      </c>
      <c r="AA2161">
        <v>0</v>
      </c>
      <c r="AB2161" s="24" t="e">
        <f>VLOOKUP(B2161,population!$B$2:$D$54,3,0)</f>
        <v>#N/A</v>
      </c>
      <c r="AC2161" s="24" t="e">
        <f>VLOOKUP(B2161,regions!$A$2:$B$54,2,0)</f>
        <v>#N/A</v>
      </c>
      <c r="AD2161" s="24" t="e">
        <f>VLOOKUP(B2161,population!$B$2:$C$54,2,0)</f>
        <v>#N/A</v>
      </c>
      <c r="AE2161" s="24" t="str">
        <f>IFERROR(VLOOKUP(AD2161,'pop density'!$A$1:$B$51,2,0),"")</f>
        <v/>
      </c>
      <c r="AF2161" s="24" t="str">
        <f t="shared" si="33"/>
        <v/>
      </c>
    </row>
    <row r="2162" spans="1:32" x14ac:dyDescent="0.25">
      <c r="A2162">
        <v>20200331</v>
      </c>
      <c r="B2162" t="s">
        <v>2290</v>
      </c>
      <c r="C2162">
        <v>2</v>
      </c>
      <c r="N2162" s="1">
        <v>43920.770833333336</v>
      </c>
      <c r="O2162" t="s">
        <v>2306</v>
      </c>
      <c r="P2162" t="s">
        <v>80</v>
      </c>
      <c r="S2162">
        <v>2</v>
      </c>
      <c r="T2162">
        <v>2</v>
      </c>
      <c r="U2162">
        <v>2</v>
      </c>
      <c r="V2162">
        <v>69</v>
      </c>
      <c r="W2162">
        <v>0</v>
      </c>
      <c r="X2162">
        <v>0</v>
      </c>
      <c r="Y2162">
        <v>0</v>
      </c>
      <c r="Z2162">
        <v>0</v>
      </c>
      <c r="AA2162">
        <v>0</v>
      </c>
      <c r="AB2162" s="24" t="e">
        <f>VLOOKUP(B2162,population!$B$2:$D$54,3,0)</f>
        <v>#N/A</v>
      </c>
      <c r="AC2162" s="24" t="e">
        <f>VLOOKUP(B2162,regions!$A$2:$B$54,2,0)</f>
        <v>#N/A</v>
      </c>
      <c r="AD2162" s="24" t="e">
        <f>VLOOKUP(B2162,population!$B$2:$C$54,2,0)</f>
        <v>#N/A</v>
      </c>
      <c r="AE2162" s="24" t="str">
        <f>IFERROR(VLOOKUP(AD2162,'pop density'!$A$1:$B$51,2,0),"")</f>
        <v/>
      </c>
      <c r="AF2162" s="24" t="str">
        <f t="shared" si="33"/>
        <v/>
      </c>
    </row>
    <row r="2163" spans="1:32" x14ac:dyDescent="0.25">
      <c r="A2163">
        <v>20200401</v>
      </c>
      <c r="B2163" t="s">
        <v>2290</v>
      </c>
      <c r="C2163">
        <v>6</v>
      </c>
      <c r="N2163" s="1">
        <v>43921.909722222219</v>
      </c>
      <c r="O2163" t="s">
        <v>2307</v>
      </c>
      <c r="P2163" t="s">
        <v>82</v>
      </c>
      <c r="S2163">
        <v>6</v>
      </c>
      <c r="T2163">
        <v>6</v>
      </c>
      <c r="U2163">
        <v>6</v>
      </c>
      <c r="V2163">
        <v>69</v>
      </c>
      <c r="W2163">
        <v>0</v>
      </c>
      <c r="X2163">
        <v>0</v>
      </c>
      <c r="Y2163">
        <v>0</v>
      </c>
      <c r="Z2163">
        <v>4</v>
      </c>
      <c r="AA2163">
        <v>4</v>
      </c>
      <c r="AB2163" s="24" t="e">
        <f>VLOOKUP(B2163,population!$B$2:$D$54,3,0)</f>
        <v>#N/A</v>
      </c>
      <c r="AC2163" s="24" t="e">
        <f>VLOOKUP(B2163,regions!$A$2:$B$54,2,0)</f>
        <v>#N/A</v>
      </c>
      <c r="AD2163" s="24" t="e">
        <f>VLOOKUP(B2163,population!$B$2:$C$54,2,0)</f>
        <v>#N/A</v>
      </c>
      <c r="AE2163" s="24" t="str">
        <f>IFERROR(VLOOKUP(AD2163,'pop density'!$A$1:$B$51,2,0),"")</f>
        <v/>
      </c>
      <c r="AF2163" s="24" t="str">
        <f t="shared" si="33"/>
        <v/>
      </c>
    </row>
    <row r="2164" spans="1:32" x14ac:dyDescent="0.25">
      <c r="A2164">
        <v>20200402</v>
      </c>
      <c r="B2164" t="s">
        <v>2290</v>
      </c>
      <c r="C2164">
        <v>8</v>
      </c>
      <c r="D2164">
        <v>13</v>
      </c>
      <c r="E2164">
        <v>12</v>
      </c>
      <c r="N2164" s="1">
        <v>43923.125</v>
      </c>
      <c r="O2164" t="s">
        <v>2308</v>
      </c>
      <c r="P2164" t="s">
        <v>84</v>
      </c>
      <c r="Q2164">
        <v>1</v>
      </c>
      <c r="S2164">
        <v>33</v>
      </c>
      <c r="T2164">
        <v>21</v>
      </c>
      <c r="U2164">
        <v>21</v>
      </c>
      <c r="V2164">
        <v>69</v>
      </c>
      <c r="W2164">
        <v>1</v>
      </c>
      <c r="X2164">
        <v>0</v>
      </c>
      <c r="Y2164">
        <v>13</v>
      </c>
      <c r="Z2164">
        <v>2</v>
      </c>
      <c r="AA2164">
        <v>15</v>
      </c>
      <c r="AB2164" s="24" t="e">
        <f>VLOOKUP(B2164,population!$B$2:$D$54,3,0)</f>
        <v>#N/A</v>
      </c>
      <c r="AC2164" s="24" t="e">
        <f>VLOOKUP(B2164,regions!$A$2:$B$54,2,0)</f>
        <v>#N/A</v>
      </c>
      <c r="AD2164" s="24" t="e">
        <f>VLOOKUP(B2164,population!$B$2:$C$54,2,0)</f>
        <v>#N/A</v>
      </c>
      <c r="AE2164" s="24" t="str">
        <f>IFERROR(VLOOKUP(AD2164,'pop density'!$A$1:$B$51,2,0),"")</f>
        <v/>
      </c>
      <c r="AF2164" s="24" t="str">
        <f t="shared" si="33"/>
        <v/>
      </c>
    </row>
    <row r="2165" spans="1:32" x14ac:dyDescent="0.25">
      <c r="A2165">
        <v>20200403</v>
      </c>
      <c r="B2165" t="s">
        <v>2290</v>
      </c>
      <c r="C2165">
        <v>8</v>
      </c>
      <c r="D2165">
        <v>13</v>
      </c>
      <c r="E2165">
        <v>10</v>
      </c>
      <c r="N2165" s="1">
        <v>43923.770833333336</v>
      </c>
      <c r="O2165" t="s">
        <v>2309</v>
      </c>
      <c r="P2165" t="s">
        <v>86</v>
      </c>
      <c r="Q2165">
        <v>1</v>
      </c>
      <c r="S2165">
        <v>31</v>
      </c>
      <c r="T2165">
        <v>21</v>
      </c>
      <c r="U2165">
        <v>21</v>
      </c>
      <c r="V2165">
        <v>69</v>
      </c>
      <c r="W2165">
        <v>0</v>
      </c>
      <c r="X2165">
        <v>0</v>
      </c>
      <c r="Y2165">
        <v>0</v>
      </c>
      <c r="Z2165">
        <v>0</v>
      </c>
      <c r="AA2165">
        <v>0</v>
      </c>
      <c r="AB2165" s="24" t="e">
        <f>VLOOKUP(B2165,population!$B$2:$D$54,3,0)</f>
        <v>#N/A</v>
      </c>
      <c r="AC2165" s="24" t="e">
        <f>VLOOKUP(B2165,regions!$A$2:$B$54,2,0)</f>
        <v>#N/A</v>
      </c>
      <c r="AD2165" s="24" t="e">
        <f>VLOOKUP(B2165,population!$B$2:$C$54,2,0)</f>
        <v>#N/A</v>
      </c>
      <c r="AE2165" s="24" t="str">
        <f>IFERROR(VLOOKUP(AD2165,'pop density'!$A$1:$B$51,2,0),"")</f>
        <v/>
      </c>
      <c r="AF2165" s="24" t="str">
        <f t="shared" si="33"/>
        <v/>
      </c>
    </row>
    <row r="2166" spans="1:32" x14ac:dyDescent="0.25">
      <c r="A2166">
        <v>20200404</v>
      </c>
      <c r="B2166" t="s">
        <v>2290</v>
      </c>
      <c r="C2166">
        <v>8</v>
      </c>
      <c r="D2166">
        <v>13</v>
      </c>
      <c r="E2166">
        <v>10</v>
      </c>
      <c r="N2166" s="1">
        <v>43924.5625</v>
      </c>
      <c r="O2166" t="s">
        <v>2310</v>
      </c>
      <c r="P2166" t="s">
        <v>88</v>
      </c>
      <c r="Q2166">
        <v>1</v>
      </c>
      <c r="S2166">
        <v>31</v>
      </c>
      <c r="T2166">
        <v>21</v>
      </c>
      <c r="U2166">
        <v>21</v>
      </c>
      <c r="V2166">
        <v>69</v>
      </c>
      <c r="W2166">
        <v>0</v>
      </c>
      <c r="X2166">
        <v>0</v>
      </c>
      <c r="Y2166">
        <v>0</v>
      </c>
      <c r="Z2166">
        <v>0</v>
      </c>
      <c r="AA2166">
        <v>0</v>
      </c>
      <c r="AB2166" s="24" t="e">
        <f>VLOOKUP(B2166,population!$B$2:$D$54,3,0)</f>
        <v>#N/A</v>
      </c>
      <c r="AC2166" s="24" t="e">
        <f>VLOOKUP(B2166,regions!$A$2:$B$54,2,0)</f>
        <v>#N/A</v>
      </c>
      <c r="AD2166" s="24" t="e">
        <f>VLOOKUP(B2166,population!$B$2:$C$54,2,0)</f>
        <v>#N/A</v>
      </c>
      <c r="AE2166" s="24" t="str">
        <f>IFERROR(VLOOKUP(AD2166,'pop density'!$A$1:$B$51,2,0),"")</f>
        <v/>
      </c>
      <c r="AF2166" s="24" t="str">
        <f t="shared" si="33"/>
        <v/>
      </c>
    </row>
    <row r="2167" spans="1:32" x14ac:dyDescent="0.25">
      <c r="A2167">
        <v>20200405</v>
      </c>
      <c r="B2167" t="s">
        <v>2290</v>
      </c>
      <c r="C2167">
        <v>8</v>
      </c>
      <c r="D2167">
        <v>13</v>
      </c>
      <c r="E2167">
        <v>10</v>
      </c>
      <c r="N2167" s="1">
        <v>43925.770833333336</v>
      </c>
      <c r="O2167" t="s">
        <v>2311</v>
      </c>
      <c r="P2167" t="s">
        <v>90</v>
      </c>
      <c r="Q2167">
        <v>1</v>
      </c>
      <c r="S2167">
        <v>31</v>
      </c>
      <c r="T2167">
        <v>21</v>
      </c>
      <c r="U2167">
        <v>21</v>
      </c>
      <c r="V2167">
        <v>69</v>
      </c>
      <c r="W2167">
        <v>0</v>
      </c>
      <c r="X2167">
        <v>0</v>
      </c>
      <c r="Y2167">
        <v>0</v>
      </c>
      <c r="Z2167">
        <v>0</v>
      </c>
      <c r="AA2167">
        <v>0</v>
      </c>
      <c r="AB2167" s="24" t="e">
        <f>VLOOKUP(B2167,population!$B$2:$D$54,3,0)</f>
        <v>#N/A</v>
      </c>
      <c r="AC2167" s="24" t="e">
        <f>VLOOKUP(B2167,regions!$A$2:$B$54,2,0)</f>
        <v>#N/A</v>
      </c>
      <c r="AD2167" s="24" t="e">
        <f>VLOOKUP(B2167,population!$B$2:$C$54,2,0)</f>
        <v>#N/A</v>
      </c>
      <c r="AE2167" s="24" t="str">
        <f>IFERROR(VLOOKUP(AD2167,'pop density'!$A$1:$B$51,2,0),"")</f>
        <v/>
      </c>
      <c r="AF2167" s="24" t="str">
        <f t="shared" si="33"/>
        <v/>
      </c>
    </row>
    <row r="2168" spans="1:32" x14ac:dyDescent="0.25">
      <c r="A2168">
        <v>20200406</v>
      </c>
      <c r="B2168" t="s">
        <v>2290</v>
      </c>
      <c r="C2168">
        <v>8</v>
      </c>
      <c r="D2168">
        <v>13</v>
      </c>
      <c r="E2168">
        <v>10</v>
      </c>
      <c r="N2168" s="1">
        <v>43927.122916666667</v>
      </c>
      <c r="O2168" t="s">
        <v>2312</v>
      </c>
      <c r="P2168" t="s">
        <v>92</v>
      </c>
      <c r="Q2168">
        <v>1</v>
      </c>
      <c r="S2168">
        <v>31</v>
      </c>
      <c r="T2168">
        <v>21</v>
      </c>
      <c r="U2168">
        <v>21</v>
      </c>
      <c r="V2168">
        <v>69</v>
      </c>
      <c r="W2168">
        <v>0</v>
      </c>
      <c r="X2168">
        <v>0</v>
      </c>
      <c r="Y2168">
        <v>0</v>
      </c>
      <c r="Z2168">
        <v>0</v>
      </c>
      <c r="AA2168">
        <v>0</v>
      </c>
      <c r="AB2168" s="24" t="e">
        <f>VLOOKUP(B2168,population!$B$2:$D$54,3,0)</f>
        <v>#N/A</v>
      </c>
      <c r="AC2168" s="24" t="e">
        <f>VLOOKUP(B2168,regions!$A$2:$B$54,2,0)</f>
        <v>#N/A</v>
      </c>
      <c r="AD2168" s="24" t="e">
        <f>VLOOKUP(B2168,population!$B$2:$C$54,2,0)</f>
        <v>#N/A</v>
      </c>
      <c r="AE2168" s="24" t="str">
        <f>IFERROR(VLOOKUP(AD2168,'pop density'!$A$1:$B$51,2,0),"")</f>
        <v/>
      </c>
      <c r="AF2168" s="24" t="str">
        <f t="shared" si="33"/>
        <v/>
      </c>
    </row>
    <row r="2169" spans="1:32" x14ac:dyDescent="0.25">
      <c r="A2169">
        <v>20200407</v>
      </c>
      <c r="B2169" t="s">
        <v>2290</v>
      </c>
      <c r="C2169">
        <v>8</v>
      </c>
      <c r="D2169">
        <v>15</v>
      </c>
      <c r="N2169" s="1">
        <v>43928.23541666667</v>
      </c>
      <c r="O2169" t="s">
        <v>2313</v>
      </c>
      <c r="P2169" t="s">
        <v>94</v>
      </c>
      <c r="Q2169">
        <v>2</v>
      </c>
      <c r="S2169">
        <v>23</v>
      </c>
      <c r="T2169">
        <v>23</v>
      </c>
      <c r="U2169">
        <v>23</v>
      </c>
      <c r="V2169">
        <v>69</v>
      </c>
      <c r="W2169">
        <v>1</v>
      </c>
      <c r="X2169">
        <v>0</v>
      </c>
      <c r="Y2169">
        <v>2</v>
      </c>
      <c r="Z2169">
        <v>0</v>
      </c>
      <c r="AA2169">
        <v>2</v>
      </c>
      <c r="AB2169" s="24" t="e">
        <f>VLOOKUP(B2169,population!$B$2:$D$54,3,0)</f>
        <v>#N/A</v>
      </c>
      <c r="AC2169" s="24" t="e">
        <f>VLOOKUP(B2169,regions!$A$2:$B$54,2,0)</f>
        <v>#N/A</v>
      </c>
      <c r="AD2169" s="24" t="e">
        <f>VLOOKUP(B2169,population!$B$2:$C$54,2,0)</f>
        <v>#N/A</v>
      </c>
      <c r="AE2169" s="24" t="str">
        <f>IFERROR(VLOOKUP(AD2169,'pop density'!$A$1:$B$51,2,0),"")</f>
        <v/>
      </c>
      <c r="AF2169" s="24" t="str">
        <f t="shared" si="33"/>
        <v/>
      </c>
    </row>
    <row r="2170" spans="1:32" x14ac:dyDescent="0.25">
      <c r="A2170">
        <v>20200408</v>
      </c>
      <c r="B2170" t="s">
        <v>2290</v>
      </c>
      <c r="C2170">
        <v>11</v>
      </c>
      <c r="D2170">
        <v>27</v>
      </c>
      <c r="E2170">
        <v>9</v>
      </c>
      <c r="N2170" s="1">
        <v>43929</v>
      </c>
      <c r="O2170" t="s">
        <v>2314</v>
      </c>
      <c r="P2170" t="s">
        <v>96</v>
      </c>
      <c r="Q2170">
        <v>2</v>
      </c>
      <c r="S2170">
        <v>47</v>
      </c>
      <c r="T2170">
        <v>38</v>
      </c>
      <c r="U2170">
        <v>38</v>
      </c>
      <c r="V2170">
        <v>69</v>
      </c>
      <c r="W2170">
        <v>0</v>
      </c>
      <c r="X2170">
        <v>0</v>
      </c>
      <c r="Y2170">
        <v>12</v>
      </c>
      <c r="Z2170">
        <v>3</v>
      </c>
      <c r="AA2170">
        <v>15</v>
      </c>
      <c r="AB2170" s="24" t="e">
        <f>VLOOKUP(B2170,population!$B$2:$D$54,3,0)</f>
        <v>#N/A</v>
      </c>
      <c r="AC2170" s="24" t="e">
        <f>VLOOKUP(B2170,regions!$A$2:$B$54,2,0)</f>
        <v>#N/A</v>
      </c>
      <c r="AD2170" s="24" t="e">
        <f>VLOOKUP(B2170,population!$B$2:$C$54,2,0)</f>
        <v>#N/A</v>
      </c>
      <c r="AE2170" s="24" t="str">
        <f>IFERROR(VLOOKUP(AD2170,'pop density'!$A$1:$B$51,2,0),"")</f>
        <v/>
      </c>
      <c r="AF2170" s="24" t="str">
        <f t="shared" si="33"/>
        <v/>
      </c>
    </row>
    <row r="2171" spans="1:32" x14ac:dyDescent="0.25">
      <c r="A2171">
        <v>20200409</v>
      </c>
      <c r="B2171" t="s">
        <v>2290</v>
      </c>
      <c r="C2171">
        <v>11</v>
      </c>
      <c r="D2171">
        <v>27</v>
      </c>
      <c r="E2171">
        <v>9</v>
      </c>
      <c r="N2171" s="1">
        <v>43929</v>
      </c>
      <c r="O2171" t="s">
        <v>2315</v>
      </c>
      <c r="P2171" t="s">
        <v>98</v>
      </c>
      <c r="Q2171">
        <v>2</v>
      </c>
      <c r="S2171">
        <v>47</v>
      </c>
      <c r="T2171">
        <v>38</v>
      </c>
      <c r="U2171">
        <v>38</v>
      </c>
      <c r="V2171">
        <v>69</v>
      </c>
      <c r="W2171">
        <v>0</v>
      </c>
      <c r="X2171">
        <v>0</v>
      </c>
      <c r="Y2171">
        <v>0</v>
      </c>
      <c r="Z2171">
        <v>0</v>
      </c>
      <c r="AA2171">
        <v>0</v>
      </c>
      <c r="AB2171" s="24" t="e">
        <f>VLOOKUP(B2171,population!$B$2:$D$54,3,0)</f>
        <v>#N/A</v>
      </c>
      <c r="AC2171" s="24" t="e">
        <f>VLOOKUP(B2171,regions!$A$2:$B$54,2,0)</f>
        <v>#N/A</v>
      </c>
      <c r="AD2171" s="24" t="e">
        <f>VLOOKUP(B2171,population!$B$2:$C$54,2,0)</f>
        <v>#N/A</v>
      </c>
      <c r="AE2171" s="24" t="str">
        <f>IFERROR(VLOOKUP(AD2171,'pop density'!$A$1:$B$51,2,0),"")</f>
        <v/>
      </c>
      <c r="AF2171" s="24" t="str">
        <f t="shared" si="33"/>
        <v/>
      </c>
    </row>
    <row r="2172" spans="1:32" x14ac:dyDescent="0.25">
      <c r="A2172">
        <v>20200410</v>
      </c>
      <c r="B2172" t="s">
        <v>2290</v>
      </c>
      <c r="C2172">
        <v>11</v>
      </c>
      <c r="D2172">
        <v>27</v>
      </c>
      <c r="E2172">
        <v>9</v>
      </c>
      <c r="N2172" s="1">
        <v>43931</v>
      </c>
      <c r="O2172" t="s">
        <v>2316</v>
      </c>
      <c r="P2172" t="s">
        <v>100</v>
      </c>
      <c r="Q2172">
        <v>2</v>
      </c>
      <c r="S2172">
        <v>47</v>
      </c>
      <c r="T2172">
        <v>38</v>
      </c>
      <c r="U2172">
        <v>38</v>
      </c>
      <c r="V2172">
        <v>69</v>
      </c>
      <c r="W2172">
        <v>0</v>
      </c>
      <c r="X2172">
        <v>0</v>
      </c>
      <c r="Y2172">
        <v>0</v>
      </c>
      <c r="Z2172">
        <v>0</v>
      </c>
      <c r="AA2172">
        <v>0</v>
      </c>
      <c r="AB2172" s="24" t="e">
        <f>VLOOKUP(B2172,population!$B$2:$D$54,3,0)</f>
        <v>#N/A</v>
      </c>
      <c r="AC2172" s="24" t="e">
        <f>VLOOKUP(B2172,regions!$A$2:$B$54,2,0)</f>
        <v>#N/A</v>
      </c>
      <c r="AD2172" s="24" t="e">
        <f>VLOOKUP(B2172,population!$B$2:$C$54,2,0)</f>
        <v>#N/A</v>
      </c>
      <c r="AE2172" s="24" t="str">
        <f>IFERROR(VLOOKUP(AD2172,'pop density'!$A$1:$B$51,2,0),"")</f>
        <v/>
      </c>
      <c r="AF2172" s="24" t="str">
        <f t="shared" si="33"/>
        <v/>
      </c>
    </row>
    <row r="2173" spans="1:32" x14ac:dyDescent="0.25">
      <c r="A2173">
        <v>20200411</v>
      </c>
      <c r="B2173" t="s">
        <v>2290</v>
      </c>
      <c r="C2173">
        <v>11</v>
      </c>
      <c r="D2173">
        <v>27</v>
      </c>
      <c r="E2173">
        <v>9</v>
      </c>
      <c r="N2173" s="1">
        <v>43932</v>
      </c>
      <c r="O2173" t="s">
        <v>2317</v>
      </c>
      <c r="P2173" t="s">
        <v>102</v>
      </c>
      <c r="Q2173">
        <v>2</v>
      </c>
      <c r="S2173">
        <v>47</v>
      </c>
      <c r="T2173">
        <v>38</v>
      </c>
      <c r="U2173">
        <v>38</v>
      </c>
      <c r="V2173">
        <v>69</v>
      </c>
      <c r="W2173">
        <v>0</v>
      </c>
      <c r="X2173">
        <v>0</v>
      </c>
      <c r="Y2173">
        <v>0</v>
      </c>
      <c r="Z2173">
        <v>0</v>
      </c>
      <c r="AA2173">
        <v>0</v>
      </c>
      <c r="AB2173" s="24" t="e">
        <f>VLOOKUP(B2173,population!$B$2:$D$54,3,0)</f>
        <v>#N/A</v>
      </c>
      <c r="AC2173" s="24" t="e">
        <f>VLOOKUP(B2173,regions!$A$2:$B$54,2,0)</f>
        <v>#N/A</v>
      </c>
      <c r="AD2173" s="24" t="e">
        <f>VLOOKUP(B2173,population!$B$2:$C$54,2,0)</f>
        <v>#N/A</v>
      </c>
      <c r="AE2173" s="24" t="str">
        <f>IFERROR(VLOOKUP(AD2173,'pop density'!$A$1:$B$51,2,0),"")</f>
        <v/>
      </c>
      <c r="AF2173" s="24" t="str">
        <f t="shared" si="33"/>
        <v/>
      </c>
    </row>
    <row r="2174" spans="1:32" x14ac:dyDescent="0.25">
      <c r="A2174">
        <v>20200412</v>
      </c>
      <c r="B2174" t="s">
        <v>2290</v>
      </c>
      <c r="C2174">
        <v>11</v>
      </c>
      <c r="D2174">
        <v>27</v>
      </c>
      <c r="E2174">
        <v>9</v>
      </c>
      <c r="N2174" s="1">
        <v>43932</v>
      </c>
      <c r="O2174" t="s">
        <v>2318</v>
      </c>
      <c r="P2174" t="s">
        <v>104</v>
      </c>
      <c r="Q2174">
        <v>2</v>
      </c>
      <c r="S2174">
        <v>47</v>
      </c>
      <c r="T2174">
        <v>38</v>
      </c>
      <c r="U2174">
        <v>38</v>
      </c>
      <c r="V2174">
        <v>69</v>
      </c>
      <c r="W2174">
        <v>0</v>
      </c>
      <c r="X2174">
        <v>0</v>
      </c>
      <c r="Y2174">
        <v>0</v>
      </c>
      <c r="Z2174">
        <v>0</v>
      </c>
      <c r="AA2174">
        <v>0</v>
      </c>
      <c r="AB2174" s="24" t="e">
        <f>VLOOKUP(B2174,population!$B$2:$D$54,3,0)</f>
        <v>#N/A</v>
      </c>
      <c r="AC2174" s="24" t="e">
        <f>VLOOKUP(B2174,regions!$A$2:$B$54,2,0)</f>
        <v>#N/A</v>
      </c>
      <c r="AD2174" s="24" t="e">
        <f>VLOOKUP(B2174,population!$B$2:$C$54,2,0)</f>
        <v>#N/A</v>
      </c>
      <c r="AE2174" s="24" t="str">
        <f>IFERROR(VLOOKUP(AD2174,'pop density'!$A$1:$B$51,2,0),"")</f>
        <v/>
      </c>
      <c r="AF2174" s="24" t="str">
        <f t="shared" si="33"/>
        <v/>
      </c>
    </row>
    <row r="2175" spans="1:32" x14ac:dyDescent="0.25">
      <c r="A2175">
        <v>20200413</v>
      </c>
      <c r="B2175" t="s">
        <v>2290</v>
      </c>
      <c r="C2175">
        <v>11</v>
      </c>
      <c r="D2175">
        <v>27</v>
      </c>
      <c r="E2175">
        <v>9</v>
      </c>
      <c r="N2175" s="1">
        <v>43933</v>
      </c>
      <c r="O2175" t="s">
        <v>2319</v>
      </c>
      <c r="P2175" t="s">
        <v>106</v>
      </c>
      <c r="Q2175">
        <v>2</v>
      </c>
      <c r="S2175">
        <v>47</v>
      </c>
      <c r="T2175">
        <v>38</v>
      </c>
      <c r="U2175">
        <v>38</v>
      </c>
      <c r="V2175">
        <v>69</v>
      </c>
      <c r="W2175">
        <v>0</v>
      </c>
      <c r="X2175">
        <v>0</v>
      </c>
      <c r="Y2175">
        <v>0</v>
      </c>
      <c r="Z2175">
        <v>0</v>
      </c>
      <c r="AA2175">
        <v>0</v>
      </c>
      <c r="AB2175" s="24" t="e">
        <f>VLOOKUP(B2175,population!$B$2:$D$54,3,0)</f>
        <v>#N/A</v>
      </c>
      <c r="AC2175" s="24" t="e">
        <f>VLOOKUP(B2175,regions!$A$2:$B$54,2,0)</f>
        <v>#N/A</v>
      </c>
      <c r="AD2175" s="24" t="e">
        <f>VLOOKUP(B2175,population!$B$2:$C$54,2,0)</f>
        <v>#N/A</v>
      </c>
      <c r="AE2175" s="24" t="str">
        <f>IFERROR(VLOOKUP(AD2175,'pop density'!$A$1:$B$51,2,0),"")</f>
        <v/>
      </c>
      <c r="AF2175" s="24" t="str">
        <f t="shared" si="33"/>
        <v/>
      </c>
    </row>
    <row r="2176" spans="1:32" x14ac:dyDescent="0.25">
      <c r="A2176">
        <v>20200414</v>
      </c>
      <c r="B2176" t="s">
        <v>2290</v>
      </c>
      <c r="C2176">
        <v>13</v>
      </c>
      <c r="D2176">
        <v>27</v>
      </c>
      <c r="E2176">
        <v>7</v>
      </c>
      <c r="N2176" s="1">
        <v>43935</v>
      </c>
      <c r="O2176" t="s">
        <v>2320</v>
      </c>
      <c r="P2176" t="s">
        <v>108</v>
      </c>
      <c r="Q2176">
        <v>2</v>
      </c>
      <c r="S2176">
        <v>47</v>
      </c>
      <c r="T2176">
        <v>40</v>
      </c>
      <c r="U2176">
        <v>40</v>
      </c>
      <c r="V2176">
        <v>69</v>
      </c>
      <c r="W2176">
        <v>0</v>
      </c>
      <c r="X2176">
        <v>0</v>
      </c>
      <c r="Y2176">
        <v>0</v>
      </c>
      <c r="Z2176">
        <v>2</v>
      </c>
      <c r="AA2176">
        <v>2</v>
      </c>
      <c r="AB2176" s="24" t="e">
        <f>VLOOKUP(B2176,population!$B$2:$D$54,3,0)</f>
        <v>#N/A</v>
      </c>
      <c r="AC2176" s="24" t="e">
        <f>VLOOKUP(B2176,regions!$A$2:$B$54,2,0)</f>
        <v>#N/A</v>
      </c>
      <c r="AD2176" s="24" t="e">
        <f>VLOOKUP(B2176,population!$B$2:$C$54,2,0)</f>
        <v>#N/A</v>
      </c>
      <c r="AE2176" s="24" t="str">
        <f>IFERROR(VLOOKUP(AD2176,'pop density'!$A$1:$B$51,2,0),"")</f>
        <v/>
      </c>
      <c r="AF2176" s="24" t="str">
        <f t="shared" si="33"/>
        <v/>
      </c>
    </row>
    <row r="2177" spans="1:32" x14ac:dyDescent="0.25">
      <c r="A2177">
        <v>20200415</v>
      </c>
      <c r="B2177" t="s">
        <v>2290</v>
      </c>
      <c r="C2177">
        <v>13</v>
      </c>
      <c r="D2177">
        <v>27</v>
      </c>
      <c r="E2177">
        <v>7</v>
      </c>
      <c r="N2177" s="1">
        <v>43935</v>
      </c>
      <c r="O2177" t="s">
        <v>2321</v>
      </c>
      <c r="P2177" t="s">
        <v>110</v>
      </c>
      <c r="Q2177">
        <v>2</v>
      </c>
      <c r="S2177">
        <v>47</v>
      </c>
      <c r="T2177">
        <v>40</v>
      </c>
      <c r="U2177">
        <v>40</v>
      </c>
      <c r="V2177">
        <v>69</v>
      </c>
      <c r="W2177">
        <v>0</v>
      </c>
      <c r="X2177">
        <v>0</v>
      </c>
      <c r="Y2177">
        <v>0</v>
      </c>
      <c r="Z2177">
        <v>0</v>
      </c>
      <c r="AA2177">
        <v>0</v>
      </c>
      <c r="AB2177" s="24" t="e">
        <f>VLOOKUP(B2177,population!$B$2:$D$54,3,0)</f>
        <v>#N/A</v>
      </c>
      <c r="AC2177" s="24" t="e">
        <f>VLOOKUP(B2177,regions!$A$2:$B$54,2,0)</f>
        <v>#N/A</v>
      </c>
      <c r="AD2177" s="24" t="e">
        <f>VLOOKUP(B2177,population!$B$2:$C$54,2,0)</f>
        <v>#N/A</v>
      </c>
      <c r="AE2177" s="24" t="str">
        <f>IFERROR(VLOOKUP(AD2177,'pop density'!$A$1:$B$51,2,0),"")</f>
        <v/>
      </c>
      <c r="AF2177" s="24" t="str">
        <f t="shared" si="33"/>
        <v/>
      </c>
    </row>
    <row r="2178" spans="1:32" x14ac:dyDescent="0.25">
      <c r="A2178">
        <v>20200416</v>
      </c>
      <c r="B2178" t="s">
        <v>2290</v>
      </c>
      <c r="C2178">
        <v>13</v>
      </c>
      <c r="D2178">
        <v>27</v>
      </c>
      <c r="E2178">
        <v>7</v>
      </c>
      <c r="N2178" s="1">
        <v>43936</v>
      </c>
      <c r="O2178" t="s">
        <v>2322</v>
      </c>
      <c r="P2178" t="s">
        <v>112</v>
      </c>
      <c r="Q2178">
        <v>2</v>
      </c>
      <c r="S2178">
        <v>47</v>
      </c>
      <c r="T2178">
        <v>40</v>
      </c>
      <c r="U2178">
        <v>40</v>
      </c>
      <c r="V2178">
        <v>69</v>
      </c>
      <c r="W2178">
        <v>0</v>
      </c>
      <c r="X2178">
        <v>0</v>
      </c>
      <c r="Y2178">
        <v>0</v>
      </c>
      <c r="Z2178">
        <v>0</v>
      </c>
      <c r="AA2178">
        <v>0</v>
      </c>
      <c r="AB2178" s="24" t="e">
        <f>VLOOKUP(B2178,population!$B$2:$D$54,3,0)</f>
        <v>#N/A</v>
      </c>
      <c r="AC2178" s="24" t="e">
        <f>VLOOKUP(B2178,regions!$A$2:$B$54,2,0)</f>
        <v>#N/A</v>
      </c>
      <c r="AD2178" s="24" t="e">
        <f>VLOOKUP(B2178,population!$B$2:$C$54,2,0)</f>
        <v>#N/A</v>
      </c>
      <c r="AE2178" s="24" t="str">
        <f>IFERROR(VLOOKUP(AD2178,'pop density'!$A$1:$B$51,2,0),"")</f>
        <v/>
      </c>
      <c r="AF2178" s="24" t="str">
        <f t="shared" si="33"/>
        <v/>
      </c>
    </row>
    <row r="2179" spans="1:32" x14ac:dyDescent="0.25">
      <c r="A2179">
        <v>20200417</v>
      </c>
      <c r="B2179" t="s">
        <v>2290</v>
      </c>
      <c r="C2179">
        <v>13</v>
      </c>
      <c r="D2179">
        <v>42</v>
      </c>
      <c r="E2179">
        <v>4</v>
      </c>
      <c r="N2179" s="1">
        <v>43938.802083333336</v>
      </c>
      <c r="O2179" t="s">
        <v>2323</v>
      </c>
      <c r="P2179" t="s">
        <v>114</v>
      </c>
      <c r="Q2179">
        <v>2</v>
      </c>
      <c r="S2179">
        <v>59</v>
      </c>
      <c r="T2179">
        <v>55</v>
      </c>
      <c r="U2179">
        <v>55</v>
      </c>
      <c r="V2179">
        <v>69</v>
      </c>
      <c r="W2179">
        <v>0</v>
      </c>
      <c r="X2179">
        <v>0</v>
      </c>
      <c r="Y2179">
        <v>15</v>
      </c>
      <c r="Z2179">
        <v>0</v>
      </c>
      <c r="AA2179">
        <v>15</v>
      </c>
      <c r="AB2179" s="24" t="e">
        <f>VLOOKUP(B2179,population!$B$2:$D$54,3,0)</f>
        <v>#N/A</v>
      </c>
      <c r="AC2179" s="24" t="e">
        <f>VLOOKUP(B2179,regions!$A$2:$B$54,2,0)</f>
        <v>#N/A</v>
      </c>
      <c r="AD2179" s="24" t="e">
        <f>VLOOKUP(B2179,population!$B$2:$C$54,2,0)</f>
        <v>#N/A</v>
      </c>
      <c r="AE2179" s="24" t="str">
        <f>IFERROR(VLOOKUP(AD2179,'pop density'!$A$1:$B$51,2,0),"")</f>
        <v/>
      </c>
      <c r="AF2179" s="24" t="str">
        <f t="shared" ref="AF2179:AF2242" si="34">IFERROR(TEXT(AE2179, "00000.0") &amp; "-" &amp; AD2179,"")</f>
        <v/>
      </c>
    </row>
    <row r="2180" spans="1:32" x14ac:dyDescent="0.25">
      <c r="A2180">
        <v>20200418</v>
      </c>
      <c r="B2180" t="s">
        <v>2290</v>
      </c>
      <c r="C2180">
        <v>14</v>
      </c>
      <c r="D2180">
        <v>42</v>
      </c>
      <c r="E2180">
        <v>4</v>
      </c>
      <c r="L2180">
        <v>9</v>
      </c>
      <c r="N2180" s="1">
        <v>43938.802083333336</v>
      </c>
      <c r="O2180" t="s">
        <v>2324</v>
      </c>
      <c r="P2180" t="s">
        <v>116</v>
      </c>
      <c r="Q2180">
        <v>2</v>
      </c>
      <c r="S2180">
        <v>60</v>
      </c>
      <c r="T2180">
        <v>56</v>
      </c>
      <c r="U2180">
        <v>56</v>
      </c>
      <c r="V2180">
        <v>69</v>
      </c>
      <c r="W2180">
        <v>0</v>
      </c>
      <c r="X2180">
        <v>0</v>
      </c>
      <c r="Y2180">
        <v>0</v>
      </c>
      <c r="Z2180">
        <v>1</v>
      </c>
      <c r="AA2180">
        <v>1</v>
      </c>
      <c r="AB2180" s="24" t="e">
        <f>VLOOKUP(B2180,population!$B$2:$D$54,3,0)</f>
        <v>#N/A</v>
      </c>
      <c r="AC2180" s="24" t="e">
        <f>VLOOKUP(B2180,regions!$A$2:$B$54,2,0)</f>
        <v>#N/A</v>
      </c>
      <c r="AD2180" s="24" t="e">
        <f>VLOOKUP(B2180,population!$B$2:$C$54,2,0)</f>
        <v>#N/A</v>
      </c>
      <c r="AE2180" s="24" t="str">
        <f>IFERROR(VLOOKUP(AD2180,'pop density'!$A$1:$B$51,2,0),"")</f>
        <v/>
      </c>
      <c r="AF2180" s="24" t="str">
        <f t="shared" si="34"/>
        <v/>
      </c>
    </row>
    <row r="2181" spans="1:32" x14ac:dyDescent="0.25">
      <c r="A2181">
        <v>20200419</v>
      </c>
      <c r="B2181" t="s">
        <v>2290</v>
      </c>
      <c r="C2181">
        <v>14</v>
      </c>
      <c r="D2181">
        <v>42</v>
      </c>
      <c r="E2181">
        <v>4</v>
      </c>
      <c r="L2181">
        <v>9</v>
      </c>
      <c r="N2181" s="1">
        <v>43940</v>
      </c>
      <c r="O2181" t="s">
        <v>2325</v>
      </c>
      <c r="P2181" t="s">
        <v>118</v>
      </c>
      <c r="Q2181">
        <v>2</v>
      </c>
      <c r="S2181">
        <v>60</v>
      </c>
      <c r="T2181">
        <v>56</v>
      </c>
      <c r="U2181">
        <v>56</v>
      </c>
      <c r="V2181">
        <v>69</v>
      </c>
      <c r="W2181">
        <v>0</v>
      </c>
      <c r="X2181">
        <v>0</v>
      </c>
      <c r="Y2181">
        <v>0</v>
      </c>
      <c r="Z2181">
        <v>0</v>
      </c>
      <c r="AA2181">
        <v>0</v>
      </c>
      <c r="AB2181" s="24" t="e">
        <f>VLOOKUP(B2181,population!$B$2:$D$54,3,0)</f>
        <v>#N/A</v>
      </c>
      <c r="AC2181" s="24" t="e">
        <f>VLOOKUP(B2181,regions!$A$2:$B$54,2,0)</f>
        <v>#N/A</v>
      </c>
      <c r="AD2181" s="24" t="e">
        <f>VLOOKUP(B2181,population!$B$2:$C$54,2,0)</f>
        <v>#N/A</v>
      </c>
      <c r="AE2181" s="24" t="str">
        <f>IFERROR(VLOOKUP(AD2181,'pop density'!$A$1:$B$51,2,0),"")</f>
        <v/>
      </c>
      <c r="AF2181" s="24" t="str">
        <f t="shared" si="34"/>
        <v/>
      </c>
    </row>
    <row r="2182" spans="1:32" x14ac:dyDescent="0.25">
      <c r="A2182">
        <v>20200420</v>
      </c>
      <c r="B2182" t="s">
        <v>2290</v>
      </c>
      <c r="C2182">
        <v>14</v>
      </c>
      <c r="D2182">
        <v>51</v>
      </c>
      <c r="L2182">
        <v>11</v>
      </c>
      <c r="N2182" s="1">
        <v>43941</v>
      </c>
      <c r="O2182" t="s">
        <v>2326</v>
      </c>
      <c r="P2182" t="s">
        <v>120</v>
      </c>
      <c r="Q2182">
        <v>2</v>
      </c>
      <c r="S2182">
        <v>65</v>
      </c>
      <c r="T2182">
        <v>65</v>
      </c>
      <c r="U2182">
        <v>65</v>
      </c>
      <c r="V2182">
        <v>69</v>
      </c>
      <c r="W2182">
        <v>0</v>
      </c>
      <c r="X2182">
        <v>0</v>
      </c>
      <c r="Y2182">
        <v>9</v>
      </c>
      <c r="Z2182">
        <v>0</v>
      </c>
      <c r="AA2182">
        <v>9</v>
      </c>
      <c r="AB2182" s="24" t="e">
        <f>VLOOKUP(B2182,population!$B$2:$D$54,3,0)</f>
        <v>#N/A</v>
      </c>
      <c r="AC2182" s="24" t="e">
        <f>VLOOKUP(B2182,regions!$A$2:$B$54,2,0)</f>
        <v>#N/A</v>
      </c>
      <c r="AD2182" s="24" t="e">
        <f>VLOOKUP(B2182,population!$B$2:$C$54,2,0)</f>
        <v>#N/A</v>
      </c>
      <c r="AE2182" s="24" t="str">
        <f>IFERROR(VLOOKUP(AD2182,'pop density'!$A$1:$B$51,2,0),"")</f>
        <v/>
      </c>
      <c r="AF2182" s="24" t="str">
        <f t="shared" si="34"/>
        <v/>
      </c>
    </row>
    <row r="2183" spans="1:32" x14ac:dyDescent="0.25">
      <c r="A2183">
        <v>20200421</v>
      </c>
      <c r="B2183" t="s">
        <v>2290</v>
      </c>
      <c r="C2183">
        <v>14</v>
      </c>
      <c r="D2183">
        <v>51</v>
      </c>
      <c r="L2183">
        <v>11</v>
      </c>
      <c r="N2183" s="1">
        <v>43942.809027777781</v>
      </c>
      <c r="O2183" t="s">
        <v>2327</v>
      </c>
      <c r="P2183" t="s">
        <v>122</v>
      </c>
      <c r="Q2183">
        <v>2</v>
      </c>
      <c r="S2183">
        <v>65</v>
      </c>
      <c r="T2183">
        <v>65</v>
      </c>
      <c r="U2183">
        <v>65</v>
      </c>
      <c r="V2183">
        <v>69</v>
      </c>
      <c r="W2183">
        <v>0</v>
      </c>
      <c r="X2183">
        <v>0</v>
      </c>
      <c r="Y2183">
        <v>0</v>
      </c>
      <c r="Z2183">
        <v>0</v>
      </c>
      <c r="AA2183">
        <v>0</v>
      </c>
      <c r="AB2183" s="24" t="e">
        <f>VLOOKUP(B2183,population!$B$2:$D$54,3,0)</f>
        <v>#N/A</v>
      </c>
      <c r="AC2183" s="24" t="e">
        <f>VLOOKUP(B2183,regions!$A$2:$B$54,2,0)</f>
        <v>#N/A</v>
      </c>
      <c r="AD2183" s="24" t="e">
        <f>VLOOKUP(B2183,population!$B$2:$C$54,2,0)</f>
        <v>#N/A</v>
      </c>
      <c r="AE2183" s="24" t="str">
        <f>IFERROR(VLOOKUP(AD2183,'pop density'!$A$1:$B$51,2,0),"")</f>
        <v/>
      </c>
      <c r="AF2183" s="24" t="str">
        <f t="shared" si="34"/>
        <v/>
      </c>
    </row>
    <row r="2184" spans="1:32" x14ac:dyDescent="0.25">
      <c r="A2184">
        <v>20200422</v>
      </c>
      <c r="B2184" t="s">
        <v>2290</v>
      </c>
      <c r="C2184">
        <v>14</v>
      </c>
      <c r="D2184">
        <v>51</v>
      </c>
      <c r="L2184">
        <v>11</v>
      </c>
      <c r="N2184" s="1">
        <v>43944</v>
      </c>
      <c r="O2184" t="s">
        <v>2328</v>
      </c>
      <c r="P2184" t="s">
        <v>124</v>
      </c>
      <c r="Q2184">
        <v>2</v>
      </c>
      <c r="S2184">
        <v>65</v>
      </c>
      <c r="T2184">
        <v>65</v>
      </c>
      <c r="U2184">
        <v>65</v>
      </c>
      <c r="V2184">
        <v>69</v>
      </c>
      <c r="W2184">
        <v>0</v>
      </c>
      <c r="X2184">
        <v>0</v>
      </c>
      <c r="Y2184">
        <v>0</v>
      </c>
      <c r="Z2184">
        <v>0</v>
      </c>
      <c r="AA2184">
        <v>0</v>
      </c>
      <c r="AB2184" s="24" t="e">
        <f>VLOOKUP(B2184,population!$B$2:$D$54,3,0)</f>
        <v>#N/A</v>
      </c>
      <c r="AC2184" s="24" t="e">
        <f>VLOOKUP(B2184,regions!$A$2:$B$54,2,0)</f>
        <v>#N/A</v>
      </c>
      <c r="AD2184" s="24" t="e">
        <f>VLOOKUP(B2184,population!$B$2:$C$54,2,0)</f>
        <v>#N/A</v>
      </c>
      <c r="AE2184" s="24" t="str">
        <f>IFERROR(VLOOKUP(AD2184,'pop density'!$A$1:$B$51,2,0),"")</f>
        <v/>
      </c>
      <c r="AF2184" s="24" t="str">
        <f t="shared" si="34"/>
        <v/>
      </c>
    </row>
    <row r="2185" spans="1:32" x14ac:dyDescent="0.25">
      <c r="A2185">
        <v>20200423</v>
      </c>
      <c r="B2185" t="s">
        <v>2290</v>
      </c>
      <c r="C2185">
        <v>14</v>
      </c>
      <c r="D2185">
        <v>51</v>
      </c>
      <c r="L2185">
        <v>11</v>
      </c>
      <c r="N2185" s="1">
        <v>43944.940972222219</v>
      </c>
      <c r="O2185" t="s">
        <v>2329</v>
      </c>
      <c r="P2185" t="s">
        <v>126</v>
      </c>
      <c r="Q2185">
        <v>2</v>
      </c>
      <c r="S2185">
        <v>65</v>
      </c>
      <c r="T2185">
        <v>65</v>
      </c>
      <c r="U2185">
        <v>65</v>
      </c>
      <c r="V2185">
        <v>69</v>
      </c>
      <c r="W2185">
        <v>0</v>
      </c>
      <c r="X2185">
        <v>0</v>
      </c>
      <c r="Y2185">
        <v>0</v>
      </c>
      <c r="Z2185">
        <v>0</v>
      </c>
      <c r="AA2185">
        <v>0</v>
      </c>
      <c r="AB2185" s="24" t="e">
        <f>VLOOKUP(B2185,population!$B$2:$D$54,3,0)</f>
        <v>#N/A</v>
      </c>
      <c r="AC2185" s="24" t="e">
        <f>VLOOKUP(B2185,regions!$A$2:$B$54,2,0)</f>
        <v>#N/A</v>
      </c>
      <c r="AD2185" s="24" t="e">
        <f>VLOOKUP(B2185,population!$B$2:$C$54,2,0)</f>
        <v>#N/A</v>
      </c>
      <c r="AE2185" s="24" t="str">
        <f>IFERROR(VLOOKUP(AD2185,'pop density'!$A$1:$B$51,2,0),"")</f>
        <v/>
      </c>
      <c r="AF2185" s="24" t="str">
        <f t="shared" si="34"/>
        <v/>
      </c>
    </row>
    <row r="2186" spans="1:32" x14ac:dyDescent="0.25">
      <c r="A2186">
        <v>20200424</v>
      </c>
      <c r="B2186" t="s">
        <v>2290</v>
      </c>
      <c r="C2186">
        <v>14</v>
      </c>
      <c r="D2186">
        <v>51</v>
      </c>
      <c r="L2186">
        <v>11</v>
      </c>
      <c r="N2186" s="1">
        <v>43945</v>
      </c>
      <c r="O2186" t="s">
        <v>2330</v>
      </c>
      <c r="P2186" t="s">
        <v>128</v>
      </c>
      <c r="Q2186">
        <v>2</v>
      </c>
      <c r="S2186">
        <v>65</v>
      </c>
      <c r="T2186">
        <v>65</v>
      </c>
      <c r="U2186">
        <v>65</v>
      </c>
      <c r="V2186">
        <v>69</v>
      </c>
      <c r="W2186">
        <v>0</v>
      </c>
      <c r="X2186">
        <v>0</v>
      </c>
      <c r="Y2186">
        <v>0</v>
      </c>
      <c r="Z2186">
        <v>0</v>
      </c>
      <c r="AA2186">
        <v>0</v>
      </c>
      <c r="AB2186" s="24" t="e">
        <f>VLOOKUP(B2186,population!$B$2:$D$54,3,0)</f>
        <v>#N/A</v>
      </c>
      <c r="AC2186" s="24" t="e">
        <f>VLOOKUP(B2186,regions!$A$2:$B$54,2,0)</f>
        <v>#N/A</v>
      </c>
      <c r="AD2186" s="24" t="e">
        <f>VLOOKUP(B2186,population!$B$2:$C$54,2,0)</f>
        <v>#N/A</v>
      </c>
      <c r="AE2186" s="24" t="str">
        <f>IFERROR(VLOOKUP(AD2186,'pop density'!$A$1:$B$51,2,0),"")</f>
        <v/>
      </c>
      <c r="AF2186" s="24" t="str">
        <f t="shared" si="34"/>
        <v/>
      </c>
    </row>
    <row r="2187" spans="1:32" x14ac:dyDescent="0.25">
      <c r="A2187">
        <v>20200425</v>
      </c>
      <c r="B2187" t="s">
        <v>2290</v>
      </c>
      <c r="C2187">
        <v>14</v>
      </c>
      <c r="D2187">
        <v>51</v>
      </c>
      <c r="L2187">
        <v>11</v>
      </c>
      <c r="M2187" t="s">
        <v>408</v>
      </c>
      <c r="N2187" s="1">
        <v>43946</v>
      </c>
      <c r="O2187" t="s">
        <v>2331</v>
      </c>
      <c r="P2187" t="s">
        <v>131</v>
      </c>
      <c r="Q2187">
        <v>2</v>
      </c>
      <c r="S2187">
        <v>65</v>
      </c>
      <c r="T2187">
        <v>65</v>
      </c>
      <c r="U2187">
        <v>65</v>
      </c>
      <c r="V2187">
        <v>69</v>
      </c>
      <c r="W2187">
        <v>0</v>
      </c>
      <c r="X2187">
        <v>0</v>
      </c>
      <c r="Y2187">
        <v>0</v>
      </c>
      <c r="Z2187">
        <v>0</v>
      </c>
      <c r="AA2187">
        <v>0</v>
      </c>
      <c r="AB2187" s="24" t="e">
        <f>VLOOKUP(B2187,population!$B$2:$D$54,3,0)</f>
        <v>#N/A</v>
      </c>
      <c r="AC2187" s="24" t="e">
        <f>VLOOKUP(B2187,regions!$A$2:$B$54,2,0)</f>
        <v>#N/A</v>
      </c>
      <c r="AD2187" s="24" t="e">
        <f>VLOOKUP(B2187,population!$B$2:$C$54,2,0)</f>
        <v>#N/A</v>
      </c>
      <c r="AE2187" s="24" t="str">
        <f>IFERROR(VLOOKUP(AD2187,'pop density'!$A$1:$B$51,2,0),"")</f>
        <v/>
      </c>
      <c r="AF2187" s="24" t="str">
        <f t="shared" si="34"/>
        <v/>
      </c>
    </row>
    <row r="2188" spans="1:32" x14ac:dyDescent="0.25">
      <c r="A2188">
        <v>20200426</v>
      </c>
      <c r="B2188" t="s">
        <v>2290</v>
      </c>
      <c r="C2188">
        <v>14</v>
      </c>
      <c r="D2188">
        <v>51</v>
      </c>
      <c r="L2188">
        <v>11</v>
      </c>
      <c r="M2188" t="s">
        <v>408</v>
      </c>
      <c r="N2188" s="1">
        <v>43947</v>
      </c>
      <c r="O2188" t="s">
        <v>2332</v>
      </c>
      <c r="P2188" t="s">
        <v>133</v>
      </c>
      <c r="Q2188">
        <v>2</v>
      </c>
      <c r="S2188">
        <v>65</v>
      </c>
      <c r="T2188">
        <v>65</v>
      </c>
      <c r="U2188">
        <v>65</v>
      </c>
      <c r="V2188">
        <v>69</v>
      </c>
      <c r="W2188">
        <v>0</v>
      </c>
      <c r="X2188">
        <v>0</v>
      </c>
      <c r="Y2188">
        <v>0</v>
      </c>
      <c r="Z2188">
        <v>0</v>
      </c>
      <c r="AA2188">
        <v>0</v>
      </c>
      <c r="AB2188" s="24" t="e">
        <f>VLOOKUP(B2188,population!$B$2:$D$54,3,0)</f>
        <v>#N/A</v>
      </c>
      <c r="AC2188" s="24" t="e">
        <f>VLOOKUP(B2188,regions!$A$2:$B$54,2,0)</f>
        <v>#N/A</v>
      </c>
      <c r="AD2188" s="24" t="e">
        <f>VLOOKUP(B2188,population!$B$2:$C$54,2,0)</f>
        <v>#N/A</v>
      </c>
      <c r="AE2188" s="24" t="str">
        <f>IFERROR(VLOOKUP(AD2188,'pop density'!$A$1:$B$51,2,0),"")</f>
        <v/>
      </c>
      <c r="AF2188" s="24" t="str">
        <f t="shared" si="34"/>
        <v/>
      </c>
    </row>
    <row r="2189" spans="1:32" x14ac:dyDescent="0.25">
      <c r="A2189">
        <v>20200427</v>
      </c>
      <c r="B2189" t="s">
        <v>2290</v>
      </c>
      <c r="C2189">
        <v>14</v>
      </c>
      <c r="D2189">
        <v>51</v>
      </c>
      <c r="L2189">
        <v>11</v>
      </c>
      <c r="M2189" t="s">
        <v>408</v>
      </c>
      <c r="N2189" s="1">
        <v>43948</v>
      </c>
      <c r="O2189" t="s">
        <v>2333</v>
      </c>
      <c r="P2189" t="s">
        <v>135</v>
      </c>
      <c r="Q2189">
        <v>2</v>
      </c>
      <c r="S2189">
        <v>65</v>
      </c>
      <c r="T2189">
        <v>65</v>
      </c>
      <c r="U2189">
        <v>65</v>
      </c>
      <c r="V2189">
        <v>69</v>
      </c>
      <c r="W2189">
        <v>0</v>
      </c>
      <c r="X2189">
        <v>0</v>
      </c>
      <c r="Y2189">
        <v>0</v>
      </c>
      <c r="Z2189">
        <v>0</v>
      </c>
      <c r="AA2189">
        <v>0</v>
      </c>
      <c r="AB2189" s="24" t="e">
        <f>VLOOKUP(B2189,population!$B$2:$D$54,3,0)</f>
        <v>#N/A</v>
      </c>
      <c r="AC2189" s="24" t="e">
        <f>VLOOKUP(B2189,regions!$A$2:$B$54,2,0)</f>
        <v>#N/A</v>
      </c>
      <c r="AD2189" s="24" t="e">
        <f>VLOOKUP(B2189,population!$B$2:$C$54,2,0)</f>
        <v>#N/A</v>
      </c>
      <c r="AE2189" s="24" t="str">
        <f>IFERROR(VLOOKUP(AD2189,'pop density'!$A$1:$B$51,2,0),"")</f>
        <v/>
      </c>
      <c r="AF2189" s="24" t="str">
        <f t="shared" si="34"/>
        <v/>
      </c>
    </row>
    <row r="2190" spans="1:32" x14ac:dyDescent="0.25">
      <c r="A2190">
        <v>20200428</v>
      </c>
      <c r="B2190" t="s">
        <v>2290</v>
      </c>
      <c r="C2190">
        <v>14</v>
      </c>
      <c r="D2190">
        <v>51</v>
      </c>
      <c r="L2190">
        <v>12</v>
      </c>
      <c r="M2190" t="s">
        <v>408</v>
      </c>
      <c r="N2190" s="1">
        <v>43949</v>
      </c>
      <c r="O2190" t="s">
        <v>2334</v>
      </c>
      <c r="P2190" t="s">
        <v>137</v>
      </c>
      <c r="Q2190">
        <v>2</v>
      </c>
      <c r="S2190">
        <v>65</v>
      </c>
      <c r="T2190">
        <v>65</v>
      </c>
      <c r="U2190">
        <v>65</v>
      </c>
      <c r="V2190">
        <v>69</v>
      </c>
      <c r="W2190">
        <v>0</v>
      </c>
      <c r="X2190">
        <v>0</v>
      </c>
      <c r="Y2190">
        <v>0</v>
      </c>
      <c r="Z2190">
        <v>0</v>
      </c>
      <c r="AA2190">
        <v>0</v>
      </c>
      <c r="AB2190" s="24" t="e">
        <f>VLOOKUP(B2190,population!$B$2:$D$54,3,0)</f>
        <v>#N/A</v>
      </c>
      <c r="AC2190" s="24" t="e">
        <f>VLOOKUP(B2190,regions!$A$2:$B$54,2,0)</f>
        <v>#N/A</v>
      </c>
      <c r="AD2190" s="24" t="e">
        <f>VLOOKUP(B2190,population!$B$2:$C$54,2,0)</f>
        <v>#N/A</v>
      </c>
      <c r="AE2190" s="24" t="str">
        <f>IFERROR(VLOOKUP(AD2190,'pop density'!$A$1:$B$51,2,0),"")</f>
        <v/>
      </c>
      <c r="AF2190" s="24" t="str">
        <f t="shared" si="34"/>
        <v/>
      </c>
    </row>
    <row r="2191" spans="1:32" x14ac:dyDescent="0.25">
      <c r="A2191">
        <v>20200429</v>
      </c>
      <c r="B2191" t="s">
        <v>2290</v>
      </c>
      <c r="C2191">
        <v>14</v>
      </c>
      <c r="D2191">
        <v>210</v>
      </c>
      <c r="L2191">
        <v>12</v>
      </c>
      <c r="M2191" t="s">
        <v>408</v>
      </c>
      <c r="N2191" s="1">
        <v>43950.104166666664</v>
      </c>
      <c r="O2191" t="s">
        <v>2335</v>
      </c>
      <c r="P2191" t="s">
        <v>139</v>
      </c>
      <c r="Q2191">
        <v>2</v>
      </c>
      <c r="S2191">
        <v>224</v>
      </c>
      <c r="T2191">
        <v>224</v>
      </c>
      <c r="U2191">
        <v>224</v>
      </c>
      <c r="V2191">
        <v>69</v>
      </c>
      <c r="W2191">
        <v>0</v>
      </c>
      <c r="X2191">
        <v>0</v>
      </c>
      <c r="Y2191">
        <v>159</v>
      </c>
      <c r="Z2191">
        <v>0</v>
      </c>
      <c r="AA2191">
        <v>159</v>
      </c>
      <c r="AB2191" s="24" t="e">
        <f>VLOOKUP(B2191,population!$B$2:$D$54,3,0)</f>
        <v>#N/A</v>
      </c>
      <c r="AC2191" s="24" t="e">
        <f>VLOOKUP(B2191,regions!$A$2:$B$54,2,0)</f>
        <v>#N/A</v>
      </c>
      <c r="AD2191" s="24" t="e">
        <f>VLOOKUP(B2191,population!$B$2:$C$54,2,0)</f>
        <v>#N/A</v>
      </c>
      <c r="AE2191" s="24" t="str">
        <f>IFERROR(VLOOKUP(AD2191,'pop density'!$A$1:$B$51,2,0),"")</f>
        <v/>
      </c>
      <c r="AF2191" s="24" t="str">
        <f t="shared" si="34"/>
        <v/>
      </c>
    </row>
    <row r="2192" spans="1:32" x14ac:dyDescent="0.25">
      <c r="A2192">
        <v>20200430</v>
      </c>
      <c r="B2192" t="s">
        <v>2290</v>
      </c>
      <c r="C2192">
        <v>14</v>
      </c>
      <c r="D2192">
        <v>585</v>
      </c>
      <c r="L2192">
        <v>12</v>
      </c>
      <c r="M2192" t="s">
        <v>408</v>
      </c>
      <c r="N2192" s="1">
        <v>43951.291666666664</v>
      </c>
      <c r="O2192" t="s">
        <v>2336</v>
      </c>
      <c r="P2192" t="s">
        <v>142</v>
      </c>
      <c r="Q2192">
        <v>2</v>
      </c>
      <c r="S2192">
        <v>599</v>
      </c>
      <c r="T2192">
        <v>599</v>
      </c>
      <c r="U2192">
        <v>599</v>
      </c>
      <c r="V2192">
        <v>69</v>
      </c>
      <c r="W2192">
        <v>0</v>
      </c>
      <c r="X2192">
        <v>0</v>
      </c>
      <c r="Y2192">
        <v>375</v>
      </c>
      <c r="Z2192">
        <v>0</v>
      </c>
      <c r="AA2192">
        <v>375</v>
      </c>
      <c r="AB2192" s="24" t="e">
        <f>VLOOKUP(B2192,population!$B$2:$D$54,3,0)</f>
        <v>#N/A</v>
      </c>
      <c r="AC2192" s="24" t="e">
        <f>VLOOKUP(B2192,regions!$A$2:$B$54,2,0)</f>
        <v>#N/A</v>
      </c>
      <c r="AD2192" s="24" t="e">
        <f>VLOOKUP(B2192,population!$B$2:$C$54,2,0)</f>
        <v>#N/A</v>
      </c>
      <c r="AE2192" s="24" t="str">
        <f>IFERROR(VLOOKUP(AD2192,'pop density'!$A$1:$B$51,2,0),"")</f>
        <v/>
      </c>
      <c r="AF2192" s="24" t="str">
        <f t="shared" si="34"/>
        <v/>
      </c>
    </row>
    <row r="2193" spans="1:32" x14ac:dyDescent="0.25">
      <c r="A2193">
        <v>20200501</v>
      </c>
      <c r="B2193" t="s">
        <v>2290</v>
      </c>
      <c r="C2193">
        <v>14</v>
      </c>
      <c r="D2193">
        <v>749</v>
      </c>
      <c r="L2193">
        <v>12</v>
      </c>
      <c r="M2193" t="s">
        <v>408</v>
      </c>
      <c r="N2193" s="1">
        <v>43952.268750000003</v>
      </c>
      <c r="O2193" t="s">
        <v>2337</v>
      </c>
      <c r="P2193" t="s">
        <v>144</v>
      </c>
      <c r="Q2193">
        <v>2</v>
      </c>
      <c r="S2193">
        <v>763</v>
      </c>
      <c r="T2193">
        <v>763</v>
      </c>
      <c r="U2193">
        <v>763</v>
      </c>
      <c r="V2193">
        <v>69</v>
      </c>
      <c r="W2193">
        <v>0</v>
      </c>
      <c r="X2193">
        <v>0</v>
      </c>
      <c r="Y2193">
        <v>164</v>
      </c>
      <c r="Z2193">
        <v>0</v>
      </c>
      <c r="AA2193">
        <v>164</v>
      </c>
      <c r="AB2193" s="24" t="e">
        <f>VLOOKUP(B2193,population!$B$2:$D$54,3,0)</f>
        <v>#N/A</v>
      </c>
      <c r="AC2193" s="24" t="e">
        <f>VLOOKUP(B2193,regions!$A$2:$B$54,2,0)</f>
        <v>#N/A</v>
      </c>
      <c r="AD2193" s="24" t="e">
        <f>VLOOKUP(B2193,population!$B$2:$C$54,2,0)</f>
        <v>#N/A</v>
      </c>
      <c r="AE2193" s="24" t="str">
        <f>IFERROR(VLOOKUP(AD2193,'pop density'!$A$1:$B$51,2,0),"")</f>
        <v/>
      </c>
      <c r="AF2193" s="24" t="str">
        <f t="shared" si="34"/>
        <v/>
      </c>
    </row>
    <row r="2194" spans="1:32" x14ac:dyDescent="0.25">
      <c r="A2194">
        <v>20200502</v>
      </c>
      <c r="B2194" t="s">
        <v>2290</v>
      </c>
      <c r="C2194">
        <v>14</v>
      </c>
      <c r="D2194">
        <v>934</v>
      </c>
      <c r="L2194">
        <v>12</v>
      </c>
      <c r="M2194" t="s">
        <v>408</v>
      </c>
      <c r="N2194" s="1">
        <v>43953.275694444441</v>
      </c>
      <c r="O2194" t="s">
        <v>2338</v>
      </c>
      <c r="P2194" t="s">
        <v>146</v>
      </c>
      <c r="Q2194">
        <v>2</v>
      </c>
      <c r="S2194">
        <v>948</v>
      </c>
      <c r="T2194">
        <v>948</v>
      </c>
      <c r="U2194">
        <v>948</v>
      </c>
      <c r="V2194">
        <v>69</v>
      </c>
      <c r="W2194">
        <v>0</v>
      </c>
      <c r="X2194">
        <v>0</v>
      </c>
      <c r="Y2194">
        <v>185</v>
      </c>
      <c r="Z2194">
        <v>0</v>
      </c>
      <c r="AA2194">
        <v>185</v>
      </c>
      <c r="AB2194" s="24" t="e">
        <f>VLOOKUP(B2194,population!$B$2:$D$54,3,0)</f>
        <v>#N/A</v>
      </c>
      <c r="AC2194" s="24" t="e">
        <f>VLOOKUP(B2194,regions!$A$2:$B$54,2,0)</f>
        <v>#N/A</v>
      </c>
      <c r="AD2194" s="24" t="e">
        <f>VLOOKUP(B2194,population!$B$2:$C$54,2,0)</f>
        <v>#N/A</v>
      </c>
      <c r="AE2194" s="24" t="str">
        <f>IFERROR(VLOOKUP(AD2194,'pop density'!$A$1:$B$51,2,0),"")</f>
        <v/>
      </c>
      <c r="AF2194" s="24" t="str">
        <f t="shared" si="34"/>
        <v/>
      </c>
    </row>
    <row r="2195" spans="1:32" x14ac:dyDescent="0.25">
      <c r="A2195">
        <v>20200503</v>
      </c>
      <c r="B2195" t="s">
        <v>2290</v>
      </c>
      <c r="C2195">
        <v>14</v>
      </c>
      <c r="D2195">
        <v>1321</v>
      </c>
      <c r="L2195">
        <v>12</v>
      </c>
      <c r="M2195" t="s">
        <v>408</v>
      </c>
      <c r="N2195" s="1">
        <v>43954</v>
      </c>
      <c r="O2195" t="s">
        <v>2339</v>
      </c>
      <c r="P2195" t="s">
        <v>148</v>
      </c>
      <c r="Q2195">
        <v>2</v>
      </c>
      <c r="S2195">
        <v>1335</v>
      </c>
      <c r="T2195">
        <v>1335</v>
      </c>
      <c r="U2195">
        <v>1335</v>
      </c>
      <c r="V2195">
        <v>69</v>
      </c>
      <c r="W2195">
        <v>0</v>
      </c>
      <c r="X2195">
        <v>0</v>
      </c>
      <c r="Y2195">
        <v>387</v>
      </c>
      <c r="Z2195">
        <v>0</v>
      </c>
      <c r="AA2195">
        <v>387</v>
      </c>
      <c r="AB2195" s="24" t="e">
        <f>VLOOKUP(B2195,population!$B$2:$D$54,3,0)</f>
        <v>#N/A</v>
      </c>
      <c r="AC2195" s="24" t="e">
        <f>VLOOKUP(B2195,regions!$A$2:$B$54,2,0)</f>
        <v>#N/A</v>
      </c>
      <c r="AD2195" s="24" t="e">
        <f>VLOOKUP(B2195,population!$B$2:$C$54,2,0)</f>
        <v>#N/A</v>
      </c>
      <c r="AE2195" s="24" t="str">
        <f>IFERROR(VLOOKUP(AD2195,'pop density'!$A$1:$B$51,2,0),"")</f>
        <v/>
      </c>
      <c r="AF2195" s="24" t="str">
        <f t="shared" si="34"/>
        <v/>
      </c>
    </row>
    <row r="2196" spans="1:32" x14ac:dyDescent="0.25">
      <c r="A2196">
        <v>20200504</v>
      </c>
      <c r="B2196" t="s">
        <v>2290</v>
      </c>
      <c r="C2196">
        <v>14</v>
      </c>
      <c r="D2196">
        <v>1321</v>
      </c>
      <c r="L2196">
        <v>12</v>
      </c>
      <c r="M2196" t="s">
        <v>408</v>
      </c>
      <c r="N2196" s="1">
        <v>43955</v>
      </c>
      <c r="O2196" t="s">
        <v>2340</v>
      </c>
      <c r="P2196" t="s">
        <v>150</v>
      </c>
      <c r="Q2196">
        <v>2</v>
      </c>
      <c r="S2196">
        <v>1335</v>
      </c>
      <c r="T2196">
        <v>1335</v>
      </c>
      <c r="U2196">
        <v>1335</v>
      </c>
      <c r="V2196">
        <v>69</v>
      </c>
      <c r="W2196">
        <v>0</v>
      </c>
      <c r="X2196">
        <v>0</v>
      </c>
      <c r="Y2196">
        <v>0</v>
      </c>
      <c r="Z2196">
        <v>0</v>
      </c>
      <c r="AA2196">
        <v>0</v>
      </c>
      <c r="AB2196" s="24" t="e">
        <f>VLOOKUP(B2196,population!$B$2:$D$54,3,0)</f>
        <v>#N/A</v>
      </c>
      <c r="AC2196" s="24" t="e">
        <f>VLOOKUP(B2196,regions!$A$2:$B$54,2,0)</f>
        <v>#N/A</v>
      </c>
      <c r="AD2196" s="24" t="e">
        <f>VLOOKUP(B2196,population!$B$2:$C$54,2,0)</f>
        <v>#N/A</v>
      </c>
      <c r="AE2196" s="24" t="str">
        <f>IFERROR(VLOOKUP(AD2196,'pop density'!$A$1:$B$51,2,0),"")</f>
        <v/>
      </c>
      <c r="AF2196" s="24" t="str">
        <f t="shared" si="34"/>
        <v/>
      </c>
    </row>
    <row r="2197" spans="1:32" x14ac:dyDescent="0.25">
      <c r="A2197">
        <v>20200505</v>
      </c>
      <c r="B2197" t="s">
        <v>2290</v>
      </c>
      <c r="C2197">
        <v>14</v>
      </c>
      <c r="D2197">
        <v>1783</v>
      </c>
      <c r="L2197">
        <v>12</v>
      </c>
      <c r="M2197" t="s">
        <v>408</v>
      </c>
      <c r="N2197" s="1">
        <v>43956</v>
      </c>
      <c r="O2197" t="s">
        <v>2341</v>
      </c>
      <c r="P2197" t="s">
        <v>152</v>
      </c>
      <c r="Q2197">
        <v>2</v>
      </c>
      <c r="S2197">
        <v>1797</v>
      </c>
      <c r="T2197">
        <v>1797</v>
      </c>
      <c r="U2197">
        <v>1797</v>
      </c>
      <c r="V2197">
        <v>69</v>
      </c>
      <c r="W2197">
        <v>0</v>
      </c>
      <c r="X2197">
        <v>0</v>
      </c>
      <c r="Y2197">
        <v>462</v>
      </c>
      <c r="Z2197">
        <v>0</v>
      </c>
      <c r="AA2197">
        <v>462</v>
      </c>
      <c r="AB2197" s="24" t="e">
        <f>VLOOKUP(B2197,population!$B$2:$D$54,3,0)</f>
        <v>#N/A</v>
      </c>
      <c r="AC2197" s="24" t="e">
        <f>VLOOKUP(B2197,regions!$A$2:$B$54,2,0)</f>
        <v>#N/A</v>
      </c>
      <c r="AD2197" s="24" t="e">
        <f>VLOOKUP(B2197,population!$B$2:$C$54,2,0)</f>
        <v>#N/A</v>
      </c>
      <c r="AE2197" s="24" t="str">
        <f>IFERROR(VLOOKUP(AD2197,'pop density'!$A$1:$B$51,2,0),"")</f>
        <v/>
      </c>
      <c r="AF2197" s="24" t="str">
        <f t="shared" si="34"/>
        <v/>
      </c>
    </row>
    <row r="2198" spans="1:32" x14ac:dyDescent="0.25">
      <c r="A2198">
        <v>20200506</v>
      </c>
      <c r="B2198" t="s">
        <v>2290</v>
      </c>
      <c r="C2198">
        <v>15</v>
      </c>
      <c r="D2198">
        <v>1783</v>
      </c>
      <c r="L2198">
        <v>12</v>
      </c>
      <c r="M2198" t="s">
        <v>408</v>
      </c>
      <c r="N2198" s="1">
        <v>43957</v>
      </c>
      <c r="O2198" t="s">
        <v>2342</v>
      </c>
      <c r="P2198" t="s">
        <v>154</v>
      </c>
      <c r="Q2198">
        <v>2</v>
      </c>
      <c r="S2198">
        <v>1798</v>
      </c>
      <c r="T2198">
        <v>1798</v>
      </c>
      <c r="U2198">
        <v>1798</v>
      </c>
      <c r="V2198">
        <v>69</v>
      </c>
      <c r="W2198">
        <v>0</v>
      </c>
      <c r="X2198">
        <v>0</v>
      </c>
      <c r="Y2198">
        <v>0</v>
      </c>
      <c r="Z2198">
        <v>1</v>
      </c>
      <c r="AA2198">
        <v>1</v>
      </c>
      <c r="AB2198" s="24" t="e">
        <f>VLOOKUP(B2198,population!$B$2:$D$54,3,0)</f>
        <v>#N/A</v>
      </c>
      <c r="AC2198" s="24" t="e">
        <f>VLOOKUP(B2198,regions!$A$2:$B$54,2,0)</f>
        <v>#N/A</v>
      </c>
      <c r="AD2198" s="24" t="e">
        <f>VLOOKUP(B2198,population!$B$2:$C$54,2,0)</f>
        <v>#N/A</v>
      </c>
      <c r="AE2198" s="24" t="str">
        <f>IFERROR(VLOOKUP(AD2198,'pop density'!$A$1:$B$51,2,0),"")</f>
        <v/>
      </c>
      <c r="AF2198" s="24" t="str">
        <f t="shared" si="34"/>
        <v/>
      </c>
    </row>
    <row r="2199" spans="1:32" x14ac:dyDescent="0.25">
      <c r="A2199">
        <v>20200507</v>
      </c>
      <c r="B2199" t="s">
        <v>2290</v>
      </c>
      <c r="C2199">
        <v>15</v>
      </c>
      <c r="D2199">
        <v>1783</v>
      </c>
      <c r="L2199">
        <v>12</v>
      </c>
      <c r="M2199" t="s">
        <v>408</v>
      </c>
      <c r="N2199" s="1">
        <v>43957</v>
      </c>
      <c r="O2199" t="s">
        <v>2343</v>
      </c>
      <c r="P2199" t="s">
        <v>156</v>
      </c>
      <c r="Q2199">
        <v>2</v>
      </c>
      <c r="S2199">
        <v>1798</v>
      </c>
      <c r="T2199">
        <v>1798</v>
      </c>
      <c r="U2199">
        <v>1798</v>
      </c>
      <c r="V2199">
        <v>69</v>
      </c>
      <c r="W2199">
        <v>0</v>
      </c>
      <c r="X2199">
        <v>0</v>
      </c>
      <c r="Y2199">
        <v>0</v>
      </c>
      <c r="Z2199">
        <v>0</v>
      </c>
      <c r="AA2199">
        <v>0</v>
      </c>
      <c r="AB2199" s="24" t="e">
        <f>VLOOKUP(B2199,population!$B$2:$D$54,3,0)</f>
        <v>#N/A</v>
      </c>
      <c r="AC2199" s="24" t="e">
        <f>VLOOKUP(B2199,regions!$A$2:$B$54,2,0)</f>
        <v>#N/A</v>
      </c>
      <c r="AD2199" s="24" t="e">
        <f>VLOOKUP(B2199,population!$B$2:$C$54,2,0)</f>
        <v>#N/A</v>
      </c>
      <c r="AE2199" s="24" t="str">
        <f>IFERROR(VLOOKUP(AD2199,'pop density'!$A$1:$B$51,2,0),"")</f>
        <v/>
      </c>
      <c r="AF2199" s="24" t="str">
        <f t="shared" si="34"/>
        <v/>
      </c>
    </row>
    <row r="2200" spans="1:32" x14ac:dyDescent="0.25">
      <c r="A2200">
        <v>20200508</v>
      </c>
      <c r="B2200" t="s">
        <v>2290</v>
      </c>
      <c r="C2200">
        <v>15</v>
      </c>
      <c r="D2200">
        <v>2321</v>
      </c>
      <c r="L2200">
        <v>12</v>
      </c>
      <c r="M2200" t="s">
        <v>408</v>
      </c>
      <c r="N2200" s="1">
        <v>43959</v>
      </c>
      <c r="O2200" t="s">
        <v>2344</v>
      </c>
      <c r="P2200" t="s">
        <v>158</v>
      </c>
      <c r="Q2200">
        <v>2</v>
      </c>
      <c r="S2200">
        <v>2336</v>
      </c>
      <c r="T2200">
        <v>2336</v>
      </c>
      <c r="U2200">
        <v>2336</v>
      </c>
      <c r="V2200">
        <v>69</v>
      </c>
      <c r="W2200">
        <v>0</v>
      </c>
      <c r="X2200">
        <v>0</v>
      </c>
      <c r="Y2200">
        <v>538</v>
      </c>
      <c r="Z2200">
        <v>0</v>
      </c>
      <c r="AA2200">
        <v>538</v>
      </c>
      <c r="AB2200" s="24" t="e">
        <f>VLOOKUP(B2200,population!$B$2:$D$54,3,0)</f>
        <v>#N/A</v>
      </c>
      <c r="AC2200" s="24" t="e">
        <f>VLOOKUP(B2200,regions!$A$2:$B$54,2,0)</f>
        <v>#N/A</v>
      </c>
      <c r="AD2200" s="24" t="e">
        <f>VLOOKUP(B2200,population!$B$2:$C$54,2,0)</f>
        <v>#N/A</v>
      </c>
      <c r="AE2200" s="24" t="str">
        <f>IFERROR(VLOOKUP(AD2200,'pop density'!$A$1:$B$51,2,0),"")</f>
        <v/>
      </c>
      <c r="AF2200" s="24" t="str">
        <f t="shared" si="34"/>
        <v/>
      </c>
    </row>
    <row r="2201" spans="1:32" x14ac:dyDescent="0.25">
      <c r="A2201">
        <v>20200509</v>
      </c>
      <c r="B2201" t="s">
        <v>2290</v>
      </c>
      <c r="C2201">
        <v>16</v>
      </c>
      <c r="D2201">
        <v>2321</v>
      </c>
      <c r="L2201">
        <v>12</v>
      </c>
      <c r="M2201" t="s">
        <v>408</v>
      </c>
      <c r="N2201" s="1">
        <v>43960</v>
      </c>
      <c r="O2201" t="s">
        <v>2345</v>
      </c>
      <c r="P2201" t="s">
        <v>160</v>
      </c>
      <c r="Q2201">
        <v>2</v>
      </c>
      <c r="S2201">
        <v>2337</v>
      </c>
      <c r="T2201">
        <v>2337</v>
      </c>
      <c r="U2201">
        <v>2337</v>
      </c>
      <c r="V2201">
        <v>69</v>
      </c>
      <c r="W2201">
        <v>0</v>
      </c>
      <c r="X2201">
        <v>0</v>
      </c>
      <c r="Y2201">
        <v>0</v>
      </c>
      <c r="Z2201">
        <v>1</v>
      </c>
      <c r="AA2201">
        <v>1</v>
      </c>
      <c r="AB2201" s="24" t="e">
        <f>VLOOKUP(B2201,population!$B$2:$D$54,3,0)</f>
        <v>#N/A</v>
      </c>
      <c r="AC2201" s="24" t="e">
        <f>VLOOKUP(B2201,regions!$A$2:$B$54,2,0)</f>
        <v>#N/A</v>
      </c>
      <c r="AD2201" s="24" t="e">
        <f>VLOOKUP(B2201,population!$B$2:$C$54,2,0)</f>
        <v>#N/A</v>
      </c>
      <c r="AE2201" s="24" t="str">
        <f>IFERROR(VLOOKUP(AD2201,'pop density'!$A$1:$B$51,2,0),"")</f>
        <v/>
      </c>
      <c r="AF2201" s="24" t="str">
        <f t="shared" si="34"/>
        <v/>
      </c>
    </row>
    <row r="2202" spans="1:32" x14ac:dyDescent="0.25">
      <c r="A2202">
        <v>20200510</v>
      </c>
      <c r="B2202" t="s">
        <v>2290</v>
      </c>
      <c r="C2202">
        <v>16</v>
      </c>
      <c r="D2202">
        <v>2321</v>
      </c>
      <c r="L2202">
        <v>12</v>
      </c>
      <c r="M2202" t="s">
        <v>408</v>
      </c>
      <c r="N2202" s="1">
        <v>43960</v>
      </c>
      <c r="O2202" t="s">
        <v>2346</v>
      </c>
      <c r="P2202" t="s">
        <v>162</v>
      </c>
      <c r="Q2202">
        <v>2</v>
      </c>
      <c r="S2202">
        <v>2337</v>
      </c>
      <c r="T2202">
        <v>2337</v>
      </c>
      <c r="U2202">
        <v>2337</v>
      </c>
      <c r="V2202">
        <v>69</v>
      </c>
      <c r="W2202">
        <v>0</v>
      </c>
      <c r="X2202">
        <v>0</v>
      </c>
      <c r="Y2202">
        <v>0</v>
      </c>
      <c r="Z2202">
        <v>0</v>
      </c>
      <c r="AA2202">
        <v>0</v>
      </c>
      <c r="AB2202" s="24" t="e">
        <f>VLOOKUP(B2202,population!$B$2:$D$54,3,0)</f>
        <v>#N/A</v>
      </c>
      <c r="AC2202" s="24" t="e">
        <f>VLOOKUP(B2202,regions!$A$2:$B$54,2,0)</f>
        <v>#N/A</v>
      </c>
      <c r="AD2202" s="24" t="e">
        <f>VLOOKUP(B2202,population!$B$2:$C$54,2,0)</f>
        <v>#N/A</v>
      </c>
      <c r="AE2202" s="24" t="str">
        <f>IFERROR(VLOOKUP(AD2202,'pop density'!$A$1:$B$51,2,0),"")</f>
        <v/>
      </c>
      <c r="AF2202" s="24" t="str">
        <f t="shared" si="34"/>
        <v/>
      </c>
    </row>
    <row r="2203" spans="1:32" x14ac:dyDescent="0.25">
      <c r="A2203">
        <v>20200511</v>
      </c>
      <c r="B2203" t="s">
        <v>2290</v>
      </c>
      <c r="C2203">
        <v>19</v>
      </c>
      <c r="D2203">
        <v>2676</v>
      </c>
      <c r="L2203">
        <v>12</v>
      </c>
      <c r="M2203" t="s">
        <v>408</v>
      </c>
      <c r="N2203" s="1">
        <v>43962</v>
      </c>
      <c r="O2203" t="s">
        <v>2347</v>
      </c>
      <c r="P2203" t="s">
        <v>164</v>
      </c>
      <c r="Q2203">
        <v>2</v>
      </c>
      <c r="S2203">
        <v>2695</v>
      </c>
      <c r="T2203">
        <v>2695</v>
      </c>
      <c r="U2203">
        <v>2695</v>
      </c>
      <c r="V2203">
        <v>69</v>
      </c>
      <c r="W2203">
        <v>0</v>
      </c>
      <c r="X2203">
        <v>0</v>
      </c>
      <c r="Y2203">
        <v>355</v>
      </c>
      <c r="Z2203">
        <v>3</v>
      </c>
      <c r="AA2203">
        <v>358</v>
      </c>
      <c r="AB2203" s="24" t="e">
        <f>VLOOKUP(B2203,population!$B$2:$D$54,3,0)</f>
        <v>#N/A</v>
      </c>
      <c r="AC2203" s="24" t="e">
        <f>VLOOKUP(B2203,regions!$A$2:$B$54,2,0)</f>
        <v>#N/A</v>
      </c>
      <c r="AD2203" s="24" t="e">
        <f>VLOOKUP(B2203,population!$B$2:$C$54,2,0)</f>
        <v>#N/A</v>
      </c>
      <c r="AE2203" s="24" t="str">
        <f>IFERROR(VLOOKUP(AD2203,'pop density'!$A$1:$B$51,2,0),"")</f>
        <v/>
      </c>
      <c r="AF2203" s="24" t="str">
        <f t="shared" si="34"/>
        <v/>
      </c>
    </row>
    <row r="2204" spans="1:32" x14ac:dyDescent="0.25">
      <c r="A2204">
        <v>20200512</v>
      </c>
      <c r="B2204" t="s">
        <v>2290</v>
      </c>
      <c r="C2204">
        <v>19</v>
      </c>
      <c r="D2204">
        <v>2854</v>
      </c>
      <c r="L2204">
        <v>12</v>
      </c>
      <c r="M2204" t="s">
        <v>408</v>
      </c>
      <c r="N2204" s="1">
        <v>43963</v>
      </c>
      <c r="O2204" t="s">
        <v>2348</v>
      </c>
      <c r="P2204" t="s">
        <v>166</v>
      </c>
      <c r="Q2204">
        <v>2</v>
      </c>
      <c r="S2204">
        <v>2873</v>
      </c>
      <c r="T2204">
        <v>2873</v>
      </c>
      <c r="U2204">
        <v>2873</v>
      </c>
      <c r="V2204">
        <v>69</v>
      </c>
      <c r="W2204">
        <v>0</v>
      </c>
      <c r="X2204">
        <v>0</v>
      </c>
      <c r="Y2204">
        <v>178</v>
      </c>
      <c r="Z2204">
        <v>0</v>
      </c>
      <c r="AA2204">
        <v>178</v>
      </c>
      <c r="AB2204" s="24" t="e">
        <f>VLOOKUP(B2204,population!$B$2:$D$54,3,0)</f>
        <v>#N/A</v>
      </c>
      <c r="AC2204" s="24" t="e">
        <f>VLOOKUP(B2204,regions!$A$2:$B$54,2,0)</f>
        <v>#N/A</v>
      </c>
      <c r="AD2204" s="24" t="e">
        <f>VLOOKUP(B2204,population!$B$2:$C$54,2,0)</f>
        <v>#N/A</v>
      </c>
      <c r="AE2204" s="24" t="str">
        <f>IFERROR(VLOOKUP(AD2204,'pop density'!$A$1:$B$51,2,0),"")</f>
        <v/>
      </c>
      <c r="AF2204" s="24" t="str">
        <f t="shared" si="34"/>
        <v/>
      </c>
    </row>
    <row r="2205" spans="1:32" x14ac:dyDescent="0.25">
      <c r="A2205">
        <v>20200513</v>
      </c>
      <c r="B2205" t="s">
        <v>2290</v>
      </c>
      <c r="C2205">
        <v>19</v>
      </c>
      <c r="D2205">
        <v>3021</v>
      </c>
      <c r="L2205">
        <v>12</v>
      </c>
      <c r="M2205" t="s">
        <v>408</v>
      </c>
      <c r="N2205" s="1">
        <v>43964</v>
      </c>
      <c r="O2205" t="s">
        <v>2349</v>
      </c>
      <c r="P2205" t="s">
        <v>168</v>
      </c>
      <c r="Q2205">
        <v>2</v>
      </c>
      <c r="S2205">
        <v>3040</v>
      </c>
      <c r="T2205">
        <v>3040</v>
      </c>
      <c r="U2205">
        <v>3040</v>
      </c>
      <c r="V2205">
        <v>69</v>
      </c>
      <c r="W2205">
        <v>0</v>
      </c>
      <c r="X2205">
        <v>0</v>
      </c>
      <c r="Y2205">
        <v>167</v>
      </c>
      <c r="Z2205">
        <v>0</v>
      </c>
      <c r="AA2205">
        <v>167</v>
      </c>
      <c r="AB2205" s="24" t="e">
        <f>VLOOKUP(B2205,population!$B$2:$D$54,3,0)</f>
        <v>#N/A</v>
      </c>
      <c r="AC2205" s="24" t="e">
        <f>VLOOKUP(B2205,regions!$A$2:$B$54,2,0)</f>
        <v>#N/A</v>
      </c>
      <c r="AD2205" s="24" t="e">
        <f>VLOOKUP(B2205,population!$B$2:$C$54,2,0)</f>
        <v>#N/A</v>
      </c>
      <c r="AE2205" s="24" t="str">
        <f>IFERROR(VLOOKUP(AD2205,'pop density'!$A$1:$B$51,2,0),"")</f>
        <v/>
      </c>
      <c r="AF2205" s="24" t="str">
        <f t="shared" si="34"/>
        <v/>
      </c>
    </row>
    <row r="2206" spans="1:32" x14ac:dyDescent="0.25">
      <c r="A2206">
        <v>20200514</v>
      </c>
      <c r="B2206" t="s">
        <v>2290</v>
      </c>
      <c r="C2206">
        <v>19</v>
      </c>
      <c r="D2206">
        <v>3306</v>
      </c>
      <c r="L2206">
        <v>12</v>
      </c>
      <c r="M2206" t="s">
        <v>408</v>
      </c>
      <c r="N2206" s="1">
        <v>43965</v>
      </c>
      <c r="O2206" t="s">
        <v>2350</v>
      </c>
      <c r="P2206" t="s">
        <v>170</v>
      </c>
      <c r="Q2206">
        <v>2</v>
      </c>
      <c r="S2206">
        <v>3325</v>
      </c>
      <c r="T2206">
        <v>3325</v>
      </c>
      <c r="U2206">
        <v>3325</v>
      </c>
      <c r="V2206">
        <v>69</v>
      </c>
      <c r="W2206">
        <v>0</v>
      </c>
      <c r="X2206">
        <v>0</v>
      </c>
      <c r="Y2206">
        <v>285</v>
      </c>
      <c r="Z2206">
        <v>0</v>
      </c>
      <c r="AA2206">
        <v>285</v>
      </c>
      <c r="AB2206" s="24" t="e">
        <f>VLOOKUP(B2206,population!$B$2:$D$54,3,0)</f>
        <v>#N/A</v>
      </c>
      <c r="AC2206" s="24" t="e">
        <f>VLOOKUP(B2206,regions!$A$2:$B$54,2,0)</f>
        <v>#N/A</v>
      </c>
      <c r="AD2206" s="24" t="e">
        <f>VLOOKUP(B2206,population!$B$2:$C$54,2,0)</f>
        <v>#N/A</v>
      </c>
      <c r="AE2206" s="24" t="str">
        <f>IFERROR(VLOOKUP(AD2206,'pop density'!$A$1:$B$51,2,0),"")</f>
        <v/>
      </c>
      <c r="AF2206" s="24" t="str">
        <f t="shared" si="34"/>
        <v/>
      </c>
    </row>
    <row r="2207" spans="1:32" x14ac:dyDescent="0.25">
      <c r="A2207">
        <v>20200515</v>
      </c>
      <c r="B2207" t="s">
        <v>2290</v>
      </c>
      <c r="C2207">
        <v>19</v>
      </c>
      <c r="D2207">
        <v>3306</v>
      </c>
      <c r="L2207">
        <v>12</v>
      </c>
      <c r="M2207" t="s">
        <v>408</v>
      </c>
      <c r="N2207" s="1">
        <v>43966</v>
      </c>
      <c r="O2207" t="s">
        <v>2351</v>
      </c>
      <c r="P2207" t="s">
        <v>172</v>
      </c>
      <c r="Q2207">
        <v>2</v>
      </c>
      <c r="S2207">
        <v>3325</v>
      </c>
      <c r="T2207">
        <v>3325</v>
      </c>
      <c r="U2207">
        <v>3325</v>
      </c>
      <c r="V2207">
        <v>69</v>
      </c>
      <c r="W2207">
        <v>0</v>
      </c>
      <c r="X2207">
        <v>0</v>
      </c>
      <c r="Y2207">
        <v>0</v>
      </c>
      <c r="Z2207">
        <v>0</v>
      </c>
      <c r="AA2207">
        <v>0</v>
      </c>
      <c r="AB2207" s="24" t="e">
        <f>VLOOKUP(B2207,population!$B$2:$D$54,3,0)</f>
        <v>#N/A</v>
      </c>
      <c r="AC2207" s="24" t="e">
        <f>VLOOKUP(B2207,regions!$A$2:$B$54,2,0)</f>
        <v>#N/A</v>
      </c>
      <c r="AD2207" s="24" t="e">
        <f>VLOOKUP(B2207,population!$B$2:$C$54,2,0)</f>
        <v>#N/A</v>
      </c>
      <c r="AE2207" s="24" t="str">
        <f>IFERROR(VLOOKUP(AD2207,'pop density'!$A$1:$B$51,2,0),"")</f>
        <v/>
      </c>
      <c r="AF2207" s="24" t="str">
        <f t="shared" si="34"/>
        <v/>
      </c>
    </row>
    <row r="2208" spans="1:32" x14ac:dyDescent="0.25">
      <c r="A2208">
        <v>20200516</v>
      </c>
      <c r="B2208" t="s">
        <v>2290</v>
      </c>
      <c r="C2208">
        <v>21</v>
      </c>
      <c r="D2208">
        <v>3318</v>
      </c>
      <c r="L2208">
        <v>12</v>
      </c>
      <c r="M2208" t="s">
        <v>408</v>
      </c>
      <c r="N2208" s="1">
        <v>43967</v>
      </c>
      <c r="O2208" t="s">
        <v>2352</v>
      </c>
      <c r="P2208" t="s">
        <v>174</v>
      </c>
      <c r="Q2208">
        <v>2</v>
      </c>
      <c r="S2208">
        <v>3339</v>
      </c>
      <c r="T2208">
        <v>3339</v>
      </c>
      <c r="U2208">
        <v>3339</v>
      </c>
      <c r="V2208">
        <v>69</v>
      </c>
      <c r="W2208">
        <v>0</v>
      </c>
      <c r="X2208">
        <v>0</v>
      </c>
      <c r="Y2208">
        <v>12</v>
      </c>
      <c r="Z2208">
        <v>2</v>
      </c>
      <c r="AA2208">
        <v>14</v>
      </c>
      <c r="AB2208" s="24" t="e">
        <f>VLOOKUP(B2208,population!$B$2:$D$54,3,0)</f>
        <v>#N/A</v>
      </c>
      <c r="AC2208" s="24" t="e">
        <f>VLOOKUP(B2208,regions!$A$2:$B$54,2,0)</f>
        <v>#N/A</v>
      </c>
      <c r="AD2208" s="24" t="e">
        <f>VLOOKUP(B2208,population!$B$2:$C$54,2,0)</f>
        <v>#N/A</v>
      </c>
      <c r="AE2208" s="24" t="str">
        <f>IFERROR(VLOOKUP(AD2208,'pop density'!$A$1:$B$51,2,0),"")</f>
        <v/>
      </c>
      <c r="AF2208" s="24" t="str">
        <f t="shared" si="34"/>
        <v/>
      </c>
    </row>
    <row r="2209" spans="1:32" x14ac:dyDescent="0.25">
      <c r="A2209">
        <v>20200517</v>
      </c>
      <c r="B2209" t="s">
        <v>2290</v>
      </c>
      <c r="C2209">
        <v>21</v>
      </c>
      <c r="D2209">
        <v>3318</v>
      </c>
      <c r="L2209">
        <v>12</v>
      </c>
      <c r="M2209" t="s">
        <v>408</v>
      </c>
      <c r="N2209" s="1">
        <v>43967</v>
      </c>
      <c r="O2209" t="s">
        <v>2353</v>
      </c>
      <c r="P2209" t="s">
        <v>176</v>
      </c>
      <c r="Q2209">
        <v>2</v>
      </c>
      <c r="S2209">
        <v>3339</v>
      </c>
      <c r="T2209">
        <v>3339</v>
      </c>
      <c r="U2209">
        <v>3339</v>
      </c>
      <c r="V2209">
        <v>69</v>
      </c>
      <c r="W2209">
        <v>0</v>
      </c>
      <c r="X2209">
        <v>0</v>
      </c>
      <c r="Y2209">
        <v>0</v>
      </c>
      <c r="Z2209">
        <v>0</v>
      </c>
      <c r="AA2209">
        <v>0</v>
      </c>
      <c r="AB2209" s="24" t="e">
        <f>VLOOKUP(B2209,population!$B$2:$D$54,3,0)</f>
        <v>#N/A</v>
      </c>
      <c r="AC2209" s="24" t="e">
        <f>VLOOKUP(B2209,regions!$A$2:$B$54,2,0)</f>
        <v>#N/A</v>
      </c>
      <c r="AD2209" s="24" t="e">
        <f>VLOOKUP(B2209,population!$B$2:$C$54,2,0)</f>
        <v>#N/A</v>
      </c>
      <c r="AE2209" s="24" t="str">
        <f>IFERROR(VLOOKUP(AD2209,'pop density'!$A$1:$B$51,2,0),"")</f>
        <v/>
      </c>
      <c r="AF2209" s="24" t="str">
        <f t="shared" si="34"/>
        <v/>
      </c>
    </row>
    <row r="2210" spans="1:32" x14ac:dyDescent="0.25">
      <c r="A2210">
        <v>20200518</v>
      </c>
      <c r="B2210" t="s">
        <v>2290</v>
      </c>
      <c r="C2210">
        <v>21</v>
      </c>
      <c r="D2210">
        <v>3399</v>
      </c>
      <c r="L2210">
        <v>12</v>
      </c>
      <c r="M2210" t="s">
        <v>408</v>
      </c>
      <c r="N2210" s="1">
        <v>43969</v>
      </c>
      <c r="O2210" t="s">
        <v>2354</v>
      </c>
      <c r="P2210" t="s">
        <v>178</v>
      </c>
      <c r="Q2210">
        <v>2</v>
      </c>
      <c r="S2210">
        <v>3420</v>
      </c>
      <c r="T2210">
        <v>3420</v>
      </c>
      <c r="U2210">
        <v>3420</v>
      </c>
      <c r="V2210">
        <v>69</v>
      </c>
      <c r="W2210">
        <v>0</v>
      </c>
      <c r="X2210">
        <v>0</v>
      </c>
      <c r="Y2210">
        <v>81</v>
      </c>
      <c r="Z2210">
        <v>0</v>
      </c>
      <c r="AA2210">
        <v>81</v>
      </c>
      <c r="AB2210" s="24" t="e">
        <f>VLOOKUP(B2210,population!$B$2:$D$54,3,0)</f>
        <v>#N/A</v>
      </c>
      <c r="AC2210" s="24" t="e">
        <f>VLOOKUP(B2210,regions!$A$2:$B$54,2,0)</f>
        <v>#N/A</v>
      </c>
      <c r="AD2210" s="24" t="e">
        <f>VLOOKUP(B2210,population!$B$2:$C$54,2,0)</f>
        <v>#N/A</v>
      </c>
      <c r="AE2210" s="24" t="str">
        <f>IFERROR(VLOOKUP(AD2210,'pop density'!$A$1:$B$51,2,0),"")</f>
        <v/>
      </c>
      <c r="AF2210" s="24" t="str">
        <f t="shared" si="34"/>
        <v/>
      </c>
    </row>
    <row r="2211" spans="1:32" x14ac:dyDescent="0.25">
      <c r="A2211">
        <v>20200519</v>
      </c>
      <c r="B2211" t="s">
        <v>2290</v>
      </c>
      <c r="C2211">
        <v>21</v>
      </c>
      <c r="D2211">
        <v>3796</v>
      </c>
      <c r="L2211">
        <v>13</v>
      </c>
      <c r="M2211" t="s">
        <v>408</v>
      </c>
      <c r="N2211" s="1">
        <v>43970</v>
      </c>
      <c r="O2211" t="s">
        <v>2355</v>
      </c>
      <c r="P2211" t="s">
        <v>180</v>
      </c>
      <c r="Q2211">
        <v>2</v>
      </c>
      <c r="S2211">
        <v>3817</v>
      </c>
      <c r="T2211">
        <v>3817</v>
      </c>
      <c r="U2211">
        <v>3817</v>
      </c>
      <c r="V2211">
        <v>69</v>
      </c>
      <c r="W2211">
        <v>0</v>
      </c>
      <c r="X2211">
        <v>0</v>
      </c>
      <c r="Y2211">
        <v>397</v>
      </c>
      <c r="Z2211">
        <v>0</v>
      </c>
      <c r="AA2211">
        <v>397</v>
      </c>
      <c r="AB2211" s="24" t="e">
        <f>VLOOKUP(B2211,population!$B$2:$D$54,3,0)</f>
        <v>#N/A</v>
      </c>
      <c r="AC2211" s="24" t="e">
        <f>VLOOKUP(B2211,regions!$A$2:$B$54,2,0)</f>
        <v>#N/A</v>
      </c>
      <c r="AD2211" s="24" t="e">
        <f>VLOOKUP(B2211,population!$B$2:$C$54,2,0)</f>
        <v>#N/A</v>
      </c>
      <c r="AE2211" s="24" t="str">
        <f>IFERROR(VLOOKUP(AD2211,'pop density'!$A$1:$B$51,2,0),"")</f>
        <v/>
      </c>
      <c r="AF2211" s="24" t="str">
        <f t="shared" si="34"/>
        <v/>
      </c>
    </row>
    <row r="2212" spans="1:32" x14ac:dyDescent="0.25">
      <c r="A2212">
        <v>20200520</v>
      </c>
      <c r="B2212" t="s">
        <v>2290</v>
      </c>
      <c r="C2212">
        <v>21</v>
      </c>
      <c r="D2212">
        <v>3796</v>
      </c>
      <c r="L2212">
        <v>13</v>
      </c>
      <c r="M2212" t="s">
        <v>408</v>
      </c>
      <c r="N2212" s="1">
        <v>43971</v>
      </c>
      <c r="O2212" t="s">
        <v>2356</v>
      </c>
      <c r="P2212" t="s">
        <v>182</v>
      </c>
      <c r="Q2212">
        <v>2</v>
      </c>
      <c r="S2212">
        <v>3817</v>
      </c>
      <c r="T2212">
        <v>3817</v>
      </c>
      <c r="U2212">
        <v>3817</v>
      </c>
      <c r="V2212">
        <v>69</v>
      </c>
      <c r="W2212">
        <v>0</v>
      </c>
      <c r="X2212">
        <v>0</v>
      </c>
      <c r="Y2212">
        <v>0</v>
      </c>
      <c r="Z2212">
        <v>0</v>
      </c>
      <c r="AA2212">
        <v>0</v>
      </c>
      <c r="AB2212" s="24" t="e">
        <f>VLOOKUP(B2212,population!$B$2:$D$54,3,0)</f>
        <v>#N/A</v>
      </c>
      <c r="AC2212" s="24" t="e">
        <f>VLOOKUP(B2212,regions!$A$2:$B$54,2,0)</f>
        <v>#N/A</v>
      </c>
      <c r="AD2212" s="24" t="e">
        <f>VLOOKUP(B2212,population!$B$2:$C$54,2,0)</f>
        <v>#N/A</v>
      </c>
      <c r="AE2212" s="24" t="str">
        <f>IFERROR(VLOOKUP(AD2212,'pop density'!$A$1:$B$51,2,0),"")</f>
        <v/>
      </c>
      <c r="AF2212" s="24" t="str">
        <f t="shared" si="34"/>
        <v/>
      </c>
    </row>
    <row r="2213" spans="1:32" x14ac:dyDescent="0.25">
      <c r="A2213">
        <v>20200521</v>
      </c>
      <c r="B2213" t="s">
        <v>2290</v>
      </c>
      <c r="C2213">
        <v>22</v>
      </c>
      <c r="D2213">
        <v>4067</v>
      </c>
      <c r="L2213">
        <v>13</v>
      </c>
      <c r="M2213" t="s">
        <v>408</v>
      </c>
      <c r="N2213" s="1">
        <v>43972</v>
      </c>
      <c r="O2213" t="s">
        <v>2357</v>
      </c>
      <c r="P2213" t="s">
        <v>184</v>
      </c>
      <c r="Q2213">
        <v>2</v>
      </c>
      <c r="S2213">
        <v>4089</v>
      </c>
      <c r="T2213">
        <v>4089</v>
      </c>
      <c r="U2213">
        <v>4089</v>
      </c>
      <c r="V2213">
        <v>69</v>
      </c>
      <c r="W2213">
        <v>0</v>
      </c>
      <c r="X2213">
        <v>0</v>
      </c>
      <c r="Y2213">
        <v>271</v>
      </c>
      <c r="Z2213">
        <v>1</v>
      </c>
      <c r="AA2213">
        <v>272</v>
      </c>
      <c r="AB2213" s="24" t="e">
        <f>VLOOKUP(B2213,population!$B$2:$D$54,3,0)</f>
        <v>#N/A</v>
      </c>
      <c r="AC2213" s="24" t="e">
        <f>VLOOKUP(B2213,regions!$A$2:$B$54,2,0)</f>
        <v>#N/A</v>
      </c>
      <c r="AD2213" s="24" t="e">
        <f>VLOOKUP(B2213,population!$B$2:$C$54,2,0)</f>
        <v>#N/A</v>
      </c>
      <c r="AE2213" s="24" t="str">
        <f>IFERROR(VLOOKUP(AD2213,'pop density'!$A$1:$B$51,2,0),"")</f>
        <v/>
      </c>
      <c r="AF2213" s="24" t="str">
        <f t="shared" si="34"/>
        <v/>
      </c>
    </row>
    <row r="2214" spans="1:32" x14ac:dyDescent="0.25">
      <c r="A2214">
        <v>20200522</v>
      </c>
      <c r="B2214" t="s">
        <v>2290</v>
      </c>
      <c r="C2214">
        <v>22</v>
      </c>
      <c r="D2214">
        <v>4296</v>
      </c>
      <c r="L2214">
        <v>13</v>
      </c>
      <c r="M2214" t="s">
        <v>408</v>
      </c>
      <c r="N2214" s="1">
        <v>43973</v>
      </c>
      <c r="O2214" t="s">
        <v>2358</v>
      </c>
      <c r="P2214" t="s">
        <v>186</v>
      </c>
      <c r="Q2214">
        <v>2</v>
      </c>
      <c r="S2214">
        <v>4318</v>
      </c>
      <c r="T2214">
        <v>4318</v>
      </c>
      <c r="U2214">
        <v>4318</v>
      </c>
      <c r="V2214">
        <v>69</v>
      </c>
      <c r="W2214">
        <v>0</v>
      </c>
      <c r="X2214">
        <v>0</v>
      </c>
      <c r="Y2214">
        <v>229</v>
      </c>
      <c r="Z2214">
        <v>0</v>
      </c>
      <c r="AA2214">
        <v>229</v>
      </c>
      <c r="AB2214" s="24" t="e">
        <f>VLOOKUP(B2214,population!$B$2:$D$54,3,0)</f>
        <v>#N/A</v>
      </c>
      <c r="AC2214" s="24" t="e">
        <f>VLOOKUP(B2214,regions!$A$2:$B$54,2,0)</f>
        <v>#N/A</v>
      </c>
      <c r="AD2214" s="24" t="e">
        <f>VLOOKUP(B2214,population!$B$2:$C$54,2,0)</f>
        <v>#N/A</v>
      </c>
      <c r="AE2214" s="24" t="str">
        <f>IFERROR(VLOOKUP(AD2214,'pop density'!$A$1:$B$51,2,0),"")</f>
        <v/>
      </c>
      <c r="AF2214" s="24" t="str">
        <f t="shared" si="34"/>
        <v/>
      </c>
    </row>
    <row r="2215" spans="1:32" x14ac:dyDescent="0.25">
      <c r="A2215">
        <v>20200523</v>
      </c>
      <c r="B2215" t="s">
        <v>2290</v>
      </c>
      <c r="C2215">
        <v>22</v>
      </c>
      <c r="D2215">
        <v>4296</v>
      </c>
      <c r="L2215">
        <v>13</v>
      </c>
      <c r="M2215" t="s">
        <v>408</v>
      </c>
      <c r="N2215" s="1">
        <v>43973</v>
      </c>
      <c r="O2215" t="s">
        <v>2359</v>
      </c>
      <c r="P2215" t="s">
        <v>188</v>
      </c>
      <c r="Q2215">
        <v>2</v>
      </c>
      <c r="S2215">
        <v>4318</v>
      </c>
      <c r="T2215">
        <v>4318</v>
      </c>
      <c r="U2215">
        <v>4318</v>
      </c>
      <c r="V2215">
        <v>69</v>
      </c>
      <c r="W2215">
        <v>0</v>
      </c>
      <c r="X2215">
        <v>0</v>
      </c>
      <c r="Y2215">
        <v>0</v>
      </c>
      <c r="Z2215">
        <v>0</v>
      </c>
      <c r="AA2215">
        <v>0</v>
      </c>
      <c r="AB2215" s="24" t="e">
        <f>VLOOKUP(B2215,population!$B$2:$D$54,3,0)</f>
        <v>#N/A</v>
      </c>
      <c r="AC2215" s="24" t="e">
        <f>VLOOKUP(B2215,regions!$A$2:$B$54,2,0)</f>
        <v>#N/A</v>
      </c>
      <c r="AD2215" s="24" t="e">
        <f>VLOOKUP(B2215,population!$B$2:$C$54,2,0)</f>
        <v>#N/A</v>
      </c>
      <c r="AE2215" s="24" t="str">
        <f>IFERROR(VLOOKUP(AD2215,'pop density'!$A$1:$B$51,2,0),"")</f>
        <v/>
      </c>
      <c r="AF2215" s="24" t="str">
        <f t="shared" si="34"/>
        <v/>
      </c>
    </row>
    <row r="2216" spans="1:32" x14ac:dyDescent="0.25">
      <c r="A2216">
        <v>20200524</v>
      </c>
      <c r="B2216" t="s">
        <v>2290</v>
      </c>
      <c r="C2216">
        <v>22</v>
      </c>
      <c r="D2216">
        <v>4735</v>
      </c>
      <c r="L2216">
        <v>13</v>
      </c>
      <c r="M2216" t="s">
        <v>408</v>
      </c>
      <c r="N2216" s="1">
        <v>43975</v>
      </c>
      <c r="O2216" t="s">
        <v>2360</v>
      </c>
      <c r="P2216" t="s">
        <v>190</v>
      </c>
      <c r="Q2216">
        <v>2</v>
      </c>
      <c r="S2216">
        <v>4757</v>
      </c>
      <c r="T2216">
        <v>4757</v>
      </c>
      <c r="U2216">
        <v>4757</v>
      </c>
      <c r="V2216">
        <v>69</v>
      </c>
      <c r="W2216">
        <v>0</v>
      </c>
      <c r="X2216">
        <v>0</v>
      </c>
      <c r="Y2216">
        <v>439</v>
      </c>
      <c r="Z2216">
        <v>0</v>
      </c>
      <c r="AA2216">
        <v>439</v>
      </c>
      <c r="AB2216" s="24" t="e">
        <f>VLOOKUP(B2216,population!$B$2:$D$54,3,0)</f>
        <v>#N/A</v>
      </c>
      <c r="AC2216" s="24" t="e">
        <f>VLOOKUP(B2216,regions!$A$2:$B$54,2,0)</f>
        <v>#N/A</v>
      </c>
      <c r="AD2216" s="24" t="e">
        <f>VLOOKUP(B2216,population!$B$2:$C$54,2,0)</f>
        <v>#N/A</v>
      </c>
      <c r="AE2216" s="24" t="str">
        <f>IFERROR(VLOOKUP(AD2216,'pop density'!$A$1:$B$51,2,0),"")</f>
        <v/>
      </c>
      <c r="AF2216" s="24" t="str">
        <f t="shared" si="34"/>
        <v/>
      </c>
    </row>
    <row r="2217" spans="1:32" x14ac:dyDescent="0.25">
      <c r="A2217">
        <v>20200307</v>
      </c>
      <c r="B2217" t="s">
        <v>2361</v>
      </c>
      <c r="C2217">
        <v>0</v>
      </c>
      <c r="O2217" t="s">
        <v>2362</v>
      </c>
      <c r="P2217" t="s">
        <v>31</v>
      </c>
      <c r="S2217">
        <v>0</v>
      </c>
      <c r="T2217">
        <v>0</v>
      </c>
      <c r="U2217">
        <v>0</v>
      </c>
      <c r="V2217">
        <v>28</v>
      </c>
      <c r="AB2217" s="24">
        <f>VLOOKUP(B2217,population!$B$2:$D$54,3,0)</f>
        <v>2976149</v>
      </c>
      <c r="AC2217" s="24" t="str">
        <f>VLOOKUP(B2217,regions!$A$2:$B$54,2,0)</f>
        <v>South</v>
      </c>
      <c r="AD2217" s="24" t="str">
        <f>VLOOKUP(B2217,population!$B$2:$C$54,2,0)</f>
        <v> Mississippi</v>
      </c>
      <c r="AE2217" s="24">
        <f>IFERROR(VLOOKUP(AD2217,'pop density'!$A$1:$B$51,2,0),"")</f>
        <v>63.8</v>
      </c>
      <c r="AF2217" s="24" t="str">
        <f t="shared" si="34"/>
        <v>00063.8- Mississippi</v>
      </c>
    </row>
    <row r="2218" spans="1:32" x14ac:dyDescent="0.25">
      <c r="A2218">
        <v>20200308</v>
      </c>
      <c r="B2218" t="s">
        <v>2361</v>
      </c>
      <c r="C2218">
        <v>0</v>
      </c>
      <c r="O2218" t="s">
        <v>2363</v>
      </c>
      <c r="P2218" t="s">
        <v>33</v>
      </c>
      <c r="S2218">
        <v>0</v>
      </c>
      <c r="T2218">
        <v>0</v>
      </c>
      <c r="U2218">
        <v>0</v>
      </c>
      <c r="V2218">
        <v>28</v>
      </c>
      <c r="W2218">
        <v>0</v>
      </c>
      <c r="X2218">
        <v>0</v>
      </c>
      <c r="Y2218">
        <v>0</v>
      </c>
      <c r="Z2218">
        <v>0</v>
      </c>
      <c r="AA2218">
        <v>0</v>
      </c>
      <c r="AB2218" s="24">
        <f>VLOOKUP(B2218,population!$B$2:$D$54,3,0)</f>
        <v>2976149</v>
      </c>
      <c r="AC2218" s="24" t="str">
        <f>VLOOKUP(B2218,regions!$A$2:$B$54,2,0)</f>
        <v>South</v>
      </c>
      <c r="AD2218" s="24" t="str">
        <f>VLOOKUP(B2218,population!$B$2:$C$54,2,0)</f>
        <v> Mississippi</v>
      </c>
      <c r="AE2218" s="24">
        <f>IFERROR(VLOOKUP(AD2218,'pop density'!$A$1:$B$51,2,0),"")</f>
        <v>63.8</v>
      </c>
      <c r="AF2218" s="24" t="str">
        <f t="shared" si="34"/>
        <v>00063.8- Mississippi</v>
      </c>
    </row>
    <row r="2219" spans="1:32" x14ac:dyDescent="0.25">
      <c r="A2219">
        <v>20200309</v>
      </c>
      <c r="B2219" t="s">
        <v>2361</v>
      </c>
      <c r="C2219">
        <v>0</v>
      </c>
      <c r="O2219" t="s">
        <v>2364</v>
      </c>
      <c r="P2219" t="s">
        <v>35</v>
      </c>
      <c r="S2219">
        <v>0</v>
      </c>
      <c r="T2219">
        <v>0</v>
      </c>
      <c r="U2219">
        <v>0</v>
      </c>
      <c r="V2219">
        <v>28</v>
      </c>
      <c r="W2219">
        <v>0</v>
      </c>
      <c r="X2219">
        <v>0</v>
      </c>
      <c r="Y2219">
        <v>0</v>
      </c>
      <c r="Z2219">
        <v>0</v>
      </c>
      <c r="AA2219">
        <v>0</v>
      </c>
      <c r="AB2219" s="24">
        <f>VLOOKUP(B2219,population!$B$2:$D$54,3,0)</f>
        <v>2976149</v>
      </c>
      <c r="AC2219" s="24" t="str">
        <f>VLOOKUP(B2219,regions!$A$2:$B$54,2,0)</f>
        <v>South</v>
      </c>
      <c r="AD2219" s="24" t="str">
        <f>VLOOKUP(B2219,population!$B$2:$C$54,2,0)</f>
        <v> Mississippi</v>
      </c>
      <c r="AE2219" s="24">
        <f>IFERROR(VLOOKUP(AD2219,'pop density'!$A$1:$B$51,2,0),"")</f>
        <v>63.8</v>
      </c>
      <c r="AF2219" s="24" t="str">
        <f t="shared" si="34"/>
        <v>00063.8- Mississippi</v>
      </c>
    </row>
    <row r="2220" spans="1:32" x14ac:dyDescent="0.25">
      <c r="A2220">
        <v>20200310</v>
      </c>
      <c r="B2220" t="s">
        <v>2361</v>
      </c>
      <c r="C2220">
        <v>0</v>
      </c>
      <c r="O2220" t="s">
        <v>2365</v>
      </c>
      <c r="P2220" t="s">
        <v>37</v>
      </c>
      <c r="S2220">
        <v>0</v>
      </c>
      <c r="T2220">
        <v>0</v>
      </c>
      <c r="U2220">
        <v>0</v>
      </c>
      <c r="V2220">
        <v>28</v>
      </c>
      <c r="W2220">
        <v>0</v>
      </c>
      <c r="X2220">
        <v>0</v>
      </c>
      <c r="Y2220">
        <v>0</v>
      </c>
      <c r="Z2220">
        <v>0</v>
      </c>
      <c r="AA2220">
        <v>0</v>
      </c>
      <c r="AB2220" s="24">
        <f>VLOOKUP(B2220,population!$B$2:$D$54,3,0)</f>
        <v>2976149</v>
      </c>
      <c r="AC2220" s="24" t="str">
        <f>VLOOKUP(B2220,regions!$A$2:$B$54,2,0)</f>
        <v>South</v>
      </c>
      <c r="AD2220" s="24" t="str">
        <f>VLOOKUP(B2220,population!$B$2:$C$54,2,0)</f>
        <v> Mississippi</v>
      </c>
      <c r="AE2220" s="24">
        <f>IFERROR(VLOOKUP(AD2220,'pop density'!$A$1:$B$51,2,0),"")</f>
        <v>63.8</v>
      </c>
      <c r="AF2220" s="24" t="str">
        <f t="shared" si="34"/>
        <v>00063.8- Mississippi</v>
      </c>
    </row>
    <row r="2221" spans="1:32" x14ac:dyDescent="0.25">
      <c r="A2221">
        <v>20200311</v>
      </c>
      <c r="B2221" t="s">
        <v>2361</v>
      </c>
      <c r="C2221">
        <v>0</v>
      </c>
      <c r="D2221">
        <v>20</v>
      </c>
      <c r="O2221" t="s">
        <v>2366</v>
      </c>
      <c r="P2221" t="s">
        <v>39</v>
      </c>
      <c r="S2221">
        <v>20</v>
      </c>
      <c r="T2221">
        <v>20</v>
      </c>
      <c r="U2221">
        <v>20</v>
      </c>
      <c r="V2221">
        <v>28</v>
      </c>
      <c r="W2221">
        <v>0</v>
      </c>
      <c r="X2221">
        <v>0</v>
      </c>
      <c r="Y2221">
        <v>20</v>
      </c>
      <c r="Z2221">
        <v>0</v>
      </c>
      <c r="AA2221">
        <v>20</v>
      </c>
      <c r="AB2221" s="24">
        <f>VLOOKUP(B2221,population!$B$2:$D$54,3,0)</f>
        <v>2976149</v>
      </c>
      <c r="AC2221" s="24" t="str">
        <f>VLOOKUP(B2221,regions!$A$2:$B$54,2,0)</f>
        <v>South</v>
      </c>
      <c r="AD2221" s="24" t="str">
        <f>VLOOKUP(B2221,population!$B$2:$C$54,2,0)</f>
        <v> Mississippi</v>
      </c>
      <c r="AE2221" s="24">
        <f>IFERROR(VLOOKUP(AD2221,'pop density'!$A$1:$B$51,2,0),"")</f>
        <v>63.8</v>
      </c>
      <c r="AF2221" s="24" t="str">
        <f t="shared" si="34"/>
        <v>00063.8- Mississippi</v>
      </c>
    </row>
    <row r="2222" spans="1:32" x14ac:dyDescent="0.25">
      <c r="A2222">
        <v>20200312</v>
      </c>
      <c r="B2222" t="s">
        <v>2361</v>
      </c>
      <c r="C2222">
        <v>1</v>
      </c>
      <c r="D2222">
        <v>41</v>
      </c>
      <c r="N2222" s="1">
        <v>43901.555555555555</v>
      </c>
      <c r="O2222" t="s">
        <v>2367</v>
      </c>
      <c r="P2222" t="s">
        <v>41</v>
      </c>
      <c r="S2222">
        <v>42</v>
      </c>
      <c r="T2222">
        <v>42</v>
      </c>
      <c r="U2222">
        <v>42</v>
      </c>
      <c r="V2222">
        <v>28</v>
      </c>
      <c r="W2222">
        <v>0</v>
      </c>
      <c r="X2222">
        <v>0</v>
      </c>
      <c r="Y2222">
        <v>21</v>
      </c>
      <c r="Z2222">
        <v>1</v>
      </c>
      <c r="AA2222">
        <v>22</v>
      </c>
      <c r="AB2222" s="24">
        <f>VLOOKUP(B2222,population!$B$2:$D$54,3,0)</f>
        <v>2976149</v>
      </c>
      <c r="AC2222" s="24" t="str">
        <f>VLOOKUP(B2222,regions!$A$2:$B$54,2,0)</f>
        <v>South</v>
      </c>
      <c r="AD2222" s="24" t="str">
        <f>VLOOKUP(B2222,population!$B$2:$C$54,2,0)</f>
        <v> Mississippi</v>
      </c>
      <c r="AE2222" s="24">
        <f>IFERROR(VLOOKUP(AD2222,'pop density'!$A$1:$B$51,2,0),"")</f>
        <v>63.8</v>
      </c>
      <c r="AF2222" s="24" t="str">
        <f t="shared" si="34"/>
        <v>00063.8- Mississippi</v>
      </c>
    </row>
    <row r="2223" spans="1:32" x14ac:dyDescent="0.25">
      <c r="A2223">
        <v>20200313</v>
      </c>
      <c r="B2223" t="s">
        <v>2361</v>
      </c>
      <c r="C2223">
        <v>4</v>
      </c>
      <c r="D2223">
        <v>41</v>
      </c>
      <c r="N2223" s="1">
        <v>43902</v>
      </c>
      <c r="O2223" t="s">
        <v>2368</v>
      </c>
      <c r="P2223" t="s">
        <v>43</v>
      </c>
      <c r="S2223">
        <v>45</v>
      </c>
      <c r="T2223">
        <v>45</v>
      </c>
      <c r="U2223">
        <v>45</v>
      </c>
      <c r="V2223">
        <v>28</v>
      </c>
      <c r="W2223">
        <v>0</v>
      </c>
      <c r="X2223">
        <v>0</v>
      </c>
      <c r="Y2223">
        <v>0</v>
      </c>
      <c r="Z2223">
        <v>3</v>
      </c>
      <c r="AA2223">
        <v>3</v>
      </c>
      <c r="AB2223" s="24">
        <f>VLOOKUP(B2223,population!$B$2:$D$54,3,0)</f>
        <v>2976149</v>
      </c>
      <c r="AC2223" s="24" t="str">
        <f>VLOOKUP(B2223,regions!$A$2:$B$54,2,0)</f>
        <v>South</v>
      </c>
      <c r="AD2223" s="24" t="str">
        <f>VLOOKUP(B2223,population!$B$2:$C$54,2,0)</f>
        <v> Mississippi</v>
      </c>
      <c r="AE2223" s="24">
        <f>IFERROR(VLOOKUP(AD2223,'pop density'!$A$1:$B$51,2,0),"")</f>
        <v>63.8</v>
      </c>
      <c r="AF2223" s="24" t="str">
        <f t="shared" si="34"/>
        <v>00063.8- Mississippi</v>
      </c>
    </row>
    <row r="2224" spans="1:32" x14ac:dyDescent="0.25">
      <c r="A2224">
        <v>20200314</v>
      </c>
      <c r="B2224" t="s">
        <v>2361</v>
      </c>
      <c r="C2224">
        <v>6</v>
      </c>
      <c r="D2224">
        <v>84</v>
      </c>
      <c r="N2224" s="1">
        <v>43903.774305555555</v>
      </c>
      <c r="O2224" t="s">
        <v>2369</v>
      </c>
      <c r="P2224" t="s">
        <v>45</v>
      </c>
      <c r="S2224">
        <v>90</v>
      </c>
      <c r="T2224">
        <v>90</v>
      </c>
      <c r="U2224">
        <v>90</v>
      </c>
      <c r="V2224">
        <v>28</v>
      </c>
      <c r="W2224">
        <v>0</v>
      </c>
      <c r="X2224">
        <v>0</v>
      </c>
      <c r="Y2224">
        <v>43</v>
      </c>
      <c r="Z2224">
        <v>2</v>
      </c>
      <c r="AA2224">
        <v>45</v>
      </c>
      <c r="AB2224" s="24">
        <f>VLOOKUP(B2224,population!$B$2:$D$54,3,0)</f>
        <v>2976149</v>
      </c>
      <c r="AC2224" s="24" t="str">
        <f>VLOOKUP(B2224,regions!$A$2:$B$54,2,0)</f>
        <v>South</v>
      </c>
      <c r="AD2224" s="24" t="str">
        <f>VLOOKUP(B2224,population!$B$2:$C$54,2,0)</f>
        <v> Mississippi</v>
      </c>
      <c r="AE2224" s="24">
        <f>IFERROR(VLOOKUP(AD2224,'pop density'!$A$1:$B$51,2,0),"")</f>
        <v>63.8</v>
      </c>
      <c r="AF2224" s="24" t="str">
        <f t="shared" si="34"/>
        <v>00063.8- Mississippi</v>
      </c>
    </row>
    <row r="2225" spans="1:32" x14ac:dyDescent="0.25">
      <c r="A2225">
        <v>20200315</v>
      </c>
      <c r="B2225" t="s">
        <v>2361</v>
      </c>
      <c r="C2225">
        <v>10</v>
      </c>
      <c r="D2225">
        <v>84</v>
      </c>
      <c r="N2225" s="1">
        <v>43904</v>
      </c>
      <c r="O2225" s="2" t="s">
        <v>2370</v>
      </c>
      <c r="P2225" t="s">
        <v>47</v>
      </c>
      <c r="S2225">
        <v>94</v>
      </c>
      <c r="T2225">
        <v>94</v>
      </c>
      <c r="U2225">
        <v>94</v>
      </c>
      <c r="V2225">
        <v>28</v>
      </c>
      <c r="W2225">
        <v>0</v>
      </c>
      <c r="X2225">
        <v>0</v>
      </c>
      <c r="Y2225">
        <v>0</v>
      </c>
      <c r="Z2225">
        <v>4</v>
      </c>
      <c r="AA2225">
        <v>4</v>
      </c>
      <c r="AB2225" s="24">
        <f>VLOOKUP(B2225,population!$B$2:$D$54,3,0)</f>
        <v>2976149</v>
      </c>
      <c r="AC2225" s="24" t="str">
        <f>VLOOKUP(B2225,regions!$A$2:$B$54,2,0)</f>
        <v>South</v>
      </c>
      <c r="AD2225" s="24" t="str">
        <f>VLOOKUP(B2225,population!$B$2:$C$54,2,0)</f>
        <v> Mississippi</v>
      </c>
      <c r="AE2225" s="24">
        <f>IFERROR(VLOOKUP(AD2225,'pop density'!$A$1:$B$51,2,0),"")</f>
        <v>63.8</v>
      </c>
      <c r="AF2225" s="24" t="str">
        <f t="shared" si="34"/>
        <v>00063.8- Mississippi</v>
      </c>
    </row>
    <row r="2226" spans="1:32" x14ac:dyDescent="0.25">
      <c r="A2226">
        <v>20200316</v>
      </c>
      <c r="B2226" t="s">
        <v>2361</v>
      </c>
      <c r="C2226">
        <v>12</v>
      </c>
      <c r="D2226">
        <v>277</v>
      </c>
      <c r="N2226" s="1">
        <v>43906.661111111112</v>
      </c>
      <c r="O2226" t="s">
        <v>2371</v>
      </c>
      <c r="P2226" t="s">
        <v>49</v>
      </c>
      <c r="S2226">
        <v>289</v>
      </c>
      <c r="T2226">
        <v>289</v>
      </c>
      <c r="U2226">
        <v>289</v>
      </c>
      <c r="V2226">
        <v>28</v>
      </c>
      <c r="W2226">
        <v>0</v>
      </c>
      <c r="X2226">
        <v>0</v>
      </c>
      <c r="Y2226">
        <v>193</v>
      </c>
      <c r="Z2226">
        <v>2</v>
      </c>
      <c r="AA2226">
        <v>195</v>
      </c>
      <c r="AB2226" s="24">
        <f>VLOOKUP(B2226,population!$B$2:$D$54,3,0)</f>
        <v>2976149</v>
      </c>
      <c r="AC2226" s="24" t="str">
        <f>VLOOKUP(B2226,regions!$A$2:$B$54,2,0)</f>
        <v>South</v>
      </c>
      <c r="AD2226" s="24" t="str">
        <f>VLOOKUP(B2226,population!$B$2:$C$54,2,0)</f>
        <v> Mississippi</v>
      </c>
      <c r="AE2226" s="24">
        <f>IFERROR(VLOOKUP(AD2226,'pop density'!$A$1:$B$51,2,0),"")</f>
        <v>63.8</v>
      </c>
      <c r="AF2226" s="24" t="str">
        <f t="shared" si="34"/>
        <v>00063.8- Mississippi</v>
      </c>
    </row>
    <row r="2227" spans="1:32" x14ac:dyDescent="0.25">
      <c r="A2227">
        <v>20200317</v>
      </c>
      <c r="B2227" t="s">
        <v>2361</v>
      </c>
      <c r="C2227">
        <v>21</v>
      </c>
      <c r="D2227">
        <v>368</v>
      </c>
      <c r="N2227" s="1">
        <v>43907</v>
      </c>
      <c r="O2227" t="s">
        <v>2372</v>
      </c>
      <c r="P2227" t="s">
        <v>51</v>
      </c>
      <c r="S2227">
        <v>389</v>
      </c>
      <c r="T2227">
        <v>389</v>
      </c>
      <c r="U2227">
        <v>389</v>
      </c>
      <c r="V2227">
        <v>28</v>
      </c>
      <c r="W2227">
        <v>0</v>
      </c>
      <c r="X2227">
        <v>0</v>
      </c>
      <c r="Y2227">
        <v>91</v>
      </c>
      <c r="Z2227">
        <v>9</v>
      </c>
      <c r="AA2227">
        <v>100</v>
      </c>
      <c r="AB2227" s="24">
        <f>VLOOKUP(B2227,population!$B$2:$D$54,3,0)</f>
        <v>2976149</v>
      </c>
      <c r="AC2227" s="24" t="str">
        <f>VLOOKUP(B2227,regions!$A$2:$B$54,2,0)</f>
        <v>South</v>
      </c>
      <c r="AD2227" s="24" t="str">
        <f>VLOOKUP(B2227,population!$B$2:$C$54,2,0)</f>
        <v> Mississippi</v>
      </c>
      <c r="AE2227" s="24">
        <f>IFERROR(VLOOKUP(AD2227,'pop density'!$A$1:$B$51,2,0),"")</f>
        <v>63.8</v>
      </c>
      <c r="AF2227" s="24" t="str">
        <f t="shared" si="34"/>
        <v>00063.8- Mississippi</v>
      </c>
    </row>
    <row r="2228" spans="1:32" x14ac:dyDescent="0.25">
      <c r="A2228">
        <v>20200318</v>
      </c>
      <c r="B2228" t="s">
        <v>2361</v>
      </c>
      <c r="C2228">
        <v>34</v>
      </c>
      <c r="D2228">
        <v>479</v>
      </c>
      <c r="N2228" s="1">
        <v>43908</v>
      </c>
      <c r="O2228" s="2" t="s">
        <v>2373</v>
      </c>
      <c r="P2228" t="s">
        <v>53</v>
      </c>
      <c r="S2228">
        <v>513</v>
      </c>
      <c r="T2228">
        <v>513</v>
      </c>
      <c r="U2228">
        <v>513</v>
      </c>
      <c r="V2228">
        <v>28</v>
      </c>
      <c r="W2228">
        <v>0</v>
      </c>
      <c r="X2228">
        <v>0</v>
      </c>
      <c r="Y2228">
        <v>111</v>
      </c>
      <c r="Z2228">
        <v>13</v>
      </c>
      <c r="AA2228">
        <v>124</v>
      </c>
      <c r="AB2228" s="24">
        <f>VLOOKUP(B2228,population!$B$2:$D$54,3,0)</f>
        <v>2976149</v>
      </c>
      <c r="AC2228" s="24" t="str">
        <f>VLOOKUP(B2228,regions!$A$2:$B$54,2,0)</f>
        <v>South</v>
      </c>
      <c r="AD2228" s="24" t="str">
        <f>VLOOKUP(B2228,population!$B$2:$C$54,2,0)</f>
        <v> Mississippi</v>
      </c>
      <c r="AE2228" s="24">
        <f>IFERROR(VLOOKUP(AD2228,'pop density'!$A$1:$B$51,2,0),"")</f>
        <v>63.8</v>
      </c>
      <c r="AF2228" s="24" t="str">
        <f t="shared" si="34"/>
        <v>00063.8- Mississippi</v>
      </c>
    </row>
    <row r="2229" spans="1:32" x14ac:dyDescent="0.25">
      <c r="A2229">
        <v>20200319</v>
      </c>
      <c r="B2229" t="s">
        <v>2361</v>
      </c>
      <c r="C2229">
        <v>50</v>
      </c>
      <c r="D2229">
        <v>552</v>
      </c>
      <c r="N2229" s="1">
        <v>43909</v>
      </c>
      <c r="O2229" t="s">
        <v>2374</v>
      </c>
      <c r="P2229" t="s">
        <v>55</v>
      </c>
      <c r="S2229">
        <v>602</v>
      </c>
      <c r="T2229">
        <v>602</v>
      </c>
      <c r="U2229">
        <v>602</v>
      </c>
      <c r="V2229">
        <v>28</v>
      </c>
      <c r="W2229">
        <v>0</v>
      </c>
      <c r="X2229">
        <v>0</v>
      </c>
      <c r="Y2229">
        <v>73</v>
      </c>
      <c r="Z2229">
        <v>16</v>
      </c>
      <c r="AA2229">
        <v>89</v>
      </c>
      <c r="AB2229" s="24">
        <f>VLOOKUP(B2229,population!$B$2:$D$54,3,0)</f>
        <v>2976149</v>
      </c>
      <c r="AC2229" s="24" t="str">
        <f>VLOOKUP(B2229,regions!$A$2:$B$54,2,0)</f>
        <v>South</v>
      </c>
      <c r="AD2229" s="24" t="str">
        <f>VLOOKUP(B2229,population!$B$2:$C$54,2,0)</f>
        <v> Mississippi</v>
      </c>
      <c r="AE2229" s="24">
        <f>IFERROR(VLOOKUP(AD2229,'pop density'!$A$1:$B$51,2,0),"")</f>
        <v>63.8</v>
      </c>
      <c r="AF2229" s="24" t="str">
        <f t="shared" si="34"/>
        <v>00063.8- Mississippi</v>
      </c>
    </row>
    <row r="2230" spans="1:32" x14ac:dyDescent="0.25">
      <c r="A2230">
        <v>20200320</v>
      </c>
      <c r="B2230" t="s">
        <v>2361</v>
      </c>
      <c r="C2230">
        <v>80</v>
      </c>
      <c r="D2230">
        <v>695</v>
      </c>
      <c r="N2230" s="1">
        <v>43910.482638888891</v>
      </c>
      <c r="O2230" s="2" t="s">
        <v>2375</v>
      </c>
      <c r="P2230" t="s">
        <v>57</v>
      </c>
      <c r="Q2230">
        <v>1</v>
      </c>
      <c r="S2230">
        <v>775</v>
      </c>
      <c r="T2230">
        <v>775</v>
      </c>
      <c r="U2230">
        <v>775</v>
      </c>
      <c r="V2230">
        <v>28</v>
      </c>
      <c r="W2230">
        <v>1</v>
      </c>
      <c r="X2230">
        <v>0</v>
      </c>
      <c r="Y2230">
        <v>143</v>
      </c>
      <c r="Z2230">
        <v>30</v>
      </c>
      <c r="AA2230">
        <v>173</v>
      </c>
      <c r="AB2230" s="24">
        <f>VLOOKUP(B2230,population!$B$2:$D$54,3,0)</f>
        <v>2976149</v>
      </c>
      <c r="AC2230" s="24" t="str">
        <f>VLOOKUP(B2230,regions!$A$2:$B$54,2,0)</f>
        <v>South</v>
      </c>
      <c r="AD2230" s="24" t="str">
        <f>VLOOKUP(B2230,population!$B$2:$C$54,2,0)</f>
        <v> Mississippi</v>
      </c>
      <c r="AE2230" s="24">
        <f>IFERROR(VLOOKUP(AD2230,'pop density'!$A$1:$B$51,2,0),"")</f>
        <v>63.8</v>
      </c>
      <c r="AF2230" s="24" t="str">
        <f t="shared" si="34"/>
        <v>00063.8- Mississippi</v>
      </c>
    </row>
    <row r="2231" spans="1:32" x14ac:dyDescent="0.25">
      <c r="A2231">
        <v>20200321</v>
      </c>
      <c r="B2231" t="s">
        <v>2361</v>
      </c>
      <c r="C2231">
        <v>140</v>
      </c>
      <c r="D2231">
        <v>695</v>
      </c>
      <c r="N2231" s="1">
        <v>43910.791666666664</v>
      </c>
      <c r="O2231" t="s">
        <v>2376</v>
      </c>
      <c r="P2231" t="s">
        <v>59</v>
      </c>
      <c r="Q2231">
        <v>1</v>
      </c>
      <c r="S2231">
        <v>835</v>
      </c>
      <c r="T2231">
        <v>835</v>
      </c>
      <c r="U2231">
        <v>835</v>
      </c>
      <c r="V2231">
        <v>28</v>
      </c>
      <c r="W2231">
        <v>0</v>
      </c>
      <c r="X2231">
        <v>0</v>
      </c>
      <c r="Y2231">
        <v>0</v>
      </c>
      <c r="Z2231">
        <v>60</v>
      </c>
      <c r="AA2231">
        <v>60</v>
      </c>
      <c r="AB2231" s="24">
        <f>VLOOKUP(B2231,population!$B$2:$D$54,3,0)</f>
        <v>2976149</v>
      </c>
      <c r="AC2231" s="24" t="str">
        <f>VLOOKUP(B2231,regions!$A$2:$B$54,2,0)</f>
        <v>South</v>
      </c>
      <c r="AD2231" s="24" t="str">
        <f>VLOOKUP(B2231,population!$B$2:$C$54,2,0)</f>
        <v> Mississippi</v>
      </c>
      <c r="AE2231" s="24">
        <f>IFERROR(VLOOKUP(AD2231,'pop density'!$A$1:$B$51,2,0),"")</f>
        <v>63.8</v>
      </c>
      <c r="AF2231" s="24" t="str">
        <f t="shared" si="34"/>
        <v>00063.8- Mississippi</v>
      </c>
    </row>
    <row r="2232" spans="1:32" x14ac:dyDescent="0.25">
      <c r="A2232">
        <v>20200322</v>
      </c>
      <c r="B2232" t="s">
        <v>2361</v>
      </c>
      <c r="C2232">
        <v>207</v>
      </c>
      <c r="D2232">
        <v>1114</v>
      </c>
      <c r="G2232">
        <v>33</v>
      </c>
      <c r="N2232" s="1">
        <v>43912.472222222219</v>
      </c>
      <c r="O2232" t="s">
        <v>2377</v>
      </c>
      <c r="P2232" t="s">
        <v>61</v>
      </c>
      <c r="Q2232">
        <v>1</v>
      </c>
      <c r="R2232">
        <v>33</v>
      </c>
      <c r="S2232">
        <v>1321</v>
      </c>
      <c r="T2232">
        <v>1321</v>
      </c>
      <c r="U2232">
        <v>1321</v>
      </c>
      <c r="V2232">
        <v>28</v>
      </c>
      <c r="W2232">
        <v>0</v>
      </c>
      <c r="X2232">
        <v>33</v>
      </c>
      <c r="Y2232">
        <v>419</v>
      </c>
      <c r="Z2232">
        <v>67</v>
      </c>
      <c r="AA2232">
        <v>486</v>
      </c>
      <c r="AB2232" s="24">
        <f>VLOOKUP(B2232,population!$B$2:$D$54,3,0)</f>
        <v>2976149</v>
      </c>
      <c r="AC2232" s="24" t="str">
        <f>VLOOKUP(B2232,regions!$A$2:$B$54,2,0)</f>
        <v>South</v>
      </c>
      <c r="AD2232" s="24" t="str">
        <f>VLOOKUP(B2232,population!$B$2:$C$54,2,0)</f>
        <v> Mississippi</v>
      </c>
      <c r="AE2232" s="24">
        <f>IFERROR(VLOOKUP(AD2232,'pop density'!$A$1:$B$51,2,0),"")</f>
        <v>63.8</v>
      </c>
      <c r="AF2232" s="24" t="str">
        <f t="shared" si="34"/>
        <v>00063.8- Mississippi</v>
      </c>
    </row>
    <row r="2233" spans="1:32" x14ac:dyDescent="0.25">
      <c r="A2233">
        <v>20200323</v>
      </c>
      <c r="B2233" t="s">
        <v>2361</v>
      </c>
      <c r="C2233">
        <v>249</v>
      </c>
      <c r="D2233">
        <v>1143</v>
      </c>
      <c r="G2233">
        <v>33</v>
      </c>
      <c r="M2233" t="s">
        <v>129</v>
      </c>
      <c r="N2233" s="1">
        <v>43912.806944444441</v>
      </c>
      <c r="O2233" t="s">
        <v>2378</v>
      </c>
      <c r="P2233" t="s">
        <v>64</v>
      </c>
      <c r="Q2233">
        <v>1</v>
      </c>
      <c r="R2233">
        <v>33</v>
      </c>
      <c r="S2233">
        <v>1392</v>
      </c>
      <c r="T2233">
        <v>1392</v>
      </c>
      <c r="U2233">
        <v>1392</v>
      </c>
      <c r="V2233">
        <v>28</v>
      </c>
      <c r="W2233">
        <v>0</v>
      </c>
      <c r="X2233">
        <v>0</v>
      </c>
      <c r="Y2233">
        <v>29</v>
      </c>
      <c r="Z2233">
        <v>42</v>
      </c>
      <c r="AA2233">
        <v>71</v>
      </c>
      <c r="AB2233" s="24">
        <f>VLOOKUP(B2233,population!$B$2:$D$54,3,0)</f>
        <v>2976149</v>
      </c>
      <c r="AC2233" s="24" t="str">
        <f>VLOOKUP(B2233,regions!$A$2:$B$54,2,0)</f>
        <v>South</v>
      </c>
      <c r="AD2233" s="24" t="str">
        <f>VLOOKUP(B2233,population!$B$2:$C$54,2,0)</f>
        <v> Mississippi</v>
      </c>
      <c r="AE2233" s="24">
        <f>IFERROR(VLOOKUP(AD2233,'pop density'!$A$1:$B$51,2,0),"")</f>
        <v>63.8</v>
      </c>
      <c r="AF2233" s="24" t="str">
        <f t="shared" si="34"/>
        <v>00063.8- Mississippi</v>
      </c>
    </row>
    <row r="2234" spans="1:32" x14ac:dyDescent="0.25">
      <c r="A2234">
        <v>20200324</v>
      </c>
      <c r="B2234" t="s">
        <v>2361</v>
      </c>
      <c r="C2234">
        <v>320</v>
      </c>
      <c r="D2234">
        <v>1552</v>
      </c>
      <c r="G2234">
        <v>86</v>
      </c>
      <c r="M2234" t="s">
        <v>129</v>
      </c>
      <c r="N2234" s="1">
        <v>43913.791666666664</v>
      </c>
      <c r="O2234" t="s">
        <v>2379</v>
      </c>
      <c r="P2234" t="s">
        <v>66</v>
      </c>
      <c r="Q2234">
        <v>1</v>
      </c>
      <c r="R2234">
        <v>86</v>
      </c>
      <c r="S2234">
        <v>1872</v>
      </c>
      <c r="T2234">
        <v>1872</v>
      </c>
      <c r="U2234">
        <v>1872</v>
      </c>
      <c r="V2234">
        <v>28</v>
      </c>
      <c r="W2234">
        <v>0</v>
      </c>
      <c r="X2234">
        <v>53</v>
      </c>
      <c r="Y2234">
        <v>409</v>
      </c>
      <c r="Z2234">
        <v>71</v>
      </c>
      <c r="AA2234">
        <v>480</v>
      </c>
      <c r="AB2234" s="24">
        <f>VLOOKUP(B2234,population!$B$2:$D$54,3,0)</f>
        <v>2976149</v>
      </c>
      <c r="AC2234" s="24" t="str">
        <f>VLOOKUP(B2234,regions!$A$2:$B$54,2,0)</f>
        <v>South</v>
      </c>
      <c r="AD2234" s="24" t="str">
        <f>VLOOKUP(B2234,population!$B$2:$C$54,2,0)</f>
        <v> Mississippi</v>
      </c>
      <c r="AE2234" s="24">
        <f>IFERROR(VLOOKUP(AD2234,'pop density'!$A$1:$B$51,2,0),"")</f>
        <v>63.8</v>
      </c>
      <c r="AF2234" s="24" t="str">
        <f t="shared" si="34"/>
        <v>00063.8- Mississippi</v>
      </c>
    </row>
    <row r="2235" spans="1:32" x14ac:dyDescent="0.25">
      <c r="A2235">
        <v>20200325</v>
      </c>
      <c r="B2235" t="s">
        <v>2361</v>
      </c>
      <c r="C2235">
        <v>377</v>
      </c>
      <c r="D2235">
        <v>1566</v>
      </c>
      <c r="G2235">
        <v>117</v>
      </c>
      <c r="M2235" t="s">
        <v>129</v>
      </c>
      <c r="N2235" s="1">
        <v>43914.833333333336</v>
      </c>
      <c r="O2235" t="s">
        <v>2380</v>
      </c>
      <c r="P2235" t="s">
        <v>68</v>
      </c>
      <c r="Q2235">
        <v>2</v>
      </c>
      <c r="R2235">
        <v>117</v>
      </c>
      <c r="S2235">
        <v>1943</v>
      </c>
      <c r="T2235">
        <v>1943</v>
      </c>
      <c r="U2235">
        <v>1943</v>
      </c>
      <c r="V2235">
        <v>28</v>
      </c>
      <c r="W2235">
        <v>1</v>
      </c>
      <c r="X2235">
        <v>31</v>
      </c>
      <c r="Y2235">
        <v>14</v>
      </c>
      <c r="Z2235">
        <v>57</v>
      </c>
      <c r="AA2235">
        <v>71</v>
      </c>
      <c r="AB2235" s="24">
        <f>VLOOKUP(B2235,population!$B$2:$D$54,3,0)</f>
        <v>2976149</v>
      </c>
      <c r="AC2235" s="24" t="str">
        <f>VLOOKUP(B2235,regions!$A$2:$B$54,2,0)</f>
        <v>South</v>
      </c>
      <c r="AD2235" s="24" t="str">
        <f>VLOOKUP(B2235,population!$B$2:$C$54,2,0)</f>
        <v> Mississippi</v>
      </c>
      <c r="AE2235" s="24">
        <f>IFERROR(VLOOKUP(AD2235,'pop density'!$A$1:$B$51,2,0),"")</f>
        <v>63.8</v>
      </c>
      <c r="AF2235" s="24" t="str">
        <f t="shared" si="34"/>
        <v>00063.8- Mississippi</v>
      </c>
    </row>
    <row r="2236" spans="1:32" x14ac:dyDescent="0.25">
      <c r="A2236">
        <v>20200326</v>
      </c>
      <c r="B2236" t="s">
        <v>2361</v>
      </c>
      <c r="C2236">
        <v>485</v>
      </c>
      <c r="D2236">
        <v>2291</v>
      </c>
      <c r="G2236">
        <v>150</v>
      </c>
      <c r="M2236" t="s">
        <v>129</v>
      </c>
      <c r="N2236" s="1">
        <v>43916</v>
      </c>
      <c r="O2236" t="s">
        <v>2381</v>
      </c>
      <c r="P2236" t="s">
        <v>70</v>
      </c>
      <c r="Q2236">
        <v>6</v>
      </c>
      <c r="R2236">
        <v>150</v>
      </c>
      <c r="S2236">
        <v>2776</v>
      </c>
      <c r="T2236">
        <v>2776</v>
      </c>
      <c r="U2236">
        <v>2776</v>
      </c>
      <c r="V2236">
        <v>28</v>
      </c>
      <c r="W2236">
        <v>4</v>
      </c>
      <c r="X2236">
        <v>33</v>
      </c>
      <c r="Y2236">
        <v>725</v>
      </c>
      <c r="Z2236">
        <v>108</v>
      </c>
      <c r="AA2236">
        <v>833</v>
      </c>
      <c r="AB2236" s="24">
        <f>VLOOKUP(B2236,population!$B$2:$D$54,3,0)</f>
        <v>2976149</v>
      </c>
      <c r="AC2236" s="24" t="str">
        <f>VLOOKUP(B2236,regions!$A$2:$B$54,2,0)</f>
        <v>South</v>
      </c>
      <c r="AD2236" s="24" t="str">
        <f>VLOOKUP(B2236,population!$B$2:$C$54,2,0)</f>
        <v> Mississippi</v>
      </c>
      <c r="AE2236" s="24">
        <f>IFERROR(VLOOKUP(AD2236,'pop density'!$A$1:$B$51,2,0),"")</f>
        <v>63.8</v>
      </c>
      <c r="AF2236" s="24" t="str">
        <f t="shared" si="34"/>
        <v>00063.8- Mississippi</v>
      </c>
    </row>
    <row r="2237" spans="1:32" x14ac:dyDescent="0.25">
      <c r="A2237">
        <v>20200327</v>
      </c>
      <c r="B2237" t="s">
        <v>2361</v>
      </c>
      <c r="C2237">
        <v>579</v>
      </c>
      <c r="D2237">
        <v>2560</v>
      </c>
      <c r="G2237">
        <v>185</v>
      </c>
      <c r="M2237" t="s">
        <v>129</v>
      </c>
      <c r="N2237" s="1">
        <v>43916.791666666664</v>
      </c>
      <c r="O2237" t="s">
        <v>2382</v>
      </c>
      <c r="P2237" t="s">
        <v>72</v>
      </c>
      <c r="Q2237">
        <v>8</v>
      </c>
      <c r="R2237">
        <v>185</v>
      </c>
      <c r="S2237">
        <v>3139</v>
      </c>
      <c r="T2237">
        <v>3139</v>
      </c>
      <c r="U2237">
        <v>3139</v>
      </c>
      <c r="V2237">
        <v>28</v>
      </c>
      <c r="W2237">
        <v>2</v>
      </c>
      <c r="X2237">
        <v>35</v>
      </c>
      <c r="Y2237">
        <v>269</v>
      </c>
      <c r="Z2237">
        <v>94</v>
      </c>
      <c r="AA2237">
        <v>363</v>
      </c>
      <c r="AB2237" s="24">
        <f>VLOOKUP(B2237,population!$B$2:$D$54,3,0)</f>
        <v>2976149</v>
      </c>
      <c r="AC2237" s="24" t="str">
        <f>VLOOKUP(B2237,regions!$A$2:$B$54,2,0)</f>
        <v>South</v>
      </c>
      <c r="AD2237" s="24" t="str">
        <f>VLOOKUP(B2237,population!$B$2:$C$54,2,0)</f>
        <v> Mississippi</v>
      </c>
      <c r="AE2237" s="24">
        <f>IFERROR(VLOOKUP(AD2237,'pop density'!$A$1:$B$51,2,0),"")</f>
        <v>63.8</v>
      </c>
      <c r="AF2237" s="24" t="str">
        <f t="shared" si="34"/>
        <v>00063.8- Mississippi</v>
      </c>
    </row>
    <row r="2238" spans="1:32" x14ac:dyDescent="0.25">
      <c r="A2238">
        <v>20200328</v>
      </c>
      <c r="B2238" t="s">
        <v>2361</v>
      </c>
      <c r="C2238">
        <v>663</v>
      </c>
      <c r="D2238">
        <v>2560</v>
      </c>
      <c r="G2238">
        <v>219</v>
      </c>
      <c r="M2238" t="s">
        <v>129</v>
      </c>
      <c r="N2238" s="1">
        <v>43918</v>
      </c>
      <c r="O2238" t="s">
        <v>2383</v>
      </c>
      <c r="P2238" t="s">
        <v>74</v>
      </c>
      <c r="Q2238">
        <v>13</v>
      </c>
      <c r="R2238">
        <v>219</v>
      </c>
      <c r="S2238">
        <v>3223</v>
      </c>
      <c r="T2238">
        <v>3223</v>
      </c>
      <c r="U2238">
        <v>3223</v>
      </c>
      <c r="V2238">
        <v>28</v>
      </c>
      <c r="W2238">
        <v>5</v>
      </c>
      <c r="X2238">
        <v>34</v>
      </c>
      <c r="Y2238">
        <v>0</v>
      </c>
      <c r="Z2238">
        <v>84</v>
      </c>
      <c r="AA2238">
        <v>84</v>
      </c>
      <c r="AB2238" s="24">
        <f>VLOOKUP(B2238,population!$B$2:$D$54,3,0)</f>
        <v>2976149</v>
      </c>
      <c r="AC2238" s="24" t="str">
        <f>VLOOKUP(B2238,regions!$A$2:$B$54,2,0)</f>
        <v>South</v>
      </c>
      <c r="AD2238" s="24" t="str">
        <f>VLOOKUP(B2238,population!$B$2:$C$54,2,0)</f>
        <v> Mississippi</v>
      </c>
      <c r="AE2238" s="24">
        <f>IFERROR(VLOOKUP(AD2238,'pop density'!$A$1:$B$51,2,0),"")</f>
        <v>63.8</v>
      </c>
      <c r="AF2238" s="24" t="str">
        <f t="shared" si="34"/>
        <v>00063.8- Mississippi</v>
      </c>
    </row>
    <row r="2239" spans="1:32" x14ac:dyDescent="0.25">
      <c r="A2239">
        <v>20200329</v>
      </c>
      <c r="B2239" t="s">
        <v>2361</v>
      </c>
      <c r="C2239">
        <v>758</v>
      </c>
      <c r="D2239">
        <v>2560</v>
      </c>
      <c r="G2239">
        <v>235</v>
      </c>
      <c r="M2239" t="s">
        <v>129</v>
      </c>
      <c r="N2239" s="1">
        <v>43918.791666666664</v>
      </c>
      <c r="O2239" t="s">
        <v>2384</v>
      </c>
      <c r="P2239" t="s">
        <v>76</v>
      </c>
      <c r="Q2239">
        <v>14</v>
      </c>
      <c r="R2239">
        <v>235</v>
      </c>
      <c r="S2239">
        <v>3318</v>
      </c>
      <c r="T2239">
        <v>3318</v>
      </c>
      <c r="U2239">
        <v>3318</v>
      </c>
      <c r="V2239">
        <v>28</v>
      </c>
      <c r="W2239">
        <v>1</v>
      </c>
      <c r="X2239">
        <v>16</v>
      </c>
      <c r="Y2239">
        <v>0</v>
      </c>
      <c r="Z2239">
        <v>95</v>
      </c>
      <c r="AA2239">
        <v>95</v>
      </c>
      <c r="AB2239" s="24">
        <f>VLOOKUP(B2239,population!$B$2:$D$54,3,0)</f>
        <v>2976149</v>
      </c>
      <c r="AC2239" s="24" t="str">
        <f>VLOOKUP(B2239,regions!$A$2:$B$54,2,0)</f>
        <v>South</v>
      </c>
      <c r="AD2239" s="24" t="str">
        <f>VLOOKUP(B2239,population!$B$2:$C$54,2,0)</f>
        <v> Mississippi</v>
      </c>
      <c r="AE2239" s="24">
        <f>IFERROR(VLOOKUP(AD2239,'pop density'!$A$1:$B$51,2,0),"")</f>
        <v>63.8</v>
      </c>
      <c r="AF2239" s="24" t="str">
        <f t="shared" si="34"/>
        <v>00063.8- Mississippi</v>
      </c>
    </row>
    <row r="2240" spans="1:32" x14ac:dyDescent="0.25">
      <c r="A2240">
        <v>20200330</v>
      </c>
      <c r="B2240" t="s">
        <v>2361</v>
      </c>
      <c r="C2240">
        <v>847</v>
      </c>
      <c r="D2240">
        <v>2989</v>
      </c>
      <c r="G2240">
        <v>195</v>
      </c>
      <c r="M2240" t="s">
        <v>129</v>
      </c>
      <c r="N2240" s="1">
        <v>43919.791666666664</v>
      </c>
      <c r="O2240" t="s">
        <v>2385</v>
      </c>
      <c r="P2240" t="s">
        <v>78</v>
      </c>
      <c r="Q2240">
        <v>16</v>
      </c>
      <c r="R2240">
        <v>195</v>
      </c>
      <c r="S2240">
        <v>3836</v>
      </c>
      <c r="T2240">
        <v>3836</v>
      </c>
      <c r="U2240">
        <v>3836</v>
      </c>
      <c r="V2240">
        <v>28</v>
      </c>
      <c r="W2240">
        <v>2</v>
      </c>
      <c r="X2240">
        <v>-40</v>
      </c>
      <c r="Y2240">
        <v>429</v>
      </c>
      <c r="Z2240">
        <v>89</v>
      </c>
      <c r="AA2240">
        <v>518</v>
      </c>
      <c r="AB2240" s="24">
        <f>VLOOKUP(B2240,population!$B$2:$D$54,3,0)</f>
        <v>2976149</v>
      </c>
      <c r="AC2240" s="24" t="str">
        <f>VLOOKUP(B2240,regions!$A$2:$B$54,2,0)</f>
        <v>South</v>
      </c>
      <c r="AD2240" s="24" t="str">
        <f>VLOOKUP(B2240,population!$B$2:$C$54,2,0)</f>
        <v> Mississippi</v>
      </c>
      <c r="AE2240" s="24">
        <f>IFERROR(VLOOKUP(AD2240,'pop density'!$A$1:$B$51,2,0),"")</f>
        <v>63.8</v>
      </c>
      <c r="AF2240" s="24" t="str">
        <f t="shared" si="34"/>
        <v>00063.8- Mississippi</v>
      </c>
    </row>
    <row r="2241" spans="1:32" x14ac:dyDescent="0.25">
      <c r="A2241">
        <v>20200331</v>
      </c>
      <c r="B2241" t="s">
        <v>2361</v>
      </c>
      <c r="C2241">
        <v>937</v>
      </c>
      <c r="D2241">
        <v>3537</v>
      </c>
      <c r="G2241">
        <v>211</v>
      </c>
      <c r="M2241" t="s">
        <v>129</v>
      </c>
      <c r="N2241" s="1">
        <v>43920.791666666664</v>
      </c>
      <c r="O2241" t="s">
        <v>2386</v>
      </c>
      <c r="P2241" t="s">
        <v>80</v>
      </c>
      <c r="Q2241">
        <v>20</v>
      </c>
      <c r="R2241">
        <v>211</v>
      </c>
      <c r="S2241">
        <v>4474</v>
      </c>
      <c r="T2241">
        <v>4474</v>
      </c>
      <c r="U2241">
        <v>4474</v>
      </c>
      <c r="V2241">
        <v>28</v>
      </c>
      <c r="W2241">
        <v>4</v>
      </c>
      <c r="X2241">
        <v>16</v>
      </c>
      <c r="Y2241">
        <v>548</v>
      </c>
      <c r="Z2241">
        <v>90</v>
      </c>
      <c r="AA2241">
        <v>638</v>
      </c>
      <c r="AB2241" s="24">
        <f>VLOOKUP(B2241,population!$B$2:$D$54,3,0)</f>
        <v>2976149</v>
      </c>
      <c r="AC2241" s="24" t="str">
        <f>VLOOKUP(B2241,regions!$A$2:$B$54,2,0)</f>
        <v>South</v>
      </c>
      <c r="AD2241" s="24" t="str">
        <f>VLOOKUP(B2241,population!$B$2:$C$54,2,0)</f>
        <v> Mississippi</v>
      </c>
      <c r="AE2241" s="24">
        <f>IFERROR(VLOOKUP(AD2241,'pop density'!$A$1:$B$51,2,0),"")</f>
        <v>63.8</v>
      </c>
      <c r="AF2241" s="24" t="str">
        <f t="shared" si="34"/>
        <v>00063.8- Mississippi</v>
      </c>
    </row>
    <row r="2242" spans="1:32" x14ac:dyDescent="0.25">
      <c r="A2242">
        <v>20200401</v>
      </c>
      <c r="B2242" t="s">
        <v>2361</v>
      </c>
      <c r="C2242">
        <v>1073</v>
      </c>
      <c r="D2242">
        <v>3712</v>
      </c>
      <c r="G2242">
        <v>332</v>
      </c>
      <c r="M2242" t="s">
        <v>129</v>
      </c>
      <c r="N2242" s="1">
        <v>43921.791666666664</v>
      </c>
      <c r="O2242" t="s">
        <v>2387</v>
      </c>
      <c r="P2242" t="s">
        <v>82</v>
      </c>
      <c r="Q2242">
        <v>22</v>
      </c>
      <c r="R2242">
        <v>332</v>
      </c>
      <c r="S2242">
        <v>4785</v>
      </c>
      <c r="T2242">
        <v>4785</v>
      </c>
      <c r="U2242">
        <v>4785</v>
      </c>
      <c r="V2242">
        <v>28</v>
      </c>
      <c r="W2242">
        <v>2</v>
      </c>
      <c r="X2242">
        <v>121</v>
      </c>
      <c r="Y2242">
        <v>175</v>
      </c>
      <c r="Z2242">
        <v>136</v>
      </c>
      <c r="AA2242">
        <v>311</v>
      </c>
      <c r="AB2242" s="24">
        <f>VLOOKUP(B2242,population!$B$2:$D$54,3,0)</f>
        <v>2976149</v>
      </c>
      <c r="AC2242" s="24" t="str">
        <f>VLOOKUP(B2242,regions!$A$2:$B$54,2,0)</f>
        <v>South</v>
      </c>
      <c r="AD2242" s="24" t="str">
        <f>VLOOKUP(B2242,population!$B$2:$C$54,2,0)</f>
        <v> Mississippi</v>
      </c>
      <c r="AE2242" s="24">
        <f>IFERROR(VLOOKUP(AD2242,'pop density'!$A$1:$B$51,2,0),"")</f>
        <v>63.8</v>
      </c>
      <c r="AF2242" s="24" t="str">
        <f t="shared" si="34"/>
        <v>00063.8- Mississippi</v>
      </c>
    </row>
    <row r="2243" spans="1:32" x14ac:dyDescent="0.25">
      <c r="A2243">
        <v>20200402</v>
      </c>
      <c r="B2243" t="s">
        <v>2361</v>
      </c>
      <c r="C2243">
        <v>1177</v>
      </c>
      <c r="D2243">
        <v>4753</v>
      </c>
      <c r="G2243">
        <v>360</v>
      </c>
      <c r="M2243" t="s">
        <v>129</v>
      </c>
      <c r="N2243" s="1">
        <v>43922.791666666664</v>
      </c>
      <c r="O2243" t="s">
        <v>2388</v>
      </c>
      <c r="P2243" t="s">
        <v>84</v>
      </c>
      <c r="Q2243">
        <v>26</v>
      </c>
      <c r="R2243">
        <v>360</v>
      </c>
      <c r="S2243">
        <v>5930</v>
      </c>
      <c r="T2243">
        <v>5930</v>
      </c>
      <c r="U2243">
        <v>5930</v>
      </c>
      <c r="V2243">
        <v>28</v>
      </c>
      <c r="W2243">
        <v>4</v>
      </c>
      <c r="X2243">
        <v>28</v>
      </c>
      <c r="Y2243">
        <v>1041</v>
      </c>
      <c r="Z2243">
        <v>104</v>
      </c>
      <c r="AA2243">
        <v>1145</v>
      </c>
      <c r="AB2243" s="24">
        <f>VLOOKUP(B2243,population!$B$2:$D$54,3,0)</f>
        <v>2976149</v>
      </c>
      <c r="AC2243" s="24" t="str">
        <f>VLOOKUP(B2243,regions!$A$2:$B$54,2,0)</f>
        <v>South</v>
      </c>
      <c r="AD2243" s="24" t="str">
        <f>VLOOKUP(B2243,population!$B$2:$C$54,2,0)</f>
        <v> Mississippi</v>
      </c>
      <c r="AE2243" s="24">
        <f>IFERROR(VLOOKUP(AD2243,'pop density'!$A$1:$B$51,2,0),"")</f>
        <v>63.8</v>
      </c>
      <c r="AF2243" s="24" t="str">
        <f t="shared" ref="AF2243:AF2306" si="35">IFERROR(TEXT(AE2243, "00000.0") &amp; "-" &amp; AD2243,"")</f>
        <v>00063.8- Mississippi</v>
      </c>
    </row>
    <row r="2244" spans="1:32" x14ac:dyDescent="0.25">
      <c r="A2244">
        <v>20200403</v>
      </c>
      <c r="B2244" t="s">
        <v>2361</v>
      </c>
      <c r="C2244">
        <v>1358</v>
      </c>
      <c r="D2244">
        <v>4753</v>
      </c>
      <c r="G2244">
        <v>420</v>
      </c>
      <c r="M2244" t="s">
        <v>129</v>
      </c>
      <c r="N2244" s="1">
        <v>43923.791666666664</v>
      </c>
      <c r="O2244" t="s">
        <v>2389</v>
      </c>
      <c r="P2244" t="s">
        <v>86</v>
      </c>
      <c r="Q2244">
        <v>29</v>
      </c>
      <c r="R2244">
        <v>420</v>
      </c>
      <c r="S2244">
        <v>6111</v>
      </c>
      <c r="T2244">
        <v>6111</v>
      </c>
      <c r="U2244">
        <v>6111</v>
      </c>
      <c r="V2244">
        <v>28</v>
      </c>
      <c r="W2244">
        <v>3</v>
      </c>
      <c r="X2244">
        <v>60</v>
      </c>
      <c r="Y2244">
        <v>0</v>
      </c>
      <c r="Z2244">
        <v>181</v>
      </c>
      <c r="AA2244">
        <v>181</v>
      </c>
      <c r="AB2244" s="24">
        <f>VLOOKUP(B2244,population!$B$2:$D$54,3,0)</f>
        <v>2976149</v>
      </c>
      <c r="AC2244" s="24" t="str">
        <f>VLOOKUP(B2244,regions!$A$2:$B$54,2,0)</f>
        <v>South</v>
      </c>
      <c r="AD2244" s="24" t="str">
        <f>VLOOKUP(B2244,population!$B$2:$C$54,2,0)</f>
        <v> Mississippi</v>
      </c>
      <c r="AE2244" s="24">
        <f>IFERROR(VLOOKUP(AD2244,'pop density'!$A$1:$B$51,2,0),"")</f>
        <v>63.8</v>
      </c>
      <c r="AF2244" s="24" t="str">
        <f t="shared" si="35"/>
        <v>00063.8- Mississippi</v>
      </c>
    </row>
    <row r="2245" spans="1:32" x14ac:dyDescent="0.25">
      <c r="A2245">
        <v>20200404</v>
      </c>
      <c r="B2245" t="s">
        <v>2361</v>
      </c>
      <c r="C2245">
        <v>1455</v>
      </c>
      <c r="D2245">
        <v>5133</v>
      </c>
      <c r="G2245">
        <v>436</v>
      </c>
      <c r="M2245" t="s">
        <v>129</v>
      </c>
      <c r="N2245" s="1">
        <v>43924.791666666664</v>
      </c>
      <c r="O2245" t="s">
        <v>2390</v>
      </c>
      <c r="P2245" t="s">
        <v>88</v>
      </c>
      <c r="Q2245">
        <v>35</v>
      </c>
      <c r="R2245">
        <v>436</v>
      </c>
      <c r="S2245">
        <v>6588</v>
      </c>
      <c r="T2245">
        <v>6588</v>
      </c>
      <c r="U2245">
        <v>6588</v>
      </c>
      <c r="V2245">
        <v>28</v>
      </c>
      <c r="W2245">
        <v>6</v>
      </c>
      <c r="X2245">
        <v>16</v>
      </c>
      <c r="Y2245">
        <v>380</v>
      </c>
      <c r="Z2245">
        <v>97</v>
      </c>
      <c r="AA2245">
        <v>477</v>
      </c>
      <c r="AB2245" s="24">
        <f>VLOOKUP(B2245,population!$B$2:$D$54,3,0)</f>
        <v>2976149</v>
      </c>
      <c r="AC2245" s="24" t="str">
        <f>VLOOKUP(B2245,regions!$A$2:$B$54,2,0)</f>
        <v>South</v>
      </c>
      <c r="AD2245" s="24" t="str">
        <f>VLOOKUP(B2245,population!$B$2:$C$54,2,0)</f>
        <v> Mississippi</v>
      </c>
      <c r="AE2245" s="24">
        <f>IFERROR(VLOOKUP(AD2245,'pop density'!$A$1:$B$51,2,0),"")</f>
        <v>63.8</v>
      </c>
      <c r="AF2245" s="24" t="str">
        <f t="shared" si="35"/>
        <v>00063.8- Mississippi</v>
      </c>
    </row>
    <row r="2246" spans="1:32" x14ac:dyDescent="0.25">
      <c r="A2246">
        <v>20200405</v>
      </c>
      <c r="B2246" t="s">
        <v>2361</v>
      </c>
      <c r="C2246">
        <v>1638</v>
      </c>
      <c r="D2246">
        <v>5580</v>
      </c>
      <c r="G2246">
        <v>475</v>
      </c>
      <c r="M2246" t="s">
        <v>129</v>
      </c>
      <c r="N2246" s="1">
        <v>43925.791666666664</v>
      </c>
      <c r="O2246" t="s">
        <v>2391</v>
      </c>
      <c r="P2246" t="s">
        <v>90</v>
      </c>
      <c r="Q2246">
        <v>43</v>
      </c>
      <c r="R2246">
        <v>475</v>
      </c>
      <c r="S2246">
        <v>7218</v>
      </c>
      <c r="T2246">
        <v>7218</v>
      </c>
      <c r="U2246">
        <v>7218</v>
      </c>
      <c r="V2246">
        <v>28</v>
      </c>
      <c r="W2246">
        <v>8</v>
      </c>
      <c r="X2246">
        <v>39</v>
      </c>
      <c r="Y2246">
        <v>447</v>
      </c>
      <c r="Z2246">
        <v>183</v>
      </c>
      <c r="AA2246">
        <v>630</v>
      </c>
      <c r="AB2246" s="24">
        <f>VLOOKUP(B2246,population!$B$2:$D$54,3,0)</f>
        <v>2976149</v>
      </c>
      <c r="AC2246" s="24" t="str">
        <f>VLOOKUP(B2246,regions!$A$2:$B$54,2,0)</f>
        <v>South</v>
      </c>
      <c r="AD2246" s="24" t="str">
        <f>VLOOKUP(B2246,population!$B$2:$C$54,2,0)</f>
        <v> Mississippi</v>
      </c>
      <c r="AE2246" s="24">
        <f>IFERROR(VLOOKUP(AD2246,'pop density'!$A$1:$B$51,2,0),"")</f>
        <v>63.8</v>
      </c>
      <c r="AF2246" s="24" t="str">
        <f t="shared" si="35"/>
        <v>00063.8- Mississippi</v>
      </c>
    </row>
    <row r="2247" spans="1:32" x14ac:dyDescent="0.25">
      <c r="A2247">
        <v>20200406</v>
      </c>
      <c r="B2247" t="s">
        <v>2361</v>
      </c>
      <c r="C2247">
        <v>1738</v>
      </c>
      <c r="D2247">
        <v>18632</v>
      </c>
      <c r="G2247">
        <v>475</v>
      </c>
      <c r="M2247" t="s">
        <v>62</v>
      </c>
      <c r="N2247" s="1">
        <v>43927.689583333333</v>
      </c>
      <c r="O2247" t="s">
        <v>2392</v>
      </c>
      <c r="P2247" t="s">
        <v>92</v>
      </c>
      <c r="Q2247">
        <v>51</v>
      </c>
      <c r="R2247">
        <v>475</v>
      </c>
      <c r="S2247">
        <v>20370</v>
      </c>
      <c r="T2247">
        <v>20370</v>
      </c>
      <c r="U2247">
        <v>20370</v>
      </c>
      <c r="V2247">
        <v>28</v>
      </c>
      <c r="W2247">
        <v>8</v>
      </c>
      <c r="X2247">
        <v>0</v>
      </c>
      <c r="Y2247">
        <v>13052</v>
      </c>
      <c r="Z2247">
        <v>100</v>
      </c>
      <c r="AA2247">
        <v>13152</v>
      </c>
      <c r="AB2247" s="24">
        <f>VLOOKUP(B2247,population!$B$2:$D$54,3,0)</f>
        <v>2976149</v>
      </c>
      <c r="AC2247" s="24" t="str">
        <f>VLOOKUP(B2247,regions!$A$2:$B$54,2,0)</f>
        <v>South</v>
      </c>
      <c r="AD2247" s="24" t="str">
        <f>VLOOKUP(B2247,population!$B$2:$C$54,2,0)</f>
        <v> Mississippi</v>
      </c>
      <c r="AE2247" s="24">
        <f>IFERROR(VLOOKUP(AD2247,'pop density'!$A$1:$B$51,2,0),"")</f>
        <v>63.8</v>
      </c>
      <c r="AF2247" s="24" t="str">
        <f t="shared" si="35"/>
        <v>00063.8- Mississippi</v>
      </c>
    </row>
    <row r="2248" spans="1:32" x14ac:dyDescent="0.25">
      <c r="A2248">
        <v>20200407</v>
      </c>
      <c r="B2248" t="s">
        <v>2361</v>
      </c>
      <c r="C2248">
        <v>1915</v>
      </c>
      <c r="D2248">
        <v>18632</v>
      </c>
      <c r="G2248">
        <v>377</v>
      </c>
      <c r="M2248" t="s">
        <v>62</v>
      </c>
      <c r="N2248" s="1">
        <v>43928.791666666664</v>
      </c>
      <c r="O2248" t="s">
        <v>2393</v>
      </c>
      <c r="P2248" t="s">
        <v>94</v>
      </c>
      <c r="Q2248">
        <v>59</v>
      </c>
      <c r="R2248">
        <v>377</v>
      </c>
      <c r="S2248">
        <v>20547</v>
      </c>
      <c r="T2248">
        <v>20547</v>
      </c>
      <c r="U2248">
        <v>20547</v>
      </c>
      <c r="V2248">
        <v>28</v>
      </c>
      <c r="W2248">
        <v>8</v>
      </c>
      <c r="X2248">
        <v>-98</v>
      </c>
      <c r="Y2248">
        <v>0</v>
      </c>
      <c r="Z2248">
        <v>177</v>
      </c>
      <c r="AA2248">
        <v>177</v>
      </c>
      <c r="AB2248" s="24">
        <f>VLOOKUP(B2248,population!$B$2:$D$54,3,0)</f>
        <v>2976149</v>
      </c>
      <c r="AC2248" s="24" t="str">
        <f>VLOOKUP(B2248,regions!$A$2:$B$54,2,0)</f>
        <v>South</v>
      </c>
      <c r="AD2248" s="24" t="str">
        <f>VLOOKUP(B2248,population!$B$2:$C$54,2,0)</f>
        <v> Mississippi</v>
      </c>
      <c r="AE2248" s="24">
        <f>IFERROR(VLOOKUP(AD2248,'pop density'!$A$1:$B$51,2,0),"")</f>
        <v>63.8</v>
      </c>
      <c r="AF2248" s="24" t="str">
        <f t="shared" si="35"/>
        <v>00063.8- Mississippi</v>
      </c>
    </row>
    <row r="2249" spans="1:32" x14ac:dyDescent="0.25">
      <c r="A2249">
        <v>20200408</v>
      </c>
      <c r="B2249" t="s">
        <v>2361</v>
      </c>
      <c r="C2249">
        <v>2003</v>
      </c>
      <c r="D2249">
        <v>18632</v>
      </c>
      <c r="G2249">
        <v>410</v>
      </c>
      <c r="M2249" t="s">
        <v>62</v>
      </c>
      <c r="N2249" s="1">
        <v>43928.791666666664</v>
      </c>
      <c r="O2249" t="s">
        <v>2394</v>
      </c>
      <c r="P2249" t="s">
        <v>96</v>
      </c>
      <c r="Q2249">
        <v>67</v>
      </c>
      <c r="R2249">
        <v>410</v>
      </c>
      <c r="S2249">
        <v>20635</v>
      </c>
      <c r="T2249">
        <v>20635</v>
      </c>
      <c r="U2249">
        <v>20635</v>
      </c>
      <c r="V2249">
        <v>28</v>
      </c>
      <c r="W2249">
        <v>8</v>
      </c>
      <c r="X2249">
        <v>33</v>
      </c>
      <c r="Y2249">
        <v>0</v>
      </c>
      <c r="Z2249">
        <v>88</v>
      </c>
      <c r="AA2249">
        <v>88</v>
      </c>
      <c r="AB2249" s="24">
        <f>VLOOKUP(B2249,population!$B$2:$D$54,3,0)</f>
        <v>2976149</v>
      </c>
      <c r="AC2249" s="24" t="str">
        <f>VLOOKUP(B2249,regions!$A$2:$B$54,2,0)</f>
        <v>South</v>
      </c>
      <c r="AD2249" s="24" t="str">
        <f>VLOOKUP(B2249,population!$B$2:$C$54,2,0)</f>
        <v> Mississippi</v>
      </c>
      <c r="AE2249" s="24">
        <f>IFERROR(VLOOKUP(AD2249,'pop density'!$A$1:$B$51,2,0),"")</f>
        <v>63.8</v>
      </c>
      <c r="AF2249" s="24" t="str">
        <f t="shared" si="35"/>
        <v>00063.8- Mississippi</v>
      </c>
    </row>
    <row r="2250" spans="1:32" x14ac:dyDescent="0.25">
      <c r="A2250">
        <v>20200409</v>
      </c>
      <c r="B2250" t="s">
        <v>2361</v>
      </c>
      <c r="C2250">
        <v>2260</v>
      </c>
      <c r="D2250">
        <v>18632</v>
      </c>
      <c r="G2250">
        <v>441</v>
      </c>
      <c r="M2250" t="s">
        <v>62</v>
      </c>
      <c r="N2250" s="1">
        <v>43929</v>
      </c>
      <c r="O2250" t="s">
        <v>2395</v>
      </c>
      <c r="P2250" t="s">
        <v>98</v>
      </c>
      <c r="Q2250">
        <v>76</v>
      </c>
      <c r="R2250">
        <v>441</v>
      </c>
      <c r="S2250">
        <v>20892</v>
      </c>
      <c r="T2250">
        <v>20892</v>
      </c>
      <c r="U2250">
        <v>20892</v>
      </c>
      <c r="V2250">
        <v>28</v>
      </c>
      <c r="W2250">
        <v>9</v>
      </c>
      <c r="X2250">
        <v>31</v>
      </c>
      <c r="Y2250">
        <v>0</v>
      </c>
      <c r="Z2250">
        <v>257</v>
      </c>
      <c r="AA2250">
        <v>257</v>
      </c>
      <c r="AB2250" s="24">
        <f>VLOOKUP(B2250,population!$B$2:$D$54,3,0)</f>
        <v>2976149</v>
      </c>
      <c r="AC2250" s="24" t="str">
        <f>VLOOKUP(B2250,regions!$A$2:$B$54,2,0)</f>
        <v>South</v>
      </c>
      <c r="AD2250" s="24" t="str">
        <f>VLOOKUP(B2250,population!$B$2:$C$54,2,0)</f>
        <v> Mississippi</v>
      </c>
      <c r="AE2250" s="24">
        <f>IFERROR(VLOOKUP(AD2250,'pop density'!$A$1:$B$51,2,0),"")</f>
        <v>63.8</v>
      </c>
      <c r="AF2250" s="24" t="str">
        <f t="shared" si="35"/>
        <v>00063.8- Mississippi</v>
      </c>
    </row>
    <row r="2251" spans="1:32" x14ac:dyDescent="0.25">
      <c r="A2251">
        <v>20200410</v>
      </c>
      <c r="B2251" t="s">
        <v>2361</v>
      </c>
      <c r="C2251">
        <v>2469</v>
      </c>
      <c r="D2251">
        <v>18632</v>
      </c>
      <c r="G2251">
        <v>482</v>
      </c>
      <c r="M2251" t="s">
        <v>62</v>
      </c>
      <c r="N2251" s="1">
        <v>43930.791666666664</v>
      </c>
      <c r="O2251" t="s">
        <v>2396</v>
      </c>
      <c r="P2251" t="s">
        <v>100</v>
      </c>
      <c r="Q2251">
        <v>82</v>
      </c>
      <c r="R2251">
        <v>482</v>
      </c>
      <c r="S2251">
        <v>21101</v>
      </c>
      <c r="T2251">
        <v>21101</v>
      </c>
      <c r="U2251">
        <v>21101</v>
      </c>
      <c r="V2251">
        <v>28</v>
      </c>
      <c r="W2251">
        <v>6</v>
      </c>
      <c r="X2251">
        <v>41</v>
      </c>
      <c r="Y2251">
        <v>0</v>
      </c>
      <c r="Z2251">
        <v>209</v>
      </c>
      <c r="AA2251">
        <v>209</v>
      </c>
      <c r="AB2251" s="24">
        <f>VLOOKUP(B2251,population!$B$2:$D$54,3,0)</f>
        <v>2976149</v>
      </c>
      <c r="AC2251" s="24" t="str">
        <f>VLOOKUP(B2251,regions!$A$2:$B$54,2,0)</f>
        <v>South</v>
      </c>
      <c r="AD2251" s="24" t="str">
        <f>VLOOKUP(B2251,population!$B$2:$C$54,2,0)</f>
        <v> Mississippi</v>
      </c>
      <c r="AE2251" s="24">
        <f>IFERROR(VLOOKUP(AD2251,'pop density'!$A$1:$B$51,2,0),"")</f>
        <v>63.8</v>
      </c>
      <c r="AF2251" s="24" t="str">
        <f t="shared" si="35"/>
        <v>00063.8- Mississippi</v>
      </c>
    </row>
    <row r="2252" spans="1:32" x14ac:dyDescent="0.25">
      <c r="A2252">
        <v>20200411</v>
      </c>
      <c r="B2252" t="s">
        <v>2361</v>
      </c>
      <c r="C2252">
        <v>2642</v>
      </c>
      <c r="D2252">
        <v>18632</v>
      </c>
      <c r="G2252">
        <v>528</v>
      </c>
      <c r="M2252" t="s">
        <v>62</v>
      </c>
      <c r="N2252" s="1">
        <v>43931.791666666664</v>
      </c>
      <c r="O2252" t="s">
        <v>2397</v>
      </c>
      <c r="P2252" t="s">
        <v>102</v>
      </c>
      <c r="Q2252">
        <v>93</v>
      </c>
      <c r="R2252">
        <v>528</v>
      </c>
      <c r="S2252">
        <v>21274</v>
      </c>
      <c r="T2252">
        <v>21274</v>
      </c>
      <c r="U2252">
        <v>21274</v>
      </c>
      <c r="V2252">
        <v>28</v>
      </c>
      <c r="W2252">
        <v>11</v>
      </c>
      <c r="X2252">
        <v>46</v>
      </c>
      <c r="Y2252">
        <v>0</v>
      </c>
      <c r="Z2252">
        <v>173</v>
      </c>
      <c r="AA2252">
        <v>173</v>
      </c>
      <c r="AB2252" s="24">
        <f>VLOOKUP(B2252,population!$B$2:$D$54,3,0)</f>
        <v>2976149</v>
      </c>
      <c r="AC2252" s="24" t="str">
        <f>VLOOKUP(B2252,regions!$A$2:$B$54,2,0)</f>
        <v>South</v>
      </c>
      <c r="AD2252" s="24" t="str">
        <f>VLOOKUP(B2252,population!$B$2:$C$54,2,0)</f>
        <v> Mississippi</v>
      </c>
      <c r="AE2252" s="24">
        <f>IFERROR(VLOOKUP(AD2252,'pop density'!$A$1:$B$51,2,0),"")</f>
        <v>63.8</v>
      </c>
      <c r="AF2252" s="24" t="str">
        <f t="shared" si="35"/>
        <v>00063.8- Mississippi</v>
      </c>
    </row>
    <row r="2253" spans="1:32" x14ac:dyDescent="0.25">
      <c r="A2253">
        <v>20200412</v>
      </c>
      <c r="B2253" t="s">
        <v>2361</v>
      </c>
      <c r="C2253">
        <v>2781</v>
      </c>
      <c r="D2253">
        <v>18632</v>
      </c>
      <c r="G2253">
        <v>548</v>
      </c>
      <c r="M2253" t="s">
        <v>62</v>
      </c>
      <c r="N2253" s="1">
        <v>43932.791666666664</v>
      </c>
      <c r="O2253" t="s">
        <v>2398</v>
      </c>
      <c r="P2253" t="s">
        <v>104</v>
      </c>
      <c r="Q2253">
        <v>96</v>
      </c>
      <c r="R2253">
        <v>548</v>
      </c>
      <c r="S2253">
        <v>21413</v>
      </c>
      <c r="T2253">
        <v>21413</v>
      </c>
      <c r="U2253">
        <v>21413</v>
      </c>
      <c r="V2253">
        <v>28</v>
      </c>
      <c r="W2253">
        <v>3</v>
      </c>
      <c r="X2253">
        <v>20</v>
      </c>
      <c r="Y2253">
        <v>0</v>
      </c>
      <c r="Z2253">
        <v>139</v>
      </c>
      <c r="AA2253">
        <v>139</v>
      </c>
      <c r="AB2253" s="24">
        <f>VLOOKUP(B2253,population!$B$2:$D$54,3,0)</f>
        <v>2976149</v>
      </c>
      <c r="AC2253" s="24" t="str">
        <f>VLOOKUP(B2253,regions!$A$2:$B$54,2,0)</f>
        <v>South</v>
      </c>
      <c r="AD2253" s="24" t="str">
        <f>VLOOKUP(B2253,population!$B$2:$C$54,2,0)</f>
        <v> Mississippi</v>
      </c>
      <c r="AE2253" s="24">
        <f>IFERROR(VLOOKUP(AD2253,'pop density'!$A$1:$B$51,2,0),"")</f>
        <v>63.8</v>
      </c>
      <c r="AF2253" s="24" t="str">
        <f t="shared" si="35"/>
        <v>00063.8- Mississippi</v>
      </c>
    </row>
    <row r="2254" spans="1:32" x14ac:dyDescent="0.25">
      <c r="A2254">
        <v>20200413</v>
      </c>
      <c r="B2254" t="s">
        <v>2361</v>
      </c>
      <c r="C2254">
        <v>2942</v>
      </c>
      <c r="D2254">
        <v>28042</v>
      </c>
      <c r="G2254">
        <v>549</v>
      </c>
      <c r="H2254">
        <v>124</v>
      </c>
      <c r="J2254">
        <v>84</v>
      </c>
      <c r="M2254" t="s">
        <v>62</v>
      </c>
      <c r="N2254" s="1">
        <v>43934</v>
      </c>
      <c r="O2254" t="s">
        <v>2399</v>
      </c>
      <c r="P2254" t="s">
        <v>106</v>
      </c>
      <c r="Q2254">
        <v>98</v>
      </c>
      <c r="R2254">
        <v>549</v>
      </c>
      <c r="S2254">
        <v>30984</v>
      </c>
      <c r="T2254">
        <v>30984</v>
      </c>
      <c r="U2254">
        <v>30984</v>
      </c>
      <c r="V2254">
        <v>28</v>
      </c>
      <c r="W2254">
        <v>2</v>
      </c>
      <c r="X2254">
        <v>1</v>
      </c>
      <c r="Y2254">
        <v>9410</v>
      </c>
      <c r="Z2254">
        <v>161</v>
      </c>
      <c r="AA2254">
        <v>9571</v>
      </c>
      <c r="AB2254" s="24">
        <f>VLOOKUP(B2254,population!$B$2:$D$54,3,0)</f>
        <v>2976149</v>
      </c>
      <c r="AC2254" s="24" t="str">
        <f>VLOOKUP(B2254,regions!$A$2:$B$54,2,0)</f>
        <v>South</v>
      </c>
      <c r="AD2254" s="24" t="str">
        <f>VLOOKUP(B2254,population!$B$2:$C$54,2,0)</f>
        <v> Mississippi</v>
      </c>
      <c r="AE2254" s="24">
        <f>IFERROR(VLOOKUP(AD2254,'pop density'!$A$1:$B$51,2,0),"")</f>
        <v>63.8</v>
      </c>
      <c r="AF2254" s="24" t="str">
        <f t="shared" si="35"/>
        <v>00063.8- Mississippi</v>
      </c>
    </row>
    <row r="2255" spans="1:32" x14ac:dyDescent="0.25">
      <c r="A2255">
        <v>20200414</v>
      </c>
      <c r="B2255" t="s">
        <v>2361</v>
      </c>
      <c r="C2255">
        <v>3087</v>
      </c>
      <c r="D2255">
        <v>34791</v>
      </c>
      <c r="G2255">
        <v>596</v>
      </c>
      <c r="H2255">
        <v>154</v>
      </c>
      <c r="J2255">
        <v>99</v>
      </c>
      <c r="M2255" t="s">
        <v>62</v>
      </c>
      <c r="N2255" s="1">
        <v>43934.791666666664</v>
      </c>
      <c r="O2255" t="s">
        <v>2400</v>
      </c>
      <c r="P2255" t="s">
        <v>108</v>
      </c>
      <c r="Q2255">
        <v>111</v>
      </c>
      <c r="R2255">
        <v>596</v>
      </c>
      <c r="S2255">
        <v>37878</v>
      </c>
      <c r="T2255">
        <v>37878</v>
      </c>
      <c r="U2255">
        <v>37878</v>
      </c>
      <c r="V2255">
        <v>28</v>
      </c>
      <c r="W2255">
        <v>13</v>
      </c>
      <c r="X2255">
        <v>47</v>
      </c>
      <c r="Y2255">
        <v>6749</v>
      </c>
      <c r="Z2255">
        <v>145</v>
      </c>
      <c r="AA2255">
        <v>6894</v>
      </c>
      <c r="AB2255" s="24">
        <f>VLOOKUP(B2255,population!$B$2:$D$54,3,0)</f>
        <v>2976149</v>
      </c>
      <c r="AC2255" s="24" t="str">
        <f>VLOOKUP(B2255,regions!$A$2:$B$54,2,0)</f>
        <v>South</v>
      </c>
      <c r="AD2255" s="24" t="str">
        <f>VLOOKUP(B2255,population!$B$2:$C$54,2,0)</f>
        <v> Mississippi</v>
      </c>
      <c r="AE2255" s="24">
        <f>IFERROR(VLOOKUP(AD2255,'pop density'!$A$1:$B$51,2,0),"")</f>
        <v>63.8</v>
      </c>
      <c r="AF2255" s="24" t="str">
        <f t="shared" si="35"/>
        <v>00063.8- Mississippi</v>
      </c>
    </row>
    <row r="2256" spans="1:32" x14ac:dyDescent="0.25">
      <c r="A2256">
        <v>20200415</v>
      </c>
      <c r="B2256" t="s">
        <v>2361</v>
      </c>
      <c r="C2256">
        <v>3360</v>
      </c>
      <c r="D2256">
        <v>34791</v>
      </c>
      <c r="G2256">
        <v>645</v>
      </c>
      <c r="H2256">
        <v>154</v>
      </c>
      <c r="J2256">
        <v>99</v>
      </c>
      <c r="M2256" t="s">
        <v>62</v>
      </c>
      <c r="N2256" s="1">
        <v>43935.791666666664</v>
      </c>
      <c r="O2256" t="s">
        <v>2401</v>
      </c>
      <c r="P2256" t="s">
        <v>110</v>
      </c>
      <c r="Q2256">
        <v>122</v>
      </c>
      <c r="R2256">
        <v>645</v>
      </c>
      <c r="S2256">
        <v>38151</v>
      </c>
      <c r="T2256">
        <v>38151</v>
      </c>
      <c r="U2256">
        <v>38151</v>
      </c>
      <c r="V2256">
        <v>28</v>
      </c>
      <c r="W2256">
        <v>11</v>
      </c>
      <c r="X2256">
        <v>49</v>
      </c>
      <c r="Y2256">
        <v>0</v>
      </c>
      <c r="Z2256">
        <v>273</v>
      </c>
      <c r="AA2256">
        <v>273</v>
      </c>
      <c r="AB2256" s="24">
        <f>VLOOKUP(B2256,population!$B$2:$D$54,3,0)</f>
        <v>2976149</v>
      </c>
      <c r="AC2256" s="24" t="str">
        <f>VLOOKUP(B2256,regions!$A$2:$B$54,2,0)</f>
        <v>South</v>
      </c>
      <c r="AD2256" s="24" t="str">
        <f>VLOOKUP(B2256,population!$B$2:$C$54,2,0)</f>
        <v> Mississippi</v>
      </c>
      <c r="AE2256" s="24">
        <f>IFERROR(VLOOKUP(AD2256,'pop density'!$A$1:$B$51,2,0),"")</f>
        <v>63.8</v>
      </c>
      <c r="AF2256" s="24" t="str">
        <f t="shared" si="35"/>
        <v>00063.8- Mississippi</v>
      </c>
    </row>
    <row r="2257" spans="1:32" x14ac:dyDescent="0.25">
      <c r="A2257">
        <v>20200416</v>
      </c>
      <c r="B2257" t="s">
        <v>2361</v>
      </c>
      <c r="C2257">
        <v>3624</v>
      </c>
      <c r="D2257">
        <v>34791</v>
      </c>
      <c r="G2257">
        <v>682</v>
      </c>
      <c r="H2257">
        <v>154</v>
      </c>
      <c r="J2257">
        <v>99</v>
      </c>
      <c r="M2257" t="s">
        <v>62</v>
      </c>
      <c r="N2257" s="1">
        <v>43936.791666666664</v>
      </c>
      <c r="O2257" t="s">
        <v>2402</v>
      </c>
      <c r="P2257" t="s">
        <v>112</v>
      </c>
      <c r="Q2257">
        <v>129</v>
      </c>
      <c r="R2257">
        <v>682</v>
      </c>
      <c r="S2257">
        <v>38415</v>
      </c>
      <c r="T2257">
        <v>38415</v>
      </c>
      <c r="U2257">
        <v>38415</v>
      </c>
      <c r="V2257">
        <v>28</v>
      </c>
      <c r="W2257">
        <v>7</v>
      </c>
      <c r="X2257">
        <v>37</v>
      </c>
      <c r="Y2257">
        <v>0</v>
      </c>
      <c r="Z2257">
        <v>264</v>
      </c>
      <c r="AA2257">
        <v>264</v>
      </c>
      <c r="AB2257" s="24">
        <f>VLOOKUP(B2257,population!$B$2:$D$54,3,0)</f>
        <v>2976149</v>
      </c>
      <c r="AC2257" s="24" t="str">
        <f>VLOOKUP(B2257,regions!$A$2:$B$54,2,0)</f>
        <v>South</v>
      </c>
      <c r="AD2257" s="24" t="str">
        <f>VLOOKUP(B2257,population!$B$2:$C$54,2,0)</f>
        <v> Mississippi</v>
      </c>
      <c r="AE2257" s="24">
        <f>IFERROR(VLOOKUP(AD2257,'pop density'!$A$1:$B$51,2,0),"")</f>
        <v>63.8</v>
      </c>
      <c r="AF2257" s="24" t="str">
        <f t="shared" si="35"/>
        <v>00063.8- Mississippi</v>
      </c>
    </row>
    <row r="2258" spans="1:32" x14ac:dyDescent="0.25">
      <c r="A2258">
        <v>20200417</v>
      </c>
      <c r="B2258" t="s">
        <v>2361</v>
      </c>
      <c r="C2258">
        <v>3793</v>
      </c>
      <c r="D2258">
        <v>34791</v>
      </c>
      <c r="G2258">
        <v>736</v>
      </c>
      <c r="H2258">
        <v>154</v>
      </c>
      <c r="J2258">
        <v>99</v>
      </c>
      <c r="M2258" t="s">
        <v>62</v>
      </c>
      <c r="N2258" s="1">
        <v>43937.791666666664</v>
      </c>
      <c r="O2258" t="s">
        <v>2403</v>
      </c>
      <c r="P2258" t="s">
        <v>114</v>
      </c>
      <c r="Q2258">
        <v>140</v>
      </c>
      <c r="R2258">
        <v>736</v>
      </c>
      <c r="S2258">
        <v>38584</v>
      </c>
      <c r="T2258">
        <v>38584</v>
      </c>
      <c r="U2258">
        <v>38584</v>
      </c>
      <c r="V2258">
        <v>28</v>
      </c>
      <c r="W2258">
        <v>11</v>
      </c>
      <c r="X2258">
        <v>54</v>
      </c>
      <c r="Y2258">
        <v>0</v>
      </c>
      <c r="Z2258">
        <v>169</v>
      </c>
      <c r="AA2258">
        <v>169</v>
      </c>
      <c r="AB2258" s="24">
        <f>VLOOKUP(B2258,population!$B$2:$D$54,3,0)</f>
        <v>2976149</v>
      </c>
      <c r="AC2258" s="24" t="str">
        <f>VLOOKUP(B2258,regions!$A$2:$B$54,2,0)</f>
        <v>South</v>
      </c>
      <c r="AD2258" s="24" t="str">
        <f>VLOOKUP(B2258,population!$B$2:$C$54,2,0)</f>
        <v> Mississippi</v>
      </c>
      <c r="AE2258" s="24">
        <f>IFERROR(VLOOKUP(AD2258,'pop density'!$A$1:$B$51,2,0),"")</f>
        <v>63.8</v>
      </c>
      <c r="AF2258" s="24" t="str">
        <f t="shared" si="35"/>
        <v>00063.8- Mississippi</v>
      </c>
    </row>
    <row r="2259" spans="1:32" x14ac:dyDescent="0.25">
      <c r="A2259">
        <v>20200418</v>
      </c>
      <c r="B2259" t="s">
        <v>2361</v>
      </c>
      <c r="C2259">
        <v>3974</v>
      </c>
      <c r="D2259">
        <v>34791</v>
      </c>
      <c r="G2259">
        <v>782</v>
      </c>
      <c r="H2259">
        <v>154</v>
      </c>
      <c r="J2259">
        <v>99</v>
      </c>
      <c r="M2259" t="s">
        <v>62</v>
      </c>
      <c r="N2259" s="1">
        <v>43938.791666666664</v>
      </c>
      <c r="O2259" t="s">
        <v>2404</v>
      </c>
      <c r="P2259" t="s">
        <v>116</v>
      </c>
      <c r="Q2259">
        <v>152</v>
      </c>
      <c r="R2259">
        <v>782</v>
      </c>
      <c r="S2259">
        <v>38765</v>
      </c>
      <c r="T2259">
        <v>38765</v>
      </c>
      <c r="U2259">
        <v>38765</v>
      </c>
      <c r="V2259">
        <v>28</v>
      </c>
      <c r="W2259">
        <v>12</v>
      </c>
      <c r="X2259">
        <v>46</v>
      </c>
      <c r="Y2259">
        <v>0</v>
      </c>
      <c r="Z2259">
        <v>181</v>
      </c>
      <c r="AA2259">
        <v>181</v>
      </c>
      <c r="AB2259" s="24">
        <f>VLOOKUP(B2259,population!$B$2:$D$54,3,0)</f>
        <v>2976149</v>
      </c>
      <c r="AC2259" s="24" t="str">
        <f>VLOOKUP(B2259,regions!$A$2:$B$54,2,0)</f>
        <v>South</v>
      </c>
      <c r="AD2259" s="24" t="str">
        <f>VLOOKUP(B2259,population!$B$2:$C$54,2,0)</f>
        <v> Mississippi</v>
      </c>
      <c r="AE2259" s="24">
        <f>IFERROR(VLOOKUP(AD2259,'pop density'!$A$1:$B$51,2,0),"")</f>
        <v>63.8</v>
      </c>
      <c r="AF2259" s="24" t="str">
        <f t="shared" si="35"/>
        <v>00063.8- Mississippi</v>
      </c>
    </row>
    <row r="2260" spans="1:32" x14ac:dyDescent="0.25">
      <c r="A2260">
        <v>20200419</v>
      </c>
      <c r="B2260" t="s">
        <v>2361</v>
      </c>
      <c r="C2260">
        <v>4274</v>
      </c>
      <c r="D2260">
        <v>34791</v>
      </c>
      <c r="G2260">
        <v>808</v>
      </c>
      <c r="H2260">
        <v>138</v>
      </c>
      <c r="J2260">
        <v>79</v>
      </c>
      <c r="M2260" t="s">
        <v>62</v>
      </c>
      <c r="N2260" s="1">
        <v>43939.791666666664</v>
      </c>
      <c r="O2260" t="s">
        <v>2405</v>
      </c>
      <c r="P2260" t="s">
        <v>118</v>
      </c>
      <c r="Q2260">
        <v>159</v>
      </c>
      <c r="R2260">
        <v>808</v>
      </c>
      <c r="S2260">
        <v>39065</v>
      </c>
      <c r="T2260">
        <v>39065</v>
      </c>
      <c r="U2260">
        <v>39065</v>
      </c>
      <c r="V2260">
        <v>28</v>
      </c>
      <c r="W2260">
        <v>7</v>
      </c>
      <c r="X2260">
        <v>26</v>
      </c>
      <c r="Y2260">
        <v>0</v>
      </c>
      <c r="Z2260">
        <v>300</v>
      </c>
      <c r="AA2260">
        <v>300</v>
      </c>
      <c r="AB2260" s="24">
        <f>VLOOKUP(B2260,population!$B$2:$D$54,3,0)</f>
        <v>2976149</v>
      </c>
      <c r="AC2260" s="24" t="str">
        <f>VLOOKUP(B2260,regions!$A$2:$B$54,2,0)</f>
        <v>South</v>
      </c>
      <c r="AD2260" s="24" t="str">
        <f>VLOOKUP(B2260,population!$B$2:$C$54,2,0)</f>
        <v> Mississippi</v>
      </c>
      <c r="AE2260" s="24">
        <f>IFERROR(VLOOKUP(AD2260,'pop density'!$A$1:$B$51,2,0),"")</f>
        <v>63.8</v>
      </c>
      <c r="AF2260" s="24" t="str">
        <f t="shared" si="35"/>
        <v>00063.8- Mississippi</v>
      </c>
    </row>
    <row r="2261" spans="1:32" x14ac:dyDescent="0.25">
      <c r="A2261">
        <v>20200420</v>
      </c>
      <c r="B2261" t="s">
        <v>2361</v>
      </c>
      <c r="C2261">
        <v>4512</v>
      </c>
      <c r="D2261">
        <v>46922</v>
      </c>
      <c r="F2261">
        <v>548</v>
      </c>
      <c r="G2261">
        <v>819</v>
      </c>
      <c r="H2261">
        <v>146</v>
      </c>
      <c r="J2261">
        <v>89</v>
      </c>
      <c r="M2261" t="s">
        <v>62</v>
      </c>
      <c r="N2261" s="1">
        <v>43940.791666666664</v>
      </c>
      <c r="O2261" t="s">
        <v>2406</v>
      </c>
      <c r="P2261" t="s">
        <v>120</v>
      </c>
      <c r="Q2261">
        <v>169</v>
      </c>
      <c r="R2261">
        <v>819</v>
      </c>
      <c r="S2261">
        <v>51434</v>
      </c>
      <c r="T2261">
        <v>51434</v>
      </c>
      <c r="U2261">
        <v>51434</v>
      </c>
      <c r="V2261">
        <v>28</v>
      </c>
      <c r="W2261">
        <v>10</v>
      </c>
      <c r="X2261">
        <v>11</v>
      </c>
      <c r="Y2261">
        <v>12131</v>
      </c>
      <c r="Z2261">
        <v>238</v>
      </c>
      <c r="AA2261">
        <v>12369</v>
      </c>
      <c r="AB2261" s="24">
        <f>VLOOKUP(B2261,population!$B$2:$D$54,3,0)</f>
        <v>2976149</v>
      </c>
      <c r="AC2261" s="24" t="str">
        <f>VLOOKUP(B2261,regions!$A$2:$B$54,2,0)</f>
        <v>South</v>
      </c>
      <c r="AD2261" s="24" t="str">
        <f>VLOOKUP(B2261,population!$B$2:$C$54,2,0)</f>
        <v> Mississippi</v>
      </c>
      <c r="AE2261" s="24">
        <f>IFERROR(VLOOKUP(AD2261,'pop density'!$A$1:$B$51,2,0),"")</f>
        <v>63.8</v>
      </c>
      <c r="AF2261" s="24" t="str">
        <f t="shared" si="35"/>
        <v>00063.8- Mississippi</v>
      </c>
    </row>
    <row r="2262" spans="1:32" x14ac:dyDescent="0.25">
      <c r="A2262">
        <v>20200421</v>
      </c>
      <c r="B2262" t="s">
        <v>2361</v>
      </c>
      <c r="C2262">
        <v>4716</v>
      </c>
      <c r="D2262">
        <v>47648</v>
      </c>
      <c r="F2262">
        <v>548</v>
      </c>
      <c r="G2262">
        <v>858</v>
      </c>
      <c r="H2262">
        <v>146</v>
      </c>
      <c r="J2262">
        <v>89</v>
      </c>
      <c r="M2262" t="s">
        <v>62</v>
      </c>
      <c r="N2262" s="1">
        <v>43941.791666666664</v>
      </c>
      <c r="O2262" t="s">
        <v>2407</v>
      </c>
      <c r="P2262" t="s">
        <v>122</v>
      </c>
      <c r="Q2262">
        <v>183</v>
      </c>
      <c r="R2262">
        <v>858</v>
      </c>
      <c r="S2262">
        <v>52364</v>
      </c>
      <c r="T2262">
        <v>52364</v>
      </c>
      <c r="U2262">
        <v>52364</v>
      </c>
      <c r="V2262">
        <v>28</v>
      </c>
      <c r="W2262">
        <v>14</v>
      </c>
      <c r="X2262">
        <v>39</v>
      </c>
      <c r="Y2262">
        <v>726</v>
      </c>
      <c r="Z2262">
        <v>204</v>
      </c>
      <c r="AA2262">
        <v>930</v>
      </c>
      <c r="AB2262" s="24">
        <f>VLOOKUP(B2262,population!$B$2:$D$54,3,0)</f>
        <v>2976149</v>
      </c>
      <c r="AC2262" s="24" t="str">
        <f>VLOOKUP(B2262,regions!$A$2:$B$54,2,0)</f>
        <v>South</v>
      </c>
      <c r="AD2262" s="24" t="str">
        <f>VLOOKUP(B2262,population!$B$2:$C$54,2,0)</f>
        <v> Mississippi</v>
      </c>
      <c r="AE2262" s="24">
        <f>IFERROR(VLOOKUP(AD2262,'pop density'!$A$1:$B$51,2,0),"")</f>
        <v>63.8</v>
      </c>
      <c r="AF2262" s="24" t="str">
        <f t="shared" si="35"/>
        <v>00063.8- Mississippi</v>
      </c>
    </row>
    <row r="2263" spans="1:32" x14ac:dyDescent="0.25">
      <c r="A2263">
        <v>20200422</v>
      </c>
      <c r="B2263" t="s">
        <v>2361</v>
      </c>
      <c r="C2263">
        <v>4894</v>
      </c>
      <c r="D2263">
        <v>48941</v>
      </c>
      <c r="F2263">
        <v>628</v>
      </c>
      <c r="G2263">
        <v>910</v>
      </c>
      <c r="H2263">
        <v>162</v>
      </c>
      <c r="J2263">
        <v>86</v>
      </c>
      <c r="M2263" t="s">
        <v>62</v>
      </c>
      <c r="N2263" s="1">
        <v>43942.791666666664</v>
      </c>
      <c r="O2263" t="s">
        <v>2408</v>
      </c>
      <c r="P2263" t="s">
        <v>124</v>
      </c>
      <c r="Q2263">
        <v>193</v>
      </c>
      <c r="R2263">
        <v>910</v>
      </c>
      <c r="S2263">
        <v>53835</v>
      </c>
      <c r="T2263">
        <v>53835</v>
      </c>
      <c r="U2263">
        <v>53835</v>
      </c>
      <c r="V2263">
        <v>28</v>
      </c>
      <c r="W2263">
        <v>10</v>
      </c>
      <c r="X2263">
        <v>52</v>
      </c>
      <c r="Y2263">
        <v>1293</v>
      </c>
      <c r="Z2263">
        <v>178</v>
      </c>
      <c r="AA2263">
        <v>1471</v>
      </c>
      <c r="AB2263" s="24">
        <f>VLOOKUP(B2263,population!$B$2:$D$54,3,0)</f>
        <v>2976149</v>
      </c>
      <c r="AC2263" s="24" t="str">
        <f>VLOOKUP(B2263,regions!$A$2:$B$54,2,0)</f>
        <v>South</v>
      </c>
      <c r="AD2263" s="24" t="str">
        <f>VLOOKUP(B2263,population!$B$2:$C$54,2,0)</f>
        <v> Mississippi</v>
      </c>
      <c r="AE2263" s="24">
        <f>IFERROR(VLOOKUP(AD2263,'pop density'!$A$1:$B$51,2,0),"")</f>
        <v>63.8</v>
      </c>
      <c r="AF2263" s="24" t="str">
        <f t="shared" si="35"/>
        <v>00063.8- Mississippi</v>
      </c>
    </row>
    <row r="2264" spans="1:32" x14ac:dyDescent="0.25">
      <c r="A2264">
        <v>20200423</v>
      </c>
      <c r="B2264" t="s">
        <v>2361</v>
      </c>
      <c r="C2264">
        <v>5153</v>
      </c>
      <c r="D2264">
        <v>50236</v>
      </c>
      <c r="F2264">
        <v>595</v>
      </c>
      <c r="G2264">
        <v>946</v>
      </c>
      <c r="H2264">
        <v>156</v>
      </c>
      <c r="J2264">
        <v>78</v>
      </c>
      <c r="M2264" t="s">
        <v>62</v>
      </c>
      <c r="N2264" s="1">
        <v>43943.791666666664</v>
      </c>
      <c r="O2264" t="s">
        <v>2409</v>
      </c>
      <c r="P2264" t="s">
        <v>126</v>
      </c>
      <c r="Q2264">
        <v>201</v>
      </c>
      <c r="R2264">
        <v>946</v>
      </c>
      <c r="S2264">
        <v>55389</v>
      </c>
      <c r="T2264">
        <v>55389</v>
      </c>
      <c r="U2264">
        <v>55389</v>
      </c>
      <c r="V2264">
        <v>28</v>
      </c>
      <c r="W2264">
        <v>8</v>
      </c>
      <c r="X2264">
        <v>36</v>
      </c>
      <c r="Y2264">
        <v>1295</v>
      </c>
      <c r="Z2264">
        <v>259</v>
      </c>
      <c r="AA2264">
        <v>1554</v>
      </c>
      <c r="AB2264" s="24">
        <f>VLOOKUP(B2264,population!$B$2:$D$54,3,0)</f>
        <v>2976149</v>
      </c>
      <c r="AC2264" s="24" t="str">
        <f>VLOOKUP(B2264,regions!$A$2:$B$54,2,0)</f>
        <v>South</v>
      </c>
      <c r="AD2264" s="24" t="str">
        <f>VLOOKUP(B2264,population!$B$2:$C$54,2,0)</f>
        <v> Mississippi</v>
      </c>
      <c r="AE2264" s="24">
        <f>IFERROR(VLOOKUP(AD2264,'pop density'!$A$1:$B$51,2,0),"")</f>
        <v>63.8</v>
      </c>
      <c r="AF2264" s="24" t="str">
        <f t="shared" si="35"/>
        <v>00063.8- Mississippi</v>
      </c>
    </row>
    <row r="2265" spans="1:32" x14ac:dyDescent="0.25">
      <c r="A2265">
        <v>20200424</v>
      </c>
      <c r="B2265" t="s">
        <v>2361</v>
      </c>
      <c r="C2265">
        <v>5434</v>
      </c>
      <c r="D2265">
        <v>50236</v>
      </c>
      <c r="F2265">
        <v>586</v>
      </c>
      <c r="G2265">
        <v>970</v>
      </c>
      <c r="H2265">
        <v>148</v>
      </c>
      <c r="J2265">
        <v>74</v>
      </c>
      <c r="M2265" t="s">
        <v>62</v>
      </c>
      <c r="N2265" s="1">
        <v>43944.791666666664</v>
      </c>
      <c r="O2265" t="s">
        <v>2410</v>
      </c>
      <c r="P2265" t="s">
        <v>128</v>
      </c>
      <c r="Q2265">
        <v>209</v>
      </c>
      <c r="R2265">
        <v>970</v>
      </c>
      <c r="S2265">
        <v>55670</v>
      </c>
      <c r="T2265">
        <v>55670</v>
      </c>
      <c r="U2265">
        <v>55670</v>
      </c>
      <c r="V2265">
        <v>28</v>
      </c>
      <c r="W2265">
        <v>8</v>
      </c>
      <c r="X2265">
        <v>24</v>
      </c>
      <c r="Y2265">
        <v>0</v>
      </c>
      <c r="Z2265">
        <v>281</v>
      </c>
      <c r="AA2265">
        <v>281</v>
      </c>
      <c r="AB2265" s="24">
        <f>VLOOKUP(B2265,population!$B$2:$D$54,3,0)</f>
        <v>2976149</v>
      </c>
      <c r="AC2265" s="24" t="str">
        <f>VLOOKUP(B2265,regions!$A$2:$B$54,2,0)</f>
        <v>South</v>
      </c>
      <c r="AD2265" s="24" t="str">
        <f>VLOOKUP(B2265,population!$B$2:$C$54,2,0)</f>
        <v> Mississippi</v>
      </c>
      <c r="AE2265" s="24">
        <f>IFERROR(VLOOKUP(AD2265,'pop density'!$A$1:$B$51,2,0),"")</f>
        <v>63.8</v>
      </c>
      <c r="AF2265" s="24" t="str">
        <f t="shared" si="35"/>
        <v>00063.8- Mississippi</v>
      </c>
    </row>
    <row r="2266" spans="1:32" x14ac:dyDescent="0.25">
      <c r="A2266">
        <v>20200425</v>
      </c>
      <c r="B2266" t="s">
        <v>2361</v>
      </c>
      <c r="C2266">
        <v>5718</v>
      </c>
      <c r="D2266">
        <v>53239</v>
      </c>
      <c r="F2266">
        <v>649</v>
      </c>
      <c r="G2266">
        <v>996</v>
      </c>
      <c r="H2266">
        <v>152</v>
      </c>
      <c r="J2266">
        <v>78</v>
      </c>
      <c r="M2266" t="s">
        <v>129</v>
      </c>
      <c r="N2266" s="1">
        <v>43945.791666666664</v>
      </c>
      <c r="O2266" t="s">
        <v>2411</v>
      </c>
      <c r="P2266" t="s">
        <v>131</v>
      </c>
      <c r="Q2266">
        <v>221</v>
      </c>
      <c r="R2266">
        <v>996</v>
      </c>
      <c r="S2266">
        <v>58957</v>
      </c>
      <c r="T2266">
        <v>58957</v>
      </c>
      <c r="U2266">
        <v>58957</v>
      </c>
      <c r="V2266">
        <v>28</v>
      </c>
      <c r="W2266">
        <v>12</v>
      </c>
      <c r="X2266">
        <v>26</v>
      </c>
      <c r="Y2266">
        <v>3003</v>
      </c>
      <c r="Z2266">
        <v>284</v>
      </c>
      <c r="AA2266">
        <v>3287</v>
      </c>
      <c r="AB2266" s="24">
        <f>VLOOKUP(B2266,population!$B$2:$D$54,3,0)</f>
        <v>2976149</v>
      </c>
      <c r="AC2266" s="24" t="str">
        <f>VLOOKUP(B2266,regions!$A$2:$B$54,2,0)</f>
        <v>South</v>
      </c>
      <c r="AD2266" s="24" t="str">
        <f>VLOOKUP(B2266,population!$B$2:$C$54,2,0)</f>
        <v> Mississippi</v>
      </c>
      <c r="AE2266" s="24">
        <f>IFERROR(VLOOKUP(AD2266,'pop density'!$A$1:$B$51,2,0),"")</f>
        <v>63.8</v>
      </c>
      <c r="AF2266" s="24" t="str">
        <f t="shared" si="35"/>
        <v>00063.8- Mississippi</v>
      </c>
    </row>
    <row r="2267" spans="1:32" x14ac:dyDescent="0.25">
      <c r="A2267">
        <v>20200426</v>
      </c>
      <c r="B2267" t="s">
        <v>2361</v>
      </c>
      <c r="C2267">
        <v>5911</v>
      </c>
      <c r="D2267">
        <v>54877</v>
      </c>
      <c r="F2267">
        <v>644</v>
      </c>
      <c r="G2267">
        <v>1001</v>
      </c>
      <c r="H2267">
        <v>146</v>
      </c>
      <c r="J2267">
        <v>67</v>
      </c>
      <c r="M2267" t="s">
        <v>129</v>
      </c>
      <c r="N2267" s="1">
        <v>43946</v>
      </c>
      <c r="O2267" t="s">
        <v>2412</v>
      </c>
      <c r="P2267" t="s">
        <v>133</v>
      </c>
      <c r="Q2267">
        <v>227</v>
      </c>
      <c r="R2267">
        <v>1001</v>
      </c>
      <c r="S2267">
        <v>60788</v>
      </c>
      <c r="T2267">
        <v>60788</v>
      </c>
      <c r="U2267">
        <v>60788</v>
      </c>
      <c r="V2267">
        <v>28</v>
      </c>
      <c r="W2267">
        <v>6</v>
      </c>
      <c r="X2267">
        <v>5</v>
      </c>
      <c r="Y2267">
        <v>1638</v>
      </c>
      <c r="Z2267">
        <v>193</v>
      </c>
      <c r="AA2267">
        <v>1831</v>
      </c>
      <c r="AB2267" s="24">
        <f>VLOOKUP(B2267,population!$B$2:$D$54,3,0)</f>
        <v>2976149</v>
      </c>
      <c r="AC2267" s="24" t="str">
        <f>VLOOKUP(B2267,regions!$A$2:$B$54,2,0)</f>
        <v>South</v>
      </c>
      <c r="AD2267" s="24" t="str">
        <f>VLOOKUP(B2267,population!$B$2:$C$54,2,0)</f>
        <v> Mississippi</v>
      </c>
      <c r="AE2267" s="24">
        <f>IFERROR(VLOOKUP(AD2267,'pop density'!$A$1:$B$51,2,0),"")</f>
        <v>63.8</v>
      </c>
      <c r="AF2267" s="24" t="str">
        <f t="shared" si="35"/>
        <v>00063.8- Mississippi</v>
      </c>
    </row>
    <row r="2268" spans="1:32" x14ac:dyDescent="0.25">
      <c r="A2268">
        <v>20200427</v>
      </c>
      <c r="B2268" t="s">
        <v>2361</v>
      </c>
      <c r="C2268">
        <v>6094</v>
      </c>
      <c r="D2268">
        <v>57368</v>
      </c>
      <c r="F2268">
        <v>590</v>
      </c>
      <c r="G2268">
        <v>1060</v>
      </c>
      <c r="H2268">
        <v>142</v>
      </c>
      <c r="J2268">
        <v>71</v>
      </c>
      <c r="M2268" t="s">
        <v>129</v>
      </c>
      <c r="N2268" s="1">
        <v>43947.791666666664</v>
      </c>
      <c r="O2268" t="s">
        <v>2413</v>
      </c>
      <c r="P2268" t="s">
        <v>135</v>
      </c>
      <c r="Q2268">
        <v>229</v>
      </c>
      <c r="R2268">
        <v>1060</v>
      </c>
      <c r="S2268">
        <v>63462</v>
      </c>
      <c r="T2268">
        <v>63462</v>
      </c>
      <c r="U2268">
        <v>63462</v>
      </c>
      <c r="V2268">
        <v>28</v>
      </c>
      <c r="W2268">
        <v>2</v>
      </c>
      <c r="X2268">
        <v>59</v>
      </c>
      <c r="Y2268">
        <v>2491</v>
      </c>
      <c r="Z2268">
        <v>183</v>
      </c>
      <c r="AA2268">
        <v>2674</v>
      </c>
      <c r="AB2268" s="24">
        <f>VLOOKUP(B2268,population!$B$2:$D$54,3,0)</f>
        <v>2976149</v>
      </c>
      <c r="AC2268" s="24" t="str">
        <f>VLOOKUP(B2268,regions!$A$2:$B$54,2,0)</f>
        <v>South</v>
      </c>
      <c r="AD2268" s="24" t="str">
        <f>VLOOKUP(B2268,population!$B$2:$C$54,2,0)</f>
        <v> Mississippi</v>
      </c>
      <c r="AE2268" s="24">
        <f>IFERROR(VLOOKUP(AD2268,'pop density'!$A$1:$B$51,2,0),"")</f>
        <v>63.8</v>
      </c>
      <c r="AF2268" s="24" t="str">
        <f t="shared" si="35"/>
        <v>00063.8- Mississippi</v>
      </c>
    </row>
    <row r="2269" spans="1:32" x14ac:dyDescent="0.25">
      <c r="A2269">
        <v>20200428</v>
      </c>
      <c r="B2269" t="s">
        <v>2361</v>
      </c>
      <c r="C2269">
        <v>6342</v>
      </c>
      <c r="D2269">
        <v>58070</v>
      </c>
      <c r="F2269">
        <v>639</v>
      </c>
      <c r="G2269">
        <v>1088</v>
      </c>
      <c r="H2269">
        <v>162</v>
      </c>
      <c r="J2269">
        <v>77</v>
      </c>
      <c r="M2269" t="s">
        <v>129</v>
      </c>
      <c r="N2269" s="1">
        <v>43948.791666666664</v>
      </c>
      <c r="O2269" t="s">
        <v>2414</v>
      </c>
      <c r="P2269" t="s">
        <v>137</v>
      </c>
      <c r="Q2269">
        <v>239</v>
      </c>
      <c r="R2269">
        <v>1088</v>
      </c>
      <c r="S2269">
        <v>64412</v>
      </c>
      <c r="T2269">
        <v>64412</v>
      </c>
      <c r="U2269">
        <v>64412</v>
      </c>
      <c r="V2269">
        <v>28</v>
      </c>
      <c r="W2269">
        <v>10</v>
      </c>
      <c r="X2269">
        <v>28</v>
      </c>
      <c r="Y2269">
        <v>702</v>
      </c>
      <c r="Z2269">
        <v>248</v>
      </c>
      <c r="AA2269">
        <v>950</v>
      </c>
      <c r="AB2269" s="24">
        <f>VLOOKUP(B2269,population!$B$2:$D$54,3,0)</f>
        <v>2976149</v>
      </c>
      <c r="AC2269" s="24" t="str">
        <f>VLOOKUP(B2269,regions!$A$2:$B$54,2,0)</f>
        <v>South</v>
      </c>
      <c r="AD2269" s="24" t="str">
        <f>VLOOKUP(B2269,population!$B$2:$C$54,2,0)</f>
        <v> Mississippi</v>
      </c>
      <c r="AE2269" s="24">
        <f>IFERROR(VLOOKUP(AD2269,'pop density'!$A$1:$B$51,2,0),"")</f>
        <v>63.8</v>
      </c>
      <c r="AF2269" s="24" t="str">
        <f t="shared" si="35"/>
        <v>00063.8- Mississippi</v>
      </c>
    </row>
    <row r="2270" spans="1:32" x14ac:dyDescent="0.25">
      <c r="A2270">
        <v>20200429</v>
      </c>
      <c r="B2270" t="s">
        <v>2361</v>
      </c>
      <c r="C2270">
        <v>6569</v>
      </c>
      <c r="D2270">
        <v>59525</v>
      </c>
      <c r="F2270">
        <v>677</v>
      </c>
      <c r="G2270">
        <v>1126</v>
      </c>
      <c r="H2270">
        <v>151</v>
      </c>
      <c r="J2270">
        <v>69</v>
      </c>
      <c r="L2270">
        <v>3413</v>
      </c>
      <c r="M2270" t="s">
        <v>129</v>
      </c>
      <c r="N2270" s="1">
        <v>43949.791666666664</v>
      </c>
      <c r="O2270" t="s">
        <v>2415</v>
      </c>
      <c r="P2270" t="s">
        <v>139</v>
      </c>
      <c r="Q2270">
        <v>250</v>
      </c>
      <c r="R2270">
        <v>1126</v>
      </c>
      <c r="S2270">
        <v>66094</v>
      </c>
      <c r="T2270">
        <v>66094</v>
      </c>
      <c r="U2270">
        <v>66094</v>
      </c>
      <c r="V2270">
        <v>28</v>
      </c>
      <c r="W2270">
        <v>11</v>
      </c>
      <c r="X2270">
        <v>38</v>
      </c>
      <c r="Y2270">
        <v>1455</v>
      </c>
      <c r="Z2270">
        <v>227</v>
      </c>
      <c r="AA2270">
        <v>1682</v>
      </c>
      <c r="AB2270" s="24">
        <f>VLOOKUP(B2270,population!$B$2:$D$54,3,0)</f>
        <v>2976149</v>
      </c>
      <c r="AC2270" s="24" t="str">
        <f>VLOOKUP(B2270,regions!$A$2:$B$54,2,0)</f>
        <v>South</v>
      </c>
      <c r="AD2270" s="24" t="str">
        <f>VLOOKUP(B2270,population!$B$2:$C$54,2,0)</f>
        <v> Mississippi</v>
      </c>
      <c r="AE2270" s="24">
        <f>IFERROR(VLOOKUP(AD2270,'pop density'!$A$1:$B$51,2,0),"")</f>
        <v>63.8</v>
      </c>
      <c r="AF2270" s="24" t="str">
        <f t="shared" si="35"/>
        <v>00063.8- Mississippi</v>
      </c>
    </row>
    <row r="2271" spans="1:32" x14ac:dyDescent="0.25">
      <c r="A2271">
        <v>20200430</v>
      </c>
      <c r="B2271" t="s">
        <v>2361</v>
      </c>
      <c r="C2271">
        <v>6815</v>
      </c>
      <c r="D2271">
        <v>59525</v>
      </c>
      <c r="F2271">
        <v>639</v>
      </c>
      <c r="G2271">
        <v>1175</v>
      </c>
      <c r="H2271">
        <v>146</v>
      </c>
      <c r="J2271">
        <v>72</v>
      </c>
      <c r="L2271">
        <v>3413</v>
      </c>
      <c r="M2271" t="s">
        <v>129</v>
      </c>
      <c r="N2271" s="1">
        <v>43950.791666666664</v>
      </c>
      <c r="O2271" t="s">
        <v>2416</v>
      </c>
      <c r="P2271" t="s">
        <v>142</v>
      </c>
      <c r="Q2271">
        <v>261</v>
      </c>
      <c r="R2271">
        <v>1175</v>
      </c>
      <c r="S2271">
        <v>66340</v>
      </c>
      <c r="T2271">
        <v>66340</v>
      </c>
      <c r="U2271">
        <v>66340</v>
      </c>
      <c r="V2271">
        <v>28</v>
      </c>
      <c r="W2271">
        <v>11</v>
      </c>
      <c r="X2271">
        <v>49</v>
      </c>
      <c r="Y2271">
        <v>0</v>
      </c>
      <c r="Z2271">
        <v>246</v>
      </c>
      <c r="AA2271">
        <v>246</v>
      </c>
      <c r="AB2271" s="24">
        <f>VLOOKUP(B2271,population!$B$2:$D$54,3,0)</f>
        <v>2976149</v>
      </c>
      <c r="AC2271" s="24" t="str">
        <f>VLOOKUP(B2271,regions!$A$2:$B$54,2,0)</f>
        <v>South</v>
      </c>
      <c r="AD2271" s="24" t="str">
        <f>VLOOKUP(B2271,population!$B$2:$C$54,2,0)</f>
        <v> Mississippi</v>
      </c>
      <c r="AE2271" s="24">
        <f>IFERROR(VLOOKUP(AD2271,'pop density'!$A$1:$B$51,2,0),"")</f>
        <v>63.8</v>
      </c>
      <c r="AF2271" s="24" t="str">
        <f t="shared" si="35"/>
        <v>00063.8- Mississippi</v>
      </c>
    </row>
    <row r="2272" spans="1:32" x14ac:dyDescent="0.25">
      <c r="A2272">
        <v>20200501</v>
      </c>
      <c r="B2272" t="s">
        <v>2361</v>
      </c>
      <c r="C2272">
        <v>7212</v>
      </c>
      <c r="D2272">
        <v>64336</v>
      </c>
      <c r="F2272">
        <v>651</v>
      </c>
      <c r="G2272">
        <v>1226</v>
      </c>
      <c r="H2272">
        <v>160</v>
      </c>
      <c r="J2272">
        <v>75</v>
      </c>
      <c r="L2272">
        <v>3413</v>
      </c>
      <c r="M2272" t="s">
        <v>129</v>
      </c>
      <c r="N2272" s="1">
        <v>43951</v>
      </c>
      <c r="O2272" t="s">
        <v>2417</v>
      </c>
      <c r="P2272" t="s">
        <v>144</v>
      </c>
      <c r="Q2272">
        <v>281</v>
      </c>
      <c r="R2272">
        <v>1226</v>
      </c>
      <c r="S2272">
        <v>71548</v>
      </c>
      <c r="T2272">
        <v>71548</v>
      </c>
      <c r="U2272">
        <v>71548</v>
      </c>
      <c r="V2272">
        <v>28</v>
      </c>
      <c r="W2272">
        <v>20</v>
      </c>
      <c r="X2272">
        <v>51</v>
      </c>
      <c r="Y2272">
        <v>4811</v>
      </c>
      <c r="Z2272">
        <v>397</v>
      </c>
      <c r="AA2272">
        <v>5208</v>
      </c>
      <c r="AB2272" s="24">
        <f>VLOOKUP(B2272,population!$B$2:$D$54,3,0)</f>
        <v>2976149</v>
      </c>
      <c r="AC2272" s="24" t="str">
        <f>VLOOKUP(B2272,regions!$A$2:$B$54,2,0)</f>
        <v>South</v>
      </c>
      <c r="AD2272" s="24" t="str">
        <f>VLOOKUP(B2272,population!$B$2:$C$54,2,0)</f>
        <v> Mississippi</v>
      </c>
      <c r="AE2272" s="24">
        <f>IFERROR(VLOOKUP(AD2272,'pop density'!$A$1:$B$51,2,0),"")</f>
        <v>63.8</v>
      </c>
      <c r="AF2272" s="24" t="str">
        <f t="shared" si="35"/>
        <v>00063.8- Mississippi</v>
      </c>
    </row>
    <row r="2273" spans="1:32" x14ac:dyDescent="0.25">
      <c r="A2273">
        <v>20200502</v>
      </c>
      <c r="B2273" t="s">
        <v>2361</v>
      </c>
      <c r="C2273">
        <v>7441</v>
      </c>
      <c r="D2273">
        <v>67034</v>
      </c>
      <c r="F2273">
        <v>632</v>
      </c>
      <c r="G2273">
        <v>1265</v>
      </c>
      <c r="H2273">
        <v>142</v>
      </c>
      <c r="J2273">
        <v>71</v>
      </c>
      <c r="L2273">
        <v>3413</v>
      </c>
      <c r="M2273" t="s">
        <v>129</v>
      </c>
      <c r="N2273" s="1">
        <v>43952.791666666664</v>
      </c>
      <c r="O2273" t="s">
        <v>2418</v>
      </c>
      <c r="P2273" t="s">
        <v>146</v>
      </c>
      <c r="Q2273">
        <v>291</v>
      </c>
      <c r="R2273">
        <v>1265</v>
      </c>
      <c r="S2273">
        <v>74475</v>
      </c>
      <c r="T2273">
        <v>74475</v>
      </c>
      <c r="U2273">
        <v>74475</v>
      </c>
      <c r="V2273">
        <v>28</v>
      </c>
      <c r="W2273">
        <v>10</v>
      </c>
      <c r="X2273">
        <v>39</v>
      </c>
      <c r="Y2273">
        <v>2698</v>
      </c>
      <c r="Z2273">
        <v>229</v>
      </c>
      <c r="AA2273">
        <v>2927</v>
      </c>
      <c r="AB2273" s="24">
        <f>VLOOKUP(B2273,population!$B$2:$D$54,3,0)</f>
        <v>2976149</v>
      </c>
      <c r="AC2273" s="24" t="str">
        <f>VLOOKUP(B2273,regions!$A$2:$B$54,2,0)</f>
        <v>South</v>
      </c>
      <c r="AD2273" s="24" t="str">
        <f>VLOOKUP(B2273,population!$B$2:$C$54,2,0)</f>
        <v> Mississippi</v>
      </c>
      <c r="AE2273" s="24">
        <f>IFERROR(VLOOKUP(AD2273,'pop density'!$A$1:$B$51,2,0),"")</f>
        <v>63.8</v>
      </c>
      <c r="AF2273" s="24" t="str">
        <f t="shared" si="35"/>
        <v>00063.8- Mississippi</v>
      </c>
    </row>
    <row r="2274" spans="1:32" x14ac:dyDescent="0.25">
      <c r="A2274">
        <v>20200503</v>
      </c>
      <c r="B2274" t="s">
        <v>2361</v>
      </c>
      <c r="C2274">
        <v>7550</v>
      </c>
      <c r="D2274">
        <v>70043</v>
      </c>
      <c r="F2274">
        <v>667</v>
      </c>
      <c r="G2274">
        <v>1298</v>
      </c>
      <c r="H2274">
        <v>143</v>
      </c>
      <c r="J2274">
        <v>73</v>
      </c>
      <c r="L2274">
        <v>3413</v>
      </c>
      <c r="M2274" t="s">
        <v>129</v>
      </c>
      <c r="N2274" s="1">
        <v>43953.791666666664</v>
      </c>
      <c r="O2274" t="s">
        <v>2419</v>
      </c>
      <c r="P2274" t="s">
        <v>148</v>
      </c>
      <c r="Q2274">
        <v>303</v>
      </c>
      <c r="R2274">
        <v>1298</v>
      </c>
      <c r="S2274">
        <v>77593</v>
      </c>
      <c r="T2274">
        <v>77593</v>
      </c>
      <c r="U2274">
        <v>77593</v>
      </c>
      <c r="V2274">
        <v>28</v>
      </c>
      <c r="W2274">
        <v>12</v>
      </c>
      <c r="X2274">
        <v>33</v>
      </c>
      <c r="Y2274">
        <v>3009</v>
      </c>
      <c r="Z2274">
        <v>109</v>
      </c>
      <c r="AA2274">
        <v>3118</v>
      </c>
      <c r="AB2274" s="24">
        <f>VLOOKUP(B2274,population!$B$2:$D$54,3,0)</f>
        <v>2976149</v>
      </c>
      <c r="AC2274" s="24" t="str">
        <f>VLOOKUP(B2274,regions!$A$2:$B$54,2,0)</f>
        <v>South</v>
      </c>
      <c r="AD2274" s="24" t="str">
        <f>VLOOKUP(B2274,population!$B$2:$C$54,2,0)</f>
        <v> Mississippi</v>
      </c>
      <c r="AE2274" s="24">
        <f>IFERROR(VLOOKUP(AD2274,'pop density'!$A$1:$B$51,2,0),"")</f>
        <v>63.8</v>
      </c>
      <c r="AF2274" s="24" t="str">
        <f t="shared" si="35"/>
        <v>00063.8- Mississippi</v>
      </c>
    </row>
    <row r="2275" spans="1:32" x14ac:dyDescent="0.25">
      <c r="A2275">
        <v>20200504</v>
      </c>
      <c r="B2275" t="s">
        <v>2361</v>
      </c>
      <c r="C2275">
        <v>7877</v>
      </c>
      <c r="D2275">
        <v>71800</v>
      </c>
      <c r="F2275">
        <v>646</v>
      </c>
      <c r="G2275">
        <v>1316</v>
      </c>
      <c r="H2275">
        <v>145</v>
      </c>
      <c r="J2275">
        <v>78</v>
      </c>
      <c r="L2275">
        <v>4421</v>
      </c>
      <c r="M2275" t="s">
        <v>129</v>
      </c>
      <c r="N2275" s="1">
        <v>43954.791666666664</v>
      </c>
      <c r="O2275" t="s">
        <v>2420</v>
      </c>
      <c r="P2275" t="s">
        <v>150</v>
      </c>
      <c r="Q2275">
        <v>310</v>
      </c>
      <c r="R2275">
        <v>1316</v>
      </c>
      <c r="S2275">
        <v>79677</v>
      </c>
      <c r="T2275">
        <v>79677</v>
      </c>
      <c r="U2275">
        <v>79677</v>
      </c>
      <c r="V2275">
        <v>28</v>
      </c>
      <c r="W2275">
        <v>7</v>
      </c>
      <c r="X2275">
        <v>18</v>
      </c>
      <c r="Y2275">
        <v>1757</v>
      </c>
      <c r="Z2275">
        <v>327</v>
      </c>
      <c r="AA2275">
        <v>2084</v>
      </c>
      <c r="AB2275" s="24">
        <f>VLOOKUP(B2275,population!$B$2:$D$54,3,0)</f>
        <v>2976149</v>
      </c>
      <c r="AC2275" s="24" t="str">
        <f>VLOOKUP(B2275,regions!$A$2:$B$54,2,0)</f>
        <v>South</v>
      </c>
      <c r="AD2275" s="24" t="str">
        <f>VLOOKUP(B2275,population!$B$2:$C$54,2,0)</f>
        <v> Mississippi</v>
      </c>
      <c r="AE2275" s="24">
        <f>IFERROR(VLOOKUP(AD2275,'pop density'!$A$1:$B$51,2,0),"")</f>
        <v>63.8</v>
      </c>
      <c r="AF2275" s="24" t="str">
        <f t="shared" si="35"/>
        <v>00063.8- Mississippi</v>
      </c>
    </row>
    <row r="2276" spans="1:32" x14ac:dyDescent="0.25">
      <c r="A2276">
        <v>20200505</v>
      </c>
      <c r="B2276" t="s">
        <v>2361</v>
      </c>
      <c r="C2276">
        <v>8207</v>
      </c>
      <c r="D2276">
        <v>72101</v>
      </c>
      <c r="F2276">
        <v>645</v>
      </c>
      <c r="G2276">
        <v>1352</v>
      </c>
      <c r="H2276">
        <v>162</v>
      </c>
      <c r="J2276">
        <v>77</v>
      </c>
      <c r="L2276">
        <v>4421</v>
      </c>
      <c r="M2276" t="s">
        <v>129</v>
      </c>
      <c r="N2276" s="1">
        <v>43955.791666666664</v>
      </c>
      <c r="O2276" t="s">
        <v>2421</v>
      </c>
      <c r="P2276" t="s">
        <v>152</v>
      </c>
      <c r="Q2276">
        <v>342</v>
      </c>
      <c r="R2276">
        <v>1352</v>
      </c>
      <c r="S2276">
        <v>80308</v>
      </c>
      <c r="T2276">
        <v>80308</v>
      </c>
      <c r="U2276">
        <v>80308</v>
      </c>
      <c r="V2276">
        <v>28</v>
      </c>
      <c r="W2276">
        <v>32</v>
      </c>
      <c r="X2276">
        <v>36</v>
      </c>
      <c r="Y2276">
        <v>301</v>
      </c>
      <c r="Z2276">
        <v>330</v>
      </c>
      <c r="AA2276">
        <v>631</v>
      </c>
      <c r="AB2276" s="24">
        <f>VLOOKUP(B2276,population!$B$2:$D$54,3,0)</f>
        <v>2976149</v>
      </c>
      <c r="AC2276" s="24" t="str">
        <f>VLOOKUP(B2276,regions!$A$2:$B$54,2,0)</f>
        <v>South</v>
      </c>
      <c r="AD2276" s="24" t="str">
        <f>VLOOKUP(B2276,population!$B$2:$C$54,2,0)</f>
        <v> Mississippi</v>
      </c>
      <c r="AE2276" s="24">
        <f>IFERROR(VLOOKUP(AD2276,'pop density'!$A$1:$B$51,2,0),"")</f>
        <v>63.8</v>
      </c>
      <c r="AF2276" s="24" t="str">
        <f t="shared" si="35"/>
        <v>00063.8- Mississippi</v>
      </c>
    </row>
    <row r="2277" spans="1:32" x14ac:dyDescent="0.25">
      <c r="A2277">
        <v>20200506</v>
      </c>
      <c r="B2277" t="s">
        <v>2361</v>
      </c>
      <c r="C2277">
        <v>8424</v>
      </c>
      <c r="D2277">
        <v>72101</v>
      </c>
      <c r="F2277">
        <v>618</v>
      </c>
      <c r="G2277">
        <v>1392</v>
      </c>
      <c r="H2277">
        <v>144</v>
      </c>
      <c r="J2277">
        <v>79</v>
      </c>
      <c r="L2277">
        <v>4421</v>
      </c>
      <c r="M2277" t="s">
        <v>129</v>
      </c>
      <c r="N2277" s="1">
        <v>43956.791666666664</v>
      </c>
      <c r="O2277" t="s">
        <v>2422</v>
      </c>
      <c r="P2277" t="s">
        <v>154</v>
      </c>
      <c r="Q2277">
        <v>374</v>
      </c>
      <c r="R2277">
        <v>1392</v>
      </c>
      <c r="S2277">
        <v>80525</v>
      </c>
      <c r="T2277">
        <v>80525</v>
      </c>
      <c r="U2277">
        <v>80525</v>
      </c>
      <c r="V2277">
        <v>28</v>
      </c>
      <c r="W2277">
        <v>32</v>
      </c>
      <c r="X2277">
        <v>40</v>
      </c>
      <c r="Y2277">
        <v>0</v>
      </c>
      <c r="Z2277">
        <v>217</v>
      </c>
      <c r="AA2277">
        <v>217</v>
      </c>
      <c r="AB2277" s="24">
        <f>VLOOKUP(B2277,population!$B$2:$D$54,3,0)</f>
        <v>2976149</v>
      </c>
      <c r="AC2277" s="24" t="str">
        <f>VLOOKUP(B2277,regions!$A$2:$B$54,2,0)</f>
        <v>South</v>
      </c>
      <c r="AD2277" s="24" t="str">
        <f>VLOOKUP(B2277,population!$B$2:$C$54,2,0)</f>
        <v> Mississippi</v>
      </c>
      <c r="AE2277" s="24">
        <f>IFERROR(VLOOKUP(AD2277,'pop density'!$A$1:$B$51,2,0),"")</f>
        <v>63.8</v>
      </c>
      <c r="AF2277" s="24" t="str">
        <f t="shared" si="35"/>
        <v>00063.8- Mississippi</v>
      </c>
    </row>
    <row r="2278" spans="1:32" x14ac:dyDescent="0.25">
      <c r="A2278">
        <v>20200507</v>
      </c>
      <c r="B2278" t="s">
        <v>2361</v>
      </c>
      <c r="C2278">
        <v>8686</v>
      </c>
      <c r="D2278">
        <v>72101</v>
      </c>
      <c r="F2278">
        <v>650</v>
      </c>
      <c r="G2278">
        <v>1442</v>
      </c>
      <c r="H2278">
        <v>139</v>
      </c>
      <c r="J2278">
        <v>71</v>
      </c>
      <c r="L2278">
        <v>4421</v>
      </c>
      <c r="M2278" t="s">
        <v>62</v>
      </c>
      <c r="N2278" s="1">
        <v>43957.791666666664</v>
      </c>
      <c r="O2278" t="s">
        <v>2423</v>
      </c>
      <c r="P2278" t="s">
        <v>156</v>
      </c>
      <c r="Q2278">
        <v>396</v>
      </c>
      <c r="R2278">
        <v>1442</v>
      </c>
      <c r="S2278">
        <v>80787</v>
      </c>
      <c r="T2278">
        <v>80787</v>
      </c>
      <c r="U2278">
        <v>80787</v>
      </c>
      <c r="V2278">
        <v>28</v>
      </c>
      <c r="W2278">
        <v>22</v>
      </c>
      <c r="X2278">
        <v>50</v>
      </c>
      <c r="Y2278">
        <v>0</v>
      </c>
      <c r="Z2278">
        <v>262</v>
      </c>
      <c r="AA2278">
        <v>262</v>
      </c>
      <c r="AB2278" s="24">
        <f>VLOOKUP(B2278,population!$B$2:$D$54,3,0)</f>
        <v>2976149</v>
      </c>
      <c r="AC2278" s="24" t="str">
        <f>VLOOKUP(B2278,regions!$A$2:$B$54,2,0)</f>
        <v>South</v>
      </c>
      <c r="AD2278" s="24" t="str">
        <f>VLOOKUP(B2278,population!$B$2:$C$54,2,0)</f>
        <v> Mississippi</v>
      </c>
      <c r="AE2278" s="24">
        <f>IFERROR(VLOOKUP(AD2278,'pop density'!$A$1:$B$51,2,0),"")</f>
        <v>63.8</v>
      </c>
      <c r="AF2278" s="24" t="str">
        <f t="shared" si="35"/>
        <v>00063.8- Mississippi</v>
      </c>
    </row>
    <row r="2279" spans="1:32" x14ac:dyDescent="0.25">
      <c r="A2279">
        <v>20200508</v>
      </c>
      <c r="B2279" t="s">
        <v>2361</v>
      </c>
      <c r="C2279">
        <v>9090</v>
      </c>
      <c r="D2279">
        <v>72101</v>
      </c>
      <c r="F2279">
        <v>632</v>
      </c>
      <c r="G2279">
        <v>1478</v>
      </c>
      <c r="H2279">
        <v>123</v>
      </c>
      <c r="J2279">
        <v>58</v>
      </c>
      <c r="L2279">
        <v>4421</v>
      </c>
      <c r="M2279" t="s">
        <v>62</v>
      </c>
      <c r="N2279" s="1">
        <v>43958.791666666664</v>
      </c>
      <c r="O2279" t="s">
        <v>2424</v>
      </c>
      <c r="P2279" t="s">
        <v>158</v>
      </c>
      <c r="Q2279">
        <v>409</v>
      </c>
      <c r="R2279">
        <v>1478</v>
      </c>
      <c r="S2279">
        <v>81191</v>
      </c>
      <c r="T2279">
        <v>81191</v>
      </c>
      <c r="U2279">
        <v>81191</v>
      </c>
      <c r="V2279">
        <v>28</v>
      </c>
      <c r="W2279">
        <v>13</v>
      </c>
      <c r="X2279">
        <v>36</v>
      </c>
      <c r="Y2279">
        <v>0</v>
      </c>
      <c r="Z2279">
        <v>404</v>
      </c>
      <c r="AA2279">
        <v>404</v>
      </c>
      <c r="AB2279" s="24">
        <f>VLOOKUP(B2279,population!$B$2:$D$54,3,0)</f>
        <v>2976149</v>
      </c>
      <c r="AC2279" s="24" t="str">
        <f>VLOOKUP(B2279,regions!$A$2:$B$54,2,0)</f>
        <v>South</v>
      </c>
      <c r="AD2279" s="24" t="str">
        <f>VLOOKUP(B2279,population!$B$2:$C$54,2,0)</f>
        <v> Mississippi</v>
      </c>
      <c r="AE2279" s="24">
        <f>IFERROR(VLOOKUP(AD2279,'pop density'!$A$1:$B$51,2,0),"")</f>
        <v>63.8</v>
      </c>
      <c r="AF2279" s="24" t="str">
        <f t="shared" si="35"/>
        <v>00063.8- Mississippi</v>
      </c>
    </row>
    <row r="2280" spans="1:32" x14ac:dyDescent="0.25">
      <c r="A2280">
        <v>20200509</v>
      </c>
      <c r="B2280" t="s">
        <v>2361</v>
      </c>
      <c r="C2280">
        <v>9378</v>
      </c>
      <c r="D2280">
        <v>72101</v>
      </c>
      <c r="F2280">
        <v>607</v>
      </c>
      <c r="G2280">
        <v>1512</v>
      </c>
      <c r="H2280">
        <v>133</v>
      </c>
      <c r="J2280">
        <v>76</v>
      </c>
      <c r="L2280">
        <v>4421</v>
      </c>
      <c r="M2280" t="s">
        <v>62</v>
      </c>
      <c r="N2280" s="1">
        <v>43959.791666666664</v>
      </c>
      <c r="O2280" t="s">
        <v>2425</v>
      </c>
      <c r="P2280" t="s">
        <v>160</v>
      </c>
      <c r="Q2280">
        <v>421</v>
      </c>
      <c r="R2280">
        <v>1512</v>
      </c>
      <c r="S2280">
        <v>81479</v>
      </c>
      <c r="T2280">
        <v>81479</v>
      </c>
      <c r="U2280">
        <v>81479</v>
      </c>
      <c r="V2280">
        <v>28</v>
      </c>
      <c r="W2280">
        <v>12</v>
      </c>
      <c r="X2280">
        <v>34</v>
      </c>
      <c r="Y2280">
        <v>0</v>
      </c>
      <c r="Z2280">
        <v>288</v>
      </c>
      <c r="AA2280">
        <v>288</v>
      </c>
      <c r="AB2280" s="24">
        <f>VLOOKUP(B2280,population!$B$2:$D$54,3,0)</f>
        <v>2976149</v>
      </c>
      <c r="AC2280" s="24" t="str">
        <f>VLOOKUP(B2280,regions!$A$2:$B$54,2,0)</f>
        <v>South</v>
      </c>
      <c r="AD2280" s="24" t="str">
        <f>VLOOKUP(B2280,population!$B$2:$C$54,2,0)</f>
        <v> Mississippi</v>
      </c>
      <c r="AE2280" s="24">
        <f>IFERROR(VLOOKUP(AD2280,'pop density'!$A$1:$B$51,2,0),"")</f>
        <v>63.8</v>
      </c>
      <c r="AF2280" s="24" t="str">
        <f t="shared" si="35"/>
        <v>00063.8- Mississippi</v>
      </c>
    </row>
    <row r="2281" spans="1:32" x14ac:dyDescent="0.25">
      <c r="A2281">
        <v>20200510</v>
      </c>
      <c r="B2281" t="s">
        <v>2361</v>
      </c>
      <c r="C2281">
        <v>9501</v>
      </c>
      <c r="D2281">
        <v>72101</v>
      </c>
      <c r="F2281">
        <v>645</v>
      </c>
      <c r="G2281">
        <v>1531</v>
      </c>
      <c r="H2281">
        <v>141</v>
      </c>
      <c r="J2281">
        <v>78</v>
      </c>
      <c r="L2281">
        <v>4421</v>
      </c>
      <c r="M2281" t="s">
        <v>62</v>
      </c>
      <c r="N2281" s="1">
        <v>43960.791666666664</v>
      </c>
      <c r="O2281" t="s">
        <v>2426</v>
      </c>
      <c r="P2281" t="s">
        <v>162</v>
      </c>
      <c r="Q2281">
        <v>430</v>
      </c>
      <c r="R2281">
        <v>1531</v>
      </c>
      <c r="S2281">
        <v>81602</v>
      </c>
      <c r="T2281">
        <v>81602</v>
      </c>
      <c r="U2281">
        <v>81602</v>
      </c>
      <c r="V2281">
        <v>28</v>
      </c>
      <c r="W2281">
        <v>9</v>
      </c>
      <c r="X2281">
        <v>19</v>
      </c>
      <c r="Y2281">
        <v>0</v>
      </c>
      <c r="Z2281">
        <v>123</v>
      </c>
      <c r="AA2281">
        <v>123</v>
      </c>
      <c r="AB2281" s="24">
        <f>VLOOKUP(B2281,population!$B$2:$D$54,3,0)</f>
        <v>2976149</v>
      </c>
      <c r="AC2281" s="24" t="str">
        <f>VLOOKUP(B2281,regions!$A$2:$B$54,2,0)</f>
        <v>South</v>
      </c>
      <c r="AD2281" s="24" t="str">
        <f>VLOOKUP(B2281,population!$B$2:$C$54,2,0)</f>
        <v> Mississippi</v>
      </c>
      <c r="AE2281" s="24">
        <f>IFERROR(VLOOKUP(AD2281,'pop density'!$A$1:$B$51,2,0),"")</f>
        <v>63.8</v>
      </c>
      <c r="AF2281" s="24" t="str">
        <f t="shared" si="35"/>
        <v>00063.8- Mississippi</v>
      </c>
    </row>
    <row r="2282" spans="1:32" x14ac:dyDescent="0.25">
      <c r="A2282">
        <v>20200511</v>
      </c>
      <c r="B2282" t="s">
        <v>2361</v>
      </c>
      <c r="C2282">
        <v>9674</v>
      </c>
      <c r="D2282">
        <v>86211</v>
      </c>
      <c r="F2282">
        <v>507</v>
      </c>
      <c r="G2282">
        <v>1546</v>
      </c>
      <c r="H2282">
        <v>132</v>
      </c>
      <c r="J2282">
        <v>68</v>
      </c>
      <c r="L2282">
        <v>6268</v>
      </c>
      <c r="M2282" t="s">
        <v>62</v>
      </c>
      <c r="N2282" s="1">
        <v>43961.791666666664</v>
      </c>
      <c r="O2282" t="s">
        <v>2427</v>
      </c>
      <c r="P2282" t="s">
        <v>164</v>
      </c>
      <c r="Q2282">
        <v>435</v>
      </c>
      <c r="R2282">
        <v>1546</v>
      </c>
      <c r="S2282">
        <v>95885</v>
      </c>
      <c r="T2282">
        <v>95885</v>
      </c>
      <c r="U2282">
        <v>95885</v>
      </c>
      <c r="V2282">
        <v>28</v>
      </c>
      <c r="W2282">
        <v>5</v>
      </c>
      <c r="X2282">
        <v>15</v>
      </c>
      <c r="Y2282">
        <v>14110</v>
      </c>
      <c r="Z2282">
        <v>173</v>
      </c>
      <c r="AA2282">
        <v>14283</v>
      </c>
      <c r="AB2282" s="24">
        <f>VLOOKUP(B2282,population!$B$2:$D$54,3,0)</f>
        <v>2976149</v>
      </c>
      <c r="AC2282" s="24" t="str">
        <f>VLOOKUP(B2282,regions!$A$2:$B$54,2,0)</f>
        <v>South</v>
      </c>
      <c r="AD2282" s="24" t="str">
        <f>VLOOKUP(B2282,population!$B$2:$C$54,2,0)</f>
        <v> Mississippi</v>
      </c>
      <c r="AE2282" s="24">
        <f>IFERROR(VLOOKUP(AD2282,'pop density'!$A$1:$B$51,2,0),"")</f>
        <v>63.8</v>
      </c>
      <c r="AF2282" s="24" t="str">
        <f t="shared" si="35"/>
        <v>00063.8- Mississippi</v>
      </c>
    </row>
    <row r="2283" spans="1:32" x14ac:dyDescent="0.25">
      <c r="A2283">
        <v>20200512</v>
      </c>
      <c r="B2283" t="s">
        <v>2361</v>
      </c>
      <c r="C2283">
        <v>9908</v>
      </c>
      <c r="D2283">
        <v>87784</v>
      </c>
      <c r="F2283">
        <v>604</v>
      </c>
      <c r="G2283">
        <v>1582</v>
      </c>
      <c r="H2283">
        <v>146</v>
      </c>
      <c r="J2283">
        <v>75</v>
      </c>
      <c r="L2283">
        <v>6268</v>
      </c>
      <c r="M2283" t="s">
        <v>62</v>
      </c>
      <c r="N2283" s="1">
        <v>43962.791666666664</v>
      </c>
      <c r="O2283" t="s">
        <v>2428</v>
      </c>
      <c r="P2283" t="s">
        <v>166</v>
      </c>
      <c r="Q2283">
        <v>457</v>
      </c>
      <c r="R2283">
        <v>1582</v>
      </c>
      <c r="S2283">
        <v>97692</v>
      </c>
      <c r="T2283">
        <v>97692</v>
      </c>
      <c r="U2283">
        <v>97692</v>
      </c>
      <c r="V2283">
        <v>28</v>
      </c>
      <c r="W2283">
        <v>22</v>
      </c>
      <c r="X2283">
        <v>36</v>
      </c>
      <c r="Y2283">
        <v>1573</v>
      </c>
      <c r="Z2283">
        <v>234</v>
      </c>
      <c r="AA2283">
        <v>1807</v>
      </c>
      <c r="AB2283" s="24">
        <f>VLOOKUP(B2283,population!$B$2:$D$54,3,0)</f>
        <v>2976149</v>
      </c>
      <c r="AC2283" s="24" t="str">
        <f>VLOOKUP(B2283,regions!$A$2:$B$54,2,0)</f>
        <v>South</v>
      </c>
      <c r="AD2283" s="24" t="str">
        <f>VLOOKUP(B2283,population!$B$2:$C$54,2,0)</f>
        <v> Mississippi</v>
      </c>
      <c r="AE2283" s="24">
        <f>IFERROR(VLOOKUP(AD2283,'pop density'!$A$1:$B$51,2,0),"")</f>
        <v>63.8</v>
      </c>
      <c r="AF2283" s="24" t="str">
        <f t="shared" si="35"/>
        <v>00063.8- Mississippi</v>
      </c>
    </row>
    <row r="2284" spans="1:32" x14ac:dyDescent="0.25">
      <c r="A2284">
        <v>20200513</v>
      </c>
      <c r="B2284" t="s">
        <v>2361</v>
      </c>
      <c r="C2284">
        <v>10090</v>
      </c>
      <c r="D2284">
        <v>89958</v>
      </c>
      <c r="F2284">
        <v>604</v>
      </c>
      <c r="G2284">
        <v>1616</v>
      </c>
      <c r="H2284">
        <v>150</v>
      </c>
      <c r="J2284">
        <v>79</v>
      </c>
      <c r="L2284">
        <v>6268</v>
      </c>
      <c r="M2284" t="s">
        <v>62</v>
      </c>
      <c r="N2284" s="1">
        <v>43963.791666666664</v>
      </c>
      <c r="O2284" t="s">
        <v>2429</v>
      </c>
      <c r="P2284" t="s">
        <v>168</v>
      </c>
      <c r="Q2284">
        <v>465</v>
      </c>
      <c r="R2284">
        <v>1616</v>
      </c>
      <c r="S2284">
        <v>100048</v>
      </c>
      <c r="T2284">
        <v>100048</v>
      </c>
      <c r="U2284">
        <v>100048</v>
      </c>
      <c r="V2284">
        <v>28</v>
      </c>
      <c r="W2284">
        <v>8</v>
      </c>
      <c r="X2284">
        <v>34</v>
      </c>
      <c r="Y2284">
        <v>2174</v>
      </c>
      <c r="Z2284">
        <v>182</v>
      </c>
      <c r="AA2284">
        <v>2356</v>
      </c>
      <c r="AB2284" s="24">
        <f>VLOOKUP(B2284,population!$B$2:$D$54,3,0)</f>
        <v>2976149</v>
      </c>
      <c r="AC2284" s="24" t="str">
        <f>VLOOKUP(B2284,regions!$A$2:$B$54,2,0)</f>
        <v>South</v>
      </c>
      <c r="AD2284" s="24" t="str">
        <f>VLOOKUP(B2284,population!$B$2:$C$54,2,0)</f>
        <v> Mississippi</v>
      </c>
      <c r="AE2284" s="24">
        <f>IFERROR(VLOOKUP(AD2284,'pop density'!$A$1:$B$51,2,0),"")</f>
        <v>63.8</v>
      </c>
      <c r="AF2284" s="24" t="str">
        <f t="shared" si="35"/>
        <v>00063.8- Mississippi</v>
      </c>
    </row>
    <row r="2285" spans="1:32" x14ac:dyDescent="0.25">
      <c r="A2285">
        <v>20200514</v>
      </c>
      <c r="B2285" t="s">
        <v>2361</v>
      </c>
      <c r="C2285">
        <v>10483</v>
      </c>
      <c r="D2285">
        <v>94843</v>
      </c>
      <c r="F2285">
        <v>589</v>
      </c>
      <c r="G2285">
        <v>1667</v>
      </c>
      <c r="H2285">
        <v>131</v>
      </c>
      <c r="J2285">
        <v>72</v>
      </c>
      <c r="L2285">
        <v>6268</v>
      </c>
      <c r="M2285" t="s">
        <v>62</v>
      </c>
      <c r="N2285" s="1">
        <v>43964.791666666664</v>
      </c>
      <c r="O2285" t="s">
        <v>2430</v>
      </c>
      <c r="P2285" t="s">
        <v>170</v>
      </c>
      <c r="Q2285">
        <v>480</v>
      </c>
      <c r="R2285">
        <v>1667</v>
      </c>
      <c r="S2285">
        <v>105326</v>
      </c>
      <c r="T2285">
        <v>105326</v>
      </c>
      <c r="U2285">
        <v>105326</v>
      </c>
      <c r="V2285">
        <v>28</v>
      </c>
      <c r="W2285">
        <v>15</v>
      </c>
      <c r="X2285">
        <v>51</v>
      </c>
      <c r="Y2285">
        <v>4885</v>
      </c>
      <c r="Z2285">
        <v>393</v>
      </c>
      <c r="AA2285">
        <v>5278</v>
      </c>
      <c r="AB2285" s="24">
        <f>VLOOKUP(B2285,population!$B$2:$D$54,3,0)</f>
        <v>2976149</v>
      </c>
      <c r="AC2285" s="24" t="str">
        <f>VLOOKUP(B2285,regions!$A$2:$B$54,2,0)</f>
        <v>South</v>
      </c>
      <c r="AD2285" s="24" t="str">
        <f>VLOOKUP(B2285,population!$B$2:$C$54,2,0)</f>
        <v> Mississippi</v>
      </c>
      <c r="AE2285" s="24">
        <f>IFERROR(VLOOKUP(AD2285,'pop density'!$A$1:$B$51,2,0),"")</f>
        <v>63.8</v>
      </c>
      <c r="AF2285" s="24" t="str">
        <f t="shared" si="35"/>
        <v>00063.8- Mississippi</v>
      </c>
    </row>
    <row r="2286" spans="1:32" x14ac:dyDescent="0.25">
      <c r="A2286">
        <v>20200515</v>
      </c>
      <c r="B2286" t="s">
        <v>2361</v>
      </c>
      <c r="C2286">
        <v>10801</v>
      </c>
      <c r="D2286">
        <v>96022</v>
      </c>
      <c r="F2286">
        <v>573</v>
      </c>
      <c r="G2286">
        <v>1712</v>
      </c>
      <c r="H2286">
        <v>172</v>
      </c>
      <c r="J2286">
        <v>81</v>
      </c>
      <c r="L2286">
        <v>6268</v>
      </c>
      <c r="M2286" t="s">
        <v>62</v>
      </c>
      <c r="N2286" s="1">
        <v>43965.791666666664</v>
      </c>
      <c r="O2286" t="s">
        <v>2431</v>
      </c>
      <c r="P2286" t="s">
        <v>172</v>
      </c>
      <c r="Q2286">
        <v>493</v>
      </c>
      <c r="R2286">
        <v>1712</v>
      </c>
      <c r="S2286">
        <v>106823</v>
      </c>
      <c r="T2286">
        <v>106823</v>
      </c>
      <c r="U2286">
        <v>106823</v>
      </c>
      <c r="V2286">
        <v>28</v>
      </c>
      <c r="W2286">
        <v>13</v>
      </c>
      <c r="X2286">
        <v>45</v>
      </c>
      <c r="Y2286">
        <v>1179</v>
      </c>
      <c r="Z2286">
        <v>318</v>
      </c>
      <c r="AA2286">
        <v>1497</v>
      </c>
      <c r="AB2286" s="24">
        <f>VLOOKUP(B2286,population!$B$2:$D$54,3,0)</f>
        <v>2976149</v>
      </c>
      <c r="AC2286" s="24" t="str">
        <f>VLOOKUP(B2286,regions!$A$2:$B$54,2,0)</f>
        <v>South</v>
      </c>
      <c r="AD2286" s="24" t="str">
        <f>VLOOKUP(B2286,population!$B$2:$C$54,2,0)</f>
        <v> Mississippi</v>
      </c>
      <c r="AE2286" s="24">
        <f>IFERROR(VLOOKUP(AD2286,'pop density'!$A$1:$B$51,2,0),"")</f>
        <v>63.8</v>
      </c>
      <c r="AF2286" s="24" t="str">
        <f t="shared" si="35"/>
        <v>00063.8- Mississippi</v>
      </c>
    </row>
    <row r="2287" spans="1:32" x14ac:dyDescent="0.25">
      <c r="A2287">
        <v>20200516</v>
      </c>
      <c r="B2287" t="s">
        <v>2361</v>
      </c>
      <c r="C2287">
        <v>11123</v>
      </c>
      <c r="D2287">
        <v>97353</v>
      </c>
      <c r="F2287">
        <v>641</v>
      </c>
      <c r="G2287">
        <v>1748</v>
      </c>
      <c r="H2287">
        <v>170</v>
      </c>
      <c r="J2287">
        <v>81</v>
      </c>
      <c r="L2287">
        <v>6268</v>
      </c>
      <c r="M2287" t="s">
        <v>62</v>
      </c>
      <c r="N2287" s="1">
        <v>43966.791666666664</v>
      </c>
      <c r="O2287" t="s">
        <v>2432</v>
      </c>
      <c r="P2287" t="s">
        <v>174</v>
      </c>
      <c r="Q2287">
        <v>510</v>
      </c>
      <c r="R2287">
        <v>1748</v>
      </c>
      <c r="S2287">
        <v>108476</v>
      </c>
      <c r="T2287">
        <v>108476</v>
      </c>
      <c r="U2287">
        <v>108476</v>
      </c>
      <c r="V2287">
        <v>28</v>
      </c>
      <c r="W2287">
        <v>17</v>
      </c>
      <c r="X2287">
        <v>36</v>
      </c>
      <c r="Y2287">
        <v>1331</v>
      </c>
      <c r="Z2287">
        <v>322</v>
      </c>
      <c r="AA2287">
        <v>1653</v>
      </c>
      <c r="AB2287" s="24">
        <f>VLOOKUP(B2287,population!$B$2:$D$54,3,0)</f>
        <v>2976149</v>
      </c>
      <c r="AC2287" s="24" t="str">
        <f>VLOOKUP(B2287,regions!$A$2:$B$54,2,0)</f>
        <v>South</v>
      </c>
      <c r="AD2287" s="24" t="str">
        <f>VLOOKUP(B2287,population!$B$2:$C$54,2,0)</f>
        <v> Mississippi</v>
      </c>
      <c r="AE2287" s="24">
        <f>IFERROR(VLOOKUP(AD2287,'pop density'!$A$1:$B$51,2,0),"")</f>
        <v>63.8</v>
      </c>
      <c r="AF2287" s="24" t="str">
        <f t="shared" si="35"/>
        <v>00063.8- Mississippi</v>
      </c>
    </row>
    <row r="2288" spans="1:32" x14ac:dyDescent="0.25">
      <c r="A2288">
        <v>20200517</v>
      </c>
      <c r="B2288" t="s">
        <v>2361</v>
      </c>
      <c r="C2288">
        <v>11296</v>
      </c>
      <c r="D2288">
        <v>101830</v>
      </c>
      <c r="F2288">
        <v>608</v>
      </c>
      <c r="G2288">
        <v>1773</v>
      </c>
      <c r="H2288">
        <v>158</v>
      </c>
      <c r="J2288">
        <v>81</v>
      </c>
      <c r="L2288">
        <v>6268</v>
      </c>
      <c r="M2288" t="s">
        <v>62</v>
      </c>
      <c r="N2288" s="1">
        <v>43967.791666666664</v>
      </c>
      <c r="O2288" t="s">
        <v>2433</v>
      </c>
      <c r="P2288" t="s">
        <v>176</v>
      </c>
      <c r="Q2288">
        <v>521</v>
      </c>
      <c r="R2288">
        <v>1773</v>
      </c>
      <c r="S2288">
        <v>113126</v>
      </c>
      <c r="T2288">
        <v>113126</v>
      </c>
      <c r="U2288">
        <v>113126</v>
      </c>
      <c r="V2288">
        <v>28</v>
      </c>
      <c r="W2288">
        <v>11</v>
      </c>
      <c r="X2288">
        <v>25</v>
      </c>
      <c r="Y2288">
        <v>4477</v>
      </c>
      <c r="Z2288">
        <v>173</v>
      </c>
      <c r="AA2288">
        <v>4650</v>
      </c>
      <c r="AB2288" s="24">
        <f>VLOOKUP(B2288,population!$B$2:$D$54,3,0)</f>
        <v>2976149</v>
      </c>
      <c r="AC2288" s="24" t="str">
        <f>VLOOKUP(B2288,regions!$A$2:$B$54,2,0)</f>
        <v>South</v>
      </c>
      <c r="AD2288" s="24" t="str">
        <f>VLOOKUP(B2288,population!$B$2:$C$54,2,0)</f>
        <v> Mississippi</v>
      </c>
      <c r="AE2288" s="24">
        <f>IFERROR(VLOOKUP(AD2288,'pop density'!$A$1:$B$51,2,0),"")</f>
        <v>63.8</v>
      </c>
      <c r="AF2288" s="24" t="str">
        <f t="shared" si="35"/>
        <v>00063.8- Mississippi</v>
      </c>
    </row>
    <row r="2289" spans="1:32" x14ac:dyDescent="0.25">
      <c r="A2289">
        <v>20200518</v>
      </c>
      <c r="B2289" t="s">
        <v>2361</v>
      </c>
      <c r="C2289">
        <v>11432</v>
      </c>
      <c r="D2289">
        <v>104335</v>
      </c>
      <c r="F2289">
        <v>559</v>
      </c>
      <c r="G2289">
        <v>1805</v>
      </c>
      <c r="H2289">
        <v>141</v>
      </c>
      <c r="J2289">
        <v>75</v>
      </c>
      <c r="L2289">
        <v>7681</v>
      </c>
      <c r="M2289" t="s">
        <v>62</v>
      </c>
      <c r="N2289" s="1">
        <v>43968.791666666664</v>
      </c>
      <c r="O2289" t="s">
        <v>2434</v>
      </c>
      <c r="P2289" t="s">
        <v>178</v>
      </c>
      <c r="Q2289">
        <v>528</v>
      </c>
      <c r="R2289">
        <v>1805</v>
      </c>
      <c r="S2289">
        <v>115767</v>
      </c>
      <c r="T2289">
        <v>115767</v>
      </c>
      <c r="U2289">
        <v>115767</v>
      </c>
      <c r="V2289">
        <v>28</v>
      </c>
      <c r="W2289">
        <v>7</v>
      </c>
      <c r="X2289">
        <v>32</v>
      </c>
      <c r="Y2289">
        <v>2505</v>
      </c>
      <c r="Z2289">
        <v>136</v>
      </c>
      <c r="AA2289">
        <v>2641</v>
      </c>
      <c r="AB2289" s="24">
        <f>VLOOKUP(B2289,population!$B$2:$D$54,3,0)</f>
        <v>2976149</v>
      </c>
      <c r="AC2289" s="24" t="str">
        <f>VLOOKUP(B2289,regions!$A$2:$B$54,2,0)</f>
        <v>South</v>
      </c>
      <c r="AD2289" s="24" t="str">
        <f>VLOOKUP(B2289,population!$B$2:$C$54,2,0)</f>
        <v> Mississippi</v>
      </c>
      <c r="AE2289" s="24">
        <f>IFERROR(VLOOKUP(AD2289,'pop density'!$A$1:$B$51,2,0),"")</f>
        <v>63.8</v>
      </c>
      <c r="AF2289" s="24" t="str">
        <f t="shared" si="35"/>
        <v>00063.8- Mississippi</v>
      </c>
    </row>
    <row r="2290" spans="1:32" x14ac:dyDescent="0.25">
      <c r="A2290">
        <v>20200519</v>
      </c>
      <c r="B2290" t="s">
        <v>2361</v>
      </c>
      <c r="C2290">
        <v>11704</v>
      </c>
      <c r="D2290">
        <v>106056</v>
      </c>
      <c r="F2290">
        <v>611</v>
      </c>
      <c r="G2290">
        <v>1840</v>
      </c>
      <c r="H2290">
        <v>153</v>
      </c>
      <c r="J2290">
        <v>87</v>
      </c>
      <c r="L2290">
        <v>7681</v>
      </c>
      <c r="M2290" t="s">
        <v>62</v>
      </c>
      <c r="N2290" s="1">
        <v>43969.791666666664</v>
      </c>
      <c r="O2290" t="s">
        <v>2435</v>
      </c>
      <c r="P2290" t="s">
        <v>180</v>
      </c>
      <c r="Q2290">
        <v>554</v>
      </c>
      <c r="R2290">
        <v>1840</v>
      </c>
      <c r="S2290">
        <v>117760</v>
      </c>
      <c r="T2290">
        <v>117760</v>
      </c>
      <c r="U2290">
        <v>117760</v>
      </c>
      <c r="V2290">
        <v>28</v>
      </c>
      <c r="W2290">
        <v>26</v>
      </c>
      <c r="X2290">
        <v>35</v>
      </c>
      <c r="Y2290">
        <v>1721</v>
      </c>
      <c r="Z2290">
        <v>272</v>
      </c>
      <c r="AA2290">
        <v>1993</v>
      </c>
      <c r="AB2290" s="24">
        <f>VLOOKUP(B2290,population!$B$2:$D$54,3,0)</f>
        <v>2976149</v>
      </c>
      <c r="AC2290" s="24" t="str">
        <f>VLOOKUP(B2290,regions!$A$2:$B$54,2,0)</f>
        <v>South</v>
      </c>
      <c r="AD2290" s="24" t="str">
        <f>VLOOKUP(B2290,population!$B$2:$C$54,2,0)</f>
        <v> Mississippi</v>
      </c>
      <c r="AE2290" s="24">
        <f>IFERROR(VLOOKUP(AD2290,'pop density'!$A$1:$B$51,2,0),"")</f>
        <v>63.8</v>
      </c>
      <c r="AF2290" s="24" t="str">
        <f t="shared" si="35"/>
        <v>00063.8- Mississippi</v>
      </c>
    </row>
    <row r="2291" spans="1:32" x14ac:dyDescent="0.25">
      <c r="A2291">
        <v>20200520</v>
      </c>
      <c r="B2291" t="s">
        <v>2361</v>
      </c>
      <c r="C2291">
        <v>11967</v>
      </c>
      <c r="D2291">
        <v>108713</v>
      </c>
      <c r="F2291">
        <v>644</v>
      </c>
      <c r="G2291">
        <v>1901</v>
      </c>
      <c r="H2291">
        <v>157</v>
      </c>
      <c r="J2291">
        <v>89</v>
      </c>
      <c r="L2291">
        <v>7681</v>
      </c>
      <c r="M2291" t="s">
        <v>62</v>
      </c>
      <c r="N2291" s="1">
        <v>43970.791666666664</v>
      </c>
      <c r="O2291" t="s">
        <v>2436</v>
      </c>
      <c r="P2291" t="s">
        <v>182</v>
      </c>
      <c r="Q2291">
        <v>570</v>
      </c>
      <c r="R2291">
        <v>1901</v>
      </c>
      <c r="S2291">
        <v>120680</v>
      </c>
      <c r="T2291">
        <v>120680</v>
      </c>
      <c r="U2291">
        <v>120680</v>
      </c>
      <c r="V2291">
        <v>28</v>
      </c>
      <c r="W2291">
        <v>16</v>
      </c>
      <c r="X2291">
        <v>61</v>
      </c>
      <c r="Y2291">
        <v>2657</v>
      </c>
      <c r="Z2291">
        <v>263</v>
      </c>
      <c r="AA2291">
        <v>2920</v>
      </c>
      <c r="AB2291" s="24">
        <f>VLOOKUP(B2291,population!$B$2:$D$54,3,0)</f>
        <v>2976149</v>
      </c>
      <c r="AC2291" s="24" t="str">
        <f>VLOOKUP(B2291,regions!$A$2:$B$54,2,0)</f>
        <v>South</v>
      </c>
      <c r="AD2291" s="24" t="str">
        <f>VLOOKUP(B2291,population!$B$2:$C$54,2,0)</f>
        <v> Mississippi</v>
      </c>
      <c r="AE2291" s="24">
        <f>IFERROR(VLOOKUP(AD2291,'pop density'!$A$1:$B$51,2,0),"")</f>
        <v>63.8</v>
      </c>
      <c r="AF2291" s="24" t="str">
        <f t="shared" si="35"/>
        <v>00063.8- Mississippi</v>
      </c>
    </row>
    <row r="2292" spans="1:32" x14ac:dyDescent="0.25">
      <c r="A2292">
        <v>20200521</v>
      </c>
      <c r="B2292" t="s">
        <v>2361</v>
      </c>
      <c r="C2292">
        <v>12222</v>
      </c>
      <c r="D2292">
        <v>113748</v>
      </c>
      <c r="F2292">
        <v>638</v>
      </c>
      <c r="G2292">
        <v>1932</v>
      </c>
      <c r="H2292">
        <v>158</v>
      </c>
      <c r="J2292">
        <v>92</v>
      </c>
      <c r="L2292">
        <v>7681</v>
      </c>
      <c r="M2292" t="s">
        <v>62</v>
      </c>
      <c r="N2292" s="1">
        <v>43971.791666666664</v>
      </c>
      <c r="O2292" t="s">
        <v>2437</v>
      </c>
      <c r="P2292" t="s">
        <v>184</v>
      </c>
      <c r="Q2292">
        <v>580</v>
      </c>
      <c r="R2292">
        <v>1932</v>
      </c>
      <c r="S2292">
        <v>125970</v>
      </c>
      <c r="T2292">
        <v>125970</v>
      </c>
      <c r="U2292">
        <v>125970</v>
      </c>
      <c r="V2292">
        <v>28</v>
      </c>
      <c r="W2292">
        <v>10</v>
      </c>
      <c r="X2292">
        <v>31</v>
      </c>
      <c r="Y2292">
        <v>5035</v>
      </c>
      <c r="Z2292">
        <v>255</v>
      </c>
      <c r="AA2292">
        <v>5290</v>
      </c>
      <c r="AB2292" s="24">
        <f>VLOOKUP(B2292,population!$B$2:$D$54,3,0)</f>
        <v>2976149</v>
      </c>
      <c r="AC2292" s="24" t="str">
        <f>VLOOKUP(B2292,regions!$A$2:$B$54,2,0)</f>
        <v>South</v>
      </c>
      <c r="AD2292" s="24" t="str">
        <f>VLOOKUP(B2292,population!$B$2:$C$54,2,0)</f>
        <v> Mississippi</v>
      </c>
      <c r="AE2292" s="24">
        <f>IFERROR(VLOOKUP(AD2292,'pop density'!$A$1:$B$51,2,0),"")</f>
        <v>63.8</v>
      </c>
      <c r="AF2292" s="24" t="str">
        <f t="shared" si="35"/>
        <v>00063.8- Mississippi</v>
      </c>
    </row>
    <row r="2293" spans="1:32" x14ac:dyDescent="0.25">
      <c r="A2293">
        <v>20200522</v>
      </c>
      <c r="B2293" t="s">
        <v>2361</v>
      </c>
      <c r="C2293">
        <v>12624</v>
      </c>
      <c r="D2293">
        <v>125349</v>
      </c>
      <c r="F2293">
        <v>557</v>
      </c>
      <c r="G2293">
        <v>1966</v>
      </c>
      <c r="H2293">
        <v>159</v>
      </c>
      <c r="J2293">
        <v>85</v>
      </c>
      <c r="L2293">
        <v>7681</v>
      </c>
      <c r="M2293" t="s">
        <v>62</v>
      </c>
      <c r="N2293" s="1">
        <v>43972.791666666664</v>
      </c>
      <c r="O2293" t="s">
        <v>2438</v>
      </c>
      <c r="P2293" t="s">
        <v>186</v>
      </c>
      <c r="Q2293">
        <v>596</v>
      </c>
      <c r="R2293">
        <v>1966</v>
      </c>
      <c r="S2293">
        <v>137973</v>
      </c>
      <c r="T2293">
        <v>137973</v>
      </c>
      <c r="U2293">
        <v>137973</v>
      </c>
      <c r="V2293">
        <v>28</v>
      </c>
      <c r="W2293">
        <v>16</v>
      </c>
      <c r="X2293">
        <v>34</v>
      </c>
      <c r="Y2293">
        <v>11601</v>
      </c>
      <c r="Z2293">
        <v>402</v>
      </c>
      <c r="AA2293">
        <v>12003</v>
      </c>
      <c r="AB2293" s="24">
        <f>VLOOKUP(B2293,population!$B$2:$D$54,3,0)</f>
        <v>2976149</v>
      </c>
      <c r="AC2293" s="24" t="str">
        <f>VLOOKUP(B2293,regions!$A$2:$B$54,2,0)</f>
        <v>South</v>
      </c>
      <c r="AD2293" s="24" t="str">
        <f>VLOOKUP(B2293,population!$B$2:$C$54,2,0)</f>
        <v> Mississippi</v>
      </c>
      <c r="AE2293" s="24">
        <f>IFERROR(VLOOKUP(AD2293,'pop density'!$A$1:$B$51,2,0),"")</f>
        <v>63.8</v>
      </c>
      <c r="AF2293" s="24" t="str">
        <f t="shared" si="35"/>
        <v>00063.8- Mississippi</v>
      </c>
    </row>
    <row r="2294" spans="1:32" x14ac:dyDescent="0.25">
      <c r="A2294">
        <v>20200523</v>
      </c>
      <c r="B2294" t="s">
        <v>2361</v>
      </c>
      <c r="C2294">
        <v>13005</v>
      </c>
      <c r="D2294">
        <v>121215</v>
      </c>
      <c r="F2294">
        <v>590</v>
      </c>
      <c r="G2294">
        <v>1996</v>
      </c>
      <c r="H2294">
        <v>154</v>
      </c>
      <c r="J2294">
        <v>93</v>
      </c>
      <c r="L2294">
        <v>7681</v>
      </c>
      <c r="M2294" t="s">
        <v>62</v>
      </c>
      <c r="N2294" s="1">
        <v>43973.791666666664</v>
      </c>
      <c r="O2294" t="s">
        <v>2439</v>
      </c>
      <c r="P2294" t="s">
        <v>188</v>
      </c>
      <c r="Q2294">
        <v>616</v>
      </c>
      <c r="R2294">
        <v>1996</v>
      </c>
      <c r="S2294">
        <v>134220</v>
      </c>
      <c r="T2294">
        <v>134220</v>
      </c>
      <c r="U2294">
        <v>134220</v>
      </c>
      <c r="V2294">
        <v>28</v>
      </c>
      <c r="W2294">
        <v>20</v>
      </c>
      <c r="X2294">
        <v>30</v>
      </c>
      <c r="Y2294">
        <v>-4134</v>
      </c>
      <c r="Z2294">
        <v>381</v>
      </c>
      <c r="AA2294">
        <v>-3753</v>
      </c>
      <c r="AB2294" s="24">
        <f>VLOOKUP(B2294,population!$B$2:$D$54,3,0)</f>
        <v>2976149</v>
      </c>
      <c r="AC2294" s="24" t="str">
        <f>VLOOKUP(B2294,regions!$A$2:$B$54,2,0)</f>
        <v>South</v>
      </c>
      <c r="AD2294" s="24" t="str">
        <f>VLOOKUP(B2294,population!$B$2:$C$54,2,0)</f>
        <v> Mississippi</v>
      </c>
      <c r="AE2294" s="24">
        <f>IFERROR(VLOOKUP(AD2294,'pop density'!$A$1:$B$51,2,0),"")</f>
        <v>63.8</v>
      </c>
      <c r="AF2294" s="24" t="str">
        <f t="shared" si="35"/>
        <v>00063.8- Mississippi</v>
      </c>
    </row>
    <row r="2295" spans="1:32" x14ac:dyDescent="0.25">
      <c r="A2295">
        <v>20200524</v>
      </c>
      <c r="B2295" t="s">
        <v>2361</v>
      </c>
      <c r="C2295">
        <v>13252</v>
      </c>
      <c r="D2295">
        <v>124650</v>
      </c>
      <c r="F2295">
        <v>512</v>
      </c>
      <c r="G2295">
        <v>2023</v>
      </c>
      <c r="H2295">
        <v>150</v>
      </c>
      <c r="J2295">
        <v>73</v>
      </c>
      <c r="L2295">
        <v>7681</v>
      </c>
      <c r="M2295" t="s">
        <v>62</v>
      </c>
      <c r="N2295" s="1">
        <v>43974.791666666664</v>
      </c>
      <c r="O2295" t="s">
        <v>2440</v>
      </c>
      <c r="P2295" t="s">
        <v>190</v>
      </c>
      <c r="Q2295">
        <v>625</v>
      </c>
      <c r="R2295">
        <v>2023</v>
      </c>
      <c r="S2295">
        <v>137902</v>
      </c>
      <c r="T2295">
        <v>137902</v>
      </c>
      <c r="U2295">
        <v>137902</v>
      </c>
      <c r="V2295">
        <v>28</v>
      </c>
      <c r="W2295">
        <v>9</v>
      </c>
      <c r="X2295">
        <v>27</v>
      </c>
      <c r="Y2295">
        <v>3435</v>
      </c>
      <c r="Z2295">
        <v>247</v>
      </c>
      <c r="AA2295">
        <v>3682</v>
      </c>
      <c r="AB2295" s="24">
        <f>VLOOKUP(B2295,population!$B$2:$D$54,3,0)</f>
        <v>2976149</v>
      </c>
      <c r="AC2295" s="24" t="str">
        <f>VLOOKUP(B2295,regions!$A$2:$B$54,2,0)</f>
        <v>South</v>
      </c>
      <c r="AD2295" s="24" t="str">
        <f>VLOOKUP(B2295,population!$B$2:$C$54,2,0)</f>
        <v> Mississippi</v>
      </c>
      <c r="AE2295" s="24">
        <f>IFERROR(VLOOKUP(AD2295,'pop density'!$A$1:$B$51,2,0),"")</f>
        <v>63.8</v>
      </c>
      <c r="AF2295" s="24" t="str">
        <f t="shared" si="35"/>
        <v>00063.8- Mississippi</v>
      </c>
    </row>
    <row r="2296" spans="1:32" x14ac:dyDescent="0.25">
      <c r="A2296">
        <v>20200307</v>
      </c>
      <c r="B2296" t="s">
        <v>2441</v>
      </c>
      <c r="C2296">
        <v>0</v>
      </c>
      <c r="D2296">
        <v>11</v>
      </c>
      <c r="O2296" t="s">
        <v>2442</v>
      </c>
      <c r="P2296" t="s">
        <v>31</v>
      </c>
      <c r="S2296">
        <v>11</v>
      </c>
      <c r="T2296">
        <v>11</v>
      </c>
      <c r="U2296">
        <v>11</v>
      </c>
      <c r="V2296">
        <v>30</v>
      </c>
      <c r="AB2296" s="24">
        <f>VLOOKUP(B2296,population!$B$2:$D$54,3,0)</f>
        <v>1068778</v>
      </c>
      <c r="AC2296" s="24" t="str">
        <f>VLOOKUP(B2296,regions!$A$2:$B$54,2,0)</f>
        <v>West</v>
      </c>
      <c r="AD2296" s="24" t="str">
        <f>VLOOKUP(B2296,population!$B$2:$C$54,2,0)</f>
        <v> Montana</v>
      </c>
      <c r="AE2296" s="24">
        <f>IFERROR(VLOOKUP(AD2296,'pop density'!$A$1:$B$51,2,0),"")</f>
        <v>7.1</v>
      </c>
      <c r="AF2296" s="24" t="str">
        <f t="shared" si="35"/>
        <v>00007.1- Montana</v>
      </c>
    </row>
    <row r="2297" spans="1:32" x14ac:dyDescent="0.25">
      <c r="A2297">
        <v>20200308</v>
      </c>
      <c r="B2297" t="s">
        <v>2441</v>
      </c>
      <c r="C2297">
        <v>0</v>
      </c>
      <c r="D2297">
        <v>11</v>
      </c>
      <c r="O2297" t="s">
        <v>2443</v>
      </c>
      <c r="P2297" t="s">
        <v>33</v>
      </c>
      <c r="S2297">
        <v>11</v>
      </c>
      <c r="T2297">
        <v>11</v>
      </c>
      <c r="U2297">
        <v>11</v>
      </c>
      <c r="V2297">
        <v>30</v>
      </c>
      <c r="W2297">
        <v>0</v>
      </c>
      <c r="X2297">
        <v>0</v>
      </c>
      <c r="Y2297">
        <v>0</v>
      </c>
      <c r="Z2297">
        <v>0</v>
      </c>
      <c r="AA2297">
        <v>0</v>
      </c>
      <c r="AB2297" s="24">
        <f>VLOOKUP(B2297,population!$B$2:$D$54,3,0)</f>
        <v>1068778</v>
      </c>
      <c r="AC2297" s="24" t="str">
        <f>VLOOKUP(B2297,regions!$A$2:$B$54,2,0)</f>
        <v>West</v>
      </c>
      <c r="AD2297" s="24" t="str">
        <f>VLOOKUP(B2297,population!$B$2:$C$54,2,0)</f>
        <v> Montana</v>
      </c>
      <c r="AE2297" s="24">
        <f>IFERROR(VLOOKUP(AD2297,'pop density'!$A$1:$B$51,2,0),"")</f>
        <v>7.1</v>
      </c>
      <c r="AF2297" s="24" t="str">
        <f t="shared" si="35"/>
        <v>00007.1- Montana</v>
      </c>
    </row>
    <row r="2298" spans="1:32" x14ac:dyDescent="0.25">
      <c r="A2298">
        <v>20200309</v>
      </c>
      <c r="B2298" t="s">
        <v>2441</v>
      </c>
      <c r="C2298">
        <v>0</v>
      </c>
      <c r="D2298">
        <v>11</v>
      </c>
      <c r="O2298" t="s">
        <v>2444</v>
      </c>
      <c r="P2298" t="s">
        <v>35</v>
      </c>
      <c r="S2298">
        <v>11</v>
      </c>
      <c r="T2298">
        <v>11</v>
      </c>
      <c r="U2298">
        <v>11</v>
      </c>
      <c r="V2298">
        <v>30</v>
      </c>
      <c r="W2298">
        <v>0</v>
      </c>
      <c r="X2298">
        <v>0</v>
      </c>
      <c r="Y2298">
        <v>0</v>
      </c>
      <c r="Z2298">
        <v>0</v>
      </c>
      <c r="AA2298">
        <v>0</v>
      </c>
      <c r="AB2298" s="24">
        <f>VLOOKUP(B2298,population!$B$2:$D$54,3,0)</f>
        <v>1068778</v>
      </c>
      <c r="AC2298" s="24" t="str">
        <f>VLOOKUP(B2298,regions!$A$2:$B$54,2,0)</f>
        <v>West</v>
      </c>
      <c r="AD2298" s="24" t="str">
        <f>VLOOKUP(B2298,population!$B$2:$C$54,2,0)</f>
        <v> Montana</v>
      </c>
      <c r="AE2298" s="24">
        <f>IFERROR(VLOOKUP(AD2298,'pop density'!$A$1:$B$51,2,0),"")</f>
        <v>7.1</v>
      </c>
      <c r="AF2298" s="24" t="str">
        <f t="shared" si="35"/>
        <v>00007.1- Montana</v>
      </c>
    </row>
    <row r="2299" spans="1:32" x14ac:dyDescent="0.25">
      <c r="A2299">
        <v>20200310</v>
      </c>
      <c r="B2299" t="s">
        <v>2441</v>
      </c>
      <c r="C2299">
        <v>0</v>
      </c>
      <c r="D2299">
        <v>15</v>
      </c>
      <c r="O2299" t="s">
        <v>2445</v>
      </c>
      <c r="P2299" t="s">
        <v>37</v>
      </c>
      <c r="S2299">
        <v>15</v>
      </c>
      <c r="T2299">
        <v>15</v>
      </c>
      <c r="U2299">
        <v>15</v>
      </c>
      <c r="V2299">
        <v>30</v>
      </c>
      <c r="W2299">
        <v>0</v>
      </c>
      <c r="X2299">
        <v>0</v>
      </c>
      <c r="Y2299">
        <v>4</v>
      </c>
      <c r="Z2299">
        <v>0</v>
      </c>
      <c r="AA2299">
        <v>4</v>
      </c>
      <c r="AB2299" s="24">
        <f>VLOOKUP(B2299,population!$B$2:$D$54,3,0)</f>
        <v>1068778</v>
      </c>
      <c r="AC2299" s="24" t="str">
        <f>VLOOKUP(B2299,regions!$A$2:$B$54,2,0)</f>
        <v>West</v>
      </c>
      <c r="AD2299" s="24" t="str">
        <f>VLOOKUP(B2299,population!$B$2:$C$54,2,0)</f>
        <v> Montana</v>
      </c>
      <c r="AE2299" s="24">
        <f>IFERROR(VLOOKUP(AD2299,'pop density'!$A$1:$B$51,2,0),"")</f>
        <v>7.1</v>
      </c>
      <c r="AF2299" s="24" t="str">
        <f t="shared" si="35"/>
        <v>00007.1- Montana</v>
      </c>
    </row>
    <row r="2300" spans="1:32" x14ac:dyDescent="0.25">
      <c r="A2300">
        <v>20200311</v>
      </c>
      <c r="B2300" t="s">
        <v>2441</v>
      </c>
      <c r="C2300">
        <v>0</v>
      </c>
      <c r="D2300">
        <v>21</v>
      </c>
      <c r="O2300" t="s">
        <v>2446</v>
      </c>
      <c r="P2300" t="s">
        <v>39</v>
      </c>
      <c r="S2300">
        <v>21</v>
      </c>
      <c r="T2300">
        <v>21</v>
      </c>
      <c r="U2300">
        <v>21</v>
      </c>
      <c r="V2300">
        <v>30</v>
      </c>
      <c r="W2300">
        <v>0</v>
      </c>
      <c r="X2300">
        <v>0</v>
      </c>
      <c r="Y2300">
        <v>6</v>
      </c>
      <c r="Z2300">
        <v>0</v>
      </c>
      <c r="AA2300">
        <v>6</v>
      </c>
      <c r="AB2300" s="24">
        <f>VLOOKUP(B2300,population!$B$2:$D$54,3,0)</f>
        <v>1068778</v>
      </c>
      <c r="AC2300" s="24" t="str">
        <f>VLOOKUP(B2300,regions!$A$2:$B$54,2,0)</f>
        <v>West</v>
      </c>
      <c r="AD2300" s="24" t="str">
        <f>VLOOKUP(B2300,population!$B$2:$C$54,2,0)</f>
        <v> Montana</v>
      </c>
      <c r="AE2300" s="24">
        <f>IFERROR(VLOOKUP(AD2300,'pop density'!$A$1:$B$51,2,0),"")</f>
        <v>7.1</v>
      </c>
      <c r="AF2300" s="24" t="str">
        <f t="shared" si="35"/>
        <v>00007.1- Montana</v>
      </c>
    </row>
    <row r="2301" spans="1:32" x14ac:dyDescent="0.25">
      <c r="A2301">
        <v>20200312</v>
      </c>
      <c r="B2301" t="s">
        <v>2441</v>
      </c>
      <c r="C2301">
        <v>1</v>
      </c>
      <c r="D2301">
        <v>34</v>
      </c>
      <c r="N2301" s="1">
        <v>43901.791666666664</v>
      </c>
      <c r="O2301" t="s">
        <v>2447</v>
      </c>
      <c r="P2301" t="s">
        <v>41</v>
      </c>
      <c r="S2301">
        <v>35</v>
      </c>
      <c r="T2301">
        <v>35</v>
      </c>
      <c r="U2301">
        <v>35</v>
      </c>
      <c r="V2301">
        <v>30</v>
      </c>
      <c r="W2301">
        <v>0</v>
      </c>
      <c r="X2301">
        <v>0</v>
      </c>
      <c r="Y2301">
        <v>13</v>
      </c>
      <c r="Z2301">
        <v>1</v>
      </c>
      <c r="AA2301">
        <v>14</v>
      </c>
      <c r="AB2301" s="24">
        <f>VLOOKUP(B2301,population!$B$2:$D$54,3,0)</f>
        <v>1068778</v>
      </c>
      <c r="AC2301" s="24" t="str">
        <f>VLOOKUP(B2301,regions!$A$2:$B$54,2,0)</f>
        <v>West</v>
      </c>
      <c r="AD2301" s="24" t="str">
        <f>VLOOKUP(B2301,population!$B$2:$C$54,2,0)</f>
        <v> Montana</v>
      </c>
      <c r="AE2301" s="24">
        <f>IFERROR(VLOOKUP(AD2301,'pop density'!$A$1:$B$51,2,0),"")</f>
        <v>7.1</v>
      </c>
      <c r="AF2301" s="24" t="str">
        <f t="shared" si="35"/>
        <v>00007.1- Montana</v>
      </c>
    </row>
    <row r="2302" spans="1:32" x14ac:dyDescent="0.25">
      <c r="A2302">
        <v>20200313</v>
      </c>
      <c r="B2302" t="s">
        <v>2441</v>
      </c>
      <c r="C2302">
        <v>1</v>
      </c>
      <c r="D2302">
        <v>55</v>
      </c>
      <c r="N2302" s="1">
        <v>43902.791666666664</v>
      </c>
      <c r="O2302" t="s">
        <v>2448</v>
      </c>
      <c r="P2302" t="s">
        <v>43</v>
      </c>
      <c r="S2302">
        <v>56</v>
      </c>
      <c r="T2302">
        <v>56</v>
      </c>
      <c r="U2302">
        <v>56</v>
      </c>
      <c r="V2302">
        <v>30</v>
      </c>
      <c r="W2302">
        <v>0</v>
      </c>
      <c r="X2302">
        <v>0</v>
      </c>
      <c r="Y2302">
        <v>21</v>
      </c>
      <c r="Z2302">
        <v>0</v>
      </c>
      <c r="AA2302">
        <v>21</v>
      </c>
      <c r="AB2302" s="24">
        <f>VLOOKUP(B2302,population!$B$2:$D$54,3,0)</f>
        <v>1068778</v>
      </c>
      <c r="AC2302" s="24" t="str">
        <f>VLOOKUP(B2302,regions!$A$2:$B$54,2,0)</f>
        <v>West</v>
      </c>
      <c r="AD2302" s="24" t="str">
        <f>VLOOKUP(B2302,population!$B$2:$C$54,2,0)</f>
        <v> Montana</v>
      </c>
      <c r="AE2302" s="24">
        <f>IFERROR(VLOOKUP(AD2302,'pop density'!$A$1:$B$51,2,0),"")</f>
        <v>7.1</v>
      </c>
      <c r="AF2302" s="24" t="str">
        <f t="shared" si="35"/>
        <v>00007.1- Montana</v>
      </c>
    </row>
    <row r="2303" spans="1:32" x14ac:dyDescent="0.25">
      <c r="A2303">
        <v>20200314</v>
      </c>
      <c r="B2303" t="s">
        <v>2441</v>
      </c>
      <c r="C2303">
        <v>5</v>
      </c>
      <c r="D2303">
        <v>103</v>
      </c>
      <c r="N2303" s="1">
        <v>43903.791666666664</v>
      </c>
      <c r="O2303" t="s">
        <v>2449</v>
      </c>
      <c r="P2303" t="s">
        <v>45</v>
      </c>
      <c r="S2303">
        <v>108</v>
      </c>
      <c r="T2303">
        <v>108</v>
      </c>
      <c r="U2303">
        <v>108</v>
      </c>
      <c r="V2303">
        <v>30</v>
      </c>
      <c r="W2303">
        <v>0</v>
      </c>
      <c r="X2303">
        <v>0</v>
      </c>
      <c r="Y2303">
        <v>48</v>
      </c>
      <c r="Z2303">
        <v>4</v>
      </c>
      <c r="AA2303">
        <v>52</v>
      </c>
      <c r="AB2303" s="24">
        <f>VLOOKUP(B2303,population!$B$2:$D$54,3,0)</f>
        <v>1068778</v>
      </c>
      <c r="AC2303" s="24" t="str">
        <f>VLOOKUP(B2303,regions!$A$2:$B$54,2,0)</f>
        <v>West</v>
      </c>
      <c r="AD2303" s="24" t="str">
        <f>VLOOKUP(B2303,population!$B$2:$C$54,2,0)</f>
        <v> Montana</v>
      </c>
      <c r="AE2303" s="24">
        <f>IFERROR(VLOOKUP(AD2303,'pop density'!$A$1:$B$51,2,0),"")</f>
        <v>7.1</v>
      </c>
      <c r="AF2303" s="24" t="str">
        <f t="shared" si="35"/>
        <v>00007.1- Montana</v>
      </c>
    </row>
    <row r="2304" spans="1:32" x14ac:dyDescent="0.25">
      <c r="A2304">
        <v>20200315</v>
      </c>
      <c r="B2304" t="s">
        <v>2441</v>
      </c>
      <c r="C2304">
        <v>7</v>
      </c>
      <c r="D2304">
        <v>103</v>
      </c>
      <c r="E2304">
        <v>57</v>
      </c>
      <c r="N2304" s="1">
        <v>43904.744444444441</v>
      </c>
      <c r="O2304" t="s">
        <v>2450</v>
      </c>
      <c r="P2304" t="s">
        <v>47</v>
      </c>
      <c r="S2304">
        <v>167</v>
      </c>
      <c r="T2304">
        <v>110</v>
      </c>
      <c r="U2304">
        <v>110</v>
      </c>
      <c r="V2304">
        <v>30</v>
      </c>
      <c r="W2304">
        <v>0</v>
      </c>
      <c r="X2304">
        <v>0</v>
      </c>
      <c r="Y2304">
        <v>0</v>
      </c>
      <c r="Z2304">
        <v>2</v>
      </c>
      <c r="AA2304">
        <v>2</v>
      </c>
      <c r="AB2304" s="24">
        <f>VLOOKUP(B2304,population!$B$2:$D$54,3,0)</f>
        <v>1068778</v>
      </c>
      <c r="AC2304" s="24" t="str">
        <f>VLOOKUP(B2304,regions!$A$2:$B$54,2,0)</f>
        <v>West</v>
      </c>
      <c r="AD2304" s="24" t="str">
        <f>VLOOKUP(B2304,population!$B$2:$C$54,2,0)</f>
        <v> Montana</v>
      </c>
      <c r="AE2304" s="24">
        <f>IFERROR(VLOOKUP(AD2304,'pop density'!$A$1:$B$51,2,0),"")</f>
        <v>7.1</v>
      </c>
      <c r="AF2304" s="24" t="str">
        <f t="shared" si="35"/>
        <v>00007.1- Montana</v>
      </c>
    </row>
    <row r="2305" spans="1:32" x14ac:dyDescent="0.25">
      <c r="A2305">
        <v>20200316</v>
      </c>
      <c r="B2305" t="s">
        <v>2441</v>
      </c>
      <c r="C2305">
        <v>7</v>
      </c>
      <c r="D2305">
        <v>198</v>
      </c>
      <c r="N2305" s="1">
        <v>43906.660416666666</v>
      </c>
      <c r="O2305" t="s">
        <v>2451</v>
      </c>
      <c r="P2305" t="s">
        <v>49</v>
      </c>
      <c r="S2305">
        <v>205</v>
      </c>
      <c r="T2305">
        <v>205</v>
      </c>
      <c r="U2305">
        <v>205</v>
      </c>
      <c r="V2305">
        <v>30</v>
      </c>
      <c r="W2305">
        <v>0</v>
      </c>
      <c r="X2305">
        <v>0</v>
      </c>
      <c r="Y2305">
        <v>95</v>
      </c>
      <c r="Z2305">
        <v>0</v>
      </c>
      <c r="AA2305">
        <v>95</v>
      </c>
      <c r="AB2305" s="24">
        <f>VLOOKUP(B2305,population!$B$2:$D$54,3,0)</f>
        <v>1068778</v>
      </c>
      <c r="AC2305" s="24" t="str">
        <f>VLOOKUP(B2305,regions!$A$2:$B$54,2,0)</f>
        <v>West</v>
      </c>
      <c r="AD2305" s="24" t="str">
        <f>VLOOKUP(B2305,population!$B$2:$C$54,2,0)</f>
        <v> Montana</v>
      </c>
      <c r="AE2305" s="24">
        <f>IFERROR(VLOOKUP(AD2305,'pop density'!$A$1:$B$51,2,0),"")</f>
        <v>7.1</v>
      </c>
      <c r="AF2305" s="24" t="str">
        <f t="shared" si="35"/>
        <v>00007.1- Montana</v>
      </c>
    </row>
    <row r="2306" spans="1:32" x14ac:dyDescent="0.25">
      <c r="A2306">
        <v>20200317</v>
      </c>
      <c r="B2306" t="s">
        <v>2441</v>
      </c>
      <c r="C2306">
        <v>8</v>
      </c>
      <c r="D2306">
        <v>303</v>
      </c>
      <c r="N2306" s="1">
        <v>43906.890277777777</v>
      </c>
      <c r="O2306" t="s">
        <v>2452</v>
      </c>
      <c r="P2306" t="s">
        <v>51</v>
      </c>
      <c r="S2306">
        <v>311</v>
      </c>
      <c r="T2306">
        <v>311</v>
      </c>
      <c r="U2306">
        <v>311</v>
      </c>
      <c r="V2306">
        <v>30</v>
      </c>
      <c r="W2306">
        <v>0</v>
      </c>
      <c r="X2306">
        <v>0</v>
      </c>
      <c r="Y2306">
        <v>105</v>
      </c>
      <c r="Z2306">
        <v>1</v>
      </c>
      <c r="AA2306">
        <v>106</v>
      </c>
      <c r="AB2306" s="24">
        <f>VLOOKUP(B2306,population!$B$2:$D$54,3,0)</f>
        <v>1068778</v>
      </c>
      <c r="AC2306" s="24" t="str">
        <f>VLOOKUP(B2306,regions!$A$2:$B$54,2,0)</f>
        <v>West</v>
      </c>
      <c r="AD2306" s="24" t="str">
        <f>VLOOKUP(B2306,population!$B$2:$C$54,2,0)</f>
        <v> Montana</v>
      </c>
      <c r="AE2306" s="24">
        <f>IFERROR(VLOOKUP(AD2306,'pop density'!$A$1:$B$51,2,0),"")</f>
        <v>7.1</v>
      </c>
      <c r="AF2306" s="24" t="str">
        <f t="shared" si="35"/>
        <v>00007.1- Montana</v>
      </c>
    </row>
    <row r="2307" spans="1:32" x14ac:dyDescent="0.25">
      <c r="A2307">
        <v>20200318</v>
      </c>
      <c r="B2307" t="s">
        <v>2441</v>
      </c>
      <c r="C2307">
        <v>10</v>
      </c>
      <c r="D2307">
        <v>499</v>
      </c>
      <c r="N2307" s="1">
        <v>43908.427083333336</v>
      </c>
      <c r="O2307" t="s">
        <v>2453</v>
      </c>
      <c r="P2307" t="s">
        <v>53</v>
      </c>
      <c r="S2307">
        <v>509</v>
      </c>
      <c r="T2307">
        <v>509</v>
      </c>
      <c r="U2307">
        <v>509</v>
      </c>
      <c r="V2307">
        <v>30</v>
      </c>
      <c r="W2307">
        <v>0</v>
      </c>
      <c r="X2307">
        <v>0</v>
      </c>
      <c r="Y2307">
        <v>196</v>
      </c>
      <c r="Z2307">
        <v>2</v>
      </c>
      <c r="AA2307">
        <v>198</v>
      </c>
      <c r="AB2307" s="24">
        <f>VLOOKUP(B2307,population!$B$2:$D$54,3,0)</f>
        <v>1068778</v>
      </c>
      <c r="AC2307" s="24" t="str">
        <f>VLOOKUP(B2307,regions!$A$2:$B$54,2,0)</f>
        <v>West</v>
      </c>
      <c r="AD2307" s="24" t="str">
        <f>VLOOKUP(B2307,population!$B$2:$C$54,2,0)</f>
        <v> Montana</v>
      </c>
      <c r="AE2307" s="24">
        <f>IFERROR(VLOOKUP(AD2307,'pop density'!$A$1:$B$51,2,0),"")</f>
        <v>7.1</v>
      </c>
      <c r="AF2307" s="24" t="str">
        <f t="shared" ref="AF2307:AF2370" si="36">IFERROR(TEXT(AE2307, "00000.0") &amp; "-" &amp; AD2307,"")</f>
        <v>00007.1- Montana</v>
      </c>
    </row>
    <row r="2308" spans="1:32" x14ac:dyDescent="0.25">
      <c r="A2308">
        <v>20200319</v>
      </c>
      <c r="B2308" t="s">
        <v>2441</v>
      </c>
      <c r="C2308">
        <v>12</v>
      </c>
      <c r="D2308">
        <v>761</v>
      </c>
      <c r="N2308" s="1">
        <v>43908.974305555559</v>
      </c>
      <c r="O2308" t="s">
        <v>2454</v>
      </c>
      <c r="P2308" t="s">
        <v>55</v>
      </c>
      <c r="S2308">
        <v>773</v>
      </c>
      <c r="T2308">
        <v>773</v>
      </c>
      <c r="U2308">
        <v>773</v>
      </c>
      <c r="V2308">
        <v>30</v>
      </c>
      <c r="W2308">
        <v>0</v>
      </c>
      <c r="X2308">
        <v>0</v>
      </c>
      <c r="Y2308">
        <v>262</v>
      </c>
      <c r="Z2308">
        <v>2</v>
      </c>
      <c r="AA2308">
        <v>264</v>
      </c>
      <c r="AB2308" s="24">
        <f>VLOOKUP(B2308,population!$B$2:$D$54,3,0)</f>
        <v>1068778</v>
      </c>
      <c r="AC2308" s="24" t="str">
        <f>VLOOKUP(B2308,regions!$A$2:$B$54,2,0)</f>
        <v>West</v>
      </c>
      <c r="AD2308" s="24" t="str">
        <f>VLOOKUP(B2308,population!$B$2:$C$54,2,0)</f>
        <v> Montana</v>
      </c>
      <c r="AE2308" s="24">
        <f>IFERROR(VLOOKUP(AD2308,'pop density'!$A$1:$B$51,2,0),"")</f>
        <v>7.1</v>
      </c>
      <c r="AF2308" s="24" t="str">
        <f t="shared" si="36"/>
        <v>00007.1- Montana</v>
      </c>
    </row>
    <row r="2309" spans="1:32" x14ac:dyDescent="0.25">
      <c r="A2309">
        <v>20200320</v>
      </c>
      <c r="B2309" t="s">
        <v>2441</v>
      </c>
      <c r="C2309">
        <v>16</v>
      </c>
      <c r="D2309">
        <v>931</v>
      </c>
      <c r="N2309" s="1">
        <v>43909.924305555556</v>
      </c>
      <c r="O2309" t="s">
        <v>2455</v>
      </c>
      <c r="P2309" t="s">
        <v>57</v>
      </c>
      <c r="S2309">
        <v>947</v>
      </c>
      <c r="T2309">
        <v>947</v>
      </c>
      <c r="U2309">
        <v>947</v>
      </c>
      <c r="V2309">
        <v>30</v>
      </c>
      <c r="W2309">
        <v>0</v>
      </c>
      <c r="X2309">
        <v>0</v>
      </c>
      <c r="Y2309">
        <v>170</v>
      </c>
      <c r="Z2309">
        <v>4</v>
      </c>
      <c r="AA2309">
        <v>174</v>
      </c>
      <c r="AB2309" s="24">
        <f>VLOOKUP(B2309,population!$B$2:$D$54,3,0)</f>
        <v>1068778</v>
      </c>
      <c r="AC2309" s="24" t="str">
        <f>VLOOKUP(B2309,regions!$A$2:$B$54,2,0)</f>
        <v>West</v>
      </c>
      <c r="AD2309" s="24" t="str">
        <f>VLOOKUP(B2309,population!$B$2:$C$54,2,0)</f>
        <v> Montana</v>
      </c>
      <c r="AE2309" s="24">
        <f>IFERROR(VLOOKUP(AD2309,'pop density'!$A$1:$B$51,2,0),"")</f>
        <v>7.1</v>
      </c>
      <c r="AF2309" s="24" t="str">
        <f t="shared" si="36"/>
        <v>00007.1- Montana</v>
      </c>
    </row>
    <row r="2310" spans="1:32" x14ac:dyDescent="0.25">
      <c r="A2310">
        <v>20200321</v>
      </c>
      <c r="B2310" t="s">
        <v>2441</v>
      </c>
      <c r="C2310">
        <v>20</v>
      </c>
      <c r="D2310">
        <v>1146</v>
      </c>
      <c r="N2310" s="1">
        <v>43910.89166666667</v>
      </c>
      <c r="O2310" t="s">
        <v>2456</v>
      </c>
      <c r="P2310" t="s">
        <v>59</v>
      </c>
      <c r="S2310">
        <v>1166</v>
      </c>
      <c r="T2310">
        <v>1166</v>
      </c>
      <c r="U2310">
        <v>1166</v>
      </c>
      <c r="V2310">
        <v>30</v>
      </c>
      <c r="W2310">
        <v>0</v>
      </c>
      <c r="X2310">
        <v>0</v>
      </c>
      <c r="Y2310">
        <v>215</v>
      </c>
      <c r="Z2310">
        <v>4</v>
      </c>
      <c r="AA2310">
        <v>219</v>
      </c>
      <c r="AB2310" s="24">
        <f>VLOOKUP(B2310,population!$B$2:$D$54,3,0)</f>
        <v>1068778</v>
      </c>
      <c r="AC2310" s="24" t="str">
        <f>VLOOKUP(B2310,regions!$A$2:$B$54,2,0)</f>
        <v>West</v>
      </c>
      <c r="AD2310" s="24" t="str">
        <f>VLOOKUP(B2310,population!$B$2:$C$54,2,0)</f>
        <v> Montana</v>
      </c>
      <c r="AE2310" s="24">
        <f>IFERROR(VLOOKUP(AD2310,'pop density'!$A$1:$B$51,2,0),"")</f>
        <v>7.1</v>
      </c>
      <c r="AF2310" s="24" t="str">
        <f t="shared" si="36"/>
        <v>00007.1- Montana</v>
      </c>
    </row>
    <row r="2311" spans="1:32" x14ac:dyDescent="0.25">
      <c r="A2311">
        <v>20200322</v>
      </c>
      <c r="B2311" t="s">
        <v>2441</v>
      </c>
      <c r="C2311">
        <v>31</v>
      </c>
      <c r="D2311">
        <v>1146</v>
      </c>
      <c r="N2311" s="1">
        <v>43912</v>
      </c>
      <c r="O2311" t="s">
        <v>2457</v>
      </c>
      <c r="P2311" t="s">
        <v>61</v>
      </c>
      <c r="S2311">
        <v>1177</v>
      </c>
      <c r="T2311">
        <v>1177</v>
      </c>
      <c r="U2311">
        <v>1177</v>
      </c>
      <c r="V2311">
        <v>30</v>
      </c>
      <c r="W2311">
        <v>0</v>
      </c>
      <c r="X2311">
        <v>0</v>
      </c>
      <c r="Y2311">
        <v>0</v>
      </c>
      <c r="Z2311">
        <v>11</v>
      </c>
      <c r="AA2311">
        <v>11</v>
      </c>
      <c r="AB2311" s="24">
        <f>VLOOKUP(B2311,population!$B$2:$D$54,3,0)</f>
        <v>1068778</v>
      </c>
      <c r="AC2311" s="24" t="str">
        <f>VLOOKUP(B2311,regions!$A$2:$B$54,2,0)</f>
        <v>West</v>
      </c>
      <c r="AD2311" s="24" t="str">
        <f>VLOOKUP(B2311,population!$B$2:$C$54,2,0)</f>
        <v> Montana</v>
      </c>
      <c r="AE2311" s="24">
        <f>IFERROR(VLOOKUP(AD2311,'pop density'!$A$1:$B$51,2,0),"")</f>
        <v>7.1</v>
      </c>
      <c r="AF2311" s="24" t="str">
        <f t="shared" si="36"/>
        <v>00007.1- Montana</v>
      </c>
    </row>
    <row r="2312" spans="1:32" x14ac:dyDescent="0.25">
      <c r="A2312">
        <v>20200323</v>
      </c>
      <c r="B2312" t="s">
        <v>2441</v>
      </c>
      <c r="C2312">
        <v>34</v>
      </c>
      <c r="D2312">
        <v>1146</v>
      </c>
      <c r="M2312" t="s">
        <v>140</v>
      </c>
      <c r="N2312" s="1">
        <v>43913.416666666664</v>
      </c>
      <c r="O2312" t="s">
        <v>2458</v>
      </c>
      <c r="P2312" t="s">
        <v>64</v>
      </c>
      <c r="S2312">
        <v>1180</v>
      </c>
      <c r="T2312">
        <v>1180</v>
      </c>
      <c r="U2312">
        <v>1180</v>
      </c>
      <c r="V2312">
        <v>30</v>
      </c>
      <c r="W2312">
        <v>0</v>
      </c>
      <c r="X2312">
        <v>0</v>
      </c>
      <c r="Y2312">
        <v>0</v>
      </c>
      <c r="Z2312">
        <v>3</v>
      </c>
      <c r="AA2312">
        <v>3</v>
      </c>
      <c r="AB2312" s="24">
        <f>VLOOKUP(B2312,population!$B$2:$D$54,3,0)</f>
        <v>1068778</v>
      </c>
      <c r="AC2312" s="24" t="str">
        <f>VLOOKUP(B2312,regions!$A$2:$B$54,2,0)</f>
        <v>West</v>
      </c>
      <c r="AD2312" s="24" t="str">
        <f>VLOOKUP(B2312,population!$B$2:$C$54,2,0)</f>
        <v> Montana</v>
      </c>
      <c r="AE2312" s="24">
        <f>IFERROR(VLOOKUP(AD2312,'pop density'!$A$1:$B$51,2,0),"")</f>
        <v>7.1</v>
      </c>
      <c r="AF2312" s="24" t="str">
        <f t="shared" si="36"/>
        <v>00007.1- Montana</v>
      </c>
    </row>
    <row r="2313" spans="1:32" x14ac:dyDescent="0.25">
      <c r="A2313">
        <v>20200324</v>
      </c>
      <c r="B2313" t="s">
        <v>2441</v>
      </c>
      <c r="C2313">
        <v>46</v>
      </c>
      <c r="D2313">
        <v>1643</v>
      </c>
      <c r="M2313" t="s">
        <v>140</v>
      </c>
      <c r="N2313" s="1">
        <v>43914.416666666664</v>
      </c>
      <c r="O2313" t="s">
        <v>2459</v>
      </c>
      <c r="P2313" t="s">
        <v>66</v>
      </c>
      <c r="S2313">
        <v>1689</v>
      </c>
      <c r="T2313">
        <v>1689</v>
      </c>
      <c r="U2313">
        <v>1689</v>
      </c>
      <c r="V2313">
        <v>30</v>
      </c>
      <c r="W2313">
        <v>0</v>
      </c>
      <c r="X2313">
        <v>0</v>
      </c>
      <c r="Y2313">
        <v>497</v>
      </c>
      <c r="Z2313">
        <v>12</v>
      </c>
      <c r="AA2313">
        <v>509</v>
      </c>
      <c r="AB2313" s="24">
        <f>VLOOKUP(B2313,population!$B$2:$D$54,3,0)</f>
        <v>1068778</v>
      </c>
      <c r="AC2313" s="24" t="str">
        <f>VLOOKUP(B2313,regions!$A$2:$B$54,2,0)</f>
        <v>West</v>
      </c>
      <c r="AD2313" s="24" t="str">
        <f>VLOOKUP(B2313,population!$B$2:$C$54,2,0)</f>
        <v> Montana</v>
      </c>
      <c r="AE2313" s="24">
        <f>IFERROR(VLOOKUP(AD2313,'pop density'!$A$1:$B$51,2,0),"")</f>
        <v>7.1</v>
      </c>
      <c r="AF2313" s="24" t="str">
        <f t="shared" si="36"/>
        <v>00007.1- Montana</v>
      </c>
    </row>
    <row r="2314" spans="1:32" x14ac:dyDescent="0.25">
      <c r="A2314">
        <v>20200325</v>
      </c>
      <c r="B2314" t="s">
        <v>2441</v>
      </c>
      <c r="C2314">
        <v>53</v>
      </c>
      <c r="D2314">
        <v>1948</v>
      </c>
      <c r="M2314" t="s">
        <v>140</v>
      </c>
      <c r="N2314" s="1">
        <v>43915.416666666664</v>
      </c>
      <c r="O2314" t="s">
        <v>2460</v>
      </c>
      <c r="P2314" t="s">
        <v>68</v>
      </c>
      <c r="S2314">
        <v>2001</v>
      </c>
      <c r="T2314">
        <v>2001</v>
      </c>
      <c r="U2314">
        <v>2001</v>
      </c>
      <c r="V2314">
        <v>30</v>
      </c>
      <c r="W2314">
        <v>0</v>
      </c>
      <c r="X2314">
        <v>0</v>
      </c>
      <c r="Y2314">
        <v>305</v>
      </c>
      <c r="Z2314">
        <v>7</v>
      </c>
      <c r="AA2314">
        <v>312</v>
      </c>
      <c r="AB2314" s="24">
        <f>VLOOKUP(B2314,population!$B$2:$D$54,3,0)</f>
        <v>1068778</v>
      </c>
      <c r="AC2314" s="24" t="str">
        <f>VLOOKUP(B2314,regions!$A$2:$B$54,2,0)</f>
        <v>West</v>
      </c>
      <c r="AD2314" s="24" t="str">
        <f>VLOOKUP(B2314,population!$B$2:$C$54,2,0)</f>
        <v> Montana</v>
      </c>
      <c r="AE2314" s="24">
        <f>IFERROR(VLOOKUP(AD2314,'pop density'!$A$1:$B$51,2,0),"")</f>
        <v>7.1</v>
      </c>
      <c r="AF2314" s="24" t="str">
        <f t="shared" si="36"/>
        <v>00007.1- Montana</v>
      </c>
    </row>
    <row r="2315" spans="1:32" x14ac:dyDescent="0.25">
      <c r="A2315">
        <v>20200326</v>
      </c>
      <c r="B2315" t="s">
        <v>2441</v>
      </c>
      <c r="C2315">
        <v>71</v>
      </c>
      <c r="D2315">
        <v>2128</v>
      </c>
      <c r="G2315">
        <v>1</v>
      </c>
      <c r="M2315" t="s">
        <v>140</v>
      </c>
      <c r="N2315" s="1">
        <v>43916.416666666664</v>
      </c>
      <c r="O2315" t="s">
        <v>2461</v>
      </c>
      <c r="P2315" t="s">
        <v>70</v>
      </c>
      <c r="R2315">
        <v>1</v>
      </c>
      <c r="S2315">
        <v>2199</v>
      </c>
      <c r="T2315">
        <v>2199</v>
      </c>
      <c r="U2315">
        <v>2199</v>
      </c>
      <c r="V2315">
        <v>30</v>
      </c>
      <c r="W2315">
        <v>0</v>
      </c>
      <c r="X2315">
        <v>1</v>
      </c>
      <c r="Y2315">
        <v>180</v>
      </c>
      <c r="Z2315">
        <v>18</v>
      </c>
      <c r="AA2315">
        <v>198</v>
      </c>
      <c r="AB2315" s="24">
        <f>VLOOKUP(B2315,population!$B$2:$D$54,3,0)</f>
        <v>1068778</v>
      </c>
      <c r="AC2315" s="24" t="str">
        <f>VLOOKUP(B2315,regions!$A$2:$B$54,2,0)</f>
        <v>West</v>
      </c>
      <c r="AD2315" s="24" t="str">
        <f>VLOOKUP(B2315,population!$B$2:$C$54,2,0)</f>
        <v> Montana</v>
      </c>
      <c r="AE2315" s="24">
        <f>IFERROR(VLOOKUP(AD2315,'pop density'!$A$1:$B$51,2,0),"")</f>
        <v>7.1</v>
      </c>
      <c r="AF2315" s="24" t="str">
        <f t="shared" si="36"/>
        <v>00007.1- Montana</v>
      </c>
    </row>
    <row r="2316" spans="1:32" x14ac:dyDescent="0.25">
      <c r="A2316">
        <v>20200327</v>
      </c>
      <c r="B2316" t="s">
        <v>2441</v>
      </c>
      <c r="C2316">
        <v>108</v>
      </c>
      <c r="D2316">
        <v>2590</v>
      </c>
      <c r="G2316">
        <v>7</v>
      </c>
      <c r="M2316" t="s">
        <v>62</v>
      </c>
      <c r="N2316" s="1">
        <v>43917.416666666664</v>
      </c>
      <c r="O2316" t="s">
        <v>2462</v>
      </c>
      <c r="P2316" t="s">
        <v>72</v>
      </c>
      <c r="R2316">
        <v>7</v>
      </c>
      <c r="S2316">
        <v>2698</v>
      </c>
      <c r="T2316">
        <v>2698</v>
      </c>
      <c r="U2316">
        <v>2698</v>
      </c>
      <c r="V2316">
        <v>30</v>
      </c>
      <c r="W2316">
        <v>0</v>
      </c>
      <c r="X2316">
        <v>6</v>
      </c>
      <c r="Y2316">
        <v>462</v>
      </c>
      <c r="Z2316">
        <v>37</v>
      </c>
      <c r="AA2316">
        <v>499</v>
      </c>
      <c r="AB2316" s="24">
        <f>VLOOKUP(B2316,population!$B$2:$D$54,3,0)</f>
        <v>1068778</v>
      </c>
      <c r="AC2316" s="24" t="str">
        <f>VLOOKUP(B2316,regions!$A$2:$B$54,2,0)</f>
        <v>West</v>
      </c>
      <c r="AD2316" s="24" t="str">
        <f>VLOOKUP(B2316,population!$B$2:$C$54,2,0)</f>
        <v> Montana</v>
      </c>
      <c r="AE2316" s="24">
        <f>IFERROR(VLOOKUP(AD2316,'pop density'!$A$1:$B$51,2,0),"")</f>
        <v>7.1</v>
      </c>
      <c r="AF2316" s="24" t="str">
        <f t="shared" si="36"/>
        <v>00007.1- Montana</v>
      </c>
    </row>
    <row r="2317" spans="1:32" x14ac:dyDescent="0.25">
      <c r="A2317">
        <v>20200328</v>
      </c>
      <c r="B2317" t="s">
        <v>2441</v>
      </c>
      <c r="C2317">
        <v>129</v>
      </c>
      <c r="D2317">
        <v>3256</v>
      </c>
      <c r="G2317">
        <v>7</v>
      </c>
      <c r="M2317" t="s">
        <v>62</v>
      </c>
      <c r="N2317" s="1">
        <v>43918.520833333336</v>
      </c>
      <c r="O2317" t="s">
        <v>2463</v>
      </c>
      <c r="P2317" t="s">
        <v>74</v>
      </c>
      <c r="Q2317">
        <v>1</v>
      </c>
      <c r="R2317">
        <v>7</v>
      </c>
      <c r="S2317">
        <v>3385</v>
      </c>
      <c r="T2317">
        <v>3385</v>
      </c>
      <c r="U2317">
        <v>3385</v>
      </c>
      <c r="V2317">
        <v>30</v>
      </c>
      <c r="W2317">
        <v>1</v>
      </c>
      <c r="X2317">
        <v>0</v>
      </c>
      <c r="Y2317">
        <v>666</v>
      </c>
      <c r="Z2317">
        <v>21</v>
      </c>
      <c r="AA2317">
        <v>687</v>
      </c>
      <c r="AB2317" s="24">
        <f>VLOOKUP(B2317,population!$B$2:$D$54,3,0)</f>
        <v>1068778</v>
      </c>
      <c r="AC2317" s="24" t="str">
        <f>VLOOKUP(B2317,regions!$A$2:$B$54,2,0)</f>
        <v>West</v>
      </c>
      <c r="AD2317" s="24" t="str">
        <f>VLOOKUP(B2317,population!$B$2:$C$54,2,0)</f>
        <v> Montana</v>
      </c>
      <c r="AE2317" s="24">
        <f>IFERROR(VLOOKUP(AD2317,'pop density'!$A$1:$B$51,2,0),"")</f>
        <v>7.1</v>
      </c>
      <c r="AF2317" s="24" t="str">
        <f t="shared" si="36"/>
        <v>00007.1- Montana</v>
      </c>
    </row>
    <row r="2318" spans="1:32" x14ac:dyDescent="0.25">
      <c r="A2318">
        <v>20200329</v>
      </c>
      <c r="B2318" t="s">
        <v>2441</v>
      </c>
      <c r="C2318">
        <v>154</v>
      </c>
      <c r="D2318">
        <v>4143</v>
      </c>
      <c r="G2318">
        <v>8</v>
      </c>
      <c r="M2318" t="s">
        <v>62</v>
      </c>
      <c r="N2318" s="1">
        <v>43919.416666666664</v>
      </c>
      <c r="O2318" t="s">
        <v>2464</v>
      </c>
      <c r="P2318" t="s">
        <v>76</v>
      </c>
      <c r="Q2318">
        <v>1</v>
      </c>
      <c r="R2318">
        <v>8</v>
      </c>
      <c r="S2318">
        <v>4297</v>
      </c>
      <c r="T2318">
        <v>4297</v>
      </c>
      <c r="U2318">
        <v>4297</v>
      </c>
      <c r="V2318">
        <v>30</v>
      </c>
      <c r="W2318">
        <v>0</v>
      </c>
      <c r="X2318">
        <v>1</v>
      </c>
      <c r="Y2318">
        <v>887</v>
      </c>
      <c r="Z2318">
        <v>25</v>
      </c>
      <c r="AA2318">
        <v>912</v>
      </c>
      <c r="AB2318" s="24">
        <f>VLOOKUP(B2318,population!$B$2:$D$54,3,0)</f>
        <v>1068778</v>
      </c>
      <c r="AC2318" s="24" t="str">
        <f>VLOOKUP(B2318,regions!$A$2:$B$54,2,0)</f>
        <v>West</v>
      </c>
      <c r="AD2318" s="24" t="str">
        <f>VLOOKUP(B2318,population!$B$2:$C$54,2,0)</f>
        <v> Montana</v>
      </c>
      <c r="AE2318" s="24">
        <f>IFERROR(VLOOKUP(AD2318,'pop density'!$A$1:$B$51,2,0),"")</f>
        <v>7.1</v>
      </c>
      <c r="AF2318" s="24" t="str">
        <f t="shared" si="36"/>
        <v>00007.1- Montana</v>
      </c>
    </row>
    <row r="2319" spans="1:32" x14ac:dyDescent="0.25">
      <c r="A2319">
        <v>20200330</v>
      </c>
      <c r="B2319" t="s">
        <v>2441</v>
      </c>
      <c r="C2319">
        <v>171</v>
      </c>
      <c r="D2319">
        <v>4143</v>
      </c>
      <c r="G2319">
        <v>10</v>
      </c>
      <c r="M2319" t="s">
        <v>62</v>
      </c>
      <c r="N2319" s="1">
        <v>43920.416666666664</v>
      </c>
      <c r="O2319" t="s">
        <v>2465</v>
      </c>
      <c r="P2319" t="s">
        <v>78</v>
      </c>
      <c r="Q2319">
        <v>4</v>
      </c>
      <c r="R2319">
        <v>10</v>
      </c>
      <c r="S2319">
        <v>4314</v>
      </c>
      <c r="T2319">
        <v>4314</v>
      </c>
      <c r="U2319">
        <v>4314</v>
      </c>
      <c r="V2319">
        <v>30</v>
      </c>
      <c r="W2319">
        <v>3</v>
      </c>
      <c r="X2319">
        <v>2</v>
      </c>
      <c r="Y2319">
        <v>0</v>
      </c>
      <c r="Z2319">
        <v>17</v>
      </c>
      <c r="AA2319">
        <v>17</v>
      </c>
      <c r="AB2319" s="24">
        <f>VLOOKUP(B2319,population!$B$2:$D$54,3,0)</f>
        <v>1068778</v>
      </c>
      <c r="AC2319" s="24" t="str">
        <f>VLOOKUP(B2319,regions!$A$2:$B$54,2,0)</f>
        <v>West</v>
      </c>
      <c r="AD2319" s="24" t="str">
        <f>VLOOKUP(B2319,population!$B$2:$C$54,2,0)</f>
        <v> Montana</v>
      </c>
      <c r="AE2319" s="24">
        <f>IFERROR(VLOOKUP(AD2319,'pop density'!$A$1:$B$51,2,0),"")</f>
        <v>7.1</v>
      </c>
      <c r="AF2319" s="24" t="str">
        <f t="shared" si="36"/>
        <v>00007.1- Montana</v>
      </c>
    </row>
    <row r="2320" spans="1:32" x14ac:dyDescent="0.25">
      <c r="A2320">
        <v>20200331</v>
      </c>
      <c r="B2320" t="s">
        <v>2441</v>
      </c>
      <c r="C2320">
        <v>184</v>
      </c>
      <c r="D2320">
        <v>4234</v>
      </c>
      <c r="G2320">
        <v>14</v>
      </c>
      <c r="M2320" t="s">
        <v>62</v>
      </c>
      <c r="N2320" s="1">
        <v>43921.416666666664</v>
      </c>
      <c r="O2320" t="s">
        <v>2466</v>
      </c>
      <c r="P2320" t="s">
        <v>80</v>
      </c>
      <c r="Q2320">
        <v>4</v>
      </c>
      <c r="R2320">
        <v>14</v>
      </c>
      <c r="S2320">
        <v>4418</v>
      </c>
      <c r="T2320">
        <v>4418</v>
      </c>
      <c r="U2320">
        <v>4418</v>
      </c>
      <c r="V2320">
        <v>30</v>
      </c>
      <c r="W2320">
        <v>0</v>
      </c>
      <c r="X2320">
        <v>4</v>
      </c>
      <c r="Y2320">
        <v>91</v>
      </c>
      <c r="Z2320">
        <v>13</v>
      </c>
      <c r="AA2320">
        <v>104</v>
      </c>
      <c r="AB2320" s="24">
        <f>VLOOKUP(B2320,population!$B$2:$D$54,3,0)</f>
        <v>1068778</v>
      </c>
      <c r="AC2320" s="24" t="str">
        <f>VLOOKUP(B2320,regions!$A$2:$B$54,2,0)</f>
        <v>West</v>
      </c>
      <c r="AD2320" s="24" t="str">
        <f>VLOOKUP(B2320,population!$B$2:$C$54,2,0)</f>
        <v> Montana</v>
      </c>
      <c r="AE2320" s="24">
        <f>IFERROR(VLOOKUP(AD2320,'pop density'!$A$1:$B$51,2,0),"")</f>
        <v>7.1</v>
      </c>
      <c r="AF2320" s="24" t="str">
        <f t="shared" si="36"/>
        <v>00007.1- Montana</v>
      </c>
    </row>
    <row r="2321" spans="1:32" x14ac:dyDescent="0.25">
      <c r="A2321">
        <v>20200401</v>
      </c>
      <c r="B2321" t="s">
        <v>2441</v>
      </c>
      <c r="C2321">
        <v>208</v>
      </c>
      <c r="D2321">
        <v>4710</v>
      </c>
      <c r="G2321">
        <v>17</v>
      </c>
      <c r="M2321" t="s">
        <v>62</v>
      </c>
      <c r="N2321" s="1">
        <v>43922.416666666664</v>
      </c>
      <c r="O2321" t="s">
        <v>2467</v>
      </c>
      <c r="P2321" t="s">
        <v>82</v>
      </c>
      <c r="Q2321">
        <v>5</v>
      </c>
      <c r="R2321">
        <v>17</v>
      </c>
      <c r="S2321">
        <v>4918</v>
      </c>
      <c r="T2321">
        <v>4918</v>
      </c>
      <c r="U2321">
        <v>4918</v>
      </c>
      <c r="V2321">
        <v>30</v>
      </c>
      <c r="W2321">
        <v>1</v>
      </c>
      <c r="X2321">
        <v>3</v>
      </c>
      <c r="Y2321">
        <v>476</v>
      </c>
      <c r="Z2321">
        <v>24</v>
      </c>
      <c r="AA2321">
        <v>500</v>
      </c>
      <c r="AB2321" s="24">
        <f>VLOOKUP(B2321,population!$B$2:$D$54,3,0)</f>
        <v>1068778</v>
      </c>
      <c r="AC2321" s="24" t="str">
        <f>VLOOKUP(B2321,regions!$A$2:$B$54,2,0)</f>
        <v>West</v>
      </c>
      <c r="AD2321" s="24" t="str">
        <f>VLOOKUP(B2321,population!$B$2:$C$54,2,0)</f>
        <v> Montana</v>
      </c>
      <c r="AE2321" s="24">
        <f>IFERROR(VLOOKUP(AD2321,'pop density'!$A$1:$B$51,2,0),"")</f>
        <v>7.1</v>
      </c>
      <c r="AF2321" s="24" t="str">
        <f t="shared" si="36"/>
        <v>00007.1- Montana</v>
      </c>
    </row>
    <row r="2322" spans="1:32" x14ac:dyDescent="0.25">
      <c r="A2322">
        <v>20200402</v>
      </c>
      <c r="B2322" t="s">
        <v>2441</v>
      </c>
      <c r="C2322">
        <v>227</v>
      </c>
      <c r="D2322">
        <v>5093</v>
      </c>
      <c r="G2322">
        <v>20</v>
      </c>
      <c r="M2322" t="s">
        <v>62</v>
      </c>
      <c r="N2322" s="1">
        <v>43923.416666666664</v>
      </c>
      <c r="O2322" t="s">
        <v>2468</v>
      </c>
      <c r="P2322" t="s">
        <v>84</v>
      </c>
      <c r="Q2322">
        <v>5</v>
      </c>
      <c r="R2322">
        <v>20</v>
      </c>
      <c r="S2322">
        <v>5320</v>
      </c>
      <c r="T2322">
        <v>5320</v>
      </c>
      <c r="U2322">
        <v>5320</v>
      </c>
      <c r="V2322">
        <v>30</v>
      </c>
      <c r="W2322">
        <v>0</v>
      </c>
      <c r="X2322">
        <v>3</v>
      </c>
      <c r="Y2322">
        <v>383</v>
      </c>
      <c r="Z2322">
        <v>19</v>
      </c>
      <c r="AA2322">
        <v>402</v>
      </c>
      <c r="AB2322" s="24">
        <f>VLOOKUP(B2322,population!$B$2:$D$54,3,0)</f>
        <v>1068778</v>
      </c>
      <c r="AC2322" s="24" t="str">
        <f>VLOOKUP(B2322,regions!$A$2:$B$54,2,0)</f>
        <v>West</v>
      </c>
      <c r="AD2322" s="24" t="str">
        <f>VLOOKUP(B2322,population!$B$2:$C$54,2,0)</f>
        <v> Montana</v>
      </c>
      <c r="AE2322" s="24">
        <f>IFERROR(VLOOKUP(AD2322,'pop density'!$A$1:$B$51,2,0),"")</f>
        <v>7.1</v>
      </c>
      <c r="AF2322" s="24" t="str">
        <f t="shared" si="36"/>
        <v>00007.1- Montana</v>
      </c>
    </row>
    <row r="2323" spans="1:32" x14ac:dyDescent="0.25">
      <c r="A2323">
        <v>20200403</v>
      </c>
      <c r="B2323" t="s">
        <v>2441</v>
      </c>
      <c r="C2323">
        <v>243</v>
      </c>
      <c r="D2323">
        <v>5333</v>
      </c>
      <c r="G2323">
        <v>24</v>
      </c>
      <c r="M2323" t="s">
        <v>62</v>
      </c>
      <c r="N2323" s="1">
        <v>43924.416666666664</v>
      </c>
      <c r="O2323" t="s">
        <v>2469</v>
      </c>
      <c r="P2323" t="s">
        <v>86</v>
      </c>
      <c r="Q2323">
        <v>5</v>
      </c>
      <c r="R2323">
        <v>24</v>
      </c>
      <c r="S2323">
        <v>5576</v>
      </c>
      <c r="T2323">
        <v>5576</v>
      </c>
      <c r="U2323">
        <v>5576</v>
      </c>
      <c r="V2323">
        <v>30</v>
      </c>
      <c r="W2323">
        <v>0</v>
      </c>
      <c r="X2323">
        <v>4</v>
      </c>
      <c r="Y2323">
        <v>240</v>
      </c>
      <c r="Z2323">
        <v>16</v>
      </c>
      <c r="AA2323">
        <v>256</v>
      </c>
      <c r="AB2323" s="24">
        <f>VLOOKUP(B2323,population!$B$2:$D$54,3,0)</f>
        <v>1068778</v>
      </c>
      <c r="AC2323" s="24" t="str">
        <f>VLOOKUP(B2323,regions!$A$2:$B$54,2,0)</f>
        <v>West</v>
      </c>
      <c r="AD2323" s="24" t="str">
        <f>VLOOKUP(B2323,population!$B$2:$C$54,2,0)</f>
        <v> Montana</v>
      </c>
      <c r="AE2323" s="24">
        <f>IFERROR(VLOOKUP(AD2323,'pop density'!$A$1:$B$51,2,0),"")</f>
        <v>7.1</v>
      </c>
      <c r="AF2323" s="24" t="str">
        <f t="shared" si="36"/>
        <v>00007.1- Montana</v>
      </c>
    </row>
    <row r="2324" spans="1:32" x14ac:dyDescent="0.25">
      <c r="A2324">
        <v>20200404</v>
      </c>
      <c r="B2324" t="s">
        <v>2441</v>
      </c>
      <c r="C2324">
        <v>265</v>
      </c>
      <c r="D2324">
        <v>5912</v>
      </c>
      <c r="G2324">
        <v>24</v>
      </c>
      <c r="M2324" t="s">
        <v>62</v>
      </c>
      <c r="N2324" s="1">
        <v>43925.416666666664</v>
      </c>
      <c r="O2324" t="s">
        <v>2470</v>
      </c>
      <c r="P2324" t="s">
        <v>88</v>
      </c>
      <c r="Q2324">
        <v>5</v>
      </c>
      <c r="R2324">
        <v>24</v>
      </c>
      <c r="S2324">
        <v>6177</v>
      </c>
      <c r="T2324">
        <v>6177</v>
      </c>
      <c r="U2324">
        <v>6177</v>
      </c>
      <c r="V2324">
        <v>30</v>
      </c>
      <c r="W2324">
        <v>0</v>
      </c>
      <c r="X2324">
        <v>0</v>
      </c>
      <c r="Y2324">
        <v>579</v>
      </c>
      <c r="Z2324">
        <v>22</v>
      </c>
      <c r="AA2324">
        <v>601</v>
      </c>
      <c r="AB2324" s="24">
        <f>VLOOKUP(B2324,population!$B$2:$D$54,3,0)</f>
        <v>1068778</v>
      </c>
      <c r="AC2324" s="24" t="str">
        <f>VLOOKUP(B2324,regions!$A$2:$B$54,2,0)</f>
        <v>West</v>
      </c>
      <c r="AD2324" s="24" t="str">
        <f>VLOOKUP(B2324,population!$B$2:$C$54,2,0)</f>
        <v> Montana</v>
      </c>
      <c r="AE2324" s="24">
        <f>IFERROR(VLOOKUP(AD2324,'pop density'!$A$1:$B$51,2,0),"")</f>
        <v>7.1</v>
      </c>
      <c r="AF2324" s="24" t="str">
        <f t="shared" si="36"/>
        <v>00007.1- Montana</v>
      </c>
    </row>
    <row r="2325" spans="1:32" x14ac:dyDescent="0.25">
      <c r="A2325">
        <v>20200405</v>
      </c>
      <c r="B2325" t="s">
        <v>2441</v>
      </c>
      <c r="C2325">
        <v>286</v>
      </c>
      <c r="D2325">
        <v>6317</v>
      </c>
      <c r="G2325">
        <v>24</v>
      </c>
      <c r="M2325" t="s">
        <v>62</v>
      </c>
      <c r="N2325" s="1">
        <v>43926.416666666664</v>
      </c>
      <c r="O2325" t="s">
        <v>2471</v>
      </c>
      <c r="P2325" t="s">
        <v>90</v>
      </c>
      <c r="Q2325">
        <v>6</v>
      </c>
      <c r="R2325">
        <v>24</v>
      </c>
      <c r="S2325">
        <v>6603</v>
      </c>
      <c r="T2325">
        <v>6603</v>
      </c>
      <c r="U2325">
        <v>6603</v>
      </c>
      <c r="V2325">
        <v>30</v>
      </c>
      <c r="W2325">
        <v>1</v>
      </c>
      <c r="X2325">
        <v>0</v>
      </c>
      <c r="Y2325">
        <v>405</v>
      </c>
      <c r="Z2325">
        <v>21</v>
      </c>
      <c r="AA2325">
        <v>426</v>
      </c>
      <c r="AB2325" s="24">
        <f>VLOOKUP(B2325,population!$B$2:$D$54,3,0)</f>
        <v>1068778</v>
      </c>
      <c r="AC2325" s="24" t="str">
        <f>VLOOKUP(B2325,regions!$A$2:$B$54,2,0)</f>
        <v>West</v>
      </c>
      <c r="AD2325" s="24" t="str">
        <f>VLOOKUP(B2325,population!$B$2:$C$54,2,0)</f>
        <v> Montana</v>
      </c>
      <c r="AE2325" s="24">
        <f>IFERROR(VLOOKUP(AD2325,'pop density'!$A$1:$B$51,2,0),"")</f>
        <v>7.1</v>
      </c>
      <c r="AF2325" s="24" t="str">
        <f t="shared" si="36"/>
        <v>00007.1- Montana</v>
      </c>
    </row>
    <row r="2326" spans="1:32" x14ac:dyDescent="0.25">
      <c r="A2326">
        <v>20200406</v>
      </c>
      <c r="B2326" t="s">
        <v>2441</v>
      </c>
      <c r="C2326">
        <v>299</v>
      </c>
      <c r="D2326">
        <v>6491</v>
      </c>
      <c r="G2326">
        <v>24</v>
      </c>
      <c r="M2326" t="s">
        <v>62</v>
      </c>
      <c r="N2326" s="1">
        <v>43927.416666666664</v>
      </c>
      <c r="O2326" t="s">
        <v>2472</v>
      </c>
      <c r="P2326" t="s">
        <v>92</v>
      </c>
      <c r="Q2326">
        <v>6</v>
      </c>
      <c r="R2326">
        <v>24</v>
      </c>
      <c r="S2326">
        <v>6790</v>
      </c>
      <c r="T2326">
        <v>6790</v>
      </c>
      <c r="U2326">
        <v>6790</v>
      </c>
      <c r="V2326">
        <v>30</v>
      </c>
      <c r="W2326">
        <v>0</v>
      </c>
      <c r="X2326">
        <v>0</v>
      </c>
      <c r="Y2326">
        <v>174</v>
      </c>
      <c r="Z2326">
        <v>13</v>
      </c>
      <c r="AA2326">
        <v>187</v>
      </c>
      <c r="AB2326" s="24">
        <f>VLOOKUP(B2326,population!$B$2:$D$54,3,0)</f>
        <v>1068778</v>
      </c>
      <c r="AC2326" s="24" t="str">
        <f>VLOOKUP(B2326,regions!$A$2:$B$54,2,0)</f>
        <v>West</v>
      </c>
      <c r="AD2326" s="24" t="str">
        <f>VLOOKUP(B2326,population!$B$2:$C$54,2,0)</f>
        <v> Montana</v>
      </c>
      <c r="AE2326" s="24">
        <f>IFERROR(VLOOKUP(AD2326,'pop density'!$A$1:$B$51,2,0),"")</f>
        <v>7.1</v>
      </c>
      <c r="AF2326" s="24" t="str">
        <f t="shared" si="36"/>
        <v>00007.1- Montana</v>
      </c>
    </row>
    <row r="2327" spans="1:32" x14ac:dyDescent="0.25">
      <c r="A2327">
        <v>20200407</v>
      </c>
      <c r="B2327" t="s">
        <v>2441</v>
      </c>
      <c r="C2327">
        <v>319</v>
      </c>
      <c r="D2327">
        <v>6666</v>
      </c>
      <c r="G2327">
        <v>28</v>
      </c>
      <c r="M2327" t="s">
        <v>62</v>
      </c>
      <c r="N2327" s="1">
        <v>43928.561111111114</v>
      </c>
      <c r="O2327" t="s">
        <v>2473</v>
      </c>
      <c r="P2327" t="s">
        <v>94</v>
      </c>
      <c r="Q2327">
        <v>6</v>
      </c>
      <c r="R2327">
        <v>28</v>
      </c>
      <c r="S2327">
        <v>6985</v>
      </c>
      <c r="T2327">
        <v>6985</v>
      </c>
      <c r="U2327">
        <v>6985</v>
      </c>
      <c r="V2327">
        <v>30</v>
      </c>
      <c r="W2327">
        <v>0</v>
      </c>
      <c r="X2327">
        <v>4</v>
      </c>
      <c r="Y2327">
        <v>175</v>
      </c>
      <c r="Z2327">
        <v>20</v>
      </c>
      <c r="AA2327">
        <v>195</v>
      </c>
      <c r="AB2327" s="24">
        <f>VLOOKUP(B2327,population!$B$2:$D$54,3,0)</f>
        <v>1068778</v>
      </c>
      <c r="AC2327" s="24" t="str">
        <f>VLOOKUP(B2327,regions!$A$2:$B$54,2,0)</f>
        <v>West</v>
      </c>
      <c r="AD2327" s="24" t="str">
        <f>VLOOKUP(B2327,population!$B$2:$C$54,2,0)</f>
        <v> Montana</v>
      </c>
      <c r="AE2327" s="24">
        <f>IFERROR(VLOOKUP(AD2327,'pop density'!$A$1:$B$51,2,0),"")</f>
        <v>7.1</v>
      </c>
      <c r="AF2327" s="24" t="str">
        <f t="shared" si="36"/>
        <v>00007.1- Montana</v>
      </c>
    </row>
    <row r="2328" spans="1:32" x14ac:dyDescent="0.25">
      <c r="A2328">
        <v>20200408</v>
      </c>
      <c r="B2328" t="s">
        <v>2441</v>
      </c>
      <c r="C2328">
        <v>332</v>
      </c>
      <c r="D2328">
        <v>7066</v>
      </c>
      <c r="G2328">
        <v>31</v>
      </c>
      <c r="L2328">
        <v>135</v>
      </c>
      <c r="M2328" t="s">
        <v>62</v>
      </c>
      <c r="N2328" s="1">
        <v>43929.572916666664</v>
      </c>
      <c r="O2328" t="s">
        <v>2474</v>
      </c>
      <c r="P2328" t="s">
        <v>96</v>
      </c>
      <c r="Q2328">
        <v>6</v>
      </c>
      <c r="R2328">
        <v>31</v>
      </c>
      <c r="S2328">
        <v>7398</v>
      </c>
      <c r="T2328">
        <v>7398</v>
      </c>
      <c r="U2328">
        <v>7398</v>
      </c>
      <c r="V2328">
        <v>30</v>
      </c>
      <c r="W2328">
        <v>0</v>
      </c>
      <c r="X2328">
        <v>3</v>
      </c>
      <c r="Y2328">
        <v>400</v>
      </c>
      <c r="Z2328">
        <v>13</v>
      </c>
      <c r="AA2328">
        <v>413</v>
      </c>
      <c r="AB2328" s="24">
        <f>VLOOKUP(B2328,population!$B$2:$D$54,3,0)</f>
        <v>1068778</v>
      </c>
      <c r="AC2328" s="24" t="str">
        <f>VLOOKUP(B2328,regions!$A$2:$B$54,2,0)</f>
        <v>West</v>
      </c>
      <c r="AD2328" s="24" t="str">
        <f>VLOOKUP(B2328,population!$B$2:$C$54,2,0)</f>
        <v> Montana</v>
      </c>
      <c r="AE2328" s="24">
        <f>IFERROR(VLOOKUP(AD2328,'pop density'!$A$1:$B$51,2,0),"")</f>
        <v>7.1</v>
      </c>
      <c r="AF2328" s="24" t="str">
        <f t="shared" si="36"/>
        <v>00007.1- Montana</v>
      </c>
    </row>
    <row r="2329" spans="1:32" x14ac:dyDescent="0.25">
      <c r="A2329">
        <v>20200409</v>
      </c>
      <c r="B2329" t="s">
        <v>2441</v>
      </c>
      <c r="C2329">
        <v>354</v>
      </c>
      <c r="D2329">
        <v>7506</v>
      </c>
      <c r="F2329">
        <v>13</v>
      </c>
      <c r="G2329">
        <v>36</v>
      </c>
      <c r="L2329">
        <v>157</v>
      </c>
      <c r="M2329" t="s">
        <v>62</v>
      </c>
      <c r="N2329" s="1">
        <v>43930.564583333333</v>
      </c>
      <c r="O2329" t="s">
        <v>2475</v>
      </c>
      <c r="P2329" t="s">
        <v>98</v>
      </c>
      <c r="Q2329">
        <v>6</v>
      </c>
      <c r="R2329">
        <v>36</v>
      </c>
      <c r="S2329">
        <v>7860</v>
      </c>
      <c r="T2329">
        <v>7860</v>
      </c>
      <c r="U2329">
        <v>7860</v>
      </c>
      <c r="V2329">
        <v>30</v>
      </c>
      <c r="W2329">
        <v>0</v>
      </c>
      <c r="X2329">
        <v>5</v>
      </c>
      <c r="Y2329">
        <v>440</v>
      </c>
      <c r="Z2329">
        <v>22</v>
      </c>
      <c r="AA2329">
        <v>462</v>
      </c>
      <c r="AB2329" s="24">
        <f>VLOOKUP(B2329,population!$B$2:$D$54,3,0)</f>
        <v>1068778</v>
      </c>
      <c r="AC2329" s="24" t="str">
        <f>VLOOKUP(B2329,regions!$A$2:$B$54,2,0)</f>
        <v>West</v>
      </c>
      <c r="AD2329" s="24" t="str">
        <f>VLOOKUP(B2329,population!$B$2:$C$54,2,0)</f>
        <v> Montana</v>
      </c>
      <c r="AE2329" s="24">
        <f>IFERROR(VLOOKUP(AD2329,'pop density'!$A$1:$B$51,2,0),"")</f>
        <v>7.1</v>
      </c>
      <c r="AF2329" s="24" t="str">
        <f t="shared" si="36"/>
        <v>00007.1- Montana</v>
      </c>
    </row>
    <row r="2330" spans="1:32" x14ac:dyDescent="0.25">
      <c r="A2330">
        <v>20200410</v>
      </c>
      <c r="B2330" t="s">
        <v>2441</v>
      </c>
      <c r="C2330">
        <v>365</v>
      </c>
      <c r="D2330">
        <v>7932</v>
      </c>
      <c r="F2330">
        <v>29</v>
      </c>
      <c r="G2330">
        <v>41</v>
      </c>
      <c r="L2330">
        <v>165</v>
      </c>
      <c r="M2330" t="s">
        <v>62</v>
      </c>
      <c r="N2330" s="1">
        <v>43931.475694444445</v>
      </c>
      <c r="O2330" t="s">
        <v>2476</v>
      </c>
      <c r="P2330" t="s">
        <v>100</v>
      </c>
      <c r="Q2330">
        <v>6</v>
      </c>
      <c r="R2330">
        <v>41</v>
      </c>
      <c r="S2330">
        <v>8297</v>
      </c>
      <c r="T2330">
        <v>8297</v>
      </c>
      <c r="U2330">
        <v>8297</v>
      </c>
      <c r="V2330">
        <v>30</v>
      </c>
      <c r="W2330">
        <v>0</v>
      </c>
      <c r="X2330">
        <v>5</v>
      </c>
      <c r="Y2330">
        <v>426</v>
      </c>
      <c r="Z2330">
        <v>11</v>
      </c>
      <c r="AA2330">
        <v>437</v>
      </c>
      <c r="AB2330" s="24">
        <f>VLOOKUP(B2330,population!$B$2:$D$54,3,0)</f>
        <v>1068778</v>
      </c>
      <c r="AC2330" s="24" t="str">
        <f>VLOOKUP(B2330,regions!$A$2:$B$54,2,0)</f>
        <v>West</v>
      </c>
      <c r="AD2330" s="24" t="str">
        <f>VLOOKUP(B2330,population!$B$2:$C$54,2,0)</f>
        <v> Montana</v>
      </c>
      <c r="AE2330" s="24">
        <f>IFERROR(VLOOKUP(AD2330,'pop density'!$A$1:$B$51,2,0),"")</f>
        <v>7.1</v>
      </c>
      <c r="AF2330" s="24" t="str">
        <f t="shared" si="36"/>
        <v>00007.1- Montana</v>
      </c>
    </row>
    <row r="2331" spans="1:32" x14ac:dyDescent="0.25">
      <c r="A2331">
        <v>20200411</v>
      </c>
      <c r="B2331" t="s">
        <v>2441</v>
      </c>
      <c r="C2331">
        <v>377</v>
      </c>
      <c r="D2331">
        <v>8204</v>
      </c>
      <c r="F2331">
        <v>21</v>
      </c>
      <c r="G2331">
        <v>46</v>
      </c>
      <c r="L2331">
        <v>169</v>
      </c>
      <c r="M2331" t="s">
        <v>62</v>
      </c>
      <c r="N2331" s="1">
        <v>43931</v>
      </c>
      <c r="O2331" t="s">
        <v>2477</v>
      </c>
      <c r="P2331" t="s">
        <v>102</v>
      </c>
      <c r="Q2331">
        <v>6</v>
      </c>
      <c r="R2331">
        <v>46</v>
      </c>
      <c r="S2331">
        <v>8581</v>
      </c>
      <c r="T2331">
        <v>8581</v>
      </c>
      <c r="U2331">
        <v>8581</v>
      </c>
      <c r="V2331">
        <v>30</v>
      </c>
      <c r="W2331">
        <v>0</v>
      </c>
      <c r="X2331">
        <v>5</v>
      </c>
      <c r="Y2331">
        <v>272</v>
      </c>
      <c r="Z2331">
        <v>12</v>
      </c>
      <c r="AA2331">
        <v>284</v>
      </c>
      <c r="AB2331" s="24">
        <f>VLOOKUP(B2331,population!$B$2:$D$54,3,0)</f>
        <v>1068778</v>
      </c>
      <c r="AC2331" s="24" t="str">
        <f>VLOOKUP(B2331,regions!$A$2:$B$54,2,0)</f>
        <v>West</v>
      </c>
      <c r="AD2331" s="24" t="str">
        <f>VLOOKUP(B2331,population!$B$2:$C$54,2,0)</f>
        <v> Montana</v>
      </c>
      <c r="AE2331" s="24">
        <f>IFERROR(VLOOKUP(AD2331,'pop density'!$A$1:$B$51,2,0),"")</f>
        <v>7.1</v>
      </c>
      <c r="AF2331" s="24" t="str">
        <f t="shared" si="36"/>
        <v>00007.1- Montana</v>
      </c>
    </row>
    <row r="2332" spans="1:32" x14ac:dyDescent="0.25">
      <c r="A2332">
        <v>20200412</v>
      </c>
      <c r="B2332" t="s">
        <v>2441</v>
      </c>
      <c r="C2332">
        <v>387</v>
      </c>
      <c r="D2332">
        <v>8526</v>
      </c>
      <c r="F2332">
        <v>22</v>
      </c>
      <c r="G2332">
        <v>47</v>
      </c>
      <c r="L2332">
        <v>169</v>
      </c>
      <c r="M2332" t="s">
        <v>62</v>
      </c>
      <c r="N2332" s="1">
        <v>43933.431250000001</v>
      </c>
      <c r="O2332" t="s">
        <v>2478</v>
      </c>
      <c r="P2332" t="s">
        <v>104</v>
      </c>
      <c r="Q2332">
        <v>6</v>
      </c>
      <c r="R2332">
        <v>47</v>
      </c>
      <c r="S2332">
        <v>8913</v>
      </c>
      <c r="T2332">
        <v>8913</v>
      </c>
      <c r="U2332">
        <v>8913</v>
      </c>
      <c r="V2332">
        <v>30</v>
      </c>
      <c r="W2332">
        <v>0</v>
      </c>
      <c r="X2332">
        <v>1</v>
      </c>
      <c r="Y2332">
        <v>322</v>
      </c>
      <c r="Z2332">
        <v>10</v>
      </c>
      <c r="AA2332">
        <v>332</v>
      </c>
      <c r="AB2332" s="24">
        <f>VLOOKUP(B2332,population!$B$2:$D$54,3,0)</f>
        <v>1068778</v>
      </c>
      <c r="AC2332" s="24" t="str">
        <f>VLOOKUP(B2332,regions!$A$2:$B$54,2,0)</f>
        <v>West</v>
      </c>
      <c r="AD2332" s="24" t="str">
        <f>VLOOKUP(B2332,population!$B$2:$C$54,2,0)</f>
        <v> Montana</v>
      </c>
      <c r="AE2332" s="24">
        <f>IFERROR(VLOOKUP(AD2332,'pop density'!$A$1:$B$51,2,0),"")</f>
        <v>7.1</v>
      </c>
      <c r="AF2332" s="24" t="str">
        <f t="shared" si="36"/>
        <v>00007.1- Montana</v>
      </c>
    </row>
    <row r="2333" spans="1:32" x14ac:dyDescent="0.25">
      <c r="A2333">
        <v>20200413</v>
      </c>
      <c r="B2333" t="s">
        <v>2441</v>
      </c>
      <c r="C2333">
        <v>394</v>
      </c>
      <c r="D2333">
        <v>8704</v>
      </c>
      <c r="F2333">
        <v>21</v>
      </c>
      <c r="G2333">
        <v>47</v>
      </c>
      <c r="L2333">
        <v>171</v>
      </c>
      <c r="M2333" t="s">
        <v>62</v>
      </c>
      <c r="N2333" s="1">
        <v>43934.549305555556</v>
      </c>
      <c r="O2333" t="s">
        <v>2479</v>
      </c>
      <c r="P2333" t="s">
        <v>106</v>
      </c>
      <c r="Q2333">
        <v>7</v>
      </c>
      <c r="R2333">
        <v>47</v>
      </c>
      <c r="S2333">
        <v>9098</v>
      </c>
      <c r="T2333">
        <v>9098</v>
      </c>
      <c r="U2333">
        <v>9098</v>
      </c>
      <c r="V2333">
        <v>30</v>
      </c>
      <c r="W2333">
        <v>1</v>
      </c>
      <c r="X2333">
        <v>0</v>
      </c>
      <c r="Y2333">
        <v>178</v>
      </c>
      <c r="Z2333">
        <v>7</v>
      </c>
      <c r="AA2333">
        <v>185</v>
      </c>
      <c r="AB2333" s="24">
        <f>VLOOKUP(B2333,population!$B$2:$D$54,3,0)</f>
        <v>1068778</v>
      </c>
      <c r="AC2333" s="24" t="str">
        <f>VLOOKUP(B2333,regions!$A$2:$B$54,2,0)</f>
        <v>West</v>
      </c>
      <c r="AD2333" s="24" t="str">
        <f>VLOOKUP(B2333,population!$B$2:$C$54,2,0)</f>
        <v> Montana</v>
      </c>
      <c r="AE2333" s="24">
        <f>IFERROR(VLOOKUP(AD2333,'pop density'!$A$1:$B$51,2,0),"")</f>
        <v>7.1</v>
      </c>
      <c r="AF2333" s="24" t="str">
        <f t="shared" si="36"/>
        <v>00007.1- Montana</v>
      </c>
    </row>
    <row r="2334" spans="1:32" x14ac:dyDescent="0.25">
      <c r="A2334">
        <v>20200414</v>
      </c>
      <c r="B2334" t="s">
        <v>2441</v>
      </c>
      <c r="C2334">
        <v>399</v>
      </c>
      <c r="D2334">
        <v>8835</v>
      </c>
      <c r="F2334">
        <v>24</v>
      </c>
      <c r="G2334">
        <v>50</v>
      </c>
      <c r="L2334">
        <v>197</v>
      </c>
      <c r="M2334" t="s">
        <v>62</v>
      </c>
      <c r="N2334" s="1">
        <v>43935.49722222222</v>
      </c>
      <c r="O2334" t="s">
        <v>2480</v>
      </c>
      <c r="P2334" t="s">
        <v>108</v>
      </c>
      <c r="Q2334">
        <v>7</v>
      </c>
      <c r="R2334">
        <v>50</v>
      </c>
      <c r="S2334">
        <v>9234</v>
      </c>
      <c r="T2334">
        <v>9234</v>
      </c>
      <c r="U2334">
        <v>9234</v>
      </c>
      <c r="V2334">
        <v>30</v>
      </c>
      <c r="W2334">
        <v>0</v>
      </c>
      <c r="X2334">
        <v>3</v>
      </c>
      <c r="Y2334">
        <v>131</v>
      </c>
      <c r="Z2334">
        <v>5</v>
      </c>
      <c r="AA2334">
        <v>136</v>
      </c>
      <c r="AB2334" s="24">
        <f>VLOOKUP(B2334,population!$B$2:$D$54,3,0)</f>
        <v>1068778</v>
      </c>
      <c r="AC2334" s="24" t="str">
        <f>VLOOKUP(B2334,regions!$A$2:$B$54,2,0)</f>
        <v>West</v>
      </c>
      <c r="AD2334" s="24" t="str">
        <f>VLOOKUP(B2334,population!$B$2:$C$54,2,0)</f>
        <v> Montana</v>
      </c>
      <c r="AE2334" s="24">
        <f>IFERROR(VLOOKUP(AD2334,'pop density'!$A$1:$B$51,2,0),"")</f>
        <v>7.1</v>
      </c>
      <c r="AF2334" s="24" t="str">
        <f t="shared" si="36"/>
        <v>00007.1- Montana</v>
      </c>
    </row>
    <row r="2335" spans="1:32" x14ac:dyDescent="0.25">
      <c r="A2335">
        <v>20200415</v>
      </c>
      <c r="B2335" t="s">
        <v>2441</v>
      </c>
      <c r="C2335">
        <v>404</v>
      </c>
      <c r="D2335">
        <v>9179</v>
      </c>
      <c r="F2335">
        <v>21</v>
      </c>
      <c r="G2335">
        <v>51</v>
      </c>
      <c r="L2335">
        <v>209</v>
      </c>
      <c r="M2335" t="s">
        <v>62</v>
      </c>
      <c r="N2335" s="1">
        <v>43936.499305555553</v>
      </c>
      <c r="O2335" t="s">
        <v>2481</v>
      </c>
      <c r="P2335" t="s">
        <v>110</v>
      </c>
      <c r="Q2335">
        <v>7</v>
      </c>
      <c r="R2335">
        <v>51</v>
      </c>
      <c r="S2335">
        <v>9583</v>
      </c>
      <c r="T2335">
        <v>9583</v>
      </c>
      <c r="U2335">
        <v>9583</v>
      </c>
      <c r="V2335">
        <v>30</v>
      </c>
      <c r="W2335">
        <v>0</v>
      </c>
      <c r="X2335">
        <v>1</v>
      </c>
      <c r="Y2335">
        <v>344</v>
      </c>
      <c r="Z2335">
        <v>5</v>
      </c>
      <c r="AA2335">
        <v>349</v>
      </c>
      <c r="AB2335" s="24">
        <f>VLOOKUP(B2335,population!$B$2:$D$54,3,0)</f>
        <v>1068778</v>
      </c>
      <c r="AC2335" s="24" t="str">
        <f>VLOOKUP(B2335,regions!$A$2:$B$54,2,0)</f>
        <v>West</v>
      </c>
      <c r="AD2335" s="24" t="str">
        <f>VLOOKUP(B2335,population!$B$2:$C$54,2,0)</f>
        <v> Montana</v>
      </c>
      <c r="AE2335" s="24">
        <f>IFERROR(VLOOKUP(AD2335,'pop density'!$A$1:$B$51,2,0),"")</f>
        <v>7.1</v>
      </c>
      <c r="AF2335" s="24" t="str">
        <f t="shared" si="36"/>
        <v>00007.1- Montana</v>
      </c>
    </row>
    <row r="2336" spans="1:32" x14ac:dyDescent="0.25">
      <c r="A2336">
        <v>20200416</v>
      </c>
      <c r="B2336" t="s">
        <v>2441</v>
      </c>
      <c r="C2336">
        <v>415</v>
      </c>
      <c r="D2336">
        <v>9521</v>
      </c>
      <c r="F2336">
        <v>21</v>
      </c>
      <c r="G2336">
        <v>52</v>
      </c>
      <c r="L2336">
        <v>218</v>
      </c>
      <c r="M2336" t="s">
        <v>62</v>
      </c>
      <c r="N2336" s="1">
        <v>43937.488888888889</v>
      </c>
      <c r="O2336" t="s">
        <v>2482</v>
      </c>
      <c r="P2336" t="s">
        <v>112</v>
      </c>
      <c r="Q2336">
        <v>7</v>
      </c>
      <c r="R2336">
        <v>52</v>
      </c>
      <c r="S2336">
        <v>9936</v>
      </c>
      <c r="T2336">
        <v>9936</v>
      </c>
      <c r="U2336">
        <v>9936</v>
      </c>
      <c r="V2336">
        <v>30</v>
      </c>
      <c r="W2336">
        <v>0</v>
      </c>
      <c r="X2336">
        <v>1</v>
      </c>
      <c r="Y2336">
        <v>342</v>
      </c>
      <c r="Z2336">
        <v>11</v>
      </c>
      <c r="AA2336">
        <v>353</v>
      </c>
      <c r="AB2336" s="24">
        <f>VLOOKUP(B2336,population!$B$2:$D$54,3,0)</f>
        <v>1068778</v>
      </c>
      <c r="AC2336" s="24" t="str">
        <f>VLOOKUP(B2336,regions!$A$2:$B$54,2,0)</f>
        <v>West</v>
      </c>
      <c r="AD2336" s="24" t="str">
        <f>VLOOKUP(B2336,population!$B$2:$C$54,2,0)</f>
        <v> Montana</v>
      </c>
      <c r="AE2336" s="24">
        <f>IFERROR(VLOOKUP(AD2336,'pop density'!$A$1:$B$51,2,0),"")</f>
        <v>7.1</v>
      </c>
      <c r="AF2336" s="24" t="str">
        <f t="shared" si="36"/>
        <v>00007.1- Montana</v>
      </c>
    </row>
    <row r="2337" spans="1:32" x14ac:dyDescent="0.25">
      <c r="A2337">
        <v>20200417</v>
      </c>
      <c r="B2337" t="s">
        <v>2441</v>
      </c>
      <c r="C2337">
        <v>422</v>
      </c>
      <c r="D2337">
        <v>9822</v>
      </c>
      <c r="F2337">
        <v>21</v>
      </c>
      <c r="G2337">
        <v>54</v>
      </c>
      <c r="L2337">
        <v>233</v>
      </c>
      <c r="M2337" t="s">
        <v>62</v>
      </c>
      <c r="N2337" s="1">
        <v>43938.447222222225</v>
      </c>
      <c r="O2337" t="s">
        <v>2483</v>
      </c>
      <c r="P2337" t="s">
        <v>114</v>
      </c>
      <c r="Q2337">
        <v>8</v>
      </c>
      <c r="R2337">
        <v>54</v>
      </c>
      <c r="S2337">
        <v>10244</v>
      </c>
      <c r="T2337">
        <v>10244</v>
      </c>
      <c r="U2337">
        <v>10244</v>
      </c>
      <c r="V2337">
        <v>30</v>
      </c>
      <c r="W2337">
        <v>1</v>
      </c>
      <c r="X2337">
        <v>2</v>
      </c>
      <c r="Y2337">
        <v>301</v>
      </c>
      <c r="Z2337">
        <v>7</v>
      </c>
      <c r="AA2337">
        <v>308</v>
      </c>
      <c r="AB2337" s="24">
        <f>VLOOKUP(B2337,population!$B$2:$D$54,3,0)</f>
        <v>1068778</v>
      </c>
      <c r="AC2337" s="24" t="str">
        <f>VLOOKUP(B2337,regions!$A$2:$B$54,2,0)</f>
        <v>West</v>
      </c>
      <c r="AD2337" s="24" t="str">
        <f>VLOOKUP(B2337,population!$B$2:$C$54,2,0)</f>
        <v> Montana</v>
      </c>
      <c r="AE2337" s="24">
        <f>IFERROR(VLOOKUP(AD2337,'pop density'!$A$1:$B$51,2,0),"")</f>
        <v>7.1</v>
      </c>
      <c r="AF2337" s="24" t="str">
        <f t="shared" si="36"/>
        <v>00007.1- Montana</v>
      </c>
    </row>
    <row r="2338" spans="1:32" x14ac:dyDescent="0.25">
      <c r="A2338">
        <v>20200418</v>
      </c>
      <c r="B2338" t="s">
        <v>2441</v>
      </c>
      <c r="C2338">
        <v>426</v>
      </c>
      <c r="D2338">
        <v>10143</v>
      </c>
      <c r="F2338">
        <v>17</v>
      </c>
      <c r="G2338">
        <v>55</v>
      </c>
      <c r="L2338">
        <v>234</v>
      </c>
      <c r="M2338" t="s">
        <v>62</v>
      </c>
      <c r="N2338" s="1">
        <v>43939.429166666669</v>
      </c>
      <c r="O2338" t="s">
        <v>2484</v>
      </c>
      <c r="P2338" t="s">
        <v>116</v>
      </c>
      <c r="Q2338">
        <v>10</v>
      </c>
      <c r="R2338">
        <v>55</v>
      </c>
      <c r="S2338">
        <v>10569</v>
      </c>
      <c r="T2338">
        <v>10569</v>
      </c>
      <c r="U2338">
        <v>10569</v>
      </c>
      <c r="V2338">
        <v>30</v>
      </c>
      <c r="W2338">
        <v>2</v>
      </c>
      <c r="X2338">
        <v>1</v>
      </c>
      <c r="Y2338">
        <v>321</v>
      </c>
      <c r="Z2338">
        <v>4</v>
      </c>
      <c r="AA2338">
        <v>325</v>
      </c>
      <c r="AB2338" s="24">
        <f>VLOOKUP(B2338,population!$B$2:$D$54,3,0)</f>
        <v>1068778</v>
      </c>
      <c r="AC2338" s="24" t="str">
        <f>VLOOKUP(B2338,regions!$A$2:$B$54,2,0)</f>
        <v>West</v>
      </c>
      <c r="AD2338" s="24" t="str">
        <f>VLOOKUP(B2338,population!$B$2:$C$54,2,0)</f>
        <v> Montana</v>
      </c>
      <c r="AE2338" s="24">
        <f>IFERROR(VLOOKUP(AD2338,'pop density'!$A$1:$B$51,2,0),"")</f>
        <v>7.1</v>
      </c>
      <c r="AF2338" s="24" t="str">
        <f t="shared" si="36"/>
        <v>00007.1- Montana</v>
      </c>
    </row>
    <row r="2339" spans="1:32" x14ac:dyDescent="0.25">
      <c r="A2339">
        <v>20200419</v>
      </c>
      <c r="B2339" t="s">
        <v>2441</v>
      </c>
      <c r="C2339">
        <v>433</v>
      </c>
      <c r="D2339">
        <v>10465</v>
      </c>
      <c r="F2339">
        <v>18</v>
      </c>
      <c r="G2339">
        <v>55</v>
      </c>
      <c r="L2339">
        <v>243</v>
      </c>
      <c r="M2339" t="s">
        <v>62</v>
      </c>
      <c r="N2339" s="1">
        <v>43940.486111111109</v>
      </c>
      <c r="O2339" t="s">
        <v>2485</v>
      </c>
      <c r="P2339" t="s">
        <v>118</v>
      </c>
      <c r="Q2339">
        <v>10</v>
      </c>
      <c r="R2339">
        <v>55</v>
      </c>
      <c r="S2339">
        <v>10898</v>
      </c>
      <c r="T2339">
        <v>10898</v>
      </c>
      <c r="U2339">
        <v>10898</v>
      </c>
      <c r="V2339">
        <v>30</v>
      </c>
      <c r="W2339">
        <v>0</v>
      </c>
      <c r="X2339">
        <v>0</v>
      </c>
      <c r="Y2339">
        <v>322</v>
      </c>
      <c r="Z2339">
        <v>7</v>
      </c>
      <c r="AA2339">
        <v>329</v>
      </c>
      <c r="AB2339" s="24">
        <f>VLOOKUP(B2339,population!$B$2:$D$54,3,0)</f>
        <v>1068778</v>
      </c>
      <c r="AC2339" s="24" t="str">
        <f>VLOOKUP(B2339,regions!$A$2:$B$54,2,0)</f>
        <v>West</v>
      </c>
      <c r="AD2339" s="24" t="str">
        <f>VLOOKUP(B2339,population!$B$2:$C$54,2,0)</f>
        <v> Montana</v>
      </c>
      <c r="AE2339" s="24">
        <f>IFERROR(VLOOKUP(AD2339,'pop density'!$A$1:$B$51,2,0),"")</f>
        <v>7.1</v>
      </c>
      <c r="AF2339" s="24" t="str">
        <f t="shared" si="36"/>
        <v>00007.1- Montana</v>
      </c>
    </row>
    <row r="2340" spans="1:32" x14ac:dyDescent="0.25">
      <c r="A2340">
        <v>20200420</v>
      </c>
      <c r="B2340" t="s">
        <v>2441</v>
      </c>
      <c r="C2340">
        <v>433</v>
      </c>
      <c r="D2340">
        <v>10618</v>
      </c>
      <c r="F2340">
        <v>19</v>
      </c>
      <c r="G2340">
        <v>57</v>
      </c>
      <c r="L2340">
        <v>243</v>
      </c>
      <c r="M2340" t="s">
        <v>62</v>
      </c>
      <c r="N2340" s="1">
        <v>43941.458333333336</v>
      </c>
      <c r="O2340" t="s">
        <v>2486</v>
      </c>
      <c r="P2340" t="s">
        <v>120</v>
      </c>
      <c r="Q2340">
        <v>10</v>
      </c>
      <c r="R2340">
        <v>57</v>
      </c>
      <c r="S2340">
        <v>11051</v>
      </c>
      <c r="T2340">
        <v>11051</v>
      </c>
      <c r="U2340">
        <v>11051</v>
      </c>
      <c r="V2340">
        <v>30</v>
      </c>
      <c r="W2340">
        <v>0</v>
      </c>
      <c r="X2340">
        <v>2</v>
      </c>
      <c r="Y2340">
        <v>153</v>
      </c>
      <c r="Z2340">
        <v>0</v>
      </c>
      <c r="AA2340">
        <v>153</v>
      </c>
      <c r="AB2340" s="24">
        <f>VLOOKUP(B2340,population!$B$2:$D$54,3,0)</f>
        <v>1068778</v>
      </c>
      <c r="AC2340" s="24" t="str">
        <f>VLOOKUP(B2340,regions!$A$2:$B$54,2,0)</f>
        <v>West</v>
      </c>
      <c r="AD2340" s="24" t="str">
        <f>VLOOKUP(B2340,population!$B$2:$C$54,2,0)</f>
        <v> Montana</v>
      </c>
      <c r="AE2340" s="24">
        <f>IFERROR(VLOOKUP(AD2340,'pop density'!$A$1:$B$51,2,0),"")</f>
        <v>7.1</v>
      </c>
      <c r="AF2340" s="24" t="str">
        <f t="shared" si="36"/>
        <v>00007.1- Montana</v>
      </c>
    </row>
    <row r="2341" spans="1:32" x14ac:dyDescent="0.25">
      <c r="A2341">
        <v>20200421</v>
      </c>
      <c r="B2341" t="s">
        <v>2441</v>
      </c>
      <c r="C2341">
        <v>437</v>
      </c>
      <c r="D2341">
        <v>10804</v>
      </c>
      <c r="F2341">
        <v>14</v>
      </c>
      <c r="G2341">
        <v>59</v>
      </c>
      <c r="L2341">
        <v>273</v>
      </c>
      <c r="M2341" t="s">
        <v>62</v>
      </c>
      <c r="N2341" s="1">
        <v>43942.49722222222</v>
      </c>
      <c r="O2341" t="s">
        <v>2487</v>
      </c>
      <c r="P2341" t="s">
        <v>122</v>
      </c>
      <c r="Q2341">
        <v>12</v>
      </c>
      <c r="R2341">
        <v>59</v>
      </c>
      <c r="S2341">
        <v>11241</v>
      </c>
      <c r="T2341">
        <v>11241</v>
      </c>
      <c r="U2341">
        <v>11241</v>
      </c>
      <c r="V2341">
        <v>30</v>
      </c>
      <c r="W2341">
        <v>2</v>
      </c>
      <c r="X2341">
        <v>2</v>
      </c>
      <c r="Y2341">
        <v>186</v>
      </c>
      <c r="Z2341">
        <v>4</v>
      </c>
      <c r="AA2341">
        <v>190</v>
      </c>
      <c r="AB2341" s="24">
        <f>VLOOKUP(B2341,population!$B$2:$D$54,3,0)</f>
        <v>1068778</v>
      </c>
      <c r="AC2341" s="24" t="str">
        <f>VLOOKUP(B2341,regions!$A$2:$B$54,2,0)</f>
        <v>West</v>
      </c>
      <c r="AD2341" s="24" t="str">
        <f>VLOOKUP(B2341,population!$B$2:$C$54,2,0)</f>
        <v> Montana</v>
      </c>
      <c r="AE2341" s="24">
        <f>IFERROR(VLOOKUP(AD2341,'pop density'!$A$1:$B$51,2,0),"")</f>
        <v>7.1</v>
      </c>
      <c r="AF2341" s="24" t="str">
        <f t="shared" si="36"/>
        <v>00007.1- Montana</v>
      </c>
    </row>
    <row r="2342" spans="1:32" x14ac:dyDescent="0.25">
      <c r="A2342">
        <v>20200422</v>
      </c>
      <c r="B2342" t="s">
        <v>2441</v>
      </c>
      <c r="C2342">
        <v>439</v>
      </c>
      <c r="D2342">
        <v>11144</v>
      </c>
      <c r="F2342">
        <v>13</v>
      </c>
      <c r="G2342">
        <v>59</v>
      </c>
      <c r="L2342">
        <v>296</v>
      </c>
      <c r="M2342" t="s">
        <v>62</v>
      </c>
      <c r="N2342" s="1">
        <v>43943</v>
      </c>
      <c r="O2342" t="s">
        <v>2488</v>
      </c>
      <c r="P2342" t="s">
        <v>124</v>
      </c>
      <c r="Q2342">
        <v>14</v>
      </c>
      <c r="R2342">
        <v>59</v>
      </c>
      <c r="S2342">
        <v>11583</v>
      </c>
      <c r="T2342">
        <v>11583</v>
      </c>
      <c r="U2342">
        <v>11583</v>
      </c>
      <c r="V2342">
        <v>30</v>
      </c>
      <c r="W2342">
        <v>2</v>
      </c>
      <c r="X2342">
        <v>0</v>
      </c>
      <c r="Y2342">
        <v>340</v>
      </c>
      <c r="Z2342">
        <v>2</v>
      </c>
      <c r="AA2342">
        <v>342</v>
      </c>
      <c r="AB2342" s="24">
        <f>VLOOKUP(B2342,population!$B$2:$D$54,3,0)</f>
        <v>1068778</v>
      </c>
      <c r="AC2342" s="24" t="str">
        <f>VLOOKUP(B2342,regions!$A$2:$B$54,2,0)</f>
        <v>West</v>
      </c>
      <c r="AD2342" s="24" t="str">
        <f>VLOOKUP(B2342,population!$B$2:$C$54,2,0)</f>
        <v> Montana</v>
      </c>
      <c r="AE2342" s="24">
        <f>IFERROR(VLOOKUP(AD2342,'pop density'!$A$1:$B$51,2,0),"")</f>
        <v>7.1</v>
      </c>
      <c r="AF2342" s="24" t="str">
        <f t="shared" si="36"/>
        <v>00007.1- Montana</v>
      </c>
    </row>
    <row r="2343" spans="1:32" x14ac:dyDescent="0.25">
      <c r="A2343">
        <v>20200423</v>
      </c>
      <c r="B2343" t="s">
        <v>2441</v>
      </c>
      <c r="C2343">
        <v>442</v>
      </c>
      <c r="D2343">
        <v>11433</v>
      </c>
      <c r="F2343">
        <v>13</v>
      </c>
      <c r="G2343">
        <v>59</v>
      </c>
      <c r="L2343">
        <v>306</v>
      </c>
      <c r="M2343" t="s">
        <v>62</v>
      </c>
      <c r="N2343" s="1">
        <v>43944</v>
      </c>
      <c r="O2343" t="s">
        <v>2489</v>
      </c>
      <c r="P2343" t="s">
        <v>126</v>
      </c>
      <c r="Q2343">
        <v>14</v>
      </c>
      <c r="R2343">
        <v>59</v>
      </c>
      <c r="S2343">
        <v>11875</v>
      </c>
      <c r="T2343">
        <v>11875</v>
      </c>
      <c r="U2343">
        <v>11875</v>
      </c>
      <c r="V2343">
        <v>30</v>
      </c>
      <c r="W2343">
        <v>0</v>
      </c>
      <c r="X2343">
        <v>0</v>
      </c>
      <c r="Y2343">
        <v>289</v>
      </c>
      <c r="Z2343">
        <v>3</v>
      </c>
      <c r="AA2343">
        <v>292</v>
      </c>
      <c r="AB2343" s="24">
        <f>VLOOKUP(B2343,population!$B$2:$D$54,3,0)</f>
        <v>1068778</v>
      </c>
      <c r="AC2343" s="24" t="str">
        <f>VLOOKUP(B2343,regions!$A$2:$B$54,2,0)</f>
        <v>West</v>
      </c>
      <c r="AD2343" s="24" t="str">
        <f>VLOOKUP(B2343,population!$B$2:$C$54,2,0)</f>
        <v> Montana</v>
      </c>
      <c r="AE2343" s="24">
        <f>IFERROR(VLOOKUP(AD2343,'pop density'!$A$1:$B$51,2,0),"")</f>
        <v>7.1</v>
      </c>
      <c r="AF2343" s="24" t="str">
        <f t="shared" si="36"/>
        <v>00007.1- Montana</v>
      </c>
    </row>
    <row r="2344" spans="1:32" x14ac:dyDescent="0.25">
      <c r="A2344">
        <v>20200424</v>
      </c>
      <c r="B2344" t="s">
        <v>2441</v>
      </c>
      <c r="C2344">
        <v>444</v>
      </c>
      <c r="D2344">
        <v>11683</v>
      </c>
      <c r="F2344">
        <v>12</v>
      </c>
      <c r="G2344">
        <v>59</v>
      </c>
      <c r="L2344">
        <v>325</v>
      </c>
      <c r="M2344" t="s">
        <v>62</v>
      </c>
      <c r="N2344" s="1">
        <v>43945</v>
      </c>
      <c r="O2344" t="s">
        <v>2490</v>
      </c>
      <c r="P2344" t="s">
        <v>128</v>
      </c>
      <c r="Q2344">
        <v>14</v>
      </c>
      <c r="R2344">
        <v>59</v>
      </c>
      <c r="S2344">
        <v>12127</v>
      </c>
      <c r="T2344">
        <v>12127</v>
      </c>
      <c r="U2344">
        <v>12127</v>
      </c>
      <c r="V2344">
        <v>30</v>
      </c>
      <c r="W2344">
        <v>0</v>
      </c>
      <c r="X2344">
        <v>0</v>
      </c>
      <c r="Y2344">
        <v>250</v>
      </c>
      <c r="Z2344">
        <v>2</v>
      </c>
      <c r="AA2344">
        <v>252</v>
      </c>
      <c r="AB2344" s="24">
        <f>VLOOKUP(B2344,population!$B$2:$D$54,3,0)</f>
        <v>1068778</v>
      </c>
      <c r="AC2344" s="24" t="str">
        <f>VLOOKUP(B2344,regions!$A$2:$B$54,2,0)</f>
        <v>West</v>
      </c>
      <c r="AD2344" s="24" t="str">
        <f>VLOOKUP(B2344,population!$B$2:$C$54,2,0)</f>
        <v> Montana</v>
      </c>
      <c r="AE2344" s="24">
        <f>IFERROR(VLOOKUP(AD2344,'pop density'!$A$1:$B$51,2,0),"")</f>
        <v>7.1</v>
      </c>
      <c r="AF2344" s="24" t="str">
        <f t="shared" si="36"/>
        <v>00007.1- Montana</v>
      </c>
    </row>
    <row r="2345" spans="1:32" x14ac:dyDescent="0.25">
      <c r="A2345">
        <v>20200425</v>
      </c>
      <c r="B2345" t="s">
        <v>2441</v>
      </c>
      <c r="C2345">
        <v>445</v>
      </c>
      <c r="D2345">
        <v>12052</v>
      </c>
      <c r="F2345">
        <v>11</v>
      </c>
      <c r="G2345">
        <v>61</v>
      </c>
      <c r="L2345">
        <v>339</v>
      </c>
      <c r="M2345" t="s">
        <v>140</v>
      </c>
      <c r="N2345" s="1">
        <v>43946</v>
      </c>
      <c r="O2345" t="s">
        <v>2491</v>
      </c>
      <c r="P2345" t="s">
        <v>131</v>
      </c>
      <c r="Q2345">
        <v>14</v>
      </c>
      <c r="R2345">
        <v>61</v>
      </c>
      <c r="S2345">
        <v>12497</v>
      </c>
      <c r="T2345">
        <v>12497</v>
      </c>
      <c r="U2345">
        <v>12497</v>
      </c>
      <c r="V2345">
        <v>30</v>
      </c>
      <c r="W2345">
        <v>0</v>
      </c>
      <c r="X2345">
        <v>2</v>
      </c>
      <c r="Y2345">
        <v>369</v>
      </c>
      <c r="Z2345">
        <v>1</v>
      </c>
      <c r="AA2345">
        <v>370</v>
      </c>
      <c r="AB2345" s="24">
        <f>VLOOKUP(B2345,population!$B$2:$D$54,3,0)</f>
        <v>1068778</v>
      </c>
      <c r="AC2345" s="24" t="str">
        <f>VLOOKUP(B2345,regions!$A$2:$B$54,2,0)</f>
        <v>West</v>
      </c>
      <c r="AD2345" s="24" t="str">
        <f>VLOOKUP(B2345,population!$B$2:$C$54,2,0)</f>
        <v> Montana</v>
      </c>
      <c r="AE2345" s="24">
        <f>IFERROR(VLOOKUP(AD2345,'pop density'!$A$1:$B$51,2,0),"")</f>
        <v>7.1</v>
      </c>
      <c r="AF2345" s="24" t="str">
        <f t="shared" si="36"/>
        <v>00007.1- Montana</v>
      </c>
    </row>
    <row r="2346" spans="1:32" x14ac:dyDescent="0.25">
      <c r="A2346">
        <v>20200426</v>
      </c>
      <c r="B2346" t="s">
        <v>2441</v>
      </c>
      <c r="C2346">
        <v>448</v>
      </c>
      <c r="D2346">
        <v>12414</v>
      </c>
      <c r="F2346">
        <v>11</v>
      </c>
      <c r="G2346">
        <v>61</v>
      </c>
      <c r="L2346">
        <v>339</v>
      </c>
      <c r="M2346" t="s">
        <v>140</v>
      </c>
      <c r="N2346" s="1">
        <v>43947</v>
      </c>
      <c r="O2346" t="s">
        <v>2492</v>
      </c>
      <c r="P2346" t="s">
        <v>133</v>
      </c>
      <c r="Q2346">
        <v>14</v>
      </c>
      <c r="R2346">
        <v>61</v>
      </c>
      <c r="S2346">
        <v>12862</v>
      </c>
      <c r="T2346">
        <v>12862</v>
      </c>
      <c r="U2346">
        <v>12862</v>
      </c>
      <c r="V2346">
        <v>30</v>
      </c>
      <c r="W2346">
        <v>0</v>
      </c>
      <c r="X2346">
        <v>0</v>
      </c>
      <c r="Y2346">
        <v>362</v>
      </c>
      <c r="Z2346">
        <v>3</v>
      </c>
      <c r="AA2346">
        <v>365</v>
      </c>
      <c r="AB2346" s="24">
        <f>VLOOKUP(B2346,population!$B$2:$D$54,3,0)</f>
        <v>1068778</v>
      </c>
      <c r="AC2346" s="24" t="str">
        <f>VLOOKUP(B2346,regions!$A$2:$B$54,2,0)</f>
        <v>West</v>
      </c>
      <c r="AD2346" s="24" t="str">
        <f>VLOOKUP(B2346,population!$B$2:$C$54,2,0)</f>
        <v> Montana</v>
      </c>
      <c r="AE2346" s="24">
        <f>IFERROR(VLOOKUP(AD2346,'pop density'!$A$1:$B$51,2,0),"")</f>
        <v>7.1</v>
      </c>
      <c r="AF2346" s="24" t="str">
        <f t="shared" si="36"/>
        <v>00007.1- Montana</v>
      </c>
    </row>
    <row r="2347" spans="1:32" x14ac:dyDescent="0.25">
      <c r="A2347">
        <v>20200427</v>
      </c>
      <c r="B2347" t="s">
        <v>2441</v>
      </c>
      <c r="C2347">
        <v>449</v>
      </c>
      <c r="D2347">
        <v>12584</v>
      </c>
      <c r="F2347">
        <v>11</v>
      </c>
      <c r="G2347">
        <v>61</v>
      </c>
      <c r="L2347">
        <v>352</v>
      </c>
      <c r="M2347" t="s">
        <v>140</v>
      </c>
      <c r="N2347" s="1">
        <v>43948</v>
      </c>
      <c r="O2347" t="s">
        <v>2493</v>
      </c>
      <c r="P2347" t="s">
        <v>135</v>
      </c>
      <c r="Q2347">
        <v>14</v>
      </c>
      <c r="R2347">
        <v>61</v>
      </c>
      <c r="S2347">
        <v>13033</v>
      </c>
      <c r="T2347">
        <v>13033</v>
      </c>
      <c r="U2347">
        <v>13033</v>
      </c>
      <c r="V2347">
        <v>30</v>
      </c>
      <c r="W2347">
        <v>0</v>
      </c>
      <c r="X2347">
        <v>0</v>
      </c>
      <c r="Y2347">
        <v>170</v>
      </c>
      <c r="Z2347">
        <v>1</v>
      </c>
      <c r="AA2347">
        <v>171</v>
      </c>
      <c r="AB2347" s="24">
        <f>VLOOKUP(B2347,population!$B$2:$D$54,3,0)</f>
        <v>1068778</v>
      </c>
      <c r="AC2347" s="24" t="str">
        <f>VLOOKUP(B2347,regions!$A$2:$B$54,2,0)</f>
        <v>West</v>
      </c>
      <c r="AD2347" s="24" t="str">
        <f>VLOOKUP(B2347,population!$B$2:$C$54,2,0)</f>
        <v> Montana</v>
      </c>
      <c r="AE2347" s="24">
        <f>IFERROR(VLOOKUP(AD2347,'pop density'!$A$1:$B$51,2,0),"")</f>
        <v>7.1</v>
      </c>
      <c r="AF2347" s="24" t="str">
        <f t="shared" si="36"/>
        <v>00007.1- Montana</v>
      </c>
    </row>
    <row r="2348" spans="1:32" x14ac:dyDescent="0.25">
      <c r="A2348">
        <v>20200428</v>
      </c>
      <c r="B2348" t="s">
        <v>2441</v>
      </c>
      <c r="C2348">
        <v>451</v>
      </c>
      <c r="D2348">
        <v>12740</v>
      </c>
      <c r="F2348">
        <v>10</v>
      </c>
      <c r="G2348">
        <v>61</v>
      </c>
      <c r="L2348">
        <v>356</v>
      </c>
      <c r="M2348" t="s">
        <v>140</v>
      </c>
      <c r="N2348" s="1">
        <v>43949</v>
      </c>
      <c r="O2348" t="s">
        <v>2494</v>
      </c>
      <c r="P2348" t="s">
        <v>137</v>
      </c>
      <c r="Q2348">
        <v>15</v>
      </c>
      <c r="R2348">
        <v>61</v>
      </c>
      <c r="S2348">
        <v>13191</v>
      </c>
      <c r="T2348">
        <v>13191</v>
      </c>
      <c r="U2348">
        <v>13191</v>
      </c>
      <c r="V2348">
        <v>30</v>
      </c>
      <c r="W2348">
        <v>1</v>
      </c>
      <c r="X2348">
        <v>0</v>
      </c>
      <c r="Y2348">
        <v>156</v>
      </c>
      <c r="Z2348">
        <v>2</v>
      </c>
      <c r="AA2348">
        <v>158</v>
      </c>
      <c r="AB2348" s="24">
        <f>VLOOKUP(B2348,population!$B$2:$D$54,3,0)</f>
        <v>1068778</v>
      </c>
      <c r="AC2348" s="24" t="str">
        <f>VLOOKUP(B2348,regions!$A$2:$B$54,2,0)</f>
        <v>West</v>
      </c>
      <c r="AD2348" s="24" t="str">
        <f>VLOOKUP(B2348,population!$B$2:$C$54,2,0)</f>
        <v> Montana</v>
      </c>
      <c r="AE2348" s="24">
        <f>IFERROR(VLOOKUP(AD2348,'pop density'!$A$1:$B$51,2,0),"")</f>
        <v>7.1</v>
      </c>
      <c r="AF2348" s="24" t="str">
        <f t="shared" si="36"/>
        <v>00007.1- Montana</v>
      </c>
    </row>
    <row r="2349" spans="1:32" x14ac:dyDescent="0.25">
      <c r="A2349">
        <v>20200429</v>
      </c>
      <c r="B2349" t="s">
        <v>2441</v>
      </c>
      <c r="C2349">
        <v>451</v>
      </c>
      <c r="D2349">
        <v>13077</v>
      </c>
      <c r="F2349">
        <v>5</v>
      </c>
      <c r="G2349">
        <v>61</v>
      </c>
      <c r="L2349">
        <v>382</v>
      </c>
      <c r="M2349" t="s">
        <v>140</v>
      </c>
      <c r="N2349" s="1">
        <v>43950</v>
      </c>
      <c r="O2349" t="s">
        <v>2495</v>
      </c>
      <c r="P2349" t="s">
        <v>139</v>
      </c>
      <c r="Q2349">
        <v>16</v>
      </c>
      <c r="R2349">
        <v>61</v>
      </c>
      <c r="S2349">
        <v>13528</v>
      </c>
      <c r="T2349">
        <v>13528</v>
      </c>
      <c r="U2349">
        <v>13528</v>
      </c>
      <c r="V2349">
        <v>30</v>
      </c>
      <c r="W2349">
        <v>1</v>
      </c>
      <c r="X2349">
        <v>0</v>
      </c>
      <c r="Y2349">
        <v>337</v>
      </c>
      <c r="Z2349">
        <v>0</v>
      </c>
      <c r="AA2349">
        <v>337</v>
      </c>
      <c r="AB2349" s="24">
        <f>VLOOKUP(B2349,population!$B$2:$D$54,3,0)</f>
        <v>1068778</v>
      </c>
      <c r="AC2349" s="24" t="str">
        <f>VLOOKUP(B2349,regions!$A$2:$B$54,2,0)</f>
        <v>West</v>
      </c>
      <c r="AD2349" s="24" t="str">
        <f>VLOOKUP(B2349,population!$B$2:$C$54,2,0)</f>
        <v> Montana</v>
      </c>
      <c r="AE2349" s="24">
        <f>IFERROR(VLOOKUP(AD2349,'pop density'!$A$1:$B$51,2,0),"")</f>
        <v>7.1</v>
      </c>
      <c r="AF2349" s="24" t="str">
        <f t="shared" si="36"/>
        <v>00007.1- Montana</v>
      </c>
    </row>
    <row r="2350" spans="1:32" x14ac:dyDescent="0.25">
      <c r="A2350">
        <v>20200430</v>
      </c>
      <c r="B2350" t="s">
        <v>2441</v>
      </c>
      <c r="C2350">
        <v>453</v>
      </c>
      <c r="D2350">
        <v>13461</v>
      </c>
      <c r="F2350">
        <v>5</v>
      </c>
      <c r="G2350">
        <v>61</v>
      </c>
      <c r="L2350">
        <v>392</v>
      </c>
      <c r="M2350" t="s">
        <v>140</v>
      </c>
      <c r="N2350" s="1">
        <v>43951</v>
      </c>
      <c r="O2350" t="s">
        <v>2496</v>
      </c>
      <c r="P2350" t="s">
        <v>142</v>
      </c>
      <c r="Q2350">
        <v>16</v>
      </c>
      <c r="R2350">
        <v>61</v>
      </c>
      <c r="S2350">
        <v>13914</v>
      </c>
      <c r="T2350">
        <v>13914</v>
      </c>
      <c r="U2350">
        <v>13914</v>
      </c>
      <c r="V2350">
        <v>30</v>
      </c>
      <c r="W2350">
        <v>0</v>
      </c>
      <c r="X2350">
        <v>0</v>
      </c>
      <c r="Y2350">
        <v>384</v>
      </c>
      <c r="Z2350">
        <v>2</v>
      </c>
      <c r="AA2350">
        <v>386</v>
      </c>
      <c r="AB2350" s="24">
        <f>VLOOKUP(B2350,population!$B$2:$D$54,3,0)</f>
        <v>1068778</v>
      </c>
      <c r="AC2350" s="24" t="str">
        <f>VLOOKUP(B2350,regions!$A$2:$B$54,2,0)</f>
        <v>West</v>
      </c>
      <c r="AD2350" s="24" t="str">
        <f>VLOOKUP(B2350,population!$B$2:$C$54,2,0)</f>
        <v> Montana</v>
      </c>
      <c r="AE2350" s="24">
        <f>IFERROR(VLOOKUP(AD2350,'pop density'!$A$1:$B$51,2,0),"")</f>
        <v>7.1</v>
      </c>
      <c r="AF2350" s="24" t="str">
        <f t="shared" si="36"/>
        <v>00007.1- Montana</v>
      </c>
    </row>
    <row r="2351" spans="1:32" x14ac:dyDescent="0.25">
      <c r="A2351">
        <v>20200501</v>
      </c>
      <c r="B2351" t="s">
        <v>2441</v>
      </c>
      <c r="C2351">
        <v>453</v>
      </c>
      <c r="D2351">
        <v>13750</v>
      </c>
      <c r="F2351">
        <v>5</v>
      </c>
      <c r="G2351">
        <v>61</v>
      </c>
      <c r="L2351">
        <v>397</v>
      </c>
      <c r="M2351" t="s">
        <v>140</v>
      </c>
      <c r="N2351" s="1">
        <v>43951</v>
      </c>
      <c r="O2351" t="s">
        <v>2497</v>
      </c>
      <c r="P2351" t="s">
        <v>144</v>
      </c>
      <c r="Q2351">
        <v>16</v>
      </c>
      <c r="R2351">
        <v>61</v>
      </c>
      <c r="S2351">
        <v>14203</v>
      </c>
      <c r="T2351">
        <v>14203</v>
      </c>
      <c r="U2351">
        <v>14203</v>
      </c>
      <c r="V2351">
        <v>30</v>
      </c>
      <c r="W2351">
        <v>0</v>
      </c>
      <c r="X2351">
        <v>0</v>
      </c>
      <c r="Y2351">
        <v>289</v>
      </c>
      <c r="Z2351">
        <v>0</v>
      </c>
      <c r="AA2351">
        <v>289</v>
      </c>
      <c r="AB2351" s="24">
        <f>VLOOKUP(B2351,population!$B$2:$D$54,3,0)</f>
        <v>1068778</v>
      </c>
      <c r="AC2351" s="24" t="str">
        <f>VLOOKUP(B2351,regions!$A$2:$B$54,2,0)</f>
        <v>West</v>
      </c>
      <c r="AD2351" s="24" t="str">
        <f>VLOOKUP(B2351,population!$B$2:$C$54,2,0)</f>
        <v> Montana</v>
      </c>
      <c r="AE2351" s="24">
        <f>IFERROR(VLOOKUP(AD2351,'pop density'!$A$1:$B$51,2,0),"")</f>
        <v>7.1</v>
      </c>
      <c r="AF2351" s="24" t="str">
        <f t="shared" si="36"/>
        <v>00007.1- Montana</v>
      </c>
    </row>
    <row r="2352" spans="1:32" x14ac:dyDescent="0.25">
      <c r="A2352">
        <v>20200502</v>
      </c>
      <c r="B2352" t="s">
        <v>2441</v>
      </c>
      <c r="C2352">
        <v>455</v>
      </c>
      <c r="D2352">
        <v>14180</v>
      </c>
      <c r="F2352">
        <v>5</v>
      </c>
      <c r="G2352">
        <v>61</v>
      </c>
      <c r="L2352">
        <v>404</v>
      </c>
      <c r="M2352" t="s">
        <v>140</v>
      </c>
      <c r="N2352" s="1">
        <v>43953</v>
      </c>
      <c r="O2352" t="s">
        <v>2498</v>
      </c>
      <c r="P2352" t="s">
        <v>146</v>
      </c>
      <c r="Q2352">
        <v>16</v>
      </c>
      <c r="R2352">
        <v>61</v>
      </c>
      <c r="S2352">
        <v>14635</v>
      </c>
      <c r="T2352">
        <v>14635</v>
      </c>
      <c r="U2352">
        <v>14635</v>
      </c>
      <c r="V2352">
        <v>30</v>
      </c>
      <c r="W2352">
        <v>0</v>
      </c>
      <c r="X2352">
        <v>0</v>
      </c>
      <c r="Y2352">
        <v>430</v>
      </c>
      <c r="Z2352">
        <v>2</v>
      </c>
      <c r="AA2352">
        <v>432</v>
      </c>
      <c r="AB2352" s="24">
        <f>VLOOKUP(B2352,population!$B$2:$D$54,3,0)</f>
        <v>1068778</v>
      </c>
      <c r="AC2352" s="24" t="str">
        <f>VLOOKUP(B2352,regions!$A$2:$B$54,2,0)</f>
        <v>West</v>
      </c>
      <c r="AD2352" s="24" t="str">
        <f>VLOOKUP(B2352,population!$B$2:$C$54,2,0)</f>
        <v> Montana</v>
      </c>
      <c r="AE2352" s="24">
        <f>IFERROR(VLOOKUP(AD2352,'pop density'!$A$1:$B$51,2,0),"")</f>
        <v>7.1</v>
      </c>
      <c r="AF2352" s="24" t="str">
        <f t="shared" si="36"/>
        <v>00007.1- Montana</v>
      </c>
    </row>
    <row r="2353" spans="1:32" x14ac:dyDescent="0.25">
      <c r="A2353">
        <v>20200503</v>
      </c>
      <c r="B2353" t="s">
        <v>2441</v>
      </c>
      <c r="C2353">
        <v>455</v>
      </c>
      <c r="D2353">
        <v>14552</v>
      </c>
      <c r="F2353">
        <v>5</v>
      </c>
      <c r="G2353">
        <v>61</v>
      </c>
      <c r="L2353">
        <v>404</v>
      </c>
      <c r="M2353" t="s">
        <v>140</v>
      </c>
      <c r="N2353" s="1">
        <v>43954</v>
      </c>
      <c r="O2353" t="s">
        <v>2499</v>
      </c>
      <c r="P2353" t="s">
        <v>148</v>
      </c>
      <c r="Q2353">
        <v>16</v>
      </c>
      <c r="R2353">
        <v>61</v>
      </c>
      <c r="S2353">
        <v>15007</v>
      </c>
      <c r="T2353">
        <v>15007</v>
      </c>
      <c r="U2353">
        <v>15007</v>
      </c>
      <c r="V2353">
        <v>30</v>
      </c>
      <c r="W2353">
        <v>0</v>
      </c>
      <c r="X2353">
        <v>0</v>
      </c>
      <c r="Y2353">
        <v>372</v>
      </c>
      <c r="Z2353">
        <v>0</v>
      </c>
      <c r="AA2353">
        <v>372</v>
      </c>
      <c r="AB2353" s="24">
        <f>VLOOKUP(B2353,population!$B$2:$D$54,3,0)</f>
        <v>1068778</v>
      </c>
      <c r="AC2353" s="24" t="str">
        <f>VLOOKUP(B2353,regions!$A$2:$B$54,2,0)</f>
        <v>West</v>
      </c>
      <c r="AD2353" s="24" t="str">
        <f>VLOOKUP(B2353,population!$B$2:$C$54,2,0)</f>
        <v> Montana</v>
      </c>
      <c r="AE2353" s="24">
        <f>IFERROR(VLOOKUP(AD2353,'pop density'!$A$1:$B$51,2,0),"")</f>
        <v>7.1</v>
      </c>
      <c r="AF2353" s="24" t="str">
        <f t="shared" si="36"/>
        <v>00007.1- Montana</v>
      </c>
    </row>
    <row r="2354" spans="1:32" x14ac:dyDescent="0.25">
      <c r="A2354">
        <v>20200504</v>
      </c>
      <c r="B2354" t="s">
        <v>2441</v>
      </c>
      <c r="C2354">
        <v>457</v>
      </c>
      <c r="D2354">
        <v>14631</v>
      </c>
      <c r="F2354">
        <v>6</v>
      </c>
      <c r="G2354">
        <v>62</v>
      </c>
      <c r="L2354">
        <v>404</v>
      </c>
      <c r="M2354" t="s">
        <v>140</v>
      </c>
      <c r="N2354" s="1">
        <v>43955</v>
      </c>
      <c r="O2354" t="s">
        <v>2500</v>
      </c>
      <c r="P2354" t="s">
        <v>150</v>
      </c>
      <c r="Q2354">
        <v>16</v>
      </c>
      <c r="R2354">
        <v>62</v>
      </c>
      <c r="S2354">
        <v>15088</v>
      </c>
      <c r="T2354">
        <v>15088</v>
      </c>
      <c r="U2354">
        <v>15088</v>
      </c>
      <c r="V2354">
        <v>30</v>
      </c>
      <c r="W2354">
        <v>0</v>
      </c>
      <c r="X2354">
        <v>1</v>
      </c>
      <c r="Y2354">
        <v>79</v>
      </c>
      <c r="Z2354">
        <v>2</v>
      </c>
      <c r="AA2354">
        <v>81</v>
      </c>
      <c r="AB2354" s="24">
        <f>VLOOKUP(B2354,population!$B$2:$D$54,3,0)</f>
        <v>1068778</v>
      </c>
      <c r="AC2354" s="24" t="str">
        <f>VLOOKUP(B2354,regions!$A$2:$B$54,2,0)</f>
        <v>West</v>
      </c>
      <c r="AD2354" s="24" t="str">
        <f>VLOOKUP(B2354,population!$B$2:$C$54,2,0)</f>
        <v> Montana</v>
      </c>
      <c r="AE2354" s="24">
        <f>IFERROR(VLOOKUP(AD2354,'pop density'!$A$1:$B$51,2,0),"")</f>
        <v>7.1</v>
      </c>
      <c r="AF2354" s="24" t="str">
        <f t="shared" si="36"/>
        <v>00007.1- Montana</v>
      </c>
    </row>
    <row r="2355" spans="1:32" x14ac:dyDescent="0.25">
      <c r="A2355">
        <v>20200505</v>
      </c>
      <c r="B2355" t="s">
        <v>2441</v>
      </c>
      <c r="C2355">
        <v>456</v>
      </c>
      <c r="D2355">
        <v>14816</v>
      </c>
      <c r="F2355">
        <v>6</v>
      </c>
      <c r="G2355">
        <v>62</v>
      </c>
      <c r="L2355">
        <v>410</v>
      </c>
      <c r="M2355" t="s">
        <v>140</v>
      </c>
      <c r="N2355" s="1">
        <v>43956</v>
      </c>
      <c r="O2355" t="s">
        <v>2501</v>
      </c>
      <c r="P2355" t="s">
        <v>152</v>
      </c>
      <c r="Q2355">
        <v>16</v>
      </c>
      <c r="R2355">
        <v>62</v>
      </c>
      <c r="S2355">
        <v>15272</v>
      </c>
      <c r="T2355">
        <v>15272</v>
      </c>
      <c r="U2355">
        <v>15272</v>
      </c>
      <c r="V2355">
        <v>30</v>
      </c>
      <c r="W2355">
        <v>0</v>
      </c>
      <c r="X2355">
        <v>0</v>
      </c>
      <c r="Y2355">
        <v>185</v>
      </c>
      <c r="Z2355">
        <v>-1</v>
      </c>
      <c r="AA2355">
        <v>184</v>
      </c>
      <c r="AB2355" s="24">
        <f>VLOOKUP(B2355,population!$B$2:$D$54,3,0)</f>
        <v>1068778</v>
      </c>
      <c r="AC2355" s="24" t="str">
        <f>VLOOKUP(B2355,regions!$A$2:$B$54,2,0)</f>
        <v>West</v>
      </c>
      <c r="AD2355" s="24" t="str">
        <f>VLOOKUP(B2355,population!$B$2:$C$54,2,0)</f>
        <v> Montana</v>
      </c>
      <c r="AE2355" s="24">
        <f>IFERROR(VLOOKUP(AD2355,'pop density'!$A$1:$B$51,2,0),"")</f>
        <v>7.1</v>
      </c>
      <c r="AF2355" s="24" t="str">
        <f t="shared" si="36"/>
        <v>00007.1- Montana</v>
      </c>
    </row>
    <row r="2356" spans="1:32" x14ac:dyDescent="0.25">
      <c r="A2356">
        <v>20200506</v>
      </c>
      <c r="B2356" t="s">
        <v>2441</v>
      </c>
      <c r="C2356">
        <v>456</v>
      </c>
      <c r="D2356">
        <v>19248</v>
      </c>
      <c r="F2356">
        <v>6</v>
      </c>
      <c r="G2356">
        <v>62</v>
      </c>
      <c r="L2356">
        <v>417</v>
      </c>
      <c r="M2356" t="s">
        <v>140</v>
      </c>
      <c r="N2356" s="1">
        <v>43957</v>
      </c>
      <c r="O2356" t="s">
        <v>2502</v>
      </c>
      <c r="P2356" t="s">
        <v>154</v>
      </c>
      <c r="Q2356">
        <v>16</v>
      </c>
      <c r="R2356">
        <v>62</v>
      </c>
      <c r="S2356">
        <v>19704</v>
      </c>
      <c r="T2356">
        <v>19704</v>
      </c>
      <c r="U2356">
        <v>19704</v>
      </c>
      <c r="V2356">
        <v>30</v>
      </c>
      <c r="W2356">
        <v>0</v>
      </c>
      <c r="X2356">
        <v>0</v>
      </c>
      <c r="Y2356">
        <v>4432</v>
      </c>
      <c r="Z2356">
        <v>0</v>
      </c>
      <c r="AA2356">
        <v>4432</v>
      </c>
      <c r="AB2356" s="24">
        <f>VLOOKUP(B2356,population!$B$2:$D$54,3,0)</f>
        <v>1068778</v>
      </c>
      <c r="AC2356" s="24" t="str">
        <f>VLOOKUP(B2356,regions!$A$2:$B$54,2,0)</f>
        <v>West</v>
      </c>
      <c r="AD2356" s="24" t="str">
        <f>VLOOKUP(B2356,population!$B$2:$C$54,2,0)</f>
        <v> Montana</v>
      </c>
      <c r="AE2356" s="24">
        <f>IFERROR(VLOOKUP(AD2356,'pop density'!$A$1:$B$51,2,0),"")</f>
        <v>7.1</v>
      </c>
      <c r="AF2356" s="24" t="str">
        <f t="shared" si="36"/>
        <v>00007.1- Montana</v>
      </c>
    </row>
    <row r="2357" spans="1:32" x14ac:dyDescent="0.25">
      <c r="A2357">
        <v>20200507</v>
      </c>
      <c r="B2357" t="s">
        <v>2441</v>
      </c>
      <c r="C2357">
        <v>456</v>
      </c>
      <c r="D2357">
        <v>19791</v>
      </c>
      <c r="F2357">
        <v>6</v>
      </c>
      <c r="G2357">
        <v>62</v>
      </c>
      <c r="L2357">
        <v>417</v>
      </c>
      <c r="M2357" t="s">
        <v>140</v>
      </c>
      <c r="N2357" s="1">
        <v>43958</v>
      </c>
      <c r="O2357" t="s">
        <v>2503</v>
      </c>
      <c r="P2357" t="s">
        <v>156</v>
      </c>
      <c r="Q2357">
        <v>16</v>
      </c>
      <c r="R2357">
        <v>62</v>
      </c>
      <c r="S2357">
        <v>20247</v>
      </c>
      <c r="T2357">
        <v>20247</v>
      </c>
      <c r="U2357">
        <v>20247</v>
      </c>
      <c r="V2357">
        <v>30</v>
      </c>
      <c r="W2357">
        <v>0</v>
      </c>
      <c r="X2357">
        <v>0</v>
      </c>
      <c r="Y2357">
        <v>543</v>
      </c>
      <c r="Z2357">
        <v>0</v>
      </c>
      <c r="AA2357">
        <v>543</v>
      </c>
      <c r="AB2357" s="24">
        <f>VLOOKUP(B2357,population!$B$2:$D$54,3,0)</f>
        <v>1068778</v>
      </c>
      <c r="AC2357" s="24" t="str">
        <f>VLOOKUP(B2357,regions!$A$2:$B$54,2,0)</f>
        <v>West</v>
      </c>
      <c r="AD2357" s="24" t="str">
        <f>VLOOKUP(B2357,population!$B$2:$C$54,2,0)</f>
        <v> Montana</v>
      </c>
      <c r="AE2357" s="24">
        <f>IFERROR(VLOOKUP(AD2357,'pop density'!$A$1:$B$51,2,0),"")</f>
        <v>7.1</v>
      </c>
      <c r="AF2357" s="24" t="str">
        <f t="shared" si="36"/>
        <v>00007.1- Montana</v>
      </c>
    </row>
    <row r="2358" spans="1:32" x14ac:dyDescent="0.25">
      <c r="A2358">
        <v>20200508</v>
      </c>
      <c r="B2358" t="s">
        <v>2441</v>
      </c>
      <c r="C2358">
        <v>458</v>
      </c>
      <c r="D2358">
        <v>20487</v>
      </c>
      <c r="F2358">
        <v>6</v>
      </c>
      <c r="G2358">
        <v>62</v>
      </c>
      <c r="L2358">
        <v>420</v>
      </c>
      <c r="M2358" t="s">
        <v>140</v>
      </c>
      <c r="N2358" s="1">
        <v>43959</v>
      </c>
      <c r="O2358" t="s">
        <v>2504</v>
      </c>
      <c r="P2358" t="s">
        <v>158</v>
      </c>
      <c r="Q2358">
        <v>16</v>
      </c>
      <c r="R2358">
        <v>62</v>
      </c>
      <c r="S2358">
        <v>20945</v>
      </c>
      <c r="T2358">
        <v>20945</v>
      </c>
      <c r="U2358">
        <v>20945</v>
      </c>
      <c r="V2358">
        <v>30</v>
      </c>
      <c r="W2358">
        <v>0</v>
      </c>
      <c r="X2358">
        <v>0</v>
      </c>
      <c r="Y2358">
        <v>696</v>
      </c>
      <c r="Z2358">
        <v>2</v>
      </c>
      <c r="AA2358">
        <v>698</v>
      </c>
      <c r="AB2358" s="24">
        <f>VLOOKUP(B2358,population!$B$2:$D$54,3,0)</f>
        <v>1068778</v>
      </c>
      <c r="AC2358" s="24" t="str">
        <f>VLOOKUP(B2358,regions!$A$2:$B$54,2,0)</f>
        <v>West</v>
      </c>
      <c r="AD2358" s="24" t="str">
        <f>VLOOKUP(B2358,population!$B$2:$C$54,2,0)</f>
        <v> Montana</v>
      </c>
      <c r="AE2358" s="24">
        <f>IFERROR(VLOOKUP(AD2358,'pop density'!$A$1:$B$51,2,0),"")</f>
        <v>7.1</v>
      </c>
      <c r="AF2358" s="24" t="str">
        <f t="shared" si="36"/>
        <v>00007.1- Montana</v>
      </c>
    </row>
    <row r="2359" spans="1:32" x14ac:dyDescent="0.25">
      <c r="A2359">
        <v>20200509</v>
      </c>
      <c r="B2359" t="s">
        <v>2441</v>
      </c>
      <c r="C2359">
        <v>458</v>
      </c>
      <c r="D2359">
        <v>20871</v>
      </c>
      <c r="F2359">
        <v>4</v>
      </c>
      <c r="G2359">
        <v>62</v>
      </c>
      <c r="L2359">
        <v>422</v>
      </c>
      <c r="M2359" t="s">
        <v>140</v>
      </c>
      <c r="N2359" s="1">
        <v>43960</v>
      </c>
      <c r="O2359" t="s">
        <v>2505</v>
      </c>
      <c r="P2359" t="s">
        <v>160</v>
      </c>
      <c r="Q2359">
        <v>16</v>
      </c>
      <c r="R2359">
        <v>62</v>
      </c>
      <c r="S2359">
        <v>21329</v>
      </c>
      <c r="T2359">
        <v>21329</v>
      </c>
      <c r="U2359">
        <v>21329</v>
      </c>
      <c r="V2359">
        <v>30</v>
      </c>
      <c r="W2359">
        <v>0</v>
      </c>
      <c r="X2359">
        <v>0</v>
      </c>
      <c r="Y2359">
        <v>384</v>
      </c>
      <c r="Z2359">
        <v>0</v>
      </c>
      <c r="AA2359">
        <v>384</v>
      </c>
      <c r="AB2359" s="24">
        <f>VLOOKUP(B2359,population!$B$2:$D$54,3,0)</f>
        <v>1068778</v>
      </c>
      <c r="AC2359" s="24" t="str">
        <f>VLOOKUP(B2359,regions!$A$2:$B$54,2,0)</f>
        <v>West</v>
      </c>
      <c r="AD2359" s="24" t="str">
        <f>VLOOKUP(B2359,population!$B$2:$C$54,2,0)</f>
        <v> Montana</v>
      </c>
      <c r="AE2359" s="24">
        <f>IFERROR(VLOOKUP(AD2359,'pop density'!$A$1:$B$51,2,0),"")</f>
        <v>7.1</v>
      </c>
      <c r="AF2359" s="24" t="str">
        <f t="shared" si="36"/>
        <v>00007.1- Montana</v>
      </c>
    </row>
    <row r="2360" spans="1:32" x14ac:dyDescent="0.25">
      <c r="A2360">
        <v>20200510</v>
      </c>
      <c r="B2360" t="s">
        <v>2441</v>
      </c>
      <c r="C2360">
        <v>458</v>
      </c>
      <c r="D2360">
        <v>21246</v>
      </c>
      <c r="F2360">
        <v>4</v>
      </c>
      <c r="G2360">
        <v>62</v>
      </c>
      <c r="L2360">
        <v>422</v>
      </c>
      <c r="M2360" t="s">
        <v>140</v>
      </c>
      <c r="N2360" s="1">
        <v>43960</v>
      </c>
      <c r="O2360" t="s">
        <v>2506</v>
      </c>
      <c r="P2360" t="s">
        <v>162</v>
      </c>
      <c r="Q2360">
        <v>16</v>
      </c>
      <c r="R2360">
        <v>62</v>
      </c>
      <c r="S2360">
        <v>21704</v>
      </c>
      <c r="T2360">
        <v>21704</v>
      </c>
      <c r="U2360">
        <v>21704</v>
      </c>
      <c r="V2360">
        <v>30</v>
      </c>
      <c r="W2360">
        <v>0</v>
      </c>
      <c r="X2360">
        <v>0</v>
      </c>
      <c r="Y2360">
        <v>375</v>
      </c>
      <c r="Z2360">
        <v>0</v>
      </c>
      <c r="AA2360">
        <v>375</v>
      </c>
      <c r="AB2360" s="24">
        <f>VLOOKUP(B2360,population!$B$2:$D$54,3,0)</f>
        <v>1068778</v>
      </c>
      <c r="AC2360" s="24" t="str">
        <f>VLOOKUP(B2360,regions!$A$2:$B$54,2,0)</f>
        <v>West</v>
      </c>
      <c r="AD2360" s="24" t="str">
        <f>VLOOKUP(B2360,population!$B$2:$C$54,2,0)</f>
        <v> Montana</v>
      </c>
      <c r="AE2360" s="24">
        <f>IFERROR(VLOOKUP(AD2360,'pop density'!$A$1:$B$51,2,0),"")</f>
        <v>7.1</v>
      </c>
      <c r="AF2360" s="24" t="str">
        <f t="shared" si="36"/>
        <v>00007.1- Montana</v>
      </c>
    </row>
    <row r="2361" spans="1:32" x14ac:dyDescent="0.25">
      <c r="A2361">
        <v>20200511</v>
      </c>
      <c r="B2361" t="s">
        <v>2441</v>
      </c>
      <c r="C2361">
        <v>459</v>
      </c>
      <c r="D2361">
        <v>22113</v>
      </c>
      <c r="F2361">
        <v>4</v>
      </c>
      <c r="G2361">
        <v>62</v>
      </c>
      <c r="L2361">
        <v>423</v>
      </c>
      <c r="M2361" t="s">
        <v>140</v>
      </c>
      <c r="N2361" s="1">
        <v>43961</v>
      </c>
      <c r="O2361" t="s">
        <v>2507</v>
      </c>
      <c r="P2361" t="s">
        <v>164</v>
      </c>
      <c r="Q2361">
        <v>16</v>
      </c>
      <c r="R2361">
        <v>62</v>
      </c>
      <c r="S2361">
        <v>22572</v>
      </c>
      <c r="T2361">
        <v>22572</v>
      </c>
      <c r="U2361">
        <v>22572</v>
      </c>
      <c r="V2361">
        <v>30</v>
      </c>
      <c r="W2361">
        <v>0</v>
      </c>
      <c r="X2361">
        <v>0</v>
      </c>
      <c r="Y2361">
        <v>867</v>
      </c>
      <c r="Z2361">
        <v>1</v>
      </c>
      <c r="AA2361">
        <v>868</v>
      </c>
      <c r="AB2361" s="24">
        <f>VLOOKUP(B2361,population!$B$2:$D$54,3,0)</f>
        <v>1068778</v>
      </c>
      <c r="AC2361" s="24" t="str">
        <f>VLOOKUP(B2361,regions!$A$2:$B$54,2,0)</f>
        <v>West</v>
      </c>
      <c r="AD2361" s="24" t="str">
        <f>VLOOKUP(B2361,population!$B$2:$C$54,2,0)</f>
        <v> Montana</v>
      </c>
      <c r="AE2361" s="24">
        <f>IFERROR(VLOOKUP(AD2361,'pop density'!$A$1:$B$51,2,0),"")</f>
        <v>7.1</v>
      </c>
      <c r="AF2361" s="24" t="str">
        <f t="shared" si="36"/>
        <v>00007.1- Montana</v>
      </c>
    </row>
    <row r="2362" spans="1:32" x14ac:dyDescent="0.25">
      <c r="A2362">
        <v>20200512</v>
      </c>
      <c r="B2362" t="s">
        <v>2441</v>
      </c>
      <c r="C2362">
        <v>461</v>
      </c>
      <c r="D2362">
        <v>22574</v>
      </c>
      <c r="F2362">
        <v>4</v>
      </c>
      <c r="G2362">
        <v>63</v>
      </c>
      <c r="L2362">
        <v>425</v>
      </c>
      <c r="M2362" t="s">
        <v>129</v>
      </c>
      <c r="N2362" s="1">
        <v>43963</v>
      </c>
      <c r="O2362" t="s">
        <v>2508</v>
      </c>
      <c r="P2362" t="s">
        <v>166</v>
      </c>
      <c r="Q2362">
        <v>16</v>
      </c>
      <c r="R2362">
        <v>63</v>
      </c>
      <c r="S2362">
        <v>23035</v>
      </c>
      <c r="T2362">
        <v>23035</v>
      </c>
      <c r="U2362">
        <v>23035</v>
      </c>
      <c r="V2362">
        <v>30</v>
      </c>
      <c r="W2362">
        <v>0</v>
      </c>
      <c r="X2362">
        <v>1</v>
      </c>
      <c r="Y2362">
        <v>461</v>
      </c>
      <c r="Z2362">
        <v>2</v>
      </c>
      <c r="AA2362">
        <v>463</v>
      </c>
      <c r="AB2362" s="24">
        <f>VLOOKUP(B2362,population!$B$2:$D$54,3,0)</f>
        <v>1068778</v>
      </c>
      <c r="AC2362" s="24" t="str">
        <f>VLOOKUP(B2362,regions!$A$2:$B$54,2,0)</f>
        <v>West</v>
      </c>
      <c r="AD2362" s="24" t="str">
        <f>VLOOKUP(B2362,population!$B$2:$C$54,2,0)</f>
        <v> Montana</v>
      </c>
      <c r="AE2362" s="24">
        <f>IFERROR(VLOOKUP(AD2362,'pop density'!$A$1:$B$51,2,0),"")</f>
        <v>7.1</v>
      </c>
      <c r="AF2362" s="24" t="str">
        <f t="shared" si="36"/>
        <v>00007.1- Montana</v>
      </c>
    </row>
    <row r="2363" spans="1:32" x14ac:dyDescent="0.25">
      <c r="A2363">
        <v>20200513</v>
      </c>
      <c r="B2363" t="s">
        <v>2441</v>
      </c>
      <c r="C2363">
        <v>462</v>
      </c>
      <c r="D2363">
        <v>23390</v>
      </c>
      <c r="F2363">
        <v>3</v>
      </c>
      <c r="G2363">
        <v>63</v>
      </c>
      <c r="L2363">
        <v>430</v>
      </c>
      <c r="M2363" t="s">
        <v>129</v>
      </c>
      <c r="N2363" s="1">
        <v>43964</v>
      </c>
      <c r="O2363" s="2" t="s">
        <v>2509</v>
      </c>
      <c r="P2363" t="s">
        <v>168</v>
      </c>
      <c r="Q2363">
        <v>16</v>
      </c>
      <c r="R2363">
        <v>63</v>
      </c>
      <c r="S2363">
        <v>23852</v>
      </c>
      <c r="T2363">
        <v>23852</v>
      </c>
      <c r="U2363">
        <v>23852</v>
      </c>
      <c r="V2363">
        <v>30</v>
      </c>
      <c r="W2363">
        <v>0</v>
      </c>
      <c r="X2363">
        <v>0</v>
      </c>
      <c r="Y2363">
        <v>816</v>
      </c>
      <c r="Z2363">
        <v>1</v>
      </c>
      <c r="AA2363">
        <v>817</v>
      </c>
      <c r="AB2363" s="24">
        <f>VLOOKUP(B2363,population!$B$2:$D$54,3,0)</f>
        <v>1068778</v>
      </c>
      <c r="AC2363" s="24" t="str">
        <f>VLOOKUP(B2363,regions!$A$2:$B$54,2,0)</f>
        <v>West</v>
      </c>
      <c r="AD2363" s="24" t="str">
        <f>VLOOKUP(B2363,population!$B$2:$C$54,2,0)</f>
        <v> Montana</v>
      </c>
      <c r="AE2363" s="24">
        <f>IFERROR(VLOOKUP(AD2363,'pop density'!$A$1:$B$51,2,0),"")</f>
        <v>7.1</v>
      </c>
      <c r="AF2363" s="24" t="str">
        <f t="shared" si="36"/>
        <v>00007.1- Montana</v>
      </c>
    </row>
    <row r="2364" spans="1:32" x14ac:dyDescent="0.25">
      <c r="A2364">
        <v>20200514</v>
      </c>
      <c r="B2364" t="s">
        <v>2441</v>
      </c>
      <c r="C2364">
        <v>462</v>
      </c>
      <c r="D2364">
        <v>24087</v>
      </c>
      <c r="F2364">
        <v>3</v>
      </c>
      <c r="G2364">
        <v>63</v>
      </c>
      <c r="L2364">
        <v>431</v>
      </c>
      <c r="M2364" t="s">
        <v>129</v>
      </c>
      <c r="N2364" s="1">
        <v>43965</v>
      </c>
      <c r="O2364" t="s">
        <v>2510</v>
      </c>
      <c r="P2364" t="s">
        <v>170</v>
      </c>
      <c r="Q2364">
        <v>16</v>
      </c>
      <c r="R2364">
        <v>63</v>
      </c>
      <c r="S2364">
        <v>24549</v>
      </c>
      <c r="T2364">
        <v>24549</v>
      </c>
      <c r="U2364">
        <v>24549</v>
      </c>
      <c r="V2364">
        <v>30</v>
      </c>
      <c r="W2364">
        <v>0</v>
      </c>
      <c r="X2364">
        <v>0</v>
      </c>
      <c r="Y2364">
        <v>697</v>
      </c>
      <c r="Z2364">
        <v>0</v>
      </c>
      <c r="AA2364">
        <v>697</v>
      </c>
      <c r="AB2364" s="24">
        <f>VLOOKUP(B2364,population!$B$2:$D$54,3,0)</f>
        <v>1068778</v>
      </c>
      <c r="AC2364" s="24" t="str">
        <f>VLOOKUP(B2364,regions!$A$2:$B$54,2,0)</f>
        <v>West</v>
      </c>
      <c r="AD2364" s="24" t="str">
        <f>VLOOKUP(B2364,population!$B$2:$C$54,2,0)</f>
        <v> Montana</v>
      </c>
      <c r="AE2364" s="24">
        <f>IFERROR(VLOOKUP(AD2364,'pop density'!$A$1:$B$51,2,0),"")</f>
        <v>7.1</v>
      </c>
      <c r="AF2364" s="24" t="str">
        <f t="shared" si="36"/>
        <v>00007.1- Montana</v>
      </c>
    </row>
    <row r="2365" spans="1:32" x14ac:dyDescent="0.25">
      <c r="A2365">
        <v>20200515</v>
      </c>
      <c r="B2365" t="s">
        <v>2441</v>
      </c>
      <c r="C2365">
        <v>466</v>
      </c>
      <c r="D2365">
        <v>24952</v>
      </c>
      <c r="F2365">
        <v>3</v>
      </c>
      <c r="G2365">
        <v>63</v>
      </c>
      <c r="L2365">
        <v>431</v>
      </c>
      <c r="M2365" t="s">
        <v>129</v>
      </c>
      <c r="N2365" s="1">
        <v>43966</v>
      </c>
      <c r="O2365" t="s">
        <v>2511</v>
      </c>
      <c r="P2365" t="s">
        <v>172</v>
      </c>
      <c r="Q2365">
        <v>16</v>
      </c>
      <c r="R2365">
        <v>63</v>
      </c>
      <c r="S2365">
        <v>25418</v>
      </c>
      <c r="T2365">
        <v>25418</v>
      </c>
      <c r="U2365">
        <v>25418</v>
      </c>
      <c r="V2365">
        <v>30</v>
      </c>
      <c r="W2365">
        <v>0</v>
      </c>
      <c r="X2365">
        <v>0</v>
      </c>
      <c r="Y2365">
        <v>865</v>
      </c>
      <c r="Z2365">
        <v>4</v>
      </c>
      <c r="AA2365">
        <v>869</v>
      </c>
      <c r="AB2365" s="24">
        <f>VLOOKUP(B2365,population!$B$2:$D$54,3,0)</f>
        <v>1068778</v>
      </c>
      <c r="AC2365" s="24" t="str">
        <f>VLOOKUP(B2365,regions!$A$2:$B$54,2,0)</f>
        <v>West</v>
      </c>
      <c r="AD2365" s="24" t="str">
        <f>VLOOKUP(B2365,population!$B$2:$C$54,2,0)</f>
        <v> Montana</v>
      </c>
      <c r="AE2365" s="24">
        <f>IFERROR(VLOOKUP(AD2365,'pop density'!$A$1:$B$51,2,0),"")</f>
        <v>7.1</v>
      </c>
      <c r="AF2365" s="24" t="str">
        <f t="shared" si="36"/>
        <v>00007.1- Montana</v>
      </c>
    </row>
    <row r="2366" spans="1:32" x14ac:dyDescent="0.25">
      <c r="A2366">
        <v>20200516</v>
      </c>
      <c r="B2366" t="s">
        <v>2441</v>
      </c>
      <c r="C2366">
        <v>468</v>
      </c>
      <c r="D2366">
        <v>25623</v>
      </c>
      <c r="F2366">
        <v>3</v>
      </c>
      <c r="G2366">
        <v>63</v>
      </c>
      <c r="L2366">
        <v>431</v>
      </c>
      <c r="M2366" t="s">
        <v>129</v>
      </c>
      <c r="N2366" s="1">
        <v>43967</v>
      </c>
      <c r="O2366" t="s">
        <v>2512</v>
      </c>
      <c r="P2366" t="s">
        <v>174</v>
      </c>
      <c r="Q2366">
        <v>16</v>
      </c>
      <c r="R2366">
        <v>63</v>
      </c>
      <c r="S2366">
        <v>26091</v>
      </c>
      <c r="T2366">
        <v>26091</v>
      </c>
      <c r="U2366">
        <v>26091</v>
      </c>
      <c r="V2366">
        <v>30</v>
      </c>
      <c r="W2366">
        <v>0</v>
      </c>
      <c r="X2366">
        <v>0</v>
      </c>
      <c r="Y2366">
        <v>671</v>
      </c>
      <c r="Z2366">
        <v>2</v>
      </c>
      <c r="AA2366">
        <v>673</v>
      </c>
      <c r="AB2366" s="24">
        <f>VLOOKUP(B2366,population!$B$2:$D$54,3,0)</f>
        <v>1068778</v>
      </c>
      <c r="AC2366" s="24" t="str">
        <f>VLOOKUP(B2366,regions!$A$2:$B$54,2,0)</f>
        <v>West</v>
      </c>
      <c r="AD2366" s="24" t="str">
        <f>VLOOKUP(B2366,population!$B$2:$C$54,2,0)</f>
        <v> Montana</v>
      </c>
      <c r="AE2366" s="24">
        <f>IFERROR(VLOOKUP(AD2366,'pop density'!$A$1:$B$51,2,0),"")</f>
        <v>7.1</v>
      </c>
      <c r="AF2366" s="24" t="str">
        <f t="shared" si="36"/>
        <v>00007.1- Montana</v>
      </c>
    </row>
    <row r="2367" spans="1:32" x14ac:dyDescent="0.25">
      <c r="A2367">
        <v>20200517</v>
      </c>
      <c r="B2367" t="s">
        <v>2441</v>
      </c>
      <c r="C2367">
        <v>468</v>
      </c>
      <c r="D2367">
        <v>26417</v>
      </c>
      <c r="F2367">
        <v>3</v>
      </c>
      <c r="G2367">
        <v>63</v>
      </c>
      <c r="L2367">
        <v>431</v>
      </c>
      <c r="M2367" t="s">
        <v>129</v>
      </c>
      <c r="N2367" s="1">
        <v>43968</v>
      </c>
      <c r="O2367" t="s">
        <v>2513</v>
      </c>
      <c r="P2367" t="s">
        <v>176</v>
      </c>
      <c r="Q2367">
        <v>16</v>
      </c>
      <c r="R2367">
        <v>63</v>
      </c>
      <c r="S2367">
        <v>26885</v>
      </c>
      <c r="T2367">
        <v>26885</v>
      </c>
      <c r="U2367">
        <v>26885</v>
      </c>
      <c r="V2367">
        <v>30</v>
      </c>
      <c r="W2367">
        <v>0</v>
      </c>
      <c r="X2367">
        <v>0</v>
      </c>
      <c r="Y2367">
        <v>794</v>
      </c>
      <c r="Z2367">
        <v>0</v>
      </c>
      <c r="AA2367">
        <v>794</v>
      </c>
      <c r="AB2367" s="24">
        <f>VLOOKUP(B2367,population!$B$2:$D$54,3,0)</f>
        <v>1068778</v>
      </c>
      <c r="AC2367" s="24" t="str">
        <f>VLOOKUP(B2367,regions!$A$2:$B$54,2,0)</f>
        <v>West</v>
      </c>
      <c r="AD2367" s="24" t="str">
        <f>VLOOKUP(B2367,population!$B$2:$C$54,2,0)</f>
        <v> Montana</v>
      </c>
      <c r="AE2367" s="24">
        <f>IFERROR(VLOOKUP(AD2367,'pop density'!$A$1:$B$51,2,0),"")</f>
        <v>7.1</v>
      </c>
      <c r="AF2367" s="24" t="str">
        <f t="shared" si="36"/>
        <v>00007.1- Montana</v>
      </c>
    </row>
    <row r="2368" spans="1:32" x14ac:dyDescent="0.25">
      <c r="A2368">
        <v>20200518</v>
      </c>
      <c r="B2368" t="s">
        <v>2441</v>
      </c>
      <c r="C2368">
        <v>470</v>
      </c>
      <c r="D2368">
        <v>27697</v>
      </c>
      <c r="F2368">
        <v>4</v>
      </c>
      <c r="G2368">
        <v>64</v>
      </c>
      <c r="L2368">
        <v>434</v>
      </c>
      <c r="M2368" t="s">
        <v>129</v>
      </c>
      <c r="N2368" s="1">
        <v>43969</v>
      </c>
      <c r="O2368" t="s">
        <v>2514</v>
      </c>
      <c r="P2368" t="s">
        <v>178</v>
      </c>
      <c r="Q2368">
        <v>16</v>
      </c>
      <c r="R2368">
        <v>64</v>
      </c>
      <c r="S2368">
        <v>28167</v>
      </c>
      <c r="T2368">
        <v>28167</v>
      </c>
      <c r="U2368">
        <v>28167</v>
      </c>
      <c r="V2368">
        <v>30</v>
      </c>
      <c r="W2368">
        <v>0</v>
      </c>
      <c r="X2368">
        <v>1</v>
      </c>
      <c r="Y2368">
        <v>1280</v>
      </c>
      <c r="Z2368">
        <v>2</v>
      </c>
      <c r="AA2368">
        <v>1282</v>
      </c>
      <c r="AB2368" s="24">
        <f>VLOOKUP(B2368,population!$B$2:$D$54,3,0)</f>
        <v>1068778</v>
      </c>
      <c r="AC2368" s="24" t="str">
        <f>VLOOKUP(B2368,regions!$A$2:$B$54,2,0)</f>
        <v>West</v>
      </c>
      <c r="AD2368" s="24" t="str">
        <f>VLOOKUP(B2368,population!$B$2:$C$54,2,0)</f>
        <v> Montana</v>
      </c>
      <c r="AE2368" s="24">
        <f>IFERROR(VLOOKUP(AD2368,'pop density'!$A$1:$B$51,2,0),"")</f>
        <v>7.1</v>
      </c>
      <c r="AF2368" s="24" t="str">
        <f t="shared" si="36"/>
        <v>00007.1- Montana</v>
      </c>
    </row>
    <row r="2369" spans="1:32" x14ac:dyDescent="0.25">
      <c r="A2369">
        <v>20200519</v>
      </c>
      <c r="B2369" t="s">
        <v>2441</v>
      </c>
      <c r="C2369">
        <v>471</v>
      </c>
      <c r="D2369">
        <v>28479</v>
      </c>
      <c r="F2369">
        <v>5</v>
      </c>
      <c r="G2369">
        <v>65</v>
      </c>
      <c r="L2369">
        <v>437</v>
      </c>
      <c r="M2369" t="s">
        <v>129</v>
      </c>
      <c r="N2369" s="1">
        <v>43970</v>
      </c>
      <c r="O2369" t="s">
        <v>2515</v>
      </c>
      <c r="P2369" t="s">
        <v>180</v>
      </c>
      <c r="Q2369">
        <v>16</v>
      </c>
      <c r="R2369">
        <v>65</v>
      </c>
      <c r="S2369">
        <v>28950</v>
      </c>
      <c r="T2369">
        <v>28950</v>
      </c>
      <c r="U2369">
        <v>28950</v>
      </c>
      <c r="V2369">
        <v>30</v>
      </c>
      <c r="W2369">
        <v>0</v>
      </c>
      <c r="X2369">
        <v>1</v>
      </c>
      <c r="Y2369">
        <v>782</v>
      </c>
      <c r="Z2369">
        <v>1</v>
      </c>
      <c r="AA2369">
        <v>783</v>
      </c>
      <c r="AB2369" s="24">
        <f>VLOOKUP(B2369,population!$B$2:$D$54,3,0)</f>
        <v>1068778</v>
      </c>
      <c r="AC2369" s="24" t="str">
        <f>VLOOKUP(B2369,regions!$A$2:$B$54,2,0)</f>
        <v>West</v>
      </c>
      <c r="AD2369" s="24" t="str">
        <f>VLOOKUP(B2369,population!$B$2:$C$54,2,0)</f>
        <v> Montana</v>
      </c>
      <c r="AE2369" s="24">
        <f>IFERROR(VLOOKUP(AD2369,'pop density'!$A$1:$B$51,2,0),"")</f>
        <v>7.1</v>
      </c>
      <c r="AF2369" s="24" t="str">
        <f t="shared" si="36"/>
        <v>00007.1- Montana</v>
      </c>
    </row>
    <row r="2370" spans="1:32" x14ac:dyDescent="0.25">
      <c r="A2370">
        <v>20200520</v>
      </c>
      <c r="B2370" t="s">
        <v>2441</v>
      </c>
      <c r="C2370">
        <v>478</v>
      </c>
      <c r="D2370">
        <v>29248</v>
      </c>
      <c r="F2370">
        <v>3</v>
      </c>
      <c r="G2370">
        <v>65</v>
      </c>
      <c r="L2370">
        <v>440</v>
      </c>
      <c r="M2370" t="s">
        <v>140</v>
      </c>
      <c r="N2370" s="1">
        <v>43971</v>
      </c>
      <c r="O2370" t="s">
        <v>2516</v>
      </c>
      <c r="P2370" t="s">
        <v>182</v>
      </c>
      <c r="Q2370">
        <v>16</v>
      </c>
      <c r="R2370">
        <v>65</v>
      </c>
      <c r="S2370">
        <v>29726</v>
      </c>
      <c r="T2370">
        <v>29726</v>
      </c>
      <c r="U2370">
        <v>29726</v>
      </c>
      <c r="V2370">
        <v>30</v>
      </c>
      <c r="W2370">
        <v>0</v>
      </c>
      <c r="X2370">
        <v>0</v>
      </c>
      <c r="Y2370">
        <v>769</v>
      </c>
      <c r="Z2370">
        <v>7</v>
      </c>
      <c r="AA2370">
        <v>776</v>
      </c>
      <c r="AB2370" s="24">
        <f>VLOOKUP(B2370,population!$B$2:$D$54,3,0)</f>
        <v>1068778</v>
      </c>
      <c r="AC2370" s="24" t="str">
        <f>VLOOKUP(B2370,regions!$A$2:$B$54,2,0)</f>
        <v>West</v>
      </c>
      <c r="AD2370" s="24" t="str">
        <f>VLOOKUP(B2370,population!$B$2:$C$54,2,0)</f>
        <v> Montana</v>
      </c>
      <c r="AE2370" s="24">
        <f>IFERROR(VLOOKUP(AD2370,'pop density'!$A$1:$B$51,2,0),"")</f>
        <v>7.1</v>
      </c>
      <c r="AF2370" s="24" t="str">
        <f t="shared" si="36"/>
        <v>00007.1- Montana</v>
      </c>
    </row>
    <row r="2371" spans="1:32" x14ac:dyDescent="0.25">
      <c r="A2371">
        <v>20200521</v>
      </c>
      <c r="B2371" t="s">
        <v>2441</v>
      </c>
      <c r="C2371">
        <v>479</v>
      </c>
      <c r="D2371">
        <v>30045</v>
      </c>
      <c r="F2371">
        <v>3</v>
      </c>
      <c r="G2371">
        <v>65</v>
      </c>
      <c r="L2371">
        <v>440</v>
      </c>
      <c r="M2371" t="s">
        <v>140</v>
      </c>
      <c r="N2371" s="1">
        <v>43972</v>
      </c>
      <c r="O2371" t="s">
        <v>2517</v>
      </c>
      <c r="P2371" t="s">
        <v>184</v>
      </c>
      <c r="Q2371">
        <v>16</v>
      </c>
      <c r="R2371">
        <v>65</v>
      </c>
      <c r="S2371">
        <v>30524</v>
      </c>
      <c r="T2371">
        <v>30524</v>
      </c>
      <c r="U2371">
        <v>30524</v>
      </c>
      <c r="V2371">
        <v>30</v>
      </c>
      <c r="W2371">
        <v>0</v>
      </c>
      <c r="X2371">
        <v>0</v>
      </c>
      <c r="Y2371">
        <v>797</v>
      </c>
      <c r="Z2371">
        <v>1</v>
      </c>
      <c r="AA2371">
        <v>798</v>
      </c>
      <c r="AB2371" s="24">
        <f>VLOOKUP(B2371,population!$B$2:$D$54,3,0)</f>
        <v>1068778</v>
      </c>
      <c r="AC2371" s="24" t="str">
        <f>VLOOKUP(B2371,regions!$A$2:$B$54,2,0)</f>
        <v>West</v>
      </c>
      <c r="AD2371" s="24" t="str">
        <f>VLOOKUP(B2371,population!$B$2:$C$54,2,0)</f>
        <v> Montana</v>
      </c>
      <c r="AE2371" s="24">
        <f>IFERROR(VLOOKUP(AD2371,'pop density'!$A$1:$B$51,2,0),"")</f>
        <v>7.1</v>
      </c>
      <c r="AF2371" s="24" t="str">
        <f t="shared" ref="AF2371:AF2434" si="37">IFERROR(TEXT(AE2371, "00000.0") &amp; "-" &amp; AD2371,"")</f>
        <v>00007.1- Montana</v>
      </c>
    </row>
    <row r="2372" spans="1:32" x14ac:dyDescent="0.25">
      <c r="A2372">
        <v>20200522</v>
      </c>
      <c r="B2372" t="s">
        <v>2441</v>
      </c>
      <c r="C2372">
        <v>479</v>
      </c>
      <c r="D2372">
        <v>31378</v>
      </c>
      <c r="F2372">
        <v>3</v>
      </c>
      <c r="G2372">
        <v>65</v>
      </c>
      <c r="L2372">
        <v>441</v>
      </c>
      <c r="M2372" t="s">
        <v>140</v>
      </c>
      <c r="N2372" s="1">
        <v>43973.503472222219</v>
      </c>
      <c r="O2372" t="s">
        <v>2518</v>
      </c>
      <c r="P2372" t="s">
        <v>186</v>
      </c>
      <c r="Q2372">
        <v>16</v>
      </c>
      <c r="R2372">
        <v>65</v>
      </c>
      <c r="S2372">
        <v>31857</v>
      </c>
      <c r="T2372">
        <v>31857</v>
      </c>
      <c r="U2372">
        <v>31857</v>
      </c>
      <c r="V2372">
        <v>30</v>
      </c>
      <c r="W2372">
        <v>0</v>
      </c>
      <c r="X2372">
        <v>0</v>
      </c>
      <c r="Y2372">
        <v>1333</v>
      </c>
      <c r="Z2372">
        <v>0</v>
      </c>
      <c r="AA2372">
        <v>1333</v>
      </c>
      <c r="AB2372" s="24">
        <f>VLOOKUP(B2372,population!$B$2:$D$54,3,0)</f>
        <v>1068778</v>
      </c>
      <c r="AC2372" s="24" t="str">
        <f>VLOOKUP(B2372,regions!$A$2:$B$54,2,0)</f>
        <v>West</v>
      </c>
      <c r="AD2372" s="24" t="str">
        <f>VLOOKUP(B2372,population!$B$2:$C$54,2,0)</f>
        <v> Montana</v>
      </c>
      <c r="AE2372" s="24">
        <f>IFERROR(VLOOKUP(AD2372,'pop density'!$A$1:$B$51,2,0),"")</f>
        <v>7.1</v>
      </c>
      <c r="AF2372" s="24" t="str">
        <f t="shared" si="37"/>
        <v>00007.1- Montana</v>
      </c>
    </row>
    <row r="2373" spans="1:32" x14ac:dyDescent="0.25">
      <c r="A2373">
        <v>20200523</v>
      </c>
      <c r="B2373" t="s">
        <v>2441</v>
      </c>
      <c r="C2373">
        <v>479</v>
      </c>
      <c r="D2373">
        <v>32173</v>
      </c>
      <c r="F2373">
        <v>3</v>
      </c>
      <c r="G2373">
        <v>65</v>
      </c>
      <c r="L2373">
        <v>441</v>
      </c>
      <c r="M2373" t="s">
        <v>140</v>
      </c>
      <c r="N2373" s="1">
        <v>43974</v>
      </c>
      <c r="O2373" t="s">
        <v>2519</v>
      </c>
      <c r="P2373" t="s">
        <v>188</v>
      </c>
      <c r="Q2373">
        <v>16</v>
      </c>
      <c r="R2373">
        <v>65</v>
      </c>
      <c r="S2373">
        <v>32652</v>
      </c>
      <c r="T2373">
        <v>32652</v>
      </c>
      <c r="U2373">
        <v>32652</v>
      </c>
      <c r="V2373">
        <v>30</v>
      </c>
      <c r="W2373">
        <v>0</v>
      </c>
      <c r="X2373">
        <v>0</v>
      </c>
      <c r="Y2373">
        <v>795</v>
      </c>
      <c r="Z2373">
        <v>0</v>
      </c>
      <c r="AA2373">
        <v>795</v>
      </c>
      <c r="AB2373" s="24">
        <f>VLOOKUP(B2373,population!$B$2:$D$54,3,0)</f>
        <v>1068778</v>
      </c>
      <c r="AC2373" s="24" t="str">
        <f>VLOOKUP(B2373,regions!$A$2:$B$54,2,0)</f>
        <v>West</v>
      </c>
      <c r="AD2373" s="24" t="str">
        <f>VLOOKUP(B2373,population!$B$2:$C$54,2,0)</f>
        <v> Montana</v>
      </c>
      <c r="AE2373" s="24">
        <f>IFERROR(VLOOKUP(AD2373,'pop density'!$A$1:$B$51,2,0),"")</f>
        <v>7.1</v>
      </c>
      <c r="AF2373" s="24" t="str">
        <f t="shared" si="37"/>
        <v>00007.1- Montana</v>
      </c>
    </row>
    <row r="2374" spans="1:32" x14ac:dyDescent="0.25">
      <c r="A2374">
        <v>20200524</v>
      </c>
      <c r="B2374" t="s">
        <v>2441</v>
      </c>
      <c r="C2374">
        <v>479</v>
      </c>
      <c r="D2374">
        <v>32902</v>
      </c>
      <c r="F2374">
        <v>3</v>
      </c>
      <c r="G2374">
        <v>65</v>
      </c>
      <c r="L2374">
        <v>441</v>
      </c>
      <c r="M2374" t="s">
        <v>140</v>
      </c>
      <c r="N2374" s="1">
        <v>43975.498611111114</v>
      </c>
      <c r="O2374" t="s">
        <v>2520</v>
      </c>
      <c r="P2374" t="s">
        <v>190</v>
      </c>
      <c r="Q2374">
        <v>16</v>
      </c>
      <c r="R2374">
        <v>65</v>
      </c>
      <c r="S2374">
        <v>33381</v>
      </c>
      <c r="T2374">
        <v>33381</v>
      </c>
      <c r="U2374">
        <v>33381</v>
      </c>
      <c r="V2374">
        <v>30</v>
      </c>
      <c r="W2374">
        <v>0</v>
      </c>
      <c r="X2374">
        <v>0</v>
      </c>
      <c r="Y2374">
        <v>729</v>
      </c>
      <c r="Z2374">
        <v>0</v>
      </c>
      <c r="AA2374">
        <v>729</v>
      </c>
      <c r="AB2374" s="24">
        <f>VLOOKUP(B2374,population!$B$2:$D$54,3,0)</f>
        <v>1068778</v>
      </c>
      <c r="AC2374" s="24" t="str">
        <f>VLOOKUP(B2374,regions!$A$2:$B$54,2,0)</f>
        <v>West</v>
      </c>
      <c r="AD2374" s="24" t="str">
        <f>VLOOKUP(B2374,population!$B$2:$C$54,2,0)</f>
        <v> Montana</v>
      </c>
      <c r="AE2374" s="24">
        <f>IFERROR(VLOOKUP(AD2374,'pop density'!$A$1:$B$51,2,0),"")</f>
        <v>7.1</v>
      </c>
      <c r="AF2374" s="24" t="str">
        <f t="shared" si="37"/>
        <v>00007.1- Montana</v>
      </c>
    </row>
    <row r="2375" spans="1:32" x14ac:dyDescent="0.25">
      <c r="A2375">
        <v>20200304</v>
      </c>
      <c r="B2375" t="s">
        <v>2521</v>
      </c>
      <c r="C2375">
        <v>1</v>
      </c>
      <c r="O2375" t="s">
        <v>2522</v>
      </c>
      <c r="P2375" t="s">
        <v>427</v>
      </c>
      <c r="S2375">
        <v>1</v>
      </c>
      <c r="T2375">
        <v>1</v>
      </c>
      <c r="U2375">
        <v>1</v>
      </c>
      <c r="V2375">
        <v>37</v>
      </c>
      <c r="AB2375" s="24">
        <f>VLOOKUP(B2375,population!$B$2:$D$54,3,0)</f>
        <v>10488084</v>
      </c>
      <c r="AC2375" s="24" t="str">
        <f>VLOOKUP(B2375,regions!$A$2:$B$54,2,0)</f>
        <v>South</v>
      </c>
      <c r="AD2375" s="24" t="str">
        <f>VLOOKUP(B2375,population!$B$2:$C$54,2,0)</f>
        <v> North Carolina</v>
      </c>
      <c r="AE2375" s="24">
        <f>IFERROR(VLOOKUP(AD2375,'pop density'!$A$1:$B$51,2,0),"")</f>
        <v>206.2</v>
      </c>
      <c r="AF2375" s="24" t="str">
        <f t="shared" si="37"/>
        <v>00206.2- North Carolina</v>
      </c>
    </row>
    <row r="2376" spans="1:32" x14ac:dyDescent="0.25">
      <c r="A2376">
        <v>20200305</v>
      </c>
      <c r="B2376" t="s">
        <v>2521</v>
      </c>
      <c r="C2376">
        <v>1</v>
      </c>
      <c r="O2376" t="s">
        <v>2523</v>
      </c>
      <c r="P2376" t="s">
        <v>429</v>
      </c>
      <c r="S2376">
        <v>1</v>
      </c>
      <c r="T2376">
        <v>1</v>
      </c>
      <c r="U2376">
        <v>1</v>
      </c>
      <c r="V2376">
        <v>37</v>
      </c>
      <c r="W2376">
        <v>0</v>
      </c>
      <c r="X2376">
        <v>0</v>
      </c>
      <c r="Y2376">
        <v>0</v>
      </c>
      <c r="Z2376">
        <v>0</v>
      </c>
      <c r="AA2376">
        <v>0</v>
      </c>
      <c r="AB2376" s="24">
        <f>VLOOKUP(B2376,population!$B$2:$D$54,3,0)</f>
        <v>10488084</v>
      </c>
      <c r="AC2376" s="24" t="str">
        <f>VLOOKUP(B2376,regions!$A$2:$B$54,2,0)</f>
        <v>South</v>
      </c>
      <c r="AD2376" s="24" t="str">
        <f>VLOOKUP(B2376,population!$B$2:$C$54,2,0)</f>
        <v> North Carolina</v>
      </c>
      <c r="AE2376" s="24">
        <f>IFERROR(VLOOKUP(AD2376,'pop density'!$A$1:$B$51,2,0),"")</f>
        <v>206.2</v>
      </c>
      <c r="AF2376" s="24" t="str">
        <f t="shared" si="37"/>
        <v>00206.2- North Carolina</v>
      </c>
    </row>
    <row r="2377" spans="1:32" x14ac:dyDescent="0.25">
      <c r="A2377">
        <v>20200306</v>
      </c>
      <c r="B2377" t="s">
        <v>2521</v>
      </c>
      <c r="C2377">
        <v>2</v>
      </c>
      <c r="O2377" t="s">
        <v>2524</v>
      </c>
      <c r="P2377" t="s">
        <v>29</v>
      </c>
      <c r="S2377">
        <v>2</v>
      </c>
      <c r="T2377">
        <v>2</v>
      </c>
      <c r="U2377">
        <v>2</v>
      </c>
      <c r="V2377">
        <v>37</v>
      </c>
      <c r="W2377">
        <v>0</v>
      </c>
      <c r="X2377">
        <v>0</v>
      </c>
      <c r="Y2377">
        <v>0</v>
      </c>
      <c r="Z2377">
        <v>1</v>
      </c>
      <c r="AA2377">
        <v>1</v>
      </c>
      <c r="AB2377" s="24">
        <f>VLOOKUP(B2377,population!$B$2:$D$54,3,0)</f>
        <v>10488084</v>
      </c>
      <c r="AC2377" s="24" t="str">
        <f>VLOOKUP(B2377,regions!$A$2:$B$54,2,0)</f>
        <v>South</v>
      </c>
      <c r="AD2377" s="24" t="str">
        <f>VLOOKUP(B2377,population!$B$2:$C$54,2,0)</f>
        <v> North Carolina</v>
      </c>
      <c r="AE2377" s="24">
        <f>IFERROR(VLOOKUP(AD2377,'pop density'!$A$1:$B$51,2,0),"")</f>
        <v>206.2</v>
      </c>
      <c r="AF2377" s="24" t="str">
        <f t="shared" si="37"/>
        <v>00206.2- North Carolina</v>
      </c>
    </row>
    <row r="2378" spans="1:32" x14ac:dyDescent="0.25">
      <c r="A2378">
        <v>20200307</v>
      </c>
      <c r="B2378" t="s">
        <v>2521</v>
      </c>
      <c r="C2378">
        <v>2</v>
      </c>
      <c r="O2378" t="s">
        <v>2525</v>
      </c>
      <c r="P2378" t="s">
        <v>31</v>
      </c>
      <c r="S2378">
        <v>2</v>
      </c>
      <c r="T2378">
        <v>2</v>
      </c>
      <c r="U2378">
        <v>2</v>
      </c>
      <c r="V2378">
        <v>37</v>
      </c>
      <c r="W2378">
        <v>0</v>
      </c>
      <c r="X2378">
        <v>0</v>
      </c>
      <c r="Y2378">
        <v>0</v>
      </c>
      <c r="Z2378">
        <v>0</v>
      </c>
      <c r="AA2378">
        <v>0</v>
      </c>
      <c r="AB2378" s="24">
        <f>VLOOKUP(B2378,population!$B$2:$D$54,3,0)</f>
        <v>10488084</v>
      </c>
      <c r="AC2378" s="24" t="str">
        <f>VLOOKUP(B2378,regions!$A$2:$B$54,2,0)</f>
        <v>South</v>
      </c>
      <c r="AD2378" s="24" t="str">
        <f>VLOOKUP(B2378,population!$B$2:$C$54,2,0)</f>
        <v> North Carolina</v>
      </c>
      <c r="AE2378" s="24">
        <f>IFERROR(VLOOKUP(AD2378,'pop density'!$A$1:$B$51,2,0),"")</f>
        <v>206.2</v>
      </c>
      <c r="AF2378" s="24" t="str">
        <f t="shared" si="37"/>
        <v>00206.2- North Carolina</v>
      </c>
    </row>
    <row r="2379" spans="1:32" x14ac:dyDescent="0.25">
      <c r="A2379">
        <v>20200308</v>
      </c>
      <c r="B2379" t="s">
        <v>2521</v>
      </c>
      <c r="C2379">
        <v>2</v>
      </c>
      <c r="O2379" t="s">
        <v>2526</v>
      </c>
      <c r="P2379" t="s">
        <v>33</v>
      </c>
      <c r="S2379">
        <v>2</v>
      </c>
      <c r="T2379">
        <v>2</v>
      </c>
      <c r="U2379">
        <v>2</v>
      </c>
      <c r="V2379">
        <v>37</v>
      </c>
      <c r="W2379">
        <v>0</v>
      </c>
      <c r="X2379">
        <v>0</v>
      </c>
      <c r="Y2379">
        <v>0</v>
      </c>
      <c r="Z2379">
        <v>0</v>
      </c>
      <c r="AA2379">
        <v>0</v>
      </c>
      <c r="AB2379" s="24">
        <f>VLOOKUP(B2379,population!$B$2:$D$54,3,0)</f>
        <v>10488084</v>
      </c>
      <c r="AC2379" s="24" t="str">
        <f>VLOOKUP(B2379,regions!$A$2:$B$54,2,0)</f>
        <v>South</v>
      </c>
      <c r="AD2379" s="24" t="str">
        <f>VLOOKUP(B2379,population!$B$2:$C$54,2,0)</f>
        <v> North Carolina</v>
      </c>
      <c r="AE2379" s="24">
        <f>IFERROR(VLOOKUP(AD2379,'pop density'!$A$1:$B$51,2,0),"")</f>
        <v>206.2</v>
      </c>
      <c r="AF2379" s="24" t="str">
        <f t="shared" si="37"/>
        <v>00206.2- North Carolina</v>
      </c>
    </row>
    <row r="2380" spans="1:32" x14ac:dyDescent="0.25">
      <c r="A2380">
        <v>20200309</v>
      </c>
      <c r="B2380" t="s">
        <v>2521</v>
      </c>
      <c r="C2380">
        <v>2</v>
      </c>
      <c r="O2380" t="s">
        <v>2527</v>
      </c>
      <c r="P2380" t="s">
        <v>35</v>
      </c>
      <c r="S2380">
        <v>2</v>
      </c>
      <c r="T2380">
        <v>2</v>
      </c>
      <c r="U2380">
        <v>2</v>
      </c>
      <c r="V2380">
        <v>37</v>
      </c>
      <c r="W2380">
        <v>0</v>
      </c>
      <c r="X2380">
        <v>0</v>
      </c>
      <c r="Y2380">
        <v>0</v>
      </c>
      <c r="Z2380">
        <v>0</v>
      </c>
      <c r="AA2380">
        <v>0</v>
      </c>
      <c r="AB2380" s="24">
        <f>VLOOKUP(B2380,population!$B$2:$D$54,3,0)</f>
        <v>10488084</v>
      </c>
      <c r="AC2380" s="24" t="str">
        <f>VLOOKUP(B2380,regions!$A$2:$B$54,2,0)</f>
        <v>South</v>
      </c>
      <c r="AD2380" s="24" t="str">
        <f>VLOOKUP(B2380,population!$B$2:$C$54,2,0)</f>
        <v> North Carolina</v>
      </c>
      <c r="AE2380" s="24">
        <f>IFERROR(VLOOKUP(AD2380,'pop density'!$A$1:$B$51,2,0),"")</f>
        <v>206.2</v>
      </c>
      <c r="AF2380" s="24" t="str">
        <f t="shared" si="37"/>
        <v>00206.2- North Carolina</v>
      </c>
    </row>
    <row r="2381" spans="1:32" x14ac:dyDescent="0.25">
      <c r="A2381">
        <v>20200310</v>
      </c>
      <c r="B2381" t="s">
        <v>2521</v>
      </c>
      <c r="C2381">
        <v>7</v>
      </c>
      <c r="O2381" t="s">
        <v>2528</v>
      </c>
      <c r="P2381" t="s">
        <v>37</v>
      </c>
      <c r="S2381">
        <v>7</v>
      </c>
      <c r="T2381">
        <v>7</v>
      </c>
      <c r="U2381">
        <v>7</v>
      </c>
      <c r="V2381">
        <v>37</v>
      </c>
      <c r="W2381">
        <v>0</v>
      </c>
      <c r="X2381">
        <v>0</v>
      </c>
      <c r="Y2381">
        <v>0</v>
      </c>
      <c r="Z2381">
        <v>5</v>
      </c>
      <c r="AA2381">
        <v>5</v>
      </c>
      <c r="AB2381" s="24">
        <f>VLOOKUP(B2381,population!$B$2:$D$54,3,0)</f>
        <v>10488084</v>
      </c>
      <c r="AC2381" s="24" t="str">
        <f>VLOOKUP(B2381,regions!$A$2:$B$54,2,0)</f>
        <v>South</v>
      </c>
      <c r="AD2381" s="24" t="str">
        <f>VLOOKUP(B2381,population!$B$2:$C$54,2,0)</f>
        <v> North Carolina</v>
      </c>
      <c r="AE2381" s="24">
        <f>IFERROR(VLOOKUP(AD2381,'pop density'!$A$1:$B$51,2,0),"")</f>
        <v>206.2</v>
      </c>
      <c r="AF2381" s="24" t="str">
        <f t="shared" si="37"/>
        <v>00206.2- North Carolina</v>
      </c>
    </row>
    <row r="2382" spans="1:32" x14ac:dyDescent="0.25">
      <c r="A2382">
        <v>20200311</v>
      </c>
      <c r="B2382" t="s">
        <v>2521</v>
      </c>
      <c r="C2382">
        <v>7</v>
      </c>
      <c r="O2382" t="s">
        <v>2529</v>
      </c>
      <c r="P2382" t="s">
        <v>39</v>
      </c>
      <c r="S2382">
        <v>7</v>
      </c>
      <c r="T2382">
        <v>7</v>
      </c>
      <c r="U2382">
        <v>7</v>
      </c>
      <c r="V2382">
        <v>37</v>
      </c>
      <c r="W2382">
        <v>0</v>
      </c>
      <c r="X2382">
        <v>0</v>
      </c>
      <c r="Y2382">
        <v>0</v>
      </c>
      <c r="Z2382">
        <v>0</v>
      </c>
      <c r="AA2382">
        <v>0</v>
      </c>
      <c r="AB2382" s="24">
        <f>VLOOKUP(B2382,population!$B$2:$D$54,3,0)</f>
        <v>10488084</v>
      </c>
      <c r="AC2382" s="24" t="str">
        <f>VLOOKUP(B2382,regions!$A$2:$B$54,2,0)</f>
        <v>South</v>
      </c>
      <c r="AD2382" s="24" t="str">
        <f>VLOOKUP(B2382,population!$B$2:$C$54,2,0)</f>
        <v> North Carolina</v>
      </c>
      <c r="AE2382" s="24">
        <f>IFERROR(VLOOKUP(AD2382,'pop density'!$A$1:$B$51,2,0),"")</f>
        <v>206.2</v>
      </c>
      <c r="AF2382" s="24" t="str">
        <f t="shared" si="37"/>
        <v>00206.2- North Carolina</v>
      </c>
    </row>
    <row r="2383" spans="1:32" x14ac:dyDescent="0.25">
      <c r="A2383">
        <v>20200312</v>
      </c>
      <c r="B2383" t="s">
        <v>2521</v>
      </c>
      <c r="C2383">
        <v>12</v>
      </c>
      <c r="D2383">
        <v>60</v>
      </c>
      <c r="N2383" s="1">
        <v>43902.333333333336</v>
      </c>
      <c r="O2383" t="s">
        <v>2530</v>
      </c>
      <c r="P2383" t="s">
        <v>41</v>
      </c>
      <c r="S2383">
        <v>72</v>
      </c>
      <c r="T2383">
        <v>72</v>
      </c>
      <c r="U2383">
        <v>72</v>
      </c>
      <c r="V2383">
        <v>37</v>
      </c>
      <c r="W2383">
        <v>0</v>
      </c>
      <c r="X2383">
        <v>0</v>
      </c>
      <c r="Y2383">
        <v>60</v>
      </c>
      <c r="Z2383">
        <v>5</v>
      </c>
      <c r="AA2383">
        <v>65</v>
      </c>
      <c r="AB2383" s="24">
        <f>VLOOKUP(B2383,population!$B$2:$D$54,3,0)</f>
        <v>10488084</v>
      </c>
      <c r="AC2383" s="24" t="str">
        <f>VLOOKUP(B2383,regions!$A$2:$B$54,2,0)</f>
        <v>South</v>
      </c>
      <c r="AD2383" s="24" t="str">
        <f>VLOOKUP(B2383,population!$B$2:$C$54,2,0)</f>
        <v> North Carolina</v>
      </c>
      <c r="AE2383" s="24">
        <f>IFERROR(VLOOKUP(AD2383,'pop density'!$A$1:$B$51,2,0),"")</f>
        <v>206.2</v>
      </c>
      <c r="AF2383" s="24" t="str">
        <f t="shared" si="37"/>
        <v>00206.2- North Carolina</v>
      </c>
    </row>
    <row r="2384" spans="1:32" x14ac:dyDescent="0.25">
      <c r="A2384">
        <v>20200313</v>
      </c>
      <c r="B2384" t="s">
        <v>2521</v>
      </c>
      <c r="C2384">
        <v>15</v>
      </c>
      <c r="D2384">
        <v>86</v>
      </c>
      <c r="N2384" s="1">
        <v>43903.364583333336</v>
      </c>
      <c r="O2384" t="s">
        <v>2531</v>
      </c>
      <c r="P2384" t="s">
        <v>43</v>
      </c>
      <c r="S2384">
        <v>101</v>
      </c>
      <c r="T2384">
        <v>101</v>
      </c>
      <c r="U2384">
        <v>101</v>
      </c>
      <c r="V2384">
        <v>37</v>
      </c>
      <c r="W2384">
        <v>0</v>
      </c>
      <c r="X2384">
        <v>0</v>
      </c>
      <c r="Y2384">
        <v>26</v>
      </c>
      <c r="Z2384">
        <v>3</v>
      </c>
      <c r="AA2384">
        <v>29</v>
      </c>
      <c r="AB2384" s="24">
        <f>VLOOKUP(B2384,population!$B$2:$D$54,3,0)</f>
        <v>10488084</v>
      </c>
      <c r="AC2384" s="24" t="str">
        <f>VLOOKUP(B2384,regions!$A$2:$B$54,2,0)</f>
        <v>South</v>
      </c>
      <c r="AD2384" s="24" t="str">
        <f>VLOOKUP(B2384,population!$B$2:$C$54,2,0)</f>
        <v> North Carolina</v>
      </c>
      <c r="AE2384" s="24">
        <f>IFERROR(VLOOKUP(AD2384,'pop density'!$A$1:$B$51,2,0),"")</f>
        <v>206.2</v>
      </c>
      <c r="AF2384" s="24" t="str">
        <f t="shared" si="37"/>
        <v>00206.2- North Carolina</v>
      </c>
    </row>
    <row r="2385" spans="1:32" x14ac:dyDescent="0.25">
      <c r="A2385">
        <v>20200314</v>
      </c>
      <c r="B2385" t="s">
        <v>2521</v>
      </c>
      <c r="C2385">
        <v>23</v>
      </c>
      <c r="D2385">
        <v>137</v>
      </c>
      <c r="N2385" s="1">
        <v>43904.5</v>
      </c>
      <c r="O2385" t="s">
        <v>2532</v>
      </c>
      <c r="P2385" t="s">
        <v>45</v>
      </c>
      <c r="S2385">
        <v>160</v>
      </c>
      <c r="T2385">
        <v>160</v>
      </c>
      <c r="U2385">
        <v>160</v>
      </c>
      <c r="V2385">
        <v>37</v>
      </c>
      <c r="W2385">
        <v>0</v>
      </c>
      <c r="X2385">
        <v>0</v>
      </c>
      <c r="Y2385">
        <v>51</v>
      </c>
      <c r="Z2385">
        <v>8</v>
      </c>
      <c r="AA2385">
        <v>59</v>
      </c>
      <c r="AB2385" s="24">
        <f>VLOOKUP(B2385,population!$B$2:$D$54,3,0)</f>
        <v>10488084</v>
      </c>
      <c r="AC2385" s="24" t="str">
        <f>VLOOKUP(B2385,regions!$A$2:$B$54,2,0)</f>
        <v>South</v>
      </c>
      <c r="AD2385" s="24" t="str">
        <f>VLOOKUP(B2385,population!$B$2:$C$54,2,0)</f>
        <v> North Carolina</v>
      </c>
      <c r="AE2385" s="24">
        <f>IFERROR(VLOOKUP(AD2385,'pop density'!$A$1:$B$51,2,0),"")</f>
        <v>206.2</v>
      </c>
      <c r="AF2385" s="24" t="str">
        <f t="shared" si="37"/>
        <v>00206.2- North Carolina</v>
      </c>
    </row>
    <row r="2386" spans="1:32" x14ac:dyDescent="0.25">
      <c r="A2386">
        <v>20200315</v>
      </c>
      <c r="B2386" t="s">
        <v>2521</v>
      </c>
      <c r="C2386">
        <v>32</v>
      </c>
      <c r="D2386">
        <v>227</v>
      </c>
      <c r="E2386">
        <v>151</v>
      </c>
      <c r="N2386" s="1">
        <v>43905.4375</v>
      </c>
      <c r="O2386" t="s">
        <v>2533</v>
      </c>
      <c r="P2386" t="s">
        <v>47</v>
      </c>
      <c r="S2386">
        <v>410</v>
      </c>
      <c r="T2386">
        <v>259</v>
      </c>
      <c r="U2386">
        <v>259</v>
      </c>
      <c r="V2386">
        <v>37</v>
      </c>
      <c r="W2386">
        <v>0</v>
      </c>
      <c r="X2386">
        <v>0</v>
      </c>
      <c r="Y2386">
        <v>90</v>
      </c>
      <c r="Z2386">
        <v>9</v>
      </c>
      <c r="AA2386">
        <v>99</v>
      </c>
      <c r="AB2386" s="24">
        <f>VLOOKUP(B2386,population!$B$2:$D$54,3,0)</f>
        <v>10488084</v>
      </c>
      <c r="AC2386" s="24" t="str">
        <f>VLOOKUP(B2386,regions!$A$2:$B$54,2,0)</f>
        <v>South</v>
      </c>
      <c r="AD2386" s="24" t="str">
        <f>VLOOKUP(B2386,population!$B$2:$C$54,2,0)</f>
        <v> North Carolina</v>
      </c>
      <c r="AE2386" s="24">
        <f>IFERROR(VLOOKUP(AD2386,'pop density'!$A$1:$B$51,2,0),"")</f>
        <v>206.2</v>
      </c>
      <c r="AF2386" s="24" t="str">
        <f t="shared" si="37"/>
        <v>00206.2- North Carolina</v>
      </c>
    </row>
    <row r="2387" spans="1:32" x14ac:dyDescent="0.25">
      <c r="A2387">
        <v>20200316</v>
      </c>
      <c r="B2387" t="s">
        <v>2521</v>
      </c>
      <c r="C2387">
        <v>33</v>
      </c>
      <c r="D2387">
        <v>296</v>
      </c>
      <c r="E2387">
        <v>151</v>
      </c>
      <c r="N2387" s="1">
        <v>43906.647916666669</v>
      </c>
      <c r="O2387" t="s">
        <v>2534</v>
      </c>
      <c r="P2387" t="s">
        <v>49</v>
      </c>
      <c r="Q2387">
        <v>0</v>
      </c>
      <c r="S2387">
        <v>480</v>
      </c>
      <c r="T2387">
        <v>329</v>
      </c>
      <c r="U2387">
        <v>329</v>
      </c>
      <c r="V2387">
        <v>37</v>
      </c>
      <c r="W2387">
        <v>0</v>
      </c>
      <c r="X2387">
        <v>0</v>
      </c>
      <c r="Y2387">
        <v>69</v>
      </c>
      <c r="Z2387">
        <v>1</v>
      </c>
      <c r="AA2387">
        <v>70</v>
      </c>
      <c r="AB2387" s="24">
        <f>VLOOKUP(B2387,population!$B$2:$D$54,3,0)</f>
        <v>10488084</v>
      </c>
      <c r="AC2387" s="24" t="str">
        <f>VLOOKUP(B2387,regions!$A$2:$B$54,2,0)</f>
        <v>South</v>
      </c>
      <c r="AD2387" s="24" t="str">
        <f>VLOOKUP(B2387,population!$B$2:$C$54,2,0)</f>
        <v> North Carolina</v>
      </c>
      <c r="AE2387" s="24">
        <f>IFERROR(VLOOKUP(AD2387,'pop density'!$A$1:$B$51,2,0),"")</f>
        <v>206.2</v>
      </c>
      <c r="AF2387" s="24" t="str">
        <f t="shared" si="37"/>
        <v>00206.2- North Carolina</v>
      </c>
    </row>
    <row r="2388" spans="1:32" x14ac:dyDescent="0.25">
      <c r="A2388">
        <v>20200317</v>
      </c>
      <c r="B2388" t="s">
        <v>2521</v>
      </c>
      <c r="C2388">
        <v>40</v>
      </c>
      <c r="D2388">
        <v>474</v>
      </c>
      <c r="N2388" s="1">
        <v>43907.368750000001</v>
      </c>
      <c r="O2388" t="s">
        <v>2535</v>
      </c>
      <c r="P2388" t="s">
        <v>51</v>
      </c>
      <c r="Q2388">
        <v>0</v>
      </c>
      <c r="S2388">
        <v>514</v>
      </c>
      <c r="T2388">
        <v>514</v>
      </c>
      <c r="U2388">
        <v>514</v>
      </c>
      <c r="V2388">
        <v>37</v>
      </c>
      <c r="W2388">
        <v>0</v>
      </c>
      <c r="X2388">
        <v>0</v>
      </c>
      <c r="Y2388">
        <v>178</v>
      </c>
      <c r="Z2388">
        <v>7</v>
      </c>
      <c r="AA2388">
        <v>185</v>
      </c>
      <c r="AB2388" s="24">
        <f>VLOOKUP(B2388,population!$B$2:$D$54,3,0)</f>
        <v>10488084</v>
      </c>
      <c r="AC2388" s="24" t="str">
        <f>VLOOKUP(B2388,regions!$A$2:$B$54,2,0)</f>
        <v>South</v>
      </c>
      <c r="AD2388" s="24" t="str">
        <f>VLOOKUP(B2388,population!$B$2:$C$54,2,0)</f>
        <v> North Carolina</v>
      </c>
      <c r="AE2388" s="24">
        <f>IFERROR(VLOOKUP(AD2388,'pop density'!$A$1:$B$51,2,0),"")</f>
        <v>206.2</v>
      </c>
      <c r="AF2388" s="24" t="str">
        <f t="shared" si="37"/>
        <v>00206.2- North Carolina</v>
      </c>
    </row>
    <row r="2389" spans="1:32" x14ac:dyDescent="0.25">
      <c r="A2389">
        <v>20200318</v>
      </c>
      <c r="B2389" t="s">
        <v>2521</v>
      </c>
      <c r="C2389">
        <v>63</v>
      </c>
      <c r="D2389">
        <v>1787</v>
      </c>
      <c r="N2389" s="1">
        <v>43908.447222222225</v>
      </c>
      <c r="O2389" t="s">
        <v>2536</v>
      </c>
      <c r="P2389" t="s">
        <v>53</v>
      </c>
      <c r="Q2389">
        <v>0</v>
      </c>
      <c r="S2389">
        <v>1850</v>
      </c>
      <c r="T2389">
        <v>1850</v>
      </c>
      <c r="U2389">
        <v>1850</v>
      </c>
      <c r="V2389">
        <v>37</v>
      </c>
      <c r="W2389">
        <v>0</v>
      </c>
      <c r="X2389">
        <v>0</v>
      </c>
      <c r="Y2389">
        <v>1313</v>
      </c>
      <c r="Z2389">
        <v>23</v>
      </c>
      <c r="AA2389">
        <v>1336</v>
      </c>
      <c r="AB2389" s="24">
        <f>VLOOKUP(B2389,population!$B$2:$D$54,3,0)</f>
        <v>10488084</v>
      </c>
      <c r="AC2389" s="24" t="str">
        <f>VLOOKUP(B2389,regions!$A$2:$B$54,2,0)</f>
        <v>South</v>
      </c>
      <c r="AD2389" s="24" t="str">
        <f>VLOOKUP(B2389,population!$B$2:$C$54,2,0)</f>
        <v> North Carolina</v>
      </c>
      <c r="AE2389" s="24">
        <f>IFERROR(VLOOKUP(AD2389,'pop density'!$A$1:$B$51,2,0),"")</f>
        <v>206.2</v>
      </c>
      <c r="AF2389" s="24" t="str">
        <f t="shared" si="37"/>
        <v>00206.2- North Carolina</v>
      </c>
    </row>
    <row r="2390" spans="1:32" x14ac:dyDescent="0.25">
      <c r="A2390">
        <v>20200319</v>
      </c>
      <c r="B2390" t="s">
        <v>2521</v>
      </c>
      <c r="C2390">
        <v>97</v>
      </c>
      <c r="D2390">
        <v>2408</v>
      </c>
      <c r="N2390" s="1">
        <v>43909.40625</v>
      </c>
      <c r="O2390" t="s">
        <v>2537</v>
      </c>
      <c r="P2390" t="s">
        <v>55</v>
      </c>
      <c r="Q2390">
        <v>0</v>
      </c>
      <c r="S2390">
        <v>2505</v>
      </c>
      <c r="T2390">
        <v>2505</v>
      </c>
      <c r="U2390">
        <v>2505</v>
      </c>
      <c r="V2390">
        <v>37</v>
      </c>
      <c r="W2390">
        <v>0</v>
      </c>
      <c r="X2390">
        <v>0</v>
      </c>
      <c r="Y2390">
        <v>621</v>
      </c>
      <c r="Z2390">
        <v>34</v>
      </c>
      <c r="AA2390">
        <v>655</v>
      </c>
      <c r="AB2390" s="24">
        <f>VLOOKUP(B2390,population!$B$2:$D$54,3,0)</f>
        <v>10488084</v>
      </c>
      <c r="AC2390" s="24" t="str">
        <f>VLOOKUP(B2390,regions!$A$2:$B$54,2,0)</f>
        <v>South</v>
      </c>
      <c r="AD2390" s="24" t="str">
        <f>VLOOKUP(B2390,population!$B$2:$C$54,2,0)</f>
        <v> North Carolina</v>
      </c>
      <c r="AE2390" s="24">
        <f>IFERROR(VLOOKUP(AD2390,'pop density'!$A$1:$B$51,2,0),"")</f>
        <v>206.2</v>
      </c>
      <c r="AF2390" s="24" t="str">
        <f t="shared" si="37"/>
        <v>00206.2- North Carolina</v>
      </c>
    </row>
    <row r="2391" spans="1:32" x14ac:dyDescent="0.25">
      <c r="A2391">
        <v>20200320</v>
      </c>
      <c r="B2391" t="s">
        <v>2521</v>
      </c>
      <c r="C2391">
        <v>137</v>
      </c>
      <c r="D2391">
        <v>3096</v>
      </c>
      <c r="N2391" s="1">
        <v>43910.399305555555</v>
      </c>
      <c r="O2391" t="s">
        <v>2538</v>
      </c>
      <c r="P2391" t="s">
        <v>57</v>
      </c>
      <c r="Q2391">
        <v>0</v>
      </c>
      <c r="S2391">
        <v>3233</v>
      </c>
      <c r="T2391">
        <v>3233</v>
      </c>
      <c r="U2391">
        <v>3233</v>
      </c>
      <c r="V2391">
        <v>37</v>
      </c>
      <c r="W2391">
        <v>0</v>
      </c>
      <c r="X2391">
        <v>0</v>
      </c>
      <c r="Y2391">
        <v>688</v>
      </c>
      <c r="Z2391">
        <v>40</v>
      </c>
      <c r="AA2391">
        <v>728</v>
      </c>
      <c r="AB2391" s="24">
        <f>VLOOKUP(B2391,population!$B$2:$D$54,3,0)</f>
        <v>10488084</v>
      </c>
      <c r="AC2391" s="24" t="str">
        <f>VLOOKUP(B2391,regions!$A$2:$B$54,2,0)</f>
        <v>South</v>
      </c>
      <c r="AD2391" s="24" t="str">
        <f>VLOOKUP(B2391,population!$B$2:$C$54,2,0)</f>
        <v> North Carolina</v>
      </c>
      <c r="AE2391" s="24">
        <f>IFERROR(VLOOKUP(AD2391,'pop density'!$A$1:$B$51,2,0),"")</f>
        <v>206.2</v>
      </c>
      <c r="AF2391" s="24" t="str">
        <f t="shared" si="37"/>
        <v>00206.2- North Carolina</v>
      </c>
    </row>
    <row r="2392" spans="1:32" x14ac:dyDescent="0.25">
      <c r="A2392">
        <v>20200321</v>
      </c>
      <c r="B2392" t="s">
        <v>2521</v>
      </c>
      <c r="C2392">
        <v>184</v>
      </c>
      <c r="D2392">
        <v>5092</v>
      </c>
      <c r="N2392" s="1">
        <v>43911.4375</v>
      </c>
      <c r="O2392" t="s">
        <v>2539</v>
      </c>
      <c r="P2392" t="s">
        <v>59</v>
      </c>
      <c r="Q2392">
        <v>0</v>
      </c>
      <c r="S2392">
        <v>5276</v>
      </c>
      <c r="T2392">
        <v>5276</v>
      </c>
      <c r="U2392">
        <v>5276</v>
      </c>
      <c r="V2392">
        <v>37</v>
      </c>
      <c r="W2392">
        <v>0</v>
      </c>
      <c r="X2392">
        <v>0</v>
      </c>
      <c r="Y2392">
        <v>1996</v>
      </c>
      <c r="Z2392">
        <v>47</v>
      </c>
      <c r="AA2392">
        <v>2043</v>
      </c>
      <c r="AB2392" s="24">
        <f>VLOOKUP(B2392,population!$B$2:$D$54,3,0)</f>
        <v>10488084</v>
      </c>
      <c r="AC2392" s="24" t="str">
        <f>VLOOKUP(B2392,regions!$A$2:$B$54,2,0)</f>
        <v>South</v>
      </c>
      <c r="AD2392" s="24" t="str">
        <f>VLOOKUP(B2392,population!$B$2:$C$54,2,0)</f>
        <v> North Carolina</v>
      </c>
      <c r="AE2392" s="24">
        <f>IFERROR(VLOOKUP(AD2392,'pop density'!$A$1:$B$51,2,0),"")</f>
        <v>206.2</v>
      </c>
      <c r="AF2392" s="24" t="str">
        <f t="shared" si="37"/>
        <v>00206.2- North Carolina</v>
      </c>
    </row>
    <row r="2393" spans="1:32" x14ac:dyDescent="0.25">
      <c r="A2393">
        <v>20200322</v>
      </c>
      <c r="B2393" t="s">
        <v>2521</v>
      </c>
      <c r="C2393">
        <v>255</v>
      </c>
      <c r="D2393">
        <v>6183</v>
      </c>
      <c r="N2393" s="1">
        <v>43912.427777777775</v>
      </c>
      <c r="O2393" t="s">
        <v>2540</v>
      </c>
      <c r="P2393" t="s">
        <v>61</v>
      </c>
      <c r="Q2393">
        <v>0</v>
      </c>
      <c r="S2393">
        <v>6438</v>
      </c>
      <c r="T2393">
        <v>6438</v>
      </c>
      <c r="U2393">
        <v>6438</v>
      </c>
      <c r="V2393">
        <v>37</v>
      </c>
      <c r="W2393">
        <v>0</v>
      </c>
      <c r="X2393">
        <v>0</v>
      </c>
      <c r="Y2393">
        <v>1091</v>
      </c>
      <c r="Z2393">
        <v>71</v>
      </c>
      <c r="AA2393">
        <v>1162</v>
      </c>
      <c r="AB2393" s="24">
        <f>VLOOKUP(B2393,population!$B$2:$D$54,3,0)</f>
        <v>10488084</v>
      </c>
      <c r="AC2393" s="24" t="str">
        <f>VLOOKUP(B2393,regions!$A$2:$B$54,2,0)</f>
        <v>South</v>
      </c>
      <c r="AD2393" s="24" t="str">
        <f>VLOOKUP(B2393,population!$B$2:$C$54,2,0)</f>
        <v> North Carolina</v>
      </c>
      <c r="AE2393" s="24">
        <f>IFERROR(VLOOKUP(AD2393,'pop density'!$A$1:$B$51,2,0),"")</f>
        <v>206.2</v>
      </c>
      <c r="AF2393" s="24" t="str">
        <f t="shared" si="37"/>
        <v>00206.2- North Carolina</v>
      </c>
    </row>
    <row r="2394" spans="1:32" x14ac:dyDescent="0.25">
      <c r="A2394">
        <v>20200323</v>
      </c>
      <c r="B2394" t="s">
        <v>2521</v>
      </c>
      <c r="C2394">
        <v>297</v>
      </c>
      <c r="D2394">
        <v>8141</v>
      </c>
      <c r="M2394" t="s">
        <v>62</v>
      </c>
      <c r="N2394" s="1">
        <v>43913.625</v>
      </c>
      <c r="O2394" t="s">
        <v>2541</v>
      </c>
      <c r="P2394" t="s">
        <v>64</v>
      </c>
      <c r="Q2394">
        <v>0</v>
      </c>
      <c r="S2394">
        <v>8438</v>
      </c>
      <c r="T2394">
        <v>8438</v>
      </c>
      <c r="U2394">
        <v>8438</v>
      </c>
      <c r="V2394">
        <v>37</v>
      </c>
      <c r="W2394">
        <v>0</v>
      </c>
      <c r="X2394">
        <v>0</v>
      </c>
      <c r="Y2394">
        <v>1958</v>
      </c>
      <c r="Z2394">
        <v>42</v>
      </c>
      <c r="AA2394">
        <v>2000</v>
      </c>
      <c r="AB2394" s="24">
        <f>VLOOKUP(B2394,population!$B$2:$D$54,3,0)</f>
        <v>10488084</v>
      </c>
      <c r="AC2394" s="24" t="str">
        <f>VLOOKUP(B2394,regions!$A$2:$B$54,2,0)</f>
        <v>South</v>
      </c>
      <c r="AD2394" s="24" t="str">
        <f>VLOOKUP(B2394,population!$B$2:$C$54,2,0)</f>
        <v> North Carolina</v>
      </c>
      <c r="AE2394" s="24">
        <f>IFERROR(VLOOKUP(AD2394,'pop density'!$A$1:$B$51,2,0),"")</f>
        <v>206.2</v>
      </c>
      <c r="AF2394" s="24" t="str">
        <f t="shared" si="37"/>
        <v>00206.2- North Carolina</v>
      </c>
    </row>
    <row r="2395" spans="1:32" x14ac:dyDescent="0.25">
      <c r="A2395">
        <v>20200324</v>
      </c>
      <c r="B2395" t="s">
        <v>2521</v>
      </c>
      <c r="C2395">
        <v>398</v>
      </c>
      <c r="D2395">
        <v>8141</v>
      </c>
      <c r="M2395" t="s">
        <v>62</v>
      </c>
      <c r="N2395" s="1">
        <v>43914.40625</v>
      </c>
      <c r="O2395" t="s">
        <v>2542</v>
      </c>
      <c r="P2395" t="s">
        <v>66</v>
      </c>
      <c r="Q2395">
        <v>0</v>
      </c>
      <c r="S2395">
        <v>8539</v>
      </c>
      <c r="T2395">
        <v>8539</v>
      </c>
      <c r="U2395">
        <v>8539</v>
      </c>
      <c r="V2395">
        <v>37</v>
      </c>
      <c r="W2395">
        <v>0</v>
      </c>
      <c r="X2395">
        <v>0</v>
      </c>
      <c r="Y2395">
        <v>0</v>
      </c>
      <c r="Z2395">
        <v>101</v>
      </c>
      <c r="AA2395">
        <v>101</v>
      </c>
      <c r="AB2395" s="24">
        <f>VLOOKUP(B2395,population!$B$2:$D$54,3,0)</f>
        <v>10488084</v>
      </c>
      <c r="AC2395" s="24" t="str">
        <f>VLOOKUP(B2395,regions!$A$2:$B$54,2,0)</f>
        <v>South</v>
      </c>
      <c r="AD2395" s="24" t="str">
        <f>VLOOKUP(B2395,population!$B$2:$C$54,2,0)</f>
        <v> North Carolina</v>
      </c>
      <c r="AE2395" s="24">
        <f>IFERROR(VLOOKUP(AD2395,'pop density'!$A$1:$B$51,2,0),"")</f>
        <v>206.2</v>
      </c>
      <c r="AF2395" s="24" t="str">
        <f t="shared" si="37"/>
        <v>00206.2- North Carolina</v>
      </c>
    </row>
    <row r="2396" spans="1:32" x14ac:dyDescent="0.25">
      <c r="A2396">
        <v>20200325</v>
      </c>
      <c r="B2396" t="s">
        <v>2521</v>
      </c>
      <c r="C2396">
        <v>504</v>
      </c>
      <c r="D2396">
        <v>9985</v>
      </c>
      <c r="F2396">
        <v>29</v>
      </c>
      <c r="M2396" t="s">
        <v>62</v>
      </c>
      <c r="N2396" s="1">
        <v>43915.6875</v>
      </c>
      <c r="O2396" t="s">
        <v>2543</v>
      </c>
      <c r="P2396" t="s">
        <v>68</v>
      </c>
      <c r="Q2396">
        <v>1</v>
      </c>
      <c r="S2396">
        <v>10489</v>
      </c>
      <c r="T2396">
        <v>10489</v>
      </c>
      <c r="U2396">
        <v>10489</v>
      </c>
      <c r="V2396">
        <v>37</v>
      </c>
      <c r="W2396">
        <v>1</v>
      </c>
      <c r="X2396">
        <v>0</v>
      </c>
      <c r="Y2396">
        <v>1844</v>
      </c>
      <c r="Z2396">
        <v>106</v>
      </c>
      <c r="AA2396">
        <v>1950</v>
      </c>
      <c r="AB2396" s="24">
        <f>VLOOKUP(B2396,population!$B$2:$D$54,3,0)</f>
        <v>10488084</v>
      </c>
      <c r="AC2396" s="24" t="str">
        <f>VLOOKUP(B2396,regions!$A$2:$B$54,2,0)</f>
        <v>South</v>
      </c>
      <c r="AD2396" s="24" t="str">
        <f>VLOOKUP(B2396,population!$B$2:$C$54,2,0)</f>
        <v> North Carolina</v>
      </c>
      <c r="AE2396" s="24">
        <f>IFERROR(VLOOKUP(AD2396,'pop density'!$A$1:$B$51,2,0),"")</f>
        <v>206.2</v>
      </c>
      <c r="AF2396" s="24" t="str">
        <f t="shared" si="37"/>
        <v>00206.2- North Carolina</v>
      </c>
    </row>
    <row r="2397" spans="1:32" x14ac:dyDescent="0.25">
      <c r="A2397">
        <v>20200326</v>
      </c>
      <c r="B2397" t="s">
        <v>2521</v>
      </c>
      <c r="C2397">
        <v>636</v>
      </c>
      <c r="D2397">
        <v>12274</v>
      </c>
      <c r="F2397">
        <v>29</v>
      </c>
      <c r="M2397" t="s">
        <v>62</v>
      </c>
      <c r="N2397" s="1">
        <v>43916.525000000001</v>
      </c>
      <c r="O2397" t="s">
        <v>2544</v>
      </c>
      <c r="P2397" t="s">
        <v>70</v>
      </c>
      <c r="Q2397">
        <v>2</v>
      </c>
      <c r="S2397">
        <v>12910</v>
      </c>
      <c r="T2397">
        <v>12910</v>
      </c>
      <c r="U2397">
        <v>12910</v>
      </c>
      <c r="V2397">
        <v>37</v>
      </c>
      <c r="W2397">
        <v>1</v>
      </c>
      <c r="X2397">
        <v>0</v>
      </c>
      <c r="Y2397">
        <v>2289</v>
      </c>
      <c r="Z2397">
        <v>132</v>
      </c>
      <c r="AA2397">
        <v>2421</v>
      </c>
      <c r="AB2397" s="24">
        <f>VLOOKUP(B2397,population!$B$2:$D$54,3,0)</f>
        <v>10488084</v>
      </c>
      <c r="AC2397" s="24" t="str">
        <f>VLOOKUP(B2397,regions!$A$2:$B$54,2,0)</f>
        <v>South</v>
      </c>
      <c r="AD2397" s="24" t="str">
        <f>VLOOKUP(B2397,population!$B$2:$C$54,2,0)</f>
        <v> North Carolina</v>
      </c>
      <c r="AE2397" s="24">
        <f>IFERROR(VLOOKUP(AD2397,'pop density'!$A$1:$B$51,2,0),"")</f>
        <v>206.2</v>
      </c>
      <c r="AF2397" s="24" t="str">
        <f t="shared" si="37"/>
        <v>00206.2- North Carolina</v>
      </c>
    </row>
    <row r="2398" spans="1:32" x14ac:dyDescent="0.25">
      <c r="A2398">
        <v>20200327</v>
      </c>
      <c r="B2398" t="s">
        <v>2521</v>
      </c>
      <c r="C2398">
        <v>763</v>
      </c>
      <c r="D2398">
        <v>14373</v>
      </c>
      <c r="F2398">
        <v>77</v>
      </c>
      <c r="M2398" t="s">
        <v>62</v>
      </c>
      <c r="N2398" s="1">
        <v>43917.486111111109</v>
      </c>
      <c r="O2398" t="s">
        <v>2545</v>
      </c>
      <c r="P2398" t="s">
        <v>72</v>
      </c>
      <c r="Q2398">
        <v>3</v>
      </c>
      <c r="S2398">
        <v>15136</v>
      </c>
      <c r="T2398">
        <v>15136</v>
      </c>
      <c r="U2398">
        <v>15136</v>
      </c>
      <c r="V2398">
        <v>37</v>
      </c>
      <c r="W2398">
        <v>1</v>
      </c>
      <c r="X2398">
        <v>0</v>
      </c>
      <c r="Y2398">
        <v>2099</v>
      </c>
      <c r="Z2398">
        <v>127</v>
      </c>
      <c r="AA2398">
        <v>2226</v>
      </c>
      <c r="AB2398" s="24">
        <f>VLOOKUP(B2398,population!$B$2:$D$54,3,0)</f>
        <v>10488084</v>
      </c>
      <c r="AC2398" s="24" t="str">
        <f>VLOOKUP(B2398,regions!$A$2:$B$54,2,0)</f>
        <v>South</v>
      </c>
      <c r="AD2398" s="24" t="str">
        <f>VLOOKUP(B2398,population!$B$2:$C$54,2,0)</f>
        <v> North Carolina</v>
      </c>
      <c r="AE2398" s="24">
        <f>IFERROR(VLOOKUP(AD2398,'pop density'!$A$1:$B$51,2,0),"")</f>
        <v>206.2</v>
      </c>
      <c r="AF2398" s="24" t="str">
        <f t="shared" si="37"/>
        <v>00206.2- North Carolina</v>
      </c>
    </row>
    <row r="2399" spans="1:32" x14ac:dyDescent="0.25">
      <c r="A2399">
        <v>20200328</v>
      </c>
      <c r="B2399" t="s">
        <v>2521</v>
      </c>
      <c r="C2399">
        <v>935</v>
      </c>
      <c r="D2399">
        <v>16592</v>
      </c>
      <c r="F2399">
        <v>87</v>
      </c>
      <c r="M2399" t="s">
        <v>62</v>
      </c>
      <c r="N2399" s="1">
        <v>43918.454861111109</v>
      </c>
      <c r="O2399" t="s">
        <v>2546</v>
      </c>
      <c r="P2399" t="s">
        <v>74</v>
      </c>
      <c r="Q2399">
        <v>4</v>
      </c>
      <c r="S2399">
        <v>17527</v>
      </c>
      <c r="T2399">
        <v>17527</v>
      </c>
      <c r="U2399">
        <v>17527</v>
      </c>
      <c r="V2399">
        <v>37</v>
      </c>
      <c r="W2399">
        <v>1</v>
      </c>
      <c r="X2399">
        <v>0</v>
      </c>
      <c r="Y2399">
        <v>2219</v>
      </c>
      <c r="Z2399">
        <v>172</v>
      </c>
      <c r="AA2399">
        <v>2391</v>
      </c>
      <c r="AB2399" s="24">
        <f>VLOOKUP(B2399,population!$B$2:$D$54,3,0)</f>
        <v>10488084</v>
      </c>
      <c r="AC2399" s="24" t="str">
        <f>VLOOKUP(B2399,regions!$A$2:$B$54,2,0)</f>
        <v>South</v>
      </c>
      <c r="AD2399" s="24" t="str">
        <f>VLOOKUP(B2399,population!$B$2:$C$54,2,0)</f>
        <v> North Carolina</v>
      </c>
      <c r="AE2399" s="24">
        <f>IFERROR(VLOOKUP(AD2399,'pop density'!$A$1:$B$51,2,0),"")</f>
        <v>206.2</v>
      </c>
      <c r="AF2399" s="24" t="str">
        <f t="shared" si="37"/>
        <v>00206.2- North Carolina</v>
      </c>
    </row>
    <row r="2400" spans="1:32" x14ac:dyDescent="0.25">
      <c r="A2400">
        <v>20200329</v>
      </c>
      <c r="B2400" t="s">
        <v>2521</v>
      </c>
      <c r="C2400">
        <v>1040</v>
      </c>
      <c r="D2400">
        <v>17905</v>
      </c>
      <c r="F2400">
        <v>91</v>
      </c>
      <c r="M2400" t="s">
        <v>62</v>
      </c>
      <c r="N2400" s="1">
        <v>43919.440972222219</v>
      </c>
      <c r="O2400" t="s">
        <v>2547</v>
      </c>
      <c r="P2400" t="s">
        <v>76</v>
      </c>
      <c r="Q2400">
        <v>4</v>
      </c>
      <c r="S2400">
        <v>18945</v>
      </c>
      <c r="T2400">
        <v>18945</v>
      </c>
      <c r="U2400">
        <v>18945</v>
      </c>
      <c r="V2400">
        <v>37</v>
      </c>
      <c r="W2400">
        <v>0</v>
      </c>
      <c r="X2400">
        <v>0</v>
      </c>
      <c r="Y2400">
        <v>1313</v>
      </c>
      <c r="Z2400">
        <v>105</v>
      </c>
      <c r="AA2400">
        <v>1418</v>
      </c>
      <c r="AB2400" s="24">
        <f>VLOOKUP(B2400,population!$B$2:$D$54,3,0)</f>
        <v>10488084</v>
      </c>
      <c r="AC2400" s="24" t="str">
        <f>VLOOKUP(B2400,regions!$A$2:$B$54,2,0)</f>
        <v>South</v>
      </c>
      <c r="AD2400" s="24" t="str">
        <f>VLOOKUP(B2400,population!$B$2:$C$54,2,0)</f>
        <v> North Carolina</v>
      </c>
      <c r="AE2400" s="24">
        <f>IFERROR(VLOOKUP(AD2400,'pop density'!$A$1:$B$51,2,0),"")</f>
        <v>206.2</v>
      </c>
      <c r="AF2400" s="24" t="str">
        <f t="shared" si="37"/>
        <v>00206.2- North Carolina</v>
      </c>
    </row>
    <row r="2401" spans="1:32" x14ac:dyDescent="0.25">
      <c r="A2401">
        <v>20200330</v>
      </c>
      <c r="B2401" t="s">
        <v>2521</v>
      </c>
      <c r="C2401">
        <v>1307</v>
      </c>
      <c r="D2401">
        <v>19557</v>
      </c>
      <c r="F2401">
        <v>137</v>
      </c>
      <c r="M2401" t="s">
        <v>62</v>
      </c>
      <c r="N2401" s="1">
        <v>43920.458333333336</v>
      </c>
      <c r="O2401" t="s">
        <v>2548</v>
      </c>
      <c r="P2401" t="s">
        <v>78</v>
      </c>
      <c r="Q2401">
        <v>6</v>
      </c>
      <c r="S2401">
        <v>20864</v>
      </c>
      <c r="T2401">
        <v>20864</v>
      </c>
      <c r="U2401">
        <v>20864</v>
      </c>
      <c r="V2401">
        <v>37</v>
      </c>
      <c r="W2401">
        <v>2</v>
      </c>
      <c r="X2401">
        <v>0</v>
      </c>
      <c r="Y2401">
        <v>1652</v>
      </c>
      <c r="Z2401">
        <v>267</v>
      </c>
      <c r="AA2401">
        <v>1919</v>
      </c>
      <c r="AB2401" s="24">
        <f>VLOOKUP(B2401,population!$B$2:$D$54,3,0)</f>
        <v>10488084</v>
      </c>
      <c r="AC2401" s="24" t="str">
        <f>VLOOKUP(B2401,regions!$A$2:$B$54,2,0)</f>
        <v>South</v>
      </c>
      <c r="AD2401" s="24" t="str">
        <f>VLOOKUP(B2401,population!$B$2:$C$54,2,0)</f>
        <v> North Carolina</v>
      </c>
      <c r="AE2401" s="24">
        <f>IFERROR(VLOOKUP(AD2401,'pop density'!$A$1:$B$51,2,0),"")</f>
        <v>206.2</v>
      </c>
      <c r="AF2401" s="24" t="str">
        <f t="shared" si="37"/>
        <v>00206.2- North Carolina</v>
      </c>
    </row>
    <row r="2402" spans="1:32" x14ac:dyDescent="0.25">
      <c r="A2402">
        <v>20200331</v>
      </c>
      <c r="B2402" t="s">
        <v>2521</v>
      </c>
      <c r="C2402">
        <v>1498</v>
      </c>
      <c r="D2402">
        <v>21608</v>
      </c>
      <c r="F2402">
        <v>157</v>
      </c>
      <c r="M2402" t="s">
        <v>62</v>
      </c>
      <c r="N2402" s="1">
        <v>43921.378472222219</v>
      </c>
      <c r="O2402" t="s">
        <v>2549</v>
      </c>
      <c r="P2402" t="s">
        <v>80</v>
      </c>
      <c r="Q2402">
        <v>8</v>
      </c>
      <c r="S2402">
        <v>23106</v>
      </c>
      <c r="T2402">
        <v>23106</v>
      </c>
      <c r="U2402">
        <v>23106</v>
      </c>
      <c r="V2402">
        <v>37</v>
      </c>
      <c r="W2402">
        <v>2</v>
      </c>
      <c r="X2402">
        <v>0</v>
      </c>
      <c r="Y2402">
        <v>2051</v>
      </c>
      <c r="Z2402">
        <v>191</v>
      </c>
      <c r="AA2402">
        <v>2242</v>
      </c>
      <c r="AB2402" s="24">
        <f>VLOOKUP(B2402,population!$B$2:$D$54,3,0)</f>
        <v>10488084</v>
      </c>
      <c r="AC2402" s="24" t="str">
        <f>VLOOKUP(B2402,regions!$A$2:$B$54,2,0)</f>
        <v>South</v>
      </c>
      <c r="AD2402" s="24" t="str">
        <f>VLOOKUP(B2402,population!$B$2:$C$54,2,0)</f>
        <v> North Carolina</v>
      </c>
      <c r="AE2402" s="24">
        <f>IFERROR(VLOOKUP(AD2402,'pop density'!$A$1:$B$51,2,0),"")</f>
        <v>206.2</v>
      </c>
      <c r="AF2402" s="24" t="str">
        <f t="shared" si="37"/>
        <v>00206.2- North Carolina</v>
      </c>
    </row>
    <row r="2403" spans="1:32" x14ac:dyDescent="0.25">
      <c r="A2403">
        <v>20200401</v>
      </c>
      <c r="B2403" t="s">
        <v>2521</v>
      </c>
      <c r="C2403">
        <v>1584</v>
      </c>
      <c r="D2403">
        <v>24659</v>
      </c>
      <c r="F2403">
        <v>204</v>
      </c>
      <c r="M2403" t="s">
        <v>62</v>
      </c>
      <c r="N2403" s="1">
        <v>43922.458333333336</v>
      </c>
      <c r="O2403" t="s">
        <v>2550</v>
      </c>
      <c r="P2403" t="s">
        <v>82</v>
      </c>
      <c r="Q2403">
        <v>10</v>
      </c>
      <c r="S2403">
        <v>26243</v>
      </c>
      <c r="T2403">
        <v>26243</v>
      </c>
      <c r="U2403">
        <v>26243</v>
      </c>
      <c r="V2403">
        <v>37</v>
      </c>
      <c r="W2403">
        <v>2</v>
      </c>
      <c r="X2403">
        <v>0</v>
      </c>
      <c r="Y2403">
        <v>3051</v>
      </c>
      <c r="Z2403">
        <v>86</v>
      </c>
      <c r="AA2403">
        <v>3137</v>
      </c>
      <c r="AB2403" s="24">
        <f>VLOOKUP(B2403,population!$B$2:$D$54,3,0)</f>
        <v>10488084</v>
      </c>
      <c r="AC2403" s="24" t="str">
        <f>VLOOKUP(B2403,regions!$A$2:$B$54,2,0)</f>
        <v>South</v>
      </c>
      <c r="AD2403" s="24" t="str">
        <f>VLOOKUP(B2403,population!$B$2:$C$54,2,0)</f>
        <v> North Carolina</v>
      </c>
      <c r="AE2403" s="24">
        <f>IFERROR(VLOOKUP(AD2403,'pop density'!$A$1:$B$51,2,0),"")</f>
        <v>206.2</v>
      </c>
      <c r="AF2403" s="24" t="str">
        <f t="shared" si="37"/>
        <v>00206.2- North Carolina</v>
      </c>
    </row>
    <row r="2404" spans="1:32" x14ac:dyDescent="0.25">
      <c r="A2404">
        <v>20200402</v>
      </c>
      <c r="B2404" t="s">
        <v>2521</v>
      </c>
      <c r="C2404">
        <v>1857</v>
      </c>
      <c r="D2404">
        <v>26822</v>
      </c>
      <c r="F2404">
        <v>184</v>
      </c>
      <c r="M2404" t="s">
        <v>62</v>
      </c>
      <c r="N2404" s="1">
        <v>43923.583333333336</v>
      </c>
      <c r="O2404" t="s">
        <v>2551</v>
      </c>
      <c r="P2404" t="s">
        <v>84</v>
      </c>
      <c r="Q2404">
        <v>16</v>
      </c>
      <c r="S2404">
        <v>28679</v>
      </c>
      <c r="T2404">
        <v>28679</v>
      </c>
      <c r="U2404">
        <v>28679</v>
      </c>
      <c r="V2404">
        <v>37</v>
      </c>
      <c r="W2404">
        <v>6</v>
      </c>
      <c r="X2404">
        <v>0</v>
      </c>
      <c r="Y2404">
        <v>2163</v>
      </c>
      <c r="Z2404">
        <v>273</v>
      </c>
      <c r="AA2404">
        <v>2436</v>
      </c>
      <c r="AB2404" s="24">
        <f>VLOOKUP(B2404,population!$B$2:$D$54,3,0)</f>
        <v>10488084</v>
      </c>
      <c r="AC2404" s="24" t="str">
        <f>VLOOKUP(B2404,regions!$A$2:$B$54,2,0)</f>
        <v>South</v>
      </c>
      <c r="AD2404" s="24" t="str">
        <f>VLOOKUP(B2404,population!$B$2:$C$54,2,0)</f>
        <v> North Carolina</v>
      </c>
      <c r="AE2404" s="24">
        <f>IFERROR(VLOOKUP(AD2404,'pop density'!$A$1:$B$51,2,0),"")</f>
        <v>206.2</v>
      </c>
      <c r="AF2404" s="24" t="str">
        <f t="shared" si="37"/>
        <v>00206.2- North Carolina</v>
      </c>
    </row>
    <row r="2405" spans="1:32" x14ac:dyDescent="0.25">
      <c r="A2405">
        <v>20200403</v>
      </c>
      <c r="B2405" t="s">
        <v>2521</v>
      </c>
      <c r="C2405">
        <v>2093</v>
      </c>
      <c r="D2405">
        <v>29505</v>
      </c>
      <c r="F2405">
        <v>184</v>
      </c>
      <c r="M2405" t="s">
        <v>62</v>
      </c>
      <c r="N2405" s="1">
        <v>43924.579861111109</v>
      </c>
      <c r="O2405" t="s">
        <v>2552</v>
      </c>
      <c r="P2405" t="s">
        <v>86</v>
      </c>
      <c r="Q2405">
        <v>19</v>
      </c>
      <c r="S2405">
        <v>31598</v>
      </c>
      <c r="T2405">
        <v>31598</v>
      </c>
      <c r="U2405">
        <v>31598</v>
      </c>
      <c r="V2405">
        <v>37</v>
      </c>
      <c r="W2405">
        <v>3</v>
      </c>
      <c r="X2405">
        <v>0</v>
      </c>
      <c r="Y2405">
        <v>2683</v>
      </c>
      <c r="Z2405">
        <v>236</v>
      </c>
      <c r="AA2405">
        <v>2919</v>
      </c>
      <c r="AB2405" s="24">
        <f>VLOOKUP(B2405,population!$B$2:$D$54,3,0)</f>
        <v>10488084</v>
      </c>
      <c r="AC2405" s="24" t="str">
        <f>VLOOKUP(B2405,regions!$A$2:$B$54,2,0)</f>
        <v>South</v>
      </c>
      <c r="AD2405" s="24" t="str">
        <f>VLOOKUP(B2405,population!$B$2:$C$54,2,0)</f>
        <v> North Carolina</v>
      </c>
      <c r="AE2405" s="24">
        <f>IFERROR(VLOOKUP(AD2405,'pop density'!$A$1:$B$51,2,0),"")</f>
        <v>206.2</v>
      </c>
      <c r="AF2405" s="24" t="str">
        <f t="shared" si="37"/>
        <v>00206.2- North Carolina</v>
      </c>
    </row>
    <row r="2406" spans="1:32" x14ac:dyDescent="0.25">
      <c r="A2406">
        <v>20200404</v>
      </c>
      <c r="B2406" t="s">
        <v>2521</v>
      </c>
      <c r="C2406">
        <v>2402</v>
      </c>
      <c r="D2406">
        <v>36371</v>
      </c>
      <c r="F2406">
        <v>271</v>
      </c>
      <c r="M2406" t="s">
        <v>62</v>
      </c>
      <c r="N2406" s="1">
        <v>43925.458333333336</v>
      </c>
      <c r="O2406" t="s">
        <v>2553</v>
      </c>
      <c r="P2406" t="s">
        <v>88</v>
      </c>
      <c r="Q2406">
        <v>24</v>
      </c>
      <c r="S2406">
        <v>38773</v>
      </c>
      <c r="T2406">
        <v>38773</v>
      </c>
      <c r="U2406">
        <v>38773</v>
      </c>
      <c r="V2406">
        <v>37</v>
      </c>
      <c r="W2406">
        <v>5</v>
      </c>
      <c r="X2406">
        <v>0</v>
      </c>
      <c r="Y2406">
        <v>6866</v>
      </c>
      <c r="Z2406">
        <v>309</v>
      </c>
      <c r="AA2406">
        <v>7175</v>
      </c>
      <c r="AB2406" s="24">
        <f>VLOOKUP(B2406,population!$B$2:$D$54,3,0)</f>
        <v>10488084</v>
      </c>
      <c r="AC2406" s="24" t="str">
        <f>VLOOKUP(B2406,regions!$A$2:$B$54,2,0)</f>
        <v>South</v>
      </c>
      <c r="AD2406" s="24" t="str">
        <f>VLOOKUP(B2406,population!$B$2:$C$54,2,0)</f>
        <v> North Carolina</v>
      </c>
      <c r="AE2406" s="24">
        <f>IFERROR(VLOOKUP(AD2406,'pop density'!$A$1:$B$51,2,0),"")</f>
        <v>206.2</v>
      </c>
      <c r="AF2406" s="24" t="str">
        <f t="shared" si="37"/>
        <v>00206.2- North Carolina</v>
      </c>
    </row>
    <row r="2407" spans="1:32" x14ac:dyDescent="0.25">
      <c r="A2407">
        <v>20200405</v>
      </c>
      <c r="B2407" t="s">
        <v>2521</v>
      </c>
      <c r="C2407">
        <v>2585</v>
      </c>
      <c r="D2407">
        <v>37460</v>
      </c>
      <c r="F2407">
        <v>261</v>
      </c>
      <c r="M2407" t="s">
        <v>62</v>
      </c>
      <c r="N2407" s="1">
        <v>43926.458333333336</v>
      </c>
      <c r="O2407" t="s">
        <v>2554</v>
      </c>
      <c r="P2407" t="s">
        <v>90</v>
      </c>
      <c r="Q2407">
        <v>31</v>
      </c>
      <c r="S2407">
        <v>40045</v>
      </c>
      <c r="T2407">
        <v>40045</v>
      </c>
      <c r="U2407">
        <v>40045</v>
      </c>
      <c r="V2407">
        <v>37</v>
      </c>
      <c r="W2407">
        <v>7</v>
      </c>
      <c r="X2407">
        <v>0</v>
      </c>
      <c r="Y2407">
        <v>1089</v>
      </c>
      <c r="Z2407">
        <v>183</v>
      </c>
      <c r="AA2407">
        <v>1272</v>
      </c>
      <c r="AB2407" s="24">
        <f>VLOOKUP(B2407,population!$B$2:$D$54,3,0)</f>
        <v>10488084</v>
      </c>
      <c r="AC2407" s="24" t="str">
        <f>VLOOKUP(B2407,regions!$A$2:$B$54,2,0)</f>
        <v>South</v>
      </c>
      <c r="AD2407" s="24" t="str">
        <f>VLOOKUP(B2407,population!$B$2:$C$54,2,0)</f>
        <v> North Carolina</v>
      </c>
      <c r="AE2407" s="24">
        <f>IFERROR(VLOOKUP(AD2407,'pop density'!$A$1:$B$51,2,0),"")</f>
        <v>206.2</v>
      </c>
      <c r="AF2407" s="24" t="str">
        <f t="shared" si="37"/>
        <v>00206.2- North Carolina</v>
      </c>
    </row>
    <row r="2408" spans="1:32" x14ac:dyDescent="0.25">
      <c r="A2408">
        <v>20200406</v>
      </c>
      <c r="B2408" t="s">
        <v>2521</v>
      </c>
      <c r="C2408">
        <v>2870</v>
      </c>
      <c r="D2408">
        <v>37856</v>
      </c>
      <c r="F2408">
        <v>270</v>
      </c>
      <c r="M2408" t="s">
        <v>62</v>
      </c>
      <c r="N2408" s="1">
        <v>43927.458333333336</v>
      </c>
      <c r="O2408" t="s">
        <v>2555</v>
      </c>
      <c r="P2408" t="s">
        <v>92</v>
      </c>
      <c r="Q2408">
        <v>33</v>
      </c>
      <c r="S2408">
        <v>40726</v>
      </c>
      <c r="T2408">
        <v>40726</v>
      </c>
      <c r="U2408">
        <v>40726</v>
      </c>
      <c r="V2408">
        <v>37</v>
      </c>
      <c r="W2408">
        <v>2</v>
      </c>
      <c r="X2408">
        <v>0</v>
      </c>
      <c r="Y2408">
        <v>396</v>
      </c>
      <c r="Z2408">
        <v>285</v>
      </c>
      <c r="AA2408">
        <v>681</v>
      </c>
      <c r="AB2408" s="24">
        <f>VLOOKUP(B2408,population!$B$2:$D$54,3,0)</f>
        <v>10488084</v>
      </c>
      <c r="AC2408" s="24" t="str">
        <f>VLOOKUP(B2408,regions!$A$2:$B$54,2,0)</f>
        <v>South</v>
      </c>
      <c r="AD2408" s="24" t="str">
        <f>VLOOKUP(B2408,population!$B$2:$C$54,2,0)</f>
        <v> North Carolina</v>
      </c>
      <c r="AE2408" s="24">
        <f>IFERROR(VLOOKUP(AD2408,'pop density'!$A$1:$B$51,2,0),"")</f>
        <v>206.2</v>
      </c>
      <c r="AF2408" s="24" t="str">
        <f t="shared" si="37"/>
        <v>00206.2- North Carolina</v>
      </c>
    </row>
    <row r="2409" spans="1:32" x14ac:dyDescent="0.25">
      <c r="A2409">
        <v>20200407</v>
      </c>
      <c r="B2409" t="s">
        <v>2521</v>
      </c>
      <c r="C2409">
        <v>3221</v>
      </c>
      <c r="D2409">
        <v>37861</v>
      </c>
      <c r="F2409">
        <v>354</v>
      </c>
      <c r="M2409" t="s">
        <v>62</v>
      </c>
      <c r="N2409" s="1">
        <v>43928.427083333336</v>
      </c>
      <c r="O2409" t="s">
        <v>2556</v>
      </c>
      <c r="P2409" t="s">
        <v>94</v>
      </c>
      <c r="Q2409">
        <v>46</v>
      </c>
      <c r="S2409">
        <v>41082</v>
      </c>
      <c r="T2409">
        <v>41082</v>
      </c>
      <c r="U2409">
        <v>41082</v>
      </c>
      <c r="V2409">
        <v>37</v>
      </c>
      <c r="W2409">
        <v>13</v>
      </c>
      <c r="X2409">
        <v>0</v>
      </c>
      <c r="Y2409">
        <v>5</v>
      </c>
      <c r="Z2409">
        <v>351</v>
      </c>
      <c r="AA2409">
        <v>356</v>
      </c>
      <c r="AB2409" s="24">
        <f>VLOOKUP(B2409,population!$B$2:$D$54,3,0)</f>
        <v>10488084</v>
      </c>
      <c r="AC2409" s="24" t="str">
        <f>VLOOKUP(B2409,regions!$A$2:$B$54,2,0)</f>
        <v>South</v>
      </c>
      <c r="AD2409" s="24" t="str">
        <f>VLOOKUP(B2409,population!$B$2:$C$54,2,0)</f>
        <v> North Carolina</v>
      </c>
      <c r="AE2409" s="24">
        <f>IFERROR(VLOOKUP(AD2409,'pop density'!$A$1:$B$51,2,0),"")</f>
        <v>206.2</v>
      </c>
      <c r="AF2409" s="24" t="str">
        <f t="shared" si="37"/>
        <v>00206.2- North Carolina</v>
      </c>
    </row>
    <row r="2410" spans="1:32" x14ac:dyDescent="0.25">
      <c r="A2410">
        <v>20200408</v>
      </c>
      <c r="B2410" t="s">
        <v>2521</v>
      </c>
      <c r="C2410">
        <v>3426</v>
      </c>
      <c r="D2410">
        <v>39561</v>
      </c>
      <c r="F2410">
        <v>386</v>
      </c>
      <c r="M2410" t="s">
        <v>62</v>
      </c>
      <c r="N2410" s="1">
        <v>43929.458333333336</v>
      </c>
      <c r="O2410" t="s">
        <v>2557</v>
      </c>
      <c r="P2410" t="s">
        <v>96</v>
      </c>
      <c r="Q2410">
        <v>53</v>
      </c>
      <c r="S2410">
        <v>42987</v>
      </c>
      <c r="T2410">
        <v>42987</v>
      </c>
      <c r="U2410">
        <v>42987</v>
      </c>
      <c r="V2410">
        <v>37</v>
      </c>
      <c r="W2410">
        <v>7</v>
      </c>
      <c r="X2410">
        <v>0</v>
      </c>
      <c r="Y2410">
        <v>1700</v>
      </c>
      <c r="Z2410">
        <v>205</v>
      </c>
      <c r="AA2410">
        <v>1905</v>
      </c>
      <c r="AB2410" s="24">
        <f>VLOOKUP(B2410,population!$B$2:$D$54,3,0)</f>
        <v>10488084</v>
      </c>
      <c r="AC2410" s="24" t="str">
        <f>VLOOKUP(B2410,regions!$A$2:$B$54,2,0)</f>
        <v>South</v>
      </c>
      <c r="AD2410" s="24" t="str">
        <f>VLOOKUP(B2410,population!$B$2:$C$54,2,0)</f>
        <v> North Carolina</v>
      </c>
      <c r="AE2410" s="24">
        <f>IFERROR(VLOOKUP(AD2410,'pop density'!$A$1:$B$51,2,0),"")</f>
        <v>206.2</v>
      </c>
      <c r="AF2410" s="24" t="str">
        <f t="shared" si="37"/>
        <v>00206.2- North Carolina</v>
      </c>
    </row>
    <row r="2411" spans="1:32" x14ac:dyDescent="0.25">
      <c r="A2411">
        <v>20200409</v>
      </c>
      <c r="B2411" t="s">
        <v>2521</v>
      </c>
      <c r="C2411">
        <v>3651</v>
      </c>
      <c r="D2411">
        <v>44158</v>
      </c>
      <c r="F2411">
        <v>398</v>
      </c>
      <c r="M2411" t="s">
        <v>62</v>
      </c>
      <c r="N2411" s="1">
        <v>43930.458333333336</v>
      </c>
      <c r="O2411" t="s">
        <v>2558</v>
      </c>
      <c r="P2411" t="s">
        <v>98</v>
      </c>
      <c r="Q2411">
        <v>65</v>
      </c>
      <c r="S2411">
        <v>47809</v>
      </c>
      <c r="T2411">
        <v>47809</v>
      </c>
      <c r="U2411">
        <v>47809</v>
      </c>
      <c r="V2411">
        <v>37</v>
      </c>
      <c r="W2411">
        <v>12</v>
      </c>
      <c r="X2411">
        <v>0</v>
      </c>
      <c r="Y2411">
        <v>4597</v>
      </c>
      <c r="Z2411">
        <v>225</v>
      </c>
      <c r="AA2411">
        <v>4822</v>
      </c>
      <c r="AB2411" s="24">
        <f>VLOOKUP(B2411,population!$B$2:$D$54,3,0)</f>
        <v>10488084</v>
      </c>
      <c r="AC2411" s="24" t="str">
        <f>VLOOKUP(B2411,regions!$A$2:$B$54,2,0)</f>
        <v>South</v>
      </c>
      <c r="AD2411" s="24" t="str">
        <f>VLOOKUP(B2411,population!$B$2:$C$54,2,0)</f>
        <v> North Carolina</v>
      </c>
      <c r="AE2411" s="24">
        <f>IFERROR(VLOOKUP(AD2411,'pop density'!$A$1:$B$51,2,0),"")</f>
        <v>206.2</v>
      </c>
      <c r="AF2411" s="24" t="str">
        <f t="shared" si="37"/>
        <v>00206.2- North Carolina</v>
      </c>
    </row>
    <row r="2412" spans="1:32" x14ac:dyDescent="0.25">
      <c r="A2412">
        <v>20200410</v>
      </c>
      <c r="B2412" t="s">
        <v>2521</v>
      </c>
      <c r="C2412">
        <v>3908</v>
      </c>
      <c r="D2412">
        <v>53737</v>
      </c>
      <c r="F2412">
        <v>423</v>
      </c>
      <c r="M2412" t="s">
        <v>62</v>
      </c>
      <c r="N2412" s="1">
        <v>43931.458333333336</v>
      </c>
      <c r="O2412" t="s">
        <v>2559</v>
      </c>
      <c r="P2412" t="s">
        <v>100</v>
      </c>
      <c r="Q2412">
        <v>74</v>
      </c>
      <c r="S2412">
        <v>57645</v>
      </c>
      <c r="T2412">
        <v>57645</v>
      </c>
      <c r="U2412">
        <v>57645</v>
      </c>
      <c r="V2412">
        <v>37</v>
      </c>
      <c r="W2412">
        <v>9</v>
      </c>
      <c r="X2412">
        <v>0</v>
      </c>
      <c r="Y2412">
        <v>9579</v>
      </c>
      <c r="Z2412">
        <v>257</v>
      </c>
      <c r="AA2412">
        <v>9836</v>
      </c>
      <c r="AB2412" s="24">
        <f>VLOOKUP(B2412,population!$B$2:$D$54,3,0)</f>
        <v>10488084</v>
      </c>
      <c r="AC2412" s="24" t="str">
        <f>VLOOKUP(B2412,regions!$A$2:$B$54,2,0)</f>
        <v>South</v>
      </c>
      <c r="AD2412" s="24" t="str">
        <f>VLOOKUP(B2412,population!$B$2:$C$54,2,0)</f>
        <v> North Carolina</v>
      </c>
      <c r="AE2412" s="24">
        <f>IFERROR(VLOOKUP(AD2412,'pop density'!$A$1:$B$51,2,0),"")</f>
        <v>206.2</v>
      </c>
      <c r="AF2412" s="24" t="str">
        <f t="shared" si="37"/>
        <v>00206.2- North Carolina</v>
      </c>
    </row>
    <row r="2413" spans="1:32" x14ac:dyDescent="0.25">
      <c r="A2413">
        <v>20200411</v>
      </c>
      <c r="B2413" t="s">
        <v>2521</v>
      </c>
      <c r="C2413">
        <v>4312</v>
      </c>
      <c r="D2413">
        <v>56081</v>
      </c>
      <c r="F2413">
        <v>362</v>
      </c>
      <c r="M2413" t="s">
        <v>62</v>
      </c>
      <c r="N2413" s="1">
        <v>43932.458333333336</v>
      </c>
      <c r="O2413" t="s">
        <v>2560</v>
      </c>
      <c r="P2413" t="s">
        <v>102</v>
      </c>
      <c r="Q2413">
        <v>80</v>
      </c>
      <c r="S2413">
        <v>60393</v>
      </c>
      <c r="T2413">
        <v>60393</v>
      </c>
      <c r="U2413">
        <v>60393</v>
      </c>
      <c r="V2413">
        <v>37</v>
      </c>
      <c r="W2413">
        <v>6</v>
      </c>
      <c r="X2413">
        <v>0</v>
      </c>
      <c r="Y2413">
        <v>2344</v>
      </c>
      <c r="Z2413">
        <v>404</v>
      </c>
      <c r="AA2413">
        <v>2748</v>
      </c>
      <c r="AB2413" s="24">
        <f>VLOOKUP(B2413,population!$B$2:$D$54,3,0)</f>
        <v>10488084</v>
      </c>
      <c r="AC2413" s="24" t="str">
        <f>VLOOKUP(B2413,regions!$A$2:$B$54,2,0)</f>
        <v>South</v>
      </c>
      <c r="AD2413" s="24" t="str">
        <f>VLOOKUP(B2413,population!$B$2:$C$54,2,0)</f>
        <v> North Carolina</v>
      </c>
      <c r="AE2413" s="24">
        <f>IFERROR(VLOOKUP(AD2413,'pop density'!$A$1:$B$51,2,0),"")</f>
        <v>206.2</v>
      </c>
      <c r="AF2413" s="24" t="str">
        <f t="shared" si="37"/>
        <v>00206.2- North Carolina</v>
      </c>
    </row>
    <row r="2414" spans="1:32" x14ac:dyDescent="0.25">
      <c r="A2414">
        <v>20200412</v>
      </c>
      <c r="B2414" t="s">
        <v>2521</v>
      </c>
      <c r="C2414">
        <v>4520</v>
      </c>
      <c r="D2414">
        <v>57619</v>
      </c>
      <c r="F2414">
        <v>331</v>
      </c>
      <c r="M2414" t="s">
        <v>62</v>
      </c>
      <c r="N2414" s="1">
        <v>43933.447916666664</v>
      </c>
      <c r="O2414" t="s">
        <v>2561</v>
      </c>
      <c r="P2414" t="s">
        <v>104</v>
      </c>
      <c r="Q2414">
        <v>81</v>
      </c>
      <c r="S2414">
        <v>62139</v>
      </c>
      <c r="T2414">
        <v>62139</v>
      </c>
      <c r="U2414">
        <v>62139</v>
      </c>
      <c r="V2414">
        <v>37</v>
      </c>
      <c r="W2414">
        <v>1</v>
      </c>
      <c r="X2414">
        <v>0</v>
      </c>
      <c r="Y2414">
        <v>1538</v>
      </c>
      <c r="Z2414">
        <v>208</v>
      </c>
      <c r="AA2414">
        <v>1746</v>
      </c>
      <c r="AB2414" s="24">
        <f>VLOOKUP(B2414,population!$B$2:$D$54,3,0)</f>
        <v>10488084</v>
      </c>
      <c r="AC2414" s="24" t="str">
        <f>VLOOKUP(B2414,regions!$A$2:$B$54,2,0)</f>
        <v>South</v>
      </c>
      <c r="AD2414" s="24" t="str">
        <f>VLOOKUP(B2414,population!$B$2:$C$54,2,0)</f>
        <v> North Carolina</v>
      </c>
      <c r="AE2414" s="24">
        <f>IFERROR(VLOOKUP(AD2414,'pop density'!$A$1:$B$51,2,0),"")</f>
        <v>206.2</v>
      </c>
      <c r="AF2414" s="24" t="str">
        <f t="shared" si="37"/>
        <v>00206.2- North Carolina</v>
      </c>
    </row>
    <row r="2415" spans="1:32" x14ac:dyDescent="0.25">
      <c r="A2415">
        <v>20200413</v>
      </c>
      <c r="B2415" t="s">
        <v>2521</v>
      </c>
      <c r="C2415">
        <v>4816</v>
      </c>
      <c r="D2415">
        <v>58572</v>
      </c>
      <c r="F2415">
        <v>313</v>
      </c>
      <c r="M2415" t="s">
        <v>62</v>
      </c>
      <c r="N2415" s="1">
        <v>43934.458333333336</v>
      </c>
      <c r="O2415" t="s">
        <v>2562</v>
      </c>
      <c r="P2415" t="s">
        <v>106</v>
      </c>
      <c r="Q2415">
        <v>86</v>
      </c>
      <c r="S2415">
        <v>63388</v>
      </c>
      <c r="T2415">
        <v>63388</v>
      </c>
      <c r="U2415">
        <v>63388</v>
      </c>
      <c r="V2415">
        <v>37</v>
      </c>
      <c r="W2415">
        <v>5</v>
      </c>
      <c r="X2415">
        <v>0</v>
      </c>
      <c r="Y2415">
        <v>953</v>
      </c>
      <c r="Z2415">
        <v>296</v>
      </c>
      <c r="AA2415">
        <v>1249</v>
      </c>
      <c r="AB2415" s="24">
        <f>VLOOKUP(B2415,population!$B$2:$D$54,3,0)</f>
        <v>10488084</v>
      </c>
      <c r="AC2415" s="24" t="str">
        <f>VLOOKUP(B2415,regions!$A$2:$B$54,2,0)</f>
        <v>South</v>
      </c>
      <c r="AD2415" s="24" t="str">
        <f>VLOOKUP(B2415,population!$B$2:$C$54,2,0)</f>
        <v> North Carolina</v>
      </c>
      <c r="AE2415" s="24">
        <f>IFERROR(VLOOKUP(AD2415,'pop density'!$A$1:$B$51,2,0),"")</f>
        <v>206.2</v>
      </c>
      <c r="AF2415" s="24" t="str">
        <f t="shared" si="37"/>
        <v>00206.2- North Carolina</v>
      </c>
    </row>
    <row r="2416" spans="1:32" x14ac:dyDescent="0.25">
      <c r="A2416">
        <v>20200414</v>
      </c>
      <c r="B2416" t="s">
        <v>2521</v>
      </c>
      <c r="C2416">
        <v>5024</v>
      </c>
      <c r="D2416">
        <v>60015</v>
      </c>
      <c r="F2416">
        <v>418</v>
      </c>
      <c r="M2416" t="s">
        <v>62</v>
      </c>
      <c r="N2416" s="1">
        <v>43935.458333333336</v>
      </c>
      <c r="O2416" t="s">
        <v>2563</v>
      </c>
      <c r="P2416" t="s">
        <v>108</v>
      </c>
      <c r="Q2416">
        <v>108</v>
      </c>
      <c r="S2416">
        <v>65039</v>
      </c>
      <c r="T2416">
        <v>65039</v>
      </c>
      <c r="U2416">
        <v>65039</v>
      </c>
      <c r="V2416">
        <v>37</v>
      </c>
      <c r="W2416">
        <v>22</v>
      </c>
      <c r="X2416">
        <v>0</v>
      </c>
      <c r="Y2416">
        <v>1443</v>
      </c>
      <c r="Z2416">
        <v>208</v>
      </c>
      <c r="AA2416">
        <v>1651</v>
      </c>
      <c r="AB2416" s="24">
        <f>VLOOKUP(B2416,population!$B$2:$D$54,3,0)</f>
        <v>10488084</v>
      </c>
      <c r="AC2416" s="24" t="str">
        <f>VLOOKUP(B2416,regions!$A$2:$B$54,2,0)</f>
        <v>South</v>
      </c>
      <c r="AD2416" s="24" t="str">
        <f>VLOOKUP(B2416,population!$B$2:$C$54,2,0)</f>
        <v> North Carolina</v>
      </c>
      <c r="AE2416" s="24">
        <f>IFERROR(VLOOKUP(AD2416,'pop density'!$A$1:$B$51,2,0),"")</f>
        <v>206.2</v>
      </c>
      <c r="AF2416" s="24" t="str">
        <f t="shared" si="37"/>
        <v>00206.2- North Carolina</v>
      </c>
    </row>
    <row r="2417" spans="1:32" x14ac:dyDescent="0.25">
      <c r="A2417">
        <v>20200415</v>
      </c>
      <c r="B2417" t="s">
        <v>2521</v>
      </c>
      <c r="C2417">
        <v>5123</v>
      </c>
      <c r="D2417">
        <v>62704</v>
      </c>
      <c r="F2417">
        <v>431</v>
      </c>
      <c r="M2417" t="s">
        <v>62</v>
      </c>
      <c r="N2417" s="1">
        <v>43936.458333333336</v>
      </c>
      <c r="O2417" t="s">
        <v>2564</v>
      </c>
      <c r="P2417" t="s">
        <v>110</v>
      </c>
      <c r="Q2417">
        <v>117</v>
      </c>
      <c r="S2417">
        <v>67827</v>
      </c>
      <c r="T2417">
        <v>67827</v>
      </c>
      <c r="U2417">
        <v>67827</v>
      </c>
      <c r="V2417">
        <v>37</v>
      </c>
      <c r="W2417">
        <v>9</v>
      </c>
      <c r="X2417">
        <v>0</v>
      </c>
      <c r="Y2417">
        <v>2689</v>
      </c>
      <c r="Z2417">
        <v>99</v>
      </c>
      <c r="AA2417">
        <v>2788</v>
      </c>
      <c r="AB2417" s="24">
        <f>VLOOKUP(B2417,population!$B$2:$D$54,3,0)</f>
        <v>10488084</v>
      </c>
      <c r="AC2417" s="24" t="str">
        <f>VLOOKUP(B2417,regions!$A$2:$B$54,2,0)</f>
        <v>South</v>
      </c>
      <c r="AD2417" s="24" t="str">
        <f>VLOOKUP(B2417,population!$B$2:$C$54,2,0)</f>
        <v> North Carolina</v>
      </c>
      <c r="AE2417" s="24">
        <f>IFERROR(VLOOKUP(AD2417,'pop density'!$A$1:$B$51,2,0),"")</f>
        <v>206.2</v>
      </c>
      <c r="AF2417" s="24" t="str">
        <f t="shared" si="37"/>
        <v>00206.2- North Carolina</v>
      </c>
    </row>
    <row r="2418" spans="1:32" x14ac:dyDescent="0.25">
      <c r="A2418">
        <v>20200416</v>
      </c>
      <c r="B2418" t="s">
        <v>2521</v>
      </c>
      <c r="C2418">
        <v>5465</v>
      </c>
      <c r="D2418">
        <v>65452</v>
      </c>
      <c r="F2418">
        <v>452</v>
      </c>
      <c r="M2418" t="s">
        <v>62</v>
      </c>
      <c r="N2418" s="1">
        <v>43937.447916666664</v>
      </c>
      <c r="O2418" t="s">
        <v>2565</v>
      </c>
      <c r="P2418" t="s">
        <v>112</v>
      </c>
      <c r="Q2418">
        <v>131</v>
      </c>
      <c r="S2418">
        <v>70917</v>
      </c>
      <c r="T2418">
        <v>70917</v>
      </c>
      <c r="U2418">
        <v>70917</v>
      </c>
      <c r="V2418">
        <v>37</v>
      </c>
      <c r="W2418">
        <v>14</v>
      </c>
      <c r="X2418">
        <v>0</v>
      </c>
      <c r="Y2418">
        <v>2748</v>
      </c>
      <c r="Z2418">
        <v>342</v>
      </c>
      <c r="AA2418">
        <v>3090</v>
      </c>
      <c r="AB2418" s="24">
        <f>VLOOKUP(B2418,population!$B$2:$D$54,3,0)</f>
        <v>10488084</v>
      </c>
      <c r="AC2418" s="24" t="str">
        <f>VLOOKUP(B2418,regions!$A$2:$B$54,2,0)</f>
        <v>South</v>
      </c>
      <c r="AD2418" s="24" t="str">
        <f>VLOOKUP(B2418,population!$B$2:$C$54,2,0)</f>
        <v> North Carolina</v>
      </c>
      <c r="AE2418" s="24">
        <f>IFERROR(VLOOKUP(AD2418,'pop density'!$A$1:$B$51,2,0),"")</f>
        <v>206.2</v>
      </c>
      <c r="AF2418" s="24" t="str">
        <f t="shared" si="37"/>
        <v>00206.2- North Carolina</v>
      </c>
    </row>
    <row r="2419" spans="1:32" x14ac:dyDescent="0.25">
      <c r="A2419">
        <v>20200417</v>
      </c>
      <c r="B2419" t="s">
        <v>2521</v>
      </c>
      <c r="C2419">
        <v>5859</v>
      </c>
      <c r="D2419">
        <v>67122</v>
      </c>
      <c r="F2419">
        <v>429</v>
      </c>
      <c r="M2419" t="s">
        <v>62</v>
      </c>
      <c r="N2419" s="1">
        <v>43938.458333333336</v>
      </c>
      <c r="O2419" t="s">
        <v>2566</v>
      </c>
      <c r="P2419" t="s">
        <v>114</v>
      </c>
      <c r="Q2419">
        <v>152</v>
      </c>
      <c r="S2419">
        <v>72981</v>
      </c>
      <c r="T2419">
        <v>72981</v>
      </c>
      <c r="U2419">
        <v>72981</v>
      </c>
      <c r="V2419">
        <v>37</v>
      </c>
      <c r="W2419">
        <v>21</v>
      </c>
      <c r="X2419">
        <v>0</v>
      </c>
      <c r="Y2419">
        <v>1670</v>
      </c>
      <c r="Z2419">
        <v>394</v>
      </c>
      <c r="AA2419">
        <v>2064</v>
      </c>
      <c r="AB2419" s="24">
        <f>VLOOKUP(B2419,population!$B$2:$D$54,3,0)</f>
        <v>10488084</v>
      </c>
      <c r="AC2419" s="24" t="str">
        <f>VLOOKUP(B2419,regions!$A$2:$B$54,2,0)</f>
        <v>South</v>
      </c>
      <c r="AD2419" s="24" t="str">
        <f>VLOOKUP(B2419,population!$B$2:$C$54,2,0)</f>
        <v> North Carolina</v>
      </c>
      <c r="AE2419" s="24">
        <f>IFERROR(VLOOKUP(AD2419,'pop density'!$A$1:$B$51,2,0),"")</f>
        <v>206.2</v>
      </c>
      <c r="AF2419" s="24" t="str">
        <f t="shared" si="37"/>
        <v>00206.2- North Carolina</v>
      </c>
    </row>
    <row r="2420" spans="1:32" x14ac:dyDescent="0.25">
      <c r="A2420">
        <v>20200418</v>
      </c>
      <c r="B2420" t="s">
        <v>2521</v>
      </c>
      <c r="C2420">
        <v>6140</v>
      </c>
      <c r="D2420">
        <v>70071</v>
      </c>
      <c r="F2420">
        <v>388</v>
      </c>
      <c r="M2420" t="s">
        <v>62</v>
      </c>
      <c r="N2420" s="1">
        <v>43939.458333333336</v>
      </c>
      <c r="O2420" t="s">
        <v>2567</v>
      </c>
      <c r="P2420" t="s">
        <v>116</v>
      </c>
      <c r="Q2420">
        <v>164</v>
      </c>
      <c r="S2420">
        <v>76211</v>
      </c>
      <c r="T2420">
        <v>76211</v>
      </c>
      <c r="U2420">
        <v>76211</v>
      </c>
      <c r="V2420">
        <v>37</v>
      </c>
      <c r="W2420">
        <v>12</v>
      </c>
      <c r="X2420">
        <v>0</v>
      </c>
      <c r="Y2420">
        <v>2949</v>
      </c>
      <c r="Z2420">
        <v>281</v>
      </c>
      <c r="AA2420">
        <v>3230</v>
      </c>
      <c r="AB2420" s="24">
        <f>VLOOKUP(B2420,population!$B$2:$D$54,3,0)</f>
        <v>10488084</v>
      </c>
      <c r="AC2420" s="24" t="str">
        <f>VLOOKUP(B2420,regions!$A$2:$B$54,2,0)</f>
        <v>South</v>
      </c>
      <c r="AD2420" s="24" t="str">
        <f>VLOOKUP(B2420,population!$B$2:$C$54,2,0)</f>
        <v> North Carolina</v>
      </c>
      <c r="AE2420" s="24">
        <f>IFERROR(VLOOKUP(AD2420,'pop density'!$A$1:$B$51,2,0),"")</f>
        <v>206.2</v>
      </c>
      <c r="AF2420" s="24" t="str">
        <f t="shared" si="37"/>
        <v>00206.2- North Carolina</v>
      </c>
    </row>
    <row r="2421" spans="1:32" x14ac:dyDescent="0.25">
      <c r="A2421">
        <v>20200419</v>
      </c>
      <c r="B2421" t="s">
        <v>2521</v>
      </c>
      <c r="C2421">
        <v>6493</v>
      </c>
      <c r="D2421">
        <v>72279</v>
      </c>
      <c r="F2421">
        <v>465</v>
      </c>
      <c r="M2421" t="s">
        <v>62</v>
      </c>
      <c r="N2421" s="1">
        <v>43940.458333333336</v>
      </c>
      <c r="O2421" t="s">
        <v>2568</v>
      </c>
      <c r="P2421" t="s">
        <v>118</v>
      </c>
      <c r="Q2421">
        <v>172</v>
      </c>
      <c r="S2421">
        <v>78772</v>
      </c>
      <c r="T2421">
        <v>78772</v>
      </c>
      <c r="U2421">
        <v>78772</v>
      </c>
      <c r="V2421">
        <v>37</v>
      </c>
      <c r="W2421">
        <v>8</v>
      </c>
      <c r="X2421">
        <v>0</v>
      </c>
      <c r="Y2421">
        <v>2208</v>
      </c>
      <c r="Z2421">
        <v>353</v>
      </c>
      <c r="AA2421">
        <v>2561</v>
      </c>
      <c r="AB2421" s="24">
        <f>VLOOKUP(B2421,population!$B$2:$D$54,3,0)</f>
        <v>10488084</v>
      </c>
      <c r="AC2421" s="24" t="str">
        <f>VLOOKUP(B2421,regions!$A$2:$B$54,2,0)</f>
        <v>South</v>
      </c>
      <c r="AD2421" s="24" t="str">
        <f>VLOOKUP(B2421,population!$B$2:$C$54,2,0)</f>
        <v> North Carolina</v>
      </c>
      <c r="AE2421" s="24">
        <f>IFERROR(VLOOKUP(AD2421,'pop density'!$A$1:$B$51,2,0),"")</f>
        <v>206.2</v>
      </c>
      <c r="AF2421" s="24" t="str">
        <f t="shared" si="37"/>
        <v>00206.2- North Carolina</v>
      </c>
    </row>
    <row r="2422" spans="1:32" x14ac:dyDescent="0.25">
      <c r="A2422">
        <v>20200420</v>
      </c>
      <c r="B2422" t="s">
        <v>2521</v>
      </c>
      <c r="C2422">
        <v>6764</v>
      </c>
      <c r="D2422">
        <v>72720</v>
      </c>
      <c r="F2422">
        <v>373</v>
      </c>
      <c r="M2422" t="s">
        <v>62</v>
      </c>
      <c r="N2422" s="1">
        <v>43941.440972222219</v>
      </c>
      <c r="O2422" t="s">
        <v>2569</v>
      </c>
      <c r="P2422" t="s">
        <v>120</v>
      </c>
      <c r="Q2422">
        <v>179</v>
      </c>
      <c r="S2422">
        <v>79484</v>
      </c>
      <c r="T2422">
        <v>79484</v>
      </c>
      <c r="U2422">
        <v>79484</v>
      </c>
      <c r="V2422">
        <v>37</v>
      </c>
      <c r="W2422">
        <v>7</v>
      </c>
      <c r="X2422">
        <v>0</v>
      </c>
      <c r="Y2422">
        <v>441</v>
      </c>
      <c r="Z2422">
        <v>271</v>
      </c>
      <c r="AA2422">
        <v>712</v>
      </c>
      <c r="AB2422" s="24">
        <f>VLOOKUP(B2422,population!$B$2:$D$54,3,0)</f>
        <v>10488084</v>
      </c>
      <c r="AC2422" s="24" t="str">
        <f>VLOOKUP(B2422,regions!$A$2:$B$54,2,0)</f>
        <v>South</v>
      </c>
      <c r="AD2422" s="24" t="str">
        <f>VLOOKUP(B2422,population!$B$2:$C$54,2,0)</f>
        <v> North Carolina</v>
      </c>
      <c r="AE2422" s="24">
        <f>IFERROR(VLOOKUP(AD2422,'pop density'!$A$1:$B$51,2,0),"")</f>
        <v>206.2</v>
      </c>
      <c r="AF2422" s="24" t="str">
        <f t="shared" si="37"/>
        <v>00206.2- North Carolina</v>
      </c>
    </row>
    <row r="2423" spans="1:32" x14ac:dyDescent="0.25">
      <c r="A2423">
        <v>20200421</v>
      </c>
      <c r="B2423" t="s">
        <v>2521</v>
      </c>
      <c r="C2423">
        <v>6951</v>
      </c>
      <c r="D2423">
        <v>76380</v>
      </c>
      <c r="F2423">
        <v>427</v>
      </c>
      <c r="M2423" t="s">
        <v>62</v>
      </c>
      <c r="N2423" s="1">
        <v>43942.440972222219</v>
      </c>
      <c r="O2423" t="s">
        <v>2570</v>
      </c>
      <c r="P2423" t="s">
        <v>122</v>
      </c>
      <c r="Q2423">
        <v>213</v>
      </c>
      <c r="S2423">
        <v>83331</v>
      </c>
      <c r="T2423">
        <v>83331</v>
      </c>
      <c r="U2423">
        <v>83331</v>
      </c>
      <c r="V2423">
        <v>37</v>
      </c>
      <c r="W2423">
        <v>34</v>
      </c>
      <c r="X2423">
        <v>0</v>
      </c>
      <c r="Y2423">
        <v>3660</v>
      </c>
      <c r="Z2423">
        <v>187</v>
      </c>
      <c r="AA2423">
        <v>3847</v>
      </c>
      <c r="AB2423" s="24">
        <f>VLOOKUP(B2423,population!$B$2:$D$54,3,0)</f>
        <v>10488084</v>
      </c>
      <c r="AC2423" s="24" t="str">
        <f>VLOOKUP(B2423,regions!$A$2:$B$54,2,0)</f>
        <v>South</v>
      </c>
      <c r="AD2423" s="24" t="str">
        <f>VLOOKUP(B2423,population!$B$2:$C$54,2,0)</f>
        <v> North Carolina</v>
      </c>
      <c r="AE2423" s="24">
        <f>IFERROR(VLOOKUP(AD2423,'pop density'!$A$1:$B$51,2,0),"")</f>
        <v>206.2</v>
      </c>
      <c r="AF2423" s="24" t="str">
        <f t="shared" si="37"/>
        <v>00206.2- North Carolina</v>
      </c>
    </row>
    <row r="2424" spans="1:32" x14ac:dyDescent="0.25">
      <c r="A2424">
        <v>20200422</v>
      </c>
      <c r="B2424" t="s">
        <v>2521</v>
      </c>
      <c r="C2424">
        <v>7220</v>
      </c>
      <c r="D2424">
        <v>83116</v>
      </c>
      <c r="F2424">
        <v>434</v>
      </c>
      <c r="M2424" t="s">
        <v>62</v>
      </c>
      <c r="N2424" s="1">
        <v>43943.458333333336</v>
      </c>
      <c r="O2424" t="s">
        <v>2571</v>
      </c>
      <c r="P2424" t="s">
        <v>124</v>
      </c>
      <c r="Q2424">
        <v>242</v>
      </c>
      <c r="S2424">
        <v>90336</v>
      </c>
      <c r="T2424">
        <v>90336</v>
      </c>
      <c r="U2424">
        <v>90336</v>
      </c>
      <c r="V2424">
        <v>37</v>
      </c>
      <c r="W2424">
        <v>29</v>
      </c>
      <c r="X2424">
        <v>0</v>
      </c>
      <c r="Y2424">
        <v>6736</v>
      </c>
      <c r="Z2424">
        <v>269</v>
      </c>
      <c r="AA2424">
        <v>7005</v>
      </c>
      <c r="AB2424" s="24">
        <f>VLOOKUP(B2424,population!$B$2:$D$54,3,0)</f>
        <v>10488084</v>
      </c>
      <c r="AC2424" s="24" t="str">
        <f>VLOOKUP(B2424,regions!$A$2:$B$54,2,0)</f>
        <v>South</v>
      </c>
      <c r="AD2424" s="24" t="str">
        <f>VLOOKUP(B2424,population!$B$2:$C$54,2,0)</f>
        <v> North Carolina</v>
      </c>
      <c r="AE2424" s="24">
        <f>IFERROR(VLOOKUP(AD2424,'pop density'!$A$1:$B$51,2,0),"")</f>
        <v>206.2</v>
      </c>
      <c r="AF2424" s="24" t="str">
        <f t="shared" si="37"/>
        <v>00206.2- North Carolina</v>
      </c>
    </row>
    <row r="2425" spans="1:32" x14ac:dyDescent="0.25">
      <c r="A2425">
        <v>20200423</v>
      </c>
      <c r="B2425" t="s">
        <v>2521</v>
      </c>
      <c r="C2425">
        <v>7608</v>
      </c>
      <c r="D2425">
        <v>88577</v>
      </c>
      <c r="F2425">
        <v>486</v>
      </c>
      <c r="M2425" t="s">
        <v>62</v>
      </c>
      <c r="N2425" s="1">
        <v>43944.458333333336</v>
      </c>
      <c r="O2425" t="s">
        <v>2572</v>
      </c>
      <c r="P2425" t="s">
        <v>126</v>
      </c>
      <c r="Q2425">
        <v>253</v>
      </c>
      <c r="S2425">
        <v>96185</v>
      </c>
      <c r="T2425">
        <v>96185</v>
      </c>
      <c r="U2425">
        <v>96185</v>
      </c>
      <c r="V2425">
        <v>37</v>
      </c>
      <c r="W2425">
        <v>11</v>
      </c>
      <c r="X2425">
        <v>0</v>
      </c>
      <c r="Y2425">
        <v>5461</v>
      </c>
      <c r="Z2425">
        <v>388</v>
      </c>
      <c r="AA2425">
        <v>5849</v>
      </c>
      <c r="AB2425" s="24">
        <f>VLOOKUP(B2425,population!$B$2:$D$54,3,0)</f>
        <v>10488084</v>
      </c>
      <c r="AC2425" s="24" t="str">
        <f>VLOOKUP(B2425,regions!$A$2:$B$54,2,0)</f>
        <v>South</v>
      </c>
      <c r="AD2425" s="24" t="str">
        <f>VLOOKUP(B2425,population!$B$2:$C$54,2,0)</f>
        <v> North Carolina</v>
      </c>
      <c r="AE2425" s="24">
        <f>IFERROR(VLOOKUP(AD2425,'pop density'!$A$1:$B$51,2,0),"")</f>
        <v>206.2</v>
      </c>
      <c r="AF2425" s="24" t="str">
        <f t="shared" si="37"/>
        <v>00206.2- North Carolina</v>
      </c>
    </row>
    <row r="2426" spans="1:32" x14ac:dyDescent="0.25">
      <c r="A2426">
        <v>20200424</v>
      </c>
      <c r="B2426" t="s">
        <v>2521</v>
      </c>
      <c r="C2426">
        <v>8052</v>
      </c>
      <c r="D2426">
        <v>92532</v>
      </c>
      <c r="F2426">
        <v>477</v>
      </c>
      <c r="M2426" t="s">
        <v>62</v>
      </c>
      <c r="N2426" s="1">
        <v>43945.458333333336</v>
      </c>
      <c r="O2426" t="s">
        <v>2573</v>
      </c>
      <c r="P2426" t="s">
        <v>128</v>
      </c>
      <c r="Q2426">
        <v>269</v>
      </c>
      <c r="S2426">
        <v>100584</v>
      </c>
      <c r="T2426">
        <v>100584</v>
      </c>
      <c r="U2426">
        <v>100584</v>
      </c>
      <c r="V2426">
        <v>37</v>
      </c>
      <c r="W2426">
        <v>16</v>
      </c>
      <c r="X2426">
        <v>0</v>
      </c>
      <c r="Y2426">
        <v>3955</v>
      </c>
      <c r="Z2426">
        <v>444</v>
      </c>
      <c r="AA2426">
        <v>4399</v>
      </c>
      <c r="AB2426" s="24">
        <f>VLOOKUP(B2426,population!$B$2:$D$54,3,0)</f>
        <v>10488084</v>
      </c>
      <c r="AC2426" s="24" t="str">
        <f>VLOOKUP(B2426,regions!$A$2:$B$54,2,0)</f>
        <v>South</v>
      </c>
      <c r="AD2426" s="24" t="str">
        <f>VLOOKUP(B2426,population!$B$2:$C$54,2,0)</f>
        <v> North Carolina</v>
      </c>
      <c r="AE2426" s="24">
        <f>IFERROR(VLOOKUP(AD2426,'pop density'!$A$1:$B$51,2,0),"")</f>
        <v>206.2</v>
      </c>
      <c r="AF2426" s="24" t="str">
        <f t="shared" si="37"/>
        <v>00206.2- North Carolina</v>
      </c>
    </row>
    <row r="2427" spans="1:32" x14ac:dyDescent="0.25">
      <c r="A2427">
        <v>20200425</v>
      </c>
      <c r="B2427" t="s">
        <v>2521</v>
      </c>
      <c r="C2427">
        <v>8623</v>
      </c>
      <c r="D2427">
        <v>96642</v>
      </c>
      <c r="F2427">
        <v>456</v>
      </c>
      <c r="M2427" t="s">
        <v>129</v>
      </c>
      <c r="N2427" s="1">
        <v>43946.458333333336</v>
      </c>
      <c r="O2427" t="s">
        <v>2574</v>
      </c>
      <c r="P2427" t="s">
        <v>131</v>
      </c>
      <c r="Q2427">
        <v>289</v>
      </c>
      <c r="S2427">
        <v>105265</v>
      </c>
      <c r="T2427">
        <v>105265</v>
      </c>
      <c r="U2427">
        <v>105265</v>
      </c>
      <c r="V2427">
        <v>37</v>
      </c>
      <c r="W2427">
        <v>20</v>
      </c>
      <c r="X2427">
        <v>0</v>
      </c>
      <c r="Y2427">
        <v>4110</v>
      </c>
      <c r="Z2427">
        <v>571</v>
      </c>
      <c r="AA2427">
        <v>4681</v>
      </c>
      <c r="AB2427" s="24">
        <f>VLOOKUP(B2427,population!$B$2:$D$54,3,0)</f>
        <v>10488084</v>
      </c>
      <c r="AC2427" s="24" t="str">
        <f>VLOOKUP(B2427,regions!$A$2:$B$54,2,0)</f>
        <v>South</v>
      </c>
      <c r="AD2427" s="24" t="str">
        <f>VLOOKUP(B2427,population!$B$2:$C$54,2,0)</f>
        <v> North Carolina</v>
      </c>
      <c r="AE2427" s="24">
        <f>IFERROR(VLOOKUP(AD2427,'pop density'!$A$1:$B$51,2,0),"")</f>
        <v>206.2</v>
      </c>
      <c r="AF2427" s="24" t="str">
        <f t="shared" si="37"/>
        <v>00206.2- North Carolina</v>
      </c>
    </row>
    <row r="2428" spans="1:32" x14ac:dyDescent="0.25">
      <c r="A2428">
        <v>20200426</v>
      </c>
      <c r="B2428" t="s">
        <v>2521</v>
      </c>
      <c r="C2428">
        <v>8830</v>
      </c>
      <c r="D2428">
        <v>99064</v>
      </c>
      <c r="F2428">
        <v>451</v>
      </c>
      <c r="M2428" t="s">
        <v>129</v>
      </c>
      <c r="N2428" s="1">
        <v>43947.458333333336</v>
      </c>
      <c r="O2428" t="s">
        <v>2575</v>
      </c>
      <c r="P2428" t="s">
        <v>133</v>
      </c>
      <c r="Q2428">
        <v>299</v>
      </c>
      <c r="S2428">
        <v>107894</v>
      </c>
      <c r="T2428">
        <v>107894</v>
      </c>
      <c r="U2428">
        <v>107894</v>
      </c>
      <c r="V2428">
        <v>37</v>
      </c>
      <c r="W2428">
        <v>10</v>
      </c>
      <c r="X2428">
        <v>0</v>
      </c>
      <c r="Y2428">
        <v>2422</v>
      </c>
      <c r="Z2428">
        <v>207</v>
      </c>
      <c r="AA2428">
        <v>2629</v>
      </c>
      <c r="AB2428" s="24">
        <f>VLOOKUP(B2428,population!$B$2:$D$54,3,0)</f>
        <v>10488084</v>
      </c>
      <c r="AC2428" s="24" t="str">
        <f>VLOOKUP(B2428,regions!$A$2:$B$54,2,0)</f>
        <v>South</v>
      </c>
      <c r="AD2428" s="24" t="str">
        <f>VLOOKUP(B2428,population!$B$2:$C$54,2,0)</f>
        <v> North Carolina</v>
      </c>
      <c r="AE2428" s="24">
        <f>IFERROR(VLOOKUP(AD2428,'pop density'!$A$1:$B$51,2,0),"")</f>
        <v>206.2</v>
      </c>
      <c r="AF2428" s="24" t="str">
        <f t="shared" si="37"/>
        <v>00206.2- North Carolina</v>
      </c>
    </row>
    <row r="2429" spans="1:32" x14ac:dyDescent="0.25">
      <c r="A2429">
        <v>20200427</v>
      </c>
      <c r="B2429" t="s">
        <v>2521</v>
      </c>
      <c r="C2429">
        <v>9142</v>
      </c>
      <c r="D2429">
        <v>100778</v>
      </c>
      <c r="F2429">
        <v>473</v>
      </c>
      <c r="M2429" t="s">
        <v>129</v>
      </c>
      <c r="N2429" s="1">
        <v>43948.430555555555</v>
      </c>
      <c r="O2429" t="s">
        <v>2576</v>
      </c>
      <c r="P2429" t="s">
        <v>135</v>
      </c>
      <c r="Q2429">
        <v>306</v>
      </c>
      <c r="S2429">
        <v>109920</v>
      </c>
      <c r="T2429">
        <v>109920</v>
      </c>
      <c r="U2429">
        <v>109920</v>
      </c>
      <c r="V2429">
        <v>37</v>
      </c>
      <c r="W2429">
        <v>7</v>
      </c>
      <c r="X2429">
        <v>0</v>
      </c>
      <c r="Y2429">
        <v>1714</v>
      </c>
      <c r="Z2429">
        <v>312</v>
      </c>
      <c r="AA2429">
        <v>2026</v>
      </c>
      <c r="AB2429" s="24">
        <f>VLOOKUP(B2429,population!$B$2:$D$54,3,0)</f>
        <v>10488084</v>
      </c>
      <c r="AC2429" s="24" t="str">
        <f>VLOOKUP(B2429,regions!$A$2:$B$54,2,0)</f>
        <v>South</v>
      </c>
      <c r="AD2429" s="24" t="str">
        <f>VLOOKUP(B2429,population!$B$2:$C$54,2,0)</f>
        <v> North Carolina</v>
      </c>
      <c r="AE2429" s="24">
        <f>IFERROR(VLOOKUP(AD2429,'pop density'!$A$1:$B$51,2,0),"")</f>
        <v>206.2</v>
      </c>
      <c r="AF2429" s="24" t="str">
        <f t="shared" si="37"/>
        <v>00206.2- North Carolina</v>
      </c>
    </row>
    <row r="2430" spans="1:32" x14ac:dyDescent="0.25">
      <c r="A2430">
        <v>20200428</v>
      </c>
      <c r="B2430" t="s">
        <v>2521</v>
      </c>
      <c r="C2430">
        <v>9568</v>
      </c>
      <c r="D2430">
        <v>103184</v>
      </c>
      <c r="F2430">
        <v>463</v>
      </c>
      <c r="M2430" t="s">
        <v>129</v>
      </c>
      <c r="N2430" s="1">
        <v>43949.458333333336</v>
      </c>
      <c r="O2430" t="s">
        <v>2577</v>
      </c>
      <c r="P2430" t="s">
        <v>137</v>
      </c>
      <c r="Q2430">
        <v>342</v>
      </c>
      <c r="S2430">
        <v>112752</v>
      </c>
      <c r="T2430">
        <v>112752</v>
      </c>
      <c r="U2430">
        <v>112752</v>
      </c>
      <c r="V2430">
        <v>37</v>
      </c>
      <c r="W2430">
        <v>36</v>
      </c>
      <c r="X2430">
        <v>0</v>
      </c>
      <c r="Y2430">
        <v>2406</v>
      </c>
      <c r="Z2430">
        <v>426</v>
      </c>
      <c r="AA2430">
        <v>2832</v>
      </c>
      <c r="AB2430" s="24">
        <f>VLOOKUP(B2430,population!$B$2:$D$54,3,0)</f>
        <v>10488084</v>
      </c>
      <c r="AC2430" s="24" t="str">
        <f>VLOOKUP(B2430,regions!$A$2:$B$54,2,0)</f>
        <v>South</v>
      </c>
      <c r="AD2430" s="24" t="str">
        <f>VLOOKUP(B2430,population!$B$2:$C$54,2,0)</f>
        <v> North Carolina</v>
      </c>
      <c r="AE2430" s="24">
        <f>IFERROR(VLOOKUP(AD2430,'pop density'!$A$1:$B$51,2,0),"")</f>
        <v>206.2</v>
      </c>
      <c r="AF2430" s="24" t="str">
        <f t="shared" si="37"/>
        <v>00206.2- North Carolina</v>
      </c>
    </row>
    <row r="2431" spans="1:32" x14ac:dyDescent="0.25">
      <c r="A2431">
        <v>20200429</v>
      </c>
      <c r="B2431" t="s">
        <v>2521</v>
      </c>
      <c r="C2431">
        <v>9948</v>
      </c>
      <c r="D2431">
        <v>108492</v>
      </c>
      <c r="F2431">
        <v>551</v>
      </c>
      <c r="M2431" t="s">
        <v>129</v>
      </c>
      <c r="N2431" s="1">
        <v>43950.458333333336</v>
      </c>
      <c r="O2431" t="s">
        <v>2578</v>
      </c>
      <c r="P2431" t="s">
        <v>139</v>
      </c>
      <c r="Q2431">
        <v>354</v>
      </c>
      <c r="S2431">
        <v>118440</v>
      </c>
      <c r="T2431">
        <v>118440</v>
      </c>
      <c r="U2431">
        <v>118440</v>
      </c>
      <c r="V2431">
        <v>37</v>
      </c>
      <c r="W2431">
        <v>12</v>
      </c>
      <c r="X2431">
        <v>0</v>
      </c>
      <c r="Y2431">
        <v>5308</v>
      </c>
      <c r="Z2431">
        <v>380</v>
      </c>
      <c r="AA2431">
        <v>5688</v>
      </c>
      <c r="AB2431" s="24">
        <f>VLOOKUP(B2431,population!$B$2:$D$54,3,0)</f>
        <v>10488084</v>
      </c>
      <c r="AC2431" s="24" t="str">
        <f>VLOOKUP(B2431,regions!$A$2:$B$54,2,0)</f>
        <v>South</v>
      </c>
      <c r="AD2431" s="24" t="str">
        <f>VLOOKUP(B2431,population!$B$2:$C$54,2,0)</f>
        <v> North Carolina</v>
      </c>
      <c r="AE2431" s="24">
        <f>IFERROR(VLOOKUP(AD2431,'pop density'!$A$1:$B$51,2,0),"")</f>
        <v>206.2</v>
      </c>
      <c r="AF2431" s="24" t="str">
        <f t="shared" si="37"/>
        <v>00206.2- North Carolina</v>
      </c>
    </row>
    <row r="2432" spans="1:32" x14ac:dyDescent="0.25">
      <c r="A2432">
        <v>20200430</v>
      </c>
      <c r="B2432" t="s">
        <v>2521</v>
      </c>
      <c r="C2432">
        <v>10509</v>
      </c>
      <c r="D2432">
        <v>117527</v>
      </c>
      <c r="F2432">
        <v>546</v>
      </c>
      <c r="M2432" t="s">
        <v>129</v>
      </c>
      <c r="N2432" s="1">
        <v>43951.458333333336</v>
      </c>
      <c r="O2432" t="s">
        <v>2579</v>
      </c>
      <c r="P2432" t="s">
        <v>142</v>
      </c>
      <c r="Q2432">
        <v>378</v>
      </c>
      <c r="S2432">
        <v>128036</v>
      </c>
      <c r="T2432">
        <v>128036</v>
      </c>
      <c r="U2432">
        <v>128036</v>
      </c>
      <c r="V2432">
        <v>37</v>
      </c>
      <c r="W2432">
        <v>24</v>
      </c>
      <c r="X2432">
        <v>0</v>
      </c>
      <c r="Y2432">
        <v>9035</v>
      </c>
      <c r="Z2432">
        <v>561</v>
      </c>
      <c r="AA2432">
        <v>9596</v>
      </c>
      <c r="AB2432" s="24">
        <f>VLOOKUP(B2432,population!$B$2:$D$54,3,0)</f>
        <v>10488084</v>
      </c>
      <c r="AC2432" s="24" t="str">
        <f>VLOOKUP(B2432,regions!$A$2:$B$54,2,0)</f>
        <v>South</v>
      </c>
      <c r="AD2432" s="24" t="str">
        <f>VLOOKUP(B2432,population!$B$2:$C$54,2,0)</f>
        <v> North Carolina</v>
      </c>
      <c r="AE2432" s="24">
        <f>IFERROR(VLOOKUP(AD2432,'pop density'!$A$1:$B$51,2,0),"")</f>
        <v>206.2</v>
      </c>
      <c r="AF2432" s="24" t="str">
        <f t="shared" si="37"/>
        <v>00206.2- North Carolina</v>
      </c>
    </row>
    <row r="2433" spans="1:32" x14ac:dyDescent="0.25">
      <c r="A2433">
        <v>20200501</v>
      </c>
      <c r="B2433" t="s">
        <v>2521</v>
      </c>
      <c r="C2433">
        <v>10923</v>
      </c>
      <c r="D2433">
        <v>122909</v>
      </c>
      <c r="F2433">
        <v>547</v>
      </c>
      <c r="M2433" t="s">
        <v>129</v>
      </c>
      <c r="N2433" s="1">
        <v>43952.458333333336</v>
      </c>
      <c r="O2433" t="s">
        <v>2580</v>
      </c>
      <c r="P2433" t="s">
        <v>144</v>
      </c>
      <c r="Q2433">
        <v>399</v>
      </c>
      <c r="S2433">
        <v>133832</v>
      </c>
      <c r="T2433">
        <v>133832</v>
      </c>
      <c r="U2433">
        <v>133832</v>
      </c>
      <c r="V2433">
        <v>37</v>
      </c>
      <c r="W2433">
        <v>21</v>
      </c>
      <c r="X2433">
        <v>0</v>
      </c>
      <c r="Y2433">
        <v>5382</v>
      </c>
      <c r="Z2433">
        <v>414</v>
      </c>
      <c r="AA2433">
        <v>5796</v>
      </c>
      <c r="AB2433" s="24">
        <f>VLOOKUP(B2433,population!$B$2:$D$54,3,0)</f>
        <v>10488084</v>
      </c>
      <c r="AC2433" s="24" t="str">
        <f>VLOOKUP(B2433,regions!$A$2:$B$54,2,0)</f>
        <v>South</v>
      </c>
      <c r="AD2433" s="24" t="str">
        <f>VLOOKUP(B2433,population!$B$2:$C$54,2,0)</f>
        <v> North Carolina</v>
      </c>
      <c r="AE2433" s="24">
        <f>IFERROR(VLOOKUP(AD2433,'pop density'!$A$1:$B$51,2,0),"")</f>
        <v>206.2</v>
      </c>
      <c r="AF2433" s="24" t="str">
        <f t="shared" si="37"/>
        <v>00206.2- North Carolina</v>
      </c>
    </row>
    <row r="2434" spans="1:32" x14ac:dyDescent="0.25">
      <c r="A2434">
        <v>20200502</v>
      </c>
      <c r="B2434" t="s">
        <v>2521</v>
      </c>
      <c r="C2434">
        <v>11509</v>
      </c>
      <c r="D2434">
        <v>127966</v>
      </c>
      <c r="F2434">
        <v>502</v>
      </c>
      <c r="M2434" t="s">
        <v>129</v>
      </c>
      <c r="N2434" s="1">
        <v>43953.458333333336</v>
      </c>
      <c r="O2434" t="s">
        <v>2581</v>
      </c>
      <c r="P2434" t="s">
        <v>146</v>
      </c>
      <c r="Q2434">
        <v>420</v>
      </c>
      <c r="S2434">
        <v>139475</v>
      </c>
      <c r="T2434">
        <v>139475</v>
      </c>
      <c r="U2434">
        <v>139475</v>
      </c>
      <c r="V2434">
        <v>37</v>
      </c>
      <c r="W2434">
        <v>21</v>
      </c>
      <c r="X2434">
        <v>0</v>
      </c>
      <c r="Y2434">
        <v>5057</v>
      </c>
      <c r="Z2434">
        <v>586</v>
      </c>
      <c r="AA2434">
        <v>5643</v>
      </c>
      <c r="AB2434" s="24">
        <f>VLOOKUP(B2434,population!$B$2:$D$54,3,0)</f>
        <v>10488084</v>
      </c>
      <c r="AC2434" s="24" t="str">
        <f>VLOOKUP(B2434,regions!$A$2:$B$54,2,0)</f>
        <v>South</v>
      </c>
      <c r="AD2434" s="24" t="str">
        <f>VLOOKUP(B2434,population!$B$2:$C$54,2,0)</f>
        <v> North Carolina</v>
      </c>
      <c r="AE2434" s="24">
        <f>IFERROR(VLOOKUP(AD2434,'pop density'!$A$1:$B$51,2,0),"")</f>
        <v>206.2</v>
      </c>
      <c r="AF2434" s="24" t="str">
        <f t="shared" si="37"/>
        <v>00206.2- North Carolina</v>
      </c>
    </row>
    <row r="2435" spans="1:32" x14ac:dyDescent="0.25">
      <c r="A2435">
        <v>20200503</v>
      </c>
      <c r="B2435" t="s">
        <v>2521</v>
      </c>
      <c r="C2435">
        <v>11664</v>
      </c>
      <c r="D2435">
        <v>132171</v>
      </c>
      <c r="F2435">
        <v>475</v>
      </c>
      <c r="M2435" t="s">
        <v>129</v>
      </c>
      <c r="N2435" s="1">
        <v>43954.458333333336</v>
      </c>
      <c r="O2435" t="s">
        <v>2582</v>
      </c>
      <c r="P2435" t="s">
        <v>148</v>
      </c>
      <c r="Q2435">
        <v>422</v>
      </c>
      <c r="S2435">
        <v>143835</v>
      </c>
      <c r="T2435">
        <v>143835</v>
      </c>
      <c r="U2435">
        <v>143835</v>
      </c>
      <c r="V2435">
        <v>37</v>
      </c>
      <c r="W2435">
        <v>2</v>
      </c>
      <c r="X2435">
        <v>0</v>
      </c>
      <c r="Y2435">
        <v>4205</v>
      </c>
      <c r="Z2435">
        <v>155</v>
      </c>
      <c r="AA2435">
        <v>4360</v>
      </c>
      <c r="AB2435" s="24">
        <f>VLOOKUP(B2435,population!$B$2:$D$54,3,0)</f>
        <v>10488084</v>
      </c>
      <c r="AC2435" s="24" t="str">
        <f>VLOOKUP(B2435,regions!$A$2:$B$54,2,0)</f>
        <v>South</v>
      </c>
      <c r="AD2435" s="24" t="str">
        <f>VLOOKUP(B2435,population!$B$2:$C$54,2,0)</f>
        <v> North Carolina</v>
      </c>
      <c r="AE2435" s="24">
        <f>IFERROR(VLOOKUP(AD2435,'pop density'!$A$1:$B$51,2,0),"")</f>
        <v>206.2</v>
      </c>
      <c r="AF2435" s="24" t="str">
        <f t="shared" ref="AF2435:AF2498" si="38">IFERROR(TEXT(AE2435, "00000.0") &amp; "-" &amp; AD2435,"")</f>
        <v>00206.2- North Carolina</v>
      </c>
    </row>
    <row r="2436" spans="1:32" x14ac:dyDescent="0.25">
      <c r="A2436">
        <v>20200504</v>
      </c>
      <c r="B2436" t="s">
        <v>2521</v>
      </c>
      <c r="C2436">
        <v>11848</v>
      </c>
      <c r="D2436">
        <v>134591</v>
      </c>
      <c r="F2436">
        <v>498</v>
      </c>
      <c r="M2436" t="s">
        <v>129</v>
      </c>
      <c r="N2436" s="1">
        <v>43955.451388888891</v>
      </c>
      <c r="O2436" t="s">
        <v>2583</v>
      </c>
      <c r="P2436" t="s">
        <v>150</v>
      </c>
      <c r="Q2436">
        <v>430</v>
      </c>
      <c r="S2436">
        <v>146439</v>
      </c>
      <c r="T2436">
        <v>146439</v>
      </c>
      <c r="U2436">
        <v>146439</v>
      </c>
      <c r="V2436">
        <v>37</v>
      </c>
      <c r="W2436">
        <v>8</v>
      </c>
      <c r="X2436">
        <v>0</v>
      </c>
      <c r="Y2436">
        <v>2420</v>
      </c>
      <c r="Z2436">
        <v>184</v>
      </c>
      <c r="AA2436">
        <v>2604</v>
      </c>
      <c r="AB2436" s="24">
        <f>VLOOKUP(B2436,population!$B$2:$D$54,3,0)</f>
        <v>10488084</v>
      </c>
      <c r="AC2436" s="24" t="str">
        <f>VLOOKUP(B2436,regions!$A$2:$B$54,2,0)</f>
        <v>South</v>
      </c>
      <c r="AD2436" s="24" t="str">
        <f>VLOOKUP(B2436,population!$B$2:$C$54,2,0)</f>
        <v> North Carolina</v>
      </c>
      <c r="AE2436" s="24">
        <f>IFERROR(VLOOKUP(AD2436,'pop density'!$A$1:$B$51,2,0),"")</f>
        <v>206.2</v>
      </c>
      <c r="AF2436" s="24" t="str">
        <f t="shared" si="38"/>
        <v>00206.2- North Carolina</v>
      </c>
    </row>
    <row r="2437" spans="1:32" x14ac:dyDescent="0.25">
      <c r="A2437">
        <v>20200505</v>
      </c>
      <c r="B2437" t="s">
        <v>2521</v>
      </c>
      <c r="C2437">
        <v>12256</v>
      </c>
      <c r="D2437">
        <v>139544</v>
      </c>
      <c r="F2437">
        <v>534</v>
      </c>
      <c r="M2437" t="s">
        <v>129</v>
      </c>
      <c r="N2437" s="1">
        <v>43956.458333333336</v>
      </c>
      <c r="O2437" t="s">
        <v>2584</v>
      </c>
      <c r="P2437" t="s">
        <v>152</v>
      </c>
      <c r="Q2437">
        <v>452</v>
      </c>
      <c r="S2437">
        <v>151800</v>
      </c>
      <c r="T2437">
        <v>151800</v>
      </c>
      <c r="U2437">
        <v>151800</v>
      </c>
      <c r="V2437">
        <v>37</v>
      </c>
      <c r="W2437">
        <v>22</v>
      </c>
      <c r="X2437">
        <v>0</v>
      </c>
      <c r="Y2437">
        <v>4953</v>
      </c>
      <c r="Z2437">
        <v>408</v>
      </c>
      <c r="AA2437">
        <v>5361</v>
      </c>
      <c r="AB2437" s="24">
        <f>VLOOKUP(B2437,population!$B$2:$D$54,3,0)</f>
        <v>10488084</v>
      </c>
      <c r="AC2437" s="24" t="str">
        <f>VLOOKUP(B2437,regions!$A$2:$B$54,2,0)</f>
        <v>South</v>
      </c>
      <c r="AD2437" s="24" t="str">
        <f>VLOOKUP(B2437,population!$B$2:$C$54,2,0)</f>
        <v> North Carolina</v>
      </c>
      <c r="AE2437" s="24">
        <f>IFERROR(VLOOKUP(AD2437,'pop density'!$A$1:$B$51,2,0),"")</f>
        <v>206.2</v>
      </c>
      <c r="AF2437" s="24" t="str">
        <f t="shared" si="38"/>
        <v>00206.2- North Carolina</v>
      </c>
    </row>
    <row r="2438" spans="1:32" x14ac:dyDescent="0.25">
      <c r="A2438">
        <v>20200506</v>
      </c>
      <c r="B2438" t="s">
        <v>2521</v>
      </c>
      <c r="C2438">
        <v>12758</v>
      </c>
      <c r="D2438">
        <v>151724</v>
      </c>
      <c r="F2438">
        <v>516</v>
      </c>
      <c r="M2438" t="s">
        <v>129</v>
      </c>
      <c r="N2438" s="1">
        <v>43957.447916666664</v>
      </c>
      <c r="O2438" t="s">
        <v>2585</v>
      </c>
      <c r="P2438" t="s">
        <v>154</v>
      </c>
      <c r="Q2438">
        <v>477</v>
      </c>
      <c r="S2438">
        <v>164482</v>
      </c>
      <c r="T2438">
        <v>164482</v>
      </c>
      <c r="U2438">
        <v>164482</v>
      </c>
      <c r="V2438">
        <v>37</v>
      </c>
      <c r="W2438">
        <v>25</v>
      </c>
      <c r="X2438">
        <v>0</v>
      </c>
      <c r="Y2438">
        <v>12180</v>
      </c>
      <c r="Z2438">
        <v>502</v>
      </c>
      <c r="AA2438">
        <v>12682</v>
      </c>
      <c r="AB2438" s="24">
        <f>VLOOKUP(B2438,population!$B$2:$D$54,3,0)</f>
        <v>10488084</v>
      </c>
      <c r="AC2438" s="24" t="str">
        <f>VLOOKUP(B2438,regions!$A$2:$B$54,2,0)</f>
        <v>South</v>
      </c>
      <c r="AD2438" s="24" t="str">
        <f>VLOOKUP(B2438,population!$B$2:$C$54,2,0)</f>
        <v> North Carolina</v>
      </c>
      <c r="AE2438" s="24">
        <f>IFERROR(VLOOKUP(AD2438,'pop density'!$A$1:$B$51,2,0),"")</f>
        <v>206.2</v>
      </c>
      <c r="AF2438" s="24" t="str">
        <f t="shared" si="38"/>
        <v>00206.2- North Carolina</v>
      </c>
    </row>
    <row r="2439" spans="1:32" x14ac:dyDescent="0.25">
      <c r="A2439">
        <v>20200507</v>
      </c>
      <c r="B2439" t="s">
        <v>2521</v>
      </c>
      <c r="C2439">
        <v>13397</v>
      </c>
      <c r="D2439">
        <v>157931</v>
      </c>
      <c r="F2439">
        <v>525</v>
      </c>
      <c r="M2439" t="s">
        <v>129</v>
      </c>
      <c r="N2439" s="1">
        <v>43958.458333333336</v>
      </c>
      <c r="O2439" t="s">
        <v>2586</v>
      </c>
      <c r="P2439" t="s">
        <v>156</v>
      </c>
      <c r="Q2439">
        <v>507</v>
      </c>
      <c r="S2439">
        <v>171328</v>
      </c>
      <c r="T2439">
        <v>171328</v>
      </c>
      <c r="U2439">
        <v>171328</v>
      </c>
      <c r="V2439">
        <v>37</v>
      </c>
      <c r="W2439">
        <v>30</v>
      </c>
      <c r="X2439">
        <v>0</v>
      </c>
      <c r="Y2439">
        <v>6207</v>
      </c>
      <c r="Z2439">
        <v>639</v>
      </c>
      <c r="AA2439">
        <v>6846</v>
      </c>
      <c r="AB2439" s="24">
        <f>VLOOKUP(B2439,population!$B$2:$D$54,3,0)</f>
        <v>10488084</v>
      </c>
      <c r="AC2439" s="24" t="str">
        <f>VLOOKUP(B2439,regions!$A$2:$B$54,2,0)</f>
        <v>South</v>
      </c>
      <c r="AD2439" s="24" t="str">
        <f>VLOOKUP(B2439,population!$B$2:$C$54,2,0)</f>
        <v> North Carolina</v>
      </c>
      <c r="AE2439" s="24">
        <f>IFERROR(VLOOKUP(AD2439,'pop density'!$A$1:$B$51,2,0),"")</f>
        <v>206.2</v>
      </c>
      <c r="AF2439" s="24" t="str">
        <f t="shared" si="38"/>
        <v>00206.2- North Carolina</v>
      </c>
    </row>
    <row r="2440" spans="1:32" x14ac:dyDescent="0.25">
      <c r="A2440">
        <v>20200508</v>
      </c>
      <c r="B2440" t="s">
        <v>2521</v>
      </c>
      <c r="C2440">
        <v>13868</v>
      </c>
      <c r="D2440">
        <v>164745</v>
      </c>
      <c r="F2440">
        <v>515</v>
      </c>
      <c r="M2440" t="s">
        <v>129</v>
      </c>
      <c r="N2440" s="1">
        <v>43959.458333333336</v>
      </c>
      <c r="O2440" t="s">
        <v>2587</v>
      </c>
      <c r="P2440" t="s">
        <v>158</v>
      </c>
      <c r="Q2440">
        <v>527</v>
      </c>
      <c r="S2440">
        <v>178613</v>
      </c>
      <c r="T2440">
        <v>178613</v>
      </c>
      <c r="U2440">
        <v>178613</v>
      </c>
      <c r="V2440">
        <v>37</v>
      </c>
      <c r="W2440">
        <v>20</v>
      </c>
      <c r="X2440">
        <v>0</v>
      </c>
      <c r="Y2440">
        <v>6814</v>
      </c>
      <c r="Z2440">
        <v>471</v>
      </c>
      <c r="AA2440">
        <v>7285</v>
      </c>
      <c r="AB2440" s="24">
        <f>VLOOKUP(B2440,population!$B$2:$D$54,3,0)</f>
        <v>10488084</v>
      </c>
      <c r="AC2440" s="24" t="str">
        <f>VLOOKUP(B2440,regions!$A$2:$B$54,2,0)</f>
        <v>South</v>
      </c>
      <c r="AD2440" s="24" t="str">
        <f>VLOOKUP(B2440,population!$B$2:$C$54,2,0)</f>
        <v> North Carolina</v>
      </c>
      <c r="AE2440" s="24">
        <f>IFERROR(VLOOKUP(AD2440,'pop density'!$A$1:$B$51,2,0),"")</f>
        <v>206.2</v>
      </c>
      <c r="AF2440" s="24" t="str">
        <f t="shared" si="38"/>
        <v>00206.2- North Carolina</v>
      </c>
    </row>
    <row r="2441" spans="1:32" x14ac:dyDescent="0.25">
      <c r="A2441">
        <v>20200509</v>
      </c>
      <c r="B2441" t="s">
        <v>2521</v>
      </c>
      <c r="C2441">
        <v>14360</v>
      </c>
      <c r="D2441">
        <v>172002</v>
      </c>
      <c r="F2441">
        <v>513</v>
      </c>
      <c r="M2441" t="s">
        <v>129</v>
      </c>
      <c r="N2441" s="1">
        <v>43960.447916666664</v>
      </c>
      <c r="O2441" t="s">
        <v>2588</v>
      </c>
      <c r="P2441" t="s">
        <v>160</v>
      </c>
      <c r="Q2441">
        <v>544</v>
      </c>
      <c r="S2441">
        <v>186362</v>
      </c>
      <c r="T2441">
        <v>186362</v>
      </c>
      <c r="U2441">
        <v>186362</v>
      </c>
      <c r="V2441">
        <v>37</v>
      </c>
      <c r="W2441">
        <v>17</v>
      </c>
      <c r="X2441">
        <v>0</v>
      </c>
      <c r="Y2441">
        <v>7257</v>
      </c>
      <c r="Z2441">
        <v>492</v>
      </c>
      <c r="AA2441">
        <v>7749</v>
      </c>
      <c r="AB2441" s="24">
        <f>VLOOKUP(B2441,population!$B$2:$D$54,3,0)</f>
        <v>10488084</v>
      </c>
      <c r="AC2441" s="24" t="str">
        <f>VLOOKUP(B2441,regions!$A$2:$B$54,2,0)</f>
        <v>South</v>
      </c>
      <c r="AD2441" s="24" t="str">
        <f>VLOOKUP(B2441,population!$B$2:$C$54,2,0)</f>
        <v> North Carolina</v>
      </c>
      <c r="AE2441" s="24">
        <f>IFERROR(VLOOKUP(AD2441,'pop density'!$A$1:$B$51,2,0),"")</f>
        <v>206.2</v>
      </c>
      <c r="AF2441" s="24" t="str">
        <f t="shared" si="38"/>
        <v>00206.2- North Carolina</v>
      </c>
    </row>
    <row r="2442" spans="1:32" x14ac:dyDescent="0.25">
      <c r="A2442">
        <v>20200510</v>
      </c>
      <c r="B2442" t="s">
        <v>2521</v>
      </c>
      <c r="C2442">
        <v>14764</v>
      </c>
      <c r="D2442">
        <v>177371</v>
      </c>
      <c r="F2442">
        <v>442</v>
      </c>
      <c r="M2442" t="s">
        <v>129</v>
      </c>
      <c r="N2442" s="1">
        <v>43961.458333333336</v>
      </c>
      <c r="O2442" t="s">
        <v>2589</v>
      </c>
      <c r="P2442" t="s">
        <v>162</v>
      </c>
      <c r="Q2442">
        <v>547</v>
      </c>
      <c r="S2442">
        <v>192135</v>
      </c>
      <c r="T2442">
        <v>192135</v>
      </c>
      <c r="U2442">
        <v>192135</v>
      </c>
      <c r="V2442">
        <v>37</v>
      </c>
      <c r="W2442">
        <v>3</v>
      </c>
      <c r="X2442">
        <v>0</v>
      </c>
      <c r="Y2442">
        <v>5369</v>
      </c>
      <c r="Z2442">
        <v>404</v>
      </c>
      <c r="AA2442">
        <v>5773</v>
      </c>
      <c r="AB2442" s="24">
        <f>VLOOKUP(B2442,population!$B$2:$D$54,3,0)</f>
        <v>10488084</v>
      </c>
      <c r="AC2442" s="24" t="str">
        <f>VLOOKUP(B2442,regions!$A$2:$B$54,2,0)</f>
        <v>South</v>
      </c>
      <c r="AD2442" s="24" t="str">
        <f>VLOOKUP(B2442,population!$B$2:$C$54,2,0)</f>
        <v> North Carolina</v>
      </c>
      <c r="AE2442" s="24">
        <f>IFERROR(VLOOKUP(AD2442,'pop density'!$A$1:$B$51,2,0),"")</f>
        <v>206.2</v>
      </c>
      <c r="AF2442" s="24" t="str">
        <f t="shared" si="38"/>
        <v>00206.2- North Carolina</v>
      </c>
    </row>
    <row r="2443" spans="1:32" x14ac:dyDescent="0.25">
      <c r="A2443">
        <v>20200511</v>
      </c>
      <c r="B2443" t="s">
        <v>2521</v>
      </c>
      <c r="C2443">
        <v>15045</v>
      </c>
      <c r="D2443">
        <v>180820</v>
      </c>
      <c r="F2443">
        <v>464</v>
      </c>
      <c r="L2443">
        <v>9115</v>
      </c>
      <c r="M2443" t="s">
        <v>129</v>
      </c>
      <c r="N2443" s="1">
        <v>43962.583333333336</v>
      </c>
      <c r="O2443" t="s">
        <v>2590</v>
      </c>
      <c r="P2443" t="s">
        <v>164</v>
      </c>
      <c r="Q2443">
        <v>550</v>
      </c>
      <c r="S2443">
        <v>195865</v>
      </c>
      <c r="T2443">
        <v>195865</v>
      </c>
      <c r="U2443">
        <v>195865</v>
      </c>
      <c r="V2443">
        <v>37</v>
      </c>
      <c r="W2443">
        <v>3</v>
      </c>
      <c r="X2443">
        <v>0</v>
      </c>
      <c r="Y2443">
        <v>3449</v>
      </c>
      <c r="Z2443">
        <v>281</v>
      </c>
      <c r="AA2443">
        <v>3730</v>
      </c>
      <c r="AB2443" s="24">
        <f>VLOOKUP(B2443,population!$B$2:$D$54,3,0)</f>
        <v>10488084</v>
      </c>
      <c r="AC2443" s="24" t="str">
        <f>VLOOKUP(B2443,regions!$A$2:$B$54,2,0)</f>
        <v>South</v>
      </c>
      <c r="AD2443" s="24" t="str">
        <f>VLOOKUP(B2443,population!$B$2:$C$54,2,0)</f>
        <v> North Carolina</v>
      </c>
      <c r="AE2443" s="24">
        <f>IFERROR(VLOOKUP(AD2443,'pop density'!$A$1:$B$51,2,0),"")</f>
        <v>206.2</v>
      </c>
      <c r="AF2443" s="24" t="str">
        <f t="shared" si="38"/>
        <v>00206.2- North Carolina</v>
      </c>
    </row>
    <row r="2444" spans="1:32" x14ac:dyDescent="0.25">
      <c r="A2444">
        <v>20200512</v>
      </c>
      <c r="B2444" t="s">
        <v>2521</v>
      </c>
      <c r="C2444">
        <v>15346</v>
      </c>
      <c r="D2444">
        <v>186898</v>
      </c>
      <c r="F2444">
        <v>475</v>
      </c>
      <c r="L2444">
        <v>9115</v>
      </c>
      <c r="M2444" t="s">
        <v>62</v>
      </c>
      <c r="N2444" s="1">
        <v>43963.458333333336</v>
      </c>
      <c r="O2444" t="s">
        <v>2591</v>
      </c>
      <c r="P2444" t="s">
        <v>166</v>
      </c>
      <c r="Q2444">
        <v>577</v>
      </c>
      <c r="S2444">
        <v>202244</v>
      </c>
      <c r="T2444">
        <v>202244</v>
      </c>
      <c r="U2444">
        <v>202244</v>
      </c>
      <c r="V2444">
        <v>37</v>
      </c>
      <c r="W2444">
        <v>27</v>
      </c>
      <c r="X2444">
        <v>0</v>
      </c>
      <c r="Y2444">
        <v>6078</v>
      </c>
      <c r="Z2444">
        <v>301</v>
      </c>
      <c r="AA2444">
        <v>6379</v>
      </c>
      <c r="AB2444" s="24">
        <f>VLOOKUP(B2444,population!$B$2:$D$54,3,0)</f>
        <v>10488084</v>
      </c>
      <c r="AC2444" s="24" t="str">
        <f>VLOOKUP(B2444,regions!$A$2:$B$54,2,0)</f>
        <v>South</v>
      </c>
      <c r="AD2444" s="24" t="str">
        <f>VLOOKUP(B2444,population!$B$2:$C$54,2,0)</f>
        <v> North Carolina</v>
      </c>
      <c r="AE2444" s="24">
        <f>IFERROR(VLOOKUP(AD2444,'pop density'!$A$1:$B$51,2,0),"")</f>
        <v>206.2</v>
      </c>
      <c r="AF2444" s="24" t="str">
        <f t="shared" si="38"/>
        <v>00206.2- North Carolina</v>
      </c>
    </row>
    <row r="2445" spans="1:32" x14ac:dyDescent="0.25">
      <c r="A2445">
        <v>20200513</v>
      </c>
      <c r="B2445" t="s">
        <v>2521</v>
      </c>
      <c r="C2445">
        <v>15816</v>
      </c>
      <c r="D2445">
        <v>194641</v>
      </c>
      <c r="F2445">
        <v>521</v>
      </c>
      <c r="L2445">
        <v>9115</v>
      </c>
      <c r="M2445" t="s">
        <v>62</v>
      </c>
      <c r="N2445" s="1">
        <v>43964.444444444445</v>
      </c>
      <c r="O2445" t="s">
        <v>2592</v>
      </c>
      <c r="P2445" t="s">
        <v>168</v>
      </c>
      <c r="Q2445">
        <v>597</v>
      </c>
      <c r="S2445">
        <v>210457</v>
      </c>
      <c r="T2445">
        <v>210457</v>
      </c>
      <c r="U2445">
        <v>210457</v>
      </c>
      <c r="V2445">
        <v>37</v>
      </c>
      <c r="W2445">
        <v>20</v>
      </c>
      <c r="X2445">
        <v>0</v>
      </c>
      <c r="Y2445">
        <v>7743</v>
      </c>
      <c r="Z2445">
        <v>470</v>
      </c>
      <c r="AA2445">
        <v>8213</v>
      </c>
      <c r="AB2445" s="24">
        <f>VLOOKUP(B2445,population!$B$2:$D$54,3,0)</f>
        <v>10488084</v>
      </c>
      <c r="AC2445" s="24" t="str">
        <f>VLOOKUP(B2445,regions!$A$2:$B$54,2,0)</f>
        <v>South</v>
      </c>
      <c r="AD2445" s="24" t="str">
        <f>VLOOKUP(B2445,population!$B$2:$C$54,2,0)</f>
        <v> North Carolina</v>
      </c>
      <c r="AE2445" s="24">
        <f>IFERROR(VLOOKUP(AD2445,'pop density'!$A$1:$B$51,2,0),"")</f>
        <v>206.2</v>
      </c>
      <c r="AF2445" s="24" t="str">
        <f t="shared" si="38"/>
        <v>00206.2- North Carolina</v>
      </c>
    </row>
    <row r="2446" spans="1:32" x14ac:dyDescent="0.25">
      <c r="A2446">
        <v>20200514</v>
      </c>
      <c r="B2446" t="s">
        <v>2521</v>
      </c>
      <c r="C2446">
        <v>16507</v>
      </c>
      <c r="D2446">
        <v>202761</v>
      </c>
      <c r="F2446">
        <v>507</v>
      </c>
      <c r="L2446">
        <v>9115</v>
      </c>
      <c r="M2446" t="s">
        <v>62</v>
      </c>
      <c r="N2446" s="1">
        <v>43965.458333333336</v>
      </c>
      <c r="O2446" t="s">
        <v>2593</v>
      </c>
      <c r="P2446" t="s">
        <v>170</v>
      </c>
      <c r="Q2446">
        <v>615</v>
      </c>
      <c r="S2446">
        <v>219268</v>
      </c>
      <c r="T2446">
        <v>219268</v>
      </c>
      <c r="U2446">
        <v>219268</v>
      </c>
      <c r="V2446">
        <v>37</v>
      </c>
      <c r="W2446">
        <v>18</v>
      </c>
      <c r="X2446">
        <v>0</v>
      </c>
      <c r="Y2446">
        <v>8120</v>
      </c>
      <c r="Z2446">
        <v>691</v>
      </c>
      <c r="AA2446">
        <v>8811</v>
      </c>
      <c r="AB2446" s="24">
        <f>VLOOKUP(B2446,population!$B$2:$D$54,3,0)</f>
        <v>10488084</v>
      </c>
      <c r="AC2446" s="24" t="str">
        <f>VLOOKUP(B2446,regions!$A$2:$B$54,2,0)</f>
        <v>South</v>
      </c>
      <c r="AD2446" s="24" t="str">
        <f>VLOOKUP(B2446,population!$B$2:$C$54,2,0)</f>
        <v> North Carolina</v>
      </c>
      <c r="AE2446" s="24">
        <f>IFERROR(VLOOKUP(AD2446,'pop density'!$A$1:$B$51,2,0),"")</f>
        <v>206.2</v>
      </c>
      <c r="AF2446" s="24" t="str">
        <f t="shared" si="38"/>
        <v>00206.2- North Carolina</v>
      </c>
    </row>
    <row r="2447" spans="1:32" x14ac:dyDescent="0.25">
      <c r="A2447">
        <v>20200515</v>
      </c>
      <c r="B2447" t="s">
        <v>2521</v>
      </c>
      <c r="C2447">
        <v>17129</v>
      </c>
      <c r="D2447">
        <v>214418</v>
      </c>
      <c r="F2447">
        <v>492</v>
      </c>
      <c r="L2447">
        <v>9115</v>
      </c>
      <c r="M2447" t="s">
        <v>62</v>
      </c>
      <c r="N2447" s="1">
        <v>43966.458333333336</v>
      </c>
      <c r="O2447" t="s">
        <v>2594</v>
      </c>
      <c r="P2447" t="s">
        <v>172</v>
      </c>
      <c r="Q2447">
        <v>641</v>
      </c>
      <c r="S2447">
        <v>231547</v>
      </c>
      <c r="T2447">
        <v>231547</v>
      </c>
      <c r="U2447">
        <v>231547</v>
      </c>
      <c r="V2447">
        <v>37</v>
      </c>
      <c r="W2447">
        <v>26</v>
      </c>
      <c r="X2447">
        <v>0</v>
      </c>
      <c r="Y2447">
        <v>11657</v>
      </c>
      <c r="Z2447">
        <v>622</v>
      </c>
      <c r="AA2447">
        <v>12279</v>
      </c>
      <c r="AB2447" s="24">
        <f>VLOOKUP(B2447,population!$B$2:$D$54,3,0)</f>
        <v>10488084</v>
      </c>
      <c r="AC2447" s="24" t="str">
        <f>VLOOKUP(B2447,regions!$A$2:$B$54,2,0)</f>
        <v>South</v>
      </c>
      <c r="AD2447" s="24" t="str">
        <f>VLOOKUP(B2447,population!$B$2:$C$54,2,0)</f>
        <v> North Carolina</v>
      </c>
      <c r="AE2447" s="24">
        <f>IFERROR(VLOOKUP(AD2447,'pop density'!$A$1:$B$51,2,0),"")</f>
        <v>206.2</v>
      </c>
      <c r="AF2447" s="24" t="str">
        <f t="shared" si="38"/>
        <v>00206.2- North Carolina</v>
      </c>
    </row>
    <row r="2448" spans="1:32" x14ac:dyDescent="0.25">
      <c r="A2448">
        <v>20200516</v>
      </c>
      <c r="B2448" t="s">
        <v>2521</v>
      </c>
      <c r="C2448">
        <v>17982</v>
      </c>
      <c r="D2448">
        <v>220604</v>
      </c>
      <c r="F2448">
        <v>481</v>
      </c>
      <c r="L2448">
        <v>9115</v>
      </c>
      <c r="M2448" t="s">
        <v>62</v>
      </c>
      <c r="N2448" s="1">
        <v>43967.458333333336</v>
      </c>
      <c r="O2448" t="s">
        <v>2595</v>
      </c>
      <c r="P2448" t="s">
        <v>174</v>
      </c>
      <c r="Q2448">
        <v>652</v>
      </c>
      <c r="S2448">
        <v>238586</v>
      </c>
      <c r="T2448">
        <v>238586</v>
      </c>
      <c r="U2448">
        <v>238586</v>
      </c>
      <c r="V2448">
        <v>37</v>
      </c>
      <c r="W2448">
        <v>11</v>
      </c>
      <c r="X2448">
        <v>0</v>
      </c>
      <c r="Y2448">
        <v>6186</v>
      </c>
      <c r="Z2448">
        <v>853</v>
      </c>
      <c r="AA2448">
        <v>7039</v>
      </c>
      <c r="AB2448" s="24">
        <f>VLOOKUP(B2448,population!$B$2:$D$54,3,0)</f>
        <v>10488084</v>
      </c>
      <c r="AC2448" s="24" t="str">
        <f>VLOOKUP(B2448,regions!$A$2:$B$54,2,0)</f>
        <v>South</v>
      </c>
      <c r="AD2448" s="24" t="str">
        <f>VLOOKUP(B2448,population!$B$2:$C$54,2,0)</f>
        <v> North Carolina</v>
      </c>
      <c r="AE2448" s="24">
        <f>IFERROR(VLOOKUP(AD2448,'pop density'!$A$1:$B$51,2,0),"")</f>
        <v>206.2</v>
      </c>
      <c r="AF2448" s="24" t="str">
        <f t="shared" si="38"/>
        <v>00206.2- North Carolina</v>
      </c>
    </row>
    <row r="2449" spans="1:32" x14ac:dyDescent="0.25">
      <c r="A2449">
        <v>20200517</v>
      </c>
      <c r="B2449" t="s">
        <v>2521</v>
      </c>
      <c r="C2449">
        <v>18512</v>
      </c>
      <c r="D2449">
        <v>230432</v>
      </c>
      <c r="F2449">
        <v>493</v>
      </c>
      <c r="L2449">
        <v>9115</v>
      </c>
      <c r="M2449" t="s">
        <v>62</v>
      </c>
      <c r="N2449" s="1">
        <v>43968.458333333336</v>
      </c>
      <c r="O2449" t="s">
        <v>2596</v>
      </c>
      <c r="P2449" t="s">
        <v>176</v>
      </c>
      <c r="Q2449">
        <v>659</v>
      </c>
      <c r="S2449">
        <v>248944</v>
      </c>
      <c r="T2449">
        <v>248944</v>
      </c>
      <c r="U2449">
        <v>248944</v>
      </c>
      <c r="V2449">
        <v>37</v>
      </c>
      <c r="W2449">
        <v>7</v>
      </c>
      <c r="X2449">
        <v>0</v>
      </c>
      <c r="Y2449">
        <v>9828</v>
      </c>
      <c r="Z2449">
        <v>530</v>
      </c>
      <c r="AA2449">
        <v>10358</v>
      </c>
      <c r="AB2449" s="24">
        <f>VLOOKUP(B2449,population!$B$2:$D$54,3,0)</f>
        <v>10488084</v>
      </c>
      <c r="AC2449" s="24" t="str">
        <f>VLOOKUP(B2449,regions!$A$2:$B$54,2,0)</f>
        <v>South</v>
      </c>
      <c r="AD2449" s="24" t="str">
        <f>VLOOKUP(B2449,population!$B$2:$C$54,2,0)</f>
        <v> North Carolina</v>
      </c>
      <c r="AE2449" s="24">
        <f>IFERROR(VLOOKUP(AD2449,'pop density'!$A$1:$B$51,2,0),"")</f>
        <v>206.2</v>
      </c>
      <c r="AF2449" s="24" t="str">
        <f t="shared" si="38"/>
        <v>00206.2- North Carolina</v>
      </c>
    </row>
    <row r="2450" spans="1:32" x14ac:dyDescent="0.25">
      <c r="A2450">
        <v>20200518</v>
      </c>
      <c r="B2450" t="s">
        <v>2521</v>
      </c>
      <c r="C2450">
        <v>19023</v>
      </c>
      <c r="D2450">
        <v>236732</v>
      </c>
      <c r="F2450">
        <v>511</v>
      </c>
      <c r="L2450">
        <v>11637</v>
      </c>
      <c r="M2450" t="s">
        <v>62</v>
      </c>
      <c r="N2450" s="1">
        <v>43969.458333333336</v>
      </c>
      <c r="O2450" t="s">
        <v>2597</v>
      </c>
      <c r="P2450" t="s">
        <v>178</v>
      </c>
      <c r="Q2450">
        <v>661</v>
      </c>
      <c r="S2450">
        <v>255755</v>
      </c>
      <c r="T2450">
        <v>255755</v>
      </c>
      <c r="U2450">
        <v>255755</v>
      </c>
      <c r="V2450">
        <v>37</v>
      </c>
      <c r="W2450">
        <v>2</v>
      </c>
      <c r="X2450">
        <v>0</v>
      </c>
      <c r="Y2450">
        <v>6300</v>
      </c>
      <c r="Z2450">
        <v>511</v>
      </c>
      <c r="AA2450">
        <v>6811</v>
      </c>
      <c r="AB2450" s="24">
        <f>VLOOKUP(B2450,population!$B$2:$D$54,3,0)</f>
        <v>10488084</v>
      </c>
      <c r="AC2450" s="24" t="str">
        <f>VLOOKUP(B2450,regions!$A$2:$B$54,2,0)</f>
        <v>South</v>
      </c>
      <c r="AD2450" s="24" t="str">
        <f>VLOOKUP(B2450,population!$B$2:$C$54,2,0)</f>
        <v> North Carolina</v>
      </c>
      <c r="AE2450" s="24">
        <f>IFERROR(VLOOKUP(AD2450,'pop density'!$A$1:$B$51,2,0),"")</f>
        <v>206.2</v>
      </c>
      <c r="AF2450" s="24" t="str">
        <f t="shared" si="38"/>
        <v>00206.2- North Carolina</v>
      </c>
    </row>
    <row r="2451" spans="1:32" x14ac:dyDescent="0.25">
      <c r="A2451">
        <v>20200519</v>
      </c>
      <c r="B2451" t="s">
        <v>2521</v>
      </c>
      <c r="C2451">
        <v>19700</v>
      </c>
      <c r="D2451">
        <v>245308</v>
      </c>
      <c r="F2451">
        <v>585</v>
      </c>
      <c r="L2451">
        <v>11637</v>
      </c>
      <c r="M2451" t="s">
        <v>62</v>
      </c>
      <c r="N2451" s="1">
        <v>43970.583333333336</v>
      </c>
      <c r="O2451" t="s">
        <v>2598</v>
      </c>
      <c r="P2451" t="s">
        <v>180</v>
      </c>
      <c r="Q2451">
        <v>691</v>
      </c>
      <c r="S2451">
        <v>265008</v>
      </c>
      <c r="T2451">
        <v>265008</v>
      </c>
      <c r="U2451">
        <v>265008</v>
      </c>
      <c r="V2451">
        <v>37</v>
      </c>
      <c r="W2451">
        <v>30</v>
      </c>
      <c r="X2451">
        <v>0</v>
      </c>
      <c r="Y2451">
        <v>8576</v>
      </c>
      <c r="Z2451">
        <v>677</v>
      </c>
      <c r="AA2451">
        <v>9253</v>
      </c>
      <c r="AB2451" s="24">
        <f>VLOOKUP(B2451,population!$B$2:$D$54,3,0)</f>
        <v>10488084</v>
      </c>
      <c r="AC2451" s="24" t="str">
        <f>VLOOKUP(B2451,regions!$A$2:$B$54,2,0)</f>
        <v>South</v>
      </c>
      <c r="AD2451" s="24" t="str">
        <f>VLOOKUP(B2451,population!$B$2:$C$54,2,0)</f>
        <v> North Carolina</v>
      </c>
      <c r="AE2451" s="24">
        <f>IFERROR(VLOOKUP(AD2451,'pop density'!$A$1:$B$51,2,0),"")</f>
        <v>206.2</v>
      </c>
      <c r="AF2451" s="24" t="str">
        <f t="shared" si="38"/>
        <v>00206.2- North Carolina</v>
      </c>
    </row>
    <row r="2452" spans="1:32" x14ac:dyDescent="0.25">
      <c r="A2452">
        <v>20200520</v>
      </c>
      <c r="B2452" t="s">
        <v>2521</v>
      </c>
      <c r="C2452">
        <v>20122</v>
      </c>
      <c r="D2452">
        <v>257481</v>
      </c>
      <c r="F2452">
        <v>554</v>
      </c>
      <c r="L2452">
        <v>11637</v>
      </c>
      <c r="M2452" t="s">
        <v>62</v>
      </c>
      <c r="N2452" s="1">
        <v>43971.510416666664</v>
      </c>
      <c r="O2452" t="s">
        <v>2599</v>
      </c>
      <c r="P2452" t="s">
        <v>182</v>
      </c>
      <c r="Q2452">
        <v>702</v>
      </c>
      <c r="S2452">
        <v>277603</v>
      </c>
      <c r="T2452">
        <v>277603</v>
      </c>
      <c r="U2452">
        <v>277603</v>
      </c>
      <c r="V2452">
        <v>37</v>
      </c>
      <c r="W2452">
        <v>11</v>
      </c>
      <c r="X2452">
        <v>0</v>
      </c>
      <c r="Y2452">
        <v>12173</v>
      </c>
      <c r="Z2452">
        <v>422</v>
      </c>
      <c r="AA2452">
        <v>12595</v>
      </c>
      <c r="AB2452" s="24">
        <f>VLOOKUP(B2452,population!$B$2:$D$54,3,0)</f>
        <v>10488084</v>
      </c>
      <c r="AC2452" s="24" t="str">
        <f>VLOOKUP(B2452,regions!$A$2:$B$54,2,0)</f>
        <v>South</v>
      </c>
      <c r="AD2452" s="24" t="str">
        <f>VLOOKUP(B2452,population!$B$2:$C$54,2,0)</f>
        <v> North Carolina</v>
      </c>
      <c r="AE2452" s="24">
        <f>IFERROR(VLOOKUP(AD2452,'pop density'!$A$1:$B$51,2,0),"")</f>
        <v>206.2</v>
      </c>
      <c r="AF2452" s="24" t="str">
        <f t="shared" si="38"/>
        <v>00206.2- North Carolina</v>
      </c>
    </row>
    <row r="2453" spans="1:32" x14ac:dyDescent="0.25">
      <c r="A2453">
        <v>20200521</v>
      </c>
      <c r="B2453" t="s">
        <v>2521</v>
      </c>
      <c r="C2453">
        <v>20860</v>
      </c>
      <c r="D2453">
        <v>269785</v>
      </c>
      <c r="F2453">
        <v>578</v>
      </c>
      <c r="L2453">
        <v>11637</v>
      </c>
      <c r="M2453" t="s">
        <v>62</v>
      </c>
      <c r="N2453" s="1">
        <v>43972.576388888891</v>
      </c>
      <c r="O2453" t="s">
        <v>2600</v>
      </c>
      <c r="P2453" t="s">
        <v>184</v>
      </c>
      <c r="Q2453">
        <v>716</v>
      </c>
      <c r="S2453">
        <v>290645</v>
      </c>
      <c r="T2453">
        <v>290645</v>
      </c>
      <c r="U2453">
        <v>290645</v>
      </c>
      <c r="V2453">
        <v>37</v>
      </c>
      <c r="W2453">
        <v>14</v>
      </c>
      <c r="X2453">
        <v>0</v>
      </c>
      <c r="Y2453">
        <v>12304</v>
      </c>
      <c r="Z2453">
        <v>738</v>
      </c>
      <c r="AA2453">
        <v>13042</v>
      </c>
      <c r="AB2453" s="24">
        <f>VLOOKUP(B2453,population!$B$2:$D$54,3,0)</f>
        <v>10488084</v>
      </c>
      <c r="AC2453" s="24" t="str">
        <f>VLOOKUP(B2453,regions!$A$2:$B$54,2,0)</f>
        <v>South</v>
      </c>
      <c r="AD2453" s="24" t="str">
        <f>VLOOKUP(B2453,population!$B$2:$C$54,2,0)</f>
        <v> North Carolina</v>
      </c>
      <c r="AE2453" s="24">
        <f>IFERROR(VLOOKUP(AD2453,'pop density'!$A$1:$B$51,2,0),"")</f>
        <v>206.2</v>
      </c>
      <c r="AF2453" s="24" t="str">
        <f t="shared" si="38"/>
        <v>00206.2- North Carolina</v>
      </c>
    </row>
    <row r="2454" spans="1:32" x14ac:dyDescent="0.25">
      <c r="A2454">
        <v>20200522</v>
      </c>
      <c r="B2454" t="s">
        <v>2521</v>
      </c>
      <c r="C2454">
        <v>21618</v>
      </c>
      <c r="D2454">
        <v>281606</v>
      </c>
      <c r="F2454">
        <v>568</v>
      </c>
      <c r="L2454">
        <v>11637</v>
      </c>
      <c r="M2454" t="s">
        <v>62</v>
      </c>
      <c r="N2454" s="1">
        <v>43973.45208333333</v>
      </c>
      <c r="O2454" t="s">
        <v>2601</v>
      </c>
      <c r="P2454" t="s">
        <v>186</v>
      </c>
      <c r="Q2454">
        <v>728</v>
      </c>
      <c r="S2454">
        <v>303224</v>
      </c>
      <c r="T2454">
        <v>303224</v>
      </c>
      <c r="U2454">
        <v>303224</v>
      </c>
      <c r="V2454">
        <v>37</v>
      </c>
      <c r="W2454">
        <v>12</v>
      </c>
      <c r="X2454">
        <v>0</v>
      </c>
      <c r="Y2454">
        <v>11821</v>
      </c>
      <c r="Z2454">
        <v>758</v>
      </c>
      <c r="AA2454">
        <v>12579</v>
      </c>
      <c r="AB2454" s="24">
        <f>VLOOKUP(B2454,population!$B$2:$D$54,3,0)</f>
        <v>10488084</v>
      </c>
      <c r="AC2454" s="24" t="str">
        <f>VLOOKUP(B2454,regions!$A$2:$B$54,2,0)</f>
        <v>South</v>
      </c>
      <c r="AD2454" s="24" t="str">
        <f>VLOOKUP(B2454,population!$B$2:$C$54,2,0)</f>
        <v> North Carolina</v>
      </c>
      <c r="AE2454" s="24">
        <f>IFERROR(VLOOKUP(AD2454,'pop density'!$A$1:$B$51,2,0),"")</f>
        <v>206.2</v>
      </c>
      <c r="AF2454" s="24" t="str">
        <f t="shared" si="38"/>
        <v>00206.2- North Carolina</v>
      </c>
    </row>
    <row r="2455" spans="1:32" x14ac:dyDescent="0.25">
      <c r="A2455">
        <v>20200523</v>
      </c>
      <c r="B2455" t="s">
        <v>2521</v>
      </c>
      <c r="C2455">
        <v>22725</v>
      </c>
      <c r="D2455">
        <v>306857</v>
      </c>
      <c r="F2455">
        <v>589</v>
      </c>
      <c r="L2455">
        <v>11637</v>
      </c>
      <c r="M2455" t="s">
        <v>62</v>
      </c>
      <c r="N2455" s="1">
        <v>43974.481249999997</v>
      </c>
      <c r="O2455" t="s">
        <v>2602</v>
      </c>
      <c r="P2455" t="s">
        <v>188</v>
      </c>
      <c r="Q2455">
        <v>737</v>
      </c>
      <c r="S2455">
        <v>329582</v>
      </c>
      <c r="T2455">
        <v>329582</v>
      </c>
      <c r="U2455">
        <v>329582</v>
      </c>
      <c r="V2455">
        <v>37</v>
      </c>
      <c r="W2455">
        <v>9</v>
      </c>
      <c r="X2455">
        <v>0</v>
      </c>
      <c r="Y2455">
        <v>25251</v>
      </c>
      <c r="Z2455">
        <v>1107</v>
      </c>
      <c r="AA2455">
        <v>26358</v>
      </c>
      <c r="AB2455" s="24">
        <f>VLOOKUP(B2455,population!$B$2:$D$54,3,0)</f>
        <v>10488084</v>
      </c>
      <c r="AC2455" s="24" t="str">
        <f>VLOOKUP(B2455,regions!$A$2:$B$54,2,0)</f>
        <v>South</v>
      </c>
      <c r="AD2455" s="24" t="str">
        <f>VLOOKUP(B2455,population!$B$2:$C$54,2,0)</f>
        <v> North Carolina</v>
      </c>
      <c r="AE2455" s="24">
        <f>IFERROR(VLOOKUP(AD2455,'pop density'!$A$1:$B$51,2,0),"")</f>
        <v>206.2</v>
      </c>
      <c r="AF2455" s="24" t="str">
        <f t="shared" si="38"/>
        <v>00206.2- North Carolina</v>
      </c>
    </row>
    <row r="2456" spans="1:32" x14ac:dyDescent="0.25">
      <c r="A2456">
        <v>20200524</v>
      </c>
      <c r="B2456" t="s">
        <v>2521</v>
      </c>
      <c r="C2456">
        <v>23222</v>
      </c>
      <c r="D2456">
        <v>313434</v>
      </c>
      <c r="F2456">
        <v>587</v>
      </c>
      <c r="L2456">
        <v>11637</v>
      </c>
      <c r="M2456" t="s">
        <v>62</v>
      </c>
      <c r="N2456" s="1">
        <v>43975.46875</v>
      </c>
      <c r="O2456" t="s">
        <v>2603</v>
      </c>
      <c r="P2456" t="s">
        <v>190</v>
      </c>
      <c r="Q2456">
        <v>744</v>
      </c>
      <c r="S2456">
        <v>336656</v>
      </c>
      <c r="T2456">
        <v>336656</v>
      </c>
      <c r="U2456">
        <v>336656</v>
      </c>
      <c r="V2456">
        <v>37</v>
      </c>
      <c r="W2456">
        <v>7</v>
      </c>
      <c r="X2456">
        <v>0</v>
      </c>
      <c r="Y2456">
        <v>6577</v>
      </c>
      <c r="Z2456">
        <v>497</v>
      </c>
      <c r="AA2456">
        <v>7074</v>
      </c>
      <c r="AB2456" s="24">
        <f>VLOOKUP(B2456,population!$B$2:$D$54,3,0)</f>
        <v>10488084</v>
      </c>
      <c r="AC2456" s="24" t="str">
        <f>VLOOKUP(B2456,regions!$A$2:$B$54,2,0)</f>
        <v>South</v>
      </c>
      <c r="AD2456" s="24" t="str">
        <f>VLOOKUP(B2456,population!$B$2:$C$54,2,0)</f>
        <v> North Carolina</v>
      </c>
      <c r="AE2456" s="24">
        <f>IFERROR(VLOOKUP(AD2456,'pop density'!$A$1:$B$51,2,0),"")</f>
        <v>206.2</v>
      </c>
      <c r="AF2456" s="24" t="str">
        <f t="shared" si="38"/>
        <v>00206.2- North Carolina</v>
      </c>
    </row>
    <row r="2457" spans="1:32" x14ac:dyDescent="0.25">
      <c r="A2457">
        <v>20200307</v>
      </c>
      <c r="B2457" t="s">
        <v>2604</v>
      </c>
      <c r="C2457">
        <v>0</v>
      </c>
      <c r="D2457">
        <v>0</v>
      </c>
      <c r="O2457" t="s">
        <v>2605</v>
      </c>
      <c r="P2457" t="s">
        <v>31</v>
      </c>
      <c r="S2457">
        <v>0</v>
      </c>
      <c r="T2457">
        <v>0</v>
      </c>
      <c r="U2457">
        <v>0</v>
      </c>
      <c r="V2457">
        <v>38</v>
      </c>
      <c r="AB2457" s="24">
        <f>VLOOKUP(B2457,population!$B$2:$D$54,3,0)</f>
        <v>762062</v>
      </c>
      <c r="AC2457" s="24" t="str">
        <f>VLOOKUP(B2457,regions!$A$2:$B$54,2,0)</f>
        <v>Midwest</v>
      </c>
      <c r="AD2457" s="24" t="str">
        <f>VLOOKUP(B2457,population!$B$2:$C$54,2,0)</f>
        <v> North Dakota</v>
      </c>
      <c r="AE2457" s="24">
        <f>IFERROR(VLOOKUP(AD2457,'pop density'!$A$1:$B$51,2,0),"")</f>
        <v>11</v>
      </c>
      <c r="AF2457" s="24" t="str">
        <f t="shared" si="38"/>
        <v>00011.0- North Dakota</v>
      </c>
    </row>
    <row r="2458" spans="1:32" x14ac:dyDescent="0.25">
      <c r="A2458">
        <v>20200308</v>
      </c>
      <c r="B2458" t="s">
        <v>2604</v>
      </c>
      <c r="C2458">
        <v>0</v>
      </c>
      <c r="D2458">
        <v>0</v>
      </c>
      <c r="O2458" t="s">
        <v>2606</v>
      </c>
      <c r="P2458" t="s">
        <v>33</v>
      </c>
      <c r="S2458">
        <v>0</v>
      </c>
      <c r="T2458">
        <v>0</v>
      </c>
      <c r="U2458">
        <v>0</v>
      </c>
      <c r="V2458">
        <v>38</v>
      </c>
      <c r="W2458">
        <v>0</v>
      </c>
      <c r="X2458">
        <v>0</v>
      </c>
      <c r="Y2458">
        <v>0</v>
      </c>
      <c r="Z2458">
        <v>0</v>
      </c>
      <c r="AA2458">
        <v>0</v>
      </c>
      <c r="AB2458" s="24">
        <f>VLOOKUP(B2458,population!$B$2:$D$54,3,0)</f>
        <v>762062</v>
      </c>
      <c r="AC2458" s="24" t="str">
        <f>VLOOKUP(B2458,regions!$A$2:$B$54,2,0)</f>
        <v>Midwest</v>
      </c>
      <c r="AD2458" s="24" t="str">
        <f>VLOOKUP(B2458,population!$B$2:$C$54,2,0)</f>
        <v> North Dakota</v>
      </c>
      <c r="AE2458" s="24">
        <f>IFERROR(VLOOKUP(AD2458,'pop density'!$A$1:$B$51,2,0),"")</f>
        <v>11</v>
      </c>
      <c r="AF2458" s="24" t="str">
        <f t="shared" si="38"/>
        <v>00011.0- North Dakota</v>
      </c>
    </row>
    <row r="2459" spans="1:32" x14ac:dyDescent="0.25">
      <c r="A2459">
        <v>20200309</v>
      </c>
      <c r="B2459" t="s">
        <v>2604</v>
      </c>
      <c r="C2459">
        <v>0</v>
      </c>
      <c r="D2459">
        <v>0</v>
      </c>
      <c r="O2459" t="s">
        <v>2607</v>
      </c>
      <c r="P2459" t="s">
        <v>35</v>
      </c>
      <c r="S2459">
        <v>0</v>
      </c>
      <c r="T2459">
        <v>0</v>
      </c>
      <c r="U2459">
        <v>0</v>
      </c>
      <c r="V2459">
        <v>38</v>
      </c>
      <c r="W2459">
        <v>0</v>
      </c>
      <c r="X2459">
        <v>0</v>
      </c>
      <c r="Y2459">
        <v>0</v>
      </c>
      <c r="Z2459">
        <v>0</v>
      </c>
      <c r="AA2459">
        <v>0</v>
      </c>
      <c r="AB2459" s="24">
        <f>VLOOKUP(B2459,population!$B$2:$D$54,3,0)</f>
        <v>762062</v>
      </c>
      <c r="AC2459" s="24" t="str">
        <f>VLOOKUP(B2459,regions!$A$2:$B$54,2,0)</f>
        <v>Midwest</v>
      </c>
      <c r="AD2459" s="24" t="str">
        <f>VLOOKUP(B2459,population!$B$2:$C$54,2,0)</f>
        <v> North Dakota</v>
      </c>
      <c r="AE2459" s="24">
        <f>IFERROR(VLOOKUP(AD2459,'pop density'!$A$1:$B$51,2,0),"")</f>
        <v>11</v>
      </c>
      <c r="AF2459" s="24" t="str">
        <f t="shared" si="38"/>
        <v>00011.0- North Dakota</v>
      </c>
    </row>
    <row r="2460" spans="1:32" x14ac:dyDescent="0.25">
      <c r="A2460">
        <v>20200310</v>
      </c>
      <c r="B2460" t="s">
        <v>2604</v>
      </c>
      <c r="C2460">
        <v>0</v>
      </c>
      <c r="D2460">
        <v>6</v>
      </c>
      <c r="E2460">
        <v>2</v>
      </c>
      <c r="O2460" t="s">
        <v>2608</v>
      </c>
      <c r="P2460" t="s">
        <v>37</v>
      </c>
      <c r="S2460">
        <v>8</v>
      </c>
      <c r="T2460">
        <v>6</v>
      </c>
      <c r="U2460">
        <v>6</v>
      </c>
      <c r="V2460">
        <v>38</v>
      </c>
      <c r="W2460">
        <v>0</v>
      </c>
      <c r="X2460">
        <v>0</v>
      </c>
      <c r="Y2460">
        <v>6</v>
      </c>
      <c r="Z2460">
        <v>0</v>
      </c>
      <c r="AA2460">
        <v>6</v>
      </c>
      <c r="AB2460" s="24">
        <f>VLOOKUP(B2460,population!$B$2:$D$54,3,0)</f>
        <v>762062</v>
      </c>
      <c r="AC2460" s="24" t="str">
        <f>VLOOKUP(B2460,regions!$A$2:$B$54,2,0)</f>
        <v>Midwest</v>
      </c>
      <c r="AD2460" s="24" t="str">
        <f>VLOOKUP(B2460,population!$B$2:$C$54,2,0)</f>
        <v> North Dakota</v>
      </c>
      <c r="AE2460" s="24">
        <f>IFERROR(VLOOKUP(AD2460,'pop density'!$A$1:$B$51,2,0),"")</f>
        <v>11</v>
      </c>
      <c r="AF2460" s="24" t="str">
        <f t="shared" si="38"/>
        <v>00011.0- North Dakota</v>
      </c>
    </row>
    <row r="2461" spans="1:32" x14ac:dyDescent="0.25">
      <c r="A2461">
        <v>20200311</v>
      </c>
      <c r="B2461" t="s">
        <v>2604</v>
      </c>
      <c r="C2461">
        <v>0</v>
      </c>
      <c r="D2461">
        <v>7</v>
      </c>
      <c r="E2461">
        <v>6</v>
      </c>
      <c r="O2461" t="s">
        <v>2609</v>
      </c>
      <c r="P2461" t="s">
        <v>39</v>
      </c>
      <c r="S2461">
        <v>13</v>
      </c>
      <c r="T2461">
        <v>7</v>
      </c>
      <c r="U2461">
        <v>7</v>
      </c>
      <c r="V2461">
        <v>38</v>
      </c>
      <c r="W2461">
        <v>0</v>
      </c>
      <c r="X2461">
        <v>0</v>
      </c>
      <c r="Y2461">
        <v>1</v>
      </c>
      <c r="Z2461">
        <v>0</v>
      </c>
      <c r="AA2461">
        <v>1</v>
      </c>
      <c r="AB2461" s="24">
        <f>VLOOKUP(B2461,population!$B$2:$D$54,3,0)</f>
        <v>762062</v>
      </c>
      <c r="AC2461" s="24" t="str">
        <f>VLOOKUP(B2461,regions!$A$2:$B$54,2,0)</f>
        <v>Midwest</v>
      </c>
      <c r="AD2461" s="24" t="str">
        <f>VLOOKUP(B2461,population!$B$2:$C$54,2,0)</f>
        <v> North Dakota</v>
      </c>
      <c r="AE2461" s="24">
        <f>IFERROR(VLOOKUP(AD2461,'pop density'!$A$1:$B$51,2,0),"")</f>
        <v>11</v>
      </c>
      <c r="AF2461" s="24" t="str">
        <f t="shared" si="38"/>
        <v>00011.0- North Dakota</v>
      </c>
    </row>
    <row r="2462" spans="1:32" x14ac:dyDescent="0.25">
      <c r="A2462">
        <v>20200312</v>
      </c>
      <c r="B2462" t="s">
        <v>2604</v>
      </c>
      <c r="C2462">
        <v>1</v>
      </c>
      <c r="D2462">
        <v>12</v>
      </c>
      <c r="E2462">
        <v>14</v>
      </c>
      <c r="N2462" s="1">
        <v>43901</v>
      </c>
      <c r="O2462" t="s">
        <v>2610</v>
      </c>
      <c r="P2462" t="s">
        <v>41</v>
      </c>
      <c r="S2462">
        <v>27</v>
      </c>
      <c r="T2462">
        <v>13</v>
      </c>
      <c r="U2462">
        <v>13</v>
      </c>
      <c r="V2462">
        <v>38</v>
      </c>
      <c r="W2462">
        <v>0</v>
      </c>
      <c r="X2462">
        <v>0</v>
      </c>
      <c r="Y2462">
        <v>5</v>
      </c>
      <c r="Z2462">
        <v>1</v>
      </c>
      <c r="AA2462">
        <v>6</v>
      </c>
      <c r="AB2462" s="24">
        <f>VLOOKUP(B2462,population!$B$2:$D$54,3,0)</f>
        <v>762062</v>
      </c>
      <c r="AC2462" s="24" t="str">
        <f>VLOOKUP(B2462,regions!$A$2:$B$54,2,0)</f>
        <v>Midwest</v>
      </c>
      <c r="AD2462" s="24" t="str">
        <f>VLOOKUP(B2462,population!$B$2:$C$54,2,0)</f>
        <v> North Dakota</v>
      </c>
      <c r="AE2462" s="24">
        <f>IFERROR(VLOOKUP(AD2462,'pop density'!$A$1:$B$51,2,0),"")</f>
        <v>11</v>
      </c>
      <c r="AF2462" s="24" t="str">
        <f t="shared" si="38"/>
        <v>00011.0- North Dakota</v>
      </c>
    </row>
    <row r="2463" spans="1:32" x14ac:dyDescent="0.25">
      <c r="A2463">
        <v>20200313</v>
      </c>
      <c r="B2463" t="s">
        <v>2604</v>
      </c>
      <c r="C2463">
        <v>1</v>
      </c>
      <c r="D2463">
        <v>39</v>
      </c>
      <c r="E2463">
        <v>12</v>
      </c>
      <c r="N2463" s="1">
        <v>43903.541666666664</v>
      </c>
      <c r="O2463" t="s">
        <v>2611</v>
      </c>
      <c r="P2463" t="s">
        <v>43</v>
      </c>
      <c r="Q2463">
        <v>0</v>
      </c>
      <c r="S2463">
        <v>52</v>
      </c>
      <c r="T2463">
        <v>40</v>
      </c>
      <c r="U2463">
        <v>40</v>
      </c>
      <c r="V2463">
        <v>38</v>
      </c>
      <c r="W2463">
        <v>0</v>
      </c>
      <c r="X2463">
        <v>0</v>
      </c>
      <c r="Y2463">
        <v>27</v>
      </c>
      <c r="Z2463">
        <v>0</v>
      </c>
      <c r="AA2463">
        <v>27</v>
      </c>
      <c r="AB2463" s="24">
        <f>VLOOKUP(B2463,population!$B$2:$D$54,3,0)</f>
        <v>762062</v>
      </c>
      <c r="AC2463" s="24" t="str">
        <f>VLOOKUP(B2463,regions!$A$2:$B$54,2,0)</f>
        <v>Midwest</v>
      </c>
      <c r="AD2463" s="24" t="str">
        <f>VLOOKUP(B2463,population!$B$2:$C$54,2,0)</f>
        <v> North Dakota</v>
      </c>
      <c r="AE2463" s="24">
        <f>IFERROR(VLOOKUP(AD2463,'pop density'!$A$1:$B$51,2,0),"")</f>
        <v>11</v>
      </c>
      <c r="AF2463" s="24" t="str">
        <f t="shared" si="38"/>
        <v>00011.0- North Dakota</v>
      </c>
    </row>
    <row r="2464" spans="1:32" x14ac:dyDescent="0.25">
      <c r="A2464">
        <v>20200314</v>
      </c>
      <c r="B2464" t="s">
        <v>2604</v>
      </c>
      <c r="C2464">
        <v>1</v>
      </c>
      <c r="D2464">
        <v>54</v>
      </c>
      <c r="E2464">
        <v>14</v>
      </c>
      <c r="N2464" s="1">
        <v>43903.541666666664</v>
      </c>
      <c r="O2464" t="s">
        <v>2612</v>
      </c>
      <c r="P2464" t="s">
        <v>45</v>
      </c>
      <c r="Q2464">
        <v>0</v>
      </c>
      <c r="S2464">
        <v>69</v>
      </c>
      <c r="T2464">
        <v>55</v>
      </c>
      <c r="U2464">
        <v>55</v>
      </c>
      <c r="V2464">
        <v>38</v>
      </c>
      <c r="W2464">
        <v>0</v>
      </c>
      <c r="X2464">
        <v>0</v>
      </c>
      <c r="Y2464">
        <v>15</v>
      </c>
      <c r="Z2464">
        <v>0</v>
      </c>
      <c r="AA2464">
        <v>15</v>
      </c>
      <c r="AB2464" s="24">
        <f>VLOOKUP(B2464,population!$B$2:$D$54,3,0)</f>
        <v>762062</v>
      </c>
      <c r="AC2464" s="24" t="str">
        <f>VLOOKUP(B2464,regions!$A$2:$B$54,2,0)</f>
        <v>Midwest</v>
      </c>
      <c r="AD2464" s="24" t="str">
        <f>VLOOKUP(B2464,population!$B$2:$C$54,2,0)</f>
        <v> North Dakota</v>
      </c>
      <c r="AE2464" s="24">
        <f>IFERROR(VLOOKUP(AD2464,'pop density'!$A$1:$B$51,2,0),"")</f>
        <v>11</v>
      </c>
      <c r="AF2464" s="24" t="str">
        <f t="shared" si="38"/>
        <v>00011.0- North Dakota</v>
      </c>
    </row>
    <row r="2465" spans="1:32" x14ac:dyDescent="0.25">
      <c r="A2465">
        <v>20200315</v>
      </c>
      <c r="B2465" t="s">
        <v>2604</v>
      </c>
      <c r="C2465">
        <v>1</v>
      </c>
      <c r="D2465">
        <v>95</v>
      </c>
      <c r="E2465">
        <v>4</v>
      </c>
      <c r="N2465" s="1">
        <v>43905.5</v>
      </c>
      <c r="O2465" t="s">
        <v>2613</v>
      </c>
      <c r="P2465" t="s">
        <v>47</v>
      </c>
      <c r="Q2465">
        <v>0</v>
      </c>
      <c r="S2465">
        <v>100</v>
      </c>
      <c r="T2465">
        <v>96</v>
      </c>
      <c r="U2465">
        <v>96</v>
      </c>
      <c r="V2465">
        <v>38</v>
      </c>
      <c r="W2465">
        <v>0</v>
      </c>
      <c r="X2465">
        <v>0</v>
      </c>
      <c r="Y2465">
        <v>41</v>
      </c>
      <c r="Z2465">
        <v>0</v>
      </c>
      <c r="AA2465">
        <v>41</v>
      </c>
      <c r="AB2465" s="24">
        <f>VLOOKUP(B2465,population!$B$2:$D$54,3,0)</f>
        <v>762062</v>
      </c>
      <c r="AC2465" s="24" t="str">
        <f>VLOOKUP(B2465,regions!$A$2:$B$54,2,0)</f>
        <v>Midwest</v>
      </c>
      <c r="AD2465" s="24" t="str">
        <f>VLOOKUP(B2465,population!$B$2:$C$54,2,0)</f>
        <v> North Dakota</v>
      </c>
      <c r="AE2465" s="24">
        <f>IFERROR(VLOOKUP(AD2465,'pop density'!$A$1:$B$51,2,0),"")</f>
        <v>11</v>
      </c>
      <c r="AF2465" s="24" t="str">
        <f t="shared" si="38"/>
        <v>00011.0- North Dakota</v>
      </c>
    </row>
    <row r="2466" spans="1:32" x14ac:dyDescent="0.25">
      <c r="A2466">
        <v>20200316</v>
      </c>
      <c r="B2466" t="s">
        <v>2604</v>
      </c>
      <c r="C2466">
        <v>1</v>
      </c>
      <c r="D2466">
        <v>123</v>
      </c>
      <c r="E2466">
        <v>0</v>
      </c>
      <c r="N2466" s="1">
        <v>43906.65625</v>
      </c>
      <c r="O2466" t="s">
        <v>2614</v>
      </c>
      <c r="P2466" t="s">
        <v>49</v>
      </c>
      <c r="Q2466">
        <v>0</v>
      </c>
      <c r="S2466">
        <v>124</v>
      </c>
      <c r="T2466">
        <v>124</v>
      </c>
      <c r="U2466">
        <v>124</v>
      </c>
      <c r="V2466">
        <v>38</v>
      </c>
      <c r="W2466">
        <v>0</v>
      </c>
      <c r="X2466">
        <v>0</v>
      </c>
      <c r="Y2466">
        <v>28</v>
      </c>
      <c r="Z2466">
        <v>0</v>
      </c>
      <c r="AA2466">
        <v>28</v>
      </c>
      <c r="AB2466" s="24">
        <f>VLOOKUP(B2466,population!$B$2:$D$54,3,0)</f>
        <v>762062</v>
      </c>
      <c r="AC2466" s="24" t="str">
        <f>VLOOKUP(B2466,regions!$A$2:$B$54,2,0)</f>
        <v>Midwest</v>
      </c>
      <c r="AD2466" s="24" t="str">
        <f>VLOOKUP(B2466,population!$B$2:$C$54,2,0)</f>
        <v> North Dakota</v>
      </c>
      <c r="AE2466" s="24">
        <f>IFERROR(VLOOKUP(AD2466,'pop density'!$A$1:$B$51,2,0),"")</f>
        <v>11</v>
      </c>
      <c r="AF2466" s="24" t="str">
        <f t="shared" si="38"/>
        <v>00011.0- North Dakota</v>
      </c>
    </row>
    <row r="2467" spans="1:32" x14ac:dyDescent="0.25">
      <c r="A2467">
        <v>20200317</v>
      </c>
      <c r="B2467" t="s">
        <v>2604</v>
      </c>
      <c r="C2467">
        <v>3</v>
      </c>
      <c r="D2467">
        <v>220</v>
      </c>
      <c r="E2467">
        <v>0</v>
      </c>
      <c r="N2467" s="1">
        <v>43907</v>
      </c>
      <c r="O2467" t="s">
        <v>2615</v>
      </c>
      <c r="P2467" t="s">
        <v>51</v>
      </c>
      <c r="Q2467">
        <v>0</v>
      </c>
      <c r="S2467">
        <v>223</v>
      </c>
      <c r="T2467">
        <v>223</v>
      </c>
      <c r="U2467">
        <v>223</v>
      </c>
      <c r="V2467">
        <v>38</v>
      </c>
      <c r="W2467">
        <v>0</v>
      </c>
      <c r="X2467">
        <v>0</v>
      </c>
      <c r="Y2467">
        <v>97</v>
      </c>
      <c r="Z2467">
        <v>2</v>
      </c>
      <c r="AA2467">
        <v>99</v>
      </c>
      <c r="AB2467" s="24">
        <f>VLOOKUP(B2467,population!$B$2:$D$54,3,0)</f>
        <v>762062</v>
      </c>
      <c r="AC2467" s="24" t="str">
        <f>VLOOKUP(B2467,regions!$A$2:$B$54,2,0)</f>
        <v>Midwest</v>
      </c>
      <c r="AD2467" s="24" t="str">
        <f>VLOOKUP(B2467,population!$B$2:$C$54,2,0)</f>
        <v> North Dakota</v>
      </c>
      <c r="AE2467" s="24">
        <f>IFERROR(VLOOKUP(AD2467,'pop density'!$A$1:$B$51,2,0),"")</f>
        <v>11</v>
      </c>
      <c r="AF2467" s="24" t="str">
        <f t="shared" si="38"/>
        <v>00011.0- North Dakota</v>
      </c>
    </row>
    <row r="2468" spans="1:32" x14ac:dyDescent="0.25">
      <c r="A2468">
        <v>20200318</v>
      </c>
      <c r="B2468" t="s">
        <v>2604</v>
      </c>
      <c r="C2468">
        <v>6</v>
      </c>
      <c r="D2468">
        <v>268</v>
      </c>
      <c r="N2468" s="1">
        <v>43908</v>
      </c>
      <c r="O2468" t="s">
        <v>2616</v>
      </c>
      <c r="P2468" t="s">
        <v>53</v>
      </c>
      <c r="Q2468">
        <v>0</v>
      </c>
      <c r="S2468">
        <v>274</v>
      </c>
      <c r="T2468">
        <v>274</v>
      </c>
      <c r="U2468">
        <v>274</v>
      </c>
      <c r="V2468">
        <v>38</v>
      </c>
      <c r="W2468">
        <v>0</v>
      </c>
      <c r="X2468">
        <v>0</v>
      </c>
      <c r="Y2468">
        <v>48</v>
      </c>
      <c r="Z2468">
        <v>3</v>
      </c>
      <c r="AA2468">
        <v>51</v>
      </c>
      <c r="AB2468" s="24">
        <f>VLOOKUP(B2468,population!$B$2:$D$54,3,0)</f>
        <v>762062</v>
      </c>
      <c r="AC2468" s="24" t="str">
        <f>VLOOKUP(B2468,regions!$A$2:$B$54,2,0)</f>
        <v>Midwest</v>
      </c>
      <c r="AD2468" s="24" t="str">
        <f>VLOOKUP(B2468,population!$B$2:$C$54,2,0)</f>
        <v> North Dakota</v>
      </c>
      <c r="AE2468" s="24">
        <f>IFERROR(VLOOKUP(AD2468,'pop density'!$A$1:$B$51,2,0),"")</f>
        <v>11</v>
      </c>
      <c r="AF2468" s="24" t="str">
        <f t="shared" si="38"/>
        <v>00011.0- North Dakota</v>
      </c>
    </row>
    <row r="2469" spans="1:32" x14ac:dyDescent="0.25">
      <c r="A2469">
        <v>20200319</v>
      </c>
      <c r="B2469" t="s">
        <v>2604</v>
      </c>
      <c r="C2469">
        <v>15</v>
      </c>
      <c r="D2469">
        <v>493</v>
      </c>
      <c r="N2469" s="1">
        <v>43909</v>
      </c>
      <c r="O2469" t="s">
        <v>2617</v>
      </c>
      <c r="P2469" t="s">
        <v>55</v>
      </c>
      <c r="Q2469">
        <v>0</v>
      </c>
      <c r="S2469">
        <v>508</v>
      </c>
      <c r="T2469">
        <v>508</v>
      </c>
      <c r="U2469">
        <v>508</v>
      </c>
      <c r="V2469">
        <v>38</v>
      </c>
      <c r="W2469">
        <v>0</v>
      </c>
      <c r="X2469">
        <v>0</v>
      </c>
      <c r="Y2469">
        <v>225</v>
      </c>
      <c r="Z2469">
        <v>9</v>
      </c>
      <c r="AA2469">
        <v>234</v>
      </c>
      <c r="AB2469" s="24">
        <f>VLOOKUP(B2469,population!$B$2:$D$54,3,0)</f>
        <v>762062</v>
      </c>
      <c r="AC2469" s="24" t="str">
        <f>VLOOKUP(B2469,regions!$A$2:$B$54,2,0)</f>
        <v>Midwest</v>
      </c>
      <c r="AD2469" s="24" t="str">
        <f>VLOOKUP(B2469,population!$B$2:$C$54,2,0)</f>
        <v> North Dakota</v>
      </c>
      <c r="AE2469" s="24">
        <f>IFERROR(VLOOKUP(AD2469,'pop density'!$A$1:$B$51,2,0),"")</f>
        <v>11</v>
      </c>
      <c r="AF2469" s="24" t="str">
        <f t="shared" si="38"/>
        <v>00011.0- North Dakota</v>
      </c>
    </row>
    <row r="2470" spans="1:32" x14ac:dyDescent="0.25">
      <c r="A2470">
        <v>20200320</v>
      </c>
      <c r="B2470" t="s">
        <v>2604</v>
      </c>
      <c r="C2470">
        <v>20</v>
      </c>
      <c r="D2470">
        <v>800</v>
      </c>
      <c r="N2470" s="1">
        <v>43910</v>
      </c>
      <c r="O2470" t="s">
        <v>2618</v>
      </c>
      <c r="P2470" t="s">
        <v>57</v>
      </c>
      <c r="Q2470">
        <v>0</v>
      </c>
      <c r="S2470">
        <v>820</v>
      </c>
      <c r="T2470">
        <v>820</v>
      </c>
      <c r="U2470">
        <v>820</v>
      </c>
      <c r="V2470">
        <v>38</v>
      </c>
      <c r="W2470">
        <v>0</v>
      </c>
      <c r="X2470">
        <v>0</v>
      </c>
      <c r="Y2470">
        <v>307</v>
      </c>
      <c r="Z2470">
        <v>5</v>
      </c>
      <c r="AA2470">
        <v>312</v>
      </c>
      <c r="AB2470" s="24">
        <f>VLOOKUP(B2470,population!$B$2:$D$54,3,0)</f>
        <v>762062</v>
      </c>
      <c r="AC2470" s="24" t="str">
        <f>VLOOKUP(B2470,regions!$A$2:$B$54,2,0)</f>
        <v>Midwest</v>
      </c>
      <c r="AD2470" s="24" t="str">
        <f>VLOOKUP(B2470,population!$B$2:$C$54,2,0)</f>
        <v> North Dakota</v>
      </c>
      <c r="AE2470" s="24">
        <f>IFERROR(VLOOKUP(AD2470,'pop density'!$A$1:$B$51,2,0),"")</f>
        <v>11</v>
      </c>
      <c r="AF2470" s="24" t="str">
        <f t="shared" si="38"/>
        <v>00011.0- North Dakota</v>
      </c>
    </row>
    <row r="2471" spans="1:32" x14ac:dyDescent="0.25">
      <c r="A2471">
        <v>20200321</v>
      </c>
      <c r="B2471" t="s">
        <v>2604</v>
      </c>
      <c r="C2471">
        <v>28</v>
      </c>
      <c r="D2471">
        <v>1141</v>
      </c>
      <c r="G2471">
        <v>3</v>
      </c>
      <c r="N2471" s="1">
        <v>43911.49722222222</v>
      </c>
      <c r="O2471" t="s">
        <v>2619</v>
      </c>
      <c r="P2471" t="s">
        <v>59</v>
      </c>
      <c r="Q2471">
        <v>0</v>
      </c>
      <c r="R2471">
        <v>3</v>
      </c>
      <c r="S2471">
        <v>1169</v>
      </c>
      <c r="T2471">
        <v>1169</v>
      </c>
      <c r="U2471">
        <v>1169</v>
      </c>
      <c r="V2471">
        <v>38</v>
      </c>
      <c r="W2471">
        <v>0</v>
      </c>
      <c r="X2471">
        <v>3</v>
      </c>
      <c r="Y2471">
        <v>341</v>
      </c>
      <c r="Z2471">
        <v>8</v>
      </c>
      <c r="AA2471">
        <v>349</v>
      </c>
      <c r="AB2471" s="24">
        <f>VLOOKUP(B2471,population!$B$2:$D$54,3,0)</f>
        <v>762062</v>
      </c>
      <c r="AC2471" s="24" t="str">
        <f>VLOOKUP(B2471,regions!$A$2:$B$54,2,0)</f>
        <v>Midwest</v>
      </c>
      <c r="AD2471" s="24" t="str">
        <f>VLOOKUP(B2471,population!$B$2:$C$54,2,0)</f>
        <v> North Dakota</v>
      </c>
      <c r="AE2471" s="24">
        <f>IFERROR(VLOOKUP(AD2471,'pop density'!$A$1:$B$51,2,0),"")</f>
        <v>11</v>
      </c>
      <c r="AF2471" s="24" t="str">
        <f t="shared" si="38"/>
        <v>00011.0- North Dakota</v>
      </c>
    </row>
    <row r="2472" spans="1:32" x14ac:dyDescent="0.25">
      <c r="A2472">
        <v>20200322</v>
      </c>
      <c r="B2472" t="s">
        <v>2604</v>
      </c>
      <c r="C2472">
        <v>28</v>
      </c>
      <c r="D2472">
        <v>1260</v>
      </c>
      <c r="G2472">
        <v>3</v>
      </c>
      <c r="N2472" s="1">
        <v>43912.48541666667</v>
      </c>
      <c r="O2472" t="s">
        <v>2620</v>
      </c>
      <c r="P2472" t="s">
        <v>61</v>
      </c>
      <c r="Q2472">
        <v>0</v>
      </c>
      <c r="R2472">
        <v>3</v>
      </c>
      <c r="S2472">
        <v>1288</v>
      </c>
      <c r="T2472">
        <v>1288</v>
      </c>
      <c r="U2472">
        <v>1288</v>
      </c>
      <c r="V2472">
        <v>38</v>
      </c>
      <c r="W2472">
        <v>0</v>
      </c>
      <c r="X2472">
        <v>0</v>
      </c>
      <c r="Y2472">
        <v>119</v>
      </c>
      <c r="Z2472">
        <v>0</v>
      </c>
      <c r="AA2472">
        <v>119</v>
      </c>
      <c r="AB2472" s="24">
        <f>VLOOKUP(B2472,population!$B$2:$D$54,3,0)</f>
        <v>762062</v>
      </c>
      <c r="AC2472" s="24" t="str">
        <f>VLOOKUP(B2472,regions!$A$2:$B$54,2,0)</f>
        <v>Midwest</v>
      </c>
      <c r="AD2472" s="24" t="str">
        <f>VLOOKUP(B2472,population!$B$2:$C$54,2,0)</f>
        <v> North Dakota</v>
      </c>
      <c r="AE2472" s="24">
        <f>IFERROR(VLOOKUP(AD2472,'pop density'!$A$1:$B$51,2,0),"")</f>
        <v>11</v>
      </c>
      <c r="AF2472" s="24" t="str">
        <f t="shared" si="38"/>
        <v>00011.0- North Dakota</v>
      </c>
    </row>
    <row r="2473" spans="1:32" x14ac:dyDescent="0.25">
      <c r="A2473">
        <v>20200323</v>
      </c>
      <c r="B2473" t="s">
        <v>2604</v>
      </c>
      <c r="C2473">
        <v>30</v>
      </c>
      <c r="D2473">
        <v>1353</v>
      </c>
      <c r="G2473">
        <v>4</v>
      </c>
      <c r="M2473" t="s">
        <v>129</v>
      </c>
      <c r="N2473" s="1">
        <v>43913.507638888892</v>
      </c>
      <c r="O2473" t="s">
        <v>2621</v>
      </c>
      <c r="P2473" t="s">
        <v>64</v>
      </c>
      <c r="Q2473">
        <v>0</v>
      </c>
      <c r="R2473">
        <v>4</v>
      </c>
      <c r="S2473">
        <v>1383</v>
      </c>
      <c r="T2473">
        <v>1383</v>
      </c>
      <c r="U2473">
        <v>1383</v>
      </c>
      <c r="V2473">
        <v>38</v>
      </c>
      <c r="W2473">
        <v>0</v>
      </c>
      <c r="X2473">
        <v>1</v>
      </c>
      <c r="Y2473">
        <v>93</v>
      </c>
      <c r="Z2473">
        <v>2</v>
      </c>
      <c r="AA2473">
        <v>95</v>
      </c>
      <c r="AB2473" s="24">
        <f>VLOOKUP(B2473,population!$B$2:$D$54,3,0)</f>
        <v>762062</v>
      </c>
      <c r="AC2473" s="24" t="str">
        <f>VLOOKUP(B2473,regions!$A$2:$B$54,2,0)</f>
        <v>Midwest</v>
      </c>
      <c r="AD2473" s="24" t="str">
        <f>VLOOKUP(B2473,population!$B$2:$C$54,2,0)</f>
        <v> North Dakota</v>
      </c>
      <c r="AE2473" s="24">
        <f>IFERROR(VLOOKUP(AD2473,'pop density'!$A$1:$B$51,2,0),"")</f>
        <v>11</v>
      </c>
      <c r="AF2473" s="24" t="str">
        <f t="shared" si="38"/>
        <v>00011.0- North Dakota</v>
      </c>
    </row>
    <row r="2474" spans="1:32" x14ac:dyDescent="0.25">
      <c r="A2474">
        <v>20200324</v>
      </c>
      <c r="B2474" t="s">
        <v>2604</v>
      </c>
      <c r="C2474">
        <v>34</v>
      </c>
      <c r="D2474">
        <v>1454</v>
      </c>
      <c r="G2474">
        <v>5</v>
      </c>
      <c r="M2474" t="s">
        <v>129</v>
      </c>
      <c r="N2474" s="1">
        <v>43914.470138888886</v>
      </c>
      <c r="O2474" t="s">
        <v>2622</v>
      </c>
      <c r="P2474" t="s">
        <v>66</v>
      </c>
      <c r="Q2474">
        <v>0</v>
      </c>
      <c r="R2474">
        <v>5</v>
      </c>
      <c r="S2474">
        <v>1488</v>
      </c>
      <c r="T2474">
        <v>1488</v>
      </c>
      <c r="U2474">
        <v>1488</v>
      </c>
      <c r="V2474">
        <v>38</v>
      </c>
      <c r="W2474">
        <v>0</v>
      </c>
      <c r="X2474">
        <v>1</v>
      </c>
      <c r="Y2474">
        <v>101</v>
      </c>
      <c r="Z2474">
        <v>4</v>
      </c>
      <c r="AA2474">
        <v>105</v>
      </c>
      <c r="AB2474" s="24">
        <f>VLOOKUP(B2474,population!$B$2:$D$54,3,0)</f>
        <v>762062</v>
      </c>
      <c r="AC2474" s="24" t="str">
        <f>VLOOKUP(B2474,regions!$A$2:$B$54,2,0)</f>
        <v>Midwest</v>
      </c>
      <c r="AD2474" s="24" t="str">
        <f>VLOOKUP(B2474,population!$B$2:$C$54,2,0)</f>
        <v> North Dakota</v>
      </c>
      <c r="AE2474" s="24">
        <f>IFERROR(VLOOKUP(AD2474,'pop density'!$A$1:$B$51,2,0),"")</f>
        <v>11</v>
      </c>
      <c r="AF2474" s="24" t="str">
        <f t="shared" si="38"/>
        <v>00011.0- North Dakota</v>
      </c>
    </row>
    <row r="2475" spans="1:32" x14ac:dyDescent="0.25">
      <c r="A2475">
        <v>20200325</v>
      </c>
      <c r="B2475" t="s">
        <v>2604</v>
      </c>
      <c r="C2475">
        <v>39</v>
      </c>
      <c r="D2475">
        <v>1734</v>
      </c>
      <c r="G2475">
        <v>8</v>
      </c>
      <c r="M2475" t="s">
        <v>129</v>
      </c>
      <c r="N2475" s="1">
        <v>43915.490972222222</v>
      </c>
      <c r="O2475" t="s">
        <v>2623</v>
      </c>
      <c r="P2475" t="s">
        <v>68</v>
      </c>
      <c r="Q2475">
        <v>0</v>
      </c>
      <c r="R2475">
        <v>8</v>
      </c>
      <c r="S2475">
        <v>1773</v>
      </c>
      <c r="T2475">
        <v>1773</v>
      </c>
      <c r="U2475">
        <v>1773</v>
      </c>
      <c r="V2475">
        <v>38</v>
      </c>
      <c r="W2475">
        <v>0</v>
      </c>
      <c r="X2475">
        <v>3</v>
      </c>
      <c r="Y2475">
        <v>280</v>
      </c>
      <c r="Z2475">
        <v>5</v>
      </c>
      <c r="AA2475">
        <v>285</v>
      </c>
      <c r="AB2475" s="24">
        <f>VLOOKUP(B2475,population!$B$2:$D$54,3,0)</f>
        <v>762062</v>
      </c>
      <c r="AC2475" s="24" t="str">
        <f>VLOOKUP(B2475,regions!$A$2:$B$54,2,0)</f>
        <v>Midwest</v>
      </c>
      <c r="AD2475" s="24" t="str">
        <f>VLOOKUP(B2475,population!$B$2:$C$54,2,0)</f>
        <v> North Dakota</v>
      </c>
      <c r="AE2475" s="24">
        <f>IFERROR(VLOOKUP(AD2475,'pop density'!$A$1:$B$51,2,0),"")</f>
        <v>11</v>
      </c>
      <c r="AF2475" s="24" t="str">
        <f t="shared" si="38"/>
        <v>00011.0- North Dakota</v>
      </c>
    </row>
    <row r="2476" spans="1:32" x14ac:dyDescent="0.25">
      <c r="A2476">
        <v>20200326</v>
      </c>
      <c r="B2476" t="s">
        <v>2604</v>
      </c>
      <c r="C2476">
        <v>52</v>
      </c>
      <c r="D2476">
        <v>2039</v>
      </c>
      <c r="G2476">
        <v>10</v>
      </c>
      <c r="M2476" t="s">
        <v>129</v>
      </c>
      <c r="N2476" s="1">
        <v>43916.484027777777</v>
      </c>
      <c r="O2476" t="s">
        <v>2624</v>
      </c>
      <c r="P2476" t="s">
        <v>70</v>
      </c>
      <c r="Q2476">
        <v>0</v>
      </c>
      <c r="R2476">
        <v>10</v>
      </c>
      <c r="S2476">
        <v>2091</v>
      </c>
      <c r="T2476">
        <v>2091</v>
      </c>
      <c r="U2476">
        <v>2091</v>
      </c>
      <c r="V2476">
        <v>38</v>
      </c>
      <c r="W2476">
        <v>0</v>
      </c>
      <c r="X2476">
        <v>2</v>
      </c>
      <c r="Y2476">
        <v>305</v>
      </c>
      <c r="Z2476">
        <v>13</v>
      </c>
      <c r="AA2476">
        <v>318</v>
      </c>
      <c r="AB2476" s="24">
        <f>VLOOKUP(B2476,population!$B$2:$D$54,3,0)</f>
        <v>762062</v>
      </c>
      <c r="AC2476" s="24" t="str">
        <f>VLOOKUP(B2476,regions!$A$2:$B$54,2,0)</f>
        <v>Midwest</v>
      </c>
      <c r="AD2476" s="24" t="str">
        <f>VLOOKUP(B2476,population!$B$2:$C$54,2,0)</f>
        <v> North Dakota</v>
      </c>
      <c r="AE2476" s="24">
        <f>IFERROR(VLOOKUP(AD2476,'pop density'!$A$1:$B$51,2,0),"")</f>
        <v>11</v>
      </c>
      <c r="AF2476" s="24" t="str">
        <f t="shared" si="38"/>
        <v>00011.0- North Dakota</v>
      </c>
    </row>
    <row r="2477" spans="1:32" x14ac:dyDescent="0.25">
      <c r="A2477">
        <v>20200327</v>
      </c>
      <c r="B2477" t="s">
        <v>2604</v>
      </c>
      <c r="C2477">
        <v>65</v>
      </c>
      <c r="D2477">
        <v>2427</v>
      </c>
      <c r="G2477">
        <v>13</v>
      </c>
      <c r="L2477">
        <v>15</v>
      </c>
      <c r="M2477" t="s">
        <v>129</v>
      </c>
      <c r="N2477" s="1">
        <v>43917.479861111111</v>
      </c>
      <c r="O2477" t="s">
        <v>2625</v>
      </c>
      <c r="P2477" t="s">
        <v>72</v>
      </c>
      <c r="Q2477">
        <v>0</v>
      </c>
      <c r="R2477">
        <v>13</v>
      </c>
      <c r="S2477">
        <v>2492</v>
      </c>
      <c r="T2477">
        <v>2492</v>
      </c>
      <c r="U2477">
        <v>2492</v>
      </c>
      <c r="V2477">
        <v>38</v>
      </c>
      <c r="W2477">
        <v>0</v>
      </c>
      <c r="X2477">
        <v>3</v>
      </c>
      <c r="Y2477">
        <v>388</v>
      </c>
      <c r="Z2477">
        <v>13</v>
      </c>
      <c r="AA2477">
        <v>401</v>
      </c>
      <c r="AB2477" s="24">
        <f>VLOOKUP(B2477,population!$B$2:$D$54,3,0)</f>
        <v>762062</v>
      </c>
      <c r="AC2477" s="24" t="str">
        <f>VLOOKUP(B2477,regions!$A$2:$B$54,2,0)</f>
        <v>Midwest</v>
      </c>
      <c r="AD2477" s="24" t="str">
        <f>VLOOKUP(B2477,population!$B$2:$C$54,2,0)</f>
        <v> North Dakota</v>
      </c>
      <c r="AE2477" s="24">
        <f>IFERROR(VLOOKUP(AD2477,'pop density'!$A$1:$B$51,2,0),"")</f>
        <v>11</v>
      </c>
      <c r="AF2477" s="24" t="str">
        <f t="shared" si="38"/>
        <v>00011.0- North Dakota</v>
      </c>
    </row>
    <row r="2478" spans="1:32" x14ac:dyDescent="0.25">
      <c r="A2478">
        <v>20200328</v>
      </c>
      <c r="B2478" t="s">
        <v>2604</v>
      </c>
      <c r="C2478">
        <v>83</v>
      </c>
      <c r="D2478">
        <v>2809</v>
      </c>
      <c r="G2478">
        <v>16</v>
      </c>
      <c r="L2478">
        <v>16</v>
      </c>
      <c r="M2478" t="s">
        <v>129</v>
      </c>
      <c r="N2478" s="1">
        <v>43918.5</v>
      </c>
      <c r="O2478" t="s">
        <v>2626</v>
      </c>
      <c r="P2478" t="s">
        <v>74</v>
      </c>
      <c r="Q2478">
        <v>1</v>
      </c>
      <c r="R2478">
        <v>16</v>
      </c>
      <c r="S2478">
        <v>2892</v>
      </c>
      <c r="T2478">
        <v>2892</v>
      </c>
      <c r="U2478">
        <v>2892</v>
      </c>
      <c r="V2478">
        <v>38</v>
      </c>
      <c r="W2478">
        <v>1</v>
      </c>
      <c r="X2478">
        <v>3</v>
      </c>
      <c r="Y2478">
        <v>382</v>
      </c>
      <c r="Z2478">
        <v>18</v>
      </c>
      <c r="AA2478">
        <v>400</v>
      </c>
      <c r="AB2478" s="24">
        <f>VLOOKUP(B2478,population!$B$2:$D$54,3,0)</f>
        <v>762062</v>
      </c>
      <c r="AC2478" s="24" t="str">
        <f>VLOOKUP(B2478,regions!$A$2:$B$54,2,0)</f>
        <v>Midwest</v>
      </c>
      <c r="AD2478" s="24" t="str">
        <f>VLOOKUP(B2478,population!$B$2:$C$54,2,0)</f>
        <v> North Dakota</v>
      </c>
      <c r="AE2478" s="24">
        <f>IFERROR(VLOOKUP(AD2478,'pop density'!$A$1:$B$51,2,0),"")</f>
        <v>11</v>
      </c>
      <c r="AF2478" s="24" t="str">
        <f t="shared" si="38"/>
        <v>00011.0- North Dakota</v>
      </c>
    </row>
    <row r="2479" spans="1:32" x14ac:dyDescent="0.25">
      <c r="A2479">
        <v>20200329</v>
      </c>
      <c r="B2479" t="s">
        <v>2604</v>
      </c>
      <c r="C2479">
        <v>98</v>
      </c>
      <c r="D2479">
        <v>3355</v>
      </c>
      <c r="G2479">
        <v>17</v>
      </c>
      <c r="L2479">
        <v>18</v>
      </c>
      <c r="M2479" t="s">
        <v>129</v>
      </c>
      <c r="N2479" s="1">
        <v>43919.5</v>
      </c>
      <c r="O2479" t="s">
        <v>2627</v>
      </c>
      <c r="P2479" t="s">
        <v>76</v>
      </c>
      <c r="Q2479">
        <v>1</v>
      </c>
      <c r="R2479">
        <v>17</v>
      </c>
      <c r="S2479">
        <v>3453</v>
      </c>
      <c r="T2479">
        <v>3453</v>
      </c>
      <c r="U2479">
        <v>3453</v>
      </c>
      <c r="V2479">
        <v>38</v>
      </c>
      <c r="W2479">
        <v>0</v>
      </c>
      <c r="X2479">
        <v>1</v>
      </c>
      <c r="Y2479">
        <v>546</v>
      </c>
      <c r="Z2479">
        <v>15</v>
      </c>
      <c r="AA2479">
        <v>561</v>
      </c>
      <c r="AB2479" s="24">
        <f>VLOOKUP(B2479,population!$B$2:$D$54,3,0)</f>
        <v>762062</v>
      </c>
      <c r="AC2479" s="24" t="str">
        <f>VLOOKUP(B2479,regions!$A$2:$B$54,2,0)</f>
        <v>Midwest</v>
      </c>
      <c r="AD2479" s="24" t="str">
        <f>VLOOKUP(B2479,population!$B$2:$C$54,2,0)</f>
        <v> North Dakota</v>
      </c>
      <c r="AE2479" s="24">
        <f>IFERROR(VLOOKUP(AD2479,'pop density'!$A$1:$B$51,2,0),"")</f>
        <v>11</v>
      </c>
      <c r="AF2479" s="24" t="str">
        <f t="shared" si="38"/>
        <v>00011.0- North Dakota</v>
      </c>
    </row>
    <row r="2480" spans="1:32" x14ac:dyDescent="0.25">
      <c r="A2480">
        <v>20200330</v>
      </c>
      <c r="B2480" t="s">
        <v>2604</v>
      </c>
      <c r="C2480">
        <v>109</v>
      </c>
      <c r="D2480">
        <v>3728</v>
      </c>
      <c r="G2480">
        <v>19</v>
      </c>
      <c r="L2480">
        <v>19</v>
      </c>
      <c r="M2480" t="s">
        <v>129</v>
      </c>
      <c r="N2480" s="1">
        <v>43920.5</v>
      </c>
      <c r="O2480" t="s">
        <v>2628</v>
      </c>
      <c r="P2480" t="s">
        <v>78</v>
      </c>
      <c r="Q2480">
        <v>2</v>
      </c>
      <c r="R2480">
        <v>19</v>
      </c>
      <c r="S2480">
        <v>3837</v>
      </c>
      <c r="T2480">
        <v>3837</v>
      </c>
      <c r="U2480">
        <v>3837</v>
      </c>
      <c r="V2480">
        <v>38</v>
      </c>
      <c r="W2480">
        <v>1</v>
      </c>
      <c r="X2480">
        <v>2</v>
      </c>
      <c r="Y2480">
        <v>373</v>
      </c>
      <c r="Z2480">
        <v>11</v>
      </c>
      <c r="AA2480">
        <v>384</v>
      </c>
      <c r="AB2480" s="24">
        <f>VLOOKUP(B2480,population!$B$2:$D$54,3,0)</f>
        <v>762062</v>
      </c>
      <c r="AC2480" s="24" t="str">
        <f>VLOOKUP(B2480,regions!$A$2:$B$54,2,0)</f>
        <v>Midwest</v>
      </c>
      <c r="AD2480" s="24" t="str">
        <f>VLOOKUP(B2480,population!$B$2:$C$54,2,0)</f>
        <v> North Dakota</v>
      </c>
      <c r="AE2480" s="24">
        <f>IFERROR(VLOOKUP(AD2480,'pop density'!$A$1:$B$51,2,0),"")</f>
        <v>11</v>
      </c>
      <c r="AF2480" s="24" t="str">
        <f t="shared" si="38"/>
        <v>00011.0- North Dakota</v>
      </c>
    </row>
    <row r="2481" spans="1:32" x14ac:dyDescent="0.25">
      <c r="A2481">
        <v>20200331</v>
      </c>
      <c r="B2481" t="s">
        <v>2604</v>
      </c>
      <c r="C2481">
        <v>126</v>
      </c>
      <c r="D2481">
        <v>4131</v>
      </c>
      <c r="G2481">
        <v>21</v>
      </c>
      <c r="L2481">
        <v>30</v>
      </c>
      <c r="M2481" t="s">
        <v>129</v>
      </c>
      <c r="N2481" s="1">
        <v>43921.75</v>
      </c>
      <c r="O2481" t="s">
        <v>2629</v>
      </c>
      <c r="P2481" t="s">
        <v>80</v>
      </c>
      <c r="Q2481">
        <v>3</v>
      </c>
      <c r="R2481">
        <v>21</v>
      </c>
      <c r="S2481">
        <v>4257</v>
      </c>
      <c r="T2481">
        <v>4257</v>
      </c>
      <c r="U2481">
        <v>4257</v>
      </c>
      <c r="V2481">
        <v>38</v>
      </c>
      <c r="W2481">
        <v>1</v>
      </c>
      <c r="X2481">
        <v>2</v>
      </c>
      <c r="Y2481">
        <v>403</v>
      </c>
      <c r="Z2481">
        <v>17</v>
      </c>
      <c r="AA2481">
        <v>420</v>
      </c>
      <c r="AB2481" s="24">
        <f>VLOOKUP(B2481,population!$B$2:$D$54,3,0)</f>
        <v>762062</v>
      </c>
      <c r="AC2481" s="24" t="str">
        <f>VLOOKUP(B2481,regions!$A$2:$B$54,2,0)</f>
        <v>Midwest</v>
      </c>
      <c r="AD2481" s="24" t="str">
        <f>VLOOKUP(B2481,population!$B$2:$C$54,2,0)</f>
        <v> North Dakota</v>
      </c>
      <c r="AE2481" s="24">
        <f>IFERROR(VLOOKUP(AD2481,'pop density'!$A$1:$B$51,2,0),"")</f>
        <v>11</v>
      </c>
      <c r="AF2481" s="24" t="str">
        <f t="shared" si="38"/>
        <v>00011.0- North Dakota</v>
      </c>
    </row>
    <row r="2482" spans="1:32" x14ac:dyDescent="0.25">
      <c r="A2482">
        <v>20200401</v>
      </c>
      <c r="B2482" t="s">
        <v>2604</v>
      </c>
      <c r="C2482">
        <v>142</v>
      </c>
      <c r="D2482">
        <v>4351</v>
      </c>
      <c r="G2482">
        <v>23</v>
      </c>
      <c r="L2482">
        <v>34</v>
      </c>
      <c r="M2482" t="s">
        <v>129</v>
      </c>
      <c r="N2482" s="1">
        <v>43922.5</v>
      </c>
      <c r="O2482" t="s">
        <v>2630</v>
      </c>
      <c r="P2482" t="s">
        <v>82</v>
      </c>
      <c r="Q2482">
        <v>3</v>
      </c>
      <c r="R2482">
        <v>23</v>
      </c>
      <c r="S2482">
        <v>4493</v>
      </c>
      <c r="T2482">
        <v>4493</v>
      </c>
      <c r="U2482">
        <v>4493</v>
      </c>
      <c r="V2482">
        <v>38</v>
      </c>
      <c r="W2482">
        <v>0</v>
      </c>
      <c r="X2482">
        <v>2</v>
      </c>
      <c r="Y2482">
        <v>220</v>
      </c>
      <c r="Z2482">
        <v>16</v>
      </c>
      <c r="AA2482">
        <v>236</v>
      </c>
      <c r="AB2482" s="24">
        <f>VLOOKUP(B2482,population!$B$2:$D$54,3,0)</f>
        <v>762062</v>
      </c>
      <c r="AC2482" s="24" t="str">
        <f>VLOOKUP(B2482,regions!$A$2:$B$54,2,0)</f>
        <v>Midwest</v>
      </c>
      <c r="AD2482" s="24" t="str">
        <f>VLOOKUP(B2482,population!$B$2:$C$54,2,0)</f>
        <v> North Dakota</v>
      </c>
      <c r="AE2482" s="24">
        <f>IFERROR(VLOOKUP(AD2482,'pop density'!$A$1:$B$51,2,0),"")</f>
        <v>11</v>
      </c>
      <c r="AF2482" s="24" t="str">
        <f t="shared" si="38"/>
        <v>00011.0- North Dakota</v>
      </c>
    </row>
    <row r="2483" spans="1:32" x14ac:dyDescent="0.25">
      <c r="A2483">
        <v>20200402</v>
      </c>
      <c r="B2483" t="s">
        <v>2604</v>
      </c>
      <c r="C2483">
        <v>159</v>
      </c>
      <c r="D2483">
        <v>4821</v>
      </c>
      <c r="G2483">
        <v>28</v>
      </c>
      <c r="L2483">
        <v>43</v>
      </c>
      <c r="M2483" t="s">
        <v>129</v>
      </c>
      <c r="N2483" s="1">
        <v>43923.538888888892</v>
      </c>
      <c r="O2483" t="s">
        <v>2631</v>
      </c>
      <c r="P2483" t="s">
        <v>84</v>
      </c>
      <c r="Q2483">
        <v>3</v>
      </c>
      <c r="R2483">
        <v>28</v>
      </c>
      <c r="S2483">
        <v>4980</v>
      </c>
      <c r="T2483">
        <v>4980</v>
      </c>
      <c r="U2483">
        <v>4980</v>
      </c>
      <c r="V2483">
        <v>38</v>
      </c>
      <c r="W2483">
        <v>0</v>
      </c>
      <c r="X2483">
        <v>5</v>
      </c>
      <c r="Y2483">
        <v>470</v>
      </c>
      <c r="Z2483">
        <v>17</v>
      </c>
      <c r="AA2483">
        <v>487</v>
      </c>
      <c r="AB2483" s="24">
        <f>VLOOKUP(B2483,population!$B$2:$D$54,3,0)</f>
        <v>762062</v>
      </c>
      <c r="AC2483" s="24" t="str">
        <f>VLOOKUP(B2483,regions!$A$2:$B$54,2,0)</f>
        <v>Midwest</v>
      </c>
      <c r="AD2483" s="24" t="str">
        <f>VLOOKUP(B2483,population!$B$2:$C$54,2,0)</f>
        <v> North Dakota</v>
      </c>
      <c r="AE2483" s="24">
        <f>IFERROR(VLOOKUP(AD2483,'pop density'!$A$1:$B$51,2,0),"")</f>
        <v>11</v>
      </c>
      <c r="AF2483" s="24" t="str">
        <f t="shared" si="38"/>
        <v>00011.0- North Dakota</v>
      </c>
    </row>
    <row r="2484" spans="1:32" x14ac:dyDescent="0.25">
      <c r="A2484">
        <v>20200403</v>
      </c>
      <c r="B2484" t="s">
        <v>2604</v>
      </c>
      <c r="C2484">
        <v>173</v>
      </c>
      <c r="D2484">
        <v>5625</v>
      </c>
      <c r="G2484">
        <v>29</v>
      </c>
      <c r="L2484">
        <v>55</v>
      </c>
      <c r="M2484" t="s">
        <v>129</v>
      </c>
      <c r="N2484" s="1">
        <v>43924.576388888891</v>
      </c>
      <c r="O2484" t="s">
        <v>2632</v>
      </c>
      <c r="P2484" t="s">
        <v>86</v>
      </c>
      <c r="Q2484">
        <v>3</v>
      </c>
      <c r="R2484">
        <v>29</v>
      </c>
      <c r="S2484">
        <v>5798</v>
      </c>
      <c r="T2484">
        <v>5798</v>
      </c>
      <c r="U2484">
        <v>5798</v>
      </c>
      <c r="V2484">
        <v>38</v>
      </c>
      <c r="W2484">
        <v>0</v>
      </c>
      <c r="X2484">
        <v>1</v>
      </c>
      <c r="Y2484">
        <v>804</v>
      </c>
      <c r="Z2484">
        <v>14</v>
      </c>
      <c r="AA2484">
        <v>818</v>
      </c>
      <c r="AB2484" s="24">
        <f>VLOOKUP(B2484,population!$B$2:$D$54,3,0)</f>
        <v>762062</v>
      </c>
      <c r="AC2484" s="24" t="str">
        <f>VLOOKUP(B2484,regions!$A$2:$B$54,2,0)</f>
        <v>Midwest</v>
      </c>
      <c r="AD2484" s="24" t="str">
        <f>VLOOKUP(B2484,population!$B$2:$C$54,2,0)</f>
        <v> North Dakota</v>
      </c>
      <c r="AE2484" s="24">
        <f>IFERROR(VLOOKUP(AD2484,'pop density'!$A$1:$B$51,2,0),"")</f>
        <v>11</v>
      </c>
      <c r="AF2484" s="24" t="str">
        <f t="shared" si="38"/>
        <v>00011.0- North Dakota</v>
      </c>
    </row>
    <row r="2485" spans="1:32" x14ac:dyDescent="0.25">
      <c r="A2485">
        <v>20200404</v>
      </c>
      <c r="B2485" t="s">
        <v>2604</v>
      </c>
      <c r="C2485">
        <v>186</v>
      </c>
      <c r="D2485">
        <v>6021</v>
      </c>
      <c r="G2485">
        <v>30</v>
      </c>
      <c r="L2485">
        <v>63</v>
      </c>
      <c r="M2485" t="s">
        <v>129</v>
      </c>
      <c r="N2485" s="1">
        <v>43925.541666666664</v>
      </c>
      <c r="O2485" t="s">
        <v>2633</v>
      </c>
      <c r="P2485" t="s">
        <v>88</v>
      </c>
      <c r="Q2485">
        <v>3</v>
      </c>
      <c r="R2485">
        <v>30</v>
      </c>
      <c r="S2485">
        <v>6207</v>
      </c>
      <c r="T2485">
        <v>6207</v>
      </c>
      <c r="U2485">
        <v>6207</v>
      </c>
      <c r="V2485">
        <v>38</v>
      </c>
      <c r="W2485">
        <v>0</v>
      </c>
      <c r="X2485">
        <v>1</v>
      </c>
      <c r="Y2485">
        <v>396</v>
      </c>
      <c r="Z2485">
        <v>13</v>
      </c>
      <c r="AA2485">
        <v>409</v>
      </c>
      <c r="AB2485" s="24">
        <f>VLOOKUP(B2485,population!$B$2:$D$54,3,0)</f>
        <v>762062</v>
      </c>
      <c r="AC2485" s="24" t="str">
        <f>VLOOKUP(B2485,regions!$A$2:$B$54,2,0)</f>
        <v>Midwest</v>
      </c>
      <c r="AD2485" s="24" t="str">
        <f>VLOOKUP(B2485,population!$B$2:$C$54,2,0)</f>
        <v> North Dakota</v>
      </c>
      <c r="AE2485" s="24">
        <f>IFERROR(VLOOKUP(AD2485,'pop density'!$A$1:$B$51,2,0),"")</f>
        <v>11</v>
      </c>
      <c r="AF2485" s="24" t="str">
        <f t="shared" si="38"/>
        <v>00011.0- North Dakota</v>
      </c>
    </row>
    <row r="2486" spans="1:32" x14ac:dyDescent="0.25">
      <c r="A2486">
        <v>20200405</v>
      </c>
      <c r="B2486" t="s">
        <v>2604</v>
      </c>
      <c r="C2486">
        <v>207</v>
      </c>
      <c r="D2486">
        <v>6580</v>
      </c>
      <c r="F2486">
        <v>20</v>
      </c>
      <c r="G2486">
        <v>31</v>
      </c>
      <c r="L2486">
        <v>63</v>
      </c>
      <c r="M2486" t="s">
        <v>129</v>
      </c>
      <c r="N2486" s="1">
        <v>43926.535416666666</v>
      </c>
      <c r="O2486" t="s">
        <v>2634</v>
      </c>
      <c r="P2486" t="s">
        <v>90</v>
      </c>
      <c r="Q2486">
        <v>3</v>
      </c>
      <c r="R2486">
        <v>31</v>
      </c>
      <c r="S2486">
        <v>6787</v>
      </c>
      <c r="T2486">
        <v>6787</v>
      </c>
      <c r="U2486">
        <v>6787</v>
      </c>
      <c r="V2486">
        <v>38</v>
      </c>
      <c r="W2486">
        <v>0</v>
      </c>
      <c r="X2486">
        <v>1</v>
      </c>
      <c r="Y2486">
        <v>559</v>
      </c>
      <c r="Z2486">
        <v>21</v>
      </c>
      <c r="AA2486">
        <v>580</v>
      </c>
      <c r="AB2486" s="24">
        <f>VLOOKUP(B2486,population!$B$2:$D$54,3,0)</f>
        <v>762062</v>
      </c>
      <c r="AC2486" s="24" t="str">
        <f>VLOOKUP(B2486,regions!$A$2:$B$54,2,0)</f>
        <v>Midwest</v>
      </c>
      <c r="AD2486" s="24" t="str">
        <f>VLOOKUP(B2486,population!$B$2:$C$54,2,0)</f>
        <v> North Dakota</v>
      </c>
      <c r="AE2486" s="24">
        <f>IFERROR(VLOOKUP(AD2486,'pop density'!$A$1:$B$51,2,0),"")</f>
        <v>11</v>
      </c>
      <c r="AF2486" s="24" t="str">
        <f t="shared" si="38"/>
        <v>00011.0- North Dakota</v>
      </c>
    </row>
    <row r="2487" spans="1:32" x14ac:dyDescent="0.25">
      <c r="A2487">
        <v>20200406</v>
      </c>
      <c r="B2487" t="s">
        <v>2604</v>
      </c>
      <c r="C2487">
        <v>225</v>
      </c>
      <c r="D2487">
        <v>6988</v>
      </c>
      <c r="F2487">
        <v>19</v>
      </c>
      <c r="G2487">
        <v>32</v>
      </c>
      <c r="L2487">
        <v>74</v>
      </c>
      <c r="M2487" t="s">
        <v>129</v>
      </c>
      <c r="N2487" s="1">
        <v>43927.545138888891</v>
      </c>
      <c r="O2487" t="s">
        <v>2635</v>
      </c>
      <c r="P2487" t="s">
        <v>92</v>
      </c>
      <c r="Q2487">
        <v>3</v>
      </c>
      <c r="R2487">
        <v>32</v>
      </c>
      <c r="S2487">
        <v>7213</v>
      </c>
      <c r="T2487">
        <v>7213</v>
      </c>
      <c r="U2487">
        <v>7213</v>
      </c>
      <c r="V2487">
        <v>38</v>
      </c>
      <c r="W2487">
        <v>0</v>
      </c>
      <c r="X2487">
        <v>1</v>
      </c>
      <c r="Y2487">
        <v>408</v>
      </c>
      <c r="Z2487">
        <v>18</v>
      </c>
      <c r="AA2487">
        <v>426</v>
      </c>
      <c r="AB2487" s="24">
        <f>VLOOKUP(B2487,population!$B$2:$D$54,3,0)</f>
        <v>762062</v>
      </c>
      <c r="AC2487" s="24" t="str">
        <f>VLOOKUP(B2487,regions!$A$2:$B$54,2,0)</f>
        <v>Midwest</v>
      </c>
      <c r="AD2487" s="24" t="str">
        <f>VLOOKUP(B2487,population!$B$2:$C$54,2,0)</f>
        <v> North Dakota</v>
      </c>
      <c r="AE2487" s="24">
        <f>IFERROR(VLOOKUP(AD2487,'pop density'!$A$1:$B$51,2,0),"")</f>
        <v>11</v>
      </c>
      <c r="AF2487" s="24" t="str">
        <f t="shared" si="38"/>
        <v>00011.0- North Dakota</v>
      </c>
    </row>
    <row r="2488" spans="1:32" x14ac:dyDescent="0.25">
      <c r="A2488">
        <v>20200407</v>
      </c>
      <c r="B2488" t="s">
        <v>2604</v>
      </c>
      <c r="C2488">
        <v>237</v>
      </c>
      <c r="D2488">
        <v>7466</v>
      </c>
      <c r="F2488">
        <v>18</v>
      </c>
      <c r="G2488">
        <v>33</v>
      </c>
      <c r="L2488">
        <v>82</v>
      </c>
      <c r="M2488" t="s">
        <v>129</v>
      </c>
      <c r="N2488" s="1">
        <v>43928.541666666664</v>
      </c>
      <c r="O2488" t="s">
        <v>2636</v>
      </c>
      <c r="P2488" t="s">
        <v>94</v>
      </c>
      <c r="Q2488">
        <v>4</v>
      </c>
      <c r="R2488">
        <v>33</v>
      </c>
      <c r="S2488">
        <v>7703</v>
      </c>
      <c r="T2488">
        <v>7703</v>
      </c>
      <c r="U2488">
        <v>7703</v>
      </c>
      <c r="V2488">
        <v>38</v>
      </c>
      <c r="W2488">
        <v>1</v>
      </c>
      <c r="X2488">
        <v>1</v>
      </c>
      <c r="Y2488">
        <v>478</v>
      </c>
      <c r="Z2488">
        <v>12</v>
      </c>
      <c r="AA2488">
        <v>490</v>
      </c>
      <c r="AB2488" s="24">
        <f>VLOOKUP(B2488,population!$B$2:$D$54,3,0)</f>
        <v>762062</v>
      </c>
      <c r="AC2488" s="24" t="str">
        <f>VLOOKUP(B2488,regions!$A$2:$B$54,2,0)</f>
        <v>Midwest</v>
      </c>
      <c r="AD2488" s="24" t="str">
        <f>VLOOKUP(B2488,population!$B$2:$C$54,2,0)</f>
        <v> North Dakota</v>
      </c>
      <c r="AE2488" s="24">
        <f>IFERROR(VLOOKUP(AD2488,'pop density'!$A$1:$B$51,2,0),"")</f>
        <v>11</v>
      </c>
      <c r="AF2488" s="24" t="str">
        <f t="shared" si="38"/>
        <v>00011.0- North Dakota</v>
      </c>
    </row>
    <row r="2489" spans="1:32" x14ac:dyDescent="0.25">
      <c r="A2489">
        <v>20200408</v>
      </c>
      <c r="B2489" t="s">
        <v>2604</v>
      </c>
      <c r="C2489">
        <v>251</v>
      </c>
      <c r="D2489">
        <v>8301</v>
      </c>
      <c r="F2489">
        <v>16</v>
      </c>
      <c r="G2489">
        <v>34</v>
      </c>
      <c r="L2489">
        <v>98</v>
      </c>
      <c r="M2489" t="s">
        <v>129</v>
      </c>
      <c r="N2489" s="1">
        <v>43929.57916666667</v>
      </c>
      <c r="O2489" t="s">
        <v>2637</v>
      </c>
      <c r="P2489" t="s">
        <v>96</v>
      </c>
      <c r="Q2489">
        <v>4</v>
      </c>
      <c r="R2489">
        <v>34</v>
      </c>
      <c r="S2489">
        <v>8552</v>
      </c>
      <c r="T2489">
        <v>8552</v>
      </c>
      <c r="U2489">
        <v>8552</v>
      </c>
      <c r="V2489">
        <v>38</v>
      </c>
      <c r="W2489">
        <v>0</v>
      </c>
      <c r="X2489">
        <v>1</v>
      </c>
      <c r="Y2489">
        <v>835</v>
      </c>
      <c r="Z2489">
        <v>14</v>
      </c>
      <c r="AA2489">
        <v>849</v>
      </c>
      <c r="AB2489" s="24">
        <f>VLOOKUP(B2489,population!$B$2:$D$54,3,0)</f>
        <v>762062</v>
      </c>
      <c r="AC2489" s="24" t="str">
        <f>VLOOKUP(B2489,regions!$A$2:$B$54,2,0)</f>
        <v>Midwest</v>
      </c>
      <c r="AD2489" s="24" t="str">
        <f>VLOOKUP(B2489,population!$B$2:$C$54,2,0)</f>
        <v> North Dakota</v>
      </c>
      <c r="AE2489" s="24">
        <f>IFERROR(VLOOKUP(AD2489,'pop density'!$A$1:$B$51,2,0),"")</f>
        <v>11</v>
      </c>
      <c r="AF2489" s="24" t="str">
        <f t="shared" si="38"/>
        <v>00011.0- North Dakota</v>
      </c>
    </row>
    <row r="2490" spans="1:32" x14ac:dyDescent="0.25">
      <c r="A2490">
        <v>20200409</v>
      </c>
      <c r="B2490" t="s">
        <v>2604</v>
      </c>
      <c r="C2490">
        <v>269</v>
      </c>
      <c r="D2490">
        <v>8721</v>
      </c>
      <c r="F2490">
        <v>14</v>
      </c>
      <c r="G2490">
        <v>34</v>
      </c>
      <c r="L2490">
        <v>101</v>
      </c>
      <c r="M2490" t="s">
        <v>129</v>
      </c>
      <c r="N2490" s="1">
        <v>43930.541666666664</v>
      </c>
      <c r="O2490" t="s">
        <v>2638</v>
      </c>
      <c r="P2490" t="s">
        <v>98</v>
      </c>
      <c r="Q2490">
        <v>5</v>
      </c>
      <c r="R2490">
        <v>34</v>
      </c>
      <c r="S2490">
        <v>8990</v>
      </c>
      <c r="T2490">
        <v>8990</v>
      </c>
      <c r="U2490">
        <v>8990</v>
      </c>
      <c r="V2490">
        <v>38</v>
      </c>
      <c r="W2490">
        <v>1</v>
      </c>
      <c r="X2490">
        <v>0</v>
      </c>
      <c r="Y2490">
        <v>420</v>
      </c>
      <c r="Z2490">
        <v>18</v>
      </c>
      <c r="AA2490">
        <v>438</v>
      </c>
      <c r="AB2490" s="24">
        <f>VLOOKUP(B2490,population!$B$2:$D$54,3,0)</f>
        <v>762062</v>
      </c>
      <c r="AC2490" s="24" t="str">
        <f>VLOOKUP(B2490,regions!$A$2:$B$54,2,0)</f>
        <v>Midwest</v>
      </c>
      <c r="AD2490" s="24" t="str">
        <f>VLOOKUP(B2490,population!$B$2:$C$54,2,0)</f>
        <v> North Dakota</v>
      </c>
      <c r="AE2490" s="24">
        <f>IFERROR(VLOOKUP(AD2490,'pop density'!$A$1:$B$51,2,0),"")</f>
        <v>11</v>
      </c>
      <c r="AF2490" s="24" t="str">
        <f t="shared" si="38"/>
        <v>00011.0- North Dakota</v>
      </c>
    </row>
    <row r="2491" spans="1:32" x14ac:dyDescent="0.25">
      <c r="A2491">
        <v>20200410</v>
      </c>
      <c r="B2491" t="s">
        <v>2604</v>
      </c>
      <c r="C2491">
        <v>278</v>
      </c>
      <c r="D2491">
        <v>9330</v>
      </c>
      <c r="F2491">
        <v>13</v>
      </c>
      <c r="G2491">
        <v>36</v>
      </c>
      <c r="L2491">
        <v>105</v>
      </c>
      <c r="M2491" t="s">
        <v>129</v>
      </c>
      <c r="N2491" s="1">
        <v>43931.541666666664</v>
      </c>
      <c r="O2491" t="s">
        <v>2639</v>
      </c>
      <c r="P2491" t="s">
        <v>100</v>
      </c>
      <c r="Q2491">
        <v>6</v>
      </c>
      <c r="R2491">
        <v>36</v>
      </c>
      <c r="S2491">
        <v>9608</v>
      </c>
      <c r="T2491">
        <v>9608</v>
      </c>
      <c r="U2491">
        <v>9608</v>
      </c>
      <c r="V2491">
        <v>38</v>
      </c>
      <c r="W2491">
        <v>1</v>
      </c>
      <c r="X2491">
        <v>2</v>
      </c>
      <c r="Y2491">
        <v>609</v>
      </c>
      <c r="Z2491">
        <v>9</v>
      </c>
      <c r="AA2491">
        <v>618</v>
      </c>
      <c r="AB2491" s="24">
        <f>VLOOKUP(B2491,population!$B$2:$D$54,3,0)</f>
        <v>762062</v>
      </c>
      <c r="AC2491" s="24" t="str">
        <f>VLOOKUP(B2491,regions!$A$2:$B$54,2,0)</f>
        <v>Midwest</v>
      </c>
      <c r="AD2491" s="24" t="str">
        <f>VLOOKUP(B2491,population!$B$2:$C$54,2,0)</f>
        <v> North Dakota</v>
      </c>
      <c r="AE2491" s="24">
        <f>IFERROR(VLOOKUP(AD2491,'pop density'!$A$1:$B$51,2,0),"")</f>
        <v>11</v>
      </c>
      <c r="AF2491" s="24" t="str">
        <f t="shared" si="38"/>
        <v>00011.0- North Dakota</v>
      </c>
    </row>
    <row r="2492" spans="1:32" x14ac:dyDescent="0.25">
      <c r="A2492">
        <v>20200411</v>
      </c>
      <c r="B2492" t="s">
        <v>2604</v>
      </c>
      <c r="C2492">
        <v>293</v>
      </c>
      <c r="D2492">
        <v>9787</v>
      </c>
      <c r="F2492">
        <v>10</v>
      </c>
      <c r="G2492">
        <v>36</v>
      </c>
      <c r="L2492">
        <v>119</v>
      </c>
      <c r="M2492" t="s">
        <v>129</v>
      </c>
      <c r="N2492" s="1">
        <v>43932.541666666664</v>
      </c>
      <c r="O2492" t="s">
        <v>2640</v>
      </c>
      <c r="P2492" t="s">
        <v>102</v>
      </c>
      <c r="Q2492">
        <v>7</v>
      </c>
      <c r="R2492">
        <v>36</v>
      </c>
      <c r="S2492">
        <v>10080</v>
      </c>
      <c r="T2492">
        <v>10080</v>
      </c>
      <c r="U2492">
        <v>10080</v>
      </c>
      <c r="V2492">
        <v>38</v>
      </c>
      <c r="W2492">
        <v>1</v>
      </c>
      <c r="X2492">
        <v>0</v>
      </c>
      <c r="Y2492">
        <v>457</v>
      </c>
      <c r="Z2492">
        <v>15</v>
      </c>
      <c r="AA2492">
        <v>472</v>
      </c>
      <c r="AB2492" s="24">
        <f>VLOOKUP(B2492,population!$B$2:$D$54,3,0)</f>
        <v>762062</v>
      </c>
      <c r="AC2492" s="24" t="str">
        <f>VLOOKUP(B2492,regions!$A$2:$B$54,2,0)</f>
        <v>Midwest</v>
      </c>
      <c r="AD2492" s="24" t="str">
        <f>VLOOKUP(B2492,population!$B$2:$C$54,2,0)</f>
        <v> North Dakota</v>
      </c>
      <c r="AE2492" s="24">
        <f>IFERROR(VLOOKUP(AD2492,'pop density'!$A$1:$B$51,2,0),"")</f>
        <v>11</v>
      </c>
      <c r="AF2492" s="24" t="str">
        <f t="shared" si="38"/>
        <v>00011.0- North Dakota</v>
      </c>
    </row>
    <row r="2493" spans="1:32" x14ac:dyDescent="0.25">
      <c r="A2493">
        <v>20200412</v>
      </c>
      <c r="B2493" t="s">
        <v>2604</v>
      </c>
      <c r="C2493">
        <v>308</v>
      </c>
      <c r="D2493">
        <v>10042</v>
      </c>
      <c r="F2493">
        <v>12</v>
      </c>
      <c r="G2493">
        <v>39</v>
      </c>
      <c r="L2493">
        <v>121</v>
      </c>
      <c r="M2493" t="s">
        <v>129</v>
      </c>
      <c r="N2493" s="1">
        <v>43933.540277777778</v>
      </c>
      <c r="O2493" t="s">
        <v>2641</v>
      </c>
      <c r="P2493" t="s">
        <v>104</v>
      </c>
      <c r="Q2493">
        <v>8</v>
      </c>
      <c r="R2493">
        <v>39</v>
      </c>
      <c r="S2493">
        <v>10350</v>
      </c>
      <c r="T2493">
        <v>10350</v>
      </c>
      <c r="U2493">
        <v>10350</v>
      </c>
      <c r="V2493">
        <v>38</v>
      </c>
      <c r="W2493">
        <v>1</v>
      </c>
      <c r="X2493">
        <v>3</v>
      </c>
      <c r="Y2493">
        <v>255</v>
      </c>
      <c r="Z2493">
        <v>15</v>
      </c>
      <c r="AA2493">
        <v>270</v>
      </c>
      <c r="AB2493" s="24">
        <f>VLOOKUP(B2493,population!$B$2:$D$54,3,0)</f>
        <v>762062</v>
      </c>
      <c r="AC2493" s="24" t="str">
        <f>VLOOKUP(B2493,regions!$A$2:$B$54,2,0)</f>
        <v>Midwest</v>
      </c>
      <c r="AD2493" s="24" t="str">
        <f>VLOOKUP(B2493,population!$B$2:$C$54,2,0)</f>
        <v> North Dakota</v>
      </c>
      <c r="AE2493" s="24">
        <f>IFERROR(VLOOKUP(AD2493,'pop density'!$A$1:$B$51,2,0),"")</f>
        <v>11</v>
      </c>
      <c r="AF2493" s="24" t="str">
        <f t="shared" si="38"/>
        <v>00011.0- North Dakota</v>
      </c>
    </row>
    <row r="2494" spans="1:32" x14ac:dyDescent="0.25">
      <c r="A2494">
        <v>20200413</v>
      </c>
      <c r="B2494" t="s">
        <v>2604</v>
      </c>
      <c r="C2494">
        <v>331</v>
      </c>
      <c r="D2494">
        <v>10450</v>
      </c>
      <c r="F2494">
        <v>13</v>
      </c>
      <c r="G2494">
        <v>40</v>
      </c>
      <c r="L2494">
        <v>127</v>
      </c>
      <c r="M2494" t="s">
        <v>129</v>
      </c>
      <c r="N2494" s="1">
        <v>43934.541666666664</v>
      </c>
      <c r="O2494" t="s">
        <v>2642</v>
      </c>
      <c r="P2494" t="s">
        <v>106</v>
      </c>
      <c r="Q2494">
        <v>8</v>
      </c>
      <c r="R2494">
        <v>40</v>
      </c>
      <c r="S2494">
        <v>10781</v>
      </c>
      <c r="T2494">
        <v>10781</v>
      </c>
      <c r="U2494">
        <v>10781</v>
      </c>
      <c r="V2494">
        <v>38</v>
      </c>
      <c r="W2494">
        <v>0</v>
      </c>
      <c r="X2494">
        <v>1</v>
      </c>
      <c r="Y2494">
        <v>408</v>
      </c>
      <c r="Z2494">
        <v>23</v>
      </c>
      <c r="AA2494">
        <v>431</v>
      </c>
      <c r="AB2494" s="24">
        <f>VLOOKUP(B2494,population!$B$2:$D$54,3,0)</f>
        <v>762062</v>
      </c>
      <c r="AC2494" s="24" t="str">
        <f>VLOOKUP(B2494,regions!$A$2:$B$54,2,0)</f>
        <v>Midwest</v>
      </c>
      <c r="AD2494" s="24" t="str">
        <f>VLOOKUP(B2494,population!$B$2:$C$54,2,0)</f>
        <v> North Dakota</v>
      </c>
      <c r="AE2494" s="24">
        <f>IFERROR(VLOOKUP(AD2494,'pop density'!$A$1:$B$51,2,0),"")</f>
        <v>11</v>
      </c>
      <c r="AF2494" s="24" t="str">
        <f t="shared" si="38"/>
        <v>00011.0- North Dakota</v>
      </c>
    </row>
    <row r="2495" spans="1:32" x14ac:dyDescent="0.25">
      <c r="A2495">
        <v>20200414</v>
      </c>
      <c r="B2495" t="s">
        <v>2604</v>
      </c>
      <c r="C2495">
        <v>341</v>
      </c>
      <c r="D2495">
        <v>10575</v>
      </c>
      <c r="F2495">
        <v>13</v>
      </c>
      <c r="G2495">
        <v>42</v>
      </c>
      <c r="L2495">
        <v>138</v>
      </c>
      <c r="M2495" t="s">
        <v>129</v>
      </c>
      <c r="N2495" s="1">
        <v>43935.541666666664</v>
      </c>
      <c r="O2495" t="s">
        <v>2643</v>
      </c>
      <c r="P2495" t="s">
        <v>108</v>
      </c>
      <c r="Q2495">
        <v>9</v>
      </c>
      <c r="R2495">
        <v>42</v>
      </c>
      <c r="S2495">
        <v>10916</v>
      </c>
      <c r="T2495">
        <v>10916</v>
      </c>
      <c r="U2495">
        <v>10916</v>
      </c>
      <c r="V2495">
        <v>38</v>
      </c>
      <c r="W2495">
        <v>1</v>
      </c>
      <c r="X2495">
        <v>2</v>
      </c>
      <c r="Y2495">
        <v>125</v>
      </c>
      <c r="Z2495">
        <v>10</v>
      </c>
      <c r="AA2495">
        <v>135</v>
      </c>
      <c r="AB2495" s="24">
        <f>VLOOKUP(B2495,population!$B$2:$D$54,3,0)</f>
        <v>762062</v>
      </c>
      <c r="AC2495" s="24" t="str">
        <f>VLOOKUP(B2495,regions!$A$2:$B$54,2,0)</f>
        <v>Midwest</v>
      </c>
      <c r="AD2495" s="24" t="str">
        <f>VLOOKUP(B2495,population!$B$2:$C$54,2,0)</f>
        <v> North Dakota</v>
      </c>
      <c r="AE2495" s="24">
        <f>IFERROR(VLOOKUP(AD2495,'pop density'!$A$1:$B$51,2,0),"")</f>
        <v>11</v>
      </c>
      <c r="AF2495" s="24" t="str">
        <f t="shared" si="38"/>
        <v>00011.0- North Dakota</v>
      </c>
    </row>
    <row r="2496" spans="1:32" x14ac:dyDescent="0.25">
      <c r="A2496">
        <v>20200415</v>
      </c>
      <c r="B2496" t="s">
        <v>2604</v>
      </c>
      <c r="C2496">
        <v>365</v>
      </c>
      <c r="D2496">
        <v>10952</v>
      </c>
      <c r="F2496">
        <v>13</v>
      </c>
      <c r="G2496">
        <v>44</v>
      </c>
      <c r="L2496">
        <v>142</v>
      </c>
      <c r="M2496" t="s">
        <v>129</v>
      </c>
      <c r="N2496" s="1">
        <v>43936.541666666664</v>
      </c>
      <c r="O2496" t="s">
        <v>2644</v>
      </c>
      <c r="P2496" t="s">
        <v>110</v>
      </c>
      <c r="Q2496">
        <v>9</v>
      </c>
      <c r="R2496">
        <v>44</v>
      </c>
      <c r="S2496">
        <v>11317</v>
      </c>
      <c r="T2496">
        <v>11317</v>
      </c>
      <c r="U2496">
        <v>11317</v>
      </c>
      <c r="V2496">
        <v>38</v>
      </c>
      <c r="W2496">
        <v>0</v>
      </c>
      <c r="X2496">
        <v>2</v>
      </c>
      <c r="Y2496">
        <v>377</v>
      </c>
      <c r="Z2496">
        <v>24</v>
      </c>
      <c r="AA2496">
        <v>401</v>
      </c>
      <c r="AB2496" s="24">
        <f>VLOOKUP(B2496,population!$B$2:$D$54,3,0)</f>
        <v>762062</v>
      </c>
      <c r="AC2496" s="24" t="str">
        <f>VLOOKUP(B2496,regions!$A$2:$B$54,2,0)</f>
        <v>Midwest</v>
      </c>
      <c r="AD2496" s="24" t="str">
        <f>VLOOKUP(B2496,population!$B$2:$C$54,2,0)</f>
        <v> North Dakota</v>
      </c>
      <c r="AE2496" s="24">
        <f>IFERROR(VLOOKUP(AD2496,'pop density'!$A$1:$B$51,2,0),"")</f>
        <v>11</v>
      </c>
      <c r="AF2496" s="24" t="str">
        <f t="shared" si="38"/>
        <v>00011.0- North Dakota</v>
      </c>
    </row>
    <row r="2497" spans="1:32" x14ac:dyDescent="0.25">
      <c r="A2497">
        <v>20200416</v>
      </c>
      <c r="B2497" t="s">
        <v>2604</v>
      </c>
      <c r="C2497">
        <v>393</v>
      </c>
      <c r="D2497">
        <v>11311</v>
      </c>
      <c r="F2497">
        <v>14</v>
      </c>
      <c r="G2497">
        <v>45</v>
      </c>
      <c r="L2497">
        <v>163</v>
      </c>
      <c r="M2497" t="s">
        <v>129</v>
      </c>
      <c r="N2497" s="1">
        <v>43937.541666666664</v>
      </c>
      <c r="O2497" t="s">
        <v>2645</v>
      </c>
      <c r="P2497" t="s">
        <v>112</v>
      </c>
      <c r="Q2497">
        <v>9</v>
      </c>
      <c r="R2497">
        <v>45</v>
      </c>
      <c r="S2497">
        <v>11704</v>
      </c>
      <c r="T2497">
        <v>11704</v>
      </c>
      <c r="U2497">
        <v>11704</v>
      </c>
      <c r="V2497">
        <v>38</v>
      </c>
      <c r="W2497">
        <v>0</v>
      </c>
      <c r="X2497">
        <v>1</v>
      </c>
      <c r="Y2497">
        <v>359</v>
      </c>
      <c r="Z2497">
        <v>28</v>
      </c>
      <c r="AA2497">
        <v>387</v>
      </c>
      <c r="AB2497" s="24">
        <f>VLOOKUP(B2497,population!$B$2:$D$54,3,0)</f>
        <v>762062</v>
      </c>
      <c r="AC2497" s="24" t="str">
        <f>VLOOKUP(B2497,regions!$A$2:$B$54,2,0)</f>
        <v>Midwest</v>
      </c>
      <c r="AD2497" s="24" t="str">
        <f>VLOOKUP(B2497,population!$B$2:$C$54,2,0)</f>
        <v> North Dakota</v>
      </c>
      <c r="AE2497" s="24">
        <f>IFERROR(VLOOKUP(AD2497,'pop density'!$A$1:$B$51,2,0),"")</f>
        <v>11</v>
      </c>
      <c r="AF2497" s="24" t="str">
        <f t="shared" si="38"/>
        <v>00011.0- North Dakota</v>
      </c>
    </row>
    <row r="2498" spans="1:32" x14ac:dyDescent="0.25">
      <c r="A2498">
        <v>20200417</v>
      </c>
      <c r="B2498" t="s">
        <v>2604</v>
      </c>
      <c r="C2498">
        <v>439</v>
      </c>
      <c r="D2498">
        <v>11903</v>
      </c>
      <c r="F2498">
        <v>16</v>
      </c>
      <c r="G2498">
        <v>47</v>
      </c>
      <c r="L2498">
        <v>172</v>
      </c>
      <c r="M2498" t="s">
        <v>129</v>
      </c>
      <c r="N2498" s="1">
        <v>43938.541666666664</v>
      </c>
      <c r="O2498" t="s">
        <v>2646</v>
      </c>
      <c r="P2498" t="s">
        <v>114</v>
      </c>
      <c r="Q2498">
        <v>9</v>
      </c>
      <c r="R2498">
        <v>47</v>
      </c>
      <c r="S2498">
        <v>12342</v>
      </c>
      <c r="T2498">
        <v>12342</v>
      </c>
      <c r="U2498">
        <v>12342</v>
      </c>
      <c r="V2498">
        <v>38</v>
      </c>
      <c r="W2498">
        <v>0</v>
      </c>
      <c r="X2498">
        <v>2</v>
      </c>
      <c r="Y2498">
        <v>592</v>
      </c>
      <c r="Z2498">
        <v>46</v>
      </c>
      <c r="AA2498">
        <v>638</v>
      </c>
      <c r="AB2498" s="24">
        <f>VLOOKUP(B2498,population!$B$2:$D$54,3,0)</f>
        <v>762062</v>
      </c>
      <c r="AC2498" s="24" t="str">
        <f>VLOOKUP(B2498,regions!$A$2:$B$54,2,0)</f>
        <v>Midwest</v>
      </c>
      <c r="AD2498" s="24" t="str">
        <f>VLOOKUP(B2498,population!$B$2:$C$54,2,0)</f>
        <v> North Dakota</v>
      </c>
      <c r="AE2498" s="24">
        <f>IFERROR(VLOOKUP(AD2498,'pop density'!$A$1:$B$51,2,0),"")</f>
        <v>11</v>
      </c>
      <c r="AF2498" s="24" t="str">
        <f t="shared" si="38"/>
        <v>00011.0- North Dakota</v>
      </c>
    </row>
    <row r="2499" spans="1:32" x14ac:dyDescent="0.25">
      <c r="A2499">
        <v>20200418</v>
      </c>
      <c r="B2499" t="s">
        <v>2604</v>
      </c>
      <c r="C2499">
        <v>528</v>
      </c>
      <c r="D2499">
        <v>12435</v>
      </c>
      <c r="F2499">
        <v>13</v>
      </c>
      <c r="G2499">
        <v>47</v>
      </c>
      <c r="L2499">
        <v>183</v>
      </c>
      <c r="M2499" t="s">
        <v>129</v>
      </c>
      <c r="N2499" s="1">
        <v>43939.547222222223</v>
      </c>
      <c r="O2499" t="s">
        <v>2647</v>
      </c>
      <c r="P2499" t="s">
        <v>116</v>
      </c>
      <c r="Q2499">
        <v>9</v>
      </c>
      <c r="R2499">
        <v>47</v>
      </c>
      <c r="S2499">
        <v>12963</v>
      </c>
      <c r="T2499">
        <v>12963</v>
      </c>
      <c r="U2499">
        <v>12963</v>
      </c>
      <c r="V2499">
        <v>38</v>
      </c>
      <c r="W2499">
        <v>0</v>
      </c>
      <c r="X2499">
        <v>0</v>
      </c>
      <c r="Y2499">
        <v>532</v>
      </c>
      <c r="Z2499">
        <v>89</v>
      </c>
      <c r="AA2499">
        <v>621</v>
      </c>
      <c r="AB2499" s="24">
        <f>VLOOKUP(B2499,population!$B$2:$D$54,3,0)</f>
        <v>762062</v>
      </c>
      <c r="AC2499" s="24" t="str">
        <f>VLOOKUP(B2499,regions!$A$2:$B$54,2,0)</f>
        <v>Midwest</v>
      </c>
      <c r="AD2499" s="24" t="str">
        <f>VLOOKUP(B2499,population!$B$2:$C$54,2,0)</f>
        <v> North Dakota</v>
      </c>
      <c r="AE2499" s="24">
        <f>IFERROR(VLOOKUP(AD2499,'pop density'!$A$1:$B$51,2,0),"")</f>
        <v>11</v>
      </c>
      <c r="AF2499" s="24" t="str">
        <f t="shared" ref="AF2499:AF2562" si="39">IFERROR(TEXT(AE2499, "00000.0") &amp; "-" &amp; AD2499,"")</f>
        <v>00011.0- North Dakota</v>
      </c>
    </row>
    <row r="2500" spans="1:32" x14ac:dyDescent="0.25">
      <c r="A2500">
        <v>20200419</v>
      </c>
      <c r="B2500" t="s">
        <v>2604</v>
      </c>
      <c r="C2500">
        <v>585</v>
      </c>
      <c r="D2500">
        <v>13045</v>
      </c>
      <c r="F2500">
        <v>15</v>
      </c>
      <c r="G2500">
        <v>51</v>
      </c>
      <c r="L2500">
        <v>189</v>
      </c>
      <c r="M2500" t="s">
        <v>129</v>
      </c>
      <c r="N2500" s="1">
        <v>43940.541666666664</v>
      </c>
      <c r="O2500" t="s">
        <v>2648</v>
      </c>
      <c r="P2500" t="s">
        <v>118</v>
      </c>
      <c r="Q2500">
        <v>10</v>
      </c>
      <c r="R2500">
        <v>51</v>
      </c>
      <c r="S2500">
        <v>13630</v>
      </c>
      <c r="T2500">
        <v>13630</v>
      </c>
      <c r="U2500">
        <v>13630</v>
      </c>
      <c r="V2500">
        <v>38</v>
      </c>
      <c r="W2500">
        <v>1</v>
      </c>
      <c r="X2500">
        <v>4</v>
      </c>
      <c r="Y2500">
        <v>610</v>
      </c>
      <c r="Z2500">
        <v>57</v>
      </c>
      <c r="AA2500">
        <v>667</v>
      </c>
      <c r="AB2500" s="24">
        <f>VLOOKUP(B2500,population!$B$2:$D$54,3,0)</f>
        <v>762062</v>
      </c>
      <c r="AC2500" s="24" t="str">
        <f>VLOOKUP(B2500,regions!$A$2:$B$54,2,0)</f>
        <v>Midwest</v>
      </c>
      <c r="AD2500" s="24" t="str">
        <f>VLOOKUP(B2500,population!$B$2:$C$54,2,0)</f>
        <v> North Dakota</v>
      </c>
      <c r="AE2500" s="24">
        <f>IFERROR(VLOOKUP(AD2500,'pop density'!$A$1:$B$51,2,0),"")</f>
        <v>11</v>
      </c>
      <c r="AF2500" s="24" t="str">
        <f t="shared" si="39"/>
        <v>00011.0- North Dakota</v>
      </c>
    </row>
    <row r="2501" spans="1:32" x14ac:dyDescent="0.25">
      <c r="A2501">
        <v>20200420</v>
      </c>
      <c r="B2501" t="s">
        <v>2604</v>
      </c>
      <c r="C2501">
        <v>627</v>
      </c>
      <c r="D2501">
        <v>14120</v>
      </c>
      <c r="F2501">
        <v>17</v>
      </c>
      <c r="G2501">
        <v>53</v>
      </c>
      <c r="L2501">
        <v>189</v>
      </c>
      <c r="M2501" t="s">
        <v>129</v>
      </c>
      <c r="N2501" s="1">
        <v>43941.541666666664</v>
      </c>
      <c r="O2501" t="s">
        <v>2649</v>
      </c>
      <c r="P2501" t="s">
        <v>120</v>
      </c>
      <c r="Q2501">
        <v>13</v>
      </c>
      <c r="R2501">
        <v>53</v>
      </c>
      <c r="S2501">
        <v>14747</v>
      </c>
      <c r="T2501">
        <v>14747</v>
      </c>
      <c r="U2501">
        <v>14747</v>
      </c>
      <c r="V2501">
        <v>38</v>
      </c>
      <c r="W2501">
        <v>3</v>
      </c>
      <c r="X2501">
        <v>2</v>
      </c>
      <c r="Y2501">
        <v>1075</v>
      </c>
      <c r="Z2501">
        <v>42</v>
      </c>
      <c r="AA2501">
        <v>1117</v>
      </c>
      <c r="AB2501" s="24">
        <f>VLOOKUP(B2501,population!$B$2:$D$54,3,0)</f>
        <v>762062</v>
      </c>
      <c r="AC2501" s="24" t="str">
        <f>VLOOKUP(B2501,regions!$A$2:$B$54,2,0)</f>
        <v>Midwest</v>
      </c>
      <c r="AD2501" s="24" t="str">
        <f>VLOOKUP(B2501,population!$B$2:$C$54,2,0)</f>
        <v> North Dakota</v>
      </c>
      <c r="AE2501" s="24">
        <f>IFERROR(VLOOKUP(AD2501,'pop density'!$A$1:$B$51,2,0),"")</f>
        <v>11</v>
      </c>
      <c r="AF2501" s="24" t="str">
        <f t="shared" si="39"/>
        <v>00011.0- North Dakota</v>
      </c>
    </row>
    <row r="2502" spans="1:32" x14ac:dyDescent="0.25">
      <c r="A2502">
        <v>20200421</v>
      </c>
      <c r="B2502" t="s">
        <v>2604</v>
      </c>
      <c r="C2502">
        <v>644</v>
      </c>
      <c r="D2502">
        <v>14343</v>
      </c>
      <c r="F2502">
        <v>17</v>
      </c>
      <c r="G2502">
        <v>54</v>
      </c>
      <c r="L2502">
        <v>214</v>
      </c>
      <c r="M2502" t="s">
        <v>129</v>
      </c>
      <c r="N2502" s="1">
        <v>43941.553472222222</v>
      </c>
      <c r="O2502" t="s">
        <v>2650</v>
      </c>
      <c r="P2502" t="s">
        <v>122</v>
      </c>
      <c r="Q2502">
        <v>13</v>
      </c>
      <c r="R2502">
        <v>54</v>
      </c>
      <c r="S2502">
        <v>14987</v>
      </c>
      <c r="T2502">
        <v>14987</v>
      </c>
      <c r="U2502">
        <v>14987</v>
      </c>
      <c r="V2502">
        <v>38</v>
      </c>
      <c r="W2502">
        <v>0</v>
      </c>
      <c r="X2502">
        <v>1</v>
      </c>
      <c r="Y2502">
        <v>223</v>
      </c>
      <c r="Z2502">
        <v>17</v>
      </c>
      <c r="AA2502">
        <v>240</v>
      </c>
      <c r="AB2502" s="24">
        <f>VLOOKUP(B2502,population!$B$2:$D$54,3,0)</f>
        <v>762062</v>
      </c>
      <c r="AC2502" s="24" t="str">
        <f>VLOOKUP(B2502,regions!$A$2:$B$54,2,0)</f>
        <v>Midwest</v>
      </c>
      <c r="AD2502" s="24" t="str">
        <f>VLOOKUP(B2502,population!$B$2:$C$54,2,0)</f>
        <v> North Dakota</v>
      </c>
      <c r="AE2502" s="24">
        <f>IFERROR(VLOOKUP(AD2502,'pop density'!$A$1:$B$51,2,0),"")</f>
        <v>11</v>
      </c>
      <c r="AF2502" s="24" t="str">
        <f t="shared" si="39"/>
        <v>00011.0- North Dakota</v>
      </c>
    </row>
    <row r="2503" spans="1:32" x14ac:dyDescent="0.25">
      <c r="A2503">
        <v>20200422</v>
      </c>
      <c r="B2503" t="s">
        <v>2604</v>
      </c>
      <c r="C2503">
        <v>679</v>
      </c>
      <c r="D2503">
        <v>14910</v>
      </c>
      <c r="F2503">
        <v>23</v>
      </c>
      <c r="G2503">
        <v>62</v>
      </c>
      <c r="L2503">
        <v>229</v>
      </c>
      <c r="M2503" t="s">
        <v>129</v>
      </c>
      <c r="N2503" s="1">
        <v>43943.548611111109</v>
      </c>
      <c r="O2503" t="s">
        <v>2651</v>
      </c>
      <c r="P2503" t="s">
        <v>124</v>
      </c>
      <c r="Q2503">
        <v>14</v>
      </c>
      <c r="R2503">
        <v>62</v>
      </c>
      <c r="S2503">
        <v>15589</v>
      </c>
      <c r="T2503">
        <v>15589</v>
      </c>
      <c r="U2503">
        <v>15589</v>
      </c>
      <c r="V2503">
        <v>38</v>
      </c>
      <c r="W2503">
        <v>1</v>
      </c>
      <c r="X2503">
        <v>8</v>
      </c>
      <c r="Y2503">
        <v>567</v>
      </c>
      <c r="Z2503">
        <v>35</v>
      </c>
      <c r="AA2503">
        <v>602</v>
      </c>
      <c r="AB2503" s="24">
        <f>VLOOKUP(B2503,population!$B$2:$D$54,3,0)</f>
        <v>762062</v>
      </c>
      <c r="AC2503" s="24" t="str">
        <f>VLOOKUP(B2503,regions!$A$2:$B$54,2,0)</f>
        <v>Midwest</v>
      </c>
      <c r="AD2503" s="24" t="str">
        <f>VLOOKUP(B2503,population!$B$2:$C$54,2,0)</f>
        <v> North Dakota</v>
      </c>
      <c r="AE2503" s="24">
        <f>IFERROR(VLOOKUP(AD2503,'pop density'!$A$1:$B$51,2,0),"")</f>
        <v>11</v>
      </c>
      <c r="AF2503" s="24" t="str">
        <f t="shared" si="39"/>
        <v>00011.0- North Dakota</v>
      </c>
    </row>
    <row r="2504" spans="1:32" x14ac:dyDescent="0.25">
      <c r="A2504">
        <v>20200423</v>
      </c>
      <c r="B2504" t="s">
        <v>2604</v>
      </c>
      <c r="C2504">
        <v>709</v>
      </c>
      <c r="D2504">
        <v>15621</v>
      </c>
      <c r="F2504">
        <v>18</v>
      </c>
      <c r="G2504">
        <v>65</v>
      </c>
      <c r="L2504">
        <v>269</v>
      </c>
      <c r="M2504" t="s">
        <v>129</v>
      </c>
      <c r="N2504" s="1">
        <v>43944.543055555558</v>
      </c>
      <c r="O2504" t="s">
        <v>2652</v>
      </c>
      <c r="P2504" t="s">
        <v>126</v>
      </c>
      <c r="Q2504">
        <v>15</v>
      </c>
      <c r="R2504">
        <v>65</v>
      </c>
      <c r="S2504">
        <v>16330</v>
      </c>
      <c r="T2504">
        <v>16330</v>
      </c>
      <c r="U2504">
        <v>16330</v>
      </c>
      <c r="V2504">
        <v>38</v>
      </c>
      <c r="W2504">
        <v>1</v>
      </c>
      <c r="X2504">
        <v>3</v>
      </c>
      <c r="Y2504">
        <v>711</v>
      </c>
      <c r="Z2504">
        <v>30</v>
      </c>
      <c r="AA2504">
        <v>741</v>
      </c>
      <c r="AB2504" s="24">
        <f>VLOOKUP(B2504,population!$B$2:$D$54,3,0)</f>
        <v>762062</v>
      </c>
      <c r="AC2504" s="24" t="str">
        <f>VLOOKUP(B2504,regions!$A$2:$B$54,2,0)</f>
        <v>Midwest</v>
      </c>
      <c r="AD2504" s="24" t="str">
        <f>VLOOKUP(B2504,population!$B$2:$C$54,2,0)</f>
        <v> North Dakota</v>
      </c>
      <c r="AE2504" s="24">
        <f>IFERROR(VLOOKUP(AD2504,'pop density'!$A$1:$B$51,2,0),"")</f>
        <v>11</v>
      </c>
      <c r="AF2504" s="24" t="str">
        <f t="shared" si="39"/>
        <v>00011.0- North Dakota</v>
      </c>
    </row>
    <row r="2505" spans="1:32" x14ac:dyDescent="0.25">
      <c r="A2505">
        <v>20200424</v>
      </c>
      <c r="B2505" t="s">
        <v>2604</v>
      </c>
      <c r="C2505">
        <v>748</v>
      </c>
      <c r="D2505">
        <v>16701</v>
      </c>
      <c r="F2505">
        <v>17</v>
      </c>
      <c r="G2505">
        <v>67</v>
      </c>
      <c r="L2505">
        <v>285</v>
      </c>
      <c r="M2505" t="s">
        <v>129</v>
      </c>
      <c r="N2505" s="1">
        <v>43945.541666666664</v>
      </c>
      <c r="O2505" t="s">
        <v>2653</v>
      </c>
      <c r="P2505" t="s">
        <v>128</v>
      </c>
      <c r="Q2505">
        <v>15</v>
      </c>
      <c r="R2505">
        <v>67</v>
      </c>
      <c r="S2505">
        <v>17449</v>
      </c>
      <c r="T2505">
        <v>17449</v>
      </c>
      <c r="U2505">
        <v>17449</v>
      </c>
      <c r="V2505">
        <v>38</v>
      </c>
      <c r="W2505">
        <v>0</v>
      </c>
      <c r="X2505">
        <v>2</v>
      </c>
      <c r="Y2505">
        <v>1080</v>
      </c>
      <c r="Z2505">
        <v>39</v>
      </c>
      <c r="AA2505">
        <v>1119</v>
      </c>
      <c r="AB2505" s="24">
        <f>VLOOKUP(B2505,population!$B$2:$D$54,3,0)</f>
        <v>762062</v>
      </c>
      <c r="AC2505" s="24" t="str">
        <f>VLOOKUP(B2505,regions!$A$2:$B$54,2,0)</f>
        <v>Midwest</v>
      </c>
      <c r="AD2505" s="24" t="str">
        <f>VLOOKUP(B2505,population!$B$2:$C$54,2,0)</f>
        <v> North Dakota</v>
      </c>
      <c r="AE2505" s="24">
        <f>IFERROR(VLOOKUP(AD2505,'pop density'!$A$1:$B$51,2,0),"")</f>
        <v>11</v>
      </c>
      <c r="AF2505" s="24" t="str">
        <f t="shared" si="39"/>
        <v>00011.0- North Dakota</v>
      </c>
    </row>
    <row r="2506" spans="1:32" x14ac:dyDescent="0.25">
      <c r="A2506">
        <v>20200425</v>
      </c>
      <c r="B2506" t="s">
        <v>2604</v>
      </c>
      <c r="C2506">
        <v>803</v>
      </c>
      <c r="D2506">
        <v>18547</v>
      </c>
      <c r="F2506">
        <v>17</v>
      </c>
      <c r="G2506">
        <v>70</v>
      </c>
      <c r="L2506">
        <v>310</v>
      </c>
      <c r="M2506" t="s">
        <v>140</v>
      </c>
      <c r="N2506" s="1">
        <v>43946.541666666664</v>
      </c>
      <c r="O2506" t="s">
        <v>2654</v>
      </c>
      <c r="P2506" t="s">
        <v>131</v>
      </c>
      <c r="Q2506">
        <v>16</v>
      </c>
      <c r="R2506">
        <v>70</v>
      </c>
      <c r="S2506">
        <v>19350</v>
      </c>
      <c r="T2506">
        <v>19350</v>
      </c>
      <c r="U2506">
        <v>19350</v>
      </c>
      <c r="V2506">
        <v>38</v>
      </c>
      <c r="W2506">
        <v>1</v>
      </c>
      <c r="X2506">
        <v>3</v>
      </c>
      <c r="Y2506">
        <v>1846</v>
      </c>
      <c r="Z2506">
        <v>55</v>
      </c>
      <c r="AA2506">
        <v>1901</v>
      </c>
      <c r="AB2506" s="24">
        <f>VLOOKUP(B2506,population!$B$2:$D$54,3,0)</f>
        <v>762062</v>
      </c>
      <c r="AC2506" s="24" t="str">
        <f>VLOOKUP(B2506,regions!$A$2:$B$54,2,0)</f>
        <v>Midwest</v>
      </c>
      <c r="AD2506" s="24" t="str">
        <f>VLOOKUP(B2506,population!$B$2:$C$54,2,0)</f>
        <v> North Dakota</v>
      </c>
      <c r="AE2506" s="24">
        <f>IFERROR(VLOOKUP(AD2506,'pop density'!$A$1:$B$51,2,0),"")</f>
        <v>11</v>
      </c>
      <c r="AF2506" s="24" t="str">
        <f t="shared" si="39"/>
        <v>00011.0- North Dakota</v>
      </c>
    </row>
    <row r="2507" spans="1:32" x14ac:dyDescent="0.25">
      <c r="A2507">
        <v>20200426</v>
      </c>
      <c r="B2507" t="s">
        <v>2604</v>
      </c>
      <c r="C2507">
        <v>867</v>
      </c>
      <c r="D2507">
        <v>19850</v>
      </c>
      <c r="F2507">
        <v>18</v>
      </c>
      <c r="G2507">
        <v>71</v>
      </c>
      <c r="L2507">
        <v>326</v>
      </c>
      <c r="M2507" t="s">
        <v>140</v>
      </c>
      <c r="N2507" s="1">
        <v>43947.541666666664</v>
      </c>
      <c r="O2507" t="s">
        <v>2655</v>
      </c>
      <c r="P2507" t="s">
        <v>133</v>
      </c>
      <c r="Q2507">
        <v>17</v>
      </c>
      <c r="R2507">
        <v>71</v>
      </c>
      <c r="S2507">
        <v>20717</v>
      </c>
      <c r="T2507">
        <v>20717</v>
      </c>
      <c r="U2507">
        <v>20717</v>
      </c>
      <c r="V2507">
        <v>38</v>
      </c>
      <c r="W2507">
        <v>1</v>
      </c>
      <c r="X2507">
        <v>1</v>
      </c>
      <c r="Y2507">
        <v>1303</v>
      </c>
      <c r="Z2507">
        <v>64</v>
      </c>
      <c r="AA2507">
        <v>1367</v>
      </c>
      <c r="AB2507" s="24">
        <f>VLOOKUP(B2507,population!$B$2:$D$54,3,0)</f>
        <v>762062</v>
      </c>
      <c r="AC2507" s="24" t="str">
        <f>VLOOKUP(B2507,regions!$A$2:$B$54,2,0)</f>
        <v>Midwest</v>
      </c>
      <c r="AD2507" s="24" t="str">
        <f>VLOOKUP(B2507,population!$B$2:$C$54,2,0)</f>
        <v> North Dakota</v>
      </c>
      <c r="AE2507" s="24">
        <f>IFERROR(VLOOKUP(AD2507,'pop density'!$A$1:$B$51,2,0),"")</f>
        <v>11</v>
      </c>
      <c r="AF2507" s="24" t="str">
        <f t="shared" si="39"/>
        <v>00011.0- North Dakota</v>
      </c>
    </row>
    <row r="2508" spans="1:32" x14ac:dyDescent="0.25">
      <c r="A2508">
        <v>20200427</v>
      </c>
      <c r="B2508" t="s">
        <v>2604</v>
      </c>
      <c r="C2508">
        <v>942</v>
      </c>
      <c r="D2508">
        <v>21492</v>
      </c>
      <c r="F2508">
        <v>23</v>
      </c>
      <c r="G2508">
        <v>77</v>
      </c>
      <c r="L2508">
        <v>350</v>
      </c>
      <c r="M2508" t="s">
        <v>140</v>
      </c>
      <c r="N2508" s="1">
        <v>43948.541666666664</v>
      </c>
      <c r="O2508" t="s">
        <v>2656</v>
      </c>
      <c r="P2508" t="s">
        <v>135</v>
      </c>
      <c r="Q2508">
        <v>19</v>
      </c>
      <c r="R2508">
        <v>77</v>
      </c>
      <c r="S2508">
        <v>22434</v>
      </c>
      <c r="T2508">
        <v>22434</v>
      </c>
      <c r="U2508">
        <v>22434</v>
      </c>
      <c r="V2508">
        <v>38</v>
      </c>
      <c r="W2508">
        <v>2</v>
      </c>
      <c r="X2508">
        <v>6</v>
      </c>
      <c r="Y2508">
        <v>1642</v>
      </c>
      <c r="Z2508">
        <v>75</v>
      </c>
      <c r="AA2508">
        <v>1717</v>
      </c>
      <c r="AB2508" s="24">
        <f>VLOOKUP(B2508,population!$B$2:$D$54,3,0)</f>
        <v>762062</v>
      </c>
      <c r="AC2508" s="24" t="str">
        <f>VLOOKUP(B2508,regions!$A$2:$B$54,2,0)</f>
        <v>Midwest</v>
      </c>
      <c r="AD2508" s="24" t="str">
        <f>VLOOKUP(B2508,population!$B$2:$C$54,2,0)</f>
        <v> North Dakota</v>
      </c>
      <c r="AE2508" s="24">
        <f>IFERROR(VLOOKUP(AD2508,'pop density'!$A$1:$B$51,2,0),"")</f>
        <v>11</v>
      </c>
      <c r="AF2508" s="24" t="str">
        <f t="shared" si="39"/>
        <v>00011.0- North Dakota</v>
      </c>
    </row>
    <row r="2509" spans="1:32" x14ac:dyDescent="0.25">
      <c r="A2509">
        <v>20200428</v>
      </c>
      <c r="B2509" t="s">
        <v>2604</v>
      </c>
      <c r="C2509">
        <v>991</v>
      </c>
      <c r="D2509">
        <v>22732</v>
      </c>
      <c r="F2509">
        <v>25</v>
      </c>
      <c r="G2509">
        <v>79</v>
      </c>
      <c r="L2509">
        <v>409</v>
      </c>
      <c r="M2509" t="s">
        <v>140</v>
      </c>
      <c r="N2509" s="1">
        <v>43949.541666666664</v>
      </c>
      <c r="O2509" t="s">
        <v>2657</v>
      </c>
      <c r="P2509" t="s">
        <v>137</v>
      </c>
      <c r="Q2509">
        <v>19</v>
      </c>
      <c r="R2509">
        <v>79</v>
      </c>
      <c r="S2509">
        <v>23723</v>
      </c>
      <c r="T2509">
        <v>23723</v>
      </c>
      <c r="U2509">
        <v>23723</v>
      </c>
      <c r="V2509">
        <v>38</v>
      </c>
      <c r="W2509">
        <v>0</v>
      </c>
      <c r="X2509">
        <v>2</v>
      </c>
      <c r="Y2509">
        <v>1240</v>
      </c>
      <c r="Z2509">
        <v>49</v>
      </c>
      <c r="AA2509">
        <v>1289</v>
      </c>
      <c r="AB2509" s="24">
        <f>VLOOKUP(B2509,population!$B$2:$D$54,3,0)</f>
        <v>762062</v>
      </c>
      <c r="AC2509" s="24" t="str">
        <f>VLOOKUP(B2509,regions!$A$2:$B$54,2,0)</f>
        <v>Midwest</v>
      </c>
      <c r="AD2509" s="24" t="str">
        <f>VLOOKUP(B2509,population!$B$2:$C$54,2,0)</f>
        <v> North Dakota</v>
      </c>
      <c r="AE2509" s="24">
        <f>IFERROR(VLOOKUP(AD2509,'pop density'!$A$1:$B$51,2,0),"")</f>
        <v>11</v>
      </c>
      <c r="AF2509" s="24" t="str">
        <f t="shared" si="39"/>
        <v>00011.0- North Dakota</v>
      </c>
    </row>
    <row r="2510" spans="1:32" x14ac:dyDescent="0.25">
      <c r="A2510">
        <v>20200429</v>
      </c>
      <c r="B2510" t="s">
        <v>2604</v>
      </c>
      <c r="C2510">
        <v>1033</v>
      </c>
      <c r="D2510">
        <v>24503</v>
      </c>
      <c r="F2510">
        <v>28</v>
      </c>
      <c r="G2510">
        <v>82</v>
      </c>
      <c r="L2510">
        <v>437</v>
      </c>
      <c r="M2510" t="s">
        <v>140</v>
      </c>
      <c r="N2510" s="1">
        <v>43950.541666666664</v>
      </c>
      <c r="O2510" t="s">
        <v>2658</v>
      </c>
      <c r="P2510" t="s">
        <v>139</v>
      </c>
      <c r="Q2510">
        <v>19</v>
      </c>
      <c r="R2510">
        <v>82</v>
      </c>
      <c r="S2510">
        <v>25536</v>
      </c>
      <c r="T2510">
        <v>25536</v>
      </c>
      <c r="U2510">
        <v>25536</v>
      </c>
      <c r="V2510">
        <v>38</v>
      </c>
      <c r="W2510">
        <v>0</v>
      </c>
      <c r="X2510">
        <v>3</v>
      </c>
      <c r="Y2510">
        <v>1771</v>
      </c>
      <c r="Z2510">
        <v>42</v>
      </c>
      <c r="AA2510">
        <v>1813</v>
      </c>
      <c r="AB2510" s="24">
        <f>VLOOKUP(B2510,population!$B$2:$D$54,3,0)</f>
        <v>762062</v>
      </c>
      <c r="AC2510" s="24" t="str">
        <f>VLOOKUP(B2510,regions!$A$2:$B$54,2,0)</f>
        <v>Midwest</v>
      </c>
      <c r="AD2510" s="24" t="str">
        <f>VLOOKUP(B2510,population!$B$2:$C$54,2,0)</f>
        <v> North Dakota</v>
      </c>
      <c r="AE2510" s="24">
        <f>IFERROR(VLOOKUP(AD2510,'pop density'!$A$1:$B$51,2,0),"")</f>
        <v>11</v>
      </c>
      <c r="AF2510" s="24" t="str">
        <f t="shared" si="39"/>
        <v>00011.0- North Dakota</v>
      </c>
    </row>
    <row r="2511" spans="1:32" x14ac:dyDescent="0.25">
      <c r="A2511">
        <v>20200430</v>
      </c>
      <c r="B2511" t="s">
        <v>2604</v>
      </c>
      <c r="C2511">
        <v>1067</v>
      </c>
      <c r="D2511">
        <v>26393</v>
      </c>
      <c r="F2511">
        <v>30</v>
      </c>
      <c r="G2511">
        <v>85</v>
      </c>
      <c r="L2511">
        <v>458</v>
      </c>
      <c r="M2511" t="s">
        <v>140</v>
      </c>
      <c r="N2511" s="1">
        <v>43951.541666666664</v>
      </c>
      <c r="O2511" t="s">
        <v>2659</v>
      </c>
      <c r="P2511" t="s">
        <v>142</v>
      </c>
      <c r="Q2511">
        <v>19</v>
      </c>
      <c r="R2511">
        <v>85</v>
      </c>
      <c r="S2511">
        <v>27460</v>
      </c>
      <c r="T2511">
        <v>27460</v>
      </c>
      <c r="U2511">
        <v>27460</v>
      </c>
      <c r="V2511">
        <v>38</v>
      </c>
      <c r="W2511">
        <v>0</v>
      </c>
      <c r="X2511">
        <v>3</v>
      </c>
      <c r="Y2511">
        <v>1890</v>
      </c>
      <c r="Z2511">
        <v>34</v>
      </c>
      <c r="AA2511">
        <v>1924</v>
      </c>
      <c r="AB2511" s="24">
        <f>VLOOKUP(B2511,population!$B$2:$D$54,3,0)</f>
        <v>762062</v>
      </c>
      <c r="AC2511" s="24" t="str">
        <f>VLOOKUP(B2511,regions!$A$2:$B$54,2,0)</f>
        <v>Midwest</v>
      </c>
      <c r="AD2511" s="24" t="str">
        <f>VLOOKUP(B2511,population!$B$2:$C$54,2,0)</f>
        <v> North Dakota</v>
      </c>
      <c r="AE2511" s="24">
        <f>IFERROR(VLOOKUP(AD2511,'pop density'!$A$1:$B$51,2,0),"")</f>
        <v>11</v>
      </c>
      <c r="AF2511" s="24" t="str">
        <f t="shared" si="39"/>
        <v>00011.0- North Dakota</v>
      </c>
    </row>
    <row r="2512" spans="1:32" x14ac:dyDescent="0.25">
      <c r="A2512">
        <v>20200501</v>
      </c>
      <c r="B2512" t="s">
        <v>2604</v>
      </c>
      <c r="C2512">
        <v>1107</v>
      </c>
      <c r="D2512">
        <v>28418</v>
      </c>
      <c r="F2512">
        <v>27</v>
      </c>
      <c r="G2512">
        <v>86</v>
      </c>
      <c r="L2512">
        <v>482</v>
      </c>
      <c r="M2512" t="s">
        <v>140</v>
      </c>
      <c r="N2512" s="1">
        <v>43952.541666666664</v>
      </c>
      <c r="O2512" t="s">
        <v>2660</v>
      </c>
      <c r="P2512" t="s">
        <v>144</v>
      </c>
      <c r="Q2512">
        <v>23</v>
      </c>
      <c r="R2512">
        <v>86</v>
      </c>
      <c r="S2512">
        <v>29525</v>
      </c>
      <c r="T2512">
        <v>29525</v>
      </c>
      <c r="U2512">
        <v>29525</v>
      </c>
      <c r="V2512">
        <v>38</v>
      </c>
      <c r="W2512">
        <v>4</v>
      </c>
      <c r="X2512">
        <v>1</v>
      </c>
      <c r="Y2512">
        <v>2025</v>
      </c>
      <c r="Z2512">
        <v>40</v>
      </c>
      <c r="AA2512">
        <v>2065</v>
      </c>
      <c r="AB2512" s="24">
        <f>VLOOKUP(B2512,population!$B$2:$D$54,3,0)</f>
        <v>762062</v>
      </c>
      <c r="AC2512" s="24" t="str">
        <f>VLOOKUP(B2512,regions!$A$2:$B$54,2,0)</f>
        <v>Midwest</v>
      </c>
      <c r="AD2512" s="24" t="str">
        <f>VLOOKUP(B2512,population!$B$2:$C$54,2,0)</f>
        <v> North Dakota</v>
      </c>
      <c r="AE2512" s="24">
        <f>IFERROR(VLOOKUP(AD2512,'pop density'!$A$1:$B$51,2,0),"")</f>
        <v>11</v>
      </c>
      <c r="AF2512" s="24" t="str">
        <f t="shared" si="39"/>
        <v>00011.0- North Dakota</v>
      </c>
    </row>
    <row r="2513" spans="1:32" x14ac:dyDescent="0.25">
      <c r="A2513">
        <v>20200502</v>
      </c>
      <c r="B2513" t="s">
        <v>2604</v>
      </c>
      <c r="C2513">
        <v>1153</v>
      </c>
      <c r="D2513">
        <v>30394</v>
      </c>
      <c r="F2513">
        <v>32</v>
      </c>
      <c r="G2513">
        <v>90</v>
      </c>
      <c r="L2513">
        <v>510</v>
      </c>
      <c r="M2513" t="s">
        <v>140</v>
      </c>
      <c r="N2513" s="1">
        <v>43953.541666666664</v>
      </c>
      <c r="O2513" t="s">
        <v>2661</v>
      </c>
      <c r="P2513" t="s">
        <v>146</v>
      </c>
      <c r="Q2513">
        <v>24</v>
      </c>
      <c r="R2513">
        <v>90</v>
      </c>
      <c r="S2513">
        <v>31547</v>
      </c>
      <c r="T2513">
        <v>31547</v>
      </c>
      <c r="U2513">
        <v>31547</v>
      </c>
      <c r="V2513">
        <v>38</v>
      </c>
      <c r="W2513">
        <v>1</v>
      </c>
      <c r="X2513">
        <v>4</v>
      </c>
      <c r="Y2513">
        <v>1976</v>
      </c>
      <c r="Z2513">
        <v>46</v>
      </c>
      <c r="AA2513">
        <v>2022</v>
      </c>
      <c r="AB2513" s="24">
        <f>VLOOKUP(B2513,population!$B$2:$D$54,3,0)</f>
        <v>762062</v>
      </c>
      <c r="AC2513" s="24" t="str">
        <f>VLOOKUP(B2513,regions!$A$2:$B$54,2,0)</f>
        <v>Midwest</v>
      </c>
      <c r="AD2513" s="24" t="str">
        <f>VLOOKUP(B2513,population!$B$2:$C$54,2,0)</f>
        <v> North Dakota</v>
      </c>
      <c r="AE2513" s="24">
        <f>IFERROR(VLOOKUP(AD2513,'pop density'!$A$1:$B$51,2,0),"")</f>
        <v>11</v>
      </c>
      <c r="AF2513" s="24" t="str">
        <f t="shared" si="39"/>
        <v>00011.0- North Dakota</v>
      </c>
    </row>
    <row r="2514" spans="1:32" x14ac:dyDescent="0.25">
      <c r="A2514">
        <v>20200503</v>
      </c>
      <c r="B2514" t="s">
        <v>2604</v>
      </c>
      <c r="C2514">
        <v>1191</v>
      </c>
      <c r="D2514">
        <v>32162</v>
      </c>
      <c r="F2514">
        <v>31</v>
      </c>
      <c r="G2514">
        <v>90</v>
      </c>
      <c r="L2514">
        <v>517</v>
      </c>
      <c r="M2514" t="s">
        <v>140</v>
      </c>
      <c r="N2514" s="1">
        <v>43954.541666666664</v>
      </c>
      <c r="O2514" t="s">
        <v>2662</v>
      </c>
      <c r="P2514" t="s">
        <v>148</v>
      </c>
      <c r="Q2514">
        <v>25</v>
      </c>
      <c r="R2514">
        <v>90</v>
      </c>
      <c r="S2514">
        <v>33353</v>
      </c>
      <c r="T2514">
        <v>33353</v>
      </c>
      <c r="U2514">
        <v>33353</v>
      </c>
      <c r="V2514">
        <v>38</v>
      </c>
      <c r="W2514">
        <v>1</v>
      </c>
      <c r="X2514">
        <v>0</v>
      </c>
      <c r="Y2514">
        <v>1768</v>
      </c>
      <c r="Z2514">
        <v>38</v>
      </c>
      <c r="AA2514">
        <v>1806</v>
      </c>
      <c r="AB2514" s="24">
        <f>VLOOKUP(B2514,population!$B$2:$D$54,3,0)</f>
        <v>762062</v>
      </c>
      <c r="AC2514" s="24" t="str">
        <f>VLOOKUP(B2514,regions!$A$2:$B$54,2,0)</f>
        <v>Midwest</v>
      </c>
      <c r="AD2514" s="24" t="str">
        <f>VLOOKUP(B2514,population!$B$2:$C$54,2,0)</f>
        <v> North Dakota</v>
      </c>
      <c r="AE2514" s="24">
        <f>IFERROR(VLOOKUP(AD2514,'pop density'!$A$1:$B$51,2,0),"")</f>
        <v>11</v>
      </c>
      <c r="AF2514" s="24" t="str">
        <f t="shared" si="39"/>
        <v>00011.0- North Dakota</v>
      </c>
    </row>
    <row r="2515" spans="1:32" x14ac:dyDescent="0.25">
      <c r="A2515">
        <v>20200504</v>
      </c>
      <c r="B2515" t="s">
        <v>2604</v>
      </c>
      <c r="C2515">
        <v>1225</v>
      </c>
      <c r="D2515">
        <v>33529</v>
      </c>
      <c r="F2515">
        <v>31</v>
      </c>
      <c r="G2515">
        <v>94</v>
      </c>
      <c r="L2515">
        <v>540</v>
      </c>
      <c r="M2515" t="s">
        <v>140</v>
      </c>
      <c r="N2515" s="1">
        <v>43955.541666666664</v>
      </c>
      <c r="O2515" t="s">
        <v>2663</v>
      </c>
      <c r="P2515" t="s">
        <v>150</v>
      </c>
      <c r="Q2515">
        <v>25</v>
      </c>
      <c r="R2515">
        <v>94</v>
      </c>
      <c r="S2515">
        <v>34754</v>
      </c>
      <c r="T2515">
        <v>34754</v>
      </c>
      <c r="U2515">
        <v>34754</v>
      </c>
      <c r="V2515">
        <v>38</v>
      </c>
      <c r="W2515">
        <v>0</v>
      </c>
      <c r="X2515">
        <v>4</v>
      </c>
      <c r="Y2515">
        <v>1367</v>
      </c>
      <c r="Z2515">
        <v>34</v>
      </c>
      <c r="AA2515">
        <v>1401</v>
      </c>
      <c r="AB2515" s="24">
        <f>VLOOKUP(B2515,population!$B$2:$D$54,3,0)</f>
        <v>762062</v>
      </c>
      <c r="AC2515" s="24" t="str">
        <f>VLOOKUP(B2515,regions!$A$2:$B$54,2,0)</f>
        <v>Midwest</v>
      </c>
      <c r="AD2515" s="24" t="str">
        <f>VLOOKUP(B2515,population!$B$2:$C$54,2,0)</f>
        <v> North Dakota</v>
      </c>
      <c r="AE2515" s="24">
        <f>IFERROR(VLOOKUP(AD2515,'pop density'!$A$1:$B$51,2,0),"")</f>
        <v>11</v>
      </c>
      <c r="AF2515" s="24" t="str">
        <f t="shared" si="39"/>
        <v>00011.0- North Dakota</v>
      </c>
    </row>
    <row r="2516" spans="1:32" x14ac:dyDescent="0.25">
      <c r="A2516">
        <v>20200505</v>
      </c>
      <c r="B2516" t="s">
        <v>2604</v>
      </c>
      <c r="C2516">
        <v>1266</v>
      </c>
      <c r="D2516">
        <v>35155</v>
      </c>
      <c r="F2516">
        <v>31</v>
      </c>
      <c r="G2516">
        <v>95</v>
      </c>
      <c r="L2516">
        <v>559</v>
      </c>
      <c r="M2516" t="s">
        <v>140</v>
      </c>
      <c r="N2516" s="1">
        <v>43956.541666666664</v>
      </c>
      <c r="O2516" t="s">
        <v>2664</v>
      </c>
      <c r="P2516" t="s">
        <v>152</v>
      </c>
      <c r="Q2516">
        <v>25</v>
      </c>
      <c r="R2516">
        <v>95</v>
      </c>
      <c r="S2516">
        <v>36421</v>
      </c>
      <c r="T2516">
        <v>36421</v>
      </c>
      <c r="U2516">
        <v>36421</v>
      </c>
      <c r="V2516">
        <v>38</v>
      </c>
      <c r="W2516">
        <v>0</v>
      </c>
      <c r="X2516">
        <v>1</v>
      </c>
      <c r="Y2516">
        <v>1626</v>
      </c>
      <c r="Z2516">
        <v>41</v>
      </c>
      <c r="AA2516">
        <v>1667</v>
      </c>
      <c r="AB2516" s="24">
        <f>VLOOKUP(B2516,population!$B$2:$D$54,3,0)</f>
        <v>762062</v>
      </c>
      <c r="AC2516" s="24" t="str">
        <f>VLOOKUP(B2516,regions!$A$2:$B$54,2,0)</f>
        <v>Midwest</v>
      </c>
      <c r="AD2516" s="24" t="str">
        <f>VLOOKUP(B2516,population!$B$2:$C$54,2,0)</f>
        <v> North Dakota</v>
      </c>
      <c r="AE2516" s="24">
        <f>IFERROR(VLOOKUP(AD2516,'pop density'!$A$1:$B$51,2,0),"")</f>
        <v>11</v>
      </c>
      <c r="AF2516" s="24" t="str">
        <f t="shared" si="39"/>
        <v>00011.0- North Dakota</v>
      </c>
    </row>
    <row r="2517" spans="1:32" x14ac:dyDescent="0.25">
      <c r="A2517">
        <v>20200506</v>
      </c>
      <c r="B2517" t="s">
        <v>2604</v>
      </c>
      <c r="C2517">
        <v>1323</v>
      </c>
      <c r="D2517">
        <v>37309</v>
      </c>
      <c r="F2517">
        <v>32</v>
      </c>
      <c r="G2517">
        <v>97</v>
      </c>
      <c r="L2517">
        <v>582</v>
      </c>
      <c r="M2517" t="s">
        <v>140</v>
      </c>
      <c r="N2517" s="1">
        <v>43957.541666666664</v>
      </c>
      <c r="O2517" t="s">
        <v>2665</v>
      </c>
      <c r="P2517" t="s">
        <v>154</v>
      </c>
      <c r="Q2517">
        <v>31</v>
      </c>
      <c r="R2517">
        <v>97</v>
      </c>
      <c r="S2517">
        <v>38632</v>
      </c>
      <c r="T2517">
        <v>38632</v>
      </c>
      <c r="U2517">
        <v>38632</v>
      </c>
      <c r="V2517">
        <v>38</v>
      </c>
      <c r="W2517">
        <v>6</v>
      </c>
      <c r="X2517">
        <v>2</v>
      </c>
      <c r="Y2517">
        <v>2154</v>
      </c>
      <c r="Z2517">
        <v>57</v>
      </c>
      <c r="AA2517">
        <v>2211</v>
      </c>
      <c r="AB2517" s="24">
        <f>VLOOKUP(B2517,population!$B$2:$D$54,3,0)</f>
        <v>762062</v>
      </c>
      <c r="AC2517" s="24" t="str">
        <f>VLOOKUP(B2517,regions!$A$2:$B$54,2,0)</f>
        <v>Midwest</v>
      </c>
      <c r="AD2517" s="24" t="str">
        <f>VLOOKUP(B2517,population!$B$2:$C$54,2,0)</f>
        <v> North Dakota</v>
      </c>
      <c r="AE2517" s="24">
        <f>IFERROR(VLOOKUP(AD2517,'pop density'!$A$1:$B$51,2,0),"")</f>
        <v>11</v>
      </c>
      <c r="AF2517" s="24" t="str">
        <f t="shared" si="39"/>
        <v>00011.0- North Dakota</v>
      </c>
    </row>
    <row r="2518" spans="1:32" x14ac:dyDescent="0.25">
      <c r="A2518">
        <v>20200507</v>
      </c>
      <c r="B2518" t="s">
        <v>2604</v>
      </c>
      <c r="C2518">
        <v>1371</v>
      </c>
      <c r="D2518">
        <v>39496</v>
      </c>
      <c r="F2518">
        <v>35</v>
      </c>
      <c r="G2518">
        <v>102</v>
      </c>
      <c r="L2518">
        <v>601</v>
      </c>
      <c r="M2518" t="s">
        <v>140</v>
      </c>
      <c r="N2518" s="1">
        <v>43958.541666666664</v>
      </c>
      <c r="O2518" t="s">
        <v>2666</v>
      </c>
      <c r="P2518" t="s">
        <v>156</v>
      </c>
      <c r="Q2518">
        <v>31</v>
      </c>
      <c r="R2518">
        <v>102</v>
      </c>
      <c r="S2518">
        <v>40867</v>
      </c>
      <c r="T2518">
        <v>40867</v>
      </c>
      <c r="U2518">
        <v>40867</v>
      </c>
      <c r="V2518">
        <v>38</v>
      </c>
      <c r="W2518">
        <v>0</v>
      </c>
      <c r="X2518">
        <v>5</v>
      </c>
      <c r="Y2518">
        <v>2187</v>
      </c>
      <c r="Z2518">
        <v>48</v>
      </c>
      <c r="AA2518">
        <v>2235</v>
      </c>
      <c r="AB2518" s="24">
        <f>VLOOKUP(B2518,population!$B$2:$D$54,3,0)</f>
        <v>762062</v>
      </c>
      <c r="AC2518" s="24" t="str">
        <f>VLOOKUP(B2518,regions!$A$2:$B$54,2,0)</f>
        <v>Midwest</v>
      </c>
      <c r="AD2518" s="24" t="str">
        <f>VLOOKUP(B2518,population!$B$2:$C$54,2,0)</f>
        <v> North Dakota</v>
      </c>
      <c r="AE2518" s="24">
        <f>IFERROR(VLOOKUP(AD2518,'pop density'!$A$1:$B$51,2,0),"")</f>
        <v>11</v>
      </c>
      <c r="AF2518" s="24" t="str">
        <f t="shared" si="39"/>
        <v>00011.0- North Dakota</v>
      </c>
    </row>
    <row r="2519" spans="1:32" x14ac:dyDescent="0.25">
      <c r="A2519">
        <v>20200508</v>
      </c>
      <c r="B2519" t="s">
        <v>2604</v>
      </c>
      <c r="C2519">
        <v>1425</v>
      </c>
      <c r="D2519">
        <v>41076</v>
      </c>
      <c r="F2519">
        <v>33</v>
      </c>
      <c r="G2519">
        <v>104</v>
      </c>
      <c r="L2519">
        <v>714</v>
      </c>
      <c r="M2519" t="s">
        <v>140</v>
      </c>
      <c r="N2519" s="1">
        <v>43959.541666666664</v>
      </c>
      <c r="O2519" t="s">
        <v>2667</v>
      </c>
      <c r="P2519" t="s">
        <v>158</v>
      </c>
      <c r="Q2519">
        <v>33</v>
      </c>
      <c r="R2519">
        <v>104</v>
      </c>
      <c r="S2519">
        <v>42501</v>
      </c>
      <c r="T2519">
        <v>42501</v>
      </c>
      <c r="U2519">
        <v>42501</v>
      </c>
      <c r="V2519">
        <v>38</v>
      </c>
      <c r="W2519">
        <v>2</v>
      </c>
      <c r="X2519">
        <v>2</v>
      </c>
      <c r="Y2519">
        <v>1580</v>
      </c>
      <c r="Z2519">
        <v>54</v>
      </c>
      <c r="AA2519">
        <v>1634</v>
      </c>
      <c r="AB2519" s="24">
        <f>VLOOKUP(B2519,population!$B$2:$D$54,3,0)</f>
        <v>762062</v>
      </c>
      <c r="AC2519" s="24" t="str">
        <f>VLOOKUP(B2519,regions!$A$2:$B$54,2,0)</f>
        <v>Midwest</v>
      </c>
      <c r="AD2519" s="24" t="str">
        <f>VLOOKUP(B2519,population!$B$2:$C$54,2,0)</f>
        <v> North Dakota</v>
      </c>
      <c r="AE2519" s="24">
        <f>IFERROR(VLOOKUP(AD2519,'pop density'!$A$1:$B$51,2,0),"")</f>
        <v>11</v>
      </c>
      <c r="AF2519" s="24" t="str">
        <f t="shared" si="39"/>
        <v>00011.0- North Dakota</v>
      </c>
    </row>
    <row r="2520" spans="1:32" x14ac:dyDescent="0.25">
      <c r="A2520">
        <v>20200509</v>
      </c>
      <c r="B2520" t="s">
        <v>2604</v>
      </c>
      <c r="C2520">
        <v>1464</v>
      </c>
      <c r="D2520">
        <v>42469</v>
      </c>
      <c r="F2520">
        <v>34</v>
      </c>
      <c r="G2520">
        <v>110</v>
      </c>
      <c r="L2520">
        <v>762</v>
      </c>
      <c r="M2520" t="s">
        <v>140</v>
      </c>
      <c r="N2520" s="1">
        <v>43960.541666666664</v>
      </c>
      <c r="O2520" t="s">
        <v>2668</v>
      </c>
      <c r="P2520" t="s">
        <v>160</v>
      </c>
      <c r="Q2520">
        <v>35</v>
      </c>
      <c r="R2520">
        <v>110</v>
      </c>
      <c r="S2520">
        <v>43933</v>
      </c>
      <c r="T2520">
        <v>43933</v>
      </c>
      <c r="U2520">
        <v>43933</v>
      </c>
      <c r="V2520">
        <v>38</v>
      </c>
      <c r="W2520">
        <v>2</v>
      </c>
      <c r="X2520">
        <v>6</v>
      </c>
      <c r="Y2520">
        <v>1393</v>
      </c>
      <c r="Z2520">
        <v>39</v>
      </c>
      <c r="AA2520">
        <v>1432</v>
      </c>
      <c r="AB2520" s="24">
        <f>VLOOKUP(B2520,population!$B$2:$D$54,3,0)</f>
        <v>762062</v>
      </c>
      <c r="AC2520" s="24" t="str">
        <f>VLOOKUP(B2520,regions!$A$2:$B$54,2,0)</f>
        <v>Midwest</v>
      </c>
      <c r="AD2520" s="24" t="str">
        <f>VLOOKUP(B2520,population!$B$2:$C$54,2,0)</f>
        <v> North Dakota</v>
      </c>
      <c r="AE2520" s="24">
        <f>IFERROR(VLOOKUP(AD2520,'pop density'!$A$1:$B$51,2,0),"")</f>
        <v>11</v>
      </c>
      <c r="AF2520" s="24" t="str">
        <f t="shared" si="39"/>
        <v>00011.0- North Dakota</v>
      </c>
    </row>
    <row r="2521" spans="1:32" x14ac:dyDescent="0.25">
      <c r="A2521">
        <v>20200510</v>
      </c>
      <c r="B2521" t="s">
        <v>2604</v>
      </c>
      <c r="C2521">
        <v>1491</v>
      </c>
      <c r="D2521">
        <v>43378</v>
      </c>
      <c r="F2521">
        <v>29</v>
      </c>
      <c r="G2521">
        <v>110</v>
      </c>
      <c r="L2521">
        <v>792</v>
      </c>
      <c r="M2521" t="s">
        <v>140</v>
      </c>
      <c r="N2521" s="1">
        <v>43961.506944444445</v>
      </c>
      <c r="O2521" t="s">
        <v>2669</v>
      </c>
      <c r="P2521" t="s">
        <v>162</v>
      </c>
      <c r="Q2521">
        <v>35</v>
      </c>
      <c r="R2521">
        <v>110</v>
      </c>
      <c r="S2521">
        <v>44869</v>
      </c>
      <c r="T2521">
        <v>44869</v>
      </c>
      <c r="U2521">
        <v>44869</v>
      </c>
      <c r="V2521">
        <v>38</v>
      </c>
      <c r="W2521">
        <v>0</v>
      </c>
      <c r="X2521">
        <v>0</v>
      </c>
      <c r="Y2521">
        <v>909</v>
      </c>
      <c r="Z2521">
        <v>27</v>
      </c>
      <c r="AA2521">
        <v>936</v>
      </c>
      <c r="AB2521" s="24">
        <f>VLOOKUP(B2521,population!$B$2:$D$54,3,0)</f>
        <v>762062</v>
      </c>
      <c r="AC2521" s="24" t="str">
        <f>VLOOKUP(B2521,regions!$A$2:$B$54,2,0)</f>
        <v>Midwest</v>
      </c>
      <c r="AD2521" s="24" t="str">
        <f>VLOOKUP(B2521,population!$B$2:$C$54,2,0)</f>
        <v> North Dakota</v>
      </c>
      <c r="AE2521" s="24">
        <f>IFERROR(VLOOKUP(AD2521,'pop density'!$A$1:$B$51,2,0),"")</f>
        <v>11</v>
      </c>
      <c r="AF2521" s="24" t="str">
        <f t="shared" si="39"/>
        <v>00011.0- North Dakota</v>
      </c>
    </row>
    <row r="2522" spans="1:32" x14ac:dyDescent="0.25">
      <c r="A2522">
        <v>20200511</v>
      </c>
      <c r="B2522" t="s">
        <v>2604</v>
      </c>
      <c r="C2522">
        <v>1518</v>
      </c>
      <c r="D2522">
        <v>45496</v>
      </c>
      <c r="F2522">
        <v>34</v>
      </c>
      <c r="G2522">
        <v>115</v>
      </c>
      <c r="L2522">
        <v>846</v>
      </c>
      <c r="M2522" t="s">
        <v>140</v>
      </c>
      <c r="N2522" s="1">
        <v>43962.506944444445</v>
      </c>
      <c r="O2522" t="s">
        <v>2670</v>
      </c>
      <c r="P2522" t="s">
        <v>164</v>
      </c>
      <c r="Q2522">
        <v>36</v>
      </c>
      <c r="R2522">
        <v>115</v>
      </c>
      <c r="S2522">
        <v>47014</v>
      </c>
      <c r="T2522">
        <v>47014</v>
      </c>
      <c r="U2522">
        <v>47014</v>
      </c>
      <c r="V2522">
        <v>38</v>
      </c>
      <c r="W2522">
        <v>1</v>
      </c>
      <c r="X2522">
        <v>5</v>
      </c>
      <c r="Y2522">
        <v>2118</v>
      </c>
      <c r="Z2522">
        <v>27</v>
      </c>
      <c r="AA2522">
        <v>2145</v>
      </c>
      <c r="AB2522" s="24">
        <f>VLOOKUP(B2522,population!$B$2:$D$54,3,0)</f>
        <v>762062</v>
      </c>
      <c r="AC2522" s="24" t="str">
        <f>VLOOKUP(B2522,regions!$A$2:$B$54,2,0)</f>
        <v>Midwest</v>
      </c>
      <c r="AD2522" s="24" t="str">
        <f>VLOOKUP(B2522,population!$B$2:$C$54,2,0)</f>
        <v> North Dakota</v>
      </c>
      <c r="AE2522" s="24">
        <f>IFERROR(VLOOKUP(AD2522,'pop density'!$A$1:$B$51,2,0),"")</f>
        <v>11</v>
      </c>
      <c r="AF2522" s="24" t="str">
        <f t="shared" si="39"/>
        <v>00011.0- North Dakota</v>
      </c>
    </row>
    <row r="2523" spans="1:32" x14ac:dyDescent="0.25">
      <c r="A2523">
        <v>20200512</v>
      </c>
      <c r="B2523" t="s">
        <v>2604</v>
      </c>
      <c r="C2523">
        <v>1571</v>
      </c>
      <c r="D2523">
        <v>46261</v>
      </c>
      <c r="F2523">
        <v>38</v>
      </c>
      <c r="G2523">
        <v>122</v>
      </c>
      <c r="L2523">
        <v>877</v>
      </c>
      <c r="M2523" t="s">
        <v>140</v>
      </c>
      <c r="N2523" s="1">
        <v>43963.506944444445</v>
      </c>
      <c r="O2523" t="s">
        <v>2671</v>
      </c>
      <c r="P2523" t="s">
        <v>166</v>
      </c>
      <c r="Q2523">
        <v>38</v>
      </c>
      <c r="R2523">
        <v>122</v>
      </c>
      <c r="S2523">
        <v>47832</v>
      </c>
      <c r="T2523">
        <v>47832</v>
      </c>
      <c r="U2523">
        <v>47832</v>
      </c>
      <c r="V2523">
        <v>38</v>
      </c>
      <c r="W2523">
        <v>2</v>
      </c>
      <c r="X2523">
        <v>7</v>
      </c>
      <c r="Y2523">
        <v>765</v>
      </c>
      <c r="Z2523">
        <v>53</v>
      </c>
      <c r="AA2523">
        <v>818</v>
      </c>
      <c r="AB2523" s="24">
        <f>VLOOKUP(B2523,population!$B$2:$D$54,3,0)</f>
        <v>762062</v>
      </c>
      <c r="AC2523" s="24" t="str">
        <f>VLOOKUP(B2523,regions!$A$2:$B$54,2,0)</f>
        <v>Midwest</v>
      </c>
      <c r="AD2523" s="24" t="str">
        <f>VLOOKUP(B2523,population!$B$2:$C$54,2,0)</f>
        <v> North Dakota</v>
      </c>
      <c r="AE2523" s="24">
        <f>IFERROR(VLOOKUP(AD2523,'pop density'!$A$1:$B$51,2,0),"")</f>
        <v>11</v>
      </c>
      <c r="AF2523" s="24" t="str">
        <f t="shared" si="39"/>
        <v>00011.0- North Dakota</v>
      </c>
    </row>
    <row r="2524" spans="1:32" x14ac:dyDescent="0.25">
      <c r="A2524">
        <v>20200513</v>
      </c>
      <c r="B2524" t="s">
        <v>2604</v>
      </c>
      <c r="C2524">
        <v>1647</v>
      </c>
      <c r="D2524">
        <v>47298</v>
      </c>
      <c r="F2524">
        <v>37</v>
      </c>
      <c r="G2524">
        <v>127</v>
      </c>
      <c r="L2524">
        <v>969</v>
      </c>
      <c r="M2524" t="s">
        <v>140</v>
      </c>
      <c r="N2524" s="1">
        <v>43964.541666666664</v>
      </c>
      <c r="O2524" t="s">
        <v>2672</v>
      </c>
      <c r="P2524" t="s">
        <v>168</v>
      </c>
      <c r="Q2524">
        <v>40</v>
      </c>
      <c r="R2524">
        <v>127</v>
      </c>
      <c r="S2524">
        <v>48945</v>
      </c>
      <c r="T2524">
        <v>48945</v>
      </c>
      <c r="U2524">
        <v>48945</v>
      </c>
      <c r="V2524">
        <v>38</v>
      </c>
      <c r="W2524">
        <v>2</v>
      </c>
      <c r="X2524">
        <v>5</v>
      </c>
      <c r="Y2524">
        <v>1037</v>
      </c>
      <c r="Z2524">
        <v>76</v>
      </c>
      <c r="AA2524">
        <v>1113</v>
      </c>
      <c r="AB2524" s="24">
        <f>VLOOKUP(B2524,population!$B$2:$D$54,3,0)</f>
        <v>762062</v>
      </c>
      <c r="AC2524" s="24" t="str">
        <f>VLOOKUP(B2524,regions!$A$2:$B$54,2,0)</f>
        <v>Midwest</v>
      </c>
      <c r="AD2524" s="24" t="str">
        <f>VLOOKUP(B2524,population!$B$2:$C$54,2,0)</f>
        <v> North Dakota</v>
      </c>
      <c r="AE2524" s="24">
        <f>IFERROR(VLOOKUP(AD2524,'pop density'!$A$1:$B$51,2,0),"")</f>
        <v>11</v>
      </c>
      <c r="AF2524" s="24" t="str">
        <f t="shared" si="39"/>
        <v>00011.0- North Dakota</v>
      </c>
    </row>
    <row r="2525" spans="1:32" x14ac:dyDescent="0.25">
      <c r="A2525">
        <v>20200514</v>
      </c>
      <c r="B2525" t="s">
        <v>2604</v>
      </c>
      <c r="C2525">
        <v>1647</v>
      </c>
      <c r="D2525">
        <v>48599</v>
      </c>
      <c r="F2525">
        <v>38</v>
      </c>
      <c r="G2525">
        <v>129</v>
      </c>
      <c r="L2525">
        <v>1007</v>
      </c>
      <c r="M2525" t="s">
        <v>140</v>
      </c>
      <c r="N2525" s="1">
        <v>43965.541666666664</v>
      </c>
      <c r="O2525" t="s">
        <v>2673</v>
      </c>
      <c r="P2525" t="s">
        <v>170</v>
      </c>
      <c r="Q2525">
        <v>40</v>
      </c>
      <c r="R2525">
        <v>129</v>
      </c>
      <c r="S2525">
        <v>50246</v>
      </c>
      <c r="T2525">
        <v>50246</v>
      </c>
      <c r="U2525">
        <v>50246</v>
      </c>
      <c r="V2525">
        <v>38</v>
      </c>
      <c r="W2525">
        <v>0</v>
      </c>
      <c r="X2525">
        <v>2</v>
      </c>
      <c r="Y2525">
        <v>1301</v>
      </c>
      <c r="Z2525">
        <v>0</v>
      </c>
      <c r="AA2525">
        <v>1301</v>
      </c>
      <c r="AB2525" s="24">
        <f>VLOOKUP(B2525,population!$B$2:$D$54,3,0)</f>
        <v>762062</v>
      </c>
      <c r="AC2525" s="24" t="str">
        <f>VLOOKUP(B2525,regions!$A$2:$B$54,2,0)</f>
        <v>Midwest</v>
      </c>
      <c r="AD2525" s="24" t="str">
        <f>VLOOKUP(B2525,population!$B$2:$C$54,2,0)</f>
        <v> North Dakota</v>
      </c>
      <c r="AE2525" s="24">
        <f>IFERROR(VLOOKUP(AD2525,'pop density'!$A$1:$B$51,2,0),"")</f>
        <v>11</v>
      </c>
      <c r="AF2525" s="24" t="str">
        <f t="shared" si="39"/>
        <v>00011.0- North Dakota</v>
      </c>
    </row>
    <row r="2526" spans="1:32" x14ac:dyDescent="0.25">
      <c r="A2526">
        <v>20200515</v>
      </c>
      <c r="B2526" t="s">
        <v>2604</v>
      </c>
      <c r="C2526">
        <v>1761</v>
      </c>
      <c r="D2526">
        <v>49954</v>
      </c>
      <c r="F2526">
        <v>35</v>
      </c>
      <c r="G2526">
        <v>130</v>
      </c>
      <c r="L2526">
        <v>1071</v>
      </c>
      <c r="M2526" t="s">
        <v>140</v>
      </c>
      <c r="N2526" s="1">
        <v>43966.541666666664</v>
      </c>
      <c r="O2526" t="s">
        <v>2674</v>
      </c>
      <c r="P2526" t="s">
        <v>172</v>
      </c>
      <c r="Q2526">
        <v>42</v>
      </c>
      <c r="R2526">
        <v>130</v>
      </c>
      <c r="S2526">
        <v>51715</v>
      </c>
      <c r="T2526">
        <v>51715</v>
      </c>
      <c r="U2526">
        <v>51715</v>
      </c>
      <c r="V2526">
        <v>38</v>
      </c>
      <c r="W2526">
        <v>2</v>
      </c>
      <c r="X2526">
        <v>1</v>
      </c>
      <c r="Y2526">
        <v>1355</v>
      </c>
      <c r="Z2526">
        <v>114</v>
      </c>
      <c r="AA2526">
        <v>1469</v>
      </c>
      <c r="AB2526" s="24">
        <f>VLOOKUP(B2526,population!$B$2:$D$54,3,0)</f>
        <v>762062</v>
      </c>
      <c r="AC2526" s="24" t="str">
        <f>VLOOKUP(B2526,regions!$A$2:$B$54,2,0)</f>
        <v>Midwest</v>
      </c>
      <c r="AD2526" s="24" t="str">
        <f>VLOOKUP(B2526,population!$B$2:$C$54,2,0)</f>
        <v> North Dakota</v>
      </c>
      <c r="AE2526" s="24">
        <f>IFERROR(VLOOKUP(AD2526,'pop density'!$A$1:$B$51,2,0),"")</f>
        <v>11</v>
      </c>
      <c r="AF2526" s="24" t="str">
        <f t="shared" si="39"/>
        <v>00011.0- North Dakota</v>
      </c>
    </row>
    <row r="2527" spans="1:32" x14ac:dyDescent="0.25">
      <c r="A2527">
        <v>20200516</v>
      </c>
      <c r="B2527" t="s">
        <v>2604</v>
      </c>
      <c r="C2527">
        <v>1848</v>
      </c>
      <c r="D2527">
        <v>51639</v>
      </c>
      <c r="F2527">
        <v>33</v>
      </c>
      <c r="G2527">
        <v>130</v>
      </c>
      <c r="L2527">
        <v>1111</v>
      </c>
      <c r="M2527" t="s">
        <v>140</v>
      </c>
      <c r="N2527" s="1">
        <v>43967.541666666664</v>
      </c>
      <c r="O2527" t="s">
        <v>2675</v>
      </c>
      <c r="P2527" t="s">
        <v>174</v>
      </c>
      <c r="Q2527">
        <v>42</v>
      </c>
      <c r="R2527">
        <v>130</v>
      </c>
      <c r="S2527">
        <v>53487</v>
      </c>
      <c r="T2527">
        <v>53487</v>
      </c>
      <c r="U2527">
        <v>53487</v>
      </c>
      <c r="V2527">
        <v>38</v>
      </c>
      <c r="W2527">
        <v>0</v>
      </c>
      <c r="X2527">
        <v>0</v>
      </c>
      <c r="Y2527">
        <v>1685</v>
      </c>
      <c r="Z2527">
        <v>87</v>
      </c>
      <c r="AA2527">
        <v>1772</v>
      </c>
      <c r="AB2527" s="24">
        <f>VLOOKUP(B2527,population!$B$2:$D$54,3,0)</f>
        <v>762062</v>
      </c>
      <c r="AC2527" s="24" t="str">
        <f>VLOOKUP(B2527,regions!$A$2:$B$54,2,0)</f>
        <v>Midwest</v>
      </c>
      <c r="AD2527" s="24" t="str">
        <f>VLOOKUP(B2527,population!$B$2:$C$54,2,0)</f>
        <v> North Dakota</v>
      </c>
      <c r="AE2527" s="24">
        <f>IFERROR(VLOOKUP(AD2527,'pop density'!$A$1:$B$51,2,0),"")</f>
        <v>11</v>
      </c>
      <c r="AF2527" s="24" t="str">
        <f t="shared" si="39"/>
        <v>00011.0- North Dakota</v>
      </c>
    </row>
    <row r="2528" spans="1:32" x14ac:dyDescent="0.25">
      <c r="A2528">
        <v>20200517</v>
      </c>
      <c r="B2528" t="s">
        <v>2604</v>
      </c>
      <c r="C2528">
        <v>1900</v>
      </c>
      <c r="D2528">
        <v>53321</v>
      </c>
      <c r="F2528">
        <v>30</v>
      </c>
      <c r="G2528">
        <v>130</v>
      </c>
      <c r="L2528">
        <v>1178</v>
      </c>
      <c r="M2528" t="s">
        <v>140</v>
      </c>
      <c r="N2528" s="1">
        <v>43968.541666666664</v>
      </c>
      <c r="O2528" t="s">
        <v>2676</v>
      </c>
      <c r="P2528" t="s">
        <v>176</v>
      </c>
      <c r="Q2528">
        <v>43</v>
      </c>
      <c r="R2528">
        <v>130</v>
      </c>
      <c r="S2528">
        <v>55221</v>
      </c>
      <c r="T2528">
        <v>55221</v>
      </c>
      <c r="U2528">
        <v>55221</v>
      </c>
      <c r="V2528">
        <v>38</v>
      </c>
      <c r="W2528">
        <v>1</v>
      </c>
      <c r="X2528">
        <v>0</v>
      </c>
      <c r="Y2528">
        <v>1682</v>
      </c>
      <c r="Z2528">
        <v>52</v>
      </c>
      <c r="AA2528">
        <v>1734</v>
      </c>
      <c r="AB2528" s="24">
        <f>VLOOKUP(B2528,population!$B$2:$D$54,3,0)</f>
        <v>762062</v>
      </c>
      <c r="AC2528" s="24" t="str">
        <f>VLOOKUP(B2528,regions!$A$2:$B$54,2,0)</f>
        <v>Midwest</v>
      </c>
      <c r="AD2528" s="24" t="str">
        <f>VLOOKUP(B2528,population!$B$2:$C$54,2,0)</f>
        <v> North Dakota</v>
      </c>
      <c r="AE2528" s="24">
        <f>IFERROR(VLOOKUP(AD2528,'pop density'!$A$1:$B$51,2,0),"")</f>
        <v>11</v>
      </c>
      <c r="AF2528" s="24" t="str">
        <f t="shared" si="39"/>
        <v>00011.0- North Dakota</v>
      </c>
    </row>
    <row r="2529" spans="1:32" x14ac:dyDescent="0.25">
      <c r="A2529">
        <v>20200518</v>
      </c>
      <c r="B2529" t="s">
        <v>2604</v>
      </c>
      <c r="C2529">
        <v>1931</v>
      </c>
      <c r="D2529">
        <v>54630</v>
      </c>
      <c r="F2529">
        <v>32</v>
      </c>
      <c r="G2529">
        <v>133</v>
      </c>
      <c r="L2529">
        <v>1219</v>
      </c>
      <c r="M2529" t="s">
        <v>140</v>
      </c>
      <c r="N2529" s="1">
        <v>43969.541666666664</v>
      </c>
      <c r="O2529" t="s">
        <v>2677</v>
      </c>
      <c r="P2529" t="s">
        <v>178</v>
      </c>
      <c r="Q2529">
        <v>44</v>
      </c>
      <c r="R2529">
        <v>133</v>
      </c>
      <c r="S2529">
        <v>56561</v>
      </c>
      <c r="T2529">
        <v>56561</v>
      </c>
      <c r="U2529">
        <v>56561</v>
      </c>
      <c r="V2529">
        <v>38</v>
      </c>
      <c r="W2529">
        <v>1</v>
      </c>
      <c r="X2529">
        <v>3</v>
      </c>
      <c r="Y2529">
        <v>1309</v>
      </c>
      <c r="Z2529">
        <v>31</v>
      </c>
      <c r="AA2529">
        <v>1340</v>
      </c>
      <c r="AB2529" s="24">
        <f>VLOOKUP(B2529,population!$B$2:$D$54,3,0)</f>
        <v>762062</v>
      </c>
      <c r="AC2529" s="24" t="str">
        <f>VLOOKUP(B2529,regions!$A$2:$B$54,2,0)</f>
        <v>Midwest</v>
      </c>
      <c r="AD2529" s="24" t="str">
        <f>VLOOKUP(B2529,population!$B$2:$C$54,2,0)</f>
        <v> North Dakota</v>
      </c>
      <c r="AE2529" s="24">
        <f>IFERROR(VLOOKUP(AD2529,'pop density'!$A$1:$B$51,2,0),"")</f>
        <v>11</v>
      </c>
      <c r="AF2529" s="24" t="str">
        <f t="shared" si="39"/>
        <v>00011.0- North Dakota</v>
      </c>
    </row>
    <row r="2530" spans="1:32" x14ac:dyDescent="0.25">
      <c r="A2530">
        <v>20200519</v>
      </c>
      <c r="B2530" t="s">
        <v>2604</v>
      </c>
      <c r="C2530">
        <v>1994</v>
      </c>
      <c r="D2530">
        <v>55737</v>
      </c>
      <c r="F2530">
        <v>32</v>
      </c>
      <c r="G2530">
        <v>135</v>
      </c>
      <c r="L2530">
        <v>1269</v>
      </c>
      <c r="M2530" t="s">
        <v>140</v>
      </c>
      <c r="N2530" s="1">
        <v>43970.541666666664</v>
      </c>
      <c r="O2530" t="s">
        <v>2678</v>
      </c>
      <c r="P2530" t="s">
        <v>180</v>
      </c>
      <c r="Q2530">
        <v>45</v>
      </c>
      <c r="R2530">
        <v>135</v>
      </c>
      <c r="S2530">
        <v>57731</v>
      </c>
      <c r="T2530">
        <v>57731</v>
      </c>
      <c r="U2530">
        <v>57731</v>
      </c>
      <c r="V2530">
        <v>38</v>
      </c>
      <c r="W2530">
        <v>1</v>
      </c>
      <c r="X2530">
        <v>2</v>
      </c>
      <c r="Y2530">
        <v>1107</v>
      </c>
      <c r="Z2530">
        <v>63</v>
      </c>
      <c r="AA2530">
        <v>1170</v>
      </c>
      <c r="AB2530" s="24">
        <f>VLOOKUP(B2530,population!$B$2:$D$54,3,0)</f>
        <v>762062</v>
      </c>
      <c r="AC2530" s="24" t="str">
        <f>VLOOKUP(B2530,regions!$A$2:$B$54,2,0)</f>
        <v>Midwest</v>
      </c>
      <c r="AD2530" s="24" t="str">
        <f>VLOOKUP(B2530,population!$B$2:$C$54,2,0)</f>
        <v> North Dakota</v>
      </c>
      <c r="AE2530" s="24">
        <f>IFERROR(VLOOKUP(AD2530,'pop density'!$A$1:$B$51,2,0),"")</f>
        <v>11</v>
      </c>
      <c r="AF2530" s="24" t="str">
        <f t="shared" si="39"/>
        <v>00011.0- North Dakota</v>
      </c>
    </row>
    <row r="2531" spans="1:32" x14ac:dyDescent="0.25">
      <c r="A2531">
        <v>20200520</v>
      </c>
      <c r="B2531" t="s">
        <v>2604</v>
      </c>
      <c r="C2531">
        <v>2095</v>
      </c>
      <c r="D2531">
        <v>57105</v>
      </c>
      <c r="F2531">
        <v>38</v>
      </c>
      <c r="G2531">
        <v>142</v>
      </c>
      <c r="L2531">
        <v>1302</v>
      </c>
      <c r="M2531" t="s">
        <v>140</v>
      </c>
      <c r="N2531" s="1">
        <v>43971.082638888889</v>
      </c>
      <c r="O2531" t="s">
        <v>2679</v>
      </c>
      <c r="P2531" t="s">
        <v>182</v>
      </c>
      <c r="Q2531">
        <v>49</v>
      </c>
      <c r="R2531">
        <v>142</v>
      </c>
      <c r="S2531">
        <v>59200</v>
      </c>
      <c r="T2531">
        <v>59200</v>
      </c>
      <c r="U2531">
        <v>59200</v>
      </c>
      <c r="V2531">
        <v>38</v>
      </c>
      <c r="W2531">
        <v>4</v>
      </c>
      <c r="X2531">
        <v>7</v>
      </c>
      <c r="Y2531">
        <v>1368</v>
      </c>
      <c r="Z2531">
        <v>101</v>
      </c>
      <c r="AA2531">
        <v>1469</v>
      </c>
      <c r="AB2531" s="24">
        <f>VLOOKUP(B2531,population!$B$2:$D$54,3,0)</f>
        <v>762062</v>
      </c>
      <c r="AC2531" s="24" t="str">
        <f>VLOOKUP(B2531,regions!$A$2:$B$54,2,0)</f>
        <v>Midwest</v>
      </c>
      <c r="AD2531" s="24" t="str">
        <f>VLOOKUP(B2531,population!$B$2:$C$54,2,0)</f>
        <v> North Dakota</v>
      </c>
      <c r="AE2531" s="24">
        <f>IFERROR(VLOOKUP(AD2531,'pop density'!$A$1:$B$51,2,0),"")</f>
        <v>11</v>
      </c>
      <c r="AF2531" s="24" t="str">
        <f t="shared" si="39"/>
        <v>00011.0- North Dakota</v>
      </c>
    </row>
    <row r="2532" spans="1:32" x14ac:dyDescent="0.25">
      <c r="A2532">
        <v>20200521</v>
      </c>
      <c r="B2532" t="s">
        <v>2604</v>
      </c>
      <c r="C2532">
        <v>2229</v>
      </c>
      <c r="D2532">
        <v>59050</v>
      </c>
      <c r="F2532">
        <v>39</v>
      </c>
      <c r="G2532">
        <v>144</v>
      </c>
      <c r="L2532">
        <v>1340</v>
      </c>
      <c r="M2532" t="s">
        <v>140</v>
      </c>
      <c r="N2532" s="1">
        <v>43972.082638888889</v>
      </c>
      <c r="O2532" t="s">
        <v>2680</v>
      </c>
      <c r="P2532" t="s">
        <v>184</v>
      </c>
      <c r="Q2532">
        <v>51</v>
      </c>
      <c r="R2532">
        <v>144</v>
      </c>
      <c r="S2532">
        <v>61279</v>
      </c>
      <c r="T2532">
        <v>61279</v>
      </c>
      <c r="U2532">
        <v>61279</v>
      </c>
      <c r="V2532">
        <v>38</v>
      </c>
      <c r="W2532">
        <v>2</v>
      </c>
      <c r="X2532">
        <v>2</v>
      </c>
      <c r="Y2532">
        <v>1945</v>
      </c>
      <c r="Z2532">
        <v>134</v>
      </c>
      <c r="AA2532">
        <v>2079</v>
      </c>
      <c r="AB2532" s="24">
        <f>VLOOKUP(B2532,population!$B$2:$D$54,3,0)</f>
        <v>762062</v>
      </c>
      <c r="AC2532" s="24" t="str">
        <f>VLOOKUP(B2532,regions!$A$2:$B$54,2,0)</f>
        <v>Midwest</v>
      </c>
      <c r="AD2532" s="24" t="str">
        <f>VLOOKUP(B2532,population!$B$2:$C$54,2,0)</f>
        <v> North Dakota</v>
      </c>
      <c r="AE2532" s="24">
        <f>IFERROR(VLOOKUP(AD2532,'pop density'!$A$1:$B$51,2,0),"")</f>
        <v>11</v>
      </c>
      <c r="AF2532" s="24" t="str">
        <f t="shared" si="39"/>
        <v>00011.0- North Dakota</v>
      </c>
    </row>
    <row r="2533" spans="1:32" x14ac:dyDescent="0.25">
      <c r="A2533">
        <v>20200522</v>
      </c>
      <c r="B2533" t="s">
        <v>2604</v>
      </c>
      <c r="C2533">
        <v>2317</v>
      </c>
      <c r="D2533">
        <v>60513</v>
      </c>
      <c r="F2533">
        <v>39</v>
      </c>
      <c r="G2533">
        <v>147</v>
      </c>
      <c r="L2533">
        <v>1405</v>
      </c>
      <c r="M2533" t="s">
        <v>140</v>
      </c>
      <c r="N2533" s="1">
        <v>43973.541666666664</v>
      </c>
      <c r="O2533" t="s">
        <v>2681</v>
      </c>
      <c r="P2533" t="s">
        <v>186</v>
      </c>
      <c r="Q2533">
        <v>52</v>
      </c>
      <c r="R2533">
        <v>147</v>
      </c>
      <c r="S2533">
        <v>62830</v>
      </c>
      <c r="T2533">
        <v>62830</v>
      </c>
      <c r="U2533">
        <v>62830</v>
      </c>
      <c r="V2533">
        <v>38</v>
      </c>
      <c r="W2533">
        <v>1</v>
      </c>
      <c r="X2533">
        <v>3</v>
      </c>
      <c r="Y2533">
        <v>1463</v>
      </c>
      <c r="Z2533">
        <v>88</v>
      </c>
      <c r="AA2533">
        <v>1551</v>
      </c>
      <c r="AB2533" s="24">
        <f>VLOOKUP(B2533,population!$B$2:$D$54,3,0)</f>
        <v>762062</v>
      </c>
      <c r="AC2533" s="24" t="str">
        <f>VLOOKUP(B2533,regions!$A$2:$B$54,2,0)</f>
        <v>Midwest</v>
      </c>
      <c r="AD2533" s="24" t="str">
        <f>VLOOKUP(B2533,population!$B$2:$C$54,2,0)</f>
        <v> North Dakota</v>
      </c>
      <c r="AE2533" s="24">
        <f>IFERROR(VLOOKUP(AD2533,'pop density'!$A$1:$B$51,2,0),"")</f>
        <v>11</v>
      </c>
      <c r="AF2533" s="24" t="str">
        <f t="shared" si="39"/>
        <v>00011.0- North Dakota</v>
      </c>
    </row>
    <row r="2534" spans="1:32" x14ac:dyDescent="0.25">
      <c r="A2534">
        <v>20200523</v>
      </c>
      <c r="B2534" t="s">
        <v>2604</v>
      </c>
      <c r="C2534">
        <v>2365</v>
      </c>
      <c r="D2534">
        <v>61783</v>
      </c>
      <c r="F2534">
        <v>39</v>
      </c>
      <c r="G2534">
        <v>150</v>
      </c>
      <c r="L2534">
        <v>1451</v>
      </c>
      <c r="M2534" t="s">
        <v>140</v>
      </c>
      <c r="N2534" s="1">
        <v>43974.541666666664</v>
      </c>
      <c r="O2534" t="s">
        <v>2682</v>
      </c>
      <c r="P2534" t="s">
        <v>188</v>
      </c>
      <c r="Q2534">
        <v>52</v>
      </c>
      <c r="R2534">
        <v>150</v>
      </c>
      <c r="S2534">
        <v>64148</v>
      </c>
      <c r="T2534">
        <v>64148</v>
      </c>
      <c r="U2534">
        <v>64148</v>
      </c>
      <c r="V2534">
        <v>38</v>
      </c>
      <c r="W2534">
        <v>0</v>
      </c>
      <c r="X2534">
        <v>3</v>
      </c>
      <c r="Y2534">
        <v>1270</v>
      </c>
      <c r="Z2534">
        <v>48</v>
      </c>
      <c r="AA2534">
        <v>1318</v>
      </c>
      <c r="AB2534" s="24">
        <f>VLOOKUP(B2534,population!$B$2:$D$54,3,0)</f>
        <v>762062</v>
      </c>
      <c r="AC2534" s="24" t="str">
        <f>VLOOKUP(B2534,regions!$A$2:$B$54,2,0)</f>
        <v>Midwest</v>
      </c>
      <c r="AD2534" s="24" t="str">
        <f>VLOOKUP(B2534,population!$B$2:$C$54,2,0)</f>
        <v> North Dakota</v>
      </c>
      <c r="AE2534" s="24">
        <f>IFERROR(VLOOKUP(AD2534,'pop density'!$A$1:$B$51,2,0),"")</f>
        <v>11</v>
      </c>
      <c r="AF2534" s="24" t="str">
        <f t="shared" si="39"/>
        <v>00011.0- North Dakota</v>
      </c>
    </row>
    <row r="2535" spans="1:32" x14ac:dyDescent="0.25">
      <c r="A2535">
        <v>20200524</v>
      </c>
      <c r="B2535" t="s">
        <v>2604</v>
      </c>
      <c r="C2535">
        <v>2418</v>
      </c>
      <c r="D2535">
        <v>63070</v>
      </c>
      <c r="F2535">
        <v>40</v>
      </c>
      <c r="G2535">
        <v>152</v>
      </c>
      <c r="L2535">
        <v>1496</v>
      </c>
      <c r="M2535" t="s">
        <v>140</v>
      </c>
      <c r="N2535" s="1">
        <v>43975.541666666664</v>
      </c>
      <c r="O2535" t="s">
        <v>2683</v>
      </c>
      <c r="P2535" t="s">
        <v>190</v>
      </c>
      <c r="Q2535">
        <v>53</v>
      </c>
      <c r="R2535">
        <v>152</v>
      </c>
      <c r="S2535">
        <v>65488</v>
      </c>
      <c r="T2535">
        <v>65488</v>
      </c>
      <c r="U2535">
        <v>65488</v>
      </c>
      <c r="V2535">
        <v>38</v>
      </c>
      <c r="W2535">
        <v>1</v>
      </c>
      <c r="X2535">
        <v>2</v>
      </c>
      <c r="Y2535">
        <v>1287</v>
      </c>
      <c r="Z2535">
        <v>53</v>
      </c>
      <c r="AA2535">
        <v>1340</v>
      </c>
      <c r="AB2535" s="24">
        <f>VLOOKUP(B2535,population!$B$2:$D$54,3,0)</f>
        <v>762062</v>
      </c>
      <c r="AC2535" s="24" t="str">
        <f>VLOOKUP(B2535,regions!$A$2:$B$54,2,0)</f>
        <v>Midwest</v>
      </c>
      <c r="AD2535" s="24" t="str">
        <f>VLOOKUP(B2535,population!$B$2:$C$54,2,0)</f>
        <v> North Dakota</v>
      </c>
      <c r="AE2535" s="24">
        <f>IFERROR(VLOOKUP(AD2535,'pop density'!$A$1:$B$51,2,0),"")</f>
        <v>11</v>
      </c>
      <c r="AF2535" s="24" t="str">
        <f t="shared" si="39"/>
        <v>00011.0- North Dakota</v>
      </c>
    </row>
    <row r="2536" spans="1:32" x14ac:dyDescent="0.25">
      <c r="A2536">
        <v>20200305</v>
      </c>
      <c r="B2536" t="s">
        <v>2684</v>
      </c>
      <c r="C2536">
        <v>0</v>
      </c>
      <c r="D2536">
        <v>17</v>
      </c>
      <c r="E2536">
        <v>5</v>
      </c>
      <c r="O2536" t="s">
        <v>2685</v>
      </c>
      <c r="P2536" t="s">
        <v>429</v>
      </c>
      <c r="S2536">
        <v>22</v>
      </c>
      <c r="T2536">
        <v>17</v>
      </c>
      <c r="U2536">
        <v>17</v>
      </c>
      <c r="V2536">
        <v>31</v>
      </c>
      <c r="AB2536" s="24">
        <f>VLOOKUP(B2536,population!$B$2:$D$54,3,0)</f>
        <v>1934408</v>
      </c>
      <c r="AC2536" s="24" t="str">
        <f>VLOOKUP(B2536,regions!$A$2:$B$54,2,0)</f>
        <v>Midwest</v>
      </c>
      <c r="AD2536" s="24" t="str">
        <f>VLOOKUP(B2536,population!$B$2:$C$54,2,0)</f>
        <v> Nebraska</v>
      </c>
      <c r="AE2536" s="24">
        <f>IFERROR(VLOOKUP(AD2536,'pop density'!$A$1:$B$51,2,0),"")</f>
        <v>24.7</v>
      </c>
      <c r="AF2536" s="24" t="str">
        <f t="shared" si="39"/>
        <v>00024.7- Nebraska</v>
      </c>
    </row>
    <row r="2537" spans="1:32" x14ac:dyDescent="0.25">
      <c r="A2537">
        <v>20200306</v>
      </c>
      <c r="B2537" t="s">
        <v>2684</v>
      </c>
      <c r="C2537">
        <v>0</v>
      </c>
      <c r="D2537">
        <v>17</v>
      </c>
      <c r="E2537">
        <v>5</v>
      </c>
      <c r="O2537" t="s">
        <v>2686</v>
      </c>
      <c r="P2537" t="s">
        <v>29</v>
      </c>
      <c r="S2537">
        <v>22</v>
      </c>
      <c r="T2537">
        <v>17</v>
      </c>
      <c r="U2537">
        <v>17</v>
      </c>
      <c r="V2537">
        <v>31</v>
      </c>
      <c r="W2537">
        <v>0</v>
      </c>
      <c r="X2537">
        <v>0</v>
      </c>
      <c r="Y2537">
        <v>0</v>
      </c>
      <c r="Z2537">
        <v>0</v>
      </c>
      <c r="AA2537">
        <v>0</v>
      </c>
      <c r="AB2537" s="24">
        <f>VLOOKUP(B2537,population!$B$2:$D$54,3,0)</f>
        <v>1934408</v>
      </c>
      <c r="AC2537" s="24" t="str">
        <f>VLOOKUP(B2537,regions!$A$2:$B$54,2,0)</f>
        <v>Midwest</v>
      </c>
      <c r="AD2537" s="24" t="str">
        <f>VLOOKUP(B2537,population!$B$2:$C$54,2,0)</f>
        <v> Nebraska</v>
      </c>
      <c r="AE2537" s="24">
        <f>IFERROR(VLOOKUP(AD2537,'pop density'!$A$1:$B$51,2,0),"")</f>
        <v>24.7</v>
      </c>
      <c r="AF2537" s="24" t="str">
        <f t="shared" si="39"/>
        <v>00024.7- Nebraska</v>
      </c>
    </row>
    <row r="2538" spans="1:32" x14ac:dyDescent="0.25">
      <c r="A2538">
        <v>20200307</v>
      </c>
      <c r="B2538" t="s">
        <v>2684</v>
      </c>
      <c r="C2538">
        <v>1</v>
      </c>
      <c r="D2538">
        <v>17</v>
      </c>
      <c r="E2538">
        <v>5</v>
      </c>
      <c r="O2538" t="s">
        <v>2687</v>
      </c>
      <c r="P2538" t="s">
        <v>31</v>
      </c>
      <c r="S2538">
        <v>23</v>
      </c>
      <c r="T2538">
        <v>18</v>
      </c>
      <c r="U2538">
        <v>18</v>
      </c>
      <c r="V2538">
        <v>31</v>
      </c>
      <c r="W2538">
        <v>0</v>
      </c>
      <c r="X2538">
        <v>0</v>
      </c>
      <c r="Y2538">
        <v>0</v>
      </c>
      <c r="Z2538">
        <v>1</v>
      </c>
      <c r="AA2538">
        <v>1</v>
      </c>
      <c r="AB2538" s="24">
        <f>VLOOKUP(B2538,population!$B$2:$D$54,3,0)</f>
        <v>1934408</v>
      </c>
      <c r="AC2538" s="24" t="str">
        <f>VLOOKUP(B2538,regions!$A$2:$B$54,2,0)</f>
        <v>Midwest</v>
      </c>
      <c r="AD2538" s="24" t="str">
        <f>VLOOKUP(B2538,population!$B$2:$C$54,2,0)</f>
        <v> Nebraska</v>
      </c>
      <c r="AE2538" s="24">
        <f>IFERROR(VLOOKUP(AD2538,'pop density'!$A$1:$B$51,2,0),"")</f>
        <v>24.7</v>
      </c>
      <c r="AF2538" s="24" t="str">
        <f t="shared" si="39"/>
        <v>00024.7- Nebraska</v>
      </c>
    </row>
    <row r="2539" spans="1:32" x14ac:dyDescent="0.25">
      <c r="A2539">
        <v>20200308</v>
      </c>
      <c r="B2539" t="s">
        <v>2684</v>
      </c>
      <c r="C2539">
        <v>1</v>
      </c>
      <c r="D2539">
        <v>17</v>
      </c>
      <c r="E2539">
        <v>5</v>
      </c>
      <c r="O2539" t="s">
        <v>2688</v>
      </c>
      <c r="P2539" t="s">
        <v>33</v>
      </c>
      <c r="S2539">
        <v>23</v>
      </c>
      <c r="T2539">
        <v>18</v>
      </c>
      <c r="U2539">
        <v>18</v>
      </c>
      <c r="V2539">
        <v>31</v>
      </c>
      <c r="W2539">
        <v>0</v>
      </c>
      <c r="X2539">
        <v>0</v>
      </c>
      <c r="Y2539">
        <v>0</v>
      </c>
      <c r="Z2539">
        <v>0</v>
      </c>
      <c r="AA2539">
        <v>0</v>
      </c>
      <c r="AB2539" s="24">
        <f>VLOOKUP(B2539,population!$B$2:$D$54,3,0)</f>
        <v>1934408</v>
      </c>
      <c r="AC2539" s="24" t="str">
        <f>VLOOKUP(B2539,regions!$A$2:$B$54,2,0)</f>
        <v>Midwest</v>
      </c>
      <c r="AD2539" s="24" t="str">
        <f>VLOOKUP(B2539,population!$B$2:$C$54,2,0)</f>
        <v> Nebraska</v>
      </c>
      <c r="AE2539" s="24">
        <f>IFERROR(VLOOKUP(AD2539,'pop density'!$A$1:$B$51,2,0),"")</f>
        <v>24.7</v>
      </c>
      <c r="AF2539" s="24" t="str">
        <f t="shared" si="39"/>
        <v>00024.7- Nebraska</v>
      </c>
    </row>
    <row r="2540" spans="1:32" x14ac:dyDescent="0.25">
      <c r="A2540">
        <v>20200309</v>
      </c>
      <c r="B2540" t="s">
        <v>2684</v>
      </c>
      <c r="C2540">
        <v>3</v>
      </c>
      <c r="D2540">
        <v>36</v>
      </c>
      <c r="E2540">
        <v>9</v>
      </c>
      <c r="O2540" t="s">
        <v>2689</v>
      </c>
      <c r="P2540" t="s">
        <v>35</v>
      </c>
      <c r="S2540">
        <v>48</v>
      </c>
      <c r="T2540">
        <v>39</v>
      </c>
      <c r="U2540">
        <v>39</v>
      </c>
      <c r="V2540">
        <v>31</v>
      </c>
      <c r="W2540">
        <v>0</v>
      </c>
      <c r="X2540">
        <v>0</v>
      </c>
      <c r="Y2540">
        <v>19</v>
      </c>
      <c r="Z2540">
        <v>2</v>
      </c>
      <c r="AA2540">
        <v>21</v>
      </c>
      <c r="AB2540" s="24">
        <f>VLOOKUP(B2540,population!$B$2:$D$54,3,0)</f>
        <v>1934408</v>
      </c>
      <c r="AC2540" s="24" t="str">
        <f>VLOOKUP(B2540,regions!$A$2:$B$54,2,0)</f>
        <v>Midwest</v>
      </c>
      <c r="AD2540" s="24" t="str">
        <f>VLOOKUP(B2540,population!$B$2:$C$54,2,0)</f>
        <v> Nebraska</v>
      </c>
      <c r="AE2540" s="24">
        <f>IFERROR(VLOOKUP(AD2540,'pop density'!$A$1:$B$51,2,0),"")</f>
        <v>24.7</v>
      </c>
      <c r="AF2540" s="24" t="str">
        <f t="shared" si="39"/>
        <v>00024.7- Nebraska</v>
      </c>
    </row>
    <row r="2541" spans="1:32" x14ac:dyDescent="0.25">
      <c r="A2541">
        <v>20200310</v>
      </c>
      <c r="B2541" t="s">
        <v>2684</v>
      </c>
      <c r="C2541">
        <v>3</v>
      </c>
      <c r="D2541">
        <v>47</v>
      </c>
      <c r="E2541">
        <v>16</v>
      </c>
      <c r="O2541" t="s">
        <v>2690</v>
      </c>
      <c r="P2541" t="s">
        <v>37</v>
      </c>
      <c r="S2541">
        <v>66</v>
      </c>
      <c r="T2541">
        <v>50</v>
      </c>
      <c r="U2541">
        <v>50</v>
      </c>
      <c r="V2541">
        <v>31</v>
      </c>
      <c r="W2541">
        <v>0</v>
      </c>
      <c r="X2541">
        <v>0</v>
      </c>
      <c r="Y2541">
        <v>11</v>
      </c>
      <c r="Z2541">
        <v>0</v>
      </c>
      <c r="AA2541">
        <v>11</v>
      </c>
      <c r="AB2541" s="24">
        <f>VLOOKUP(B2541,population!$B$2:$D$54,3,0)</f>
        <v>1934408</v>
      </c>
      <c r="AC2541" s="24" t="str">
        <f>VLOOKUP(B2541,regions!$A$2:$B$54,2,0)</f>
        <v>Midwest</v>
      </c>
      <c r="AD2541" s="24" t="str">
        <f>VLOOKUP(B2541,population!$B$2:$C$54,2,0)</f>
        <v> Nebraska</v>
      </c>
      <c r="AE2541" s="24">
        <f>IFERROR(VLOOKUP(AD2541,'pop density'!$A$1:$B$51,2,0),"")</f>
        <v>24.7</v>
      </c>
      <c r="AF2541" s="24" t="str">
        <f t="shared" si="39"/>
        <v>00024.7- Nebraska</v>
      </c>
    </row>
    <row r="2542" spans="1:32" x14ac:dyDescent="0.25">
      <c r="A2542">
        <v>20200311</v>
      </c>
      <c r="B2542" t="s">
        <v>2684</v>
      </c>
      <c r="C2542">
        <v>5</v>
      </c>
      <c r="D2542">
        <v>47</v>
      </c>
      <c r="E2542">
        <v>16</v>
      </c>
      <c r="O2542" t="s">
        <v>2691</v>
      </c>
      <c r="P2542" t="s">
        <v>39</v>
      </c>
      <c r="S2542">
        <v>68</v>
      </c>
      <c r="T2542">
        <v>52</v>
      </c>
      <c r="U2542">
        <v>52</v>
      </c>
      <c r="V2542">
        <v>31</v>
      </c>
      <c r="W2542">
        <v>0</v>
      </c>
      <c r="X2542">
        <v>0</v>
      </c>
      <c r="Y2542">
        <v>0</v>
      </c>
      <c r="Z2542">
        <v>2</v>
      </c>
      <c r="AA2542">
        <v>2</v>
      </c>
      <c r="AB2542" s="24">
        <f>VLOOKUP(B2542,population!$B$2:$D$54,3,0)</f>
        <v>1934408</v>
      </c>
      <c r="AC2542" s="24" t="str">
        <f>VLOOKUP(B2542,regions!$A$2:$B$54,2,0)</f>
        <v>Midwest</v>
      </c>
      <c r="AD2542" s="24" t="str">
        <f>VLOOKUP(B2542,population!$B$2:$C$54,2,0)</f>
        <v> Nebraska</v>
      </c>
      <c r="AE2542" s="24">
        <f>IFERROR(VLOOKUP(AD2542,'pop density'!$A$1:$B$51,2,0),"")</f>
        <v>24.7</v>
      </c>
      <c r="AF2542" s="24" t="str">
        <f t="shared" si="39"/>
        <v>00024.7- Nebraska</v>
      </c>
    </row>
    <row r="2543" spans="1:32" x14ac:dyDescent="0.25">
      <c r="A2543">
        <v>20200312</v>
      </c>
      <c r="B2543" t="s">
        <v>2684</v>
      </c>
      <c r="C2543">
        <v>10</v>
      </c>
      <c r="D2543">
        <v>80</v>
      </c>
      <c r="E2543">
        <v>33</v>
      </c>
      <c r="N2543" s="1">
        <v>43902</v>
      </c>
      <c r="O2543" t="s">
        <v>2692</v>
      </c>
      <c r="P2543" t="s">
        <v>41</v>
      </c>
      <c r="S2543">
        <v>123</v>
      </c>
      <c r="T2543">
        <v>90</v>
      </c>
      <c r="U2543">
        <v>90</v>
      </c>
      <c r="V2543">
        <v>31</v>
      </c>
      <c r="W2543">
        <v>0</v>
      </c>
      <c r="X2543">
        <v>0</v>
      </c>
      <c r="Y2543">
        <v>33</v>
      </c>
      <c r="Z2543">
        <v>5</v>
      </c>
      <c r="AA2543">
        <v>38</v>
      </c>
      <c r="AB2543" s="24">
        <f>VLOOKUP(B2543,population!$B$2:$D$54,3,0)</f>
        <v>1934408</v>
      </c>
      <c r="AC2543" s="24" t="str">
        <f>VLOOKUP(B2543,regions!$A$2:$B$54,2,0)</f>
        <v>Midwest</v>
      </c>
      <c r="AD2543" s="24" t="str">
        <f>VLOOKUP(B2543,population!$B$2:$C$54,2,0)</f>
        <v> Nebraska</v>
      </c>
      <c r="AE2543" s="24">
        <f>IFERROR(VLOOKUP(AD2543,'pop density'!$A$1:$B$51,2,0),"")</f>
        <v>24.7</v>
      </c>
      <c r="AF2543" s="24" t="str">
        <f t="shared" si="39"/>
        <v>00024.7- Nebraska</v>
      </c>
    </row>
    <row r="2544" spans="1:32" x14ac:dyDescent="0.25">
      <c r="A2544">
        <v>20200313</v>
      </c>
      <c r="B2544" t="s">
        <v>2684</v>
      </c>
      <c r="C2544">
        <v>13</v>
      </c>
      <c r="D2544">
        <v>80</v>
      </c>
      <c r="E2544">
        <v>33</v>
      </c>
      <c r="N2544" s="1">
        <v>43903</v>
      </c>
      <c r="O2544" t="s">
        <v>2693</v>
      </c>
      <c r="P2544" t="s">
        <v>43</v>
      </c>
      <c r="S2544">
        <v>126</v>
      </c>
      <c r="T2544">
        <v>93</v>
      </c>
      <c r="U2544">
        <v>93</v>
      </c>
      <c r="V2544">
        <v>31</v>
      </c>
      <c r="W2544">
        <v>0</v>
      </c>
      <c r="X2544">
        <v>0</v>
      </c>
      <c r="Y2544">
        <v>0</v>
      </c>
      <c r="Z2544">
        <v>3</v>
      </c>
      <c r="AA2544">
        <v>3</v>
      </c>
      <c r="AB2544" s="24">
        <f>VLOOKUP(B2544,population!$B$2:$D$54,3,0)</f>
        <v>1934408</v>
      </c>
      <c r="AC2544" s="24" t="str">
        <f>VLOOKUP(B2544,regions!$A$2:$B$54,2,0)</f>
        <v>Midwest</v>
      </c>
      <c r="AD2544" s="24" t="str">
        <f>VLOOKUP(B2544,population!$B$2:$C$54,2,0)</f>
        <v> Nebraska</v>
      </c>
      <c r="AE2544" s="24">
        <f>IFERROR(VLOOKUP(AD2544,'pop density'!$A$1:$B$51,2,0),"")</f>
        <v>24.7</v>
      </c>
      <c r="AF2544" s="24" t="str">
        <f t="shared" si="39"/>
        <v>00024.7- Nebraska</v>
      </c>
    </row>
    <row r="2545" spans="1:32" x14ac:dyDescent="0.25">
      <c r="A2545">
        <v>20200314</v>
      </c>
      <c r="B2545" t="s">
        <v>2684</v>
      </c>
      <c r="C2545">
        <v>14</v>
      </c>
      <c r="D2545">
        <v>80</v>
      </c>
      <c r="E2545">
        <v>33</v>
      </c>
      <c r="N2545" s="1">
        <v>43903</v>
      </c>
      <c r="O2545" t="s">
        <v>2694</v>
      </c>
      <c r="P2545" t="s">
        <v>45</v>
      </c>
      <c r="S2545">
        <v>127</v>
      </c>
      <c r="T2545">
        <v>94</v>
      </c>
      <c r="U2545">
        <v>94</v>
      </c>
      <c r="V2545">
        <v>31</v>
      </c>
      <c r="W2545">
        <v>0</v>
      </c>
      <c r="X2545">
        <v>0</v>
      </c>
      <c r="Y2545">
        <v>0</v>
      </c>
      <c r="Z2545">
        <v>1</v>
      </c>
      <c r="AA2545">
        <v>1</v>
      </c>
      <c r="AB2545" s="24">
        <f>VLOOKUP(B2545,population!$B$2:$D$54,3,0)</f>
        <v>1934408</v>
      </c>
      <c r="AC2545" s="24" t="str">
        <f>VLOOKUP(B2545,regions!$A$2:$B$54,2,0)</f>
        <v>Midwest</v>
      </c>
      <c r="AD2545" s="24" t="str">
        <f>VLOOKUP(B2545,population!$B$2:$C$54,2,0)</f>
        <v> Nebraska</v>
      </c>
      <c r="AE2545" s="24">
        <f>IFERROR(VLOOKUP(AD2545,'pop density'!$A$1:$B$51,2,0),"")</f>
        <v>24.7</v>
      </c>
      <c r="AF2545" s="24" t="str">
        <f t="shared" si="39"/>
        <v>00024.7- Nebraska</v>
      </c>
    </row>
    <row r="2546" spans="1:32" x14ac:dyDescent="0.25">
      <c r="A2546">
        <v>20200315</v>
      </c>
      <c r="B2546" t="s">
        <v>2684</v>
      </c>
      <c r="C2546">
        <v>17</v>
      </c>
      <c r="D2546">
        <v>80</v>
      </c>
      <c r="E2546">
        <v>33</v>
      </c>
      <c r="N2546" s="1">
        <v>43905</v>
      </c>
      <c r="O2546" t="s">
        <v>2695</v>
      </c>
      <c r="P2546" t="s">
        <v>47</v>
      </c>
      <c r="S2546">
        <v>130</v>
      </c>
      <c r="T2546">
        <v>97</v>
      </c>
      <c r="U2546">
        <v>97</v>
      </c>
      <c r="V2546">
        <v>31</v>
      </c>
      <c r="W2546">
        <v>0</v>
      </c>
      <c r="X2546">
        <v>0</v>
      </c>
      <c r="Y2546">
        <v>0</v>
      </c>
      <c r="Z2546">
        <v>3</v>
      </c>
      <c r="AA2546">
        <v>3</v>
      </c>
      <c r="AB2546" s="24">
        <f>VLOOKUP(B2546,population!$B$2:$D$54,3,0)</f>
        <v>1934408</v>
      </c>
      <c r="AC2546" s="24" t="str">
        <f>VLOOKUP(B2546,regions!$A$2:$B$54,2,0)</f>
        <v>Midwest</v>
      </c>
      <c r="AD2546" s="24" t="str">
        <f>VLOOKUP(B2546,population!$B$2:$C$54,2,0)</f>
        <v> Nebraska</v>
      </c>
      <c r="AE2546" s="24">
        <f>IFERROR(VLOOKUP(AD2546,'pop density'!$A$1:$B$51,2,0),"")</f>
        <v>24.7</v>
      </c>
      <c r="AF2546" s="24" t="str">
        <f t="shared" si="39"/>
        <v>00024.7- Nebraska</v>
      </c>
    </row>
    <row r="2547" spans="1:32" x14ac:dyDescent="0.25">
      <c r="A2547">
        <v>20200316</v>
      </c>
      <c r="B2547" t="s">
        <v>2684</v>
      </c>
      <c r="C2547">
        <v>18</v>
      </c>
      <c r="D2547">
        <v>170</v>
      </c>
      <c r="N2547" s="1">
        <v>43906.647222222222</v>
      </c>
      <c r="O2547" t="s">
        <v>2696</v>
      </c>
      <c r="P2547" t="s">
        <v>49</v>
      </c>
      <c r="S2547">
        <v>188</v>
      </c>
      <c r="T2547">
        <v>188</v>
      </c>
      <c r="U2547">
        <v>188</v>
      </c>
      <c r="V2547">
        <v>31</v>
      </c>
      <c r="W2547">
        <v>0</v>
      </c>
      <c r="X2547">
        <v>0</v>
      </c>
      <c r="Y2547">
        <v>90</v>
      </c>
      <c r="Z2547">
        <v>1</v>
      </c>
      <c r="AA2547">
        <v>91</v>
      </c>
      <c r="AB2547" s="24">
        <f>VLOOKUP(B2547,population!$B$2:$D$54,3,0)</f>
        <v>1934408</v>
      </c>
      <c r="AC2547" s="24" t="str">
        <f>VLOOKUP(B2547,regions!$A$2:$B$54,2,0)</f>
        <v>Midwest</v>
      </c>
      <c r="AD2547" s="24" t="str">
        <f>VLOOKUP(B2547,population!$B$2:$C$54,2,0)</f>
        <v> Nebraska</v>
      </c>
      <c r="AE2547" s="24">
        <f>IFERROR(VLOOKUP(AD2547,'pop density'!$A$1:$B$51,2,0),"")</f>
        <v>24.7</v>
      </c>
      <c r="AF2547" s="24" t="str">
        <f t="shared" si="39"/>
        <v>00024.7- Nebraska</v>
      </c>
    </row>
    <row r="2548" spans="1:32" x14ac:dyDescent="0.25">
      <c r="A2548">
        <v>20200317</v>
      </c>
      <c r="B2548" t="s">
        <v>2684</v>
      </c>
      <c r="C2548">
        <v>21</v>
      </c>
      <c r="D2548">
        <v>206</v>
      </c>
      <c r="N2548" s="1">
        <v>43907</v>
      </c>
      <c r="O2548" t="s">
        <v>2697</v>
      </c>
      <c r="P2548" t="s">
        <v>51</v>
      </c>
      <c r="S2548">
        <v>227</v>
      </c>
      <c r="T2548">
        <v>227</v>
      </c>
      <c r="U2548">
        <v>227</v>
      </c>
      <c r="V2548">
        <v>31</v>
      </c>
      <c r="W2548">
        <v>0</v>
      </c>
      <c r="X2548">
        <v>0</v>
      </c>
      <c r="Y2548">
        <v>36</v>
      </c>
      <c r="Z2548">
        <v>3</v>
      </c>
      <c r="AA2548">
        <v>39</v>
      </c>
      <c r="AB2548" s="24">
        <f>VLOOKUP(B2548,population!$B$2:$D$54,3,0)</f>
        <v>1934408</v>
      </c>
      <c r="AC2548" s="24" t="str">
        <f>VLOOKUP(B2548,regions!$A$2:$B$54,2,0)</f>
        <v>Midwest</v>
      </c>
      <c r="AD2548" s="24" t="str">
        <f>VLOOKUP(B2548,population!$B$2:$C$54,2,0)</f>
        <v> Nebraska</v>
      </c>
      <c r="AE2548" s="24">
        <f>IFERROR(VLOOKUP(AD2548,'pop density'!$A$1:$B$51,2,0),"")</f>
        <v>24.7</v>
      </c>
      <c r="AF2548" s="24" t="str">
        <f t="shared" si="39"/>
        <v>00024.7- Nebraska</v>
      </c>
    </row>
    <row r="2549" spans="1:32" x14ac:dyDescent="0.25">
      <c r="A2549">
        <v>20200318</v>
      </c>
      <c r="B2549" t="s">
        <v>2684</v>
      </c>
      <c r="C2549">
        <v>24</v>
      </c>
      <c r="D2549">
        <v>206</v>
      </c>
      <c r="N2549" s="1">
        <v>43908</v>
      </c>
      <c r="O2549" t="s">
        <v>2698</v>
      </c>
      <c r="P2549" t="s">
        <v>53</v>
      </c>
      <c r="S2549">
        <v>230</v>
      </c>
      <c r="T2549">
        <v>230</v>
      </c>
      <c r="U2549">
        <v>230</v>
      </c>
      <c r="V2549">
        <v>31</v>
      </c>
      <c r="W2549">
        <v>0</v>
      </c>
      <c r="X2549">
        <v>0</v>
      </c>
      <c r="Y2549">
        <v>0</v>
      </c>
      <c r="Z2549">
        <v>3</v>
      </c>
      <c r="AA2549">
        <v>3</v>
      </c>
      <c r="AB2549" s="24">
        <f>VLOOKUP(B2549,population!$B$2:$D$54,3,0)</f>
        <v>1934408</v>
      </c>
      <c r="AC2549" s="24" t="str">
        <f>VLOOKUP(B2549,regions!$A$2:$B$54,2,0)</f>
        <v>Midwest</v>
      </c>
      <c r="AD2549" s="24" t="str">
        <f>VLOOKUP(B2549,population!$B$2:$C$54,2,0)</f>
        <v> Nebraska</v>
      </c>
      <c r="AE2549" s="24">
        <f>IFERROR(VLOOKUP(AD2549,'pop density'!$A$1:$B$51,2,0),"")</f>
        <v>24.7</v>
      </c>
      <c r="AF2549" s="24" t="str">
        <f t="shared" si="39"/>
        <v>00024.7- Nebraska</v>
      </c>
    </row>
    <row r="2550" spans="1:32" x14ac:dyDescent="0.25">
      <c r="A2550">
        <v>20200319</v>
      </c>
      <c r="B2550" t="s">
        <v>2684</v>
      </c>
      <c r="C2550">
        <v>27</v>
      </c>
      <c r="D2550">
        <v>240</v>
      </c>
      <c r="N2550" s="1">
        <v>43908.583333333336</v>
      </c>
      <c r="O2550" t="s">
        <v>2699</v>
      </c>
      <c r="P2550" t="s">
        <v>55</v>
      </c>
      <c r="Q2550">
        <v>0</v>
      </c>
      <c r="S2550">
        <v>267</v>
      </c>
      <c r="T2550">
        <v>267</v>
      </c>
      <c r="U2550">
        <v>267</v>
      </c>
      <c r="V2550">
        <v>31</v>
      </c>
      <c r="W2550">
        <v>0</v>
      </c>
      <c r="X2550">
        <v>0</v>
      </c>
      <c r="Y2550">
        <v>34</v>
      </c>
      <c r="Z2550">
        <v>3</v>
      </c>
      <c r="AA2550">
        <v>37</v>
      </c>
      <c r="AB2550" s="24">
        <f>VLOOKUP(B2550,population!$B$2:$D$54,3,0)</f>
        <v>1934408</v>
      </c>
      <c r="AC2550" s="24" t="str">
        <f>VLOOKUP(B2550,regions!$A$2:$B$54,2,0)</f>
        <v>Midwest</v>
      </c>
      <c r="AD2550" s="24" t="str">
        <f>VLOOKUP(B2550,population!$B$2:$C$54,2,0)</f>
        <v> Nebraska</v>
      </c>
      <c r="AE2550" s="24">
        <f>IFERROR(VLOOKUP(AD2550,'pop density'!$A$1:$B$51,2,0),"")</f>
        <v>24.7</v>
      </c>
      <c r="AF2550" s="24" t="str">
        <f t="shared" si="39"/>
        <v>00024.7- Nebraska</v>
      </c>
    </row>
    <row r="2551" spans="1:32" x14ac:dyDescent="0.25">
      <c r="A2551">
        <v>20200320</v>
      </c>
      <c r="B2551" t="s">
        <v>2684</v>
      </c>
      <c r="C2551">
        <v>32</v>
      </c>
      <c r="D2551">
        <v>240</v>
      </c>
      <c r="N2551" s="1">
        <v>43909</v>
      </c>
      <c r="O2551" t="s">
        <v>2700</v>
      </c>
      <c r="P2551" t="s">
        <v>57</v>
      </c>
      <c r="Q2551">
        <v>0</v>
      </c>
      <c r="S2551">
        <v>272</v>
      </c>
      <c r="T2551">
        <v>272</v>
      </c>
      <c r="U2551">
        <v>272</v>
      </c>
      <c r="V2551">
        <v>31</v>
      </c>
      <c r="W2551">
        <v>0</v>
      </c>
      <c r="X2551">
        <v>0</v>
      </c>
      <c r="Y2551">
        <v>0</v>
      </c>
      <c r="Z2551">
        <v>5</v>
      </c>
      <c r="AA2551">
        <v>5</v>
      </c>
      <c r="AB2551" s="24">
        <f>VLOOKUP(B2551,population!$B$2:$D$54,3,0)</f>
        <v>1934408</v>
      </c>
      <c r="AC2551" s="24" t="str">
        <f>VLOOKUP(B2551,regions!$A$2:$B$54,2,0)</f>
        <v>Midwest</v>
      </c>
      <c r="AD2551" s="24" t="str">
        <f>VLOOKUP(B2551,population!$B$2:$C$54,2,0)</f>
        <v> Nebraska</v>
      </c>
      <c r="AE2551" s="24">
        <f>IFERROR(VLOOKUP(AD2551,'pop density'!$A$1:$B$51,2,0),"")</f>
        <v>24.7</v>
      </c>
      <c r="AF2551" s="24" t="str">
        <f t="shared" si="39"/>
        <v>00024.7- Nebraska</v>
      </c>
    </row>
    <row r="2552" spans="1:32" x14ac:dyDescent="0.25">
      <c r="A2552">
        <v>20200321</v>
      </c>
      <c r="B2552" t="s">
        <v>2684</v>
      </c>
      <c r="C2552">
        <v>38</v>
      </c>
      <c r="D2552">
        <v>356</v>
      </c>
      <c r="N2552" s="1">
        <v>43910</v>
      </c>
      <c r="O2552" s="2" t="s">
        <v>2701</v>
      </c>
      <c r="P2552" t="s">
        <v>59</v>
      </c>
      <c r="Q2552">
        <v>0</v>
      </c>
      <c r="S2552">
        <v>394</v>
      </c>
      <c r="T2552">
        <v>394</v>
      </c>
      <c r="U2552">
        <v>394</v>
      </c>
      <c r="V2552">
        <v>31</v>
      </c>
      <c r="W2552">
        <v>0</v>
      </c>
      <c r="X2552">
        <v>0</v>
      </c>
      <c r="Y2552">
        <v>116</v>
      </c>
      <c r="Z2552">
        <v>6</v>
      </c>
      <c r="AA2552">
        <v>122</v>
      </c>
      <c r="AB2552" s="24">
        <f>VLOOKUP(B2552,population!$B$2:$D$54,3,0)</f>
        <v>1934408</v>
      </c>
      <c r="AC2552" s="24" t="str">
        <f>VLOOKUP(B2552,regions!$A$2:$B$54,2,0)</f>
        <v>Midwest</v>
      </c>
      <c r="AD2552" s="24" t="str">
        <f>VLOOKUP(B2552,population!$B$2:$C$54,2,0)</f>
        <v> Nebraska</v>
      </c>
      <c r="AE2552" s="24">
        <f>IFERROR(VLOOKUP(AD2552,'pop density'!$A$1:$B$51,2,0),"")</f>
        <v>24.7</v>
      </c>
      <c r="AF2552" s="24" t="str">
        <f t="shared" si="39"/>
        <v>00024.7- Nebraska</v>
      </c>
    </row>
    <row r="2553" spans="1:32" x14ac:dyDescent="0.25">
      <c r="A2553">
        <v>20200322</v>
      </c>
      <c r="B2553" t="s">
        <v>2684</v>
      </c>
      <c r="C2553">
        <v>48</v>
      </c>
      <c r="D2553">
        <v>356</v>
      </c>
      <c r="N2553" s="1">
        <v>43911</v>
      </c>
      <c r="O2553" t="s">
        <v>2702</v>
      </c>
      <c r="P2553" t="s">
        <v>61</v>
      </c>
      <c r="Q2553">
        <v>0</v>
      </c>
      <c r="S2553">
        <v>404</v>
      </c>
      <c r="T2553">
        <v>404</v>
      </c>
      <c r="U2553">
        <v>404</v>
      </c>
      <c r="V2553">
        <v>31</v>
      </c>
      <c r="W2553">
        <v>0</v>
      </c>
      <c r="X2553">
        <v>0</v>
      </c>
      <c r="Y2553">
        <v>0</v>
      </c>
      <c r="Z2553">
        <v>10</v>
      </c>
      <c r="AA2553">
        <v>10</v>
      </c>
      <c r="AB2553" s="24">
        <f>VLOOKUP(B2553,population!$B$2:$D$54,3,0)</f>
        <v>1934408</v>
      </c>
      <c r="AC2553" s="24" t="str">
        <f>VLOOKUP(B2553,regions!$A$2:$B$54,2,0)</f>
        <v>Midwest</v>
      </c>
      <c r="AD2553" s="24" t="str">
        <f>VLOOKUP(B2553,population!$B$2:$C$54,2,0)</f>
        <v> Nebraska</v>
      </c>
      <c r="AE2553" s="24">
        <f>IFERROR(VLOOKUP(AD2553,'pop density'!$A$1:$B$51,2,0),"")</f>
        <v>24.7</v>
      </c>
      <c r="AF2553" s="24" t="str">
        <f t="shared" si="39"/>
        <v>00024.7- Nebraska</v>
      </c>
    </row>
    <row r="2554" spans="1:32" x14ac:dyDescent="0.25">
      <c r="A2554">
        <v>20200323</v>
      </c>
      <c r="B2554" t="s">
        <v>2684</v>
      </c>
      <c r="C2554">
        <v>50</v>
      </c>
      <c r="D2554">
        <v>356</v>
      </c>
      <c r="M2554" t="s">
        <v>62</v>
      </c>
      <c r="N2554" s="1">
        <v>43911</v>
      </c>
      <c r="O2554" t="s">
        <v>2703</v>
      </c>
      <c r="P2554" t="s">
        <v>64</v>
      </c>
      <c r="Q2554">
        <v>0</v>
      </c>
      <c r="S2554">
        <v>406</v>
      </c>
      <c r="T2554">
        <v>406</v>
      </c>
      <c r="U2554">
        <v>406</v>
      </c>
      <c r="V2554">
        <v>31</v>
      </c>
      <c r="W2554">
        <v>0</v>
      </c>
      <c r="X2554">
        <v>0</v>
      </c>
      <c r="Y2554">
        <v>0</v>
      </c>
      <c r="Z2554">
        <v>2</v>
      </c>
      <c r="AA2554">
        <v>2</v>
      </c>
      <c r="AB2554" s="24">
        <f>VLOOKUP(B2554,population!$B$2:$D$54,3,0)</f>
        <v>1934408</v>
      </c>
      <c r="AC2554" s="24" t="str">
        <f>VLOOKUP(B2554,regions!$A$2:$B$54,2,0)</f>
        <v>Midwest</v>
      </c>
      <c r="AD2554" s="24" t="str">
        <f>VLOOKUP(B2554,population!$B$2:$C$54,2,0)</f>
        <v> Nebraska</v>
      </c>
      <c r="AE2554" s="24">
        <f>IFERROR(VLOOKUP(AD2554,'pop density'!$A$1:$B$51,2,0),"")</f>
        <v>24.7</v>
      </c>
      <c r="AF2554" s="24" t="str">
        <f t="shared" si="39"/>
        <v>00024.7- Nebraska</v>
      </c>
    </row>
    <row r="2555" spans="1:32" x14ac:dyDescent="0.25">
      <c r="A2555">
        <v>20200324</v>
      </c>
      <c r="B2555" t="s">
        <v>2684</v>
      </c>
      <c r="C2555">
        <v>52</v>
      </c>
      <c r="D2555">
        <v>975</v>
      </c>
      <c r="M2555" t="s">
        <v>62</v>
      </c>
      <c r="N2555" s="1">
        <v>43913</v>
      </c>
      <c r="O2555" t="s">
        <v>2704</v>
      </c>
      <c r="P2555" t="s">
        <v>66</v>
      </c>
      <c r="Q2555">
        <v>0</v>
      </c>
      <c r="S2555">
        <v>1027</v>
      </c>
      <c r="T2555">
        <v>1027</v>
      </c>
      <c r="U2555">
        <v>1027</v>
      </c>
      <c r="V2555">
        <v>31</v>
      </c>
      <c r="W2555">
        <v>0</v>
      </c>
      <c r="X2555">
        <v>0</v>
      </c>
      <c r="Y2555">
        <v>619</v>
      </c>
      <c r="Z2555">
        <v>2</v>
      </c>
      <c r="AA2555">
        <v>621</v>
      </c>
      <c r="AB2555" s="24">
        <f>VLOOKUP(B2555,population!$B$2:$D$54,3,0)</f>
        <v>1934408</v>
      </c>
      <c r="AC2555" s="24" t="str">
        <f>VLOOKUP(B2555,regions!$A$2:$B$54,2,0)</f>
        <v>Midwest</v>
      </c>
      <c r="AD2555" s="24" t="str">
        <f>VLOOKUP(B2555,population!$B$2:$C$54,2,0)</f>
        <v> Nebraska</v>
      </c>
      <c r="AE2555" s="24">
        <f>IFERROR(VLOOKUP(AD2555,'pop density'!$A$1:$B$51,2,0),"")</f>
        <v>24.7</v>
      </c>
      <c r="AF2555" s="24" t="str">
        <f t="shared" si="39"/>
        <v>00024.7- Nebraska</v>
      </c>
    </row>
    <row r="2556" spans="1:32" x14ac:dyDescent="0.25">
      <c r="A2556">
        <v>20200325</v>
      </c>
      <c r="B2556" t="s">
        <v>2684</v>
      </c>
      <c r="C2556">
        <v>61</v>
      </c>
      <c r="D2556">
        <v>1304</v>
      </c>
      <c r="M2556" t="s">
        <v>62</v>
      </c>
      <c r="N2556" s="1">
        <v>43914</v>
      </c>
      <c r="O2556" t="s">
        <v>2705</v>
      </c>
      <c r="P2556" t="s">
        <v>68</v>
      </c>
      <c r="Q2556">
        <v>0</v>
      </c>
      <c r="S2556">
        <v>1365</v>
      </c>
      <c r="T2556">
        <v>1365</v>
      </c>
      <c r="U2556">
        <v>1365</v>
      </c>
      <c r="V2556">
        <v>31</v>
      </c>
      <c r="W2556">
        <v>0</v>
      </c>
      <c r="X2556">
        <v>0</v>
      </c>
      <c r="Y2556">
        <v>329</v>
      </c>
      <c r="Z2556">
        <v>9</v>
      </c>
      <c r="AA2556">
        <v>338</v>
      </c>
      <c r="AB2556" s="24">
        <f>VLOOKUP(B2556,population!$B$2:$D$54,3,0)</f>
        <v>1934408</v>
      </c>
      <c r="AC2556" s="24" t="str">
        <f>VLOOKUP(B2556,regions!$A$2:$B$54,2,0)</f>
        <v>Midwest</v>
      </c>
      <c r="AD2556" s="24" t="str">
        <f>VLOOKUP(B2556,population!$B$2:$C$54,2,0)</f>
        <v> Nebraska</v>
      </c>
      <c r="AE2556" s="24">
        <f>IFERROR(VLOOKUP(AD2556,'pop density'!$A$1:$B$51,2,0),"")</f>
        <v>24.7</v>
      </c>
      <c r="AF2556" s="24" t="str">
        <f t="shared" si="39"/>
        <v>00024.7- Nebraska</v>
      </c>
    </row>
    <row r="2557" spans="1:32" x14ac:dyDescent="0.25">
      <c r="A2557">
        <v>20200326</v>
      </c>
      <c r="B2557" t="s">
        <v>2684</v>
      </c>
      <c r="C2557">
        <v>73</v>
      </c>
      <c r="D2557">
        <v>1584</v>
      </c>
      <c r="M2557" t="s">
        <v>62</v>
      </c>
      <c r="N2557" s="1">
        <v>43916.583333333336</v>
      </c>
      <c r="O2557" t="s">
        <v>2706</v>
      </c>
      <c r="P2557" t="s">
        <v>70</v>
      </c>
      <c r="Q2557">
        <v>0</v>
      </c>
      <c r="S2557">
        <v>1657</v>
      </c>
      <c r="T2557">
        <v>1657</v>
      </c>
      <c r="U2557">
        <v>1657</v>
      </c>
      <c r="V2557">
        <v>31</v>
      </c>
      <c r="W2557">
        <v>0</v>
      </c>
      <c r="X2557">
        <v>0</v>
      </c>
      <c r="Y2557">
        <v>280</v>
      </c>
      <c r="Z2557">
        <v>12</v>
      </c>
      <c r="AA2557">
        <v>292</v>
      </c>
      <c r="AB2557" s="24">
        <f>VLOOKUP(B2557,population!$B$2:$D$54,3,0)</f>
        <v>1934408</v>
      </c>
      <c r="AC2557" s="24" t="str">
        <f>VLOOKUP(B2557,regions!$A$2:$B$54,2,0)</f>
        <v>Midwest</v>
      </c>
      <c r="AD2557" s="24" t="str">
        <f>VLOOKUP(B2557,population!$B$2:$C$54,2,0)</f>
        <v> Nebraska</v>
      </c>
      <c r="AE2557" s="24">
        <f>IFERROR(VLOOKUP(AD2557,'pop density'!$A$1:$B$51,2,0),"")</f>
        <v>24.7</v>
      </c>
      <c r="AF2557" s="24" t="str">
        <f t="shared" si="39"/>
        <v>00024.7- Nebraska</v>
      </c>
    </row>
    <row r="2558" spans="1:32" x14ac:dyDescent="0.25">
      <c r="A2558">
        <v>20200327</v>
      </c>
      <c r="B2558" t="s">
        <v>2684</v>
      </c>
      <c r="C2558">
        <v>85</v>
      </c>
      <c r="D2558">
        <v>1761</v>
      </c>
      <c r="M2558" t="s">
        <v>62</v>
      </c>
      <c r="N2558" s="1">
        <v>43917.604166666664</v>
      </c>
      <c r="O2558" t="s">
        <v>2707</v>
      </c>
      <c r="P2558" t="s">
        <v>72</v>
      </c>
      <c r="Q2558">
        <v>0</v>
      </c>
      <c r="S2558">
        <v>1846</v>
      </c>
      <c r="T2558">
        <v>1846</v>
      </c>
      <c r="U2558">
        <v>1846</v>
      </c>
      <c r="V2558">
        <v>31</v>
      </c>
      <c r="W2558">
        <v>0</v>
      </c>
      <c r="X2558">
        <v>0</v>
      </c>
      <c r="Y2558">
        <v>177</v>
      </c>
      <c r="Z2558">
        <v>12</v>
      </c>
      <c r="AA2558">
        <v>189</v>
      </c>
      <c r="AB2558" s="24">
        <f>VLOOKUP(B2558,population!$B$2:$D$54,3,0)</f>
        <v>1934408</v>
      </c>
      <c r="AC2558" s="24" t="str">
        <f>VLOOKUP(B2558,regions!$A$2:$B$54,2,0)</f>
        <v>Midwest</v>
      </c>
      <c r="AD2558" s="24" t="str">
        <f>VLOOKUP(B2558,population!$B$2:$C$54,2,0)</f>
        <v> Nebraska</v>
      </c>
      <c r="AE2558" s="24">
        <f>IFERROR(VLOOKUP(AD2558,'pop density'!$A$1:$B$51,2,0),"")</f>
        <v>24.7</v>
      </c>
      <c r="AF2558" s="24" t="str">
        <f t="shared" si="39"/>
        <v>00024.7- Nebraska</v>
      </c>
    </row>
    <row r="2559" spans="1:32" x14ac:dyDescent="0.25">
      <c r="A2559">
        <v>20200328</v>
      </c>
      <c r="B2559" t="s">
        <v>2684</v>
      </c>
      <c r="C2559">
        <v>96</v>
      </c>
      <c r="D2559">
        <v>1904</v>
      </c>
      <c r="M2559" t="s">
        <v>62</v>
      </c>
      <c r="N2559" s="1">
        <v>43918.611111111109</v>
      </c>
      <c r="O2559" t="s">
        <v>2708</v>
      </c>
      <c r="P2559" t="s">
        <v>74</v>
      </c>
      <c r="Q2559">
        <v>2</v>
      </c>
      <c r="S2559">
        <v>2000</v>
      </c>
      <c r="T2559">
        <v>2000</v>
      </c>
      <c r="U2559">
        <v>2000</v>
      </c>
      <c r="V2559">
        <v>31</v>
      </c>
      <c r="W2559">
        <v>2</v>
      </c>
      <c r="X2559">
        <v>0</v>
      </c>
      <c r="Y2559">
        <v>143</v>
      </c>
      <c r="Z2559">
        <v>11</v>
      </c>
      <c r="AA2559">
        <v>154</v>
      </c>
      <c r="AB2559" s="24">
        <f>VLOOKUP(B2559,population!$B$2:$D$54,3,0)</f>
        <v>1934408</v>
      </c>
      <c r="AC2559" s="24" t="str">
        <f>VLOOKUP(B2559,regions!$A$2:$B$54,2,0)</f>
        <v>Midwest</v>
      </c>
      <c r="AD2559" s="24" t="str">
        <f>VLOOKUP(B2559,population!$B$2:$C$54,2,0)</f>
        <v> Nebraska</v>
      </c>
      <c r="AE2559" s="24">
        <f>IFERROR(VLOOKUP(AD2559,'pop density'!$A$1:$B$51,2,0),"")</f>
        <v>24.7</v>
      </c>
      <c r="AF2559" s="24" t="str">
        <f t="shared" si="39"/>
        <v>00024.7- Nebraska</v>
      </c>
    </row>
    <row r="2560" spans="1:32" x14ac:dyDescent="0.25">
      <c r="A2560">
        <v>20200329</v>
      </c>
      <c r="B2560" t="s">
        <v>2684</v>
      </c>
      <c r="C2560">
        <v>108</v>
      </c>
      <c r="D2560">
        <v>1968</v>
      </c>
      <c r="E2560">
        <v>4</v>
      </c>
      <c r="M2560" t="s">
        <v>62</v>
      </c>
      <c r="N2560" s="1">
        <v>43918.836805555555</v>
      </c>
      <c r="O2560" t="s">
        <v>2709</v>
      </c>
      <c r="P2560" t="s">
        <v>76</v>
      </c>
      <c r="Q2560">
        <v>2</v>
      </c>
      <c r="S2560">
        <v>2080</v>
      </c>
      <c r="T2560">
        <v>2076</v>
      </c>
      <c r="U2560">
        <v>2076</v>
      </c>
      <c r="V2560">
        <v>31</v>
      </c>
      <c r="W2560">
        <v>0</v>
      </c>
      <c r="X2560">
        <v>0</v>
      </c>
      <c r="Y2560">
        <v>64</v>
      </c>
      <c r="Z2560">
        <v>12</v>
      </c>
      <c r="AA2560">
        <v>76</v>
      </c>
      <c r="AB2560" s="24">
        <f>VLOOKUP(B2560,population!$B$2:$D$54,3,0)</f>
        <v>1934408</v>
      </c>
      <c r="AC2560" s="24" t="str">
        <f>VLOOKUP(B2560,regions!$A$2:$B$54,2,0)</f>
        <v>Midwest</v>
      </c>
      <c r="AD2560" s="24" t="str">
        <f>VLOOKUP(B2560,population!$B$2:$C$54,2,0)</f>
        <v> Nebraska</v>
      </c>
      <c r="AE2560" s="24">
        <f>IFERROR(VLOOKUP(AD2560,'pop density'!$A$1:$B$51,2,0),"")</f>
        <v>24.7</v>
      </c>
      <c r="AF2560" s="24" t="str">
        <f t="shared" si="39"/>
        <v>00024.7- Nebraska</v>
      </c>
    </row>
    <row r="2561" spans="1:32" x14ac:dyDescent="0.25">
      <c r="A2561">
        <v>20200330</v>
      </c>
      <c r="B2561" t="s">
        <v>2684</v>
      </c>
      <c r="C2561">
        <v>145</v>
      </c>
      <c r="D2561">
        <v>2584</v>
      </c>
      <c r="E2561">
        <v>5</v>
      </c>
      <c r="M2561" t="s">
        <v>62</v>
      </c>
      <c r="N2561" s="1">
        <v>43920.604166666664</v>
      </c>
      <c r="O2561" t="s">
        <v>2710</v>
      </c>
      <c r="P2561" t="s">
        <v>78</v>
      </c>
      <c r="Q2561">
        <v>2</v>
      </c>
      <c r="S2561">
        <v>2734</v>
      </c>
      <c r="T2561">
        <v>2729</v>
      </c>
      <c r="U2561">
        <v>2729</v>
      </c>
      <c r="V2561">
        <v>31</v>
      </c>
      <c r="W2561">
        <v>0</v>
      </c>
      <c r="X2561">
        <v>0</v>
      </c>
      <c r="Y2561">
        <v>616</v>
      </c>
      <c r="Z2561">
        <v>37</v>
      </c>
      <c r="AA2561">
        <v>653</v>
      </c>
      <c r="AB2561" s="24">
        <f>VLOOKUP(B2561,population!$B$2:$D$54,3,0)</f>
        <v>1934408</v>
      </c>
      <c r="AC2561" s="24" t="str">
        <f>VLOOKUP(B2561,regions!$A$2:$B$54,2,0)</f>
        <v>Midwest</v>
      </c>
      <c r="AD2561" s="24" t="str">
        <f>VLOOKUP(B2561,population!$B$2:$C$54,2,0)</f>
        <v> Nebraska</v>
      </c>
      <c r="AE2561" s="24">
        <f>IFERROR(VLOOKUP(AD2561,'pop density'!$A$1:$B$51,2,0),"")</f>
        <v>24.7</v>
      </c>
      <c r="AF2561" s="24" t="str">
        <f t="shared" si="39"/>
        <v>00024.7- Nebraska</v>
      </c>
    </row>
    <row r="2562" spans="1:32" x14ac:dyDescent="0.25">
      <c r="A2562">
        <v>20200331</v>
      </c>
      <c r="B2562" t="s">
        <v>2684</v>
      </c>
      <c r="C2562">
        <v>172</v>
      </c>
      <c r="D2562">
        <v>2931</v>
      </c>
      <c r="E2562">
        <v>8</v>
      </c>
      <c r="M2562" t="s">
        <v>62</v>
      </c>
      <c r="N2562" s="1">
        <v>43921.583333333336</v>
      </c>
      <c r="O2562" t="s">
        <v>2711</v>
      </c>
      <c r="P2562" t="s">
        <v>80</v>
      </c>
      <c r="Q2562">
        <v>3</v>
      </c>
      <c r="S2562">
        <v>3111</v>
      </c>
      <c r="T2562">
        <v>3103</v>
      </c>
      <c r="U2562">
        <v>3103</v>
      </c>
      <c r="V2562">
        <v>31</v>
      </c>
      <c r="W2562">
        <v>1</v>
      </c>
      <c r="X2562">
        <v>0</v>
      </c>
      <c r="Y2562">
        <v>347</v>
      </c>
      <c r="Z2562">
        <v>27</v>
      </c>
      <c r="AA2562">
        <v>374</v>
      </c>
      <c r="AB2562" s="24">
        <f>VLOOKUP(B2562,population!$B$2:$D$54,3,0)</f>
        <v>1934408</v>
      </c>
      <c r="AC2562" s="24" t="str">
        <f>VLOOKUP(B2562,regions!$A$2:$B$54,2,0)</f>
        <v>Midwest</v>
      </c>
      <c r="AD2562" s="24" t="str">
        <f>VLOOKUP(B2562,population!$B$2:$C$54,2,0)</f>
        <v> Nebraska</v>
      </c>
      <c r="AE2562" s="24">
        <f>IFERROR(VLOOKUP(AD2562,'pop density'!$A$1:$B$51,2,0),"")</f>
        <v>24.7</v>
      </c>
      <c r="AF2562" s="24" t="str">
        <f t="shared" si="39"/>
        <v>00024.7- Nebraska</v>
      </c>
    </row>
    <row r="2563" spans="1:32" x14ac:dyDescent="0.25">
      <c r="A2563">
        <v>20200401</v>
      </c>
      <c r="B2563" t="s">
        <v>2684</v>
      </c>
      <c r="C2563">
        <v>210</v>
      </c>
      <c r="D2563">
        <v>3475</v>
      </c>
      <c r="E2563">
        <v>8</v>
      </c>
      <c r="M2563" t="s">
        <v>62</v>
      </c>
      <c r="N2563" s="1">
        <v>43922.583333333336</v>
      </c>
      <c r="O2563" t="s">
        <v>2712</v>
      </c>
      <c r="P2563" t="s">
        <v>82</v>
      </c>
      <c r="Q2563">
        <v>4</v>
      </c>
      <c r="S2563">
        <v>3693</v>
      </c>
      <c r="T2563">
        <v>3685</v>
      </c>
      <c r="U2563">
        <v>3685</v>
      </c>
      <c r="V2563">
        <v>31</v>
      </c>
      <c r="W2563">
        <v>1</v>
      </c>
      <c r="X2563">
        <v>0</v>
      </c>
      <c r="Y2563">
        <v>544</v>
      </c>
      <c r="Z2563">
        <v>38</v>
      </c>
      <c r="AA2563">
        <v>582</v>
      </c>
      <c r="AB2563" s="24">
        <f>VLOOKUP(B2563,population!$B$2:$D$54,3,0)</f>
        <v>1934408</v>
      </c>
      <c r="AC2563" s="24" t="str">
        <f>VLOOKUP(B2563,regions!$A$2:$B$54,2,0)</f>
        <v>Midwest</v>
      </c>
      <c r="AD2563" s="24" t="str">
        <f>VLOOKUP(B2563,population!$B$2:$C$54,2,0)</f>
        <v> Nebraska</v>
      </c>
      <c r="AE2563" s="24">
        <f>IFERROR(VLOOKUP(AD2563,'pop density'!$A$1:$B$51,2,0),"")</f>
        <v>24.7</v>
      </c>
      <c r="AF2563" s="24" t="str">
        <f t="shared" ref="AF2563:AF2626" si="40">IFERROR(TEXT(AE2563, "00000.0") &amp; "-" &amp; AD2563,"")</f>
        <v>00024.7- Nebraska</v>
      </c>
    </row>
    <row r="2564" spans="1:32" x14ac:dyDescent="0.25">
      <c r="A2564">
        <v>20200402</v>
      </c>
      <c r="B2564" t="s">
        <v>2684</v>
      </c>
      <c r="C2564">
        <v>246</v>
      </c>
      <c r="D2564">
        <v>3978</v>
      </c>
      <c r="E2564">
        <v>11</v>
      </c>
      <c r="M2564" t="s">
        <v>62</v>
      </c>
      <c r="N2564" s="1">
        <v>43923.583333333336</v>
      </c>
      <c r="O2564" t="s">
        <v>2713</v>
      </c>
      <c r="P2564" t="s">
        <v>84</v>
      </c>
      <c r="Q2564">
        <v>5</v>
      </c>
      <c r="S2564">
        <v>4235</v>
      </c>
      <c r="T2564">
        <v>4224</v>
      </c>
      <c r="U2564">
        <v>4224</v>
      </c>
      <c r="V2564">
        <v>31</v>
      </c>
      <c r="W2564">
        <v>1</v>
      </c>
      <c r="X2564">
        <v>0</v>
      </c>
      <c r="Y2564">
        <v>503</v>
      </c>
      <c r="Z2564">
        <v>36</v>
      </c>
      <c r="AA2564">
        <v>539</v>
      </c>
      <c r="AB2564" s="24">
        <f>VLOOKUP(B2564,population!$B$2:$D$54,3,0)</f>
        <v>1934408</v>
      </c>
      <c r="AC2564" s="24" t="str">
        <f>VLOOKUP(B2564,regions!$A$2:$B$54,2,0)</f>
        <v>Midwest</v>
      </c>
      <c r="AD2564" s="24" t="str">
        <f>VLOOKUP(B2564,population!$B$2:$C$54,2,0)</f>
        <v> Nebraska</v>
      </c>
      <c r="AE2564" s="24">
        <f>IFERROR(VLOOKUP(AD2564,'pop density'!$A$1:$B$51,2,0),"")</f>
        <v>24.7</v>
      </c>
      <c r="AF2564" s="24" t="str">
        <f t="shared" si="40"/>
        <v>00024.7- Nebraska</v>
      </c>
    </row>
    <row r="2565" spans="1:32" x14ac:dyDescent="0.25">
      <c r="A2565">
        <v>20200403</v>
      </c>
      <c r="B2565" t="s">
        <v>2684</v>
      </c>
      <c r="C2565">
        <v>279</v>
      </c>
      <c r="D2565">
        <v>4487</v>
      </c>
      <c r="E2565">
        <v>11</v>
      </c>
      <c r="M2565" t="s">
        <v>62</v>
      </c>
      <c r="N2565" s="1">
        <v>43924.576388888891</v>
      </c>
      <c r="O2565" t="s">
        <v>2714</v>
      </c>
      <c r="P2565" t="s">
        <v>86</v>
      </c>
      <c r="Q2565">
        <v>6</v>
      </c>
      <c r="S2565">
        <v>4777</v>
      </c>
      <c r="T2565">
        <v>4766</v>
      </c>
      <c r="U2565">
        <v>4766</v>
      </c>
      <c r="V2565">
        <v>31</v>
      </c>
      <c r="W2565">
        <v>1</v>
      </c>
      <c r="X2565">
        <v>0</v>
      </c>
      <c r="Y2565">
        <v>509</v>
      </c>
      <c r="Z2565">
        <v>33</v>
      </c>
      <c r="AA2565">
        <v>542</v>
      </c>
      <c r="AB2565" s="24">
        <f>VLOOKUP(B2565,population!$B$2:$D$54,3,0)</f>
        <v>1934408</v>
      </c>
      <c r="AC2565" s="24" t="str">
        <f>VLOOKUP(B2565,regions!$A$2:$B$54,2,0)</f>
        <v>Midwest</v>
      </c>
      <c r="AD2565" s="24" t="str">
        <f>VLOOKUP(B2565,population!$B$2:$C$54,2,0)</f>
        <v> Nebraska</v>
      </c>
      <c r="AE2565" s="24">
        <f>IFERROR(VLOOKUP(AD2565,'pop density'!$A$1:$B$51,2,0),"")</f>
        <v>24.7</v>
      </c>
      <c r="AF2565" s="24" t="str">
        <f t="shared" si="40"/>
        <v>00024.7- Nebraska</v>
      </c>
    </row>
    <row r="2566" spans="1:32" x14ac:dyDescent="0.25">
      <c r="A2566">
        <v>20200404</v>
      </c>
      <c r="B2566" t="s">
        <v>2684</v>
      </c>
      <c r="C2566">
        <v>321</v>
      </c>
      <c r="D2566">
        <v>5058</v>
      </c>
      <c r="E2566">
        <v>10</v>
      </c>
      <c r="M2566" t="s">
        <v>62</v>
      </c>
      <c r="N2566" s="1">
        <v>43925.586805555555</v>
      </c>
      <c r="O2566" t="s">
        <v>2715</v>
      </c>
      <c r="P2566" t="s">
        <v>88</v>
      </c>
      <c r="Q2566">
        <v>6</v>
      </c>
      <c r="S2566">
        <v>5389</v>
      </c>
      <c r="T2566">
        <v>5379</v>
      </c>
      <c r="U2566">
        <v>5379</v>
      </c>
      <c r="V2566">
        <v>31</v>
      </c>
      <c r="W2566">
        <v>0</v>
      </c>
      <c r="X2566">
        <v>0</v>
      </c>
      <c r="Y2566">
        <v>571</v>
      </c>
      <c r="Z2566">
        <v>42</v>
      </c>
      <c r="AA2566">
        <v>613</v>
      </c>
      <c r="AB2566" s="24">
        <f>VLOOKUP(B2566,population!$B$2:$D$54,3,0)</f>
        <v>1934408</v>
      </c>
      <c r="AC2566" s="24" t="str">
        <f>VLOOKUP(B2566,regions!$A$2:$B$54,2,0)</f>
        <v>Midwest</v>
      </c>
      <c r="AD2566" s="24" t="str">
        <f>VLOOKUP(B2566,population!$B$2:$C$54,2,0)</f>
        <v> Nebraska</v>
      </c>
      <c r="AE2566" s="24">
        <f>IFERROR(VLOOKUP(AD2566,'pop density'!$A$1:$B$51,2,0),"")</f>
        <v>24.7</v>
      </c>
      <c r="AF2566" s="24" t="str">
        <f t="shared" si="40"/>
        <v>00024.7- Nebraska</v>
      </c>
    </row>
    <row r="2567" spans="1:32" x14ac:dyDescent="0.25">
      <c r="A2567">
        <v>20200405</v>
      </c>
      <c r="B2567" t="s">
        <v>2684</v>
      </c>
      <c r="C2567">
        <v>363</v>
      </c>
      <c r="D2567">
        <v>5558</v>
      </c>
      <c r="E2567">
        <v>12</v>
      </c>
      <c r="M2567" t="s">
        <v>62</v>
      </c>
      <c r="N2567" s="1">
        <v>43926.576388888891</v>
      </c>
      <c r="O2567" t="s">
        <v>2716</v>
      </c>
      <c r="P2567" t="s">
        <v>90</v>
      </c>
      <c r="Q2567">
        <v>8</v>
      </c>
      <c r="S2567">
        <v>5933</v>
      </c>
      <c r="T2567">
        <v>5921</v>
      </c>
      <c r="U2567">
        <v>5921</v>
      </c>
      <c r="V2567">
        <v>31</v>
      </c>
      <c r="W2567">
        <v>2</v>
      </c>
      <c r="X2567">
        <v>0</v>
      </c>
      <c r="Y2567">
        <v>500</v>
      </c>
      <c r="Z2567">
        <v>42</v>
      </c>
      <c r="AA2567">
        <v>542</v>
      </c>
      <c r="AB2567" s="24">
        <f>VLOOKUP(B2567,population!$B$2:$D$54,3,0)</f>
        <v>1934408</v>
      </c>
      <c r="AC2567" s="24" t="str">
        <f>VLOOKUP(B2567,regions!$A$2:$B$54,2,0)</f>
        <v>Midwest</v>
      </c>
      <c r="AD2567" s="24" t="str">
        <f>VLOOKUP(B2567,population!$B$2:$C$54,2,0)</f>
        <v> Nebraska</v>
      </c>
      <c r="AE2567" s="24">
        <f>IFERROR(VLOOKUP(AD2567,'pop density'!$A$1:$B$51,2,0),"")</f>
        <v>24.7</v>
      </c>
      <c r="AF2567" s="24" t="str">
        <f t="shared" si="40"/>
        <v>00024.7- Nebraska</v>
      </c>
    </row>
    <row r="2568" spans="1:32" x14ac:dyDescent="0.25">
      <c r="A2568">
        <v>20200406</v>
      </c>
      <c r="B2568" t="s">
        <v>2684</v>
      </c>
      <c r="C2568">
        <v>409</v>
      </c>
      <c r="D2568">
        <v>6378</v>
      </c>
      <c r="E2568">
        <v>8</v>
      </c>
      <c r="M2568" t="s">
        <v>62</v>
      </c>
      <c r="N2568" s="1">
        <v>43927.568055555559</v>
      </c>
      <c r="O2568" t="s">
        <v>2717</v>
      </c>
      <c r="P2568" t="s">
        <v>92</v>
      </c>
      <c r="Q2568">
        <v>8</v>
      </c>
      <c r="S2568">
        <v>6795</v>
      </c>
      <c r="T2568">
        <v>6787</v>
      </c>
      <c r="U2568">
        <v>6787</v>
      </c>
      <c r="V2568">
        <v>31</v>
      </c>
      <c r="W2568">
        <v>0</v>
      </c>
      <c r="X2568">
        <v>0</v>
      </c>
      <c r="Y2568">
        <v>820</v>
      </c>
      <c r="Z2568">
        <v>46</v>
      </c>
      <c r="AA2568">
        <v>866</v>
      </c>
      <c r="AB2568" s="24">
        <f>VLOOKUP(B2568,population!$B$2:$D$54,3,0)</f>
        <v>1934408</v>
      </c>
      <c r="AC2568" s="24" t="str">
        <f>VLOOKUP(B2568,regions!$A$2:$B$54,2,0)</f>
        <v>Midwest</v>
      </c>
      <c r="AD2568" s="24" t="str">
        <f>VLOOKUP(B2568,population!$B$2:$C$54,2,0)</f>
        <v> Nebraska</v>
      </c>
      <c r="AE2568" s="24">
        <f>IFERROR(VLOOKUP(AD2568,'pop density'!$A$1:$B$51,2,0),"")</f>
        <v>24.7</v>
      </c>
      <c r="AF2568" s="24" t="str">
        <f t="shared" si="40"/>
        <v>00024.7- Nebraska</v>
      </c>
    </row>
    <row r="2569" spans="1:32" x14ac:dyDescent="0.25">
      <c r="A2569">
        <v>20200407</v>
      </c>
      <c r="B2569" t="s">
        <v>2684</v>
      </c>
      <c r="C2569">
        <v>447</v>
      </c>
      <c r="D2569">
        <v>6811</v>
      </c>
      <c r="M2569" t="s">
        <v>62</v>
      </c>
      <c r="N2569" s="1">
        <v>43928.609722222223</v>
      </c>
      <c r="O2569" t="s">
        <v>2718</v>
      </c>
      <c r="P2569" t="s">
        <v>94</v>
      </c>
      <c r="Q2569">
        <v>10</v>
      </c>
      <c r="S2569">
        <v>7258</v>
      </c>
      <c r="T2569">
        <v>7258</v>
      </c>
      <c r="U2569">
        <v>7258</v>
      </c>
      <c r="V2569">
        <v>31</v>
      </c>
      <c r="W2569">
        <v>2</v>
      </c>
      <c r="X2569">
        <v>0</v>
      </c>
      <c r="Y2569">
        <v>433</v>
      </c>
      <c r="Z2569">
        <v>38</v>
      </c>
      <c r="AA2569">
        <v>471</v>
      </c>
      <c r="AB2569" s="24">
        <f>VLOOKUP(B2569,population!$B$2:$D$54,3,0)</f>
        <v>1934408</v>
      </c>
      <c r="AC2569" s="24" t="str">
        <f>VLOOKUP(B2569,regions!$A$2:$B$54,2,0)</f>
        <v>Midwest</v>
      </c>
      <c r="AD2569" s="24" t="str">
        <f>VLOOKUP(B2569,population!$B$2:$C$54,2,0)</f>
        <v> Nebraska</v>
      </c>
      <c r="AE2569" s="24">
        <f>IFERROR(VLOOKUP(AD2569,'pop density'!$A$1:$B$51,2,0),"")</f>
        <v>24.7</v>
      </c>
      <c r="AF2569" s="24" t="str">
        <f t="shared" si="40"/>
        <v>00024.7- Nebraska</v>
      </c>
    </row>
    <row r="2570" spans="1:32" x14ac:dyDescent="0.25">
      <c r="A2570">
        <v>20200408</v>
      </c>
      <c r="B2570" t="s">
        <v>2684</v>
      </c>
      <c r="C2570">
        <v>519</v>
      </c>
      <c r="D2570">
        <v>7442</v>
      </c>
      <c r="M2570" t="s">
        <v>62</v>
      </c>
      <c r="N2570" s="1">
        <v>43929.572916666664</v>
      </c>
      <c r="O2570" t="s">
        <v>2719</v>
      </c>
      <c r="P2570" t="s">
        <v>96</v>
      </c>
      <c r="Q2570">
        <v>12</v>
      </c>
      <c r="S2570">
        <v>7961</v>
      </c>
      <c r="T2570">
        <v>7961</v>
      </c>
      <c r="U2570">
        <v>7961</v>
      </c>
      <c r="V2570">
        <v>31</v>
      </c>
      <c r="W2570">
        <v>2</v>
      </c>
      <c r="X2570">
        <v>0</v>
      </c>
      <c r="Y2570">
        <v>631</v>
      </c>
      <c r="Z2570">
        <v>72</v>
      </c>
      <c r="AA2570">
        <v>703</v>
      </c>
      <c r="AB2570" s="24">
        <f>VLOOKUP(B2570,population!$B$2:$D$54,3,0)</f>
        <v>1934408</v>
      </c>
      <c r="AC2570" s="24" t="str">
        <f>VLOOKUP(B2570,regions!$A$2:$B$54,2,0)</f>
        <v>Midwest</v>
      </c>
      <c r="AD2570" s="24" t="str">
        <f>VLOOKUP(B2570,population!$B$2:$C$54,2,0)</f>
        <v> Nebraska</v>
      </c>
      <c r="AE2570" s="24">
        <f>IFERROR(VLOOKUP(AD2570,'pop density'!$A$1:$B$51,2,0),"")</f>
        <v>24.7</v>
      </c>
      <c r="AF2570" s="24" t="str">
        <f t="shared" si="40"/>
        <v>00024.7- Nebraska</v>
      </c>
    </row>
    <row r="2571" spans="1:32" x14ac:dyDescent="0.25">
      <c r="A2571">
        <v>20200409</v>
      </c>
      <c r="B2571" t="s">
        <v>2684</v>
      </c>
      <c r="C2571">
        <v>567</v>
      </c>
      <c r="D2571">
        <v>8116</v>
      </c>
      <c r="M2571" t="s">
        <v>62</v>
      </c>
      <c r="N2571" s="1">
        <v>43930.566666666666</v>
      </c>
      <c r="O2571" t="s">
        <v>2720</v>
      </c>
      <c r="P2571" t="s">
        <v>98</v>
      </c>
      <c r="Q2571">
        <v>14</v>
      </c>
      <c r="S2571">
        <v>8683</v>
      </c>
      <c r="T2571">
        <v>8683</v>
      </c>
      <c r="U2571">
        <v>8683</v>
      </c>
      <c r="V2571">
        <v>31</v>
      </c>
      <c r="W2571">
        <v>2</v>
      </c>
      <c r="X2571">
        <v>0</v>
      </c>
      <c r="Y2571">
        <v>674</v>
      </c>
      <c r="Z2571">
        <v>48</v>
      </c>
      <c r="AA2571">
        <v>722</v>
      </c>
      <c r="AB2571" s="24">
        <f>VLOOKUP(B2571,population!$B$2:$D$54,3,0)</f>
        <v>1934408</v>
      </c>
      <c r="AC2571" s="24" t="str">
        <f>VLOOKUP(B2571,regions!$A$2:$B$54,2,0)</f>
        <v>Midwest</v>
      </c>
      <c r="AD2571" s="24" t="str">
        <f>VLOOKUP(B2571,population!$B$2:$C$54,2,0)</f>
        <v> Nebraska</v>
      </c>
      <c r="AE2571" s="24">
        <f>IFERROR(VLOOKUP(AD2571,'pop density'!$A$1:$B$51,2,0),"")</f>
        <v>24.7</v>
      </c>
      <c r="AF2571" s="24" t="str">
        <f t="shared" si="40"/>
        <v>00024.7- Nebraska</v>
      </c>
    </row>
    <row r="2572" spans="1:32" x14ac:dyDescent="0.25">
      <c r="A2572">
        <v>20200410</v>
      </c>
      <c r="B2572" t="s">
        <v>2684</v>
      </c>
      <c r="C2572">
        <v>635</v>
      </c>
      <c r="D2572">
        <v>8719</v>
      </c>
      <c r="M2572" t="s">
        <v>62</v>
      </c>
      <c r="N2572" s="1">
        <v>43931.576388888891</v>
      </c>
      <c r="O2572" t="s">
        <v>2721</v>
      </c>
      <c r="P2572" t="s">
        <v>100</v>
      </c>
      <c r="Q2572">
        <v>15</v>
      </c>
      <c r="S2572">
        <v>9354</v>
      </c>
      <c r="T2572">
        <v>9354</v>
      </c>
      <c r="U2572">
        <v>9354</v>
      </c>
      <c r="V2572">
        <v>31</v>
      </c>
      <c r="W2572">
        <v>1</v>
      </c>
      <c r="X2572">
        <v>0</v>
      </c>
      <c r="Y2572">
        <v>603</v>
      </c>
      <c r="Z2572">
        <v>68</v>
      </c>
      <c r="AA2572">
        <v>671</v>
      </c>
      <c r="AB2572" s="24">
        <f>VLOOKUP(B2572,population!$B$2:$D$54,3,0)</f>
        <v>1934408</v>
      </c>
      <c r="AC2572" s="24" t="str">
        <f>VLOOKUP(B2572,regions!$A$2:$B$54,2,0)</f>
        <v>Midwest</v>
      </c>
      <c r="AD2572" s="24" t="str">
        <f>VLOOKUP(B2572,population!$B$2:$C$54,2,0)</f>
        <v> Nebraska</v>
      </c>
      <c r="AE2572" s="24">
        <f>IFERROR(VLOOKUP(AD2572,'pop density'!$A$1:$B$51,2,0),"")</f>
        <v>24.7</v>
      </c>
      <c r="AF2572" s="24" t="str">
        <f t="shared" si="40"/>
        <v>00024.7- Nebraska</v>
      </c>
    </row>
    <row r="2573" spans="1:32" x14ac:dyDescent="0.25">
      <c r="A2573">
        <v>20200411</v>
      </c>
      <c r="B2573" t="s">
        <v>2684</v>
      </c>
      <c r="C2573">
        <v>700</v>
      </c>
      <c r="D2573">
        <v>9285</v>
      </c>
      <c r="M2573" t="s">
        <v>62</v>
      </c>
      <c r="N2573" s="1">
        <v>43932.583333333336</v>
      </c>
      <c r="O2573" t="s">
        <v>2722</v>
      </c>
      <c r="P2573" t="s">
        <v>102</v>
      </c>
      <c r="Q2573">
        <v>17</v>
      </c>
      <c r="S2573">
        <v>9985</v>
      </c>
      <c r="T2573">
        <v>9985</v>
      </c>
      <c r="U2573">
        <v>9985</v>
      </c>
      <c r="V2573">
        <v>31</v>
      </c>
      <c r="W2573">
        <v>2</v>
      </c>
      <c r="X2573">
        <v>0</v>
      </c>
      <c r="Y2573">
        <v>566</v>
      </c>
      <c r="Z2573">
        <v>65</v>
      </c>
      <c r="AA2573">
        <v>631</v>
      </c>
      <c r="AB2573" s="24">
        <f>VLOOKUP(B2573,population!$B$2:$D$54,3,0)</f>
        <v>1934408</v>
      </c>
      <c r="AC2573" s="24" t="str">
        <f>VLOOKUP(B2573,regions!$A$2:$B$54,2,0)</f>
        <v>Midwest</v>
      </c>
      <c r="AD2573" s="24" t="str">
        <f>VLOOKUP(B2573,population!$B$2:$C$54,2,0)</f>
        <v> Nebraska</v>
      </c>
      <c r="AE2573" s="24">
        <f>IFERROR(VLOOKUP(AD2573,'pop density'!$A$1:$B$51,2,0),"")</f>
        <v>24.7</v>
      </c>
      <c r="AF2573" s="24" t="str">
        <f t="shared" si="40"/>
        <v>00024.7- Nebraska</v>
      </c>
    </row>
    <row r="2574" spans="1:32" x14ac:dyDescent="0.25">
      <c r="A2574">
        <v>20200412</v>
      </c>
      <c r="B2574" t="s">
        <v>2684</v>
      </c>
      <c r="C2574">
        <v>791</v>
      </c>
      <c r="D2574">
        <v>9900</v>
      </c>
      <c r="M2574" t="s">
        <v>62</v>
      </c>
      <c r="N2574" s="1">
        <v>43933.569444444445</v>
      </c>
      <c r="O2574" t="s">
        <v>2723</v>
      </c>
      <c r="P2574" t="s">
        <v>104</v>
      </c>
      <c r="Q2574">
        <v>17</v>
      </c>
      <c r="S2574">
        <v>10691</v>
      </c>
      <c r="T2574">
        <v>10691</v>
      </c>
      <c r="U2574">
        <v>10691</v>
      </c>
      <c r="V2574">
        <v>31</v>
      </c>
      <c r="W2574">
        <v>0</v>
      </c>
      <c r="X2574">
        <v>0</v>
      </c>
      <c r="Y2574">
        <v>615</v>
      </c>
      <c r="Z2574">
        <v>91</v>
      </c>
      <c r="AA2574">
        <v>706</v>
      </c>
      <c r="AB2574" s="24">
        <f>VLOOKUP(B2574,population!$B$2:$D$54,3,0)</f>
        <v>1934408</v>
      </c>
      <c r="AC2574" s="24" t="str">
        <f>VLOOKUP(B2574,regions!$A$2:$B$54,2,0)</f>
        <v>Midwest</v>
      </c>
      <c r="AD2574" s="24" t="str">
        <f>VLOOKUP(B2574,population!$B$2:$C$54,2,0)</f>
        <v> Nebraska</v>
      </c>
      <c r="AE2574" s="24">
        <f>IFERROR(VLOOKUP(AD2574,'pop density'!$A$1:$B$51,2,0),"")</f>
        <v>24.7</v>
      </c>
      <c r="AF2574" s="24" t="str">
        <f t="shared" si="40"/>
        <v>00024.7- Nebraska</v>
      </c>
    </row>
    <row r="2575" spans="1:32" x14ac:dyDescent="0.25">
      <c r="A2575">
        <v>20200413</v>
      </c>
      <c r="B2575" t="s">
        <v>2684</v>
      </c>
      <c r="C2575">
        <v>814</v>
      </c>
      <c r="D2575">
        <v>10158</v>
      </c>
      <c r="M2575" t="s">
        <v>62</v>
      </c>
      <c r="N2575" s="1">
        <v>43934.835416666669</v>
      </c>
      <c r="O2575" t="s">
        <v>2724</v>
      </c>
      <c r="P2575" t="s">
        <v>106</v>
      </c>
      <c r="Q2575">
        <v>17</v>
      </c>
      <c r="S2575">
        <v>10972</v>
      </c>
      <c r="T2575">
        <v>10972</v>
      </c>
      <c r="U2575">
        <v>10972</v>
      </c>
      <c r="V2575">
        <v>31</v>
      </c>
      <c r="W2575">
        <v>0</v>
      </c>
      <c r="X2575">
        <v>0</v>
      </c>
      <c r="Y2575">
        <v>258</v>
      </c>
      <c r="Z2575">
        <v>23</v>
      </c>
      <c r="AA2575">
        <v>281</v>
      </c>
      <c r="AB2575" s="24">
        <f>VLOOKUP(B2575,population!$B$2:$D$54,3,0)</f>
        <v>1934408</v>
      </c>
      <c r="AC2575" s="24" t="str">
        <f>VLOOKUP(B2575,regions!$A$2:$B$54,2,0)</f>
        <v>Midwest</v>
      </c>
      <c r="AD2575" s="24" t="str">
        <f>VLOOKUP(B2575,population!$B$2:$C$54,2,0)</f>
        <v> Nebraska</v>
      </c>
      <c r="AE2575" s="24">
        <f>IFERROR(VLOOKUP(AD2575,'pop density'!$A$1:$B$51,2,0),"")</f>
        <v>24.7</v>
      </c>
      <c r="AF2575" s="24" t="str">
        <f t="shared" si="40"/>
        <v>00024.7- Nebraska</v>
      </c>
    </row>
    <row r="2576" spans="1:32" x14ac:dyDescent="0.25">
      <c r="A2576">
        <v>20200414</v>
      </c>
      <c r="B2576" t="s">
        <v>2684</v>
      </c>
      <c r="C2576">
        <v>871</v>
      </c>
      <c r="D2576">
        <v>10486</v>
      </c>
      <c r="M2576" t="s">
        <v>62</v>
      </c>
      <c r="N2576" s="1">
        <v>43935.822916666664</v>
      </c>
      <c r="O2576" t="s">
        <v>2725</v>
      </c>
      <c r="P2576" t="s">
        <v>108</v>
      </c>
      <c r="Q2576">
        <v>18</v>
      </c>
      <c r="S2576">
        <v>11357</v>
      </c>
      <c r="T2576">
        <v>11357</v>
      </c>
      <c r="U2576">
        <v>11357</v>
      </c>
      <c r="V2576">
        <v>31</v>
      </c>
      <c r="W2576">
        <v>1</v>
      </c>
      <c r="X2576">
        <v>0</v>
      </c>
      <c r="Y2576">
        <v>328</v>
      </c>
      <c r="Z2576">
        <v>57</v>
      </c>
      <c r="AA2576">
        <v>385</v>
      </c>
      <c r="AB2576" s="24">
        <f>VLOOKUP(B2576,population!$B$2:$D$54,3,0)</f>
        <v>1934408</v>
      </c>
      <c r="AC2576" s="24" t="str">
        <f>VLOOKUP(B2576,regions!$A$2:$B$54,2,0)</f>
        <v>Midwest</v>
      </c>
      <c r="AD2576" s="24" t="str">
        <f>VLOOKUP(B2576,population!$B$2:$C$54,2,0)</f>
        <v> Nebraska</v>
      </c>
      <c r="AE2576" s="24">
        <f>IFERROR(VLOOKUP(AD2576,'pop density'!$A$1:$B$51,2,0),"")</f>
        <v>24.7</v>
      </c>
      <c r="AF2576" s="24" t="str">
        <f t="shared" si="40"/>
        <v>00024.7- Nebraska</v>
      </c>
    </row>
    <row r="2577" spans="1:32" x14ac:dyDescent="0.25">
      <c r="A2577">
        <v>20200415</v>
      </c>
      <c r="B2577" t="s">
        <v>2684</v>
      </c>
      <c r="C2577">
        <v>901</v>
      </c>
      <c r="D2577">
        <v>10828</v>
      </c>
      <c r="M2577" t="s">
        <v>62</v>
      </c>
      <c r="N2577" s="1">
        <v>43935.822916666664</v>
      </c>
      <c r="O2577" t="s">
        <v>2726</v>
      </c>
      <c r="P2577" t="s">
        <v>110</v>
      </c>
      <c r="Q2577">
        <v>20</v>
      </c>
      <c r="S2577">
        <v>11729</v>
      </c>
      <c r="T2577">
        <v>11729</v>
      </c>
      <c r="U2577">
        <v>11729</v>
      </c>
      <c r="V2577">
        <v>31</v>
      </c>
      <c r="W2577">
        <v>2</v>
      </c>
      <c r="X2577">
        <v>0</v>
      </c>
      <c r="Y2577">
        <v>342</v>
      </c>
      <c r="Z2577">
        <v>30</v>
      </c>
      <c r="AA2577">
        <v>372</v>
      </c>
      <c r="AB2577" s="24">
        <f>VLOOKUP(B2577,population!$B$2:$D$54,3,0)</f>
        <v>1934408</v>
      </c>
      <c r="AC2577" s="24" t="str">
        <f>VLOOKUP(B2577,regions!$A$2:$B$54,2,0)</f>
        <v>Midwest</v>
      </c>
      <c r="AD2577" s="24" t="str">
        <f>VLOOKUP(B2577,population!$B$2:$C$54,2,0)</f>
        <v> Nebraska</v>
      </c>
      <c r="AE2577" s="24">
        <f>IFERROR(VLOOKUP(AD2577,'pop density'!$A$1:$B$51,2,0),"")</f>
        <v>24.7</v>
      </c>
      <c r="AF2577" s="24" t="str">
        <f t="shared" si="40"/>
        <v>00024.7- Nebraska</v>
      </c>
    </row>
    <row r="2578" spans="1:32" x14ac:dyDescent="0.25">
      <c r="A2578">
        <v>20200416</v>
      </c>
      <c r="B2578" t="s">
        <v>2684</v>
      </c>
      <c r="C2578">
        <v>952</v>
      </c>
      <c r="D2578">
        <v>11342</v>
      </c>
      <c r="M2578" t="s">
        <v>62</v>
      </c>
      <c r="N2578" s="1">
        <v>43937.819444444445</v>
      </c>
      <c r="O2578" t="s">
        <v>2727</v>
      </c>
      <c r="P2578" t="s">
        <v>112</v>
      </c>
      <c r="Q2578">
        <v>21</v>
      </c>
      <c r="S2578">
        <v>12294</v>
      </c>
      <c r="T2578">
        <v>12294</v>
      </c>
      <c r="U2578">
        <v>12294</v>
      </c>
      <c r="V2578">
        <v>31</v>
      </c>
      <c r="W2578">
        <v>1</v>
      </c>
      <c r="X2578">
        <v>0</v>
      </c>
      <c r="Y2578">
        <v>514</v>
      </c>
      <c r="Z2578">
        <v>51</v>
      </c>
      <c r="AA2578">
        <v>565</v>
      </c>
      <c r="AB2578" s="24">
        <f>VLOOKUP(B2578,population!$B$2:$D$54,3,0)</f>
        <v>1934408</v>
      </c>
      <c r="AC2578" s="24" t="str">
        <f>VLOOKUP(B2578,regions!$A$2:$B$54,2,0)</f>
        <v>Midwest</v>
      </c>
      <c r="AD2578" s="24" t="str">
        <f>VLOOKUP(B2578,population!$B$2:$C$54,2,0)</f>
        <v> Nebraska</v>
      </c>
      <c r="AE2578" s="24">
        <f>IFERROR(VLOOKUP(AD2578,'pop density'!$A$1:$B$51,2,0),"")</f>
        <v>24.7</v>
      </c>
      <c r="AF2578" s="24" t="str">
        <f t="shared" si="40"/>
        <v>00024.7- Nebraska</v>
      </c>
    </row>
    <row r="2579" spans="1:32" x14ac:dyDescent="0.25">
      <c r="A2579">
        <v>20200417</v>
      </c>
      <c r="B2579" t="s">
        <v>2684</v>
      </c>
      <c r="C2579">
        <v>1066</v>
      </c>
      <c r="D2579">
        <v>12038</v>
      </c>
      <c r="M2579" t="s">
        <v>62</v>
      </c>
      <c r="N2579" s="1">
        <v>43938.820833333331</v>
      </c>
      <c r="O2579" s="2" t="s">
        <v>2728</v>
      </c>
      <c r="P2579" t="s">
        <v>114</v>
      </c>
      <c r="Q2579">
        <v>24</v>
      </c>
      <c r="S2579">
        <v>13104</v>
      </c>
      <c r="T2579">
        <v>13104</v>
      </c>
      <c r="U2579">
        <v>13104</v>
      </c>
      <c r="V2579">
        <v>31</v>
      </c>
      <c r="W2579">
        <v>3</v>
      </c>
      <c r="X2579">
        <v>0</v>
      </c>
      <c r="Y2579">
        <v>696</v>
      </c>
      <c r="Z2579">
        <v>114</v>
      </c>
      <c r="AA2579">
        <v>810</v>
      </c>
      <c r="AB2579" s="24">
        <f>VLOOKUP(B2579,population!$B$2:$D$54,3,0)</f>
        <v>1934408</v>
      </c>
      <c r="AC2579" s="24" t="str">
        <f>VLOOKUP(B2579,regions!$A$2:$B$54,2,0)</f>
        <v>Midwest</v>
      </c>
      <c r="AD2579" s="24" t="str">
        <f>VLOOKUP(B2579,population!$B$2:$C$54,2,0)</f>
        <v> Nebraska</v>
      </c>
      <c r="AE2579" s="24">
        <f>IFERROR(VLOOKUP(AD2579,'pop density'!$A$1:$B$51,2,0),"")</f>
        <v>24.7</v>
      </c>
      <c r="AF2579" s="24" t="str">
        <f t="shared" si="40"/>
        <v>00024.7- Nebraska</v>
      </c>
    </row>
    <row r="2580" spans="1:32" x14ac:dyDescent="0.25">
      <c r="A2580">
        <v>20200418</v>
      </c>
      <c r="B2580" t="s">
        <v>2684</v>
      </c>
      <c r="C2580">
        <v>1138</v>
      </c>
      <c r="D2580">
        <v>12539</v>
      </c>
      <c r="M2580" t="s">
        <v>62</v>
      </c>
      <c r="N2580" s="1">
        <v>43938.820833333331</v>
      </c>
      <c r="O2580" t="s">
        <v>2729</v>
      </c>
      <c r="P2580" t="s">
        <v>116</v>
      </c>
      <c r="Q2580">
        <v>24</v>
      </c>
      <c r="S2580">
        <v>13677</v>
      </c>
      <c r="T2580">
        <v>13677</v>
      </c>
      <c r="U2580">
        <v>13677</v>
      </c>
      <c r="V2580">
        <v>31</v>
      </c>
      <c r="W2580">
        <v>0</v>
      </c>
      <c r="X2580">
        <v>0</v>
      </c>
      <c r="Y2580">
        <v>501</v>
      </c>
      <c r="Z2580">
        <v>72</v>
      </c>
      <c r="AA2580">
        <v>573</v>
      </c>
      <c r="AB2580" s="24">
        <f>VLOOKUP(B2580,population!$B$2:$D$54,3,0)</f>
        <v>1934408</v>
      </c>
      <c r="AC2580" s="24" t="str">
        <f>VLOOKUP(B2580,regions!$A$2:$B$54,2,0)</f>
        <v>Midwest</v>
      </c>
      <c r="AD2580" s="24" t="str">
        <f>VLOOKUP(B2580,population!$B$2:$C$54,2,0)</f>
        <v> Nebraska</v>
      </c>
      <c r="AE2580" s="24">
        <f>IFERROR(VLOOKUP(AD2580,'pop density'!$A$1:$B$51,2,0),"")</f>
        <v>24.7</v>
      </c>
      <c r="AF2580" s="24" t="str">
        <f t="shared" si="40"/>
        <v>00024.7- Nebraska</v>
      </c>
    </row>
    <row r="2581" spans="1:32" x14ac:dyDescent="0.25">
      <c r="A2581">
        <v>20200419</v>
      </c>
      <c r="B2581" t="s">
        <v>2684</v>
      </c>
      <c r="C2581">
        <v>1287</v>
      </c>
      <c r="D2581">
        <v>13288</v>
      </c>
      <c r="M2581" t="s">
        <v>62</v>
      </c>
      <c r="N2581" s="1">
        <v>43940.822916666664</v>
      </c>
      <c r="O2581" t="s">
        <v>2730</v>
      </c>
      <c r="P2581" t="s">
        <v>118</v>
      </c>
      <c r="Q2581">
        <v>28</v>
      </c>
      <c r="S2581">
        <v>14575</v>
      </c>
      <c r="T2581">
        <v>14575</v>
      </c>
      <c r="U2581">
        <v>14575</v>
      </c>
      <c r="V2581">
        <v>31</v>
      </c>
      <c r="W2581">
        <v>4</v>
      </c>
      <c r="X2581">
        <v>0</v>
      </c>
      <c r="Y2581">
        <v>749</v>
      </c>
      <c r="Z2581">
        <v>149</v>
      </c>
      <c r="AA2581">
        <v>898</v>
      </c>
      <c r="AB2581" s="24">
        <f>VLOOKUP(B2581,population!$B$2:$D$54,3,0)</f>
        <v>1934408</v>
      </c>
      <c r="AC2581" s="24" t="str">
        <f>VLOOKUP(B2581,regions!$A$2:$B$54,2,0)</f>
        <v>Midwest</v>
      </c>
      <c r="AD2581" s="24" t="str">
        <f>VLOOKUP(B2581,population!$B$2:$C$54,2,0)</f>
        <v> Nebraska</v>
      </c>
      <c r="AE2581" s="24">
        <f>IFERROR(VLOOKUP(AD2581,'pop density'!$A$1:$B$51,2,0),"")</f>
        <v>24.7</v>
      </c>
      <c r="AF2581" s="24" t="str">
        <f t="shared" si="40"/>
        <v>00024.7- Nebraska</v>
      </c>
    </row>
    <row r="2582" spans="1:32" x14ac:dyDescent="0.25">
      <c r="A2582">
        <v>20200420</v>
      </c>
      <c r="B2582" t="s">
        <v>2684</v>
      </c>
      <c r="C2582">
        <v>1474</v>
      </c>
      <c r="D2582">
        <v>14206</v>
      </c>
      <c r="M2582" t="s">
        <v>62</v>
      </c>
      <c r="N2582" s="1">
        <v>43940.822916666664</v>
      </c>
      <c r="O2582" t="s">
        <v>2731</v>
      </c>
      <c r="P2582" t="s">
        <v>120</v>
      </c>
      <c r="Q2582">
        <v>28</v>
      </c>
      <c r="S2582">
        <v>15680</v>
      </c>
      <c r="T2582">
        <v>15680</v>
      </c>
      <c r="U2582">
        <v>15680</v>
      </c>
      <c r="V2582">
        <v>31</v>
      </c>
      <c r="W2582">
        <v>0</v>
      </c>
      <c r="X2582">
        <v>0</v>
      </c>
      <c r="Y2582">
        <v>918</v>
      </c>
      <c r="Z2582">
        <v>187</v>
      </c>
      <c r="AA2582">
        <v>1105</v>
      </c>
      <c r="AB2582" s="24">
        <f>VLOOKUP(B2582,population!$B$2:$D$54,3,0)</f>
        <v>1934408</v>
      </c>
      <c r="AC2582" s="24" t="str">
        <f>VLOOKUP(B2582,regions!$A$2:$B$54,2,0)</f>
        <v>Midwest</v>
      </c>
      <c r="AD2582" s="24" t="str">
        <f>VLOOKUP(B2582,population!$B$2:$C$54,2,0)</f>
        <v> Nebraska</v>
      </c>
      <c r="AE2582" s="24">
        <f>IFERROR(VLOOKUP(AD2582,'pop density'!$A$1:$B$51,2,0),"")</f>
        <v>24.7</v>
      </c>
      <c r="AF2582" s="24" t="str">
        <f t="shared" si="40"/>
        <v>00024.7- Nebraska</v>
      </c>
    </row>
    <row r="2583" spans="1:32" x14ac:dyDescent="0.25">
      <c r="A2583">
        <v>20200421</v>
      </c>
      <c r="B2583" t="s">
        <v>2684</v>
      </c>
      <c r="C2583">
        <v>1648</v>
      </c>
      <c r="D2583">
        <v>14724</v>
      </c>
      <c r="M2583" t="s">
        <v>62</v>
      </c>
      <c r="N2583" s="1">
        <v>43942.822916666664</v>
      </c>
      <c r="O2583" t="s">
        <v>2732</v>
      </c>
      <c r="P2583" t="s">
        <v>122</v>
      </c>
      <c r="Q2583">
        <v>33</v>
      </c>
      <c r="S2583">
        <v>16372</v>
      </c>
      <c r="T2583">
        <v>16372</v>
      </c>
      <c r="U2583">
        <v>16372</v>
      </c>
      <c r="V2583">
        <v>31</v>
      </c>
      <c r="W2583">
        <v>5</v>
      </c>
      <c r="X2583">
        <v>0</v>
      </c>
      <c r="Y2583">
        <v>518</v>
      </c>
      <c r="Z2583">
        <v>174</v>
      </c>
      <c r="AA2583">
        <v>692</v>
      </c>
      <c r="AB2583" s="24">
        <f>VLOOKUP(B2583,population!$B$2:$D$54,3,0)</f>
        <v>1934408</v>
      </c>
      <c r="AC2583" s="24" t="str">
        <f>VLOOKUP(B2583,regions!$A$2:$B$54,2,0)</f>
        <v>Midwest</v>
      </c>
      <c r="AD2583" s="24" t="str">
        <f>VLOOKUP(B2583,population!$B$2:$C$54,2,0)</f>
        <v> Nebraska</v>
      </c>
      <c r="AE2583" s="24">
        <f>IFERROR(VLOOKUP(AD2583,'pop density'!$A$1:$B$51,2,0),"")</f>
        <v>24.7</v>
      </c>
      <c r="AF2583" s="24" t="str">
        <f t="shared" si="40"/>
        <v>00024.7- Nebraska</v>
      </c>
    </row>
    <row r="2584" spans="1:32" x14ac:dyDescent="0.25">
      <c r="A2584">
        <v>20200422</v>
      </c>
      <c r="B2584" t="s">
        <v>2684</v>
      </c>
      <c r="C2584">
        <v>1722</v>
      </c>
      <c r="D2584">
        <v>14957</v>
      </c>
      <c r="M2584" t="s">
        <v>62</v>
      </c>
      <c r="N2584" s="1">
        <v>43943.822916666664</v>
      </c>
      <c r="O2584" t="s">
        <v>2733</v>
      </c>
      <c r="P2584" t="s">
        <v>124</v>
      </c>
      <c r="Q2584">
        <v>38</v>
      </c>
      <c r="S2584">
        <v>16679</v>
      </c>
      <c r="T2584">
        <v>16679</v>
      </c>
      <c r="U2584">
        <v>16679</v>
      </c>
      <c r="V2584">
        <v>31</v>
      </c>
      <c r="W2584">
        <v>5</v>
      </c>
      <c r="X2584">
        <v>0</v>
      </c>
      <c r="Y2584">
        <v>233</v>
      </c>
      <c r="Z2584">
        <v>74</v>
      </c>
      <c r="AA2584">
        <v>307</v>
      </c>
      <c r="AB2584" s="24">
        <f>VLOOKUP(B2584,population!$B$2:$D$54,3,0)</f>
        <v>1934408</v>
      </c>
      <c r="AC2584" s="24" t="str">
        <f>VLOOKUP(B2584,regions!$A$2:$B$54,2,0)</f>
        <v>Midwest</v>
      </c>
      <c r="AD2584" s="24" t="str">
        <f>VLOOKUP(B2584,population!$B$2:$C$54,2,0)</f>
        <v> Nebraska</v>
      </c>
      <c r="AE2584" s="24">
        <f>IFERROR(VLOOKUP(AD2584,'pop density'!$A$1:$B$51,2,0),"")</f>
        <v>24.7</v>
      </c>
      <c r="AF2584" s="24" t="str">
        <f t="shared" si="40"/>
        <v>00024.7- Nebraska</v>
      </c>
    </row>
    <row r="2585" spans="1:32" x14ac:dyDescent="0.25">
      <c r="A2585">
        <v>20200423</v>
      </c>
      <c r="B2585" t="s">
        <v>2684</v>
      </c>
      <c r="C2585">
        <v>1813</v>
      </c>
      <c r="D2585">
        <v>15547</v>
      </c>
      <c r="M2585" t="s">
        <v>62</v>
      </c>
      <c r="N2585" s="1">
        <v>43944.822916666664</v>
      </c>
      <c r="O2585" t="s">
        <v>2734</v>
      </c>
      <c r="P2585" t="s">
        <v>126</v>
      </c>
      <c r="Q2585">
        <v>45</v>
      </c>
      <c r="S2585">
        <v>17360</v>
      </c>
      <c r="T2585">
        <v>17360</v>
      </c>
      <c r="U2585">
        <v>17360</v>
      </c>
      <c r="V2585">
        <v>31</v>
      </c>
      <c r="W2585">
        <v>7</v>
      </c>
      <c r="X2585">
        <v>0</v>
      </c>
      <c r="Y2585">
        <v>590</v>
      </c>
      <c r="Z2585">
        <v>91</v>
      </c>
      <c r="AA2585">
        <v>681</v>
      </c>
      <c r="AB2585" s="24">
        <f>VLOOKUP(B2585,population!$B$2:$D$54,3,0)</f>
        <v>1934408</v>
      </c>
      <c r="AC2585" s="24" t="str">
        <f>VLOOKUP(B2585,regions!$A$2:$B$54,2,0)</f>
        <v>Midwest</v>
      </c>
      <c r="AD2585" s="24" t="str">
        <f>VLOOKUP(B2585,population!$B$2:$C$54,2,0)</f>
        <v> Nebraska</v>
      </c>
      <c r="AE2585" s="24">
        <f>IFERROR(VLOOKUP(AD2585,'pop density'!$A$1:$B$51,2,0),"")</f>
        <v>24.7</v>
      </c>
      <c r="AF2585" s="24" t="str">
        <f t="shared" si="40"/>
        <v>00024.7- Nebraska</v>
      </c>
    </row>
    <row r="2586" spans="1:32" x14ac:dyDescent="0.25">
      <c r="A2586">
        <v>20200424</v>
      </c>
      <c r="B2586" t="s">
        <v>2684</v>
      </c>
      <c r="C2586">
        <v>2124</v>
      </c>
      <c r="D2586">
        <v>16488</v>
      </c>
      <c r="M2586" t="s">
        <v>62</v>
      </c>
      <c r="N2586" s="1">
        <v>43945.822916666664</v>
      </c>
      <c r="O2586" t="s">
        <v>2735</v>
      </c>
      <c r="P2586" t="s">
        <v>128</v>
      </c>
      <c r="Q2586">
        <v>47</v>
      </c>
      <c r="S2586">
        <v>18612</v>
      </c>
      <c r="T2586">
        <v>18612</v>
      </c>
      <c r="U2586">
        <v>18612</v>
      </c>
      <c r="V2586">
        <v>31</v>
      </c>
      <c r="W2586">
        <v>2</v>
      </c>
      <c r="X2586">
        <v>0</v>
      </c>
      <c r="Y2586">
        <v>941</v>
      </c>
      <c r="Z2586">
        <v>311</v>
      </c>
      <c r="AA2586">
        <v>1252</v>
      </c>
      <c r="AB2586" s="24">
        <f>VLOOKUP(B2586,population!$B$2:$D$54,3,0)</f>
        <v>1934408</v>
      </c>
      <c r="AC2586" s="24" t="str">
        <f>VLOOKUP(B2586,regions!$A$2:$B$54,2,0)</f>
        <v>Midwest</v>
      </c>
      <c r="AD2586" s="24" t="str">
        <f>VLOOKUP(B2586,population!$B$2:$C$54,2,0)</f>
        <v> Nebraska</v>
      </c>
      <c r="AE2586" s="24">
        <f>IFERROR(VLOOKUP(AD2586,'pop density'!$A$1:$B$51,2,0),"")</f>
        <v>24.7</v>
      </c>
      <c r="AF2586" s="24" t="str">
        <f t="shared" si="40"/>
        <v>00024.7- Nebraska</v>
      </c>
    </row>
    <row r="2587" spans="1:32" x14ac:dyDescent="0.25">
      <c r="A2587">
        <v>20200425</v>
      </c>
      <c r="B2587" t="s">
        <v>2684</v>
      </c>
      <c r="C2587">
        <v>2421</v>
      </c>
      <c r="D2587">
        <v>17552</v>
      </c>
      <c r="M2587" t="s">
        <v>408</v>
      </c>
      <c r="N2587" s="1">
        <v>43945.822916666664</v>
      </c>
      <c r="O2587" t="s">
        <v>2736</v>
      </c>
      <c r="P2587" t="s">
        <v>131</v>
      </c>
      <c r="Q2587">
        <v>50</v>
      </c>
      <c r="S2587">
        <v>19973</v>
      </c>
      <c r="T2587">
        <v>19973</v>
      </c>
      <c r="U2587">
        <v>19973</v>
      </c>
      <c r="V2587">
        <v>31</v>
      </c>
      <c r="W2587">
        <v>3</v>
      </c>
      <c r="X2587">
        <v>0</v>
      </c>
      <c r="Y2587">
        <v>1064</v>
      </c>
      <c r="Z2587">
        <v>297</v>
      </c>
      <c r="AA2587">
        <v>1361</v>
      </c>
      <c r="AB2587" s="24">
        <f>VLOOKUP(B2587,population!$B$2:$D$54,3,0)</f>
        <v>1934408</v>
      </c>
      <c r="AC2587" s="24" t="str">
        <f>VLOOKUP(B2587,regions!$A$2:$B$54,2,0)</f>
        <v>Midwest</v>
      </c>
      <c r="AD2587" s="24" t="str">
        <f>VLOOKUP(B2587,population!$B$2:$C$54,2,0)</f>
        <v> Nebraska</v>
      </c>
      <c r="AE2587" s="24">
        <f>IFERROR(VLOOKUP(AD2587,'pop density'!$A$1:$B$51,2,0),"")</f>
        <v>24.7</v>
      </c>
      <c r="AF2587" s="24" t="str">
        <f t="shared" si="40"/>
        <v>00024.7- Nebraska</v>
      </c>
    </row>
    <row r="2588" spans="1:32" x14ac:dyDescent="0.25">
      <c r="A2588">
        <v>20200426</v>
      </c>
      <c r="B2588" t="s">
        <v>2684</v>
      </c>
      <c r="C2588">
        <v>2732</v>
      </c>
      <c r="D2588">
        <v>18496</v>
      </c>
      <c r="M2588" t="s">
        <v>408</v>
      </c>
      <c r="N2588" s="1">
        <v>43946.822916666664</v>
      </c>
      <c r="O2588" t="s">
        <v>2737</v>
      </c>
      <c r="P2588" t="s">
        <v>133</v>
      </c>
      <c r="Q2588">
        <v>53</v>
      </c>
      <c r="S2588">
        <v>21228</v>
      </c>
      <c r="T2588">
        <v>21228</v>
      </c>
      <c r="U2588">
        <v>21228</v>
      </c>
      <c r="V2588">
        <v>31</v>
      </c>
      <c r="W2588">
        <v>3</v>
      </c>
      <c r="X2588">
        <v>0</v>
      </c>
      <c r="Y2588">
        <v>944</v>
      </c>
      <c r="Z2588">
        <v>311</v>
      </c>
      <c r="AA2588">
        <v>1255</v>
      </c>
      <c r="AB2588" s="24">
        <f>VLOOKUP(B2588,population!$B$2:$D$54,3,0)</f>
        <v>1934408</v>
      </c>
      <c r="AC2588" s="24" t="str">
        <f>VLOOKUP(B2588,regions!$A$2:$B$54,2,0)</f>
        <v>Midwest</v>
      </c>
      <c r="AD2588" s="24" t="str">
        <f>VLOOKUP(B2588,population!$B$2:$C$54,2,0)</f>
        <v> Nebraska</v>
      </c>
      <c r="AE2588" s="24">
        <f>IFERROR(VLOOKUP(AD2588,'pop density'!$A$1:$B$51,2,0),"")</f>
        <v>24.7</v>
      </c>
      <c r="AF2588" s="24" t="str">
        <f t="shared" si="40"/>
        <v>00024.7- Nebraska</v>
      </c>
    </row>
    <row r="2589" spans="1:32" x14ac:dyDescent="0.25">
      <c r="A2589">
        <v>20200427</v>
      </c>
      <c r="B2589" t="s">
        <v>2684</v>
      </c>
      <c r="C2589">
        <v>3028</v>
      </c>
      <c r="D2589">
        <v>19335</v>
      </c>
      <c r="M2589" t="s">
        <v>408</v>
      </c>
      <c r="N2589" s="1">
        <v>43947.822916666664</v>
      </c>
      <c r="O2589" t="s">
        <v>2738</v>
      </c>
      <c r="P2589" t="s">
        <v>135</v>
      </c>
      <c r="Q2589">
        <v>56</v>
      </c>
      <c r="S2589">
        <v>22363</v>
      </c>
      <c r="T2589">
        <v>22363</v>
      </c>
      <c r="U2589">
        <v>22363</v>
      </c>
      <c r="V2589">
        <v>31</v>
      </c>
      <c r="W2589">
        <v>3</v>
      </c>
      <c r="X2589">
        <v>0</v>
      </c>
      <c r="Y2589">
        <v>839</v>
      </c>
      <c r="Z2589">
        <v>296</v>
      </c>
      <c r="AA2589">
        <v>1135</v>
      </c>
      <c r="AB2589" s="24">
        <f>VLOOKUP(B2589,population!$B$2:$D$54,3,0)</f>
        <v>1934408</v>
      </c>
      <c r="AC2589" s="24" t="str">
        <f>VLOOKUP(B2589,regions!$A$2:$B$54,2,0)</f>
        <v>Midwest</v>
      </c>
      <c r="AD2589" s="24" t="str">
        <f>VLOOKUP(B2589,population!$B$2:$C$54,2,0)</f>
        <v> Nebraska</v>
      </c>
      <c r="AE2589" s="24">
        <f>IFERROR(VLOOKUP(AD2589,'pop density'!$A$1:$B$51,2,0),"")</f>
        <v>24.7</v>
      </c>
      <c r="AF2589" s="24" t="str">
        <f t="shared" si="40"/>
        <v>00024.7- Nebraska</v>
      </c>
    </row>
    <row r="2590" spans="1:32" x14ac:dyDescent="0.25">
      <c r="A2590">
        <v>20200428</v>
      </c>
      <c r="B2590" t="s">
        <v>2684</v>
      </c>
      <c r="C2590">
        <v>3358</v>
      </c>
      <c r="D2590">
        <v>20247</v>
      </c>
      <c r="M2590" t="s">
        <v>408</v>
      </c>
      <c r="N2590" s="1">
        <v>43948.822916666664</v>
      </c>
      <c r="O2590" t="s">
        <v>2739</v>
      </c>
      <c r="P2590" t="s">
        <v>137</v>
      </c>
      <c r="Q2590">
        <v>55</v>
      </c>
      <c r="S2590">
        <v>23605</v>
      </c>
      <c r="T2590">
        <v>23605</v>
      </c>
      <c r="U2590">
        <v>23605</v>
      </c>
      <c r="V2590">
        <v>31</v>
      </c>
      <c r="W2590">
        <v>-1</v>
      </c>
      <c r="X2590">
        <v>0</v>
      </c>
      <c r="Y2590">
        <v>912</v>
      </c>
      <c r="Z2590">
        <v>330</v>
      </c>
      <c r="AA2590">
        <v>1242</v>
      </c>
      <c r="AB2590" s="24">
        <f>VLOOKUP(B2590,population!$B$2:$D$54,3,0)</f>
        <v>1934408</v>
      </c>
      <c r="AC2590" s="24" t="str">
        <f>VLOOKUP(B2590,regions!$A$2:$B$54,2,0)</f>
        <v>Midwest</v>
      </c>
      <c r="AD2590" s="24" t="str">
        <f>VLOOKUP(B2590,population!$B$2:$C$54,2,0)</f>
        <v> Nebraska</v>
      </c>
      <c r="AE2590" s="24">
        <f>IFERROR(VLOOKUP(AD2590,'pop density'!$A$1:$B$51,2,0),"")</f>
        <v>24.7</v>
      </c>
      <c r="AF2590" s="24" t="str">
        <f t="shared" si="40"/>
        <v>00024.7- Nebraska</v>
      </c>
    </row>
    <row r="2591" spans="1:32" x14ac:dyDescent="0.25">
      <c r="A2591">
        <v>20200429</v>
      </c>
      <c r="B2591" t="s">
        <v>2684</v>
      </c>
      <c r="C2591">
        <v>3374</v>
      </c>
      <c r="D2591">
        <v>20257</v>
      </c>
      <c r="M2591" t="s">
        <v>408</v>
      </c>
      <c r="N2591" s="1">
        <v>43949.822916666664</v>
      </c>
      <c r="O2591" t="s">
        <v>2740</v>
      </c>
      <c r="P2591" t="s">
        <v>139</v>
      </c>
      <c r="Q2591">
        <v>55</v>
      </c>
      <c r="S2591">
        <v>23631</v>
      </c>
      <c r="T2591">
        <v>23631</v>
      </c>
      <c r="U2591">
        <v>23631</v>
      </c>
      <c r="V2591">
        <v>31</v>
      </c>
      <c r="W2591">
        <v>0</v>
      </c>
      <c r="X2591">
        <v>0</v>
      </c>
      <c r="Y2591">
        <v>10</v>
      </c>
      <c r="Z2591">
        <v>16</v>
      </c>
      <c r="AA2591">
        <v>26</v>
      </c>
      <c r="AB2591" s="24">
        <f>VLOOKUP(B2591,population!$B$2:$D$54,3,0)</f>
        <v>1934408</v>
      </c>
      <c r="AC2591" s="24" t="str">
        <f>VLOOKUP(B2591,regions!$A$2:$B$54,2,0)</f>
        <v>Midwest</v>
      </c>
      <c r="AD2591" s="24" t="str">
        <f>VLOOKUP(B2591,population!$B$2:$C$54,2,0)</f>
        <v> Nebraska</v>
      </c>
      <c r="AE2591" s="24">
        <f>IFERROR(VLOOKUP(AD2591,'pop density'!$A$1:$B$51,2,0),"")</f>
        <v>24.7</v>
      </c>
      <c r="AF2591" s="24" t="str">
        <f t="shared" si="40"/>
        <v>00024.7- Nebraska</v>
      </c>
    </row>
    <row r="2592" spans="1:32" x14ac:dyDescent="0.25">
      <c r="A2592">
        <v>20200430</v>
      </c>
      <c r="B2592" t="s">
        <v>2684</v>
      </c>
      <c r="C2592">
        <v>3784</v>
      </c>
      <c r="D2592">
        <v>21537</v>
      </c>
      <c r="M2592" t="s">
        <v>408</v>
      </c>
      <c r="N2592" s="1">
        <v>43950.822916666664</v>
      </c>
      <c r="O2592" t="s">
        <v>2741</v>
      </c>
      <c r="P2592" t="s">
        <v>142</v>
      </c>
      <c r="Q2592">
        <v>68</v>
      </c>
      <c r="S2592">
        <v>25321</v>
      </c>
      <c r="T2592">
        <v>25321</v>
      </c>
      <c r="U2592">
        <v>25321</v>
      </c>
      <c r="V2592">
        <v>31</v>
      </c>
      <c r="W2592">
        <v>13</v>
      </c>
      <c r="X2592">
        <v>0</v>
      </c>
      <c r="Y2592">
        <v>1280</v>
      </c>
      <c r="Z2592">
        <v>410</v>
      </c>
      <c r="AA2592">
        <v>1690</v>
      </c>
      <c r="AB2592" s="24">
        <f>VLOOKUP(B2592,population!$B$2:$D$54,3,0)</f>
        <v>1934408</v>
      </c>
      <c r="AC2592" s="24" t="str">
        <f>VLOOKUP(B2592,regions!$A$2:$B$54,2,0)</f>
        <v>Midwest</v>
      </c>
      <c r="AD2592" s="24" t="str">
        <f>VLOOKUP(B2592,population!$B$2:$C$54,2,0)</f>
        <v> Nebraska</v>
      </c>
      <c r="AE2592" s="24">
        <f>IFERROR(VLOOKUP(AD2592,'pop density'!$A$1:$B$51,2,0),"")</f>
        <v>24.7</v>
      </c>
      <c r="AF2592" s="24" t="str">
        <f t="shared" si="40"/>
        <v>00024.7- Nebraska</v>
      </c>
    </row>
    <row r="2593" spans="1:32" x14ac:dyDescent="0.25">
      <c r="A2593">
        <v>20200501</v>
      </c>
      <c r="B2593" t="s">
        <v>2684</v>
      </c>
      <c r="C2593">
        <v>4281</v>
      </c>
      <c r="D2593">
        <v>23104</v>
      </c>
      <c r="M2593" t="s">
        <v>408</v>
      </c>
      <c r="N2593" s="1">
        <v>43951.822916666664</v>
      </c>
      <c r="O2593" t="s">
        <v>2742</v>
      </c>
      <c r="P2593" t="s">
        <v>144</v>
      </c>
      <c r="Q2593">
        <v>70</v>
      </c>
      <c r="S2593">
        <v>27385</v>
      </c>
      <c r="T2593">
        <v>27385</v>
      </c>
      <c r="U2593">
        <v>27385</v>
      </c>
      <c r="V2593">
        <v>31</v>
      </c>
      <c r="W2593">
        <v>2</v>
      </c>
      <c r="X2593">
        <v>0</v>
      </c>
      <c r="Y2593">
        <v>1567</v>
      </c>
      <c r="Z2593">
        <v>497</v>
      </c>
      <c r="AA2593">
        <v>2064</v>
      </c>
      <c r="AB2593" s="24">
        <f>VLOOKUP(B2593,population!$B$2:$D$54,3,0)</f>
        <v>1934408</v>
      </c>
      <c r="AC2593" s="24" t="str">
        <f>VLOOKUP(B2593,regions!$A$2:$B$54,2,0)</f>
        <v>Midwest</v>
      </c>
      <c r="AD2593" s="24" t="str">
        <f>VLOOKUP(B2593,population!$B$2:$C$54,2,0)</f>
        <v> Nebraska</v>
      </c>
      <c r="AE2593" s="24">
        <f>IFERROR(VLOOKUP(AD2593,'pop density'!$A$1:$B$51,2,0),"")</f>
        <v>24.7</v>
      </c>
      <c r="AF2593" s="24" t="str">
        <f t="shared" si="40"/>
        <v>00024.7- Nebraska</v>
      </c>
    </row>
    <row r="2594" spans="1:32" x14ac:dyDescent="0.25">
      <c r="A2594">
        <v>20200502</v>
      </c>
      <c r="B2594" t="s">
        <v>2684</v>
      </c>
      <c r="C2594">
        <v>4838</v>
      </c>
      <c r="D2594">
        <v>24510</v>
      </c>
      <c r="M2594" t="s">
        <v>408</v>
      </c>
      <c r="N2594" s="1">
        <v>43952.822916666664</v>
      </c>
      <c r="O2594" t="s">
        <v>2743</v>
      </c>
      <c r="P2594" t="s">
        <v>146</v>
      </c>
      <c r="Q2594">
        <v>73</v>
      </c>
      <c r="S2594">
        <v>29348</v>
      </c>
      <c r="T2594">
        <v>29348</v>
      </c>
      <c r="U2594">
        <v>29348</v>
      </c>
      <c r="V2594">
        <v>31</v>
      </c>
      <c r="W2594">
        <v>3</v>
      </c>
      <c r="X2594">
        <v>0</v>
      </c>
      <c r="Y2594">
        <v>1406</v>
      </c>
      <c r="Z2594">
        <v>557</v>
      </c>
      <c r="AA2594">
        <v>1963</v>
      </c>
      <c r="AB2594" s="24">
        <f>VLOOKUP(B2594,population!$B$2:$D$54,3,0)</f>
        <v>1934408</v>
      </c>
      <c r="AC2594" s="24" t="str">
        <f>VLOOKUP(B2594,regions!$A$2:$B$54,2,0)</f>
        <v>Midwest</v>
      </c>
      <c r="AD2594" s="24" t="str">
        <f>VLOOKUP(B2594,population!$B$2:$C$54,2,0)</f>
        <v> Nebraska</v>
      </c>
      <c r="AE2594" s="24">
        <f>IFERROR(VLOOKUP(AD2594,'pop density'!$A$1:$B$51,2,0),"")</f>
        <v>24.7</v>
      </c>
      <c r="AF2594" s="24" t="str">
        <f t="shared" si="40"/>
        <v>00024.7- Nebraska</v>
      </c>
    </row>
    <row r="2595" spans="1:32" x14ac:dyDescent="0.25">
      <c r="A2595">
        <v>20200503</v>
      </c>
      <c r="B2595" t="s">
        <v>2684</v>
      </c>
      <c r="C2595">
        <v>5326</v>
      </c>
      <c r="D2595">
        <v>25936</v>
      </c>
      <c r="M2595" t="s">
        <v>408</v>
      </c>
      <c r="N2595" s="1">
        <v>43953.822916666664</v>
      </c>
      <c r="O2595" t="s">
        <v>2744</v>
      </c>
      <c r="P2595" t="s">
        <v>148</v>
      </c>
      <c r="Q2595">
        <v>76</v>
      </c>
      <c r="S2595">
        <v>31262</v>
      </c>
      <c r="T2595">
        <v>31262</v>
      </c>
      <c r="U2595">
        <v>31262</v>
      </c>
      <c r="V2595">
        <v>31</v>
      </c>
      <c r="W2595">
        <v>3</v>
      </c>
      <c r="X2595">
        <v>0</v>
      </c>
      <c r="Y2595">
        <v>1426</v>
      </c>
      <c r="Z2595">
        <v>488</v>
      </c>
      <c r="AA2595">
        <v>1914</v>
      </c>
      <c r="AB2595" s="24">
        <f>VLOOKUP(B2595,population!$B$2:$D$54,3,0)</f>
        <v>1934408</v>
      </c>
      <c r="AC2595" s="24" t="str">
        <f>VLOOKUP(B2595,regions!$A$2:$B$54,2,0)</f>
        <v>Midwest</v>
      </c>
      <c r="AD2595" s="24" t="str">
        <f>VLOOKUP(B2595,population!$B$2:$C$54,2,0)</f>
        <v> Nebraska</v>
      </c>
      <c r="AE2595" s="24">
        <f>IFERROR(VLOOKUP(AD2595,'pop density'!$A$1:$B$51,2,0),"")</f>
        <v>24.7</v>
      </c>
      <c r="AF2595" s="24" t="str">
        <f t="shared" si="40"/>
        <v>00024.7- Nebraska</v>
      </c>
    </row>
    <row r="2596" spans="1:32" x14ac:dyDescent="0.25">
      <c r="A2596">
        <v>20200504</v>
      </c>
      <c r="B2596" t="s">
        <v>2684</v>
      </c>
      <c r="C2596">
        <v>5910</v>
      </c>
      <c r="D2596">
        <v>27844</v>
      </c>
      <c r="M2596" t="s">
        <v>408</v>
      </c>
      <c r="N2596" s="1">
        <v>43954.864583333336</v>
      </c>
      <c r="O2596" t="s">
        <v>2745</v>
      </c>
      <c r="P2596" t="s">
        <v>150</v>
      </c>
      <c r="Q2596">
        <v>78</v>
      </c>
      <c r="S2596">
        <v>33754</v>
      </c>
      <c r="T2596">
        <v>33754</v>
      </c>
      <c r="U2596">
        <v>33754</v>
      </c>
      <c r="V2596">
        <v>31</v>
      </c>
      <c r="W2596">
        <v>2</v>
      </c>
      <c r="X2596">
        <v>0</v>
      </c>
      <c r="Y2596">
        <v>1908</v>
      </c>
      <c r="Z2596">
        <v>584</v>
      </c>
      <c r="AA2596">
        <v>2492</v>
      </c>
      <c r="AB2596" s="24">
        <f>VLOOKUP(B2596,population!$B$2:$D$54,3,0)</f>
        <v>1934408</v>
      </c>
      <c r="AC2596" s="24" t="str">
        <f>VLOOKUP(B2596,regions!$A$2:$B$54,2,0)</f>
        <v>Midwest</v>
      </c>
      <c r="AD2596" s="24" t="str">
        <f>VLOOKUP(B2596,population!$B$2:$C$54,2,0)</f>
        <v> Nebraska</v>
      </c>
      <c r="AE2596" s="24">
        <f>IFERROR(VLOOKUP(AD2596,'pop density'!$A$1:$B$51,2,0),"")</f>
        <v>24.7</v>
      </c>
      <c r="AF2596" s="24" t="str">
        <f t="shared" si="40"/>
        <v>00024.7- Nebraska</v>
      </c>
    </row>
    <row r="2597" spans="1:32" x14ac:dyDescent="0.25">
      <c r="A2597">
        <v>20200505</v>
      </c>
      <c r="B2597" t="s">
        <v>2684</v>
      </c>
      <c r="C2597">
        <v>6083</v>
      </c>
      <c r="D2597">
        <v>28526</v>
      </c>
      <c r="M2597" t="s">
        <v>408</v>
      </c>
      <c r="N2597" s="1">
        <v>43954.864583333336</v>
      </c>
      <c r="O2597" t="s">
        <v>2746</v>
      </c>
      <c r="P2597" t="s">
        <v>152</v>
      </c>
      <c r="Q2597">
        <v>78</v>
      </c>
      <c r="S2597">
        <v>34609</v>
      </c>
      <c r="T2597">
        <v>34609</v>
      </c>
      <c r="U2597">
        <v>34609</v>
      </c>
      <c r="V2597">
        <v>31</v>
      </c>
      <c r="W2597">
        <v>0</v>
      </c>
      <c r="X2597">
        <v>0</v>
      </c>
      <c r="Y2597">
        <v>682</v>
      </c>
      <c r="Z2597">
        <v>173</v>
      </c>
      <c r="AA2597">
        <v>855</v>
      </c>
      <c r="AB2597" s="24">
        <f>VLOOKUP(B2597,population!$B$2:$D$54,3,0)</f>
        <v>1934408</v>
      </c>
      <c r="AC2597" s="24" t="str">
        <f>VLOOKUP(B2597,regions!$A$2:$B$54,2,0)</f>
        <v>Midwest</v>
      </c>
      <c r="AD2597" s="24" t="str">
        <f>VLOOKUP(B2597,population!$B$2:$C$54,2,0)</f>
        <v> Nebraska</v>
      </c>
      <c r="AE2597" s="24">
        <f>IFERROR(VLOOKUP(AD2597,'pop density'!$A$1:$B$51,2,0),"")</f>
        <v>24.7</v>
      </c>
      <c r="AF2597" s="24" t="str">
        <f t="shared" si="40"/>
        <v>00024.7- Nebraska</v>
      </c>
    </row>
    <row r="2598" spans="1:32" x14ac:dyDescent="0.25">
      <c r="A2598">
        <v>20200506</v>
      </c>
      <c r="B2598" t="s">
        <v>2684</v>
      </c>
      <c r="C2598">
        <v>6438</v>
      </c>
      <c r="D2598">
        <v>29690</v>
      </c>
      <c r="M2598" t="s">
        <v>408</v>
      </c>
      <c r="N2598" s="1">
        <v>43956.739583333336</v>
      </c>
      <c r="O2598" t="s">
        <v>2747</v>
      </c>
      <c r="P2598" t="s">
        <v>154</v>
      </c>
      <c r="Q2598">
        <v>82</v>
      </c>
      <c r="S2598">
        <v>36128</v>
      </c>
      <c r="T2598">
        <v>36128</v>
      </c>
      <c r="U2598">
        <v>36128</v>
      </c>
      <c r="V2598">
        <v>31</v>
      </c>
      <c r="W2598">
        <v>4</v>
      </c>
      <c r="X2598">
        <v>0</v>
      </c>
      <c r="Y2598">
        <v>1164</v>
      </c>
      <c r="Z2598">
        <v>355</v>
      </c>
      <c r="AA2598">
        <v>1519</v>
      </c>
      <c r="AB2598" s="24">
        <f>VLOOKUP(B2598,population!$B$2:$D$54,3,0)</f>
        <v>1934408</v>
      </c>
      <c r="AC2598" s="24" t="str">
        <f>VLOOKUP(B2598,regions!$A$2:$B$54,2,0)</f>
        <v>Midwest</v>
      </c>
      <c r="AD2598" s="24" t="str">
        <f>VLOOKUP(B2598,population!$B$2:$C$54,2,0)</f>
        <v> Nebraska</v>
      </c>
      <c r="AE2598" s="24">
        <f>IFERROR(VLOOKUP(AD2598,'pop density'!$A$1:$B$51,2,0),"")</f>
        <v>24.7</v>
      </c>
      <c r="AF2598" s="24" t="str">
        <f t="shared" si="40"/>
        <v>00024.7- Nebraska</v>
      </c>
    </row>
    <row r="2599" spans="1:32" x14ac:dyDescent="0.25">
      <c r="A2599">
        <v>20200507</v>
      </c>
      <c r="B2599" t="s">
        <v>2684</v>
      </c>
      <c r="C2599">
        <v>6771</v>
      </c>
      <c r="D2599">
        <v>30987</v>
      </c>
      <c r="M2599" t="s">
        <v>408</v>
      </c>
      <c r="N2599" s="1">
        <v>43957.739583333336</v>
      </c>
      <c r="O2599" t="s">
        <v>2748</v>
      </c>
      <c r="P2599" t="s">
        <v>156</v>
      </c>
      <c r="Q2599">
        <v>86</v>
      </c>
      <c r="S2599">
        <v>37758</v>
      </c>
      <c r="T2599">
        <v>37758</v>
      </c>
      <c r="U2599">
        <v>37758</v>
      </c>
      <c r="V2599">
        <v>31</v>
      </c>
      <c r="W2599">
        <v>4</v>
      </c>
      <c r="X2599">
        <v>0</v>
      </c>
      <c r="Y2599">
        <v>1297</v>
      </c>
      <c r="Z2599">
        <v>333</v>
      </c>
      <c r="AA2599">
        <v>1630</v>
      </c>
      <c r="AB2599" s="24">
        <f>VLOOKUP(B2599,population!$B$2:$D$54,3,0)</f>
        <v>1934408</v>
      </c>
      <c r="AC2599" s="24" t="str">
        <f>VLOOKUP(B2599,regions!$A$2:$B$54,2,0)</f>
        <v>Midwest</v>
      </c>
      <c r="AD2599" s="24" t="str">
        <f>VLOOKUP(B2599,population!$B$2:$C$54,2,0)</f>
        <v> Nebraska</v>
      </c>
      <c r="AE2599" s="24">
        <f>IFERROR(VLOOKUP(AD2599,'pop density'!$A$1:$B$51,2,0),"")</f>
        <v>24.7</v>
      </c>
      <c r="AF2599" s="24" t="str">
        <f t="shared" si="40"/>
        <v>00024.7- Nebraska</v>
      </c>
    </row>
    <row r="2600" spans="1:32" x14ac:dyDescent="0.25">
      <c r="A2600">
        <v>20200508</v>
      </c>
      <c r="B2600" t="s">
        <v>2684</v>
      </c>
      <c r="C2600">
        <v>7190</v>
      </c>
      <c r="D2600">
        <v>33222</v>
      </c>
      <c r="M2600" t="s">
        <v>408</v>
      </c>
      <c r="N2600" s="1">
        <v>43958.739583333336</v>
      </c>
      <c r="O2600" t="s">
        <v>2749</v>
      </c>
      <c r="P2600" t="s">
        <v>158</v>
      </c>
      <c r="Q2600">
        <v>90</v>
      </c>
      <c r="S2600">
        <v>40412</v>
      </c>
      <c r="T2600">
        <v>40412</v>
      </c>
      <c r="U2600">
        <v>40412</v>
      </c>
      <c r="V2600">
        <v>31</v>
      </c>
      <c r="W2600">
        <v>4</v>
      </c>
      <c r="X2600">
        <v>0</v>
      </c>
      <c r="Y2600">
        <v>2235</v>
      </c>
      <c r="Z2600">
        <v>419</v>
      </c>
      <c r="AA2600">
        <v>2654</v>
      </c>
      <c r="AB2600" s="24">
        <f>VLOOKUP(B2600,population!$B$2:$D$54,3,0)</f>
        <v>1934408</v>
      </c>
      <c r="AC2600" s="24" t="str">
        <f>VLOOKUP(B2600,regions!$A$2:$B$54,2,0)</f>
        <v>Midwest</v>
      </c>
      <c r="AD2600" s="24" t="str">
        <f>VLOOKUP(B2600,population!$B$2:$C$54,2,0)</f>
        <v> Nebraska</v>
      </c>
      <c r="AE2600" s="24">
        <f>IFERROR(VLOOKUP(AD2600,'pop density'!$A$1:$B$51,2,0),"")</f>
        <v>24.7</v>
      </c>
      <c r="AF2600" s="24" t="str">
        <f t="shared" si="40"/>
        <v>00024.7- Nebraska</v>
      </c>
    </row>
    <row r="2601" spans="1:32" x14ac:dyDescent="0.25">
      <c r="A2601">
        <v>20200509</v>
      </c>
      <c r="B2601" t="s">
        <v>2684</v>
      </c>
      <c r="C2601">
        <v>7831</v>
      </c>
      <c r="D2601">
        <v>35145</v>
      </c>
      <c r="M2601" t="s">
        <v>408</v>
      </c>
      <c r="N2601" s="1">
        <v>43959.78125</v>
      </c>
      <c r="O2601" t="s">
        <v>2750</v>
      </c>
      <c r="P2601" t="s">
        <v>160</v>
      </c>
      <c r="Q2601">
        <v>92</v>
      </c>
      <c r="S2601">
        <v>42976</v>
      </c>
      <c r="T2601">
        <v>42976</v>
      </c>
      <c r="U2601">
        <v>42976</v>
      </c>
      <c r="V2601">
        <v>31</v>
      </c>
      <c r="W2601">
        <v>2</v>
      </c>
      <c r="X2601">
        <v>0</v>
      </c>
      <c r="Y2601">
        <v>1923</v>
      </c>
      <c r="Z2601">
        <v>641</v>
      </c>
      <c r="AA2601">
        <v>2564</v>
      </c>
      <c r="AB2601" s="24">
        <f>VLOOKUP(B2601,population!$B$2:$D$54,3,0)</f>
        <v>1934408</v>
      </c>
      <c r="AC2601" s="24" t="str">
        <f>VLOOKUP(B2601,regions!$A$2:$B$54,2,0)</f>
        <v>Midwest</v>
      </c>
      <c r="AD2601" s="24" t="str">
        <f>VLOOKUP(B2601,population!$B$2:$C$54,2,0)</f>
        <v> Nebraska</v>
      </c>
      <c r="AE2601" s="24">
        <f>IFERROR(VLOOKUP(AD2601,'pop density'!$A$1:$B$51,2,0),"")</f>
        <v>24.7</v>
      </c>
      <c r="AF2601" s="24" t="str">
        <f t="shared" si="40"/>
        <v>00024.7- Nebraska</v>
      </c>
    </row>
    <row r="2602" spans="1:32" x14ac:dyDescent="0.25">
      <c r="A2602">
        <v>20200510</v>
      </c>
      <c r="B2602" t="s">
        <v>2684</v>
      </c>
      <c r="C2602">
        <v>8234</v>
      </c>
      <c r="D2602">
        <v>37335</v>
      </c>
      <c r="M2602" t="s">
        <v>408</v>
      </c>
      <c r="N2602" s="1">
        <v>43960.822916666664</v>
      </c>
      <c r="O2602" t="s">
        <v>2751</v>
      </c>
      <c r="P2602" t="s">
        <v>162</v>
      </c>
      <c r="Q2602">
        <v>96</v>
      </c>
      <c r="S2602">
        <v>45569</v>
      </c>
      <c r="T2602">
        <v>45569</v>
      </c>
      <c r="U2602">
        <v>45569</v>
      </c>
      <c r="V2602">
        <v>31</v>
      </c>
      <c r="W2602">
        <v>4</v>
      </c>
      <c r="X2602">
        <v>0</v>
      </c>
      <c r="Y2602">
        <v>2190</v>
      </c>
      <c r="Z2602">
        <v>403</v>
      </c>
      <c r="AA2602">
        <v>2593</v>
      </c>
      <c r="AB2602" s="24">
        <f>VLOOKUP(B2602,population!$B$2:$D$54,3,0)</f>
        <v>1934408</v>
      </c>
      <c r="AC2602" s="24" t="str">
        <f>VLOOKUP(B2602,regions!$A$2:$B$54,2,0)</f>
        <v>Midwest</v>
      </c>
      <c r="AD2602" s="24" t="str">
        <f>VLOOKUP(B2602,population!$B$2:$C$54,2,0)</f>
        <v> Nebraska</v>
      </c>
      <c r="AE2602" s="24">
        <f>IFERROR(VLOOKUP(AD2602,'pop density'!$A$1:$B$51,2,0),"")</f>
        <v>24.7</v>
      </c>
      <c r="AF2602" s="24" t="str">
        <f t="shared" si="40"/>
        <v>00024.7- Nebraska</v>
      </c>
    </row>
    <row r="2603" spans="1:32" x14ac:dyDescent="0.25">
      <c r="A2603">
        <v>20200511</v>
      </c>
      <c r="B2603" t="s">
        <v>2684</v>
      </c>
      <c r="C2603">
        <v>8315</v>
      </c>
      <c r="D2603">
        <v>37924</v>
      </c>
      <c r="M2603" t="s">
        <v>408</v>
      </c>
      <c r="N2603" s="1">
        <v>43961.822916666664</v>
      </c>
      <c r="O2603" t="s">
        <v>2752</v>
      </c>
      <c r="P2603" t="s">
        <v>164</v>
      </c>
      <c r="Q2603">
        <v>98</v>
      </c>
      <c r="S2603">
        <v>46239</v>
      </c>
      <c r="T2603">
        <v>46239</v>
      </c>
      <c r="U2603">
        <v>46239</v>
      </c>
      <c r="V2603">
        <v>31</v>
      </c>
      <c r="W2603">
        <v>2</v>
      </c>
      <c r="X2603">
        <v>0</v>
      </c>
      <c r="Y2603">
        <v>589</v>
      </c>
      <c r="Z2603">
        <v>81</v>
      </c>
      <c r="AA2603">
        <v>670</v>
      </c>
      <c r="AB2603" s="24">
        <f>VLOOKUP(B2603,population!$B$2:$D$54,3,0)</f>
        <v>1934408</v>
      </c>
      <c r="AC2603" s="24" t="str">
        <f>VLOOKUP(B2603,regions!$A$2:$B$54,2,0)</f>
        <v>Midwest</v>
      </c>
      <c r="AD2603" s="24" t="str">
        <f>VLOOKUP(B2603,population!$B$2:$C$54,2,0)</f>
        <v> Nebraska</v>
      </c>
      <c r="AE2603" s="24">
        <f>IFERROR(VLOOKUP(AD2603,'pop density'!$A$1:$B$51,2,0),"")</f>
        <v>24.7</v>
      </c>
      <c r="AF2603" s="24" t="str">
        <f t="shared" si="40"/>
        <v>00024.7- Nebraska</v>
      </c>
    </row>
    <row r="2604" spans="1:32" x14ac:dyDescent="0.25">
      <c r="A2604">
        <v>20200512</v>
      </c>
      <c r="B2604" t="s">
        <v>2684</v>
      </c>
      <c r="C2604">
        <v>8572</v>
      </c>
      <c r="D2604">
        <v>39371</v>
      </c>
      <c r="F2604">
        <v>192</v>
      </c>
      <c r="H2604">
        <v>81</v>
      </c>
      <c r="J2604">
        <v>56</v>
      </c>
      <c r="M2604" t="s">
        <v>129</v>
      </c>
      <c r="N2604" s="1">
        <v>43962.836805555555</v>
      </c>
      <c r="O2604" t="s">
        <v>2753</v>
      </c>
      <c r="P2604" t="s">
        <v>166</v>
      </c>
      <c r="Q2604">
        <v>100</v>
      </c>
      <c r="S2604">
        <v>47943</v>
      </c>
      <c r="T2604">
        <v>47943</v>
      </c>
      <c r="U2604">
        <v>47943</v>
      </c>
      <c r="V2604">
        <v>31</v>
      </c>
      <c r="W2604">
        <v>2</v>
      </c>
      <c r="X2604">
        <v>0</v>
      </c>
      <c r="Y2604">
        <v>1447</v>
      </c>
      <c r="Z2604">
        <v>257</v>
      </c>
      <c r="AA2604">
        <v>1704</v>
      </c>
      <c r="AB2604" s="24">
        <f>VLOOKUP(B2604,population!$B$2:$D$54,3,0)</f>
        <v>1934408</v>
      </c>
      <c r="AC2604" s="24" t="str">
        <f>VLOOKUP(B2604,regions!$A$2:$B$54,2,0)</f>
        <v>Midwest</v>
      </c>
      <c r="AD2604" s="24" t="str">
        <f>VLOOKUP(B2604,population!$B$2:$C$54,2,0)</f>
        <v> Nebraska</v>
      </c>
      <c r="AE2604" s="24">
        <f>IFERROR(VLOOKUP(AD2604,'pop density'!$A$1:$B$51,2,0),"")</f>
        <v>24.7</v>
      </c>
      <c r="AF2604" s="24" t="str">
        <f t="shared" si="40"/>
        <v>00024.7- Nebraska</v>
      </c>
    </row>
    <row r="2605" spans="1:32" x14ac:dyDescent="0.25">
      <c r="A2605">
        <v>20200513</v>
      </c>
      <c r="B2605" t="s">
        <v>2684</v>
      </c>
      <c r="C2605">
        <v>8692</v>
      </c>
      <c r="D2605">
        <v>41033</v>
      </c>
      <c r="F2605">
        <v>192</v>
      </c>
      <c r="H2605">
        <v>81</v>
      </c>
      <c r="J2605">
        <v>56</v>
      </c>
      <c r="M2605" t="s">
        <v>129</v>
      </c>
      <c r="N2605" s="1">
        <v>43963.833333333336</v>
      </c>
      <c r="O2605" t="s">
        <v>2754</v>
      </c>
      <c r="P2605" t="s">
        <v>168</v>
      </c>
      <c r="Q2605">
        <v>103</v>
      </c>
      <c r="S2605">
        <v>49725</v>
      </c>
      <c r="T2605">
        <v>49725</v>
      </c>
      <c r="U2605">
        <v>49725</v>
      </c>
      <c r="V2605">
        <v>31</v>
      </c>
      <c r="W2605">
        <v>3</v>
      </c>
      <c r="X2605">
        <v>0</v>
      </c>
      <c r="Y2605">
        <v>1662</v>
      </c>
      <c r="Z2605">
        <v>120</v>
      </c>
      <c r="AA2605">
        <v>1782</v>
      </c>
      <c r="AB2605" s="24">
        <f>VLOOKUP(B2605,population!$B$2:$D$54,3,0)</f>
        <v>1934408</v>
      </c>
      <c r="AC2605" s="24" t="str">
        <f>VLOOKUP(B2605,regions!$A$2:$B$54,2,0)</f>
        <v>Midwest</v>
      </c>
      <c r="AD2605" s="24" t="str">
        <f>VLOOKUP(B2605,population!$B$2:$C$54,2,0)</f>
        <v> Nebraska</v>
      </c>
      <c r="AE2605" s="24">
        <f>IFERROR(VLOOKUP(AD2605,'pop density'!$A$1:$B$51,2,0),"")</f>
        <v>24.7</v>
      </c>
      <c r="AF2605" s="24" t="str">
        <f t="shared" si="40"/>
        <v>00024.7- Nebraska</v>
      </c>
    </row>
    <row r="2606" spans="1:32" x14ac:dyDescent="0.25">
      <c r="A2606">
        <v>20200514</v>
      </c>
      <c r="B2606" t="s">
        <v>2684</v>
      </c>
      <c r="C2606">
        <v>9075</v>
      </c>
      <c r="D2606">
        <v>44266</v>
      </c>
      <c r="M2606" t="s">
        <v>140</v>
      </c>
      <c r="N2606" s="1">
        <v>43964.833333333336</v>
      </c>
      <c r="O2606" t="s">
        <v>2755</v>
      </c>
      <c r="P2606" t="s">
        <v>170</v>
      </c>
      <c r="Q2606">
        <v>107</v>
      </c>
      <c r="S2606">
        <v>53341</v>
      </c>
      <c r="T2606">
        <v>53341</v>
      </c>
      <c r="U2606">
        <v>53341</v>
      </c>
      <c r="V2606">
        <v>31</v>
      </c>
      <c r="W2606">
        <v>4</v>
      </c>
      <c r="X2606">
        <v>0</v>
      </c>
      <c r="Y2606">
        <v>3233</v>
      </c>
      <c r="Z2606">
        <v>383</v>
      </c>
      <c r="AA2606">
        <v>3616</v>
      </c>
      <c r="AB2606" s="24">
        <f>VLOOKUP(B2606,population!$B$2:$D$54,3,0)</f>
        <v>1934408</v>
      </c>
      <c r="AC2606" s="24" t="str">
        <f>VLOOKUP(B2606,regions!$A$2:$B$54,2,0)</f>
        <v>Midwest</v>
      </c>
      <c r="AD2606" s="24" t="str">
        <f>VLOOKUP(B2606,population!$B$2:$C$54,2,0)</f>
        <v> Nebraska</v>
      </c>
      <c r="AE2606" s="24">
        <f>IFERROR(VLOOKUP(AD2606,'pop density'!$A$1:$B$51,2,0),"")</f>
        <v>24.7</v>
      </c>
      <c r="AF2606" s="24" t="str">
        <f t="shared" si="40"/>
        <v>00024.7- Nebraska</v>
      </c>
    </row>
    <row r="2607" spans="1:32" x14ac:dyDescent="0.25">
      <c r="A2607">
        <v>20200515</v>
      </c>
      <c r="B2607" t="s">
        <v>2684</v>
      </c>
      <c r="C2607">
        <v>9416</v>
      </c>
      <c r="D2607">
        <v>47799</v>
      </c>
      <c r="M2607" t="s">
        <v>140</v>
      </c>
      <c r="N2607" s="1">
        <v>43965.65625</v>
      </c>
      <c r="O2607" t="s">
        <v>2756</v>
      </c>
      <c r="P2607" t="s">
        <v>172</v>
      </c>
      <c r="Q2607">
        <v>113</v>
      </c>
      <c r="S2607">
        <v>57215</v>
      </c>
      <c r="T2607">
        <v>57215</v>
      </c>
      <c r="U2607">
        <v>57215</v>
      </c>
      <c r="V2607">
        <v>31</v>
      </c>
      <c r="W2607">
        <v>6</v>
      </c>
      <c r="X2607">
        <v>0</v>
      </c>
      <c r="Y2607">
        <v>3533</v>
      </c>
      <c r="Z2607">
        <v>341</v>
      </c>
      <c r="AA2607">
        <v>3874</v>
      </c>
      <c r="AB2607" s="24">
        <f>VLOOKUP(B2607,population!$B$2:$D$54,3,0)</f>
        <v>1934408</v>
      </c>
      <c r="AC2607" s="24" t="str">
        <f>VLOOKUP(B2607,regions!$A$2:$B$54,2,0)</f>
        <v>Midwest</v>
      </c>
      <c r="AD2607" s="24" t="str">
        <f>VLOOKUP(B2607,population!$B$2:$C$54,2,0)</f>
        <v> Nebraska</v>
      </c>
      <c r="AE2607" s="24">
        <f>IFERROR(VLOOKUP(AD2607,'pop density'!$A$1:$B$51,2,0),"")</f>
        <v>24.7</v>
      </c>
      <c r="AF2607" s="24" t="str">
        <f t="shared" si="40"/>
        <v>00024.7- Nebraska</v>
      </c>
    </row>
    <row r="2608" spans="1:32" x14ac:dyDescent="0.25">
      <c r="A2608">
        <v>20200516</v>
      </c>
      <c r="B2608" t="s">
        <v>2684</v>
      </c>
      <c r="C2608">
        <v>9772</v>
      </c>
      <c r="D2608">
        <v>50206</v>
      </c>
      <c r="M2608" t="s">
        <v>140</v>
      </c>
      <c r="N2608" s="1">
        <v>43966.65625</v>
      </c>
      <c r="O2608" t="s">
        <v>2757</v>
      </c>
      <c r="P2608" t="s">
        <v>174</v>
      </c>
      <c r="Q2608">
        <v>119</v>
      </c>
      <c r="S2608">
        <v>59978</v>
      </c>
      <c r="T2608">
        <v>59978</v>
      </c>
      <c r="U2608">
        <v>59978</v>
      </c>
      <c r="V2608">
        <v>31</v>
      </c>
      <c r="W2608">
        <v>6</v>
      </c>
      <c r="X2608">
        <v>0</v>
      </c>
      <c r="Y2608">
        <v>2407</v>
      </c>
      <c r="Z2608">
        <v>356</v>
      </c>
      <c r="AA2608">
        <v>2763</v>
      </c>
      <c r="AB2608" s="24">
        <f>VLOOKUP(B2608,population!$B$2:$D$54,3,0)</f>
        <v>1934408</v>
      </c>
      <c r="AC2608" s="24" t="str">
        <f>VLOOKUP(B2608,regions!$A$2:$B$54,2,0)</f>
        <v>Midwest</v>
      </c>
      <c r="AD2608" s="24" t="str">
        <f>VLOOKUP(B2608,population!$B$2:$C$54,2,0)</f>
        <v> Nebraska</v>
      </c>
      <c r="AE2608" s="24">
        <f>IFERROR(VLOOKUP(AD2608,'pop density'!$A$1:$B$51,2,0),"")</f>
        <v>24.7</v>
      </c>
      <c r="AF2608" s="24" t="str">
        <f t="shared" si="40"/>
        <v>00024.7- Nebraska</v>
      </c>
    </row>
    <row r="2609" spans="1:32" x14ac:dyDescent="0.25">
      <c r="A2609">
        <v>20200517</v>
      </c>
      <c r="B2609" t="s">
        <v>2684</v>
      </c>
      <c r="C2609">
        <v>10220</v>
      </c>
      <c r="D2609">
        <v>55420</v>
      </c>
      <c r="M2609" t="s">
        <v>140</v>
      </c>
      <c r="N2609" s="1">
        <v>43967.760416666664</v>
      </c>
      <c r="O2609" t="s">
        <v>2758</v>
      </c>
      <c r="P2609" t="s">
        <v>176</v>
      </c>
      <c r="Q2609">
        <v>123</v>
      </c>
      <c r="S2609">
        <v>65640</v>
      </c>
      <c r="T2609">
        <v>65640</v>
      </c>
      <c r="U2609">
        <v>65640</v>
      </c>
      <c r="V2609">
        <v>31</v>
      </c>
      <c r="W2609">
        <v>4</v>
      </c>
      <c r="X2609">
        <v>0</v>
      </c>
      <c r="Y2609">
        <v>5214</v>
      </c>
      <c r="Z2609">
        <v>448</v>
      </c>
      <c r="AA2609">
        <v>5662</v>
      </c>
      <c r="AB2609" s="24">
        <f>VLOOKUP(B2609,population!$B$2:$D$54,3,0)</f>
        <v>1934408</v>
      </c>
      <c r="AC2609" s="24" t="str">
        <f>VLOOKUP(B2609,regions!$A$2:$B$54,2,0)</f>
        <v>Midwest</v>
      </c>
      <c r="AD2609" s="24" t="str">
        <f>VLOOKUP(B2609,population!$B$2:$C$54,2,0)</f>
        <v> Nebraska</v>
      </c>
      <c r="AE2609" s="24">
        <f>IFERROR(VLOOKUP(AD2609,'pop density'!$A$1:$B$51,2,0),"")</f>
        <v>24.7</v>
      </c>
      <c r="AF2609" s="24" t="str">
        <f t="shared" si="40"/>
        <v>00024.7- Nebraska</v>
      </c>
    </row>
    <row r="2610" spans="1:32" x14ac:dyDescent="0.25">
      <c r="A2610">
        <v>20200518</v>
      </c>
      <c r="B2610" t="s">
        <v>2684</v>
      </c>
      <c r="C2610">
        <v>10348</v>
      </c>
      <c r="D2610">
        <v>57153</v>
      </c>
      <c r="M2610" t="s">
        <v>140</v>
      </c>
      <c r="N2610" s="1">
        <v>43968.833333333336</v>
      </c>
      <c r="O2610" t="s">
        <v>2759</v>
      </c>
      <c r="P2610" t="s">
        <v>178</v>
      </c>
      <c r="Q2610">
        <v>123</v>
      </c>
      <c r="S2610">
        <v>67501</v>
      </c>
      <c r="T2610">
        <v>67501</v>
      </c>
      <c r="U2610">
        <v>67501</v>
      </c>
      <c r="V2610">
        <v>31</v>
      </c>
      <c r="W2610">
        <v>0</v>
      </c>
      <c r="X2610">
        <v>0</v>
      </c>
      <c r="Y2610">
        <v>1733</v>
      </c>
      <c r="Z2610">
        <v>128</v>
      </c>
      <c r="AA2610">
        <v>1861</v>
      </c>
      <c r="AB2610" s="24">
        <f>VLOOKUP(B2610,population!$B$2:$D$54,3,0)</f>
        <v>1934408</v>
      </c>
      <c r="AC2610" s="24" t="str">
        <f>VLOOKUP(B2610,regions!$A$2:$B$54,2,0)</f>
        <v>Midwest</v>
      </c>
      <c r="AD2610" s="24" t="str">
        <f>VLOOKUP(B2610,population!$B$2:$C$54,2,0)</f>
        <v> Nebraska</v>
      </c>
      <c r="AE2610" s="24">
        <f>IFERROR(VLOOKUP(AD2610,'pop density'!$A$1:$B$51,2,0),"")</f>
        <v>24.7</v>
      </c>
      <c r="AF2610" s="24" t="str">
        <f t="shared" si="40"/>
        <v>00024.7- Nebraska</v>
      </c>
    </row>
    <row r="2611" spans="1:32" x14ac:dyDescent="0.25">
      <c r="A2611">
        <v>20200519</v>
      </c>
      <c r="B2611" t="s">
        <v>2684</v>
      </c>
      <c r="C2611">
        <v>10625</v>
      </c>
      <c r="D2611">
        <v>59359</v>
      </c>
      <c r="M2611" t="s">
        <v>140</v>
      </c>
      <c r="N2611" s="1">
        <v>43969.833333333336</v>
      </c>
      <c r="O2611" t="s">
        <v>2760</v>
      </c>
      <c r="P2611" t="s">
        <v>180</v>
      </c>
      <c r="Q2611">
        <v>125</v>
      </c>
      <c r="S2611">
        <v>69984</v>
      </c>
      <c r="T2611">
        <v>69984</v>
      </c>
      <c r="U2611">
        <v>69984</v>
      </c>
      <c r="V2611">
        <v>31</v>
      </c>
      <c r="W2611">
        <v>2</v>
      </c>
      <c r="X2611">
        <v>0</v>
      </c>
      <c r="Y2611">
        <v>2206</v>
      </c>
      <c r="Z2611">
        <v>277</v>
      </c>
      <c r="AA2611">
        <v>2483</v>
      </c>
      <c r="AB2611" s="24">
        <f>VLOOKUP(B2611,population!$B$2:$D$54,3,0)</f>
        <v>1934408</v>
      </c>
      <c r="AC2611" s="24" t="str">
        <f>VLOOKUP(B2611,regions!$A$2:$B$54,2,0)</f>
        <v>Midwest</v>
      </c>
      <c r="AD2611" s="24" t="str">
        <f>VLOOKUP(B2611,population!$B$2:$C$54,2,0)</f>
        <v> Nebraska</v>
      </c>
      <c r="AE2611" s="24">
        <f>IFERROR(VLOOKUP(AD2611,'pop density'!$A$1:$B$51,2,0),"")</f>
        <v>24.7</v>
      </c>
      <c r="AF2611" s="24" t="str">
        <f t="shared" si="40"/>
        <v>00024.7- Nebraska</v>
      </c>
    </row>
    <row r="2612" spans="1:32" x14ac:dyDescent="0.25">
      <c r="A2612">
        <v>20200520</v>
      </c>
      <c r="B2612" t="s">
        <v>2684</v>
      </c>
      <c r="C2612">
        <v>10846</v>
      </c>
      <c r="D2612">
        <v>61289</v>
      </c>
      <c r="M2612" t="s">
        <v>408</v>
      </c>
      <c r="N2612" s="1">
        <v>43970.791666666664</v>
      </c>
      <c r="O2612" t="s">
        <v>2761</v>
      </c>
      <c r="P2612" t="s">
        <v>182</v>
      </c>
      <c r="Q2612">
        <v>132</v>
      </c>
      <c r="S2612">
        <v>72135</v>
      </c>
      <c r="T2612">
        <v>72135</v>
      </c>
      <c r="U2612">
        <v>72135</v>
      </c>
      <c r="V2612">
        <v>31</v>
      </c>
      <c r="W2612">
        <v>7</v>
      </c>
      <c r="X2612">
        <v>0</v>
      </c>
      <c r="Y2612">
        <v>1930</v>
      </c>
      <c r="Z2612">
        <v>221</v>
      </c>
      <c r="AA2612">
        <v>2151</v>
      </c>
      <c r="AB2612" s="24">
        <f>VLOOKUP(B2612,population!$B$2:$D$54,3,0)</f>
        <v>1934408</v>
      </c>
      <c r="AC2612" s="24" t="str">
        <f>VLOOKUP(B2612,regions!$A$2:$B$54,2,0)</f>
        <v>Midwest</v>
      </c>
      <c r="AD2612" s="24" t="str">
        <f>VLOOKUP(B2612,population!$B$2:$C$54,2,0)</f>
        <v> Nebraska</v>
      </c>
      <c r="AE2612" s="24">
        <f>IFERROR(VLOOKUP(AD2612,'pop density'!$A$1:$B$51,2,0),"")</f>
        <v>24.7</v>
      </c>
      <c r="AF2612" s="24" t="str">
        <f t="shared" si="40"/>
        <v>00024.7- Nebraska</v>
      </c>
    </row>
    <row r="2613" spans="1:32" x14ac:dyDescent="0.25">
      <c r="A2613">
        <v>20200521</v>
      </c>
      <c r="B2613" t="s">
        <v>2684</v>
      </c>
      <c r="C2613">
        <v>11122</v>
      </c>
      <c r="D2613">
        <v>64518</v>
      </c>
      <c r="M2613" t="s">
        <v>408</v>
      </c>
      <c r="N2613" s="1">
        <v>43971.829861111109</v>
      </c>
      <c r="O2613" t="s">
        <v>2762</v>
      </c>
      <c r="P2613" t="s">
        <v>184</v>
      </c>
      <c r="Q2613">
        <v>138</v>
      </c>
      <c r="S2613">
        <v>75640</v>
      </c>
      <c r="T2613">
        <v>75640</v>
      </c>
      <c r="U2613">
        <v>75640</v>
      </c>
      <c r="V2613">
        <v>31</v>
      </c>
      <c r="W2613">
        <v>6</v>
      </c>
      <c r="X2613">
        <v>0</v>
      </c>
      <c r="Y2613">
        <v>3229</v>
      </c>
      <c r="Z2613">
        <v>276</v>
      </c>
      <c r="AA2613">
        <v>3505</v>
      </c>
      <c r="AB2613" s="24">
        <f>VLOOKUP(B2613,population!$B$2:$D$54,3,0)</f>
        <v>1934408</v>
      </c>
      <c r="AC2613" s="24" t="str">
        <f>VLOOKUP(B2613,regions!$A$2:$B$54,2,0)</f>
        <v>Midwest</v>
      </c>
      <c r="AD2613" s="24" t="str">
        <f>VLOOKUP(B2613,population!$B$2:$C$54,2,0)</f>
        <v> Nebraska</v>
      </c>
      <c r="AE2613" s="24">
        <f>IFERROR(VLOOKUP(AD2613,'pop density'!$A$1:$B$51,2,0),"")</f>
        <v>24.7</v>
      </c>
      <c r="AF2613" s="24" t="str">
        <f t="shared" si="40"/>
        <v>00024.7- Nebraska</v>
      </c>
    </row>
    <row r="2614" spans="1:32" x14ac:dyDescent="0.25">
      <c r="A2614">
        <v>20200522</v>
      </c>
      <c r="B2614" t="s">
        <v>2684</v>
      </c>
      <c r="C2614">
        <v>11425</v>
      </c>
      <c r="D2614">
        <v>66994</v>
      </c>
      <c r="M2614" t="s">
        <v>408</v>
      </c>
      <c r="N2614" s="1">
        <v>43972.826388888891</v>
      </c>
      <c r="O2614" t="s">
        <v>2763</v>
      </c>
      <c r="P2614" t="s">
        <v>186</v>
      </c>
      <c r="Q2614">
        <v>143</v>
      </c>
      <c r="S2614">
        <v>78419</v>
      </c>
      <c r="T2614">
        <v>78419</v>
      </c>
      <c r="U2614">
        <v>78419</v>
      </c>
      <c r="V2614">
        <v>31</v>
      </c>
      <c r="W2614">
        <v>5</v>
      </c>
      <c r="X2614">
        <v>0</v>
      </c>
      <c r="Y2614">
        <v>2476</v>
      </c>
      <c r="Z2614">
        <v>303</v>
      </c>
      <c r="AA2614">
        <v>2779</v>
      </c>
      <c r="AB2614" s="24">
        <f>VLOOKUP(B2614,population!$B$2:$D$54,3,0)</f>
        <v>1934408</v>
      </c>
      <c r="AC2614" s="24" t="str">
        <f>VLOOKUP(B2614,regions!$A$2:$B$54,2,0)</f>
        <v>Midwest</v>
      </c>
      <c r="AD2614" s="24" t="str">
        <f>VLOOKUP(B2614,population!$B$2:$C$54,2,0)</f>
        <v> Nebraska</v>
      </c>
      <c r="AE2614" s="24">
        <f>IFERROR(VLOOKUP(AD2614,'pop density'!$A$1:$B$51,2,0),"")</f>
        <v>24.7</v>
      </c>
      <c r="AF2614" s="24" t="str">
        <f t="shared" si="40"/>
        <v>00024.7- Nebraska</v>
      </c>
    </row>
    <row r="2615" spans="1:32" x14ac:dyDescent="0.25">
      <c r="A2615">
        <v>20200523</v>
      </c>
      <c r="B2615" t="s">
        <v>2684</v>
      </c>
      <c r="C2615">
        <v>11662</v>
      </c>
      <c r="D2615">
        <v>68320</v>
      </c>
      <c r="M2615" t="s">
        <v>408</v>
      </c>
      <c r="N2615" s="1">
        <v>43973.822916666664</v>
      </c>
      <c r="O2615" t="s">
        <v>2764</v>
      </c>
      <c r="P2615" t="s">
        <v>188</v>
      </c>
      <c r="Q2615">
        <v>147</v>
      </c>
      <c r="S2615">
        <v>79982</v>
      </c>
      <c r="T2615">
        <v>79982</v>
      </c>
      <c r="U2615">
        <v>79982</v>
      </c>
      <c r="V2615">
        <v>31</v>
      </c>
      <c r="W2615">
        <v>4</v>
      </c>
      <c r="X2615">
        <v>0</v>
      </c>
      <c r="Y2615">
        <v>1326</v>
      </c>
      <c r="Z2615">
        <v>237</v>
      </c>
      <c r="AA2615">
        <v>1563</v>
      </c>
      <c r="AB2615" s="24">
        <f>VLOOKUP(B2615,population!$B$2:$D$54,3,0)</f>
        <v>1934408</v>
      </c>
      <c r="AC2615" s="24" t="str">
        <f>VLOOKUP(B2615,regions!$A$2:$B$54,2,0)</f>
        <v>Midwest</v>
      </c>
      <c r="AD2615" s="24" t="str">
        <f>VLOOKUP(B2615,population!$B$2:$C$54,2,0)</f>
        <v> Nebraska</v>
      </c>
      <c r="AE2615" s="24">
        <f>IFERROR(VLOOKUP(AD2615,'pop density'!$A$1:$B$51,2,0),"")</f>
        <v>24.7</v>
      </c>
      <c r="AF2615" s="24" t="str">
        <f t="shared" si="40"/>
        <v>00024.7- Nebraska</v>
      </c>
    </row>
    <row r="2616" spans="1:32" x14ac:dyDescent="0.25">
      <c r="A2616">
        <v>20200524</v>
      </c>
      <c r="B2616" t="s">
        <v>2684</v>
      </c>
      <c r="C2616">
        <v>11989</v>
      </c>
      <c r="D2616">
        <v>71216</v>
      </c>
      <c r="M2616" t="s">
        <v>408</v>
      </c>
      <c r="N2616" s="1">
        <v>43974.677083333336</v>
      </c>
      <c r="O2616" t="s">
        <v>2765</v>
      </c>
      <c r="P2616" t="s">
        <v>190</v>
      </c>
      <c r="Q2616">
        <v>147</v>
      </c>
      <c r="S2616">
        <v>83205</v>
      </c>
      <c r="T2616">
        <v>83205</v>
      </c>
      <c r="U2616">
        <v>83205</v>
      </c>
      <c r="V2616">
        <v>31</v>
      </c>
      <c r="W2616">
        <v>0</v>
      </c>
      <c r="X2616">
        <v>0</v>
      </c>
      <c r="Y2616">
        <v>2896</v>
      </c>
      <c r="Z2616">
        <v>327</v>
      </c>
      <c r="AA2616">
        <v>3223</v>
      </c>
      <c r="AB2616" s="24">
        <f>VLOOKUP(B2616,population!$B$2:$D$54,3,0)</f>
        <v>1934408</v>
      </c>
      <c r="AC2616" s="24" t="str">
        <f>VLOOKUP(B2616,regions!$A$2:$B$54,2,0)</f>
        <v>Midwest</v>
      </c>
      <c r="AD2616" s="24" t="str">
        <f>VLOOKUP(B2616,population!$B$2:$C$54,2,0)</f>
        <v> Nebraska</v>
      </c>
      <c r="AE2616" s="24">
        <f>IFERROR(VLOOKUP(AD2616,'pop density'!$A$1:$B$51,2,0),"")</f>
        <v>24.7</v>
      </c>
      <c r="AF2616" s="24" t="str">
        <f t="shared" si="40"/>
        <v>00024.7- Nebraska</v>
      </c>
    </row>
    <row r="2617" spans="1:32" x14ac:dyDescent="0.25">
      <c r="A2617">
        <v>20200304</v>
      </c>
      <c r="B2617" t="s">
        <v>2766</v>
      </c>
      <c r="C2617">
        <v>2</v>
      </c>
      <c r="D2617">
        <v>10</v>
      </c>
      <c r="E2617">
        <v>7</v>
      </c>
      <c r="O2617" t="s">
        <v>2767</v>
      </c>
      <c r="P2617" t="s">
        <v>427</v>
      </c>
      <c r="S2617">
        <v>19</v>
      </c>
      <c r="T2617">
        <v>12</v>
      </c>
      <c r="U2617">
        <v>12</v>
      </c>
      <c r="V2617">
        <v>33</v>
      </c>
      <c r="AB2617" s="24">
        <f>VLOOKUP(B2617,population!$B$2:$D$54,3,0)</f>
        <v>1359711</v>
      </c>
      <c r="AC2617" s="24" t="str">
        <f>VLOOKUP(B2617,regions!$A$2:$B$54,2,0)</f>
        <v>Northeast</v>
      </c>
      <c r="AD2617" s="24" t="str">
        <f>VLOOKUP(B2617,population!$B$2:$C$54,2,0)</f>
        <v> New Hampshire</v>
      </c>
      <c r="AE2617" s="24">
        <f>IFERROR(VLOOKUP(AD2617,'pop density'!$A$1:$B$51,2,0),"")</f>
        <v>148.4</v>
      </c>
      <c r="AF2617" s="24" t="str">
        <f t="shared" si="40"/>
        <v>00148.4- New Hampshire</v>
      </c>
    </row>
    <row r="2618" spans="1:32" x14ac:dyDescent="0.25">
      <c r="A2618">
        <v>20200305</v>
      </c>
      <c r="B2618" t="s">
        <v>2766</v>
      </c>
      <c r="C2618">
        <v>2</v>
      </c>
      <c r="D2618">
        <v>16</v>
      </c>
      <c r="E2618">
        <v>4</v>
      </c>
      <c r="O2618" t="s">
        <v>2768</v>
      </c>
      <c r="P2618" t="s">
        <v>429</v>
      </c>
      <c r="S2618">
        <v>22</v>
      </c>
      <c r="T2618">
        <v>18</v>
      </c>
      <c r="U2618">
        <v>18</v>
      </c>
      <c r="V2618">
        <v>33</v>
      </c>
      <c r="W2618">
        <v>0</v>
      </c>
      <c r="X2618">
        <v>0</v>
      </c>
      <c r="Y2618">
        <v>6</v>
      </c>
      <c r="Z2618">
        <v>0</v>
      </c>
      <c r="AA2618">
        <v>6</v>
      </c>
      <c r="AB2618" s="24">
        <f>VLOOKUP(B2618,population!$B$2:$D$54,3,0)</f>
        <v>1359711</v>
      </c>
      <c r="AC2618" s="24" t="str">
        <f>VLOOKUP(B2618,regions!$A$2:$B$54,2,0)</f>
        <v>Northeast</v>
      </c>
      <c r="AD2618" s="24" t="str">
        <f>VLOOKUP(B2618,population!$B$2:$C$54,2,0)</f>
        <v> New Hampshire</v>
      </c>
      <c r="AE2618" s="24">
        <f>IFERROR(VLOOKUP(AD2618,'pop density'!$A$1:$B$51,2,0),"")</f>
        <v>148.4</v>
      </c>
      <c r="AF2618" s="24" t="str">
        <f t="shared" si="40"/>
        <v>00148.4- New Hampshire</v>
      </c>
    </row>
    <row r="2619" spans="1:32" x14ac:dyDescent="0.25">
      <c r="A2619">
        <v>20200306</v>
      </c>
      <c r="B2619" t="s">
        <v>2766</v>
      </c>
      <c r="C2619">
        <v>2</v>
      </c>
      <c r="D2619">
        <v>20</v>
      </c>
      <c r="E2619">
        <v>3</v>
      </c>
      <c r="O2619" t="s">
        <v>2769</v>
      </c>
      <c r="P2619" t="s">
        <v>29</v>
      </c>
      <c r="S2619">
        <v>25</v>
      </c>
      <c r="T2619">
        <v>22</v>
      </c>
      <c r="U2619">
        <v>22</v>
      </c>
      <c r="V2619">
        <v>33</v>
      </c>
      <c r="W2619">
        <v>0</v>
      </c>
      <c r="X2619">
        <v>0</v>
      </c>
      <c r="Y2619">
        <v>4</v>
      </c>
      <c r="Z2619">
        <v>0</v>
      </c>
      <c r="AA2619">
        <v>4</v>
      </c>
      <c r="AB2619" s="24">
        <f>VLOOKUP(B2619,population!$B$2:$D$54,3,0)</f>
        <v>1359711</v>
      </c>
      <c r="AC2619" s="24" t="str">
        <f>VLOOKUP(B2619,regions!$A$2:$B$54,2,0)</f>
        <v>Northeast</v>
      </c>
      <c r="AD2619" s="24" t="str">
        <f>VLOOKUP(B2619,population!$B$2:$C$54,2,0)</f>
        <v> New Hampshire</v>
      </c>
      <c r="AE2619" s="24">
        <f>IFERROR(VLOOKUP(AD2619,'pop density'!$A$1:$B$51,2,0),"")</f>
        <v>148.4</v>
      </c>
      <c r="AF2619" s="24" t="str">
        <f t="shared" si="40"/>
        <v>00148.4- New Hampshire</v>
      </c>
    </row>
    <row r="2620" spans="1:32" x14ac:dyDescent="0.25">
      <c r="A2620">
        <v>20200307</v>
      </c>
      <c r="B2620" t="s">
        <v>2766</v>
      </c>
      <c r="C2620">
        <v>2</v>
      </c>
      <c r="D2620">
        <v>20</v>
      </c>
      <c r="E2620">
        <v>3</v>
      </c>
      <c r="O2620" t="s">
        <v>2770</v>
      </c>
      <c r="P2620" t="s">
        <v>31</v>
      </c>
      <c r="S2620">
        <v>25</v>
      </c>
      <c r="T2620">
        <v>22</v>
      </c>
      <c r="U2620">
        <v>22</v>
      </c>
      <c r="V2620">
        <v>33</v>
      </c>
      <c r="W2620">
        <v>0</v>
      </c>
      <c r="X2620">
        <v>0</v>
      </c>
      <c r="Y2620">
        <v>0</v>
      </c>
      <c r="Z2620">
        <v>0</v>
      </c>
      <c r="AA2620">
        <v>0</v>
      </c>
      <c r="AB2620" s="24">
        <f>VLOOKUP(B2620,population!$B$2:$D$54,3,0)</f>
        <v>1359711</v>
      </c>
      <c r="AC2620" s="24" t="str">
        <f>VLOOKUP(B2620,regions!$A$2:$B$54,2,0)</f>
        <v>Northeast</v>
      </c>
      <c r="AD2620" s="24" t="str">
        <f>VLOOKUP(B2620,population!$B$2:$C$54,2,0)</f>
        <v> New Hampshire</v>
      </c>
      <c r="AE2620" s="24">
        <f>IFERROR(VLOOKUP(AD2620,'pop density'!$A$1:$B$51,2,0),"")</f>
        <v>148.4</v>
      </c>
      <c r="AF2620" s="24" t="str">
        <f t="shared" si="40"/>
        <v>00148.4- New Hampshire</v>
      </c>
    </row>
    <row r="2621" spans="1:32" x14ac:dyDescent="0.25">
      <c r="A2621">
        <v>20200308</v>
      </c>
      <c r="B2621" t="s">
        <v>2766</v>
      </c>
      <c r="C2621">
        <v>4</v>
      </c>
      <c r="D2621">
        <v>38</v>
      </c>
      <c r="E2621">
        <v>5</v>
      </c>
      <c r="O2621" t="s">
        <v>2771</v>
      </c>
      <c r="P2621" t="s">
        <v>33</v>
      </c>
      <c r="S2621">
        <v>47</v>
      </c>
      <c r="T2621">
        <v>42</v>
      </c>
      <c r="U2621">
        <v>42</v>
      </c>
      <c r="V2621">
        <v>33</v>
      </c>
      <c r="W2621">
        <v>0</v>
      </c>
      <c r="X2621">
        <v>0</v>
      </c>
      <c r="Y2621">
        <v>18</v>
      </c>
      <c r="Z2621">
        <v>2</v>
      </c>
      <c r="AA2621">
        <v>20</v>
      </c>
      <c r="AB2621" s="24">
        <f>VLOOKUP(B2621,population!$B$2:$D$54,3,0)</f>
        <v>1359711</v>
      </c>
      <c r="AC2621" s="24" t="str">
        <f>VLOOKUP(B2621,regions!$A$2:$B$54,2,0)</f>
        <v>Northeast</v>
      </c>
      <c r="AD2621" s="24" t="str">
        <f>VLOOKUP(B2621,population!$B$2:$C$54,2,0)</f>
        <v> New Hampshire</v>
      </c>
      <c r="AE2621" s="24">
        <f>IFERROR(VLOOKUP(AD2621,'pop density'!$A$1:$B$51,2,0),"")</f>
        <v>148.4</v>
      </c>
      <c r="AF2621" s="24" t="str">
        <f t="shared" si="40"/>
        <v>00148.4- New Hampshire</v>
      </c>
    </row>
    <row r="2622" spans="1:32" x14ac:dyDescent="0.25">
      <c r="A2622">
        <v>20200309</v>
      </c>
      <c r="B2622" t="s">
        <v>2766</v>
      </c>
      <c r="C2622">
        <v>4</v>
      </c>
      <c r="D2622">
        <v>38</v>
      </c>
      <c r="E2622">
        <v>5</v>
      </c>
      <c r="O2622" t="s">
        <v>2772</v>
      </c>
      <c r="P2622" t="s">
        <v>35</v>
      </c>
      <c r="S2622">
        <v>47</v>
      </c>
      <c r="T2622">
        <v>42</v>
      </c>
      <c r="U2622">
        <v>42</v>
      </c>
      <c r="V2622">
        <v>33</v>
      </c>
      <c r="W2622">
        <v>0</v>
      </c>
      <c r="X2622">
        <v>0</v>
      </c>
      <c r="Y2622">
        <v>0</v>
      </c>
      <c r="Z2622">
        <v>0</v>
      </c>
      <c r="AA2622">
        <v>0</v>
      </c>
      <c r="AB2622" s="24">
        <f>VLOOKUP(B2622,population!$B$2:$D$54,3,0)</f>
        <v>1359711</v>
      </c>
      <c r="AC2622" s="24" t="str">
        <f>VLOOKUP(B2622,regions!$A$2:$B$54,2,0)</f>
        <v>Northeast</v>
      </c>
      <c r="AD2622" s="24" t="str">
        <f>VLOOKUP(B2622,population!$B$2:$C$54,2,0)</f>
        <v> New Hampshire</v>
      </c>
      <c r="AE2622" s="24">
        <f>IFERROR(VLOOKUP(AD2622,'pop density'!$A$1:$B$51,2,0),"")</f>
        <v>148.4</v>
      </c>
      <c r="AF2622" s="24" t="str">
        <f t="shared" si="40"/>
        <v>00148.4- New Hampshire</v>
      </c>
    </row>
    <row r="2623" spans="1:32" x14ac:dyDescent="0.25">
      <c r="A2623">
        <v>20200310</v>
      </c>
      <c r="B2623" t="s">
        <v>2766</v>
      </c>
      <c r="C2623">
        <v>4</v>
      </c>
      <c r="D2623">
        <v>38</v>
      </c>
      <c r="E2623">
        <v>5</v>
      </c>
      <c r="O2623" t="s">
        <v>2773</v>
      </c>
      <c r="P2623" t="s">
        <v>37</v>
      </c>
      <c r="S2623">
        <v>47</v>
      </c>
      <c r="T2623">
        <v>42</v>
      </c>
      <c r="U2623">
        <v>42</v>
      </c>
      <c r="V2623">
        <v>33</v>
      </c>
      <c r="W2623">
        <v>0</v>
      </c>
      <c r="X2623">
        <v>0</v>
      </c>
      <c r="Y2623">
        <v>0</v>
      </c>
      <c r="Z2623">
        <v>0</v>
      </c>
      <c r="AA2623">
        <v>0</v>
      </c>
      <c r="AB2623" s="24">
        <f>VLOOKUP(B2623,population!$B$2:$D$54,3,0)</f>
        <v>1359711</v>
      </c>
      <c r="AC2623" s="24" t="str">
        <f>VLOOKUP(B2623,regions!$A$2:$B$54,2,0)</f>
        <v>Northeast</v>
      </c>
      <c r="AD2623" s="24" t="str">
        <f>VLOOKUP(B2623,population!$B$2:$C$54,2,0)</f>
        <v> New Hampshire</v>
      </c>
      <c r="AE2623" s="24">
        <f>IFERROR(VLOOKUP(AD2623,'pop density'!$A$1:$B$51,2,0),"")</f>
        <v>148.4</v>
      </c>
      <c r="AF2623" s="24" t="str">
        <f t="shared" si="40"/>
        <v>00148.4- New Hampshire</v>
      </c>
    </row>
    <row r="2624" spans="1:32" x14ac:dyDescent="0.25">
      <c r="A2624">
        <v>20200311</v>
      </c>
      <c r="B2624" t="s">
        <v>2766</v>
      </c>
      <c r="C2624">
        <v>4</v>
      </c>
      <c r="D2624">
        <v>38</v>
      </c>
      <c r="E2624">
        <v>5</v>
      </c>
      <c r="O2624" t="s">
        <v>2774</v>
      </c>
      <c r="P2624" t="s">
        <v>39</v>
      </c>
      <c r="S2624">
        <v>47</v>
      </c>
      <c r="T2624">
        <v>42</v>
      </c>
      <c r="U2624">
        <v>42</v>
      </c>
      <c r="V2624">
        <v>33</v>
      </c>
      <c r="W2624">
        <v>0</v>
      </c>
      <c r="X2624">
        <v>0</v>
      </c>
      <c r="Y2624">
        <v>0</v>
      </c>
      <c r="Z2624">
        <v>0</v>
      </c>
      <c r="AA2624">
        <v>0</v>
      </c>
      <c r="AB2624" s="24">
        <f>VLOOKUP(B2624,population!$B$2:$D$54,3,0)</f>
        <v>1359711</v>
      </c>
      <c r="AC2624" s="24" t="str">
        <f>VLOOKUP(B2624,regions!$A$2:$B$54,2,0)</f>
        <v>Northeast</v>
      </c>
      <c r="AD2624" s="24" t="str">
        <f>VLOOKUP(B2624,population!$B$2:$C$54,2,0)</f>
        <v> New Hampshire</v>
      </c>
      <c r="AE2624" s="24">
        <f>IFERROR(VLOOKUP(AD2624,'pop density'!$A$1:$B$51,2,0),"")</f>
        <v>148.4</v>
      </c>
      <c r="AF2624" s="24" t="str">
        <f t="shared" si="40"/>
        <v>00148.4- New Hampshire</v>
      </c>
    </row>
    <row r="2625" spans="1:32" x14ac:dyDescent="0.25">
      <c r="A2625">
        <v>20200312</v>
      </c>
      <c r="B2625" t="s">
        <v>2766</v>
      </c>
      <c r="C2625">
        <v>6</v>
      </c>
      <c r="D2625">
        <v>94</v>
      </c>
      <c r="E2625">
        <v>21</v>
      </c>
      <c r="N2625" s="1">
        <v>43902.375</v>
      </c>
      <c r="O2625" t="s">
        <v>2775</v>
      </c>
      <c r="P2625" t="s">
        <v>41</v>
      </c>
      <c r="S2625">
        <v>121</v>
      </c>
      <c r="T2625">
        <v>100</v>
      </c>
      <c r="U2625">
        <v>100</v>
      </c>
      <c r="V2625">
        <v>33</v>
      </c>
      <c r="W2625">
        <v>0</v>
      </c>
      <c r="X2625">
        <v>0</v>
      </c>
      <c r="Y2625">
        <v>56</v>
      </c>
      <c r="Z2625">
        <v>2</v>
      </c>
      <c r="AA2625">
        <v>58</v>
      </c>
      <c r="AB2625" s="24">
        <f>VLOOKUP(B2625,population!$B$2:$D$54,3,0)</f>
        <v>1359711</v>
      </c>
      <c r="AC2625" s="24" t="str">
        <f>VLOOKUP(B2625,regions!$A$2:$B$54,2,0)</f>
        <v>Northeast</v>
      </c>
      <c r="AD2625" s="24" t="str">
        <f>VLOOKUP(B2625,population!$B$2:$C$54,2,0)</f>
        <v> New Hampshire</v>
      </c>
      <c r="AE2625" s="24">
        <f>IFERROR(VLOOKUP(AD2625,'pop density'!$A$1:$B$51,2,0),"")</f>
        <v>148.4</v>
      </c>
      <c r="AF2625" s="24" t="str">
        <f t="shared" si="40"/>
        <v>00148.4- New Hampshire</v>
      </c>
    </row>
    <row r="2626" spans="1:32" x14ac:dyDescent="0.25">
      <c r="A2626">
        <v>20200313</v>
      </c>
      <c r="B2626" t="s">
        <v>2766</v>
      </c>
      <c r="C2626">
        <v>6</v>
      </c>
      <c r="D2626">
        <v>94</v>
      </c>
      <c r="E2626">
        <v>21</v>
      </c>
      <c r="N2626" s="1">
        <v>43902.375</v>
      </c>
      <c r="O2626" t="s">
        <v>2776</v>
      </c>
      <c r="P2626" t="s">
        <v>43</v>
      </c>
      <c r="S2626">
        <v>121</v>
      </c>
      <c r="T2626">
        <v>100</v>
      </c>
      <c r="U2626">
        <v>100</v>
      </c>
      <c r="V2626">
        <v>33</v>
      </c>
      <c r="W2626">
        <v>0</v>
      </c>
      <c r="X2626">
        <v>0</v>
      </c>
      <c r="Y2626">
        <v>0</v>
      </c>
      <c r="Z2626">
        <v>0</v>
      </c>
      <c r="AA2626">
        <v>0</v>
      </c>
      <c r="AB2626" s="24">
        <f>VLOOKUP(B2626,population!$B$2:$D$54,3,0)</f>
        <v>1359711</v>
      </c>
      <c r="AC2626" s="24" t="str">
        <f>VLOOKUP(B2626,regions!$A$2:$B$54,2,0)</f>
        <v>Northeast</v>
      </c>
      <c r="AD2626" s="24" t="str">
        <f>VLOOKUP(B2626,population!$B$2:$C$54,2,0)</f>
        <v> New Hampshire</v>
      </c>
      <c r="AE2626" s="24">
        <f>IFERROR(VLOOKUP(AD2626,'pop density'!$A$1:$B$51,2,0),"")</f>
        <v>148.4</v>
      </c>
      <c r="AF2626" s="24" t="str">
        <f t="shared" si="40"/>
        <v>00148.4- New Hampshire</v>
      </c>
    </row>
    <row r="2627" spans="1:32" x14ac:dyDescent="0.25">
      <c r="A2627">
        <v>20200314</v>
      </c>
      <c r="B2627" t="s">
        <v>2766</v>
      </c>
      <c r="C2627">
        <v>7</v>
      </c>
      <c r="D2627">
        <v>212</v>
      </c>
      <c r="E2627">
        <v>31</v>
      </c>
      <c r="N2627" s="1">
        <v>43904.375</v>
      </c>
      <c r="O2627" t="s">
        <v>2777</v>
      </c>
      <c r="P2627" t="s">
        <v>45</v>
      </c>
      <c r="S2627">
        <v>250</v>
      </c>
      <c r="T2627">
        <v>219</v>
      </c>
      <c r="U2627">
        <v>219</v>
      </c>
      <c r="V2627">
        <v>33</v>
      </c>
      <c r="W2627">
        <v>0</v>
      </c>
      <c r="X2627">
        <v>0</v>
      </c>
      <c r="Y2627">
        <v>118</v>
      </c>
      <c r="Z2627">
        <v>1</v>
      </c>
      <c r="AA2627">
        <v>119</v>
      </c>
      <c r="AB2627" s="24">
        <f>VLOOKUP(B2627,population!$B$2:$D$54,3,0)</f>
        <v>1359711</v>
      </c>
      <c r="AC2627" s="24" t="str">
        <f>VLOOKUP(B2627,regions!$A$2:$B$54,2,0)</f>
        <v>Northeast</v>
      </c>
      <c r="AD2627" s="24" t="str">
        <f>VLOOKUP(B2627,population!$B$2:$C$54,2,0)</f>
        <v> New Hampshire</v>
      </c>
      <c r="AE2627" s="24">
        <f>IFERROR(VLOOKUP(AD2627,'pop density'!$A$1:$B$51,2,0),"")</f>
        <v>148.4</v>
      </c>
      <c r="AF2627" s="24" t="str">
        <f t="shared" ref="AF2627:AF2690" si="41">IFERROR(TEXT(AE2627, "00000.0") &amp; "-" &amp; AD2627,"")</f>
        <v>00148.4- New Hampshire</v>
      </c>
    </row>
    <row r="2628" spans="1:32" x14ac:dyDescent="0.25">
      <c r="A2628">
        <v>20200315</v>
      </c>
      <c r="B2628" t="s">
        <v>2766</v>
      </c>
      <c r="C2628">
        <v>13</v>
      </c>
      <c r="D2628">
        <v>271</v>
      </c>
      <c r="E2628">
        <v>95</v>
      </c>
      <c r="N2628" s="1">
        <v>43905.375</v>
      </c>
      <c r="O2628" t="s">
        <v>2778</v>
      </c>
      <c r="P2628" t="s">
        <v>47</v>
      </c>
      <c r="S2628">
        <v>379</v>
      </c>
      <c r="T2628">
        <v>284</v>
      </c>
      <c r="U2628">
        <v>284</v>
      </c>
      <c r="V2628">
        <v>33</v>
      </c>
      <c r="W2628">
        <v>0</v>
      </c>
      <c r="X2628">
        <v>0</v>
      </c>
      <c r="Y2628">
        <v>59</v>
      </c>
      <c r="Z2628">
        <v>6</v>
      </c>
      <c r="AA2628">
        <v>65</v>
      </c>
      <c r="AB2628" s="24">
        <f>VLOOKUP(B2628,population!$B$2:$D$54,3,0)</f>
        <v>1359711</v>
      </c>
      <c r="AC2628" s="24" t="str">
        <f>VLOOKUP(B2628,regions!$A$2:$B$54,2,0)</f>
        <v>Northeast</v>
      </c>
      <c r="AD2628" s="24" t="str">
        <f>VLOOKUP(B2628,population!$B$2:$C$54,2,0)</f>
        <v> New Hampshire</v>
      </c>
      <c r="AE2628" s="24">
        <f>IFERROR(VLOOKUP(AD2628,'pop density'!$A$1:$B$51,2,0),"")</f>
        <v>148.4</v>
      </c>
      <c r="AF2628" s="24" t="str">
        <f t="shared" si="41"/>
        <v>00148.4- New Hampshire</v>
      </c>
    </row>
    <row r="2629" spans="1:32" x14ac:dyDescent="0.25">
      <c r="A2629">
        <v>20200316</v>
      </c>
      <c r="B2629" t="s">
        <v>2766</v>
      </c>
      <c r="C2629">
        <v>13</v>
      </c>
      <c r="D2629">
        <v>271</v>
      </c>
      <c r="E2629">
        <v>95</v>
      </c>
      <c r="N2629" s="1">
        <v>43906.633333333331</v>
      </c>
      <c r="O2629" t="s">
        <v>2779</v>
      </c>
      <c r="P2629" t="s">
        <v>49</v>
      </c>
      <c r="S2629">
        <v>379</v>
      </c>
      <c r="T2629">
        <v>284</v>
      </c>
      <c r="U2629">
        <v>284</v>
      </c>
      <c r="V2629">
        <v>33</v>
      </c>
      <c r="W2629">
        <v>0</v>
      </c>
      <c r="X2629">
        <v>0</v>
      </c>
      <c r="Y2629">
        <v>0</v>
      </c>
      <c r="Z2629">
        <v>0</v>
      </c>
      <c r="AA2629">
        <v>0</v>
      </c>
      <c r="AB2629" s="24">
        <f>VLOOKUP(B2629,population!$B$2:$D$54,3,0)</f>
        <v>1359711</v>
      </c>
      <c r="AC2629" s="24" t="str">
        <f>VLOOKUP(B2629,regions!$A$2:$B$54,2,0)</f>
        <v>Northeast</v>
      </c>
      <c r="AD2629" s="24" t="str">
        <f>VLOOKUP(B2629,population!$B$2:$C$54,2,0)</f>
        <v> New Hampshire</v>
      </c>
      <c r="AE2629" s="24">
        <f>IFERROR(VLOOKUP(AD2629,'pop density'!$A$1:$B$51,2,0),"")</f>
        <v>148.4</v>
      </c>
      <c r="AF2629" s="24" t="str">
        <f t="shared" si="41"/>
        <v>00148.4- New Hampshire</v>
      </c>
    </row>
    <row r="2630" spans="1:32" x14ac:dyDescent="0.25">
      <c r="A2630">
        <v>20200317</v>
      </c>
      <c r="B2630" t="s">
        <v>2766</v>
      </c>
      <c r="C2630">
        <v>17</v>
      </c>
      <c r="D2630">
        <v>355</v>
      </c>
      <c r="E2630">
        <v>195</v>
      </c>
      <c r="N2630" s="1">
        <v>43906.375</v>
      </c>
      <c r="O2630" t="s">
        <v>2780</v>
      </c>
      <c r="P2630" t="s">
        <v>51</v>
      </c>
      <c r="S2630">
        <v>567</v>
      </c>
      <c r="T2630">
        <v>372</v>
      </c>
      <c r="U2630">
        <v>372</v>
      </c>
      <c r="V2630">
        <v>33</v>
      </c>
      <c r="W2630">
        <v>0</v>
      </c>
      <c r="X2630">
        <v>0</v>
      </c>
      <c r="Y2630">
        <v>84</v>
      </c>
      <c r="Z2630">
        <v>4</v>
      </c>
      <c r="AA2630">
        <v>88</v>
      </c>
      <c r="AB2630" s="24">
        <f>VLOOKUP(B2630,population!$B$2:$D$54,3,0)</f>
        <v>1359711</v>
      </c>
      <c r="AC2630" s="24" t="str">
        <f>VLOOKUP(B2630,regions!$A$2:$B$54,2,0)</f>
        <v>Northeast</v>
      </c>
      <c r="AD2630" s="24" t="str">
        <f>VLOOKUP(B2630,population!$B$2:$C$54,2,0)</f>
        <v> New Hampshire</v>
      </c>
      <c r="AE2630" s="24">
        <f>IFERROR(VLOOKUP(AD2630,'pop density'!$A$1:$B$51,2,0),"")</f>
        <v>148.4</v>
      </c>
      <c r="AF2630" s="24" t="str">
        <f t="shared" si="41"/>
        <v>00148.4- New Hampshire</v>
      </c>
    </row>
    <row r="2631" spans="1:32" x14ac:dyDescent="0.25">
      <c r="A2631">
        <v>20200318</v>
      </c>
      <c r="B2631" t="s">
        <v>2766</v>
      </c>
      <c r="C2631">
        <v>26</v>
      </c>
      <c r="D2631">
        <v>513</v>
      </c>
      <c r="E2631">
        <v>208</v>
      </c>
      <c r="N2631" s="1">
        <v>43907.375</v>
      </c>
      <c r="O2631" t="s">
        <v>2781</v>
      </c>
      <c r="P2631" t="s">
        <v>53</v>
      </c>
      <c r="S2631">
        <v>747</v>
      </c>
      <c r="T2631">
        <v>539</v>
      </c>
      <c r="U2631">
        <v>539</v>
      </c>
      <c r="V2631">
        <v>33</v>
      </c>
      <c r="W2631">
        <v>0</v>
      </c>
      <c r="X2631">
        <v>0</v>
      </c>
      <c r="Y2631">
        <v>158</v>
      </c>
      <c r="Z2631">
        <v>9</v>
      </c>
      <c r="AA2631">
        <v>167</v>
      </c>
      <c r="AB2631" s="24">
        <f>VLOOKUP(B2631,population!$B$2:$D$54,3,0)</f>
        <v>1359711</v>
      </c>
      <c r="AC2631" s="24" t="str">
        <f>VLOOKUP(B2631,regions!$A$2:$B$54,2,0)</f>
        <v>Northeast</v>
      </c>
      <c r="AD2631" s="24" t="str">
        <f>VLOOKUP(B2631,population!$B$2:$C$54,2,0)</f>
        <v> New Hampshire</v>
      </c>
      <c r="AE2631" s="24">
        <f>IFERROR(VLOOKUP(AD2631,'pop density'!$A$1:$B$51,2,0),"")</f>
        <v>148.4</v>
      </c>
      <c r="AF2631" s="24" t="str">
        <f t="shared" si="41"/>
        <v>00148.4- New Hampshire</v>
      </c>
    </row>
    <row r="2632" spans="1:32" x14ac:dyDescent="0.25">
      <c r="A2632">
        <v>20200319</v>
      </c>
      <c r="B2632" t="s">
        <v>2766</v>
      </c>
      <c r="C2632">
        <v>39</v>
      </c>
      <c r="D2632">
        <v>621</v>
      </c>
      <c r="E2632">
        <v>231</v>
      </c>
      <c r="N2632" s="1">
        <v>43908.375</v>
      </c>
      <c r="O2632" t="s">
        <v>2782</v>
      </c>
      <c r="P2632" t="s">
        <v>55</v>
      </c>
      <c r="S2632">
        <v>891</v>
      </c>
      <c r="T2632">
        <v>660</v>
      </c>
      <c r="U2632">
        <v>660</v>
      </c>
      <c r="V2632">
        <v>33</v>
      </c>
      <c r="W2632">
        <v>0</v>
      </c>
      <c r="X2632">
        <v>0</v>
      </c>
      <c r="Y2632">
        <v>108</v>
      </c>
      <c r="Z2632">
        <v>13</v>
      </c>
      <c r="AA2632">
        <v>121</v>
      </c>
      <c r="AB2632" s="24">
        <f>VLOOKUP(B2632,population!$B$2:$D$54,3,0)</f>
        <v>1359711</v>
      </c>
      <c r="AC2632" s="24" t="str">
        <f>VLOOKUP(B2632,regions!$A$2:$B$54,2,0)</f>
        <v>Northeast</v>
      </c>
      <c r="AD2632" s="24" t="str">
        <f>VLOOKUP(B2632,population!$B$2:$C$54,2,0)</f>
        <v> New Hampshire</v>
      </c>
      <c r="AE2632" s="24">
        <f>IFERROR(VLOOKUP(AD2632,'pop density'!$A$1:$B$51,2,0),"")</f>
        <v>148.4</v>
      </c>
      <c r="AF2632" s="24" t="str">
        <f t="shared" si="41"/>
        <v>00148.4- New Hampshire</v>
      </c>
    </row>
    <row r="2633" spans="1:32" x14ac:dyDescent="0.25">
      <c r="A2633">
        <v>20200320</v>
      </c>
      <c r="B2633" t="s">
        <v>2766</v>
      </c>
      <c r="C2633">
        <v>44</v>
      </c>
      <c r="D2633">
        <v>745</v>
      </c>
      <c r="E2633">
        <v>631</v>
      </c>
      <c r="N2633" s="1">
        <v>43909.375</v>
      </c>
      <c r="O2633" t="s">
        <v>2783</v>
      </c>
      <c r="P2633" t="s">
        <v>57</v>
      </c>
      <c r="S2633">
        <v>1420</v>
      </c>
      <c r="T2633">
        <v>789</v>
      </c>
      <c r="U2633">
        <v>789</v>
      </c>
      <c r="V2633">
        <v>33</v>
      </c>
      <c r="W2633">
        <v>0</v>
      </c>
      <c r="X2633">
        <v>0</v>
      </c>
      <c r="Y2633">
        <v>124</v>
      </c>
      <c r="Z2633">
        <v>5</v>
      </c>
      <c r="AA2633">
        <v>129</v>
      </c>
      <c r="AB2633" s="24">
        <f>VLOOKUP(B2633,population!$B$2:$D$54,3,0)</f>
        <v>1359711</v>
      </c>
      <c r="AC2633" s="24" t="str">
        <f>VLOOKUP(B2633,regions!$A$2:$B$54,2,0)</f>
        <v>Northeast</v>
      </c>
      <c r="AD2633" s="24" t="str">
        <f>VLOOKUP(B2633,population!$B$2:$C$54,2,0)</f>
        <v> New Hampshire</v>
      </c>
      <c r="AE2633" s="24">
        <f>IFERROR(VLOOKUP(AD2633,'pop density'!$A$1:$B$51,2,0),"")</f>
        <v>148.4</v>
      </c>
      <c r="AF2633" s="24" t="str">
        <f t="shared" si="41"/>
        <v>00148.4- New Hampshire</v>
      </c>
    </row>
    <row r="2634" spans="1:32" x14ac:dyDescent="0.25">
      <c r="A2634">
        <v>20200321</v>
      </c>
      <c r="B2634" t="s">
        <v>2766</v>
      </c>
      <c r="C2634">
        <v>55</v>
      </c>
      <c r="D2634">
        <v>973</v>
      </c>
      <c r="E2634">
        <v>942</v>
      </c>
      <c r="N2634" s="1">
        <v>43910.375</v>
      </c>
      <c r="O2634" t="s">
        <v>2784</v>
      </c>
      <c r="P2634" t="s">
        <v>59</v>
      </c>
      <c r="S2634">
        <v>1970</v>
      </c>
      <c r="T2634">
        <v>1028</v>
      </c>
      <c r="U2634">
        <v>1028</v>
      </c>
      <c r="V2634">
        <v>33</v>
      </c>
      <c r="W2634">
        <v>0</v>
      </c>
      <c r="X2634">
        <v>0</v>
      </c>
      <c r="Y2634">
        <v>228</v>
      </c>
      <c r="Z2634">
        <v>11</v>
      </c>
      <c r="AA2634">
        <v>239</v>
      </c>
      <c r="AB2634" s="24">
        <f>VLOOKUP(B2634,population!$B$2:$D$54,3,0)</f>
        <v>1359711</v>
      </c>
      <c r="AC2634" s="24" t="str">
        <f>VLOOKUP(B2634,regions!$A$2:$B$54,2,0)</f>
        <v>Northeast</v>
      </c>
      <c r="AD2634" s="24" t="str">
        <f>VLOOKUP(B2634,population!$B$2:$C$54,2,0)</f>
        <v> New Hampshire</v>
      </c>
      <c r="AE2634" s="24">
        <f>IFERROR(VLOOKUP(AD2634,'pop density'!$A$1:$B$51,2,0),"")</f>
        <v>148.4</v>
      </c>
      <c r="AF2634" s="24" t="str">
        <f t="shared" si="41"/>
        <v>00148.4- New Hampshire</v>
      </c>
    </row>
    <row r="2635" spans="1:32" x14ac:dyDescent="0.25">
      <c r="A2635">
        <v>20200322</v>
      </c>
      <c r="B2635" t="s">
        <v>2766</v>
      </c>
      <c r="C2635">
        <v>65</v>
      </c>
      <c r="D2635">
        <v>1188</v>
      </c>
      <c r="E2635">
        <v>959</v>
      </c>
      <c r="N2635" s="1">
        <v>43911.375</v>
      </c>
      <c r="O2635" t="s">
        <v>2785</v>
      </c>
      <c r="P2635" t="s">
        <v>61</v>
      </c>
      <c r="S2635">
        <v>2212</v>
      </c>
      <c r="T2635">
        <v>1253</v>
      </c>
      <c r="U2635">
        <v>1253</v>
      </c>
      <c r="V2635">
        <v>33</v>
      </c>
      <c r="W2635">
        <v>0</v>
      </c>
      <c r="X2635">
        <v>0</v>
      </c>
      <c r="Y2635">
        <v>215</v>
      </c>
      <c r="Z2635">
        <v>10</v>
      </c>
      <c r="AA2635">
        <v>225</v>
      </c>
      <c r="AB2635" s="24">
        <f>VLOOKUP(B2635,population!$B$2:$D$54,3,0)</f>
        <v>1359711</v>
      </c>
      <c r="AC2635" s="24" t="str">
        <f>VLOOKUP(B2635,regions!$A$2:$B$54,2,0)</f>
        <v>Northeast</v>
      </c>
      <c r="AD2635" s="24" t="str">
        <f>VLOOKUP(B2635,population!$B$2:$C$54,2,0)</f>
        <v> New Hampshire</v>
      </c>
      <c r="AE2635" s="24">
        <f>IFERROR(VLOOKUP(AD2635,'pop density'!$A$1:$B$51,2,0),"")</f>
        <v>148.4</v>
      </c>
      <c r="AF2635" s="24" t="str">
        <f t="shared" si="41"/>
        <v>00148.4- New Hampshire</v>
      </c>
    </row>
    <row r="2636" spans="1:32" x14ac:dyDescent="0.25">
      <c r="A2636">
        <v>20200323</v>
      </c>
      <c r="B2636" t="s">
        <v>2766</v>
      </c>
      <c r="C2636">
        <v>78</v>
      </c>
      <c r="D2636">
        <v>1374</v>
      </c>
      <c r="E2636">
        <v>889</v>
      </c>
      <c r="M2636" t="s">
        <v>129</v>
      </c>
      <c r="N2636" s="1">
        <v>43912.375</v>
      </c>
      <c r="O2636" t="s">
        <v>2786</v>
      </c>
      <c r="P2636" t="s">
        <v>64</v>
      </c>
      <c r="S2636">
        <v>2341</v>
      </c>
      <c r="T2636">
        <v>1452</v>
      </c>
      <c r="U2636">
        <v>1452</v>
      </c>
      <c r="V2636">
        <v>33</v>
      </c>
      <c r="W2636">
        <v>0</v>
      </c>
      <c r="X2636">
        <v>0</v>
      </c>
      <c r="Y2636">
        <v>186</v>
      </c>
      <c r="Z2636">
        <v>13</v>
      </c>
      <c r="AA2636">
        <v>199</v>
      </c>
      <c r="AB2636" s="24">
        <f>VLOOKUP(B2636,population!$B$2:$D$54,3,0)</f>
        <v>1359711</v>
      </c>
      <c r="AC2636" s="24" t="str">
        <f>VLOOKUP(B2636,regions!$A$2:$B$54,2,0)</f>
        <v>Northeast</v>
      </c>
      <c r="AD2636" s="24" t="str">
        <f>VLOOKUP(B2636,population!$B$2:$C$54,2,0)</f>
        <v> New Hampshire</v>
      </c>
      <c r="AE2636" s="24">
        <f>IFERROR(VLOOKUP(AD2636,'pop density'!$A$1:$B$51,2,0),"")</f>
        <v>148.4</v>
      </c>
      <c r="AF2636" s="24" t="str">
        <f t="shared" si="41"/>
        <v>00148.4- New Hampshire</v>
      </c>
    </row>
    <row r="2637" spans="1:32" x14ac:dyDescent="0.25">
      <c r="A2637">
        <v>20200324</v>
      </c>
      <c r="B2637" t="s">
        <v>2766</v>
      </c>
      <c r="C2637">
        <v>101</v>
      </c>
      <c r="D2637">
        <v>1447</v>
      </c>
      <c r="E2637">
        <v>869</v>
      </c>
      <c r="G2637">
        <v>11</v>
      </c>
      <c r="M2637" t="s">
        <v>129</v>
      </c>
      <c r="N2637" s="1">
        <v>43913.375</v>
      </c>
      <c r="O2637" t="s">
        <v>2787</v>
      </c>
      <c r="P2637" t="s">
        <v>66</v>
      </c>
      <c r="Q2637">
        <v>1</v>
      </c>
      <c r="R2637">
        <v>11</v>
      </c>
      <c r="S2637">
        <v>2417</v>
      </c>
      <c r="T2637">
        <v>1548</v>
      </c>
      <c r="U2637">
        <v>1548</v>
      </c>
      <c r="V2637">
        <v>33</v>
      </c>
      <c r="W2637">
        <v>1</v>
      </c>
      <c r="X2637">
        <v>11</v>
      </c>
      <c r="Y2637">
        <v>73</v>
      </c>
      <c r="Z2637">
        <v>23</v>
      </c>
      <c r="AA2637">
        <v>96</v>
      </c>
      <c r="AB2637" s="24">
        <f>VLOOKUP(B2637,population!$B$2:$D$54,3,0)</f>
        <v>1359711</v>
      </c>
      <c r="AC2637" s="24" t="str">
        <f>VLOOKUP(B2637,regions!$A$2:$B$54,2,0)</f>
        <v>Northeast</v>
      </c>
      <c r="AD2637" s="24" t="str">
        <f>VLOOKUP(B2637,population!$B$2:$C$54,2,0)</f>
        <v> New Hampshire</v>
      </c>
      <c r="AE2637" s="24">
        <f>IFERROR(VLOOKUP(AD2637,'pop density'!$A$1:$B$51,2,0),"")</f>
        <v>148.4</v>
      </c>
      <c r="AF2637" s="24" t="str">
        <f t="shared" si="41"/>
        <v>00148.4- New Hampshire</v>
      </c>
    </row>
    <row r="2638" spans="1:32" x14ac:dyDescent="0.25">
      <c r="A2638">
        <v>20200325</v>
      </c>
      <c r="B2638" t="s">
        <v>2766</v>
      </c>
      <c r="C2638">
        <v>108</v>
      </c>
      <c r="D2638">
        <v>2356</v>
      </c>
      <c r="E2638">
        <v>804</v>
      </c>
      <c r="G2638">
        <v>13</v>
      </c>
      <c r="M2638" t="s">
        <v>129</v>
      </c>
      <c r="N2638" s="1">
        <v>43915.5625</v>
      </c>
      <c r="O2638" t="s">
        <v>2788</v>
      </c>
      <c r="P2638" t="s">
        <v>68</v>
      </c>
      <c r="Q2638">
        <v>1</v>
      </c>
      <c r="R2638">
        <v>13</v>
      </c>
      <c r="S2638">
        <v>3268</v>
      </c>
      <c r="T2638">
        <v>2464</v>
      </c>
      <c r="U2638">
        <v>2464</v>
      </c>
      <c r="V2638">
        <v>33</v>
      </c>
      <c r="W2638">
        <v>0</v>
      </c>
      <c r="X2638">
        <v>2</v>
      </c>
      <c r="Y2638">
        <v>909</v>
      </c>
      <c r="Z2638">
        <v>7</v>
      </c>
      <c r="AA2638">
        <v>916</v>
      </c>
      <c r="AB2638" s="24">
        <f>VLOOKUP(B2638,population!$B$2:$D$54,3,0)</f>
        <v>1359711</v>
      </c>
      <c r="AC2638" s="24" t="str">
        <f>VLOOKUP(B2638,regions!$A$2:$B$54,2,0)</f>
        <v>Northeast</v>
      </c>
      <c r="AD2638" s="24" t="str">
        <f>VLOOKUP(B2638,population!$B$2:$C$54,2,0)</f>
        <v> New Hampshire</v>
      </c>
      <c r="AE2638" s="24">
        <f>IFERROR(VLOOKUP(AD2638,'pop density'!$A$1:$B$51,2,0),"")</f>
        <v>148.4</v>
      </c>
      <c r="AF2638" s="24" t="str">
        <f t="shared" si="41"/>
        <v>00148.4- New Hampshire</v>
      </c>
    </row>
    <row r="2639" spans="1:32" x14ac:dyDescent="0.25">
      <c r="A2639">
        <v>20200326</v>
      </c>
      <c r="B2639" t="s">
        <v>2766</v>
      </c>
      <c r="C2639">
        <v>137</v>
      </c>
      <c r="D2639">
        <v>3001</v>
      </c>
      <c r="E2639">
        <v>712</v>
      </c>
      <c r="G2639">
        <v>19</v>
      </c>
      <c r="M2639" t="s">
        <v>129</v>
      </c>
      <c r="N2639" s="1">
        <v>43915.375</v>
      </c>
      <c r="O2639" t="s">
        <v>2789</v>
      </c>
      <c r="P2639" t="s">
        <v>70</v>
      </c>
      <c r="Q2639">
        <v>1</v>
      </c>
      <c r="R2639">
        <v>19</v>
      </c>
      <c r="S2639">
        <v>3850</v>
      </c>
      <c r="T2639">
        <v>3138</v>
      </c>
      <c r="U2639">
        <v>3138</v>
      </c>
      <c r="V2639">
        <v>33</v>
      </c>
      <c r="W2639">
        <v>0</v>
      </c>
      <c r="X2639">
        <v>6</v>
      </c>
      <c r="Y2639">
        <v>645</v>
      </c>
      <c r="Z2639">
        <v>29</v>
      </c>
      <c r="AA2639">
        <v>674</v>
      </c>
      <c r="AB2639" s="24">
        <f>VLOOKUP(B2639,population!$B$2:$D$54,3,0)</f>
        <v>1359711</v>
      </c>
      <c r="AC2639" s="24" t="str">
        <f>VLOOKUP(B2639,regions!$A$2:$B$54,2,0)</f>
        <v>Northeast</v>
      </c>
      <c r="AD2639" s="24" t="str">
        <f>VLOOKUP(B2639,population!$B$2:$C$54,2,0)</f>
        <v> New Hampshire</v>
      </c>
      <c r="AE2639" s="24">
        <f>IFERROR(VLOOKUP(AD2639,'pop density'!$A$1:$B$51,2,0),"")</f>
        <v>148.4</v>
      </c>
      <c r="AF2639" s="24" t="str">
        <f t="shared" si="41"/>
        <v>00148.4- New Hampshire</v>
      </c>
    </row>
    <row r="2640" spans="1:32" x14ac:dyDescent="0.25">
      <c r="A2640">
        <v>20200327</v>
      </c>
      <c r="B2640" t="s">
        <v>2766</v>
      </c>
      <c r="C2640">
        <v>158</v>
      </c>
      <c r="D2640">
        <v>3395</v>
      </c>
      <c r="E2640">
        <v>592</v>
      </c>
      <c r="G2640">
        <v>25</v>
      </c>
      <c r="M2640" t="s">
        <v>129</v>
      </c>
      <c r="N2640" s="1">
        <v>43916.375</v>
      </c>
      <c r="O2640" t="s">
        <v>2790</v>
      </c>
      <c r="P2640" t="s">
        <v>72</v>
      </c>
      <c r="Q2640">
        <v>1</v>
      </c>
      <c r="R2640">
        <v>25</v>
      </c>
      <c r="S2640">
        <v>4145</v>
      </c>
      <c r="T2640">
        <v>3553</v>
      </c>
      <c r="U2640">
        <v>3553</v>
      </c>
      <c r="V2640">
        <v>33</v>
      </c>
      <c r="W2640">
        <v>0</v>
      </c>
      <c r="X2640">
        <v>6</v>
      </c>
      <c r="Y2640">
        <v>394</v>
      </c>
      <c r="Z2640">
        <v>21</v>
      </c>
      <c r="AA2640">
        <v>415</v>
      </c>
      <c r="AB2640" s="24">
        <f>VLOOKUP(B2640,population!$B$2:$D$54,3,0)</f>
        <v>1359711</v>
      </c>
      <c r="AC2640" s="24" t="str">
        <f>VLOOKUP(B2640,regions!$A$2:$B$54,2,0)</f>
        <v>Northeast</v>
      </c>
      <c r="AD2640" s="24" t="str">
        <f>VLOOKUP(B2640,population!$B$2:$C$54,2,0)</f>
        <v> New Hampshire</v>
      </c>
      <c r="AE2640" s="24">
        <f>IFERROR(VLOOKUP(AD2640,'pop density'!$A$1:$B$51,2,0),"")</f>
        <v>148.4</v>
      </c>
      <c r="AF2640" s="24" t="str">
        <f t="shared" si="41"/>
        <v>00148.4- New Hampshire</v>
      </c>
    </row>
    <row r="2641" spans="1:32" x14ac:dyDescent="0.25">
      <c r="A2641">
        <v>20200328</v>
      </c>
      <c r="B2641" t="s">
        <v>2766</v>
      </c>
      <c r="C2641">
        <v>187</v>
      </c>
      <c r="D2641">
        <v>3656</v>
      </c>
      <c r="E2641">
        <v>296</v>
      </c>
      <c r="G2641">
        <v>30</v>
      </c>
      <c r="M2641" t="s">
        <v>129</v>
      </c>
      <c r="N2641" s="1">
        <v>43917.375</v>
      </c>
      <c r="O2641" t="s">
        <v>2791</v>
      </c>
      <c r="P2641" t="s">
        <v>74</v>
      </c>
      <c r="Q2641">
        <v>2</v>
      </c>
      <c r="R2641">
        <v>30</v>
      </c>
      <c r="S2641">
        <v>4139</v>
      </c>
      <c r="T2641">
        <v>3843</v>
      </c>
      <c r="U2641">
        <v>3843</v>
      </c>
      <c r="V2641">
        <v>33</v>
      </c>
      <c r="W2641">
        <v>1</v>
      </c>
      <c r="X2641">
        <v>5</v>
      </c>
      <c r="Y2641">
        <v>261</v>
      </c>
      <c r="Z2641">
        <v>29</v>
      </c>
      <c r="AA2641">
        <v>290</v>
      </c>
      <c r="AB2641" s="24">
        <f>VLOOKUP(B2641,population!$B$2:$D$54,3,0)</f>
        <v>1359711</v>
      </c>
      <c r="AC2641" s="24" t="str">
        <f>VLOOKUP(B2641,regions!$A$2:$B$54,2,0)</f>
        <v>Northeast</v>
      </c>
      <c r="AD2641" s="24" t="str">
        <f>VLOOKUP(B2641,population!$B$2:$C$54,2,0)</f>
        <v> New Hampshire</v>
      </c>
      <c r="AE2641" s="24">
        <f>IFERROR(VLOOKUP(AD2641,'pop density'!$A$1:$B$51,2,0),"")</f>
        <v>148.4</v>
      </c>
      <c r="AF2641" s="24" t="str">
        <f t="shared" si="41"/>
        <v>00148.4- New Hampshire</v>
      </c>
    </row>
    <row r="2642" spans="1:32" x14ac:dyDescent="0.25">
      <c r="A2642">
        <v>20200329</v>
      </c>
      <c r="B2642" t="s">
        <v>2766</v>
      </c>
      <c r="C2642">
        <v>214</v>
      </c>
      <c r="D2642">
        <v>4524</v>
      </c>
      <c r="E2642">
        <v>285</v>
      </c>
      <c r="G2642">
        <v>33</v>
      </c>
      <c r="M2642" t="s">
        <v>129</v>
      </c>
      <c r="N2642" s="1">
        <v>43918.375</v>
      </c>
      <c r="O2642" t="s">
        <v>2792</v>
      </c>
      <c r="P2642" t="s">
        <v>76</v>
      </c>
      <c r="Q2642">
        <v>2</v>
      </c>
      <c r="R2642">
        <v>33</v>
      </c>
      <c r="S2642">
        <v>5023</v>
      </c>
      <c r="T2642">
        <v>4738</v>
      </c>
      <c r="U2642">
        <v>4738</v>
      </c>
      <c r="V2642">
        <v>33</v>
      </c>
      <c r="W2642">
        <v>0</v>
      </c>
      <c r="X2642">
        <v>3</v>
      </c>
      <c r="Y2642">
        <v>868</v>
      </c>
      <c r="Z2642">
        <v>27</v>
      </c>
      <c r="AA2642">
        <v>895</v>
      </c>
      <c r="AB2642" s="24">
        <f>VLOOKUP(B2642,population!$B$2:$D$54,3,0)</f>
        <v>1359711</v>
      </c>
      <c r="AC2642" s="24" t="str">
        <f>VLOOKUP(B2642,regions!$A$2:$B$54,2,0)</f>
        <v>Northeast</v>
      </c>
      <c r="AD2642" s="24" t="str">
        <f>VLOOKUP(B2642,population!$B$2:$C$54,2,0)</f>
        <v> New Hampshire</v>
      </c>
      <c r="AE2642" s="24">
        <f>IFERROR(VLOOKUP(AD2642,'pop density'!$A$1:$B$51,2,0),"")</f>
        <v>148.4</v>
      </c>
      <c r="AF2642" s="24" t="str">
        <f t="shared" si="41"/>
        <v>00148.4- New Hampshire</v>
      </c>
    </row>
    <row r="2643" spans="1:32" x14ac:dyDescent="0.25">
      <c r="A2643">
        <v>20200330</v>
      </c>
      <c r="B2643" t="s">
        <v>2766</v>
      </c>
      <c r="C2643">
        <v>314</v>
      </c>
      <c r="D2643">
        <v>5386</v>
      </c>
      <c r="E2643">
        <v>144</v>
      </c>
      <c r="G2643">
        <v>45</v>
      </c>
      <c r="M2643" t="s">
        <v>129</v>
      </c>
      <c r="N2643" s="1">
        <v>43919.375</v>
      </c>
      <c r="O2643" t="s">
        <v>2793</v>
      </c>
      <c r="P2643" t="s">
        <v>78</v>
      </c>
      <c r="Q2643">
        <v>3</v>
      </c>
      <c r="R2643">
        <v>45</v>
      </c>
      <c r="S2643">
        <v>5844</v>
      </c>
      <c r="T2643">
        <v>5700</v>
      </c>
      <c r="U2643">
        <v>5700</v>
      </c>
      <c r="V2643">
        <v>33</v>
      </c>
      <c r="W2643">
        <v>1</v>
      </c>
      <c r="X2643">
        <v>12</v>
      </c>
      <c r="Y2643">
        <v>862</v>
      </c>
      <c r="Z2643">
        <v>100</v>
      </c>
      <c r="AA2643">
        <v>962</v>
      </c>
      <c r="AB2643" s="24">
        <f>VLOOKUP(B2643,population!$B$2:$D$54,3,0)</f>
        <v>1359711</v>
      </c>
      <c r="AC2643" s="24" t="str">
        <f>VLOOKUP(B2643,regions!$A$2:$B$54,2,0)</f>
        <v>Northeast</v>
      </c>
      <c r="AD2643" s="24" t="str">
        <f>VLOOKUP(B2643,population!$B$2:$C$54,2,0)</f>
        <v> New Hampshire</v>
      </c>
      <c r="AE2643" s="24">
        <f>IFERROR(VLOOKUP(AD2643,'pop density'!$A$1:$B$51,2,0),"")</f>
        <v>148.4</v>
      </c>
      <c r="AF2643" s="24" t="str">
        <f t="shared" si="41"/>
        <v>00148.4- New Hampshire</v>
      </c>
    </row>
    <row r="2644" spans="1:32" x14ac:dyDescent="0.25">
      <c r="A2644">
        <v>20200331</v>
      </c>
      <c r="B2644" t="s">
        <v>2766</v>
      </c>
      <c r="C2644">
        <v>314</v>
      </c>
      <c r="D2644">
        <v>5413</v>
      </c>
      <c r="E2644">
        <v>65</v>
      </c>
      <c r="G2644">
        <v>45</v>
      </c>
      <c r="M2644" t="s">
        <v>129</v>
      </c>
      <c r="N2644" s="1">
        <v>43920.375</v>
      </c>
      <c r="O2644" t="s">
        <v>2794</v>
      </c>
      <c r="P2644" t="s">
        <v>80</v>
      </c>
      <c r="Q2644">
        <v>3</v>
      </c>
      <c r="R2644">
        <v>45</v>
      </c>
      <c r="S2644">
        <v>5792</v>
      </c>
      <c r="T2644">
        <v>5727</v>
      </c>
      <c r="U2644">
        <v>5727</v>
      </c>
      <c r="V2644">
        <v>33</v>
      </c>
      <c r="W2644">
        <v>0</v>
      </c>
      <c r="X2644">
        <v>0</v>
      </c>
      <c r="Y2644">
        <v>27</v>
      </c>
      <c r="Z2644">
        <v>0</v>
      </c>
      <c r="AA2644">
        <v>27</v>
      </c>
      <c r="AB2644" s="24">
        <f>VLOOKUP(B2644,population!$B$2:$D$54,3,0)</f>
        <v>1359711</v>
      </c>
      <c r="AC2644" s="24" t="str">
        <f>VLOOKUP(B2644,regions!$A$2:$B$54,2,0)</f>
        <v>Northeast</v>
      </c>
      <c r="AD2644" s="24" t="str">
        <f>VLOOKUP(B2644,population!$B$2:$C$54,2,0)</f>
        <v> New Hampshire</v>
      </c>
      <c r="AE2644" s="24">
        <f>IFERROR(VLOOKUP(AD2644,'pop density'!$A$1:$B$51,2,0),"")</f>
        <v>148.4</v>
      </c>
      <c r="AF2644" s="24" t="str">
        <f t="shared" si="41"/>
        <v>00148.4- New Hampshire</v>
      </c>
    </row>
    <row r="2645" spans="1:32" x14ac:dyDescent="0.25">
      <c r="A2645">
        <v>20200401</v>
      </c>
      <c r="B2645" t="s">
        <v>2766</v>
      </c>
      <c r="C2645">
        <v>415</v>
      </c>
      <c r="D2645">
        <v>5985</v>
      </c>
      <c r="E2645">
        <v>97</v>
      </c>
      <c r="G2645">
        <v>56</v>
      </c>
      <c r="L2645">
        <v>56</v>
      </c>
      <c r="M2645" t="s">
        <v>129</v>
      </c>
      <c r="N2645" s="1">
        <v>43922.375</v>
      </c>
      <c r="O2645" t="s">
        <v>2795</v>
      </c>
      <c r="P2645" t="s">
        <v>82</v>
      </c>
      <c r="Q2645">
        <v>4</v>
      </c>
      <c r="R2645">
        <v>56</v>
      </c>
      <c r="S2645">
        <v>6497</v>
      </c>
      <c r="T2645">
        <v>6400</v>
      </c>
      <c r="U2645">
        <v>6400</v>
      </c>
      <c r="V2645">
        <v>33</v>
      </c>
      <c r="W2645">
        <v>1</v>
      </c>
      <c r="X2645">
        <v>11</v>
      </c>
      <c r="Y2645">
        <v>572</v>
      </c>
      <c r="Z2645">
        <v>101</v>
      </c>
      <c r="AA2645">
        <v>673</v>
      </c>
      <c r="AB2645" s="24">
        <f>VLOOKUP(B2645,population!$B$2:$D$54,3,0)</f>
        <v>1359711</v>
      </c>
      <c r="AC2645" s="24" t="str">
        <f>VLOOKUP(B2645,regions!$A$2:$B$54,2,0)</f>
        <v>Northeast</v>
      </c>
      <c r="AD2645" s="24" t="str">
        <f>VLOOKUP(B2645,population!$B$2:$C$54,2,0)</f>
        <v> New Hampshire</v>
      </c>
      <c r="AE2645" s="24">
        <f>IFERROR(VLOOKUP(AD2645,'pop density'!$A$1:$B$51,2,0),"")</f>
        <v>148.4</v>
      </c>
      <c r="AF2645" s="24" t="str">
        <f t="shared" si="41"/>
        <v>00148.4- New Hampshire</v>
      </c>
    </row>
    <row r="2646" spans="1:32" x14ac:dyDescent="0.25">
      <c r="A2646">
        <v>20200402</v>
      </c>
      <c r="B2646" t="s">
        <v>2766</v>
      </c>
      <c r="C2646">
        <v>415</v>
      </c>
      <c r="D2646">
        <v>6078</v>
      </c>
      <c r="E2646">
        <v>126</v>
      </c>
      <c r="G2646">
        <v>58</v>
      </c>
      <c r="L2646">
        <v>91</v>
      </c>
      <c r="M2646" t="s">
        <v>129</v>
      </c>
      <c r="N2646" s="1">
        <v>43922.375</v>
      </c>
      <c r="O2646" t="s">
        <v>2796</v>
      </c>
      <c r="P2646" t="s">
        <v>84</v>
      </c>
      <c r="Q2646">
        <v>4</v>
      </c>
      <c r="R2646">
        <v>58</v>
      </c>
      <c r="S2646">
        <v>6619</v>
      </c>
      <c r="T2646">
        <v>6493</v>
      </c>
      <c r="U2646">
        <v>6493</v>
      </c>
      <c r="V2646">
        <v>33</v>
      </c>
      <c r="W2646">
        <v>0</v>
      </c>
      <c r="X2646">
        <v>2</v>
      </c>
      <c r="Y2646">
        <v>93</v>
      </c>
      <c r="Z2646">
        <v>0</v>
      </c>
      <c r="AA2646">
        <v>93</v>
      </c>
      <c r="AB2646" s="24">
        <f>VLOOKUP(B2646,population!$B$2:$D$54,3,0)</f>
        <v>1359711</v>
      </c>
      <c r="AC2646" s="24" t="str">
        <f>VLOOKUP(B2646,regions!$A$2:$B$54,2,0)</f>
        <v>Northeast</v>
      </c>
      <c r="AD2646" s="24" t="str">
        <f>VLOOKUP(B2646,population!$B$2:$C$54,2,0)</f>
        <v> New Hampshire</v>
      </c>
      <c r="AE2646" s="24">
        <f>IFERROR(VLOOKUP(AD2646,'pop density'!$A$1:$B$51,2,0),"")</f>
        <v>148.4</v>
      </c>
      <c r="AF2646" s="24" t="str">
        <f t="shared" si="41"/>
        <v>00148.4- New Hampshire</v>
      </c>
    </row>
    <row r="2647" spans="1:32" x14ac:dyDescent="0.25">
      <c r="A2647">
        <v>20200403</v>
      </c>
      <c r="B2647" t="s">
        <v>2766</v>
      </c>
      <c r="C2647">
        <v>479</v>
      </c>
      <c r="D2647">
        <v>6575</v>
      </c>
      <c r="E2647">
        <v>114</v>
      </c>
      <c r="G2647">
        <v>73</v>
      </c>
      <c r="L2647">
        <v>101</v>
      </c>
      <c r="M2647" t="s">
        <v>129</v>
      </c>
      <c r="N2647" s="1">
        <v>43923.375</v>
      </c>
      <c r="O2647" t="s">
        <v>2797</v>
      </c>
      <c r="P2647" t="s">
        <v>86</v>
      </c>
      <c r="Q2647">
        <v>5</v>
      </c>
      <c r="R2647">
        <v>73</v>
      </c>
      <c r="S2647">
        <v>7168</v>
      </c>
      <c r="T2647">
        <v>7054</v>
      </c>
      <c r="U2647">
        <v>7054</v>
      </c>
      <c r="V2647">
        <v>33</v>
      </c>
      <c r="W2647">
        <v>1</v>
      </c>
      <c r="X2647">
        <v>15</v>
      </c>
      <c r="Y2647">
        <v>497</v>
      </c>
      <c r="Z2647">
        <v>64</v>
      </c>
      <c r="AA2647">
        <v>561</v>
      </c>
      <c r="AB2647" s="24">
        <f>VLOOKUP(B2647,population!$B$2:$D$54,3,0)</f>
        <v>1359711</v>
      </c>
      <c r="AC2647" s="24" t="str">
        <f>VLOOKUP(B2647,regions!$A$2:$B$54,2,0)</f>
        <v>Northeast</v>
      </c>
      <c r="AD2647" s="24" t="str">
        <f>VLOOKUP(B2647,population!$B$2:$C$54,2,0)</f>
        <v> New Hampshire</v>
      </c>
      <c r="AE2647" s="24">
        <f>IFERROR(VLOOKUP(AD2647,'pop density'!$A$1:$B$51,2,0),"")</f>
        <v>148.4</v>
      </c>
      <c r="AF2647" s="24" t="str">
        <f t="shared" si="41"/>
        <v>00148.4- New Hampshire</v>
      </c>
    </row>
    <row r="2648" spans="1:32" x14ac:dyDescent="0.25">
      <c r="A2648">
        <v>20200404</v>
      </c>
      <c r="B2648" t="s">
        <v>2766</v>
      </c>
      <c r="C2648">
        <v>540</v>
      </c>
      <c r="D2648">
        <v>6965</v>
      </c>
      <c r="E2648">
        <v>94</v>
      </c>
      <c r="G2648">
        <v>80</v>
      </c>
      <c r="L2648">
        <v>144</v>
      </c>
      <c r="M2648" t="s">
        <v>129</v>
      </c>
      <c r="N2648" s="1">
        <v>43924.375</v>
      </c>
      <c r="O2648" t="s">
        <v>2798</v>
      </c>
      <c r="P2648" t="s">
        <v>88</v>
      </c>
      <c r="Q2648">
        <v>7</v>
      </c>
      <c r="R2648">
        <v>80</v>
      </c>
      <c r="S2648">
        <v>7599</v>
      </c>
      <c r="T2648">
        <v>7505</v>
      </c>
      <c r="U2648">
        <v>7505</v>
      </c>
      <c r="V2648">
        <v>33</v>
      </c>
      <c r="W2648">
        <v>2</v>
      </c>
      <c r="X2648">
        <v>7</v>
      </c>
      <c r="Y2648">
        <v>390</v>
      </c>
      <c r="Z2648">
        <v>61</v>
      </c>
      <c r="AA2648">
        <v>451</v>
      </c>
      <c r="AB2648" s="24">
        <f>VLOOKUP(B2648,population!$B$2:$D$54,3,0)</f>
        <v>1359711</v>
      </c>
      <c r="AC2648" s="24" t="str">
        <f>VLOOKUP(B2648,regions!$A$2:$B$54,2,0)</f>
        <v>Northeast</v>
      </c>
      <c r="AD2648" s="24" t="str">
        <f>VLOOKUP(B2648,population!$B$2:$C$54,2,0)</f>
        <v> New Hampshire</v>
      </c>
      <c r="AE2648" s="24">
        <f>IFERROR(VLOOKUP(AD2648,'pop density'!$A$1:$B$51,2,0),"")</f>
        <v>148.4</v>
      </c>
      <c r="AF2648" s="24" t="str">
        <f t="shared" si="41"/>
        <v>00148.4- New Hampshire</v>
      </c>
    </row>
    <row r="2649" spans="1:32" x14ac:dyDescent="0.25">
      <c r="A2649">
        <v>20200405</v>
      </c>
      <c r="B2649" t="s">
        <v>2766</v>
      </c>
      <c r="C2649">
        <v>621</v>
      </c>
      <c r="D2649">
        <v>7411</v>
      </c>
      <c r="E2649">
        <v>93</v>
      </c>
      <c r="G2649">
        <v>86</v>
      </c>
      <c r="L2649">
        <v>146</v>
      </c>
      <c r="M2649" t="s">
        <v>129</v>
      </c>
      <c r="N2649" s="1">
        <v>43925.375</v>
      </c>
      <c r="O2649" t="s">
        <v>2799</v>
      </c>
      <c r="P2649" t="s">
        <v>90</v>
      </c>
      <c r="Q2649">
        <v>9</v>
      </c>
      <c r="R2649">
        <v>86</v>
      </c>
      <c r="S2649">
        <v>8125</v>
      </c>
      <c r="T2649">
        <v>8032</v>
      </c>
      <c r="U2649">
        <v>8032</v>
      </c>
      <c r="V2649">
        <v>33</v>
      </c>
      <c r="W2649">
        <v>2</v>
      </c>
      <c r="X2649">
        <v>6</v>
      </c>
      <c r="Y2649">
        <v>446</v>
      </c>
      <c r="Z2649">
        <v>81</v>
      </c>
      <c r="AA2649">
        <v>527</v>
      </c>
      <c r="AB2649" s="24">
        <f>VLOOKUP(B2649,population!$B$2:$D$54,3,0)</f>
        <v>1359711</v>
      </c>
      <c r="AC2649" s="24" t="str">
        <f>VLOOKUP(B2649,regions!$A$2:$B$54,2,0)</f>
        <v>Northeast</v>
      </c>
      <c r="AD2649" s="24" t="str">
        <f>VLOOKUP(B2649,population!$B$2:$C$54,2,0)</f>
        <v> New Hampshire</v>
      </c>
      <c r="AE2649" s="24">
        <f>IFERROR(VLOOKUP(AD2649,'pop density'!$A$1:$B$51,2,0),"")</f>
        <v>148.4</v>
      </c>
      <c r="AF2649" s="24" t="str">
        <f t="shared" si="41"/>
        <v>00148.4- New Hampshire</v>
      </c>
    </row>
    <row r="2650" spans="1:32" x14ac:dyDescent="0.25">
      <c r="A2650">
        <v>20200406</v>
      </c>
      <c r="B2650" t="s">
        <v>2766</v>
      </c>
      <c r="C2650">
        <v>669</v>
      </c>
      <c r="D2650">
        <v>7701</v>
      </c>
      <c r="E2650">
        <v>101</v>
      </c>
      <c r="G2650">
        <v>92</v>
      </c>
      <c r="L2650">
        <v>147</v>
      </c>
      <c r="M2650" t="s">
        <v>129</v>
      </c>
      <c r="N2650" s="1">
        <v>43926.375</v>
      </c>
      <c r="O2650" t="s">
        <v>2800</v>
      </c>
      <c r="P2650" t="s">
        <v>92</v>
      </c>
      <c r="Q2650">
        <v>9</v>
      </c>
      <c r="R2650">
        <v>92</v>
      </c>
      <c r="S2650">
        <v>8471</v>
      </c>
      <c r="T2650">
        <v>8370</v>
      </c>
      <c r="U2650">
        <v>8370</v>
      </c>
      <c r="V2650">
        <v>33</v>
      </c>
      <c r="W2650">
        <v>0</v>
      </c>
      <c r="X2650">
        <v>6</v>
      </c>
      <c r="Y2650">
        <v>290</v>
      </c>
      <c r="Z2650">
        <v>48</v>
      </c>
      <c r="AA2650">
        <v>338</v>
      </c>
      <c r="AB2650" s="24">
        <f>VLOOKUP(B2650,population!$B$2:$D$54,3,0)</f>
        <v>1359711</v>
      </c>
      <c r="AC2650" s="24" t="str">
        <f>VLOOKUP(B2650,regions!$A$2:$B$54,2,0)</f>
        <v>Northeast</v>
      </c>
      <c r="AD2650" s="24" t="str">
        <f>VLOOKUP(B2650,population!$B$2:$C$54,2,0)</f>
        <v> New Hampshire</v>
      </c>
      <c r="AE2650" s="24">
        <f>IFERROR(VLOOKUP(AD2650,'pop density'!$A$1:$B$51,2,0),"")</f>
        <v>148.4</v>
      </c>
      <c r="AF2650" s="24" t="str">
        <f t="shared" si="41"/>
        <v>00148.4- New Hampshire</v>
      </c>
    </row>
    <row r="2651" spans="1:32" x14ac:dyDescent="0.25">
      <c r="A2651">
        <v>20200407</v>
      </c>
      <c r="B2651" t="s">
        <v>2766</v>
      </c>
      <c r="C2651">
        <v>715</v>
      </c>
      <c r="D2651">
        <v>8019</v>
      </c>
      <c r="E2651">
        <v>49</v>
      </c>
      <c r="G2651">
        <v>103</v>
      </c>
      <c r="L2651">
        <v>151</v>
      </c>
      <c r="M2651" t="s">
        <v>129</v>
      </c>
      <c r="N2651" s="1">
        <v>43927.375</v>
      </c>
      <c r="O2651" t="s">
        <v>2801</v>
      </c>
      <c r="P2651" t="s">
        <v>94</v>
      </c>
      <c r="Q2651">
        <v>9</v>
      </c>
      <c r="R2651">
        <v>103</v>
      </c>
      <c r="S2651">
        <v>8783</v>
      </c>
      <c r="T2651">
        <v>8734</v>
      </c>
      <c r="U2651">
        <v>8734</v>
      </c>
      <c r="V2651">
        <v>33</v>
      </c>
      <c r="W2651">
        <v>0</v>
      </c>
      <c r="X2651">
        <v>11</v>
      </c>
      <c r="Y2651">
        <v>318</v>
      </c>
      <c r="Z2651">
        <v>46</v>
      </c>
      <c r="AA2651">
        <v>364</v>
      </c>
      <c r="AB2651" s="24">
        <f>VLOOKUP(B2651,population!$B$2:$D$54,3,0)</f>
        <v>1359711</v>
      </c>
      <c r="AC2651" s="24" t="str">
        <f>VLOOKUP(B2651,regions!$A$2:$B$54,2,0)</f>
        <v>Northeast</v>
      </c>
      <c r="AD2651" s="24" t="str">
        <f>VLOOKUP(B2651,population!$B$2:$C$54,2,0)</f>
        <v> New Hampshire</v>
      </c>
      <c r="AE2651" s="24">
        <f>IFERROR(VLOOKUP(AD2651,'pop density'!$A$1:$B$51,2,0),"")</f>
        <v>148.4</v>
      </c>
      <c r="AF2651" s="24" t="str">
        <f t="shared" si="41"/>
        <v>00148.4- New Hampshire</v>
      </c>
    </row>
    <row r="2652" spans="1:32" x14ac:dyDescent="0.25">
      <c r="A2652">
        <v>20200408</v>
      </c>
      <c r="B2652" t="s">
        <v>2766</v>
      </c>
      <c r="C2652">
        <v>788</v>
      </c>
      <c r="D2652">
        <v>8389</v>
      </c>
      <c r="E2652">
        <v>89</v>
      </c>
      <c r="G2652">
        <v>118</v>
      </c>
      <c r="L2652">
        <v>211</v>
      </c>
      <c r="M2652" t="s">
        <v>129</v>
      </c>
      <c r="N2652" s="1">
        <v>43929.632638888892</v>
      </c>
      <c r="O2652" t="s">
        <v>2802</v>
      </c>
      <c r="P2652" t="s">
        <v>96</v>
      </c>
      <c r="Q2652">
        <v>18</v>
      </c>
      <c r="R2652">
        <v>118</v>
      </c>
      <c r="S2652">
        <v>9266</v>
      </c>
      <c r="T2652">
        <v>9177</v>
      </c>
      <c r="U2652">
        <v>9177</v>
      </c>
      <c r="V2652">
        <v>33</v>
      </c>
      <c r="W2652">
        <v>9</v>
      </c>
      <c r="X2652">
        <v>15</v>
      </c>
      <c r="Y2652">
        <v>370</v>
      </c>
      <c r="Z2652">
        <v>73</v>
      </c>
      <c r="AA2652">
        <v>443</v>
      </c>
      <c r="AB2652" s="24">
        <f>VLOOKUP(B2652,population!$B$2:$D$54,3,0)</f>
        <v>1359711</v>
      </c>
      <c r="AC2652" s="24" t="str">
        <f>VLOOKUP(B2652,regions!$A$2:$B$54,2,0)</f>
        <v>Northeast</v>
      </c>
      <c r="AD2652" s="24" t="str">
        <f>VLOOKUP(B2652,population!$B$2:$C$54,2,0)</f>
        <v> New Hampshire</v>
      </c>
      <c r="AE2652" s="24">
        <f>IFERROR(VLOOKUP(AD2652,'pop density'!$A$1:$B$51,2,0),"")</f>
        <v>148.4</v>
      </c>
      <c r="AF2652" s="24" t="str">
        <f t="shared" si="41"/>
        <v>00148.4- New Hampshire</v>
      </c>
    </row>
    <row r="2653" spans="1:32" x14ac:dyDescent="0.25">
      <c r="A2653">
        <v>20200409</v>
      </c>
      <c r="B2653" t="s">
        <v>2766</v>
      </c>
      <c r="C2653">
        <v>788</v>
      </c>
      <c r="D2653">
        <v>8763</v>
      </c>
      <c r="E2653">
        <v>143</v>
      </c>
      <c r="G2653">
        <v>118</v>
      </c>
      <c r="L2653">
        <v>227</v>
      </c>
      <c r="M2653" t="s">
        <v>129</v>
      </c>
      <c r="N2653" s="1">
        <v>43929.375</v>
      </c>
      <c r="O2653" t="s">
        <v>2803</v>
      </c>
      <c r="P2653" t="s">
        <v>98</v>
      </c>
      <c r="Q2653">
        <v>18</v>
      </c>
      <c r="R2653">
        <v>118</v>
      </c>
      <c r="S2653">
        <v>9694</v>
      </c>
      <c r="T2653">
        <v>9551</v>
      </c>
      <c r="U2653">
        <v>9551</v>
      </c>
      <c r="V2653">
        <v>33</v>
      </c>
      <c r="W2653">
        <v>0</v>
      </c>
      <c r="X2653">
        <v>0</v>
      </c>
      <c r="Y2653">
        <v>374</v>
      </c>
      <c r="Z2653">
        <v>0</v>
      </c>
      <c r="AA2653">
        <v>374</v>
      </c>
      <c r="AB2653" s="24">
        <f>VLOOKUP(B2653,population!$B$2:$D$54,3,0)</f>
        <v>1359711</v>
      </c>
      <c r="AC2653" s="24" t="str">
        <f>VLOOKUP(B2653,regions!$A$2:$B$54,2,0)</f>
        <v>Northeast</v>
      </c>
      <c r="AD2653" s="24" t="str">
        <f>VLOOKUP(B2653,population!$B$2:$C$54,2,0)</f>
        <v> New Hampshire</v>
      </c>
      <c r="AE2653" s="24">
        <f>IFERROR(VLOOKUP(AD2653,'pop density'!$A$1:$B$51,2,0),"")</f>
        <v>148.4</v>
      </c>
      <c r="AF2653" s="24" t="str">
        <f t="shared" si="41"/>
        <v>00148.4- New Hampshire</v>
      </c>
    </row>
    <row r="2654" spans="1:32" x14ac:dyDescent="0.25">
      <c r="A2654">
        <v>20200410</v>
      </c>
      <c r="B2654" t="s">
        <v>2766</v>
      </c>
      <c r="C2654">
        <v>819</v>
      </c>
      <c r="D2654">
        <v>9139</v>
      </c>
      <c r="E2654">
        <v>155</v>
      </c>
      <c r="G2654">
        <v>124</v>
      </c>
      <c r="L2654">
        <v>234</v>
      </c>
      <c r="M2654" t="s">
        <v>129</v>
      </c>
      <c r="N2654" s="1">
        <v>43930.375</v>
      </c>
      <c r="O2654" t="s">
        <v>2804</v>
      </c>
      <c r="P2654" t="s">
        <v>100</v>
      </c>
      <c r="Q2654">
        <v>21</v>
      </c>
      <c r="R2654">
        <v>124</v>
      </c>
      <c r="S2654">
        <v>10113</v>
      </c>
      <c r="T2654">
        <v>9958</v>
      </c>
      <c r="U2654">
        <v>9958</v>
      </c>
      <c r="V2654">
        <v>33</v>
      </c>
      <c r="W2654">
        <v>3</v>
      </c>
      <c r="X2654">
        <v>6</v>
      </c>
      <c r="Y2654">
        <v>376</v>
      </c>
      <c r="Z2654">
        <v>31</v>
      </c>
      <c r="AA2654">
        <v>407</v>
      </c>
      <c r="AB2654" s="24">
        <f>VLOOKUP(B2654,population!$B$2:$D$54,3,0)</f>
        <v>1359711</v>
      </c>
      <c r="AC2654" s="24" t="str">
        <f>VLOOKUP(B2654,regions!$A$2:$B$54,2,0)</f>
        <v>Northeast</v>
      </c>
      <c r="AD2654" s="24" t="str">
        <f>VLOOKUP(B2654,population!$B$2:$C$54,2,0)</f>
        <v> New Hampshire</v>
      </c>
      <c r="AE2654" s="24">
        <f>IFERROR(VLOOKUP(AD2654,'pop density'!$A$1:$B$51,2,0),"")</f>
        <v>148.4</v>
      </c>
      <c r="AF2654" s="24" t="str">
        <f t="shared" si="41"/>
        <v>00148.4- New Hampshire</v>
      </c>
    </row>
    <row r="2655" spans="1:32" x14ac:dyDescent="0.25">
      <c r="A2655">
        <v>20200411</v>
      </c>
      <c r="B2655" t="s">
        <v>2766</v>
      </c>
      <c r="C2655">
        <v>885</v>
      </c>
      <c r="D2655">
        <v>9608</v>
      </c>
      <c r="E2655">
        <v>93</v>
      </c>
      <c r="G2655">
        <v>134</v>
      </c>
      <c r="L2655">
        <v>234</v>
      </c>
      <c r="M2655" t="s">
        <v>129</v>
      </c>
      <c r="N2655" s="1">
        <v>43930.375</v>
      </c>
      <c r="O2655" t="s">
        <v>2805</v>
      </c>
      <c r="P2655" t="s">
        <v>102</v>
      </c>
      <c r="Q2655">
        <v>22</v>
      </c>
      <c r="R2655">
        <v>134</v>
      </c>
      <c r="S2655">
        <v>10586</v>
      </c>
      <c r="T2655">
        <v>10493</v>
      </c>
      <c r="U2655">
        <v>10493</v>
      </c>
      <c r="V2655">
        <v>33</v>
      </c>
      <c r="W2655">
        <v>1</v>
      </c>
      <c r="X2655">
        <v>10</v>
      </c>
      <c r="Y2655">
        <v>469</v>
      </c>
      <c r="Z2655">
        <v>66</v>
      </c>
      <c r="AA2655">
        <v>535</v>
      </c>
      <c r="AB2655" s="24">
        <f>VLOOKUP(B2655,population!$B$2:$D$54,3,0)</f>
        <v>1359711</v>
      </c>
      <c r="AC2655" s="24" t="str">
        <f>VLOOKUP(B2655,regions!$A$2:$B$54,2,0)</f>
        <v>Northeast</v>
      </c>
      <c r="AD2655" s="24" t="str">
        <f>VLOOKUP(B2655,population!$B$2:$C$54,2,0)</f>
        <v> New Hampshire</v>
      </c>
      <c r="AE2655" s="24">
        <f>IFERROR(VLOOKUP(AD2655,'pop density'!$A$1:$B$51,2,0),"")</f>
        <v>148.4</v>
      </c>
      <c r="AF2655" s="24" t="str">
        <f t="shared" si="41"/>
        <v>00148.4- New Hampshire</v>
      </c>
    </row>
    <row r="2656" spans="1:32" x14ac:dyDescent="0.25">
      <c r="A2656">
        <v>20200412</v>
      </c>
      <c r="B2656" t="s">
        <v>2766</v>
      </c>
      <c r="C2656">
        <v>929</v>
      </c>
      <c r="D2656">
        <v>9996</v>
      </c>
      <c r="E2656">
        <v>119</v>
      </c>
      <c r="G2656">
        <v>146</v>
      </c>
      <c r="L2656">
        <v>236</v>
      </c>
      <c r="M2656" t="s">
        <v>129</v>
      </c>
      <c r="N2656" s="1">
        <v>43932.375</v>
      </c>
      <c r="O2656" t="s">
        <v>2806</v>
      </c>
      <c r="P2656" t="s">
        <v>104</v>
      </c>
      <c r="Q2656">
        <v>23</v>
      </c>
      <c r="R2656">
        <v>146</v>
      </c>
      <c r="S2656">
        <v>11044</v>
      </c>
      <c r="T2656">
        <v>10925</v>
      </c>
      <c r="U2656">
        <v>10925</v>
      </c>
      <c r="V2656">
        <v>33</v>
      </c>
      <c r="W2656">
        <v>1</v>
      </c>
      <c r="X2656">
        <v>12</v>
      </c>
      <c r="Y2656">
        <v>388</v>
      </c>
      <c r="Z2656">
        <v>44</v>
      </c>
      <c r="AA2656">
        <v>432</v>
      </c>
      <c r="AB2656" s="24">
        <f>VLOOKUP(B2656,population!$B$2:$D$54,3,0)</f>
        <v>1359711</v>
      </c>
      <c r="AC2656" s="24" t="str">
        <f>VLOOKUP(B2656,regions!$A$2:$B$54,2,0)</f>
        <v>Northeast</v>
      </c>
      <c r="AD2656" s="24" t="str">
        <f>VLOOKUP(B2656,population!$B$2:$C$54,2,0)</f>
        <v> New Hampshire</v>
      </c>
      <c r="AE2656" s="24">
        <f>IFERROR(VLOOKUP(AD2656,'pop density'!$A$1:$B$51,2,0),"")</f>
        <v>148.4</v>
      </c>
      <c r="AF2656" s="24" t="str">
        <f t="shared" si="41"/>
        <v>00148.4- New Hampshire</v>
      </c>
    </row>
    <row r="2657" spans="1:32" x14ac:dyDescent="0.25">
      <c r="A2657">
        <v>20200413</v>
      </c>
      <c r="B2657" t="s">
        <v>2766</v>
      </c>
      <c r="C2657">
        <v>985</v>
      </c>
      <c r="D2657">
        <v>10222</v>
      </c>
      <c r="E2657">
        <v>125</v>
      </c>
      <c r="G2657">
        <v>152</v>
      </c>
      <c r="L2657">
        <v>239</v>
      </c>
      <c r="M2657" t="s">
        <v>129</v>
      </c>
      <c r="N2657" s="1">
        <v>43934.375</v>
      </c>
      <c r="O2657" t="s">
        <v>2807</v>
      </c>
      <c r="P2657" t="s">
        <v>106</v>
      </c>
      <c r="Q2657">
        <v>23</v>
      </c>
      <c r="R2657">
        <v>152</v>
      </c>
      <c r="S2657">
        <v>11332</v>
      </c>
      <c r="T2657">
        <v>11207</v>
      </c>
      <c r="U2657">
        <v>11207</v>
      </c>
      <c r="V2657">
        <v>33</v>
      </c>
      <c r="W2657">
        <v>0</v>
      </c>
      <c r="X2657">
        <v>6</v>
      </c>
      <c r="Y2657">
        <v>226</v>
      </c>
      <c r="Z2657">
        <v>56</v>
      </c>
      <c r="AA2657">
        <v>282</v>
      </c>
      <c r="AB2657" s="24">
        <f>VLOOKUP(B2657,population!$B$2:$D$54,3,0)</f>
        <v>1359711</v>
      </c>
      <c r="AC2657" s="24" t="str">
        <f>VLOOKUP(B2657,regions!$A$2:$B$54,2,0)</f>
        <v>Northeast</v>
      </c>
      <c r="AD2657" s="24" t="str">
        <f>VLOOKUP(B2657,population!$B$2:$C$54,2,0)</f>
        <v> New Hampshire</v>
      </c>
      <c r="AE2657" s="24">
        <f>IFERROR(VLOOKUP(AD2657,'pop density'!$A$1:$B$51,2,0),"")</f>
        <v>148.4</v>
      </c>
      <c r="AF2657" s="24" t="str">
        <f t="shared" si="41"/>
        <v>00148.4- New Hampshire</v>
      </c>
    </row>
    <row r="2658" spans="1:32" x14ac:dyDescent="0.25">
      <c r="A2658">
        <v>20200414</v>
      </c>
      <c r="B2658" t="s">
        <v>2766</v>
      </c>
      <c r="C2658">
        <v>1020</v>
      </c>
      <c r="D2658">
        <v>10590</v>
      </c>
      <c r="E2658">
        <v>25</v>
      </c>
      <c r="F2658">
        <v>72</v>
      </c>
      <c r="G2658">
        <v>152</v>
      </c>
      <c r="L2658">
        <v>249</v>
      </c>
      <c r="M2658" t="s">
        <v>129</v>
      </c>
      <c r="N2658" s="1">
        <v>43935.375</v>
      </c>
      <c r="O2658" t="s">
        <v>2808</v>
      </c>
      <c r="P2658" t="s">
        <v>108</v>
      </c>
      <c r="Q2658">
        <v>23</v>
      </c>
      <c r="R2658">
        <v>152</v>
      </c>
      <c r="S2658">
        <v>11635</v>
      </c>
      <c r="T2658">
        <v>11610</v>
      </c>
      <c r="U2658">
        <v>11610</v>
      </c>
      <c r="V2658">
        <v>33</v>
      </c>
      <c r="W2658">
        <v>0</v>
      </c>
      <c r="X2658">
        <v>0</v>
      </c>
      <c r="Y2658">
        <v>368</v>
      </c>
      <c r="Z2658">
        <v>35</v>
      </c>
      <c r="AA2658">
        <v>403</v>
      </c>
      <c r="AB2658" s="24">
        <f>VLOOKUP(B2658,population!$B$2:$D$54,3,0)</f>
        <v>1359711</v>
      </c>
      <c r="AC2658" s="24" t="str">
        <f>VLOOKUP(B2658,regions!$A$2:$B$54,2,0)</f>
        <v>Northeast</v>
      </c>
      <c r="AD2658" s="24" t="str">
        <f>VLOOKUP(B2658,population!$B$2:$C$54,2,0)</f>
        <v> New Hampshire</v>
      </c>
      <c r="AE2658" s="24">
        <f>IFERROR(VLOOKUP(AD2658,'pop density'!$A$1:$B$51,2,0),"")</f>
        <v>148.4</v>
      </c>
      <c r="AF2658" s="24" t="str">
        <f t="shared" si="41"/>
        <v>00148.4- New Hampshire</v>
      </c>
    </row>
    <row r="2659" spans="1:32" x14ac:dyDescent="0.25">
      <c r="A2659">
        <v>20200415</v>
      </c>
      <c r="B2659" t="s">
        <v>2766</v>
      </c>
      <c r="C2659">
        <v>1139</v>
      </c>
      <c r="D2659">
        <v>11027</v>
      </c>
      <c r="E2659">
        <v>121</v>
      </c>
      <c r="F2659">
        <v>70</v>
      </c>
      <c r="G2659">
        <v>178</v>
      </c>
      <c r="L2659">
        <v>365</v>
      </c>
      <c r="M2659" t="s">
        <v>129</v>
      </c>
      <c r="N2659" s="1">
        <v>43936.375</v>
      </c>
      <c r="O2659" t="s">
        <v>2809</v>
      </c>
      <c r="P2659" t="s">
        <v>110</v>
      </c>
      <c r="Q2659">
        <v>32</v>
      </c>
      <c r="R2659">
        <v>178</v>
      </c>
      <c r="S2659">
        <v>12287</v>
      </c>
      <c r="T2659">
        <v>12166</v>
      </c>
      <c r="U2659">
        <v>12166</v>
      </c>
      <c r="V2659">
        <v>33</v>
      </c>
      <c r="W2659">
        <v>9</v>
      </c>
      <c r="X2659">
        <v>26</v>
      </c>
      <c r="Y2659">
        <v>437</v>
      </c>
      <c r="Z2659">
        <v>119</v>
      </c>
      <c r="AA2659">
        <v>556</v>
      </c>
      <c r="AB2659" s="24">
        <f>VLOOKUP(B2659,population!$B$2:$D$54,3,0)</f>
        <v>1359711</v>
      </c>
      <c r="AC2659" s="24" t="str">
        <f>VLOOKUP(B2659,regions!$A$2:$B$54,2,0)</f>
        <v>Northeast</v>
      </c>
      <c r="AD2659" s="24" t="str">
        <f>VLOOKUP(B2659,population!$B$2:$C$54,2,0)</f>
        <v> New Hampshire</v>
      </c>
      <c r="AE2659" s="24">
        <f>IFERROR(VLOOKUP(AD2659,'pop density'!$A$1:$B$51,2,0),"")</f>
        <v>148.4</v>
      </c>
      <c r="AF2659" s="24" t="str">
        <f t="shared" si="41"/>
        <v>00148.4- New Hampshire</v>
      </c>
    </row>
    <row r="2660" spans="1:32" x14ac:dyDescent="0.25">
      <c r="A2660">
        <v>20200416</v>
      </c>
      <c r="B2660" t="s">
        <v>2766</v>
      </c>
      <c r="C2660">
        <v>1139</v>
      </c>
      <c r="D2660">
        <v>11027</v>
      </c>
      <c r="E2660">
        <v>121</v>
      </c>
      <c r="F2660">
        <v>70</v>
      </c>
      <c r="G2660">
        <v>178</v>
      </c>
      <c r="L2660">
        <v>365</v>
      </c>
      <c r="M2660" t="s">
        <v>129</v>
      </c>
      <c r="N2660" s="1">
        <v>43936.375</v>
      </c>
      <c r="O2660" t="s">
        <v>2810</v>
      </c>
      <c r="P2660" t="s">
        <v>112</v>
      </c>
      <c r="Q2660">
        <v>32</v>
      </c>
      <c r="R2660">
        <v>178</v>
      </c>
      <c r="S2660">
        <v>12287</v>
      </c>
      <c r="T2660">
        <v>12166</v>
      </c>
      <c r="U2660">
        <v>12166</v>
      </c>
      <c r="V2660">
        <v>33</v>
      </c>
      <c r="W2660">
        <v>0</v>
      </c>
      <c r="X2660">
        <v>0</v>
      </c>
      <c r="Y2660">
        <v>0</v>
      </c>
      <c r="Z2660">
        <v>0</v>
      </c>
      <c r="AA2660">
        <v>0</v>
      </c>
      <c r="AB2660" s="24">
        <f>VLOOKUP(B2660,population!$B$2:$D$54,3,0)</f>
        <v>1359711</v>
      </c>
      <c r="AC2660" s="24" t="str">
        <f>VLOOKUP(B2660,regions!$A$2:$B$54,2,0)</f>
        <v>Northeast</v>
      </c>
      <c r="AD2660" s="24" t="str">
        <f>VLOOKUP(B2660,population!$B$2:$C$54,2,0)</f>
        <v> New Hampshire</v>
      </c>
      <c r="AE2660" s="24">
        <f>IFERROR(VLOOKUP(AD2660,'pop density'!$A$1:$B$51,2,0),"")</f>
        <v>148.4</v>
      </c>
      <c r="AF2660" s="24" t="str">
        <f t="shared" si="41"/>
        <v>00148.4- New Hampshire</v>
      </c>
    </row>
    <row r="2661" spans="1:32" x14ac:dyDescent="0.25">
      <c r="A2661">
        <v>20200417</v>
      </c>
      <c r="B2661" t="s">
        <v>2766</v>
      </c>
      <c r="C2661">
        <v>1287</v>
      </c>
      <c r="D2661">
        <v>11421</v>
      </c>
      <c r="E2661">
        <v>174</v>
      </c>
      <c r="F2661">
        <v>74</v>
      </c>
      <c r="G2661">
        <v>190</v>
      </c>
      <c r="L2661">
        <v>455</v>
      </c>
      <c r="M2661" t="s">
        <v>129</v>
      </c>
      <c r="N2661" s="1">
        <v>43938.375</v>
      </c>
      <c r="O2661" t="s">
        <v>2811</v>
      </c>
      <c r="P2661" t="s">
        <v>114</v>
      </c>
      <c r="Q2661">
        <v>37</v>
      </c>
      <c r="R2661">
        <v>190</v>
      </c>
      <c r="S2661">
        <v>12882</v>
      </c>
      <c r="T2661">
        <v>12708</v>
      </c>
      <c r="U2661">
        <v>12708</v>
      </c>
      <c r="V2661">
        <v>33</v>
      </c>
      <c r="W2661">
        <v>5</v>
      </c>
      <c r="X2661">
        <v>12</v>
      </c>
      <c r="Y2661">
        <v>394</v>
      </c>
      <c r="Z2661">
        <v>148</v>
      </c>
      <c r="AA2661">
        <v>542</v>
      </c>
      <c r="AB2661" s="24">
        <f>VLOOKUP(B2661,population!$B$2:$D$54,3,0)</f>
        <v>1359711</v>
      </c>
      <c r="AC2661" s="24" t="str">
        <f>VLOOKUP(B2661,regions!$A$2:$B$54,2,0)</f>
        <v>Northeast</v>
      </c>
      <c r="AD2661" s="24" t="str">
        <f>VLOOKUP(B2661,population!$B$2:$C$54,2,0)</f>
        <v> New Hampshire</v>
      </c>
      <c r="AE2661" s="24">
        <f>IFERROR(VLOOKUP(AD2661,'pop density'!$A$1:$B$51,2,0),"")</f>
        <v>148.4</v>
      </c>
      <c r="AF2661" s="24" t="str">
        <f t="shared" si="41"/>
        <v>00148.4- New Hampshire</v>
      </c>
    </row>
    <row r="2662" spans="1:32" x14ac:dyDescent="0.25">
      <c r="A2662">
        <v>20200418</v>
      </c>
      <c r="B2662" t="s">
        <v>2766</v>
      </c>
      <c r="C2662">
        <v>1287</v>
      </c>
      <c r="D2662">
        <v>11565</v>
      </c>
      <c r="E2662">
        <v>174</v>
      </c>
      <c r="F2662">
        <v>86</v>
      </c>
      <c r="G2662">
        <v>190</v>
      </c>
      <c r="L2662">
        <v>468</v>
      </c>
      <c r="M2662" t="s">
        <v>129</v>
      </c>
      <c r="N2662" s="1">
        <v>43938.375</v>
      </c>
      <c r="O2662" t="s">
        <v>2812</v>
      </c>
      <c r="P2662" t="s">
        <v>116</v>
      </c>
      <c r="Q2662">
        <v>37</v>
      </c>
      <c r="R2662">
        <v>190</v>
      </c>
      <c r="S2662">
        <v>13026</v>
      </c>
      <c r="T2662">
        <v>12852</v>
      </c>
      <c r="U2662">
        <v>12852</v>
      </c>
      <c r="V2662">
        <v>33</v>
      </c>
      <c r="W2662">
        <v>0</v>
      </c>
      <c r="X2662">
        <v>0</v>
      </c>
      <c r="Y2662">
        <v>144</v>
      </c>
      <c r="Z2662">
        <v>0</v>
      </c>
      <c r="AA2662">
        <v>144</v>
      </c>
      <c r="AB2662" s="24">
        <f>VLOOKUP(B2662,population!$B$2:$D$54,3,0)</f>
        <v>1359711</v>
      </c>
      <c r="AC2662" s="24" t="str">
        <f>VLOOKUP(B2662,regions!$A$2:$B$54,2,0)</f>
        <v>Northeast</v>
      </c>
      <c r="AD2662" s="24" t="str">
        <f>VLOOKUP(B2662,population!$B$2:$C$54,2,0)</f>
        <v> New Hampshire</v>
      </c>
      <c r="AE2662" s="24">
        <f>IFERROR(VLOOKUP(AD2662,'pop density'!$A$1:$B$51,2,0),"")</f>
        <v>148.4</v>
      </c>
      <c r="AF2662" s="24" t="str">
        <f t="shared" si="41"/>
        <v>00148.4- New Hampshire</v>
      </c>
    </row>
    <row r="2663" spans="1:32" x14ac:dyDescent="0.25">
      <c r="A2663">
        <v>20200419</v>
      </c>
      <c r="B2663" t="s">
        <v>2766</v>
      </c>
      <c r="C2663">
        <v>1342</v>
      </c>
      <c r="D2663">
        <v>12082</v>
      </c>
      <c r="E2663">
        <v>316</v>
      </c>
      <c r="F2663">
        <v>85</v>
      </c>
      <c r="G2663">
        <v>192</v>
      </c>
      <c r="L2663">
        <v>513</v>
      </c>
      <c r="M2663" t="s">
        <v>129</v>
      </c>
      <c r="N2663" s="1">
        <v>43940.375</v>
      </c>
      <c r="O2663" t="s">
        <v>2813</v>
      </c>
      <c r="P2663" t="s">
        <v>118</v>
      </c>
      <c r="Q2663">
        <v>38</v>
      </c>
      <c r="R2663">
        <v>192</v>
      </c>
      <c r="S2663">
        <v>13740</v>
      </c>
      <c r="T2663">
        <v>13424</v>
      </c>
      <c r="U2663">
        <v>13424</v>
      </c>
      <c r="V2663">
        <v>33</v>
      </c>
      <c r="W2663">
        <v>1</v>
      </c>
      <c r="X2663">
        <v>2</v>
      </c>
      <c r="Y2663">
        <v>517</v>
      </c>
      <c r="Z2663">
        <v>55</v>
      </c>
      <c r="AA2663">
        <v>572</v>
      </c>
      <c r="AB2663" s="24">
        <f>VLOOKUP(B2663,population!$B$2:$D$54,3,0)</f>
        <v>1359711</v>
      </c>
      <c r="AC2663" s="24" t="str">
        <f>VLOOKUP(B2663,regions!$A$2:$B$54,2,0)</f>
        <v>Northeast</v>
      </c>
      <c r="AD2663" s="24" t="str">
        <f>VLOOKUP(B2663,population!$B$2:$C$54,2,0)</f>
        <v> New Hampshire</v>
      </c>
      <c r="AE2663" s="24">
        <f>IFERROR(VLOOKUP(AD2663,'pop density'!$A$1:$B$51,2,0),"")</f>
        <v>148.4</v>
      </c>
      <c r="AF2663" s="24" t="str">
        <f t="shared" si="41"/>
        <v>00148.4- New Hampshire</v>
      </c>
    </row>
    <row r="2664" spans="1:32" x14ac:dyDescent="0.25">
      <c r="A2664">
        <v>20200420</v>
      </c>
      <c r="B2664" t="s">
        <v>2766</v>
      </c>
      <c r="C2664">
        <v>1392</v>
      </c>
      <c r="D2664">
        <v>12726</v>
      </c>
      <c r="E2664">
        <v>298</v>
      </c>
      <c r="F2664">
        <v>79</v>
      </c>
      <c r="G2664">
        <v>198</v>
      </c>
      <c r="L2664">
        <v>521</v>
      </c>
      <c r="M2664" t="s">
        <v>129</v>
      </c>
      <c r="N2664" s="1">
        <v>43940.375</v>
      </c>
      <c r="O2664" t="s">
        <v>2814</v>
      </c>
      <c r="P2664" t="s">
        <v>120</v>
      </c>
      <c r="Q2664">
        <v>41</v>
      </c>
      <c r="R2664">
        <v>198</v>
      </c>
      <c r="S2664">
        <v>14416</v>
      </c>
      <c r="T2664">
        <v>14118</v>
      </c>
      <c r="U2664">
        <v>14118</v>
      </c>
      <c r="V2664">
        <v>33</v>
      </c>
      <c r="W2664">
        <v>3</v>
      </c>
      <c r="X2664">
        <v>6</v>
      </c>
      <c r="Y2664">
        <v>644</v>
      </c>
      <c r="Z2664">
        <v>50</v>
      </c>
      <c r="AA2664">
        <v>694</v>
      </c>
      <c r="AB2664" s="24">
        <f>VLOOKUP(B2664,population!$B$2:$D$54,3,0)</f>
        <v>1359711</v>
      </c>
      <c r="AC2664" s="24" t="str">
        <f>VLOOKUP(B2664,regions!$A$2:$B$54,2,0)</f>
        <v>Northeast</v>
      </c>
      <c r="AD2664" s="24" t="str">
        <f>VLOOKUP(B2664,population!$B$2:$C$54,2,0)</f>
        <v> New Hampshire</v>
      </c>
      <c r="AE2664" s="24">
        <f>IFERROR(VLOOKUP(AD2664,'pop density'!$A$1:$B$51,2,0),"")</f>
        <v>148.4</v>
      </c>
      <c r="AF2664" s="24" t="str">
        <f t="shared" si="41"/>
        <v>00148.4- New Hampshire</v>
      </c>
    </row>
    <row r="2665" spans="1:32" x14ac:dyDescent="0.25">
      <c r="A2665">
        <v>20200421</v>
      </c>
      <c r="B2665" t="s">
        <v>2766</v>
      </c>
      <c r="C2665">
        <v>1491</v>
      </c>
      <c r="D2665">
        <v>12848</v>
      </c>
      <c r="E2665">
        <v>244</v>
      </c>
      <c r="F2665">
        <v>78</v>
      </c>
      <c r="G2665">
        <v>206</v>
      </c>
      <c r="L2665">
        <v>521</v>
      </c>
      <c r="M2665" t="s">
        <v>129</v>
      </c>
      <c r="N2665" s="1">
        <v>43942.375</v>
      </c>
      <c r="O2665" t="s">
        <v>2815</v>
      </c>
      <c r="P2665" t="s">
        <v>122</v>
      </c>
      <c r="Q2665">
        <v>42</v>
      </c>
      <c r="R2665">
        <v>206</v>
      </c>
      <c r="S2665">
        <v>14583</v>
      </c>
      <c r="T2665">
        <v>14339</v>
      </c>
      <c r="U2665">
        <v>14339</v>
      </c>
      <c r="V2665">
        <v>33</v>
      </c>
      <c r="W2665">
        <v>1</v>
      </c>
      <c r="X2665">
        <v>8</v>
      </c>
      <c r="Y2665">
        <v>122</v>
      </c>
      <c r="Z2665">
        <v>99</v>
      </c>
      <c r="AA2665">
        <v>221</v>
      </c>
      <c r="AB2665" s="24">
        <f>VLOOKUP(B2665,population!$B$2:$D$54,3,0)</f>
        <v>1359711</v>
      </c>
      <c r="AC2665" s="24" t="str">
        <f>VLOOKUP(B2665,regions!$A$2:$B$54,2,0)</f>
        <v>Northeast</v>
      </c>
      <c r="AD2665" s="24" t="str">
        <f>VLOOKUP(B2665,population!$B$2:$C$54,2,0)</f>
        <v> New Hampshire</v>
      </c>
      <c r="AE2665" s="24">
        <f>IFERROR(VLOOKUP(AD2665,'pop density'!$A$1:$B$51,2,0),"")</f>
        <v>148.4</v>
      </c>
      <c r="AF2665" s="24" t="str">
        <f t="shared" si="41"/>
        <v>00148.4- New Hampshire</v>
      </c>
    </row>
    <row r="2666" spans="1:32" x14ac:dyDescent="0.25">
      <c r="A2666">
        <v>20200422</v>
      </c>
      <c r="B2666" t="s">
        <v>2766</v>
      </c>
      <c r="C2666">
        <v>1491</v>
      </c>
      <c r="D2666">
        <v>13550</v>
      </c>
      <c r="E2666">
        <v>225</v>
      </c>
      <c r="F2666">
        <v>94</v>
      </c>
      <c r="G2666">
        <v>206</v>
      </c>
      <c r="L2666">
        <v>546</v>
      </c>
      <c r="M2666" t="s">
        <v>129</v>
      </c>
      <c r="N2666" s="1">
        <v>43943.375</v>
      </c>
      <c r="O2666" t="s">
        <v>2816</v>
      </c>
      <c r="P2666" t="s">
        <v>124</v>
      </c>
      <c r="Q2666">
        <v>42</v>
      </c>
      <c r="R2666">
        <v>206</v>
      </c>
      <c r="S2666">
        <v>15266</v>
      </c>
      <c r="T2666">
        <v>15041</v>
      </c>
      <c r="U2666">
        <v>15041</v>
      </c>
      <c r="V2666">
        <v>33</v>
      </c>
      <c r="W2666">
        <v>0</v>
      </c>
      <c r="X2666">
        <v>0</v>
      </c>
      <c r="Y2666">
        <v>702</v>
      </c>
      <c r="Z2666">
        <v>0</v>
      </c>
      <c r="AA2666">
        <v>702</v>
      </c>
      <c r="AB2666" s="24">
        <f>VLOOKUP(B2666,population!$B$2:$D$54,3,0)</f>
        <v>1359711</v>
      </c>
      <c r="AC2666" s="24" t="str">
        <f>VLOOKUP(B2666,regions!$A$2:$B$54,2,0)</f>
        <v>Northeast</v>
      </c>
      <c r="AD2666" s="24" t="str">
        <f>VLOOKUP(B2666,population!$B$2:$C$54,2,0)</f>
        <v> New Hampshire</v>
      </c>
      <c r="AE2666" s="24">
        <f>IFERROR(VLOOKUP(AD2666,'pop density'!$A$1:$B$51,2,0),"")</f>
        <v>148.4</v>
      </c>
      <c r="AF2666" s="24" t="str">
        <f t="shared" si="41"/>
        <v>00148.4- New Hampshire</v>
      </c>
    </row>
    <row r="2667" spans="1:32" x14ac:dyDescent="0.25">
      <c r="A2667">
        <v>20200423</v>
      </c>
      <c r="B2667" t="s">
        <v>2766</v>
      </c>
      <c r="C2667">
        <v>1588</v>
      </c>
      <c r="D2667">
        <v>14424</v>
      </c>
      <c r="E2667">
        <v>265</v>
      </c>
      <c r="F2667">
        <v>91</v>
      </c>
      <c r="G2667">
        <v>213</v>
      </c>
      <c r="L2667">
        <v>550</v>
      </c>
      <c r="M2667" t="s">
        <v>129</v>
      </c>
      <c r="N2667" s="1">
        <v>43944.375</v>
      </c>
      <c r="O2667" t="s">
        <v>2817</v>
      </c>
      <c r="P2667" t="s">
        <v>126</v>
      </c>
      <c r="Q2667">
        <v>48</v>
      </c>
      <c r="R2667">
        <v>213</v>
      </c>
      <c r="S2667">
        <v>16277</v>
      </c>
      <c r="T2667">
        <v>16012</v>
      </c>
      <c r="U2667">
        <v>16012</v>
      </c>
      <c r="V2667">
        <v>33</v>
      </c>
      <c r="W2667">
        <v>6</v>
      </c>
      <c r="X2667">
        <v>7</v>
      </c>
      <c r="Y2667">
        <v>874</v>
      </c>
      <c r="Z2667">
        <v>97</v>
      </c>
      <c r="AA2667">
        <v>971</v>
      </c>
      <c r="AB2667" s="24">
        <f>VLOOKUP(B2667,population!$B$2:$D$54,3,0)</f>
        <v>1359711</v>
      </c>
      <c r="AC2667" s="24" t="str">
        <f>VLOOKUP(B2667,regions!$A$2:$B$54,2,0)</f>
        <v>Northeast</v>
      </c>
      <c r="AD2667" s="24" t="str">
        <f>VLOOKUP(B2667,population!$B$2:$C$54,2,0)</f>
        <v> New Hampshire</v>
      </c>
      <c r="AE2667" s="24">
        <f>IFERROR(VLOOKUP(AD2667,'pop density'!$A$1:$B$51,2,0),"")</f>
        <v>148.4</v>
      </c>
      <c r="AF2667" s="24" t="str">
        <f t="shared" si="41"/>
        <v>00148.4- New Hampshire</v>
      </c>
    </row>
    <row r="2668" spans="1:32" x14ac:dyDescent="0.25">
      <c r="A2668">
        <v>20200424</v>
      </c>
      <c r="B2668" t="s">
        <v>2766</v>
      </c>
      <c r="C2668">
        <v>1670</v>
      </c>
      <c r="D2668">
        <v>15139</v>
      </c>
      <c r="E2668">
        <v>424</v>
      </c>
      <c r="F2668">
        <v>92</v>
      </c>
      <c r="G2668">
        <v>218</v>
      </c>
      <c r="L2668">
        <v>551</v>
      </c>
      <c r="M2668" t="s">
        <v>129</v>
      </c>
      <c r="N2668" s="1">
        <v>43944.375</v>
      </c>
      <c r="O2668" t="s">
        <v>2818</v>
      </c>
      <c r="P2668" t="s">
        <v>128</v>
      </c>
      <c r="Q2668">
        <v>51</v>
      </c>
      <c r="R2668">
        <v>218</v>
      </c>
      <c r="S2668">
        <v>17233</v>
      </c>
      <c r="T2668">
        <v>16809</v>
      </c>
      <c r="U2668">
        <v>16809</v>
      </c>
      <c r="V2668">
        <v>33</v>
      </c>
      <c r="W2668">
        <v>3</v>
      </c>
      <c r="X2668">
        <v>5</v>
      </c>
      <c r="Y2668">
        <v>715</v>
      </c>
      <c r="Z2668">
        <v>82</v>
      </c>
      <c r="AA2668">
        <v>797</v>
      </c>
      <c r="AB2668" s="24">
        <f>VLOOKUP(B2668,population!$B$2:$D$54,3,0)</f>
        <v>1359711</v>
      </c>
      <c r="AC2668" s="24" t="str">
        <f>VLOOKUP(B2668,regions!$A$2:$B$54,2,0)</f>
        <v>Northeast</v>
      </c>
      <c r="AD2668" s="24" t="str">
        <f>VLOOKUP(B2668,population!$B$2:$C$54,2,0)</f>
        <v> New Hampshire</v>
      </c>
      <c r="AE2668" s="24">
        <f>IFERROR(VLOOKUP(AD2668,'pop density'!$A$1:$B$51,2,0),"")</f>
        <v>148.4</v>
      </c>
      <c r="AF2668" s="24" t="str">
        <f t="shared" si="41"/>
        <v>00148.4- New Hampshire</v>
      </c>
    </row>
    <row r="2669" spans="1:32" x14ac:dyDescent="0.25">
      <c r="A2669">
        <v>20200425</v>
      </c>
      <c r="B2669" t="s">
        <v>2766</v>
      </c>
      <c r="C2669">
        <v>1720</v>
      </c>
      <c r="D2669">
        <v>16007</v>
      </c>
      <c r="E2669">
        <v>398</v>
      </c>
      <c r="F2669">
        <v>89</v>
      </c>
      <c r="G2669">
        <v>224</v>
      </c>
      <c r="L2669">
        <v>578</v>
      </c>
      <c r="M2669" t="s">
        <v>140</v>
      </c>
      <c r="N2669" s="1">
        <v>43945.375</v>
      </c>
      <c r="O2669" t="s">
        <v>2819</v>
      </c>
      <c r="P2669" t="s">
        <v>131</v>
      </c>
      <c r="Q2669">
        <v>53</v>
      </c>
      <c r="R2669">
        <v>224</v>
      </c>
      <c r="S2669">
        <v>18125</v>
      </c>
      <c r="T2669">
        <v>17727</v>
      </c>
      <c r="U2669">
        <v>17727</v>
      </c>
      <c r="V2669">
        <v>33</v>
      </c>
      <c r="W2669">
        <v>2</v>
      </c>
      <c r="X2669">
        <v>6</v>
      </c>
      <c r="Y2669">
        <v>868</v>
      </c>
      <c r="Z2669">
        <v>50</v>
      </c>
      <c r="AA2669">
        <v>918</v>
      </c>
      <c r="AB2669" s="24">
        <f>VLOOKUP(B2669,population!$B$2:$D$54,3,0)</f>
        <v>1359711</v>
      </c>
      <c r="AC2669" s="24" t="str">
        <f>VLOOKUP(B2669,regions!$A$2:$B$54,2,0)</f>
        <v>Northeast</v>
      </c>
      <c r="AD2669" s="24" t="str">
        <f>VLOOKUP(B2669,population!$B$2:$C$54,2,0)</f>
        <v> New Hampshire</v>
      </c>
      <c r="AE2669" s="24">
        <f>IFERROR(VLOOKUP(AD2669,'pop density'!$A$1:$B$51,2,0),"")</f>
        <v>148.4</v>
      </c>
      <c r="AF2669" s="24" t="str">
        <f t="shared" si="41"/>
        <v>00148.4- New Hampshire</v>
      </c>
    </row>
    <row r="2670" spans="1:32" x14ac:dyDescent="0.25">
      <c r="A2670">
        <v>20200426</v>
      </c>
      <c r="B2670" t="s">
        <v>2766</v>
      </c>
      <c r="C2670">
        <v>1787</v>
      </c>
      <c r="D2670">
        <v>16964</v>
      </c>
      <c r="E2670">
        <v>550</v>
      </c>
      <c r="F2670">
        <v>95</v>
      </c>
      <c r="G2670">
        <v>238</v>
      </c>
      <c r="L2670">
        <v>777</v>
      </c>
      <c r="M2670" t="s">
        <v>140</v>
      </c>
      <c r="N2670" s="1">
        <v>43946.375</v>
      </c>
      <c r="O2670" t="s">
        <v>2820</v>
      </c>
      <c r="P2670" t="s">
        <v>133</v>
      </c>
      <c r="Q2670">
        <v>60</v>
      </c>
      <c r="R2670">
        <v>238</v>
      </c>
      <c r="S2670">
        <v>19301</v>
      </c>
      <c r="T2670">
        <v>18751</v>
      </c>
      <c r="U2670">
        <v>18751</v>
      </c>
      <c r="V2670">
        <v>33</v>
      </c>
      <c r="W2670">
        <v>7</v>
      </c>
      <c r="X2670">
        <v>14</v>
      </c>
      <c r="Y2670">
        <v>957</v>
      </c>
      <c r="Z2670">
        <v>67</v>
      </c>
      <c r="AA2670">
        <v>1024</v>
      </c>
      <c r="AB2670" s="24">
        <f>VLOOKUP(B2670,population!$B$2:$D$54,3,0)</f>
        <v>1359711</v>
      </c>
      <c r="AC2670" s="24" t="str">
        <f>VLOOKUP(B2670,regions!$A$2:$B$54,2,0)</f>
        <v>Northeast</v>
      </c>
      <c r="AD2670" s="24" t="str">
        <f>VLOOKUP(B2670,population!$B$2:$C$54,2,0)</f>
        <v> New Hampshire</v>
      </c>
      <c r="AE2670" s="24">
        <f>IFERROR(VLOOKUP(AD2670,'pop density'!$A$1:$B$51,2,0),"")</f>
        <v>148.4</v>
      </c>
      <c r="AF2670" s="24" t="str">
        <f t="shared" si="41"/>
        <v>00148.4- New Hampshire</v>
      </c>
    </row>
    <row r="2671" spans="1:32" x14ac:dyDescent="0.25">
      <c r="A2671">
        <v>20200427</v>
      </c>
      <c r="B2671" t="s">
        <v>2766</v>
      </c>
      <c r="C2671">
        <v>1864</v>
      </c>
      <c r="D2671">
        <v>17860</v>
      </c>
      <c r="E2671">
        <v>270</v>
      </c>
      <c r="F2671">
        <v>101</v>
      </c>
      <c r="G2671">
        <v>242</v>
      </c>
      <c r="L2671">
        <v>779</v>
      </c>
      <c r="M2671" t="s">
        <v>140</v>
      </c>
      <c r="N2671" s="1">
        <v>43947.375</v>
      </c>
      <c r="O2671" t="s">
        <v>2821</v>
      </c>
      <c r="P2671" t="s">
        <v>135</v>
      </c>
      <c r="Q2671">
        <v>60</v>
      </c>
      <c r="R2671">
        <v>242</v>
      </c>
      <c r="S2671">
        <v>19994</v>
      </c>
      <c r="T2671">
        <v>19724</v>
      </c>
      <c r="U2671">
        <v>19724</v>
      </c>
      <c r="V2671">
        <v>33</v>
      </c>
      <c r="W2671">
        <v>0</v>
      </c>
      <c r="X2671">
        <v>4</v>
      </c>
      <c r="Y2671">
        <v>896</v>
      </c>
      <c r="Z2671">
        <v>77</v>
      </c>
      <c r="AA2671">
        <v>973</v>
      </c>
      <c r="AB2671" s="24">
        <f>VLOOKUP(B2671,population!$B$2:$D$54,3,0)</f>
        <v>1359711</v>
      </c>
      <c r="AC2671" s="24" t="str">
        <f>VLOOKUP(B2671,regions!$A$2:$B$54,2,0)</f>
        <v>Northeast</v>
      </c>
      <c r="AD2671" s="24" t="str">
        <f>VLOOKUP(B2671,population!$B$2:$C$54,2,0)</f>
        <v> New Hampshire</v>
      </c>
      <c r="AE2671" s="24">
        <f>IFERROR(VLOOKUP(AD2671,'pop density'!$A$1:$B$51,2,0),"")</f>
        <v>148.4</v>
      </c>
      <c r="AF2671" s="24" t="str">
        <f t="shared" si="41"/>
        <v>00148.4- New Hampshire</v>
      </c>
    </row>
    <row r="2672" spans="1:32" x14ac:dyDescent="0.25">
      <c r="A2672">
        <v>20200428</v>
      </c>
      <c r="B2672" t="s">
        <v>2766</v>
      </c>
      <c r="C2672">
        <v>1938</v>
      </c>
      <c r="D2672">
        <v>18207</v>
      </c>
      <c r="E2672">
        <v>223</v>
      </c>
      <c r="F2672">
        <v>99</v>
      </c>
      <c r="G2672">
        <v>246</v>
      </c>
      <c r="L2672">
        <v>798</v>
      </c>
      <c r="M2672" t="s">
        <v>140</v>
      </c>
      <c r="N2672" s="1">
        <v>43948.375</v>
      </c>
      <c r="O2672" t="s">
        <v>2822</v>
      </c>
      <c r="P2672" t="s">
        <v>137</v>
      </c>
      <c r="Q2672">
        <v>60</v>
      </c>
      <c r="R2672">
        <v>246</v>
      </c>
      <c r="S2672">
        <v>20368</v>
      </c>
      <c r="T2672">
        <v>20145</v>
      </c>
      <c r="U2672">
        <v>20145</v>
      </c>
      <c r="V2672">
        <v>33</v>
      </c>
      <c r="W2672">
        <v>0</v>
      </c>
      <c r="X2672">
        <v>4</v>
      </c>
      <c r="Y2672">
        <v>347</v>
      </c>
      <c r="Z2672">
        <v>74</v>
      </c>
      <c r="AA2672">
        <v>421</v>
      </c>
      <c r="AB2672" s="24">
        <f>VLOOKUP(B2672,population!$B$2:$D$54,3,0)</f>
        <v>1359711</v>
      </c>
      <c r="AC2672" s="24" t="str">
        <f>VLOOKUP(B2672,regions!$A$2:$B$54,2,0)</f>
        <v>Northeast</v>
      </c>
      <c r="AD2672" s="24" t="str">
        <f>VLOOKUP(B2672,population!$B$2:$C$54,2,0)</f>
        <v> New Hampshire</v>
      </c>
      <c r="AE2672" s="24">
        <f>IFERROR(VLOOKUP(AD2672,'pop density'!$A$1:$B$51,2,0),"")</f>
        <v>148.4</v>
      </c>
      <c r="AF2672" s="24" t="str">
        <f t="shared" si="41"/>
        <v>00148.4- New Hampshire</v>
      </c>
    </row>
    <row r="2673" spans="1:32" x14ac:dyDescent="0.25">
      <c r="A2673">
        <v>20200429</v>
      </c>
      <c r="B2673" t="s">
        <v>2766</v>
      </c>
      <c r="C2673">
        <v>2010</v>
      </c>
      <c r="D2673">
        <v>18736</v>
      </c>
      <c r="E2673">
        <v>81</v>
      </c>
      <c r="F2673">
        <v>106</v>
      </c>
      <c r="G2673">
        <v>249</v>
      </c>
      <c r="L2673">
        <v>936</v>
      </c>
      <c r="M2673" t="s">
        <v>140</v>
      </c>
      <c r="N2673" s="1">
        <v>43949.375</v>
      </c>
      <c r="O2673" t="s">
        <v>2823</v>
      </c>
      <c r="P2673" t="s">
        <v>139</v>
      </c>
      <c r="Q2673">
        <v>60</v>
      </c>
      <c r="R2673">
        <v>249</v>
      </c>
      <c r="S2673">
        <v>20827</v>
      </c>
      <c r="T2673">
        <v>20746</v>
      </c>
      <c r="U2673">
        <v>20746</v>
      </c>
      <c r="V2673">
        <v>33</v>
      </c>
      <c r="W2673">
        <v>0</v>
      </c>
      <c r="X2673">
        <v>3</v>
      </c>
      <c r="Y2673">
        <v>529</v>
      </c>
      <c r="Z2673">
        <v>72</v>
      </c>
      <c r="AA2673">
        <v>601</v>
      </c>
      <c r="AB2673" s="24">
        <f>VLOOKUP(B2673,population!$B$2:$D$54,3,0)</f>
        <v>1359711</v>
      </c>
      <c r="AC2673" s="24" t="str">
        <f>VLOOKUP(B2673,regions!$A$2:$B$54,2,0)</f>
        <v>Northeast</v>
      </c>
      <c r="AD2673" s="24" t="str">
        <f>VLOOKUP(B2673,population!$B$2:$C$54,2,0)</f>
        <v> New Hampshire</v>
      </c>
      <c r="AE2673" s="24">
        <f>IFERROR(VLOOKUP(AD2673,'pop density'!$A$1:$B$51,2,0),"")</f>
        <v>148.4</v>
      </c>
      <c r="AF2673" s="24" t="str">
        <f t="shared" si="41"/>
        <v>00148.4- New Hampshire</v>
      </c>
    </row>
    <row r="2674" spans="1:32" x14ac:dyDescent="0.25">
      <c r="A2674">
        <v>20200430</v>
      </c>
      <c r="B2674" t="s">
        <v>2766</v>
      </c>
      <c r="C2674">
        <v>2054</v>
      </c>
      <c r="D2674">
        <v>19867</v>
      </c>
      <c r="E2674">
        <v>272</v>
      </c>
      <c r="F2674">
        <v>107</v>
      </c>
      <c r="G2674">
        <v>259</v>
      </c>
      <c r="L2674">
        <v>980</v>
      </c>
      <c r="M2674" t="s">
        <v>140</v>
      </c>
      <c r="N2674" s="1">
        <v>43950.375</v>
      </c>
      <c r="O2674" t="s">
        <v>2824</v>
      </c>
      <c r="P2674" t="s">
        <v>142</v>
      </c>
      <c r="Q2674">
        <v>66</v>
      </c>
      <c r="R2674">
        <v>259</v>
      </c>
      <c r="S2674">
        <v>22193</v>
      </c>
      <c r="T2674">
        <v>21921</v>
      </c>
      <c r="U2674">
        <v>21921</v>
      </c>
      <c r="V2674">
        <v>33</v>
      </c>
      <c r="W2674">
        <v>6</v>
      </c>
      <c r="X2674">
        <v>10</v>
      </c>
      <c r="Y2674">
        <v>1131</v>
      </c>
      <c r="Z2674">
        <v>44</v>
      </c>
      <c r="AA2674">
        <v>1175</v>
      </c>
      <c r="AB2674" s="24">
        <f>VLOOKUP(B2674,population!$B$2:$D$54,3,0)</f>
        <v>1359711</v>
      </c>
      <c r="AC2674" s="24" t="str">
        <f>VLOOKUP(B2674,regions!$A$2:$B$54,2,0)</f>
        <v>Northeast</v>
      </c>
      <c r="AD2674" s="24" t="str">
        <f>VLOOKUP(B2674,population!$B$2:$C$54,2,0)</f>
        <v> New Hampshire</v>
      </c>
      <c r="AE2674" s="24">
        <f>IFERROR(VLOOKUP(AD2674,'pop density'!$A$1:$B$51,2,0),"")</f>
        <v>148.4</v>
      </c>
      <c r="AF2674" s="24" t="str">
        <f t="shared" si="41"/>
        <v>00148.4- New Hampshire</v>
      </c>
    </row>
    <row r="2675" spans="1:32" x14ac:dyDescent="0.25">
      <c r="A2675">
        <v>20200501</v>
      </c>
      <c r="B2675" t="s">
        <v>2766</v>
      </c>
      <c r="C2675">
        <v>2146</v>
      </c>
      <c r="D2675">
        <v>19903</v>
      </c>
      <c r="E2675">
        <v>302</v>
      </c>
      <c r="F2675">
        <v>112</v>
      </c>
      <c r="G2675">
        <v>262</v>
      </c>
      <c r="L2675">
        <v>980</v>
      </c>
      <c r="M2675" t="s">
        <v>140</v>
      </c>
      <c r="N2675" s="1">
        <v>43951.375</v>
      </c>
      <c r="O2675" t="s">
        <v>2825</v>
      </c>
      <c r="P2675" t="s">
        <v>144</v>
      </c>
      <c r="Q2675">
        <v>72</v>
      </c>
      <c r="R2675">
        <v>262</v>
      </c>
      <c r="S2675">
        <v>22351</v>
      </c>
      <c r="T2675">
        <v>22049</v>
      </c>
      <c r="U2675">
        <v>22049</v>
      </c>
      <c r="V2675">
        <v>33</v>
      </c>
      <c r="W2675">
        <v>6</v>
      </c>
      <c r="X2675">
        <v>3</v>
      </c>
      <c r="Y2675">
        <v>36</v>
      </c>
      <c r="Z2675">
        <v>92</v>
      </c>
      <c r="AA2675">
        <v>128</v>
      </c>
      <c r="AB2675" s="24">
        <f>VLOOKUP(B2675,population!$B$2:$D$54,3,0)</f>
        <v>1359711</v>
      </c>
      <c r="AC2675" s="24" t="str">
        <f>VLOOKUP(B2675,regions!$A$2:$B$54,2,0)</f>
        <v>Northeast</v>
      </c>
      <c r="AD2675" s="24" t="str">
        <f>VLOOKUP(B2675,population!$B$2:$C$54,2,0)</f>
        <v> New Hampshire</v>
      </c>
      <c r="AE2675" s="24">
        <f>IFERROR(VLOOKUP(AD2675,'pop density'!$A$1:$B$51,2,0),"")</f>
        <v>148.4</v>
      </c>
      <c r="AF2675" s="24" t="str">
        <f t="shared" si="41"/>
        <v>00148.4- New Hampshire</v>
      </c>
    </row>
    <row r="2676" spans="1:32" x14ac:dyDescent="0.25">
      <c r="A2676">
        <v>20200502</v>
      </c>
      <c r="B2676" t="s">
        <v>2766</v>
      </c>
      <c r="C2676">
        <v>2310</v>
      </c>
      <c r="D2676">
        <v>22039</v>
      </c>
      <c r="E2676">
        <v>159</v>
      </c>
      <c r="F2676">
        <v>103</v>
      </c>
      <c r="G2676">
        <v>270</v>
      </c>
      <c r="L2676">
        <v>980</v>
      </c>
      <c r="M2676" t="s">
        <v>140</v>
      </c>
      <c r="N2676" s="1">
        <v>43952.375</v>
      </c>
      <c r="O2676" t="s">
        <v>2826</v>
      </c>
      <c r="P2676" t="s">
        <v>146</v>
      </c>
      <c r="Q2676">
        <v>81</v>
      </c>
      <c r="R2676">
        <v>270</v>
      </c>
      <c r="S2676">
        <v>24508</v>
      </c>
      <c r="T2676">
        <v>24349</v>
      </c>
      <c r="U2676">
        <v>24349</v>
      </c>
      <c r="V2676">
        <v>33</v>
      </c>
      <c r="W2676">
        <v>9</v>
      </c>
      <c r="X2676">
        <v>8</v>
      </c>
      <c r="Y2676">
        <v>2136</v>
      </c>
      <c r="Z2676">
        <v>164</v>
      </c>
      <c r="AA2676">
        <v>2300</v>
      </c>
      <c r="AB2676" s="24">
        <f>VLOOKUP(B2676,population!$B$2:$D$54,3,0)</f>
        <v>1359711</v>
      </c>
      <c r="AC2676" s="24" t="str">
        <f>VLOOKUP(B2676,regions!$A$2:$B$54,2,0)</f>
        <v>Northeast</v>
      </c>
      <c r="AD2676" s="24" t="str">
        <f>VLOOKUP(B2676,population!$B$2:$C$54,2,0)</f>
        <v> New Hampshire</v>
      </c>
      <c r="AE2676" s="24">
        <f>IFERROR(VLOOKUP(AD2676,'pop density'!$A$1:$B$51,2,0),"")</f>
        <v>148.4</v>
      </c>
      <c r="AF2676" s="24" t="str">
        <f t="shared" si="41"/>
        <v>00148.4- New Hampshire</v>
      </c>
    </row>
    <row r="2677" spans="1:32" x14ac:dyDescent="0.25">
      <c r="A2677">
        <v>20200503</v>
      </c>
      <c r="B2677" t="s">
        <v>2766</v>
      </c>
      <c r="C2677">
        <v>2429</v>
      </c>
      <c r="D2677">
        <v>25964</v>
      </c>
      <c r="E2677">
        <v>220</v>
      </c>
      <c r="F2677">
        <v>103</v>
      </c>
      <c r="G2677">
        <v>277</v>
      </c>
      <c r="L2677">
        <v>1107</v>
      </c>
      <c r="M2677" t="s">
        <v>140</v>
      </c>
      <c r="N2677" s="1">
        <v>43953.375</v>
      </c>
      <c r="O2677" t="s">
        <v>2827</v>
      </c>
      <c r="P2677" t="s">
        <v>148</v>
      </c>
      <c r="Q2677">
        <v>84</v>
      </c>
      <c r="R2677">
        <v>277</v>
      </c>
      <c r="S2677">
        <v>28613</v>
      </c>
      <c r="T2677">
        <v>28393</v>
      </c>
      <c r="U2677">
        <v>28393</v>
      </c>
      <c r="V2677">
        <v>33</v>
      </c>
      <c r="W2677">
        <v>3</v>
      </c>
      <c r="X2677">
        <v>7</v>
      </c>
      <c r="Y2677">
        <v>3925</v>
      </c>
      <c r="Z2677">
        <v>119</v>
      </c>
      <c r="AA2677">
        <v>4044</v>
      </c>
      <c r="AB2677" s="24">
        <f>VLOOKUP(B2677,population!$B$2:$D$54,3,0)</f>
        <v>1359711</v>
      </c>
      <c r="AC2677" s="24" t="str">
        <f>VLOOKUP(B2677,regions!$A$2:$B$54,2,0)</f>
        <v>Northeast</v>
      </c>
      <c r="AD2677" s="24" t="str">
        <f>VLOOKUP(B2677,population!$B$2:$C$54,2,0)</f>
        <v> New Hampshire</v>
      </c>
      <c r="AE2677" s="24">
        <f>IFERROR(VLOOKUP(AD2677,'pop density'!$A$1:$B$51,2,0),"")</f>
        <v>148.4</v>
      </c>
      <c r="AF2677" s="24" t="str">
        <f t="shared" si="41"/>
        <v>00148.4- New Hampshire</v>
      </c>
    </row>
    <row r="2678" spans="1:32" x14ac:dyDescent="0.25">
      <c r="A2678">
        <v>20200504</v>
      </c>
      <c r="B2678" t="s">
        <v>2766</v>
      </c>
      <c r="C2678">
        <v>2588</v>
      </c>
      <c r="D2678">
        <v>24282</v>
      </c>
      <c r="E2678">
        <v>244</v>
      </c>
      <c r="F2678">
        <v>103</v>
      </c>
      <c r="G2678">
        <v>286</v>
      </c>
      <c r="L2678">
        <v>1017</v>
      </c>
      <c r="M2678" t="s">
        <v>140</v>
      </c>
      <c r="N2678" s="1">
        <v>43954.375</v>
      </c>
      <c r="O2678" t="s">
        <v>2828</v>
      </c>
      <c r="P2678" t="s">
        <v>150</v>
      </c>
      <c r="Q2678">
        <v>86</v>
      </c>
      <c r="R2678">
        <v>286</v>
      </c>
      <c r="S2678">
        <v>27114</v>
      </c>
      <c r="T2678">
        <v>26870</v>
      </c>
      <c r="U2678">
        <v>26870</v>
      </c>
      <c r="V2678">
        <v>33</v>
      </c>
      <c r="W2678">
        <v>2</v>
      </c>
      <c r="X2678">
        <v>9</v>
      </c>
      <c r="Y2678">
        <v>-1682</v>
      </c>
      <c r="Z2678">
        <v>159</v>
      </c>
      <c r="AA2678">
        <v>-1523</v>
      </c>
      <c r="AB2678" s="24">
        <f>VLOOKUP(B2678,population!$B$2:$D$54,3,0)</f>
        <v>1359711</v>
      </c>
      <c r="AC2678" s="24" t="str">
        <f>VLOOKUP(B2678,regions!$A$2:$B$54,2,0)</f>
        <v>Northeast</v>
      </c>
      <c r="AD2678" s="24" t="str">
        <f>VLOOKUP(B2678,population!$B$2:$C$54,2,0)</f>
        <v> New Hampshire</v>
      </c>
      <c r="AE2678" s="24">
        <f>IFERROR(VLOOKUP(AD2678,'pop density'!$A$1:$B$51,2,0),"")</f>
        <v>148.4</v>
      </c>
      <c r="AF2678" s="24" t="str">
        <f t="shared" si="41"/>
        <v>00148.4- New Hampshire</v>
      </c>
    </row>
    <row r="2679" spans="1:32" x14ac:dyDescent="0.25">
      <c r="A2679">
        <v>20200505</v>
      </c>
      <c r="B2679" t="s">
        <v>2766</v>
      </c>
      <c r="C2679">
        <v>2588</v>
      </c>
      <c r="D2679">
        <v>24282</v>
      </c>
      <c r="E2679">
        <v>79</v>
      </c>
      <c r="F2679">
        <v>111</v>
      </c>
      <c r="G2679">
        <v>286</v>
      </c>
      <c r="I2679">
        <v>82</v>
      </c>
      <c r="L2679">
        <v>1019</v>
      </c>
      <c r="M2679" t="s">
        <v>140</v>
      </c>
      <c r="N2679" s="1">
        <v>43955.375</v>
      </c>
      <c r="O2679" t="s">
        <v>2829</v>
      </c>
      <c r="P2679" t="s">
        <v>152</v>
      </c>
      <c r="Q2679">
        <v>86</v>
      </c>
      <c r="R2679">
        <v>286</v>
      </c>
      <c r="S2679">
        <v>26949</v>
      </c>
      <c r="T2679">
        <v>26870</v>
      </c>
      <c r="U2679">
        <v>26870</v>
      </c>
      <c r="V2679">
        <v>33</v>
      </c>
      <c r="W2679">
        <v>0</v>
      </c>
      <c r="X2679">
        <v>0</v>
      </c>
      <c r="Y2679">
        <v>0</v>
      </c>
      <c r="Z2679">
        <v>0</v>
      </c>
      <c r="AA2679">
        <v>0</v>
      </c>
      <c r="AB2679" s="24">
        <f>VLOOKUP(B2679,population!$B$2:$D$54,3,0)</f>
        <v>1359711</v>
      </c>
      <c r="AC2679" s="24" t="str">
        <f>VLOOKUP(B2679,regions!$A$2:$B$54,2,0)</f>
        <v>Northeast</v>
      </c>
      <c r="AD2679" s="24" t="str">
        <f>VLOOKUP(B2679,population!$B$2:$C$54,2,0)</f>
        <v> New Hampshire</v>
      </c>
      <c r="AE2679" s="24">
        <f>IFERROR(VLOOKUP(AD2679,'pop density'!$A$1:$B$51,2,0),"")</f>
        <v>148.4</v>
      </c>
      <c r="AF2679" s="24" t="str">
        <f t="shared" si="41"/>
        <v>00148.4- New Hampshire</v>
      </c>
    </row>
    <row r="2680" spans="1:32" x14ac:dyDescent="0.25">
      <c r="A2680">
        <v>20200506</v>
      </c>
      <c r="B2680" t="s">
        <v>2766</v>
      </c>
      <c r="C2680">
        <v>2636</v>
      </c>
      <c r="D2680">
        <v>25097</v>
      </c>
      <c r="E2680">
        <v>79</v>
      </c>
      <c r="F2680">
        <v>115</v>
      </c>
      <c r="G2680">
        <v>295</v>
      </c>
      <c r="I2680">
        <v>82</v>
      </c>
      <c r="L2680">
        <v>1105</v>
      </c>
      <c r="M2680" t="s">
        <v>129</v>
      </c>
      <c r="N2680" s="1">
        <v>43956.375</v>
      </c>
      <c r="O2680" t="s">
        <v>2830</v>
      </c>
      <c r="P2680" t="s">
        <v>154</v>
      </c>
      <c r="Q2680">
        <v>92</v>
      </c>
      <c r="R2680">
        <v>295</v>
      </c>
      <c r="S2680">
        <v>27812</v>
      </c>
      <c r="T2680">
        <v>27733</v>
      </c>
      <c r="U2680">
        <v>27733</v>
      </c>
      <c r="V2680">
        <v>33</v>
      </c>
      <c r="W2680">
        <v>6</v>
      </c>
      <c r="X2680">
        <v>9</v>
      </c>
      <c r="Y2680">
        <v>815</v>
      </c>
      <c r="Z2680">
        <v>48</v>
      </c>
      <c r="AA2680">
        <v>863</v>
      </c>
      <c r="AB2680" s="24">
        <f>VLOOKUP(B2680,population!$B$2:$D$54,3,0)</f>
        <v>1359711</v>
      </c>
      <c r="AC2680" s="24" t="str">
        <f>VLOOKUP(B2680,regions!$A$2:$B$54,2,0)</f>
        <v>Northeast</v>
      </c>
      <c r="AD2680" s="24" t="str">
        <f>VLOOKUP(B2680,population!$B$2:$C$54,2,0)</f>
        <v> New Hampshire</v>
      </c>
      <c r="AE2680" s="24">
        <f>IFERROR(VLOOKUP(AD2680,'pop density'!$A$1:$B$51,2,0),"")</f>
        <v>148.4</v>
      </c>
      <c r="AF2680" s="24" t="str">
        <f t="shared" si="41"/>
        <v>00148.4- New Hampshire</v>
      </c>
    </row>
    <row r="2681" spans="1:32" x14ac:dyDescent="0.25">
      <c r="A2681">
        <v>20200507</v>
      </c>
      <c r="B2681" t="s">
        <v>2766</v>
      </c>
      <c r="C2681">
        <v>2740</v>
      </c>
      <c r="D2681">
        <v>26066</v>
      </c>
      <c r="E2681">
        <v>345</v>
      </c>
      <c r="F2681">
        <v>113</v>
      </c>
      <c r="G2681">
        <v>307</v>
      </c>
      <c r="I2681">
        <v>82</v>
      </c>
      <c r="L2681">
        <v>1110</v>
      </c>
      <c r="M2681" t="s">
        <v>129</v>
      </c>
      <c r="N2681" s="1">
        <v>43957.375</v>
      </c>
      <c r="O2681" t="s">
        <v>2831</v>
      </c>
      <c r="P2681" t="s">
        <v>156</v>
      </c>
      <c r="Q2681">
        <v>111</v>
      </c>
      <c r="R2681">
        <v>307</v>
      </c>
      <c r="S2681">
        <v>29151</v>
      </c>
      <c r="T2681">
        <v>28806</v>
      </c>
      <c r="U2681">
        <v>28806</v>
      </c>
      <c r="V2681">
        <v>33</v>
      </c>
      <c r="W2681">
        <v>19</v>
      </c>
      <c r="X2681">
        <v>12</v>
      </c>
      <c r="Y2681">
        <v>969</v>
      </c>
      <c r="Z2681">
        <v>104</v>
      </c>
      <c r="AA2681">
        <v>1073</v>
      </c>
      <c r="AB2681" s="24">
        <f>VLOOKUP(B2681,population!$B$2:$D$54,3,0)</f>
        <v>1359711</v>
      </c>
      <c r="AC2681" s="24" t="str">
        <f>VLOOKUP(B2681,regions!$A$2:$B$54,2,0)</f>
        <v>Northeast</v>
      </c>
      <c r="AD2681" s="24" t="str">
        <f>VLOOKUP(B2681,population!$B$2:$C$54,2,0)</f>
        <v> New Hampshire</v>
      </c>
      <c r="AE2681" s="24">
        <f>IFERROR(VLOOKUP(AD2681,'pop density'!$A$1:$B$51,2,0),"")</f>
        <v>148.4</v>
      </c>
      <c r="AF2681" s="24" t="str">
        <f t="shared" si="41"/>
        <v>00148.4- New Hampshire</v>
      </c>
    </row>
    <row r="2682" spans="1:32" x14ac:dyDescent="0.25">
      <c r="A2682">
        <v>20200508</v>
      </c>
      <c r="B2682" t="s">
        <v>2766</v>
      </c>
      <c r="C2682">
        <v>2843</v>
      </c>
      <c r="D2682">
        <v>27829</v>
      </c>
      <c r="E2682">
        <v>532</v>
      </c>
      <c r="F2682">
        <v>113</v>
      </c>
      <c r="G2682">
        <v>308</v>
      </c>
      <c r="I2682">
        <v>97</v>
      </c>
      <c r="L2682">
        <v>1165</v>
      </c>
      <c r="M2682" t="s">
        <v>129</v>
      </c>
      <c r="N2682" s="1">
        <v>43958.375</v>
      </c>
      <c r="O2682" t="s">
        <v>2832</v>
      </c>
      <c r="P2682" t="s">
        <v>158</v>
      </c>
      <c r="Q2682">
        <v>114</v>
      </c>
      <c r="R2682">
        <v>308</v>
      </c>
      <c r="S2682">
        <v>31204</v>
      </c>
      <c r="T2682">
        <v>30672</v>
      </c>
      <c r="U2682">
        <v>30672</v>
      </c>
      <c r="V2682">
        <v>33</v>
      </c>
      <c r="W2682">
        <v>3</v>
      </c>
      <c r="X2682">
        <v>1</v>
      </c>
      <c r="Y2682">
        <v>1763</v>
      </c>
      <c r="Z2682">
        <v>103</v>
      </c>
      <c r="AA2682">
        <v>1866</v>
      </c>
      <c r="AB2682" s="24">
        <f>VLOOKUP(B2682,population!$B$2:$D$54,3,0)</f>
        <v>1359711</v>
      </c>
      <c r="AC2682" s="24" t="str">
        <f>VLOOKUP(B2682,regions!$A$2:$B$54,2,0)</f>
        <v>Northeast</v>
      </c>
      <c r="AD2682" s="24" t="str">
        <f>VLOOKUP(B2682,population!$B$2:$C$54,2,0)</f>
        <v> New Hampshire</v>
      </c>
      <c r="AE2682" s="24">
        <f>IFERROR(VLOOKUP(AD2682,'pop density'!$A$1:$B$51,2,0),"")</f>
        <v>148.4</v>
      </c>
      <c r="AF2682" s="24" t="str">
        <f t="shared" si="41"/>
        <v>00148.4- New Hampshire</v>
      </c>
    </row>
    <row r="2683" spans="1:32" x14ac:dyDescent="0.25">
      <c r="A2683">
        <v>20200509</v>
      </c>
      <c r="B2683" t="s">
        <v>2766</v>
      </c>
      <c r="C2683">
        <v>2947</v>
      </c>
      <c r="D2683">
        <v>29351</v>
      </c>
      <c r="E2683">
        <v>304</v>
      </c>
      <c r="F2683">
        <v>112</v>
      </c>
      <c r="G2683">
        <v>309</v>
      </c>
      <c r="I2683">
        <v>97</v>
      </c>
      <c r="L2683">
        <v>1210</v>
      </c>
      <c r="M2683" t="s">
        <v>129</v>
      </c>
      <c r="N2683" s="1">
        <v>43959.375</v>
      </c>
      <c r="O2683" t="s">
        <v>2833</v>
      </c>
      <c r="P2683" t="s">
        <v>160</v>
      </c>
      <c r="Q2683">
        <v>121</v>
      </c>
      <c r="R2683">
        <v>309</v>
      </c>
      <c r="S2683">
        <v>32602</v>
      </c>
      <c r="T2683">
        <v>32298</v>
      </c>
      <c r="U2683">
        <v>32298</v>
      </c>
      <c r="V2683">
        <v>33</v>
      </c>
      <c r="W2683">
        <v>7</v>
      </c>
      <c r="X2683">
        <v>1</v>
      </c>
      <c r="Y2683">
        <v>1522</v>
      </c>
      <c r="Z2683">
        <v>104</v>
      </c>
      <c r="AA2683">
        <v>1626</v>
      </c>
      <c r="AB2683" s="24">
        <f>VLOOKUP(B2683,population!$B$2:$D$54,3,0)</f>
        <v>1359711</v>
      </c>
      <c r="AC2683" s="24" t="str">
        <f>VLOOKUP(B2683,regions!$A$2:$B$54,2,0)</f>
        <v>Northeast</v>
      </c>
      <c r="AD2683" s="24" t="str">
        <f>VLOOKUP(B2683,population!$B$2:$C$54,2,0)</f>
        <v> New Hampshire</v>
      </c>
      <c r="AE2683" s="24">
        <f>IFERROR(VLOOKUP(AD2683,'pop density'!$A$1:$B$51,2,0),"")</f>
        <v>148.4</v>
      </c>
      <c r="AF2683" s="24" t="str">
        <f t="shared" si="41"/>
        <v>00148.4- New Hampshire</v>
      </c>
    </row>
    <row r="2684" spans="1:32" x14ac:dyDescent="0.25">
      <c r="A2684">
        <v>20200510</v>
      </c>
      <c r="B2684" t="s">
        <v>2766</v>
      </c>
      <c r="C2684">
        <v>3011</v>
      </c>
      <c r="D2684">
        <v>30442</v>
      </c>
      <c r="E2684">
        <v>512</v>
      </c>
      <c r="F2684">
        <v>107</v>
      </c>
      <c r="G2684">
        <v>313</v>
      </c>
      <c r="I2684">
        <v>97</v>
      </c>
      <c r="L2684">
        <v>1228</v>
      </c>
      <c r="M2684" t="s">
        <v>129</v>
      </c>
      <c r="N2684" s="1">
        <v>43960.375</v>
      </c>
      <c r="O2684" t="s">
        <v>2834</v>
      </c>
      <c r="P2684" t="s">
        <v>162</v>
      </c>
      <c r="Q2684">
        <v>131</v>
      </c>
      <c r="R2684">
        <v>313</v>
      </c>
      <c r="S2684">
        <v>33965</v>
      </c>
      <c r="T2684">
        <v>33453</v>
      </c>
      <c r="U2684">
        <v>33453</v>
      </c>
      <c r="V2684">
        <v>33</v>
      </c>
      <c r="W2684">
        <v>10</v>
      </c>
      <c r="X2684">
        <v>4</v>
      </c>
      <c r="Y2684">
        <v>1091</v>
      </c>
      <c r="Z2684">
        <v>64</v>
      </c>
      <c r="AA2684">
        <v>1155</v>
      </c>
      <c r="AB2684" s="24">
        <f>VLOOKUP(B2684,population!$B$2:$D$54,3,0)</f>
        <v>1359711</v>
      </c>
      <c r="AC2684" s="24" t="str">
        <f>VLOOKUP(B2684,regions!$A$2:$B$54,2,0)</f>
        <v>Northeast</v>
      </c>
      <c r="AD2684" s="24" t="str">
        <f>VLOOKUP(B2684,population!$B$2:$C$54,2,0)</f>
        <v> New Hampshire</v>
      </c>
      <c r="AE2684" s="24">
        <f>IFERROR(VLOOKUP(AD2684,'pop density'!$A$1:$B$51,2,0),"")</f>
        <v>148.4</v>
      </c>
      <c r="AF2684" s="24" t="str">
        <f t="shared" si="41"/>
        <v>00148.4- New Hampshire</v>
      </c>
    </row>
    <row r="2685" spans="1:32" x14ac:dyDescent="0.25">
      <c r="A2685">
        <v>20200511</v>
      </c>
      <c r="B2685" t="s">
        <v>2766</v>
      </c>
      <c r="C2685">
        <v>3160</v>
      </c>
      <c r="D2685">
        <v>31723</v>
      </c>
      <c r="E2685">
        <v>261</v>
      </c>
      <c r="F2685">
        <v>113</v>
      </c>
      <c r="G2685">
        <v>318</v>
      </c>
      <c r="I2685">
        <v>97</v>
      </c>
      <c r="L2685">
        <v>1229</v>
      </c>
      <c r="M2685" t="s">
        <v>129</v>
      </c>
      <c r="N2685" s="1">
        <v>43961.375</v>
      </c>
      <c r="O2685" t="s">
        <v>2835</v>
      </c>
      <c r="P2685" t="s">
        <v>164</v>
      </c>
      <c r="Q2685">
        <v>133</v>
      </c>
      <c r="R2685">
        <v>318</v>
      </c>
      <c r="S2685">
        <v>35144</v>
      </c>
      <c r="T2685">
        <v>34883</v>
      </c>
      <c r="U2685">
        <v>34883</v>
      </c>
      <c r="V2685">
        <v>33</v>
      </c>
      <c r="W2685">
        <v>2</v>
      </c>
      <c r="X2685">
        <v>5</v>
      </c>
      <c r="Y2685">
        <v>1281</v>
      </c>
      <c r="Z2685">
        <v>149</v>
      </c>
      <c r="AA2685">
        <v>1430</v>
      </c>
      <c r="AB2685" s="24">
        <f>VLOOKUP(B2685,population!$B$2:$D$54,3,0)</f>
        <v>1359711</v>
      </c>
      <c r="AC2685" s="24" t="str">
        <f>VLOOKUP(B2685,regions!$A$2:$B$54,2,0)</f>
        <v>Northeast</v>
      </c>
      <c r="AD2685" s="24" t="str">
        <f>VLOOKUP(B2685,population!$B$2:$C$54,2,0)</f>
        <v> New Hampshire</v>
      </c>
      <c r="AE2685" s="24">
        <f>IFERROR(VLOOKUP(AD2685,'pop density'!$A$1:$B$51,2,0),"")</f>
        <v>148.4</v>
      </c>
      <c r="AF2685" s="24" t="str">
        <f t="shared" si="41"/>
        <v>00148.4- New Hampshire</v>
      </c>
    </row>
    <row r="2686" spans="1:32" x14ac:dyDescent="0.25">
      <c r="A2686">
        <v>20200512</v>
      </c>
      <c r="B2686" t="s">
        <v>2766</v>
      </c>
      <c r="C2686">
        <v>3160</v>
      </c>
      <c r="D2686">
        <v>32401</v>
      </c>
      <c r="E2686">
        <v>54</v>
      </c>
      <c r="F2686">
        <v>117</v>
      </c>
      <c r="G2686">
        <v>318</v>
      </c>
      <c r="I2686">
        <v>97</v>
      </c>
      <c r="L2686">
        <v>1231</v>
      </c>
      <c r="M2686" t="s">
        <v>129</v>
      </c>
      <c r="N2686" s="1">
        <v>43962.375</v>
      </c>
      <c r="O2686" t="s">
        <v>2836</v>
      </c>
      <c r="P2686" t="s">
        <v>166</v>
      </c>
      <c r="Q2686">
        <v>133</v>
      </c>
      <c r="R2686">
        <v>318</v>
      </c>
      <c r="S2686">
        <v>35615</v>
      </c>
      <c r="T2686">
        <v>35561</v>
      </c>
      <c r="U2686">
        <v>35561</v>
      </c>
      <c r="V2686">
        <v>33</v>
      </c>
      <c r="W2686">
        <v>0</v>
      </c>
      <c r="X2686">
        <v>0</v>
      </c>
      <c r="Y2686">
        <v>678</v>
      </c>
      <c r="Z2686">
        <v>0</v>
      </c>
      <c r="AA2686">
        <v>678</v>
      </c>
      <c r="AB2686" s="24">
        <f>VLOOKUP(B2686,population!$B$2:$D$54,3,0)</f>
        <v>1359711</v>
      </c>
      <c r="AC2686" s="24" t="str">
        <f>VLOOKUP(B2686,regions!$A$2:$B$54,2,0)</f>
        <v>Northeast</v>
      </c>
      <c r="AD2686" s="24" t="str">
        <f>VLOOKUP(B2686,population!$B$2:$C$54,2,0)</f>
        <v> New Hampshire</v>
      </c>
      <c r="AE2686" s="24">
        <f>IFERROR(VLOOKUP(AD2686,'pop density'!$A$1:$B$51,2,0),"")</f>
        <v>148.4</v>
      </c>
      <c r="AF2686" s="24" t="str">
        <f t="shared" si="41"/>
        <v>00148.4- New Hampshire</v>
      </c>
    </row>
    <row r="2687" spans="1:32" x14ac:dyDescent="0.25">
      <c r="A2687">
        <v>20200513</v>
      </c>
      <c r="B2687" t="s">
        <v>2766</v>
      </c>
      <c r="C2687">
        <v>3239</v>
      </c>
      <c r="D2687">
        <v>33977</v>
      </c>
      <c r="E2687">
        <v>51</v>
      </c>
      <c r="F2687">
        <v>121</v>
      </c>
      <c r="G2687">
        <v>319</v>
      </c>
      <c r="I2687">
        <v>97</v>
      </c>
      <c r="L2687">
        <v>1234</v>
      </c>
      <c r="M2687" t="s">
        <v>129</v>
      </c>
      <c r="N2687" s="1">
        <v>43963.375</v>
      </c>
      <c r="O2687" t="s">
        <v>2837</v>
      </c>
      <c r="P2687" t="s">
        <v>168</v>
      </c>
      <c r="Q2687">
        <v>142</v>
      </c>
      <c r="R2687">
        <v>319</v>
      </c>
      <c r="S2687">
        <v>37267</v>
      </c>
      <c r="T2687">
        <v>37216</v>
      </c>
      <c r="U2687">
        <v>37216</v>
      </c>
      <c r="V2687">
        <v>33</v>
      </c>
      <c r="W2687">
        <v>9</v>
      </c>
      <c r="X2687">
        <v>1</v>
      </c>
      <c r="Y2687">
        <v>1576</v>
      </c>
      <c r="Z2687">
        <v>79</v>
      </c>
      <c r="AA2687">
        <v>1655</v>
      </c>
      <c r="AB2687" s="24">
        <f>VLOOKUP(B2687,population!$B$2:$D$54,3,0)</f>
        <v>1359711</v>
      </c>
      <c r="AC2687" s="24" t="str">
        <f>VLOOKUP(B2687,regions!$A$2:$B$54,2,0)</f>
        <v>Northeast</v>
      </c>
      <c r="AD2687" s="24" t="str">
        <f>VLOOKUP(B2687,population!$B$2:$C$54,2,0)</f>
        <v> New Hampshire</v>
      </c>
      <c r="AE2687" s="24">
        <f>IFERROR(VLOOKUP(AD2687,'pop density'!$A$1:$B$51,2,0),"")</f>
        <v>148.4</v>
      </c>
      <c r="AF2687" s="24" t="str">
        <f t="shared" si="41"/>
        <v>00148.4- New Hampshire</v>
      </c>
    </row>
    <row r="2688" spans="1:32" x14ac:dyDescent="0.25">
      <c r="A2688">
        <v>20200514</v>
      </c>
      <c r="B2688" t="s">
        <v>2766</v>
      </c>
      <c r="C2688">
        <v>3299</v>
      </c>
      <c r="D2688">
        <v>35876</v>
      </c>
      <c r="E2688">
        <v>735</v>
      </c>
      <c r="F2688">
        <v>126</v>
      </c>
      <c r="G2688">
        <v>326</v>
      </c>
      <c r="I2688">
        <v>97</v>
      </c>
      <c r="L2688">
        <v>1236</v>
      </c>
      <c r="M2688" t="s">
        <v>129</v>
      </c>
      <c r="N2688" s="1">
        <v>43964.375</v>
      </c>
      <c r="O2688" t="s">
        <v>2838</v>
      </c>
      <c r="P2688" t="s">
        <v>170</v>
      </c>
      <c r="Q2688">
        <v>150</v>
      </c>
      <c r="R2688">
        <v>326</v>
      </c>
      <c r="S2688">
        <v>39910</v>
      </c>
      <c r="T2688">
        <v>39175</v>
      </c>
      <c r="U2688">
        <v>39175</v>
      </c>
      <c r="V2688">
        <v>33</v>
      </c>
      <c r="W2688">
        <v>8</v>
      </c>
      <c r="X2688">
        <v>7</v>
      </c>
      <c r="Y2688">
        <v>1899</v>
      </c>
      <c r="Z2688">
        <v>60</v>
      </c>
      <c r="AA2688">
        <v>1959</v>
      </c>
      <c r="AB2688" s="24">
        <f>VLOOKUP(B2688,population!$B$2:$D$54,3,0)</f>
        <v>1359711</v>
      </c>
      <c r="AC2688" s="24" t="str">
        <f>VLOOKUP(B2688,regions!$A$2:$B$54,2,0)</f>
        <v>Northeast</v>
      </c>
      <c r="AD2688" s="24" t="str">
        <f>VLOOKUP(B2688,population!$B$2:$C$54,2,0)</f>
        <v> New Hampshire</v>
      </c>
      <c r="AE2688" s="24">
        <f>IFERROR(VLOOKUP(AD2688,'pop density'!$A$1:$B$51,2,0),"")</f>
        <v>148.4</v>
      </c>
      <c r="AF2688" s="24" t="str">
        <f t="shared" si="41"/>
        <v>00148.4- New Hampshire</v>
      </c>
    </row>
    <row r="2689" spans="1:32" x14ac:dyDescent="0.25">
      <c r="A2689">
        <v>20200515</v>
      </c>
      <c r="B2689" t="s">
        <v>2766</v>
      </c>
      <c r="C2689">
        <v>3464</v>
      </c>
      <c r="D2689">
        <v>39148</v>
      </c>
      <c r="E2689">
        <v>543</v>
      </c>
      <c r="F2689">
        <v>115</v>
      </c>
      <c r="G2689">
        <v>335</v>
      </c>
      <c r="I2689">
        <v>109</v>
      </c>
      <c r="L2689">
        <v>1247</v>
      </c>
      <c r="M2689" t="s">
        <v>129</v>
      </c>
      <c r="N2689" s="1">
        <v>43965.375</v>
      </c>
      <c r="O2689" t="s">
        <v>2839</v>
      </c>
      <c r="P2689" t="s">
        <v>172</v>
      </c>
      <c r="Q2689">
        <v>159</v>
      </c>
      <c r="R2689">
        <v>335</v>
      </c>
      <c r="S2689">
        <v>43155</v>
      </c>
      <c r="T2689">
        <v>42612</v>
      </c>
      <c r="U2689">
        <v>42612</v>
      </c>
      <c r="V2689">
        <v>33</v>
      </c>
      <c r="W2689">
        <v>9</v>
      </c>
      <c r="X2689">
        <v>9</v>
      </c>
      <c r="Y2689">
        <v>3272</v>
      </c>
      <c r="Z2689">
        <v>165</v>
      </c>
      <c r="AA2689">
        <v>3437</v>
      </c>
      <c r="AB2689" s="24">
        <f>VLOOKUP(B2689,population!$B$2:$D$54,3,0)</f>
        <v>1359711</v>
      </c>
      <c r="AC2689" s="24" t="str">
        <f>VLOOKUP(B2689,regions!$A$2:$B$54,2,0)</f>
        <v>Northeast</v>
      </c>
      <c r="AD2689" s="24" t="str">
        <f>VLOOKUP(B2689,population!$B$2:$C$54,2,0)</f>
        <v> New Hampshire</v>
      </c>
      <c r="AE2689" s="24">
        <f>IFERROR(VLOOKUP(AD2689,'pop density'!$A$1:$B$51,2,0),"")</f>
        <v>148.4</v>
      </c>
      <c r="AF2689" s="24" t="str">
        <f t="shared" si="41"/>
        <v>00148.4- New Hampshire</v>
      </c>
    </row>
    <row r="2690" spans="1:32" x14ac:dyDescent="0.25">
      <c r="A2690">
        <v>20200516</v>
      </c>
      <c r="B2690" t="s">
        <v>2766</v>
      </c>
      <c r="C2690">
        <v>3464</v>
      </c>
      <c r="D2690">
        <v>39212</v>
      </c>
      <c r="E2690">
        <v>1401</v>
      </c>
      <c r="F2690">
        <v>110</v>
      </c>
      <c r="G2690">
        <v>335</v>
      </c>
      <c r="I2690">
        <v>109</v>
      </c>
      <c r="L2690">
        <v>1254</v>
      </c>
      <c r="M2690" t="s">
        <v>129</v>
      </c>
      <c r="N2690" s="1">
        <v>43966.375</v>
      </c>
      <c r="O2690" s="2" t="s">
        <v>2840</v>
      </c>
      <c r="P2690" t="s">
        <v>174</v>
      </c>
      <c r="Q2690">
        <v>159</v>
      </c>
      <c r="R2690">
        <v>335</v>
      </c>
      <c r="S2690">
        <v>44077</v>
      </c>
      <c r="T2690">
        <v>42676</v>
      </c>
      <c r="U2690">
        <v>42676</v>
      </c>
      <c r="V2690">
        <v>33</v>
      </c>
      <c r="W2690">
        <v>0</v>
      </c>
      <c r="X2690">
        <v>0</v>
      </c>
      <c r="Y2690">
        <v>64</v>
      </c>
      <c r="Z2690">
        <v>0</v>
      </c>
      <c r="AA2690">
        <v>64</v>
      </c>
      <c r="AB2690" s="24">
        <f>VLOOKUP(B2690,population!$B$2:$D$54,3,0)</f>
        <v>1359711</v>
      </c>
      <c r="AC2690" s="24" t="str">
        <f>VLOOKUP(B2690,regions!$A$2:$B$54,2,0)</f>
        <v>Northeast</v>
      </c>
      <c r="AD2690" s="24" t="str">
        <f>VLOOKUP(B2690,population!$B$2:$C$54,2,0)</f>
        <v> New Hampshire</v>
      </c>
      <c r="AE2690" s="24">
        <f>IFERROR(VLOOKUP(AD2690,'pop density'!$A$1:$B$51,2,0),"")</f>
        <v>148.4</v>
      </c>
      <c r="AF2690" s="24" t="str">
        <f t="shared" si="41"/>
        <v>00148.4- New Hampshire</v>
      </c>
    </row>
    <row r="2691" spans="1:32" x14ac:dyDescent="0.25">
      <c r="A2691">
        <v>20200517</v>
      </c>
      <c r="B2691" t="s">
        <v>2766</v>
      </c>
      <c r="C2691">
        <v>3556</v>
      </c>
      <c r="D2691">
        <v>41196</v>
      </c>
      <c r="E2691">
        <v>1216</v>
      </c>
      <c r="F2691">
        <v>115</v>
      </c>
      <c r="G2691">
        <v>347</v>
      </c>
      <c r="I2691">
        <v>109</v>
      </c>
      <c r="L2691">
        <v>1258</v>
      </c>
      <c r="M2691" t="s">
        <v>129</v>
      </c>
      <c r="N2691" s="1">
        <v>43967.375</v>
      </c>
      <c r="O2691" t="s">
        <v>2841</v>
      </c>
      <c r="P2691" t="s">
        <v>176</v>
      </c>
      <c r="Q2691">
        <v>171</v>
      </c>
      <c r="R2691">
        <v>347</v>
      </c>
      <c r="S2691">
        <v>45968</v>
      </c>
      <c r="T2691">
        <v>44752</v>
      </c>
      <c r="U2691">
        <v>44752</v>
      </c>
      <c r="V2691">
        <v>33</v>
      </c>
      <c r="W2691">
        <v>12</v>
      </c>
      <c r="X2691">
        <v>12</v>
      </c>
      <c r="Y2691">
        <v>1984</v>
      </c>
      <c r="Z2691">
        <v>92</v>
      </c>
      <c r="AA2691">
        <v>2076</v>
      </c>
      <c r="AB2691" s="24">
        <f>VLOOKUP(B2691,population!$B$2:$D$54,3,0)</f>
        <v>1359711</v>
      </c>
      <c r="AC2691" s="24" t="str">
        <f>VLOOKUP(B2691,regions!$A$2:$B$54,2,0)</f>
        <v>Northeast</v>
      </c>
      <c r="AD2691" s="24" t="str">
        <f>VLOOKUP(B2691,population!$B$2:$C$54,2,0)</f>
        <v> New Hampshire</v>
      </c>
      <c r="AE2691" s="24">
        <f>IFERROR(VLOOKUP(AD2691,'pop density'!$A$1:$B$51,2,0),"")</f>
        <v>148.4</v>
      </c>
      <c r="AF2691" s="24" t="str">
        <f t="shared" ref="AF2691:AF2754" si="42">IFERROR(TEXT(AE2691, "00000.0") &amp; "-" &amp; AD2691,"")</f>
        <v>00148.4- New Hampshire</v>
      </c>
    </row>
    <row r="2692" spans="1:32" x14ac:dyDescent="0.25">
      <c r="A2692">
        <v>20200518</v>
      </c>
      <c r="B2692" t="s">
        <v>2766</v>
      </c>
      <c r="C2692">
        <v>3596</v>
      </c>
      <c r="D2692">
        <v>41282</v>
      </c>
      <c r="E2692">
        <v>1481</v>
      </c>
      <c r="F2692">
        <v>114</v>
      </c>
      <c r="G2692">
        <v>359</v>
      </c>
      <c r="I2692">
        <v>109</v>
      </c>
      <c r="L2692">
        <v>1268</v>
      </c>
      <c r="M2692" t="s">
        <v>129</v>
      </c>
      <c r="N2692" s="1">
        <v>43969.375</v>
      </c>
      <c r="O2692" t="s">
        <v>2842</v>
      </c>
      <c r="P2692" t="s">
        <v>178</v>
      </c>
      <c r="Q2692">
        <v>172</v>
      </c>
      <c r="R2692">
        <v>359</v>
      </c>
      <c r="S2692">
        <v>46359</v>
      </c>
      <c r="T2692">
        <v>44878</v>
      </c>
      <c r="U2692">
        <v>44878</v>
      </c>
      <c r="V2692">
        <v>33</v>
      </c>
      <c r="W2692">
        <v>1</v>
      </c>
      <c r="X2692">
        <v>12</v>
      </c>
      <c r="Y2692">
        <v>86</v>
      </c>
      <c r="Z2692">
        <v>40</v>
      </c>
      <c r="AA2692">
        <v>126</v>
      </c>
      <c r="AB2692" s="24">
        <f>VLOOKUP(B2692,population!$B$2:$D$54,3,0)</f>
        <v>1359711</v>
      </c>
      <c r="AC2692" s="24" t="str">
        <f>VLOOKUP(B2692,regions!$A$2:$B$54,2,0)</f>
        <v>Northeast</v>
      </c>
      <c r="AD2692" s="24" t="str">
        <f>VLOOKUP(B2692,population!$B$2:$C$54,2,0)</f>
        <v> New Hampshire</v>
      </c>
      <c r="AE2692" s="24">
        <f>IFERROR(VLOOKUP(AD2692,'pop density'!$A$1:$B$51,2,0),"")</f>
        <v>148.4</v>
      </c>
      <c r="AF2692" s="24" t="str">
        <f t="shared" si="42"/>
        <v>00148.4- New Hampshire</v>
      </c>
    </row>
    <row r="2693" spans="1:32" x14ac:dyDescent="0.25">
      <c r="A2693">
        <v>20200519</v>
      </c>
      <c r="B2693" t="s">
        <v>2766</v>
      </c>
      <c r="C2693">
        <v>3652</v>
      </c>
      <c r="D2693">
        <v>45822</v>
      </c>
      <c r="E2693">
        <v>874</v>
      </c>
      <c r="F2693">
        <v>109</v>
      </c>
      <c r="G2693">
        <v>368</v>
      </c>
      <c r="I2693">
        <v>109</v>
      </c>
      <c r="L2693">
        <v>1269</v>
      </c>
      <c r="M2693" t="s">
        <v>129</v>
      </c>
      <c r="N2693" s="1">
        <v>43969.375</v>
      </c>
      <c r="O2693" t="s">
        <v>2843</v>
      </c>
      <c r="P2693" t="s">
        <v>180</v>
      </c>
      <c r="Q2693">
        <v>172</v>
      </c>
      <c r="R2693">
        <v>368</v>
      </c>
      <c r="S2693">
        <v>50348</v>
      </c>
      <c r="T2693">
        <v>49474</v>
      </c>
      <c r="U2693">
        <v>49474</v>
      </c>
      <c r="V2693">
        <v>33</v>
      </c>
      <c r="W2693">
        <v>0</v>
      </c>
      <c r="X2693">
        <v>9</v>
      </c>
      <c r="Y2693">
        <v>4540</v>
      </c>
      <c r="Z2693">
        <v>56</v>
      </c>
      <c r="AA2693">
        <v>4596</v>
      </c>
      <c r="AB2693" s="24">
        <f>VLOOKUP(B2693,population!$B$2:$D$54,3,0)</f>
        <v>1359711</v>
      </c>
      <c r="AC2693" s="24" t="str">
        <f>VLOOKUP(B2693,regions!$A$2:$B$54,2,0)</f>
        <v>Northeast</v>
      </c>
      <c r="AD2693" s="24" t="str">
        <f>VLOOKUP(B2693,population!$B$2:$C$54,2,0)</f>
        <v> New Hampshire</v>
      </c>
      <c r="AE2693" s="24">
        <f>IFERROR(VLOOKUP(AD2693,'pop density'!$A$1:$B$51,2,0),"")</f>
        <v>148.4</v>
      </c>
      <c r="AF2693" s="24" t="str">
        <f t="shared" si="42"/>
        <v>00148.4- New Hampshire</v>
      </c>
    </row>
    <row r="2694" spans="1:32" x14ac:dyDescent="0.25">
      <c r="A2694">
        <v>20200520</v>
      </c>
      <c r="B2694" t="s">
        <v>2766</v>
      </c>
      <c r="C2694">
        <v>3721</v>
      </c>
      <c r="D2694">
        <v>47167</v>
      </c>
      <c r="E2694">
        <v>861</v>
      </c>
      <c r="F2694">
        <v>105</v>
      </c>
      <c r="G2694">
        <v>383</v>
      </c>
      <c r="I2694">
        <v>109</v>
      </c>
      <c r="L2694">
        <v>1275</v>
      </c>
      <c r="M2694" t="s">
        <v>129</v>
      </c>
      <c r="N2694" s="1">
        <v>43970.375</v>
      </c>
      <c r="O2694" t="s">
        <v>2844</v>
      </c>
      <c r="P2694" t="s">
        <v>182</v>
      </c>
      <c r="Q2694">
        <v>182</v>
      </c>
      <c r="R2694">
        <v>383</v>
      </c>
      <c r="S2694">
        <v>51749</v>
      </c>
      <c r="T2694">
        <v>50888</v>
      </c>
      <c r="U2694">
        <v>50888</v>
      </c>
      <c r="V2694">
        <v>33</v>
      </c>
      <c r="W2694">
        <v>10</v>
      </c>
      <c r="X2694">
        <v>15</v>
      </c>
      <c r="Y2694">
        <v>1345</v>
      </c>
      <c r="Z2694">
        <v>69</v>
      </c>
      <c r="AA2694">
        <v>1414</v>
      </c>
      <c r="AB2694" s="24">
        <f>VLOOKUP(B2694,population!$B$2:$D$54,3,0)</f>
        <v>1359711</v>
      </c>
      <c r="AC2694" s="24" t="str">
        <f>VLOOKUP(B2694,regions!$A$2:$B$54,2,0)</f>
        <v>Northeast</v>
      </c>
      <c r="AD2694" s="24" t="str">
        <f>VLOOKUP(B2694,population!$B$2:$C$54,2,0)</f>
        <v> New Hampshire</v>
      </c>
      <c r="AE2694" s="24">
        <f>IFERROR(VLOOKUP(AD2694,'pop density'!$A$1:$B$51,2,0),"")</f>
        <v>148.4</v>
      </c>
      <c r="AF2694" s="24" t="str">
        <f t="shared" si="42"/>
        <v>00148.4- New Hampshire</v>
      </c>
    </row>
    <row r="2695" spans="1:32" x14ac:dyDescent="0.25">
      <c r="A2695">
        <v>20200521</v>
      </c>
      <c r="B2695" t="s">
        <v>2766</v>
      </c>
      <c r="C2695">
        <v>3868</v>
      </c>
      <c r="D2695">
        <v>48962</v>
      </c>
      <c r="E2695">
        <v>1434</v>
      </c>
      <c r="F2695">
        <v>103</v>
      </c>
      <c r="G2695">
        <v>385</v>
      </c>
      <c r="I2695">
        <v>109</v>
      </c>
      <c r="L2695">
        <v>1388</v>
      </c>
      <c r="M2695" t="s">
        <v>129</v>
      </c>
      <c r="N2695" s="1">
        <v>43971.375</v>
      </c>
      <c r="O2695" t="s">
        <v>2845</v>
      </c>
      <c r="P2695" t="s">
        <v>184</v>
      </c>
      <c r="Q2695">
        <v>190</v>
      </c>
      <c r="R2695">
        <v>385</v>
      </c>
      <c r="S2695">
        <v>54264</v>
      </c>
      <c r="T2695">
        <v>52830</v>
      </c>
      <c r="U2695">
        <v>52830</v>
      </c>
      <c r="V2695">
        <v>33</v>
      </c>
      <c r="W2695">
        <v>8</v>
      </c>
      <c r="X2695">
        <v>2</v>
      </c>
      <c r="Y2695">
        <v>1795</v>
      </c>
      <c r="Z2695">
        <v>147</v>
      </c>
      <c r="AA2695">
        <v>1942</v>
      </c>
      <c r="AB2695" s="24">
        <f>VLOOKUP(B2695,population!$B$2:$D$54,3,0)</f>
        <v>1359711</v>
      </c>
      <c r="AC2695" s="24" t="str">
        <f>VLOOKUP(B2695,regions!$A$2:$B$54,2,0)</f>
        <v>Northeast</v>
      </c>
      <c r="AD2695" s="24" t="str">
        <f>VLOOKUP(B2695,population!$B$2:$C$54,2,0)</f>
        <v> New Hampshire</v>
      </c>
      <c r="AE2695" s="24">
        <f>IFERROR(VLOOKUP(AD2695,'pop density'!$A$1:$B$51,2,0),"")</f>
        <v>148.4</v>
      </c>
      <c r="AF2695" s="24" t="str">
        <f t="shared" si="42"/>
        <v>00148.4- New Hampshire</v>
      </c>
    </row>
    <row r="2696" spans="1:32" x14ac:dyDescent="0.25">
      <c r="A2696">
        <v>20200522</v>
      </c>
      <c r="B2696" t="s">
        <v>2766</v>
      </c>
      <c r="C2696">
        <v>3935</v>
      </c>
      <c r="D2696">
        <v>51165</v>
      </c>
      <c r="E2696">
        <v>1526</v>
      </c>
      <c r="F2696">
        <v>97</v>
      </c>
      <c r="G2696">
        <v>393</v>
      </c>
      <c r="I2696">
        <v>120</v>
      </c>
      <c r="L2696">
        <v>1767</v>
      </c>
      <c r="M2696" t="s">
        <v>129</v>
      </c>
      <c r="N2696" s="1">
        <v>43972.375</v>
      </c>
      <c r="O2696" t="s">
        <v>2846</v>
      </c>
      <c r="P2696" t="s">
        <v>186</v>
      </c>
      <c r="Q2696">
        <v>199</v>
      </c>
      <c r="R2696">
        <v>393</v>
      </c>
      <c r="S2696">
        <v>56626</v>
      </c>
      <c r="T2696">
        <v>55100</v>
      </c>
      <c r="U2696">
        <v>55100</v>
      </c>
      <c r="V2696">
        <v>33</v>
      </c>
      <c r="W2696">
        <v>9</v>
      </c>
      <c r="X2696">
        <v>8</v>
      </c>
      <c r="Y2696">
        <v>2203</v>
      </c>
      <c r="Z2696">
        <v>67</v>
      </c>
      <c r="AA2696">
        <v>2270</v>
      </c>
      <c r="AB2696" s="24">
        <f>VLOOKUP(B2696,population!$B$2:$D$54,3,0)</f>
        <v>1359711</v>
      </c>
      <c r="AC2696" s="24" t="str">
        <f>VLOOKUP(B2696,regions!$A$2:$B$54,2,0)</f>
        <v>Northeast</v>
      </c>
      <c r="AD2696" s="24" t="str">
        <f>VLOOKUP(B2696,population!$B$2:$C$54,2,0)</f>
        <v> New Hampshire</v>
      </c>
      <c r="AE2696" s="24">
        <f>IFERROR(VLOOKUP(AD2696,'pop density'!$A$1:$B$51,2,0),"")</f>
        <v>148.4</v>
      </c>
      <c r="AF2696" s="24" t="str">
        <f t="shared" si="42"/>
        <v>00148.4- New Hampshire</v>
      </c>
    </row>
    <row r="2697" spans="1:32" x14ac:dyDescent="0.25">
      <c r="A2697">
        <v>20200523</v>
      </c>
      <c r="B2697" t="s">
        <v>2766</v>
      </c>
      <c r="C2697">
        <v>4089</v>
      </c>
      <c r="D2697">
        <v>55450</v>
      </c>
      <c r="E2697">
        <v>1844</v>
      </c>
      <c r="F2697">
        <v>93</v>
      </c>
      <c r="G2697">
        <v>419</v>
      </c>
      <c r="I2697">
        <v>120</v>
      </c>
      <c r="L2697">
        <v>2197</v>
      </c>
      <c r="M2697" t="s">
        <v>129</v>
      </c>
      <c r="N2697" s="1">
        <v>43974.375</v>
      </c>
      <c r="O2697" t="s">
        <v>2847</v>
      </c>
      <c r="P2697" t="s">
        <v>188</v>
      </c>
      <c r="Q2697">
        <v>208</v>
      </c>
      <c r="R2697">
        <v>419</v>
      </c>
      <c r="S2697">
        <v>61383</v>
      </c>
      <c r="T2697">
        <v>59539</v>
      </c>
      <c r="U2697">
        <v>59539</v>
      </c>
      <c r="V2697">
        <v>33</v>
      </c>
      <c r="W2697">
        <v>9</v>
      </c>
      <c r="X2697">
        <v>26</v>
      </c>
      <c r="Y2697">
        <v>4285</v>
      </c>
      <c r="Z2697">
        <v>154</v>
      </c>
      <c r="AA2697">
        <v>4439</v>
      </c>
      <c r="AB2697" s="24">
        <f>VLOOKUP(B2697,population!$B$2:$D$54,3,0)</f>
        <v>1359711</v>
      </c>
      <c r="AC2697" s="24" t="str">
        <f>VLOOKUP(B2697,regions!$A$2:$B$54,2,0)</f>
        <v>Northeast</v>
      </c>
      <c r="AD2697" s="24" t="str">
        <f>VLOOKUP(B2697,population!$B$2:$C$54,2,0)</f>
        <v> New Hampshire</v>
      </c>
      <c r="AE2697" s="24">
        <f>IFERROR(VLOOKUP(AD2697,'pop density'!$A$1:$B$51,2,0),"")</f>
        <v>148.4</v>
      </c>
      <c r="AF2697" s="24" t="str">
        <f t="shared" si="42"/>
        <v>00148.4- New Hampshire</v>
      </c>
    </row>
    <row r="2698" spans="1:32" x14ac:dyDescent="0.25">
      <c r="A2698">
        <v>20200524</v>
      </c>
      <c r="B2698" t="s">
        <v>2766</v>
      </c>
      <c r="C2698">
        <v>4089</v>
      </c>
      <c r="D2698">
        <v>55450</v>
      </c>
      <c r="E2698">
        <v>1844</v>
      </c>
      <c r="F2698">
        <v>93</v>
      </c>
      <c r="G2698">
        <v>419</v>
      </c>
      <c r="I2698">
        <v>120</v>
      </c>
      <c r="L2698">
        <v>2197</v>
      </c>
      <c r="M2698" t="s">
        <v>129</v>
      </c>
      <c r="N2698" s="1">
        <v>43974.375</v>
      </c>
      <c r="O2698" t="s">
        <v>2848</v>
      </c>
      <c r="P2698" t="s">
        <v>190</v>
      </c>
      <c r="Q2698">
        <v>208</v>
      </c>
      <c r="R2698">
        <v>419</v>
      </c>
      <c r="S2698">
        <v>61383</v>
      </c>
      <c r="T2698">
        <v>59539</v>
      </c>
      <c r="U2698">
        <v>59539</v>
      </c>
      <c r="V2698">
        <v>33</v>
      </c>
      <c r="W2698">
        <v>0</v>
      </c>
      <c r="X2698">
        <v>0</v>
      </c>
      <c r="Y2698">
        <v>0</v>
      </c>
      <c r="Z2698">
        <v>0</v>
      </c>
      <c r="AA2698">
        <v>0</v>
      </c>
      <c r="AB2698" s="24">
        <f>VLOOKUP(B2698,population!$B$2:$D$54,3,0)</f>
        <v>1359711</v>
      </c>
      <c r="AC2698" s="24" t="str">
        <f>VLOOKUP(B2698,regions!$A$2:$B$54,2,0)</f>
        <v>Northeast</v>
      </c>
      <c r="AD2698" s="24" t="str">
        <f>VLOOKUP(B2698,population!$B$2:$C$54,2,0)</f>
        <v> New Hampshire</v>
      </c>
      <c r="AE2698" s="24">
        <f>IFERROR(VLOOKUP(AD2698,'pop density'!$A$1:$B$51,2,0),"")</f>
        <v>148.4</v>
      </c>
      <c r="AF2698" s="24" t="str">
        <f t="shared" si="42"/>
        <v>00148.4- New Hampshire</v>
      </c>
    </row>
    <row r="2699" spans="1:32" x14ac:dyDescent="0.25">
      <c r="A2699">
        <v>20200305</v>
      </c>
      <c r="B2699" t="s">
        <v>2849</v>
      </c>
      <c r="C2699">
        <v>1</v>
      </c>
      <c r="O2699" t="s">
        <v>2850</v>
      </c>
      <c r="P2699" t="s">
        <v>429</v>
      </c>
      <c r="S2699">
        <v>1</v>
      </c>
      <c r="T2699">
        <v>1</v>
      </c>
      <c r="U2699">
        <v>1</v>
      </c>
      <c r="V2699">
        <v>34</v>
      </c>
      <c r="AB2699" s="24">
        <f>VLOOKUP(B2699,population!$B$2:$D$54,3,0)</f>
        <v>8882190</v>
      </c>
      <c r="AC2699" s="24" t="str">
        <f>VLOOKUP(B2699,regions!$A$2:$B$54,2,0)</f>
        <v>Northeast</v>
      </c>
      <c r="AD2699" s="24" t="str">
        <f>VLOOKUP(B2699,population!$B$2:$C$54,2,0)</f>
        <v> New Jersey</v>
      </c>
      <c r="AE2699" s="24">
        <f>IFERROR(VLOOKUP(AD2699,'pop density'!$A$1:$B$51,2,0),"")</f>
        <v>1207.8</v>
      </c>
      <c r="AF2699" s="24" t="str">
        <f t="shared" si="42"/>
        <v>01207.8- New Jersey</v>
      </c>
    </row>
    <row r="2700" spans="1:32" x14ac:dyDescent="0.25">
      <c r="A2700">
        <v>20200306</v>
      </c>
      <c r="B2700" t="s">
        <v>2849</v>
      </c>
      <c r="C2700">
        <v>1</v>
      </c>
      <c r="O2700" t="s">
        <v>2851</v>
      </c>
      <c r="P2700" t="s">
        <v>29</v>
      </c>
      <c r="S2700">
        <v>1</v>
      </c>
      <c r="T2700">
        <v>1</v>
      </c>
      <c r="U2700">
        <v>1</v>
      </c>
      <c r="V2700">
        <v>34</v>
      </c>
      <c r="W2700">
        <v>0</v>
      </c>
      <c r="X2700">
        <v>0</v>
      </c>
      <c r="Y2700">
        <v>0</v>
      </c>
      <c r="Z2700">
        <v>0</v>
      </c>
      <c r="AA2700">
        <v>0</v>
      </c>
      <c r="AB2700" s="24">
        <f>VLOOKUP(B2700,population!$B$2:$D$54,3,0)</f>
        <v>8882190</v>
      </c>
      <c r="AC2700" s="24" t="str">
        <f>VLOOKUP(B2700,regions!$A$2:$B$54,2,0)</f>
        <v>Northeast</v>
      </c>
      <c r="AD2700" s="24" t="str">
        <f>VLOOKUP(B2700,population!$B$2:$C$54,2,0)</f>
        <v> New Jersey</v>
      </c>
      <c r="AE2700" s="24">
        <f>IFERROR(VLOOKUP(AD2700,'pop density'!$A$1:$B$51,2,0),"")</f>
        <v>1207.8</v>
      </c>
      <c r="AF2700" s="24" t="str">
        <f t="shared" si="42"/>
        <v>01207.8- New Jersey</v>
      </c>
    </row>
    <row r="2701" spans="1:32" x14ac:dyDescent="0.25">
      <c r="A2701">
        <v>20200307</v>
      </c>
      <c r="B2701" t="s">
        <v>2849</v>
      </c>
      <c r="C2701">
        <v>4</v>
      </c>
      <c r="E2701">
        <v>1</v>
      </c>
      <c r="O2701" t="s">
        <v>2852</v>
      </c>
      <c r="P2701" t="s">
        <v>31</v>
      </c>
      <c r="S2701">
        <v>5</v>
      </c>
      <c r="T2701">
        <v>4</v>
      </c>
      <c r="U2701">
        <v>4</v>
      </c>
      <c r="V2701">
        <v>34</v>
      </c>
      <c r="W2701">
        <v>0</v>
      </c>
      <c r="X2701">
        <v>0</v>
      </c>
      <c r="Y2701">
        <v>0</v>
      </c>
      <c r="Z2701">
        <v>3</v>
      </c>
      <c r="AA2701">
        <v>3</v>
      </c>
      <c r="AB2701" s="24">
        <f>VLOOKUP(B2701,population!$B$2:$D$54,3,0)</f>
        <v>8882190</v>
      </c>
      <c r="AC2701" s="24" t="str">
        <f>VLOOKUP(B2701,regions!$A$2:$B$54,2,0)</f>
        <v>Northeast</v>
      </c>
      <c r="AD2701" s="24" t="str">
        <f>VLOOKUP(B2701,population!$B$2:$C$54,2,0)</f>
        <v> New Jersey</v>
      </c>
      <c r="AE2701" s="24">
        <f>IFERROR(VLOOKUP(AD2701,'pop density'!$A$1:$B$51,2,0),"")</f>
        <v>1207.8</v>
      </c>
      <c r="AF2701" s="24" t="str">
        <f t="shared" si="42"/>
        <v>01207.8- New Jersey</v>
      </c>
    </row>
    <row r="2702" spans="1:32" x14ac:dyDescent="0.25">
      <c r="A2702">
        <v>20200308</v>
      </c>
      <c r="B2702" t="s">
        <v>2849</v>
      </c>
      <c r="C2702">
        <v>6</v>
      </c>
      <c r="D2702">
        <v>31</v>
      </c>
      <c r="E2702">
        <v>0</v>
      </c>
      <c r="O2702" t="s">
        <v>2853</v>
      </c>
      <c r="P2702" t="s">
        <v>33</v>
      </c>
      <c r="S2702">
        <v>37</v>
      </c>
      <c r="T2702">
        <v>37</v>
      </c>
      <c r="U2702">
        <v>37</v>
      </c>
      <c r="V2702">
        <v>34</v>
      </c>
      <c r="W2702">
        <v>0</v>
      </c>
      <c r="X2702">
        <v>0</v>
      </c>
      <c r="Y2702">
        <v>31</v>
      </c>
      <c r="Z2702">
        <v>2</v>
      </c>
      <c r="AA2702">
        <v>33</v>
      </c>
      <c r="AB2702" s="24">
        <f>VLOOKUP(B2702,population!$B$2:$D$54,3,0)</f>
        <v>8882190</v>
      </c>
      <c r="AC2702" s="24" t="str">
        <f>VLOOKUP(B2702,regions!$A$2:$B$54,2,0)</f>
        <v>Northeast</v>
      </c>
      <c r="AD2702" s="24" t="str">
        <f>VLOOKUP(B2702,population!$B$2:$C$54,2,0)</f>
        <v> New Jersey</v>
      </c>
      <c r="AE2702" s="24">
        <f>IFERROR(VLOOKUP(AD2702,'pop density'!$A$1:$B$51,2,0),"")</f>
        <v>1207.8</v>
      </c>
      <c r="AF2702" s="24" t="str">
        <f t="shared" si="42"/>
        <v>01207.8- New Jersey</v>
      </c>
    </row>
    <row r="2703" spans="1:32" x14ac:dyDescent="0.25">
      <c r="A2703">
        <v>20200309</v>
      </c>
      <c r="B2703" t="s">
        <v>2849</v>
      </c>
      <c r="C2703">
        <v>11</v>
      </c>
      <c r="D2703">
        <v>35</v>
      </c>
      <c r="E2703">
        <v>14</v>
      </c>
      <c r="O2703" t="s">
        <v>2854</v>
      </c>
      <c r="P2703" t="s">
        <v>35</v>
      </c>
      <c r="S2703">
        <v>60</v>
      </c>
      <c r="T2703">
        <v>46</v>
      </c>
      <c r="U2703">
        <v>46</v>
      </c>
      <c r="V2703">
        <v>34</v>
      </c>
      <c r="W2703">
        <v>0</v>
      </c>
      <c r="X2703">
        <v>0</v>
      </c>
      <c r="Y2703">
        <v>4</v>
      </c>
      <c r="Z2703">
        <v>5</v>
      </c>
      <c r="AA2703">
        <v>9</v>
      </c>
      <c r="AB2703" s="24">
        <f>VLOOKUP(B2703,population!$B$2:$D$54,3,0)</f>
        <v>8882190</v>
      </c>
      <c r="AC2703" s="24" t="str">
        <f>VLOOKUP(B2703,regions!$A$2:$B$54,2,0)</f>
        <v>Northeast</v>
      </c>
      <c r="AD2703" s="24" t="str">
        <f>VLOOKUP(B2703,population!$B$2:$C$54,2,0)</f>
        <v> New Jersey</v>
      </c>
      <c r="AE2703" s="24">
        <f>IFERROR(VLOOKUP(AD2703,'pop density'!$A$1:$B$51,2,0),"")</f>
        <v>1207.8</v>
      </c>
      <c r="AF2703" s="24" t="str">
        <f t="shared" si="42"/>
        <v>01207.8- New Jersey</v>
      </c>
    </row>
    <row r="2704" spans="1:32" x14ac:dyDescent="0.25">
      <c r="A2704">
        <v>20200310</v>
      </c>
      <c r="B2704" t="s">
        <v>2849</v>
      </c>
      <c r="C2704">
        <v>15</v>
      </c>
      <c r="D2704">
        <v>44</v>
      </c>
      <c r="E2704">
        <v>20</v>
      </c>
      <c r="O2704" t="s">
        <v>2855</v>
      </c>
      <c r="P2704" t="s">
        <v>37</v>
      </c>
      <c r="S2704">
        <v>79</v>
      </c>
      <c r="T2704">
        <v>59</v>
      </c>
      <c r="U2704">
        <v>59</v>
      </c>
      <c r="V2704">
        <v>34</v>
      </c>
      <c r="W2704">
        <v>0</v>
      </c>
      <c r="X2704">
        <v>0</v>
      </c>
      <c r="Y2704">
        <v>9</v>
      </c>
      <c r="Z2704">
        <v>4</v>
      </c>
      <c r="AA2704">
        <v>13</v>
      </c>
      <c r="AB2704" s="24">
        <f>VLOOKUP(B2704,population!$B$2:$D$54,3,0)</f>
        <v>8882190</v>
      </c>
      <c r="AC2704" s="24" t="str">
        <f>VLOOKUP(B2704,regions!$A$2:$B$54,2,0)</f>
        <v>Northeast</v>
      </c>
      <c r="AD2704" s="24" t="str">
        <f>VLOOKUP(B2704,population!$B$2:$C$54,2,0)</f>
        <v> New Jersey</v>
      </c>
      <c r="AE2704" s="24">
        <f>IFERROR(VLOOKUP(AD2704,'pop density'!$A$1:$B$51,2,0),"")</f>
        <v>1207.8</v>
      </c>
      <c r="AF2704" s="24" t="str">
        <f t="shared" si="42"/>
        <v>01207.8- New Jersey</v>
      </c>
    </row>
    <row r="2705" spans="1:32" x14ac:dyDescent="0.25">
      <c r="A2705">
        <v>20200311</v>
      </c>
      <c r="B2705" t="s">
        <v>2849</v>
      </c>
      <c r="C2705">
        <v>24</v>
      </c>
      <c r="D2705">
        <v>57</v>
      </c>
      <c r="E2705">
        <v>20</v>
      </c>
      <c r="O2705" t="s">
        <v>2856</v>
      </c>
      <c r="P2705" t="s">
        <v>39</v>
      </c>
      <c r="Q2705">
        <v>1</v>
      </c>
      <c r="S2705">
        <v>101</v>
      </c>
      <c r="T2705">
        <v>81</v>
      </c>
      <c r="U2705">
        <v>81</v>
      </c>
      <c r="V2705">
        <v>34</v>
      </c>
      <c r="W2705">
        <v>1</v>
      </c>
      <c r="X2705">
        <v>0</v>
      </c>
      <c r="Y2705">
        <v>13</v>
      </c>
      <c r="Z2705">
        <v>9</v>
      </c>
      <c r="AA2705">
        <v>22</v>
      </c>
      <c r="AB2705" s="24">
        <f>VLOOKUP(B2705,population!$B$2:$D$54,3,0)</f>
        <v>8882190</v>
      </c>
      <c r="AC2705" s="24" t="str">
        <f>VLOOKUP(B2705,regions!$A$2:$B$54,2,0)</f>
        <v>Northeast</v>
      </c>
      <c r="AD2705" s="24" t="str">
        <f>VLOOKUP(B2705,population!$B$2:$C$54,2,0)</f>
        <v> New Jersey</v>
      </c>
      <c r="AE2705" s="24">
        <f>IFERROR(VLOOKUP(AD2705,'pop density'!$A$1:$B$51,2,0),"")</f>
        <v>1207.8</v>
      </c>
      <c r="AF2705" s="24" t="str">
        <f t="shared" si="42"/>
        <v>01207.8- New Jersey</v>
      </c>
    </row>
    <row r="2706" spans="1:32" x14ac:dyDescent="0.25">
      <c r="A2706">
        <v>20200312</v>
      </c>
      <c r="B2706" t="s">
        <v>2849</v>
      </c>
      <c r="C2706">
        <v>30</v>
      </c>
      <c r="D2706">
        <v>74</v>
      </c>
      <c r="E2706">
        <v>20</v>
      </c>
      <c r="N2706" s="1">
        <v>43901.5</v>
      </c>
      <c r="O2706" t="s">
        <v>2857</v>
      </c>
      <c r="P2706" t="s">
        <v>41</v>
      </c>
      <c r="Q2706">
        <v>1</v>
      </c>
      <c r="S2706">
        <v>124</v>
      </c>
      <c r="T2706">
        <v>104</v>
      </c>
      <c r="U2706">
        <v>104</v>
      </c>
      <c r="V2706">
        <v>34</v>
      </c>
      <c r="W2706">
        <v>0</v>
      </c>
      <c r="X2706">
        <v>0</v>
      </c>
      <c r="Y2706">
        <v>17</v>
      </c>
      <c r="Z2706">
        <v>6</v>
      </c>
      <c r="AA2706">
        <v>23</v>
      </c>
      <c r="AB2706" s="24">
        <f>VLOOKUP(B2706,population!$B$2:$D$54,3,0)</f>
        <v>8882190</v>
      </c>
      <c r="AC2706" s="24" t="str">
        <f>VLOOKUP(B2706,regions!$A$2:$B$54,2,0)</f>
        <v>Northeast</v>
      </c>
      <c r="AD2706" s="24" t="str">
        <f>VLOOKUP(B2706,population!$B$2:$C$54,2,0)</f>
        <v> New Jersey</v>
      </c>
      <c r="AE2706" s="24">
        <f>IFERROR(VLOOKUP(AD2706,'pop density'!$A$1:$B$51,2,0),"")</f>
        <v>1207.8</v>
      </c>
      <c r="AF2706" s="24" t="str">
        <f t="shared" si="42"/>
        <v>01207.8- New Jersey</v>
      </c>
    </row>
    <row r="2707" spans="1:32" x14ac:dyDescent="0.25">
      <c r="A2707">
        <v>20200313</v>
      </c>
      <c r="B2707" t="s">
        <v>2849</v>
      </c>
      <c r="C2707">
        <v>50</v>
      </c>
      <c r="D2707">
        <v>97</v>
      </c>
      <c r="E2707">
        <v>80</v>
      </c>
      <c r="N2707" s="1">
        <v>43903.583333333336</v>
      </c>
      <c r="O2707" t="s">
        <v>2858</v>
      </c>
      <c r="P2707" t="s">
        <v>43</v>
      </c>
      <c r="Q2707">
        <v>1</v>
      </c>
      <c r="S2707">
        <v>227</v>
      </c>
      <c r="T2707">
        <v>147</v>
      </c>
      <c r="U2707">
        <v>147</v>
      </c>
      <c r="V2707">
        <v>34</v>
      </c>
      <c r="W2707">
        <v>0</v>
      </c>
      <c r="X2707">
        <v>0</v>
      </c>
      <c r="Y2707">
        <v>23</v>
      </c>
      <c r="Z2707">
        <v>20</v>
      </c>
      <c r="AA2707">
        <v>43</v>
      </c>
      <c r="AB2707" s="24">
        <f>VLOOKUP(B2707,population!$B$2:$D$54,3,0)</f>
        <v>8882190</v>
      </c>
      <c r="AC2707" s="24" t="str">
        <f>VLOOKUP(B2707,regions!$A$2:$B$54,2,0)</f>
        <v>Northeast</v>
      </c>
      <c r="AD2707" s="24" t="str">
        <f>VLOOKUP(B2707,population!$B$2:$C$54,2,0)</f>
        <v> New Jersey</v>
      </c>
      <c r="AE2707" s="24">
        <f>IFERROR(VLOOKUP(AD2707,'pop density'!$A$1:$B$51,2,0),"")</f>
        <v>1207.8</v>
      </c>
      <c r="AF2707" s="24" t="str">
        <f t="shared" si="42"/>
        <v>01207.8- New Jersey</v>
      </c>
    </row>
    <row r="2708" spans="1:32" x14ac:dyDescent="0.25">
      <c r="A2708">
        <v>20200314</v>
      </c>
      <c r="B2708" t="s">
        <v>2849</v>
      </c>
      <c r="C2708">
        <v>50</v>
      </c>
      <c r="D2708">
        <v>97</v>
      </c>
      <c r="E2708">
        <v>80</v>
      </c>
      <c r="N2708" s="1">
        <v>43903.583333333336</v>
      </c>
      <c r="O2708" t="s">
        <v>2859</v>
      </c>
      <c r="P2708" t="s">
        <v>45</v>
      </c>
      <c r="Q2708">
        <v>1</v>
      </c>
      <c r="S2708">
        <v>227</v>
      </c>
      <c r="T2708">
        <v>147</v>
      </c>
      <c r="U2708">
        <v>147</v>
      </c>
      <c r="V2708">
        <v>34</v>
      </c>
      <c r="W2708">
        <v>0</v>
      </c>
      <c r="X2708">
        <v>0</v>
      </c>
      <c r="Y2708">
        <v>0</v>
      </c>
      <c r="Z2708">
        <v>0</v>
      </c>
      <c r="AA2708">
        <v>0</v>
      </c>
      <c r="AB2708" s="24">
        <f>VLOOKUP(B2708,population!$B$2:$D$54,3,0)</f>
        <v>8882190</v>
      </c>
      <c r="AC2708" s="24" t="str">
        <f>VLOOKUP(B2708,regions!$A$2:$B$54,2,0)</f>
        <v>Northeast</v>
      </c>
      <c r="AD2708" s="24" t="str">
        <f>VLOOKUP(B2708,population!$B$2:$C$54,2,0)</f>
        <v> New Jersey</v>
      </c>
      <c r="AE2708" s="24">
        <f>IFERROR(VLOOKUP(AD2708,'pop density'!$A$1:$B$51,2,0),"")</f>
        <v>1207.8</v>
      </c>
      <c r="AF2708" s="24" t="str">
        <f t="shared" si="42"/>
        <v>01207.8- New Jersey</v>
      </c>
    </row>
    <row r="2709" spans="1:32" x14ac:dyDescent="0.25">
      <c r="A2709">
        <v>20200315</v>
      </c>
      <c r="B2709" t="s">
        <v>2849</v>
      </c>
      <c r="C2709">
        <v>98</v>
      </c>
      <c r="D2709">
        <v>120</v>
      </c>
      <c r="E2709">
        <v>34</v>
      </c>
      <c r="N2709" s="1">
        <v>43905.541666666664</v>
      </c>
      <c r="O2709" t="s">
        <v>2860</v>
      </c>
      <c r="P2709" t="s">
        <v>47</v>
      </c>
      <c r="Q2709">
        <v>2</v>
      </c>
      <c r="S2709">
        <v>252</v>
      </c>
      <c r="T2709">
        <v>218</v>
      </c>
      <c r="U2709">
        <v>218</v>
      </c>
      <c r="V2709">
        <v>34</v>
      </c>
      <c r="W2709">
        <v>1</v>
      </c>
      <c r="X2709">
        <v>0</v>
      </c>
      <c r="Y2709">
        <v>23</v>
      </c>
      <c r="Z2709">
        <v>48</v>
      </c>
      <c r="AA2709">
        <v>71</v>
      </c>
      <c r="AB2709" s="24">
        <f>VLOOKUP(B2709,population!$B$2:$D$54,3,0)</f>
        <v>8882190</v>
      </c>
      <c r="AC2709" s="24" t="str">
        <f>VLOOKUP(B2709,regions!$A$2:$B$54,2,0)</f>
        <v>Northeast</v>
      </c>
      <c r="AD2709" s="24" t="str">
        <f>VLOOKUP(B2709,population!$B$2:$C$54,2,0)</f>
        <v> New Jersey</v>
      </c>
      <c r="AE2709" s="24">
        <f>IFERROR(VLOOKUP(AD2709,'pop density'!$A$1:$B$51,2,0),"")</f>
        <v>1207.8</v>
      </c>
      <c r="AF2709" s="24" t="str">
        <f t="shared" si="42"/>
        <v>01207.8- New Jersey</v>
      </c>
    </row>
    <row r="2710" spans="1:32" x14ac:dyDescent="0.25">
      <c r="A2710">
        <v>20200316</v>
      </c>
      <c r="B2710" t="s">
        <v>2849</v>
      </c>
      <c r="C2710">
        <v>178</v>
      </c>
      <c r="D2710">
        <v>120</v>
      </c>
      <c r="E2710">
        <v>20</v>
      </c>
      <c r="N2710" s="1">
        <v>43906.630555555559</v>
      </c>
      <c r="O2710" t="s">
        <v>2861</v>
      </c>
      <c r="P2710" t="s">
        <v>49</v>
      </c>
      <c r="Q2710">
        <v>2</v>
      </c>
      <c r="S2710">
        <v>318</v>
      </c>
      <c r="T2710">
        <v>298</v>
      </c>
      <c r="U2710">
        <v>298</v>
      </c>
      <c r="V2710">
        <v>34</v>
      </c>
      <c r="W2710">
        <v>0</v>
      </c>
      <c r="X2710">
        <v>0</v>
      </c>
      <c r="Y2710">
        <v>0</v>
      </c>
      <c r="Z2710">
        <v>80</v>
      </c>
      <c r="AA2710">
        <v>80</v>
      </c>
      <c r="AB2710" s="24">
        <f>VLOOKUP(B2710,population!$B$2:$D$54,3,0)</f>
        <v>8882190</v>
      </c>
      <c r="AC2710" s="24" t="str">
        <f>VLOOKUP(B2710,regions!$A$2:$B$54,2,0)</f>
        <v>Northeast</v>
      </c>
      <c r="AD2710" s="24" t="str">
        <f>VLOOKUP(B2710,population!$B$2:$C$54,2,0)</f>
        <v> New Jersey</v>
      </c>
      <c r="AE2710" s="24">
        <f>IFERROR(VLOOKUP(AD2710,'pop density'!$A$1:$B$51,2,0),"")</f>
        <v>1207.8</v>
      </c>
      <c r="AF2710" s="24" t="str">
        <f t="shared" si="42"/>
        <v>01207.8- New Jersey</v>
      </c>
    </row>
    <row r="2711" spans="1:32" x14ac:dyDescent="0.25">
      <c r="A2711">
        <v>20200317</v>
      </c>
      <c r="B2711" t="s">
        <v>2849</v>
      </c>
      <c r="C2711">
        <v>267</v>
      </c>
      <c r="D2711">
        <v>163</v>
      </c>
      <c r="E2711">
        <v>55</v>
      </c>
      <c r="N2711" s="1">
        <v>43907.541666666664</v>
      </c>
      <c r="O2711" t="s">
        <v>2862</v>
      </c>
      <c r="P2711" t="s">
        <v>51</v>
      </c>
      <c r="Q2711">
        <v>3</v>
      </c>
      <c r="S2711">
        <v>485</v>
      </c>
      <c r="T2711">
        <v>430</v>
      </c>
      <c r="U2711">
        <v>430</v>
      </c>
      <c r="V2711">
        <v>34</v>
      </c>
      <c r="W2711">
        <v>1</v>
      </c>
      <c r="X2711">
        <v>0</v>
      </c>
      <c r="Y2711">
        <v>43</v>
      </c>
      <c r="Z2711">
        <v>89</v>
      </c>
      <c r="AA2711">
        <v>132</v>
      </c>
      <c r="AB2711" s="24">
        <f>VLOOKUP(B2711,population!$B$2:$D$54,3,0)</f>
        <v>8882190</v>
      </c>
      <c r="AC2711" s="24" t="str">
        <f>VLOOKUP(B2711,regions!$A$2:$B$54,2,0)</f>
        <v>Northeast</v>
      </c>
      <c r="AD2711" s="24" t="str">
        <f>VLOOKUP(B2711,population!$B$2:$C$54,2,0)</f>
        <v> New Jersey</v>
      </c>
      <c r="AE2711" s="24">
        <f>IFERROR(VLOOKUP(AD2711,'pop density'!$A$1:$B$51,2,0),"")</f>
        <v>1207.8</v>
      </c>
      <c r="AF2711" s="24" t="str">
        <f t="shared" si="42"/>
        <v>01207.8- New Jersey</v>
      </c>
    </row>
    <row r="2712" spans="1:32" x14ac:dyDescent="0.25">
      <c r="A2712">
        <v>20200318</v>
      </c>
      <c r="B2712" t="s">
        <v>2849</v>
      </c>
      <c r="C2712">
        <v>427</v>
      </c>
      <c r="D2712">
        <v>190</v>
      </c>
      <c r="E2712">
        <v>21</v>
      </c>
      <c r="N2712" s="1">
        <v>43907.541666666664</v>
      </c>
      <c r="O2712" t="s">
        <v>2863</v>
      </c>
      <c r="P2712" t="s">
        <v>53</v>
      </c>
      <c r="Q2712">
        <v>5</v>
      </c>
      <c r="S2712">
        <v>638</v>
      </c>
      <c r="T2712">
        <v>617</v>
      </c>
      <c r="U2712">
        <v>617</v>
      </c>
      <c r="V2712">
        <v>34</v>
      </c>
      <c r="W2712">
        <v>2</v>
      </c>
      <c r="X2712">
        <v>0</v>
      </c>
      <c r="Y2712">
        <v>27</v>
      </c>
      <c r="Z2712">
        <v>160</v>
      </c>
      <c r="AA2712">
        <v>187</v>
      </c>
      <c r="AB2712" s="24">
        <f>VLOOKUP(B2712,population!$B$2:$D$54,3,0)</f>
        <v>8882190</v>
      </c>
      <c r="AC2712" s="24" t="str">
        <f>VLOOKUP(B2712,regions!$A$2:$B$54,2,0)</f>
        <v>Northeast</v>
      </c>
      <c r="AD2712" s="24" t="str">
        <f>VLOOKUP(B2712,population!$B$2:$C$54,2,0)</f>
        <v> New Jersey</v>
      </c>
      <c r="AE2712" s="24">
        <f>IFERROR(VLOOKUP(AD2712,'pop density'!$A$1:$B$51,2,0),"")</f>
        <v>1207.8</v>
      </c>
      <c r="AF2712" s="24" t="str">
        <f t="shared" si="42"/>
        <v>01207.8- New Jersey</v>
      </c>
    </row>
    <row r="2713" spans="1:32" x14ac:dyDescent="0.25">
      <c r="A2713">
        <v>20200319</v>
      </c>
      <c r="B2713" t="s">
        <v>2849</v>
      </c>
      <c r="C2713">
        <v>742</v>
      </c>
      <c r="D2713">
        <v>210</v>
      </c>
      <c r="E2713">
        <v>74</v>
      </c>
      <c r="N2713" s="1">
        <v>43909.479166666664</v>
      </c>
      <c r="O2713" t="s">
        <v>2864</v>
      </c>
      <c r="P2713" t="s">
        <v>55</v>
      </c>
      <c r="Q2713">
        <v>9</v>
      </c>
      <c r="S2713">
        <v>1026</v>
      </c>
      <c r="T2713">
        <v>952</v>
      </c>
      <c r="U2713">
        <v>952</v>
      </c>
      <c r="V2713">
        <v>34</v>
      </c>
      <c r="W2713">
        <v>4</v>
      </c>
      <c r="X2713">
        <v>0</v>
      </c>
      <c r="Y2713">
        <v>20</v>
      </c>
      <c r="Z2713">
        <v>315</v>
      </c>
      <c r="AA2713">
        <v>335</v>
      </c>
      <c r="AB2713" s="24">
        <f>VLOOKUP(B2713,population!$B$2:$D$54,3,0)</f>
        <v>8882190</v>
      </c>
      <c r="AC2713" s="24" t="str">
        <f>VLOOKUP(B2713,regions!$A$2:$B$54,2,0)</f>
        <v>Northeast</v>
      </c>
      <c r="AD2713" s="24" t="str">
        <f>VLOOKUP(B2713,population!$B$2:$C$54,2,0)</f>
        <v> New Jersey</v>
      </c>
      <c r="AE2713" s="24">
        <f>IFERROR(VLOOKUP(AD2713,'pop density'!$A$1:$B$51,2,0),"")</f>
        <v>1207.8</v>
      </c>
      <c r="AF2713" s="24" t="str">
        <f t="shared" si="42"/>
        <v>01207.8- New Jersey</v>
      </c>
    </row>
    <row r="2714" spans="1:32" x14ac:dyDescent="0.25">
      <c r="A2714">
        <v>20200320</v>
      </c>
      <c r="B2714" t="s">
        <v>2849</v>
      </c>
      <c r="C2714">
        <v>890</v>
      </c>
      <c r="D2714">
        <v>264</v>
      </c>
      <c r="E2714">
        <v>86</v>
      </c>
      <c r="N2714" s="1">
        <v>43910.5625</v>
      </c>
      <c r="O2714" t="s">
        <v>2865</v>
      </c>
      <c r="P2714" t="s">
        <v>57</v>
      </c>
      <c r="Q2714">
        <v>11</v>
      </c>
      <c r="S2714">
        <v>1240</v>
      </c>
      <c r="T2714">
        <v>1154</v>
      </c>
      <c r="U2714">
        <v>1154</v>
      </c>
      <c r="V2714">
        <v>34</v>
      </c>
      <c r="W2714">
        <v>2</v>
      </c>
      <c r="X2714">
        <v>0</v>
      </c>
      <c r="Y2714">
        <v>54</v>
      </c>
      <c r="Z2714">
        <v>148</v>
      </c>
      <c r="AA2714">
        <v>202</v>
      </c>
      <c r="AB2714" s="24">
        <f>VLOOKUP(B2714,population!$B$2:$D$54,3,0)</f>
        <v>8882190</v>
      </c>
      <c r="AC2714" s="24" t="str">
        <f>VLOOKUP(B2714,regions!$A$2:$B$54,2,0)</f>
        <v>Northeast</v>
      </c>
      <c r="AD2714" s="24" t="str">
        <f>VLOOKUP(B2714,population!$B$2:$C$54,2,0)</f>
        <v> New Jersey</v>
      </c>
      <c r="AE2714" s="24">
        <f>IFERROR(VLOOKUP(AD2714,'pop density'!$A$1:$B$51,2,0),"")</f>
        <v>1207.8</v>
      </c>
      <c r="AF2714" s="24" t="str">
        <f t="shared" si="42"/>
        <v>01207.8- New Jersey</v>
      </c>
    </row>
    <row r="2715" spans="1:32" x14ac:dyDescent="0.25">
      <c r="A2715">
        <v>20200321</v>
      </c>
      <c r="B2715" t="s">
        <v>2849</v>
      </c>
      <c r="C2715">
        <v>1327</v>
      </c>
      <c r="D2715">
        <v>294</v>
      </c>
      <c r="E2715">
        <v>40</v>
      </c>
      <c r="N2715" s="1">
        <v>43911.541666666664</v>
      </c>
      <c r="O2715" t="s">
        <v>2866</v>
      </c>
      <c r="P2715" t="s">
        <v>59</v>
      </c>
      <c r="Q2715">
        <v>16</v>
      </c>
      <c r="S2715">
        <v>1661</v>
      </c>
      <c r="T2715">
        <v>1621</v>
      </c>
      <c r="U2715">
        <v>1621</v>
      </c>
      <c r="V2715">
        <v>34</v>
      </c>
      <c r="W2715">
        <v>5</v>
      </c>
      <c r="X2715">
        <v>0</v>
      </c>
      <c r="Y2715">
        <v>30</v>
      </c>
      <c r="Z2715">
        <v>437</v>
      </c>
      <c r="AA2715">
        <v>467</v>
      </c>
      <c r="AB2715" s="24">
        <f>VLOOKUP(B2715,population!$B$2:$D$54,3,0)</f>
        <v>8882190</v>
      </c>
      <c r="AC2715" s="24" t="str">
        <f>VLOOKUP(B2715,regions!$A$2:$B$54,2,0)</f>
        <v>Northeast</v>
      </c>
      <c r="AD2715" s="24" t="str">
        <f>VLOOKUP(B2715,population!$B$2:$C$54,2,0)</f>
        <v> New Jersey</v>
      </c>
      <c r="AE2715" s="24">
        <f>IFERROR(VLOOKUP(AD2715,'pop density'!$A$1:$B$51,2,0),"")</f>
        <v>1207.8</v>
      </c>
      <c r="AF2715" s="24" t="str">
        <f t="shared" si="42"/>
        <v>01207.8- New Jersey</v>
      </c>
    </row>
    <row r="2716" spans="1:32" x14ac:dyDescent="0.25">
      <c r="A2716">
        <v>20200322</v>
      </c>
      <c r="B2716" t="s">
        <v>2849</v>
      </c>
      <c r="C2716">
        <v>1914</v>
      </c>
      <c r="D2716">
        <v>327</v>
      </c>
      <c r="E2716">
        <v>49</v>
      </c>
      <c r="N2716" s="1">
        <v>43912.5625</v>
      </c>
      <c r="O2716" t="s">
        <v>2867</v>
      </c>
      <c r="P2716" t="s">
        <v>61</v>
      </c>
      <c r="Q2716">
        <v>20</v>
      </c>
      <c r="S2716">
        <v>2290</v>
      </c>
      <c r="T2716">
        <v>2241</v>
      </c>
      <c r="U2716">
        <v>2241</v>
      </c>
      <c r="V2716">
        <v>34</v>
      </c>
      <c r="W2716">
        <v>4</v>
      </c>
      <c r="X2716">
        <v>0</v>
      </c>
      <c r="Y2716">
        <v>33</v>
      </c>
      <c r="Z2716">
        <v>587</v>
      </c>
      <c r="AA2716">
        <v>620</v>
      </c>
      <c r="AB2716" s="24">
        <f>VLOOKUP(B2716,population!$B$2:$D$54,3,0)</f>
        <v>8882190</v>
      </c>
      <c r="AC2716" s="24" t="str">
        <f>VLOOKUP(B2716,regions!$A$2:$B$54,2,0)</f>
        <v>Northeast</v>
      </c>
      <c r="AD2716" s="24" t="str">
        <f>VLOOKUP(B2716,population!$B$2:$C$54,2,0)</f>
        <v> New Jersey</v>
      </c>
      <c r="AE2716" s="24">
        <f>IFERROR(VLOOKUP(AD2716,'pop density'!$A$1:$B$51,2,0),"")</f>
        <v>1207.8</v>
      </c>
      <c r="AF2716" s="24" t="str">
        <f t="shared" si="42"/>
        <v>01207.8- New Jersey</v>
      </c>
    </row>
    <row r="2717" spans="1:32" x14ac:dyDescent="0.25">
      <c r="A2717">
        <v>20200323</v>
      </c>
      <c r="B2717" t="s">
        <v>2849</v>
      </c>
      <c r="C2717">
        <v>2844</v>
      </c>
      <c r="D2717">
        <v>359</v>
      </c>
      <c r="E2717">
        <v>94</v>
      </c>
      <c r="M2717" t="s">
        <v>129</v>
      </c>
      <c r="N2717" s="1">
        <v>43913.583333333336</v>
      </c>
      <c r="O2717" t="s">
        <v>2868</v>
      </c>
      <c r="P2717" t="s">
        <v>64</v>
      </c>
      <c r="Q2717">
        <v>27</v>
      </c>
      <c r="S2717">
        <v>3297</v>
      </c>
      <c r="T2717">
        <v>3203</v>
      </c>
      <c r="U2717">
        <v>3203</v>
      </c>
      <c r="V2717">
        <v>34</v>
      </c>
      <c r="W2717">
        <v>7</v>
      </c>
      <c r="X2717">
        <v>0</v>
      </c>
      <c r="Y2717">
        <v>32</v>
      </c>
      <c r="Z2717">
        <v>930</v>
      </c>
      <c r="AA2717">
        <v>962</v>
      </c>
      <c r="AB2717" s="24">
        <f>VLOOKUP(B2717,population!$B$2:$D$54,3,0)</f>
        <v>8882190</v>
      </c>
      <c r="AC2717" s="24" t="str">
        <f>VLOOKUP(B2717,regions!$A$2:$B$54,2,0)</f>
        <v>Northeast</v>
      </c>
      <c r="AD2717" s="24" t="str">
        <f>VLOOKUP(B2717,population!$B$2:$C$54,2,0)</f>
        <v> New Jersey</v>
      </c>
      <c r="AE2717" s="24">
        <f>IFERROR(VLOOKUP(AD2717,'pop density'!$A$1:$B$51,2,0),"")</f>
        <v>1207.8</v>
      </c>
      <c r="AF2717" s="24" t="str">
        <f t="shared" si="42"/>
        <v>01207.8- New Jersey</v>
      </c>
    </row>
    <row r="2718" spans="1:32" x14ac:dyDescent="0.25">
      <c r="A2718">
        <v>20200324</v>
      </c>
      <c r="B2718" t="s">
        <v>2849</v>
      </c>
      <c r="C2718">
        <v>3675</v>
      </c>
      <c r="D2718">
        <v>8325</v>
      </c>
      <c r="E2718">
        <v>45</v>
      </c>
      <c r="M2718" t="s">
        <v>129</v>
      </c>
      <c r="N2718" s="1">
        <v>43914.0625</v>
      </c>
      <c r="O2718" s="2" t="s">
        <v>2869</v>
      </c>
      <c r="P2718" t="s">
        <v>66</v>
      </c>
      <c r="Q2718">
        <v>44</v>
      </c>
      <c r="S2718">
        <v>12045</v>
      </c>
      <c r="T2718">
        <v>12000</v>
      </c>
      <c r="U2718">
        <v>12000</v>
      </c>
      <c r="V2718">
        <v>34</v>
      </c>
      <c r="W2718">
        <v>17</v>
      </c>
      <c r="X2718">
        <v>0</v>
      </c>
      <c r="Y2718">
        <v>7966</v>
      </c>
      <c r="Z2718">
        <v>831</v>
      </c>
      <c r="AA2718">
        <v>8797</v>
      </c>
      <c r="AB2718" s="24">
        <f>VLOOKUP(B2718,population!$B$2:$D$54,3,0)</f>
        <v>8882190</v>
      </c>
      <c r="AC2718" s="24" t="str">
        <f>VLOOKUP(B2718,regions!$A$2:$B$54,2,0)</f>
        <v>Northeast</v>
      </c>
      <c r="AD2718" s="24" t="str">
        <f>VLOOKUP(B2718,population!$B$2:$C$54,2,0)</f>
        <v> New Jersey</v>
      </c>
      <c r="AE2718" s="24">
        <f>IFERROR(VLOOKUP(AD2718,'pop density'!$A$1:$B$51,2,0),"")</f>
        <v>1207.8</v>
      </c>
      <c r="AF2718" s="24" t="str">
        <f t="shared" si="42"/>
        <v>01207.8- New Jersey</v>
      </c>
    </row>
    <row r="2719" spans="1:32" x14ac:dyDescent="0.25">
      <c r="A2719">
        <v>20200325</v>
      </c>
      <c r="B2719" t="s">
        <v>2849</v>
      </c>
      <c r="C2719">
        <v>4402</v>
      </c>
      <c r="D2719">
        <v>10452</v>
      </c>
      <c r="M2719" t="s">
        <v>129</v>
      </c>
      <c r="N2719" s="1">
        <v>43914.0625</v>
      </c>
      <c r="O2719" t="s">
        <v>2870</v>
      </c>
      <c r="P2719" t="s">
        <v>68</v>
      </c>
      <c r="Q2719">
        <v>62</v>
      </c>
      <c r="S2719">
        <v>14854</v>
      </c>
      <c r="T2719">
        <v>14854</v>
      </c>
      <c r="U2719">
        <v>14854</v>
      </c>
      <c r="V2719">
        <v>34</v>
      </c>
      <c r="W2719">
        <v>18</v>
      </c>
      <c r="X2719">
        <v>0</v>
      </c>
      <c r="Y2719">
        <v>2127</v>
      </c>
      <c r="Z2719">
        <v>727</v>
      </c>
      <c r="AA2719">
        <v>2854</v>
      </c>
      <c r="AB2719" s="24">
        <f>VLOOKUP(B2719,population!$B$2:$D$54,3,0)</f>
        <v>8882190</v>
      </c>
      <c r="AC2719" s="24" t="str">
        <f>VLOOKUP(B2719,regions!$A$2:$B$54,2,0)</f>
        <v>Northeast</v>
      </c>
      <c r="AD2719" s="24" t="str">
        <f>VLOOKUP(B2719,population!$B$2:$C$54,2,0)</f>
        <v> New Jersey</v>
      </c>
      <c r="AE2719" s="24">
        <f>IFERROR(VLOOKUP(AD2719,'pop density'!$A$1:$B$51,2,0),"")</f>
        <v>1207.8</v>
      </c>
      <c r="AF2719" s="24" t="str">
        <f t="shared" si="42"/>
        <v>01207.8- New Jersey</v>
      </c>
    </row>
    <row r="2720" spans="1:32" x14ac:dyDescent="0.25">
      <c r="A2720">
        <v>20200326</v>
      </c>
      <c r="B2720" t="s">
        <v>2849</v>
      </c>
      <c r="C2720">
        <v>6876</v>
      </c>
      <c r="D2720">
        <v>13661</v>
      </c>
      <c r="F2720">
        <v>1080</v>
      </c>
      <c r="M2720" t="s">
        <v>129</v>
      </c>
      <c r="N2720" s="1">
        <v>43915.583333333336</v>
      </c>
      <c r="O2720" t="s">
        <v>2871</v>
      </c>
      <c r="P2720" t="s">
        <v>70</v>
      </c>
      <c r="Q2720">
        <v>81</v>
      </c>
      <c r="S2720">
        <v>20537</v>
      </c>
      <c r="T2720">
        <v>20537</v>
      </c>
      <c r="U2720">
        <v>20537</v>
      </c>
      <c r="V2720">
        <v>34</v>
      </c>
      <c r="W2720">
        <v>19</v>
      </c>
      <c r="X2720">
        <v>0</v>
      </c>
      <c r="Y2720">
        <v>3209</v>
      </c>
      <c r="Z2720">
        <v>2474</v>
      </c>
      <c r="AA2720">
        <v>5683</v>
      </c>
      <c r="AB2720" s="24">
        <f>VLOOKUP(B2720,population!$B$2:$D$54,3,0)</f>
        <v>8882190</v>
      </c>
      <c r="AC2720" s="24" t="str">
        <f>VLOOKUP(B2720,regions!$A$2:$B$54,2,0)</f>
        <v>Northeast</v>
      </c>
      <c r="AD2720" s="24" t="str">
        <f>VLOOKUP(B2720,population!$B$2:$C$54,2,0)</f>
        <v> New Jersey</v>
      </c>
      <c r="AE2720" s="24">
        <f>IFERROR(VLOOKUP(AD2720,'pop density'!$A$1:$B$51,2,0),"")</f>
        <v>1207.8</v>
      </c>
      <c r="AF2720" s="24" t="str">
        <f t="shared" si="42"/>
        <v>01207.8- New Jersey</v>
      </c>
    </row>
    <row r="2721" spans="1:32" x14ac:dyDescent="0.25">
      <c r="A2721">
        <v>20200327</v>
      </c>
      <c r="B2721" t="s">
        <v>2849</v>
      </c>
      <c r="C2721">
        <v>8825</v>
      </c>
      <c r="D2721">
        <v>16547</v>
      </c>
      <c r="F2721">
        <v>2000</v>
      </c>
      <c r="M2721" t="s">
        <v>62</v>
      </c>
      <c r="N2721" s="1">
        <v>43917.5625</v>
      </c>
      <c r="O2721" t="s">
        <v>2872</v>
      </c>
      <c r="P2721" t="s">
        <v>72</v>
      </c>
      <c r="Q2721">
        <v>108</v>
      </c>
      <c r="S2721">
        <v>25372</v>
      </c>
      <c r="T2721">
        <v>25372</v>
      </c>
      <c r="U2721">
        <v>25372</v>
      </c>
      <c r="V2721">
        <v>34</v>
      </c>
      <c r="W2721">
        <v>27</v>
      </c>
      <c r="X2721">
        <v>0</v>
      </c>
      <c r="Y2721">
        <v>2886</v>
      </c>
      <c r="Z2721">
        <v>1949</v>
      </c>
      <c r="AA2721">
        <v>4835</v>
      </c>
      <c r="AB2721" s="24">
        <f>VLOOKUP(B2721,population!$B$2:$D$54,3,0)</f>
        <v>8882190</v>
      </c>
      <c r="AC2721" s="24" t="str">
        <f>VLOOKUP(B2721,regions!$A$2:$B$54,2,0)</f>
        <v>Northeast</v>
      </c>
      <c r="AD2721" s="24" t="str">
        <f>VLOOKUP(B2721,population!$B$2:$C$54,2,0)</f>
        <v> New Jersey</v>
      </c>
      <c r="AE2721" s="24">
        <f>IFERROR(VLOOKUP(AD2721,'pop density'!$A$1:$B$51,2,0),"")</f>
        <v>1207.8</v>
      </c>
      <c r="AF2721" s="24" t="str">
        <f t="shared" si="42"/>
        <v>01207.8- New Jersey</v>
      </c>
    </row>
    <row r="2722" spans="1:32" x14ac:dyDescent="0.25">
      <c r="A2722">
        <v>20200328</v>
      </c>
      <c r="B2722" t="s">
        <v>2849</v>
      </c>
      <c r="C2722">
        <v>11124</v>
      </c>
      <c r="D2722">
        <v>19386</v>
      </c>
      <c r="F2722">
        <v>2000</v>
      </c>
      <c r="M2722" t="s">
        <v>62</v>
      </c>
      <c r="N2722" s="1">
        <v>43918.5625</v>
      </c>
      <c r="O2722" t="s">
        <v>2873</v>
      </c>
      <c r="P2722" t="s">
        <v>74</v>
      </c>
      <c r="Q2722">
        <v>140</v>
      </c>
      <c r="S2722">
        <v>30510</v>
      </c>
      <c r="T2722">
        <v>30510</v>
      </c>
      <c r="U2722">
        <v>30510</v>
      </c>
      <c r="V2722">
        <v>34</v>
      </c>
      <c r="W2722">
        <v>32</v>
      </c>
      <c r="X2722">
        <v>0</v>
      </c>
      <c r="Y2722">
        <v>2839</v>
      </c>
      <c r="Z2722">
        <v>2299</v>
      </c>
      <c r="AA2722">
        <v>5138</v>
      </c>
      <c r="AB2722" s="24">
        <f>VLOOKUP(B2722,population!$B$2:$D$54,3,0)</f>
        <v>8882190</v>
      </c>
      <c r="AC2722" s="24" t="str">
        <f>VLOOKUP(B2722,regions!$A$2:$B$54,2,0)</f>
        <v>Northeast</v>
      </c>
      <c r="AD2722" s="24" t="str">
        <f>VLOOKUP(B2722,population!$B$2:$C$54,2,0)</f>
        <v> New Jersey</v>
      </c>
      <c r="AE2722" s="24">
        <f>IFERROR(VLOOKUP(AD2722,'pop density'!$A$1:$B$51,2,0),"")</f>
        <v>1207.8</v>
      </c>
      <c r="AF2722" s="24" t="str">
        <f t="shared" si="42"/>
        <v>01207.8- New Jersey</v>
      </c>
    </row>
    <row r="2723" spans="1:32" x14ac:dyDescent="0.25">
      <c r="A2723">
        <v>20200329</v>
      </c>
      <c r="B2723" t="s">
        <v>2849</v>
      </c>
      <c r="C2723">
        <v>13386</v>
      </c>
      <c r="D2723">
        <v>22216</v>
      </c>
      <c r="F2723">
        <v>2000</v>
      </c>
      <c r="M2723" t="s">
        <v>62</v>
      </c>
      <c r="N2723" s="1">
        <v>43919.5625</v>
      </c>
      <c r="O2723" t="s">
        <v>2874</v>
      </c>
      <c r="P2723" t="s">
        <v>76</v>
      </c>
      <c r="Q2723">
        <v>161</v>
      </c>
      <c r="S2723">
        <v>35602</v>
      </c>
      <c r="T2723">
        <v>35602</v>
      </c>
      <c r="U2723">
        <v>35602</v>
      </c>
      <c r="V2723">
        <v>34</v>
      </c>
      <c r="W2723">
        <v>21</v>
      </c>
      <c r="X2723">
        <v>0</v>
      </c>
      <c r="Y2723">
        <v>2830</v>
      </c>
      <c r="Z2723">
        <v>2262</v>
      </c>
      <c r="AA2723">
        <v>5092</v>
      </c>
      <c r="AB2723" s="24">
        <f>VLOOKUP(B2723,population!$B$2:$D$54,3,0)</f>
        <v>8882190</v>
      </c>
      <c r="AC2723" s="24" t="str">
        <f>VLOOKUP(B2723,regions!$A$2:$B$54,2,0)</f>
        <v>Northeast</v>
      </c>
      <c r="AD2723" s="24" t="str">
        <f>VLOOKUP(B2723,population!$B$2:$C$54,2,0)</f>
        <v> New Jersey</v>
      </c>
      <c r="AE2723" s="24">
        <f>IFERROR(VLOOKUP(AD2723,'pop density'!$A$1:$B$51,2,0),"")</f>
        <v>1207.8</v>
      </c>
      <c r="AF2723" s="24" t="str">
        <f t="shared" si="42"/>
        <v>01207.8- New Jersey</v>
      </c>
    </row>
    <row r="2724" spans="1:32" x14ac:dyDescent="0.25">
      <c r="A2724">
        <v>20200330</v>
      </c>
      <c r="B2724" t="s">
        <v>2849</v>
      </c>
      <c r="C2724">
        <v>16636</v>
      </c>
      <c r="D2724">
        <v>25224</v>
      </c>
      <c r="F2724">
        <v>2000</v>
      </c>
      <c r="M2724" t="s">
        <v>62</v>
      </c>
      <c r="N2724" s="1">
        <v>43919.5625</v>
      </c>
      <c r="O2724" t="s">
        <v>2875</v>
      </c>
      <c r="P2724" t="s">
        <v>78</v>
      </c>
      <c r="Q2724">
        <v>198</v>
      </c>
      <c r="S2724">
        <v>41860</v>
      </c>
      <c r="T2724">
        <v>41860</v>
      </c>
      <c r="U2724">
        <v>41860</v>
      </c>
      <c r="V2724">
        <v>34</v>
      </c>
      <c r="W2724">
        <v>37</v>
      </c>
      <c r="X2724">
        <v>0</v>
      </c>
      <c r="Y2724">
        <v>3008</v>
      </c>
      <c r="Z2724">
        <v>3250</v>
      </c>
      <c r="AA2724">
        <v>6258</v>
      </c>
      <c r="AB2724" s="24">
        <f>VLOOKUP(B2724,population!$B$2:$D$54,3,0)</f>
        <v>8882190</v>
      </c>
      <c r="AC2724" s="24" t="str">
        <f>VLOOKUP(B2724,regions!$A$2:$B$54,2,0)</f>
        <v>Northeast</v>
      </c>
      <c r="AD2724" s="24" t="str">
        <f>VLOOKUP(B2724,population!$B$2:$C$54,2,0)</f>
        <v> New Jersey</v>
      </c>
      <c r="AE2724" s="24">
        <f>IFERROR(VLOOKUP(AD2724,'pop density'!$A$1:$B$51,2,0),"")</f>
        <v>1207.8</v>
      </c>
      <c r="AF2724" s="24" t="str">
        <f t="shared" si="42"/>
        <v>01207.8- New Jersey</v>
      </c>
    </row>
    <row r="2725" spans="1:32" x14ac:dyDescent="0.25">
      <c r="A2725">
        <v>20200331</v>
      </c>
      <c r="B2725" t="s">
        <v>2849</v>
      </c>
      <c r="C2725">
        <v>18696</v>
      </c>
      <c r="D2725">
        <v>27077</v>
      </c>
      <c r="F2725">
        <v>2000</v>
      </c>
      <c r="M2725" t="s">
        <v>62</v>
      </c>
      <c r="N2725" s="1">
        <v>43921.541666666664</v>
      </c>
      <c r="O2725" t="s">
        <v>2876</v>
      </c>
      <c r="P2725" t="s">
        <v>80</v>
      </c>
      <c r="Q2725">
        <v>267</v>
      </c>
      <c r="S2725">
        <v>45773</v>
      </c>
      <c r="T2725">
        <v>45773</v>
      </c>
      <c r="U2725">
        <v>45773</v>
      </c>
      <c r="V2725">
        <v>34</v>
      </c>
      <c r="W2725">
        <v>69</v>
      </c>
      <c r="X2725">
        <v>0</v>
      </c>
      <c r="Y2725">
        <v>1853</v>
      </c>
      <c r="Z2725">
        <v>2060</v>
      </c>
      <c r="AA2725">
        <v>3913</v>
      </c>
      <c r="AB2725" s="24">
        <f>VLOOKUP(B2725,population!$B$2:$D$54,3,0)</f>
        <v>8882190</v>
      </c>
      <c r="AC2725" s="24" t="str">
        <f>VLOOKUP(B2725,regions!$A$2:$B$54,2,0)</f>
        <v>Northeast</v>
      </c>
      <c r="AD2725" s="24" t="str">
        <f>VLOOKUP(B2725,population!$B$2:$C$54,2,0)</f>
        <v> New Jersey</v>
      </c>
      <c r="AE2725" s="24">
        <f>IFERROR(VLOOKUP(AD2725,'pop density'!$A$1:$B$51,2,0),"")</f>
        <v>1207.8</v>
      </c>
      <c r="AF2725" s="24" t="str">
        <f t="shared" si="42"/>
        <v>01207.8- New Jersey</v>
      </c>
    </row>
    <row r="2726" spans="1:32" x14ac:dyDescent="0.25">
      <c r="A2726">
        <v>20200401</v>
      </c>
      <c r="B2726" t="s">
        <v>2849</v>
      </c>
      <c r="C2726">
        <v>22255</v>
      </c>
      <c r="D2726">
        <v>30387</v>
      </c>
      <c r="F2726">
        <v>2000</v>
      </c>
      <c r="M2726" t="s">
        <v>62</v>
      </c>
      <c r="N2726" s="1">
        <v>43922.541666666664</v>
      </c>
      <c r="O2726" t="s">
        <v>2877</v>
      </c>
      <c r="P2726" t="s">
        <v>82</v>
      </c>
      <c r="Q2726">
        <v>355</v>
      </c>
      <c r="S2726">
        <v>52642</v>
      </c>
      <c r="T2726">
        <v>52642</v>
      </c>
      <c r="U2726">
        <v>52642</v>
      </c>
      <c r="V2726">
        <v>34</v>
      </c>
      <c r="W2726">
        <v>88</v>
      </c>
      <c r="X2726">
        <v>0</v>
      </c>
      <c r="Y2726">
        <v>3310</v>
      </c>
      <c r="Z2726">
        <v>3559</v>
      </c>
      <c r="AA2726">
        <v>6869</v>
      </c>
      <c r="AB2726" s="24">
        <f>VLOOKUP(B2726,population!$B$2:$D$54,3,0)</f>
        <v>8882190</v>
      </c>
      <c r="AC2726" s="24" t="str">
        <f>VLOOKUP(B2726,regions!$A$2:$B$54,2,0)</f>
        <v>Northeast</v>
      </c>
      <c r="AD2726" s="24" t="str">
        <f>VLOOKUP(B2726,population!$B$2:$C$54,2,0)</f>
        <v> New Jersey</v>
      </c>
      <c r="AE2726" s="24">
        <f>IFERROR(VLOOKUP(AD2726,'pop density'!$A$1:$B$51,2,0),"")</f>
        <v>1207.8</v>
      </c>
      <c r="AF2726" s="24" t="str">
        <f t="shared" si="42"/>
        <v>01207.8- New Jersey</v>
      </c>
    </row>
    <row r="2727" spans="1:32" x14ac:dyDescent="0.25">
      <c r="A2727">
        <v>20200402</v>
      </c>
      <c r="B2727" t="s">
        <v>2849</v>
      </c>
      <c r="C2727">
        <v>25590</v>
      </c>
      <c r="D2727">
        <v>33520</v>
      </c>
      <c r="F2727">
        <v>2000</v>
      </c>
      <c r="M2727" t="s">
        <v>62</v>
      </c>
      <c r="N2727" s="1">
        <v>43923.541666666664</v>
      </c>
      <c r="O2727" t="s">
        <v>2878</v>
      </c>
      <c r="P2727" t="s">
        <v>84</v>
      </c>
      <c r="Q2727">
        <v>537</v>
      </c>
      <c r="S2727">
        <v>59110</v>
      </c>
      <c r="T2727">
        <v>59110</v>
      </c>
      <c r="U2727">
        <v>59110</v>
      </c>
      <c r="V2727">
        <v>34</v>
      </c>
      <c r="W2727">
        <v>182</v>
      </c>
      <c r="X2727">
        <v>0</v>
      </c>
      <c r="Y2727">
        <v>3133</v>
      </c>
      <c r="Z2727">
        <v>3335</v>
      </c>
      <c r="AA2727">
        <v>6468</v>
      </c>
      <c r="AB2727" s="24">
        <f>VLOOKUP(B2727,population!$B$2:$D$54,3,0)</f>
        <v>8882190</v>
      </c>
      <c r="AC2727" s="24" t="str">
        <f>VLOOKUP(B2727,regions!$A$2:$B$54,2,0)</f>
        <v>Northeast</v>
      </c>
      <c r="AD2727" s="24" t="str">
        <f>VLOOKUP(B2727,population!$B$2:$C$54,2,0)</f>
        <v> New Jersey</v>
      </c>
      <c r="AE2727" s="24">
        <f>IFERROR(VLOOKUP(AD2727,'pop density'!$A$1:$B$51,2,0),"")</f>
        <v>1207.8</v>
      </c>
      <c r="AF2727" s="24" t="str">
        <f t="shared" si="42"/>
        <v>01207.8- New Jersey</v>
      </c>
    </row>
    <row r="2728" spans="1:32" x14ac:dyDescent="0.25">
      <c r="A2728">
        <v>20200403</v>
      </c>
      <c r="B2728" t="s">
        <v>2849</v>
      </c>
      <c r="C2728">
        <v>29895</v>
      </c>
      <c r="D2728">
        <v>37608</v>
      </c>
      <c r="F2728">
        <v>3016</v>
      </c>
      <c r="M2728" t="s">
        <v>62</v>
      </c>
      <c r="N2728" s="1">
        <v>43924.541666666664</v>
      </c>
      <c r="O2728" t="s">
        <v>2879</v>
      </c>
      <c r="P2728" t="s">
        <v>86</v>
      </c>
      <c r="Q2728">
        <v>646</v>
      </c>
      <c r="S2728">
        <v>67503</v>
      </c>
      <c r="T2728">
        <v>67503</v>
      </c>
      <c r="U2728">
        <v>67503</v>
      </c>
      <c r="V2728">
        <v>34</v>
      </c>
      <c r="W2728">
        <v>109</v>
      </c>
      <c r="X2728">
        <v>0</v>
      </c>
      <c r="Y2728">
        <v>4088</v>
      </c>
      <c r="Z2728">
        <v>4305</v>
      </c>
      <c r="AA2728">
        <v>8393</v>
      </c>
      <c r="AB2728" s="24">
        <f>VLOOKUP(B2728,population!$B$2:$D$54,3,0)</f>
        <v>8882190</v>
      </c>
      <c r="AC2728" s="24" t="str">
        <f>VLOOKUP(B2728,regions!$A$2:$B$54,2,0)</f>
        <v>Northeast</v>
      </c>
      <c r="AD2728" s="24" t="str">
        <f>VLOOKUP(B2728,population!$B$2:$C$54,2,0)</f>
        <v> New Jersey</v>
      </c>
      <c r="AE2728" s="24">
        <f>IFERROR(VLOOKUP(AD2728,'pop density'!$A$1:$B$51,2,0),"")</f>
        <v>1207.8</v>
      </c>
      <c r="AF2728" s="24" t="str">
        <f t="shared" si="42"/>
        <v>01207.8- New Jersey</v>
      </c>
    </row>
    <row r="2729" spans="1:32" x14ac:dyDescent="0.25">
      <c r="A2729">
        <v>20200404</v>
      </c>
      <c r="B2729" t="s">
        <v>2849</v>
      </c>
      <c r="C2729">
        <v>34124</v>
      </c>
      <c r="D2729">
        <v>41232</v>
      </c>
      <c r="F2729">
        <v>4000</v>
      </c>
      <c r="M2729" t="s">
        <v>62</v>
      </c>
      <c r="N2729" s="1">
        <v>43925.541666666664</v>
      </c>
      <c r="O2729" t="s">
        <v>2880</v>
      </c>
      <c r="P2729" t="s">
        <v>88</v>
      </c>
      <c r="Q2729">
        <v>846</v>
      </c>
      <c r="S2729">
        <v>75356</v>
      </c>
      <c r="T2729">
        <v>75356</v>
      </c>
      <c r="U2729">
        <v>75356</v>
      </c>
      <c r="V2729">
        <v>34</v>
      </c>
      <c r="W2729">
        <v>200</v>
      </c>
      <c r="X2729">
        <v>0</v>
      </c>
      <c r="Y2729">
        <v>3624</v>
      </c>
      <c r="Z2729">
        <v>4229</v>
      </c>
      <c r="AA2729">
        <v>7853</v>
      </c>
      <c r="AB2729" s="24">
        <f>VLOOKUP(B2729,population!$B$2:$D$54,3,0)</f>
        <v>8882190</v>
      </c>
      <c r="AC2729" s="24" t="str">
        <f>VLOOKUP(B2729,regions!$A$2:$B$54,2,0)</f>
        <v>Northeast</v>
      </c>
      <c r="AD2729" s="24" t="str">
        <f>VLOOKUP(B2729,population!$B$2:$C$54,2,0)</f>
        <v> New Jersey</v>
      </c>
      <c r="AE2729" s="24">
        <f>IFERROR(VLOOKUP(AD2729,'pop density'!$A$1:$B$51,2,0),"")</f>
        <v>1207.8</v>
      </c>
      <c r="AF2729" s="24" t="str">
        <f t="shared" si="42"/>
        <v>01207.8- New Jersey</v>
      </c>
    </row>
    <row r="2730" spans="1:32" x14ac:dyDescent="0.25">
      <c r="A2730">
        <v>20200405</v>
      </c>
      <c r="B2730" t="s">
        <v>2849</v>
      </c>
      <c r="C2730">
        <v>37505</v>
      </c>
      <c r="D2730">
        <v>44661</v>
      </c>
      <c r="F2730">
        <v>4000</v>
      </c>
      <c r="M2730" t="s">
        <v>62</v>
      </c>
      <c r="N2730" s="1">
        <v>43926.541666666664</v>
      </c>
      <c r="O2730" t="s">
        <v>2881</v>
      </c>
      <c r="P2730" t="s">
        <v>90</v>
      </c>
      <c r="Q2730">
        <v>917</v>
      </c>
      <c r="S2730">
        <v>82166</v>
      </c>
      <c r="T2730">
        <v>82166</v>
      </c>
      <c r="U2730">
        <v>82166</v>
      </c>
      <c r="V2730">
        <v>34</v>
      </c>
      <c r="W2730">
        <v>71</v>
      </c>
      <c r="X2730">
        <v>0</v>
      </c>
      <c r="Y2730">
        <v>3429</v>
      </c>
      <c r="Z2730">
        <v>3381</v>
      </c>
      <c r="AA2730">
        <v>6810</v>
      </c>
      <c r="AB2730" s="24">
        <f>VLOOKUP(B2730,population!$B$2:$D$54,3,0)</f>
        <v>8882190</v>
      </c>
      <c r="AC2730" s="24" t="str">
        <f>VLOOKUP(B2730,regions!$A$2:$B$54,2,0)</f>
        <v>Northeast</v>
      </c>
      <c r="AD2730" s="24" t="str">
        <f>VLOOKUP(B2730,population!$B$2:$C$54,2,0)</f>
        <v> New Jersey</v>
      </c>
      <c r="AE2730" s="24">
        <f>IFERROR(VLOOKUP(AD2730,'pop density'!$A$1:$B$51,2,0),"")</f>
        <v>1207.8</v>
      </c>
      <c r="AF2730" s="24" t="str">
        <f t="shared" si="42"/>
        <v>01207.8- New Jersey</v>
      </c>
    </row>
    <row r="2731" spans="1:32" x14ac:dyDescent="0.25">
      <c r="A2731">
        <v>20200406</v>
      </c>
      <c r="B2731" t="s">
        <v>2849</v>
      </c>
      <c r="C2731">
        <v>41090</v>
      </c>
      <c r="D2731">
        <v>47942</v>
      </c>
      <c r="F2731">
        <v>6390</v>
      </c>
      <c r="J2731">
        <v>1263</v>
      </c>
      <c r="M2731" t="s">
        <v>62</v>
      </c>
      <c r="N2731" s="1">
        <v>43927.541666666664</v>
      </c>
      <c r="O2731" t="s">
        <v>2882</v>
      </c>
      <c r="P2731" t="s">
        <v>92</v>
      </c>
      <c r="Q2731">
        <v>1003</v>
      </c>
      <c r="S2731">
        <v>89032</v>
      </c>
      <c r="T2731">
        <v>89032</v>
      </c>
      <c r="U2731">
        <v>89032</v>
      </c>
      <c r="V2731">
        <v>34</v>
      </c>
      <c r="W2731">
        <v>86</v>
      </c>
      <c r="X2731">
        <v>0</v>
      </c>
      <c r="Y2731">
        <v>3281</v>
      </c>
      <c r="Z2731">
        <v>3585</v>
      </c>
      <c r="AA2731">
        <v>6866</v>
      </c>
      <c r="AB2731" s="24">
        <f>VLOOKUP(B2731,population!$B$2:$D$54,3,0)</f>
        <v>8882190</v>
      </c>
      <c r="AC2731" s="24" t="str">
        <f>VLOOKUP(B2731,regions!$A$2:$B$54,2,0)</f>
        <v>Northeast</v>
      </c>
      <c r="AD2731" s="24" t="str">
        <f>VLOOKUP(B2731,population!$B$2:$C$54,2,0)</f>
        <v> New Jersey</v>
      </c>
      <c r="AE2731" s="24">
        <f>IFERROR(VLOOKUP(AD2731,'pop density'!$A$1:$B$51,2,0),"")</f>
        <v>1207.8</v>
      </c>
      <c r="AF2731" s="24" t="str">
        <f t="shared" si="42"/>
        <v>01207.8- New Jersey</v>
      </c>
    </row>
    <row r="2732" spans="1:32" x14ac:dyDescent="0.25">
      <c r="A2732">
        <v>20200407</v>
      </c>
      <c r="B2732" t="s">
        <v>2849</v>
      </c>
      <c r="C2732">
        <v>44416</v>
      </c>
      <c r="D2732">
        <v>50558</v>
      </c>
      <c r="F2732">
        <v>7017</v>
      </c>
      <c r="H2732">
        <v>1651</v>
      </c>
      <c r="J2732">
        <v>1540</v>
      </c>
      <c r="M2732" t="s">
        <v>62</v>
      </c>
      <c r="N2732" s="1">
        <v>43928.541666666664</v>
      </c>
      <c r="O2732" t="s">
        <v>2883</v>
      </c>
      <c r="P2732" t="s">
        <v>94</v>
      </c>
      <c r="Q2732">
        <v>1232</v>
      </c>
      <c r="S2732">
        <v>94974</v>
      </c>
      <c r="T2732">
        <v>94974</v>
      </c>
      <c r="U2732">
        <v>94974</v>
      </c>
      <c r="V2732">
        <v>34</v>
      </c>
      <c r="W2732">
        <v>229</v>
      </c>
      <c r="X2732">
        <v>0</v>
      </c>
      <c r="Y2732">
        <v>2616</v>
      </c>
      <c r="Z2732">
        <v>3326</v>
      </c>
      <c r="AA2732">
        <v>5942</v>
      </c>
      <c r="AB2732" s="24">
        <f>VLOOKUP(B2732,population!$B$2:$D$54,3,0)</f>
        <v>8882190</v>
      </c>
      <c r="AC2732" s="24" t="str">
        <f>VLOOKUP(B2732,regions!$A$2:$B$54,2,0)</f>
        <v>Northeast</v>
      </c>
      <c r="AD2732" s="24" t="str">
        <f>VLOOKUP(B2732,population!$B$2:$C$54,2,0)</f>
        <v> New Jersey</v>
      </c>
      <c r="AE2732" s="24">
        <f>IFERROR(VLOOKUP(AD2732,'pop density'!$A$1:$B$51,2,0),"")</f>
        <v>1207.8</v>
      </c>
      <c r="AF2732" s="24" t="str">
        <f t="shared" si="42"/>
        <v>01207.8- New Jersey</v>
      </c>
    </row>
    <row r="2733" spans="1:32" x14ac:dyDescent="0.25">
      <c r="A2733">
        <v>20200408</v>
      </c>
      <c r="B2733" t="s">
        <v>2849</v>
      </c>
      <c r="C2733">
        <v>47437</v>
      </c>
      <c r="D2733">
        <v>52979</v>
      </c>
      <c r="F2733">
        <v>7026</v>
      </c>
      <c r="H2733">
        <v>1617</v>
      </c>
      <c r="J2733">
        <v>1576</v>
      </c>
      <c r="M2733" t="s">
        <v>62</v>
      </c>
      <c r="N2733" s="1">
        <v>43929.588888888888</v>
      </c>
      <c r="O2733" t="s">
        <v>2884</v>
      </c>
      <c r="P2733" t="s">
        <v>96</v>
      </c>
      <c r="Q2733">
        <v>1504</v>
      </c>
      <c r="S2733">
        <v>100416</v>
      </c>
      <c r="T2733">
        <v>100416</v>
      </c>
      <c r="U2733">
        <v>100416</v>
      </c>
      <c r="V2733">
        <v>34</v>
      </c>
      <c r="W2733">
        <v>272</v>
      </c>
      <c r="X2733">
        <v>0</v>
      </c>
      <c r="Y2733">
        <v>2421</v>
      </c>
      <c r="Z2733">
        <v>3021</v>
      </c>
      <c r="AA2733">
        <v>5442</v>
      </c>
      <c r="AB2733" s="24">
        <f>VLOOKUP(B2733,population!$B$2:$D$54,3,0)</f>
        <v>8882190</v>
      </c>
      <c r="AC2733" s="24" t="str">
        <f>VLOOKUP(B2733,regions!$A$2:$B$54,2,0)</f>
        <v>Northeast</v>
      </c>
      <c r="AD2733" s="24" t="str">
        <f>VLOOKUP(B2733,population!$B$2:$C$54,2,0)</f>
        <v> New Jersey</v>
      </c>
      <c r="AE2733" s="24">
        <f>IFERROR(VLOOKUP(AD2733,'pop density'!$A$1:$B$51,2,0),"")</f>
        <v>1207.8</v>
      </c>
      <c r="AF2733" s="24" t="str">
        <f t="shared" si="42"/>
        <v>01207.8- New Jersey</v>
      </c>
    </row>
    <row r="2734" spans="1:32" x14ac:dyDescent="0.25">
      <c r="A2734">
        <v>20200409</v>
      </c>
      <c r="B2734" t="s">
        <v>2849</v>
      </c>
      <c r="C2734">
        <v>51027</v>
      </c>
      <c r="D2734">
        <v>56165</v>
      </c>
      <c r="F2734">
        <v>7363</v>
      </c>
      <c r="H2734">
        <v>1523</v>
      </c>
      <c r="J2734">
        <v>1551</v>
      </c>
      <c r="M2734" t="s">
        <v>62</v>
      </c>
      <c r="N2734" s="1">
        <v>43930.333333333336</v>
      </c>
      <c r="O2734" s="2" t="s">
        <v>2885</v>
      </c>
      <c r="P2734" t="s">
        <v>98</v>
      </c>
      <c r="Q2734">
        <v>1700</v>
      </c>
      <c r="S2734">
        <v>107192</v>
      </c>
      <c r="T2734">
        <v>107192</v>
      </c>
      <c r="U2734">
        <v>107192</v>
      </c>
      <c r="V2734">
        <v>34</v>
      </c>
      <c r="W2734">
        <v>196</v>
      </c>
      <c r="X2734">
        <v>0</v>
      </c>
      <c r="Y2734">
        <v>3186</v>
      </c>
      <c r="Z2734">
        <v>3590</v>
      </c>
      <c r="AA2734">
        <v>6776</v>
      </c>
      <c r="AB2734" s="24">
        <f>VLOOKUP(B2734,population!$B$2:$D$54,3,0)</f>
        <v>8882190</v>
      </c>
      <c r="AC2734" s="24" t="str">
        <f>VLOOKUP(B2734,regions!$A$2:$B$54,2,0)</f>
        <v>Northeast</v>
      </c>
      <c r="AD2734" s="24" t="str">
        <f>VLOOKUP(B2734,population!$B$2:$C$54,2,0)</f>
        <v> New Jersey</v>
      </c>
      <c r="AE2734" s="24">
        <f>IFERROR(VLOOKUP(AD2734,'pop density'!$A$1:$B$51,2,0),"")</f>
        <v>1207.8</v>
      </c>
      <c r="AF2734" s="24" t="str">
        <f t="shared" si="42"/>
        <v>01207.8- New Jersey</v>
      </c>
    </row>
    <row r="2735" spans="1:32" x14ac:dyDescent="0.25">
      <c r="A2735">
        <v>20200410</v>
      </c>
      <c r="B2735" t="s">
        <v>2849</v>
      </c>
      <c r="C2735">
        <v>54588</v>
      </c>
      <c r="D2735">
        <v>58935</v>
      </c>
      <c r="F2735">
        <v>7570</v>
      </c>
      <c r="H2735">
        <v>1679</v>
      </c>
      <c r="J2735">
        <v>1663</v>
      </c>
      <c r="L2735">
        <v>682</v>
      </c>
      <c r="M2735" t="s">
        <v>62</v>
      </c>
      <c r="N2735" s="1">
        <v>43931.541666666664</v>
      </c>
      <c r="O2735" t="s">
        <v>2886</v>
      </c>
      <c r="P2735" t="s">
        <v>100</v>
      </c>
      <c r="Q2735">
        <v>1932</v>
      </c>
      <c r="S2735">
        <v>113523</v>
      </c>
      <c r="T2735">
        <v>113523</v>
      </c>
      <c r="U2735">
        <v>113523</v>
      </c>
      <c r="V2735">
        <v>34</v>
      </c>
      <c r="W2735">
        <v>232</v>
      </c>
      <c r="X2735">
        <v>0</v>
      </c>
      <c r="Y2735">
        <v>2770</v>
      </c>
      <c r="Z2735">
        <v>3561</v>
      </c>
      <c r="AA2735">
        <v>6331</v>
      </c>
      <c r="AB2735" s="24">
        <f>VLOOKUP(B2735,population!$B$2:$D$54,3,0)</f>
        <v>8882190</v>
      </c>
      <c r="AC2735" s="24" t="str">
        <f>VLOOKUP(B2735,regions!$A$2:$B$54,2,0)</f>
        <v>Northeast</v>
      </c>
      <c r="AD2735" s="24" t="str">
        <f>VLOOKUP(B2735,population!$B$2:$C$54,2,0)</f>
        <v> New Jersey</v>
      </c>
      <c r="AE2735" s="24">
        <f>IFERROR(VLOOKUP(AD2735,'pop density'!$A$1:$B$51,2,0),"")</f>
        <v>1207.8</v>
      </c>
      <c r="AF2735" s="24" t="str">
        <f t="shared" si="42"/>
        <v>01207.8- New Jersey</v>
      </c>
    </row>
    <row r="2736" spans="1:32" x14ac:dyDescent="0.25">
      <c r="A2736">
        <v>20200411</v>
      </c>
      <c r="B2736" t="s">
        <v>2849</v>
      </c>
      <c r="C2736">
        <v>58151</v>
      </c>
      <c r="D2736">
        <v>62042</v>
      </c>
      <c r="F2736">
        <v>7618</v>
      </c>
      <c r="H2736">
        <v>1746</v>
      </c>
      <c r="J2736">
        <v>1650</v>
      </c>
      <c r="M2736" t="s">
        <v>62</v>
      </c>
      <c r="N2736" s="1">
        <v>43932.541666666664</v>
      </c>
      <c r="O2736" t="s">
        <v>2887</v>
      </c>
      <c r="P2736" t="s">
        <v>102</v>
      </c>
      <c r="Q2736">
        <v>2183</v>
      </c>
      <c r="S2736">
        <v>120193</v>
      </c>
      <c r="T2736">
        <v>120193</v>
      </c>
      <c r="U2736">
        <v>120193</v>
      </c>
      <c r="V2736">
        <v>34</v>
      </c>
      <c r="W2736">
        <v>251</v>
      </c>
      <c r="X2736">
        <v>0</v>
      </c>
      <c r="Y2736">
        <v>3107</v>
      </c>
      <c r="Z2736">
        <v>3563</v>
      </c>
      <c r="AA2736">
        <v>6670</v>
      </c>
      <c r="AB2736" s="24">
        <f>VLOOKUP(B2736,population!$B$2:$D$54,3,0)</f>
        <v>8882190</v>
      </c>
      <c r="AC2736" s="24" t="str">
        <f>VLOOKUP(B2736,regions!$A$2:$B$54,2,0)</f>
        <v>Northeast</v>
      </c>
      <c r="AD2736" s="24" t="str">
        <f>VLOOKUP(B2736,population!$B$2:$C$54,2,0)</f>
        <v> New Jersey</v>
      </c>
      <c r="AE2736" s="24">
        <f>IFERROR(VLOOKUP(AD2736,'pop density'!$A$1:$B$51,2,0),"")</f>
        <v>1207.8</v>
      </c>
      <c r="AF2736" s="24" t="str">
        <f t="shared" si="42"/>
        <v>01207.8- New Jersey</v>
      </c>
    </row>
    <row r="2737" spans="1:32" x14ac:dyDescent="0.25">
      <c r="A2737">
        <v>20200412</v>
      </c>
      <c r="B2737" t="s">
        <v>2849</v>
      </c>
      <c r="C2737">
        <v>61850</v>
      </c>
      <c r="D2737">
        <v>64885</v>
      </c>
      <c r="F2737">
        <v>7604</v>
      </c>
      <c r="H2737">
        <v>1914</v>
      </c>
      <c r="J2737">
        <v>1644</v>
      </c>
      <c r="M2737" t="s">
        <v>62</v>
      </c>
      <c r="N2737" s="1">
        <v>43933.541666666664</v>
      </c>
      <c r="O2737" t="s">
        <v>2888</v>
      </c>
      <c r="P2737" t="s">
        <v>104</v>
      </c>
      <c r="Q2737">
        <v>2350</v>
      </c>
      <c r="S2737">
        <v>126735</v>
      </c>
      <c r="T2737">
        <v>126735</v>
      </c>
      <c r="U2737">
        <v>126735</v>
      </c>
      <c r="V2737">
        <v>34</v>
      </c>
      <c r="W2737">
        <v>167</v>
      </c>
      <c r="X2737">
        <v>0</v>
      </c>
      <c r="Y2737">
        <v>2843</v>
      </c>
      <c r="Z2737">
        <v>3699</v>
      </c>
      <c r="AA2737">
        <v>6542</v>
      </c>
      <c r="AB2737" s="24">
        <f>VLOOKUP(B2737,population!$B$2:$D$54,3,0)</f>
        <v>8882190</v>
      </c>
      <c r="AC2737" s="24" t="str">
        <f>VLOOKUP(B2737,regions!$A$2:$B$54,2,0)</f>
        <v>Northeast</v>
      </c>
      <c r="AD2737" s="24" t="str">
        <f>VLOOKUP(B2737,population!$B$2:$C$54,2,0)</f>
        <v> New Jersey</v>
      </c>
      <c r="AE2737" s="24">
        <f>IFERROR(VLOOKUP(AD2737,'pop density'!$A$1:$B$51,2,0),"")</f>
        <v>1207.8</v>
      </c>
      <c r="AF2737" s="24" t="str">
        <f t="shared" si="42"/>
        <v>01207.8- New Jersey</v>
      </c>
    </row>
    <row r="2738" spans="1:32" x14ac:dyDescent="0.25">
      <c r="A2738">
        <v>20200413</v>
      </c>
      <c r="B2738" t="s">
        <v>2849</v>
      </c>
      <c r="C2738">
        <v>64584</v>
      </c>
      <c r="D2738">
        <v>64885</v>
      </c>
      <c r="F2738">
        <v>7781</v>
      </c>
      <c r="H2738">
        <v>1886</v>
      </c>
      <c r="J2738">
        <v>1611</v>
      </c>
      <c r="M2738" t="s">
        <v>62</v>
      </c>
      <c r="N2738" s="1">
        <v>43934.583333333336</v>
      </c>
      <c r="O2738" t="s">
        <v>2889</v>
      </c>
      <c r="P2738" t="s">
        <v>106</v>
      </c>
      <c r="Q2738">
        <v>2443</v>
      </c>
      <c r="S2738">
        <v>129469</v>
      </c>
      <c r="T2738">
        <v>129469</v>
      </c>
      <c r="U2738">
        <v>129469</v>
      </c>
      <c r="V2738">
        <v>34</v>
      </c>
      <c r="W2738">
        <v>93</v>
      </c>
      <c r="X2738">
        <v>0</v>
      </c>
      <c r="Y2738">
        <v>0</v>
      </c>
      <c r="Z2738">
        <v>2734</v>
      </c>
      <c r="AA2738">
        <v>2734</v>
      </c>
      <c r="AB2738" s="24">
        <f>VLOOKUP(B2738,population!$B$2:$D$54,3,0)</f>
        <v>8882190</v>
      </c>
      <c r="AC2738" s="24" t="str">
        <f>VLOOKUP(B2738,regions!$A$2:$B$54,2,0)</f>
        <v>Northeast</v>
      </c>
      <c r="AD2738" s="24" t="str">
        <f>VLOOKUP(B2738,population!$B$2:$C$54,2,0)</f>
        <v> New Jersey</v>
      </c>
      <c r="AE2738" s="24">
        <f>IFERROR(VLOOKUP(AD2738,'pop density'!$A$1:$B$51,2,0),"")</f>
        <v>1207.8</v>
      </c>
      <c r="AF2738" s="24" t="str">
        <f t="shared" si="42"/>
        <v>01207.8- New Jersey</v>
      </c>
    </row>
    <row r="2739" spans="1:32" x14ac:dyDescent="0.25">
      <c r="A2739">
        <v>20200414</v>
      </c>
      <c r="B2739" t="s">
        <v>2849</v>
      </c>
      <c r="C2739">
        <v>68824</v>
      </c>
      <c r="D2739">
        <v>70950</v>
      </c>
      <c r="F2739">
        <v>8185</v>
      </c>
      <c r="H2739">
        <v>2051</v>
      </c>
      <c r="J2739">
        <v>1626</v>
      </c>
      <c r="M2739" t="s">
        <v>62</v>
      </c>
      <c r="N2739" s="1">
        <v>43935.541666666664</v>
      </c>
      <c r="O2739" t="s">
        <v>2890</v>
      </c>
      <c r="P2739" t="s">
        <v>108</v>
      </c>
      <c r="Q2739">
        <v>2805</v>
      </c>
      <c r="S2739">
        <v>139774</v>
      </c>
      <c r="T2739">
        <v>139774</v>
      </c>
      <c r="U2739">
        <v>139774</v>
      </c>
      <c r="V2739">
        <v>34</v>
      </c>
      <c r="W2739">
        <v>362</v>
      </c>
      <c r="X2739">
        <v>0</v>
      </c>
      <c r="Y2739">
        <v>6065</v>
      </c>
      <c r="Z2739">
        <v>4240</v>
      </c>
      <c r="AA2739">
        <v>10305</v>
      </c>
      <c r="AB2739" s="24">
        <f>VLOOKUP(B2739,population!$B$2:$D$54,3,0)</f>
        <v>8882190</v>
      </c>
      <c r="AC2739" s="24" t="str">
        <f>VLOOKUP(B2739,regions!$A$2:$B$54,2,0)</f>
        <v>Northeast</v>
      </c>
      <c r="AD2739" s="24" t="str">
        <f>VLOOKUP(B2739,population!$B$2:$C$54,2,0)</f>
        <v> New Jersey</v>
      </c>
      <c r="AE2739" s="24">
        <f>IFERROR(VLOOKUP(AD2739,'pop density'!$A$1:$B$51,2,0),"")</f>
        <v>1207.8</v>
      </c>
      <c r="AF2739" s="24" t="str">
        <f t="shared" si="42"/>
        <v>01207.8- New Jersey</v>
      </c>
    </row>
    <row r="2740" spans="1:32" x14ac:dyDescent="0.25">
      <c r="A2740">
        <v>20200415</v>
      </c>
      <c r="B2740" t="s">
        <v>2849</v>
      </c>
      <c r="C2740">
        <v>71030</v>
      </c>
      <c r="D2740">
        <v>72991</v>
      </c>
      <c r="F2740">
        <v>8270</v>
      </c>
      <c r="H2740">
        <v>1980</v>
      </c>
      <c r="J2740">
        <v>1705</v>
      </c>
      <c r="M2740" t="s">
        <v>62</v>
      </c>
      <c r="N2740" s="1">
        <v>43936.541666666664</v>
      </c>
      <c r="O2740" t="s">
        <v>2891</v>
      </c>
      <c r="P2740" t="s">
        <v>110</v>
      </c>
      <c r="Q2740">
        <v>3156</v>
      </c>
      <c r="S2740">
        <v>144021</v>
      </c>
      <c r="T2740">
        <v>144021</v>
      </c>
      <c r="U2740">
        <v>144021</v>
      </c>
      <c r="V2740">
        <v>34</v>
      </c>
      <c r="W2740">
        <v>351</v>
      </c>
      <c r="X2740">
        <v>0</v>
      </c>
      <c r="Y2740">
        <v>2041</v>
      </c>
      <c r="Z2740">
        <v>2206</v>
      </c>
      <c r="AA2740">
        <v>4247</v>
      </c>
      <c r="AB2740" s="24">
        <f>VLOOKUP(B2740,population!$B$2:$D$54,3,0)</f>
        <v>8882190</v>
      </c>
      <c r="AC2740" s="24" t="str">
        <f>VLOOKUP(B2740,regions!$A$2:$B$54,2,0)</f>
        <v>Northeast</v>
      </c>
      <c r="AD2740" s="24" t="str">
        <f>VLOOKUP(B2740,population!$B$2:$C$54,2,0)</f>
        <v> New Jersey</v>
      </c>
      <c r="AE2740" s="24">
        <f>IFERROR(VLOOKUP(AD2740,'pop density'!$A$1:$B$51,2,0),"")</f>
        <v>1207.8</v>
      </c>
      <c r="AF2740" s="24" t="str">
        <f t="shared" si="42"/>
        <v>01207.8- New Jersey</v>
      </c>
    </row>
    <row r="2741" spans="1:32" x14ac:dyDescent="0.25">
      <c r="A2741">
        <v>20200416</v>
      </c>
      <c r="B2741" t="s">
        <v>2849</v>
      </c>
      <c r="C2741">
        <v>75317</v>
      </c>
      <c r="D2741">
        <v>76513</v>
      </c>
      <c r="F2741">
        <v>8224</v>
      </c>
      <c r="H2741">
        <v>2014</v>
      </c>
      <c r="J2741">
        <v>1645</v>
      </c>
      <c r="M2741" t="s">
        <v>62</v>
      </c>
      <c r="N2741" s="1">
        <v>43937.541666666664</v>
      </c>
      <c r="O2741" t="s">
        <v>2892</v>
      </c>
      <c r="P2741" t="s">
        <v>112</v>
      </c>
      <c r="Q2741">
        <v>3518</v>
      </c>
      <c r="S2741">
        <v>151830</v>
      </c>
      <c r="T2741">
        <v>151830</v>
      </c>
      <c r="U2741">
        <v>151830</v>
      </c>
      <c r="V2741">
        <v>34</v>
      </c>
      <c r="W2741">
        <v>362</v>
      </c>
      <c r="X2741">
        <v>0</v>
      </c>
      <c r="Y2741">
        <v>3522</v>
      </c>
      <c r="Z2741">
        <v>4287</v>
      </c>
      <c r="AA2741">
        <v>7809</v>
      </c>
      <c r="AB2741" s="24">
        <f>VLOOKUP(B2741,population!$B$2:$D$54,3,0)</f>
        <v>8882190</v>
      </c>
      <c r="AC2741" s="24" t="str">
        <f>VLOOKUP(B2741,regions!$A$2:$B$54,2,0)</f>
        <v>Northeast</v>
      </c>
      <c r="AD2741" s="24" t="str">
        <f>VLOOKUP(B2741,population!$B$2:$C$54,2,0)</f>
        <v> New Jersey</v>
      </c>
      <c r="AE2741" s="24">
        <f>IFERROR(VLOOKUP(AD2741,'pop density'!$A$1:$B$51,2,0),"")</f>
        <v>1207.8</v>
      </c>
      <c r="AF2741" s="24" t="str">
        <f t="shared" si="42"/>
        <v>01207.8- New Jersey</v>
      </c>
    </row>
    <row r="2742" spans="1:32" x14ac:dyDescent="0.25">
      <c r="A2742">
        <v>20200417</v>
      </c>
      <c r="B2742" t="s">
        <v>2849</v>
      </c>
      <c r="C2742">
        <v>78467</v>
      </c>
      <c r="D2742">
        <v>78982</v>
      </c>
      <c r="F2742">
        <v>8011</v>
      </c>
      <c r="H2742">
        <v>1961</v>
      </c>
      <c r="J2742">
        <v>1594</v>
      </c>
      <c r="M2742" t="s">
        <v>62</v>
      </c>
      <c r="N2742" s="1">
        <v>43938.541666666664</v>
      </c>
      <c r="O2742" t="s">
        <v>2893</v>
      </c>
      <c r="P2742" t="s">
        <v>114</v>
      </c>
      <c r="Q2742">
        <v>3840</v>
      </c>
      <c r="S2742">
        <v>157449</v>
      </c>
      <c r="T2742">
        <v>157449</v>
      </c>
      <c r="U2742">
        <v>157449</v>
      </c>
      <c r="V2742">
        <v>34</v>
      </c>
      <c r="W2742">
        <v>322</v>
      </c>
      <c r="X2742">
        <v>0</v>
      </c>
      <c r="Y2742">
        <v>2469</v>
      </c>
      <c r="Z2742">
        <v>3150</v>
      </c>
      <c r="AA2742">
        <v>5619</v>
      </c>
      <c r="AB2742" s="24">
        <f>VLOOKUP(B2742,population!$B$2:$D$54,3,0)</f>
        <v>8882190</v>
      </c>
      <c r="AC2742" s="24" t="str">
        <f>VLOOKUP(B2742,regions!$A$2:$B$54,2,0)</f>
        <v>Northeast</v>
      </c>
      <c r="AD2742" s="24" t="str">
        <f>VLOOKUP(B2742,population!$B$2:$C$54,2,0)</f>
        <v> New Jersey</v>
      </c>
      <c r="AE2742" s="24">
        <f>IFERROR(VLOOKUP(AD2742,'pop density'!$A$1:$B$51,2,0),"")</f>
        <v>1207.8</v>
      </c>
      <c r="AF2742" s="24" t="str">
        <f t="shared" si="42"/>
        <v>01207.8- New Jersey</v>
      </c>
    </row>
    <row r="2743" spans="1:32" x14ac:dyDescent="0.25">
      <c r="A2743">
        <v>20200418</v>
      </c>
      <c r="B2743" t="s">
        <v>2849</v>
      </c>
      <c r="C2743">
        <v>81420</v>
      </c>
      <c r="D2743">
        <v>81116</v>
      </c>
      <c r="F2743">
        <v>7718</v>
      </c>
      <c r="H2743">
        <v>2024</v>
      </c>
      <c r="J2743">
        <v>1641</v>
      </c>
      <c r="M2743" t="s">
        <v>62</v>
      </c>
      <c r="N2743" s="1">
        <v>43939.53402777778</v>
      </c>
      <c r="O2743" t="s">
        <v>2894</v>
      </c>
      <c r="P2743" t="s">
        <v>116</v>
      </c>
      <c r="Q2743">
        <v>4070</v>
      </c>
      <c r="S2743">
        <v>162536</v>
      </c>
      <c r="T2743">
        <v>162536</v>
      </c>
      <c r="U2743">
        <v>162536</v>
      </c>
      <c r="V2743">
        <v>34</v>
      </c>
      <c r="W2743">
        <v>230</v>
      </c>
      <c r="X2743">
        <v>0</v>
      </c>
      <c r="Y2743">
        <v>2134</v>
      </c>
      <c r="Z2743">
        <v>2953</v>
      </c>
      <c r="AA2743">
        <v>5087</v>
      </c>
      <c r="AB2743" s="24">
        <f>VLOOKUP(B2743,population!$B$2:$D$54,3,0)</f>
        <v>8882190</v>
      </c>
      <c r="AC2743" s="24" t="str">
        <f>VLOOKUP(B2743,regions!$A$2:$B$54,2,0)</f>
        <v>Northeast</v>
      </c>
      <c r="AD2743" s="24" t="str">
        <f>VLOOKUP(B2743,population!$B$2:$C$54,2,0)</f>
        <v> New Jersey</v>
      </c>
      <c r="AE2743" s="24">
        <f>IFERROR(VLOOKUP(AD2743,'pop density'!$A$1:$B$51,2,0),"")</f>
        <v>1207.8</v>
      </c>
      <c r="AF2743" s="24" t="str">
        <f t="shared" si="42"/>
        <v>01207.8- New Jersey</v>
      </c>
    </row>
    <row r="2744" spans="1:32" x14ac:dyDescent="0.25">
      <c r="A2744">
        <v>20200419</v>
      </c>
      <c r="B2744" t="s">
        <v>2849</v>
      </c>
      <c r="C2744">
        <v>85301</v>
      </c>
      <c r="D2744">
        <v>85387</v>
      </c>
      <c r="F2744">
        <v>7494</v>
      </c>
      <c r="H2744">
        <v>1940</v>
      </c>
      <c r="J2744">
        <v>1628</v>
      </c>
      <c r="M2744" t="s">
        <v>62</v>
      </c>
      <c r="N2744" s="1">
        <v>43940.541666666664</v>
      </c>
      <c r="O2744" t="s">
        <v>2895</v>
      </c>
      <c r="P2744" t="s">
        <v>118</v>
      </c>
      <c r="Q2744">
        <v>4202</v>
      </c>
      <c r="S2744">
        <v>170688</v>
      </c>
      <c r="T2744">
        <v>170688</v>
      </c>
      <c r="U2744">
        <v>170688</v>
      </c>
      <c r="V2744">
        <v>34</v>
      </c>
      <c r="W2744">
        <v>132</v>
      </c>
      <c r="X2744">
        <v>0</v>
      </c>
      <c r="Y2744">
        <v>4271</v>
      </c>
      <c r="Z2744">
        <v>3881</v>
      </c>
      <c r="AA2744">
        <v>8152</v>
      </c>
      <c r="AB2744" s="24">
        <f>VLOOKUP(B2744,population!$B$2:$D$54,3,0)</f>
        <v>8882190</v>
      </c>
      <c r="AC2744" s="24" t="str">
        <f>VLOOKUP(B2744,regions!$A$2:$B$54,2,0)</f>
        <v>Northeast</v>
      </c>
      <c r="AD2744" s="24" t="str">
        <f>VLOOKUP(B2744,population!$B$2:$C$54,2,0)</f>
        <v> New Jersey</v>
      </c>
      <c r="AE2744" s="24">
        <f>IFERROR(VLOOKUP(AD2744,'pop density'!$A$1:$B$51,2,0),"")</f>
        <v>1207.8</v>
      </c>
      <c r="AF2744" s="24" t="str">
        <f t="shared" si="42"/>
        <v>01207.8- New Jersey</v>
      </c>
    </row>
    <row r="2745" spans="1:32" x14ac:dyDescent="0.25">
      <c r="A2745">
        <v>20200420</v>
      </c>
      <c r="B2745" t="s">
        <v>2849</v>
      </c>
      <c r="C2745">
        <v>88806</v>
      </c>
      <c r="D2745">
        <v>89251</v>
      </c>
      <c r="F2745">
        <v>6986</v>
      </c>
      <c r="H2745">
        <v>2018</v>
      </c>
      <c r="J2745">
        <v>1594</v>
      </c>
      <c r="M2745" t="s">
        <v>62</v>
      </c>
      <c r="N2745" s="1">
        <v>43941.541666666664</v>
      </c>
      <c r="O2745" t="s">
        <v>2896</v>
      </c>
      <c r="P2745" t="s">
        <v>120</v>
      </c>
      <c r="Q2745">
        <v>4377</v>
      </c>
      <c r="S2745">
        <v>178057</v>
      </c>
      <c r="T2745">
        <v>178057</v>
      </c>
      <c r="U2745">
        <v>178057</v>
      </c>
      <c r="V2745">
        <v>34</v>
      </c>
      <c r="W2745">
        <v>175</v>
      </c>
      <c r="X2745">
        <v>0</v>
      </c>
      <c r="Y2745">
        <v>3864</v>
      </c>
      <c r="Z2745">
        <v>3505</v>
      </c>
      <c r="AA2745">
        <v>7369</v>
      </c>
      <c r="AB2745" s="24">
        <f>VLOOKUP(B2745,population!$B$2:$D$54,3,0)</f>
        <v>8882190</v>
      </c>
      <c r="AC2745" s="24" t="str">
        <f>VLOOKUP(B2745,regions!$A$2:$B$54,2,0)</f>
        <v>Northeast</v>
      </c>
      <c r="AD2745" s="24" t="str">
        <f>VLOOKUP(B2745,population!$B$2:$C$54,2,0)</f>
        <v> New Jersey</v>
      </c>
      <c r="AE2745" s="24">
        <f>IFERROR(VLOOKUP(AD2745,'pop density'!$A$1:$B$51,2,0),"")</f>
        <v>1207.8</v>
      </c>
      <c r="AF2745" s="24" t="str">
        <f t="shared" si="42"/>
        <v>01207.8- New Jersey</v>
      </c>
    </row>
    <row r="2746" spans="1:32" x14ac:dyDescent="0.25">
      <c r="A2746">
        <v>20200421</v>
      </c>
      <c r="B2746" t="s">
        <v>2849</v>
      </c>
      <c r="C2746">
        <v>92387</v>
      </c>
      <c r="D2746">
        <v>92439</v>
      </c>
      <c r="F2746">
        <v>7594</v>
      </c>
      <c r="H2746">
        <v>1930</v>
      </c>
      <c r="J2746">
        <v>1501</v>
      </c>
      <c r="M2746" t="s">
        <v>62</v>
      </c>
      <c r="N2746" s="1">
        <v>43942.541666666664</v>
      </c>
      <c r="O2746" t="s">
        <v>2897</v>
      </c>
      <c r="P2746" t="s">
        <v>122</v>
      </c>
      <c r="Q2746">
        <v>4753</v>
      </c>
      <c r="S2746">
        <v>184826</v>
      </c>
      <c r="T2746">
        <v>184826</v>
      </c>
      <c r="U2746">
        <v>184826</v>
      </c>
      <c r="V2746">
        <v>34</v>
      </c>
      <c r="W2746">
        <v>376</v>
      </c>
      <c r="X2746">
        <v>0</v>
      </c>
      <c r="Y2746">
        <v>3188</v>
      </c>
      <c r="Z2746">
        <v>3581</v>
      </c>
      <c r="AA2746">
        <v>6769</v>
      </c>
      <c r="AB2746" s="24">
        <f>VLOOKUP(B2746,population!$B$2:$D$54,3,0)</f>
        <v>8882190</v>
      </c>
      <c r="AC2746" s="24" t="str">
        <f>VLOOKUP(B2746,regions!$A$2:$B$54,2,0)</f>
        <v>Northeast</v>
      </c>
      <c r="AD2746" s="24" t="str">
        <f>VLOOKUP(B2746,population!$B$2:$C$54,2,0)</f>
        <v> New Jersey</v>
      </c>
      <c r="AE2746" s="24">
        <f>IFERROR(VLOOKUP(AD2746,'pop density'!$A$1:$B$51,2,0),"")</f>
        <v>1207.8</v>
      </c>
      <c r="AF2746" s="24" t="str">
        <f t="shared" si="42"/>
        <v>01207.8- New Jersey</v>
      </c>
    </row>
    <row r="2747" spans="1:32" x14ac:dyDescent="0.25">
      <c r="A2747">
        <v>20200422</v>
      </c>
      <c r="B2747" t="s">
        <v>2849</v>
      </c>
      <c r="C2747">
        <v>95865</v>
      </c>
      <c r="D2747">
        <v>95794</v>
      </c>
      <c r="F2747">
        <v>7210</v>
      </c>
      <c r="H2747">
        <v>1983</v>
      </c>
      <c r="J2747">
        <v>1570</v>
      </c>
      <c r="M2747" t="s">
        <v>62</v>
      </c>
      <c r="N2747" s="1">
        <v>43943.541666666664</v>
      </c>
      <c r="O2747" t="s">
        <v>2898</v>
      </c>
      <c r="P2747" t="s">
        <v>124</v>
      </c>
      <c r="Q2747">
        <v>5063</v>
      </c>
      <c r="S2747">
        <v>191659</v>
      </c>
      <c r="T2747">
        <v>191659</v>
      </c>
      <c r="U2747">
        <v>191659</v>
      </c>
      <c r="V2747">
        <v>34</v>
      </c>
      <c r="W2747">
        <v>310</v>
      </c>
      <c r="X2747">
        <v>0</v>
      </c>
      <c r="Y2747">
        <v>3355</v>
      </c>
      <c r="Z2747">
        <v>3478</v>
      </c>
      <c r="AA2747">
        <v>6833</v>
      </c>
      <c r="AB2747" s="24">
        <f>VLOOKUP(B2747,population!$B$2:$D$54,3,0)</f>
        <v>8882190</v>
      </c>
      <c r="AC2747" s="24" t="str">
        <f>VLOOKUP(B2747,regions!$A$2:$B$54,2,0)</f>
        <v>Northeast</v>
      </c>
      <c r="AD2747" s="24" t="str">
        <f>VLOOKUP(B2747,population!$B$2:$C$54,2,0)</f>
        <v> New Jersey</v>
      </c>
      <c r="AE2747" s="24">
        <f>IFERROR(VLOOKUP(AD2747,'pop density'!$A$1:$B$51,2,0),"")</f>
        <v>1207.8</v>
      </c>
      <c r="AF2747" s="24" t="str">
        <f t="shared" si="42"/>
        <v>01207.8- New Jersey</v>
      </c>
    </row>
    <row r="2748" spans="1:32" x14ac:dyDescent="0.25">
      <c r="A2748">
        <v>20200423</v>
      </c>
      <c r="B2748" t="s">
        <v>2849</v>
      </c>
      <c r="C2748">
        <v>99989</v>
      </c>
      <c r="D2748">
        <v>100159</v>
      </c>
      <c r="F2748">
        <v>7240</v>
      </c>
      <c r="H2748">
        <v>1990</v>
      </c>
      <c r="J2748">
        <v>1462</v>
      </c>
      <c r="M2748" t="s">
        <v>62</v>
      </c>
      <c r="N2748" s="1">
        <v>43944.541666666664</v>
      </c>
      <c r="O2748" t="s">
        <v>2899</v>
      </c>
      <c r="P2748" t="s">
        <v>126</v>
      </c>
      <c r="Q2748">
        <v>5368</v>
      </c>
      <c r="S2748">
        <v>200148</v>
      </c>
      <c r="T2748">
        <v>200148</v>
      </c>
      <c r="U2748">
        <v>200148</v>
      </c>
      <c r="V2748">
        <v>34</v>
      </c>
      <c r="W2748">
        <v>305</v>
      </c>
      <c r="X2748">
        <v>0</v>
      </c>
      <c r="Y2748">
        <v>4365</v>
      </c>
      <c r="Z2748">
        <v>4124</v>
      </c>
      <c r="AA2748">
        <v>8489</v>
      </c>
      <c r="AB2748" s="24">
        <f>VLOOKUP(B2748,population!$B$2:$D$54,3,0)</f>
        <v>8882190</v>
      </c>
      <c r="AC2748" s="24" t="str">
        <f>VLOOKUP(B2748,regions!$A$2:$B$54,2,0)</f>
        <v>Northeast</v>
      </c>
      <c r="AD2748" s="24" t="str">
        <f>VLOOKUP(B2748,population!$B$2:$C$54,2,0)</f>
        <v> New Jersey</v>
      </c>
      <c r="AE2748" s="24">
        <f>IFERROR(VLOOKUP(AD2748,'pop density'!$A$1:$B$51,2,0),"")</f>
        <v>1207.8</v>
      </c>
      <c r="AF2748" s="24" t="str">
        <f t="shared" si="42"/>
        <v>01207.8- New Jersey</v>
      </c>
    </row>
    <row r="2749" spans="1:32" x14ac:dyDescent="0.25">
      <c r="A2749">
        <v>20200424</v>
      </c>
      <c r="B2749" t="s">
        <v>2849</v>
      </c>
      <c r="C2749">
        <v>102196</v>
      </c>
      <c r="D2749">
        <v>103766</v>
      </c>
      <c r="F2749">
        <v>6847</v>
      </c>
      <c r="H2749">
        <v>1933</v>
      </c>
      <c r="J2749">
        <v>1487</v>
      </c>
      <c r="M2749" t="s">
        <v>62</v>
      </c>
      <c r="N2749" s="1">
        <v>43945.541666666664</v>
      </c>
      <c r="O2749" t="s">
        <v>2900</v>
      </c>
      <c r="P2749" t="s">
        <v>128</v>
      </c>
      <c r="Q2749">
        <v>5617</v>
      </c>
      <c r="S2749">
        <v>205962</v>
      </c>
      <c r="T2749">
        <v>205962</v>
      </c>
      <c r="U2749">
        <v>205962</v>
      </c>
      <c r="V2749">
        <v>34</v>
      </c>
      <c r="W2749">
        <v>249</v>
      </c>
      <c r="X2749">
        <v>0</v>
      </c>
      <c r="Y2749">
        <v>3607</v>
      </c>
      <c r="Z2749">
        <v>2207</v>
      </c>
      <c r="AA2749">
        <v>5814</v>
      </c>
      <c r="AB2749" s="24">
        <f>VLOOKUP(B2749,population!$B$2:$D$54,3,0)</f>
        <v>8882190</v>
      </c>
      <c r="AC2749" s="24" t="str">
        <f>VLOOKUP(B2749,regions!$A$2:$B$54,2,0)</f>
        <v>Northeast</v>
      </c>
      <c r="AD2749" s="24" t="str">
        <f>VLOOKUP(B2749,population!$B$2:$C$54,2,0)</f>
        <v> New Jersey</v>
      </c>
      <c r="AE2749" s="24">
        <f>IFERROR(VLOOKUP(AD2749,'pop density'!$A$1:$B$51,2,0),"")</f>
        <v>1207.8</v>
      </c>
      <c r="AF2749" s="24" t="str">
        <f t="shared" si="42"/>
        <v>01207.8- New Jersey</v>
      </c>
    </row>
    <row r="2750" spans="1:32" x14ac:dyDescent="0.25">
      <c r="A2750">
        <v>20200425</v>
      </c>
      <c r="B2750" t="s">
        <v>2849</v>
      </c>
      <c r="C2750">
        <v>105523</v>
      </c>
      <c r="D2750">
        <v>108163</v>
      </c>
      <c r="F2750">
        <v>6722</v>
      </c>
      <c r="H2750">
        <v>1971</v>
      </c>
      <c r="J2750">
        <v>1442</v>
      </c>
      <c r="M2750" t="s">
        <v>62</v>
      </c>
      <c r="N2750" s="1">
        <v>43946.541666666664</v>
      </c>
      <c r="O2750" t="s">
        <v>2901</v>
      </c>
      <c r="P2750" t="s">
        <v>131</v>
      </c>
      <c r="Q2750">
        <v>5863</v>
      </c>
      <c r="S2750">
        <v>213686</v>
      </c>
      <c r="T2750">
        <v>213686</v>
      </c>
      <c r="U2750">
        <v>213686</v>
      </c>
      <c r="V2750">
        <v>34</v>
      </c>
      <c r="W2750">
        <v>246</v>
      </c>
      <c r="X2750">
        <v>0</v>
      </c>
      <c r="Y2750">
        <v>4397</v>
      </c>
      <c r="Z2750">
        <v>3327</v>
      </c>
      <c r="AA2750">
        <v>7724</v>
      </c>
      <c r="AB2750" s="24">
        <f>VLOOKUP(B2750,population!$B$2:$D$54,3,0)</f>
        <v>8882190</v>
      </c>
      <c r="AC2750" s="24" t="str">
        <f>VLOOKUP(B2750,regions!$A$2:$B$54,2,0)</f>
        <v>Northeast</v>
      </c>
      <c r="AD2750" s="24" t="str">
        <f>VLOOKUP(B2750,population!$B$2:$C$54,2,0)</f>
        <v> New Jersey</v>
      </c>
      <c r="AE2750" s="24">
        <f>IFERROR(VLOOKUP(AD2750,'pop density'!$A$1:$B$51,2,0),"")</f>
        <v>1207.8</v>
      </c>
      <c r="AF2750" s="24" t="str">
        <f t="shared" si="42"/>
        <v>01207.8- New Jersey</v>
      </c>
    </row>
    <row r="2751" spans="1:32" x14ac:dyDescent="0.25">
      <c r="A2751">
        <v>20200426</v>
      </c>
      <c r="B2751" t="s">
        <v>2849</v>
      </c>
      <c r="C2751">
        <v>109038</v>
      </c>
      <c r="D2751">
        <v>114106</v>
      </c>
      <c r="F2751">
        <v>6573</v>
      </c>
      <c r="H2751">
        <v>1804</v>
      </c>
      <c r="J2751">
        <v>1418</v>
      </c>
      <c r="M2751" t="s">
        <v>62</v>
      </c>
      <c r="N2751" s="1">
        <v>43947.458333333336</v>
      </c>
      <c r="O2751" t="s">
        <v>2902</v>
      </c>
      <c r="P2751" t="s">
        <v>133</v>
      </c>
      <c r="Q2751">
        <v>5938</v>
      </c>
      <c r="S2751">
        <v>223144</v>
      </c>
      <c r="T2751">
        <v>223144</v>
      </c>
      <c r="U2751">
        <v>223144</v>
      </c>
      <c r="V2751">
        <v>34</v>
      </c>
      <c r="W2751">
        <v>75</v>
      </c>
      <c r="X2751">
        <v>0</v>
      </c>
      <c r="Y2751">
        <v>5943</v>
      </c>
      <c r="Z2751">
        <v>3515</v>
      </c>
      <c r="AA2751">
        <v>9458</v>
      </c>
      <c r="AB2751" s="24">
        <f>VLOOKUP(B2751,population!$B$2:$D$54,3,0)</f>
        <v>8882190</v>
      </c>
      <c r="AC2751" s="24" t="str">
        <f>VLOOKUP(B2751,regions!$A$2:$B$54,2,0)</f>
        <v>Northeast</v>
      </c>
      <c r="AD2751" s="24" t="str">
        <f>VLOOKUP(B2751,population!$B$2:$C$54,2,0)</f>
        <v> New Jersey</v>
      </c>
      <c r="AE2751" s="24">
        <f>IFERROR(VLOOKUP(AD2751,'pop density'!$A$1:$B$51,2,0),"")</f>
        <v>1207.8</v>
      </c>
      <c r="AF2751" s="24" t="str">
        <f t="shared" si="42"/>
        <v>01207.8- New Jersey</v>
      </c>
    </row>
    <row r="2752" spans="1:32" x14ac:dyDescent="0.25">
      <c r="A2752">
        <v>20200427</v>
      </c>
      <c r="B2752" t="s">
        <v>2849</v>
      </c>
      <c r="C2752">
        <v>111188</v>
      </c>
      <c r="D2752">
        <v>116587</v>
      </c>
      <c r="F2752">
        <v>6407</v>
      </c>
      <c r="H2752">
        <v>1801</v>
      </c>
      <c r="J2752">
        <v>1303</v>
      </c>
      <c r="M2752" t="s">
        <v>62</v>
      </c>
      <c r="N2752" s="1">
        <v>43947.458333333336</v>
      </c>
      <c r="O2752" s="2" t="s">
        <v>2903</v>
      </c>
      <c r="P2752" t="s">
        <v>135</v>
      </c>
      <c r="Q2752">
        <v>6044</v>
      </c>
      <c r="S2752">
        <v>227775</v>
      </c>
      <c r="T2752">
        <v>227775</v>
      </c>
      <c r="U2752">
        <v>227775</v>
      </c>
      <c r="V2752">
        <v>34</v>
      </c>
      <c r="W2752">
        <v>106</v>
      </c>
      <c r="X2752">
        <v>0</v>
      </c>
      <c r="Y2752">
        <v>2481</v>
      </c>
      <c r="Z2752">
        <v>2150</v>
      </c>
      <c r="AA2752">
        <v>4631</v>
      </c>
      <c r="AB2752" s="24">
        <f>VLOOKUP(B2752,population!$B$2:$D$54,3,0)</f>
        <v>8882190</v>
      </c>
      <c r="AC2752" s="24" t="str">
        <f>VLOOKUP(B2752,regions!$A$2:$B$54,2,0)</f>
        <v>Northeast</v>
      </c>
      <c r="AD2752" s="24" t="str">
        <f>VLOOKUP(B2752,population!$B$2:$C$54,2,0)</f>
        <v> New Jersey</v>
      </c>
      <c r="AE2752" s="24">
        <f>IFERROR(VLOOKUP(AD2752,'pop density'!$A$1:$B$51,2,0),"")</f>
        <v>1207.8</v>
      </c>
      <c r="AF2752" s="24" t="str">
        <f t="shared" si="42"/>
        <v>01207.8- New Jersey</v>
      </c>
    </row>
    <row r="2753" spans="1:32" x14ac:dyDescent="0.25">
      <c r="A2753">
        <v>20200428</v>
      </c>
      <c r="B2753" t="s">
        <v>2849</v>
      </c>
      <c r="C2753">
        <v>113856</v>
      </c>
      <c r="D2753">
        <v>120503</v>
      </c>
      <c r="F2753">
        <v>6476</v>
      </c>
      <c r="H2753">
        <v>1809</v>
      </c>
      <c r="J2753">
        <v>1262</v>
      </c>
      <c r="L2753">
        <v>15642</v>
      </c>
      <c r="M2753" t="s">
        <v>480</v>
      </c>
      <c r="N2753" s="1">
        <v>43949.541666666664</v>
      </c>
      <c r="O2753" t="s">
        <v>2904</v>
      </c>
      <c r="P2753" t="s">
        <v>137</v>
      </c>
      <c r="Q2753">
        <v>6442</v>
      </c>
      <c r="S2753">
        <v>234359</v>
      </c>
      <c r="T2753">
        <v>234359</v>
      </c>
      <c r="U2753">
        <v>234359</v>
      </c>
      <c r="V2753">
        <v>34</v>
      </c>
      <c r="W2753">
        <v>398</v>
      </c>
      <c r="X2753">
        <v>0</v>
      </c>
      <c r="Y2753">
        <v>3916</v>
      </c>
      <c r="Z2753">
        <v>2668</v>
      </c>
      <c r="AA2753">
        <v>6584</v>
      </c>
      <c r="AB2753" s="24">
        <f>VLOOKUP(B2753,population!$B$2:$D$54,3,0)</f>
        <v>8882190</v>
      </c>
      <c r="AC2753" s="24" t="str">
        <f>VLOOKUP(B2753,regions!$A$2:$B$54,2,0)</f>
        <v>Northeast</v>
      </c>
      <c r="AD2753" s="24" t="str">
        <f>VLOOKUP(B2753,population!$B$2:$C$54,2,0)</f>
        <v> New Jersey</v>
      </c>
      <c r="AE2753" s="24">
        <f>IFERROR(VLOOKUP(AD2753,'pop density'!$A$1:$B$51,2,0),"")</f>
        <v>1207.8</v>
      </c>
      <c r="AF2753" s="24" t="str">
        <f t="shared" si="42"/>
        <v>01207.8- New Jersey</v>
      </c>
    </row>
    <row r="2754" spans="1:32" x14ac:dyDescent="0.25">
      <c r="A2754">
        <v>20200429</v>
      </c>
      <c r="B2754" t="s">
        <v>2849</v>
      </c>
      <c r="C2754">
        <v>116264</v>
      </c>
      <c r="D2754">
        <v>125054</v>
      </c>
      <c r="E2754">
        <v>617</v>
      </c>
      <c r="F2754">
        <v>6289</v>
      </c>
      <c r="H2754">
        <v>1811</v>
      </c>
      <c r="J2754">
        <v>1327</v>
      </c>
      <c r="L2754">
        <v>15642</v>
      </c>
      <c r="M2754" t="s">
        <v>480</v>
      </c>
      <c r="N2754" s="1">
        <v>43950.541666666664</v>
      </c>
      <c r="O2754" t="s">
        <v>2905</v>
      </c>
      <c r="P2754" t="s">
        <v>139</v>
      </c>
      <c r="Q2754">
        <v>6770</v>
      </c>
      <c r="S2754">
        <v>241935</v>
      </c>
      <c r="T2754">
        <v>241318</v>
      </c>
      <c r="U2754">
        <v>241318</v>
      </c>
      <c r="V2754">
        <v>34</v>
      </c>
      <c r="W2754">
        <v>328</v>
      </c>
      <c r="X2754">
        <v>0</v>
      </c>
      <c r="Y2754">
        <v>4551</v>
      </c>
      <c r="Z2754">
        <v>2408</v>
      </c>
      <c r="AA2754">
        <v>6959</v>
      </c>
      <c r="AB2754" s="24">
        <f>VLOOKUP(B2754,population!$B$2:$D$54,3,0)</f>
        <v>8882190</v>
      </c>
      <c r="AC2754" s="24" t="str">
        <f>VLOOKUP(B2754,regions!$A$2:$B$54,2,0)</f>
        <v>Northeast</v>
      </c>
      <c r="AD2754" s="24" t="str">
        <f>VLOOKUP(B2754,population!$B$2:$C$54,2,0)</f>
        <v> New Jersey</v>
      </c>
      <c r="AE2754" s="24">
        <f>IFERROR(VLOOKUP(AD2754,'pop density'!$A$1:$B$51,2,0),"")</f>
        <v>1207.8</v>
      </c>
      <c r="AF2754" s="24" t="str">
        <f t="shared" si="42"/>
        <v>01207.8- New Jersey</v>
      </c>
    </row>
    <row r="2755" spans="1:32" x14ac:dyDescent="0.25">
      <c r="A2755">
        <v>20200430</v>
      </c>
      <c r="B2755" t="s">
        <v>2849</v>
      </c>
      <c r="C2755">
        <v>118652</v>
      </c>
      <c r="D2755">
        <v>129266</v>
      </c>
      <c r="E2755">
        <v>478</v>
      </c>
      <c r="F2755">
        <v>6137</v>
      </c>
      <c r="H2755">
        <v>1765</v>
      </c>
      <c r="J2755">
        <v>1271</v>
      </c>
      <c r="L2755">
        <v>15642</v>
      </c>
      <c r="M2755" t="s">
        <v>480</v>
      </c>
      <c r="N2755" s="1">
        <v>43951.541666666664</v>
      </c>
      <c r="O2755" t="s">
        <v>2906</v>
      </c>
      <c r="P2755" t="s">
        <v>142</v>
      </c>
      <c r="Q2755">
        <v>7228</v>
      </c>
      <c r="S2755">
        <v>248396</v>
      </c>
      <c r="T2755">
        <v>247918</v>
      </c>
      <c r="U2755">
        <v>247918</v>
      </c>
      <c r="V2755">
        <v>34</v>
      </c>
      <c r="W2755">
        <v>458</v>
      </c>
      <c r="X2755">
        <v>0</v>
      </c>
      <c r="Y2755">
        <v>4212</v>
      </c>
      <c r="Z2755">
        <v>2388</v>
      </c>
      <c r="AA2755">
        <v>6600</v>
      </c>
      <c r="AB2755" s="24">
        <f>VLOOKUP(B2755,population!$B$2:$D$54,3,0)</f>
        <v>8882190</v>
      </c>
      <c r="AC2755" s="24" t="str">
        <f>VLOOKUP(B2755,regions!$A$2:$B$54,2,0)</f>
        <v>Northeast</v>
      </c>
      <c r="AD2755" s="24" t="str">
        <f>VLOOKUP(B2755,population!$B$2:$C$54,2,0)</f>
        <v> New Jersey</v>
      </c>
      <c r="AE2755" s="24">
        <f>IFERROR(VLOOKUP(AD2755,'pop density'!$A$1:$B$51,2,0),"")</f>
        <v>1207.8</v>
      </c>
      <c r="AF2755" s="24" t="str">
        <f t="shared" ref="AF2755:AF2818" si="43">IFERROR(TEXT(AE2755, "00000.0") &amp; "-" &amp; AD2755,"")</f>
        <v>01207.8- New Jersey</v>
      </c>
    </row>
    <row r="2756" spans="1:32" x14ac:dyDescent="0.25">
      <c r="A2756">
        <v>20200501</v>
      </c>
      <c r="B2756" t="s">
        <v>2849</v>
      </c>
      <c r="C2756">
        <v>121190</v>
      </c>
      <c r="D2756">
        <v>135355</v>
      </c>
      <c r="E2756">
        <v>583</v>
      </c>
      <c r="F2756">
        <v>5972</v>
      </c>
      <c r="H2756">
        <v>1724</v>
      </c>
      <c r="J2756">
        <v>1286</v>
      </c>
      <c r="L2756">
        <v>15642</v>
      </c>
      <c r="M2756" t="s">
        <v>480</v>
      </c>
      <c r="N2756" s="1">
        <v>43952.541666666664</v>
      </c>
      <c r="O2756" t="s">
        <v>2907</v>
      </c>
      <c r="P2756" t="s">
        <v>144</v>
      </c>
      <c r="Q2756">
        <v>7538</v>
      </c>
      <c r="S2756">
        <v>257128</v>
      </c>
      <c r="T2756">
        <v>256545</v>
      </c>
      <c r="U2756">
        <v>256545</v>
      </c>
      <c r="V2756">
        <v>34</v>
      </c>
      <c r="W2756">
        <v>310</v>
      </c>
      <c r="X2756">
        <v>0</v>
      </c>
      <c r="Y2756">
        <v>6089</v>
      </c>
      <c r="Z2756">
        <v>2538</v>
      </c>
      <c r="AA2756">
        <v>8627</v>
      </c>
      <c r="AB2756" s="24">
        <f>VLOOKUP(B2756,population!$B$2:$D$54,3,0)</f>
        <v>8882190</v>
      </c>
      <c r="AC2756" s="24" t="str">
        <f>VLOOKUP(B2756,regions!$A$2:$B$54,2,0)</f>
        <v>Northeast</v>
      </c>
      <c r="AD2756" s="24" t="str">
        <f>VLOOKUP(B2756,population!$B$2:$C$54,2,0)</f>
        <v> New Jersey</v>
      </c>
      <c r="AE2756" s="24">
        <f>IFERROR(VLOOKUP(AD2756,'pop density'!$A$1:$B$51,2,0),"")</f>
        <v>1207.8</v>
      </c>
      <c r="AF2756" s="24" t="str">
        <f t="shared" si="43"/>
        <v>01207.8- New Jersey</v>
      </c>
    </row>
    <row r="2757" spans="1:32" x14ac:dyDescent="0.25">
      <c r="A2757">
        <v>20200502</v>
      </c>
      <c r="B2757" t="s">
        <v>2849</v>
      </c>
      <c r="C2757">
        <v>123717</v>
      </c>
      <c r="D2757">
        <v>138595</v>
      </c>
      <c r="E2757">
        <v>676</v>
      </c>
      <c r="F2757">
        <v>5713</v>
      </c>
      <c r="H2757">
        <v>1715</v>
      </c>
      <c r="J2757">
        <v>1230</v>
      </c>
      <c r="L2757">
        <v>15642</v>
      </c>
      <c r="M2757" t="s">
        <v>480</v>
      </c>
      <c r="N2757" s="1">
        <v>43953.541666666664</v>
      </c>
      <c r="O2757" t="s">
        <v>2908</v>
      </c>
      <c r="P2757" t="s">
        <v>146</v>
      </c>
      <c r="Q2757">
        <v>7742</v>
      </c>
      <c r="S2757">
        <v>262988</v>
      </c>
      <c r="T2757">
        <v>262312</v>
      </c>
      <c r="U2757">
        <v>262312</v>
      </c>
      <c r="V2757">
        <v>34</v>
      </c>
      <c r="W2757">
        <v>204</v>
      </c>
      <c r="X2757">
        <v>0</v>
      </c>
      <c r="Y2757">
        <v>3240</v>
      </c>
      <c r="Z2757">
        <v>2527</v>
      </c>
      <c r="AA2757">
        <v>5767</v>
      </c>
      <c r="AB2757" s="24">
        <f>VLOOKUP(B2757,population!$B$2:$D$54,3,0)</f>
        <v>8882190</v>
      </c>
      <c r="AC2757" s="24" t="str">
        <f>VLOOKUP(B2757,regions!$A$2:$B$54,2,0)</f>
        <v>Northeast</v>
      </c>
      <c r="AD2757" s="24" t="str">
        <f>VLOOKUP(B2757,population!$B$2:$C$54,2,0)</f>
        <v> New Jersey</v>
      </c>
      <c r="AE2757" s="24">
        <f>IFERROR(VLOOKUP(AD2757,'pop density'!$A$1:$B$51,2,0),"")</f>
        <v>1207.8</v>
      </c>
      <c r="AF2757" s="24" t="str">
        <f t="shared" si="43"/>
        <v>01207.8- New Jersey</v>
      </c>
    </row>
    <row r="2758" spans="1:32" x14ac:dyDescent="0.25">
      <c r="A2758">
        <v>20200503</v>
      </c>
      <c r="B2758" t="s">
        <v>2849</v>
      </c>
      <c r="C2758">
        <v>126744</v>
      </c>
      <c r="D2758">
        <v>148322</v>
      </c>
      <c r="E2758">
        <v>641</v>
      </c>
      <c r="F2758">
        <v>5317</v>
      </c>
      <c r="H2758">
        <v>1623</v>
      </c>
      <c r="J2758">
        <v>1198</v>
      </c>
      <c r="L2758">
        <v>15642</v>
      </c>
      <c r="M2758" t="s">
        <v>480</v>
      </c>
      <c r="N2758" s="1">
        <v>43954.541666666664</v>
      </c>
      <c r="O2758" t="s">
        <v>2909</v>
      </c>
      <c r="P2758" t="s">
        <v>148</v>
      </c>
      <c r="Q2758">
        <v>7871</v>
      </c>
      <c r="S2758">
        <v>275707</v>
      </c>
      <c r="T2758">
        <v>275066</v>
      </c>
      <c r="U2758">
        <v>275066</v>
      </c>
      <c r="V2758">
        <v>34</v>
      </c>
      <c r="W2758">
        <v>129</v>
      </c>
      <c r="X2758">
        <v>0</v>
      </c>
      <c r="Y2758">
        <v>9727</v>
      </c>
      <c r="Z2758">
        <v>3027</v>
      </c>
      <c r="AA2758">
        <v>12754</v>
      </c>
      <c r="AB2758" s="24">
        <f>VLOOKUP(B2758,population!$B$2:$D$54,3,0)</f>
        <v>8882190</v>
      </c>
      <c r="AC2758" s="24" t="str">
        <f>VLOOKUP(B2758,regions!$A$2:$B$54,2,0)</f>
        <v>Northeast</v>
      </c>
      <c r="AD2758" s="24" t="str">
        <f>VLOOKUP(B2758,population!$B$2:$C$54,2,0)</f>
        <v> New Jersey</v>
      </c>
      <c r="AE2758" s="24">
        <f>IFERROR(VLOOKUP(AD2758,'pop density'!$A$1:$B$51,2,0),"")</f>
        <v>1207.8</v>
      </c>
      <c r="AF2758" s="24" t="str">
        <f t="shared" si="43"/>
        <v>01207.8- New Jersey</v>
      </c>
    </row>
    <row r="2759" spans="1:32" x14ac:dyDescent="0.25">
      <c r="A2759">
        <v>20200504</v>
      </c>
      <c r="B2759" t="s">
        <v>2849</v>
      </c>
      <c r="C2759">
        <v>128269</v>
      </c>
      <c r="D2759">
        <v>148951</v>
      </c>
      <c r="E2759">
        <v>647</v>
      </c>
      <c r="F2759">
        <v>5287</v>
      </c>
      <c r="H2759">
        <v>1610</v>
      </c>
      <c r="J2759">
        <v>1189</v>
      </c>
      <c r="L2759">
        <v>15642</v>
      </c>
      <c r="M2759" t="s">
        <v>480</v>
      </c>
      <c r="N2759" s="1">
        <v>43955.541666666664</v>
      </c>
      <c r="O2759" t="s">
        <v>2910</v>
      </c>
      <c r="P2759" t="s">
        <v>150</v>
      </c>
      <c r="Q2759">
        <v>7910</v>
      </c>
      <c r="S2759">
        <v>277867</v>
      </c>
      <c r="T2759">
        <v>277220</v>
      </c>
      <c r="U2759">
        <v>277220</v>
      </c>
      <c r="V2759">
        <v>34</v>
      </c>
      <c r="W2759">
        <v>39</v>
      </c>
      <c r="X2759">
        <v>0</v>
      </c>
      <c r="Y2759">
        <v>629</v>
      </c>
      <c r="Z2759">
        <v>1525</v>
      </c>
      <c r="AA2759">
        <v>2154</v>
      </c>
      <c r="AB2759" s="24">
        <f>VLOOKUP(B2759,population!$B$2:$D$54,3,0)</f>
        <v>8882190</v>
      </c>
      <c r="AC2759" s="24" t="str">
        <f>VLOOKUP(B2759,regions!$A$2:$B$54,2,0)</f>
        <v>Northeast</v>
      </c>
      <c r="AD2759" s="24" t="str">
        <f>VLOOKUP(B2759,population!$B$2:$C$54,2,0)</f>
        <v> New Jersey</v>
      </c>
      <c r="AE2759" s="24">
        <f>IFERROR(VLOOKUP(AD2759,'pop density'!$A$1:$B$51,2,0),"")</f>
        <v>1207.8</v>
      </c>
      <c r="AF2759" s="24" t="str">
        <f t="shared" si="43"/>
        <v>01207.8- New Jersey</v>
      </c>
    </row>
    <row r="2760" spans="1:32" x14ac:dyDescent="0.25">
      <c r="A2760">
        <v>20200505</v>
      </c>
      <c r="B2760" t="s">
        <v>2849</v>
      </c>
      <c r="C2760">
        <v>130593</v>
      </c>
      <c r="D2760">
        <v>157030</v>
      </c>
      <c r="E2760">
        <v>550</v>
      </c>
      <c r="F2760">
        <v>5328</v>
      </c>
      <c r="H2760">
        <v>1534</v>
      </c>
      <c r="J2760">
        <v>1169</v>
      </c>
      <c r="L2760">
        <v>15642</v>
      </c>
      <c r="M2760" t="s">
        <v>480</v>
      </c>
      <c r="N2760" s="1">
        <v>43956.541666666664</v>
      </c>
      <c r="O2760" t="s">
        <v>2911</v>
      </c>
      <c r="P2760" t="s">
        <v>152</v>
      </c>
      <c r="Q2760">
        <v>8244</v>
      </c>
      <c r="S2760">
        <v>288173</v>
      </c>
      <c r="T2760">
        <v>287623</v>
      </c>
      <c r="U2760">
        <v>287623</v>
      </c>
      <c r="V2760">
        <v>34</v>
      </c>
      <c r="W2760">
        <v>334</v>
      </c>
      <c r="X2760">
        <v>0</v>
      </c>
      <c r="Y2760">
        <v>8079</v>
      </c>
      <c r="Z2760">
        <v>2324</v>
      </c>
      <c r="AA2760">
        <v>10403</v>
      </c>
      <c r="AB2760" s="24">
        <f>VLOOKUP(B2760,population!$B$2:$D$54,3,0)</f>
        <v>8882190</v>
      </c>
      <c r="AC2760" s="24" t="str">
        <f>VLOOKUP(B2760,regions!$A$2:$B$54,2,0)</f>
        <v>Northeast</v>
      </c>
      <c r="AD2760" s="24" t="str">
        <f>VLOOKUP(B2760,population!$B$2:$C$54,2,0)</f>
        <v> New Jersey</v>
      </c>
      <c r="AE2760" s="24">
        <f>IFERROR(VLOOKUP(AD2760,'pop density'!$A$1:$B$51,2,0),"")</f>
        <v>1207.8</v>
      </c>
      <c r="AF2760" s="24" t="str">
        <f t="shared" si="43"/>
        <v>01207.8- New Jersey</v>
      </c>
    </row>
    <row r="2761" spans="1:32" x14ac:dyDescent="0.25">
      <c r="A2761">
        <v>20200506</v>
      </c>
      <c r="B2761" t="s">
        <v>2849</v>
      </c>
      <c r="C2761">
        <v>131890</v>
      </c>
      <c r="D2761">
        <v>157030</v>
      </c>
      <c r="E2761">
        <v>594</v>
      </c>
      <c r="F2761">
        <v>5221</v>
      </c>
      <c r="H2761">
        <v>1549</v>
      </c>
      <c r="J2761">
        <v>1146</v>
      </c>
      <c r="L2761">
        <v>15642</v>
      </c>
      <c r="M2761" t="s">
        <v>480</v>
      </c>
      <c r="N2761" s="1">
        <v>43957.541666666664</v>
      </c>
      <c r="O2761" t="s">
        <v>2912</v>
      </c>
      <c r="P2761" t="s">
        <v>154</v>
      </c>
      <c r="Q2761">
        <v>8549</v>
      </c>
      <c r="S2761">
        <v>289514</v>
      </c>
      <c r="T2761">
        <v>288920</v>
      </c>
      <c r="U2761">
        <v>288920</v>
      </c>
      <c r="V2761">
        <v>34</v>
      </c>
      <c r="W2761">
        <v>305</v>
      </c>
      <c r="X2761">
        <v>0</v>
      </c>
      <c r="Y2761">
        <v>0</v>
      </c>
      <c r="Z2761">
        <v>1297</v>
      </c>
      <c r="AA2761">
        <v>1297</v>
      </c>
      <c r="AB2761" s="24">
        <f>VLOOKUP(B2761,population!$B$2:$D$54,3,0)</f>
        <v>8882190</v>
      </c>
      <c r="AC2761" s="24" t="str">
        <f>VLOOKUP(B2761,regions!$A$2:$B$54,2,0)</f>
        <v>Northeast</v>
      </c>
      <c r="AD2761" s="24" t="str">
        <f>VLOOKUP(B2761,population!$B$2:$C$54,2,0)</f>
        <v> New Jersey</v>
      </c>
      <c r="AE2761" s="24">
        <f>IFERROR(VLOOKUP(AD2761,'pop density'!$A$1:$B$51,2,0),"")</f>
        <v>1207.8</v>
      </c>
      <c r="AF2761" s="24" t="str">
        <f t="shared" si="43"/>
        <v>01207.8- New Jersey</v>
      </c>
    </row>
    <row r="2762" spans="1:32" x14ac:dyDescent="0.25">
      <c r="A2762">
        <v>20200507</v>
      </c>
      <c r="B2762" t="s">
        <v>2849</v>
      </c>
      <c r="C2762">
        <v>133635</v>
      </c>
      <c r="D2762">
        <v>159023</v>
      </c>
      <c r="E2762">
        <v>552</v>
      </c>
      <c r="F2762">
        <v>4996</v>
      </c>
      <c r="H2762">
        <v>1470</v>
      </c>
      <c r="J2762">
        <v>1107</v>
      </c>
      <c r="L2762">
        <v>15642</v>
      </c>
      <c r="M2762" t="s">
        <v>480</v>
      </c>
      <c r="N2762" s="1">
        <v>43958.541666666664</v>
      </c>
      <c r="O2762" t="s">
        <v>2913</v>
      </c>
      <c r="P2762" t="s">
        <v>156</v>
      </c>
      <c r="Q2762">
        <v>8801</v>
      </c>
      <c r="S2762">
        <v>293210</v>
      </c>
      <c r="T2762">
        <v>292658</v>
      </c>
      <c r="U2762">
        <v>292658</v>
      </c>
      <c r="V2762">
        <v>34</v>
      </c>
      <c r="W2762">
        <v>252</v>
      </c>
      <c r="X2762">
        <v>0</v>
      </c>
      <c r="Y2762">
        <v>1993</v>
      </c>
      <c r="Z2762">
        <v>1745</v>
      </c>
      <c r="AA2762">
        <v>3738</v>
      </c>
      <c r="AB2762" s="24">
        <f>VLOOKUP(B2762,population!$B$2:$D$54,3,0)</f>
        <v>8882190</v>
      </c>
      <c r="AC2762" s="24" t="str">
        <f>VLOOKUP(B2762,regions!$A$2:$B$54,2,0)</f>
        <v>Northeast</v>
      </c>
      <c r="AD2762" s="24" t="str">
        <f>VLOOKUP(B2762,population!$B$2:$C$54,2,0)</f>
        <v> New Jersey</v>
      </c>
      <c r="AE2762" s="24">
        <f>IFERROR(VLOOKUP(AD2762,'pop density'!$A$1:$B$51,2,0),"")</f>
        <v>1207.8</v>
      </c>
      <c r="AF2762" s="24" t="str">
        <f t="shared" si="43"/>
        <v>01207.8- New Jersey</v>
      </c>
    </row>
    <row r="2763" spans="1:32" x14ac:dyDescent="0.25">
      <c r="A2763">
        <v>20200508</v>
      </c>
      <c r="B2763" t="s">
        <v>2849</v>
      </c>
      <c r="C2763">
        <v>135454</v>
      </c>
      <c r="D2763">
        <v>163305</v>
      </c>
      <c r="E2763">
        <v>553</v>
      </c>
      <c r="F2763">
        <v>4605</v>
      </c>
      <c r="H2763">
        <v>1439</v>
      </c>
      <c r="J2763">
        <v>1089</v>
      </c>
      <c r="L2763">
        <v>15642</v>
      </c>
      <c r="M2763" t="s">
        <v>480</v>
      </c>
      <c r="N2763" s="1">
        <v>43959.541666666664</v>
      </c>
      <c r="O2763" t="s">
        <v>2914</v>
      </c>
      <c r="P2763" t="s">
        <v>158</v>
      </c>
      <c r="Q2763">
        <v>8952</v>
      </c>
      <c r="S2763">
        <v>299312</v>
      </c>
      <c r="T2763">
        <v>298759</v>
      </c>
      <c r="U2763">
        <v>298759</v>
      </c>
      <c r="V2763">
        <v>34</v>
      </c>
      <c r="W2763">
        <v>151</v>
      </c>
      <c r="X2763">
        <v>0</v>
      </c>
      <c r="Y2763">
        <v>4282</v>
      </c>
      <c r="Z2763">
        <v>1819</v>
      </c>
      <c r="AA2763">
        <v>6101</v>
      </c>
      <c r="AB2763" s="24">
        <f>VLOOKUP(B2763,population!$B$2:$D$54,3,0)</f>
        <v>8882190</v>
      </c>
      <c r="AC2763" s="24" t="str">
        <f>VLOOKUP(B2763,regions!$A$2:$B$54,2,0)</f>
        <v>Northeast</v>
      </c>
      <c r="AD2763" s="24" t="str">
        <f>VLOOKUP(B2763,population!$B$2:$C$54,2,0)</f>
        <v> New Jersey</v>
      </c>
      <c r="AE2763" s="24">
        <f>IFERROR(VLOOKUP(AD2763,'pop density'!$A$1:$B$51,2,0),"")</f>
        <v>1207.8</v>
      </c>
      <c r="AF2763" s="24" t="str">
        <f t="shared" si="43"/>
        <v>01207.8- New Jersey</v>
      </c>
    </row>
    <row r="2764" spans="1:32" x14ac:dyDescent="0.25">
      <c r="A2764">
        <v>20200509</v>
      </c>
      <c r="B2764" t="s">
        <v>2849</v>
      </c>
      <c r="C2764">
        <v>137085</v>
      </c>
      <c r="D2764">
        <v>168121</v>
      </c>
      <c r="E2764">
        <v>557</v>
      </c>
      <c r="F2764">
        <v>4628</v>
      </c>
      <c r="H2764">
        <v>1416</v>
      </c>
      <c r="J2764">
        <v>1054</v>
      </c>
      <c r="L2764">
        <v>15642</v>
      </c>
      <c r="M2764" t="s">
        <v>480</v>
      </c>
      <c r="N2764" s="1">
        <v>43960.541666666664</v>
      </c>
      <c r="O2764" t="s">
        <v>2915</v>
      </c>
      <c r="P2764" t="s">
        <v>160</v>
      </c>
      <c r="Q2764">
        <v>9116</v>
      </c>
      <c r="S2764">
        <v>305763</v>
      </c>
      <c r="T2764">
        <v>305206</v>
      </c>
      <c r="U2764">
        <v>305206</v>
      </c>
      <c r="V2764">
        <v>34</v>
      </c>
      <c r="W2764">
        <v>164</v>
      </c>
      <c r="X2764">
        <v>0</v>
      </c>
      <c r="Y2764">
        <v>4816</v>
      </c>
      <c r="Z2764">
        <v>1631</v>
      </c>
      <c r="AA2764">
        <v>6447</v>
      </c>
      <c r="AB2764" s="24">
        <f>VLOOKUP(B2764,population!$B$2:$D$54,3,0)</f>
        <v>8882190</v>
      </c>
      <c r="AC2764" s="24" t="str">
        <f>VLOOKUP(B2764,regions!$A$2:$B$54,2,0)</f>
        <v>Northeast</v>
      </c>
      <c r="AD2764" s="24" t="str">
        <f>VLOOKUP(B2764,population!$B$2:$C$54,2,0)</f>
        <v> New Jersey</v>
      </c>
      <c r="AE2764" s="24">
        <f>IFERROR(VLOOKUP(AD2764,'pop density'!$A$1:$B$51,2,0),"")</f>
        <v>1207.8</v>
      </c>
      <c r="AF2764" s="24" t="str">
        <f t="shared" si="43"/>
        <v>01207.8- New Jersey</v>
      </c>
    </row>
    <row r="2765" spans="1:32" x14ac:dyDescent="0.25">
      <c r="A2765">
        <v>20200510</v>
      </c>
      <c r="B2765" t="s">
        <v>2849</v>
      </c>
      <c r="C2765">
        <v>138532</v>
      </c>
      <c r="D2765">
        <v>173915</v>
      </c>
      <c r="E2765">
        <v>591</v>
      </c>
      <c r="F2765">
        <v>4308</v>
      </c>
      <c r="H2765">
        <v>1338</v>
      </c>
      <c r="J2765">
        <v>994</v>
      </c>
      <c r="L2765">
        <v>15642</v>
      </c>
      <c r="M2765" t="s">
        <v>480</v>
      </c>
      <c r="N2765" s="1">
        <v>43961.541666666664</v>
      </c>
      <c r="O2765" t="s">
        <v>2916</v>
      </c>
      <c r="P2765" t="s">
        <v>162</v>
      </c>
      <c r="Q2765">
        <v>9255</v>
      </c>
      <c r="S2765">
        <v>313038</v>
      </c>
      <c r="T2765">
        <v>312447</v>
      </c>
      <c r="U2765">
        <v>312447</v>
      </c>
      <c r="V2765">
        <v>34</v>
      </c>
      <c r="W2765">
        <v>139</v>
      </c>
      <c r="X2765">
        <v>0</v>
      </c>
      <c r="Y2765">
        <v>5794</v>
      </c>
      <c r="Z2765">
        <v>1447</v>
      </c>
      <c r="AA2765">
        <v>7241</v>
      </c>
      <c r="AB2765" s="24">
        <f>VLOOKUP(B2765,population!$B$2:$D$54,3,0)</f>
        <v>8882190</v>
      </c>
      <c r="AC2765" s="24" t="str">
        <f>VLOOKUP(B2765,regions!$A$2:$B$54,2,0)</f>
        <v>Northeast</v>
      </c>
      <c r="AD2765" s="24" t="str">
        <f>VLOOKUP(B2765,population!$B$2:$C$54,2,0)</f>
        <v> New Jersey</v>
      </c>
      <c r="AE2765" s="24">
        <f>IFERROR(VLOOKUP(AD2765,'pop density'!$A$1:$B$51,2,0),"")</f>
        <v>1207.8</v>
      </c>
      <c r="AF2765" s="24" t="str">
        <f t="shared" si="43"/>
        <v>01207.8- New Jersey</v>
      </c>
    </row>
    <row r="2766" spans="1:32" x14ac:dyDescent="0.25">
      <c r="A2766">
        <v>20200511</v>
      </c>
      <c r="B2766" t="s">
        <v>2849</v>
      </c>
      <c r="C2766">
        <v>139945</v>
      </c>
      <c r="D2766">
        <v>285988</v>
      </c>
      <c r="F2766">
        <v>4195</v>
      </c>
      <c r="H2766">
        <v>1255</v>
      </c>
      <c r="J2766">
        <v>970</v>
      </c>
      <c r="L2766">
        <v>15642</v>
      </c>
      <c r="M2766" t="s">
        <v>480</v>
      </c>
      <c r="N2766" s="1">
        <v>43962.541666666664</v>
      </c>
      <c r="O2766" t="s">
        <v>2917</v>
      </c>
      <c r="P2766" t="s">
        <v>164</v>
      </c>
      <c r="Q2766">
        <v>9310</v>
      </c>
      <c r="S2766">
        <v>425933</v>
      </c>
      <c r="T2766">
        <v>425933</v>
      </c>
      <c r="U2766">
        <v>425933</v>
      </c>
      <c r="V2766">
        <v>34</v>
      </c>
      <c r="W2766">
        <v>55</v>
      </c>
      <c r="X2766">
        <v>0</v>
      </c>
      <c r="Y2766">
        <v>112073</v>
      </c>
      <c r="Z2766">
        <v>1413</v>
      </c>
      <c r="AA2766">
        <v>113486</v>
      </c>
      <c r="AB2766" s="24">
        <f>VLOOKUP(B2766,population!$B$2:$D$54,3,0)</f>
        <v>8882190</v>
      </c>
      <c r="AC2766" s="24" t="str">
        <f>VLOOKUP(B2766,regions!$A$2:$B$54,2,0)</f>
        <v>Northeast</v>
      </c>
      <c r="AD2766" s="24" t="str">
        <f>VLOOKUP(B2766,population!$B$2:$C$54,2,0)</f>
        <v> New Jersey</v>
      </c>
      <c r="AE2766" s="24">
        <f>IFERROR(VLOOKUP(AD2766,'pop density'!$A$1:$B$51,2,0),"")</f>
        <v>1207.8</v>
      </c>
      <c r="AF2766" s="24" t="str">
        <f t="shared" si="43"/>
        <v>01207.8- New Jersey</v>
      </c>
    </row>
    <row r="2767" spans="1:32" x14ac:dyDescent="0.25">
      <c r="A2767">
        <v>20200512</v>
      </c>
      <c r="B2767" t="s">
        <v>2849</v>
      </c>
      <c r="C2767">
        <v>140743</v>
      </c>
      <c r="D2767">
        <v>292317</v>
      </c>
      <c r="F2767">
        <v>4328</v>
      </c>
      <c r="H2767">
        <v>1306</v>
      </c>
      <c r="J2767">
        <v>982</v>
      </c>
      <c r="L2767">
        <v>15642</v>
      </c>
      <c r="M2767" t="s">
        <v>480</v>
      </c>
      <c r="N2767" s="1">
        <v>43963.541666666664</v>
      </c>
      <c r="O2767" t="s">
        <v>2918</v>
      </c>
      <c r="P2767" t="s">
        <v>166</v>
      </c>
      <c r="Q2767">
        <v>9508</v>
      </c>
      <c r="S2767">
        <v>433060</v>
      </c>
      <c r="T2767">
        <v>433060</v>
      </c>
      <c r="U2767">
        <v>433060</v>
      </c>
      <c r="V2767">
        <v>34</v>
      </c>
      <c r="W2767">
        <v>198</v>
      </c>
      <c r="X2767">
        <v>0</v>
      </c>
      <c r="Y2767">
        <v>6329</v>
      </c>
      <c r="Z2767">
        <v>798</v>
      </c>
      <c r="AA2767">
        <v>7127</v>
      </c>
      <c r="AB2767" s="24">
        <f>VLOOKUP(B2767,population!$B$2:$D$54,3,0)</f>
        <v>8882190</v>
      </c>
      <c r="AC2767" s="24" t="str">
        <f>VLOOKUP(B2767,regions!$A$2:$B$54,2,0)</f>
        <v>Northeast</v>
      </c>
      <c r="AD2767" s="24" t="str">
        <f>VLOOKUP(B2767,population!$B$2:$C$54,2,0)</f>
        <v> New Jersey</v>
      </c>
      <c r="AE2767" s="24">
        <f>IFERROR(VLOOKUP(AD2767,'pop density'!$A$1:$B$51,2,0),"")</f>
        <v>1207.8</v>
      </c>
      <c r="AF2767" s="24" t="str">
        <f t="shared" si="43"/>
        <v>01207.8- New Jersey</v>
      </c>
    </row>
    <row r="2768" spans="1:32" x14ac:dyDescent="0.25">
      <c r="A2768">
        <v>20200513</v>
      </c>
      <c r="B2768" t="s">
        <v>2849</v>
      </c>
      <c r="C2768">
        <v>141560</v>
      </c>
      <c r="D2768">
        <v>299890</v>
      </c>
      <c r="F2768">
        <v>4226</v>
      </c>
      <c r="H2768">
        <v>1226</v>
      </c>
      <c r="J2768">
        <v>928</v>
      </c>
      <c r="L2768">
        <v>15642</v>
      </c>
      <c r="M2768" t="s">
        <v>480</v>
      </c>
      <c r="N2768" s="1">
        <v>43964.541666666664</v>
      </c>
      <c r="O2768" t="s">
        <v>2919</v>
      </c>
      <c r="P2768" t="s">
        <v>168</v>
      </c>
      <c r="Q2768">
        <v>9702</v>
      </c>
      <c r="S2768">
        <v>441450</v>
      </c>
      <c r="T2768">
        <v>441450</v>
      </c>
      <c r="U2768">
        <v>441450</v>
      </c>
      <c r="V2768">
        <v>34</v>
      </c>
      <c r="W2768">
        <v>194</v>
      </c>
      <c r="X2768">
        <v>0</v>
      </c>
      <c r="Y2768">
        <v>7573</v>
      </c>
      <c r="Z2768">
        <v>817</v>
      </c>
      <c r="AA2768">
        <v>8390</v>
      </c>
      <c r="AB2768" s="24">
        <f>VLOOKUP(B2768,population!$B$2:$D$54,3,0)</f>
        <v>8882190</v>
      </c>
      <c r="AC2768" s="24" t="str">
        <f>VLOOKUP(B2768,regions!$A$2:$B$54,2,0)</f>
        <v>Northeast</v>
      </c>
      <c r="AD2768" s="24" t="str">
        <f>VLOOKUP(B2768,population!$B$2:$C$54,2,0)</f>
        <v> New Jersey</v>
      </c>
      <c r="AE2768" s="24">
        <f>IFERROR(VLOOKUP(AD2768,'pop density'!$A$1:$B$51,2,0),"")</f>
        <v>1207.8</v>
      </c>
      <c r="AF2768" s="24" t="str">
        <f t="shared" si="43"/>
        <v>01207.8- New Jersey</v>
      </c>
    </row>
    <row r="2769" spans="1:32" x14ac:dyDescent="0.25">
      <c r="A2769">
        <v>20200514</v>
      </c>
      <c r="B2769" t="s">
        <v>2849</v>
      </c>
      <c r="C2769">
        <v>142704</v>
      </c>
      <c r="D2769">
        <v>308992</v>
      </c>
      <c r="F2769">
        <v>3958</v>
      </c>
      <c r="H2769">
        <v>1157</v>
      </c>
      <c r="J2769">
        <v>898</v>
      </c>
      <c r="L2769">
        <v>15642</v>
      </c>
      <c r="M2769" t="s">
        <v>480</v>
      </c>
      <c r="N2769" s="1">
        <v>43965.541666666664</v>
      </c>
      <c r="O2769" t="s">
        <v>2920</v>
      </c>
      <c r="P2769" t="s">
        <v>170</v>
      </c>
      <c r="Q2769">
        <v>9946</v>
      </c>
      <c r="S2769">
        <v>451696</v>
      </c>
      <c r="T2769">
        <v>451696</v>
      </c>
      <c r="U2769">
        <v>451696</v>
      </c>
      <c r="V2769">
        <v>34</v>
      </c>
      <c r="W2769">
        <v>244</v>
      </c>
      <c r="X2769">
        <v>0</v>
      </c>
      <c r="Y2769">
        <v>9102</v>
      </c>
      <c r="Z2769">
        <v>1144</v>
      </c>
      <c r="AA2769">
        <v>10246</v>
      </c>
      <c r="AB2769" s="24">
        <f>VLOOKUP(B2769,population!$B$2:$D$54,3,0)</f>
        <v>8882190</v>
      </c>
      <c r="AC2769" s="24" t="str">
        <f>VLOOKUP(B2769,regions!$A$2:$B$54,2,0)</f>
        <v>Northeast</v>
      </c>
      <c r="AD2769" s="24" t="str">
        <f>VLOOKUP(B2769,population!$B$2:$C$54,2,0)</f>
        <v> New Jersey</v>
      </c>
      <c r="AE2769" s="24">
        <f>IFERROR(VLOOKUP(AD2769,'pop density'!$A$1:$B$51,2,0),"")</f>
        <v>1207.8</v>
      </c>
      <c r="AF2769" s="24" t="str">
        <f t="shared" si="43"/>
        <v>01207.8- New Jersey</v>
      </c>
    </row>
    <row r="2770" spans="1:32" x14ac:dyDescent="0.25">
      <c r="A2770">
        <v>20200515</v>
      </c>
      <c r="B2770" t="s">
        <v>2849</v>
      </c>
      <c r="C2770">
        <v>143905</v>
      </c>
      <c r="D2770">
        <v>319067</v>
      </c>
      <c r="F2770">
        <v>3823</v>
      </c>
      <c r="H2770">
        <v>1127</v>
      </c>
      <c r="J2770">
        <v>865</v>
      </c>
      <c r="L2770">
        <v>15642</v>
      </c>
      <c r="M2770" t="s">
        <v>480</v>
      </c>
      <c r="N2770" s="1">
        <v>43966.541666666664</v>
      </c>
      <c r="O2770" t="s">
        <v>2921</v>
      </c>
      <c r="P2770" t="s">
        <v>172</v>
      </c>
      <c r="Q2770">
        <v>10138</v>
      </c>
      <c r="S2770">
        <v>462972</v>
      </c>
      <c r="T2770">
        <v>462972</v>
      </c>
      <c r="U2770">
        <v>462972</v>
      </c>
      <c r="V2770">
        <v>34</v>
      </c>
      <c r="W2770">
        <v>192</v>
      </c>
      <c r="X2770">
        <v>0</v>
      </c>
      <c r="Y2770">
        <v>10075</v>
      </c>
      <c r="Z2770">
        <v>1201</v>
      </c>
      <c r="AA2770">
        <v>11276</v>
      </c>
      <c r="AB2770" s="24">
        <f>VLOOKUP(B2770,population!$B$2:$D$54,3,0)</f>
        <v>8882190</v>
      </c>
      <c r="AC2770" s="24" t="str">
        <f>VLOOKUP(B2770,regions!$A$2:$B$54,2,0)</f>
        <v>Northeast</v>
      </c>
      <c r="AD2770" s="24" t="str">
        <f>VLOOKUP(B2770,population!$B$2:$C$54,2,0)</f>
        <v> New Jersey</v>
      </c>
      <c r="AE2770" s="24">
        <f>IFERROR(VLOOKUP(AD2770,'pop density'!$A$1:$B$51,2,0),"")</f>
        <v>1207.8</v>
      </c>
      <c r="AF2770" s="24" t="str">
        <f t="shared" si="43"/>
        <v>01207.8- New Jersey</v>
      </c>
    </row>
    <row r="2771" spans="1:32" x14ac:dyDescent="0.25">
      <c r="A2771">
        <v>20200516</v>
      </c>
      <c r="B2771" t="s">
        <v>2849</v>
      </c>
      <c r="C2771">
        <v>145089</v>
      </c>
      <c r="D2771">
        <v>330135</v>
      </c>
      <c r="F2771">
        <v>3564</v>
      </c>
      <c r="H2771">
        <v>1061</v>
      </c>
      <c r="J2771">
        <v>846</v>
      </c>
      <c r="L2771">
        <v>22939</v>
      </c>
      <c r="M2771" t="s">
        <v>480</v>
      </c>
      <c r="N2771" s="1">
        <v>43967.541666666664</v>
      </c>
      <c r="O2771" t="s">
        <v>2922</v>
      </c>
      <c r="P2771" t="s">
        <v>174</v>
      </c>
      <c r="Q2771">
        <v>10249</v>
      </c>
      <c r="S2771">
        <v>475224</v>
      </c>
      <c r="T2771">
        <v>475224</v>
      </c>
      <c r="U2771">
        <v>475224</v>
      </c>
      <c r="V2771">
        <v>34</v>
      </c>
      <c r="W2771">
        <v>111</v>
      </c>
      <c r="X2771">
        <v>0</v>
      </c>
      <c r="Y2771">
        <v>11068</v>
      </c>
      <c r="Z2771">
        <v>1184</v>
      </c>
      <c r="AA2771">
        <v>12252</v>
      </c>
      <c r="AB2771" s="24">
        <f>VLOOKUP(B2771,population!$B$2:$D$54,3,0)</f>
        <v>8882190</v>
      </c>
      <c r="AC2771" s="24" t="str">
        <f>VLOOKUP(B2771,regions!$A$2:$B$54,2,0)</f>
        <v>Northeast</v>
      </c>
      <c r="AD2771" s="24" t="str">
        <f>VLOOKUP(B2771,population!$B$2:$C$54,2,0)</f>
        <v> New Jersey</v>
      </c>
      <c r="AE2771" s="24">
        <f>IFERROR(VLOOKUP(AD2771,'pop density'!$A$1:$B$51,2,0),"")</f>
        <v>1207.8</v>
      </c>
      <c r="AF2771" s="24" t="str">
        <f t="shared" si="43"/>
        <v>01207.8- New Jersey</v>
      </c>
    </row>
    <row r="2772" spans="1:32" x14ac:dyDescent="0.25">
      <c r="A2772">
        <v>20200517</v>
      </c>
      <c r="B2772" t="s">
        <v>2849</v>
      </c>
      <c r="C2772">
        <v>146334</v>
      </c>
      <c r="D2772">
        <v>341231</v>
      </c>
      <c r="F2772">
        <v>3411</v>
      </c>
      <c r="H2772">
        <v>1030</v>
      </c>
      <c r="J2772">
        <v>819</v>
      </c>
      <c r="L2772">
        <v>23299</v>
      </c>
      <c r="M2772" t="s">
        <v>480</v>
      </c>
      <c r="N2772" s="1">
        <v>43968.541666666664</v>
      </c>
      <c r="O2772" t="s">
        <v>2923</v>
      </c>
      <c r="P2772" t="s">
        <v>176</v>
      </c>
      <c r="Q2772">
        <v>10356</v>
      </c>
      <c r="S2772">
        <v>487565</v>
      </c>
      <c r="T2772">
        <v>487565</v>
      </c>
      <c r="U2772">
        <v>487565</v>
      </c>
      <c r="V2772">
        <v>34</v>
      </c>
      <c r="W2772">
        <v>107</v>
      </c>
      <c r="X2772">
        <v>0</v>
      </c>
      <c r="Y2772">
        <v>11096</v>
      </c>
      <c r="Z2772">
        <v>1245</v>
      </c>
      <c r="AA2772">
        <v>12341</v>
      </c>
      <c r="AB2772" s="24">
        <f>VLOOKUP(B2772,population!$B$2:$D$54,3,0)</f>
        <v>8882190</v>
      </c>
      <c r="AC2772" s="24" t="str">
        <f>VLOOKUP(B2772,regions!$A$2:$B$54,2,0)</f>
        <v>Northeast</v>
      </c>
      <c r="AD2772" s="24" t="str">
        <f>VLOOKUP(B2772,population!$B$2:$C$54,2,0)</f>
        <v> New Jersey</v>
      </c>
      <c r="AE2772" s="24">
        <f>IFERROR(VLOOKUP(AD2772,'pop density'!$A$1:$B$51,2,0),"")</f>
        <v>1207.8</v>
      </c>
      <c r="AF2772" s="24" t="str">
        <f t="shared" si="43"/>
        <v>01207.8- New Jersey</v>
      </c>
    </row>
    <row r="2773" spans="1:32" x14ac:dyDescent="0.25">
      <c r="A2773">
        <v>20200518</v>
      </c>
      <c r="B2773" t="s">
        <v>2849</v>
      </c>
      <c r="C2773">
        <v>148039</v>
      </c>
      <c r="D2773">
        <v>357530</v>
      </c>
      <c r="F2773">
        <v>3509</v>
      </c>
      <c r="H2773">
        <v>1053</v>
      </c>
      <c r="J2773">
        <v>819</v>
      </c>
      <c r="L2773">
        <v>23496</v>
      </c>
      <c r="M2773" t="s">
        <v>480</v>
      </c>
      <c r="N2773" s="1">
        <v>43969.541666666664</v>
      </c>
      <c r="O2773" t="s">
        <v>2924</v>
      </c>
      <c r="P2773" t="s">
        <v>178</v>
      </c>
      <c r="Q2773">
        <v>10435</v>
      </c>
      <c r="S2773">
        <v>505569</v>
      </c>
      <c r="T2773">
        <v>505569</v>
      </c>
      <c r="U2773">
        <v>505569</v>
      </c>
      <c r="V2773">
        <v>34</v>
      </c>
      <c r="W2773">
        <v>79</v>
      </c>
      <c r="X2773">
        <v>0</v>
      </c>
      <c r="Y2773">
        <v>16299</v>
      </c>
      <c r="Z2773">
        <v>1705</v>
      </c>
      <c r="AA2773">
        <v>18004</v>
      </c>
      <c r="AB2773" s="24">
        <f>VLOOKUP(B2773,population!$B$2:$D$54,3,0)</f>
        <v>8882190</v>
      </c>
      <c r="AC2773" s="24" t="str">
        <f>VLOOKUP(B2773,regions!$A$2:$B$54,2,0)</f>
        <v>Northeast</v>
      </c>
      <c r="AD2773" s="24" t="str">
        <f>VLOOKUP(B2773,population!$B$2:$C$54,2,0)</f>
        <v> New Jersey</v>
      </c>
      <c r="AE2773" s="24">
        <f>IFERROR(VLOOKUP(AD2773,'pop density'!$A$1:$B$51,2,0),"")</f>
        <v>1207.8</v>
      </c>
      <c r="AF2773" s="24" t="str">
        <f t="shared" si="43"/>
        <v>01207.8- New Jersey</v>
      </c>
    </row>
    <row r="2774" spans="1:32" x14ac:dyDescent="0.25">
      <c r="A2774">
        <v>20200519</v>
      </c>
      <c r="B2774" t="s">
        <v>2849</v>
      </c>
      <c r="C2774">
        <v>149013</v>
      </c>
      <c r="D2774">
        <v>371169</v>
      </c>
      <c r="F2774">
        <v>3481</v>
      </c>
      <c r="H2774">
        <v>977</v>
      </c>
      <c r="J2774">
        <v>789</v>
      </c>
      <c r="L2774">
        <v>23657</v>
      </c>
      <c r="M2774" t="s">
        <v>480</v>
      </c>
      <c r="N2774" s="1">
        <v>43970.541666666664</v>
      </c>
      <c r="O2774" t="s">
        <v>2925</v>
      </c>
      <c r="P2774" t="s">
        <v>180</v>
      </c>
      <c r="Q2774">
        <v>10586</v>
      </c>
      <c r="S2774">
        <v>520182</v>
      </c>
      <c r="T2774">
        <v>520182</v>
      </c>
      <c r="U2774">
        <v>520182</v>
      </c>
      <c r="V2774">
        <v>34</v>
      </c>
      <c r="W2774">
        <v>151</v>
      </c>
      <c r="X2774">
        <v>0</v>
      </c>
      <c r="Y2774">
        <v>13639</v>
      </c>
      <c r="Z2774">
        <v>974</v>
      </c>
      <c r="AA2774">
        <v>14613</v>
      </c>
      <c r="AB2774" s="24">
        <f>VLOOKUP(B2774,population!$B$2:$D$54,3,0)</f>
        <v>8882190</v>
      </c>
      <c r="AC2774" s="24" t="str">
        <f>VLOOKUP(B2774,regions!$A$2:$B$54,2,0)</f>
        <v>Northeast</v>
      </c>
      <c r="AD2774" s="24" t="str">
        <f>VLOOKUP(B2774,population!$B$2:$C$54,2,0)</f>
        <v> New Jersey</v>
      </c>
      <c r="AE2774" s="24">
        <f>IFERROR(VLOOKUP(AD2774,'pop density'!$A$1:$B$51,2,0),"")</f>
        <v>1207.8</v>
      </c>
      <c r="AF2774" s="24" t="str">
        <f t="shared" si="43"/>
        <v>01207.8- New Jersey</v>
      </c>
    </row>
    <row r="2775" spans="1:32" x14ac:dyDescent="0.25">
      <c r="A2775">
        <v>20200520</v>
      </c>
      <c r="B2775" t="s">
        <v>2849</v>
      </c>
      <c r="C2775">
        <v>150399</v>
      </c>
      <c r="D2775">
        <v>380944</v>
      </c>
      <c r="F2775">
        <v>3405</v>
      </c>
      <c r="H2775">
        <v>969</v>
      </c>
      <c r="J2775">
        <v>750</v>
      </c>
      <c r="L2775">
        <v>23945</v>
      </c>
      <c r="M2775" t="s">
        <v>480</v>
      </c>
      <c r="N2775" s="1">
        <v>43971.541666666664</v>
      </c>
      <c r="O2775" t="s">
        <v>2926</v>
      </c>
      <c r="P2775" t="s">
        <v>182</v>
      </c>
      <c r="Q2775">
        <v>10747</v>
      </c>
      <c r="S2775">
        <v>531343</v>
      </c>
      <c r="T2775">
        <v>531343</v>
      </c>
      <c r="U2775">
        <v>531343</v>
      </c>
      <c r="V2775">
        <v>34</v>
      </c>
      <c r="W2775">
        <v>161</v>
      </c>
      <c r="X2775">
        <v>0</v>
      </c>
      <c r="Y2775">
        <v>9775</v>
      </c>
      <c r="Z2775">
        <v>1386</v>
      </c>
      <c r="AA2775">
        <v>11161</v>
      </c>
      <c r="AB2775" s="24">
        <f>VLOOKUP(B2775,population!$B$2:$D$54,3,0)</f>
        <v>8882190</v>
      </c>
      <c r="AC2775" s="24" t="str">
        <f>VLOOKUP(B2775,regions!$A$2:$B$54,2,0)</f>
        <v>Northeast</v>
      </c>
      <c r="AD2775" s="24" t="str">
        <f>VLOOKUP(B2775,population!$B$2:$C$54,2,0)</f>
        <v> New Jersey</v>
      </c>
      <c r="AE2775" s="24">
        <f>IFERROR(VLOOKUP(AD2775,'pop density'!$A$1:$B$51,2,0),"")</f>
        <v>1207.8</v>
      </c>
      <c r="AF2775" s="24" t="str">
        <f t="shared" si="43"/>
        <v>01207.8- New Jersey</v>
      </c>
    </row>
    <row r="2776" spans="1:32" x14ac:dyDescent="0.25">
      <c r="A2776">
        <v>20200521</v>
      </c>
      <c r="B2776" t="s">
        <v>2849</v>
      </c>
      <c r="C2776">
        <v>151472</v>
      </c>
      <c r="D2776">
        <v>392802</v>
      </c>
      <c r="F2776">
        <v>3208</v>
      </c>
      <c r="H2776">
        <v>896</v>
      </c>
      <c r="J2776">
        <v>700</v>
      </c>
      <c r="L2776">
        <v>24236</v>
      </c>
      <c r="M2776" t="s">
        <v>480</v>
      </c>
      <c r="N2776" s="1">
        <v>43972.541666666664</v>
      </c>
      <c r="O2776" t="s">
        <v>2927</v>
      </c>
      <c r="P2776" t="s">
        <v>184</v>
      </c>
      <c r="Q2776">
        <v>10843</v>
      </c>
      <c r="S2776">
        <v>544274</v>
      </c>
      <c r="T2776">
        <v>544274</v>
      </c>
      <c r="U2776">
        <v>544274</v>
      </c>
      <c r="V2776">
        <v>34</v>
      </c>
      <c r="W2776">
        <v>96</v>
      </c>
      <c r="X2776">
        <v>0</v>
      </c>
      <c r="Y2776">
        <v>11858</v>
      </c>
      <c r="Z2776">
        <v>1073</v>
      </c>
      <c r="AA2776">
        <v>12931</v>
      </c>
      <c r="AB2776" s="24">
        <f>VLOOKUP(B2776,population!$B$2:$D$54,3,0)</f>
        <v>8882190</v>
      </c>
      <c r="AC2776" s="24" t="str">
        <f>VLOOKUP(B2776,regions!$A$2:$B$54,2,0)</f>
        <v>Northeast</v>
      </c>
      <c r="AD2776" s="24" t="str">
        <f>VLOOKUP(B2776,population!$B$2:$C$54,2,0)</f>
        <v> New Jersey</v>
      </c>
      <c r="AE2776" s="24">
        <f>IFERROR(VLOOKUP(AD2776,'pop density'!$A$1:$B$51,2,0),"")</f>
        <v>1207.8</v>
      </c>
      <c r="AF2776" s="24" t="str">
        <f t="shared" si="43"/>
        <v>01207.8- New Jersey</v>
      </c>
    </row>
    <row r="2777" spans="1:32" x14ac:dyDescent="0.25">
      <c r="A2777">
        <v>20200522</v>
      </c>
      <c r="B2777" t="s">
        <v>2849</v>
      </c>
      <c r="C2777">
        <v>152719</v>
      </c>
      <c r="D2777">
        <v>402595</v>
      </c>
      <c r="F2777">
        <v>3049</v>
      </c>
      <c r="H2777">
        <v>846</v>
      </c>
      <c r="J2777">
        <v>674</v>
      </c>
      <c r="L2777">
        <v>24491</v>
      </c>
      <c r="M2777" t="s">
        <v>480</v>
      </c>
      <c r="N2777" s="1">
        <v>43973.541666666664</v>
      </c>
      <c r="O2777" t="s">
        <v>2928</v>
      </c>
      <c r="P2777" t="s">
        <v>186</v>
      </c>
      <c r="Q2777">
        <v>10985</v>
      </c>
      <c r="S2777">
        <v>555314</v>
      </c>
      <c r="T2777">
        <v>555314</v>
      </c>
      <c r="U2777">
        <v>555314</v>
      </c>
      <c r="V2777">
        <v>34</v>
      </c>
      <c r="W2777">
        <v>142</v>
      </c>
      <c r="X2777">
        <v>0</v>
      </c>
      <c r="Y2777">
        <v>9793</v>
      </c>
      <c r="Z2777">
        <v>1247</v>
      </c>
      <c r="AA2777">
        <v>11040</v>
      </c>
      <c r="AB2777" s="24">
        <f>VLOOKUP(B2777,population!$B$2:$D$54,3,0)</f>
        <v>8882190</v>
      </c>
      <c r="AC2777" s="24" t="str">
        <f>VLOOKUP(B2777,regions!$A$2:$B$54,2,0)</f>
        <v>Northeast</v>
      </c>
      <c r="AD2777" s="24" t="str">
        <f>VLOOKUP(B2777,population!$B$2:$C$54,2,0)</f>
        <v> New Jersey</v>
      </c>
      <c r="AE2777" s="24">
        <f>IFERROR(VLOOKUP(AD2777,'pop density'!$A$1:$B$51,2,0),"")</f>
        <v>1207.8</v>
      </c>
      <c r="AF2777" s="24" t="str">
        <f t="shared" si="43"/>
        <v>01207.8- New Jersey</v>
      </c>
    </row>
    <row r="2778" spans="1:32" x14ac:dyDescent="0.25">
      <c r="A2778">
        <v>20200523</v>
      </c>
      <c r="B2778" t="s">
        <v>2849</v>
      </c>
      <c r="C2778">
        <v>153104</v>
      </c>
      <c r="D2778">
        <v>425631</v>
      </c>
      <c r="F2778">
        <v>2974</v>
      </c>
      <c r="H2778">
        <v>806</v>
      </c>
      <c r="J2778">
        <v>611</v>
      </c>
      <c r="L2778">
        <v>24762</v>
      </c>
      <c r="M2778" t="s">
        <v>480</v>
      </c>
      <c r="N2778" s="1">
        <v>43974.541666666664</v>
      </c>
      <c r="O2778" t="s">
        <v>2929</v>
      </c>
      <c r="P2778" t="s">
        <v>188</v>
      </c>
      <c r="Q2778">
        <v>11081</v>
      </c>
      <c r="S2778">
        <v>578735</v>
      </c>
      <c r="T2778">
        <v>578735</v>
      </c>
      <c r="U2778">
        <v>578735</v>
      </c>
      <c r="V2778">
        <v>34</v>
      </c>
      <c r="W2778">
        <v>96</v>
      </c>
      <c r="X2778">
        <v>0</v>
      </c>
      <c r="Y2778">
        <v>23036</v>
      </c>
      <c r="Z2778">
        <v>385</v>
      </c>
      <c r="AA2778">
        <v>23421</v>
      </c>
      <c r="AB2778" s="24">
        <f>VLOOKUP(B2778,population!$B$2:$D$54,3,0)</f>
        <v>8882190</v>
      </c>
      <c r="AC2778" s="24" t="str">
        <f>VLOOKUP(B2778,regions!$A$2:$B$54,2,0)</f>
        <v>Northeast</v>
      </c>
      <c r="AD2778" s="24" t="str">
        <f>VLOOKUP(B2778,population!$B$2:$C$54,2,0)</f>
        <v> New Jersey</v>
      </c>
      <c r="AE2778" s="24">
        <f>IFERROR(VLOOKUP(AD2778,'pop density'!$A$1:$B$51,2,0),"")</f>
        <v>1207.8</v>
      </c>
      <c r="AF2778" s="24" t="str">
        <f t="shared" si="43"/>
        <v>01207.8- New Jersey</v>
      </c>
    </row>
    <row r="2779" spans="1:32" x14ac:dyDescent="0.25">
      <c r="A2779">
        <v>20200524</v>
      </c>
      <c r="B2779" t="s">
        <v>2849</v>
      </c>
      <c r="C2779">
        <v>154154</v>
      </c>
      <c r="D2779">
        <v>449653</v>
      </c>
      <c r="F2779">
        <v>2857</v>
      </c>
      <c r="H2779">
        <v>760</v>
      </c>
      <c r="J2779">
        <v>639</v>
      </c>
      <c r="L2779">
        <v>25040</v>
      </c>
      <c r="M2779" t="s">
        <v>480</v>
      </c>
      <c r="N2779" s="1">
        <v>43975.541666666664</v>
      </c>
      <c r="O2779" t="s">
        <v>2930</v>
      </c>
      <c r="P2779" t="s">
        <v>190</v>
      </c>
      <c r="Q2779">
        <v>11133</v>
      </c>
      <c r="S2779">
        <v>603807</v>
      </c>
      <c r="T2779">
        <v>603807</v>
      </c>
      <c r="U2779">
        <v>603807</v>
      </c>
      <c r="V2779">
        <v>34</v>
      </c>
      <c r="W2779">
        <v>52</v>
      </c>
      <c r="X2779">
        <v>0</v>
      </c>
      <c r="Y2779">
        <v>24022</v>
      </c>
      <c r="Z2779">
        <v>1050</v>
      </c>
      <c r="AA2779">
        <v>25072</v>
      </c>
      <c r="AB2779" s="24">
        <f>VLOOKUP(B2779,population!$B$2:$D$54,3,0)</f>
        <v>8882190</v>
      </c>
      <c r="AC2779" s="24" t="str">
        <f>VLOOKUP(B2779,regions!$A$2:$B$54,2,0)</f>
        <v>Northeast</v>
      </c>
      <c r="AD2779" s="24" t="str">
        <f>VLOOKUP(B2779,population!$B$2:$C$54,2,0)</f>
        <v> New Jersey</v>
      </c>
      <c r="AE2779" s="24">
        <f>IFERROR(VLOOKUP(AD2779,'pop density'!$A$1:$B$51,2,0),"")</f>
        <v>1207.8</v>
      </c>
      <c r="AF2779" s="24" t="str">
        <f t="shared" si="43"/>
        <v>01207.8- New Jersey</v>
      </c>
    </row>
    <row r="2780" spans="1:32" x14ac:dyDescent="0.25">
      <c r="A2780">
        <v>20200306</v>
      </c>
      <c r="B2780" t="s">
        <v>2931</v>
      </c>
      <c r="C2780">
        <v>0</v>
      </c>
      <c r="D2780">
        <v>16</v>
      </c>
      <c r="E2780">
        <v>0</v>
      </c>
      <c r="O2780" t="s">
        <v>2932</v>
      </c>
      <c r="P2780" t="s">
        <v>29</v>
      </c>
      <c r="S2780">
        <v>16</v>
      </c>
      <c r="T2780">
        <v>16</v>
      </c>
      <c r="U2780">
        <v>16</v>
      </c>
      <c r="V2780">
        <v>35</v>
      </c>
      <c r="AB2780" s="24">
        <f>VLOOKUP(B2780,population!$B$2:$D$54,3,0)</f>
        <v>2096829</v>
      </c>
      <c r="AC2780" s="24" t="str">
        <f>VLOOKUP(B2780,regions!$A$2:$B$54,2,0)</f>
        <v>West</v>
      </c>
      <c r="AD2780" s="24" t="str">
        <f>VLOOKUP(B2780,population!$B$2:$C$54,2,0)</f>
        <v> New Mexico</v>
      </c>
      <c r="AE2780" s="24">
        <f>IFERROR(VLOOKUP(AD2780,'pop density'!$A$1:$B$51,2,0),"")</f>
        <v>17.2</v>
      </c>
      <c r="AF2780" s="24" t="str">
        <f t="shared" si="43"/>
        <v>00017.2- New Mexico</v>
      </c>
    </row>
    <row r="2781" spans="1:32" x14ac:dyDescent="0.25">
      <c r="A2781">
        <v>20200307</v>
      </c>
      <c r="B2781" t="s">
        <v>2931</v>
      </c>
      <c r="C2781">
        <v>0</v>
      </c>
      <c r="D2781">
        <v>48</v>
      </c>
      <c r="E2781">
        <v>0</v>
      </c>
      <c r="O2781" t="s">
        <v>2933</v>
      </c>
      <c r="P2781" t="s">
        <v>31</v>
      </c>
      <c r="S2781">
        <v>48</v>
      </c>
      <c r="T2781">
        <v>48</v>
      </c>
      <c r="U2781">
        <v>48</v>
      </c>
      <c r="V2781">
        <v>35</v>
      </c>
      <c r="W2781">
        <v>0</v>
      </c>
      <c r="X2781">
        <v>0</v>
      </c>
      <c r="Y2781">
        <v>32</v>
      </c>
      <c r="Z2781">
        <v>0</v>
      </c>
      <c r="AA2781">
        <v>32</v>
      </c>
      <c r="AB2781" s="24">
        <f>VLOOKUP(B2781,population!$B$2:$D$54,3,0)</f>
        <v>2096829</v>
      </c>
      <c r="AC2781" s="24" t="str">
        <f>VLOOKUP(B2781,regions!$A$2:$B$54,2,0)</f>
        <v>West</v>
      </c>
      <c r="AD2781" s="24" t="str">
        <f>VLOOKUP(B2781,population!$B$2:$C$54,2,0)</f>
        <v> New Mexico</v>
      </c>
      <c r="AE2781" s="24">
        <f>IFERROR(VLOOKUP(AD2781,'pop density'!$A$1:$B$51,2,0),"")</f>
        <v>17.2</v>
      </c>
      <c r="AF2781" s="24" t="str">
        <f t="shared" si="43"/>
        <v>00017.2- New Mexico</v>
      </c>
    </row>
    <row r="2782" spans="1:32" x14ac:dyDescent="0.25">
      <c r="A2782">
        <v>20200308</v>
      </c>
      <c r="B2782" t="s">
        <v>2931</v>
      </c>
      <c r="C2782">
        <v>0</v>
      </c>
      <c r="D2782">
        <v>48</v>
      </c>
      <c r="E2782">
        <v>0</v>
      </c>
      <c r="O2782" t="s">
        <v>2934</v>
      </c>
      <c r="P2782" t="s">
        <v>33</v>
      </c>
      <c r="S2782">
        <v>48</v>
      </c>
      <c r="T2782">
        <v>48</v>
      </c>
      <c r="U2782">
        <v>48</v>
      </c>
      <c r="V2782">
        <v>35</v>
      </c>
      <c r="W2782">
        <v>0</v>
      </c>
      <c r="X2782">
        <v>0</v>
      </c>
      <c r="Y2782">
        <v>0</v>
      </c>
      <c r="Z2782">
        <v>0</v>
      </c>
      <c r="AA2782">
        <v>0</v>
      </c>
      <c r="AB2782" s="24">
        <f>VLOOKUP(B2782,population!$B$2:$D$54,3,0)</f>
        <v>2096829</v>
      </c>
      <c r="AC2782" s="24" t="str">
        <f>VLOOKUP(B2782,regions!$A$2:$B$54,2,0)</f>
        <v>West</v>
      </c>
      <c r="AD2782" s="24" t="str">
        <f>VLOOKUP(B2782,population!$B$2:$C$54,2,0)</f>
        <v> New Mexico</v>
      </c>
      <c r="AE2782" s="24">
        <f>IFERROR(VLOOKUP(AD2782,'pop density'!$A$1:$B$51,2,0),"")</f>
        <v>17.2</v>
      </c>
      <c r="AF2782" s="24" t="str">
        <f t="shared" si="43"/>
        <v>00017.2- New Mexico</v>
      </c>
    </row>
    <row r="2783" spans="1:32" x14ac:dyDescent="0.25">
      <c r="A2783">
        <v>20200309</v>
      </c>
      <c r="B2783" t="s">
        <v>2931</v>
      </c>
      <c r="C2783">
        <v>0</v>
      </c>
      <c r="D2783">
        <v>57</v>
      </c>
      <c r="E2783">
        <v>0</v>
      </c>
      <c r="O2783" t="s">
        <v>2935</v>
      </c>
      <c r="P2783" t="s">
        <v>35</v>
      </c>
      <c r="S2783">
        <v>57</v>
      </c>
      <c r="T2783">
        <v>57</v>
      </c>
      <c r="U2783">
        <v>57</v>
      </c>
      <c r="V2783">
        <v>35</v>
      </c>
      <c r="W2783">
        <v>0</v>
      </c>
      <c r="X2783">
        <v>0</v>
      </c>
      <c r="Y2783">
        <v>9</v>
      </c>
      <c r="Z2783">
        <v>0</v>
      </c>
      <c r="AA2783">
        <v>9</v>
      </c>
      <c r="AB2783" s="24">
        <f>VLOOKUP(B2783,population!$B$2:$D$54,3,0)</f>
        <v>2096829</v>
      </c>
      <c r="AC2783" s="24" t="str">
        <f>VLOOKUP(B2783,regions!$A$2:$B$54,2,0)</f>
        <v>West</v>
      </c>
      <c r="AD2783" s="24" t="str">
        <f>VLOOKUP(B2783,population!$B$2:$C$54,2,0)</f>
        <v> New Mexico</v>
      </c>
      <c r="AE2783" s="24">
        <f>IFERROR(VLOOKUP(AD2783,'pop density'!$A$1:$B$51,2,0),"")</f>
        <v>17.2</v>
      </c>
      <c r="AF2783" s="24" t="str">
        <f t="shared" si="43"/>
        <v>00017.2- New Mexico</v>
      </c>
    </row>
    <row r="2784" spans="1:32" x14ac:dyDescent="0.25">
      <c r="A2784">
        <v>20200310</v>
      </c>
      <c r="B2784" t="s">
        <v>2931</v>
      </c>
      <c r="C2784">
        <v>0</v>
      </c>
      <c r="D2784">
        <v>69</v>
      </c>
      <c r="O2784" t="s">
        <v>2936</v>
      </c>
      <c r="P2784" t="s">
        <v>37</v>
      </c>
      <c r="S2784">
        <v>69</v>
      </c>
      <c r="T2784">
        <v>69</v>
      </c>
      <c r="U2784">
        <v>69</v>
      </c>
      <c r="V2784">
        <v>35</v>
      </c>
      <c r="W2784">
        <v>0</v>
      </c>
      <c r="X2784">
        <v>0</v>
      </c>
      <c r="Y2784">
        <v>12</v>
      </c>
      <c r="Z2784">
        <v>0</v>
      </c>
      <c r="AA2784">
        <v>12</v>
      </c>
      <c r="AB2784" s="24">
        <f>VLOOKUP(B2784,population!$B$2:$D$54,3,0)</f>
        <v>2096829</v>
      </c>
      <c r="AC2784" s="24" t="str">
        <f>VLOOKUP(B2784,regions!$A$2:$B$54,2,0)</f>
        <v>West</v>
      </c>
      <c r="AD2784" s="24" t="str">
        <f>VLOOKUP(B2784,population!$B$2:$C$54,2,0)</f>
        <v> New Mexico</v>
      </c>
      <c r="AE2784" s="24">
        <f>IFERROR(VLOOKUP(AD2784,'pop density'!$A$1:$B$51,2,0),"")</f>
        <v>17.2</v>
      </c>
      <c r="AF2784" s="24" t="str">
        <f t="shared" si="43"/>
        <v>00017.2- New Mexico</v>
      </c>
    </row>
    <row r="2785" spans="1:32" x14ac:dyDescent="0.25">
      <c r="A2785">
        <v>20200311</v>
      </c>
      <c r="B2785" t="s">
        <v>2931</v>
      </c>
      <c r="C2785">
        <v>3</v>
      </c>
      <c r="D2785">
        <v>87</v>
      </c>
      <c r="O2785" t="s">
        <v>2937</v>
      </c>
      <c r="P2785" t="s">
        <v>39</v>
      </c>
      <c r="S2785">
        <v>90</v>
      </c>
      <c r="T2785">
        <v>90</v>
      </c>
      <c r="U2785">
        <v>90</v>
      </c>
      <c r="V2785">
        <v>35</v>
      </c>
      <c r="W2785">
        <v>0</v>
      </c>
      <c r="X2785">
        <v>0</v>
      </c>
      <c r="Y2785">
        <v>18</v>
      </c>
      <c r="Z2785">
        <v>3</v>
      </c>
      <c r="AA2785">
        <v>21</v>
      </c>
      <c r="AB2785" s="24">
        <f>VLOOKUP(B2785,population!$B$2:$D$54,3,0)</f>
        <v>2096829</v>
      </c>
      <c r="AC2785" s="24" t="str">
        <f>VLOOKUP(B2785,regions!$A$2:$B$54,2,0)</f>
        <v>West</v>
      </c>
      <c r="AD2785" s="24" t="str">
        <f>VLOOKUP(B2785,population!$B$2:$C$54,2,0)</f>
        <v> New Mexico</v>
      </c>
      <c r="AE2785" s="24">
        <f>IFERROR(VLOOKUP(AD2785,'pop density'!$A$1:$B$51,2,0),"")</f>
        <v>17.2</v>
      </c>
      <c r="AF2785" s="24" t="str">
        <f t="shared" si="43"/>
        <v>00017.2- New Mexico</v>
      </c>
    </row>
    <row r="2786" spans="1:32" x14ac:dyDescent="0.25">
      <c r="A2786">
        <v>20200312</v>
      </c>
      <c r="B2786" t="s">
        <v>2931</v>
      </c>
      <c r="C2786">
        <v>5</v>
      </c>
      <c r="D2786">
        <v>155</v>
      </c>
      <c r="N2786" s="1">
        <v>43902</v>
      </c>
      <c r="O2786" t="s">
        <v>2938</v>
      </c>
      <c r="P2786" t="s">
        <v>41</v>
      </c>
      <c r="S2786">
        <v>160</v>
      </c>
      <c r="T2786">
        <v>160</v>
      </c>
      <c r="U2786">
        <v>160</v>
      </c>
      <c r="V2786">
        <v>35</v>
      </c>
      <c r="W2786">
        <v>0</v>
      </c>
      <c r="X2786">
        <v>0</v>
      </c>
      <c r="Y2786">
        <v>68</v>
      </c>
      <c r="Z2786">
        <v>2</v>
      </c>
      <c r="AA2786">
        <v>70</v>
      </c>
      <c r="AB2786" s="24">
        <f>VLOOKUP(B2786,population!$B$2:$D$54,3,0)</f>
        <v>2096829</v>
      </c>
      <c r="AC2786" s="24" t="str">
        <f>VLOOKUP(B2786,regions!$A$2:$B$54,2,0)</f>
        <v>West</v>
      </c>
      <c r="AD2786" s="24" t="str">
        <f>VLOOKUP(B2786,population!$B$2:$C$54,2,0)</f>
        <v> New Mexico</v>
      </c>
      <c r="AE2786" s="24">
        <f>IFERROR(VLOOKUP(AD2786,'pop density'!$A$1:$B$51,2,0),"")</f>
        <v>17.2</v>
      </c>
      <c r="AF2786" s="24" t="str">
        <f t="shared" si="43"/>
        <v>00017.2- New Mexico</v>
      </c>
    </row>
    <row r="2787" spans="1:32" x14ac:dyDescent="0.25">
      <c r="A2787">
        <v>20200313</v>
      </c>
      <c r="B2787" t="s">
        <v>2931</v>
      </c>
      <c r="C2787">
        <v>10</v>
      </c>
      <c r="D2787">
        <v>190</v>
      </c>
      <c r="N2787" s="1">
        <v>43902</v>
      </c>
      <c r="O2787" t="s">
        <v>2939</v>
      </c>
      <c r="P2787" t="s">
        <v>43</v>
      </c>
      <c r="S2787">
        <v>200</v>
      </c>
      <c r="T2787">
        <v>200</v>
      </c>
      <c r="U2787">
        <v>200</v>
      </c>
      <c r="V2787">
        <v>35</v>
      </c>
      <c r="W2787">
        <v>0</v>
      </c>
      <c r="X2787">
        <v>0</v>
      </c>
      <c r="Y2787">
        <v>35</v>
      </c>
      <c r="Z2787">
        <v>5</v>
      </c>
      <c r="AA2787">
        <v>40</v>
      </c>
      <c r="AB2787" s="24">
        <f>VLOOKUP(B2787,population!$B$2:$D$54,3,0)</f>
        <v>2096829</v>
      </c>
      <c r="AC2787" s="24" t="str">
        <f>VLOOKUP(B2787,regions!$A$2:$B$54,2,0)</f>
        <v>West</v>
      </c>
      <c r="AD2787" s="24" t="str">
        <f>VLOOKUP(B2787,population!$B$2:$C$54,2,0)</f>
        <v> New Mexico</v>
      </c>
      <c r="AE2787" s="24">
        <f>IFERROR(VLOOKUP(AD2787,'pop density'!$A$1:$B$51,2,0),"")</f>
        <v>17.2</v>
      </c>
      <c r="AF2787" s="24" t="str">
        <f t="shared" si="43"/>
        <v>00017.2- New Mexico</v>
      </c>
    </row>
    <row r="2788" spans="1:32" x14ac:dyDescent="0.25">
      <c r="A2788">
        <v>20200314</v>
      </c>
      <c r="B2788" t="s">
        <v>2931</v>
      </c>
      <c r="C2788">
        <v>10</v>
      </c>
      <c r="D2788">
        <v>237</v>
      </c>
      <c r="N2788" s="1">
        <v>43903</v>
      </c>
      <c r="O2788" t="s">
        <v>2940</v>
      </c>
      <c r="P2788" t="s">
        <v>45</v>
      </c>
      <c r="S2788">
        <v>247</v>
      </c>
      <c r="T2788">
        <v>247</v>
      </c>
      <c r="U2788">
        <v>247</v>
      </c>
      <c r="V2788">
        <v>35</v>
      </c>
      <c r="W2788">
        <v>0</v>
      </c>
      <c r="X2788">
        <v>0</v>
      </c>
      <c r="Y2788">
        <v>47</v>
      </c>
      <c r="Z2788">
        <v>0</v>
      </c>
      <c r="AA2788">
        <v>47</v>
      </c>
      <c r="AB2788" s="24">
        <f>VLOOKUP(B2788,population!$B$2:$D$54,3,0)</f>
        <v>2096829</v>
      </c>
      <c r="AC2788" s="24" t="str">
        <f>VLOOKUP(B2788,regions!$A$2:$B$54,2,0)</f>
        <v>West</v>
      </c>
      <c r="AD2788" s="24" t="str">
        <f>VLOOKUP(B2788,population!$B$2:$C$54,2,0)</f>
        <v> New Mexico</v>
      </c>
      <c r="AE2788" s="24">
        <f>IFERROR(VLOOKUP(AD2788,'pop density'!$A$1:$B$51,2,0),"")</f>
        <v>17.2</v>
      </c>
      <c r="AF2788" s="24" t="str">
        <f t="shared" si="43"/>
        <v>00017.2- New Mexico</v>
      </c>
    </row>
    <row r="2789" spans="1:32" x14ac:dyDescent="0.25">
      <c r="A2789">
        <v>20200315</v>
      </c>
      <c r="B2789" t="s">
        <v>2931</v>
      </c>
      <c r="C2789">
        <v>13</v>
      </c>
      <c r="D2789">
        <v>482</v>
      </c>
      <c r="N2789" s="1">
        <v>43903.541666666664</v>
      </c>
      <c r="O2789" t="s">
        <v>2941</v>
      </c>
      <c r="P2789" t="s">
        <v>47</v>
      </c>
      <c r="S2789">
        <v>495</v>
      </c>
      <c r="T2789">
        <v>495</v>
      </c>
      <c r="U2789">
        <v>495</v>
      </c>
      <c r="V2789">
        <v>35</v>
      </c>
      <c r="W2789">
        <v>0</v>
      </c>
      <c r="X2789">
        <v>0</v>
      </c>
      <c r="Y2789">
        <v>245</v>
      </c>
      <c r="Z2789">
        <v>3</v>
      </c>
      <c r="AA2789">
        <v>248</v>
      </c>
      <c r="AB2789" s="24">
        <f>VLOOKUP(B2789,population!$B$2:$D$54,3,0)</f>
        <v>2096829</v>
      </c>
      <c r="AC2789" s="24" t="str">
        <f>VLOOKUP(B2789,regions!$A$2:$B$54,2,0)</f>
        <v>West</v>
      </c>
      <c r="AD2789" s="24" t="str">
        <f>VLOOKUP(B2789,population!$B$2:$C$54,2,0)</f>
        <v> New Mexico</v>
      </c>
      <c r="AE2789" s="24">
        <f>IFERROR(VLOOKUP(AD2789,'pop density'!$A$1:$B$51,2,0),"")</f>
        <v>17.2</v>
      </c>
      <c r="AF2789" s="24" t="str">
        <f t="shared" si="43"/>
        <v>00017.2- New Mexico</v>
      </c>
    </row>
    <row r="2790" spans="1:32" x14ac:dyDescent="0.25">
      <c r="A2790">
        <v>20200316</v>
      </c>
      <c r="B2790" t="s">
        <v>2931</v>
      </c>
      <c r="C2790">
        <v>17</v>
      </c>
      <c r="D2790">
        <v>566</v>
      </c>
      <c r="N2790" s="1">
        <v>43906.632638888892</v>
      </c>
      <c r="O2790" t="s">
        <v>2942</v>
      </c>
      <c r="P2790" t="s">
        <v>49</v>
      </c>
      <c r="S2790">
        <v>583</v>
      </c>
      <c r="T2790">
        <v>583</v>
      </c>
      <c r="U2790">
        <v>583</v>
      </c>
      <c r="V2790">
        <v>35</v>
      </c>
      <c r="W2790">
        <v>0</v>
      </c>
      <c r="X2790">
        <v>0</v>
      </c>
      <c r="Y2790">
        <v>84</v>
      </c>
      <c r="Z2790">
        <v>4</v>
      </c>
      <c r="AA2790">
        <v>88</v>
      </c>
      <c r="AB2790" s="24">
        <f>VLOOKUP(B2790,population!$B$2:$D$54,3,0)</f>
        <v>2096829</v>
      </c>
      <c r="AC2790" s="24" t="str">
        <f>VLOOKUP(B2790,regions!$A$2:$B$54,2,0)</f>
        <v>West</v>
      </c>
      <c r="AD2790" s="24" t="str">
        <f>VLOOKUP(B2790,population!$B$2:$C$54,2,0)</f>
        <v> New Mexico</v>
      </c>
      <c r="AE2790" s="24">
        <f>IFERROR(VLOOKUP(AD2790,'pop density'!$A$1:$B$51,2,0),"")</f>
        <v>17.2</v>
      </c>
      <c r="AF2790" s="24" t="str">
        <f t="shared" si="43"/>
        <v>00017.2- New Mexico</v>
      </c>
    </row>
    <row r="2791" spans="1:32" x14ac:dyDescent="0.25">
      <c r="A2791">
        <v>20200317</v>
      </c>
      <c r="B2791" t="s">
        <v>2931</v>
      </c>
      <c r="C2791">
        <v>23</v>
      </c>
      <c r="D2791">
        <v>1249</v>
      </c>
      <c r="N2791" s="1">
        <v>43907</v>
      </c>
      <c r="O2791" t="s">
        <v>2943</v>
      </c>
      <c r="P2791" t="s">
        <v>51</v>
      </c>
      <c r="S2791">
        <v>1272</v>
      </c>
      <c r="T2791">
        <v>1272</v>
      </c>
      <c r="U2791">
        <v>1272</v>
      </c>
      <c r="V2791">
        <v>35</v>
      </c>
      <c r="W2791">
        <v>0</v>
      </c>
      <c r="X2791">
        <v>0</v>
      </c>
      <c r="Y2791">
        <v>683</v>
      </c>
      <c r="Z2791">
        <v>6</v>
      </c>
      <c r="AA2791">
        <v>689</v>
      </c>
      <c r="AB2791" s="24">
        <f>VLOOKUP(B2791,population!$B$2:$D$54,3,0)</f>
        <v>2096829</v>
      </c>
      <c r="AC2791" s="24" t="str">
        <f>VLOOKUP(B2791,regions!$A$2:$B$54,2,0)</f>
        <v>West</v>
      </c>
      <c r="AD2791" s="24" t="str">
        <f>VLOOKUP(B2791,population!$B$2:$C$54,2,0)</f>
        <v> New Mexico</v>
      </c>
      <c r="AE2791" s="24">
        <f>IFERROR(VLOOKUP(AD2791,'pop density'!$A$1:$B$51,2,0),"")</f>
        <v>17.2</v>
      </c>
      <c r="AF2791" s="24" t="str">
        <f t="shared" si="43"/>
        <v>00017.2- New Mexico</v>
      </c>
    </row>
    <row r="2792" spans="1:32" x14ac:dyDescent="0.25">
      <c r="A2792">
        <v>20200318</v>
      </c>
      <c r="B2792" t="s">
        <v>2931</v>
      </c>
      <c r="C2792">
        <v>28</v>
      </c>
      <c r="D2792">
        <v>2326</v>
      </c>
      <c r="N2792" s="1">
        <v>43908</v>
      </c>
      <c r="O2792" t="s">
        <v>2944</v>
      </c>
      <c r="P2792" t="s">
        <v>53</v>
      </c>
      <c r="S2792">
        <v>2354</v>
      </c>
      <c r="T2792">
        <v>2354</v>
      </c>
      <c r="U2792">
        <v>2354</v>
      </c>
      <c r="V2792">
        <v>35</v>
      </c>
      <c r="W2792">
        <v>0</v>
      </c>
      <c r="X2792">
        <v>0</v>
      </c>
      <c r="Y2792">
        <v>1077</v>
      </c>
      <c r="Z2792">
        <v>5</v>
      </c>
      <c r="AA2792">
        <v>1082</v>
      </c>
      <c r="AB2792" s="24">
        <f>VLOOKUP(B2792,population!$B$2:$D$54,3,0)</f>
        <v>2096829</v>
      </c>
      <c r="AC2792" s="24" t="str">
        <f>VLOOKUP(B2792,regions!$A$2:$B$54,2,0)</f>
        <v>West</v>
      </c>
      <c r="AD2792" s="24" t="str">
        <f>VLOOKUP(B2792,population!$B$2:$C$54,2,0)</f>
        <v> New Mexico</v>
      </c>
      <c r="AE2792" s="24">
        <f>IFERROR(VLOOKUP(AD2792,'pop density'!$A$1:$B$51,2,0),"")</f>
        <v>17.2</v>
      </c>
      <c r="AF2792" s="24" t="str">
        <f t="shared" si="43"/>
        <v>00017.2- New Mexico</v>
      </c>
    </row>
    <row r="2793" spans="1:32" x14ac:dyDescent="0.25">
      <c r="A2793">
        <v>20200319</v>
      </c>
      <c r="B2793" t="s">
        <v>2931</v>
      </c>
      <c r="C2793">
        <v>35</v>
      </c>
      <c r="D2793">
        <v>2762</v>
      </c>
      <c r="N2793" s="1">
        <v>43909</v>
      </c>
      <c r="O2793" t="s">
        <v>2945</v>
      </c>
      <c r="P2793" t="s">
        <v>55</v>
      </c>
      <c r="S2793">
        <v>2797</v>
      </c>
      <c r="T2793">
        <v>2797</v>
      </c>
      <c r="U2793">
        <v>2797</v>
      </c>
      <c r="V2793">
        <v>35</v>
      </c>
      <c r="W2793">
        <v>0</v>
      </c>
      <c r="X2793">
        <v>0</v>
      </c>
      <c r="Y2793">
        <v>436</v>
      </c>
      <c r="Z2793">
        <v>7</v>
      </c>
      <c r="AA2793">
        <v>443</v>
      </c>
      <c r="AB2793" s="24">
        <f>VLOOKUP(B2793,population!$B$2:$D$54,3,0)</f>
        <v>2096829</v>
      </c>
      <c r="AC2793" s="24" t="str">
        <f>VLOOKUP(B2793,regions!$A$2:$B$54,2,0)</f>
        <v>West</v>
      </c>
      <c r="AD2793" s="24" t="str">
        <f>VLOOKUP(B2793,population!$B$2:$C$54,2,0)</f>
        <v> New Mexico</v>
      </c>
      <c r="AE2793" s="24">
        <f>IFERROR(VLOOKUP(AD2793,'pop density'!$A$1:$B$51,2,0),"")</f>
        <v>17.2</v>
      </c>
      <c r="AF2793" s="24" t="str">
        <f t="shared" si="43"/>
        <v>00017.2- New Mexico</v>
      </c>
    </row>
    <row r="2794" spans="1:32" x14ac:dyDescent="0.25">
      <c r="A2794">
        <v>20200320</v>
      </c>
      <c r="B2794" t="s">
        <v>2931</v>
      </c>
      <c r="C2794">
        <v>43</v>
      </c>
      <c r="D2794">
        <v>3771</v>
      </c>
      <c r="N2794" s="1">
        <v>43910</v>
      </c>
      <c r="O2794" t="s">
        <v>2946</v>
      </c>
      <c r="P2794" t="s">
        <v>57</v>
      </c>
      <c r="S2794">
        <v>3814</v>
      </c>
      <c r="T2794">
        <v>3814</v>
      </c>
      <c r="U2794">
        <v>3814</v>
      </c>
      <c r="V2794">
        <v>35</v>
      </c>
      <c r="W2794">
        <v>0</v>
      </c>
      <c r="X2794">
        <v>0</v>
      </c>
      <c r="Y2794">
        <v>1009</v>
      </c>
      <c r="Z2794">
        <v>8</v>
      </c>
      <c r="AA2794">
        <v>1017</v>
      </c>
      <c r="AB2794" s="24">
        <f>VLOOKUP(B2794,population!$B$2:$D$54,3,0)</f>
        <v>2096829</v>
      </c>
      <c r="AC2794" s="24" t="str">
        <f>VLOOKUP(B2794,regions!$A$2:$B$54,2,0)</f>
        <v>West</v>
      </c>
      <c r="AD2794" s="24" t="str">
        <f>VLOOKUP(B2794,population!$B$2:$C$54,2,0)</f>
        <v> New Mexico</v>
      </c>
      <c r="AE2794" s="24">
        <f>IFERROR(VLOOKUP(AD2794,'pop density'!$A$1:$B$51,2,0),"")</f>
        <v>17.2</v>
      </c>
      <c r="AF2794" s="24" t="str">
        <f t="shared" si="43"/>
        <v>00017.2- New Mexico</v>
      </c>
    </row>
    <row r="2795" spans="1:32" x14ac:dyDescent="0.25">
      <c r="A2795">
        <v>20200321</v>
      </c>
      <c r="B2795" t="s">
        <v>2931</v>
      </c>
      <c r="C2795">
        <v>57</v>
      </c>
      <c r="D2795">
        <v>3771</v>
      </c>
      <c r="N2795" s="1">
        <v>43911</v>
      </c>
      <c r="O2795" t="s">
        <v>2947</v>
      </c>
      <c r="P2795" t="s">
        <v>59</v>
      </c>
      <c r="S2795">
        <v>3828</v>
      </c>
      <c r="T2795">
        <v>3828</v>
      </c>
      <c r="U2795">
        <v>3828</v>
      </c>
      <c r="V2795">
        <v>35</v>
      </c>
      <c r="W2795">
        <v>0</v>
      </c>
      <c r="X2795">
        <v>0</v>
      </c>
      <c r="Y2795">
        <v>0</v>
      </c>
      <c r="Z2795">
        <v>14</v>
      </c>
      <c r="AA2795">
        <v>14</v>
      </c>
      <c r="AB2795" s="24">
        <f>VLOOKUP(B2795,population!$B$2:$D$54,3,0)</f>
        <v>2096829</v>
      </c>
      <c r="AC2795" s="24" t="str">
        <f>VLOOKUP(B2795,regions!$A$2:$B$54,2,0)</f>
        <v>West</v>
      </c>
      <c r="AD2795" s="24" t="str">
        <f>VLOOKUP(B2795,population!$B$2:$C$54,2,0)</f>
        <v> New Mexico</v>
      </c>
      <c r="AE2795" s="24">
        <f>IFERROR(VLOOKUP(AD2795,'pop density'!$A$1:$B$51,2,0),"")</f>
        <v>17.2</v>
      </c>
      <c r="AF2795" s="24" t="str">
        <f t="shared" si="43"/>
        <v>00017.2- New Mexico</v>
      </c>
    </row>
    <row r="2796" spans="1:32" x14ac:dyDescent="0.25">
      <c r="A2796">
        <v>20200322</v>
      </c>
      <c r="B2796" t="s">
        <v>2931</v>
      </c>
      <c r="C2796">
        <v>57</v>
      </c>
      <c r="D2796">
        <v>4722</v>
      </c>
      <c r="N2796" s="1">
        <v>43911</v>
      </c>
      <c r="O2796" t="s">
        <v>2948</v>
      </c>
      <c r="P2796" t="s">
        <v>61</v>
      </c>
      <c r="S2796">
        <v>4779</v>
      </c>
      <c r="T2796">
        <v>4779</v>
      </c>
      <c r="U2796">
        <v>4779</v>
      </c>
      <c r="V2796">
        <v>35</v>
      </c>
      <c r="W2796">
        <v>0</v>
      </c>
      <c r="X2796">
        <v>0</v>
      </c>
      <c r="Y2796">
        <v>951</v>
      </c>
      <c r="Z2796">
        <v>0</v>
      </c>
      <c r="AA2796">
        <v>951</v>
      </c>
      <c r="AB2796" s="24">
        <f>VLOOKUP(B2796,population!$B$2:$D$54,3,0)</f>
        <v>2096829</v>
      </c>
      <c r="AC2796" s="24" t="str">
        <f>VLOOKUP(B2796,regions!$A$2:$B$54,2,0)</f>
        <v>West</v>
      </c>
      <c r="AD2796" s="24" t="str">
        <f>VLOOKUP(B2796,population!$B$2:$C$54,2,0)</f>
        <v> New Mexico</v>
      </c>
      <c r="AE2796" s="24">
        <f>IFERROR(VLOOKUP(AD2796,'pop density'!$A$1:$B$51,2,0),"")</f>
        <v>17.2</v>
      </c>
      <c r="AF2796" s="24" t="str">
        <f t="shared" si="43"/>
        <v>00017.2- New Mexico</v>
      </c>
    </row>
    <row r="2797" spans="1:32" x14ac:dyDescent="0.25">
      <c r="A2797">
        <v>20200323</v>
      </c>
      <c r="B2797" t="s">
        <v>2931</v>
      </c>
      <c r="C2797">
        <v>65</v>
      </c>
      <c r="D2797">
        <v>5321</v>
      </c>
      <c r="M2797" t="s">
        <v>62</v>
      </c>
      <c r="N2797" s="1">
        <v>43912</v>
      </c>
      <c r="O2797" t="s">
        <v>2949</v>
      </c>
      <c r="P2797" t="s">
        <v>64</v>
      </c>
      <c r="S2797">
        <v>5386</v>
      </c>
      <c r="T2797">
        <v>5386</v>
      </c>
      <c r="U2797">
        <v>5386</v>
      </c>
      <c r="V2797">
        <v>35</v>
      </c>
      <c r="W2797">
        <v>0</v>
      </c>
      <c r="X2797">
        <v>0</v>
      </c>
      <c r="Y2797">
        <v>599</v>
      </c>
      <c r="Z2797">
        <v>8</v>
      </c>
      <c r="AA2797">
        <v>607</v>
      </c>
      <c r="AB2797" s="24">
        <f>VLOOKUP(B2797,population!$B$2:$D$54,3,0)</f>
        <v>2096829</v>
      </c>
      <c r="AC2797" s="24" t="str">
        <f>VLOOKUP(B2797,regions!$A$2:$B$54,2,0)</f>
        <v>West</v>
      </c>
      <c r="AD2797" s="24" t="str">
        <f>VLOOKUP(B2797,population!$B$2:$C$54,2,0)</f>
        <v> New Mexico</v>
      </c>
      <c r="AE2797" s="24">
        <f>IFERROR(VLOOKUP(AD2797,'pop density'!$A$1:$B$51,2,0),"")</f>
        <v>17.2</v>
      </c>
      <c r="AF2797" s="24" t="str">
        <f t="shared" si="43"/>
        <v>00017.2- New Mexico</v>
      </c>
    </row>
    <row r="2798" spans="1:32" x14ac:dyDescent="0.25">
      <c r="A2798">
        <v>20200324</v>
      </c>
      <c r="B2798" t="s">
        <v>2931</v>
      </c>
      <c r="C2798">
        <v>83</v>
      </c>
      <c r="D2798">
        <v>5890</v>
      </c>
      <c r="M2798" t="s">
        <v>62</v>
      </c>
      <c r="N2798" s="1">
        <v>43913</v>
      </c>
      <c r="O2798" t="s">
        <v>2950</v>
      </c>
      <c r="P2798" t="s">
        <v>66</v>
      </c>
      <c r="S2798">
        <v>5973</v>
      </c>
      <c r="T2798">
        <v>5973</v>
      </c>
      <c r="U2798">
        <v>5973</v>
      </c>
      <c r="V2798">
        <v>35</v>
      </c>
      <c r="W2798">
        <v>0</v>
      </c>
      <c r="X2798">
        <v>0</v>
      </c>
      <c r="Y2798">
        <v>569</v>
      </c>
      <c r="Z2798">
        <v>18</v>
      </c>
      <c r="AA2798">
        <v>587</v>
      </c>
      <c r="AB2798" s="24">
        <f>VLOOKUP(B2798,population!$B$2:$D$54,3,0)</f>
        <v>2096829</v>
      </c>
      <c r="AC2798" s="24" t="str">
        <f>VLOOKUP(B2798,regions!$A$2:$B$54,2,0)</f>
        <v>West</v>
      </c>
      <c r="AD2798" s="24" t="str">
        <f>VLOOKUP(B2798,population!$B$2:$C$54,2,0)</f>
        <v> New Mexico</v>
      </c>
      <c r="AE2798" s="24">
        <f>IFERROR(VLOOKUP(AD2798,'pop density'!$A$1:$B$51,2,0),"")</f>
        <v>17.2</v>
      </c>
      <c r="AF2798" s="24" t="str">
        <f t="shared" si="43"/>
        <v>00017.2- New Mexico</v>
      </c>
    </row>
    <row r="2799" spans="1:32" x14ac:dyDescent="0.25">
      <c r="A2799">
        <v>20200325</v>
      </c>
      <c r="B2799" t="s">
        <v>2931</v>
      </c>
      <c r="C2799">
        <v>100</v>
      </c>
      <c r="D2799">
        <v>6742</v>
      </c>
      <c r="M2799" t="s">
        <v>62</v>
      </c>
      <c r="N2799" s="1">
        <v>43914</v>
      </c>
      <c r="O2799" t="s">
        <v>2951</v>
      </c>
      <c r="P2799" t="s">
        <v>68</v>
      </c>
      <c r="Q2799">
        <v>1</v>
      </c>
      <c r="S2799">
        <v>6842</v>
      </c>
      <c r="T2799">
        <v>6842</v>
      </c>
      <c r="U2799">
        <v>6842</v>
      </c>
      <c r="V2799">
        <v>35</v>
      </c>
      <c r="W2799">
        <v>1</v>
      </c>
      <c r="X2799">
        <v>0</v>
      </c>
      <c r="Y2799">
        <v>852</v>
      </c>
      <c r="Z2799">
        <v>17</v>
      </c>
      <c r="AA2799">
        <v>869</v>
      </c>
      <c r="AB2799" s="24">
        <f>VLOOKUP(B2799,population!$B$2:$D$54,3,0)</f>
        <v>2096829</v>
      </c>
      <c r="AC2799" s="24" t="str">
        <f>VLOOKUP(B2799,regions!$A$2:$B$54,2,0)</f>
        <v>West</v>
      </c>
      <c r="AD2799" s="24" t="str">
        <f>VLOOKUP(B2799,population!$B$2:$C$54,2,0)</f>
        <v> New Mexico</v>
      </c>
      <c r="AE2799" s="24">
        <f>IFERROR(VLOOKUP(AD2799,'pop density'!$A$1:$B$51,2,0),"")</f>
        <v>17.2</v>
      </c>
      <c r="AF2799" s="24" t="str">
        <f t="shared" si="43"/>
        <v>00017.2- New Mexico</v>
      </c>
    </row>
    <row r="2800" spans="1:32" x14ac:dyDescent="0.25">
      <c r="A2800">
        <v>20200326</v>
      </c>
      <c r="B2800" t="s">
        <v>2931</v>
      </c>
      <c r="C2800">
        <v>112</v>
      </c>
      <c r="D2800">
        <v>7681</v>
      </c>
      <c r="M2800" t="s">
        <v>62</v>
      </c>
      <c r="N2800" s="1">
        <v>43915</v>
      </c>
      <c r="O2800" t="s">
        <v>2952</v>
      </c>
      <c r="P2800" t="s">
        <v>70</v>
      </c>
      <c r="Q2800">
        <v>1</v>
      </c>
      <c r="S2800">
        <v>7793</v>
      </c>
      <c r="T2800">
        <v>7793</v>
      </c>
      <c r="U2800">
        <v>7793</v>
      </c>
      <c r="V2800">
        <v>35</v>
      </c>
      <c r="W2800">
        <v>0</v>
      </c>
      <c r="X2800">
        <v>0</v>
      </c>
      <c r="Y2800">
        <v>939</v>
      </c>
      <c r="Z2800">
        <v>12</v>
      </c>
      <c r="AA2800">
        <v>951</v>
      </c>
      <c r="AB2800" s="24">
        <f>VLOOKUP(B2800,population!$B$2:$D$54,3,0)</f>
        <v>2096829</v>
      </c>
      <c r="AC2800" s="24" t="str">
        <f>VLOOKUP(B2800,regions!$A$2:$B$54,2,0)</f>
        <v>West</v>
      </c>
      <c r="AD2800" s="24" t="str">
        <f>VLOOKUP(B2800,population!$B$2:$C$54,2,0)</f>
        <v> New Mexico</v>
      </c>
      <c r="AE2800" s="24">
        <f>IFERROR(VLOOKUP(AD2800,'pop density'!$A$1:$B$51,2,0),"")</f>
        <v>17.2</v>
      </c>
      <c r="AF2800" s="24" t="str">
        <f t="shared" si="43"/>
        <v>00017.2- New Mexico</v>
      </c>
    </row>
    <row r="2801" spans="1:32" x14ac:dyDescent="0.25">
      <c r="A2801">
        <v>20200327</v>
      </c>
      <c r="B2801" t="s">
        <v>2931</v>
      </c>
      <c r="C2801">
        <v>136</v>
      </c>
      <c r="D2801">
        <v>8377</v>
      </c>
      <c r="M2801" t="s">
        <v>62</v>
      </c>
      <c r="N2801" s="1">
        <v>43916</v>
      </c>
      <c r="O2801" t="s">
        <v>2953</v>
      </c>
      <c r="P2801" t="s">
        <v>72</v>
      </c>
      <c r="Q2801">
        <v>1</v>
      </c>
      <c r="S2801">
        <v>8513</v>
      </c>
      <c r="T2801">
        <v>8513</v>
      </c>
      <c r="U2801">
        <v>8513</v>
      </c>
      <c r="V2801">
        <v>35</v>
      </c>
      <c r="W2801">
        <v>0</v>
      </c>
      <c r="X2801">
        <v>0</v>
      </c>
      <c r="Y2801">
        <v>696</v>
      </c>
      <c r="Z2801">
        <v>24</v>
      </c>
      <c r="AA2801">
        <v>720</v>
      </c>
      <c r="AB2801" s="24">
        <f>VLOOKUP(B2801,population!$B$2:$D$54,3,0)</f>
        <v>2096829</v>
      </c>
      <c r="AC2801" s="24" t="str">
        <f>VLOOKUP(B2801,regions!$A$2:$B$54,2,0)</f>
        <v>West</v>
      </c>
      <c r="AD2801" s="24" t="str">
        <f>VLOOKUP(B2801,population!$B$2:$C$54,2,0)</f>
        <v> New Mexico</v>
      </c>
      <c r="AE2801" s="24">
        <f>IFERROR(VLOOKUP(AD2801,'pop density'!$A$1:$B$51,2,0),"")</f>
        <v>17.2</v>
      </c>
      <c r="AF2801" s="24" t="str">
        <f t="shared" si="43"/>
        <v>00017.2- New Mexico</v>
      </c>
    </row>
    <row r="2802" spans="1:32" x14ac:dyDescent="0.25">
      <c r="A2802">
        <v>20200328</v>
      </c>
      <c r="B2802" t="s">
        <v>2931</v>
      </c>
      <c r="C2802">
        <v>191</v>
      </c>
      <c r="D2802">
        <v>9196</v>
      </c>
      <c r="F2802">
        <v>17</v>
      </c>
      <c r="M2802" t="s">
        <v>62</v>
      </c>
      <c r="N2802" s="1">
        <v>43917</v>
      </c>
      <c r="O2802" t="s">
        <v>2954</v>
      </c>
      <c r="P2802" t="s">
        <v>74</v>
      </c>
      <c r="Q2802">
        <v>1</v>
      </c>
      <c r="S2802">
        <v>9387</v>
      </c>
      <c r="T2802">
        <v>9387</v>
      </c>
      <c r="U2802">
        <v>9387</v>
      </c>
      <c r="V2802">
        <v>35</v>
      </c>
      <c r="W2802">
        <v>0</v>
      </c>
      <c r="X2802">
        <v>0</v>
      </c>
      <c r="Y2802">
        <v>819</v>
      </c>
      <c r="Z2802">
        <v>55</v>
      </c>
      <c r="AA2802">
        <v>874</v>
      </c>
      <c r="AB2802" s="24">
        <f>VLOOKUP(B2802,population!$B$2:$D$54,3,0)</f>
        <v>2096829</v>
      </c>
      <c r="AC2802" s="24" t="str">
        <f>VLOOKUP(B2802,regions!$A$2:$B$54,2,0)</f>
        <v>West</v>
      </c>
      <c r="AD2802" s="24" t="str">
        <f>VLOOKUP(B2802,population!$B$2:$C$54,2,0)</f>
        <v> New Mexico</v>
      </c>
      <c r="AE2802" s="24">
        <f>IFERROR(VLOOKUP(AD2802,'pop density'!$A$1:$B$51,2,0),"")</f>
        <v>17.2</v>
      </c>
      <c r="AF2802" s="24" t="str">
        <f t="shared" si="43"/>
        <v>00017.2- New Mexico</v>
      </c>
    </row>
    <row r="2803" spans="1:32" x14ac:dyDescent="0.25">
      <c r="A2803">
        <v>20200329</v>
      </c>
      <c r="B2803" t="s">
        <v>2931</v>
      </c>
      <c r="C2803">
        <v>237</v>
      </c>
      <c r="D2803">
        <v>10769</v>
      </c>
      <c r="F2803">
        <v>19</v>
      </c>
      <c r="L2803">
        <v>2</v>
      </c>
      <c r="M2803" t="s">
        <v>62</v>
      </c>
      <c r="N2803" s="1">
        <v>43919</v>
      </c>
      <c r="O2803" t="s">
        <v>2955</v>
      </c>
      <c r="P2803" t="s">
        <v>76</v>
      </c>
      <c r="Q2803">
        <v>2</v>
      </c>
      <c r="S2803">
        <v>11006</v>
      </c>
      <c r="T2803">
        <v>11006</v>
      </c>
      <c r="U2803">
        <v>11006</v>
      </c>
      <c r="V2803">
        <v>35</v>
      </c>
      <c r="W2803">
        <v>1</v>
      </c>
      <c r="X2803">
        <v>0</v>
      </c>
      <c r="Y2803">
        <v>1573</v>
      </c>
      <c r="Z2803">
        <v>46</v>
      </c>
      <c r="AA2803">
        <v>1619</v>
      </c>
      <c r="AB2803" s="24">
        <f>VLOOKUP(B2803,population!$B$2:$D$54,3,0)</f>
        <v>2096829</v>
      </c>
      <c r="AC2803" s="24" t="str">
        <f>VLOOKUP(B2803,regions!$A$2:$B$54,2,0)</f>
        <v>West</v>
      </c>
      <c r="AD2803" s="24" t="str">
        <f>VLOOKUP(B2803,population!$B$2:$C$54,2,0)</f>
        <v> New Mexico</v>
      </c>
      <c r="AE2803" s="24">
        <f>IFERROR(VLOOKUP(AD2803,'pop density'!$A$1:$B$51,2,0),"")</f>
        <v>17.2</v>
      </c>
      <c r="AF2803" s="24" t="str">
        <f t="shared" si="43"/>
        <v>00017.2- New Mexico</v>
      </c>
    </row>
    <row r="2804" spans="1:32" x14ac:dyDescent="0.25">
      <c r="A2804">
        <v>20200330</v>
      </c>
      <c r="B2804" t="s">
        <v>2931</v>
      </c>
      <c r="C2804">
        <v>237</v>
      </c>
      <c r="D2804">
        <v>10942</v>
      </c>
      <c r="F2804">
        <v>22</v>
      </c>
      <c r="L2804">
        <v>26</v>
      </c>
      <c r="M2804" t="s">
        <v>62</v>
      </c>
      <c r="N2804" s="1">
        <v>43919</v>
      </c>
      <c r="O2804" t="s">
        <v>2956</v>
      </c>
      <c r="P2804" t="s">
        <v>78</v>
      </c>
      <c r="Q2804">
        <v>2</v>
      </c>
      <c r="S2804">
        <v>11179</v>
      </c>
      <c r="T2804">
        <v>11179</v>
      </c>
      <c r="U2804">
        <v>11179</v>
      </c>
      <c r="V2804">
        <v>35</v>
      </c>
      <c r="W2804">
        <v>0</v>
      </c>
      <c r="X2804">
        <v>0</v>
      </c>
      <c r="Y2804">
        <v>173</v>
      </c>
      <c r="Z2804">
        <v>0</v>
      </c>
      <c r="AA2804">
        <v>173</v>
      </c>
      <c r="AB2804" s="24">
        <f>VLOOKUP(B2804,population!$B$2:$D$54,3,0)</f>
        <v>2096829</v>
      </c>
      <c r="AC2804" s="24" t="str">
        <f>VLOOKUP(B2804,regions!$A$2:$B$54,2,0)</f>
        <v>West</v>
      </c>
      <c r="AD2804" s="24" t="str">
        <f>VLOOKUP(B2804,population!$B$2:$C$54,2,0)</f>
        <v> New Mexico</v>
      </c>
      <c r="AE2804" s="24">
        <f>IFERROR(VLOOKUP(AD2804,'pop density'!$A$1:$B$51,2,0),"")</f>
        <v>17.2</v>
      </c>
      <c r="AF2804" s="24" t="str">
        <f t="shared" si="43"/>
        <v>00017.2- New Mexico</v>
      </c>
    </row>
    <row r="2805" spans="1:32" x14ac:dyDescent="0.25">
      <c r="A2805">
        <v>20200331</v>
      </c>
      <c r="B2805" t="s">
        <v>2931</v>
      </c>
      <c r="C2805">
        <v>281</v>
      </c>
      <c r="D2805">
        <v>12246</v>
      </c>
      <c r="F2805">
        <v>22</v>
      </c>
      <c r="L2805">
        <v>26</v>
      </c>
      <c r="M2805" t="s">
        <v>62</v>
      </c>
      <c r="N2805" s="1">
        <v>43921</v>
      </c>
      <c r="O2805" t="s">
        <v>2957</v>
      </c>
      <c r="P2805" t="s">
        <v>80</v>
      </c>
      <c r="Q2805">
        <v>4</v>
      </c>
      <c r="S2805">
        <v>12527</v>
      </c>
      <c r="T2805">
        <v>12527</v>
      </c>
      <c r="U2805">
        <v>12527</v>
      </c>
      <c r="V2805">
        <v>35</v>
      </c>
      <c r="W2805">
        <v>2</v>
      </c>
      <c r="X2805">
        <v>0</v>
      </c>
      <c r="Y2805">
        <v>1304</v>
      </c>
      <c r="Z2805">
        <v>44</v>
      </c>
      <c r="AA2805">
        <v>1348</v>
      </c>
      <c r="AB2805" s="24">
        <f>VLOOKUP(B2805,population!$B$2:$D$54,3,0)</f>
        <v>2096829</v>
      </c>
      <c r="AC2805" s="24" t="str">
        <f>VLOOKUP(B2805,regions!$A$2:$B$54,2,0)</f>
        <v>West</v>
      </c>
      <c r="AD2805" s="24" t="str">
        <f>VLOOKUP(B2805,population!$B$2:$C$54,2,0)</f>
        <v> New Mexico</v>
      </c>
      <c r="AE2805" s="24">
        <f>IFERROR(VLOOKUP(AD2805,'pop density'!$A$1:$B$51,2,0),"")</f>
        <v>17.2</v>
      </c>
      <c r="AF2805" s="24" t="str">
        <f t="shared" si="43"/>
        <v>00017.2- New Mexico</v>
      </c>
    </row>
    <row r="2806" spans="1:32" x14ac:dyDescent="0.25">
      <c r="A2806">
        <v>20200401</v>
      </c>
      <c r="B2806" t="s">
        <v>2931</v>
      </c>
      <c r="C2806">
        <v>315</v>
      </c>
      <c r="D2806">
        <v>12925</v>
      </c>
      <c r="F2806">
        <v>24</v>
      </c>
      <c r="L2806">
        <v>26</v>
      </c>
      <c r="M2806" t="s">
        <v>62</v>
      </c>
      <c r="N2806" s="1">
        <v>43921.931944444441</v>
      </c>
      <c r="O2806" t="s">
        <v>2958</v>
      </c>
      <c r="P2806" t="s">
        <v>82</v>
      </c>
      <c r="Q2806">
        <v>5</v>
      </c>
      <c r="S2806">
        <v>13240</v>
      </c>
      <c r="T2806">
        <v>13240</v>
      </c>
      <c r="U2806">
        <v>13240</v>
      </c>
      <c r="V2806">
        <v>35</v>
      </c>
      <c r="W2806">
        <v>1</v>
      </c>
      <c r="X2806">
        <v>0</v>
      </c>
      <c r="Y2806">
        <v>679</v>
      </c>
      <c r="Z2806">
        <v>34</v>
      </c>
      <c r="AA2806">
        <v>713</v>
      </c>
      <c r="AB2806" s="24">
        <f>VLOOKUP(B2806,population!$B$2:$D$54,3,0)</f>
        <v>2096829</v>
      </c>
      <c r="AC2806" s="24" t="str">
        <f>VLOOKUP(B2806,regions!$A$2:$B$54,2,0)</f>
        <v>West</v>
      </c>
      <c r="AD2806" s="24" t="str">
        <f>VLOOKUP(B2806,population!$B$2:$C$54,2,0)</f>
        <v> New Mexico</v>
      </c>
      <c r="AE2806" s="24">
        <f>IFERROR(VLOOKUP(AD2806,'pop density'!$A$1:$B$51,2,0),"")</f>
        <v>17.2</v>
      </c>
      <c r="AF2806" s="24" t="str">
        <f t="shared" si="43"/>
        <v>00017.2- New Mexico</v>
      </c>
    </row>
    <row r="2807" spans="1:32" x14ac:dyDescent="0.25">
      <c r="A2807">
        <v>20200402</v>
      </c>
      <c r="B2807" t="s">
        <v>2931</v>
      </c>
      <c r="C2807">
        <v>363</v>
      </c>
      <c r="D2807">
        <v>13648</v>
      </c>
      <c r="F2807">
        <v>31</v>
      </c>
      <c r="L2807">
        <v>26</v>
      </c>
      <c r="M2807" t="s">
        <v>62</v>
      </c>
      <c r="N2807" s="1">
        <v>43922</v>
      </c>
      <c r="O2807" t="s">
        <v>2959</v>
      </c>
      <c r="P2807" t="s">
        <v>84</v>
      </c>
      <c r="Q2807">
        <v>6</v>
      </c>
      <c r="S2807">
        <v>14011</v>
      </c>
      <c r="T2807">
        <v>14011</v>
      </c>
      <c r="U2807">
        <v>14011</v>
      </c>
      <c r="V2807">
        <v>35</v>
      </c>
      <c r="W2807">
        <v>1</v>
      </c>
      <c r="X2807">
        <v>0</v>
      </c>
      <c r="Y2807">
        <v>723</v>
      </c>
      <c r="Z2807">
        <v>48</v>
      </c>
      <c r="AA2807">
        <v>771</v>
      </c>
      <c r="AB2807" s="24">
        <f>VLOOKUP(B2807,population!$B$2:$D$54,3,0)</f>
        <v>2096829</v>
      </c>
      <c r="AC2807" s="24" t="str">
        <f>VLOOKUP(B2807,regions!$A$2:$B$54,2,0)</f>
        <v>West</v>
      </c>
      <c r="AD2807" s="24" t="str">
        <f>VLOOKUP(B2807,population!$B$2:$C$54,2,0)</f>
        <v> New Mexico</v>
      </c>
      <c r="AE2807" s="24">
        <f>IFERROR(VLOOKUP(AD2807,'pop density'!$A$1:$B$51,2,0),"")</f>
        <v>17.2</v>
      </c>
      <c r="AF2807" s="24" t="str">
        <f t="shared" si="43"/>
        <v>00017.2- New Mexico</v>
      </c>
    </row>
    <row r="2808" spans="1:32" x14ac:dyDescent="0.25">
      <c r="A2808">
        <v>20200403</v>
      </c>
      <c r="B2808" t="s">
        <v>2931</v>
      </c>
      <c r="C2808">
        <v>403</v>
      </c>
      <c r="D2808">
        <v>14375</v>
      </c>
      <c r="F2808">
        <v>31</v>
      </c>
      <c r="L2808">
        <v>26</v>
      </c>
      <c r="M2808" t="s">
        <v>62</v>
      </c>
      <c r="N2808" s="1">
        <v>43923</v>
      </c>
      <c r="O2808" t="s">
        <v>2960</v>
      </c>
      <c r="P2808" t="s">
        <v>86</v>
      </c>
      <c r="Q2808">
        <v>7</v>
      </c>
      <c r="S2808">
        <v>14778</v>
      </c>
      <c r="T2808">
        <v>14778</v>
      </c>
      <c r="U2808">
        <v>14778</v>
      </c>
      <c r="V2808">
        <v>35</v>
      </c>
      <c r="W2808">
        <v>1</v>
      </c>
      <c r="X2808">
        <v>0</v>
      </c>
      <c r="Y2808">
        <v>727</v>
      </c>
      <c r="Z2808">
        <v>40</v>
      </c>
      <c r="AA2808">
        <v>767</v>
      </c>
      <c r="AB2808" s="24">
        <f>VLOOKUP(B2808,population!$B$2:$D$54,3,0)</f>
        <v>2096829</v>
      </c>
      <c r="AC2808" s="24" t="str">
        <f>VLOOKUP(B2808,regions!$A$2:$B$54,2,0)</f>
        <v>West</v>
      </c>
      <c r="AD2808" s="24" t="str">
        <f>VLOOKUP(B2808,population!$B$2:$C$54,2,0)</f>
        <v> New Mexico</v>
      </c>
      <c r="AE2808" s="24">
        <f>IFERROR(VLOOKUP(AD2808,'pop density'!$A$1:$B$51,2,0),"")</f>
        <v>17.2</v>
      </c>
      <c r="AF2808" s="24" t="str">
        <f t="shared" si="43"/>
        <v>00017.2- New Mexico</v>
      </c>
    </row>
    <row r="2809" spans="1:32" x14ac:dyDescent="0.25">
      <c r="A2809">
        <v>20200404</v>
      </c>
      <c r="B2809" t="s">
        <v>2931</v>
      </c>
      <c r="C2809">
        <v>495</v>
      </c>
      <c r="D2809">
        <v>15137</v>
      </c>
      <c r="F2809">
        <v>41</v>
      </c>
      <c r="J2809">
        <v>18</v>
      </c>
      <c r="L2809">
        <v>26</v>
      </c>
      <c r="M2809" t="s">
        <v>62</v>
      </c>
      <c r="N2809" s="1">
        <v>43924</v>
      </c>
      <c r="O2809" t="s">
        <v>2961</v>
      </c>
      <c r="P2809" t="s">
        <v>88</v>
      </c>
      <c r="Q2809">
        <v>10</v>
      </c>
      <c r="S2809">
        <v>15632</v>
      </c>
      <c r="T2809">
        <v>15632</v>
      </c>
      <c r="U2809">
        <v>15632</v>
      </c>
      <c r="V2809">
        <v>35</v>
      </c>
      <c r="W2809">
        <v>3</v>
      </c>
      <c r="X2809">
        <v>0</v>
      </c>
      <c r="Y2809">
        <v>762</v>
      </c>
      <c r="Z2809">
        <v>92</v>
      </c>
      <c r="AA2809">
        <v>854</v>
      </c>
      <c r="AB2809" s="24">
        <f>VLOOKUP(B2809,population!$B$2:$D$54,3,0)</f>
        <v>2096829</v>
      </c>
      <c r="AC2809" s="24" t="str">
        <f>VLOOKUP(B2809,regions!$A$2:$B$54,2,0)</f>
        <v>West</v>
      </c>
      <c r="AD2809" s="24" t="str">
        <f>VLOOKUP(B2809,population!$B$2:$C$54,2,0)</f>
        <v> New Mexico</v>
      </c>
      <c r="AE2809" s="24">
        <f>IFERROR(VLOOKUP(AD2809,'pop density'!$A$1:$B$51,2,0),"")</f>
        <v>17.2</v>
      </c>
      <c r="AF2809" s="24" t="str">
        <f t="shared" si="43"/>
        <v>00017.2- New Mexico</v>
      </c>
    </row>
    <row r="2810" spans="1:32" x14ac:dyDescent="0.25">
      <c r="A2810">
        <v>20200405</v>
      </c>
      <c r="B2810" t="s">
        <v>2931</v>
      </c>
      <c r="C2810">
        <v>543</v>
      </c>
      <c r="D2810">
        <v>16285</v>
      </c>
      <c r="F2810">
        <v>37</v>
      </c>
      <c r="J2810">
        <v>18</v>
      </c>
      <c r="L2810">
        <v>54</v>
      </c>
      <c r="M2810" t="s">
        <v>62</v>
      </c>
      <c r="N2810" s="1">
        <v>43925</v>
      </c>
      <c r="O2810" t="s">
        <v>2962</v>
      </c>
      <c r="P2810" t="s">
        <v>90</v>
      </c>
      <c r="Q2810">
        <v>11</v>
      </c>
      <c r="S2810">
        <v>16828</v>
      </c>
      <c r="T2810">
        <v>16828</v>
      </c>
      <c r="U2810">
        <v>16828</v>
      </c>
      <c r="V2810">
        <v>35</v>
      </c>
      <c r="W2810">
        <v>1</v>
      </c>
      <c r="X2810">
        <v>0</v>
      </c>
      <c r="Y2810">
        <v>1148</v>
      </c>
      <c r="Z2810">
        <v>48</v>
      </c>
      <c r="AA2810">
        <v>1196</v>
      </c>
      <c r="AB2810" s="24">
        <f>VLOOKUP(B2810,population!$B$2:$D$54,3,0)</f>
        <v>2096829</v>
      </c>
      <c r="AC2810" s="24" t="str">
        <f>VLOOKUP(B2810,regions!$A$2:$B$54,2,0)</f>
        <v>West</v>
      </c>
      <c r="AD2810" s="24" t="str">
        <f>VLOOKUP(B2810,population!$B$2:$C$54,2,0)</f>
        <v> New Mexico</v>
      </c>
      <c r="AE2810" s="24">
        <f>IFERROR(VLOOKUP(AD2810,'pop density'!$A$1:$B$51,2,0),"")</f>
        <v>17.2</v>
      </c>
      <c r="AF2810" s="24" t="str">
        <f t="shared" si="43"/>
        <v>00017.2- New Mexico</v>
      </c>
    </row>
    <row r="2811" spans="1:32" x14ac:dyDescent="0.25">
      <c r="A2811">
        <v>20200406</v>
      </c>
      <c r="B2811" t="s">
        <v>2931</v>
      </c>
      <c r="C2811">
        <v>624</v>
      </c>
      <c r="D2811">
        <v>18512</v>
      </c>
      <c r="F2811">
        <v>45</v>
      </c>
      <c r="J2811">
        <v>18</v>
      </c>
      <c r="L2811">
        <v>130</v>
      </c>
      <c r="M2811" t="s">
        <v>62</v>
      </c>
      <c r="N2811" s="1">
        <v>43927</v>
      </c>
      <c r="O2811" t="s">
        <v>2963</v>
      </c>
      <c r="P2811" t="s">
        <v>92</v>
      </c>
      <c r="Q2811">
        <v>12</v>
      </c>
      <c r="S2811">
        <v>19136</v>
      </c>
      <c r="T2811">
        <v>19136</v>
      </c>
      <c r="U2811">
        <v>19136</v>
      </c>
      <c r="V2811">
        <v>35</v>
      </c>
      <c r="W2811">
        <v>1</v>
      </c>
      <c r="X2811">
        <v>0</v>
      </c>
      <c r="Y2811">
        <v>2227</v>
      </c>
      <c r="Z2811">
        <v>81</v>
      </c>
      <c r="AA2811">
        <v>2308</v>
      </c>
      <c r="AB2811" s="24">
        <f>VLOOKUP(B2811,population!$B$2:$D$54,3,0)</f>
        <v>2096829</v>
      </c>
      <c r="AC2811" s="24" t="str">
        <f>VLOOKUP(B2811,regions!$A$2:$B$54,2,0)</f>
        <v>West</v>
      </c>
      <c r="AD2811" s="24" t="str">
        <f>VLOOKUP(B2811,population!$B$2:$C$54,2,0)</f>
        <v> New Mexico</v>
      </c>
      <c r="AE2811" s="24">
        <f>IFERROR(VLOOKUP(AD2811,'pop density'!$A$1:$B$51,2,0),"")</f>
        <v>17.2</v>
      </c>
      <c r="AF2811" s="24" t="str">
        <f t="shared" si="43"/>
        <v>00017.2- New Mexico</v>
      </c>
    </row>
    <row r="2812" spans="1:32" x14ac:dyDescent="0.25">
      <c r="A2812">
        <v>20200407</v>
      </c>
      <c r="B2812" t="s">
        <v>2931</v>
      </c>
      <c r="C2812">
        <v>686</v>
      </c>
      <c r="D2812">
        <v>21139</v>
      </c>
      <c r="F2812">
        <v>48</v>
      </c>
      <c r="J2812">
        <v>18</v>
      </c>
      <c r="L2812">
        <v>133</v>
      </c>
      <c r="M2812" t="s">
        <v>62</v>
      </c>
      <c r="N2812" s="1">
        <v>43927</v>
      </c>
      <c r="O2812" t="s">
        <v>2964</v>
      </c>
      <c r="P2812" t="s">
        <v>94</v>
      </c>
      <c r="Q2812">
        <v>12</v>
      </c>
      <c r="S2812">
        <v>21825</v>
      </c>
      <c r="T2812">
        <v>21825</v>
      </c>
      <c r="U2812">
        <v>21825</v>
      </c>
      <c r="V2812">
        <v>35</v>
      </c>
      <c r="W2812">
        <v>0</v>
      </c>
      <c r="X2812">
        <v>0</v>
      </c>
      <c r="Y2812">
        <v>2627</v>
      </c>
      <c r="Z2812">
        <v>62</v>
      </c>
      <c r="AA2812">
        <v>2689</v>
      </c>
      <c r="AB2812" s="24">
        <f>VLOOKUP(B2812,population!$B$2:$D$54,3,0)</f>
        <v>2096829</v>
      </c>
      <c r="AC2812" s="24" t="str">
        <f>VLOOKUP(B2812,regions!$A$2:$B$54,2,0)</f>
        <v>West</v>
      </c>
      <c r="AD2812" s="24" t="str">
        <f>VLOOKUP(B2812,population!$B$2:$C$54,2,0)</f>
        <v> New Mexico</v>
      </c>
      <c r="AE2812" s="24">
        <f>IFERROR(VLOOKUP(AD2812,'pop density'!$A$1:$B$51,2,0),"")</f>
        <v>17.2</v>
      </c>
      <c r="AF2812" s="24" t="str">
        <f t="shared" si="43"/>
        <v>00017.2- New Mexico</v>
      </c>
    </row>
    <row r="2813" spans="1:32" x14ac:dyDescent="0.25">
      <c r="A2813">
        <v>20200408</v>
      </c>
      <c r="B2813" t="s">
        <v>2931</v>
      </c>
      <c r="C2813">
        <v>794</v>
      </c>
      <c r="D2813">
        <v>21451</v>
      </c>
      <c r="F2813">
        <v>51</v>
      </c>
      <c r="J2813">
        <v>18</v>
      </c>
      <c r="L2813">
        <v>171</v>
      </c>
      <c r="M2813" t="s">
        <v>62</v>
      </c>
      <c r="N2813" s="1">
        <v>43928</v>
      </c>
      <c r="O2813" t="s">
        <v>2965</v>
      </c>
      <c r="P2813" t="s">
        <v>96</v>
      </c>
      <c r="Q2813">
        <v>13</v>
      </c>
      <c r="S2813">
        <v>22245</v>
      </c>
      <c r="T2813">
        <v>22245</v>
      </c>
      <c r="U2813">
        <v>22245</v>
      </c>
      <c r="V2813">
        <v>35</v>
      </c>
      <c r="W2813">
        <v>1</v>
      </c>
      <c r="X2813">
        <v>0</v>
      </c>
      <c r="Y2813">
        <v>312</v>
      </c>
      <c r="Z2813">
        <v>108</v>
      </c>
      <c r="AA2813">
        <v>420</v>
      </c>
      <c r="AB2813" s="24">
        <f>VLOOKUP(B2813,population!$B$2:$D$54,3,0)</f>
        <v>2096829</v>
      </c>
      <c r="AC2813" s="24" t="str">
        <f>VLOOKUP(B2813,regions!$A$2:$B$54,2,0)</f>
        <v>West</v>
      </c>
      <c r="AD2813" s="24" t="str">
        <f>VLOOKUP(B2813,population!$B$2:$C$54,2,0)</f>
        <v> New Mexico</v>
      </c>
      <c r="AE2813" s="24">
        <f>IFERROR(VLOOKUP(AD2813,'pop density'!$A$1:$B$51,2,0),"")</f>
        <v>17.2</v>
      </c>
      <c r="AF2813" s="24" t="str">
        <f t="shared" si="43"/>
        <v>00017.2- New Mexico</v>
      </c>
    </row>
    <row r="2814" spans="1:32" x14ac:dyDescent="0.25">
      <c r="A2814">
        <v>20200409</v>
      </c>
      <c r="B2814" t="s">
        <v>2931</v>
      </c>
      <c r="C2814">
        <v>865</v>
      </c>
      <c r="D2814">
        <v>22942</v>
      </c>
      <c r="F2814">
        <v>59</v>
      </c>
      <c r="J2814">
        <v>18</v>
      </c>
      <c r="L2814">
        <v>201</v>
      </c>
      <c r="M2814" t="s">
        <v>62</v>
      </c>
      <c r="N2814" s="1">
        <v>43929</v>
      </c>
      <c r="O2814" t="s">
        <v>2966</v>
      </c>
      <c r="P2814" t="s">
        <v>98</v>
      </c>
      <c r="Q2814">
        <v>16</v>
      </c>
      <c r="S2814">
        <v>23807</v>
      </c>
      <c r="T2814">
        <v>23807</v>
      </c>
      <c r="U2814">
        <v>23807</v>
      </c>
      <c r="V2814">
        <v>35</v>
      </c>
      <c r="W2814">
        <v>3</v>
      </c>
      <c r="X2814">
        <v>0</v>
      </c>
      <c r="Y2814">
        <v>1491</v>
      </c>
      <c r="Z2814">
        <v>71</v>
      </c>
      <c r="AA2814">
        <v>1562</v>
      </c>
      <c r="AB2814" s="24">
        <f>VLOOKUP(B2814,population!$B$2:$D$54,3,0)</f>
        <v>2096829</v>
      </c>
      <c r="AC2814" s="24" t="str">
        <f>VLOOKUP(B2814,regions!$A$2:$B$54,2,0)</f>
        <v>West</v>
      </c>
      <c r="AD2814" s="24" t="str">
        <f>VLOOKUP(B2814,population!$B$2:$C$54,2,0)</f>
        <v> New Mexico</v>
      </c>
      <c r="AE2814" s="24">
        <f>IFERROR(VLOOKUP(AD2814,'pop density'!$A$1:$B$51,2,0),"")</f>
        <v>17.2</v>
      </c>
      <c r="AF2814" s="24" t="str">
        <f t="shared" si="43"/>
        <v>00017.2- New Mexico</v>
      </c>
    </row>
    <row r="2815" spans="1:32" x14ac:dyDescent="0.25">
      <c r="A2815">
        <v>20200410</v>
      </c>
      <c r="B2815" t="s">
        <v>2931</v>
      </c>
      <c r="C2815">
        <v>1091</v>
      </c>
      <c r="D2815">
        <v>26007</v>
      </c>
      <c r="F2815">
        <v>73</v>
      </c>
      <c r="J2815">
        <v>18</v>
      </c>
      <c r="L2815">
        <v>217</v>
      </c>
      <c r="M2815" t="s">
        <v>62</v>
      </c>
      <c r="N2815" s="1">
        <v>43931</v>
      </c>
      <c r="O2815" t="s">
        <v>2967</v>
      </c>
      <c r="P2815" t="s">
        <v>100</v>
      </c>
      <c r="Q2815">
        <v>19</v>
      </c>
      <c r="S2815">
        <v>27098</v>
      </c>
      <c r="T2815">
        <v>27098</v>
      </c>
      <c r="U2815">
        <v>27098</v>
      </c>
      <c r="V2815">
        <v>35</v>
      </c>
      <c r="W2815">
        <v>3</v>
      </c>
      <c r="X2815">
        <v>0</v>
      </c>
      <c r="Y2815">
        <v>3065</v>
      </c>
      <c r="Z2815">
        <v>226</v>
      </c>
      <c r="AA2815">
        <v>3291</v>
      </c>
      <c r="AB2815" s="24">
        <f>VLOOKUP(B2815,population!$B$2:$D$54,3,0)</f>
        <v>2096829</v>
      </c>
      <c r="AC2815" s="24" t="str">
        <f>VLOOKUP(B2815,regions!$A$2:$B$54,2,0)</f>
        <v>West</v>
      </c>
      <c r="AD2815" s="24" t="str">
        <f>VLOOKUP(B2815,population!$B$2:$C$54,2,0)</f>
        <v> New Mexico</v>
      </c>
      <c r="AE2815" s="24">
        <f>IFERROR(VLOOKUP(AD2815,'pop density'!$A$1:$B$51,2,0),"")</f>
        <v>17.2</v>
      </c>
      <c r="AF2815" s="24" t="str">
        <f t="shared" si="43"/>
        <v>00017.2- New Mexico</v>
      </c>
    </row>
    <row r="2816" spans="1:32" x14ac:dyDescent="0.25">
      <c r="A2816">
        <v>20200411</v>
      </c>
      <c r="B2816" t="s">
        <v>2931</v>
      </c>
      <c r="C2816">
        <v>1091</v>
      </c>
      <c r="D2816">
        <v>26007</v>
      </c>
      <c r="F2816">
        <v>75</v>
      </c>
      <c r="J2816">
        <v>18</v>
      </c>
      <c r="L2816">
        <v>235</v>
      </c>
      <c r="M2816" t="s">
        <v>62</v>
      </c>
      <c r="N2816" s="1">
        <v>43931</v>
      </c>
      <c r="O2816" t="s">
        <v>2968</v>
      </c>
      <c r="P2816" t="s">
        <v>102</v>
      </c>
      <c r="Q2816">
        <v>19</v>
      </c>
      <c r="S2816">
        <v>27098</v>
      </c>
      <c r="T2816">
        <v>27098</v>
      </c>
      <c r="U2816">
        <v>27098</v>
      </c>
      <c r="V2816">
        <v>35</v>
      </c>
      <c r="W2816">
        <v>0</v>
      </c>
      <c r="X2816">
        <v>0</v>
      </c>
      <c r="Y2816">
        <v>0</v>
      </c>
      <c r="Z2816">
        <v>0</v>
      </c>
      <c r="AA2816">
        <v>0</v>
      </c>
      <c r="AB2816" s="24">
        <f>VLOOKUP(B2816,population!$B$2:$D$54,3,0)</f>
        <v>2096829</v>
      </c>
      <c r="AC2816" s="24" t="str">
        <f>VLOOKUP(B2816,regions!$A$2:$B$54,2,0)</f>
        <v>West</v>
      </c>
      <c r="AD2816" s="24" t="str">
        <f>VLOOKUP(B2816,population!$B$2:$C$54,2,0)</f>
        <v> New Mexico</v>
      </c>
      <c r="AE2816" s="24">
        <f>IFERROR(VLOOKUP(AD2816,'pop density'!$A$1:$B$51,2,0),"")</f>
        <v>17.2</v>
      </c>
      <c r="AF2816" s="24" t="str">
        <f t="shared" si="43"/>
        <v>00017.2- New Mexico</v>
      </c>
    </row>
    <row r="2817" spans="1:32" x14ac:dyDescent="0.25">
      <c r="A2817">
        <v>20200412</v>
      </c>
      <c r="B2817" t="s">
        <v>2931</v>
      </c>
      <c r="C2817">
        <v>1174</v>
      </c>
      <c r="D2817">
        <v>27518</v>
      </c>
      <c r="F2817">
        <v>78</v>
      </c>
      <c r="J2817">
        <v>18</v>
      </c>
      <c r="L2817">
        <v>235</v>
      </c>
      <c r="M2817" t="s">
        <v>62</v>
      </c>
      <c r="N2817" s="1">
        <v>43932</v>
      </c>
      <c r="O2817" t="s">
        <v>2969</v>
      </c>
      <c r="P2817" t="s">
        <v>104</v>
      </c>
      <c r="Q2817">
        <v>20</v>
      </c>
      <c r="S2817">
        <v>28692</v>
      </c>
      <c r="T2817">
        <v>28692</v>
      </c>
      <c r="U2817">
        <v>28692</v>
      </c>
      <c r="V2817">
        <v>35</v>
      </c>
      <c r="W2817">
        <v>1</v>
      </c>
      <c r="X2817">
        <v>0</v>
      </c>
      <c r="Y2817">
        <v>1511</v>
      </c>
      <c r="Z2817">
        <v>83</v>
      </c>
      <c r="AA2817">
        <v>1594</v>
      </c>
      <c r="AB2817" s="24">
        <f>VLOOKUP(B2817,population!$B$2:$D$54,3,0)</f>
        <v>2096829</v>
      </c>
      <c r="AC2817" s="24" t="str">
        <f>VLOOKUP(B2817,regions!$A$2:$B$54,2,0)</f>
        <v>West</v>
      </c>
      <c r="AD2817" s="24" t="str">
        <f>VLOOKUP(B2817,population!$B$2:$C$54,2,0)</f>
        <v> New Mexico</v>
      </c>
      <c r="AE2817" s="24">
        <f>IFERROR(VLOOKUP(AD2817,'pop density'!$A$1:$B$51,2,0),"")</f>
        <v>17.2</v>
      </c>
      <c r="AF2817" s="24" t="str">
        <f t="shared" si="43"/>
        <v>00017.2- New Mexico</v>
      </c>
    </row>
    <row r="2818" spans="1:32" x14ac:dyDescent="0.25">
      <c r="A2818">
        <v>20200413</v>
      </c>
      <c r="B2818" t="s">
        <v>2931</v>
      </c>
      <c r="C2818">
        <v>1245</v>
      </c>
      <c r="D2818">
        <v>29270</v>
      </c>
      <c r="F2818">
        <v>80</v>
      </c>
      <c r="L2818">
        <v>295</v>
      </c>
      <c r="M2818" t="s">
        <v>62</v>
      </c>
      <c r="N2818" s="1">
        <v>43934</v>
      </c>
      <c r="O2818" t="s">
        <v>2970</v>
      </c>
      <c r="P2818" t="s">
        <v>106</v>
      </c>
      <c r="Q2818">
        <v>26</v>
      </c>
      <c r="S2818">
        <v>30515</v>
      </c>
      <c r="T2818">
        <v>30515</v>
      </c>
      <c r="U2818">
        <v>30515</v>
      </c>
      <c r="V2818">
        <v>35</v>
      </c>
      <c r="W2818">
        <v>6</v>
      </c>
      <c r="X2818">
        <v>0</v>
      </c>
      <c r="Y2818">
        <v>1752</v>
      </c>
      <c r="Z2818">
        <v>71</v>
      </c>
      <c r="AA2818">
        <v>1823</v>
      </c>
      <c r="AB2818" s="24">
        <f>VLOOKUP(B2818,population!$B$2:$D$54,3,0)</f>
        <v>2096829</v>
      </c>
      <c r="AC2818" s="24" t="str">
        <f>VLOOKUP(B2818,regions!$A$2:$B$54,2,0)</f>
        <v>West</v>
      </c>
      <c r="AD2818" s="24" t="str">
        <f>VLOOKUP(B2818,population!$B$2:$C$54,2,0)</f>
        <v> New Mexico</v>
      </c>
      <c r="AE2818" s="24">
        <f>IFERROR(VLOOKUP(AD2818,'pop density'!$A$1:$B$51,2,0),"")</f>
        <v>17.2</v>
      </c>
      <c r="AF2818" s="24" t="str">
        <f t="shared" si="43"/>
        <v>00017.2- New Mexico</v>
      </c>
    </row>
    <row r="2819" spans="1:32" x14ac:dyDescent="0.25">
      <c r="A2819">
        <v>20200414</v>
      </c>
      <c r="B2819" t="s">
        <v>2931</v>
      </c>
      <c r="C2819">
        <v>1345</v>
      </c>
      <c r="D2819">
        <v>30625</v>
      </c>
      <c r="F2819">
        <v>87</v>
      </c>
      <c r="G2819">
        <v>181</v>
      </c>
      <c r="L2819">
        <v>304</v>
      </c>
      <c r="M2819" t="s">
        <v>62</v>
      </c>
      <c r="N2819" s="1">
        <v>43935.87222222222</v>
      </c>
      <c r="O2819" t="s">
        <v>2971</v>
      </c>
      <c r="P2819" t="s">
        <v>108</v>
      </c>
      <c r="Q2819">
        <v>31</v>
      </c>
      <c r="R2819">
        <v>181</v>
      </c>
      <c r="S2819">
        <v>31970</v>
      </c>
      <c r="T2819">
        <v>31970</v>
      </c>
      <c r="U2819">
        <v>31970</v>
      </c>
      <c r="V2819">
        <v>35</v>
      </c>
      <c r="W2819">
        <v>5</v>
      </c>
      <c r="X2819">
        <v>181</v>
      </c>
      <c r="Y2819">
        <v>1355</v>
      </c>
      <c r="Z2819">
        <v>100</v>
      </c>
      <c r="AA2819">
        <v>1455</v>
      </c>
      <c r="AB2819" s="24">
        <f>VLOOKUP(B2819,population!$B$2:$D$54,3,0)</f>
        <v>2096829</v>
      </c>
      <c r="AC2819" s="24" t="str">
        <f>VLOOKUP(B2819,regions!$A$2:$B$54,2,0)</f>
        <v>West</v>
      </c>
      <c r="AD2819" s="24" t="str">
        <f>VLOOKUP(B2819,population!$B$2:$C$54,2,0)</f>
        <v> New Mexico</v>
      </c>
      <c r="AE2819" s="24">
        <f>IFERROR(VLOOKUP(AD2819,'pop density'!$A$1:$B$51,2,0),"")</f>
        <v>17.2</v>
      </c>
      <c r="AF2819" s="24" t="str">
        <f t="shared" ref="AF2819:AF2882" si="44">IFERROR(TEXT(AE2819, "00000.0") &amp; "-" &amp; AD2819,"")</f>
        <v>00017.2- New Mexico</v>
      </c>
    </row>
    <row r="2820" spans="1:32" x14ac:dyDescent="0.25">
      <c r="A2820">
        <v>20200415</v>
      </c>
      <c r="B2820" t="s">
        <v>2931</v>
      </c>
      <c r="C2820">
        <v>1407</v>
      </c>
      <c r="D2820">
        <v>31443</v>
      </c>
      <c r="F2820">
        <v>87</v>
      </c>
      <c r="G2820">
        <v>181</v>
      </c>
      <c r="L2820">
        <v>340</v>
      </c>
      <c r="M2820" t="s">
        <v>62</v>
      </c>
      <c r="N2820" s="1">
        <v>43935.788888888892</v>
      </c>
      <c r="O2820" t="s">
        <v>2972</v>
      </c>
      <c r="P2820" t="s">
        <v>110</v>
      </c>
      <c r="Q2820">
        <v>36</v>
      </c>
      <c r="R2820">
        <v>181</v>
      </c>
      <c r="S2820">
        <v>32850</v>
      </c>
      <c r="T2820">
        <v>32850</v>
      </c>
      <c r="U2820">
        <v>32850</v>
      </c>
      <c r="V2820">
        <v>35</v>
      </c>
      <c r="W2820">
        <v>5</v>
      </c>
      <c r="X2820">
        <v>0</v>
      </c>
      <c r="Y2820">
        <v>818</v>
      </c>
      <c r="Z2820">
        <v>62</v>
      </c>
      <c r="AA2820">
        <v>880</v>
      </c>
      <c r="AB2820" s="24">
        <f>VLOOKUP(B2820,population!$B$2:$D$54,3,0)</f>
        <v>2096829</v>
      </c>
      <c r="AC2820" s="24" t="str">
        <f>VLOOKUP(B2820,regions!$A$2:$B$54,2,0)</f>
        <v>West</v>
      </c>
      <c r="AD2820" s="24" t="str">
        <f>VLOOKUP(B2820,population!$B$2:$C$54,2,0)</f>
        <v> New Mexico</v>
      </c>
      <c r="AE2820" s="24">
        <f>IFERROR(VLOOKUP(AD2820,'pop density'!$A$1:$B$51,2,0),"")</f>
        <v>17.2</v>
      </c>
      <c r="AF2820" s="24" t="str">
        <f t="shared" si="44"/>
        <v>00017.2- New Mexico</v>
      </c>
    </row>
    <row r="2821" spans="1:32" x14ac:dyDescent="0.25">
      <c r="A2821">
        <v>20200416</v>
      </c>
      <c r="B2821" t="s">
        <v>2931</v>
      </c>
      <c r="C2821">
        <v>1484</v>
      </c>
      <c r="D2821">
        <v>31910</v>
      </c>
      <c r="F2821">
        <v>90</v>
      </c>
      <c r="G2821">
        <v>215</v>
      </c>
      <c r="L2821">
        <v>353</v>
      </c>
      <c r="M2821" t="s">
        <v>62</v>
      </c>
      <c r="N2821" s="1">
        <v>43937.79791666667</v>
      </c>
      <c r="O2821" t="s">
        <v>2973</v>
      </c>
      <c r="P2821" t="s">
        <v>112</v>
      </c>
      <c r="Q2821">
        <v>36</v>
      </c>
      <c r="R2821">
        <v>215</v>
      </c>
      <c r="S2821">
        <v>33394</v>
      </c>
      <c r="T2821">
        <v>33394</v>
      </c>
      <c r="U2821">
        <v>33394</v>
      </c>
      <c r="V2821">
        <v>35</v>
      </c>
      <c r="W2821">
        <v>0</v>
      </c>
      <c r="X2821">
        <v>34</v>
      </c>
      <c r="Y2821">
        <v>467</v>
      </c>
      <c r="Z2821">
        <v>77</v>
      </c>
      <c r="AA2821">
        <v>544</v>
      </c>
      <c r="AB2821" s="24">
        <f>VLOOKUP(B2821,population!$B$2:$D$54,3,0)</f>
        <v>2096829</v>
      </c>
      <c r="AC2821" s="24" t="str">
        <f>VLOOKUP(B2821,regions!$A$2:$B$54,2,0)</f>
        <v>West</v>
      </c>
      <c r="AD2821" s="24" t="str">
        <f>VLOOKUP(B2821,population!$B$2:$C$54,2,0)</f>
        <v> New Mexico</v>
      </c>
      <c r="AE2821" s="24">
        <f>IFERROR(VLOOKUP(AD2821,'pop density'!$A$1:$B$51,2,0),"")</f>
        <v>17.2</v>
      </c>
      <c r="AF2821" s="24" t="str">
        <f t="shared" si="44"/>
        <v>00017.2- New Mexico</v>
      </c>
    </row>
    <row r="2822" spans="1:32" x14ac:dyDescent="0.25">
      <c r="A2822">
        <v>20200417</v>
      </c>
      <c r="B2822" t="s">
        <v>2931</v>
      </c>
      <c r="C2822">
        <v>1597</v>
      </c>
      <c r="D2822">
        <v>32891</v>
      </c>
      <c r="F2822">
        <v>90</v>
      </c>
      <c r="G2822">
        <v>230</v>
      </c>
      <c r="L2822">
        <v>353</v>
      </c>
      <c r="M2822" t="s">
        <v>62</v>
      </c>
      <c r="N2822" s="1">
        <v>43938.870138888888</v>
      </c>
      <c r="O2822" t="s">
        <v>2974</v>
      </c>
      <c r="P2822" t="s">
        <v>114</v>
      </c>
      <c r="Q2822">
        <v>44</v>
      </c>
      <c r="R2822">
        <v>230</v>
      </c>
      <c r="S2822">
        <v>34488</v>
      </c>
      <c r="T2822">
        <v>34488</v>
      </c>
      <c r="U2822">
        <v>34488</v>
      </c>
      <c r="V2822">
        <v>35</v>
      </c>
      <c r="W2822">
        <v>8</v>
      </c>
      <c r="X2822">
        <v>15</v>
      </c>
      <c r="Y2822">
        <v>981</v>
      </c>
      <c r="Z2822">
        <v>113</v>
      </c>
      <c r="AA2822">
        <v>1094</v>
      </c>
      <c r="AB2822" s="24">
        <f>VLOOKUP(B2822,population!$B$2:$D$54,3,0)</f>
        <v>2096829</v>
      </c>
      <c r="AC2822" s="24" t="str">
        <f>VLOOKUP(B2822,regions!$A$2:$B$54,2,0)</f>
        <v>West</v>
      </c>
      <c r="AD2822" s="24" t="str">
        <f>VLOOKUP(B2822,population!$B$2:$C$54,2,0)</f>
        <v> New Mexico</v>
      </c>
      <c r="AE2822" s="24">
        <f>IFERROR(VLOOKUP(AD2822,'pop density'!$A$1:$B$51,2,0),"")</f>
        <v>17.2</v>
      </c>
      <c r="AF2822" s="24" t="str">
        <f t="shared" si="44"/>
        <v>00017.2- New Mexico</v>
      </c>
    </row>
    <row r="2823" spans="1:32" x14ac:dyDescent="0.25">
      <c r="A2823">
        <v>20200418</v>
      </c>
      <c r="B2823" t="s">
        <v>2931</v>
      </c>
      <c r="C2823">
        <v>1711</v>
      </c>
      <c r="D2823">
        <v>33902</v>
      </c>
      <c r="F2823">
        <v>96</v>
      </c>
      <c r="G2823">
        <v>242</v>
      </c>
      <c r="L2823">
        <v>382</v>
      </c>
      <c r="M2823" t="s">
        <v>62</v>
      </c>
      <c r="N2823" s="1">
        <v>43938.911805555559</v>
      </c>
      <c r="O2823" t="s">
        <v>2975</v>
      </c>
      <c r="P2823" t="s">
        <v>116</v>
      </c>
      <c r="Q2823">
        <v>51</v>
      </c>
      <c r="R2823">
        <v>242</v>
      </c>
      <c r="S2823">
        <v>35613</v>
      </c>
      <c r="T2823">
        <v>35613</v>
      </c>
      <c r="U2823">
        <v>35613</v>
      </c>
      <c r="V2823">
        <v>35</v>
      </c>
      <c r="W2823">
        <v>7</v>
      </c>
      <c r="X2823">
        <v>12</v>
      </c>
      <c r="Y2823">
        <v>1011</v>
      </c>
      <c r="Z2823">
        <v>114</v>
      </c>
      <c r="AA2823">
        <v>1125</v>
      </c>
      <c r="AB2823" s="24">
        <f>VLOOKUP(B2823,population!$B$2:$D$54,3,0)</f>
        <v>2096829</v>
      </c>
      <c r="AC2823" s="24" t="str">
        <f>VLOOKUP(B2823,regions!$A$2:$B$54,2,0)</f>
        <v>West</v>
      </c>
      <c r="AD2823" s="24" t="str">
        <f>VLOOKUP(B2823,population!$B$2:$C$54,2,0)</f>
        <v> New Mexico</v>
      </c>
      <c r="AE2823" s="24">
        <f>IFERROR(VLOOKUP(AD2823,'pop density'!$A$1:$B$51,2,0),"")</f>
        <v>17.2</v>
      </c>
      <c r="AF2823" s="24" t="str">
        <f t="shared" si="44"/>
        <v>00017.2- New Mexico</v>
      </c>
    </row>
    <row r="2824" spans="1:32" x14ac:dyDescent="0.25">
      <c r="A2824">
        <v>20200419</v>
      </c>
      <c r="B2824" t="s">
        <v>2931</v>
      </c>
      <c r="C2824">
        <v>1798</v>
      </c>
      <c r="D2824">
        <v>34834</v>
      </c>
      <c r="F2824">
        <v>92</v>
      </c>
      <c r="G2824">
        <v>258</v>
      </c>
      <c r="L2824">
        <v>465</v>
      </c>
      <c r="M2824" t="s">
        <v>62</v>
      </c>
      <c r="N2824" s="1">
        <v>43940.823611111111</v>
      </c>
      <c r="O2824" t="s">
        <v>2976</v>
      </c>
      <c r="P2824" t="s">
        <v>118</v>
      </c>
      <c r="Q2824">
        <v>53</v>
      </c>
      <c r="R2824">
        <v>258</v>
      </c>
      <c r="S2824">
        <v>36632</v>
      </c>
      <c r="T2824">
        <v>36632</v>
      </c>
      <c r="U2824">
        <v>36632</v>
      </c>
      <c r="V2824">
        <v>35</v>
      </c>
      <c r="W2824">
        <v>2</v>
      </c>
      <c r="X2824">
        <v>16</v>
      </c>
      <c r="Y2824">
        <v>932</v>
      </c>
      <c r="Z2824">
        <v>87</v>
      </c>
      <c r="AA2824">
        <v>1019</v>
      </c>
      <c r="AB2824" s="24">
        <f>VLOOKUP(B2824,population!$B$2:$D$54,3,0)</f>
        <v>2096829</v>
      </c>
      <c r="AC2824" s="24" t="str">
        <f>VLOOKUP(B2824,regions!$A$2:$B$54,2,0)</f>
        <v>West</v>
      </c>
      <c r="AD2824" s="24" t="str">
        <f>VLOOKUP(B2824,population!$B$2:$C$54,2,0)</f>
        <v> New Mexico</v>
      </c>
      <c r="AE2824" s="24">
        <f>IFERROR(VLOOKUP(AD2824,'pop density'!$A$1:$B$51,2,0),"")</f>
        <v>17.2</v>
      </c>
      <c r="AF2824" s="24" t="str">
        <f t="shared" si="44"/>
        <v>00017.2- New Mexico</v>
      </c>
    </row>
    <row r="2825" spans="1:32" x14ac:dyDescent="0.25">
      <c r="A2825">
        <v>20200420</v>
      </c>
      <c r="B2825" t="s">
        <v>2931</v>
      </c>
      <c r="C2825">
        <v>1845</v>
      </c>
      <c r="D2825">
        <v>35197</v>
      </c>
      <c r="F2825">
        <v>103</v>
      </c>
      <c r="G2825">
        <v>274</v>
      </c>
      <c r="L2825">
        <v>487</v>
      </c>
      <c r="M2825" t="s">
        <v>62</v>
      </c>
      <c r="N2825" s="1">
        <v>43940.781944444447</v>
      </c>
      <c r="O2825" t="s">
        <v>2977</v>
      </c>
      <c r="P2825" t="s">
        <v>120</v>
      </c>
      <c r="Q2825">
        <v>55</v>
      </c>
      <c r="R2825">
        <v>274</v>
      </c>
      <c r="S2825">
        <v>37042</v>
      </c>
      <c r="T2825">
        <v>37042</v>
      </c>
      <c r="U2825">
        <v>37042</v>
      </c>
      <c r="V2825">
        <v>35</v>
      </c>
      <c r="W2825">
        <v>2</v>
      </c>
      <c r="X2825">
        <v>16</v>
      </c>
      <c r="Y2825">
        <v>363</v>
      </c>
      <c r="Z2825">
        <v>47</v>
      </c>
      <c r="AA2825">
        <v>410</v>
      </c>
      <c r="AB2825" s="24">
        <f>VLOOKUP(B2825,population!$B$2:$D$54,3,0)</f>
        <v>2096829</v>
      </c>
      <c r="AC2825" s="24" t="str">
        <f>VLOOKUP(B2825,regions!$A$2:$B$54,2,0)</f>
        <v>West</v>
      </c>
      <c r="AD2825" s="24" t="str">
        <f>VLOOKUP(B2825,population!$B$2:$C$54,2,0)</f>
        <v> New Mexico</v>
      </c>
      <c r="AE2825" s="24">
        <f>IFERROR(VLOOKUP(AD2825,'pop density'!$A$1:$B$51,2,0),"")</f>
        <v>17.2</v>
      </c>
      <c r="AF2825" s="24" t="str">
        <f t="shared" si="44"/>
        <v>00017.2- New Mexico</v>
      </c>
    </row>
    <row r="2826" spans="1:32" x14ac:dyDescent="0.25">
      <c r="A2826">
        <v>20200421</v>
      </c>
      <c r="B2826" t="s">
        <v>2931</v>
      </c>
      <c r="C2826">
        <v>1971</v>
      </c>
      <c r="D2826">
        <v>36784</v>
      </c>
      <c r="F2826">
        <v>116</v>
      </c>
      <c r="G2826">
        <v>291</v>
      </c>
      <c r="L2826">
        <v>501</v>
      </c>
      <c r="M2826" t="s">
        <v>62</v>
      </c>
      <c r="N2826" s="1">
        <v>43942.431944444441</v>
      </c>
      <c r="O2826" t="s">
        <v>2978</v>
      </c>
      <c r="P2826" t="s">
        <v>122</v>
      </c>
      <c r="Q2826">
        <v>58</v>
      </c>
      <c r="R2826">
        <v>291</v>
      </c>
      <c r="S2826">
        <v>38755</v>
      </c>
      <c r="T2826">
        <v>38755</v>
      </c>
      <c r="U2826">
        <v>38755</v>
      </c>
      <c r="V2826">
        <v>35</v>
      </c>
      <c r="W2826">
        <v>3</v>
      </c>
      <c r="X2826">
        <v>17</v>
      </c>
      <c r="Y2826">
        <v>1587</v>
      </c>
      <c r="Z2826">
        <v>126</v>
      </c>
      <c r="AA2826">
        <v>1713</v>
      </c>
      <c r="AB2826" s="24">
        <f>VLOOKUP(B2826,population!$B$2:$D$54,3,0)</f>
        <v>2096829</v>
      </c>
      <c r="AC2826" s="24" t="str">
        <f>VLOOKUP(B2826,regions!$A$2:$B$54,2,0)</f>
        <v>West</v>
      </c>
      <c r="AD2826" s="24" t="str">
        <f>VLOOKUP(B2826,population!$B$2:$C$54,2,0)</f>
        <v> New Mexico</v>
      </c>
      <c r="AE2826" s="24">
        <f>IFERROR(VLOOKUP(AD2826,'pop density'!$A$1:$B$51,2,0),"")</f>
        <v>17.2</v>
      </c>
      <c r="AF2826" s="24" t="str">
        <f t="shared" si="44"/>
        <v>00017.2- New Mexico</v>
      </c>
    </row>
    <row r="2827" spans="1:32" x14ac:dyDescent="0.25">
      <c r="A2827">
        <v>20200422</v>
      </c>
      <c r="B2827" t="s">
        <v>2931</v>
      </c>
      <c r="C2827">
        <v>2072</v>
      </c>
      <c r="D2827">
        <v>38805</v>
      </c>
      <c r="F2827">
        <v>119</v>
      </c>
      <c r="G2827">
        <v>306</v>
      </c>
      <c r="L2827">
        <v>529</v>
      </c>
      <c r="M2827" t="s">
        <v>62</v>
      </c>
      <c r="N2827" s="1">
        <v>43943.799305555556</v>
      </c>
      <c r="O2827" t="s">
        <v>2979</v>
      </c>
      <c r="P2827" t="s">
        <v>124</v>
      </c>
      <c r="Q2827">
        <v>65</v>
      </c>
      <c r="R2827">
        <v>306</v>
      </c>
      <c r="S2827">
        <v>40877</v>
      </c>
      <c r="T2827">
        <v>40877</v>
      </c>
      <c r="U2827">
        <v>40877</v>
      </c>
      <c r="V2827">
        <v>35</v>
      </c>
      <c r="W2827">
        <v>7</v>
      </c>
      <c r="X2827">
        <v>15</v>
      </c>
      <c r="Y2827">
        <v>2021</v>
      </c>
      <c r="Z2827">
        <v>101</v>
      </c>
      <c r="AA2827">
        <v>2122</v>
      </c>
      <c r="AB2827" s="24">
        <f>VLOOKUP(B2827,population!$B$2:$D$54,3,0)</f>
        <v>2096829</v>
      </c>
      <c r="AC2827" s="24" t="str">
        <f>VLOOKUP(B2827,regions!$A$2:$B$54,2,0)</f>
        <v>West</v>
      </c>
      <c r="AD2827" s="24" t="str">
        <f>VLOOKUP(B2827,population!$B$2:$C$54,2,0)</f>
        <v> New Mexico</v>
      </c>
      <c r="AE2827" s="24">
        <f>IFERROR(VLOOKUP(AD2827,'pop density'!$A$1:$B$51,2,0),"")</f>
        <v>17.2</v>
      </c>
      <c r="AF2827" s="24" t="str">
        <f t="shared" si="44"/>
        <v>00017.2- New Mexico</v>
      </c>
    </row>
    <row r="2828" spans="1:32" x14ac:dyDescent="0.25">
      <c r="A2828">
        <v>20200423</v>
      </c>
      <c r="B2828" t="s">
        <v>2931</v>
      </c>
      <c r="C2828">
        <v>2210</v>
      </c>
      <c r="D2828">
        <v>39022</v>
      </c>
      <c r="F2828">
        <v>121</v>
      </c>
      <c r="G2828">
        <v>331</v>
      </c>
      <c r="L2828">
        <v>547</v>
      </c>
      <c r="M2828" t="s">
        <v>62</v>
      </c>
      <c r="N2828" s="1">
        <v>43944.382638888892</v>
      </c>
      <c r="O2828" t="s">
        <v>2980</v>
      </c>
      <c r="P2828" t="s">
        <v>126</v>
      </c>
      <c r="Q2828">
        <v>71</v>
      </c>
      <c r="R2828">
        <v>331</v>
      </c>
      <c r="S2828">
        <v>41232</v>
      </c>
      <c r="T2828">
        <v>41232</v>
      </c>
      <c r="U2828">
        <v>41232</v>
      </c>
      <c r="V2828">
        <v>35</v>
      </c>
      <c r="W2828">
        <v>6</v>
      </c>
      <c r="X2828">
        <v>25</v>
      </c>
      <c r="Y2828">
        <v>217</v>
      </c>
      <c r="Z2828">
        <v>138</v>
      </c>
      <c r="AA2828">
        <v>355</v>
      </c>
      <c r="AB2828" s="24">
        <f>VLOOKUP(B2828,population!$B$2:$D$54,3,0)</f>
        <v>2096829</v>
      </c>
      <c r="AC2828" s="24" t="str">
        <f>VLOOKUP(B2828,regions!$A$2:$B$54,2,0)</f>
        <v>West</v>
      </c>
      <c r="AD2828" s="24" t="str">
        <f>VLOOKUP(B2828,population!$B$2:$C$54,2,0)</f>
        <v> New Mexico</v>
      </c>
      <c r="AE2828" s="24">
        <f>IFERROR(VLOOKUP(AD2828,'pop density'!$A$1:$B$51,2,0),"")</f>
        <v>17.2</v>
      </c>
      <c r="AF2828" s="24" t="str">
        <f t="shared" si="44"/>
        <v>00017.2- New Mexico</v>
      </c>
    </row>
    <row r="2829" spans="1:32" x14ac:dyDescent="0.25">
      <c r="A2829">
        <v>20200424</v>
      </c>
      <c r="B2829" t="s">
        <v>2931</v>
      </c>
      <c r="C2829">
        <v>2379</v>
      </c>
      <c r="D2829">
        <v>44184</v>
      </c>
      <c r="F2829">
        <v>123</v>
      </c>
      <c r="G2829">
        <v>367</v>
      </c>
      <c r="L2829">
        <v>573</v>
      </c>
      <c r="M2829" t="s">
        <v>62</v>
      </c>
      <c r="N2829" s="1">
        <v>43945.845138888886</v>
      </c>
      <c r="O2829" t="s">
        <v>2981</v>
      </c>
      <c r="P2829" t="s">
        <v>128</v>
      </c>
      <c r="Q2829">
        <v>78</v>
      </c>
      <c r="R2829">
        <v>367</v>
      </c>
      <c r="S2829">
        <v>46563</v>
      </c>
      <c r="T2829">
        <v>46563</v>
      </c>
      <c r="U2829">
        <v>46563</v>
      </c>
      <c r="V2829">
        <v>35</v>
      </c>
      <c r="W2829">
        <v>7</v>
      </c>
      <c r="X2829">
        <v>36</v>
      </c>
      <c r="Y2829">
        <v>5162</v>
      </c>
      <c r="Z2829">
        <v>169</v>
      </c>
      <c r="AA2829">
        <v>5331</v>
      </c>
      <c r="AB2829" s="24">
        <f>VLOOKUP(B2829,population!$B$2:$D$54,3,0)</f>
        <v>2096829</v>
      </c>
      <c r="AC2829" s="24" t="str">
        <f>VLOOKUP(B2829,regions!$A$2:$B$54,2,0)</f>
        <v>West</v>
      </c>
      <c r="AD2829" s="24" t="str">
        <f>VLOOKUP(B2829,population!$B$2:$C$54,2,0)</f>
        <v> New Mexico</v>
      </c>
      <c r="AE2829" s="24">
        <f>IFERROR(VLOOKUP(AD2829,'pop density'!$A$1:$B$51,2,0),"")</f>
        <v>17.2</v>
      </c>
      <c r="AF2829" s="24" t="str">
        <f t="shared" si="44"/>
        <v>00017.2- New Mexico</v>
      </c>
    </row>
    <row r="2830" spans="1:32" x14ac:dyDescent="0.25">
      <c r="A2830">
        <v>20200425</v>
      </c>
      <c r="B2830" t="s">
        <v>2931</v>
      </c>
      <c r="C2830">
        <v>2521</v>
      </c>
      <c r="D2830">
        <v>48989</v>
      </c>
      <c r="F2830">
        <v>152</v>
      </c>
      <c r="G2830">
        <v>412</v>
      </c>
      <c r="L2830">
        <v>614</v>
      </c>
      <c r="M2830" t="s">
        <v>140</v>
      </c>
      <c r="N2830" s="1">
        <v>43946.582638888889</v>
      </c>
      <c r="O2830" t="s">
        <v>2982</v>
      </c>
      <c r="P2830" t="s">
        <v>131</v>
      </c>
      <c r="Q2830">
        <v>84</v>
      </c>
      <c r="R2830">
        <v>412</v>
      </c>
      <c r="S2830">
        <v>51510</v>
      </c>
      <c r="T2830">
        <v>51510</v>
      </c>
      <c r="U2830">
        <v>51510</v>
      </c>
      <c r="V2830">
        <v>35</v>
      </c>
      <c r="W2830">
        <v>6</v>
      </c>
      <c r="X2830">
        <v>45</v>
      </c>
      <c r="Y2830">
        <v>4805</v>
      </c>
      <c r="Z2830">
        <v>142</v>
      </c>
      <c r="AA2830">
        <v>4947</v>
      </c>
      <c r="AB2830" s="24">
        <f>VLOOKUP(B2830,population!$B$2:$D$54,3,0)</f>
        <v>2096829</v>
      </c>
      <c r="AC2830" s="24" t="str">
        <f>VLOOKUP(B2830,regions!$A$2:$B$54,2,0)</f>
        <v>West</v>
      </c>
      <c r="AD2830" s="24" t="str">
        <f>VLOOKUP(B2830,population!$B$2:$C$54,2,0)</f>
        <v> New Mexico</v>
      </c>
      <c r="AE2830" s="24">
        <f>IFERROR(VLOOKUP(AD2830,'pop density'!$A$1:$B$51,2,0),"")</f>
        <v>17.2</v>
      </c>
      <c r="AF2830" s="24" t="str">
        <f t="shared" si="44"/>
        <v>00017.2- New Mexico</v>
      </c>
    </row>
    <row r="2831" spans="1:32" x14ac:dyDescent="0.25">
      <c r="A2831">
        <v>20200426</v>
      </c>
      <c r="B2831" t="s">
        <v>2931</v>
      </c>
      <c r="C2831">
        <v>2660</v>
      </c>
      <c r="D2831">
        <v>51075</v>
      </c>
      <c r="F2831">
        <v>152</v>
      </c>
      <c r="G2831">
        <v>412</v>
      </c>
      <c r="L2831">
        <v>614</v>
      </c>
      <c r="M2831" t="s">
        <v>140</v>
      </c>
      <c r="N2831" s="1">
        <v>43946.85</v>
      </c>
      <c r="O2831" t="s">
        <v>2983</v>
      </c>
      <c r="P2831" t="s">
        <v>133</v>
      </c>
      <c r="Q2831">
        <v>93</v>
      </c>
      <c r="R2831">
        <v>412</v>
      </c>
      <c r="S2831">
        <v>53735</v>
      </c>
      <c r="T2831">
        <v>53735</v>
      </c>
      <c r="U2831">
        <v>53735</v>
      </c>
      <c r="V2831">
        <v>35</v>
      </c>
      <c r="W2831">
        <v>9</v>
      </c>
      <c r="X2831">
        <v>0</v>
      </c>
      <c r="Y2831">
        <v>2086</v>
      </c>
      <c r="Z2831">
        <v>139</v>
      </c>
      <c r="AA2831">
        <v>2225</v>
      </c>
      <c r="AB2831" s="24">
        <f>VLOOKUP(B2831,population!$B$2:$D$54,3,0)</f>
        <v>2096829</v>
      </c>
      <c r="AC2831" s="24" t="str">
        <f>VLOOKUP(B2831,regions!$A$2:$B$54,2,0)</f>
        <v>West</v>
      </c>
      <c r="AD2831" s="24" t="str">
        <f>VLOOKUP(B2831,population!$B$2:$C$54,2,0)</f>
        <v> New Mexico</v>
      </c>
      <c r="AE2831" s="24">
        <f>IFERROR(VLOOKUP(AD2831,'pop density'!$A$1:$B$51,2,0),"")</f>
        <v>17.2</v>
      </c>
      <c r="AF2831" s="24" t="str">
        <f t="shared" si="44"/>
        <v>00017.2- New Mexico</v>
      </c>
    </row>
    <row r="2832" spans="1:32" x14ac:dyDescent="0.25">
      <c r="A2832">
        <v>20200427</v>
      </c>
      <c r="B2832" t="s">
        <v>2931</v>
      </c>
      <c r="C2832">
        <v>2726</v>
      </c>
      <c r="D2832">
        <v>53889</v>
      </c>
      <c r="F2832">
        <v>148</v>
      </c>
      <c r="G2832">
        <v>412</v>
      </c>
      <c r="L2832">
        <v>650</v>
      </c>
      <c r="M2832" t="s">
        <v>140</v>
      </c>
      <c r="N2832" s="1">
        <v>43947.750694444447</v>
      </c>
      <c r="O2832" t="s">
        <v>2984</v>
      </c>
      <c r="P2832" t="s">
        <v>135</v>
      </c>
      <c r="Q2832">
        <v>99</v>
      </c>
      <c r="R2832">
        <v>412</v>
      </c>
      <c r="S2832">
        <v>56615</v>
      </c>
      <c r="T2832">
        <v>56615</v>
      </c>
      <c r="U2832">
        <v>56615</v>
      </c>
      <c r="V2832">
        <v>35</v>
      </c>
      <c r="W2832">
        <v>6</v>
      </c>
      <c r="X2832">
        <v>0</v>
      </c>
      <c r="Y2832">
        <v>2814</v>
      </c>
      <c r="Z2832">
        <v>66</v>
      </c>
      <c r="AA2832">
        <v>2880</v>
      </c>
      <c r="AB2832" s="24">
        <f>VLOOKUP(B2832,population!$B$2:$D$54,3,0)</f>
        <v>2096829</v>
      </c>
      <c r="AC2832" s="24" t="str">
        <f>VLOOKUP(B2832,regions!$A$2:$B$54,2,0)</f>
        <v>West</v>
      </c>
      <c r="AD2832" s="24" t="str">
        <f>VLOOKUP(B2832,population!$B$2:$C$54,2,0)</f>
        <v> New Mexico</v>
      </c>
      <c r="AE2832" s="24">
        <f>IFERROR(VLOOKUP(AD2832,'pop density'!$A$1:$B$51,2,0),"")</f>
        <v>17.2</v>
      </c>
      <c r="AF2832" s="24" t="str">
        <f t="shared" si="44"/>
        <v>00017.2- New Mexico</v>
      </c>
    </row>
    <row r="2833" spans="1:32" x14ac:dyDescent="0.25">
      <c r="A2833">
        <v>20200428</v>
      </c>
      <c r="B2833" t="s">
        <v>2931</v>
      </c>
      <c r="C2833">
        <v>2823</v>
      </c>
      <c r="D2833">
        <v>55980</v>
      </c>
      <c r="F2833">
        <v>155</v>
      </c>
      <c r="G2833">
        <v>481</v>
      </c>
      <c r="L2833">
        <v>666</v>
      </c>
      <c r="M2833" t="s">
        <v>140</v>
      </c>
      <c r="N2833" s="1">
        <v>43948.75277777778</v>
      </c>
      <c r="O2833" t="s">
        <v>2985</v>
      </c>
      <c r="P2833" t="s">
        <v>137</v>
      </c>
      <c r="Q2833">
        <v>104</v>
      </c>
      <c r="R2833">
        <v>481</v>
      </c>
      <c r="S2833">
        <v>58803</v>
      </c>
      <c r="T2833">
        <v>58803</v>
      </c>
      <c r="U2833">
        <v>58803</v>
      </c>
      <c r="V2833">
        <v>35</v>
      </c>
      <c r="W2833">
        <v>5</v>
      </c>
      <c r="X2833">
        <v>69</v>
      </c>
      <c r="Y2833">
        <v>2091</v>
      </c>
      <c r="Z2833">
        <v>97</v>
      </c>
      <c r="AA2833">
        <v>2188</v>
      </c>
      <c r="AB2833" s="24">
        <f>VLOOKUP(B2833,population!$B$2:$D$54,3,0)</f>
        <v>2096829</v>
      </c>
      <c r="AC2833" s="24" t="str">
        <f>VLOOKUP(B2833,regions!$A$2:$B$54,2,0)</f>
        <v>West</v>
      </c>
      <c r="AD2833" s="24" t="str">
        <f>VLOOKUP(B2833,population!$B$2:$C$54,2,0)</f>
        <v> New Mexico</v>
      </c>
      <c r="AE2833" s="24">
        <f>IFERROR(VLOOKUP(AD2833,'pop density'!$A$1:$B$51,2,0),"")</f>
        <v>17.2</v>
      </c>
      <c r="AF2833" s="24" t="str">
        <f t="shared" si="44"/>
        <v>00017.2- New Mexico</v>
      </c>
    </row>
    <row r="2834" spans="1:32" x14ac:dyDescent="0.25">
      <c r="A2834">
        <v>20200429</v>
      </c>
      <c r="B2834" t="s">
        <v>2931</v>
      </c>
      <c r="C2834">
        <v>2974</v>
      </c>
      <c r="D2834">
        <v>58771</v>
      </c>
      <c r="F2834">
        <v>157</v>
      </c>
      <c r="G2834">
        <v>509</v>
      </c>
      <c r="L2834">
        <v>705</v>
      </c>
      <c r="M2834" t="s">
        <v>140</v>
      </c>
      <c r="N2834" s="1">
        <v>43949.75</v>
      </c>
      <c r="O2834" t="s">
        <v>2986</v>
      </c>
      <c r="P2834" t="s">
        <v>139</v>
      </c>
      <c r="Q2834">
        <v>110</v>
      </c>
      <c r="R2834">
        <v>509</v>
      </c>
      <c r="S2834">
        <v>61745</v>
      </c>
      <c r="T2834">
        <v>61745</v>
      </c>
      <c r="U2834">
        <v>61745</v>
      </c>
      <c r="V2834">
        <v>35</v>
      </c>
      <c r="W2834">
        <v>6</v>
      </c>
      <c r="X2834">
        <v>28</v>
      </c>
      <c r="Y2834">
        <v>2791</v>
      </c>
      <c r="Z2834">
        <v>151</v>
      </c>
      <c r="AA2834">
        <v>2942</v>
      </c>
      <c r="AB2834" s="24">
        <f>VLOOKUP(B2834,population!$B$2:$D$54,3,0)</f>
        <v>2096829</v>
      </c>
      <c r="AC2834" s="24" t="str">
        <f>VLOOKUP(B2834,regions!$A$2:$B$54,2,0)</f>
        <v>West</v>
      </c>
      <c r="AD2834" s="24" t="str">
        <f>VLOOKUP(B2834,population!$B$2:$C$54,2,0)</f>
        <v> New Mexico</v>
      </c>
      <c r="AE2834" s="24">
        <f>IFERROR(VLOOKUP(AD2834,'pop density'!$A$1:$B$51,2,0),"")</f>
        <v>17.2</v>
      </c>
      <c r="AF2834" s="24" t="str">
        <f t="shared" si="44"/>
        <v>00017.2- New Mexico</v>
      </c>
    </row>
    <row r="2835" spans="1:32" x14ac:dyDescent="0.25">
      <c r="A2835">
        <v>20200430</v>
      </c>
      <c r="B2835" t="s">
        <v>2931</v>
      </c>
      <c r="C2835">
        <v>3213</v>
      </c>
      <c r="D2835">
        <v>61872</v>
      </c>
      <c r="F2835">
        <v>163</v>
      </c>
      <c r="G2835">
        <v>536</v>
      </c>
      <c r="L2835">
        <v>734</v>
      </c>
      <c r="M2835" t="s">
        <v>140</v>
      </c>
      <c r="N2835" s="1">
        <v>43950.834722222222</v>
      </c>
      <c r="O2835" t="s">
        <v>2987</v>
      </c>
      <c r="P2835" t="s">
        <v>142</v>
      </c>
      <c r="Q2835">
        <v>112</v>
      </c>
      <c r="R2835">
        <v>536</v>
      </c>
      <c r="S2835">
        <v>65085</v>
      </c>
      <c r="T2835">
        <v>65085</v>
      </c>
      <c r="U2835">
        <v>65085</v>
      </c>
      <c r="V2835">
        <v>35</v>
      </c>
      <c r="W2835">
        <v>2</v>
      </c>
      <c r="X2835">
        <v>27</v>
      </c>
      <c r="Y2835">
        <v>3101</v>
      </c>
      <c r="Z2835">
        <v>239</v>
      </c>
      <c r="AA2835">
        <v>3340</v>
      </c>
      <c r="AB2835" s="24">
        <f>VLOOKUP(B2835,population!$B$2:$D$54,3,0)</f>
        <v>2096829</v>
      </c>
      <c r="AC2835" s="24" t="str">
        <f>VLOOKUP(B2835,regions!$A$2:$B$54,2,0)</f>
        <v>West</v>
      </c>
      <c r="AD2835" s="24" t="str">
        <f>VLOOKUP(B2835,population!$B$2:$C$54,2,0)</f>
        <v> New Mexico</v>
      </c>
      <c r="AE2835" s="24">
        <f>IFERROR(VLOOKUP(AD2835,'pop density'!$A$1:$B$51,2,0),"")</f>
        <v>17.2</v>
      </c>
      <c r="AF2835" s="24" t="str">
        <f t="shared" si="44"/>
        <v>00017.2- New Mexico</v>
      </c>
    </row>
    <row r="2836" spans="1:32" x14ac:dyDescent="0.25">
      <c r="A2836">
        <v>20200501</v>
      </c>
      <c r="B2836" t="s">
        <v>2931</v>
      </c>
      <c r="C2836">
        <v>3411</v>
      </c>
      <c r="D2836">
        <v>64458</v>
      </c>
      <c r="F2836">
        <v>172</v>
      </c>
      <c r="G2836">
        <v>536</v>
      </c>
      <c r="L2836">
        <v>760</v>
      </c>
      <c r="M2836" t="s">
        <v>140</v>
      </c>
      <c r="N2836" s="1">
        <v>43952.454861111109</v>
      </c>
      <c r="O2836" t="s">
        <v>2988</v>
      </c>
      <c r="P2836" t="s">
        <v>144</v>
      </c>
      <c r="Q2836">
        <v>123</v>
      </c>
      <c r="R2836">
        <v>536</v>
      </c>
      <c r="S2836">
        <v>67869</v>
      </c>
      <c r="T2836">
        <v>67869</v>
      </c>
      <c r="U2836">
        <v>67869</v>
      </c>
      <c r="V2836">
        <v>35</v>
      </c>
      <c r="W2836">
        <v>11</v>
      </c>
      <c r="X2836">
        <v>0</v>
      </c>
      <c r="Y2836">
        <v>2586</v>
      </c>
      <c r="Z2836">
        <v>198</v>
      </c>
      <c r="AA2836">
        <v>2784</v>
      </c>
      <c r="AB2836" s="24">
        <f>VLOOKUP(B2836,population!$B$2:$D$54,3,0)</f>
        <v>2096829</v>
      </c>
      <c r="AC2836" s="24" t="str">
        <f>VLOOKUP(B2836,regions!$A$2:$B$54,2,0)</f>
        <v>West</v>
      </c>
      <c r="AD2836" s="24" t="str">
        <f>VLOOKUP(B2836,population!$B$2:$C$54,2,0)</f>
        <v> New Mexico</v>
      </c>
      <c r="AE2836" s="24">
        <f>IFERROR(VLOOKUP(AD2836,'pop density'!$A$1:$B$51,2,0),"")</f>
        <v>17.2</v>
      </c>
      <c r="AF2836" s="24" t="str">
        <f t="shared" si="44"/>
        <v>00017.2- New Mexico</v>
      </c>
    </row>
    <row r="2837" spans="1:32" x14ac:dyDescent="0.25">
      <c r="A2837">
        <v>20200502</v>
      </c>
      <c r="B2837" t="s">
        <v>2931</v>
      </c>
      <c r="C2837">
        <v>3513</v>
      </c>
      <c r="D2837">
        <v>67605</v>
      </c>
      <c r="F2837">
        <v>159</v>
      </c>
      <c r="G2837">
        <v>587</v>
      </c>
      <c r="L2837">
        <v>785</v>
      </c>
      <c r="M2837" t="s">
        <v>140</v>
      </c>
      <c r="N2837" s="1">
        <v>43952.834722222222</v>
      </c>
      <c r="O2837" t="s">
        <v>2989</v>
      </c>
      <c r="P2837" t="s">
        <v>146</v>
      </c>
      <c r="Q2837">
        <v>131</v>
      </c>
      <c r="R2837">
        <v>587</v>
      </c>
      <c r="S2837">
        <v>71118</v>
      </c>
      <c r="T2837">
        <v>71118</v>
      </c>
      <c r="U2837">
        <v>71118</v>
      </c>
      <c r="V2837">
        <v>35</v>
      </c>
      <c r="W2837">
        <v>8</v>
      </c>
      <c r="X2837">
        <v>51</v>
      </c>
      <c r="Y2837">
        <v>3147</v>
      </c>
      <c r="Z2837">
        <v>102</v>
      </c>
      <c r="AA2837">
        <v>3249</v>
      </c>
      <c r="AB2837" s="24">
        <f>VLOOKUP(B2837,population!$B$2:$D$54,3,0)</f>
        <v>2096829</v>
      </c>
      <c r="AC2837" s="24" t="str">
        <f>VLOOKUP(B2837,regions!$A$2:$B$54,2,0)</f>
        <v>West</v>
      </c>
      <c r="AD2837" s="24" t="str">
        <f>VLOOKUP(B2837,population!$B$2:$C$54,2,0)</f>
        <v> New Mexico</v>
      </c>
      <c r="AE2837" s="24">
        <f>IFERROR(VLOOKUP(AD2837,'pop density'!$A$1:$B$51,2,0),"")</f>
        <v>17.2</v>
      </c>
      <c r="AF2837" s="24" t="str">
        <f t="shared" si="44"/>
        <v>00017.2- New Mexico</v>
      </c>
    </row>
    <row r="2838" spans="1:32" x14ac:dyDescent="0.25">
      <c r="A2838">
        <v>20200503</v>
      </c>
      <c r="B2838" t="s">
        <v>2931</v>
      </c>
      <c r="C2838">
        <v>3732</v>
      </c>
      <c r="D2838">
        <v>71212</v>
      </c>
      <c r="F2838">
        <v>168</v>
      </c>
      <c r="G2838">
        <v>587</v>
      </c>
      <c r="L2838">
        <v>812</v>
      </c>
      <c r="M2838" t="s">
        <v>140</v>
      </c>
      <c r="N2838" s="1">
        <v>43953.75</v>
      </c>
      <c r="O2838" t="s">
        <v>2990</v>
      </c>
      <c r="P2838" t="s">
        <v>148</v>
      </c>
      <c r="Q2838">
        <v>139</v>
      </c>
      <c r="R2838">
        <v>587</v>
      </c>
      <c r="S2838">
        <v>74944</v>
      </c>
      <c r="T2838">
        <v>74944</v>
      </c>
      <c r="U2838">
        <v>74944</v>
      </c>
      <c r="V2838">
        <v>35</v>
      </c>
      <c r="W2838">
        <v>8</v>
      </c>
      <c r="X2838">
        <v>0</v>
      </c>
      <c r="Y2838">
        <v>3607</v>
      </c>
      <c r="Z2838">
        <v>219</v>
      </c>
      <c r="AA2838">
        <v>3826</v>
      </c>
      <c r="AB2838" s="24">
        <f>VLOOKUP(B2838,population!$B$2:$D$54,3,0)</f>
        <v>2096829</v>
      </c>
      <c r="AC2838" s="24" t="str">
        <f>VLOOKUP(B2838,regions!$A$2:$B$54,2,0)</f>
        <v>West</v>
      </c>
      <c r="AD2838" s="24" t="str">
        <f>VLOOKUP(B2838,population!$B$2:$C$54,2,0)</f>
        <v> New Mexico</v>
      </c>
      <c r="AE2838" s="24">
        <f>IFERROR(VLOOKUP(AD2838,'pop density'!$A$1:$B$51,2,0),"")</f>
        <v>17.2</v>
      </c>
      <c r="AF2838" s="24" t="str">
        <f t="shared" si="44"/>
        <v>00017.2- New Mexico</v>
      </c>
    </row>
    <row r="2839" spans="1:32" x14ac:dyDescent="0.25">
      <c r="A2839">
        <v>20200504</v>
      </c>
      <c r="B2839" t="s">
        <v>2931</v>
      </c>
      <c r="C2839">
        <v>3850</v>
      </c>
      <c r="D2839">
        <v>74127</v>
      </c>
      <c r="F2839">
        <v>164</v>
      </c>
      <c r="G2839">
        <v>587</v>
      </c>
      <c r="L2839">
        <v>832</v>
      </c>
      <c r="M2839" t="s">
        <v>140</v>
      </c>
      <c r="N2839" s="1">
        <v>43954.748611111114</v>
      </c>
      <c r="O2839" t="s">
        <v>2991</v>
      </c>
      <c r="P2839" t="s">
        <v>150</v>
      </c>
      <c r="Q2839">
        <v>151</v>
      </c>
      <c r="R2839">
        <v>587</v>
      </c>
      <c r="S2839">
        <v>77977</v>
      </c>
      <c r="T2839">
        <v>77977</v>
      </c>
      <c r="U2839">
        <v>77977</v>
      </c>
      <c r="V2839">
        <v>35</v>
      </c>
      <c r="W2839">
        <v>12</v>
      </c>
      <c r="X2839">
        <v>0</v>
      </c>
      <c r="Y2839">
        <v>2915</v>
      </c>
      <c r="Z2839">
        <v>118</v>
      </c>
      <c r="AA2839">
        <v>3033</v>
      </c>
      <c r="AB2839" s="24">
        <f>VLOOKUP(B2839,population!$B$2:$D$54,3,0)</f>
        <v>2096829</v>
      </c>
      <c r="AC2839" s="24" t="str">
        <f>VLOOKUP(B2839,regions!$A$2:$B$54,2,0)</f>
        <v>West</v>
      </c>
      <c r="AD2839" s="24" t="str">
        <f>VLOOKUP(B2839,population!$B$2:$C$54,2,0)</f>
        <v> New Mexico</v>
      </c>
      <c r="AE2839" s="24">
        <f>IFERROR(VLOOKUP(AD2839,'pop density'!$A$1:$B$51,2,0),"")</f>
        <v>17.2</v>
      </c>
      <c r="AF2839" s="24" t="str">
        <f t="shared" si="44"/>
        <v>00017.2- New Mexico</v>
      </c>
    </row>
    <row r="2840" spans="1:32" x14ac:dyDescent="0.25">
      <c r="A2840">
        <v>20200505</v>
      </c>
      <c r="B2840" t="s">
        <v>2931</v>
      </c>
      <c r="C2840">
        <v>4031</v>
      </c>
      <c r="D2840">
        <v>77689</v>
      </c>
      <c r="F2840">
        <v>181</v>
      </c>
      <c r="G2840">
        <v>667</v>
      </c>
      <c r="L2840">
        <v>842</v>
      </c>
      <c r="M2840" t="s">
        <v>140</v>
      </c>
      <c r="N2840" s="1">
        <v>43955.745138888888</v>
      </c>
      <c r="O2840" t="s">
        <v>2992</v>
      </c>
      <c r="P2840" t="s">
        <v>152</v>
      </c>
      <c r="Q2840">
        <v>156</v>
      </c>
      <c r="R2840">
        <v>667</v>
      </c>
      <c r="S2840">
        <v>81720</v>
      </c>
      <c r="T2840">
        <v>81720</v>
      </c>
      <c r="U2840">
        <v>81720</v>
      </c>
      <c r="V2840">
        <v>35</v>
      </c>
      <c r="W2840">
        <v>5</v>
      </c>
      <c r="X2840">
        <v>80</v>
      </c>
      <c r="Y2840">
        <v>3562</v>
      </c>
      <c r="Z2840">
        <v>181</v>
      </c>
      <c r="AA2840">
        <v>3743</v>
      </c>
      <c r="AB2840" s="24">
        <f>VLOOKUP(B2840,population!$B$2:$D$54,3,0)</f>
        <v>2096829</v>
      </c>
      <c r="AC2840" s="24" t="str">
        <f>VLOOKUP(B2840,regions!$A$2:$B$54,2,0)</f>
        <v>West</v>
      </c>
      <c r="AD2840" s="24" t="str">
        <f>VLOOKUP(B2840,population!$B$2:$C$54,2,0)</f>
        <v> New Mexico</v>
      </c>
      <c r="AE2840" s="24">
        <f>IFERROR(VLOOKUP(AD2840,'pop density'!$A$1:$B$51,2,0),"")</f>
        <v>17.2</v>
      </c>
      <c r="AF2840" s="24" t="str">
        <f t="shared" si="44"/>
        <v>00017.2- New Mexico</v>
      </c>
    </row>
    <row r="2841" spans="1:32" x14ac:dyDescent="0.25">
      <c r="A2841">
        <v>20200506</v>
      </c>
      <c r="B2841" t="s">
        <v>2931</v>
      </c>
      <c r="C2841">
        <v>4138</v>
      </c>
      <c r="D2841">
        <v>79113</v>
      </c>
      <c r="F2841">
        <v>178</v>
      </c>
      <c r="G2841">
        <v>687</v>
      </c>
      <c r="L2841">
        <v>964</v>
      </c>
      <c r="M2841" t="s">
        <v>140</v>
      </c>
      <c r="N2841" s="1">
        <v>43956.729166666664</v>
      </c>
      <c r="O2841" t="s">
        <v>2993</v>
      </c>
      <c r="P2841" t="s">
        <v>154</v>
      </c>
      <c r="Q2841">
        <v>162</v>
      </c>
      <c r="R2841">
        <v>687</v>
      </c>
      <c r="S2841">
        <v>83251</v>
      </c>
      <c r="T2841">
        <v>83251</v>
      </c>
      <c r="U2841">
        <v>83251</v>
      </c>
      <c r="V2841">
        <v>35</v>
      </c>
      <c r="W2841">
        <v>6</v>
      </c>
      <c r="X2841">
        <v>20</v>
      </c>
      <c r="Y2841">
        <v>1424</v>
      </c>
      <c r="Z2841">
        <v>107</v>
      </c>
      <c r="AA2841">
        <v>1531</v>
      </c>
      <c r="AB2841" s="24">
        <f>VLOOKUP(B2841,population!$B$2:$D$54,3,0)</f>
        <v>2096829</v>
      </c>
      <c r="AC2841" s="24" t="str">
        <f>VLOOKUP(B2841,regions!$A$2:$B$54,2,0)</f>
        <v>West</v>
      </c>
      <c r="AD2841" s="24" t="str">
        <f>VLOOKUP(B2841,population!$B$2:$C$54,2,0)</f>
        <v> New Mexico</v>
      </c>
      <c r="AE2841" s="24">
        <f>IFERROR(VLOOKUP(AD2841,'pop density'!$A$1:$B$51,2,0),"")</f>
        <v>17.2</v>
      </c>
      <c r="AF2841" s="24" t="str">
        <f t="shared" si="44"/>
        <v>00017.2- New Mexico</v>
      </c>
    </row>
    <row r="2842" spans="1:32" x14ac:dyDescent="0.25">
      <c r="A2842">
        <v>20200507</v>
      </c>
      <c r="B2842" t="s">
        <v>2931</v>
      </c>
      <c r="C2842">
        <v>4291</v>
      </c>
      <c r="D2842">
        <v>81393</v>
      </c>
      <c r="F2842">
        <v>193</v>
      </c>
      <c r="G2842">
        <v>687</v>
      </c>
      <c r="L2842">
        <v>1073</v>
      </c>
      <c r="M2842" t="s">
        <v>140</v>
      </c>
      <c r="N2842" s="1">
        <v>43957.250694444447</v>
      </c>
      <c r="O2842" t="s">
        <v>2994</v>
      </c>
      <c r="P2842" t="s">
        <v>156</v>
      </c>
      <c r="Q2842">
        <v>169</v>
      </c>
      <c r="R2842">
        <v>687</v>
      </c>
      <c r="S2842">
        <v>85684</v>
      </c>
      <c r="T2842">
        <v>85684</v>
      </c>
      <c r="U2842">
        <v>85684</v>
      </c>
      <c r="V2842">
        <v>35</v>
      </c>
      <c r="W2842">
        <v>7</v>
      </c>
      <c r="X2842">
        <v>0</v>
      </c>
      <c r="Y2842">
        <v>2280</v>
      </c>
      <c r="Z2842">
        <v>153</v>
      </c>
      <c r="AA2842">
        <v>2433</v>
      </c>
      <c r="AB2842" s="24">
        <f>VLOOKUP(B2842,population!$B$2:$D$54,3,0)</f>
        <v>2096829</v>
      </c>
      <c r="AC2842" s="24" t="str">
        <f>VLOOKUP(B2842,regions!$A$2:$B$54,2,0)</f>
        <v>West</v>
      </c>
      <c r="AD2842" s="24" t="str">
        <f>VLOOKUP(B2842,population!$B$2:$C$54,2,0)</f>
        <v> New Mexico</v>
      </c>
      <c r="AE2842" s="24">
        <f>IFERROR(VLOOKUP(AD2842,'pop density'!$A$1:$B$51,2,0),"")</f>
        <v>17.2</v>
      </c>
      <c r="AF2842" s="24" t="str">
        <f t="shared" si="44"/>
        <v>00017.2- New Mexico</v>
      </c>
    </row>
    <row r="2843" spans="1:32" x14ac:dyDescent="0.25">
      <c r="A2843">
        <v>20200508</v>
      </c>
      <c r="B2843" t="s">
        <v>2931</v>
      </c>
      <c r="C2843">
        <v>4493</v>
      </c>
      <c r="D2843">
        <v>84539</v>
      </c>
      <c r="F2843">
        <v>197</v>
      </c>
      <c r="G2843">
        <v>760</v>
      </c>
      <c r="L2843">
        <v>1125</v>
      </c>
      <c r="M2843" t="s">
        <v>140</v>
      </c>
      <c r="N2843" s="1">
        <v>43958.256249999999</v>
      </c>
      <c r="O2843" t="s">
        <v>2995</v>
      </c>
      <c r="P2843" t="s">
        <v>158</v>
      </c>
      <c r="Q2843">
        <v>172</v>
      </c>
      <c r="R2843">
        <v>760</v>
      </c>
      <c r="S2843">
        <v>89032</v>
      </c>
      <c r="T2843">
        <v>89032</v>
      </c>
      <c r="U2843">
        <v>89032</v>
      </c>
      <c r="V2843">
        <v>35</v>
      </c>
      <c r="W2843">
        <v>3</v>
      </c>
      <c r="X2843">
        <v>73</v>
      </c>
      <c r="Y2843">
        <v>3146</v>
      </c>
      <c r="Z2843">
        <v>202</v>
      </c>
      <c r="AA2843">
        <v>3348</v>
      </c>
      <c r="AB2843" s="24">
        <f>VLOOKUP(B2843,population!$B$2:$D$54,3,0)</f>
        <v>2096829</v>
      </c>
      <c r="AC2843" s="24" t="str">
        <f>VLOOKUP(B2843,regions!$A$2:$B$54,2,0)</f>
        <v>West</v>
      </c>
      <c r="AD2843" s="24" t="str">
        <f>VLOOKUP(B2843,population!$B$2:$C$54,2,0)</f>
        <v> New Mexico</v>
      </c>
      <c r="AE2843" s="24">
        <f>IFERROR(VLOOKUP(AD2843,'pop density'!$A$1:$B$51,2,0),"")</f>
        <v>17.2</v>
      </c>
      <c r="AF2843" s="24" t="str">
        <f t="shared" si="44"/>
        <v>00017.2- New Mexico</v>
      </c>
    </row>
    <row r="2844" spans="1:32" x14ac:dyDescent="0.25">
      <c r="A2844">
        <v>20200509</v>
      </c>
      <c r="B2844" t="s">
        <v>2931</v>
      </c>
      <c r="C2844">
        <v>4673</v>
      </c>
      <c r="D2844">
        <v>88589</v>
      </c>
      <c r="F2844">
        <v>201</v>
      </c>
      <c r="G2844">
        <v>789</v>
      </c>
      <c r="L2844">
        <v>1189</v>
      </c>
      <c r="M2844" t="s">
        <v>140</v>
      </c>
      <c r="N2844" s="1">
        <v>43959.253472222219</v>
      </c>
      <c r="O2844" t="s">
        <v>2996</v>
      </c>
      <c r="P2844" t="s">
        <v>160</v>
      </c>
      <c r="Q2844">
        <v>181</v>
      </c>
      <c r="R2844">
        <v>789</v>
      </c>
      <c r="S2844">
        <v>93262</v>
      </c>
      <c r="T2844">
        <v>93262</v>
      </c>
      <c r="U2844">
        <v>93262</v>
      </c>
      <c r="V2844">
        <v>35</v>
      </c>
      <c r="W2844">
        <v>9</v>
      </c>
      <c r="X2844">
        <v>29</v>
      </c>
      <c r="Y2844">
        <v>4050</v>
      </c>
      <c r="Z2844">
        <v>180</v>
      </c>
      <c r="AA2844">
        <v>4230</v>
      </c>
      <c r="AB2844" s="24">
        <f>VLOOKUP(B2844,population!$B$2:$D$54,3,0)</f>
        <v>2096829</v>
      </c>
      <c r="AC2844" s="24" t="str">
        <f>VLOOKUP(B2844,regions!$A$2:$B$54,2,0)</f>
        <v>West</v>
      </c>
      <c r="AD2844" s="24" t="str">
        <f>VLOOKUP(B2844,population!$B$2:$C$54,2,0)</f>
        <v> New Mexico</v>
      </c>
      <c r="AE2844" s="24">
        <f>IFERROR(VLOOKUP(AD2844,'pop density'!$A$1:$B$51,2,0),"")</f>
        <v>17.2</v>
      </c>
      <c r="AF2844" s="24" t="str">
        <f t="shared" si="44"/>
        <v>00017.2- New Mexico</v>
      </c>
    </row>
    <row r="2845" spans="1:32" x14ac:dyDescent="0.25">
      <c r="A2845">
        <v>20200510</v>
      </c>
      <c r="B2845" t="s">
        <v>2931</v>
      </c>
      <c r="C2845">
        <v>4778</v>
      </c>
      <c r="D2845">
        <v>92275</v>
      </c>
      <c r="F2845">
        <v>198</v>
      </c>
      <c r="G2845">
        <v>789</v>
      </c>
      <c r="L2845">
        <v>1268</v>
      </c>
      <c r="M2845" t="s">
        <v>140</v>
      </c>
      <c r="N2845" s="1">
        <v>43960.666666666664</v>
      </c>
      <c r="O2845" t="s">
        <v>2997</v>
      </c>
      <c r="P2845" t="s">
        <v>162</v>
      </c>
      <c r="Q2845">
        <v>191</v>
      </c>
      <c r="R2845">
        <v>789</v>
      </c>
      <c r="S2845">
        <v>97053</v>
      </c>
      <c r="T2845">
        <v>97053</v>
      </c>
      <c r="U2845">
        <v>97053</v>
      </c>
      <c r="V2845">
        <v>35</v>
      </c>
      <c r="W2845">
        <v>10</v>
      </c>
      <c r="X2845">
        <v>0</v>
      </c>
      <c r="Y2845">
        <v>3686</v>
      </c>
      <c r="Z2845">
        <v>105</v>
      </c>
      <c r="AA2845">
        <v>3791</v>
      </c>
      <c r="AB2845" s="24">
        <f>VLOOKUP(B2845,population!$B$2:$D$54,3,0)</f>
        <v>2096829</v>
      </c>
      <c r="AC2845" s="24" t="str">
        <f>VLOOKUP(B2845,regions!$A$2:$B$54,2,0)</f>
        <v>West</v>
      </c>
      <c r="AD2845" s="24" t="str">
        <f>VLOOKUP(B2845,population!$B$2:$C$54,2,0)</f>
        <v> New Mexico</v>
      </c>
      <c r="AE2845" s="24">
        <f>IFERROR(VLOOKUP(AD2845,'pop density'!$A$1:$B$51,2,0),"")</f>
        <v>17.2</v>
      </c>
      <c r="AF2845" s="24" t="str">
        <f t="shared" si="44"/>
        <v>00017.2- New Mexico</v>
      </c>
    </row>
    <row r="2846" spans="1:32" x14ac:dyDescent="0.25">
      <c r="A2846">
        <v>20200511</v>
      </c>
      <c r="B2846" t="s">
        <v>2931</v>
      </c>
      <c r="C2846">
        <v>4863</v>
      </c>
      <c r="D2846">
        <v>97635</v>
      </c>
      <c r="F2846">
        <v>194</v>
      </c>
      <c r="G2846">
        <v>789</v>
      </c>
      <c r="L2846">
        <v>1285</v>
      </c>
      <c r="M2846" t="s">
        <v>140</v>
      </c>
      <c r="N2846" s="1">
        <v>43961.743055555555</v>
      </c>
      <c r="O2846" t="s">
        <v>2998</v>
      </c>
      <c r="P2846" t="s">
        <v>164</v>
      </c>
      <c r="Q2846">
        <v>200</v>
      </c>
      <c r="R2846">
        <v>789</v>
      </c>
      <c r="S2846">
        <v>102498</v>
      </c>
      <c r="T2846">
        <v>102498</v>
      </c>
      <c r="U2846">
        <v>102498</v>
      </c>
      <c r="V2846">
        <v>35</v>
      </c>
      <c r="W2846">
        <v>9</v>
      </c>
      <c r="X2846">
        <v>0</v>
      </c>
      <c r="Y2846">
        <v>5360</v>
      </c>
      <c r="Z2846">
        <v>85</v>
      </c>
      <c r="AA2846">
        <v>5445</v>
      </c>
      <c r="AB2846" s="24">
        <f>VLOOKUP(B2846,population!$B$2:$D$54,3,0)</f>
        <v>2096829</v>
      </c>
      <c r="AC2846" s="24" t="str">
        <f>VLOOKUP(B2846,regions!$A$2:$B$54,2,0)</f>
        <v>West</v>
      </c>
      <c r="AD2846" s="24" t="str">
        <f>VLOOKUP(B2846,population!$B$2:$C$54,2,0)</f>
        <v> New Mexico</v>
      </c>
      <c r="AE2846" s="24">
        <f>IFERROR(VLOOKUP(AD2846,'pop density'!$A$1:$B$51,2,0),"")</f>
        <v>17.2</v>
      </c>
      <c r="AF2846" s="24" t="str">
        <f t="shared" si="44"/>
        <v>00017.2- New Mexico</v>
      </c>
    </row>
    <row r="2847" spans="1:32" x14ac:dyDescent="0.25">
      <c r="A2847">
        <v>20200512</v>
      </c>
      <c r="B2847" t="s">
        <v>2931</v>
      </c>
      <c r="C2847">
        <v>5069</v>
      </c>
      <c r="D2847">
        <v>101652</v>
      </c>
      <c r="F2847">
        <v>207</v>
      </c>
      <c r="G2847">
        <v>886</v>
      </c>
      <c r="L2847">
        <v>1300</v>
      </c>
      <c r="M2847" t="s">
        <v>140</v>
      </c>
      <c r="N2847" s="1">
        <v>43962.939583333333</v>
      </c>
      <c r="O2847" t="s">
        <v>2999</v>
      </c>
      <c r="P2847" t="s">
        <v>166</v>
      </c>
      <c r="Q2847">
        <v>208</v>
      </c>
      <c r="R2847">
        <v>886</v>
      </c>
      <c r="S2847">
        <v>106721</v>
      </c>
      <c r="T2847">
        <v>106721</v>
      </c>
      <c r="U2847">
        <v>106721</v>
      </c>
      <c r="V2847">
        <v>35</v>
      </c>
      <c r="W2847">
        <v>8</v>
      </c>
      <c r="X2847">
        <v>97</v>
      </c>
      <c r="Y2847">
        <v>4017</v>
      </c>
      <c r="Z2847">
        <v>206</v>
      </c>
      <c r="AA2847">
        <v>4223</v>
      </c>
      <c r="AB2847" s="24">
        <f>VLOOKUP(B2847,population!$B$2:$D$54,3,0)</f>
        <v>2096829</v>
      </c>
      <c r="AC2847" s="24" t="str">
        <f>VLOOKUP(B2847,regions!$A$2:$B$54,2,0)</f>
        <v>West</v>
      </c>
      <c r="AD2847" s="24" t="str">
        <f>VLOOKUP(B2847,population!$B$2:$C$54,2,0)</f>
        <v> New Mexico</v>
      </c>
      <c r="AE2847" s="24">
        <f>IFERROR(VLOOKUP(AD2847,'pop density'!$A$1:$B$51,2,0),"")</f>
        <v>17.2</v>
      </c>
      <c r="AF2847" s="24" t="str">
        <f t="shared" si="44"/>
        <v>00017.2- New Mexico</v>
      </c>
    </row>
    <row r="2848" spans="1:32" x14ac:dyDescent="0.25">
      <c r="A2848">
        <v>20200513</v>
      </c>
      <c r="B2848" t="s">
        <v>2931</v>
      </c>
      <c r="C2848">
        <v>5212</v>
      </c>
      <c r="D2848">
        <v>105077</v>
      </c>
      <c r="F2848">
        <v>199</v>
      </c>
      <c r="G2848">
        <v>886</v>
      </c>
      <c r="L2848">
        <v>1434</v>
      </c>
      <c r="M2848" t="s">
        <v>140</v>
      </c>
      <c r="N2848" s="1">
        <v>43963.753472222219</v>
      </c>
      <c r="O2848" t="s">
        <v>3000</v>
      </c>
      <c r="P2848" t="s">
        <v>168</v>
      </c>
      <c r="Q2848">
        <v>219</v>
      </c>
      <c r="R2848">
        <v>886</v>
      </c>
      <c r="S2848">
        <v>110289</v>
      </c>
      <c r="T2848">
        <v>110289</v>
      </c>
      <c r="U2848">
        <v>110289</v>
      </c>
      <c r="V2848">
        <v>35</v>
      </c>
      <c r="W2848">
        <v>11</v>
      </c>
      <c r="X2848">
        <v>0</v>
      </c>
      <c r="Y2848">
        <v>3425</v>
      </c>
      <c r="Z2848">
        <v>143</v>
      </c>
      <c r="AA2848">
        <v>3568</v>
      </c>
      <c r="AB2848" s="24">
        <f>VLOOKUP(B2848,population!$B$2:$D$54,3,0)</f>
        <v>2096829</v>
      </c>
      <c r="AC2848" s="24" t="str">
        <f>VLOOKUP(B2848,regions!$A$2:$B$54,2,0)</f>
        <v>West</v>
      </c>
      <c r="AD2848" s="24" t="str">
        <f>VLOOKUP(B2848,population!$B$2:$C$54,2,0)</f>
        <v> New Mexico</v>
      </c>
      <c r="AE2848" s="24">
        <f>IFERROR(VLOOKUP(AD2848,'pop density'!$A$1:$B$51,2,0),"")</f>
        <v>17.2</v>
      </c>
      <c r="AF2848" s="24" t="str">
        <f t="shared" si="44"/>
        <v>00017.2- New Mexico</v>
      </c>
    </row>
    <row r="2849" spans="1:32" x14ac:dyDescent="0.25">
      <c r="A2849">
        <v>20200514</v>
      </c>
      <c r="B2849" t="s">
        <v>2931</v>
      </c>
      <c r="C2849">
        <v>5364</v>
      </c>
      <c r="D2849">
        <v>109647</v>
      </c>
      <c r="F2849">
        <v>200</v>
      </c>
      <c r="G2849">
        <v>886</v>
      </c>
      <c r="L2849">
        <v>1515</v>
      </c>
      <c r="M2849" t="s">
        <v>140</v>
      </c>
      <c r="N2849" s="1">
        <v>43964.847222222219</v>
      </c>
      <c r="O2849" t="s">
        <v>3001</v>
      </c>
      <c r="P2849" t="s">
        <v>170</v>
      </c>
      <c r="Q2849">
        <v>231</v>
      </c>
      <c r="R2849">
        <v>886</v>
      </c>
      <c r="S2849">
        <v>115011</v>
      </c>
      <c r="T2849">
        <v>115011</v>
      </c>
      <c r="U2849">
        <v>115011</v>
      </c>
      <c r="V2849">
        <v>35</v>
      </c>
      <c r="W2849">
        <v>12</v>
      </c>
      <c r="X2849">
        <v>0</v>
      </c>
      <c r="Y2849">
        <v>4570</v>
      </c>
      <c r="Z2849">
        <v>152</v>
      </c>
      <c r="AA2849">
        <v>4722</v>
      </c>
      <c r="AB2849" s="24">
        <f>VLOOKUP(B2849,population!$B$2:$D$54,3,0)</f>
        <v>2096829</v>
      </c>
      <c r="AC2849" s="24" t="str">
        <f>VLOOKUP(B2849,regions!$A$2:$B$54,2,0)</f>
        <v>West</v>
      </c>
      <c r="AD2849" s="24" t="str">
        <f>VLOOKUP(B2849,population!$B$2:$C$54,2,0)</f>
        <v> New Mexico</v>
      </c>
      <c r="AE2849" s="24">
        <f>IFERROR(VLOOKUP(AD2849,'pop density'!$A$1:$B$51,2,0),"")</f>
        <v>17.2</v>
      </c>
      <c r="AF2849" s="24" t="str">
        <f t="shared" si="44"/>
        <v>00017.2- New Mexico</v>
      </c>
    </row>
    <row r="2850" spans="1:32" x14ac:dyDescent="0.25">
      <c r="A2850">
        <v>20200515</v>
      </c>
      <c r="B2850" t="s">
        <v>2931</v>
      </c>
      <c r="C2850">
        <v>5503</v>
      </c>
      <c r="D2850">
        <v>114098</v>
      </c>
      <c r="F2850">
        <v>209</v>
      </c>
      <c r="G2850">
        <v>886</v>
      </c>
      <c r="L2850">
        <v>1576</v>
      </c>
      <c r="M2850" t="s">
        <v>140</v>
      </c>
      <c r="N2850" s="1">
        <v>43965.746527777781</v>
      </c>
      <c r="O2850" t="s">
        <v>3002</v>
      </c>
      <c r="P2850" t="s">
        <v>172</v>
      </c>
      <c r="Q2850">
        <v>242</v>
      </c>
      <c r="R2850">
        <v>886</v>
      </c>
      <c r="S2850">
        <v>119601</v>
      </c>
      <c r="T2850">
        <v>119601</v>
      </c>
      <c r="U2850">
        <v>119601</v>
      </c>
      <c r="V2850">
        <v>35</v>
      </c>
      <c r="W2850">
        <v>11</v>
      </c>
      <c r="X2850">
        <v>0</v>
      </c>
      <c r="Y2850">
        <v>4451</v>
      </c>
      <c r="Z2850">
        <v>139</v>
      </c>
      <c r="AA2850">
        <v>4590</v>
      </c>
      <c r="AB2850" s="24">
        <f>VLOOKUP(B2850,population!$B$2:$D$54,3,0)</f>
        <v>2096829</v>
      </c>
      <c r="AC2850" s="24" t="str">
        <f>VLOOKUP(B2850,regions!$A$2:$B$54,2,0)</f>
        <v>West</v>
      </c>
      <c r="AD2850" s="24" t="str">
        <f>VLOOKUP(B2850,population!$B$2:$C$54,2,0)</f>
        <v> New Mexico</v>
      </c>
      <c r="AE2850" s="24">
        <f>IFERROR(VLOOKUP(AD2850,'pop density'!$A$1:$B$51,2,0),"")</f>
        <v>17.2</v>
      </c>
      <c r="AF2850" s="24" t="str">
        <f t="shared" si="44"/>
        <v>00017.2- New Mexico</v>
      </c>
    </row>
    <row r="2851" spans="1:32" x14ac:dyDescent="0.25">
      <c r="A2851">
        <v>20200516</v>
      </c>
      <c r="B2851" t="s">
        <v>2931</v>
      </c>
      <c r="C2851">
        <v>5662</v>
      </c>
      <c r="D2851">
        <v>118796</v>
      </c>
      <c r="F2851">
        <v>223</v>
      </c>
      <c r="G2851">
        <v>886</v>
      </c>
      <c r="L2851">
        <v>1671</v>
      </c>
      <c r="M2851" t="s">
        <v>140</v>
      </c>
      <c r="N2851" s="1">
        <v>43966.750694444447</v>
      </c>
      <c r="O2851" t="s">
        <v>3003</v>
      </c>
      <c r="P2851" t="s">
        <v>174</v>
      </c>
      <c r="Q2851">
        <v>253</v>
      </c>
      <c r="R2851">
        <v>886</v>
      </c>
      <c r="S2851">
        <v>124458</v>
      </c>
      <c r="T2851">
        <v>124458</v>
      </c>
      <c r="U2851">
        <v>124458</v>
      </c>
      <c r="V2851">
        <v>35</v>
      </c>
      <c r="W2851">
        <v>11</v>
      </c>
      <c r="X2851">
        <v>0</v>
      </c>
      <c r="Y2851">
        <v>4698</v>
      </c>
      <c r="Z2851">
        <v>159</v>
      </c>
      <c r="AA2851">
        <v>4857</v>
      </c>
      <c r="AB2851" s="24">
        <f>VLOOKUP(B2851,population!$B$2:$D$54,3,0)</f>
        <v>2096829</v>
      </c>
      <c r="AC2851" s="24" t="str">
        <f>VLOOKUP(B2851,regions!$A$2:$B$54,2,0)</f>
        <v>West</v>
      </c>
      <c r="AD2851" s="24" t="str">
        <f>VLOOKUP(B2851,population!$B$2:$C$54,2,0)</f>
        <v> New Mexico</v>
      </c>
      <c r="AE2851" s="24">
        <f>IFERROR(VLOOKUP(AD2851,'pop density'!$A$1:$B$51,2,0),"")</f>
        <v>17.2</v>
      </c>
      <c r="AF2851" s="24" t="str">
        <f t="shared" si="44"/>
        <v>00017.2- New Mexico</v>
      </c>
    </row>
    <row r="2852" spans="1:32" x14ac:dyDescent="0.25">
      <c r="A2852">
        <v>20200517</v>
      </c>
      <c r="B2852" t="s">
        <v>2931</v>
      </c>
      <c r="C2852">
        <v>5857</v>
      </c>
      <c r="D2852">
        <v>122727</v>
      </c>
      <c r="F2852">
        <v>208</v>
      </c>
      <c r="G2852">
        <v>886</v>
      </c>
      <c r="L2852">
        <v>1739</v>
      </c>
      <c r="M2852" t="s">
        <v>140</v>
      </c>
      <c r="N2852" s="1">
        <v>43967.753472222219</v>
      </c>
      <c r="O2852" t="s">
        <v>3004</v>
      </c>
      <c r="P2852" t="s">
        <v>176</v>
      </c>
      <c r="Q2852">
        <v>259</v>
      </c>
      <c r="R2852">
        <v>886</v>
      </c>
      <c r="S2852">
        <v>128584</v>
      </c>
      <c r="T2852">
        <v>128584</v>
      </c>
      <c r="U2852">
        <v>128584</v>
      </c>
      <c r="V2852">
        <v>35</v>
      </c>
      <c r="W2852">
        <v>6</v>
      </c>
      <c r="X2852">
        <v>0</v>
      </c>
      <c r="Y2852">
        <v>3931</v>
      </c>
      <c r="Z2852">
        <v>195</v>
      </c>
      <c r="AA2852">
        <v>4126</v>
      </c>
      <c r="AB2852" s="24">
        <f>VLOOKUP(B2852,population!$B$2:$D$54,3,0)</f>
        <v>2096829</v>
      </c>
      <c r="AC2852" s="24" t="str">
        <f>VLOOKUP(B2852,regions!$A$2:$B$54,2,0)</f>
        <v>West</v>
      </c>
      <c r="AD2852" s="24" t="str">
        <f>VLOOKUP(B2852,population!$B$2:$C$54,2,0)</f>
        <v> New Mexico</v>
      </c>
      <c r="AE2852" s="24">
        <f>IFERROR(VLOOKUP(AD2852,'pop density'!$A$1:$B$51,2,0),"")</f>
        <v>17.2</v>
      </c>
      <c r="AF2852" s="24" t="str">
        <f t="shared" si="44"/>
        <v>00017.2- New Mexico</v>
      </c>
    </row>
    <row r="2853" spans="1:32" x14ac:dyDescent="0.25">
      <c r="A2853">
        <v>20200518</v>
      </c>
      <c r="B2853" t="s">
        <v>2931</v>
      </c>
      <c r="C2853">
        <v>5938</v>
      </c>
      <c r="D2853">
        <v>127315</v>
      </c>
      <c r="F2853">
        <v>211</v>
      </c>
      <c r="G2853">
        <v>886</v>
      </c>
      <c r="L2853">
        <v>1755</v>
      </c>
      <c r="M2853" t="s">
        <v>140</v>
      </c>
      <c r="N2853" s="1">
        <v>43968.728472222225</v>
      </c>
      <c r="O2853" t="s">
        <v>3005</v>
      </c>
      <c r="P2853" t="s">
        <v>178</v>
      </c>
      <c r="Q2853">
        <v>265</v>
      </c>
      <c r="R2853">
        <v>886</v>
      </c>
      <c r="S2853">
        <v>133253</v>
      </c>
      <c r="T2853">
        <v>133253</v>
      </c>
      <c r="U2853">
        <v>133253</v>
      </c>
      <c r="V2853">
        <v>35</v>
      </c>
      <c r="W2853">
        <v>6</v>
      </c>
      <c r="X2853">
        <v>0</v>
      </c>
      <c r="Y2853">
        <v>4588</v>
      </c>
      <c r="Z2853">
        <v>81</v>
      </c>
      <c r="AA2853">
        <v>4669</v>
      </c>
      <c r="AB2853" s="24">
        <f>VLOOKUP(B2853,population!$B$2:$D$54,3,0)</f>
        <v>2096829</v>
      </c>
      <c r="AC2853" s="24" t="str">
        <f>VLOOKUP(B2853,regions!$A$2:$B$54,2,0)</f>
        <v>West</v>
      </c>
      <c r="AD2853" s="24" t="str">
        <f>VLOOKUP(B2853,population!$B$2:$C$54,2,0)</f>
        <v> New Mexico</v>
      </c>
      <c r="AE2853" s="24">
        <f>IFERROR(VLOOKUP(AD2853,'pop density'!$A$1:$B$51,2,0),"")</f>
        <v>17.2</v>
      </c>
      <c r="AF2853" s="24" t="str">
        <f t="shared" si="44"/>
        <v>00017.2- New Mexico</v>
      </c>
    </row>
    <row r="2854" spans="1:32" x14ac:dyDescent="0.25">
      <c r="A2854">
        <v>20200519</v>
      </c>
      <c r="B2854" t="s">
        <v>2931</v>
      </c>
      <c r="C2854">
        <v>6096</v>
      </c>
      <c r="D2854">
        <v>131524</v>
      </c>
      <c r="F2854">
        <v>213</v>
      </c>
      <c r="G2854">
        <v>886</v>
      </c>
      <c r="L2854">
        <v>1796</v>
      </c>
      <c r="M2854" t="s">
        <v>140</v>
      </c>
      <c r="N2854" s="1">
        <v>43969.753472222219</v>
      </c>
      <c r="O2854" t="s">
        <v>3006</v>
      </c>
      <c r="P2854" t="s">
        <v>180</v>
      </c>
      <c r="Q2854">
        <v>270</v>
      </c>
      <c r="R2854">
        <v>886</v>
      </c>
      <c r="S2854">
        <v>137620</v>
      </c>
      <c r="T2854">
        <v>137620</v>
      </c>
      <c r="U2854">
        <v>137620</v>
      </c>
      <c r="V2854">
        <v>35</v>
      </c>
      <c r="W2854">
        <v>5</v>
      </c>
      <c r="X2854">
        <v>0</v>
      </c>
      <c r="Y2854">
        <v>4209</v>
      </c>
      <c r="Z2854">
        <v>158</v>
      </c>
      <c r="AA2854">
        <v>4367</v>
      </c>
      <c r="AB2854" s="24">
        <f>VLOOKUP(B2854,population!$B$2:$D$54,3,0)</f>
        <v>2096829</v>
      </c>
      <c r="AC2854" s="24" t="str">
        <f>VLOOKUP(B2854,regions!$A$2:$B$54,2,0)</f>
        <v>West</v>
      </c>
      <c r="AD2854" s="24" t="str">
        <f>VLOOKUP(B2854,population!$B$2:$C$54,2,0)</f>
        <v> New Mexico</v>
      </c>
      <c r="AE2854" s="24">
        <f>IFERROR(VLOOKUP(AD2854,'pop density'!$A$1:$B$51,2,0),"")</f>
        <v>17.2</v>
      </c>
      <c r="AF2854" s="24" t="str">
        <f t="shared" si="44"/>
        <v>00017.2- New Mexico</v>
      </c>
    </row>
    <row r="2855" spans="1:32" x14ac:dyDescent="0.25">
      <c r="A2855">
        <v>20200520</v>
      </c>
      <c r="B2855" t="s">
        <v>2931</v>
      </c>
      <c r="C2855">
        <v>6192</v>
      </c>
      <c r="D2855">
        <v>136054</v>
      </c>
      <c r="F2855">
        <v>204</v>
      </c>
      <c r="G2855">
        <v>1139</v>
      </c>
      <c r="L2855">
        <v>1882</v>
      </c>
      <c r="M2855" t="s">
        <v>140</v>
      </c>
      <c r="N2855" s="1">
        <v>43971.600694444445</v>
      </c>
      <c r="O2855" s="2" t="s">
        <v>3007</v>
      </c>
      <c r="P2855" t="s">
        <v>182</v>
      </c>
      <c r="Q2855">
        <v>276</v>
      </c>
      <c r="R2855">
        <v>1139</v>
      </c>
      <c r="S2855">
        <v>142246</v>
      </c>
      <c r="T2855">
        <v>142246</v>
      </c>
      <c r="U2855">
        <v>142246</v>
      </c>
      <c r="V2855">
        <v>35</v>
      </c>
      <c r="W2855">
        <v>6</v>
      </c>
      <c r="X2855">
        <v>253</v>
      </c>
      <c r="Y2855">
        <v>4530</v>
      </c>
      <c r="Z2855">
        <v>96</v>
      </c>
      <c r="AA2855">
        <v>4626</v>
      </c>
      <c r="AB2855" s="24">
        <f>VLOOKUP(B2855,population!$B$2:$D$54,3,0)</f>
        <v>2096829</v>
      </c>
      <c r="AC2855" s="24" t="str">
        <f>VLOOKUP(B2855,regions!$A$2:$B$54,2,0)</f>
        <v>West</v>
      </c>
      <c r="AD2855" s="24" t="str">
        <f>VLOOKUP(B2855,population!$B$2:$C$54,2,0)</f>
        <v> New Mexico</v>
      </c>
      <c r="AE2855" s="24">
        <f>IFERROR(VLOOKUP(AD2855,'pop density'!$A$1:$B$51,2,0),"")</f>
        <v>17.2</v>
      </c>
      <c r="AF2855" s="24" t="str">
        <f t="shared" si="44"/>
        <v>00017.2- New Mexico</v>
      </c>
    </row>
    <row r="2856" spans="1:32" x14ac:dyDescent="0.25">
      <c r="A2856">
        <v>20200521</v>
      </c>
      <c r="B2856" t="s">
        <v>2931</v>
      </c>
      <c r="C2856">
        <v>6317</v>
      </c>
      <c r="D2856">
        <v>141027</v>
      </c>
      <c r="F2856">
        <v>206</v>
      </c>
      <c r="G2856">
        <v>1139</v>
      </c>
      <c r="L2856">
        <v>1985</v>
      </c>
      <c r="M2856" t="s">
        <v>140</v>
      </c>
      <c r="N2856" s="1">
        <v>43971.774305555555</v>
      </c>
      <c r="O2856" t="s">
        <v>3008</v>
      </c>
      <c r="P2856" t="s">
        <v>184</v>
      </c>
      <c r="Q2856">
        <v>283</v>
      </c>
      <c r="R2856">
        <v>1139</v>
      </c>
      <c r="S2856">
        <v>147344</v>
      </c>
      <c r="T2856">
        <v>147344</v>
      </c>
      <c r="U2856">
        <v>147344</v>
      </c>
      <c r="V2856">
        <v>35</v>
      </c>
      <c r="W2856">
        <v>7</v>
      </c>
      <c r="X2856">
        <v>0</v>
      </c>
      <c r="Y2856">
        <v>4973</v>
      </c>
      <c r="Z2856">
        <v>125</v>
      </c>
      <c r="AA2856">
        <v>5098</v>
      </c>
      <c r="AB2856" s="24">
        <f>VLOOKUP(B2856,population!$B$2:$D$54,3,0)</f>
        <v>2096829</v>
      </c>
      <c r="AC2856" s="24" t="str">
        <f>VLOOKUP(B2856,regions!$A$2:$B$54,2,0)</f>
        <v>West</v>
      </c>
      <c r="AD2856" s="24" t="str">
        <f>VLOOKUP(B2856,population!$B$2:$C$54,2,0)</f>
        <v> New Mexico</v>
      </c>
      <c r="AE2856" s="24">
        <f>IFERROR(VLOOKUP(AD2856,'pop density'!$A$1:$B$51,2,0),"")</f>
        <v>17.2</v>
      </c>
      <c r="AF2856" s="24" t="str">
        <f t="shared" si="44"/>
        <v>00017.2- New Mexico</v>
      </c>
    </row>
    <row r="2857" spans="1:32" x14ac:dyDescent="0.25">
      <c r="A2857">
        <v>20200522</v>
      </c>
      <c r="B2857" t="s">
        <v>2931</v>
      </c>
      <c r="C2857">
        <v>6472</v>
      </c>
      <c r="D2857">
        <v>146295</v>
      </c>
      <c r="F2857">
        <v>205</v>
      </c>
      <c r="G2857">
        <v>1139</v>
      </c>
      <c r="L2857">
        <v>2041</v>
      </c>
      <c r="M2857" t="s">
        <v>140</v>
      </c>
      <c r="N2857" s="1">
        <v>43972.75</v>
      </c>
      <c r="O2857" t="s">
        <v>3009</v>
      </c>
      <c r="P2857" t="s">
        <v>186</v>
      </c>
      <c r="Q2857">
        <v>294</v>
      </c>
      <c r="R2857">
        <v>1139</v>
      </c>
      <c r="S2857">
        <v>152767</v>
      </c>
      <c r="T2857">
        <v>152767</v>
      </c>
      <c r="U2857">
        <v>152767</v>
      </c>
      <c r="V2857">
        <v>35</v>
      </c>
      <c r="W2857">
        <v>11</v>
      </c>
      <c r="X2857">
        <v>0</v>
      </c>
      <c r="Y2857">
        <v>5268</v>
      </c>
      <c r="Z2857">
        <v>155</v>
      </c>
      <c r="AA2857">
        <v>5423</v>
      </c>
      <c r="AB2857" s="24">
        <f>VLOOKUP(B2857,population!$B$2:$D$54,3,0)</f>
        <v>2096829</v>
      </c>
      <c r="AC2857" s="24" t="str">
        <f>VLOOKUP(B2857,regions!$A$2:$B$54,2,0)</f>
        <v>West</v>
      </c>
      <c r="AD2857" s="24" t="str">
        <f>VLOOKUP(B2857,population!$B$2:$C$54,2,0)</f>
        <v> New Mexico</v>
      </c>
      <c r="AE2857" s="24">
        <f>IFERROR(VLOOKUP(AD2857,'pop density'!$A$1:$B$51,2,0),"")</f>
        <v>17.2</v>
      </c>
      <c r="AF2857" s="24" t="str">
        <f t="shared" si="44"/>
        <v>00017.2- New Mexico</v>
      </c>
    </row>
    <row r="2858" spans="1:32" x14ac:dyDescent="0.25">
      <c r="A2858">
        <v>20200523</v>
      </c>
      <c r="B2858" t="s">
        <v>2931</v>
      </c>
      <c r="C2858">
        <v>6625</v>
      </c>
      <c r="D2858">
        <v>151758</v>
      </c>
      <c r="F2858">
        <v>206</v>
      </c>
      <c r="G2858">
        <v>1139</v>
      </c>
      <c r="L2858">
        <v>2149</v>
      </c>
      <c r="M2858" t="s">
        <v>140</v>
      </c>
      <c r="N2858" s="1">
        <v>43973.748611111114</v>
      </c>
      <c r="O2858" t="s">
        <v>3010</v>
      </c>
      <c r="P2858" t="s">
        <v>188</v>
      </c>
      <c r="Q2858">
        <v>302</v>
      </c>
      <c r="R2858">
        <v>1139</v>
      </c>
      <c r="S2858">
        <v>158383</v>
      </c>
      <c r="T2858">
        <v>158383</v>
      </c>
      <c r="U2858">
        <v>158383</v>
      </c>
      <c r="V2858">
        <v>35</v>
      </c>
      <c r="W2858">
        <v>8</v>
      </c>
      <c r="X2858">
        <v>0</v>
      </c>
      <c r="Y2858">
        <v>5463</v>
      </c>
      <c r="Z2858">
        <v>153</v>
      </c>
      <c r="AA2858">
        <v>5616</v>
      </c>
      <c r="AB2858" s="24">
        <f>VLOOKUP(B2858,population!$B$2:$D$54,3,0)</f>
        <v>2096829</v>
      </c>
      <c r="AC2858" s="24" t="str">
        <f>VLOOKUP(B2858,regions!$A$2:$B$54,2,0)</f>
        <v>West</v>
      </c>
      <c r="AD2858" s="24" t="str">
        <f>VLOOKUP(B2858,population!$B$2:$C$54,2,0)</f>
        <v> New Mexico</v>
      </c>
      <c r="AE2858" s="24">
        <f>IFERROR(VLOOKUP(AD2858,'pop density'!$A$1:$B$51,2,0),"")</f>
        <v>17.2</v>
      </c>
      <c r="AF2858" s="24" t="str">
        <f t="shared" si="44"/>
        <v>00017.2- New Mexico</v>
      </c>
    </row>
    <row r="2859" spans="1:32" x14ac:dyDescent="0.25">
      <c r="A2859">
        <v>20200524</v>
      </c>
      <c r="B2859" t="s">
        <v>2931</v>
      </c>
      <c r="C2859">
        <v>6795</v>
      </c>
      <c r="D2859">
        <v>162324</v>
      </c>
      <c r="F2859">
        <v>208</v>
      </c>
      <c r="G2859">
        <v>1139</v>
      </c>
      <c r="L2859">
        <v>2357</v>
      </c>
      <c r="M2859" t="s">
        <v>140</v>
      </c>
      <c r="N2859" s="1">
        <v>43974.834027777775</v>
      </c>
      <c r="O2859" t="s">
        <v>3011</v>
      </c>
      <c r="P2859" t="s">
        <v>190</v>
      </c>
      <c r="Q2859">
        <v>308</v>
      </c>
      <c r="R2859">
        <v>1139</v>
      </c>
      <c r="S2859">
        <v>169119</v>
      </c>
      <c r="T2859">
        <v>169119</v>
      </c>
      <c r="U2859">
        <v>169119</v>
      </c>
      <c r="V2859">
        <v>35</v>
      </c>
      <c r="W2859">
        <v>6</v>
      </c>
      <c r="X2859">
        <v>0</v>
      </c>
      <c r="Y2859">
        <v>10566</v>
      </c>
      <c r="Z2859">
        <v>170</v>
      </c>
      <c r="AA2859">
        <v>10736</v>
      </c>
      <c r="AB2859" s="24">
        <f>VLOOKUP(B2859,population!$B$2:$D$54,3,0)</f>
        <v>2096829</v>
      </c>
      <c r="AC2859" s="24" t="str">
        <f>VLOOKUP(B2859,regions!$A$2:$B$54,2,0)</f>
        <v>West</v>
      </c>
      <c r="AD2859" s="24" t="str">
        <f>VLOOKUP(B2859,population!$B$2:$C$54,2,0)</f>
        <v> New Mexico</v>
      </c>
      <c r="AE2859" s="24">
        <f>IFERROR(VLOOKUP(AD2859,'pop density'!$A$1:$B$51,2,0),"")</f>
        <v>17.2</v>
      </c>
      <c r="AF2859" s="24" t="str">
        <f t="shared" si="44"/>
        <v>00017.2- New Mexico</v>
      </c>
    </row>
    <row r="2860" spans="1:32" x14ac:dyDescent="0.25">
      <c r="A2860">
        <v>20200305</v>
      </c>
      <c r="B2860" t="s">
        <v>3012</v>
      </c>
      <c r="C2860">
        <v>1</v>
      </c>
      <c r="D2860">
        <v>14</v>
      </c>
      <c r="O2860" t="s">
        <v>3013</v>
      </c>
      <c r="P2860" t="s">
        <v>429</v>
      </c>
      <c r="S2860">
        <v>15</v>
      </c>
      <c r="T2860">
        <v>15</v>
      </c>
      <c r="U2860">
        <v>15</v>
      </c>
      <c r="V2860">
        <v>32</v>
      </c>
      <c r="AB2860" s="24">
        <f>VLOOKUP(B2860,population!$B$2:$D$54,3,0)</f>
        <v>3080156</v>
      </c>
      <c r="AC2860" s="24" t="str">
        <f>VLOOKUP(B2860,regions!$A$2:$B$54,2,0)</f>
        <v>West</v>
      </c>
      <c r="AD2860" s="24" t="str">
        <f>VLOOKUP(B2860,population!$B$2:$C$54,2,0)</f>
        <v> Nevada</v>
      </c>
      <c r="AE2860" s="24">
        <f>IFERROR(VLOOKUP(AD2860,'pop density'!$A$1:$B$51,2,0),"")</f>
        <v>26.3</v>
      </c>
      <c r="AF2860" s="24" t="str">
        <f t="shared" si="44"/>
        <v>00026.3- Nevada</v>
      </c>
    </row>
    <row r="2861" spans="1:32" x14ac:dyDescent="0.25">
      <c r="A2861">
        <v>20200306</v>
      </c>
      <c r="B2861" t="s">
        <v>3012</v>
      </c>
      <c r="C2861">
        <v>1</v>
      </c>
      <c r="D2861">
        <v>14</v>
      </c>
      <c r="O2861" t="s">
        <v>3014</v>
      </c>
      <c r="P2861" t="s">
        <v>29</v>
      </c>
      <c r="S2861">
        <v>15</v>
      </c>
      <c r="T2861">
        <v>15</v>
      </c>
      <c r="U2861">
        <v>15</v>
      </c>
      <c r="V2861">
        <v>32</v>
      </c>
      <c r="W2861">
        <v>0</v>
      </c>
      <c r="X2861">
        <v>0</v>
      </c>
      <c r="Y2861">
        <v>0</v>
      </c>
      <c r="Z2861">
        <v>0</v>
      </c>
      <c r="AA2861">
        <v>0</v>
      </c>
      <c r="AB2861" s="24">
        <f>VLOOKUP(B2861,population!$B$2:$D$54,3,0)</f>
        <v>3080156</v>
      </c>
      <c r="AC2861" s="24" t="str">
        <f>VLOOKUP(B2861,regions!$A$2:$B$54,2,0)</f>
        <v>West</v>
      </c>
      <c r="AD2861" s="24" t="str">
        <f>VLOOKUP(B2861,population!$B$2:$C$54,2,0)</f>
        <v> Nevada</v>
      </c>
      <c r="AE2861" s="24">
        <f>IFERROR(VLOOKUP(AD2861,'pop density'!$A$1:$B$51,2,0),"")</f>
        <v>26.3</v>
      </c>
      <c r="AF2861" s="24" t="str">
        <f t="shared" si="44"/>
        <v>00026.3- Nevada</v>
      </c>
    </row>
    <row r="2862" spans="1:32" x14ac:dyDescent="0.25">
      <c r="A2862">
        <v>20200307</v>
      </c>
      <c r="B2862" t="s">
        <v>3012</v>
      </c>
      <c r="C2862">
        <v>1</v>
      </c>
      <c r="D2862">
        <v>14</v>
      </c>
      <c r="O2862" t="s">
        <v>3015</v>
      </c>
      <c r="P2862" t="s">
        <v>31</v>
      </c>
      <c r="S2862">
        <v>15</v>
      </c>
      <c r="T2862">
        <v>15</v>
      </c>
      <c r="U2862">
        <v>15</v>
      </c>
      <c r="V2862">
        <v>32</v>
      </c>
      <c r="W2862">
        <v>0</v>
      </c>
      <c r="X2862">
        <v>0</v>
      </c>
      <c r="Y2862">
        <v>0</v>
      </c>
      <c r="Z2862">
        <v>0</v>
      </c>
      <c r="AA2862">
        <v>0</v>
      </c>
      <c r="AB2862" s="24">
        <f>VLOOKUP(B2862,population!$B$2:$D$54,3,0)</f>
        <v>3080156</v>
      </c>
      <c r="AC2862" s="24" t="str">
        <f>VLOOKUP(B2862,regions!$A$2:$B$54,2,0)</f>
        <v>West</v>
      </c>
      <c r="AD2862" s="24" t="str">
        <f>VLOOKUP(B2862,population!$B$2:$C$54,2,0)</f>
        <v> Nevada</v>
      </c>
      <c r="AE2862" s="24">
        <f>IFERROR(VLOOKUP(AD2862,'pop density'!$A$1:$B$51,2,0),"")</f>
        <v>26.3</v>
      </c>
      <c r="AF2862" s="24" t="str">
        <f t="shared" si="44"/>
        <v>00026.3- Nevada</v>
      </c>
    </row>
    <row r="2863" spans="1:32" x14ac:dyDescent="0.25">
      <c r="A2863">
        <v>20200308</v>
      </c>
      <c r="B2863" t="s">
        <v>3012</v>
      </c>
      <c r="C2863">
        <v>1</v>
      </c>
      <c r="D2863">
        <v>14</v>
      </c>
      <c r="O2863" t="s">
        <v>3016</v>
      </c>
      <c r="P2863" t="s">
        <v>33</v>
      </c>
      <c r="S2863">
        <v>15</v>
      </c>
      <c r="T2863">
        <v>15</v>
      </c>
      <c r="U2863">
        <v>15</v>
      </c>
      <c r="V2863">
        <v>32</v>
      </c>
      <c r="W2863">
        <v>0</v>
      </c>
      <c r="X2863">
        <v>0</v>
      </c>
      <c r="Y2863">
        <v>0</v>
      </c>
      <c r="Z2863">
        <v>0</v>
      </c>
      <c r="AA2863">
        <v>0</v>
      </c>
      <c r="AB2863" s="24">
        <f>VLOOKUP(B2863,population!$B$2:$D$54,3,0)</f>
        <v>3080156</v>
      </c>
      <c r="AC2863" s="24" t="str">
        <f>VLOOKUP(B2863,regions!$A$2:$B$54,2,0)</f>
        <v>West</v>
      </c>
      <c r="AD2863" s="24" t="str">
        <f>VLOOKUP(B2863,population!$B$2:$C$54,2,0)</f>
        <v> Nevada</v>
      </c>
      <c r="AE2863" s="24">
        <f>IFERROR(VLOOKUP(AD2863,'pop density'!$A$1:$B$51,2,0),"")</f>
        <v>26.3</v>
      </c>
      <c r="AF2863" s="24" t="str">
        <f t="shared" si="44"/>
        <v>00026.3- Nevada</v>
      </c>
    </row>
    <row r="2864" spans="1:32" x14ac:dyDescent="0.25">
      <c r="A2864">
        <v>20200309</v>
      </c>
      <c r="B2864" t="s">
        <v>3012</v>
      </c>
      <c r="C2864">
        <v>1</v>
      </c>
      <c r="D2864">
        <v>14</v>
      </c>
      <c r="O2864" t="s">
        <v>3017</v>
      </c>
      <c r="P2864" t="s">
        <v>35</v>
      </c>
      <c r="S2864">
        <v>15</v>
      </c>
      <c r="T2864">
        <v>15</v>
      </c>
      <c r="U2864">
        <v>15</v>
      </c>
      <c r="V2864">
        <v>32</v>
      </c>
      <c r="W2864">
        <v>0</v>
      </c>
      <c r="X2864">
        <v>0</v>
      </c>
      <c r="Y2864">
        <v>0</v>
      </c>
      <c r="Z2864">
        <v>0</v>
      </c>
      <c r="AA2864">
        <v>0</v>
      </c>
      <c r="AB2864" s="24">
        <f>VLOOKUP(B2864,population!$B$2:$D$54,3,0)</f>
        <v>3080156</v>
      </c>
      <c r="AC2864" s="24" t="str">
        <f>VLOOKUP(B2864,regions!$A$2:$B$54,2,0)</f>
        <v>West</v>
      </c>
      <c r="AD2864" s="24" t="str">
        <f>VLOOKUP(B2864,population!$B$2:$C$54,2,0)</f>
        <v> Nevada</v>
      </c>
      <c r="AE2864" s="24">
        <f>IFERROR(VLOOKUP(AD2864,'pop density'!$A$1:$B$51,2,0),"")</f>
        <v>26.3</v>
      </c>
      <c r="AF2864" s="24" t="str">
        <f t="shared" si="44"/>
        <v>00026.3- Nevada</v>
      </c>
    </row>
    <row r="2865" spans="1:32" x14ac:dyDescent="0.25">
      <c r="A2865">
        <v>20200310</v>
      </c>
      <c r="B2865" t="s">
        <v>3012</v>
      </c>
      <c r="C2865">
        <v>1</v>
      </c>
      <c r="D2865">
        <v>14</v>
      </c>
      <c r="O2865" t="s">
        <v>3018</v>
      </c>
      <c r="P2865" t="s">
        <v>37</v>
      </c>
      <c r="S2865">
        <v>15</v>
      </c>
      <c r="T2865">
        <v>15</v>
      </c>
      <c r="U2865">
        <v>15</v>
      </c>
      <c r="V2865">
        <v>32</v>
      </c>
      <c r="W2865">
        <v>0</v>
      </c>
      <c r="X2865">
        <v>0</v>
      </c>
      <c r="Y2865">
        <v>0</v>
      </c>
      <c r="Z2865">
        <v>0</v>
      </c>
      <c r="AA2865">
        <v>0</v>
      </c>
      <c r="AB2865" s="24">
        <f>VLOOKUP(B2865,population!$B$2:$D$54,3,0)</f>
        <v>3080156</v>
      </c>
      <c r="AC2865" s="24" t="str">
        <f>VLOOKUP(B2865,regions!$A$2:$B$54,2,0)</f>
        <v>West</v>
      </c>
      <c r="AD2865" s="24" t="str">
        <f>VLOOKUP(B2865,population!$B$2:$C$54,2,0)</f>
        <v> Nevada</v>
      </c>
      <c r="AE2865" s="24">
        <f>IFERROR(VLOOKUP(AD2865,'pop density'!$A$1:$B$51,2,0),"")</f>
        <v>26.3</v>
      </c>
      <c r="AF2865" s="24" t="str">
        <f t="shared" si="44"/>
        <v>00026.3- Nevada</v>
      </c>
    </row>
    <row r="2866" spans="1:32" x14ac:dyDescent="0.25">
      <c r="A2866">
        <v>20200311</v>
      </c>
      <c r="B2866" t="s">
        <v>3012</v>
      </c>
      <c r="C2866">
        <v>5</v>
      </c>
      <c r="D2866">
        <v>168</v>
      </c>
      <c r="O2866" t="s">
        <v>3019</v>
      </c>
      <c r="P2866" t="s">
        <v>39</v>
      </c>
      <c r="S2866">
        <v>173</v>
      </c>
      <c r="T2866">
        <v>173</v>
      </c>
      <c r="U2866">
        <v>173</v>
      </c>
      <c r="V2866">
        <v>32</v>
      </c>
      <c r="W2866">
        <v>0</v>
      </c>
      <c r="X2866">
        <v>0</v>
      </c>
      <c r="Y2866">
        <v>154</v>
      </c>
      <c r="Z2866">
        <v>4</v>
      </c>
      <c r="AA2866">
        <v>158</v>
      </c>
      <c r="AB2866" s="24">
        <f>VLOOKUP(B2866,population!$B$2:$D$54,3,0)</f>
        <v>3080156</v>
      </c>
      <c r="AC2866" s="24" t="str">
        <f>VLOOKUP(B2866,regions!$A$2:$B$54,2,0)</f>
        <v>West</v>
      </c>
      <c r="AD2866" s="24" t="str">
        <f>VLOOKUP(B2866,population!$B$2:$C$54,2,0)</f>
        <v> Nevada</v>
      </c>
      <c r="AE2866" s="24">
        <f>IFERROR(VLOOKUP(AD2866,'pop density'!$A$1:$B$51,2,0),"")</f>
        <v>26.3</v>
      </c>
      <c r="AF2866" s="24" t="str">
        <f t="shared" si="44"/>
        <v>00026.3- Nevada</v>
      </c>
    </row>
    <row r="2867" spans="1:32" x14ac:dyDescent="0.25">
      <c r="A2867">
        <v>20200312</v>
      </c>
      <c r="B2867" t="s">
        <v>3012</v>
      </c>
      <c r="C2867">
        <v>7</v>
      </c>
      <c r="D2867">
        <v>168</v>
      </c>
      <c r="N2867" s="1">
        <v>43900.666666666664</v>
      </c>
      <c r="O2867" t="s">
        <v>3020</v>
      </c>
      <c r="P2867" t="s">
        <v>41</v>
      </c>
      <c r="S2867">
        <v>175</v>
      </c>
      <c r="T2867">
        <v>175</v>
      </c>
      <c r="U2867">
        <v>175</v>
      </c>
      <c r="V2867">
        <v>32</v>
      </c>
      <c r="W2867">
        <v>0</v>
      </c>
      <c r="X2867">
        <v>0</v>
      </c>
      <c r="Y2867">
        <v>0</v>
      </c>
      <c r="Z2867">
        <v>2</v>
      </c>
      <c r="AA2867">
        <v>2</v>
      </c>
      <c r="AB2867" s="24">
        <f>VLOOKUP(B2867,population!$B$2:$D$54,3,0)</f>
        <v>3080156</v>
      </c>
      <c r="AC2867" s="24" t="str">
        <f>VLOOKUP(B2867,regions!$A$2:$B$54,2,0)</f>
        <v>West</v>
      </c>
      <c r="AD2867" s="24" t="str">
        <f>VLOOKUP(B2867,population!$B$2:$C$54,2,0)</f>
        <v> Nevada</v>
      </c>
      <c r="AE2867" s="24">
        <f>IFERROR(VLOOKUP(AD2867,'pop density'!$A$1:$B$51,2,0),"")</f>
        <v>26.3</v>
      </c>
      <c r="AF2867" s="24" t="str">
        <f t="shared" si="44"/>
        <v>00026.3- Nevada</v>
      </c>
    </row>
    <row r="2868" spans="1:32" x14ac:dyDescent="0.25">
      <c r="A2868">
        <v>20200313</v>
      </c>
      <c r="B2868" t="s">
        <v>3012</v>
      </c>
      <c r="C2868">
        <v>11</v>
      </c>
      <c r="D2868">
        <v>168</v>
      </c>
      <c r="N2868" s="1">
        <v>43902.893750000003</v>
      </c>
      <c r="O2868" t="s">
        <v>3021</v>
      </c>
      <c r="P2868" t="s">
        <v>43</v>
      </c>
      <c r="S2868">
        <v>179</v>
      </c>
      <c r="T2868">
        <v>179</v>
      </c>
      <c r="U2868">
        <v>179</v>
      </c>
      <c r="V2868">
        <v>32</v>
      </c>
      <c r="W2868">
        <v>0</v>
      </c>
      <c r="X2868">
        <v>0</v>
      </c>
      <c r="Y2868">
        <v>0</v>
      </c>
      <c r="Z2868">
        <v>4</v>
      </c>
      <c r="AA2868">
        <v>4</v>
      </c>
      <c r="AB2868" s="24">
        <f>VLOOKUP(B2868,population!$B$2:$D$54,3,0)</f>
        <v>3080156</v>
      </c>
      <c r="AC2868" s="24" t="str">
        <f>VLOOKUP(B2868,regions!$A$2:$B$54,2,0)</f>
        <v>West</v>
      </c>
      <c r="AD2868" s="24" t="str">
        <f>VLOOKUP(B2868,population!$B$2:$C$54,2,0)</f>
        <v> Nevada</v>
      </c>
      <c r="AE2868" s="24">
        <f>IFERROR(VLOOKUP(AD2868,'pop density'!$A$1:$B$51,2,0),"")</f>
        <v>26.3</v>
      </c>
      <c r="AF2868" s="24" t="str">
        <f t="shared" si="44"/>
        <v>00026.3- Nevada</v>
      </c>
    </row>
    <row r="2869" spans="1:32" x14ac:dyDescent="0.25">
      <c r="A2869">
        <v>20200314</v>
      </c>
      <c r="B2869" t="s">
        <v>3012</v>
      </c>
      <c r="C2869">
        <v>20</v>
      </c>
      <c r="D2869">
        <v>168</v>
      </c>
      <c r="N2869" s="1">
        <v>43904.522916666669</v>
      </c>
      <c r="O2869" t="s">
        <v>3022</v>
      </c>
      <c r="P2869" t="s">
        <v>45</v>
      </c>
      <c r="S2869">
        <v>188</v>
      </c>
      <c r="T2869">
        <v>188</v>
      </c>
      <c r="U2869">
        <v>188</v>
      </c>
      <c r="V2869">
        <v>32</v>
      </c>
      <c r="W2869">
        <v>0</v>
      </c>
      <c r="X2869">
        <v>0</v>
      </c>
      <c r="Y2869">
        <v>0</v>
      </c>
      <c r="Z2869">
        <v>9</v>
      </c>
      <c r="AA2869">
        <v>9</v>
      </c>
      <c r="AB2869" s="24">
        <f>VLOOKUP(B2869,population!$B$2:$D$54,3,0)</f>
        <v>3080156</v>
      </c>
      <c r="AC2869" s="24" t="str">
        <f>VLOOKUP(B2869,regions!$A$2:$B$54,2,0)</f>
        <v>West</v>
      </c>
      <c r="AD2869" s="24" t="str">
        <f>VLOOKUP(B2869,population!$B$2:$C$54,2,0)</f>
        <v> Nevada</v>
      </c>
      <c r="AE2869" s="24">
        <f>IFERROR(VLOOKUP(AD2869,'pop density'!$A$1:$B$51,2,0),"")</f>
        <v>26.3</v>
      </c>
      <c r="AF2869" s="24" t="str">
        <f t="shared" si="44"/>
        <v>00026.3- Nevada</v>
      </c>
    </row>
    <row r="2870" spans="1:32" x14ac:dyDescent="0.25">
      <c r="A2870">
        <v>20200315</v>
      </c>
      <c r="B2870" t="s">
        <v>3012</v>
      </c>
      <c r="C2870">
        <v>21</v>
      </c>
      <c r="D2870">
        <v>168</v>
      </c>
      <c r="E2870">
        <v>164</v>
      </c>
      <c r="N2870" s="1">
        <v>43904.711805555555</v>
      </c>
      <c r="O2870" t="s">
        <v>3023</v>
      </c>
      <c r="P2870" t="s">
        <v>47</v>
      </c>
      <c r="S2870">
        <v>353</v>
      </c>
      <c r="T2870">
        <v>189</v>
      </c>
      <c r="U2870">
        <v>189</v>
      </c>
      <c r="V2870">
        <v>32</v>
      </c>
      <c r="W2870">
        <v>0</v>
      </c>
      <c r="X2870">
        <v>0</v>
      </c>
      <c r="Y2870">
        <v>0</v>
      </c>
      <c r="Z2870">
        <v>1</v>
      </c>
      <c r="AA2870">
        <v>1</v>
      </c>
      <c r="AB2870" s="24">
        <f>VLOOKUP(B2870,population!$B$2:$D$54,3,0)</f>
        <v>3080156</v>
      </c>
      <c r="AC2870" s="24" t="str">
        <f>VLOOKUP(B2870,regions!$A$2:$B$54,2,0)</f>
        <v>West</v>
      </c>
      <c r="AD2870" s="24" t="str">
        <f>VLOOKUP(B2870,population!$B$2:$C$54,2,0)</f>
        <v> Nevada</v>
      </c>
      <c r="AE2870" s="24">
        <f>IFERROR(VLOOKUP(AD2870,'pop density'!$A$1:$B$51,2,0),"")</f>
        <v>26.3</v>
      </c>
      <c r="AF2870" s="24" t="str">
        <f t="shared" si="44"/>
        <v>00026.3- Nevada</v>
      </c>
    </row>
    <row r="2871" spans="1:32" x14ac:dyDescent="0.25">
      <c r="A2871">
        <v>20200316</v>
      </c>
      <c r="B2871" t="s">
        <v>3012</v>
      </c>
      <c r="C2871">
        <v>45</v>
      </c>
      <c r="D2871">
        <v>168</v>
      </c>
      <c r="N2871" s="1">
        <v>43906.636111111111</v>
      </c>
      <c r="O2871" t="s">
        <v>3024</v>
      </c>
      <c r="P2871" t="s">
        <v>49</v>
      </c>
      <c r="Q2871">
        <v>1</v>
      </c>
      <c r="S2871">
        <v>213</v>
      </c>
      <c r="T2871">
        <v>213</v>
      </c>
      <c r="U2871">
        <v>213</v>
      </c>
      <c r="V2871">
        <v>32</v>
      </c>
      <c r="W2871">
        <v>1</v>
      </c>
      <c r="X2871">
        <v>0</v>
      </c>
      <c r="Y2871">
        <v>0</v>
      </c>
      <c r="Z2871">
        <v>24</v>
      </c>
      <c r="AA2871">
        <v>24</v>
      </c>
      <c r="AB2871" s="24">
        <f>VLOOKUP(B2871,population!$B$2:$D$54,3,0)</f>
        <v>3080156</v>
      </c>
      <c r="AC2871" s="24" t="str">
        <f>VLOOKUP(B2871,regions!$A$2:$B$54,2,0)</f>
        <v>West</v>
      </c>
      <c r="AD2871" s="24" t="str">
        <f>VLOOKUP(B2871,population!$B$2:$C$54,2,0)</f>
        <v> Nevada</v>
      </c>
      <c r="AE2871" s="24">
        <f>IFERROR(VLOOKUP(AD2871,'pop density'!$A$1:$B$51,2,0),"")</f>
        <v>26.3</v>
      </c>
      <c r="AF2871" s="24" t="str">
        <f t="shared" si="44"/>
        <v>00026.3- Nevada</v>
      </c>
    </row>
    <row r="2872" spans="1:32" x14ac:dyDescent="0.25">
      <c r="A2872">
        <v>20200317</v>
      </c>
      <c r="B2872" t="s">
        <v>3012</v>
      </c>
      <c r="C2872">
        <v>55</v>
      </c>
      <c r="D2872">
        <v>168</v>
      </c>
      <c r="N2872" s="1">
        <v>43907.625</v>
      </c>
      <c r="O2872" t="s">
        <v>3025</v>
      </c>
      <c r="P2872" t="s">
        <v>51</v>
      </c>
      <c r="Q2872">
        <v>1</v>
      </c>
      <c r="S2872">
        <v>223</v>
      </c>
      <c r="T2872">
        <v>223</v>
      </c>
      <c r="U2872">
        <v>223</v>
      </c>
      <c r="V2872">
        <v>32</v>
      </c>
      <c r="W2872">
        <v>0</v>
      </c>
      <c r="X2872">
        <v>0</v>
      </c>
      <c r="Y2872">
        <v>0</v>
      </c>
      <c r="Z2872">
        <v>10</v>
      </c>
      <c r="AA2872">
        <v>10</v>
      </c>
      <c r="AB2872" s="24">
        <f>VLOOKUP(B2872,population!$B$2:$D$54,3,0)</f>
        <v>3080156</v>
      </c>
      <c r="AC2872" s="24" t="str">
        <f>VLOOKUP(B2872,regions!$A$2:$B$54,2,0)</f>
        <v>West</v>
      </c>
      <c r="AD2872" s="24" t="str">
        <f>VLOOKUP(B2872,population!$B$2:$C$54,2,0)</f>
        <v> Nevada</v>
      </c>
      <c r="AE2872" s="24">
        <f>IFERROR(VLOOKUP(AD2872,'pop density'!$A$1:$B$51,2,0),"")</f>
        <v>26.3</v>
      </c>
      <c r="AF2872" s="24" t="str">
        <f t="shared" si="44"/>
        <v>00026.3- Nevada</v>
      </c>
    </row>
    <row r="2873" spans="1:32" x14ac:dyDescent="0.25">
      <c r="A2873">
        <v>20200318</v>
      </c>
      <c r="B2873" t="s">
        <v>3012</v>
      </c>
      <c r="C2873">
        <v>55</v>
      </c>
      <c r="D2873">
        <v>168</v>
      </c>
      <c r="N2873" s="1">
        <v>43907.625</v>
      </c>
      <c r="O2873" t="s">
        <v>3026</v>
      </c>
      <c r="P2873" t="s">
        <v>53</v>
      </c>
      <c r="Q2873">
        <v>1</v>
      </c>
      <c r="S2873">
        <v>223</v>
      </c>
      <c r="T2873">
        <v>223</v>
      </c>
      <c r="U2873">
        <v>223</v>
      </c>
      <c r="V2873">
        <v>32</v>
      </c>
      <c r="W2873">
        <v>0</v>
      </c>
      <c r="X2873">
        <v>0</v>
      </c>
      <c r="Y2873">
        <v>0</v>
      </c>
      <c r="Z2873">
        <v>0</v>
      </c>
      <c r="AA2873">
        <v>0</v>
      </c>
      <c r="AB2873" s="24">
        <f>VLOOKUP(B2873,population!$B$2:$D$54,3,0)</f>
        <v>3080156</v>
      </c>
      <c r="AC2873" s="24" t="str">
        <f>VLOOKUP(B2873,regions!$A$2:$B$54,2,0)</f>
        <v>West</v>
      </c>
      <c r="AD2873" s="24" t="str">
        <f>VLOOKUP(B2873,population!$B$2:$C$54,2,0)</f>
        <v> Nevada</v>
      </c>
      <c r="AE2873" s="24">
        <f>IFERROR(VLOOKUP(AD2873,'pop density'!$A$1:$B$51,2,0),"")</f>
        <v>26.3</v>
      </c>
      <c r="AF2873" s="24" t="str">
        <f t="shared" si="44"/>
        <v>00026.3- Nevada</v>
      </c>
    </row>
    <row r="2874" spans="1:32" x14ac:dyDescent="0.25">
      <c r="A2874">
        <v>20200319</v>
      </c>
      <c r="B2874" t="s">
        <v>3012</v>
      </c>
      <c r="C2874">
        <v>95</v>
      </c>
      <c r="D2874">
        <v>1626</v>
      </c>
      <c r="N2874" s="1">
        <v>43909</v>
      </c>
      <c r="O2874" t="s">
        <v>3027</v>
      </c>
      <c r="P2874" t="s">
        <v>55</v>
      </c>
      <c r="Q2874">
        <v>1</v>
      </c>
      <c r="S2874">
        <v>1721</v>
      </c>
      <c r="T2874">
        <v>1721</v>
      </c>
      <c r="U2874">
        <v>1721</v>
      </c>
      <c r="V2874">
        <v>32</v>
      </c>
      <c r="W2874">
        <v>0</v>
      </c>
      <c r="X2874">
        <v>0</v>
      </c>
      <c r="Y2874">
        <v>1458</v>
      </c>
      <c r="Z2874">
        <v>40</v>
      </c>
      <c r="AA2874">
        <v>1498</v>
      </c>
      <c r="AB2874" s="24">
        <f>VLOOKUP(B2874,population!$B$2:$D$54,3,0)</f>
        <v>3080156</v>
      </c>
      <c r="AC2874" s="24" t="str">
        <f>VLOOKUP(B2874,regions!$A$2:$B$54,2,0)</f>
        <v>West</v>
      </c>
      <c r="AD2874" s="24" t="str">
        <f>VLOOKUP(B2874,population!$B$2:$C$54,2,0)</f>
        <v> Nevada</v>
      </c>
      <c r="AE2874" s="24">
        <f>IFERROR(VLOOKUP(AD2874,'pop density'!$A$1:$B$51,2,0),"")</f>
        <v>26.3</v>
      </c>
      <c r="AF2874" s="24" t="str">
        <f t="shared" si="44"/>
        <v>00026.3- Nevada</v>
      </c>
    </row>
    <row r="2875" spans="1:32" x14ac:dyDescent="0.25">
      <c r="A2875">
        <v>20200320</v>
      </c>
      <c r="B2875" t="s">
        <v>3012</v>
      </c>
      <c r="C2875">
        <v>109</v>
      </c>
      <c r="D2875">
        <v>1992</v>
      </c>
      <c r="N2875" s="1">
        <v>43910.124305555553</v>
      </c>
      <c r="O2875" t="s">
        <v>3028</v>
      </c>
      <c r="P2875" t="s">
        <v>57</v>
      </c>
      <c r="Q2875">
        <v>1</v>
      </c>
      <c r="S2875">
        <v>2101</v>
      </c>
      <c r="T2875">
        <v>2101</v>
      </c>
      <c r="U2875">
        <v>2101</v>
      </c>
      <c r="V2875">
        <v>32</v>
      </c>
      <c r="W2875">
        <v>0</v>
      </c>
      <c r="X2875">
        <v>0</v>
      </c>
      <c r="Y2875">
        <v>366</v>
      </c>
      <c r="Z2875">
        <v>14</v>
      </c>
      <c r="AA2875">
        <v>380</v>
      </c>
      <c r="AB2875" s="24">
        <f>VLOOKUP(B2875,population!$B$2:$D$54,3,0)</f>
        <v>3080156</v>
      </c>
      <c r="AC2875" s="24" t="str">
        <f>VLOOKUP(B2875,regions!$A$2:$B$54,2,0)</f>
        <v>West</v>
      </c>
      <c r="AD2875" s="24" t="str">
        <f>VLOOKUP(B2875,population!$B$2:$C$54,2,0)</f>
        <v> Nevada</v>
      </c>
      <c r="AE2875" s="24">
        <f>IFERROR(VLOOKUP(AD2875,'pop density'!$A$1:$B$51,2,0),"")</f>
        <v>26.3</v>
      </c>
      <c r="AF2875" s="24" t="str">
        <f t="shared" si="44"/>
        <v>00026.3- Nevada</v>
      </c>
    </row>
    <row r="2876" spans="1:32" x14ac:dyDescent="0.25">
      <c r="A2876">
        <v>20200321</v>
      </c>
      <c r="B2876" t="s">
        <v>3012</v>
      </c>
      <c r="C2876">
        <v>124</v>
      </c>
      <c r="D2876">
        <v>2384</v>
      </c>
      <c r="N2876" s="1">
        <v>43911.124305555553</v>
      </c>
      <c r="O2876" t="s">
        <v>3029</v>
      </c>
      <c r="P2876" t="s">
        <v>59</v>
      </c>
      <c r="Q2876">
        <v>2</v>
      </c>
      <c r="S2876">
        <v>2508</v>
      </c>
      <c r="T2876">
        <v>2508</v>
      </c>
      <c r="U2876">
        <v>2508</v>
      </c>
      <c r="V2876">
        <v>32</v>
      </c>
      <c r="W2876">
        <v>1</v>
      </c>
      <c r="X2876">
        <v>0</v>
      </c>
      <c r="Y2876">
        <v>392</v>
      </c>
      <c r="Z2876">
        <v>15</v>
      </c>
      <c r="AA2876">
        <v>407</v>
      </c>
      <c r="AB2876" s="24">
        <f>VLOOKUP(B2876,population!$B$2:$D$54,3,0)</f>
        <v>3080156</v>
      </c>
      <c r="AC2876" s="24" t="str">
        <f>VLOOKUP(B2876,regions!$A$2:$B$54,2,0)</f>
        <v>West</v>
      </c>
      <c r="AD2876" s="24" t="str">
        <f>VLOOKUP(B2876,population!$B$2:$C$54,2,0)</f>
        <v> Nevada</v>
      </c>
      <c r="AE2876" s="24">
        <f>IFERROR(VLOOKUP(AD2876,'pop density'!$A$1:$B$51,2,0),"")</f>
        <v>26.3</v>
      </c>
      <c r="AF2876" s="24" t="str">
        <f t="shared" si="44"/>
        <v>00026.3- Nevada</v>
      </c>
    </row>
    <row r="2877" spans="1:32" x14ac:dyDescent="0.25">
      <c r="A2877">
        <v>20200322</v>
      </c>
      <c r="B2877" t="s">
        <v>3012</v>
      </c>
      <c r="C2877">
        <v>190</v>
      </c>
      <c r="D2877">
        <v>2448</v>
      </c>
      <c r="N2877" s="1">
        <v>43911.583333333336</v>
      </c>
      <c r="O2877" t="s">
        <v>3030</v>
      </c>
      <c r="P2877" t="s">
        <v>61</v>
      </c>
      <c r="Q2877">
        <v>2</v>
      </c>
      <c r="S2877">
        <v>2638</v>
      </c>
      <c r="T2877">
        <v>2638</v>
      </c>
      <c r="U2877">
        <v>2638</v>
      </c>
      <c r="V2877">
        <v>32</v>
      </c>
      <c r="W2877">
        <v>0</v>
      </c>
      <c r="X2877">
        <v>0</v>
      </c>
      <c r="Y2877">
        <v>64</v>
      </c>
      <c r="Z2877">
        <v>66</v>
      </c>
      <c r="AA2877">
        <v>130</v>
      </c>
      <c r="AB2877" s="24">
        <f>VLOOKUP(B2877,population!$B$2:$D$54,3,0)</f>
        <v>3080156</v>
      </c>
      <c r="AC2877" s="24" t="str">
        <f>VLOOKUP(B2877,regions!$A$2:$B$54,2,0)</f>
        <v>West</v>
      </c>
      <c r="AD2877" s="24" t="str">
        <f>VLOOKUP(B2877,population!$B$2:$C$54,2,0)</f>
        <v> Nevada</v>
      </c>
      <c r="AE2877" s="24">
        <f>IFERROR(VLOOKUP(AD2877,'pop density'!$A$1:$B$51,2,0),"")</f>
        <v>26.3</v>
      </c>
      <c r="AF2877" s="24" t="str">
        <f t="shared" si="44"/>
        <v>00026.3- Nevada</v>
      </c>
    </row>
    <row r="2878" spans="1:32" x14ac:dyDescent="0.25">
      <c r="A2878">
        <v>20200323</v>
      </c>
      <c r="B2878" t="s">
        <v>3012</v>
      </c>
      <c r="C2878">
        <v>245</v>
      </c>
      <c r="D2878">
        <v>3490</v>
      </c>
      <c r="M2878" t="s">
        <v>62</v>
      </c>
      <c r="N2878" s="1">
        <v>43912.624305555553</v>
      </c>
      <c r="O2878" t="s">
        <v>3031</v>
      </c>
      <c r="P2878" t="s">
        <v>64</v>
      </c>
      <c r="Q2878">
        <v>4</v>
      </c>
      <c r="S2878">
        <v>3735</v>
      </c>
      <c r="T2878">
        <v>3735</v>
      </c>
      <c r="U2878">
        <v>3735</v>
      </c>
      <c r="V2878">
        <v>32</v>
      </c>
      <c r="W2878">
        <v>2</v>
      </c>
      <c r="X2878">
        <v>0</v>
      </c>
      <c r="Y2878">
        <v>1042</v>
      </c>
      <c r="Z2878">
        <v>55</v>
      </c>
      <c r="AA2878">
        <v>1097</v>
      </c>
      <c r="AB2878" s="24">
        <f>VLOOKUP(B2878,population!$B$2:$D$54,3,0)</f>
        <v>3080156</v>
      </c>
      <c r="AC2878" s="24" t="str">
        <f>VLOOKUP(B2878,regions!$A$2:$B$54,2,0)</f>
        <v>West</v>
      </c>
      <c r="AD2878" s="24" t="str">
        <f>VLOOKUP(B2878,population!$B$2:$C$54,2,0)</f>
        <v> Nevada</v>
      </c>
      <c r="AE2878" s="24">
        <f>IFERROR(VLOOKUP(AD2878,'pop density'!$A$1:$B$51,2,0),"")</f>
        <v>26.3</v>
      </c>
      <c r="AF2878" s="24" t="str">
        <f t="shared" si="44"/>
        <v>00026.3- Nevada</v>
      </c>
    </row>
    <row r="2879" spans="1:32" x14ac:dyDescent="0.25">
      <c r="A2879">
        <v>20200324</v>
      </c>
      <c r="B2879" t="s">
        <v>3012</v>
      </c>
      <c r="C2879">
        <v>278</v>
      </c>
      <c r="D2879">
        <v>3954</v>
      </c>
      <c r="M2879" t="s">
        <v>62</v>
      </c>
      <c r="N2879" s="1">
        <v>43913.624305555553</v>
      </c>
      <c r="O2879" t="s">
        <v>3032</v>
      </c>
      <c r="P2879" t="s">
        <v>66</v>
      </c>
      <c r="Q2879">
        <v>4</v>
      </c>
      <c r="S2879">
        <v>4232</v>
      </c>
      <c r="T2879">
        <v>4232</v>
      </c>
      <c r="U2879">
        <v>4232</v>
      </c>
      <c r="V2879">
        <v>32</v>
      </c>
      <c r="W2879">
        <v>0</v>
      </c>
      <c r="X2879">
        <v>0</v>
      </c>
      <c r="Y2879">
        <v>464</v>
      </c>
      <c r="Z2879">
        <v>33</v>
      </c>
      <c r="AA2879">
        <v>497</v>
      </c>
      <c r="AB2879" s="24">
        <f>VLOOKUP(B2879,population!$B$2:$D$54,3,0)</f>
        <v>3080156</v>
      </c>
      <c r="AC2879" s="24" t="str">
        <f>VLOOKUP(B2879,regions!$A$2:$B$54,2,0)</f>
        <v>West</v>
      </c>
      <c r="AD2879" s="24" t="str">
        <f>VLOOKUP(B2879,population!$B$2:$C$54,2,0)</f>
        <v> Nevada</v>
      </c>
      <c r="AE2879" s="24">
        <f>IFERROR(VLOOKUP(AD2879,'pop density'!$A$1:$B$51,2,0),"")</f>
        <v>26.3</v>
      </c>
      <c r="AF2879" s="24" t="str">
        <f t="shared" si="44"/>
        <v>00026.3- Nevada</v>
      </c>
    </row>
    <row r="2880" spans="1:32" x14ac:dyDescent="0.25">
      <c r="A2880">
        <v>20200325</v>
      </c>
      <c r="B2880" t="s">
        <v>3012</v>
      </c>
      <c r="C2880">
        <v>321</v>
      </c>
      <c r="D2880">
        <v>4251</v>
      </c>
      <c r="M2880" t="s">
        <v>62</v>
      </c>
      <c r="N2880" s="1">
        <v>43915.124305555553</v>
      </c>
      <c r="O2880" t="s">
        <v>3033</v>
      </c>
      <c r="P2880" t="s">
        <v>68</v>
      </c>
      <c r="Q2880">
        <v>6</v>
      </c>
      <c r="S2880">
        <v>4572</v>
      </c>
      <c r="T2880">
        <v>4572</v>
      </c>
      <c r="U2880">
        <v>4572</v>
      </c>
      <c r="V2880">
        <v>32</v>
      </c>
      <c r="W2880">
        <v>2</v>
      </c>
      <c r="X2880">
        <v>0</v>
      </c>
      <c r="Y2880">
        <v>297</v>
      </c>
      <c r="Z2880">
        <v>43</v>
      </c>
      <c r="AA2880">
        <v>340</v>
      </c>
      <c r="AB2880" s="24">
        <f>VLOOKUP(B2880,population!$B$2:$D$54,3,0)</f>
        <v>3080156</v>
      </c>
      <c r="AC2880" s="24" t="str">
        <f>VLOOKUP(B2880,regions!$A$2:$B$54,2,0)</f>
        <v>West</v>
      </c>
      <c r="AD2880" s="24" t="str">
        <f>VLOOKUP(B2880,population!$B$2:$C$54,2,0)</f>
        <v> Nevada</v>
      </c>
      <c r="AE2880" s="24">
        <f>IFERROR(VLOOKUP(AD2880,'pop density'!$A$1:$B$51,2,0),"")</f>
        <v>26.3</v>
      </c>
      <c r="AF2880" s="24" t="str">
        <f t="shared" si="44"/>
        <v>00026.3- Nevada</v>
      </c>
    </row>
    <row r="2881" spans="1:32" x14ac:dyDescent="0.25">
      <c r="A2881">
        <v>20200326</v>
      </c>
      <c r="B2881" t="s">
        <v>3012</v>
      </c>
      <c r="C2881">
        <v>420</v>
      </c>
      <c r="D2881">
        <v>4697</v>
      </c>
      <c r="M2881" t="s">
        <v>62</v>
      </c>
      <c r="N2881" s="1">
        <v>43916.458333333336</v>
      </c>
      <c r="O2881" t="s">
        <v>3034</v>
      </c>
      <c r="P2881" t="s">
        <v>70</v>
      </c>
      <c r="Q2881">
        <v>10</v>
      </c>
      <c r="S2881">
        <v>5117</v>
      </c>
      <c r="T2881">
        <v>5117</v>
      </c>
      <c r="U2881">
        <v>5117</v>
      </c>
      <c r="V2881">
        <v>32</v>
      </c>
      <c r="W2881">
        <v>4</v>
      </c>
      <c r="X2881">
        <v>0</v>
      </c>
      <c r="Y2881">
        <v>446</v>
      </c>
      <c r="Z2881">
        <v>99</v>
      </c>
      <c r="AA2881">
        <v>545</v>
      </c>
      <c r="AB2881" s="24">
        <f>VLOOKUP(B2881,population!$B$2:$D$54,3,0)</f>
        <v>3080156</v>
      </c>
      <c r="AC2881" s="24" t="str">
        <f>VLOOKUP(B2881,regions!$A$2:$B$54,2,0)</f>
        <v>West</v>
      </c>
      <c r="AD2881" s="24" t="str">
        <f>VLOOKUP(B2881,population!$B$2:$C$54,2,0)</f>
        <v> Nevada</v>
      </c>
      <c r="AE2881" s="24">
        <f>IFERROR(VLOOKUP(AD2881,'pop density'!$A$1:$B$51,2,0),"")</f>
        <v>26.3</v>
      </c>
      <c r="AF2881" s="24" t="str">
        <f t="shared" si="44"/>
        <v>00026.3- Nevada</v>
      </c>
    </row>
    <row r="2882" spans="1:32" x14ac:dyDescent="0.25">
      <c r="A2882">
        <v>20200327</v>
      </c>
      <c r="B2882" t="s">
        <v>3012</v>
      </c>
      <c r="C2882">
        <v>535</v>
      </c>
      <c r="D2882">
        <v>6161</v>
      </c>
      <c r="M2882" t="s">
        <v>62</v>
      </c>
      <c r="N2882" s="1">
        <v>43916.958333333336</v>
      </c>
      <c r="O2882" t="s">
        <v>3035</v>
      </c>
      <c r="P2882" t="s">
        <v>72</v>
      </c>
      <c r="Q2882">
        <v>10</v>
      </c>
      <c r="S2882">
        <v>6696</v>
      </c>
      <c r="T2882">
        <v>6696</v>
      </c>
      <c r="U2882">
        <v>6696</v>
      </c>
      <c r="V2882">
        <v>32</v>
      </c>
      <c r="W2882">
        <v>0</v>
      </c>
      <c r="X2882">
        <v>0</v>
      </c>
      <c r="Y2882">
        <v>1464</v>
      </c>
      <c r="Z2882">
        <v>115</v>
      </c>
      <c r="AA2882">
        <v>1579</v>
      </c>
      <c r="AB2882" s="24">
        <f>VLOOKUP(B2882,population!$B$2:$D$54,3,0)</f>
        <v>3080156</v>
      </c>
      <c r="AC2882" s="24" t="str">
        <f>VLOOKUP(B2882,regions!$A$2:$B$54,2,0)</f>
        <v>West</v>
      </c>
      <c r="AD2882" s="24" t="str">
        <f>VLOOKUP(B2882,population!$B$2:$C$54,2,0)</f>
        <v> Nevada</v>
      </c>
      <c r="AE2882" s="24">
        <f>IFERROR(VLOOKUP(AD2882,'pop density'!$A$1:$B$51,2,0),"")</f>
        <v>26.3</v>
      </c>
      <c r="AF2882" s="24" t="str">
        <f t="shared" si="44"/>
        <v>00026.3- Nevada</v>
      </c>
    </row>
    <row r="2883" spans="1:32" x14ac:dyDescent="0.25">
      <c r="A2883">
        <v>20200328</v>
      </c>
      <c r="B2883" t="s">
        <v>3012</v>
      </c>
      <c r="C2883">
        <v>621</v>
      </c>
      <c r="D2883">
        <v>7901</v>
      </c>
      <c r="M2883" t="s">
        <v>62</v>
      </c>
      <c r="N2883" s="1">
        <v>43917.916666666664</v>
      </c>
      <c r="O2883" t="s">
        <v>3036</v>
      </c>
      <c r="P2883" t="s">
        <v>74</v>
      </c>
      <c r="Q2883">
        <v>10</v>
      </c>
      <c r="S2883">
        <v>8522</v>
      </c>
      <c r="T2883">
        <v>8522</v>
      </c>
      <c r="U2883">
        <v>8522</v>
      </c>
      <c r="V2883">
        <v>32</v>
      </c>
      <c r="W2883">
        <v>0</v>
      </c>
      <c r="X2883">
        <v>0</v>
      </c>
      <c r="Y2883">
        <v>1740</v>
      </c>
      <c r="Z2883">
        <v>86</v>
      </c>
      <c r="AA2883">
        <v>1826</v>
      </c>
      <c r="AB2883" s="24">
        <f>VLOOKUP(B2883,population!$B$2:$D$54,3,0)</f>
        <v>3080156</v>
      </c>
      <c r="AC2883" s="24" t="str">
        <f>VLOOKUP(B2883,regions!$A$2:$B$54,2,0)</f>
        <v>West</v>
      </c>
      <c r="AD2883" s="24" t="str">
        <f>VLOOKUP(B2883,population!$B$2:$C$54,2,0)</f>
        <v> Nevada</v>
      </c>
      <c r="AE2883" s="24">
        <f>IFERROR(VLOOKUP(AD2883,'pop density'!$A$1:$B$51,2,0),"")</f>
        <v>26.3</v>
      </c>
      <c r="AF2883" s="24" t="str">
        <f t="shared" ref="AF2883:AF2946" si="45">IFERROR(TEXT(AE2883, "00000.0") &amp; "-" &amp; AD2883,"")</f>
        <v>00026.3- Nevada</v>
      </c>
    </row>
    <row r="2884" spans="1:32" x14ac:dyDescent="0.25">
      <c r="A2884">
        <v>20200329</v>
      </c>
      <c r="B2884" t="s">
        <v>3012</v>
      </c>
      <c r="C2884">
        <v>738</v>
      </c>
      <c r="D2884">
        <v>8412</v>
      </c>
      <c r="M2884" t="s">
        <v>62</v>
      </c>
      <c r="N2884" s="1">
        <v>43918.875</v>
      </c>
      <c r="O2884" t="s">
        <v>3037</v>
      </c>
      <c r="P2884" t="s">
        <v>76</v>
      </c>
      <c r="Q2884">
        <v>14</v>
      </c>
      <c r="S2884">
        <v>9150</v>
      </c>
      <c r="T2884">
        <v>9150</v>
      </c>
      <c r="U2884">
        <v>9150</v>
      </c>
      <c r="V2884">
        <v>32</v>
      </c>
      <c r="W2884">
        <v>4</v>
      </c>
      <c r="X2884">
        <v>0</v>
      </c>
      <c r="Y2884">
        <v>511</v>
      </c>
      <c r="Z2884">
        <v>117</v>
      </c>
      <c r="AA2884">
        <v>628</v>
      </c>
      <c r="AB2884" s="24">
        <f>VLOOKUP(B2884,population!$B$2:$D$54,3,0)</f>
        <v>3080156</v>
      </c>
      <c r="AC2884" s="24" t="str">
        <f>VLOOKUP(B2884,regions!$A$2:$B$54,2,0)</f>
        <v>West</v>
      </c>
      <c r="AD2884" s="24" t="str">
        <f>VLOOKUP(B2884,population!$B$2:$C$54,2,0)</f>
        <v> Nevada</v>
      </c>
      <c r="AE2884" s="24">
        <f>IFERROR(VLOOKUP(AD2884,'pop density'!$A$1:$B$51,2,0),"")</f>
        <v>26.3</v>
      </c>
      <c r="AF2884" s="24" t="str">
        <f t="shared" si="45"/>
        <v>00026.3- Nevada</v>
      </c>
    </row>
    <row r="2885" spans="1:32" x14ac:dyDescent="0.25">
      <c r="A2885">
        <v>20200330</v>
      </c>
      <c r="B2885" t="s">
        <v>3012</v>
      </c>
      <c r="C2885">
        <v>1008</v>
      </c>
      <c r="D2885">
        <v>10207</v>
      </c>
      <c r="M2885" t="s">
        <v>62</v>
      </c>
      <c r="N2885" s="1">
        <v>43920.5</v>
      </c>
      <c r="O2885" t="s">
        <v>3038</v>
      </c>
      <c r="P2885" t="s">
        <v>78</v>
      </c>
      <c r="Q2885">
        <v>15</v>
      </c>
      <c r="S2885">
        <v>11215</v>
      </c>
      <c r="T2885">
        <v>11215</v>
      </c>
      <c r="U2885">
        <v>11215</v>
      </c>
      <c r="V2885">
        <v>32</v>
      </c>
      <c r="W2885">
        <v>1</v>
      </c>
      <c r="X2885">
        <v>0</v>
      </c>
      <c r="Y2885">
        <v>1795</v>
      </c>
      <c r="Z2885">
        <v>270</v>
      </c>
      <c r="AA2885">
        <v>2065</v>
      </c>
      <c r="AB2885" s="24">
        <f>VLOOKUP(B2885,population!$B$2:$D$54,3,0)</f>
        <v>3080156</v>
      </c>
      <c r="AC2885" s="24" t="str">
        <f>VLOOKUP(B2885,regions!$A$2:$B$54,2,0)</f>
        <v>West</v>
      </c>
      <c r="AD2885" s="24" t="str">
        <f>VLOOKUP(B2885,population!$B$2:$C$54,2,0)</f>
        <v> Nevada</v>
      </c>
      <c r="AE2885" s="24">
        <f>IFERROR(VLOOKUP(AD2885,'pop density'!$A$1:$B$51,2,0),"")</f>
        <v>26.3</v>
      </c>
      <c r="AF2885" s="24" t="str">
        <f t="shared" si="45"/>
        <v>00026.3- Nevada</v>
      </c>
    </row>
    <row r="2886" spans="1:32" x14ac:dyDescent="0.25">
      <c r="A2886">
        <v>20200331</v>
      </c>
      <c r="B2886" t="s">
        <v>3012</v>
      </c>
      <c r="C2886">
        <v>1113</v>
      </c>
      <c r="D2886">
        <v>10681</v>
      </c>
      <c r="M2886" t="s">
        <v>62</v>
      </c>
      <c r="N2886" s="1">
        <v>43921.395833333336</v>
      </c>
      <c r="O2886" t="s">
        <v>3039</v>
      </c>
      <c r="P2886" t="s">
        <v>80</v>
      </c>
      <c r="Q2886">
        <v>17</v>
      </c>
      <c r="S2886">
        <v>11794</v>
      </c>
      <c r="T2886">
        <v>11794</v>
      </c>
      <c r="U2886">
        <v>11794</v>
      </c>
      <c r="V2886">
        <v>32</v>
      </c>
      <c r="W2886">
        <v>2</v>
      </c>
      <c r="X2886">
        <v>0</v>
      </c>
      <c r="Y2886">
        <v>474</v>
      </c>
      <c r="Z2886">
        <v>105</v>
      </c>
      <c r="AA2886">
        <v>579</v>
      </c>
      <c r="AB2886" s="24">
        <f>VLOOKUP(B2886,population!$B$2:$D$54,3,0)</f>
        <v>3080156</v>
      </c>
      <c r="AC2886" s="24" t="str">
        <f>VLOOKUP(B2886,regions!$A$2:$B$54,2,0)</f>
        <v>West</v>
      </c>
      <c r="AD2886" s="24" t="str">
        <f>VLOOKUP(B2886,population!$B$2:$C$54,2,0)</f>
        <v> Nevada</v>
      </c>
      <c r="AE2886" s="24">
        <f>IFERROR(VLOOKUP(AD2886,'pop density'!$A$1:$B$51,2,0),"")</f>
        <v>26.3</v>
      </c>
      <c r="AF2886" s="24" t="str">
        <f t="shared" si="45"/>
        <v>00026.3- Nevada</v>
      </c>
    </row>
    <row r="2887" spans="1:32" x14ac:dyDescent="0.25">
      <c r="A2887">
        <v>20200401</v>
      </c>
      <c r="B2887" t="s">
        <v>3012</v>
      </c>
      <c r="C2887">
        <v>1279</v>
      </c>
      <c r="D2887">
        <v>11519</v>
      </c>
      <c r="M2887" t="s">
        <v>62</v>
      </c>
      <c r="N2887" s="1">
        <v>43922.395833333336</v>
      </c>
      <c r="O2887" t="s">
        <v>3040</v>
      </c>
      <c r="P2887" t="s">
        <v>82</v>
      </c>
      <c r="Q2887">
        <v>26</v>
      </c>
      <c r="S2887">
        <v>12798</v>
      </c>
      <c r="T2887">
        <v>12798</v>
      </c>
      <c r="U2887">
        <v>12798</v>
      </c>
      <c r="V2887">
        <v>32</v>
      </c>
      <c r="W2887">
        <v>9</v>
      </c>
      <c r="X2887">
        <v>0</v>
      </c>
      <c r="Y2887">
        <v>838</v>
      </c>
      <c r="Z2887">
        <v>166</v>
      </c>
      <c r="AA2887">
        <v>1004</v>
      </c>
      <c r="AB2887" s="24">
        <f>VLOOKUP(B2887,population!$B$2:$D$54,3,0)</f>
        <v>3080156</v>
      </c>
      <c r="AC2887" s="24" t="str">
        <f>VLOOKUP(B2887,regions!$A$2:$B$54,2,0)</f>
        <v>West</v>
      </c>
      <c r="AD2887" s="24" t="str">
        <f>VLOOKUP(B2887,population!$B$2:$C$54,2,0)</f>
        <v> Nevada</v>
      </c>
      <c r="AE2887" s="24">
        <f>IFERROR(VLOOKUP(AD2887,'pop density'!$A$1:$B$51,2,0),"")</f>
        <v>26.3</v>
      </c>
      <c r="AF2887" s="24" t="str">
        <f t="shared" si="45"/>
        <v>00026.3- Nevada</v>
      </c>
    </row>
    <row r="2888" spans="1:32" x14ac:dyDescent="0.25">
      <c r="A2888">
        <v>20200402</v>
      </c>
      <c r="B2888" t="s">
        <v>3012</v>
      </c>
      <c r="C2888">
        <v>1458</v>
      </c>
      <c r="D2888">
        <v>12588</v>
      </c>
      <c r="M2888" t="s">
        <v>62</v>
      </c>
      <c r="N2888" s="1">
        <v>43923.395833333336</v>
      </c>
      <c r="O2888" s="2" t="s">
        <v>3041</v>
      </c>
      <c r="P2888" t="s">
        <v>84</v>
      </c>
      <c r="Q2888">
        <v>38</v>
      </c>
      <c r="S2888">
        <v>14046</v>
      </c>
      <c r="T2888">
        <v>14046</v>
      </c>
      <c r="U2888">
        <v>14046</v>
      </c>
      <c r="V2888">
        <v>32</v>
      </c>
      <c r="W2888">
        <v>12</v>
      </c>
      <c r="X2888">
        <v>0</v>
      </c>
      <c r="Y2888">
        <v>1069</v>
      </c>
      <c r="Z2888">
        <v>179</v>
      </c>
      <c r="AA2888">
        <v>1248</v>
      </c>
      <c r="AB2888" s="24">
        <f>VLOOKUP(B2888,population!$B$2:$D$54,3,0)</f>
        <v>3080156</v>
      </c>
      <c r="AC2888" s="24" t="str">
        <f>VLOOKUP(B2888,regions!$A$2:$B$54,2,0)</f>
        <v>West</v>
      </c>
      <c r="AD2888" s="24" t="str">
        <f>VLOOKUP(B2888,population!$B$2:$C$54,2,0)</f>
        <v> Nevada</v>
      </c>
      <c r="AE2888" s="24">
        <f>IFERROR(VLOOKUP(AD2888,'pop density'!$A$1:$B$51,2,0),"")</f>
        <v>26.3</v>
      </c>
      <c r="AF2888" s="24" t="str">
        <f t="shared" si="45"/>
        <v>00026.3- Nevada</v>
      </c>
    </row>
    <row r="2889" spans="1:32" x14ac:dyDescent="0.25">
      <c r="A2889">
        <v>20200403</v>
      </c>
      <c r="B2889" t="s">
        <v>3012</v>
      </c>
      <c r="C2889">
        <v>1514</v>
      </c>
      <c r="D2889">
        <v>13018</v>
      </c>
      <c r="M2889" t="s">
        <v>62</v>
      </c>
      <c r="N2889" s="1">
        <v>43924.395833333336</v>
      </c>
      <c r="O2889" t="s">
        <v>3042</v>
      </c>
      <c r="P2889" t="s">
        <v>86</v>
      </c>
      <c r="Q2889">
        <v>43</v>
      </c>
      <c r="S2889">
        <v>14532</v>
      </c>
      <c r="T2889">
        <v>14532</v>
      </c>
      <c r="U2889">
        <v>14532</v>
      </c>
      <c r="V2889">
        <v>32</v>
      </c>
      <c r="W2889">
        <v>5</v>
      </c>
      <c r="X2889">
        <v>0</v>
      </c>
      <c r="Y2889">
        <v>430</v>
      </c>
      <c r="Z2889">
        <v>56</v>
      </c>
      <c r="AA2889">
        <v>486</v>
      </c>
      <c r="AB2889" s="24">
        <f>VLOOKUP(B2889,population!$B$2:$D$54,3,0)</f>
        <v>3080156</v>
      </c>
      <c r="AC2889" s="24" t="str">
        <f>VLOOKUP(B2889,regions!$A$2:$B$54,2,0)</f>
        <v>West</v>
      </c>
      <c r="AD2889" s="24" t="str">
        <f>VLOOKUP(B2889,population!$B$2:$C$54,2,0)</f>
        <v> Nevada</v>
      </c>
      <c r="AE2889" s="24">
        <f>IFERROR(VLOOKUP(AD2889,'pop density'!$A$1:$B$51,2,0),"")</f>
        <v>26.3</v>
      </c>
      <c r="AF2889" s="24" t="str">
        <f t="shared" si="45"/>
        <v>00026.3- Nevada</v>
      </c>
    </row>
    <row r="2890" spans="1:32" x14ac:dyDescent="0.25">
      <c r="A2890">
        <v>20200404</v>
      </c>
      <c r="B2890" t="s">
        <v>3012</v>
      </c>
      <c r="C2890">
        <v>1742</v>
      </c>
      <c r="D2890">
        <v>14421</v>
      </c>
      <c r="M2890" t="s">
        <v>62</v>
      </c>
      <c r="N2890" s="1">
        <v>43925.395833333336</v>
      </c>
      <c r="O2890" t="s">
        <v>3043</v>
      </c>
      <c r="P2890" t="s">
        <v>88</v>
      </c>
      <c r="Q2890">
        <v>46</v>
      </c>
      <c r="S2890">
        <v>16163</v>
      </c>
      <c r="T2890">
        <v>16163</v>
      </c>
      <c r="U2890">
        <v>16163</v>
      </c>
      <c r="V2890">
        <v>32</v>
      </c>
      <c r="W2890">
        <v>3</v>
      </c>
      <c r="X2890">
        <v>0</v>
      </c>
      <c r="Y2890">
        <v>1403</v>
      </c>
      <c r="Z2890">
        <v>228</v>
      </c>
      <c r="AA2890">
        <v>1631</v>
      </c>
      <c r="AB2890" s="24">
        <f>VLOOKUP(B2890,population!$B$2:$D$54,3,0)</f>
        <v>3080156</v>
      </c>
      <c r="AC2890" s="24" t="str">
        <f>VLOOKUP(B2890,regions!$A$2:$B$54,2,0)</f>
        <v>West</v>
      </c>
      <c r="AD2890" s="24" t="str">
        <f>VLOOKUP(B2890,population!$B$2:$C$54,2,0)</f>
        <v> Nevada</v>
      </c>
      <c r="AE2890" s="24">
        <f>IFERROR(VLOOKUP(AD2890,'pop density'!$A$1:$B$51,2,0),"")</f>
        <v>26.3</v>
      </c>
      <c r="AF2890" s="24" t="str">
        <f t="shared" si="45"/>
        <v>00026.3- Nevada</v>
      </c>
    </row>
    <row r="2891" spans="1:32" x14ac:dyDescent="0.25">
      <c r="A2891">
        <v>20200405</v>
      </c>
      <c r="B2891" t="s">
        <v>3012</v>
      </c>
      <c r="C2891">
        <v>1836</v>
      </c>
      <c r="D2891">
        <v>14995</v>
      </c>
      <c r="M2891" t="s">
        <v>62</v>
      </c>
      <c r="N2891" s="1">
        <v>43926.395833333336</v>
      </c>
      <c r="O2891" t="s">
        <v>3044</v>
      </c>
      <c r="P2891" t="s">
        <v>90</v>
      </c>
      <c r="Q2891">
        <v>46</v>
      </c>
      <c r="S2891">
        <v>16831</v>
      </c>
      <c r="T2891">
        <v>16831</v>
      </c>
      <c r="U2891">
        <v>16831</v>
      </c>
      <c r="V2891">
        <v>32</v>
      </c>
      <c r="W2891">
        <v>0</v>
      </c>
      <c r="X2891">
        <v>0</v>
      </c>
      <c r="Y2891">
        <v>574</v>
      </c>
      <c r="Z2891">
        <v>94</v>
      </c>
      <c r="AA2891">
        <v>668</v>
      </c>
      <c r="AB2891" s="24">
        <f>VLOOKUP(B2891,population!$B$2:$D$54,3,0)</f>
        <v>3080156</v>
      </c>
      <c r="AC2891" s="24" t="str">
        <f>VLOOKUP(B2891,regions!$A$2:$B$54,2,0)</f>
        <v>West</v>
      </c>
      <c r="AD2891" s="24" t="str">
        <f>VLOOKUP(B2891,population!$B$2:$C$54,2,0)</f>
        <v> Nevada</v>
      </c>
      <c r="AE2891" s="24">
        <f>IFERROR(VLOOKUP(AD2891,'pop density'!$A$1:$B$51,2,0),"")</f>
        <v>26.3</v>
      </c>
      <c r="AF2891" s="24" t="str">
        <f t="shared" si="45"/>
        <v>00026.3- Nevada</v>
      </c>
    </row>
    <row r="2892" spans="1:32" x14ac:dyDescent="0.25">
      <c r="A2892">
        <v>20200406</v>
      </c>
      <c r="B2892" t="s">
        <v>3012</v>
      </c>
      <c r="C2892">
        <v>1953</v>
      </c>
      <c r="D2892">
        <v>15676</v>
      </c>
      <c r="M2892" t="s">
        <v>62</v>
      </c>
      <c r="N2892" s="1">
        <v>43927.416666666664</v>
      </c>
      <c r="O2892" t="s">
        <v>3045</v>
      </c>
      <c r="P2892" t="s">
        <v>92</v>
      </c>
      <c r="Q2892">
        <v>46</v>
      </c>
      <c r="S2892">
        <v>17629</v>
      </c>
      <c r="T2892">
        <v>17629</v>
      </c>
      <c r="U2892">
        <v>17629</v>
      </c>
      <c r="V2892">
        <v>32</v>
      </c>
      <c r="W2892">
        <v>0</v>
      </c>
      <c r="X2892">
        <v>0</v>
      </c>
      <c r="Y2892">
        <v>681</v>
      </c>
      <c r="Z2892">
        <v>117</v>
      </c>
      <c r="AA2892">
        <v>798</v>
      </c>
      <c r="AB2892" s="24">
        <f>VLOOKUP(B2892,population!$B$2:$D$54,3,0)</f>
        <v>3080156</v>
      </c>
      <c r="AC2892" s="24" t="str">
        <f>VLOOKUP(B2892,regions!$A$2:$B$54,2,0)</f>
        <v>West</v>
      </c>
      <c r="AD2892" s="24" t="str">
        <f>VLOOKUP(B2892,population!$B$2:$C$54,2,0)</f>
        <v> Nevada</v>
      </c>
      <c r="AE2892" s="24">
        <f>IFERROR(VLOOKUP(AD2892,'pop density'!$A$1:$B$51,2,0),"")</f>
        <v>26.3</v>
      </c>
      <c r="AF2892" s="24" t="str">
        <f t="shared" si="45"/>
        <v>00026.3- Nevada</v>
      </c>
    </row>
    <row r="2893" spans="1:32" x14ac:dyDescent="0.25">
      <c r="A2893">
        <v>20200407</v>
      </c>
      <c r="B2893" t="s">
        <v>3012</v>
      </c>
      <c r="C2893">
        <v>2087</v>
      </c>
      <c r="D2893">
        <v>16552</v>
      </c>
      <c r="F2893">
        <v>282</v>
      </c>
      <c r="M2893" t="s">
        <v>62</v>
      </c>
      <c r="N2893" s="1">
        <v>43928.416666666664</v>
      </c>
      <c r="O2893" t="s">
        <v>3046</v>
      </c>
      <c r="P2893" t="s">
        <v>94</v>
      </c>
      <c r="Q2893">
        <v>58</v>
      </c>
      <c r="S2893">
        <v>18639</v>
      </c>
      <c r="T2893">
        <v>18639</v>
      </c>
      <c r="U2893">
        <v>18639</v>
      </c>
      <c r="V2893">
        <v>32</v>
      </c>
      <c r="W2893">
        <v>12</v>
      </c>
      <c r="X2893">
        <v>0</v>
      </c>
      <c r="Y2893">
        <v>876</v>
      </c>
      <c r="Z2893">
        <v>134</v>
      </c>
      <c r="AA2893">
        <v>1010</v>
      </c>
      <c r="AB2893" s="24">
        <f>VLOOKUP(B2893,population!$B$2:$D$54,3,0)</f>
        <v>3080156</v>
      </c>
      <c r="AC2893" s="24" t="str">
        <f>VLOOKUP(B2893,regions!$A$2:$B$54,2,0)</f>
        <v>West</v>
      </c>
      <c r="AD2893" s="24" t="str">
        <f>VLOOKUP(B2893,population!$B$2:$C$54,2,0)</f>
        <v> Nevada</v>
      </c>
      <c r="AE2893" s="24">
        <f>IFERROR(VLOOKUP(AD2893,'pop density'!$A$1:$B$51,2,0),"")</f>
        <v>26.3</v>
      </c>
      <c r="AF2893" s="24" t="str">
        <f t="shared" si="45"/>
        <v>00026.3- Nevada</v>
      </c>
    </row>
    <row r="2894" spans="1:32" x14ac:dyDescent="0.25">
      <c r="A2894">
        <v>20200408</v>
      </c>
      <c r="B2894" t="s">
        <v>3012</v>
      </c>
      <c r="C2894">
        <v>2318</v>
      </c>
      <c r="D2894">
        <v>18248</v>
      </c>
      <c r="F2894">
        <v>282</v>
      </c>
      <c r="M2894" t="s">
        <v>62</v>
      </c>
      <c r="N2894" s="1">
        <v>43929.625</v>
      </c>
      <c r="O2894" t="s">
        <v>3047</v>
      </c>
      <c r="P2894" t="s">
        <v>96</v>
      </c>
      <c r="Q2894">
        <v>71</v>
      </c>
      <c r="S2894">
        <v>20566</v>
      </c>
      <c r="T2894">
        <v>20566</v>
      </c>
      <c r="U2894">
        <v>20566</v>
      </c>
      <c r="V2894">
        <v>32</v>
      </c>
      <c r="W2894">
        <v>13</v>
      </c>
      <c r="X2894">
        <v>0</v>
      </c>
      <c r="Y2894">
        <v>1696</v>
      </c>
      <c r="Z2894">
        <v>231</v>
      </c>
      <c r="AA2894">
        <v>1927</v>
      </c>
      <c r="AB2894" s="24">
        <f>VLOOKUP(B2894,population!$B$2:$D$54,3,0)</f>
        <v>3080156</v>
      </c>
      <c r="AC2894" s="24" t="str">
        <f>VLOOKUP(B2894,regions!$A$2:$B$54,2,0)</f>
        <v>West</v>
      </c>
      <c r="AD2894" s="24" t="str">
        <f>VLOOKUP(B2894,population!$B$2:$C$54,2,0)</f>
        <v> Nevada</v>
      </c>
      <c r="AE2894" s="24">
        <f>IFERROR(VLOOKUP(AD2894,'pop density'!$A$1:$B$51,2,0),"")</f>
        <v>26.3</v>
      </c>
      <c r="AF2894" s="24" t="str">
        <f t="shared" si="45"/>
        <v>00026.3- Nevada</v>
      </c>
    </row>
    <row r="2895" spans="1:32" x14ac:dyDescent="0.25">
      <c r="A2895">
        <v>20200409</v>
      </c>
      <c r="B2895" t="s">
        <v>3012</v>
      </c>
      <c r="C2895">
        <v>2456</v>
      </c>
      <c r="D2895">
        <v>19315</v>
      </c>
      <c r="F2895">
        <v>282</v>
      </c>
      <c r="M2895" t="s">
        <v>62</v>
      </c>
      <c r="N2895" s="1">
        <v>43930.395833333336</v>
      </c>
      <c r="O2895" t="s">
        <v>3048</v>
      </c>
      <c r="P2895" t="s">
        <v>98</v>
      </c>
      <c r="Q2895">
        <v>80</v>
      </c>
      <c r="S2895">
        <v>21771</v>
      </c>
      <c r="T2895">
        <v>21771</v>
      </c>
      <c r="U2895">
        <v>21771</v>
      </c>
      <c r="V2895">
        <v>32</v>
      </c>
      <c r="W2895">
        <v>9</v>
      </c>
      <c r="X2895">
        <v>0</v>
      </c>
      <c r="Y2895">
        <v>1067</v>
      </c>
      <c r="Z2895">
        <v>138</v>
      </c>
      <c r="AA2895">
        <v>1205</v>
      </c>
      <c r="AB2895" s="24">
        <f>VLOOKUP(B2895,population!$B$2:$D$54,3,0)</f>
        <v>3080156</v>
      </c>
      <c r="AC2895" s="24" t="str">
        <f>VLOOKUP(B2895,regions!$A$2:$B$54,2,0)</f>
        <v>West</v>
      </c>
      <c r="AD2895" s="24" t="str">
        <f>VLOOKUP(B2895,population!$B$2:$C$54,2,0)</f>
        <v> Nevada</v>
      </c>
      <c r="AE2895" s="24">
        <f>IFERROR(VLOOKUP(AD2895,'pop density'!$A$1:$B$51,2,0),"")</f>
        <v>26.3</v>
      </c>
      <c r="AF2895" s="24" t="str">
        <f t="shared" si="45"/>
        <v>00026.3- Nevada</v>
      </c>
    </row>
    <row r="2896" spans="1:32" x14ac:dyDescent="0.25">
      <c r="A2896">
        <v>20200410</v>
      </c>
      <c r="B2896" t="s">
        <v>3012</v>
      </c>
      <c r="C2896">
        <v>2584</v>
      </c>
      <c r="D2896">
        <v>20165</v>
      </c>
      <c r="F2896">
        <v>282</v>
      </c>
      <c r="M2896" t="s">
        <v>62</v>
      </c>
      <c r="N2896" s="1">
        <v>43931.4375</v>
      </c>
      <c r="O2896" t="s">
        <v>3049</v>
      </c>
      <c r="P2896" t="s">
        <v>100</v>
      </c>
      <c r="Q2896">
        <v>86</v>
      </c>
      <c r="S2896">
        <v>22749</v>
      </c>
      <c r="T2896">
        <v>22749</v>
      </c>
      <c r="U2896">
        <v>22749</v>
      </c>
      <c r="V2896">
        <v>32</v>
      </c>
      <c r="W2896">
        <v>6</v>
      </c>
      <c r="X2896">
        <v>0</v>
      </c>
      <c r="Y2896">
        <v>850</v>
      </c>
      <c r="Z2896">
        <v>128</v>
      </c>
      <c r="AA2896">
        <v>978</v>
      </c>
      <c r="AB2896" s="24">
        <f>VLOOKUP(B2896,population!$B$2:$D$54,3,0)</f>
        <v>3080156</v>
      </c>
      <c r="AC2896" s="24" t="str">
        <f>VLOOKUP(B2896,regions!$A$2:$B$54,2,0)</f>
        <v>West</v>
      </c>
      <c r="AD2896" s="24" t="str">
        <f>VLOOKUP(B2896,population!$B$2:$C$54,2,0)</f>
        <v> Nevada</v>
      </c>
      <c r="AE2896" s="24">
        <f>IFERROR(VLOOKUP(AD2896,'pop density'!$A$1:$B$51,2,0),"")</f>
        <v>26.3</v>
      </c>
      <c r="AF2896" s="24" t="str">
        <f t="shared" si="45"/>
        <v>00026.3- Nevada</v>
      </c>
    </row>
    <row r="2897" spans="1:32" x14ac:dyDescent="0.25">
      <c r="A2897">
        <v>20200411</v>
      </c>
      <c r="B2897" t="s">
        <v>3012</v>
      </c>
      <c r="C2897">
        <v>2700</v>
      </c>
      <c r="D2897">
        <v>20887</v>
      </c>
      <c r="F2897">
        <v>282</v>
      </c>
      <c r="M2897" t="s">
        <v>62</v>
      </c>
      <c r="N2897" s="1">
        <v>43932.4375</v>
      </c>
      <c r="O2897" t="s">
        <v>3050</v>
      </c>
      <c r="P2897" t="s">
        <v>102</v>
      </c>
      <c r="Q2897">
        <v>102</v>
      </c>
      <c r="S2897">
        <v>23587</v>
      </c>
      <c r="T2897">
        <v>23587</v>
      </c>
      <c r="U2897">
        <v>23587</v>
      </c>
      <c r="V2897">
        <v>32</v>
      </c>
      <c r="W2897">
        <v>16</v>
      </c>
      <c r="X2897">
        <v>0</v>
      </c>
      <c r="Y2897">
        <v>722</v>
      </c>
      <c r="Z2897">
        <v>116</v>
      </c>
      <c r="AA2897">
        <v>838</v>
      </c>
      <c r="AB2897" s="24">
        <f>VLOOKUP(B2897,population!$B$2:$D$54,3,0)</f>
        <v>3080156</v>
      </c>
      <c r="AC2897" s="24" t="str">
        <f>VLOOKUP(B2897,regions!$A$2:$B$54,2,0)</f>
        <v>West</v>
      </c>
      <c r="AD2897" s="24" t="str">
        <f>VLOOKUP(B2897,population!$B$2:$C$54,2,0)</f>
        <v> Nevada</v>
      </c>
      <c r="AE2897" s="24">
        <f>IFERROR(VLOOKUP(AD2897,'pop density'!$A$1:$B$51,2,0),"")</f>
        <v>26.3</v>
      </c>
      <c r="AF2897" s="24" t="str">
        <f t="shared" si="45"/>
        <v>00026.3- Nevada</v>
      </c>
    </row>
    <row r="2898" spans="1:32" x14ac:dyDescent="0.25">
      <c r="A2898">
        <v>20200412</v>
      </c>
      <c r="B2898" t="s">
        <v>3012</v>
      </c>
      <c r="C2898">
        <v>2836</v>
      </c>
      <c r="D2898">
        <v>21775</v>
      </c>
      <c r="F2898">
        <v>282</v>
      </c>
      <c r="M2898" t="s">
        <v>62</v>
      </c>
      <c r="N2898" s="1">
        <v>43933.4375</v>
      </c>
      <c r="O2898" t="s">
        <v>3051</v>
      </c>
      <c r="P2898" t="s">
        <v>104</v>
      </c>
      <c r="Q2898">
        <v>112</v>
      </c>
      <c r="S2898">
        <v>24611</v>
      </c>
      <c r="T2898">
        <v>24611</v>
      </c>
      <c r="U2898">
        <v>24611</v>
      </c>
      <c r="V2898">
        <v>32</v>
      </c>
      <c r="W2898">
        <v>10</v>
      </c>
      <c r="X2898">
        <v>0</v>
      </c>
      <c r="Y2898">
        <v>888</v>
      </c>
      <c r="Z2898">
        <v>136</v>
      </c>
      <c r="AA2898">
        <v>1024</v>
      </c>
      <c r="AB2898" s="24">
        <f>VLOOKUP(B2898,population!$B$2:$D$54,3,0)</f>
        <v>3080156</v>
      </c>
      <c r="AC2898" s="24" t="str">
        <f>VLOOKUP(B2898,regions!$A$2:$B$54,2,0)</f>
        <v>West</v>
      </c>
      <c r="AD2898" s="24" t="str">
        <f>VLOOKUP(B2898,population!$B$2:$C$54,2,0)</f>
        <v> Nevada</v>
      </c>
      <c r="AE2898" s="24">
        <f>IFERROR(VLOOKUP(AD2898,'pop density'!$A$1:$B$51,2,0),"")</f>
        <v>26.3</v>
      </c>
      <c r="AF2898" s="24" t="str">
        <f t="shared" si="45"/>
        <v>00026.3- Nevada</v>
      </c>
    </row>
    <row r="2899" spans="1:32" x14ac:dyDescent="0.25">
      <c r="A2899">
        <v>20200413</v>
      </c>
      <c r="B2899" t="s">
        <v>3012</v>
      </c>
      <c r="C2899">
        <v>2971</v>
      </c>
      <c r="D2899">
        <v>22493</v>
      </c>
      <c r="M2899" t="s">
        <v>62</v>
      </c>
      <c r="N2899" s="1">
        <v>43934.416666666664</v>
      </c>
      <c r="O2899" t="s">
        <v>3052</v>
      </c>
      <c r="P2899" t="s">
        <v>106</v>
      </c>
      <c r="Q2899">
        <v>114</v>
      </c>
      <c r="S2899">
        <v>25464</v>
      </c>
      <c r="T2899">
        <v>25464</v>
      </c>
      <c r="U2899">
        <v>25464</v>
      </c>
      <c r="V2899">
        <v>32</v>
      </c>
      <c r="W2899">
        <v>2</v>
      </c>
      <c r="X2899">
        <v>0</v>
      </c>
      <c r="Y2899">
        <v>718</v>
      </c>
      <c r="Z2899">
        <v>135</v>
      </c>
      <c r="AA2899">
        <v>853</v>
      </c>
      <c r="AB2899" s="24">
        <f>VLOOKUP(B2899,population!$B$2:$D$54,3,0)</f>
        <v>3080156</v>
      </c>
      <c r="AC2899" s="24" t="str">
        <f>VLOOKUP(B2899,regions!$A$2:$B$54,2,0)</f>
        <v>West</v>
      </c>
      <c r="AD2899" s="24" t="str">
        <f>VLOOKUP(B2899,population!$B$2:$C$54,2,0)</f>
        <v> Nevada</v>
      </c>
      <c r="AE2899" s="24">
        <f>IFERROR(VLOOKUP(AD2899,'pop density'!$A$1:$B$51,2,0),"")</f>
        <v>26.3</v>
      </c>
      <c r="AF2899" s="24" t="str">
        <f t="shared" si="45"/>
        <v>00026.3- Nevada</v>
      </c>
    </row>
    <row r="2900" spans="1:32" x14ac:dyDescent="0.25">
      <c r="A2900">
        <v>20200414</v>
      </c>
      <c r="B2900" t="s">
        <v>3012</v>
      </c>
      <c r="C2900">
        <v>3088</v>
      </c>
      <c r="D2900">
        <v>23573</v>
      </c>
      <c r="M2900" t="s">
        <v>62</v>
      </c>
      <c r="N2900" s="1">
        <v>43935.75</v>
      </c>
      <c r="O2900" t="s">
        <v>3053</v>
      </c>
      <c r="P2900" t="s">
        <v>108</v>
      </c>
      <c r="Q2900">
        <v>120</v>
      </c>
      <c r="S2900">
        <v>26661</v>
      </c>
      <c r="T2900">
        <v>26661</v>
      </c>
      <c r="U2900">
        <v>26661</v>
      </c>
      <c r="V2900">
        <v>32</v>
      </c>
      <c r="W2900">
        <v>6</v>
      </c>
      <c r="X2900">
        <v>0</v>
      </c>
      <c r="Y2900">
        <v>1080</v>
      </c>
      <c r="Z2900">
        <v>117</v>
      </c>
      <c r="AA2900">
        <v>1197</v>
      </c>
      <c r="AB2900" s="24">
        <f>VLOOKUP(B2900,population!$B$2:$D$54,3,0)</f>
        <v>3080156</v>
      </c>
      <c r="AC2900" s="24" t="str">
        <f>VLOOKUP(B2900,regions!$A$2:$B$54,2,0)</f>
        <v>West</v>
      </c>
      <c r="AD2900" s="24" t="str">
        <f>VLOOKUP(B2900,population!$B$2:$C$54,2,0)</f>
        <v> Nevada</v>
      </c>
      <c r="AE2900" s="24">
        <f>IFERROR(VLOOKUP(AD2900,'pop density'!$A$1:$B$51,2,0),"")</f>
        <v>26.3</v>
      </c>
      <c r="AF2900" s="24" t="str">
        <f t="shared" si="45"/>
        <v>00026.3- Nevada</v>
      </c>
    </row>
    <row r="2901" spans="1:32" x14ac:dyDescent="0.25">
      <c r="A2901">
        <v>20200415</v>
      </c>
      <c r="B2901" t="s">
        <v>3012</v>
      </c>
      <c r="C2901">
        <v>3211</v>
      </c>
      <c r="D2901">
        <v>24444</v>
      </c>
      <c r="M2901" t="s">
        <v>62</v>
      </c>
      <c r="N2901" s="1">
        <v>43936.5</v>
      </c>
      <c r="O2901" t="s">
        <v>3054</v>
      </c>
      <c r="P2901" t="s">
        <v>110</v>
      </c>
      <c r="Q2901">
        <v>131</v>
      </c>
      <c r="S2901">
        <v>27655</v>
      </c>
      <c r="T2901">
        <v>27655</v>
      </c>
      <c r="U2901">
        <v>27655</v>
      </c>
      <c r="V2901">
        <v>32</v>
      </c>
      <c r="W2901">
        <v>11</v>
      </c>
      <c r="X2901">
        <v>0</v>
      </c>
      <c r="Y2901">
        <v>871</v>
      </c>
      <c r="Z2901">
        <v>123</v>
      </c>
      <c r="AA2901">
        <v>994</v>
      </c>
      <c r="AB2901" s="24">
        <f>VLOOKUP(B2901,population!$B$2:$D$54,3,0)</f>
        <v>3080156</v>
      </c>
      <c r="AC2901" s="24" t="str">
        <f>VLOOKUP(B2901,regions!$A$2:$B$54,2,0)</f>
        <v>West</v>
      </c>
      <c r="AD2901" s="24" t="str">
        <f>VLOOKUP(B2901,population!$B$2:$C$54,2,0)</f>
        <v> Nevada</v>
      </c>
      <c r="AE2901" s="24">
        <f>IFERROR(VLOOKUP(AD2901,'pop density'!$A$1:$B$51,2,0),"")</f>
        <v>26.3</v>
      </c>
      <c r="AF2901" s="24" t="str">
        <f t="shared" si="45"/>
        <v>00026.3- Nevada</v>
      </c>
    </row>
    <row r="2902" spans="1:32" x14ac:dyDescent="0.25">
      <c r="A2902">
        <v>20200416</v>
      </c>
      <c r="B2902" t="s">
        <v>3012</v>
      </c>
      <c r="C2902">
        <v>3321</v>
      </c>
      <c r="D2902">
        <v>25130</v>
      </c>
      <c r="M2902" t="s">
        <v>62</v>
      </c>
      <c r="N2902" s="1">
        <v>43937.791666666664</v>
      </c>
      <c r="O2902" t="s">
        <v>3055</v>
      </c>
      <c r="P2902" t="s">
        <v>112</v>
      </c>
      <c r="Q2902">
        <v>137</v>
      </c>
      <c r="S2902">
        <v>28451</v>
      </c>
      <c r="T2902">
        <v>28451</v>
      </c>
      <c r="U2902">
        <v>28451</v>
      </c>
      <c r="V2902">
        <v>32</v>
      </c>
      <c r="W2902">
        <v>6</v>
      </c>
      <c r="X2902">
        <v>0</v>
      </c>
      <c r="Y2902">
        <v>686</v>
      </c>
      <c r="Z2902">
        <v>110</v>
      </c>
      <c r="AA2902">
        <v>796</v>
      </c>
      <c r="AB2902" s="24">
        <f>VLOOKUP(B2902,population!$B$2:$D$54,3,0)</f>
        <v>3080156</v>
      </c>
      <c r="AC2902" s="24" t="str">
        <f>VLOOKUP(B2902,regions!$A$2:$B$54,2,0)</f>
        <v>West</v>
      </c>
      <c r="AD2902" s="24" t="str">
        <f>VLOOKUP(B2902,population!$B$2:$C$54,2,0)</f>
        <v> Nevada</v>
      </c>
      <c r="AE2902" s="24">
        <f>IFERROR(VLOOKUP(AD2902,'pop density'!$A$1:$B$51,2,0),"")</f>
        <v>26.3</v>
      </c>
      <c r="AF2902" s="24" t="str">
        <f t="shared" si="45"/>
        <v>00026.3- Nevada</v>
      </c>
    </row>
    <row r="2903" spans="1:32" x14ac:dyDescent="0.25">
      <c r="A2903">
        <v>20200417</v>
      </c>
      <c r="B2903" t="s">
        <v>3012</v>
      </c>
      <c r="C2903">
        <v>3524</v>
      </c>
      <c r="D2903">
        <v>26238</v>
      </c>
      <c r="M2903" t="s">
        <v>62</v>
      </c>
      <c r="N2903" s="1">
        <v>43938.416666666664</v>
      </c>
      <c r="O2903" t="s">
        <v>3056</v>
      </c>
      <c r="P2903" t="s">
        <v>114</v>
      </c>
      <c r="Q2903">
        <v>142</v>
      </c>
      <c r="S2903">
        <v>29762</v>
      </c>
      <c r="T2903">
        <v>29762</v>
      </c>
      <c r="U2903">
        <v>29762</v>
      </c>
      <c r="V2903">
        <v>32</v>
      </c>
      <c r="W2903">
        <v>5</v>
      </c>
      <c r="X2903">
        <v>0</v>
      </c>
      <c r="Y2903">
        <v>1108</v>
      </c>
      <c r="Z2903">
        <v>203</v>
      </c>
      <c r="AA2903">
        <v>1311</v>
      </c>
      <c r="AB2903" s="24">
        <f>VLOOKUP(B2903,population!$B$2:$D$54,3,0)</f>
        <v>3080156</v>
      </c>
      <c r="AC2903" s="24" t="str">
        <f>VLOOKUP(B2903,regions!$A$2:$B$54,2,0)</f>
        <v>West</v>
      </c>
      <c r="AD2903" s="24" t="str">
        <f>VLOOKUP(B2903,population!$B$2:$C$54,2,0)</f>
        <v> Nevada</v>
      </c>
      <c r="AE2903" s="24">
        <f>IFERROR(VLOOKUP(AD2903,'pop density'!$A$1:$B$51,2,0),"")</f>
        <v>26.3</v>
      </c>
      <c r="AF2903" s="24" t="str">
        <f t="shared" si="45"/>
        <v>00026.3- Nevada</v>
      </c>
    </row>
    <row r="2904" spans="1:32" x14ac:dyDescent="0.25">
      <c r="A2904">
        <v>20200418</v>
      </c>
      <c r="B2904" t="s">
        <v>3012</v>
      </c>
      <c r="C2904">
        <v>3626</v>
      </c>
      <c r="D2904">
        <v>27125</v>
      </c>
      <c r="M2904" t="s">
        <v>62</v>
      </c>
      <c r="N2904" s="1">
        <v>43939.416666666664</v>
      </c>
      <c r="O2904" t="s">
        <v>3057</v>
      </c>
      <c r="P2904" t="s">
        <v>116</v>
      </c>
      <c r="Q2904">
        <v>151</v>
      </c>
      <c r="S2904">
        <v>30751</v>
      </c>
      <c r="T2904">
        <v>30751</v>
      </c>
      <c r="U2904">
        <v>30751</v>
      </c>
      <c r="V2904">
        <v>32</v>
      </c>
      <c r="W2904">
        <v>9</v>
      </c>
      <c r="X2904">
        <v>0</v>
      </c>
      <c r="Y2904">
        <v>887</v>
      </c>
      <c r="Z2904">
        <v>102</v>
      </c>
      <c r="AA2904">
        <v>989</v>
      </c>
      <c r="AB2904" s="24">
        <f>VLOOKUP(B2904,population!$B$2:$D$54,3,0)</f>
        <v>3080156</v>
      </c>
      <c r="AC2904" s="24" t="str">
        <f>VLOOKUP(B2904,regions!$A$2:$B$54,2,0)</f>
        <v>West</v>
      </c>
      <c r="AD2904" s="24" t="str">
        <f>VLOOKUP(B2904,population!$B$2:$C$54,2,0)</f>
        <v> Nevada</v>
      </c>
      <c r="AE2904" s="24">
        <f>IFERROR(VLOOKUP(AD2904,'pop density'!$A$1:$B$51,2,0),"")</f>
        <v>26.3</v>
      </c>
      <c r="AF2904" s="24" t="str">
        <f t="shared" si="45"/>
        <v>00026.3- Nevada</v>
      </c>
    </row>
    <row r="2905" spans="1:32" x14ac:dyDescent="0.25">
      <c r="A2905">
        <v>20200419</v>
      </c>
      <c r="B2905" t="s">
        <v>3012</v>
      </c>
      <c r="C2905">
        <v>3728</v>
      </c>
      <c r="D2905">
        <v>27870</v>
      </c>
      <c r="M2905" t="s">
        <v>62</v>
      </c>
      <c r="N2905" s="1">
        <v>43940.458333333336</v>
      </c>
      <c r="O2905" t="s">
        <v>3058</v>
      </c>
      <c r="P2905" t="s">
        <v>118</v>
      </c>
      <c r="Q2905">
        <v>155</v>
      </c>
      <c r="S2905">
        <v>31598</v>
      </c>
      <c r="T2905">
        <v>31598</v>
      </c>
      <c r="U2905">
        <v>31598</v>
      </c>
      <c r="V2905">
        <v>32</v>
      </c>
      <c r="W2905">
        <v>4</v>
      </c>
      <c r="X2905">
        <v>0</v>
      </c>
      <c r="Y2905">
        <v>745</v>
      </c>
      <c r="Z2905">
        <v>102</v>
      </c>
      <c r="AA2905">
        <v>847</v>
      </c>
      <c r="AB2905" s="24">
        <f>VLOOKUP(B2905,population!$B$2:$D$54,3,0)</f>
        <v>3080156</v>
      </c>
      <c r="AC2905" s="24" t="str">
        <f>VLOOKUP(B2905,regions!$A$2:$B$54,2,0)</f>
        <v>West</v>
      </c>
      <c r="AD2905" s="24" t="str">
        <f>VLOOKUP(B2905,population!$B$2:$C$54,2,0)</f>
        <v> Nevada</v>
      </c>
      <c r="AE2905" s="24">
        <f>IFERROR(VLOOKUP(AD2905,'pop density'!$A$1:$B$51,2,0),"")</f>
        <v>26.3</v>
      </c>
      <c r="AF2905" s="24" t="str">
        <f t="shared" si="45"/>
        <v>00026.3- Nevada</v>
      </c>
    </row>
    <row r="2906" spans="1:32" x14ac:dyDescent="0.25">
      <c r="A2906">
        <v>20200420</v>
      </c>
      <c r="B2906" t="s">
        <v>3012</v>
      </c>
      <c r="C2906">
        <v>3830</v>
      </c>
      <c r="D2906">
        <v>28517</v>
      </c>
      <c r="M2906" t="s">
        <v>62</v>
      </c>
      <c r="N2906" s="1">
        <v>43941.416666666664</v>
      </c>
      <c r="O2906" t="s">
        <v>3059</v>
      </c>
      <c r="P2906" t="s">
        <v>120</v>
      </c>
      <c r="Q2906">
        <v>158</v>
      </c>
      <c r="S2906">
        <v>32347</v>
      </c>
      <c r="T2906">
        <v>32347</v>
      </c>
      <c r="U2906">
        <v>32347</v>
      </c>
      <c r="V2906">
        <v>32</v>
      </c>
      <c r="W2906">
        <v>3</v>
      </c>
      <c r="X2906">
        <v>0</v>
      </c>
      <c r="Y2906">
        <v>647</v>
      </c>
      <c r="Z2906">
        <v>102</v>
      </c>
      <c r="AA2906">
        <v>749</v>
      </c>
      <c r="AB2906" s="24">
        <f>VLOOKUP(B2906,population!$B$2:$D$54,3,0)</f>
        <v>3080156</v>
      </c>
      <c r="AC2906" s="24" t="str">
        <f>VLOOKUP(B2906,regions!$A$2:$B$54,2,0)</f>
        <v>West</v>
      </c>
      <c r="AD2906" s="24" t="str">
        <f>VLOOKUP(B2906,population!$B$2:$C$54,2,0)</f>
        <v> Nevada</v>
      </c>
      <c r="AE2906" s="24">
        <f>IFERROR(VLOOKUP(AD2906,'pop density'!$A$1:$B$51,2,0),"")</f>
        <v>26.3</v>
      </c>
      <c r="AF2906" s="24" t="str">
        <f t="shared" si="45"/>
        <v>00026.3- Nevada</v>
      </c>
    </row>
    <row r="2907" spans="1:32" x14ac:dyDescent="0.25">
      <c r="A2907">
        <v>20200421</v>
      </c>
      <c r="B2907" t="s">
        <v>3012</v>
      </c>
      <c r="C2907">
        <v>3937</v>
      </c>
      <c r="D2907">
        <v>29118</v>
      </c>
      <c r="M2907" t="s">
        <v>62</v>
      </c>
      <c r="N2907" s="1">
        <v>43942.416666666664</v>
      </c>
      <c r="O2907" t="s">
        <v>3060</v>
      </c>
      <c r="P2907" t="s">
        <v>122</v>
      </c>
      <c r="Q2907">
        <v>163</v>
      </c>
      <c r="S2907">
        <v>33055</v>
      </c>
      <c r="T2907">
        <v>33055</v>
      </c>
      <c r="U2907">
        <v>33055</v>
      </c>
      <c r="V2907">
        <v>32</v>
      </c>
      <c r="W2907">
        <v>5</v>
      </c>
      <c r="X2907">
        <v>0</v>
      </c>
      <c r="Y2907">
        <v>601</v>
      </c>
      <c r="Z2907">
        <v>107</v>
      </c>
      <c r="AA2907">
        <v>708</v>
      </c>
      <c r="AB2907" s="24">
        <f>VLOOKUP(B2907,population!$B$2:$D$54,3,0)</f>
        <v>3080156</v>
      </c>
      <c r="AC2907" s="24" t="str">
        <f>VLOOKUP(B2907,regions!$A$2:$B$54,2,0)</f>
        <v>West</v>
      </c>
      <c r="AD2907" s="24" t="str">
        <f>VLOOKUP(B2907,population!$B$2:$C$54,2,0)</f>
        <v> Nevada</v>
      </c>
      <c r="AE2907" s="24">
        <f>IFERROR(VLOOKUP(AD2907,'pop density'!$A$1:$B$51,2,0),"")</f>
        <v>26.3</v>
      </c>
      <c r="AF2907" s="24" t="str">
        <f t="shared" si="45"/>
        <v>00026.3- Nevada</v>
      </c>
    </row>
    <row r="2908" spans="1:32" x14ac:dyDescent="0.25">
      <c r="A2908">
        <v>20200422</v>
      </c>
      <c r="B2908" t="s">
        <v>3012</v>
      </c>
      <c r="C2908">
        <v>4081</v>
      </c>
      <c r="D2908">
        <v>29807</v>
      </c>
      <c r="M2908" t="s">
        <v>62</v>
      </c>
      <c r="N2908" s="1">
        <v>43943.416666666664</v>
      </c>
      <c r="O2908" t="s">
        <v>3061</v>
      </c>
      <c r="P2908" t="s">
        <v>124</v>
      </c>
      <c r="Q2908">
        <v>172</v>
      </c>
      <c r="S2908">
        <v>33888</v>
      </c>
      <c r="T2908">
        <v>33888</v>
      </c>
      <c r="U2908">
        <v>33888</v>
      </c>
      <c r="V2908">
        <v>32</v>
      </c>
      <c r="W2908">
        <v>9</v>
      </c>
      <c r="X2908">
        <v>0</v>
      </c>
      <c r="Y2908">
        <v>689</v>
      </c>
      <c r="Z2908">
        <v>144</v>
      </c>
      <c r="AA2908">
        <v>833</v>
      </c>
      <c r="AB2908" s="24">
        <f>VLOOKUP(B2908,population!$B$2:$D$54,3,0)</f>
        <v>3080156</v>
      </c>
      <c r="AC2908" s="24" t="str">
        <f>VLOOKUP(B2908,regions!$A$2:$B$54,2,0)</f>
        <v>West</v>
      </c>
      <c r="AD2908" s="24" t="str">
        <f>VLOOKUP(B2908,population!$B$2:$C$54,2,0)</f>
        <v> Nevada</v>
      </c>
      <c r="AE2908" s="24">
        <f>IFERROR(VLOOKUP(AD2908,'pop density'!$A$1:$B$51,2,0),"")</f>
        <v>26.3</v>
      </c>
      <c r="AF2908" s="24" t="str">
        <f t="shared" si="45"/>
        <v>00026.3- Nevada</v>
      </c>
    </row>
    <row r="2909" spans="1:32" x14ac:dyDescent="0.25">
      <c r="A2909">
        <v>20200423</v>
      </c>
      <c r="B2909" t="s">
        <v>3012</v>
      </c>
      <c r="C2909">
        <v>4208</v>
      </c>
      <c r="D2909">
        <v>30541</v>
      </c>
      <c r="M2909" t="s">
        <v>62</v>
      </c>
      <c r="N2909" s="1">
        <v>43944.833333333336</v>
      </c>
      <c r="O2909" t="s">
        <v>3062</v>
      </c>
      <c r="P2909" t="s">
        <v>126</v>
      </c>
      <c r="Q2909">
        <v>189</v>
      </c>
      <c r="S2909">
        <v>34749</v>
      </c>
      <c r="T2909">
        <v>34749</v>
      </c>
      <c r="U2909">
        <v>34749</v>
      </c>
      <c r="V2909">
        <v>32</v>
      </c>
      <c r="W2909">
        <v>17</v>
      </c>
      <c r="X2909">
        <v>0</v>
      </c>
      <c r="Y2909">
        <v>734</v>
      </c>
      <c r="Z2909">
        <v>127</v>
      </c>
      <c r="AA2909">
        <v>861</v>
      </c>
      <c r="AB2909" s="24">
        <f>VLOOKUP(B2909,population!$B$2:$D$54,3,0)</f>
        <v>3080156</v>
      </c>
      <c r="AC2909" s="24" t="str">
        <f>VLOOKUP(B2909,regions!$A$2:$B$54,2,0)</f>
        <v>West</v>
      </c>
      <c r="AD2909" s="24" t="str">
        <f>VLOOKUP(B2909,population!$B$2:$C$54,2,0)</f>
        <v> Nevada</v>
      </c>
      <c r="AE2909" s="24">
        <f>IFERROR(VLOOKUP(AD2909,'pop density'!$A$1:$B$51,2,0),"")</f>
        <v>26.3</v>
      </c>
      <c r="AF2909" s="24" t="str">
        <f t="shared" si="45"/>
        <v>00026.3- Nevada</v>
      </c>
    </row>
    <row r="2910" spans="1:32" x14ac:dyDescent="0.25">
      <c r="A2910">
        <v>20200424</v>
      </c>
      <c r="B2910" t="s">
        <v>3012</v>
      </c>
      <c r="C2910">
        <v>4398</v>
      </c>
      <c r="D2910">
        <v>31794</v>
      </c>
      <c r="M2910" t="s">
        <v>62</v>
      </c>
      <c r="N2910" s="1">
        <v>43945.416666666664</v>
      </c>
      <c r="O2910" s="2" t="s">
        <v>3063</v>
      </c>
      <c r="P2910" t="s">
        <v>128</v>
      </c>
      <c r="Q2910">
        <v>197</v>
      </c>
      <c r="S2910">
        <v>36192</v>
      </c>
      <c r="T2910">
        <v>36192</v>
      </c>
      <c r="U2910">
        <v>36192</v>
      </c>
      <c r="V2910">
        <v>32</v>
      </c>
      <c r="W2910">
        <v>8</v>
      </c>
      <c r="X2910">
        <v>0</v>
      </c>
      <c r="Y2910">
        <v>1253</v>
      </c>
      <c r="Z2910">
        <v>190</v>
      </c>
      <c r="AA2910">
        <v>1443</v>
      </c>
      <c r="AB2910" s="24">
        <f>VLOOKUP(B2910,population!$B$2:$D$54,3,0)</f>
        <v>3080156</v>
      </c>
      <c r="AC2910" s="24" t="str">
        <f>VLOOKUP(B2910,regions!$A$2:$B$54,2,0)</f>
        <v>West</v>
      </c>
      <c r="AD2910" s="24" t="str">
        <f>VLOOKUP(B2910,population!$B$2:$C$54,2,0)</f>
        <v> Nevada</v>
      </c>
      <c r="AE2910" s="24">
        <f>IFERROR(VLOOKUP(AD2910,'pop density'!$A$1:$B$51,2,0),"")</f>
        <v>26.3</v>
      </c>
      <c r="AF2910" s="24" t="str">
        <f t="shared" si="45"/>
        <v>00026.3- Nevada</v>
      </c>
    </row>
    <row r="2911" spans="1:32" x14ac:dyDescent="0.25">
      <c r="A2911">
        <v>20200425</v>
      </c>
      <c r="B2911" t="s">
        <v>3012</v>
      </c>
      <c r="C2911">
        <v>4539</v>
      </c>
      <c r="D2911">
        <v>32669</v>
      </c>
      <c r="M2911" t="s">
        <v>393</v>
      </c>
      <c r="N2911" s="1">
        <v>43946.416666666664</v>
      </c>
      <c r="O2911" t="s">
        <v>3064</v>
      </c>
      <c r="P2911" t="s">
        <v>131</v>
      </c>
      <c r="Q2911">
        <v>204</v>
      </c>
      <c r="S2911">
        <v>37208</v>
      </c>
      <c r="T2911">
        <v>37208</v>
      </c>
      <c r="U2911">
        <v>37208</v>
      </c>
      <c r="V2911">
        <v>32</v>
      </c>
      <c r="W2911">
        <v>7</v>
      </c>
      <c r="X2911">
        <v>0</v>
      </c>
      <c r="Y2911">
        <v>875</v>
      </c>
      <c r="Z2911">
        <v>141</v>
      </c>
      <c r="AA2911">
        <v>1016</v>
      </c>
      <c r="AB2911" s="24">
        <f>VLOOKUP(B2911,population!$B$2:$D$54,3,0)</f>
        <v>3080156</v>
      </c>
      <c r="AC2911" s="24" t="str">
        <f>VLOOKUP(B2911,regions!$A$2:$B$54,2,0)</f>
        <v>West</v>
      </c>
      <c r="AD2911" s="24" t="str">
        <f>VLOOKUP(B2911,population!$B$2:$C$54,2,0)</f>
        <v> Nevada</v>
      </c>
      <c r="AE2911" s="24">
        <f>IFERROR(VLOOKUP(AD2911,'pop density'!$A$1:$B$51,2,0),"")</f>
        <v>26.3</v>
      </c>
      <c r="AF2911" s="24" t="str">
        <f t="shared" si="45"/>
        <v>00026.3- Nevada</v>
      </c>
    </row>
    <row r="2912" spans="1:32" x14ac:dyDescent="0.25">
      <c r="A2912">
        <v>20200426</v>
      </c>
      <c r="B2912" t="s">
        <v>3012</v>
      </c>
      <c r="C2912">
        <v>4602</v>
      </c>
      <c r="D2912">
        <v>33584</v>
      </c>
      <c r="M2912" t="s">
        <v>393</v>
      </c>
      <c r="N2912" s="1">
        <v>43947.5</v>
      </c>
      <c r="O2912" t="s">
        <v>3065</v>
      </c>
      <c r="P2912" t="s">
        <v>133</v>
      </c>
      <c r="Q2912">
        <v>206</v>
      </c>
      <c r="S2912">
        <v>38186</v>
      </c>
      <c r="T2912">
        <v>38186</v>
      </c>
      <c r="U2912">
        <v>38186</v>
      </c>
      <c r="V2912">
        <v>32</v>
      </c>
      <c r="W2912">
        <v>2</v>
      </c>
      <c r="X2912">
        <v>0</v>
      </c>
      <c r="Y2912">
        <v>915</v>
      </c>
      <c r="Z2912">
        <v>63</v>
      </c>
      <c r="AA2912">
        <v>978</v>
      </c>
      <c r="AB2912" s="24">
        <f>VLOOKUP(B2912,population!$B$2:$D$54,3,0)</f>
        <v>3080156</v>
      </c>
      <c r="AC2912" s="24" t="str">
        <f>VLOOKUP(B2912,regions!$A$2:$B$54,2,0)</f>
        <v>West</v>
      </c>
      <c r="AD2912" s="24" t="str">
        <f>VLOOKUP(B2912,population!$B$2:$C$54,2,0)</f>
        <v> Nevada</v>
      </c>
      <c r="AE2912" s="24">
        <f>IFERROR(VLOOKUP(AD2912,'pop density'!$A$1:$B$51,2,0),"")</f>
        <v>26.3</v>
      </c>
      <c r="AF2912" s="24" t="str">
        <f t="shared" si="45"/>
        <v>00026.3- Nevada</v>
      </c>
    </row>
    <row r="2913" spans="1:32" x14ac:dyDescent="0.25">
      <c r="A2913">
        <v>20200427</v>
      </c>
      <c r="B2913" t="s">
        <v>3012</v>
      </c>
      <c r="C2913">
        <v>4690</v>
      </c>
      <c r="D2913">
        <v>34123</v>
      </c>
      <c r="M2913" t="s">
        <v>393</v>
      </c>
      <c r="N2913" s="1">
        <v>43948.416666666664</v>
      </c>
      <c r="O2913" s="2" t="s">
        <v>3066</v>
      </c>
      <c r="P2913" t="s">
        <v>135</v>
      </c>
      <c r="Q2913">
        <v>206</v>
      </c>
      <c r="S2913">
        <v>38813</v>
      </c>
      <c r="T2913">
        <v>38813</v>
      </c>
      <c r="U2913">
        <v>38813</v>
      </c>
      <c r="V2913">
        <v>32</v>
      </c>
      <c r="W2913">
        <v>0</v>
      </c>
      <c r="X2913">
        <v>0</v>
      </c>
      <c r="Y2913">
        <v>539</v>
      </c>
      <c r="Z2913">
        <v>88</v>
      </c>
      <c r="AA2913">
        <v>627</v>
      </c>
      <c r="AB2913" s="24">
        <f>VLOOKUP(B2913,population!$B$2:$D$54,3,0)</f>
        <v>3080156</v>
      </c>
      <c r="AC2913" s="24" t="str">
        <f>VLOOKUP(B2913,regions!$A$2:$B$54,2,0)</f>
        <v>West</v>
      </c>
      <c r="AD2913" s="24" t="str">
        <f>VLOOKUP(B2913,population!$B$2:$C$54,2,0)</f>
        <v> Nevada</v>
      </c>
      <c r="AE2913" s="24">
        <f>IFERROR(VLOOKUP(AD2913,'pop density'!$A$1:$B$51,2,0),"")</f>
        <v>26.3</v>
      </c>
      <c r="AF2913" s="24" t="str">
        <f t="shared" si="45"/>
        <v>00026.3- Nevada</v>
      </c>
    </row>
    <row r="2914" spans="1:32" x14ac:dyDescent="0.25">
      <c r="A2914">
        <v>20200428</v>
      </c>
      <c r="B2914" t="s">
        <v>3012</v>
      </c>
      <c r="C2914">
        <v>4805</v>
      </c>
      <c r="D2914">
        <v>35314</v>
      </c>
      <c r="M2914" t="s">
        <v>393</v>
      </c>
      <c r="N2914" s="1">
        <v>43949.416666666664</v>
      </c>
      <c r="O2914" t="s">
        <v>3067</v>
      </c>
      <c r="P2914" t="s">
        <v>137</v>
      </c>
      <c r="Q2914">
        <v>219</v>
      </c>
      <c r="S2914">
        <v>40119</v>
      </c>
      <c r="T2914">
        <v>40119</v>
      </c>
      <c r="U2914">
        <v>40119</v>
      </c>
      <c r="V2914">
        <v>32</v>
      </c>
      <c r="W2914">
        <v>13</v>
      </c>
      <c r="X2914">
        <v>0</v>
      </c>
      <c r="Y2914">
        <v>1191</v>
      </c>
      <c r="Z2914">
        <v>115</v>
      </c>
      <c r="AA2914">
        <v>1306</v>
      </c>
      <c r="AB2914" s="24">
        <f>VLOOKUP(B2914,population!$B$2:$D$54,3,0)</f>
        <v>3080156</v>
      </c>
      <c r="AC2914" s="24" t="str">
        <f>VLOOKUP(B2914,regions!$A$2:$B$54,2,0)</f>
        <v>West</v>
      </c>
      <c r="AD2914" s="24" t="str">
        <f>VLOOKUP(B2914,population!$B$2:$C$54,2,0)</f>
        <v> Nevada</v>
      </c>
      <c r="AE2914" s="24">
        <f>IFERROR(VLOOKUP(AD2914,'pop density'!$A$1:$B$51,2,0),"")</f>
        <v>26.3</v>
      </c>
      <c r="AF2914" s="24" t="str">
        <f t="shared" si="45"/>
        <v>00026.3- Nevada</v>
      </c>
    </row>
    <row r="2915" spans="1:32" x14ac:dyDescent="0.25">
      <c r="A2915">
        <v>20200429</v>
      </c>
      <c r="B2915" t="s">
        <v>3012</v>
      </c>
      <c r="C2915">
        <v>4898</v>
      </c>
      <c r="D2915">
        <v>36130</v>
      </c>
      <c r="L2915">
        <v>100</v>
      </c>
      <c r="M2915" t="s">
        <v>408</v>
      </c>
      <c r="N2915" s="1">
        <v>43950.416666666664</v>
      </c>
      <c r="O2915" t="s">
        <v>3068</v>
      </c>
      <c r="P2915" t="s">
        <v>139</v>
      </c>
      <c r="Q2915">
        <v>230</v>
      </c>
      <c r="S2915">
        <v>41028</v>
      </c>
      <c r="T2915">
        <v>41028</v>
      </c>
      <c r="U2915">
        <v>41028</v>
      </c>
      <c r="V2915">
        <v>32</v>
      </c>
      <c r="W2915">
        <v>11</v>
      </c>
      <c r="X2915">
        <v>0</v>
      </c>
      <c r="Y2915">
        <v>816</v>
      </c>
      <c r="Z2915">
        <v>93</v>
      </c>
      <c r="AA2915">
        <v>909</v>
      </c>
      <c r="AB2915" s="24">
        <f>VLOOKUP(B2915,population!$B$2:$D$54,3,0)</f>
        <v>3080156</v>
      </c>
      <c r="AC2915" s="24" t="str">
        <f>VLOOKUP(B2915,regions!$A$2:$B$54,2,0)</f>
        <v>West</v>
      </c>
      <c r="AD2915" s="24" t="str">
        <f>VLOOKUP(B2915,population!$B$2:$C$54,2,0)</f>
        <v> Nevada</v>
      </c>
      <c r="AE2915" s="24">
        <f>IFERROR(VLOOKUP(AD2915,'pop density'!$A$1:$B$51,2,0),"")</f>
        <v>26.3</v>
      </c>
      <c r="AF2915" s="24" t="str">
        <f t="shared" si="45"/>
        <v>00026.3- Nevada</v>
      </c>
    </row>
    <row r="2916" spans="1:32" x14ac:dyDescent="0.25">
      <c r="A2916">
        <v>20200430</v>
      </c>
      <c r="B2916" t="s">
        <v>3012</v>
      </c>
      <c r="C2916">
        <v>4998</v>
      </c>
      <c r="D2916">
        <v>36988</v>
      </c>
      <c r="L2916">
        <v>158</v>
      </c>
      <c r="M2916" t="s">
        <v>408</v>
      </c>
      <c r="N2916" s="1">
        <v>43951.416666666664</v>
      </c>
      <c r="O2916" t="s">
        <v>3069</v>
      </c>
      <c r="P2916" t="s">
        <v>142</v>
      </c>
      <c r="Q2916">
        <v>237</v>
      </c>
      <c r="S2916">
        <v>41986</v>
      </c>
      <c r="T2916">
        <v>41986</v>
      </c>
      <c r="U2916">
        <v>41986</v>
      </c>
      <c r="V2916">
        <v>32</v>
      </c>
      <c r="W2916">
        <v>7</v>
      </c>
      <c r="X2916">
        <v>0</v>
      </c>
      <c r="Y2916">
        <v>858</v>
      </c>
      <c r="Z2916">
        <v>100</v>
      </c>
      <c r="AA2916">
        <v>958</v>
      </c>
      <c r="AB2916" s="24">
        <f>VLOOKUP(B2916,population!$B$2:$D$54,3,0)</f>
        <v>3080156</v>
      </c>
      <c r="AC2916" s="24" t="str">
        <f>VLOOKUP(B2916,regions!$A$2:$B$54,2,0)</f>
        <v>West</v>
      </c>
      <c r="AD2916" s="24" t="str">
        <f>VLOOKUP(B2916,population!$B$2:$C$54,2,0)</f>
        <v> Nevada</v>
      </c>
      <c r="AE2916" s="24">
        <f>IFERROR(VLOOKUP(AD2916,'pop density'!$A$1:$B$51,2,0),"")</f>
        <v>26.3</v>
      </c>
      <c r="AF2916" s="24" t="str">
        <f t="shared" si="45"/>
        <v>00026.3- Nevada</v>
      </c>
    </row>
    <row r="2917" spans="1:32" x14ac:dyDescent="0.25">
      <c r="A2917">
        <v>20200501</v>
      </c>
      <c r="B2917" t="s">
        <v>3012</v>
      </c>
      <c r="C2917">
        <v>5227</v>
      </c>
      <c r="D2917">
        <v>38368</v>
      </c>
      <c r="L2917">
        <v>182</v>
      </c>
      <c r="M2917" t="s">
        <v>408</v>
      </c>
      <c r="N2917" s="1">
        <v>43952.416666666664</v>
      </c>
      <c r="O2917" t="s">
        <v>3070</v>
      </c>
      <c r="P2917" t="s">
        <v>144</v>
      </c>
      <c r="Q2917">
        <v>243</v>
      </c>
      <c r="S2917">
        <v>43595</v>
      </c>
      <c r="T2917">
        <v>43595</v>
      </c>
      <c r="U2917">
        <v>43595</v>
      </c>
      <c r="V2917">
        <v>32</v>
      </c>
      <c r="W2917">
        <v>6</v>
      </c>
      <c r="X2917">
        <v>0</v>
      </c>
      <c r="Y2917">
        <v>1380</v>
      </c>
      <c r="Z2917">
        <v>229</v>
      </c>
      <c r="AA2917">
        <v>1609</v>
      </c>
      <c r="AB2917" s="24">
        <f>VLOOKUP(B2917,population!$B$2:$D$54,3,0)</f>
        <v>3080156</v>
      </c>
      <c r="AC2917" s="24" t="str">
        <f>VLOOKUP(B2917,regions!$A$2:$B$54,2,0)</f>
        <v>West</v>
      </c>
      <c r="AD2917" s="24" t="str">
        <f>VLOOKUP(B2917,population!$B$2:$C$54,2,0)</f>
        <v> Nevada</v>
      </c>
      <c r="AE2917" s="24">
        <f>IFERROR(VLOOKUP(AD2917,'pop density'!$A$1:$B$51,2,0),"")</f>
        <v>26.3</v>
      </c>
      <c r="AF2917" s="24" t="str">
        <f t="shared" si="45"/>
        <v>00026.3- Nevada</v>
      </c>
    </row>
    <row r="2918" spans="1:32" x14ac:dyDescent="0.25">
      <c r="A2918">
        <v>20200502</v>
      </c>
      <c r="B2918" t="s">
        <v>3012</v>
      </c>
      <c r="C2918">
        <v>5311</v>
      </c>
      <c r="D2918">
        <v>39076</v>
      </c>
      <c r="L2918">
        <v>182</v>
      </c>
      <c r="M2918" t="s">
        <v>408</v>
      </c>
      <c r="N2918" s="1">
        <v>43953.416666666664</v>
      </c>
      <c r="O2918" t="s">
        <v>3071</v>
      </c>
      <c r="P2918" t="s">
        <v>146</v>
      </c>
      <c r="Q2918">
        <v>254</v>
      </c>
      <c r="S2918">
        <v>44387</v>
      </c>
      <c r="T2918">
        <v>44387</v>
      </c>
      <c r="U2918">
        <v>44387</v>
      </c>
      <c r="V2918">
        <v>32</v>
      </c>
      <c r="W2918">
        <v>11</v>
      </c>
      <c r="X2918">
        <v>0</v>
      </c>
      <c r="Y2918">
        <v>708</v>
      </c>
      <c r="Z2918">
        <v>84</v>
      </c>
      <c r="AA2918">
        <v>792</v>
      </c>
      <c r="AB2918" s="24">
        <f>VLOOKUP(B2918,population!$B$2:$D$54,3,0)</f>
        <v>3080156</v>
      </c>
      <c r="AC2918" s="24" t="str">
        <f>VLOOKUP(B2918,regions!$A$2:$B$54,2,0)</f>
        <v>West</v>
      </c>
      <c r="AD2918" s="24" t="str">
        <f>VLOOKUP(B2918,population!$B$2:$C$54,2,0)</f>
        <v> Nevada</v>
      </c>
      <c r="AE2918" s="24">
        <f>IFERROR(VLOOKUP(AD2918,'pop density'!$A$1:$B$51,2,0),"")</f>
        <v>26.3</v>
      </c>
      <c r="AF2918" s="24" t="str">
        <f t="shared" si="45"/>
        <v>00026.3- Nevada</v>
      </c>
    </row>
    <row r="2919" spans="1:32" x14ac:dyDescent="0.25">
      <c r="A2919">
        <v>20200503</v>
      </c>
      <c r="B2919" t="s">
        <v>3012</v>
      </c>
      <c r="C2919">
        <v>5426</v>
      </c>
      <c r="D2919">
        <v>39843</v>
      </c>
      <c r="L2919">
        <v>182</v>
      </c>
      <c r="M2919" t="s">
        <v>408</v>
      </c>
      <c r="N2919" s="1">
        <v>43954.416666666664</v>
      </c>
      <c r="O2919" t="s">
        <v>3072</v>
      </c>
      <c r="P2919" t="s">
        <v>148</v>
      </c>
      <c r="Q2919">
        <v>257</v>
      </c>
      <c r="S2919">
        <v>45269</v>
      </c>
      <c r="T2919">
        <v>45269</v>
      </c>
      <c r="U2919">
        <v>45269</v>
      </c>
      <c r="V2919">
        <v>32</v>
      </c>
      <c r="W2919">
        <v>3</v>
      </c>
      <c r="X2919">
        <v>0</v>
      </c>
      <c r="Y2919">
        <v>767</v>
      </c>
      <c r="Z2919">
        <v>115</v>
      </c>
      <c r="AA2919">
        <v>882</v>
      </c>
      <c r="AB2919" s="24">
        <f>VLOOKUP(B2919,population!$B$2:$D$54,3,0)</f>
        <v>3080156</v>
      </c>
      <c r="AC2919" s="24" t="str">
        <f>VLOOKUP(B2919,regions!$A$2:$B$54,2,0)</f>
        <v>West</v>
      </c>
      <c r="AD2919" s="24" t="str">
        <f>VLOOKUP(B2919,population!$B$2:$C$54,2,0)</f>
        <v> Nevada</v>
      </c>
      <c r="AE2919" s="24">
        <f>IFERROR(VLOOKUP(AD2919,'pop density'!$A$1:$B$51,2,0),"")</f>
        <v>26.3</v>
      </c>
      <c r="AF2919" s="24" t="str">
        <f t="shared" si="45"/>
        <v>00026.3- Nevada</v>
      </c>
    </row>
    <row r="2920" spans="1:32" x14ac:dyDescent="0.25">
      <c r="A2920">
        <v>20200504</v>
      </c>
      <c r="B2920" t="s">
        <v>3012</v>
      </c>
      <c r="C2920">
        <v>5491</v>
      </c>
      <c r="D2920">
        <v>40675</v>
      </c>
      <c r="L2920">
        <v>185</v>
      </c>
      <c r="M2920" t="s">
        <v>408</v>
      </c>
      <c r="N2920" s="1">
        <v>43955.458333333336</v>
      </c>
      <c r="O2920" t="s">
        <v>3073</v>
      </c>
      <c r="P2920" t="s">
        <v>150</v>
      </c>
      <c r="Q2920">
        <v>262</v>
      </c>
      <c r="S2920">
        <v>46166</v>
      </c>
      <c r="T2920">
        <v>46166</v>
      </c>
      <c r="U2920">
        <v>46166</v>
      </c>
      <c r="V2920">
        <v>32</v>
      </c>
      <c r="W2920">
        <v>5</v>
      </c>
      <c r="X2920">
        <v>0</v>
      </c>
      <c r="Y2920">
        <v>832</v>
      </c>
      <c r="Z2920">
        <v>65</v>
      </c>
      <c r="AA2920">
        <v>897</v>
      </c>
      <c r="AB2920" s="24">
        <f>VLOOKUP(B2920,population!$B$2:$D$54,3,0)</f>
        <v>3080156</v>
      </c>
      <c r="AC2920" s="24" t="str">
        <f>VLOOKUP(B2920,regions!$A$2:$B$54,2,0)</f>
        <v>West</v>
      </c>
      <c r="AD2920" s="24" t="str">
        <f>VLOOKUP(B2920,population!$B$2:$C$54,2,0)</f>
        <v> Nevada</v>
      </c>
      <c r="AE2920" s="24">
        <f>IFERROR(VLOOKUP(AD2920,'pop density'!$A$1:$B$51,2,0),"")</f>
        <v>26.3</v>
      </c>
      <c r="AF2920" s="24" t="str">
        <f t="shared" si="45"/>
        <v>00026.3- Nevada</v>
      </c>
    </row>
    <row r="2921" spans="1:32" x14ac:dyDescent="0.25">
      <c r="A2921">
        <v>20200505</v>
      </c>
      <c r="B2921" t="s">
        <v>3012</v>
      </c>
      <c r="C2921">
        <v>5594</v>
      </c>
      <c r="D2921">
        <v>42290</v>
      </c>
      <c r="L2921">
        <v>200</v>
      </c>
      <c r="M2921" t="s">
        <v>408</v>
      </c>
      <c r="N2921" s="1">
        <v>43956.416666666664</v>
      </c>
      <c r="O2921" t="s">
        <v>3074</v>
      </c>
      <c r="P2921" t="s">
        <v>152</v>
      </c>
      <c r="Q2921">
        <v>268</v>
      </c>
      <c r="S2921">
        <v>47884</v>
      </c>
      <c r="T2921">
        <v>47884</v>
      </c>
      <c r="U2921">
        <v>47884</v>
      </c>
      <c r="V2921">
        <v>32</v>
      </c>
      <c r="W2921">
        <v>6</v>
      </c>
      <c r="X2921">
        <v>0</v>
      </c>
      <c r="Y2921">
        <v>1615</v>
      </c>
      <c r="Z2921">
        <v>103</v>
      </c>
      <c r="AA2921">
        <v>1718</v>
      </c>
      <c r="AB2921" s="24">
        <f>VLOOKUP(B2921,population!$B$2:$D$54,3,0)</f>
        <v>3080156</v>
      </c>
      <c r="AC2921" s="24" t="str">
        <f>VLOOKUP(B2921,regions!$A$2:$B$54,2,0)</f>
        <v>West</v>
      </c>
      <c r="AD2921" s="24" t="str">
        <f>VLOOKUP(B2921,population!$B$2:$C$54,2,0)</f>
        <v> Nevada</v>
      </c>
      <c r="AE2921" s="24">
        <f>IFERROR(VLOOKUP(AD2921,'pop density'!$A$1:$B$51,2,0),"")</f>
        <v>26.3</v>
      </c>
      <c r="AF2921" s="24" t="str">
        <f t="shared" si="45"/>
        <v>00026.3- Nevada</v>
      </c>
    </row>
    <row r="2922" spans="1:32" x14ac:dyDescent="0.25">
      <c r="A2922">
        <v>20200506</v>
      </c>
      <c r="B2922" t="s">
        <v>3012</v>
      </c>
      <c r="C2922">
        <v>5663</v>
      </c>
      <c r="D2922">
        <v>43612</v>
      </c>
      <c r="L2922">
        <v>203</v>
      </c>
      <c r="M2922" t="s">
        <v>408</v>
      </c>
      <c r="N2922" s="1">
        <v>43957.527777777781</v>
      </c>
      <c r="O2922" t="s">
        <v>3075</v>
      </c>
      <c r="P2922" t="s">
        <v>154</v>
      </c>
      <c r="Q2922">
        <v>276</v>
      </c>
      <c r="S2922">
        <v>49275</v>
      </c>
      <c r="T2922">
        <v>49275</v>
      </c>
      <c r="U2922">
        <v>49275</v>
      </c>
      <c r="V2922">
        <v>32</v>
      </c>
      <c r="W2922">
        <v>8</v>
      </c>
      <c r="X2922">
        <v>0</v>
      </c>
      <c r="Y2922">
        <v>1322</v>
      </c>
      <c r="Z2922">
        <v>69</v>
      </c>
      <c r="AA2922">
        <v>1391</v>
      </c>
      <c r="AB2922" s="24">
        <f>VLOOKUP(B2922,population!$B$2:$D$54,3,0)</f>
        <v>3080156</v>
      </c>
      <c r="AC2922" s="24" t="str">
        <f>VLOOKUP(B2922,regions!$A$2:$B$54,2,0)</f>
        <v>West</v>
      </c>
      <c r="AD2922" s="24" t="str">
        <f>VLOOKUP(B2922,population!$B$2:$C$54,2,0)</f>
        <v> Nevada</v>
      </c>
      <c r="AE2922" s="24">
        <f>IFERROR(VLOOKUP(AD2922,'pop density'!$A$1:$B$51,2,0),"")</f>
        <v>26.3</v>
      </c>
      <c r="AF2922" s="24" t="str">
        <f t="shared" si="45"/>
        <v>00026.3- Nevada</v>
      </c>
    </row>
    <row r="2923" spans="1:32" x14ac:dyDescent="0.25">
      <c r="A2923">
        <v>20200507</v>
      </c>
      <c r="B2923" t="s">
        <v>3012</v>
      </c>
      <c r="C2923">
        <v>5766</v>
      </c>
      <c r="D2923">
        <v>45591</v>
      </c>
      <c r="L2923">
        <v>205</v>
      </c>
      <c r="M2923" t="s">
        <v>408</v>
      </c>
      <c r="N2923" s="1">
        <v>43958.527777777781</v>
      </c>
      <c r="O2923" t="s">
        <v>3076</v>
      </c>
      <c r="P2923" t="s">
        <v>156</v>
      </c>
      <c r="Q2923">
        <v>286</v>
      </c>
      <c r="S2923">
        <v>51357</v>
      </c>
      <c r="T2923">
        <v>51357</v>
      </c>
      <c r="U2923">
        <v>51357</v>
      </c>
      <c r="V2923">
        <v>32</v>
      </c>
      <c r="W2923">
        <v>10</v>
      </c>
      <c r="X2923">
        <v>0</v>
      </c>
      <c r="Y2923">
        <v>1979</v>
      </c>
      <c r="Z2923">
        <v>103</v>
      </c>
      <c r="AA2923">
        <v>2082</v>
      </c>
      <c r="AB2923" s="24">
        <f>VLOOKUP(B2923,population!$B$2:$D$54,3,0)</f>
        <v>3080156</v>
      </c>
      <c r="AC2923" s="24" t="str">
        <f>VLOOKUP(B2923,regions!$A$2:$B$54,2,0)</f>
        <v>West</v>
      </c>
      <c r="AD2923" s="24" t="str">
        <f>VLOOKUP(B2923,population!$B$2:$C$54,2,0)</f>
        <v> Nevada</v>
      </c>
      <c r="AE2923" s="24">
        <f>IFERROR(VLOOKUP(AD2923,'pop density'!$A$1:$B$51,2,0),"")</f>
        <v>26.3</v>
      </c>
      <c r="AF2923" s="24" t="str">
        <f t="shared" si="45"/>
        <v>00026.3- Nevada</v>
      </c>
    </row>
    <row r="2924" spans="1:32" x14ac:dyDescent="0.25">
      <c r="A2924">
        <v>20200508</v>
      </c>
      <c r="B2924" t="s">
        <v>3012</v>
      </c>
      <c r="C2924">
        <v>5884</v>
      </c>
      <c r="D2924">
        <v>47460</v>
      </c>
      <c r="L2924">
        <v>205</v>
      </c>
      <c r="M2924" t="s">
        <v>408</v>
      </c>
      <c r="N2924" s="1">
        <v>43959.534722222219</v>
      </c>
      <c r="O2924" t="s">
        <v>3077</v>
      </c>
      <c r="P2924" t="s">
        <v>158</v>
      </c>
      <c r="Q2924">
        <v>293</v>
      </c>
      <c r="S2924">
        <v>53344</v>
      </c>
      <c r="T2924">
        <v>53344</v>
      </c>
      <c r="U2924">
        <v>53344</v>
      </c>
      <c r="V2924">
        <v>32</v>
      </c>
      <c r="W2924">
        <v>7</v>
      </c>
      <c r="X2924">
        <v>0</v>
      </c>
      <c r="Y2924">
        <v>1869</v>
      </c>
      <c r="Z2924">
        <v>118</v>
      </c>
      <c r="AA2924">
        <v>1987</v>
      </c>
      <c r="AB2924" s="24">
        <f>VLOOKUP(B2924,population!$B$2:$D$54,3,0)</f>
        <v>3080156</v>
      </c>
      <c r="AC2924" s="24" t="str">
        <f>VLOOKUP(B2924,regions!$A$2:$B$54,2,0)</f>
        <v>West</v>
      </c>
      <c r="AD2924" s="24" t="str">
        <f>VLOOKUP(B2924,population!$B$2:$C$54,2,0)</f>
        <v> Nevada</v>
      </c>
      <c r="AE2924" s="24">
        <f>IFERROR(VLOOKUP(AD2924,'pop density'!$A$1:$B$51,2,0),"")</f>
        <v>26.3</v>
      </c>
      <c r="AF2924" s="24" t="str">
        <f t="shared" si="45"/>
        <v>00026.3- Nevada</v>
      </c>
    </row>
    <row r="2925" spans="1:32" x14ac:dyDescent="0.25">
      <c r="A2925">
        <v>20200509</v>
      </c>
      <c r="B2925" t="s">
        <v>3012</v>
      </c>
      <c r="C2925">
        <v>6028</v>
      </c>
      <c r="D2925">
        <v>50083</v>
      </c>
      <c r="L2925">
        <v>205</v>
      </c>
      <c r="M2925" t="s">
        <v>408</v>
      </c>
      <c r="N2925" s="1">
        <v>43960.5</v>
      </c>
      <c r="O2925" t="s">
        <v>3078</v>
      </c>
      <c r="P2925" t="s">
        <v>160</v>
      </c>
      <c r="Q2925">
        <v>301</v>
      </c>
      <c r="S2925">
        <v>56111</v>
      </c>
      <c r="T2925">
        <v>56111</v>
      </c>
      <c r="U2925">
        <v>56111</v>
      </c>
      <c r="V2925">
        <v>32</v>
      </c>
      <c r="W2925">
        <v>8</v>
      </c>
      <c r="X2925">
        <v>0</v>
      </c>
      <c r="Y2925">
        <v>2623</v>
      </c>
      <c r="Z2925">
        <v>144</v>
      </c>
      <c r="AA2925">
        <v>2767</v>
      </c>
      <c r="AB2925" s="24">
        <f>VLOOKUP(B2925,population!$B$2:$D$54,3,0)</f>
        <v>3080156</v>
      </c>
      <c r="AC2925" s="24" t="str">
        <f>VLOOKUP(B2925,regions!$A$2:$B$54,2,0)</f>
        <v>West</v>
      </c>
      <c r="AD2925" s="24" t="str">
        <f>VLOOKUP(B2925,population!$B$2:$C$54,2,0)</f>
        <v> Nevada</v>
      </c>
      <c r="AE2925" s="24">
        <f>IFERROR(VLOOKUP(AD2925,'pop density'!$A$1:$B$51,2,0),"")</f>
        <v>26.3</v>
      </c>
      <c r="AF2925" s="24" t="str">
        <f t="shared" si="45"/>
        <v>00026.3- Nevada</v>
      </c>
    </row>
    <row r="2926" spans="1:32" x14ac:dyDescent="0.25">
      <c r="A2926">
        <v>20200510</v>
      </c>
      <c r="B2926" t="s">
        <v>3012</v>
      </c>
      <c r="C2926">
        <v>6098</v>
      </c>
      <c r="D2926">
        <v>52711</v>
      </c>
      <c r="F2926">
        <v>444</v>
      </c>
      <c r="H2926">
        <v>116</v>
      </c>
      <c r="J2926">
        <v>65</v>
      </c>
      <c r="L2926">
        <v>182</v>
      </c>
      <c r="M2926" t="s">
        <v>140</v>
      </c>
      <c r="N2926" s="1">
        <v>43961.520833333336</v>
      </c>
      <c r="O2926" t="s">
        <v>3079</v>
      </c>
      <c r="P2926" t="s">
        <v>162</v>
      </c>
      <c r="Q2926">
        <v>306</v>
      </c>
      <c r="S2926">
        <v>58809</v>
      </c>
      <c r="T2926">
        <v>58809</v>
      </c>
      <c r="U2926">
        <v>58809</v>
      </c>
      <c r="V2926">
        <v>32</v>
      </c>
      <c r="W2926">
        <v>5</v>
      </c>
      <c r="X2926">
        <v>0</v>
      </c>
      <c r="Y2926">
        <v>2628</v>
      </c>
      <c r="Z2926">
        <v>70</v>
      </c>
      <c r="AA2926">
        <v>2698</v>
      </c>
      <c r="AB2926" s="24">
        <f>VLOOKUP(B2926,population!$B$2:$D$54,3,0)</f>
        <v>3080156</v>
      </c>
      <c r="AC2926" s="24" t="str">
        <f>VLOOKUP(B2926,regions!$A$2:$B$54,2,0)</f>
        <v>West</v>
      </c>
      <c r="AD2926" s="24" t="str">
        <f>VLOOKUP(B2926,population!$B$2:$C$54,2,0)</f>
        <v> Nevada</v>
      </c>
      <c r="AE2926" s="24">
        <f>IFERROR(VLOOKUP(AD2926,'pop density'!$A$1:$B$51,2,0),"")</f>
        <v>26.3</v>
      </c>
      <c r="AF2926" s="24" t="str">
        <f t="shared" si="45"/>
        <v>00026.3- Nevada</v>
      </c>
    </row>
    <row r="2927" spans="1:32" x14ac:dyDescent="0.25">
      <c r="A2927">
        <v>20200511</v>
      </c>
      <c r="B2927" t="s">
        <v>3012</v>
      </c>
      <c r="C2927">
        <v>6152</v>
      </c>
      <c r="D2927">
        <v>53932</v>
      </c>
      <c r="F2927">
        <v>482</v>
      </c>
      <c r="H2927">
        <v>117</v>
      </c>
      <c r="J2927">
        <v>60</v>
      </c>
      <c r="L2927">
        <v>183</v>
      </c>
      <c r="M2927" t="s">
        <v>140</v>
      </c>
      <c r="N2927" s="1">
        <v>43962.5625</v>
      </c>
      <c r="O2927" t="s">
        <v>3080</v>
      </c>
      <c r="P2927" t="s">
        <v>164</v>
      </c>
      <c r="Q2927">
        <v>306</v>
      </c>
      <c r="S2927">
        <v>60084</v>
      </c>
      <c r="T2927">
        <v>60084</v>
      </c>
      <c r="U2927">
        <v>60084</v>
      </c>
      <c r="V2927">
        <v>32</v>
      </c>
      <c r="W2927">
        <v>0</v>
      </c>
      <c r="X2927">
        <v>0</v>
      </c>
      <c r="Y2927">
        <v>1221</v>
      </c>
      <c r="Z2927">
        <v>54</v>
      </c>
      <c r="AA2927">
        <v>1275</v>
      </c>
      <c r="AB2927" s="24">
        <f>VLOOKUP(B2927,population!$B$2:$D$54,3,0)</f>
        <v>3080156</v>
      </c>
      <c r="AC2927" s="24" t="str">
        <f>VLOOKUP(B2927,regions!$A$2:$B$54,2,0)</f>
        <v>West</v>
      </c>
      <c r="AD2927" s="24" t="str">
        <f>VLOOKUP(B2927,population!$B$2:$C$54,2,0)</f>
        <v> Nevada</v>
      </c>
      <c r="AE2927" s="24">
        <f>IFERROR(VLOOKUP(AD2927,'pop density'!$A$1:$B$51,2,0),"")</f>
        <v>26.3</v>
      </c>
      <c r="AF2927" s="24" t="str">
        <f t="shared" si="45"/>
        <v>00026.3- Nevada</v>
      </c>
    </row>
    <row r="2928" spans="1:32" x14ac:dyDescent="0.25">
      <c r="A2928">
        <v>20200512</v>
      </c>
      <c r="B2928" t="s">
        <v>3012</v>
      </c>
      <c r="C2928">
        <v>6311</v>
      </c>
      <c r="D2928">
        <v>57764</v>
      </c>
      <c r="F2928">
        <v>522</v>
      </c>
      <c r="H2928">
        <v>121</v>
      </c>
      <c r="J2928">
        <v>64</v>
      </c>
      <c r="L2928">
        <v>185</v>
      </c>
      <c r="M2928" t="s">
        <v>140</v>
      </c>
      <c r="N2928" s="1">
        <v>43963.520833333336</v>
      </c>
      <c r="O2928" t="s">
        <v>3081</v>
      </c>
      <c r="P2928" t="s">
        <v>166</v>
      </c>
      <c r="Q2928">
        <v>312</v>
      </c>
      <c r="S2928">
        <v>64075</v>
      </c>
      <c r="T2928">
        <v>64075</v>
      </c>
      <c r="U2928">
        <v>64075</v>
      </c>
      <c r="V2928">
        <v>32</v>
      </c>
      <c r="W2928">
        <v>6</v>
      </c>
      <c r="X2928">
        <v>0</v>
      </c>
      <c r="Y2928">
        <v>3832</v>
      </c>
      <c r="Z2928">
        <v>159</v>
      </c>
      <c r="AA2928">
        <v>3991</v>
      </c>
      <c r="AB2928" s="24">
        <f>VLOOKUP(B2928,population!$B$2:$D$54,3,0)</f>
        <v>3080156</v>
      </c>
      <c r="AC2928" s="24" t="str">
        <f>VLOOKUP(B2928,regions!$A$2:$B$54,2,0)</f>
        <v>West</v>
      </c>
      <c r="AD2928" s="24" t="str">
        <f>VLOOKUP(B2928,population!$B$2:$C$54,2,0)</f>
        <v> Nevada</v>
      </c>
      <c r="AE2928" s="24">
        <f>IFERROR(VLOOKUP(AD2928,'pop density'!$A$1:$B$51,2,0),"")</f>
        <v>26.3</v>
      </c>
      <c r="AF2928" s="24" t="str">
        <f t="shared" si="45"/>
        <v>00026.3- Nevada</v>
      </c>
    </row>
    <row r="2929" spans="1:32" x14ac:dyDescent="0.25">
      <c r="A2929">
        <v>20200513</v>
      </c>
      <c r="B2929" t="s">
        <v>3012</v>
      </c>
      <c r="C2929">
        <v>6394</v>
      </c>
      <c r="D2929">
        <v>60278</v>
      </c>
      <c r="F2929">
        <v>522</v>
      </c>
      <c r="H2929">
        <v>121</v>
      </c>
      <c r="J2929">
        <v>64</v>
      </c>
      <c r="L2929">
        <v>198</v>
      </c>
      <c r="M2929" t="s">
        <v>129</v>
      </c>
      <c r="N2929" s="1">
        <v>43964.520833333336</v>
      </c>
      <c r="O2929" t="s">
        <v>3082</v>
      </c>
      <c r="P2929" t="s">
        <v>168</v>
      </c>
      <c r="Q2929">
        <v>321</v>
      </c>
      <c r="S2929">
        <v>66672</v>
      </c>
      <c r="T2929">
        <v>66672</v>
      </c>
      <c r="U2929">
        <v>66672</v>
      </c>
      <c r="V2929">
        <v>32</v>
      </c>
      <c r="W2929">
        <v>9</v>
      </c>
      <c r="X2929">
        <v>0</v>
      </c>
      <c r="Y2929">
        <v>2514</v>
      </c>
      <c r="Z2929">
        <v>83</v>
      </c>
      <c r="AA2929">
        <v>2597</v>
      </c>
      <c r="AB2929" s="24">
        <f>VLOOKUP(B2929,population!$B$2:$D$54,3,0)</f>
        <v>3080156</v>
      </c>
      <c r="AC2929" s="24" t="str">
        <f>VLOOKUP(B2929,regions!$A$2:$B$54,2,0)</f>
        <v>West</v>
      </c>
      <c r="AD2929" s="24" t="str">
        <f>VLOOKUP(B2929,population!$B$2:$C$54,2,0)</f>
        <v> Nevada</v>
      </c>
      <c r="AE2929" s="24">
        <f>IFERROR(VLOOKUP(AD2929,'pop density'!$A$1:$B$51,2,0),"")</f>
        <v>26.3</v>
      </c>
      <c r="AF2929" s="24" t="str">
        <f t="shared" si="45"/>
        <v>00026.3- Nevada</v>
      </c>
    </row>
    <row r="2930" spans="1:32" x14ac:dyDescent="0.25">
      <c r="A2930">
        <v>20200514</v>
      </c>
      <c r="B2930" t="s">
        <v>3012</v>
      </c>
      <c r="C2930">
        <v>6499</v>
      </c>
      <c r="D2930">
        <v>62985</v>
      </c>
      <c r="F2930">
        <v>515</v>
      </c>
      <c r="H2930">
        <v>126</v>
      </c>
      <c r="J2930">
        <v>75</v>
      </c>
      <c r="L2930">
        <v>244</v>
      </c>
      <c r="M2930" t="s">
        <v>129</v>
      </c>
      <c r="N2930" s="1">
        <v>43965.5</v>
      </c>
      <c r="O2930" t="s">
        <v>3083</v>
      </c>
      <c r="P2930" t="s">
        <v>170</v>
      </c>
      <c r="Q2930">
        <v>331</v>
      </c>
      <c r="S2930">
        <v>69484</v>
      </c>
      <c r="T2930">
        <v>69484</v>
      </c>
      <c r="U2930">
        <v>69484</v>
      </c>
      <c r="V2930">
        <v>32</v>
      </c>
      <c r="W2930">
        <v>10</v>
      </c>
      <c r="X2930">
        <v>0</v>
      </c>
      <c r="Y2930">
        <v>2707</v>
      </c>
      <c r="Z2930">
        <v>105</v>
      </c>
      <c r="AA2930">
        <v>2812</v>
      </c>
      <c r="AB2930" s="24">
        <f>VLOOKUP(B2930,population!$B$2:$D$54,3,0)</f>
        <v>3080156</v>
      </c>
      <c r="AC2930" s="24" t="str">
        <f>VLOOKUP(B2930,regions!$A$2:$B$54,2,0)</f>
        <v>West</v>
      </c>
      <c r="AD2930" s="24" t="str">
        <f>VLOOKUP(B2930,population!$B$2:$C$54,2,0)</f>
        <v> Nevada</v>
      </c>
      <c r="AE2930" s="24">
        <f>IFERROR(VLOOKUP(AD2930,'pop density'!$A$1:$B$51,2,0),"")</f>
        <v>26.3</v>
      </c>
      <c r="AF2930" s="24" t="str">
        <f t="shared" si="45"/>
        <v>00026.3- Nevada</v>
      </c>
    </row>
    <row r="2931" spans="1:32" x14ac:dyDescent="0.25">
      <c r="A2931">
        <v>20200515</v>
      </c>
      <c r="B2931" t="s">
        <v>3012</v>
      </c>
      <c r="C2931">
        <v>6614</v>
      </c>
      <c r="D2931">
        <v>65532</v>
      </c>
      <c r="F2931">
        <v>425</v>
      </c>
      <c r="H2931">
        <v>115</v>
      </c>
      <c r="J2931">
        <v>73</v>
      </c>
      <c r="L2931">
        <v>272</v>
      </c>
      <c r="M2931" t="s">
        <v>129</v>
      </c>
      <c r="N2931" s="1">
        <v>43966.5</v>
      </c>
      <c r="O2931" t="s">
        <v>3084</v>
      </c>
      <c r="P2931" t="s">
        <v>172</v>
      </c>
      <c r="Q2931">
        <v>339</v>
      </c>
      <c r="S2931">
        <v>72146</v>
      </c>
      <c r="T2931">
        <v>72146</v>
      </c>
      <c r="U2931">
        <v>72146</v>
      </c>
      <c r="V2931">
        <v>32</v>
      </c>
      <c r="W2931">
        <v>8</v>
      </c>
      <c r="X2931">
        <v>0</v>
      </c>
      <c r="Y2931">
        <v>2547</v>
      </c>
      <c r="Z2931">
        <v>115</v>
      </c>
      <c r="AA2931">
        <v>2662</v>
      </c>
      <c r="AB2931" s="24">
        <f>VLOOKUP(B2931,population!$B$2:$D$54,3,0)</f>
        <v>3080156</v>
      </c>
      <c r="AC2931" s="24" t="str">
        <f>VLOOKUP(B2931,regions!$A$2:$B$54,2,0)</f>
        <v>West</v>
      </c>
      <c r="AD2931" s="24" t="str">
        <f>VLOOKUP(B2931,population!$B$2:$C$54,2,0)</f>
        <v> Nevada</v>
      </c>
      <c r="AE2931" s="24">
        <f>IFERROR(VLOOKUP(AD2931,'pop density'!$A$1:$B$51,2,0),"")</f>
        <v>26.3</v>
      </c>
      <c r="AF2931" s="24" t="str">
        <f t="shared" si="45"/>
        <v>00026.3- Nevada</v>
      </c>
    </row>
    <row r="2932" spans="1:32" x14ac:dyDescent="0.25">
      <c r="A2932">
        <v>20200516</v>
      </c>
      <c r="B2932" t="s">
        <v>3012</v>
      </c>
      <c r="C2932">
        <v>6662</v>
      </c>
      <c r="D2932">
        <v>67002</v>
      </c>
      <c r="F2932">
        <v>423</v>
      </c>
      <c r="H2932">
        <v>105</v>
      </c>
      <c r="J2932">
        <v>65</v>
      </c>
      <c r="L2932">
        <v>272</v>
      </c>
      <c r="M2932" t="s">
        <v>129</v>
      </c>
      <c r="N2932" s="1">
        <v>43967.5</v>
      </c>
      <c r="O2932" t="s">
        <v>3085</v>
      </c>
      <c r="P2932" t="s">
        <v>174</v>
      </c>
      <c r="Q2932">
        <v>345</v>
      </c>
      <c r="S2932">
        <v>73664</v>
      </c>
      <c r="T2932">
        <v>73664</v>
      </c>
      <c r="U2932">
        <v>73664</v>
      </c>
      <c r="V2932">
        <v>32</v>
      </c>
      <c r="W2932">
        <v>6</v>
      </c>
      <c r="X2932">
        <v>0</v>
      </c>
      <c r="Y2932">
        <v>1470</v>
      </c>
      <c r="Z2932">
        <v>48</v>
      </c>
      <c r="AA2932">
        <v>1518</v>
      </c>
      <c r="AB2932" s="24">
        <f>VLOOKUP(B2932,population!$B$2:$D$54,3,0)</f>
        <v>3080156</v>
      </c>
      <c r="AC2932" s="24" t="str">
        <f>VLOOKUP(B2932,regions!$A$2:$B$54,2,0)</f>
        <v>West</v>
      </c>
      <c r="AD2932" s="24" t="str">
        <f>VLOOKUP(B2932,population!$B$2:$C$54,2,0)</f>
        <v> Nevada</v>
      </c>
      <c r="AE2932" s="24">
        <f>IFERROR(VLOOKUP(AD2932,'pop density'!$A$1:$B$51,2,0),"")</f>
        <v>26.3</v>
      </c>
      <c r="AF2932" s="24" t="str">
        <f t="shared" si="45"/>
        <v>00026.3- Nevada</v>
      </c>
    </row>
    <row r="2933" spans="1:32" x14ac:dyDescent="0.25">
      <c r="A2933">
        <v>20200517</v>
      </c>
      <c r="B2933" t="s">
        <v>3012</v>
      </c>
      <c r="C2933">
        <v>6857</v>
      </c>
      <c r="D2933">
        <v>73780</v>
      </c>
      <c r="F2933">
        <v>423</v>
      </c>
      <c r="H2933">
        <v>105</v>
      </c>
      <c r="J2933">
        <v>65</v>
      </c>
      <c r="L2933">
        <v>272</v>
      </c>
      <c r="M2933" t="s">
        <v>129</v>
      </c>
      <c r="N2933" s="1">
        <v>43968.458333333336</v>
      </c>
      <c r="O2933" t="s">
        <v>3086</v>
      </c>
      <c r="P2933" t="s">
        <v>176</v>
      </c>
      <c r="Q2933">
        <v>349</v>
      </c>
      <c r="S2933">
        <v>80637</v>
      </c>
      <c r="T2933">
        <v>80637</v>
      </c>
      <c r="U2933">
        <v>80637</v>
      </c>
      <c r="V2933">
        <v>32</v>
      </c>
      <c r="W2933">
        <v>4</v>
      </c>
      <c r="X2933">
        <v>0</v>
      </c>
      <c r="Y2933">
        <v>6778</v>
      </c>
      <c r="Z2933">
        <v>195</v>
      </c>
      <c r="AA2933">
        <v>6973</v>
      </c>
      <c r="AB2933" s="24">
        <f>VLOOKUP(B2933,population!$B$2:$D$54,3,0)</f>
        <v>3080156</v>
      </c>
      <c r="AC2933" s="24" t="str">
        <f>VLOOKUP(B2933,regions!$A$2:$B$54,2,0)</f>
        <v>West</v>
      </c>
      <c r="AD2933" s="24" t="str">
        <f>VLOOKUP(B2933,population!$B$2:$C$54,2,0)</f>
        <v> Nevada</v>
      </c>
      <c r="AE2933" s="24">
        <f>IFERROR(VLOOKUP(AD2933,'pop density'!$A$1:$B$51,2,0),"")</f>
        <v>26.3</v>
      </c>
      <c r="AF2933" s="24" t="str">
        <f t="shared" si="45"/>
        <v>00026.3- Nevada</v>
      </c>
    </row>
    <row r="2934" spans="1:32" x14ac:dyDescent="0.25">
      <c r="A2934">
        <v>20200518</v>
      </c>
      <c r="B2934" t="s">
        <v>3012</v>
      </c>
      <c r="C2934">
        <v>6906</v>
      </c>
      <c r="D2934">
        <v>74926</v>
      </c>
      <c r="F2934">
        <v>423</v>
      </c>
      <c r="H2934">
        <v>105</v>
      </c>
      <c r="J2934">
        <v>65</v>
      </c>
      <c r="L2934">
        <v>355</v>
      </c>
      <c r="M2934" t="s">
        <v>129</v>
      </c>
      <c r="N2934" s="1">
        <v>43969.458333333336</v>
      </c>
      <c r="O2934" t="s">
        <v>3087</v>
      </c>
      <c r="P2934" t="s">
        <v>178</v>
      </c>
      <c r="Q2934">
        <v>350</v>
      </c>
      <c r="S2934">
        <v>81832</v>
      </c>
      <c r="T2934">
        <v>81832</v>
      </c>
      <c r="U2934">
        <v>81832</v>
      </c>
      <c r="V2934">
        <v>32</v>
      </c>
      <c r="W2934">
        <v>1</v>
      </c>
      <c r="X2934">
        <v>0</v>
      </c>
      <c r="Y2934">
        <v>1146</v>
      </c>
      <c r="Z2934">
        <v>49</v>
      </c>
      <c r="AA2934">
        <v>1195</v>
      </c>
      <c r="AB2934" s="24">
        <f>VLOOKUP(B2934,population!$B$2:$D$54,3,0)</f>
        <v>3080156</v>
      </c>
      <c r="AC2934" s="24" t="str">
        <f>VLOOKUP(B2934,regions!$A$2:$B$54,2,0)</f>
        <v>West</v>
      </c>
      <c r="AD2934" s="24" t="str">
        <f>VLOOKUP(B2934,population!$B$2:$C$54,2,0)</f>
        <v> Nevada</v>
      </c>
      <c r="AE2934" s="24">
        <f>IFERROR(VLOOKUP(AD2934,'pop density'!$A$1:$B$51,2,0),"")</f>
        <v>26.3</v>
      </c>
      <c r="AF2934" s="24" t="str">
        <f t="shared" si="45"/>
        <v>00026.3- Nevada</v>
      </c>
    </row>
    <row r="2935" spans="1:32" x14ac:dyDescent="0.25">
      <c r="A2935">
        <v>20200519</v>
      </c>
      <c r="B2935" t="s">
        <v>3012</v>
      </c>
      <c r="C2935">
        <v>7046</v>
      </c>
      <c r="D2935">
        <v>80509</v>
      </c>
      <c r="F2935">
        <v>405</v>
      </c>
      <c r="H2935">
        <v>106</v>
      </c>
      <c r="J2935">
        <v>54</v>
      </c>
      <c r="L2935">
        <v>334</v>
      </c>
      <c r="M2935" t="s">
        <v>129</v>
      </c>
      <c r="N2935" s="1">
        <v>43970.416666666664</v>
      </c>
      <c r="O2935" t="s">
        <v>3088</v>
      </c>
      <c r="P2935" t="s">
        <v>180</v>
      </c>
      <c r="Q2935">
        <v>365</v>
      </c>
      <c r="S2935">
        <v>87555</v>
      </c>
      <c r="T2935">
        <v>87555</v>
      </c>
      <c r="U2935">
        <v>87555</v>
      </c>
      <c r="V2935">
        <v>32</v>
      </c>
      <c r="W2935">
        <v>15</v>
      </c>
      <c r="X2935">
        <v>0</v>
      </c>
      <c r="Y2935">
        <v>5583</v>
      </c>
      <c r="Z2935">
        <v>140</v>
      </c>
      <c r="AA2935">
        <v>5723</v>
      </c>
      <c r="AB2935" s="24">
        <f>VLOOKUP(B2935,population!$B$2:$D$54,3,0)</f>
        <v>3080156</v>
      </c>
      <c r="AC2935" s="24" t="str">
        <f>VLOOKUP(B2935,regions!$A$2:$B$54,2,0)</f>
        <v>West</v>
      </c>
      <c r="AD2935" s="24" t="str">
        <f>VLOOKUP(B2935,population!$B$2:$C$54,2,0)</f>
        <v> Nevada</v>
      </c>
      <c r="AE2935" s="24">
        <f>IFERROR(VLOOKUP(AD2935,'pop density'!$A$1:$B$51,2,0),"")</f>
        <v>26.3</v>
      </c>
      <c r="AF2935" s="24" t="str">
        <f t="shared" si="45"/>
        <v>00026.3- Nevada</v>
      </c>
    </row>
    <row r="2936" spans="1:32" x14ac:dyDescent="0.25">
      <c r="A2936">
        <v>20200520</v>
      </c>
      <c r="B2936" t="s">
        <v>3012</v>
      </c>
      <c r="C2936">
        <v>7166</v>
      </c>
      <c r="D2936">
        <v>84005</v>
      </c>
      <c r="F2936">
        <v>437</v>
      </c>
      <c r="H2936">
        <v>107</v>
      </c>
      <c r="J2936">
        <v>60</v>
      </c>
      <c r="L2936">
        <v>336</v>
      </c>
      <c r="M2936" t="s">
        <v>62</v>
      </c>
      <c r="N2936" s="1">
        <v>43971.375</v>
      </c>
      <c r="O2936" t="s">
        <v>3089</v>
      </c>
      <c r="P2936" t="s">
        <v>182</v>
      </c>
      <c r="Q2936">
        <v>373</v>
      </c>
      <c r="S2936">
        <v>91171</v>
      </c>
      <c r="T2936">
        <v>91171</v>
      </c>
      <c r="U2936">
        <v>91171</v>
      </c>
      <c r="V2936">
        <v>32</v>
      </c>
      <c r="W2936">
        <v>8</v>
      </c>
      <c r="X2936">
        <v>0</v>
      </c>
      <c r="Y2936">
        <v>3496</v>
      </c>
      <c r="Z2936">
        <v>120</v>
      </c>
      <c r="AA2936">
        <v>3616</v>
      </c>
      <c r="AB2936" s="24">
        <f>VLOOKUP(B2936,population!$B$2:$D$54,3,0)</f>
        <v>3080156</v>
      </c>
      <c r="AC2936" s="24" t="str">
        <f>VLOOKUP(B2936,regions!$A$2:$B$54,2,0)</f>
        <v>West</v>
      </c>
      <c r="AD2936" s="24" t="str">
        <f>VLOOKUP(B2936,population!$B$2:$C$54,2,0)</f>
        <v> Nevada</v>
      </c>
      <c r="AE2936" s="24">
        <f>IFERROR(VLOOKUP(AD2936,'pop density'!$A$1:$B$51,2,0),"")</f>
        <v>26.3</v>
      </c>
      <c r="AF2936" s="24" t="str">
        <f t="shared" si="45"/>
        <v>00026.3- Nevada</v>
      </c>
    </row>
    <row r="2937" spans="1:32" x14ac:dyDescent="0.25">
      <c r="A2937">
        <v>20200521</v>
      </c>
      <c r="B2937" t="s">
        <v>3012</v>
      </c>
      <c r="C2937">
        <v>7255</v>
      </c>
      <c r="D2937">
        <v>87127</v>
      </c>
      <c r="F2937">
        <v>410</v>
      </c>
      <c r="H2937">
        <v>92</v>
      </c>
      <c r="J2937">
        <v>52</v>
      </c>
      <c r="L2937">
        <v>339</v>
      </c>
      <c r="M2937" t="s">
        <v>480</v>
      </c>
      <c r="N2937" s="1">
        <v>43972.4375</v>
      </c>
      <c r="O2937" t="s">
        <v>3090</v>
      </c>
      <c r="P2937" t="s">
        <v>184</v>
      </c>
      <c r="Q2937">
        <v>378</v>
      </c>
      <c r="S2937">
        <v>94382</v>
      </c>
      <c r="T2937">
        <v>94382</v>
      </c>
      <c r="U2937">
        <v>94382</v>
      </c>
      <c r="V2937">
        <v>32</v>
      </c>
      <c r="W2937">
        <v>5</v>
      </c>
      <c r="X2937">
        <v>0</v>
      </c>
      <c r="Y2937">
        <v>3122</v>
      </c>
      <c r="Z2937">
        <v>89</v>
      </c>
      <c r="AA2937">
        <v>3211</v>
      </c>
      <c r="AB2937" s="24">
        <f>VLOOKUP(B2937,population!$B$2:$D$54,3,0)</f>
        <v>3080156</v>
      </c>
      <c r="AC2937" s="24" t="str">
        <f>VLOOKUP(B2937,regions!$A$2:$B$54,2,0)</f>
        <v>West</v>
      </c>
      <c r="AD2937" s="24" t="str">
        <f>VLOOKUP(B2937,population!$B$2:$C$54,2,0)</f>
        <v> Nevada</v>
      </c>
      <c r="AE2937" s="24">
        <f>IFERROR(VLOOKUP(AD2937,'pop density'!$A$1:$B$51,2,0),"")</f>
        <v>26.3</v>
      </c>
      <c r="AF2937" s="24" t="str">
        <f t="shared" si="45"/>
        <v>00026.3- Nevada</v>
      </c>
    </row>
    <row r="2938" spans="1:32" x14ac:dyDescent="0.25">
      <c r="A2938">
        <v>20200522</v>
      </c>
      <c r="B2938" t="s">
        <v>3012</v>
      </c>
      <c r="C2938">
        <v>7401</v>
      </c>
      <c r="D2938">
        <v>92540</v>
      </c>
      <c r="F2938">
        <v>404</v>
      </c>
      <c r="H2938">
        <v>90</v>
      </c>
      <c r="J2938">
        <v>51</v>
      </c>
      <c r="L2938">
        <v>339</v>
      </c>
      <c r="M2938" t="s">
        <v>480</v>
      </c>
      <c r="N2938" s="1">
        <v>43973.395833333336</v>
      </c>
      <c r="O2938" t="s">
        <v>3091</v>
      </c>
      <c r="P2938" t="s">
        <v>186</v>
      </c>
      <c r="Q2938">
        <v>381</v>
      </c>
      <c r="S2938">
        <v>99941</v>
      </c>
      <c r="T2938">
        <v>99941</v>
      </c>
      <c r="U2938">
        <v>99941</v>
      </c>
      <c r="V2938">
        <v>32</v>
      </c>
      <c r="W2938">
        <v>3</v>
      </c>
      <c r="X2938">
        <v>0</v>
      </c>
      <c r="Y2938">
        <v>5413</v>
      </c>
      <c r="Z2938">
        <v>146</v>
      </c>
      <c r="AA2938">
        <v>5559</v>
      </c>
      <c r="AB2938" s="24">
        <f>VLOOKUP(B2938,population!$B$2:$D$54,3,0)</f>
        <v>3080156</v>
      </c>
      <c r="AC2938" s="24" t="str">
        <f>VLOOKUP(B2938,regions!$A$2:$B$54,2,0)</f>
        <v>West</v>
      </c>
      <c r="AD2938" s="24" t="str">
        <f>VLOOKUP(B2938,population!$B$2:$C$54,2,0)</f>
        <v> Nevada</v>
      </c>
      <c r="AE2938" s="24">
        <f>IFERROR(VLOOKUP(AD2938,'pop density'!$A$1:$B$51,2,0),"")</f>
        <v>26.3</v>
      </c>
      <c r="AF2938" s="24" t="str">
        <f t="shared" si="45"/>
        <v>00026.3- Nevada</v>
      </c>
    </row>
    <row r="2939" spans="1:32" x14ac:dyDescent="0.25">
      <c r="A2939">
        <v>20200523</v>
      </c>
      <c r="B2939" t="s">
        <v>3012</v>
      </c>
      <c r="C2939">
        <v>7696</v>
      </c>
      <c r="D2939">
        <v>99351</v>
      </c>
      <c r="F2939">
        <v>402</v>
      </c>
      <c r="H2939">
        <v>99</v>
      </c>
      <c r="J2939">
        <v>53</v>
      </c>
      <c r="L2939">
        <v>359</v>
      </c>
      <c r="M2939" t="s">
        <v>480</v>
      </c>
      <c r="N2939" s="1">
        <v>43974.541666666664</v>
      </c>
      <c r="O2939" t="s">
        <v>3092</v>
      </c>
      <c r="P2939" t="s">
        <v>188</v>
      </c>
      <c r="Q2939">
        <v>388</v>
      </c>
      <c r="S2939">
        <v>107047</v>
      </c>
      <c r="T2939">
        <v>107047</v>
      </c>
      <c r="U2939">
        <v>107047</v>
      </c>
      <c r="V2939">
        <v>32</v>
      </c>
      <c r="W2939">
        <v>7</v>
      </c>
      <c r="X2939">
        <v>0</v>
      </c>
      <c r="Y2939">
        <v>6811</v>
      </c>
      <c r="Z2939">
        <v>295</v>
      </c>
      <c r="AA2939">
        <v>7106</v>
      </c>
      <c r="AB2939" s="24">
        <f>VLOOKUP(B2939,population!$B$2:$D$54,3,0)</f>
        <v>3080156</v>
      </c>
      <c r="AC2939" s="24" t="str">
        <f>VLOOKUP(B2939,regions!$A$2:$B$54,2,0)</f>
        <v>West</v>
      </c>
      <c r="AD2939" s="24" t="str">
        <f>VLOOKUP(B2939,population!$B$2:$C$54,2,0)</f>
        <v> Nevada</v>
      </c>
      <c r="AE2939" s="24">
        <f>IFERROR(VLOOKUP(AD2939,'pop density'!$A$1:$B$51,2,0),"")</f>
        <v>26.3</v>
      </c>
      <c r="AF2939" s="24" t="str">
        <f t="shared" si="45"/>
        <v>00026.3- Nevada</v>
      </c>
    </row>
    <row r="2940" spans="1:32" x14ac:dyDescent="0.25">
      <c r="A2940">
        <v>20200524</v>
      </c>
      <c r="B2940" t="s">
        <v>3012</v>
      </c>
      <c r="C2940">
        <v>7770</v>
      </c>
      <c r="D2940">
        <v>102511</v>
      </c>
      <c r="F2940">
        <v>373</v>
      </c>
      <c r="H2940">
        <v>92</v>
      </c>
      <c r="J2940">
        <v>51</v>
      </c>
      <c r="L2940">
        <v>359</v>
      </c>
      <c r="M2940" t="s">
        <v>480</v>
      </c>
      <c r="N2940" s="1">
        <v>43975.416666666664</v>
      </c>
      <c r="O2940" t="s">
        <v>3093</v>
      </c>
      <c r="P2940" t="s">
        <v>190</v>
      </c>
      <c r="Q2940">
        <v>392</v>
      </c>
      <c r="S2940">
        <v>110281</v>
      </c>
      <c r="T2940">
        <v>110281</v>
      </c>
      <c r="U2940">
        <v>110281</v>
      </c>
      <c r="V2940">
        <v>32</v>
      </c>
      <c r="W2940">
        <v>4</v>
      </c>
      <c r="X2940">
        <v>0</v>
      </c>
      <c r="Y2940">
        <v>3160</v>
      </c>
      <c r="Z2940">
        <v>74</v>
      </c>
      <c r="AA2940">
        <v>3234</v>
      </c>
      <c r="AB2940" s="24">
        <f>VLOOKUP(B2940,population!$B$2:$D$54,3,0)</f>
        <v>3080156</v>
      </c>
      <c r="AC2940" s="24" t="str">
        <f>VLOOKUP(B2940,regions!$A$2:$B$54,2,0)</f>
        <v>West</v>
      </c>
      <c r="AD2940" s="24" t="str">
        <f>VLOOKUP(B2940,population!$B$2:$C$54,2,0)</f>
        <v> Nevada</v>
      </c>
      <c r="AE2940" s="24">
        <f>IFERROR(VLOOKUP(AD2940,'pop density'!$A$1:$B$51,2,0),"")</f>
        <v>26.3</v>
      </c>
      <c r="AF2940" s="24" t="str">
        <f t="shared" si="45"/>
        <v>00026.3- Nevada</v>
      </c>
    </row>
    <row r="2941" spans="1:32" x14ac:dyDescent="0.25">
      <c r="A2941">
        <v>20200304</v>
      </c>
      <c r="B2941" t="s">
        <v>3094</v>
      </c>
      <c r="C2941">
        <v>6</v>
      </c>
      <c r="D2941">
        <v>48</v>
      </c>
      <c r="E2941">
        <v>24</v>
      </c>
      <c r="O2941" t="s">
        <v>3095</v>
      </c>
      <c r="P2941" t="s">
        <v>427</v>
      </c>
      <c r="S2941">
        <v>78</v>
      </c>
      <c r="T2941">
        <v>54</v>
      </c>
      <c r="U2941">
        <v>54</v>
      </c>
      <c r="V2941">
        <v>36</v>
      </c>
      <c r="AB2941" s="24">
        <f>VLOOKUP(B2941,population!$B$2:$D$54,3,0)</f>
        <v>19453561</v>
      </c>
      <c r="AC2941" s="24" t="str">
        <f>VLOOKUP(B2941,regions!$A$2:$B$54,2,0)</f>
        <v>Northeast</v>
      </c>
      <c r="AD2941" s="24" t="str">
        <f>VLOOKUP(B2941,population!$B$2:$C$54,2,0)</f>
        <v> New York</v>
      </c>
      <c r="AE2941" s="24">
        <f>IFERROR(VLOOKUP(AD2941,'pop density'!$A$1:$B$51,2,0),"")</f>
        <v>419.3</v>
      </c>
      <c r="AF2941" s="24" t="str">
        <f t="shared" si="45"/>
        <v>00419.3- New York</v>
      </c>
    </row>
    <row r="2942" spans="1:32" x14ac:dyDescent="0.25">
      <c r="A2942">
        <v>20200305</v>
      </c>
      <c r="B2942" t="s">
        <v>3094</v>
      </c>
      <c r="C2942">
        <v>22</v>
      </c>
      <c r="D2942">
        <v>76</v>
      </c>
      <c r="E2942">
        <v>24</v>
      </c>
      <c r="O2942" t="s">
        <v>3096</v>
      </c>
      <c r="P2942" t="s">
        <v>429</v>
      </c>
      <c r="S2942">
        <v>122</v>
      </c>
      <c r="T2942">
        <v>98</v>
      </c>
      <c r="U2942">
        <v>98</v>
      </c>
      <c r="V2942">
        <v>36</v>
      </c>
      <c r="W2942">
        <v>0</v>
      </c>
      <c r="X2942">
        <v>0</v>
      </c>
      <c r="Y2942">
        <v>28</v>
      </c>
      <c r="Z2942">
        <v>16</v>
      </c>
      <c r="AA2942">
        <v>44</v>
      </c>
      <c r="AB2942" s="24">
        <f>VLOOKUP(B2942,population!$B$2:$D$54,3,0)</f>
        <v>19453561</v>
      </c>
      <c r="AC2942" s="24" t="str">
        <f>VLOOKUP(B2942,regions!$A$2:$B$54,2,0)</f>
        <v>Northeast</v>
      </c>
      <c r="AD2942" s="24" t="str">
        <f>VLOOKUP(B2942,population!$B$2:$C$54,2,0)</f>
        <v> New York</v>
      </c>
      <c r="AE2942" s="24">
        <f>IFERROR(VLOOKUP(AD2942,'pop density'!$A$1:$B$51,2,0),"")</f>
        <v>419.3</v>
      </c>
      <c r="AF2942" s="24" t="str">
        <f t="shared" si="45"/>
        <v>00419.3- New York</v>
      </c>
    </row>
    <row r="2943" spans="1:32" x14ac:dyDescent="0.25">
      <c r="A2943">
        <v>20200306</v>
      </c>
      <c r="B2943" t="s">
        <v>3094</v>
      </c>
      <c r="C2943">
        <v>33</v>
      </c>
      <c r="D2943">
        <v>92</v>
      </c>
      <c r="E2943">
        <v>236</v>
      </c>
      <c r="O2943" t="s">
        <v>3097</v>
      </c>
      <c r="P2943" t="s">
        <v>29</v>
      </c>
      <c r="S2943">
        <v>361</v>
      </c>
      <c r="T2943">
        <v>125</v>
      </c>
      <c r="U2943">
        <v>125</v>
      </c>
      <c r="V2943">
        <v>36</v>
      </c>
      <c r="W2943">
        <v>0</v>
      </c>
      <c r="X2943">
        <v>0</v>
      </c>
      <c r="Y2943">
        <v>16</v>
      </c>
      <c r="Z2943">
        <v>11</v>
      </c>
      <c r="AA2943">
        <v>27</v>
      </c>
      <c r="AB2943" s="24">
        <f>VLOOKUP(B2943,population!$B$2:$D$54,3,0)</f>
        <v>19453561</v>
      </c>
      <c r="AC2943" s="24" t="str">
        <f>VLOOKUP(B2943,regions!$A$2:$B$54,2,0)</f>
        <v>Northeast</v>
      </c>
      <c r="AD2943" s="24" t="str">
        <f>VLOOKUP(B2943,population!$B$2:$C$54,2,0)</f>
        <v> New York</v>
      </c>
      <c r="AE2943" s="24">
        <f>IFERROR(VLOOKUP(AD2943,'pop density'!$A$1:$B$51,2,0),"")</f>
        <v>419.3</v>
      </c>
      <c r="AF2943" s="24" t="str">
        <f t="shared" si="45"/>
        <v>00419.3- New York</v>
      </c>
    </row>
    <row r="2944" spans="1:32" x14ac:dyDescent="0.25">
      <c r="A2944">
        <v>20200307</v>
      </c>
      <c r="B2944" t="s">
        <v>3094</v>
      </c>
      <c r="C2944">
        <v>76</v>
      </c>
      <c r="D2944">
        <v>92</v>
      </c>
      <c r="E2944">
        <v>236</v>
      </c>
      <c r="O2944" t="s">
        <v>3098</v>
      </c>
      <c r="P2944" t="s">
        <v>31</v>
      </c>
      <c r="S2944">
        <v>404</v>
      </c>
      <c r="T2944">
        <v>168</v>
      </c>
      <c r="U2944">
        <v>168</v>
      </c>
      <c r="V2944">
        <v>36</v>
      </c>
      <c r="W2944">
        <v>0</v>
      </c>
      <c r="X2944">
        <v>0</v>
      </c>
      <c r="Y2944">
        <v>0</v>
      </c>
      <c r="Z2944">
        <v>43</v>
      </c>
      <c r="AA2944">
        <v>43</v>
      </c>
      <c r="AB2944" s="24">
        <f>VLOOKUP(B2944,population!$B$2:$D$54,3,0)</f>
        <v>19453561</v>
      </c>
      <c r="AC2944" s="24" t="str">
        <f>VLOOKUP(B2944,regions!$A$2:$B$54,2,0)</f>
        <v>Northeast</v>
      </c>
      <c r="AD2944" s="24" t="str">
        <f>VLOOKUP(B2944,population!$B$2:$C$54,2,0)</f>
        <v> New York</v>
      </c>
      <c r="AE2944" s="24">
        <f>IFERROR(VLOOKUP(AD2944,'pop density'!$A$1:$B$51,2,0),"")</f>
        <v>419.3</v>
      </c>
      <c r="AF2944" s="24" t="str">
        <f t="shared" si="45"/>
        <v>00419.3- New York</v>
      </c>
    </row>
    <row r="2945" spans="1:32" x14ac:dyDescent="0.25">
      <c r="A2945">
        <v>20200308</v>
      </c>
      <c r="B2945" t="s">
        <v>3094</v>
      </c>
      <c r="C2945">
        <v>105</v>
      </c>
      <c r="D2945">
        <v>92</v>
      </c>
      <c r="O2945" t="s">
        <v>3099</v>
      </c>
      <c r="P2945" t="s">
        <v>33</v>
      </c>
      <c r="S2945">
        <v>197</v>
      </c>
      <c r="T2945">
        <v>197</v>
      </c>
      <c r="U2945">
        <v>197</v>
      </c>
      <c r="V2945">
        <v>36</v>
      </c>
      <c r="W2945">
        <v>0</v>
      </c>
      <c r="X2945">
        <v>0</v>
      </c>
      <c r="Y2945">
        <v>0</v>
      </c>
      <c r="Z2945">
        <v>29</v>
      </c>
      <c r="AA2945">
        <v>29</v>
      </c>
      <c r="AB2945" s="24">
        <f>VLOOKUP(B2945,population!$B$2:$D$54,3,0)</f>
        <v>19453561</v>
      </c>
      <c r="AC2945" s="24" t="str">
        <f>VLOOKUP(B2945,regions!$A$2:$B$54,2,0)</f>
        <v>Northeast</v>
      </c>
      <c r="AD2945" s="24" t="str">
        <f>VLOOKUP(B2945,population!$B$2:$C$54,2,0)</f>
        <v> New York</v>
      </c>
      <c r="AE2945" s="24">
        <f>IFERROR(VLOOKUP(AD2945,'pop density'!$A$1:$B$51,2,0),"")</f>
        <v>419.3</v>
      </c>
      <c r="AF2945" s="24" t="str">
        <f t="shared" si="45"/>
        <v>00419.3- New York</v>
      </c>
    </row>
    <row r="2946" spans="1:32" x14ac:dyDescent="0.25">
      <c r="A2946">
        <v>20200309</v>
      </c>
      <c r="B2946" t="s">
        <v>3094</v>
      </c>
      <c r="C2946">
        <v>142</v>
      </c>
      <c r="D2946">
        <v>92</v>
      </c>
      <c r="O2946" t="s">
        <v>3100</v>
      </c>
      <c r="P2946" t="s">
        <v>35</v>
      </c>
      <c r="S2946">
        <v>234</v>
      </c>
      <c r="T2946">
        <v>234</v>
      </c>
      <c r="U2946">
        <v>234</v>
      </c>
      <c r="V2946">
        <v>36</v>
      </c>
      <c r="W2946">
        <v>0</v>
      </c>
      <c r="X2946">
        <v>0</v>
      </c>
      <c r="Y2946">
        <v>0</v>
      </c>
      <c r="Z2946">
        <v>37</v>
      </c>
      <c r="AA2946">
        <v>37</v>
      </c>
      <c r="AB2946" s="24">
        <f>VLOOKUP(B2946,population!$B$2:$D$54,3,0)</f>
        <v>19453561</v>
      </c>
      <c r="AC2946" s="24" t="str">
        <f>VLOOKUP(B2946,regions!$A$2:$B$54,2,0)</f>
        <v>Northeast</v>
      </c>
      <c r="AD2946" s="24" t="str">
        <f>VLOOKUP(B2946,population!$B$2:$C$54,2,0)</f>
        <v> New York</v>
      </c>
      <c r="AE2946" s="24">
        <f>IFERROR(VLOOKUP(AD2946,'pop density'!$A$1:$B$51,2,0),"")</f>
        <v>419.3</v>
      </c>
      <c r="AF2946" s="24" t="str">
        <f t="shared" si="45"/>
        <v>00419.3- New York</v>
      </c>
    </row>
    <row r="2947" spans="1:32" x14ac:dyDescent="0.25">
      <c r="A2947">
        <v>20200310</v>
      </c>
      <c r="B2947" t="s">
        <v>3094</v>
      </c>
      <c r="C2947">
        <v>173</v>
      </c>
      <c r="D2947">
        <v>92</v>
      </c>
      <c r="O2947" t="s">
        <v>3101</v>
      </c>
      <c r="P2947" t="s">
        <v>37</v>
      </c>
      <c r="S2947">
        <v>265</v>
      </c>
      <c r="T2947">
        <v>265</v>
      </c>
      <c r="U2947">
        <v>265</v>
      </c>
      <c r="V2947">
        <v>36</v>
      </c>
      <c r="W2947">
        <v>0</v>
      </c>
      <c r="X2947">
        <v>0</v>
      </c>
      <c r="Y2947">
        <v>0</v>
      </c>
      <c r="Z2947">
        <v>31</v>
      </c>
      <c r="AA2947">
        <v>31</v>
      </c>
      <c r="AB2947" s="24">
        <f>VLOOKUP(B2947,population!$B$2:$D$54,3,0)</f>
        <v>19453561</v>
      </c>
      <c r="AC2947" s="24" t="str">
        <f>VLOOKUP(B2947,regions!$A$2:$B$54,2,0)</f>
        <v>Northeast</v>
      </c>
      <c r="AD2947" s="24" t="str">
        <f>VLOOKUP(B2947,population!$B$2:$C$54,2,0)</f>
        <v> New York</v>
      </c>
      <c r="AE2947" s="24">
        <f>IFERROR(VLOOKUP(AD2947,'pop density'!$A$1:$B$51,2,0),"")</f>
        <v>419.3</v>
      </c>
      <c r="AF2947" s="24" t="str">
        <f t="shared" ref="AF2947:AF3010" si="46">IFERROR(TEXT(AE2947, "00000.0") &amp; "-" &amp; AD2947,"")</f>
        <v>00419.3- New York</v>
      </c>
    </row>
    <row r="2948" spans="1:32" x14ac:dyDescent="0.25">
      <c r="A2948">
        <v>20200311</v>
      </c>
      <c r="B2948" t="s">
        <v>3094</v>
      </c>
      <c r="C2948">
        <v>216</v>
      </c>
      <c r="D2948">
        <v>92</v>
      </c>
      <c r="O2948" t="s">
        <v>3102</v>
      </c>
      <c r="P2948" t="s">
        <v>39</v>
      </c>
      <c r="S2948">
        <v>308</v>
      </c>
      <c r="T2948">
        <v>308</v>
      </c>
      <c r="U2948">
        <v>308</v>
      </c>
      <c r="V2948">
        <v>36</v>
      </c>
      <c r="W2948">
        <v>0</v>
      </c>
      <c r="X2948">
        <v>0</v>
      </c>
      <c r="Y2948">
        <v>0</v>
      </c>
      <c r="Z2948">
        <v>43</v>
      </c>
      <c r="AA2948">
        <v>43</v>
      </c>
      <c r="AB2948" s="24">
        <f>VLOOKUP(B2948,population!$B$2:$D$54,3,0)</f>
        <v>19453561</v>
      </c>
      <c r="AC2948" s="24" t="str">
        <f>VLOOKUP(B2948,regions!$A$2:$B$54,2,0)</f>
        <v>Northeast</v>
      </c>
      <c r="AD2948" s="24" t="str">
        <f>VLOOKUP(B2948,population!$B$2:$C$54,2,0)</f>
        <v> New York</v>
      </c>
      <c r="AE2948" s="24">
        <f>IFERROR(VLOOKUP(AD2948,'pop density'!$A$1:$B$51,2,0),"")</f>
        <v>419.3</v>
      </c>
      <c r="AF2948" s="24" t="str">
        <f t="shared" si="46"/>
        <v>00419.3- New York</v>
      </c>
    </row>
    <row r="2949" spans="1:32" x14ac:dyDescent="0.25">
      <c r="A2949">
        <v>20200312</v>
      </c>
      <c r="B2949" t="s">
        <v>3094</v>
      </c>
      <c r="C2949">
        <v>216</v>
      </c>
      <c r="D2949">
        <v>92</v>
      </c>
      <c r="N2949" s="1">
        <v>43901.666666666664</v>
      </c>
      <c r="O2949" t="s">
        <v>3103</v>
      </c>
      <c r="P2949" t="s">
        <v>41</v>
      </c>
      <c r="S2949">
        <v>308</v>
      </c>
      <c r="T2949">
        <v>308</v>
      </c>
      <c r="U2949">
        <v>308</v>
      </c>
      <c r="V2949">
        <v>36</v>
      </c>
      <c r="W2949">
        <v>0</v>
      </c>
      <c r="X2949">
        <v>0</v>
      </c>
      <c r="Y2949">
        <v>0</v>
      </c>
      <c r="Z2949">
        <v>0</v>
      </c>
      <c r="AA2949">
        <v>0</v>
      </c>
      <c r="AB2949" s="24">
        <f>VLOOKUP(B2949,population!$B$2:$D$54,3,0)</f>
        <v>19453561</v>
      </c>
      <c r="AC2949" s="24" t="str">
        <f>VLOOKUP(B2949,regions!$A$2:$B$54,2,0)</f>
        <v>Northeast</v>
      </c>
      <c r="AD2949" s="24" t="str">
        <f>VLOOKUP(B2949,population!$B$2:$C$54,2,0)</f>
        <v> New York</v>
      </c>
      <c r="AE2949" s="24">
        <f>IFERROR(VLOOKUP(AD2949,'pop density'!$A$1:$B$51,2,0),"")</f>
        <v>419.3</v>
      </c>
      <c r="AF2949" s="24" t="str">
        <f t="shared" si="46"/>
        <v>00419.3- New York</v>
      </c>
    </row>
    <row r="2950" spans="1:32" x14ac:dyDescent="0.25">
      <c r="A2950">
        <v>20200313</v>
      </c>
      <c r="B2950" t="s">
        <v>3094</v>
      </c>
      <c r="C2950">
        <v>421</v>
      </c>
      <c r="D2950">
        <v>2779</v>
      </c>
      <c r="N2950" s="1">
        <v>43902.666666666664</v>
      </c>
      <c r="O2950" t="s">
        <v>3104</v>
      </c>
      <c r="P2950" t="s">
        <v>43</v>
      </c>
      <c r="S2950">
        <v>3200</v>
      </c>
      <c r="T2950">
        <v>3200</v>
      </c>
      <c r="U2950">
        <v>3200</v>
      </c>
      <c r="V2950">
        <v>36</v>
      </c>
      <c r="W2950">
        <v>0</v>
      </c>
      <c r="X2950">
        <v>0</v>
      </c>
      <c r="Y2950">
        <v>2687</v>
      </c>
      <c r="Z2950">
        <v>205</v>
      </c>
      <c r="AA2950">
        <v>2892</v>
      </c>
      <c r="AB2950" s="24">
        <f>VLOOKUP(B2950,population!$B$2:$D$54,3,0)</f>
        <v>19453561</v>
      </c>
      <c r="AC2950" s="24" t="str">
        <f>VLOOKUP(B2950,regions!$A$2:$B$54,2,0)</f>
        <v>Northeast</v>
      </c>
      <c r="AD2950" s="24" t="str">
        <f>VLOOKUP(B2950,population!$B$2:$C$54,2,0)</f>
        <v> New York</v>
      </c>
      <c r="AE2950" s="24">
        <f>IFERROR(VLOOKUP(AD2950,'pop density'!$A$1:$B$51,2,0),"")</f>
        <v>419.3</v>
      </c>
      <c r="AF2950" s="24" t="str">
        <f t="shared" si="46"/>
        <v>00419.3- New York</v>
      </c>
    </row>
    <row r="2951" spans="1:32" x14ac:dyDescent="0.25">
      <c r="A2951">
        <v>20200314</v>
      </c>
      <c r="B2951" t="s">
        <v>3094</v>
      </c>
      <c r="C2951">
        <v>524</v>
      </c>
      <c r="D2951">
        <v>2779</v>
      </c>
      <c r="N2951" s="1">
        <v>43904.520833333336</v>
      </c>
      <c r="O2951" s="2" t="s">
        <v>3105</v>
      </c>
      <c r="P2951" t="s">
        <v>45</v>
      </c>
      <c r="S2951">
        <v>3303</v>
      </c>
      <c r="T2951">
        <v>3303</v>
      </c>
      <c r="U2951">
        <v>3303</v>
      </c>
      <c r="V2951">
        <v>36</v>
      </c>
      <c r="W2951">
        <v>0</v>
      </c>
      <c r="X2951">
        <v>0</v>
      </c>
      <c r="Y2951">
        <v>0</v>
      </c>
      <c r="Z2951">
        <v>103</v>
      </c>
      <c r="AA2951">
        <v>103</v>
      </c>
      <c r="AB2951" s="24">
        <f>VLOOKUP(B2951,population!$B$2:$D$54,3,0)</f>
        <v>19453561</v>
      </c>
      <c r="AC2951" s="24" t="str">
        <f>VLOOKUP(B2951,regions!$A$2:$B$54,2,0)</f>
        <v>Northeast</v>
      </c>
      <c r="AD2951" s="24" t="str">
        <f>VLOOKUP(B2951,population!$B$2:$C$54,2,0)</f>
        <v> New York</v>
      </c>
      <c r="AE2951" s="24">
        <f>IFERROR(VLOOKUP(AD2951,'pop density'!$A$1:$B$51,2,0),"")</f>
        <v>419.3</v>
      </c>
      <c r="AF2951" s="24" t="str">
        <f t="shared" si="46"/>
        <v>00419.3- New York</v>
      </c>
    </row>
    <row r="2952" spans="1:32" x14ac:dyDescent="0.25">
      <c r="A2952">
        <v>20200315</v>
      </c>
      <c r="B2952" t="s">
        <v>3094</v>
      </c>
      <c r="C2952">
        <v>729</v>
      </c>
      <c r="D2952">
        <v>4543</v>
      </c>
      <c r="N2952" s="1">
        <v>43905</v>
      </c>
      <c r="O2952" t="s">
        <v>3106</v>
      </c>
      <c r="P2952" t="s">
        <v>47</v>
      </c>
      <c r="Q2952">
        <v>3</v>
      </c>
      <c r="S2952">
        <v>5272</v>
      </c>
      <c r="T2952">
        <v>5272</v>
      </c>
      <c r="U2952">
        <v>5272</v>
      </c>
      <c r="V2952">
        <v>36</v>
      </c>
      <c r="W2952">
        <v>3</v>
      </c>
      <c r="X2952">
        <v>0</v>
      </c>
      <c r="Y2952">
        <v>1764</v>
      </c>
      <c r="Z2952">
        <v>205</v>
      </c>
      <c r="AA2952">
        <v>1969</v>
      </c>
      <c r="AB2952" s="24">
        <f>VLOOKUP(B2952,population!$B$2:$D$54,3,0)</f>
        <v>19453561</v>
      </c>
      <c r="AC2952" s="24" t="str">
        <f>VLOOKUP(B2952,regions!$A$2:$B$54,2,0)</f>
        <v>Northeast</v>
      </c>
      <c r="AD2952" s="24" t="str">
        <f>VLOOKUP(B2952,population!$B$2:$C$54,2,0)</f>
        <v> New York</v>
      </c>
      <c r="AE2952" s="24">
        <f>IFERROR(VLOOKUP(AD2952,'pop density'!$A$1:$B$51,2,0),"")</f>
        <v>419.3</v>
      </c>
      <c r="AF2952" s="24" t="str">
        <f t="shared" si="46"/>
        <v>00419.3- New York</v>
      </c>
    </row>
    <row r="2953" spans="1:32" x14ac:dyDescent="0.25">
      <c r="A2953">
        <v>20200316</v>
      </c>
      <c r="B2953" t="s">
        <v>3094</v>
      </c>
      <c r="C2953">
        <v>950</v>
      </c>
      <c r="D2953">
        <v>4543</v>
      </c>
      <c r="N2953" s="1">
        <v>43906.681944444441</v>
      </c>
      <c r="O2953" t="s">
        <v>3107</v>
      </c>
      <c r="P2953" t="s">
        <v>49</v>
      </c>
      <c r="Q2953">
        <v>7</v>
      </c>
      <c r="S2953">
        <v>5493</v>
      </c>
      <c r="T2953">
        <v>5493</v>
      </c>
      <c r="U2953">
        <v>5493</v>
      </c>
      <c r="V2953">
        <v>36</v>
      </c>
      <c r="W2953">
        <v>4</v>
      </c>
      <c r="X2953">
        <v>0</v>
      </c>
      <c r="Y2953">
        <v>0</v>
      </c>
      <c r="Z2953">
        <v>221</v>
      </c>
      <c r="AA2953">
        <v>221</v>
      </c>
      <c r="AB2953" s="24">
        <f>VLOOKUP(B2953,population!$B$2:$D$54,3,0)</f>
        <v>19453561</v>
      </c>
      <c r="AC2953" s="24" t="str">
        <f>VLOOKUP(B2953,regions!$A$2:$B$54,2,0)</f>
        <v>Northeast</v>
      </c>
      <c r="AD2953" s="24" t="str">
        <f>VLOOKUP(B2953,population!$B$2:$C$54,2,0)</f>
        <v> New York</v>
      </c>
      <c r="AE2953" s="24">
        <f>IFERROR(VLOOKUP(AD2953,'pop density'!$A$1:$B$51,2,0),"")</f>
        <v>419.3</v>
      </c>
      <c r="AF2953" s="24" t="str">
        <f t="shared" si="46"/>
        <v>00419.3- New York</v>
      </c>
    </row>
    <row r="2954" spans="1:32" x14ac:dyDescent="0.25">
      <c r="A2954">
        <v>20200317</v>
      </c>
      <c r="B2954" t="s">
        <v>3094</v>
      </c>
      <c r="C2954">
        <v>1700</v>
      </c>
      <c r="D2954">
        <v>5506</v>
      </c>
      <c r="F2954">
        <v>325</v>
      </c>
      <c r="N2954" s="1">
        <v>43906.625</v>
      </c>
      <c r="O2954" t="s">
        <v>3108</v>
      </c>
      <c r="P2954" t="s">
        <v>51</v>
      </c>
      <c r="Q2954">
        <v>7</v>
      </c>
      <c r="S2954">
        <v>7206</v>
      </c>
      <c r="T2954">
        <v>7206</v>
      </c>
      <c r="U2954">
        <v>7206</v>
      </c>
      <c r="V2954">
        <v>36</v>
      </c>
      <c r="W2954">
        <v>0</v>
      </c>
      <c r="X2954">
        <v>0</v>
      </c>
      <c r="Y2954">
        <v>963</v>
      </c>
      <c r="Z2954">
        <v>750</v>
      </c>
      <c r="AA2954">
        <v>1713</v>
      </c>
      <c r="AB2954" s="24">
        <f>VLOOKUP(B2954,population!$B$2:$D$54,3,0)</f>
        <v>19453561</v>
      </c>
      <c r="AC2954" s="24" t="str">
        <f>VLOOKUP(B2954,regions!$A$2:$B$54,2,0)</f>
        <v>Northeast</v>
      </c>
      <c r="AD2954" s="24" t="str">
        <f>VLOOKUP(B2954,population!$B$2:$C$54,2,0)</f>
        <v> New York</v>
      </c>
      <c r="AE2954" s="24">
        <f>IFERROR(VLOOKUP(AD2954,'pop density'!$A$1:$B$51,2,0),"")</f>
        <v>419.3</v>
      </c>
      <c r="AF2954" s="24" t="str">
        <f t="shared" si="46"/>
        <v>00419.3- New York</v>
      </c>
    </row>
    <row r="2955" spans="1:32" x14ac:dyDescent="0.25">
      <c r="A2955">
        <v>20200318</v>
      </c>
      <c r="B2955" t="s">
        <v>3094</v>
      </c>
      <c r="C2955">
        <v>2382</v>
      </c>
      <c r="D2955">
        <v>12215</v>
      </c>
      <c r="F2955">
        <v>416</v>
      </c>
      <c r="N2955" s="1">
        <v>43908.628472222219</v>
      </c>
      <c r="O2955" t="s">
        <v>3109</v>
      </c>
      <c r="P2955" t="s">
        <v>53</v>
      </c>
      <c r="Q2955">
        <v>12</v>
      </c>
      <c r="S2955">
        <v>14597</v>
      </c>
      <c r="T2955">
        <v>14597</v>
      </c>
      <c r="U2955">
        <v>14597</v>
      </c>
      <c r="V2955">
        <v>36</v>
      </c>
      <c r="W2955">
        <v>5</v>
      </c>
      <c r="X2955">
        <v>0</v>
      </c>
      <c r="Y2955">
        <v>6709</v>
      </c>
      <c r="Z2955">
        <v>682</v>
      </c>
      <c r="AA2955">
        <v>7391</v>
      </c>
      <c r="AB2955" s="24">
        <f>VLOOKUP(B2955,population!$B$2:$D$54,3,0)</f>
        <v>19453561</v>
      </c>
      <c r="AC2955" s="24" t="str">
        <f>VLOOKUP(B2955,regions!$A$2:$B$54,2,0)</f>
        <v>Northeast</v>
      </c>
      <c r="AD2955" s="24" t="str">
        <f>VLOOKUP(B2955,population!$B$2:$C$54,2,0)</f>
        <v> New York</v>
      </c>
      <c r="AE2955" s="24">
        <f>IFERROR(VLOOKUP(AD2955,'pop density'!$A$1:$B$51,2,0),"")</f>
        <v>419.3</v>
      </c>
      <c r="AF2955" s="24" t="str">
        <f t="shared" si="46"/>
        <v>00419.3- New York</v>
      </c>
    </row>
    <row r="2956" spans="1:32" x14ac:dyDescent="0.25">
      <c r="A2956">
        <v>20200319</v>
      </c>
      <c r="B2956" t="s">
        <v>3094</v>
      </c>
      <c r="C2956">
        <v>4152</v>
      </c>
      <c r="D2956">
        <v>18132</v>
      </c>
      <c r="F2956">
        <v>617</v>
      </c>
      <c r="N2956" s="1">
        <v>43909.555555555555</v>
      </c>
      <c r="O2956" t="s">
        <v>3110</v>
      </c>
      <c r="P2956" t="s">
        <v>55</v>
      </c>
      <c r="Q2956">
        <v>12</v>
      </c>
      <c r="S2956">
        <v>22284</v>
      </c>
      <c r="T2956">
        <v>22284</v>
      </c>
      <c r="U2956">
        <v>22284</v>
      </c>
      <c r="V2956">
        <v>36</v>
      </c>
      <c r="W2956">
        <v>0</v>
      </c>
      <c r="X2956">
        <v>0</v>
      </c>
      <c r="Y2956">
        <v>5917</v>
      </c>
      <c r="Z2956">
        <v>1770</v>
      </c>
      <c r="AA2956">
        <v>7687</v>
      </c>
      <c r="AB2956" s="24">
        <f>VLOOKUP(B2956,population!$B$2:$D$54,3,0)</f>
        <v>19453561</v>
      </c>
      <c r="AC2956" s="24" t="str">
        <f>VLOOKUP(B2956,regions!$A$2:$B$54,2,0)</f>
        <v>Northeast</v>
      </c>
      <c r="AD2956" s="24" t="str">
        <f>VLOOKUP(B2956,population!$B$2:$C$54,2,0)</f>
        <v> New York</v>
      </c>
      <c r="AE2956" s="24">
        <f>IFERROR(VLOOKUP(AD2956,'pop density'!$A$1:$B$51,2,0),"")</f>
        <v>419.3</v>
      </c>
      <c r="AF2956" s="24" t="str">
        <f t="shared" si="46"/>
        <v>00419.3- New York</v>
      </c>
    </row>
    <row r="2957" spans="1:32" x14ac:dyDescent="0.25">
      <c r="A2957">
        <v>20200320</v>
      </c>
      <c r="B2957" t="s">
        <v>3094</v>
      </c>
      <c r="C2957">
        <v>7102</v>
      </c>
      <c r="D2957">
        <v>25325</v>
      </c>
      <c r="F2957">
        <v>1042</v>
      </c>
      <c r="N2957" s="1">
        <v>43910.555555555555</v>
      </c>
      <c r="O2957" t="s">
        <v>3111</v>
      </c>
      <c r="P2957" t="s">
        <v>57</v>
      </c>
      <c r="Q2957">
        <v>35</v>
      </c>
      <c r="S2957">
        <v>32427</v>
      </c>
      <c r="T2957">
        <v>32427</v>
      </c>
      <c r="U2957">
        <v>32427</v>
      </c>
      <c r="V2957">
        <v>36</v>
      </c>
      <c r="W2957">
        <v>23</v>
      </c>
      <c r="X2957">
        <v>0</v>
      </c>
      <c r="Y2957">
        <v>7193</v>
      </c>
      <c r="Z2957">
        <v>2950</v>
      </c>
      <c r="AA2957">
        <v>10143</v>
      </c>
      <c r="AB2957" s="24">
        <f>VLOOKUP(B2957,population!$B$2:$D$54,3,0)</f>
        <v>19453561</v>
      </c>
      <c r="AC2957" s="24" t="str">
        <f>VLOOKUP(B2957,regions!$A$2:$B$54,2,0)</f>
        <v>Northeast</v>
      </c>
      <c r="AD2957" s="24" t="str">
        <f>VLOOKUP(B2957,population!$B$2:$C$54,2,0)</f>
        <v> New York</v>
      </c>
      <c r="AE2957" s="24">
        <f>IFERROR(VLOOKUP(AD2957,'pop density'!$A$1:$B$51,2,0),"")</f>
        <v>419.3</v>
      </c>
      <c r="AF2957" s="24" t="str">
        <f t="shared" si="46"/>
        <v>00419.3- New York</v>
      </c>
    </row>
    <row r="2958" spans="1:32" x14ac:dyDescent="0.25">
      <c r="A2958">
        <v>20200321</v>
      </c>
      <c r="B2958" t="s">
        <v>3094</v>
      </c>
      <c r="C2958">
        <v>10356</v>
      </c>
      <c r="D2958">
        <v>35081</v>
      </c>
      <c r="F2958">
        <v>1436</v>
      </c>
      <c r="G2958">
        <v>1603</v>
      </c>
      <c r="N2958" s="1">
        <v>43910.890277777777</v>
      </c>
      <c r="O2958" t="s">
        <v>3112</v>
      </c>
      <c r="P2958" t="s">
        <v>59</v>
      </c>
      <c r="Q2958">
        <v>44</v>
      </c>
      <c r="R2958">
        <v>1603</v>
      </c>
      <c r="S2958">
        <v>45437</v>
      </c>
      <c r="T2958">
        <v>45437</v>
      </c>
      <c r="U2958">
        <v>45437</v>
      </c>
      <c r="V2958">
        <v>36</v>
      </c>
      <c r="W2958">
        <v>9</v>
      </c>
      <c r="X2958">
        <v>1603</v>
      </c>
      <c r="Y2958">
        <v>9756</v>
      </c>
      <c r="Z2958">
        <v>3254</v>
      </c>
      <c r="AA2958">
        <v>13010</v>
      </c>
      <c r="AB2958" s="24">
        <f>VLOOKUP(B2958,population!$B$2:$D$54,3,0)</f>
        <v>19453561</v>
      </c>
      <c r="AC2958" s="24" t="str">
        <f>VLOOKUP(B2958,regions!$A$2:$B$54,2,0)</f>
        <v>Northeast</v>
      </c>
      <c r="AD2958" s="24" t="str">
        <f>VLOOKUP(B2958,population!$B$2:$C$54,2,0)</f>
        <v> New York</v>
      </c>
      <c r="AE2958" s="24">
        <f>IFERROR(VLOOKUP(AD2958,'pop density'!$A$1:$B$51,2,0),"")</f>
        <v>419.3</v>
      </c>
      <c r="AF2958" s="24" t="str">
        <f t="shared" si="46"/>
        <v>00419.3- New York</v>
      </c>
    </row>
    <row r="2959" spans="1:32" x14ac:dyDescent="0.25">
      <c r="A2959">
        <v>20200322</v>
      </c>
      <c r="B2959" t="s">
        <v>3094</v>
      </c>
      <c r="C2959">
        <v>15168</v>
      </c>
      <c r="D2959">
        <v>46233</v>
      </c>
      <c r="F2959">
        <v>2043</v>
      </c>
      <c r="G2959">
        <v>1974</v>
      </c>
      <c r="N2959" s="1">
        <v>43912.458333333336</v>
      </c>
      <c r="O2959" t="s">
        <v>3113</v>
      </c>
      <c r="P2959" t="s">
        <v>61</v>
      </c>
      <c r="Q2959">
        <v>114</v>
      </c>
      <c r="R2959">
        <v>1974</v>
      </c>
      <c r="S2959">
        <v>61401</v>
      </c>
      <c r="T2959">
        <v>61401</v>
      </c>
      <c r="U2959">
        <v>61401</v>
      </c>
      <c r="V2959">
        <v>36</v>
      </c>
      <c r="W2959">
        <v>70</v>
      </c>
      <c r="X2959">
        <v>371</v>
      </c>
      <c r="Y2959">
        <v>11152</v>
      </c>
      <c r="Z2959">
        <v>4812</v>
      </c>
      <c r="AA2959">
        <v>15964</v>
      </c>
      <c r="AB2959" s="24">
        <f>VLOOKUP(B2959,population!$B$2:$D$54,3,0)</f>
        <v>19453561</v>
      </c>
      <c r="AC2959" s="24" t="str">
        <f>VLOOKUP(B2959,regions!$A$2:$B$54,2,0)</f>
        <v>Northeast</v>
      </c>
      <c r="AD2959" s="24" t="str">
        <f>VLOOKUP(B2959,population!$B$2:$C$54,2,0)</f>
        <v> New York</v>
      </c>
      <c r="AE2959" s="24">
        <f>IFERROR(VLOOKUP(AD2959,'pop density'!$A$1:$B$51,2,0),"")</f>
        <v>419.3</v>
      </c>
      <c r="AF2959" s="24" t="str">
        <f t="shared" si="46"/>
        <v>00419.3- New York</v>
      </c>
    </row>
    <row r="2960" spans="1:32" x14ac:dyDescent="0.25">
      <c r="A2960">
        <v>20200323</v>
      </c>
      <c r="B2960" t="s">
        <v>3094</v>
      </c>
      <c r="C2960">
        <v>20875</v>
      </c>
      <c r="D2960">
        <v>57414</v>
      </c>
      <c r="F2960">
        <v>2629</v>
      </c>
      <c r="G2960">
        <v>2635</v>
      </c>
      <c r="M2960" t="s">
        <v>129</v>
      </c>
      <c r="N2960" s="1">
        <v>43913.48333333333</v>
      </c>
      <c r="O2960" t="s">
        <v>3114</v>
      </c>
      <c r="P2960" t="s">
        <v>64</v>
      </c>
      <c r="Q2960">
        <v>114</v>
      </c>
      <c r="R2960">
        <v>2635</v>
      </c>
      <c r="S2960">
        <v>78289</v>
      </c>
      <c r="T2960">
        <v>78289</v>
      </c>
      <c r="U2960">
        <v>78289</v>
      </c>
      <c r="V2960">
        <v>36</v>
      </c>
      <c r="W2960">
        <v>0</v>
      </c>
      <c r="X2960">
        <v>661</v>
      </c>
      <c r="Y2960">
        <v>11181</v>
      </c>
      <c r="Z2960">
        <v>5707</v>
      </c>
      <c r="AA2960">
        <v>16888</v>
      </c>
      <c r="AB2960" s="24">
        <f>VLOOKUP(B2960,population!$B$2:$D$54,3,0)</f>
        <v>19453561</v>
      </c>
      <c r="AC2960" s="24" t="str">
        <f>VLOOKUP(B2960,regions!$A$2:$B$54,2,0)</f>
        <v>Northeast</v>
      </c>
      <c r="AD2960" s="24" t="str">
        <f>VLOOKUP(B2960,population!$B$2:$C$54,2,0)</f>
        <v> New York</v>
      </c>
      <c r="AE2960" s="24">
        <f>IFERROR(VLOOKUP(AD2960,'pop density'!$A$1:$B$51,2,0),"")</f>
        <v>419.3</v>
      </c>
      <c r="AF2960" s="24" t="str">
        <f t="shared" si="46"/>
        <v>00419.3- New York</v>
      </c>
    </row>
    <row r="2961" spans="1:32" x14ac:dyDescent="0.25">
      <c r="A2961">
        <v>20200324</v>
      </c>
      <c r="B2961" t="s">
        <v>3094</v>
      </c>
      <c r="C2961">
        <v>25665</v>
      </c>
      <c r="D2961">
        <v>65605</v>
      </c>
      <c r="F2961">
        <v>3343</v>
      </c>
      <c r="G2961">
        <v>3234</v>
      </c>
      <c r="M2961" t="s">
        <v>129</v>
      </c>
      <c r="N2961" s="1">
        <v>43914.479166666664</v>
      </c>
      <c r="O2961" t="s">
        <v>3115</v>
      </c>
      <c r="P2961" t="s">
        <v>66</v>
      </c>
      <c r="Q2961">
        <v>210</v>
      </c>
      <c r="R2961">
        <v>3234</v>
      </c>
      <c r="S2961">
        <v>91270</v>
      </c>
      <c r="T2961">
        <v>91270</v>
      </c>
      <c r="U2961">
        <v>91270</v>
      </c>
      <c r="V2961">
        <v>36</v>
      </c>
      <c r="W2961">
        <v>96</v>
      </c>
      <c r="X2961">
        <v>599</v>
      </c>
      <c r="Y2961">
        <v>8191</v>
      </c>
      <c r="Z2961">
        <v>4790</v>
      </c>
      <c r="AA2961">
        <v>12981</v>
      </c>
      <c r="AB2961" s="24">
        <f>VLOOKUP(B2961,population!$B$2:$D$54,3,0)</f>
        <v>19453561</v>
      </c>
      <c r="AC2961" s="24" t="str">
        <f>VLOOKUP(B2961,regions!$A$2:$B$54,2,0)</f>
        <v>Northeast</v>
      </c>
      <c r="AD2961" s="24" t="str">
        <f>VLOOKUP(B2961,population!$B$2:$C$54,2,0)</f>
        <v> New York</v>
      </c>
      <c r="AE2961" s="24">
        <f>IFERROR(VLOOKUP(AD2961,'pop density'!$A$1:$B$51,2,0),"")</f>
        <v>419.3</v>
      </c>
      <c r="AF2961" s="24" t="str">
        <f t="shared" si="46"/>
        <v>00419.3- New York</v>
      </c>
    </row>
    <row r="2962" spans="1:32" x14ac:dyDescent="0.25">
      <c r="A2962">
        <v>20200325</v>
      </c>
      <c r="B2962" t="s">
        <v>3094</v>
      </c>
      <c r="C2962">
        <v>30811</v>
      </c>
      <c r="D2962">
        <v>72668</v>
      </c>
      <c r="F2962">
        <v>4079</v>
      </c>
      <c r="G2962">
        <v>3805</v>
      </c>
      <c r="M2962" t="s">
        <v>129</v>
      </c>
      <c r="N2962" s="1">
        <v>43915.489583333336</v>
      </c>
      <c r="O2962" t="s">
        <v>3116</v>
      </c>
      <c r="P2962" t="s">
        <v>68</v>
      </c>
      <c r="Q2962">
        <v>285</v>
      </c>
      <c r="R2962">
        <v>3805</v>
      </c>
      <c r="S2962">
        <v>103479</v>
      </c>
      <c r="T2962">
        <v>103479</v>
      </c>
      <c r="U2962">
        <v>103479</v>
      </c>
      <c r="V2962">
        <v>36</v>
      </c>
      <c r="W2962">
        <v>75</v>
      </c>
      <c r="X2962">
        <v>571</v>
      </c>
      <c r="Y2962">
        <v>7063</v>
      </c>
      <c r="Z2962">
        <v>5146</v>
      </c>
      <c r="AA2962">
        <v>12209</v>
      </c>
      <c r="AB2962" s="24">
        <f>VLOOKUP(B2962,population!$B$2:$D$54,3,0)</f>
        <v>19453561</v>
      </c>
      <c r="AC2962" s="24" t="str">
        <f>VLOOKUP(B2962,regions!$A$2:$B$54,2,0)</f>
        <v>Northeast</v>
      </c>
      <c r="AD2962" s="24" t="str">
        <f>VLOOKUP(B2962,population!$B$2:$C$54,2,0)</f>
        <v> New York</v>
      </c>
      <c r="AE2962" s="24">
        <f>IFERROR(VLOOKUP(AD2962,'pop density'!$A$1:$B$51,2,0),"")</f>
        <v>419.3</v>
      </c>
      <c r="AF2962" s="24" t="str">
        <f t="shared" si="46"/>
        <v>00419.3- New York</v>
      </c>
    </row>
    <row r="2963" spans="1:32" x14ac:dyDescent="0.25">
      <c r="A2963">
        <v>20200326</v>
      </c>
      <c r="B2963" t="s">
        <v>3094</v>
      </c>
      <c r="C2963">
        <v>37258</v>
      </c>
      <c r="D2963">
        <v>84846</v>
      </c>
      <c r="F2963">
        <v>5327</v>
      </c>
      <c r="G2963">
        <v>6844</v>
      </c>
      <c r="H2963">
        <v>1290</v>
      </c>
      <c r="M2963" t="s">
        <v>129</v>
      </c>
      <c r="N2963" s="1">
        <v>43916.707638888889</v>
      </c>
      <c r="O2963" t="s">
        <v>3117</v>
      </c>
      <c r="P2963" t="s">
        <v>70</v>
      </c>
      <c r="Q2963">
        <v>385</v>
      </c>
      <c r="R2963">
        <v>6844</v>
      </c>
      <c r="S2963">
        <v>122104</v>
      </c>
      <c r="T2963">
        <v>122104</v>
      </c>
      <c r="U2963">
        <v>122104</v>
      </c>
      <c r="V2963">
        <v>36</v>
      </c>
      <c r="W2963">
        <v>100</v>
      </c>
      <c r="X2963">
        <v>3039</v>
      </c>
      <c r="Y2963">
        <v>12178</v>
      </c>
      <c r="Z2963">
        <v>6447</v>
      </c>
      <c r="AA2963">
        <v>18625</v>
      </c>
      <c r="AB2963" s="24">
        <f>VLOOKUP(B2963,population!$B$2:$D$54,3,0)</f>
        <v>19453561</v>
      </c>
      <c r="AC2963" s="24" t="str">
        <f>VLOOKUP(B2963,regions!$A$2:$B$54,2,0)</f>
        <v>Northeast</v>
      </c>
      <c r="AD2963" s="24" t="str">
        <f>VLOOKUP(B2963,population!$B$2:$C$54,2,0)</f>
        <v> New York</v>
      </c>
      <c r="AE2963" s="24">
        <f>IFERROR(VLOOKUP(AD2963,'pop density'!$A$1:$B$51,2,0),"")</f>
        <v>419.3</v>
      </c>
      <c r="AF2963" s="24" t="str">
        <f t="shared" si="46"/>
        <v>00419.3- New York</v>
      </c>
    </row>
    <row r="2964" spans="1:32" x14ac:dyDescent="0.25">
      <c r="A2964">
        <v>20200327</v>
      </c>
      <c r="B2964" t="s">
        <v>3094</v>
      </c>
      <c r="C2964">
        <v>44635</v>
      </c>
      <c r="D2964">
        <v>101118</v>
      </c>
      <c r="F2964">
        <v>6481</v>
      </c>
      <c r="G2964">
        <v>8526</v>
      </c>
      <c r="H2964">
        <v>1583</v>
      </c>
      <c r="L2964">
        <v>2045</v>
      </c>
      <c r="M2964" t="s">
        <v>62</v>
      </c>
      <c r="N2964" s="1">
        <v>43917.46875</v>
      </c>
      <c r="O2964" t="s">
        <v>3118</v>
      </c>
      <c r="P2964" t="s">
        <v>72</v>
      </c>
      <c r="Q2964">
        <v>519</v>
      </c>
      <c r="R2964">
        <v>8526</v>
      </c>
      <c r="S2964">
        <v>145753</v>
      </c>
      <c r="T2964">
        <v>145753</v>
      </c>
      <c r="U2964">
        <v>145753</v>
      </c>
      <c r="V2964">
        <v>36</v>
      </c>
      <c r="W2964">
        <v>134</v>
      </c>
      <c r="X2964">
        <v>1682</v>
      </c>
      <c r="Y2964">
        <v>16272</v>
      </c>
      <c r="Z2964">
        <v>7377</v>
      </c>
      <c r="AA2964">
        <v>23649</v>
      </c>
      <c r="AB2964" s="24">
        <f>VLOOKUP(B2964,population!$B$2:$D$54,3,0)</f>
        <v>19453561</v>
      </c>
      <c r="AC2964" s="24" t="str">
        <f>VLOOKUP(B2964,regions!$A$2:$B$54,2,0)</f>
        <v>Northeast</v>
      </c>
      <c r="AD2964" s="24" t="str">
        <f>VLOOKUP(B2964,population!$B$2:$C$54,2,0)</f>
        <v> New York</v>
      </c>
      <c r="AE2964" s="24">
        <f>IFERROR(VLOOKUP(AD2964,'pop density'!$A$1:$B$51,2,0),"")</f>
        <v>419.3</v>
      </c>
      <c r="AF2964" s="24" t="str">
        <f t="shared" si="46"/>
        <v>00419.3- New York</v>
      </c>
    </row>
    <row r="2965" spans="1:32" x14ac:dyDescent="0.25">
      <c r="A2965">
        <v>20200328</v>
      </c>
      <c r="B2965" t="s">
        <v>3094</v>
      </c>
      <c r="C2965">
        <v>52318</v>
      </c>
      <c r="D2965">
        <v>103616</v>
      </c>
      <c r="F2965">
        <v>7328</v>
      </c>
      <c r="G2965">
        <v>10054</v>
      </c>
      <c r="H2965">
        <v>1755</v>
      </c>
      <c r="L2965">
        <v>2726</v>
      </c>
      <c r="M2965" t="s">
        <v>62</v>
      </c>
      <c r="N2965" s="1">
        <v>43918.552083333336</v>
      </c>
      <c r="O2965" t="s">
        <v>3119</v>
      </c>
      <c r="P2965" t="s">
        <v>74</v>
      </c>
      <c r="Q2965">
        <v>728</v>
      </c>
      <c r="R2965">
        <v>10054</v>
      </c>
      <c r="S2965">
        <v>155934</v>
      </c>
      <c r="T2965">
        <v>155934</v>
      </c>
      <c r="U2965">
        <v>155934</v>
      </c>
      <c r="V2965">
        <v>36</v>
      </c>
      <c r="W2965">
        <v>209</v>
      </c>
      <c r="X2965">
        <v>1528</v>
      </c>
      <c r="Y2965">
        <v>2498</v>
      </c>
      <c r="Z2965">
        <v>7683</v>
      </c>
      <c r="AA2965">
        <v>10181</v>
      </c>
      <c r="AB2965" s="24">
        <f>VLOOKUP(B2965,population!$B$2:$D$54,3,0)</f>
        <v>19453561</v>
      </c>
      <c r="AC2965" s="24" t="str">
        <f>VLOOKUP(B2965,regions!$A$2:$B$54,2,0)</f>
        <v>Northeast</v>
      </c>
      <c r="AD2965" s="24" t="str">
        <f>VLOOKUP(B2965,population!$B$2:$C$54,2,0)</f>
        <v> New York</v>
      </c>
      <c r="AE2965" s="24">
        <f>IFERROR(VLOOKUP(AD2965,'pop density'!$A$1:$B$51,2,0),"")</f>
        <v>419.3</v>
      </c>
      <c r="AF2965" s="24" t="str">
        <f t="shared" si="46"/>
        <v>00419.3- New York</v>
      </c>
    </row>
    <row r="2966" spans="1:32" x14ac:dyDescent="0.25">
      <c r="A2966">
        <v>20200329</v>
      </c>
      <c r="B2966" t="s">
        <v>3094</v>
      </c>
      <c r="C2966">
        <v>59513</v>
      </c>
      <c r="D2966">
        <v>112847</v>
      </c>
      <c r="F2966">
        <v>8503</v>
      </c>
      <c r="G2966">
        <v>12075</v>
      </c>
      <c r="H2966">
        <v>2037</v>
      </c>
      <c r="L2966">
        <v>3572</v>
      </c>
      <c r="M2966" t="s">
        <v>62</v>
      </c>
      <c r="N2966" s="1">
        <v>43919.386111111111</v>
      </c>
      <c r="O2966" t="s">
        <v>3120</v>
      </c>
      <c r="P2966" t="s">
        <v>76</v>
      </c>
      <c r="Q2966">
        <v>965</v>
      </c>
      <c r="R2966">
        <v>12075</v>
      </c>
      <c r="S2966">
        <v>172360</v>
      </c>
      <c r="T2966">
        <v>172360</v>
      </c>
      <c r="U2966">
        <v>172360</v>
      </c>
      <c r="V2966">
        <v>36</v>
      </c>
      <c r="W2966">
        <v>237</v>
      </c>
      <c r="X2966">
        <v>2021</v>
      </c>
      <c r="Y2966">
        <v>9231</v>
      </c>
      <c r="Z2966">
        <v>7195</v>
      </c>
      <c r="AA2966">
        <v>16426</v>
      </c>
      <c r="AB2966" s="24">
        <f>VLOOKUP(B2966,population!$B$2:$D$54,3,0)</f>
        <v>19453561</v>
      </c>
      <c r="AC2966" s="24" t="str">
        <f>VLOOKUP(B2966,regions!$A$2:$B$54,2,0)</f>
        <v>Northeast</v>
      </c>
      <c r="AD2966" s="24" t="str">
        <f>VLOOKUP(B2966,population!$B$2:$C$54,2,0)</f>
        <v> New York</v>
      </c>
      <c r="AE2966" s="24">
        <f>IFERROR(VLOOKUP(AD2966,'pop density'!$A$1:$B$51,2,0),"")</f>
        <v>419.3</v>
      </c>
      <c r="AF2966" s="24" t="str">
        <f t="shared" si="46"/>
        <v>00419.3- New York</v>
      </c>
    </row>
    <row r="2967" spans="1:32" x14ac:dyDescent="0.25">
      <c r="A2967">
        <v>20200330</v>
      </c>
      <c r="B2967" t="s">
        <v>3094</v>
      </c>
      <c r="C2967">
        <v>66497</v>
      </c>
      <c r="D2967">
        <v>119971</v>
      </c>
      <c r="F2967">
        <v>9517</v>
      </c>
      <c r="G2967">
        <v>13721</v>
      </c>
      <c r="H2967">
        <v>2352</v>
      </c>
      <c r="L2967">
        <v>4204</v>
      </c>
      <c r="M2967" t="s">
        <v>62</v>
      </c>
      <c r="N2967" s="1">
        <v>43919.386111111111</v>
      </c>
      <c r="O2967" t="s">
        <v>3121</v>
      </c>
      <c r="P2967" t="s">
        <v>78</v>
      </c>
      <c r="Q2967">
        <v>1218</v>
      </c>
      <c r="R2967">
        <v>13721</v>
      </c>
      <c r="S2967">
        <v>186468</v>
      </c>
      <c r="T2967">
        <v>186468</v>
      </c>
      <c r="U2967">
        <v>186468</v>
      </c>
      <c r="V2967">
        <v>36</v>
      </c>
      <c r="W2967">
        <v>253</v>
      </c>
      <c r="X2967">
        <v>1646</v>
      </c>
      <c r="Y2967">
        <v>7124</v>
      </c>
      <c r="Z2967">
        <v>6984</v>
      </c>
      <c r="AA2967">
        <v>14108</v>
      </c>
      <c r="AB2967" s="24">
        <f>VLOOKUP(B2967,population!$B$2:$D$54,3,0)</f>
        <v>19453561</v>
      </c>
      <c r="AC2967" s="24" t="str">
        <f>VLOOKUP(B2967,regions!$A$2:$B$54,2,0)</f>
        <v>Northeast</v>
      </c>
      <c r="AD2967" s="24" t="str">
        <f>VLOOKUP(B2967,population!$B$2:$C$54,2,0)</f>
        <v> New York</v>
      </c>
      <c r="AE2967" s="24">
        <f>IFERROR(VLOOKUP(AD2967,'pop density'!$A$1:$B$51,2,0),"")</f>
        <v>419.3</v>
      </c>
      <c r="AF2967" s="24" t="str">
        <f t="shared" si="46"/>
        <v>00419.3- New York</v>
      </c>
    </row>
    <row r="2968" spans="1:32" x14ac:dyDescent="0.25">
      <c r="A2968">
        <v>20200331</v>
      </c>
      <c r="B2968" t="s">
        <v>3094</v>
      </c>
      <c r="C2968">
        <v>75795</v>
      </c>
      <c r="D2968">
        <v>129391</v>
      </c>
      <c r="F2968">
        <v>10929</v>
      </c>
      <c r="G2968">
        <v>15904</v>
      </c>
      <c r="H2968">
        <v>2710</v>
      </c>
      <c r="L2968">
        <v>4975</v>
      </c>
      <c r="M2968" t="s">
        <v>62</v>
      </c>
      <c r="N2968" s="1">
        <v>43919.386111111111</v>
      </c>
      <c r="O2968" t="s">
        <v>3122</v>
      </c>
      <c r="P2968" t="s">
        <v>80</v>
      </c>
      <c r="Q2968">
        <v>1550</v>
      </c>
      <c r="R2968">
        <v>15904</v>
      </c>
      <c r="S2968">
        <v>205186</v>
      </c>
      <c r="T2968">
        <v>205186</v>
      </c>
      <c r="U2968">
        <v>205186</v>
      </c>
      <c r="V2968">
        <v>36</v>
      </c>
      <c r="W2968">
        <v>332</v>
      </c>
      <c r="X2968">
        <v>2183</v>
      </c>
      <c r="Y2968">
        <v>9420</v>
      </c>
      <c r="Z2968">
        <v>9298</v>
      </c>
      <c r="AA2968">
        <v>18718</v>
      </c>
      <c r="AB2968" s="24">
        <f>VLOOKUP(B2968,population!$B$2:$D$54,3,0)</f>
        <v>19453561</v>
      </c>
      <c r="AC2968" s="24" t="str">
        <f>VLOOKUP(B2968,regions!$A$2:$B$54,2,0)</f>
        <v>Northeast</v>
      </c>
      <c r="AD2968" s="24" t="str">
        <f>VLOOKUP(B2968,population!$B$2:$C$54,2,0)</f>
        <v> New York</v>
      </c>
      <c r="AE2968" s="24">
        <f>IFERROR(VLOOKUP(AD2968,'pop density'!$A$1:$B$51,2,0),"")</f>
        <v>419.3</v>
      </c>
      <c r="AF2968" s="24" t="str">
        <f t="shared" si="46"/>
        <v>00419.3- New York</v>
      </c>
    </row>
    <row r="2969" spans="1:32" x14ac:dyDescent="0.25">
      <c r="A2969">
        <v>20200401</v>
      </c>
      <c r="B2969" t="s">
        <v>3094</v>
      </c>
      <c r="C2969">
        <v>83712</v>
      </c>
      <c r="D2969">
        <v>137168</v>
      </c>
      <c r="F2969">
        <v>12226</v>
      </c>
      <c r="G2969">
        <v>18368</v>
      </c>
      <c r="H2969">
        <v>3022</v>
      </c>
      <c r="L2969">
        <v>6142</v>
      </c>
      <c r="M2969" t="s">
        <v>62</v>
      </c>
      <c r="N2969" s="1">
        <v>43922.5</v>
      </c>
      <c r="O2969" t="s">
        <v>3123</v>
      </c>
      <c r="P2969" t="s">
        <v>82</v>
      </c>
      <c r="Q2969">
        <v>1941</v>
      </c>
      <c r="R2969">
        <v>18368</v>
      </c>
      <c r="S2969">
        <v>220880</v>
      </c>
      <c r="T2969">
        <v>220880</v>
      </c>
      <c r="U2969">
        <v>220880</v>
      </c>
      <c r="V2969">
        <v>36</v>
      </c>
      <c r="W2969">
        <v>391</v>
      </c>
      <c r="X2969">
        <v>2464</v>
      </c>
      <c r="Y2969">
        <v>7777</v>
      </c>
      <c r="Z2969">
        <v>7917</v>
      </c>
      <c r="AA2969">
        <v>15694</v>
      </c>
      <c r="AB2969" s="24">
        <f>VLOOKUP(B2969,population!$B$2:$D$54,3,0)</f>
        <v>19453561</v>
      </c>
      <c r="AC2969" s="24" t="str">
        <f>VLOOKUP(B2969,regions!$A$2:$B$54,2,0)</f>
        <v>Northeast</v>
      </c>
      <c r="AD2969" s="24" t="str">
        <f>VLOOKUP(B2969,population!$B$2:$C$54,2,0)</f>
        <v> New York</v>
      </c>
      <c r="AE2969" s="24">
        <f>IFERROR(VLOOKUP(AD2969,'pop density'!$A$1:$B$51,2,0),"")</f>
        <v>419.3</v>
      </c>
      <c r="AF2969" s="24" t="str">
        <f t="shared" si="46"/>
        <v>00419.3- New York</v>
      </c>
    </row>
    <row r="2970" spans="1:32" x14ac:dyDescent="0.25">
      <c r="A2970">
        <v>20200402</v>
      </c>
      <c r="B2970" t="s">
        <v>3094</v>
      </c>
      <c r="C2970">
        <v>92381</v>
      </c>
      <c r="D2970">
        <v>146584</v>
      </c>
      <c r="F2970">
        <v>13383</v>
      </c>
      <c r="G2970">
        <v>20817</v>
      </c>
      <c r="H2970">
        <v>3396</v>
      </c>
      <c r="L2970">
        <v>7434</v>
      </c>
      <c r="M2970" t="s">
        <v>62</v>
      </c>
      <c r="N2970" s="1">
        <v>43923.489583333336</v>
      </c>
      <c r="O2970" t="s">
        <v>3124</v>
      </c>
      <c r="P2970" t="s">
        <v>84</v>
      </c>
      <c r="Q2970">
        <v>2373</v>
      </c>
      <c r="R2970">
        <v>20817</v>
      </c>
      <c r="S2970">
        <v>238965</v>
      </c>
      <c r="T2970">
        <v>238965</v>
      </c>
      <c r="U2970">
        <v>238965</v>
      </c>
      <c r="V2970">
        <v>36</v>
      </c>
      <c r="W2970">
        <v>432</v>
      </c>
      <c r="X2970">
        <v>2449</v>
      </c>
      <c r="Y2970">
        <v>9416</v>
      </c>
      <c r="Z2970">
        <v>8669</v>
      </c>
      <c r="AA2970">
        <v>18085</v>
      </c>
      <c r="AB2970" s="24">
        <f>VLOOKUP(B2970,population!$B$2:$D$54,3,0)</f>
        <v>19453561</v>
      </c>
      <c r="AC2970" s="24" t="str">
        <f>VLOOKUP(B2970,regions!$A$2:$B$54,2,0)</f>
        <v>Northeast</v>
      </c>
      <c r="AD2970" s="24" t="str">
        <f>VLOOKUP(B2970,population!$B$2:$C$54,2,0)</f>
        <v> New York</v>
      </c>
      <c r="AE2970" s="24">
        <f>IFERROR(VLOOKUP(AD2970,'pop density'!$A$1:$B$51,2,0),"")</f>
        <v>419.3</v>
      </c>
      <c r="AF2970" s="24" t="str">
        <f t="shared" si="46"/>
        <v>00419.3- New York</v>
      </c>
    </row>
    <row r="2971" spans="1:32" x14ac:dyDescent="0.25">
      <c r="A2971">
        <v>20200403</v>
      </c>
      <c r="B2971" t="s">
        <v>3094</v>
      </c>
      <c r="C2971">
        <v>102863</v>
      </c>
      <c r="D2971">
        <v>157657</v>
      </c>
      <c r="F2971">
        <v>14810</v>
      </c>
      <c r="G2971">
        <v>23696</v>
      </c>
      <c r="H2971">
        <v>3731</v>
      </c>
      <c r="L2971">
        <v>8886</v>
      </c>
      <c r="M2971" t="s">
        <v>62</v>
      </c>
      <c r="N2971" s="1">
        <v>43924.458333333336</v>
      </c>
      <c r="O2971" t="s">
        <v>3125</v>
      </c>
      <c r="P2971" t="s">
        <v>86</v>
      </c>
      <c r="Q2971">
        <v>2935</v>
      </c>
      <c r="R2971">
        <v>23696</v>
      </c>
      <c r="S2971">
        <v>260520</v>
      </c>
      <c r="T2971">
        <v>260520</v>
      </c>
      <c r="U2971">
        <v>260520</v>
      </c>
      <c r="V2971">
        <v>36</v>
      </c>
      <c r="W2971">
        <v>562</v>
      </c>
      <c r="X2971">
        <v>2879</v>
      </c>
      <c r="Y2971">
        <v>11073</v>
      </c>
      <c r="Z2971">
        <v>10482</v>
      </c>
      <c r="AA2971">
        <v>21555</v>
      </c>
      <c r="AB2971" s="24">
        <f>VLOOKUP(B2971,population!$B$2:$D$54,3,0)</f>
        <v>19453561</v>
      </c>
      <c r="AC2971" s="24" t="str">
        <f>VLOOKUP(B2971,regions!$A$2:$B$54,2,0)</f>
        <v>Northeast</v>
      </c>
      <c r="AD2971" s="24" t="str">
        <f>VLOOKUP(B2971,population!$B$2:$C$54,2,0)</f>
        <v> New York</v>
      </c>
      <c r="AE2971" s="24">
        <f>IFERROR(VLOOKUP(AD2971,'pop density'!$A$1:$B$51,2,0),"")</f>
        <v>419.3</v>
      </c>
      <c r="AF2971" s="24" t="str">
        <f t="shared" si="46"/>
        <v>00419.3- New York</v>
      </c>
    </row>
    <row r="2972" spans="1:32" x14ac:dyDescent="0.25">
      <c r="A2972">
        <v>20200404</v>
      </c>
      <c r="B2972" t="s">
        <v>3094</v>
      </c>
      <c r="C2972">
        <v>113704</v>
      </c>
      <c r="D2972">
        <v>169917</v>
      </c>
      <c r="F2972">
        <v>15905</v>
      </c>
      <c r="G2972">
        <v>26383</v>
      </c>
      <c r="H2972">
        <v>4126</v>
      </c>
      <c r="L2972">
        <v>10478</v>
      </c>
      <c r="M2972" t="s">
        <v>62</v>
      </c>
      <c r="N2972" s="1">
        <v>43924.458333333336</v>
      </c>
      <c r="O2972" t="s">
        <v>3126</v>
      </c>
      <c r="P2972" t="s">
        <v>88</v>
      </c>
      <c r="Q2972">
        <v>3565</v>
      </c>
      <c r="R2972">
        <v>26383</v>
      </c>
      <c r="S2972">
        <v>283621</v>
      </c>
      <c r="T2972">
        <v>283621</v>
      </c>
      <c r="U2972">
        <v>283621</v>
      </c>
      <c r="V2972">
        <v>36</v>
      </c>
      <c r="W2972">
        <v>630</v>
      </c>
      <c r="X2972">
        <v>2687</v>
      </c>
      <c r="Y2972">
        <v>12260</v>
      </c>
      <c r="Z2972">
        <v>10841</v>
      </c>
      <c r="AA2972">
        <v>23101</v>
      </c>
      <c r="AB2972" s="24">
        <f>VLOOKUP(B2972,population!$B$2:$D$54,3,0)</f>
        <v>19453561</v>
      </c>
      <c r="AC2972" s="24" t="str">
        <f>VLOOKUP(B2972,regions!$A$2:$B$54,2,0)</f>
        <v>Northeast</v>
      </c>
      <c r="AD2972" s="24" t="str">
        <f>VLOOKUP(B2972,population!$B$2:$C$54,2,0)</f>
        <v> New York</v>
      </c>
      <c r="AE2972" s="24">
        <f>IFERROR(VLOOKUP(AD2972,'pop density'!$A$1:$B$51,2,0),"")</f>
        <v>419.3</v>
      </c>
      <c r="AF2972" s="24" t="str">
        <f t="shared" si="46"/>
        <v>00419.3- New York</v>
      </c>
    </row>
    <row r="2973" spans="1:32" x14ac:dyDescent="0.25">
      <c r="A2973">
        <v>20200405</v>
      </c>
      <c r="B2973" t="s">
        <v>3094</v>
      </c>
      <c r="C2973">
        <v>122031</v>
      </c>
      <c r="D2973">
        <v>180249</v>
      </c>
      <c r="F2973">
        <v>16479</v>
      </c>
      <c r="G2973">
        <v>28092</v>
      </c>
      <c r="H2973">
        <v>4376</v>
      </c>
      <c r="L2973">
        <v>12187</v>
      </c>
      <c r="M2973" t="s">
        <v>62</v>
      </c>
      <c r="N2973" s="1">
        <v>43925</v>
      </c>
      <c r="O2973" t="s">
        <v>3127</v>
      </c>
      <c r="P2973" t="s">
        <v>90</v>
      </c>
      <c r="Q2973">
        <v>4159</v>
      </c>
      <c r="R2973">
        <v>28092</v>
      </c>
      <c r="S2973">
        <v>302280</v>
      </c>
      <c r="T2973">
        <v>302280</v>
      </c>
      <c r="U2973">
        <v>302280</v>
      </c>
      <c r="V2973">
        <v>36</v>
      </c>
      <c r="W2973">
        <v>594</v>
      </c>
      <c r="X2973">
        <v>1709</v>
      </c>
      <c r="Y2973">
        <v>10332</v>
      </c>
      <c r="Z2973">
        <v>8327</v>
      </c>
      <c r="AA2973">
        <v>18659</v>
      </c>
      <c r="AB2973" s="24">
        <f>VLOOKUP(B2973,population!$B$2:$D$54,3,0)</f>
        <v>19453561</v>
      </c>
      <c r="AC2973" s="24" t="str">
        <f>VLOOKUP(B2973,regions!$A$2:$B$54,2,0)</f>
        <v>Northeast</v>
      </c>
      <c r="AD2973" s="24" t="str">
        <f>VLOOKUP(B2973,population!$B$2:$C$54,2,0)</f>
        <v> New York</v>
      </c>
      <c r="AE2973" s="24">
        <f>IFERROR(VLOOKUP(AD2973,'pop density'!$A$1:$B$51,2,0),"")</f>
        <v>419.3</v>
      </c>
      <c r="AF2973" s="24" t="str">
        <f t="shared" si="46"/>
        <v>00419.3- New York</v>
      </c>
    </row>
    <row r="2974" spans="1:32" x14ac:dyDescent="0.25">
      <c r="A2974">
        <v>20200406</v>
      </c>
      <c r="B2974" t="s">
        <v>3094</v>
      </c>
      <c r="C2974">
        <v>130689</v>
      </c>
      <c r="D2974">
        <v>190122</v>
      </c>
      <c r="F2974">
        <v>16837</v>
      </c>
      <c r="G2974">
        <v>30203</v>
      </c>
      <c r="H2974">
        <v>4504</v>
      </c>
      <c r="L2974">
        <v>13366</v>
      </c>
      <c r="M2974" t="s">
        <v>62</v>
      </c>
      <c r="N2974" s="1">
        <v>43927</v>
      </c>
      <c r="O2974" t="s">
        <v>3128</v>
      </c>
      <c r="P2974" t="s">
        <v>92</v>
      </c>
      <c r="Q2974">
        <v>4758</v>
      </c>
      <c r="R2974">
        <v>30203</v>
      </c>
      <c r="S2974">
        <v>320811</v>
      </c>
      <c r="T2974">
        <v>320811</v>
      </c>
      <c r="U2974">
        <v>320811</v>
      </c>
      <c r="V2974">
        <v>36</v>
      </c>
      <c r="W2974">
        <v>599</v>
      </c>
      <c r="X2974">
        <v>2111</v>
      </c>
      <c r="Y2974">
        <v>9873</v>
      </c>
      <c r="Z2974">
        <v>8658</v>
      </c>
      <c r="AA2974">
        <v>18531</v>
      </c>
      <c r="AB2974" s="24">
        <f>VLOOKUP(B2974,population!$B$2:$D$54,3,0)</f>
        <v>19453561</v>
      </c>
      <c r="AC2974" s="24" t="str">
        <f>VLOOKUP(B2974,regions!$A$2:$B$54,2,0)</f>
        <v>Northeast</v>
      </c>
      <c r="AD2974" s="24" t="str">
        <f>VLOOKUP(B2974,population!$B$2:$C$54,2,0)</f>
        <v> New York</v>
      </c>
      <c r="AE2974" s="24">
        <f>IFERROR(VLOOKUP(AD2974,'pop density'!$A$1:$B$51,2,0),"")</f>
        <v>419.3</v>
      </c>
      <c r="AF2974" s="24" t="str">
        <f t="shared" si="46"/>
        <v>00419.3- New York</v>
      </c>
    </row>
    <row r="2975" spans="1:32" x14ac:dyDescent="0.25">
      <c r="A2975">
        <v>20200407</v>
      </c>
      <c r="B2975" t="s">
        <v>3094</v>
      </c>
      <c r="C2975">
        <v>138863</v>
      </c>
      <c r="D2975">
        <v>201195</v>
      </c>
      <c r="F2975">
        <v>17493</v>
      </c>
      <c r="G2975">
        <v>32083</v>
      </c>
      <c r="H2975">
        <v>4593</v>
      </c>
      <c r="L2975">
        <v>14590</v>
      </c>
      <c r="M2975" t="s">
        <v>62</v>
      </c>
      <c r="N2975" s="1">
        <v>43927</v>
      </c>
      <c r="O2975" t="s">
        <v>3129</v>
      </c>
      <c r="P2975" t="s">
        <v>94</v>
      </c>
      <c r="Q2975">
        <v>5489</v>
      </c>
      <c r="R2975">
        <v>32083</v>
      </c>
      <c r="S2975">
        <v>340058</v>
      </c>
      <c r="T2975">
        <v>340058</v>
      </c>
      <c r="U2975">
        <v>340058</v>
      </c>
      <c r="V2975">
        <v>36</v>
      </c>
      <c r="W2975">
        <v>731</v>
      </c>
      <c r="X2975">
        <v>1880</v>
      </c>
      <c r="Y2975">
        <v>11073</v>
      </c>
      <c r="Z2975">
        <v>8174</v>
      </c>
      <c r="AA2975">
        <v>19247</v>
      </c>
      <c r="AB2975" s="24">
        <f>VLOOKUP(B2975,population!$B$2:$D$54,3,0)</f>
        <v>19453561</v>
      </c>
      <c r="AC2975" s="24" t="str">
        <f>VLOOKUP(B2975,regions!$A$2:$B$54,2,0)</f>
        <v>Northeast</v>
      </c>
      <c r="AD2975" s="24" t="str">
        <f>VLOOKUP(B2975,population!$B$2:$C$54,2,0)</f>
        <v> New York</v>
      </c>
      <c r="AE2975" s="24">
        <f>IFERROR(VLOOKUP(AD2975,'pop density'!$A$1:$B$51,2,0),"")</f>
        <v>419.3</v>
      </c>
      <c r="AF2975" s="24" t="str">
        <f t="shared" si="46"/>
        <v>00419.3- New York</v>
      </c>
    </row>
    <row r="2976" spans="1:32" x14ac:dyDescent="0.25">
      <c r="A2976">
        <v>20200408</v>
      </c>
      <c r="B2976" t="s">
        <v>3094</v>
      </c>
      <c r="C2976">
        <v>149316</v>
      </c>
      <c r="D2976">
        <v>215837</v>
      </c>
      <c r="F2976">
        <v>18079</v>
      </c>
      <c r="G2976">
        <v>34432</v>
      </c>
      <c r="H2976">
        <v>4593</v>
      </c>
      <c r="L2976">
        <v>16353</v>
      </c>
      <c r="M2976" t="s">
        <v>62</v>
      </c>
      <c r="N2976" s="1">
        <v>43928</v>
      </c>
      <c r="O2976" t="s">
        <v>3130</v>
      </c>
      <c r="P2976" t="s">
        <v>96</v>
      </c>
      <c r="Q2976">
        <v>6268</v>
      </c>
      <c r="R2976">
        <v>34432</v>
      </c>
      <c r="S2976">
        <v>365153</v>
      </c>
      <c r="T2976">
        <v>365153</v>
      </c>
      <c r="U2976">
        <v>365153</v>
      </c>
      <c r="V2976">
        <v>36</v>
      </c>
      <c r="W2976">
        <v>779</v>
      </c>
      <c r="X2976">
        <v>2349</v>
      </c>
      <c r="Y2976">
        <v>14642</v>
      </c>
      <c r="Z2976">
        <v>10453</v>
      </c>
      <c r="AA2976">
        <v>25095</v>
      </c>
      <c r="AB2976" s="24">
        <f>VLOOKUP(B2976,population!$B$2:$D$54,3,0)</f>
        <v>19453561</v>
      </c>
      <c r="AC2976" s="24" t="str">
        <f>VLOOKUP(B2976,regions!$A$2:$B$54,2,0)</f>
        <v>Northeast</v>
      </c>
      <c r="AD2976" s="24" t="str">
        <f>VLOOKUP(B2976,population!$B$2:$C$54,2,0)</f>
        <v> New York</v>
      </c>
      <c r="AE2976" s="24">
        <f>IFERROR(VLOOKUP(AD2976,'pop density'!$A$1:$B$51,2,0),"")</f>
        <v>419.3</v>
      </c>
      <c r="AF2976" s="24" t="str">
        <f t="shared" si="46"/>
        <v>00419.3- New York</v>
      </c>
    </row>
    <row r="2977" spans="1:32" x14ac:dyDescent="0.25">
      <c r="A2977">
        <v>20200409</v>
      </c>
      <c r="B2977" t="s">
        <v>3094</v>
      </c>
      <c r="C2977">
        <v>159937</v>
      </c>
      <c r="D2977">
        <v>231612</v>
      </c>
      <c r="F2977">
        <v>18279</v>
      </c>
      <c r="G2977">
        <v>36576</v>
      </c>
      <c r="H2977">
        <v>4925</v>
      </c>
      <c r="L2977">
        <v>18297</v>
      </c>
      <c r="M2977" t="s">
        <v>62</v>
      </c>
      <c r="N2977" s="1">
        <v>43930</v>
      </c>
      <c r="O2977" t="s">
        <v>3131</v>
      </c>
      <c r="P2977" t="s">
        <v>98</v>
      </c>
      <c r="Q2977">
        <v>7067</v>
      </c>
      <c r="R2977">
        <v>36576</v>
      </c>
      <c r="S2977">
        <v>391549</v>
      </c>
      <c r="T2977">
        <v>391549</v>
      </c>
      <c r="U2977">
        <v>391549</v>
      </c>
      <c r="V2977">
        <v>36</v>
      </c>
      <c r="W2977">
        <v>799</v>
      </c>
      <c r="X2977">
        <v>2144</v>
      </c>
      <c r="Y2977">
        <v>15775</v>
      </c>
      <c r="Z2977">
        <v>10621</v>
      </c>
      <c r="AA2977">
        <v>26396</v>
      </c>
      <c r="AB2977" s="24">
        <f>VLOOKUP(B2977,population!$B$2:$D$54,3,0)</f>
        <v>19453561</v>
      </c>
      <c r="AC2977" s="24" t="str">
        <f>VLOOKUP(B2977,regions!$A$2:$B$54,2,0)</f>
        <v>Northeast</v>
      </c>
      <c r="AD2977" s="24" t="str">
        <f>VLOOKUP(B2977,population!$B$2:$C$54,2,0)</f>
        <v> New York</v>
      </c>
      <c r="AE2977" s="24">
        <f>IFERROR(VLOOKUP(AD2977,'pop density'!$A$1:$B$51,2,0),"")</f>
        <v>419.3</v>
      </c>
      <c r="AF2977" s="24" t="str">
        <f t="shared" si="46"/>
        <v>00419.3- New York</v>
      </c>
    </row>
    <row r="2978" spans="1:32" x14ac:dyDescent="0.25">
      <c r="A2978">
        <v>20200410</v>
      </c>
      <c r="B2978" t="s">
        <v>3094</v>
      </c>
      <c r="C2978">
        <v>170512</v>
      </c>
      <c r="D2978">
        <v>247373</v>
      </c>
      <c r="F2978">
        <v>18569</v>
      </c>
      <c r="G2978">
        <v>38818</v>
      </c>
      <c r="H2978">
        <v>4908</v>
      </c>
      <c r="L2978">
        <v>20249</v>
      </c>
      <c r="M2978" t="s">
        <v>62</v>
      </c>
      <c r="N2978" s="1">
        <v>43931</v>
      </c>
      <c r="O2978" t="s">
        <v>3132</v>
      </c>
      <c r="P2978" t="s">
        <v>100</v>
      </c>
      <c r="Q2978">
        <v>7844</v>
      </c>
      <c r="R2978">
        <v>38818</v>
      </c>
      <c r="S2978">
        <v>417885</v>
      </c>
      <c r="T2978">
        <v>417885</v>
      </c>
      <c r="U2978">
        <v>417885</v>
      </c>
      <c r="V2978">
        <v>36</v>
      </c>
      <c r="W2978">
        <v>777</v>
      </c>
      <c r="X2978">
        <v>2242</v>
      </c>
      <c r="Y2978">
        <v>15761</v>
      </c>
      <c r="Z2978">
        <v>10575</v>
      </c>
      <c r="AA2978">
        <v>26336</v>
      </c>
      <c r="AB2978" s="24">
        <f>VLOOKUP(B2978,population!$B$2:$D$54,3,0)</f>
        <v>19453561</v>
      </c>
      <c r="AC2978" s="24" t="str">
        <f>VLOOKUP(B2978,regions!$A$2:$B$54,2,0)</f>
        <v>Northeast</v>
      </c>
      <c r="AD2978" s="24" t="str">
        <f>VLOOKUP(B2978,population!$B$2:$C$54,2,0)</f>
        <v> New York</v>
      </c>
      <c r="AE2978" s="24">
        <f>IFERROR(VLOOKUP(AD2978,'pop density'!$A$1:$B$51,2,0),"")</f>
        <v>419.3</v>
      </c>
      <c r="AF2978" s="24" t="str">
        <f t="shared" si="46"/>
        <v>00419.3- New York</v>
      </c>
    </row>
    <row r="2979" spans="1:32" x14ac:dyDescent="0.25">
      <c r="A2979">
        <v>20200411</v>
      </c>
      <c r="B2979" t="s">
        <v>3094</v>
      </c>
      <c r="C2979">
        <v>180458</v>
      </c>
      <c r="D2979">
        <v>260522</v>
      </c>
      <c r="F2979">
        <v>18654</v>
      </c>
      <c r="G2979">
        <v>40679</v>
      </c>
      <c r="H2979">
        <v>5009</v>
      </c>
      <c r="L2979">
        <v>22025</v>
      </c>
      <c r="M2979" t="s">
        <v>62</v>
      </c>
      <c r="N2979" s="1">
        <v>43932</v>
      </c>
      <c r="O2979" t="s">
        <v>3133</v>
      </c>
      <c r="P2979" t="s">
        <v>102</v>
      </c>
      <c r="Q2979">
        <v>8627</v>
      </c>
      <c r="R2979">
        <v>40679</v>
      </c>
      <c r="S2979">
        <v>440980</v>
      </c>
      <c r="T2979">
        <v>440980</v>
      </c>
      <c r="U2979">
        <v>440980</v>
      </c>
      <c r="V2979">
        <v>36</v>
      </c>
      <c r="W2979">
        <v>783</v>
      </c>
      <c r="X2979">
        <v>1861</v>
      </c>
      <c r="Y2979">
        <v>13149</v>
      </c>
      <c r="Z2979">
        <v>9946</v>
      </c>
      <c r="AA2979">
        <v>23095</v>
      </c>
      <c r="AB2979" s="24">
        <f>VLOOKUP(B2979,population!$B$2:$D$54,3,0)</f>
        <v>19453561</v>
      </c>
      <c r="AC2979" s="24" t="str">
        <f>VLOOKUP(B2979,regions!$A$2:$B$54,2,0)</f>
        <v>Northeast</v>
      </c>
      <c r="AD2979" s="24" t="str">
        <f>VLOOKUP(B2979,population!$B$2:$C$54,2,0)</f>
        <v> New York</v>
      </c>
      <c r="AE2979" s="24">
        <f>IFERROR(VLOOKUP(AD2979,'pop density'!$A$1:$B$51,2,0),"")</f>
        <v>419.3</v>
      </c>
      <c r="AF2979" s="24" t="str">
        <f t="shared" si="46"/>
        <v>00419.3- New York</v>
      </c>
    </row>
    <row r="2980" spans="1:32" x14ac:dyDescent="0.25">
      <c r="A2980">
        <v>20200412</v>
      </c>
      <c r="B2980" t="s">
        <v>3094</v>
      </c>
      <c r="C2980">
        <v>188694</v>
      </c>
      <c r="D2980">
        <v>272907</v>
      </c>
      <c r="F2980">
        <v>18707</v>
      </c>
      <c r="G2980">
        <v>42594</v>
      </c>
      <c r="H2980">
        <v>5198</v>
      </c>
      <c r="L2980">
        <v>23887</v>
      </c>
      <c r="M2980" t="s">
        <v>62</v>
      </c>
      <c r="N2980" s="1">
        <v>43933</v>
      </c>
      <c r="O2980" t="s">
        <v>3134</v>
      </c>
      <c r="P2980" t="s">
        <v>104</v>
      </c>
      <c r="Q2980">
        <v>9385</v>
      </c>
      <c r="R2980">
        <v>42594</v>
      </c>
      <c r="S2980">
        <v>461601</v>
      </c>
      <c r="T2980">
        <v>461601</v>
      </c>
      <c r="U2980">
        <v>461601</v>
      </c>
      <c r="V2980">
        <v>36</v>
      </c>
      <c r="W2980">
        <v>758</v>
      </c>
      <c r="X2980">
        <v>1915</v>
      </c>
      <c r="Y2980">
        <v>12385</v>
      </c>
      <c r="Z2980">
        <v>8236</v>
      </c>
      <c r="AA2980">
        <v>20621</v>
      </c>
      <c r="AB2980" s="24">
        <f>VLOOKUP(B2980,population!$B$2:$D$54,3,0)</f>
        <v>19453561</v>
      </c>
      <c r="AC2980" s="24" t="str">
        <f>VLOOKUP(B2980,regions!$A$2:$B$54,2,0)</f>
        <v>Northeast</v>
      </c>
      <c r="AD2980" s="24" t="str">
        <f>VLOOKUP(B2980,population!$B$2:$C$54,2,0)</f>
        <v> New York</v>
      </c>
      <c r="AE2980" s="24">
        <f>IFERROR(VLOOKUP(AD2980,'pop density'!$A$1:$B$51,2,0),"")</f>
        <v>419.3</v>
      </c>
      <c r="AF2980" s="24" t="str">
        <f t="shared" si="46"/>
        <v>00419.3- New York</v>
      </c>
    </row>
    <row r="2981" spans="1:32" x14ac:dyDescent="0.25">
      <c r="A2981">
        <v>20200413</v>
      </c>
      <c r="B2981" t="s">
        <v>3094</v>
      </c>
      <c r="C2981">
        <v>195031</v>
      </c>
      <c r="D2981">
        <v>283326</v>
      </c>
      <c r="F2981">
        <v>18825</v>
      </c>
      <c r="G2981">
        <v>42637</v>
      </c>
      <c r="H2981">
        <v>5156</v>
      </c>
      <c r="L2981">
        <v>23887</v>
      </c>
      <c r="M2981" t="s">
        <v>62</v>
      </c>
      <c r="N2981" s="1">
        <v>43934</v>
      </c>
      <c r="O2981" t="s">
        <v>3135</v>
      </c>
      <c r="P2981" t="s">
        <v>106</v>
      </c>
      <c r="Q2981">
        <v>10056</v>
      </c>
      <c r="R2981">
        <v>42637</v>
      </c>
      <c r="S2981">
        <v>478357</v>
      </c>
      <c r="T2981">
        <v>478357</v>
      </c>
      <c r="U2981">
        <v>478357</v>
      </c>
      <c r="V2981">
        <v>36</v>
      </c>
      <c r="W2981">
        <v>671</v>
      </c>
      <c r="X2981">
        <v>43</v>
      </c>
      <c r="Y2981">
        <v>10419</v>
      </c>
      <c r="Z2981">
        <v>6337</v>
      </c>
      <c r="AA2981">
        <v>16756</v>
      </c>
      <c r="AB2981" s="24">
        <f>VLOOKUP(B2981,population!$B$2:$D$54,3,0)</f>
        <v>19453561</v>
      </c>
      <c r="AC2981" s="24" t="str">
        <f>VLOOKUP(B2981,regions!$A$2:$B$54,2,0)</f>
        <v>Northeast</v>
      </c>
      <c r="AD2981" s="24" t="str">
        <f>VLOOKUP(B2981,population!$B$2:$C$54,2,0)</f>
        <v> New York</v>
      </c>
      <c r="AE2981" s="24">
        <f>IFERROR(VLOOKUP(AD2981,'pop density'!$A$1:$B$51,2,0),"")</f>
        <v>419.3</v>
      </c>
      <c r="AF2981" s="24" t="str">
        <f t="shared" si="46"/>
        <v>00419.3- New York</v>
      </c>
    </row>
    <row r="2982" spans="1:32" x14ac:dyDescent="0.25">
      <c r="A2982">
        <v>20200414</v>
      </c>
      <c r="B2982" t="s">
        <v>3094</v>
      </c>
      <c r="C2982">
        <v>202208</v>
      </c>
      <c r="D2982">
        <v>296935</v>
      </c>
      <c r="F2982">
        <v>18697</v>
      </c>
      <c r="G2982">
        <v>44286</v>
      </c>
      <c r="H2982">
        <v>5225</v>
      </c>
      <c r="L2982">
        <v>25589</v>
      </c>
      <c r="M2982" t="s">
        <v>62</v>
      </c>
      <c r="N2982" s="1">
        <v>43935</v>
      </c>
      <c r="O2982" t="s">
        <v>3136</v>
      </c>
      <c r="P2982" t="s">
        <v>108</v>
      </c>
      <c r="Q2982">
        <v>10834</v>
      </c>
      <c r="R2982">
        <v>44286</v>
      </c>
      <c r="S2982">
        <v>499143</v>
      </c>
      <c r="T2982">
        <v>499143</v>
      </c>
      <c r="U2982">
        <v>499143</v>
      </c>
      <c r="V2982">
        <v>36</v>
      </c>
      <c r="W2982">
        <v>778</v>
      </c>
      <c r="X2982">
        <v>1649</v>
      </c>
      <c r="Y2982">
        <v>13609</v>
      </c>
      <c r="Z2982">
        <v>7177</v>
      </c>
      <c r="AA2982">
        <v>20786</v>
      </c>
      <c r="AB2982" s="24">
        <f>VLOOKUP(B2982,population!$B$2:$D$54,3,0)</f>
        <v>19453561</v>
      </c>
      <c r="AC2982" s="24" t="str">
        <f>VLOOKUP(B2982,regions!$A$2:$B$54,2,0)</f>
        <v>Northeast</v>
      </c>
      <c r="AD2982" s="24" t="str">
        <f>VLOOKUP(B2982,population!$B$2:$C$54,2,0)</f>
        <v> New York</v>
      </c>
      <c r="AE2982" s="24">
        <f>IFERROR(VLOOKUP(AD2982,'pop density'!$A$1:$B$51,2,0),"")</f>
        <v>419.3</v>
      </c>
      <c r="AF2982" s="24" t="str">
        <f t="shared" si="46"/>
        <v>00419.3- New York</v>
      </c>
    </row>
    <row r="2983" spans="1:32" x14ac:dyDescent="0.25">
      <c r="A2983">
        <v>20200415</v>
      </c>
      <c r="B2983" t="s">
        <v>3094</v>
      </c>
      <c r="C2983">
        <v>213779</v>
      </c>
      <c r="D2983">
        <v>312233</v>
      </c>
      <c r="F2983">
        <v>18535</v>
      </c>
      <c r="G2983">
        <v>46539</v>
      </c>
      <c r="H2983">
        <v>5225</v>
      </c>
      <c r="L2983">
        <v>28004</v>
      </c>
      <c r="M2983" t="s">
        <v>62</v>
      </c>
      <c r="N2983" s="1">
        <v>43936</v>
      </c>
      <c r="O2983" t="s">
        <v>3137</v>
      </c>
      <c r="P2983" t="s">
        <v>110</v>
      </c>
      <c r="Q2983">
        <v>11586</v>
      </c>
      <c r="R2983">
        <v>46539</v>
      </c>
      <c r="S2983">
        <v>526012</v>
      </c>
      <c r="T2983">
        <v>526012</v>
      </c>
      <c r="U2983">
        <v>526012</v>
      </c>
      <c r="V2983">
        <v>36</v>
      </c>
      <c r="W2983">
        <v>752</v>
      </c>
      <c r="X2983">
        <v>2253</v>
      </c>
      <c r="Y2983">
        <v>15298</v>
      </c>
      <c r="Z2983">
        <v>11571</v>
      </c>
      <c r="AA2983">
        <v>26869</v>
      </c>
      <c r="AB2983" s="24">
        <f>VLOOKUP(B2983,population!$B$2:$D$54,3,0)</f>
        <v>19453561</v>
      </c>
      <c r="AC2983" s="24" t="str">
        <f>VLOOKUP(B2983,regions!$A$2:$B$54,2,0)</f>
        <v>Northeast</v>
      </c>
      <c r="AD2983" s="24" t="str">
        <f>VLOOKUP(B2983,population!$B$2:$C$54,2,0)</f>
        <v> New York</v>
      </c>
      <c r="AE2983" s="24">
        <f>IFERROR(VLOOKUP(AD2983,'pop density'!$A$1:$B$51,2,0),"")</f>
        <v>419.3</v>
      </c>
      <c r="AF2983" s="24" t="str">
        <f t="shared" si="46"/>
        <v>00419.3- New York</v>
      </c>
    </row>
    <row r="2984" spans="1:32" x14ac:dyDescent="0.25">
      <c r="A2984">
        <v>20200416</v>
      </c>
      <c r="B2984" t="s">
        <v>3094</v>
      </c>
      <c r="C2984">
        <v>222284</v>
      </c>
      <c r="D2984">
        <v>328295</v>
      </c>
      <c r="F2984">
        <v>17735</v>
      </c>
      <c r="G2984">
        <v>48535</v>
      </c>
      <c r="H2984">
        <v>5091</v>
      </c>
      <c r="L2984">
        <v>30800</v>
      </c>
      <c r="M2984" t="s">
        <v>62</v>
      </c>
      <c r="N2984" s="1">
        <v>43937</v>
      </c>
      <c r="O2984" t="s">
        <v>3138</v>
      </c>
      <c r="P2984" t="s">
        <v>112</v>
      </c>
      <c r="Q2984">
        <v>12192</v>
      </c>
      <c r="R2984">
        <v>48535</v>
      </c>
      <c r="S2984">
        <v>550579</v>
      </c>
      <c r="T2984">
        <v>550579</v>
      </c>
      <c r="U2984">
        <v>550579</v>
      </c>
      <c r="V2984">
        <v>36</v>
      </c>
      <c r="W2984">
        <v>606</v>
      </c>
      <c r="X2984">
        <v>1996</v>
      </c>
      <c r="Y2984">
        <v>16062</v>
      </c>
      <c r="Z2984">
        <v>8505</v>
      </c>
      <c r="AA2984">
        <v>24567</v>
      </c>
      <c r="AB2984" s="24">
        <f>VLOOKUP(B2984,population!$B$2:$D$54,3,0)</f>
        <v>19453561</v>
      </c>
      <c r="AC2984" s="24" t="str">
        <f>VLOOKUP(B2984,regions!$A$2:$B$54,2,0)</f>
        <v>Northeast</v>
      </c>
      <c r="AD2984" s="24" t="str">
        <f>VLOOKUP(B2984,population!$B$2:$C$54,2,0)</f>
        <v> New York</v>
      </c>
      <c r="AE2984" s="24">
        <f>IFERROR(VLOOKUP(AD2984,'pop density'!$A$1:$B$51,2,0),"")</f>
        <v>419.3</v>
      </c>
      <c r="AF2984" s="24" t="str">
        <f t="shared" si="46"/>
        <v>00419.3- New York</v>
      </c>
    </row>
    <row r="2985" spans="1:32" x14ac:dyDescent="0.25">
      <c r="A2985">
        <v>20200417</v>
      </c>
      <c r="B2985" t="s">
        <v>3094</v>
      </c>
      <c r="C2985">
        <v>229642</v>
      </c>
      <c r="D2985">
        <v>343581</v>
      </c>
      <c r="F2985">
        <v>17116</v>
      </c>
      <c r="G2985">
        <v>50508</v>
      </c>
      <c r="H2985">
        <v>5059</v>
      </c>
      <c r="L2985">
        <v>33392</v>
      </c>
      <c r="M2985" t="s">
        <v>62</v>
      </c>
      <c r="N2985" s="1">
        <v>43938.583333333336</v>
      </c>
      <c r="O2985" t="s">
        <v>3139</v>
      </c>
      <c r="P2985" t="s">
        <v>114</v>
      </c>
      <c r="Q2985">
        <v>12822</v>
      </c>
      <c r="R2985">
        <v>50508</v>
      </c>
      <c r="S2985">
        <v>573223</v>
      </c>
      <c r="T2985">
        <v>573223</v>
      </c>
      <c r="U2985">
        <v>573223</v>
      </c>
      <c r="V2985">
        <v>36</v>
      </c>
      <c r="W2985">
        <v>630</v>
      </c>
      <c r="X2985">
        <v>1973</v>
      </c>
      <c r="Y2985">
        <v>15286</v>
      </c>
      <c r="Z2985">
        <v>7358</v>
      </c>
      <c r="AA2985">
        <v>22644</v>
      </c>
      <c r="AB2985" s="24">
        <f>VLOOKUP(B2985,population!$B$2:$D$54,3,0)</f>
        <v>19453561</v>
      </c>
      <c r="AC2985" s="24" t="str">
        <f>VLOOKUP(B2985,regions!$A$2:$B$54,2,0)</f>
        <v>Northeast</v>
      </c>
      <c r="AD2985" s="24" t="str">
        <f>VLOOKUP(B2985,population!$B$2:$C$54,2,0)</f>
        <v> New York</v>
      </c>
      <c r="AE2985" s="24">
        <f>IFERROR(VLOOKUP(AD2985,'pop density'!$A$1:$B$51,2,0),"")</f>
        <v>419.3</v>
      </c>
      <c r="AF2985" s="24" t="str">
        <f t="shared" si="46"/>
        <v>00419.3- New York</v>
      </c>
    </row>
    <row r="2986" spans="1:32" x14ac:dyDescent="0.25">
      <c r="A2986">
        <v>20200418</v>
      </c>
      <c r="B2986" t="s">
        <v>3094</v>
      </c>
      <c r="C2986">
        <v>236732</v>
      </c>
      <c r="D2986">
        <v>359800</v>
      </c>
      <c r="F2986">
        <v>16967</v>
      </c>
      <c r="G2986">
        <v>52425</v>
      </c>
      <c r="H2986">
        <v>5016</v>
      </c>
      <c r="L2986">
        <v>35458</v>
      </c>
      <c r="M2986" t="s">
        <v>62</v>
      </c>
      <c r="N2986" s="1">
        <v>43939</v>
      </c>
      <c r="O2986" t="s">
        <v>3140</v>
      </c>
      <c r="P2986" t="s">
        <v>116</v>
      </c>
      <c r="Q2986">
        <v>13362</v>
      </c>
      <c r="R2986">
        <v>52425</v>
      </c>
      <c r="S2986">
        <v>596532</v>
      </c>
      <c r="T2986">
        <v>596532</v>
      </c>
      <c r="U2986">
        <v>596532</v>
      </c>
      <c r="V2986">
        <v>36</v>
      </c>
      <c r="W2986">
        <v>540</v>
      </c>
      <c r="X2986">
        <v>1917</v>
      </c>
      <c r="Y2986">
        <v>16219</v>
      </c>
      <c r="Z2986">
        <v>7090</v>
      </c>
      <c r="AA2986">
        <v>23309</v>
      </c>
      <c r="AB2986" s="24">
        <f>VLOOKUP(B2986,population!$B$2:$D$54,3,0)</f>
        <v>19453561</v>
      </c>
      <c r="AC2986" s="24" t="str">
        <f>VLOOKUP(B2986,regions!$A$2:$B$54,2,0)</f>
        <v>Northeast</v>
      </c>
      <c r="AD2986" s="24" t="str">
        <f>VLOOKUP(B2986,population!$B$2:$C$54,2,0)</f>
        <v> New York</v>
      </c>
      <c r="AE2986" s="24">
        <f>IFERROR(VLOOKUP(AD2986,'pop density'!$A$1:$B$51,2,0),"")</f>
        <v>419.3</v>
      </c>
      <c r="AF2986" s="24" t="str">
        <f t="shared" si="46"/>
        <v>00419.3- New York</v>
      </c>
    </row>
    <row r="2987" spans="1:32" x14ac:dyDescent="0.25">
      <c r="A2987">
        <v>20200419</v>
      </c>
      <c r="B2987" t="s">
        <v>3094</v>
      </c>
      <c r="C2987">
        <v>242786</v>
      </c>
      <c r="D2987">
        <v>374769</v>
      </c>
      <c r="F2987">
        <v>16213</v>
      </c>
      <c r="G2987">
        <v>53809</v>
      </c>
      <c r="H2987">
        <v>5016</v>
      </c>
      <c r="L2987">
        <v>37596</v>
      </c>
      <c r="M2987" t="s">
        <v>62</v>
      </c>
      <c r="N2987" s="1">
        <v>43940</v>
      </c>
      <c r="O2987" t="s">
        <v>3141</v>
      </c>
      <c r="P2987" t="s">
        <v>118</v>
      </c>
      <c r="Q2987">
        <v>13869</v>
      </c>
      <c r="R2987">
        <v>53809</v>
      </c>
      <c r="S2987">
        <v>617555</v>
      </c>
      <c r="T2987">
        <v>617555</v>
      </c>
      <c r="U2987">
        <v>617555</v>
      </c>
      <c r="V2987">
        <v>36</v>
      </c>
      <c r="W2987">
        <v>507</v>
      </c>
      <c r="X2987">
        <v>1384</v>
      </c>
      <c r="Y2987">
        <v>14969</v>
      </c>
      <c r="Z2987">
        <v>6054</v>
      </c>
      <c r="AA2987">
        <v>21023</v>
      </c>
      <c r="AB2987" s="24">
        <f>VLOOKUP(B2987,population!$B$2:$D$54,3,0)</f>
        <v>19453561</v>
      </c>
      <c r="AC2987" s="24" t="str">
        <f>VLOOKUP(B2987,regions!$A$2:$B$54,2,0)</f>
        <v>Northeast</v>
      </c>
      <c r="AD2987" s="24" t="str">
        <f>VLOOKUP(B2987,population!$B$2:$C$54,2,0)</f>
        <v> New York</v>
      </c>
      <c r="AE2987" s="24">
        <f>IFERROR(VLOOKUP(AD2987,'pop density'!$A$1:$B$51,2,0),"")</f>
        <v>419.3</v>
      </c>
      <c r="AF2987" s="24" t="str">
        <f t="shared" si="46"/>
        <v>00419.3- New York</v>
      </c>
    </row>
    <row r="2988" spans="1:32" x14ac:dyDescent="0.25">
      <c r="A2988">
        <v>20200420</v>
      </c>
      <c r="B2988" t="s">
        <v>3094</v>
      </c>
      <c r="C2988">
        <v>247512</v>
      </c>
      <c r="D2988">
        <v>386349</v>
      </c>
      <c r="F2988">
        <v>16103</v>
      </c>
      <c r="G2988">
        <v>55188</v>
      </c>
      <c r="H2988">
        <v>5016</v>
      </c>
      <c r="L2988">
        <v>39085</v>
      </c>
      <c r="M2988" t="s">
        <v>62</v>
      </c>
      <c r="N2988" s="1">
        <v>43941</v>
      </c>
      <c r="O2988" t="s">
        <v>3142</v>
      </c>
      <c r="P2988" t="s">
        <v>120</v>
      </c>
      <c r="Q2988">
        <v>14347</v>
      </c>
      <c r="R2988">
        <v>55188</v>
      </c>
      <c r="S2988">
        <v>633861</v>
      </c>
      <c r="T2988">
        <v>633861</v>
      </c>
      <c r="U2988">
        <v>633861</v>
      </c>
      <c r="V2988">
        <v>36</v>
      </c>
      <c r="W2988">
        <v>478</v>
      </c>
      <c r="X2988">
        <v>1379</v>
      </c>
      <c r="Y2988">
        <v>11580</v>
      </c>
      <c r="Z2988">
        <v>4726</v>
      </c>
      <c r="AA2988">
        <v>16306</v>
      </c>
      <c r="AB2988" s="24">
        <f>VLOOKUP(B2988,population!$B$2:$D$54,3,0)</f>
        <v>19453561</v>
      </c>
      <c r="AC2988" s="24" t="str">
        <f>VLOOKUP(B2988,regions!$A$2:$B$54,2,0)</f>
        <v>Northeast</v>
      </c>
      <c r="AD2988" s="24" t="str">
        <f>VLOOKUP(B2988,population!$B$2:$C$54,2,0)</f>
        <v> New York</v>
      </c>
      <c r="AE2988" s="24">
        <f>IFERROR(VLOOKUP(AD2988,'pop density'!$A$1:$B$51,2,0),"")</f>
        <v>419.3</v>
      </c>
      <c r="AF2988" s="24" t="str">
        <f t="shared" si="46"/>
        <v>00419.3- New York</v>
      </c>
    </row>
    <row r="2989" spans="1:32" x14ac:dyDescent="0.25">
      <c r="A2989">
        <v>20200421</v>
      </c>
      <c r="B2989" t="s">
        <v>3094</v>
      </c>
      <c r="C2989">
        <v>251690</v>
      </c>
      <c r="D2989">
        <v>397635</v>
      </c>
      <c r="F2989">
        <v>16044</v>
      </c>
      <c r="G2989">
        <v>56526</v>
      </c>
      <c r="H2989">
        <v>5016</v>
      </c>
      <c r="L2989">
        <v>40482</v>
      </c>
      <c r="M2989" t="s">
        <v>62</v>
      </c>
      <c r="N2989" s="1">
        <v>43942</v>
      </c>
      <c r="O2989" t="s">
        <v>3143</v>
      </c>
      <c r="P2989" t="s">
        <v>122</v>
      </c>
      <c r="Q2989">
        <v>14828</v>
      </c>
      <c r="R2989">
        <v>56526</v>
      </c>
      <c r="S2989">
        <v>649325</v>
      </c>
      <c r="T2989">
        <v>649325</v>
      </c>
      <c r="U2989">
        <v>649325</v>
      </c>
      <c r="V2989">
        <v>36</v>
      </c>
      <c r="W2989">
        <v>481</v>
      </c>
      <c r="X2989">
        <v>1338</v>
      </c>
      <c r="Y2989">
        <v>11286</v>
      </c>
      <c r="Z2989">
        <v>4178</v>
      </c>
      <c r="AA2989">
        <v>15464</v>
      </c>
      <c r="AB2989" s="24">
        <f>VLOOKUP(B2989,population!$B$2:$D$54,3,0)</f>
        <v>19453561</v>
      </c>
      <c r="AC2989" s="24" t="str">
        <f>VLOOKUP(B2989,regions!$A$2:$B$54,2,0)</f>
        <v>Northeast</v>
      </c>
      <c r="AD2989" s="24" t="str">
        <f>VLOOKUP(B2989,population!$B$2:$C$54,2,0)</f>
        <v> New York</v>
      </c>
      <c r="AE2989" s="24">
        <f>IFERROR(VLOOKUP(AD2989,'pop density'!$A$1:$B$51,2,0),"")</f>
        <v>419.3</v>
      </c>
      <c r="AF2989" s="24" t="str">
        <f t="shared" si="46"/>
        <v>00419.3- New York</v>
      </c>
    </row>
    <row r="2990" spans="1:32" x14ac:dyDescent="0.25">
      <c r="A2990">
        <v>20200422</v>
      </c>
      <c r="B2990" t="s">
        <v>3094</v>
      </c>
      <c r="C2990">
        <v>257216</v>
      </c>
      <c r="D2990">
        <v>412766</v>
      </c>
      <c r="F2990">
        <v>15599</v>
      </c>
      <c r="G2990">
        <v>57907</v>
      </c>
      <c r="H2990">
        <v>5016</v>
      </c>
      <c r="L2990">
        <v>42308</v>
      </c>
      <c r="M2990" t="s">
        <v>62</v>
      </c>
      <c r="N2990" s="1">
        <v>43943</v>
      </c>
      <c r="O2990" t="s">
        <v>3144</v>
      </c>
      <c r="P2990" t="s">
        <v>124</v>
      </c>
      <c r="Q2990">
        <v>15302</v>
      </c>
      <c r="R2990">
        <v>57907</v>
      </c>
      <c r="S2990">
        <v>669982</v>
      </c>
      <c r="T2990">
        <v>669982</v>
      </c>
      <c r="U2990">
        <v>669982</v>
      </c>
      <c r="V2990">
        <v>36</v>
      </c>
      <c r="W2990">
        <v>474</v>
      </c>
      <c r="X2990">
        <v>1381</v>
      </c>
      <c r="Y2990">
        <v>15131</v>
      </c>
      <c r="Z2990">
        <v>5526</v>
      </c>
      <c r="AA2990">
        <v>20657</v>
      </c>
      <c r="AB2990" s="24">
        <f>VLOOKUP(B2990,population!$B$2:$D$54,3,0)</f>
        <v>19453561</v>
      </c>
      <c r="AC2990" s="24" t="str">
        <f>VLOOKUP(B2990,regions!$A$2:$B$54,2,0)</f>
        <v>Northeast</v>
      </c>
      <c r="AD2990" s="24" t="str">
        <f>VLOOKUP(B2990,population!$B$2:$C$54,2,0)</f>
        <v> New York</v>
      </c>
      <c r="AE2990" s="24">
        <f>IFERROR(VLOOKUP(AD2990,'pop density'!$A$1:$B$51,2,0),"")</f>
        <v>419.3</v>
      </c>
      <c r="AF2990" s="24" t="str">
        <f t="shared" si="46"/>
        <v>00419.3- New York</v>
      </c>
    </row>
    <row r="2991" spans="1:32" x14ac:dyDescent="0.25">
      <c r="A2991">
        <v>20200423</v>
      </c>
      <c r="B2991" t="s">
        <v>3094</v>
      </c>
      <c r="C2991">
        <v>263460</v>
      </c>
      <c r="D2991">
        <v>432460</v>
      </c>
      <c r="F2991">
        <v>15021</v>
      </c>
      <c r="G2991">
        <v>59265</v>
      </c>
      <c r="H2991">
        <v>5016</v>
      </c>
      <c r="L2991">
        <v>44244</v>
      </c>
      <c r="M2991" t="s">
        <v>62</v>
      </c>
      <c r="N2991" s="1">
        <v>43944</v>
      </c>
      <c r="O2991" t="s">
        <v>3145</v>
      </c>
      <c r="P2991" t="s">
        <v>126</v>
      </c>
      <c r="Q2991">
        <v>15740</v>
      </c>
      <c r="R2991">
        <v>59265</v>
      </c>
      <c r="S2991">
        <v>695920</v>
      </c>
      <c r="T2991">
        <v>695920</v>
      </c>
      <c r="U2991">
        <v>695920</v>
      </c>
      <c r="V2991">
        <v>36</v>
      </c>
      <c r="W2991">
        <v>438</v>
      </c>
      <c r="X2991">
        <v>1358</v>
      </c>
      <c r="Y2991">
        <v>19694</v>
      </c>
      <c r="Z2991">
        <v>6244</v>
      </c>
      <c r="AA2991">
        <v>25938</v>
      </c>
      <c r="AB2991" s="24">
        <f>VLOOKUP(B2991,population!$B$2:$D$54,3,0)</f>
        <v>19453561</v>
      </c>
      <c r="AC2991" s="24" t="str">
        <f>VLOOKUP(B2991,regions!$A$2:$B$54,2,0)</f>
        <v>Northeast</v>
      </c>
      <c r="AD2991" s="24" t="str">
        <f>VLOOKUP(B2991,population!$B$2:$C$54,2,0)</f>
        <v> New York</v>
      </c>
      <c r="AE2991" s="24">
        <f>IFERROR(VLOOKUP(AD2991,'pop density'!$A$1:$B$51,2,0),"")</f>
        <v>419.3</v>
      </c>
      <c r="AF2991" s="24" t="str">
        <f t="shared" si="46"/>
        <v>00419.3- New York</v>
      </c>
    </row>
    <row r="2992" spans="1:32" x14ac:dyDescent="0.25">
      <c r="A2992">
        <v>20200424</v>
      </c>
      <c r="B2992" t="s">
        <v>3094</v>
      </c>
      <c r="C2992">
        <v>271590</v>
      </c>
      <c r="D2992">
        <v>459066</v>
      </c>
      <c r="F2992">
        <v>14258</v>
      </c>
      <c r="G2992">
        <v>60414</v>
      </c>
      <c r="H2992">
        <v>5016</v>
      </c>
      <c r="L2992">
        <v>46156</v>
      </c>
      <c r="M2992" t="s">
        <v>62</v>
      </c>
      <c r="N2992" s="1">
        <v>43945</v>
      </c>
      <c r="O2992" t="s">
        <v>3146</v>
      </c>
      <c r="P2992" t="s">
        <v>128</v>
      </c>
      <c r="Q2992">
        <v>16162</v>
      </c>
      <c r="R2992">
        <v>60414</v>
      </c>
      <c r="S2992">
        <v>730656</v>
      </c>
      <c r="T2992">
        <v>730656</v>
      </c>
      <c r="U2992">
        <v>730656</v>
      </c>
      <c r="V2992">
        <v>36</v>
      </c>
      <c r="W2992">
        <v>422</v>
      </c>
      <c r="X2992">
        <v>1149</v>
      </c>
      <c r="Y2992">
        <v>26606</v>
      </c>
      <c r="Z2992">
        <v>8130</v>
      </c>
      <c r="AA2992">
        <v>34736</v>
      </c>
      <c r="AB2992" s="24">
        <f>VLOOKUP(B2992,population!$B$2:$D$54,3,0)</f>
        <v>19453561</v>
      </c>
      <c r="AC2992" s="24" t="str">
        <f>VLOOKUP(B2992,regions!$A$2:$B$54,2,0)</f>
        <v>Northeast</v>
      </c>
      <c r="AD2992" s="24" t="str">
        <f>VLOOKUP(B2992,population!$B$2:$C$54,2,0)</f>
        <v> New York</v>
      </c>
      <c r="AE2992" s="24">
        <f>IFERROR(VLOOKUP(AD2992,'pop density'!$A$1:$B$51,2,0),"")</f>
        <v>419.3</v>
      </c>
      <c r="AF2992" s="24" t="str">
        <f t="shared" si="46"/>
        <v>00419.3- New York</v>
      </c>
    </row>
    <row r="2993" spans="1:32" x14ac:dyDescent="0.25">
      <c r="A2993">
        <v>20200425</v>
      </c>
      <c r="B2993" t="s">
        <v>3094</v>
      </c>
      <c r="C2993">
        <v>282143</v>
      </c>
      <c r="D2993">
        <v>495425</v>
      </c>
      <c r="F2993">
        <v>13524</v>
      </c>
      <c r="G2993">
        <v>61459</v>
      </c>
      <c r="H2993">
        <v>5016</v>
      </c>
      <c r="L2993">
        <v>47935</v>
      </c>
      <c r="M2993" t="s">
        <v>129</v>
      </c>
      <c r="N2993" s="1">
        <v>43946</v>
      </c>
      <c r="O2993" t="s">
        <v>3147</v>
      </c>
      <c r="P2993" t="s">
        <v>131</v>
      </c>
      <c r="Q2993">
        <v>16599</v>
      </c>
      <c r="R2993">
        <v>61459</v>
      </c>
      <c r="S2993">
        <v>777568</v>
      </c>
      <c r="T2993">
        <v>777568</v>
      </c>
      <c r="U2993">
        <v>777568</v>
      </c>
      <c r="V2993">
        <v>36</v>
      </c>
      <c r="W2993">
        <v>437</v>
      </c>
      <c r="X2993">
        <v>1045</v>
      </c>
      <c r="Y2993">
        <v>36359</v>
      </c>
      <c r="Z2993">
        <v>10553</v>
      </c>
      <c r="AA2993">
        <v>46912</v>
      </c>
      <c r="AB2993" s="24">
        <f>VLOOKUP(B2993,population!$B$2:$D$54,3,0)</f>
        <v>19453561</v>
      </c>
      <c r="AC2993" s="24" t="str">
        <f>VLOOKUP(B2993,regions!$A$2:$B$54,2,0)</f>
        <v>Northeast</v>
      </c>
      <c r="AD2993" s="24" t="str">
        <f>VLOOKUP(B2993,population!$B$2:$C$54,2,0)</f>
        <v> New York</v>
      </c>
      <c r="AE2993" s="24">
        <f>IFERROR(VLOOKUP(AD2993,'pop density'!$A$1:$B$51,2,0),"")</f>
        <v>419.3</v>
      </c>
      <c r="AF2993" s="24" t="str">
        <f t="shared" si="46"/>
        <v>00419.3- New York</v>
      </c>
    </row>
    <row r="2994" spans="1:32" x14ac:dyDescent="0.25">
      <c r="A2994">
        <v>20200426</v>
      </c>
      <c r="B2994" t="s">
        <v>3094</v>
      </c>
      <c r="C2994">
        <v>288045</v>
      </c>
      <c r="D2994">
        <v>517305</v>
      </c>
      <c r="F2994">
        <v>12839</v>
      </c>
      <c r="G2994">
        <v>62526</v>
      </c>
      <c r="H2994">
        <v>5016</v>
      </c>
      <c r="L2994">
        <v>49687</v>
      </c>
      <c r="M2994" t="s">
        <v>129</v>
      </c>
      <c r="N2994" s="1">
        <v>43947</v>
      </c>
      <c r="O2994" t="s">
        <v>3148</v>
      </c>
      <c r="P2994" t="s">
        <v>133</v>
      </c>
      <c r="Q2994">
        <v>16966</v>
      </c>
      <c r="R2994">
        <v>62526</v>
      </c>
      <c r="S2994">
        <v>805350</v>
      </c>
      <c r="T2994">
        <v>805350</v>
      </c>
      <c r="U2994">
        <v>805350</v>
      </c>
      <c r="V2994">
        <v>36</v>
      </c>
      <c r="W2994">
        <v>367</v>
      </c>
      <c r="X2994">
        <v>1067</v>
      </c>
      <c r="Y2994">
        <v>21880</v>
      </c>
      <c r="Z2994">
        <v>5902</v>
      </c>
      <c r="AA2994">
        <v>27782</v>
      </c>
      <c r="AB2994" s="24">
        <f>VLOOKUP(B2994,population!$B$2:$D$54,3,0)</f>
        <v>19453561</v>
      </c>
      <c r="AC2994" s="24" t="str">
        <f>VLOOKUP(B2994,regions!$A$2:$B$54,2,0)</f>
        <v>Northeast</v>
      </c>
      <c r="AD2994" s="24" t="str">
        <f>VLOOKUP(B2994,population!$B$2:$C$54,2,0)</f>
        <v> New York</v>
      </c>
      <c r="AE2994" s="24">
        <f>IFERROR(VLOOKUP(AD2994,'pop density'!$A$1:$B$51,2,0),"")</f>
        <v>419.3</v>
      </c>
      <c r="AF2994" s="24" t="str">
        <f t="shared" si="46"/>
        <v>00419.3- New York</v>
      </c>
    </row>
    <row r="2995" spans="1:32" x14ac:dyDescent="0.25">
      <c r="A2995">
        <v>20200427</v>
      </c>
      <c r="B2995" t="s">
        <v>3094</v>
      </c>
      <c r="C2995">
        <v>291996</v>
      </c>
      <c r="D2995">
        <v>534099</v>
      </c>
      <c r="F2995">
        <v>12819</v>
      </c>
      <c r="G2995">
        <v>63570</v>
      </c>
      <c r="L2995">
        <v>50751</v>
      </c>
      <c r="M2995" t="s">
        <v>129</v>
      </c>
      <c r="N2995" s="1">
        <v>43948</v>
      </c>
      <c r="O2995" t="s">
        <v>3149</v>
      </c>
      <c r="P2995" t="s">
        <v>135</v>
      </c>
      <c r="Q2995">
        <v>17303</v>
      </c>
      <c r="R2995">
        <v>63570</v>
      </c>
      <c r="S2995">
        <v>826095</v>
      </c>
      <c r="T2995">
        <v>826095</v>
      </c>
      <c r="U2995">
        <v>826095</v>
      </c>
      <c r="V2995">
        <v>36</v>
      </c>
      <c r="W2995">
        <v>337</v>
      </c>
      <c r="X2995">
        <v>1044</v>
      </c>
      <c r="Y2995">
        <v>16794</v>
      </c>
      <c r="Z2995">
        <v>3951</v>
      </c>
      <c r="AA2995">
        <v>20745</v>
      </c>
      <c r="AB2995" s="24">
        <f>VLOOKUP(B2995,population!$B$2:$D$54,3,0)</f>
        <v>19453561</v>
      </c>
      <c r="AC2995" s="24" t="str">
        <f>VLOOKUP(B2995,regions!$A$2:$B$54,2,0)</f>
        <v>Northeast</v>
      </c>
      <c r="AD2995" s="24" t="str">
        <f>VLOOKUP(B2995,population!$B$2:$C$54,2,0)</f>
        <v> New York</v>
      </c>
      <c r="AE2995" s="24">
        <f>IFERROR(VLOOKUP(AD2995,'pop density'!$A$1:$B$51,2,0),"")</f>
        <v>419.3</v>
      </c>
      <c r="AF2995" s="24" t="str">
        <f t="shared" si="46"/>
        <v>00419.3- New York</v>
      </c>
    </row>
    <row r="2996" spans="1:32" x14ac:dyDescent="0.25">
      <c r="A2996">
        <v>20200428</v>
      </c>
      <c r="B2996" t="s">
        <v>3094</v>
      </c>
      <c r="C2996">
        <v>295106</v>
      </c>
      <c r="D2996">
        <v>549888</v>
      </c>
      <c r="F2996">
        <v>12645</v>
      </c>
      <c r="G2996">
        <v>64318</v>
      </c>
      <c r="L2996">
        <v>51673</v>
      </c>
      <c r="M2996" t="s">
        <v>129</v>
      </c>
      <c r="N2996" s="1">
        <v>43949</v>
      </c>
      <c r="O2996" t="s">
        <v>3150</v>
      </c>
      <c r="P2996" t="s">
        <v>137</v>
      </c>
      <c r="Q2996">
        <v>17638</v>
      </c>
      <c r="R2996">
        <v>64318</v>
      </c>
      <c r="S2996">
        <v>844994</v>
      </c>
      <c r="T2996">
        <v>844994</v>
      </c>
      <c r="U2996">
        <v>844994</v>
      </c>
      <c r="V2996">
        <v>36</v>
      </c>
      <c r="W2996">
        <v>335</v>
      </c>
      <c r="X2996">
        <v>748</v>
      </c>
      <c r="Y2996">
        <v>15789</v>
      </c>
      <c r="Z2996">
        <v>3110</v>
      </c>
      <c r="AA2996">
        <v>18899</v>
      </c>
      <c r="AB2996" s="24">
        <f>VLOOKUP(B2996,population!$B$2:$D$54,3,0)</f>
        <v>19453561</v>
      </c>
      <c r="AC2996" s="24" t="str">
        <f>VLOOKUP(B2996,regions!$A$2:$B$54,2,0)</f>
        <v>Northeast</v>
      </c>
      <c r="AD2996" s="24" t="str">
        <f>VLOOKUP(B2996,population!$B$2:$C$54,2,0)</f>
        <v> New York</v>
      </c>
      <c r="AE2996" s="24">
        <f>IFERROR(VLOOKUP(AD2996,'pop density'!$A$1:$B$51,2,0),"")</f>
        <v>419.3</v>
      </c>
      <c r="AF2996" s="24" t="str">
        <f t="shared" si="46"/>
        <v>00419.3- New York</v>
      </c>
    </row>
    <row r="2997" spans="1:32" x14ac:dyDescent="0.25">
      <c r="A2997">
        <v>20200429</v>
      </c>
      <c r="B2997" t="s">
        <v>3094</v>
      </c>
      <c r="C2997">
        <v>299691</v>
      </c>
      <c r="D2997">
        <v>572790</v>
      </c>
      <c r="F2997">
        <v>12159</v>
      </c>
      <c r="G2997">
        <v>65397</v>
      </c>
      <c r="L2997">
        <v>53238</v>
      </c>
      <c r="M2997" t="s">
        <v>129</v>
      </c>
      <c r="N2997" s="1">
        <v>43950</v>
      </c>
      <c r="O2997" t="s">
        <v>3151</v>
      </c>
      <c r="P2997" t="s">
        <v>139</v>
      </c>
      <c r="Q2997">
        <v>18015</v>
      </c>
      <c r="R2997">
        <v>65397</v>
      </c>
      <c r="S2997">
        <v>872481</v>
      </c>
      <c r="T2997">
        <v>872481</v>
      </c>
      <c r="U2997">
        <v>872481</v>
      </c>
      <c r="V2997">
        <v>36</v>
      </c>
      <c r="W2997">
        <v>377</v>
      </c>
      <c r="X2997">
        <v>1079</v>
      </c>
      <c r="Y2997">
        <v>22902</v>
      </c>
      <c r="Z2997">
        <v>4585</v>
      </c>
      <c r="AA2997">
        <v>27487</v>
      </c>
      <c r="AB2997" s="24">
        <f>VLOOKUP(B2997,population!$B$2:$D$54,3,0)</f>
        <v>19453561</v>
      </c>
      <c r="AC2997" s="24" t="str">
        <f>VLOOKUP(B2997,regions!$A$2:$B$54,2,0)</f>
        <v>Northeast</v>
      </c>
      <c r="AD2997" s="24" t="str">
        <f>VLOOKUP(B2997,population!$B$2:$C$54,2,0)</f>
        <v> New York</v>
      </c>
      <c r="AE2997" s="24">
        <f>IFERROR(VLOOKUP(AD2997,'pop density'!$A$1:$B$51,2,0),"")</f>
        <v>419.3</v>
      </c>
      <c r="AF2997" s="24" t="str">
        <f t="shared" si="46"/>
        <v>00419.3- New York</v>
      </c>
    </row>
    <row r="2998" spans="1:32" x14ac:dyDescent="0.25">
      <c r="A2998">
        <v>20200430</v>
      </c>
      <c r="B2998" t="s">
        <v>3094</v>
      </c>
      <c r="C2998">
        <v>304372</v>
      </c>
      <c r="D2998">
        <v>596264</v>
      </c>
      <c r="F2998">
        <v>11598</v>
      </c>
      <c r="G2998">
        <v>66369</v>
      </c>
      <c r="L2998">
        <v>54771</v>
      </c>
      <c r="M2998" t="s">
        <v>129</v>
      </c>
      <c r="N2998" s="1">
        <v>43951</v>
      </c>
      <c r="O2998" t="s">
        <v>3152</v>
      </c>
      <c r="P2998" t="s">
        <v>142</v>
      </c>
      <c r="Q2998">
        <v>18321</v>
      </c>
      <c r="R2998">
        <v>66369</v>
      </c>
      <c r="S2998">
        <v>900636</v>
      </c>
      <c r="T2998">
        <v>900636</v>
      </c>
      <c r="U2998">
        <v>900636</v>
      </c>
      <c r="V2998">
        <v>36</v>
      </c>
      <c r="W2998">
        <v>306</v>
      </c>
      <c r="X2998">
        <v>972</v>
      </c>
      <c r="Y2998">
        <v>23474</v>
      </c>
      <c r="Z2998">
        <v>4681</v>
      </c>
      <c r="AA2998">
        <v>28155</v>
      </c>
      <c r="AB2998" s="24">
        <f>VLOOKUP(B2998,population!$B$2:$D$54,3,0)</f>
        <v>19453561</v>
      </c>
      <c r="AC2998" s="24" t="str">
        <f>VLOOKUP(B2998,regions!$A$2:$B$54,2,0)</f>
        <v>Northeast</v>
      </c>
      <c r="AD2998" s="24" t="str">
        <f>VLOOKUP(B2998,population!$B$2:$C$54,2,0)</f>
        <v> New York</v>
      </c>
      <c r="AE2998" s="24">
        <f>IFERROR(VLOOKUP(AD2998,'pop density'!$A$1:$B$51,2,0),"")</f>
        <v>419.3</v>
      </c>
      <c r="AF2998" s="24" t="str">
        <f t="shared" si="46"/>
        <v>00419.3- New York</v>
      </c>
    </row>
    <row r="2999" spans="1:32" x14ac:dyDescent="0.25">
      <c r="A2999">
        <v>20200501</v>
      </c>
      <c r="B2999" t="s">
        <v>3094</v>
      </c>
      <c r="C2999">
        <v>308314</v>
      </c>
      <c r="D2999">
        <v>619124</v>
      </c>
      <c r="F2999">
        <v>10993</v>
      </c>
      <c r="G2999">
        <v>67180</v>
      </c>
      <c r="L2999">
        <v>56187</v>
      </c>
      <c r="M2999" t="s">
        <v>129</v>
      </c>
      <c r="N2999" s="1">
        <v>43952</v>
      </c>
      <c r="O2999" t="s">
        <v>3153</v>
      </c>
      <c r="P2999" t="s">
        <v>144</v>
      </c>
      <c r="Q2999">
        <v>18610</v>
      </c>
      <c r="R2999">
        <v>67180</v>
      </c>
      <c r="S2999">
        <v>927438</v>
      </c>
      <c r="T2999">
        <v>927438</v>
      </c>
      <c r="U2999">
        <v>927438</v>
      </c>
      <c r="V2999">
        <v>36</v>
      </c>
      <c r="W2999">
        <v>289</v>
      </c>
      <c r="X2999">
        <v>811</v>
      </c>
      <c r="Y2999">
        <v>22860</v>
      </c>
      <c r="Z2999">
        <v>3942</v>
      </c>
      <c r="AA2999">
        <v>26802</v>
      </c>
      <c r="AB2999" s="24">
        <f>VLOOKUP(B2999,population!$B$2:$D$54,3,0)</f>
        <v>19453561</v>
      </c>
      <c r="AC2999" s="24" t="str">
        <f>VLOOKUP(B2999,regions!$A$2:$B$54,2,0)</f>
        <v>Northeast</v>
      </c>
      <c r="AD2999" s="24" t="str">
        <f>VLOOKUP(B2999,population!$B$2:$C$54,2,0)</f>
        <v> New York</v>
      </c>
      <c r="AE2999" s="24">
        <f>IFERROR(VLOOKUP(AD2999,'pop density'!$A$1:$B$51,2,0),"")</f>
        <v>419.3</v>
      </c>
      <c r="AF2999" s="24" t="str">
        <f t="shared" si="46"/>
        <v>00419.3- New York</v>
      </c>
    </row>
    <row r="3000" spans="1:32" x14ac:dyDescent="0.25">
      <c r="A3000">
        <v>20200502</v>
      </c>
      <c r="B3000" t="s">
        <v>3094</v>
      </c>
      <c r="C3000">
        <v>312977</v>
      </c>
      <c r="D3000">
        <v>646094</v>
      </c>
      <c r="F3000">
        <v>10350</v>
      </c>
      <c r="G3000">
        <v>67890</v>
      </c>
      <c r="L3000">
        <v>57540</v>
      </c>
      <c r="M3000" t="s">
        <v>129</v>
      </c>
      <c r="N3000" s="1">
        <v>43953</v>
      </c>
      <c r="O3000" t="s">
        <v>3154</v>
      </c>
      <c r="P3000" t="s">
        <v>146</v>
      </c>
      <c r="Q3000">
        <v>18909</v>
      </c>
      <c r="R3000">
        <v>67890</v>
      </c>
      <c r="S3000">
        <v>959071</v>
      </c>
      <c r="T3000">
        <v>959071</v>
      </c>
      <c r="U3000">
        <v>959071</v>
      </c>
      <c r="V3000">
        <v>36</v>
      </c>
      <c r="W3000">
        <v>299</v>
      </c>
      <c r="X3000">
        <v>710</v>
      </c>
      <c r="Y3000">
        <v>26970</v>
      </c>
      <c r="Z3000">
        <v>4663</v>
      </c>
      <c r="AA3000">
        <v>31633</v>
      </c>
      <c r="AB3000" s="24">
        <f>VLOOKUP(B3000,population!$B$2:$D$54,3,0)</f>
        <v>19453561</v>
      </c>
      <c r="AC3000" s="24" t="str">
        <f>VLOOKUP(B3000,regions!$A$2:$B$54,2,0)</f>
        <v>Northeast</v>
      </c>
      <c r="AD3000" s="24" t="str">
        <f>VLOOKUP(B3000,population!$B$2:$C$54,2,0)</f>
        <v> New York</v>
      </c>
      <c r="AE3000" s="24">
        <f>IFERROR(VLOOKUP(AD3000,'pop density'!$A$1:$B$51,2,0),"")</f>
        <v>419.3</v>
      </c>
      <c r="AF3000" s="24" t="str">
        <f t="shared" si="46"/>
        <v>00419.3- New York</v>
      </c>
    </row>
    <row r="3001" spans="1:32" x14ac:dyDescent="0.25">
      <c r="A3001">
        <v>20200503</v>
      </c>
      <c r="B3001" t="s">
        <v>3094</v>
      </c>
      <c r="C3001">
        <v>316415</v>
      </c>
      <c r="D3001">
        <v>669496</v>
      </c>
      <c r="F3001">
        <v>9786</v>
      </c>
      <c r="G3001">
        <v>68736</v>
      </c>
      <c r="L3001">
        <v>58950</v>
      </c>
      <c r="M3001" t="s">
        <v>129</v>
      </c>
      <c r="N3001" s="1">
        <v>43954</v>
      </c>
      <c r="O3001" s="2" t="s">
        <v>3155</v>
      </c>
      <c r="P3001" t="s">
        <v>148</v>
      </c>
      <c r="Q3001">
        <v>19189</v>
      </c>
      <c r="R3001">
        <v>68736</v>
      </c>
      <c r="S3001">
        <v>985911</v>
      </c>
      <c r="T3001">
        <v>985911</v>
      </c>
      <c r="U3001">
        <v>985911</v>
      </c>
      <c r="V3001">
        <v>36</v>
      </c>
      <c r="W3001">
        <v>280</v>
      </c>
      <c r="X3001">
        <v>846</v>
      </c>
      <c r="Y3001">
        <v>23402</v>
      </c>
      <c r="Z3001">
        <v>3438</v>
      </c>
      <c r="AA3001">
        <v>26840</v>
      </c>
      <c r="AB3001" s="24">
        <f>VLOOKUP(B3001,population!$B$2:$D$54,3,0)</f>
        <v>19453561</v>
      </c>
      <c r="AC3001" s="24" t="str">
        <f>VLOOKUP(B3001,regions!$A$2:$B$54,2,0)</f>
        <v>Northeast</v>
      </c>
      <c r="AD3001" s="24" t="str">
        <f>VLOOKUP(B3001,population!$B$2:$C$54,2,0)</f>
        <v> New York</v>
      </c>
      <c r="AE3001" s="24">
        <f>IFERROR(VLOOKUP(AD3001,'pop density'!$A$1:$B$51,2,0),"")</f>
        <v>419.3</v>
      </c>
      <c r="AF3001" s="24" t="str">
        <f t="shared" si="46"/>
        <v>00419.3- New York</v>
      </c>
    </row>
    <row r="3002" spans="1:32" x14ac:dyDescent="0.25">
      <c r="A3002">
        <v>20200504</v>
      </c>
      <c r="B3002" t="s">
        <v>3094</v>
      </c>
      <c r="C3002">
        <v>318953</v>
      </c>
      <c r="D3002">
        <v>688357</v>
      </c>
      <c r="F3002">
        <v>9647</v>
      </c>
      <c r="G3002">
        <v>69331</v>
      </c>
      <c r="L3002">
        <v>58950</v>
      </c>
      <c r="M3002" t="s">
        <v>129</v>
      </c>
      <c r="N3002" s="1">
        <v>43955</v>
      </c>
      <c r="O3002" t="s">
        <v>3156</v>
      </c>
      <c r="P3002" t="s">
        <v>150</v>
      </c>
      <c r="Q3002">
        <v>19415</v>
      </c>
      <c r="R3002">
        <v>69331</v>
      </c>
      <c r="S3002">
        <v>1007310</v>
      </c>
      <c r="T3002">
        <v>1007310</v>
      </c>
      <c r="U3002">
        <v>1007310</v>
      </c>
      <c r="V3002">
        <v>36</v>
      </c>
      <c r="W3002">
        <v>226</v>
      </c>
      <c r="X3002">
        <v>595</v>
      </c>
      <c r="Y3002">
        <v>18861</v>
      </c>
      <c r="Z3002">
        <v>2538</v>
      </c>
      <c r="AA3002">
        <v>21399</v>
      </c>
      <c r="AB3002" s="24">
        <f>VLOOKUP(B3002,population!$B$2:$D$54,3,0)</f>
        <v>19453561</v>
      </c>
      <c r="AC3002" s="24" t="str">
        <f>VLOOKUP(B3002,regions!$A$2:$B$54,2,0)</f>
        <v>Northeast</v>
      </c>
      <c r="AD3002" s="24" t="str">
        <f>VLOOKUP(B3002,population!$B$2:$C$54,2,0)</f>
        <v> New York</v>
      </c>
      <c r="AE3002" s="24">
        <f>IFERROR(VLOOKUP(AD3002,'pop density'!$A$1:$B$51,2,0),"")</f>
        <v>419.3</v>
      </c>
      <c r="AF3002" s="24" t="str">
        <f t="shared" si="46"/>
        <v>00419.3- New York</v>
      </c>
    </row>
    <row r="3003" spans="1:32" x14ac:dyDescent="0.25">
      <c r="A3003">
        <v>20200505</v>
      </c>
      <c r="B3003" t="s">
        <v>3094</v>
      </c>
      <c r="C3003">
        <v>321192</v>
      </c>
      <c r="D3003">
        <v>707707</v>
      </c>
      <c r="F3003">
        <v>9603</v>
      </c>
      <c r="G3003">
        <v>69867</v>
      </c>
      <c r="L3003">
        <v>58950</v>
      </c>
      <c r="M3003" t="s">
        <v>129</v>
      </c>
      <c r="N3003" s="1">
        <v>43956</v>
      </c>
      <c r="O3003" t="s">
        <v>3157</v>
      </c>
      <c r="P3003" t="s">
        <v>152</v>
      </c>
      <c r="Q3003">
        <v>19645</v>
      </c>
      <c r="R3003">
        <v>69867</v>
      </c>
      <c r="S3003">
        <v>1028899</v>
      </c>
      <c r="T3003">
        <v>1028899</v>
      </c>
      <c r="U3003">
        <v>1028899</v>
      </c>
      <c r="V3003">
        <v>36</v>
      </c>
      <c r="W3003">
        <v>230</v>
      </c>
      <c r="X3003">
        <v>536</v>
      </c>
      <c r="Y3003">
        <v>19350</v>
      </c>
      <c r="Z3003">
        <v>2239</v>
      </c>
      <c r="AA3003">
        <v>21589</v>
      </c>
      <c r="AB3003" s="24">
        <f>VLOOKUP(B3003,population!$B$2:$D$54,3,0)</f>
        <v>19453561</v>
      </c>
      <c r="AC3003" s="24" t="str">
        <f>VLOOKUP(B3003,regions!$A$2:$B$54,2,0)</f>
        <v>Northeast</v>
      </c>
      <c r="AD3003" s="24" t="str">
        <f>VLOOKUP(B3003,population!$B$2:$C$54,2,0)</f>
        <v> New York</v>
      </c>
      <c r="AE3003" s="24">
        <f>IFERROR(VLOOKUP(AD3003,'pop density'!$A$1:$B$51,2,0),"")</f>
        <v>419.3</v>
      </c>
      <c r="AF3003" s="24" t="str">
        <f t="shared" si="46"/>
        <v>00419.3- New York</v>
      </c>
    </row>
    <row r="3004" spans="1:32" x14ac:dyDescent="0.25">
      <c r="A3004">
        <v>20200506</v>
      </c>
      <c r="B3004" t="s">
        <v>3094</v>
      </c>
      <c r="C3004">
        <v>323978</v>
      </c>
      <c r="D3004">
        <v>731943</v>
      </c>
      <c r="F3004">
        <v>9179</v>
      </c>
      <c r="G3004">
        <v>70539</v>
      </c>
      <c r="L3004">
        <v>54597</v>
      </c>
      <c r="M3004" t="s">
        <v>129</v>
      </c>
      <c r="N3004" s="1">
        <v>43957</v>
      </c>
      <c r="O3004" t="s">
        <v>3158</v>
      </c>
      <c r="P3004" t="s">
        <v>154</v>
      </c>
      <c r="Q3004">
        <v>19877</v>
      </c>
      <c r="R3004">
        <v>70539</v>
      </c>
      <c r="S3004">
        <v>1055921</v>
      </c>
      <c r="T3004">
        <v>1055921</v>
      </c>
      <c r="U3004">
        <v>1055921</v>
      </c>
      <c r="V3004">
        <v>36</v>
      </c>
      <c r="W3004">
        <v>232</v>
      </c>
      <c r="X3004">
        <v>672</v>
      </c>
      <c r="Y3004">
        <v>24236</v>
      </c>
      <c r="Z3004">
        <v>2786</v>
      </c>
      <c r="AA3004">
        <v>27022</v>
      </c>
      <c r="AB3004" s="24">
        <f>VLOOKUP(B3004,population!$B$2:$D$54,3,0)</f>
        <v>19453561</v>
      </c>
      <c r="AC3004" s="24" t="str">
        <f>VLOOKUP(B3004,regions!$A$2:$B$54,2,0)</f>
        <v>Northeast</v>
      </c>
      <c r="AD3004" s="24" t="str">
        <f>VLOOKUP(B3004,population!$B$2:$C$54,2,0)</f>
        <v> New York</v>
      </c>
      <c r="AE3004" s="24">
        <f>IFERROR(VLOOKUP(AD3004,'pop density'!$A$1:$B$51,2,0),"")</f>
        <v>419.3</v>
      </c>
      <c r="AF3004" s="24" t="str">
        <f t="shared" si="46"/>
        <v>00419.3- New York</v>
      </c>
    </row>
    <row r="3005" spans="1:32" x14ac:dyDescent="0.25">
      <c r="A3005">
        <v>20200507</v>
      </c>
      <c r="B3005" t="s">
        <v>3094</v>
      </c>
      <c r="C3005">
        <v>327649</v>
      </c>
      <c r="D3005">
        <v>762267</v>
      </c>
      <c r="F3005">
        <v>8665</v>
      </c>
      <c r="G3005">
        <v>71152</v>
      </c>
      <c r="H3005">
        <v>2976</v>
      </c>
      <c r="J3005">
        <v>2425</v>
      </c>
      <c r="L3005">
        <v>55547</v>
      </c>
      <c r="M3005" t="s">
        <v>129</v>
      </c>
      <c r="N3005" s="1">
        <v>43958</v>
      </c>
      <c r="O3005" t="s">
        <v>3159</v>
      </c>
      <c r="P3005" t="s">
        <v>156</v>
      </c>
      <c r="Q3005">
        <v>20828</v>
      </c>
      <c r="R3005">
        <v>71152</v>
      </c>
      <c r="S3005">
        <v>1089916</v>
      </c>
      <c r="T3005">
        <v>1089916</v>
      </c>
      <c r="U3005">
        <v>1089916</v>
      </c>
      <c r="V3005">
        <v>36</v>
      </c>
      <c r="W3005">
        <v>951</v>
      </c>
      <c r="X3005">
        <v>613</v>
      </c>
      <c r="Y3005">
        <v>30324</v>
      </c>
      <c r="Z3005">
        <v>3671</v>
      </c>
      <c r="AA3005">
        <v>33995</v>
      </c>
      <c r="AB3005" s="24">
        <f>VLOOKUP(B3005,population!$B$2:$D$54,3,0)</f>
        <v>19453561</v>
      </c>
      <c r="AC3005" s="24" t="str">
        <f>VLOOKUP(B3005,regions!$A$2:$B$54,2,0)</f>
        <v>Northeast</v>
      </c>
      <c r="AD3005" s="24" t="str">
        <f>VLOOKUP(B3005,population!$B$2:$C$54,2,0)</f>
        <v> New York</v>
      </c>
      <c r="AE3005" s="24">
        <f>IFERROR(VLOOKUP(AD3005,'pop density'!$A$1:$B$51,2,0),"")</f>
        <v>419.3</v>
      </c>
      <c r="AF3005" s="24" t="str">
        <f t="shared" si="46"/>
        <v>00419.3- New York</v>
      </c>
    </row>
    <row r="3006" spans="1:32" x14ac:dyDescent="0.25">
      <c r="A3006">
        <v>20200508</v>
      </c>
      <c r="B3006" t="s">
        <v>3094</v>
      </c>
      <c r="C3006">
        <v>330407</v>
      </c>
      <c r="D3006">
        <v>791136</v>
      </c>
      <c r="F3006">
        <v>8196</v>
      </c>
      <c r="G3006">
        <v>71679</v>
      </c>
      <c r="H3006">
        <v>2811</v>
      </c>
      <c r="J3006">
        <v>2295</v>
      </c>
      <c r="L3006">
        <v>56378</v>
      </c>
      <c r="M3006" t="s">
        <v>129</v>
      </c>
      <c r="N3006" s="1">
        <v>43959</v>
      </c>
      <c r="O3006" t="s">
        <v>3160</v>
      </c>
      <c r="P3006" t="s">
        <v>158</v>
      </c>
      <c r="Q3006">
        <v>21045</v>
      </c>
      <c r="R3006">
        <v>71679</v>
      </c>
      <c r="S3006">
        <v>1121543</v>
      </c>
      <c r="T3006">
        <v>1121543</v>
      </c>
      <c r="U3006">
        <v>1121543</v>
      </c>
      <c r="V3006">
        <v>36</v>
      </c>
      <c r="W3006">
        <v>217</v>
      </c>
      <c r="X3006">
        <v>527</v>
      </c>
      <c r="Y3006">
        <v>28869</v>
      </c>
      <c r="Z3006">
        <v>2758</v>
      </c>
      <c r="AA3006">
        <v>31627</v>
      </c>
      <c r="AB3006" s="24">
        <f>VLOOKUP(B3006,population!$B$2:$D$54,3,0)</f>
        <v>19453561</v>
      </c>
      <c r="AC3006" s="24" t="str">
        <f>VLOOKUP(B3006,regions!$A$2:$B$54,2,0)</f>
        <v>Northeast</v>
      </c>
      <c r="AD3006" s="24" t="str">
        <f>VLOOKUP(B3006,population!$B$2:$C$54,2,0)</f>
        <v> New York</v>
      </c>
      <c r="AE3006" s="24">
        <f>IFERROR(VLOOKUP(AD3006,'pop density'!$A$1:$B$51,2,0),"")</f>
        <v>419.3</v>
      </c>
      <c r="AF3006" s="24" t="str">
        <f t="shared" si="46"/>
        <v>00419.3- New York</v>
      </c>
    </row>
    <row r="3007" spans="1:32" x14ac:dyDescent="0.25">
      <c r="A3007">
        <v>20200509</v>
      </c>
      <c r="B3007" t="s">
        <v>3094</v>
      </c>
      <c r="C3007">
        <v>333122</v>
      </c>
      <c r="D3007">
        <v>820646</v>
      </c>
      <c r="F3007">
        <v>7776</v>
      </c>
      <c r="G3007">
        <v>72255</v>
      </c>
      <c r="H3007">
        <v>2664</v>
      </c>
      <c r="J3007">
        <v>2203</v>
      </c>
      <c r="L3007">
        <v>57180</v>
      </c>
      <c r="M3007" t="s">
        <v>129</v>
      </c>
      <c r="N3007" s="1">
        <v>43960</v>
      </c>
      <c r="O3007" t="s">
        <v>3161</v>
      </c>
      <c r="P3007" t="s">
        <v>160</v>
      </c>
      <c r="Q3007">
        <v>21271</v>
      </c>
      <c r="R3007">
        <v>72255</v>
      </c>
      <c r="S3007">
        <v>1153768</v>
      </c>
      <c r="T3007">
        <v>1153768</v>
      </c>
      <c r="U3007">
        <v>1153768</v>
      </c>
      <c r="V3007">
        <v>36</v>
      </c>
      <c r="W3007">
        <v>226</v>
      </c>
      <c r="X3007">
        <v>576</v>
      </c>
      <c r="Y3007">
        <v>29510</v>
      </c>
      <c r="Z3007">
        <v>2715</v>
      </c>
      <c r="AA3007">
        <v>32225</v>
      </c>
      <c r="AB3007" s="24">
        <f>VLOOKUP(B3007,population!$B$2:$D$54,3,0)</f>
        <v>19453561</v>
      </c>
      <c r="AC3007" s="24" t="str">
        <f>VLOOKUP(B3007,regions!$A$2:$B$54,2,0)</f>
        <v>Northeast</v>
      </c>
      <c r="AD3007" s="24" t="str">
        <f>VLOOKUP(B3007,population!$B$2:$C$54,2,0)</f>
        <v> New York</v>
      </c>
      <c r="AE3007" s="24">
        <f>IFERROR(VLOOKUP(AD3007,'pop density'!$A$1:$B$51,2,0),"")</f>
        <v>419.3</v>
      </c>
      <c r="AF3007" s="24" t="str">
        <f t="shared" si="46"/>
        <v>00419.3- New York</v>
      </c>
    </row>
    <row r="3008" spans="1:32" x14ac:dyDescent="0.25">
      <c r="A3008">
        <v>20200510</v>
      </c>
      <c r="B3008" t="s">
        <v>3094</v>
      </c>
      <c r="C3008">
        <v>335395</v>
      </c>
      <c r="D3008">
        <v>847603</v>
      </c>
      <c r="F3008">
        <v>7262</v>
      </c>
      <c r="G3008">
        <v>72715</v>
      </c>
      <c r="H3008">
        <v>2488</v>
      </c>
      <c r="J3008">
        <v>2073</v>
      </c>
      <c r="L3008">
        <v>58006</v>
      </c>
      <c r="M3008" t="s">
        <v>62</v>
      </c>
      <c r="N3008" s="1">
        <v>43961</v>
      </c>
      <c r="O3008" t="s">
        <v>3162</v>
      </c>
      <c r="P3008" t="s">
        <v>162</v>
      </c>
      <c r="Q3008">
        <v>21478</v>
      </c>
      <c r="R3008">
        <v>72715</v>
      </c>
      <c r="S3008">
        <v>1182998</v>
      </c>
      <c r="T3008">
        <v>1182998</v>
      </c>
      <c r="U3008">
        <v>1182998</v>
      </c>
      <c r="V3008">
        <v>36</v>
      </c>
      <c r="W3008">
        <v>207</v>
      </c>
      <c r="X3008">
        <v>460</v>
      </c>
      <c r="Y3008">
        <v>26957</v>
      </c>
      <c r="Z3008">
        <v>2273</v>
      </c>
      <c r="AA3008">
        <v>29230</v>
      </c>
      <c r="AB3008" s="24">
        <f>VLOOKUP(B3008,population!$B$2:$D$54,3,0)</f>
        <v>19453561</v>
      </c>
      <c r="AC3008" s="24" t="str">
        <f>VLOOKUP(B3008,regions!$A$2:$B$54,2,0)</f>
        <v>Northeast</v>
      </c>
      <c r="AD3008" s="24" t="str">
        <f>VLOOKUP(B3008,population!$B$2:$C$54,2,0)</f>
        <v> New York</v>
      </c>
      <c r="AE3008" s="24">
        <f>IFERROR(VLOOKUP(AD3008,'pop density'!$A$1:$B$51,2,0),"")</f>
        <v>419.3</v>
      </c>
      <c r="AF3008" s="24" t="str">
        <f t="shared" si="46"/>
        <v>00419.3- New York</v>
      </c>
    </row>
    <row r="3009" spans="1:32" x14ac:dyDescent="0.25">
      <c r="A3009">
        <v>20200511</v>
      </c>
      <c r="B3009" t="s">
        <v>3094</v>
      </c>
      <c r="C3009">
        <v>337055</v>
      </c>
      <c r="D3009">
        <v>867596</v>
      </c>
      <c r="F3009">
        <v>7226</v>
      </c>
      <c r="G3009">
        <v>73143</v>
      </c>
      <c r="H3009">
        <v>2450</v>
      </c>
      <c r="J3009">
        <v>2020</v>
      </c>
      <c r="L3009">
        <v>58363</v>
      </c>
      <c r="M3009" t="s">
        <v>62</v>
      </c>
      <c r="N3009" s="1">
        <v>43961</v>
      </c>
      <c r="O3009" t="s">
        <v>3163</v>
      </c>
      <c r="P3009" t="s">
        <v>164</v>
      </c>
      <c r="Q3009">
        <v>21640</v>
      </c>
      <c r="R3009">
        <v>73143</v>
      </c>
      <c r="S3009">
        <v>1204651</v>
      </c>
      <c r="T3009">
        <v>1204651</v>
      </c>
      <c r="U3009">
        <v>1204651</v>
      </c>
      <c r="V3009">
        <v>36</v>
      </c>
      <c r="W3009">
        <v>162</v>
      </c>
      <c r="X3009">
        <v>428</v>
      </c>
      <c r="Y3009">
        <v>19993</v>
      </c>
      <c r="Z3009">
        <v>1660</v>
      </c>
      <c r="AA3009">
        <v>21653</v>
      </c>
      <c r="AB3009" s="24">
        <f>VLOOKUP(B3009,population!$B$2:$D$54,3,0)</f>
        <v>19453561</v>
      </c>
      <c r="AC3009" s="24" t="str">
        <f>VLOOKUP(B3009,regions!$A$2:$B$54,2,0)</f>
        <v>Northeast</v>
      </c>
      <c r="AD3009" s="24" t="str">
        <f>VLOOKUP(B3009,population!$B$2:$C$54,2,0)</f>
        <v> New York</v>
      </c>
      <c r="AE3009" s="24">
        <f>IFERROR(VLOOKUP(AD3009,'pop density'!$A$1:$B$51,2,0),"")</f>
        <v>419.3</v>
      </c>
      <c r="AF3009" s="24" t="str">
        <f t="shared" si="46"/>
        <v>00419.3- New York</v>
      </c>
    </row>
    <row r="3010" spans="1:32" x14ac:dyDescent="0.25">
      <c r="A3010">
        <v>20200512</v>
      </c>
      <c r="B3010" t="s">
        <v>3094</v>
      </c>
      <c r="C3010">
        <v>338485</v>
      </c>
      <c r="D3010">
        <v>886628</v>
      </c>
      <c r="F3010">
        <v>7063</v>
      </c>
      <c r="G3010">
        <v>73143</v>
      </c>
      <c r="H3010">
        <v>2375</v>
      </c>
      <c r="J3010">
        <v>1964</v>
      </c>
      <c r="L3010">
        <v>58679</v>
      </c>
      <c r="M3010" t="s">
        <v>62</v>
      </c>
      <c r="N3010" s="1">
        <v>43963</v>
      </c>
      <c r="O3010" t="s">
        <v>3164</v>
      </c>
      <c r="P3010" t="s">
        <v>166</v>
      </c>
      <c r="Q3010">
        <v>21845</v>
      </c>
      <c r="R3010">
        <v>73143</v>
      </c>
      <c r="S3010">
        <v>1225113</v>
      </c>
      <c r="T3010">
        <v>1225113</v>
      </c>
      <c r="U3010">
        <v>1225113</v>
      </c>
      <c r="V3010">
        <v>36</v>
      </c>
      <c r="W3010">
        <v>205</v>
      </c>
      <c r="X3010">
        <v>0</v>
      </c>
      <c r="Y3010">
        <v>19032</v>
      </c>
      <c r="Z3010">
        <v>1430</v>
      </c>
      <c r="AA3010">
        <v>20462</v>
      </c>
      <c r="AB3010" s="24">
        <f>VLOOKUP(B3010,population!$B$2:$D$54,3,0)</f>
        <v>19453561</v>
      </c>
      <c r="AC3010" s="24" t="str">
        <f>VLOOKUP(B3010,regions!$A$2:$B$54,2,0)</f>
        <v>Northeast</v>
      </c>
      <c r="AD3010" s="24" t="str">
        <f>VLOOKUP(B3010,population!$B$2:$C$54,2,0)</f>
        <v> New York</v>
      </c>
      <c r="AE3010" s="24">
        <f>IFERROR(VLOOKUP(AD3010,'pop density'!$A$1:$B$51,2,0),"")</f>
        <v>419.3</v>
      </c>
      <c r="AF3010" s="24" t="str">
        <f t="shared" si="46"/>
        <v>00419.3- New York</v>
      </c>
    </row>
    <row r="3011" spans="1:32" x14ac:dyDescent="0.25">
      <c r="A3011">
        <v>20200513</v>
      </c>
      <c r="B3011" t="s">
        <v>3094</v>
      </c>
      <c r="C3011">
        <v>340661</v>
      </c>
      <c r="D3011">
        <v>918246</v>
      </c>
      <c r="F3011">
        <v>6946</v>
      </c>
      <c r="G3011">
        <v>73963</v>
      </c>
      <c r="H3011">
        <v>2308</v>
      </c>
      <c r="J3011">
        <v>1908</v>
      </c>
      <c r="L3011">
        <v>59193</v>
      </c>
      <c r="M3011" t="s">
        <v>62</v>
      </c>
      <c r="N3011" s="1">
        <v>43964</v>
      </c>
      <c r="O3011" t="s">
        <v>3165</v>
      </c>
      <c r="P3011" t="s">
        <v>168</v>
      </c>
      <c r="Q3011">
        <v>22013</v>
      </c>
      <c r="R3011">
        <v>73963</v>
      </c>
      <c r="S3011">
        <v>1258907</v>
      </c>
      <c r="T3011">
        <v>1258907</v>
      </c>
      <c r="U3011">
        <v>1258907</v>
      </c>
      <c r="V3011">
        <v>36</v>
      </c>
      <c r="W3011">
        <v>168</v>
      </c>
      <c r="X3011">
        <v>820</v>
      </c>
      <c r="Y3011">
        <v>31618</v>
      </c>
      <c r="Z3011">
        <v>2176</v>
      </c>
      <c r="AA3011">
        <v>33794</v>
      </c>
      <c r="AB3011" s="24">
        <f>VLOOKUP(B3011,population!$B$2:$D$54,3,0)</f>
        <v>19453561</v>
      </c>
      <c r="AC3011" s="24" t="str">
        <f>VLOOKUP(B3011,regions!$A$2:$B$54,2,0)</f>
        <v>Northeast</v>
      </c>
      <c r="AD3011" s="24" t="str">
        <f>VLOOKUP(B3011,population!$B$2:$C$54,2,0)</f>
        <v> New York</v>
      </c>
      <c r="AE3011" s="24">
        <f>IFERROR(VLOOKUP(AD3011,'pop density'!$A$1:$B$51,2,0),"")</f>
        <v>419.3</v>
      </c>
      <c r="AF3011" s="24" t="str">
        <f t="shared" ref="AF3011:AF3074" si="47">IFERROR(TEXT(AE3011, "00000.0") &amp; "-" &amp; AD3011,"")</f>
        <v>00419.3- New York</v>
      </c>
    </row>
    <row r="3012" spans="1:32" x14ac:dyDescent="0.25">
      <c r="A3012">
        <v>20200514</v>
      </c>
      <c r="B3012" t="s">
        <v>3094</v>
      </c>
      <c r="C3012">
        <v>343051</v>
      </c>
      <c r="D3012">
        <v>955706</v>
      </c>
      <c r="F3012">
        <v>6706</v>
      </c>
      <c r="G3012">
        <v>74433</v>
      </c>
      <c r="H3012">
        <v>2223</v>
      </c>
      <c r="J3012">
        <v>1846</v>
      </c>
      <c r="L3012">
        <v>59758</v>
      </c>
      <c r="M3012" t="s">
        <v>62</v>
      </c>
      <c r="N3012" s="1">
        <v>43965</v>
      </c>
      <c r="O3012" t="s">
        <v>3166</v>
      </c>
      <c r="P3012" t="s">
        <v>170</v>
      </c>
      <c r="Q3012">
        <v>22170</v>
      </c>
      <c r="R3012">
        <v>74433</v>
      </c>
      <c r="S3012">
        <v>1298757</v>
      </c>
      <c r="T3012">
        <v>1298757</v>
      </c>
      <c r="U3012">
        <v>1298757</v>
      </c>
      <c r="V3012">
        <v>36</v>
      </c>
      <c r="W3012">
        <v>157</v>
      </c>
      <c r="X3012">
        <v>470</v>
      </c>
      <c r="Y3012">
        <v>37460</v>
      </c>
      <c r="Z3012">
        <v>2390</v>
      </c>
      <c r="AA3012">
        <v>39850</v>
      </c>
      <c r="AB3012" s="24">
        <f>VLOOKUP(B3012,population!$B$2:$D$54,3,0)</f>
        <v>19453561</v>
      </c>
      <c r="AC3012" s="24" t="str">
        <f>VLOOKUP(B3012,regions!$A$2:$B$54,2,0)</f>
        <v>Northeast</v>
      </c>
      <c r="AD3012" s="24" t="str">
        <f>VLOOKUP(B3012,population!$B$2:$C$54,2,0)</f>
        <v> New York</v>
      </c>
      <c r="AE3012" s="24">
        <f>IFERROR(VLOOKUP(AD3012,'pop density'!$A$1:$B$51,2,0),"")</f>
        <v>419.3</v>
      </c>
      <c r="AF3012" s="24" t="str">
        <f t="shared" si="47"/>
        <v>00419.3- New York</v>
      </c>
    </row>
    <row r="3013" spans="1:32" x14ac:dyDescent="0.25">
      <c r="A3013">
        <v>20200515</v>
      </c>
      <c r="B3013" t="s">
        <v>3094</v>
      </c>
      <c r="C3013">
        <v>345813</v>
      </c>
      <c r="D3013">
        <v>992235</v>
      </c>
      <c r="F3013">
        <v>6394</v>
      </c>
      <c r="G3013">
        <v>74751</v>
      </c>
      <c r="H3013">
        <v>2156</v>
      </c>
      <c r="J3013">
        <v>1774</v>
      </c>
      <c r="L3013">
        <v>60302</v>
      </c>
      <c r="M3013" t="s">
        <v>62</v>
      </c>
      <c r="N3013" s="1">
        <v>43965</v>
      </c>
      <c r="O3013" t="s">
        <v>3167</v>
      </c>
      <c r="P3013" t="s">
        <v>172</v>
      </c>
      <c r="Q3013">
        <v>22304</v>
      </c>
      <c r="R3013">
        <v>74751</v>
      </c>
      <c r="S3013">
        <v>1338048</v>
      </c>
      <c r="T3013">
        <v>1338048</v>
      </c>
      <c r="U3013">
        <v>1338048</v>
      </c>
      <c r="V3013">
        <v>36</v>
      </c>
      <c r="W3013">
        <v>134</v>
      </c>
      <c r="X3013">
        <v>318</v>
      </c>
      <c r="Y3013">
        <v>36529</v>
      </c>
      <c r="Z3013">
        <v>2762</v>
      </c>
      <c r="AA3013">
        <v>39291</v>
      </c>
      <c r="AB3013" s="24">
        <f>VLOOKUP(B3013,population!$B$2:$D$54,3,0)</f>
        <v>19453561</v>
      </c>
      <c r="AC3013" s="24" t="str">
        <f>VLOOKUP(B3013,regions!$A$2:$B$54,2,0)</f>
        <v>Northeast</v>
      </c>
      <c r="AD3013" s="24" t="str">
        <f>VLOOKUP(B3013,population!$B$2:$C$54,2,0)</f>
        <v> New York</v>
      </c>
      <c r="AE3013" s="24">
        <f>IFERROR(VLOOKUP(AD3013,'pop density'!$A$1:$B$51,2,0),"")</f>
        <v>419.3</v>
      </c>
      <c r="AF3013" s="24" t="str">
        <f t="shared" si="47"/>
        <v>00419.3- New York</v>
      </c>
    </row>
    <row r="3014" spans="1:32" x14ac:dyDescent="0.25">
      <c r="A3014">
        <v>20200516</v>
      </c>
      <c r="B3014" t="s">
        <v>3094</v>
      </c>
      <c r="C3014">
        <v>348232</v>
      </c>
      <c r="D3014">
        <v>1030485</v>
      </c>
      <c r="F3014">
        <v>6220</v>
      </c>
      <c r="G3014">
        <v>75163</v>
      </c>
      <c r="H3014">
        <v>2077</v>
      </c>
      <c r="J3014">
        <v>1674</v>
      </c>
      <c r="L3014">
        <v>60796</v>
      </c>
      <c r="M3014" t="s">
        <v>62</v>
      </c>
      <c r="N3014" s="1">
        <v>43967</v>
      </c>
      <c r="O3014" t="s">
        <v>3168</v>
      </c>
      <c r="P3014" t="s">
        <v>174</v>
      </c>
      <c r="Q3014">
        <v>22478</v>
      </c>
      <c r="R3014">
        <v>75163</v>
      </c>
      <c r="S3014">
        <v>1378717</v>
      </c>
      <c r="T3014">
        <v>1378717</v>
      </c>
      <c r="U3014">
        <v>1378717</v>
      </c>
      <c r="V3014">
        <v>36</v>
      </c>
      <c r="W3014">
        <v>174</v>
      </c>
      <c r="X3014">
        <v>412</v>
      </c>
      <c r="Y3014">
        <v>38250</v>
      </c>
      <c r="Z3014">
        <v>2419</v>
      </c>
      <c r="AA3014">
        <v>40669</v>
      </c>
      <c r="AB3014" s="24">
        <f>VLOOKUP(B3014,population!$B$2:$D$54,3,0)</f>
        <v>19453561</v>
      </c>
      <c r="AC3014" s="24" t="str">
        <f>VLOOKUP(B3014,regions!$A$2:$B$54,2,0)</f>
        <v>Northeast</v>
      </c>
      <c r="AD3014" s="24" t="str">
        <f>VLOOKUP(B3014,population!$B$2:$C$54,2,0)</f>
        <v> New York</v>
      </c>
      <c r="AE3014" s="24">
        <f>IFERROR(VLOOKUP(AD3014,'pop density'!$A$1:$B$51,2,0),"")</f>
        <v>419.3</v>
      </c>
      <c r="AF3014" s="24" t="str">
        <f t="shared" si="47"/>
        <v>00419.3- New York</v>
      </c>
    </row>
    <row r="3015" spans="1:32" x14ac:dyDescent="0.25">
      <c r="A3015">
        <v>20200517</v>
      </c>
      <c r="B3015" t="s">
        <v>3094</v>
      </c>
      <c r="C3015">
        <v>350121</v>
      </c>
      <c r="D3015">
        <v>1063275</v>
      </c>
      <c r="F3015">
        <v>5897</v>
      </c>
      <c r="G3015">
        <v>75525</v>
      </c>
      <c r="H3015">
        <v>1981</v>
      </c>
      <c r="J3015">
        <v>1601</v>
      </c>
      <c r="L3015">
        <v>61381</v>
      </c>
      <c r="M3015" t="s">
        <v>62</v>
      </c>
      <c r="N3015" s="1">
        <v>43968</v>
      </c>
      <c r="O3015" t="s">
        <v>3169</v>
      </c>
      <c r="P3015" t="s">
        <v>176</v>
      </c>
      <c r="Q3015">
        <v>22619</v>
      </c>
      <c r="R3015">
        <v>75525</v>
      </c>
      <c r="S3015">
        <v>1413396</v>
      </c>
      <c r="T3015">
        <v>1413396</v>
      </c>
      <c r="U3015">
        <v>1413396</v>
      </c>
      <c r="V3015">
        <v>36</v>
      </c>
      <c r="W3015">
        <v>141</v>
      </c>
      <c r="X3015">
        <v>362</v>
      </c>
      <c r="Y3015">
        <v>32790</v>
      </c>
      <c r="Z3015">
        <v>1889</v>
      </c>
      <c r="AA3015">
        <v>34679</v>
      </c>
      <c r="AB3015" s="24">
        <f>VLOOKUP(B3015,population!$B$2:$D$54,3,0)</f>
        <v>19453561</v>
      </c>
      <c r="AC3015" s="24" t="str">
        <f>VLOOKUP(B3015,regions!$A$2:$B$54,2,0)</f>
        <v>Northeast</v>
      </c>
      <c r="AD3015" s="24" t="str">
        <f>VLOOKUP(B3015,population!$B$2:$C$54,2,0)</f>
        <v> New York</v>
      </c>
      <c r="AE3015" s="24">
        <f>IFERROR(VLOOKUP(AD3015,'pop density'!$A$1:$B$51,2,0),"")</f>
        <v>419.3</v>
      </c>
      <c r="AF3015" s="24" t="str">
        <f t="shared" si="47"/>
        <v>00419.3- New York</v>
      </c>
    </row>
    <row r="3016" spans="1:32" x14ac:dyDescent="0.25">
      <c r="A3016">
        <v>20200518</v>
      </c>
      <c r="B3016" t="s">
        <v>3094</v>
      </c>
      <c r="C3016">
        <v>351371</v>
      </c>
      <c r="D3016">
        <v>1088186</v>
      </c>
      <c r="F3016">
        <v>5840</v>
      </c>
      <c r="G3016">
        <v>75870</v>
      </c>
      <c r="H3016">
        <v>1908</v>
      </c>
      <c r="J3016">
        <v>1538</v>
      </c>
      <c r="L3016">
        <v>61681</v>
      </c>
      <c r="M3016" t="s">
        <v>62</v>
      </c>
      <c r="N3016" s="1">
        <v>43969</v>
      </c>
      <c r="O3016" t="s">
        <v>3170</v>
      </c>
      <c r="P3016" t="s">
        <v>178</v>
      </c>
      <c r="Q3016">
        <v>22729</v>
      </c>
      <c r="R3016">
        <v>75870</v>
      </c>
      <c r="S3016">
        <v>1439557</v>
      </c>
      <c r="T3016">
        <v>1439557</v>
      </c>
      <c r="U3016">
        <v>1439557</v>
      </c>
      <c r="V3016">
        <v>36</v>
      </c>
      <c r="W3016">
        <v>110</v>
      </c>
      <c r="X3016">
        <v>345</v>
      </c>
      <c r="Y3016">
        <v>24911</v>
      </c>
      <c r="Z3016">
        <v>1250</v>
      </c>
      <c r="AA3016">
        <v>26161</v>
      </c>
      <c r="AB3016" s="24">
        <f>VLOOKUP(B3016,population!$B$2:$D$54,3,0)</f>
        <v>19453561</v>
      </c>
      <c r="AC3016" s="24" t="str">
        <f>VLOOKUP(B3016,regions!$A$2:$B$54,2,0)</f>
        <v>Northeast</v>
      </c>
      <c r="AD3016" s="24" t="str">
        <f>VLOOKUP(B3016,population!$B$2:$C$54,2,0)</f>
        <v> New York</v>
      </c>
      <c r="AE3016" s="24">
        <f>IFERROR(VLOOKUP(AD3016,'pop density'!$A$1:$B$51,2,0),"")</f>
        <v>419.3</v>
      </c>
      <c r="AF3016" s="24" t="str">
        <f t="shared" si="47"/>
        <v>00419.3- New York</v>
      </c>
    </row>
    <row r="3017" spans="1:32" x14ac:dyDescent="0.25">
      <c r="A3017">
        <v>20200519</v>
      </c>
      <c r="B3017" t="s">
        <v>3094</v>
      </c>
      <c r="C3017">
        <v>352845</v>
      </c>
      <c r="D3017">
        <v>1114894</v>
      </c>
      <c r="F3017">
        <v>5818</v>
      </c>
      <c r="G3017">
        <v>76168</v>
      </c>
      <c r="H3017">
        <v>1836</v>
      </c>
      <c r="J3017">
        <v>1481</v>
      </c>
      <c r="L3017">
        <v>61886</v>
      </c>
      <c r="M3017" t="s">
        <v>62</v>
      </c>
      <c r="N3017" s="1">
        <v>43970</v>
      </c>
      <c r="O3017" t="s">
        <v>3171</v>
      </c>
      <c r="P3017" t="s">
        <v>180</v>
      </c>
      <c r="Q3017">
        <v>22843</v>
      </c>
      <c r="R3017">
        <v>76168</v>
      </c>
      <c r="S3017">
        <v>1467739</v>
      </c>
      <c r="T3017">
        <v>1467739</v>
      </c>
      <c r="U3017">
        <v>1467739</v>
      </c>
      <c r="V3017">
        <v>36</v>
      </c>
      <c r="W3017">
        <v>114</v>
      </c>
      <c r="X3017">
        <v>298</v>
      </c>
      <c r="Y3017">
        <v>26708</v>
      </c>
      <c r="Z3017">
        <v>1474</v>
      </c>
      <c r="AA3017">
        <v>28182</v>
      </c>
      <c r="AB3017" s="24">
        <f>VLOOKUP(B3017,population!$B$2:$D$54,3,0)</f>
        <v>19453561</v>
      </c>
      <c r="AC3017" s="24" t="str">
        <f>VLOOKUP(B3017,regions!$A$2:$B$54,2,0)</f>
        <v>Northeast</v>
      </c>
      <c r="AD3017" s="24" t="str">
        <f>VLOOKUP(B3017,population!$B$2:$C$54,2,0)</f>
        <v> New York</v>
      </c>
      <c r="AE3017" s="24">
        <f>IFERROR(VLOOKUP(AD3017,'pop density'!$A$1:$B$51,2,0),"")</f>
        <v>419.3</v>
      </c>
      <c r="AF3017" s="24" t="str">
        <f t="shared" si="47"/>
        <v>00419.3- New York</v>
      </c>
    </row>
    <row r="3018" spans="1:32" x14ac:dyDescent="0.25">
      <c r="A3018">
        <v>20200520</v>
      </c>
      <c r="B3018" t="s">
        <v>3094</v>
      </c>
      <c r="C3018">
        <v>354370</v>
      </c>
      <c r="D3018">
        <v>1151466</v>
      </c>
      <c r="F3018">
        <v>5570</v>
      </c>
      <c r="G3018">
        <v>76410</v>
      </c>
      <c r="H3018">
        <v>1836</v>
      </c>
      <c r="J3018">
        <v>1421</v>
      </c>
      <c r="L3018">
        <v>61886</v>
      </c>
      <c r="M3018" t="s">
        <v>62</v>
      </c>
      <c r="N3018" s="1">
        <v>43971</v>
      </c>
      <c r="O3018" t="s">
        <v>3172</v>
      </c>
      <c r="P3018" t="s">
        <v>182</v>
      </c>
      <c r="Q3018">
        <v>22976</v>
      </c>
      <c r="R3018">
        <v>76410</v>
      </c>
      <c r="S3018">
        <v>1505836</v>
      </c>
      <c r="T3018">
        <v>1505836</v>
      </c>
      <c r="U3018">
        <v>1505836</v>
      </c>
      <c r="V3018">
        <v>36</v>
      </c>
      <c r="W3018">
        <v>133</v>
      </c>
      <c r="X3018">
        <v>242</v>
      </c>
      <c r="Y3018">
        <v>36572</v>
      </c>
      <c r="Z3018">
        <v>1525</v>
      </c>
      <c r="AA3018">
        <v>38097</v>
      </c>
      <c r="AB3018" s="24">
        <f>VLOOKUP(B3018,population!$B$2:$D$54,3,0)</f>
        <v>19453561</v>
      </c>
      <c r="AC3018" s="24" t="str">
        <f>VLOOKUP(B3018,regions!$A$2:$B$54,2,0)</f>
        <v>Northeast</v>
      </c>
      <c r="AD3018" s="24" t="str">
        <f>VLOOKUP(B3018,population!$B$2:$C$54,2,0)</f>
        <v> New York</v>
      </c>
      <c r="AE3018" s="24">
        <f>IFERROR(VLOOKUP(AD3018,'pop density'!$A$1:$B$51,2,0),"")</f>
        <v>419.3</v>
      </c>
      <c r="AF3018" s="24" t="str">
        <f t="shared" si="47"/>
        <v>00419.3- New York</v>
      </c>
    </row>
    <row r="3019" spans="1:32" x14ac:dyDescent="0.25">
      <c r="A3019">
        <v>20200521</v>
      </c>
      <c r="B3019" t="s">
        <v>3094</v>
      </c>
      <c r="C3019">
        <v>356458</v>
      </c>
      <c r="D3019">
        <v>1198597</v>
      </c>
      <c r="F3019">
        <v>5187</v>
      </c>
      <c r="G3019">
        <v>76608</v>
      </c>
      <c r="H3019">
        <v>1695</v>
      </c>
      <c r="J3019">
        <v>1345</v>
      </c>
      <c r="L3019">
        <v>62826</v>
      </c>
      <c r="M3019" t="s">
        <v>62</v>
      </c>
      <c r="N3019" s="1">
        <v>43972</v>
      </c>
      <c r="O3019" t="s">
        <v>3173</v>
      </c>
      <c r="P3019" t="s">
        <v>184</v>
      </c>
      <c r="Q3019">
        <v>23083</v>
      </c>
      <c r="R3019">
        <v>76608</v>
      </c>
      <c r="S3019">
        <v>1555055</v>
      </c>
      <c r="T3019">
        <v>1555055</v>
      </c>
      <c r="U3019">
        <v>1555055</v>
      </c>
      <c r="V3019">
        <v>36</v>
      </c>
      <c r="W3019">
        <v>107</v>
      </c>
      <c r="X3019">
        <v>198</v>
      </c>
      <c r="Y3019">
        <v>47131</v>
      </c>
      <c r="Z3019">
        <v>2088</v>
      </c>
      <c r="AA3019">
        <v>49219</v>
      </c>
      <c r="AB3019" s="24">
        <f>VLOOKUP(B3019,population!$B$2:$D$54,3,0)</f>
        <v>19453561</v>
      </c>
      <c r="AC3019" s="24" t="str">
        <f>VLOOKUP(B3019,regions!$A$2:$B$54,2,0)</f>
        <v>Northeast</v>
      </c>
      <c r="AD3019" s="24" t="str">
        <f>VLOOKUP(B3019,population!$B$2:$C$54,2,0)</f>
        <v> New York</v>
      </c>
      <c r="AE3019" s="24">
        <f>IFERROR(VLOOKUP(AD3019,'pop density'!$A$1:$B$51,2,0),"")</f>
        <v>419.3</v>
      </c>
      <c r="AF3019" s="24" t="str">
        <f t="shared" si="47"/>
        <v>00419.3- New York</v>
      </c>
    </row>
    <row r="3020" spans="1:32" x14ac:dyDescent="0.25">
      <c r="A3020">
        <v>20200522</v>
      </c>
      <c r="B3020" t="s">
        <v>3094</v>
      </c>
      <c r="C3020">
        <v>358154</v>
      </c>
      <c r="D3020">
        <v>1242639</v>
      </c>
      <c r="F3020">
        <v>4844</v>
      </c>
      <c r="G3020">
        <v>76843</v>
      </c>
      <c r="H3020">
        <v>1581</v>
      </c>
      <c r="J3020">
        <v>1254</v>
      </c>
      <c r="L3020">
        <v>63292</v>
      </c>
      <c r="M3020" t="s">
        <v>62</v>
      </c>
      <c r="N3020" s="1">
        <v>43973</v>
      </c>
      <c r="O3020" t="s">
        <v>3174</v>
      </c>
      <c r="P3020" t="s">
        <v>186</v>
      </c>
      <c r="Q3020">
        <v>23195</v>
      </c>
      <c r="R3020">
        <v>76843</v>
      </c>
      <c r="S3020">
        <v>1600793</v>
      </c>
      <c r="T3020">
        <v>1600793</v>
      </c>
      <c r="U3020">
        <v>1600793</v>
      </c>
      <c r="V3020">
        <v>36</v>
      </c>
      <c r="W3020">
        <v>112</v>
      </c>
      <c r="X3020">
        <v>235</v>
      </c>
      <c r="Y3020">
        <v>44042</v>
      </c>
      <c r="Z3020">
        <v>1696</v>
      </c>
      <c r="AA3020">
        <v>45738</v>
      </c>
      <c r="AB3020" s="24">
        <f>VLOOKUP(B3020,population!$B$2:$D$54,3,0)</f>
        <v>19453561</v>
      </c>
      <c r="AC3020" s="24" t="str">
        <f>VLOOKUP(B3020,regions!$A$2:$B$54,2,0)</f>
        <v>Northeast</v>
      </c>
      <c r="AD3020" s="24" t="str">
        <f>VLOOKUP(B3020,population!$B$2:$C$54,2,0)</f>
        <v> New York</v>
      </c>
      <c r="AE3020" s="24">
        <f>IFERROR(VLOOKUP(AD3020,'pop density'!$A$1:$B$51,2,0),"")</f>
        <v>419.3</v>
      </c>
      <c r="AF3020" s="24" t="str">
        <f t="shared" si="47"/>
        <v>00419.3- New York</v>
      </c>
    </row>
    <row r="3021" spans="1:32" x14ac:dyDescent="0.25">
      <c r="A3021">
        <v>20200523</v>
      </c>
      <c r="B3021" t="s">
        <v>3094</v>
      </c>
      <c r="C3021">
        <v>359926</v>
      </c>
      <c r="D3021">
        <v>1292135</v>
      </c>
      <c r="F3021">
        <v>4844</v>
      </c>
      <c r="G3021">
        <v>77034</v>
      </c>
      <c r="H3021">
        <v>1581</v>
      </c>
      <c r="J3021">
        <v>1254</v>
      </c>
      <c r="L3021">
        <v>63292</v>
      </c>
      <c r="M3021" t="s">
        <v>62</v>
      </c>
      <c r="N3021" s="1">
        <v>43973</v>
      </c>
      <c r="O3021" t="s">
        <v>3175</v>
      </c>
      <c r="P3021" t="s">
        <v>188</v>
      </c>
      <c r="Q3021">
        <v>23282</v>
      </c>
      <c r="R3021">
        <v>77034</v>
      </c>
      <c r="S3021">
        <v>1652061</v>
      </c>
      <c r="T3021">
        <v>1652061</v>
      </c>
      <c r="U3021">
        <v>1652061</v>
      </c>
      <c r="V3021">
        <v>36</v>
      </c>
      <c r="W3021">
        <v>87</v>
      </c>
      <c r="X3021">
        <v>191</v>
      </c>
      <c r="Y3021">
        <v>49496</v>
      </c>
      <c r="Z3021">
        <v>1772</v>
      </c>
      <c r="AA3021">
        <v>51268</v>
      </c>
      <c r="AB3021" s="24">
        <f>VLOOKUP(B3021,population!$B$2:$D$54,3,0)</f>
        <v>19453561</v>
      </c>
      <c r="AC3021" s="24" t="str">
        <f>VLOOKUP(B3021,regions!$A$2:$B$54,2,0)</f>
        <v>Northeast</v>
      </c>
      <c r="AD3021" s="24" t="str">
        <f>VLOOKUP(B3021,population!$B$2:$C$54,2,0)</f>
        <v> New York</v>
      </c>
      <c r="AE3021" s="24">
        <f>IFERROR(VLOOKUP(AD3021,'pop density'!$A$1:$B$51,2,0),"")</f>
        <v>419.3</v>
      </c>
      <c r="AF3021" s="24" t="str">
        <f t="shared" si="47"/>
        <v>00419.3- New York</v>
      </c>
    </row>
    <row r="3022" spans="1:32" x14ac:dyDescent="0.25">
      <c r="A3022">
        <v>20200524</v>
      </c>
      <c r="B3022" t="s">
        <v>3094</v>
      </c>
      <c r="C3022">
        <v>361515</v>
      </c>
      <c r="D3022">
        <v>1338311</v>
      </c>
      <c r="F3022">
        <v>4393</v>
      </c>
      <c r="G3022">
        <v>77295</v>
      </c>
      <c r="H3022">
        <v>1406</v>
      </c>
      <c r="J3022">
        <v>1067</v>
      </c>
      <c r="L3022">
        <v>64080</v>
      </c>
      <c r="M3022" t="s">
        <v>62</v>
      </c>
      <c r="N3022" s="1">
        <v>43975</v>
      </c>
      <c r="O3022" t="s">
        <v>3176</v>
      </c>
      <c r="P3022" t="s">
        <v>190</v>
      </c>
      <c r="Q3022">
        <v>23391</v>
      </c>
      <c r="R3022">
        <v>77295</v>
      </c>
      <c r="S3022">
        <v>1699826</v>
      </c>
      <c r="T3022">
        <v>1699826</v>
      </c>
      <c r="U3022">
        <v>1699826</v>
      </c>
      <c r="V3022">
        <v>36</v>
      </c>
      <c r="W3022">
        <v>109</v>
      </c>
      <c r="X3022">
        <v>261</v>
      </c>
      <c r="Y3022">
        <v>46176</v>
      </c>
      <c r="Z3022">
        <v>1589</v>
      </c>
      <c r="AA3022">
        <v>47765</v>
      </c>
      <c r="AB3022" s="24">
        <f>VLOOKUP(B3022,population!$B$2:$D$54,3,0)</f>
        <v>19453561</v>
      </c>
      <c r="AC3022" s="24" t="str">
        <f>VLOOKUP(B3022,regions!$A$2:$B$54,2,0)</f>
        <v>Northeast</v>
      </c>
      <c r="AD3022" s="24" t="str">
        <f>VLOOKUP(B3022,population!$B$2:$C$54,2,0)</f>
        <v> New York</v>
      </c>
      <c r="AE3022" s="24">
        <f>IFERROR(VLOOKUP(AD3022,'pop density'!$A$1:$B$51,2,0),"")</f>
        <v>419.3</v>
      </c>
      <c r="AF3022" s="24" t="str">
        <f t="shared" si="47"/>
        <v>00419.3- New York</v>
      </c>
    </row>
    <row r="3023" spans="1:32" x14ac:dyDescent="0.25">
      <c r="A3023">
        <v>20200305</v>
      </c>
      <c r="B3023" t="s">
        <v>3177</v>
      </c>
      <c r="C3023">
        <v>0</v>
      </c>
      <c r="D3023">
        <v>7</v>
      </c>
      <c r="E3023">
        <v>3</v>
      </c>
      <c r="O3023" t="s">
        <v>3178</v>
      </c>
      <c r="P3023" t="s">
        <v>429</v>
      </c>
      <c r="S3023">
        <v>10</v>
      </c>
      <c r="T3023">
        <v>7</v>
      </c>
      <c r="U3023">
        <v>7</v>
      </c>
      <c r="V3023">
        <v>39</v>
      </c>
      <c r="AB3023" s="24">
        <f>VLOOKUP(B3023,population!$B$2:$D$54,3,0)</f>
        <v>11689100</v>
      </c>
      <c r="AC3023" s="24" t="str">
        <f>VLOOKUP(B3023,regions!$A$2:$B$54,2,0)</f>
        <v>Midwest</v>
      </c>
      <c r="AD3023" s="24" t="str">
        <f>VLOOKUP(B3023,population!$B$2:$C$54,2,0)</f>
        <v> Ohio</v>
      </c>
      <c r="AE3023" s="24">
        <f>IFERROR(VLOOKUP(AD3023,'pop density'!$A$1:$B$51,2,0),"")</f>
        <v>283.60000000000002</v>
      </c>
      <c r="AF3023" s="24" t="str">
        <f t="shared" si="47"/>
        <v>00283.6- Ohio</v>
      </c>
    </row>
    <row r="3024" spans="1:32" x14ac:dyDescent="0.25">
      <c r="A3024">
        <v>20200306</v>
      </c>
      <c r="B3024" t="s">
        <v>3177</v>
      </c>
      <c r="C3024">
        <v>0</v>
      </c>
      <c r="D3024">
        <v>8</v>
      </c>
      <c r="E3024">
        <v>2</v>
      </c>
      <c r="O3024" t="s">
        <v>3179</v>
      </c>
      <c r="P3024" t="s">
        <v>29</v>
      </c>
      <c r="S3024">
        <v>10</v>
      </c>
      <c r="T3024">
        <v>8</v>
      </c>
      <c r="U3024">
        <v>8</v>
      </c>
      <c r="V3024">
        <v>39</v>
      </c>
      <c r="W3024">
        <v>0</v>
      </c>
      <c r="X3024">
        <v>0</v>
      </c>
      <c r="Y3024">
        <v>1</v>
      </c>
      <c r="Z3024">
        <v>0</v>
      </c>
      <c r="AA3024">
        <v>1</v>
      </c>
      <c r="AB3024" s="24">
        <f>VLOOKUP(B3024,population!$B$2:$D$54,3,0)</f>
        <v>11689100</v>
      </c>
      <c r="AC3024" s="24" t="str">
        <f>VLOOKUP(B3024,regions!$A$2:$B$54,2,0)</f>
        <v>Midwest</v>
      </c>
      <c r="AD3024" s="24" t="str">
        <f>VLOOKUP(B3024,population!$B$2:$C$54,2,0)</f>
        <v> Ohio</v>
      </c>
      <c r="AE3024" s="24">
        <f>IFERROR(VLOOKUP(AD3024,'pop density'!$A$1:$B$51,2,0),"")</f>
        <v>283.60000000000002</v>
      </c>
      <c r="AF3024" s="24" t="str">
        <f t="shared" si="47"/>
        <v>00283.6- Ohio</v>
      </c>
    </row>
    <row r="3025" spans="1:32" x14ac:dyDescent="0.25">
      <c r="A3025">
        <v>20200307</v>
      </c>
      <c r="B3025" t="s">
        <v>3177</v>
      </c>
      <c r="C3025">
        <v>0</v>
      </c>
      <c r="D3025">
        <v>9</v>
      </c>
      <c r="E3025">
        <v>5</v>
      </c>
      <c r="O3025" t="s">
        <v>3180</v>
      </c>
      <c r="P3025" t="s">
        <v>31</v>
      </c>
      <c r="S3025">
        <v>14</v>
      </c>
      <c r="T3025">
        <v>9</v>
      </c>
      <c r="U3025">
        <v>9</v>
      </c>
      <c r="V3025">
        <v>39</v>
      </c>
      <c r="W3025">
        <v>0</v>
      </c>
      <c r="X3025">
        <v>0</v>
      </c>
      <c r="Y3025">
        <v>1</v>
      </c>
      <c r="Z3025">
        <v>0</v>
      </c>
      <c r="AA3025">
        <v>1</v>
      </c>
      <c r="AB3025" s="24">
        <f>VLOOKUP(B3025,population!$B$2:$D$54,3,0)</f>
        <v>11689100</v>
      </c>
      <c r="AC3025" s="24" t="str">
        <f>VLOOKUP(B3025,regions!$A$2:$B$54,2,0)</f>
        <v>Midwest</v>
      </c>
      <c r="AD3025" s="24" t="str">
        <f>VLOOKUP(B3025,population!$B$2:$C$54,2,0)</f>
        <v> Ohio</v>
      </c>
      <c r="AE3025" s="24">
        <f>IFERROR(VLOOKUP(AD3025,'pop density'!$A$1:$B$51,2,0),"")</f>
        <v>283.60000000000002</v>
      </c>
      <c r="AF3025" s="24" t="str">
        <f t="shared" si="47"/>
        <v>00283.6- Ohio</v>
      </c>
    </row>
    <row r="3026" spans="1:32" x14ac:dyDescent="0.25">
      <c r="A3026">
        <v>20200308</v>
      </c>
      <c r="B3026" t="s">
        <v>3177</v>
      </c>
      <c r="C3026">
        <v>0</v>
      </c>
      <c r="D3026">
        <v>10</v>
      </c>
      <c r="E3026">
        <v>4</v>
      </c>
      <c r="O3026" t="s">
        <v>3181</v>
      </c>
      <c r="P3026" t="s">
        <v>33</v>
      </c>
      <c r="S3026">
        <v>14</v>
      </c>
      <c r="T3026">
        <v>10</v>
      </c>
      <c r="U3026">
        <v>10</v>
      </c>
      <c r="V3026">
        <v>39</v>
      </c>
      <c r="W3026">
        <v>0</v>
      </c>
      <c r="X3026">
        <v>0</v>
      </c>
      <c r="Y3026">
        <v>1</v>
      </c>
      <c r="Z3026">
        <v>0</v>
      </c>
      <c r="AA3026">
        <v>1</v>
      </c>
      <c r="AB3026" s="24">
        <f>VLOOKUP(B3026,population!$B$2:$D$54,3,0)</f>
        <v>11689100</v>
      </c>
      <c r="AC3026" s="24" t="str">
        <f>VLOOKUP(B3026,regions!$A$2:$B$54,2,0)</f>
        <v>Midwest</v>
      </c>
      <c r="AD3026" s="24" t="str">
        <f>VLOOKUP(B3026,population!$B$2:$C$54,2,0)</f>
        <v> Ohio</v>
      </c>
      <c r="AE3026" s="24">
        <f>IFERROR(VLOOKUP(AD3026,'pop density'!$A$1:$B$51,2,0),"")</f>
        <v>283.60000000000002</v>
      </c>
      <c r="AF3026" s="24" t="str">
        <f t="shared" si="47"/>
        <v>00283.6- Ohio</v>
      </c>
    </row>
    <row r="3027" spans="1:32" x14ac:dyDescent="0.25">
      <c r="A3027">
        <v>20200309</v>
      </c>
      <c r="B3027" t="s">
        <v>3177</v>
      </c>
      <c r="C3027">
        <v>3</v>
      </c>
      <c r="D3027">
        <v>11</v>
      </c>
      <c r="E3027">
        <v>5</v>
      </c>
      <c r="O3027" t="s">
        <v>3182</v>
      </c>
      <c r="P3027" t="s">
        <v>35</v>
      </c>
      <c r="S3027">
        <v>19</v>
      </c>
      <c r="T3027">
        <v>14</v>
      </c>
      <c r="U3027">
        <v>14</v>
      </c>
      <c r="V3027">
        <v>39</v>
      </c>
      <c r="W3027">
        <v>0</v>
      </c>
      <c r="X3027">
        <v>0</v>
      </c>
      <c r="Y3027">
        <v>1</v>
      </c>
      <c r="Z3027">
        <v>3</v>
      </c>
      <c r="AA3027">
        <v>4</v>
      </c>
      <c r="AB3027" s="24">
        <f>VLOOKUP(B3027,population!$B$2:$D$54,3,0)</f>
        <v>11689100</v>
      </c>
      <c r="AC3027" s="24" t="str">
        <f>VLOOKUP(B3027,regions!$A$2:$B$54,2,0)</f>
        <v>Midwest</v>
      </c>
      <c r="AD3027" s="24" t="str">
        <f>VLOOKUP(B3027,population!$B$2:$C$54,2,0)</f>
        <v> Ohio</v>
      </c>
      <c r="AE3027" s="24">
        <f>IFERROR(VLOOKUP(AD3027,'pop density'!$A$1:$B$51,2,0),"")</f>
        <v>283.60000000000002</v>
      </c>
      <c r="AF3027" s="24" t="str">
        <f t="shared" si="47"/>
        <v>00283.6- Ohio</v>
      </c>
    </row>
    <row r="3028" spans="1:32" x14ac:dyDescent="0.25">
      <c r="A3028">
        <v>20200310</v>
      </c>
      <c r="B3028" t="s">
        <v>3177</v>
      </c>
      <c r="C3028">
        <v>3</v>
      </c>
      <c r="D3028">
        <v>14</v>
      </c>
      <c r="E3028">
        <v>15</v>
      </c>
      <c r="O3028" t="s">
        <v>3183</v>
      </c>
      <c r="P3028" t="s">
        <v>37</v>
      </c>
      <c r="S3028">
        <v>32</v>
      </c>
      <c r="T3028">
        <v>17</v>
      </c>
      <c r="U3028">
        <v>17</v>
      </c>
      <c r="V3028">
        <v>39</v>
      </c>
      <c r="W3028">
        <v>0</v>
      </c>
      <c r="X3028">
        <v>0</v>
      </c>
      <c r="Y3028">
        <v>3</v>
      </c>
      <c r="Z3028">
        <v>0</v>
      </c>
      <c r="AA3028">
        <v>3</v>
      </c>
      <c r="AB3028" s="24">
        <f>VLOOKUP(B3028,population!$B$2:$D$54,3,0)</f>
        <v>11689100</v>
      </c>
      <c r="AC3028" s="24" t="str">
        <f>VLOOKUP(B3028,regions!$A$2:$B$54,2,0)</f>
        <v>Midwest</v>
      </c>
      <c r="AD3028" s="24" t="str">
        <f>VLOOKUP(B3028,population!$B$2:$C$54,2,0)</f>
        <v> Ohio</v>
      </c>
      <c r="AE3028" s="24">
        <f>IFERROR(VLOOKUP(AD3028,'pop density'!$A$1:$B$51,2,0),"")</f>
        <v>283.60000000000002</v>
      </c>
      <c r="AF3028" s="24" t="str">
        <f t="shared" si="47"/>
        <v>00283.6- Ohio</v>
      </c>
    </row>
    <row r="3029" spans="1:32" x14ac:dyDescent="0.25">
      <c r="A3029">
        <v>20200311</v>
      </c>
      <c r="B3029" t="s">
        <v>3177</v>
      </c>
      <c r="C3029">
        <v>4</v>
      </c>
      <c r="D3029">
        <v>21</v>
      </c>
      <c r="E3029">
        <v>24</v>
      </c>
      <c r="O3029" t="s">
        <v>3184</v>
      </c>
      <c r="P3029" t="s">
        <v>39</v>
      </c>
      <c r="S3029">
        <v>49</v>
      </c>
      <c r="T3029">
        <v>25</v>
      </c>
      <c r="U3029">
        <v>25</v>
      </c>
      <c r="V3029">
        <v>39</v>
      </c>
      <c r="W3029">
        <v>0</v>
      </c>
      <c r="X3029">
        <v>0</v>
      </c>
      <c r="Y3029">
        <v>7</v>
      </c>
      <c r="Z3029">
        <v>1</v>
      </c>
      <c r="AA3029">
        <v>8</v>
      </c>
      <c r="AB3029" s="24">
        <f>VLOOKUP(B3029,population!$B$2:$D$54,3,0)</f>
        <v>11689100</v>
      </c>
      <c r="AC3029" s="24" t="str">
        <f>VLOOKUP(B3029,regions!$A$2:$B$54,2,0)</f>
        <v>Midwest</v>
      </c>
      <c r="AD3029" s="24" t="str">
        <f>VLOOKUP(B3029,population!$B$2:$C$54,2,0)</f>
        <v> Ohio</v>
      </c>
      <c r="AE3029" s="24">
        <f>IFERROR(VLOOKUP(AD3029,'pop density'!$A$1:$B$51,2,0),"")</f>
        <v>283.60000000000002</v>
      </c>
      <c r="AF3029" s="24" t="str">
        <f t="shared" si="47"/>
        <v>00283.6- Ohio</v>
      </c>
    </row>
    <row r="3030" spans="1:32" x14ac:dyDescent="0.25">
      <c r="A3030">
        <v>20200312</v>
      </c>
      <c r="B3030" t="s">
        <v>3177</v>
      </c>
      <c r="C3030">
        <v>5</v>
      </c>
      <c r="D3030">
        <v>30</v>
      </c>
      <c r="E3030">
        <v>52</v>
      </c>
      <c r="N3030" s="1">
        <v>43902.583333333336</v>
      </c>
      <c r="O3030" t="s">
        <v>3185</v>
      </c>
      <c r="P3030" t="s">
        <v>41</v>
      </c>
      <c r="S3030">
        <v>87</v>
      </c>
      <c r="T3030">
        <v>35</v>
      </c>
      <c r="U3030">
        <v>35</v>
      </c>
      <c r="V3030">
        <v>39</v>
      </c>
      <c r="W3030">
        <v>0</v>
      </c>
      <c r="X3030">
        <v>0</v>
      </c>
      <c r="Y3030">
        <v>9</v>
      </c>
      <c r="Z3030">
        <v>1</v>
      </c>
      <c r="AA3030">
        <v>10</v>
      </c>
      <c r="AB3030" s="24">
        <f>VLOOKUP(B3030,population!$B$2:$D$54,3,0)</f>
        <v>11689100</v>
      </c>
      <c r="AC3030" s="24" t="str">
        <f>VLOOKUP(B3030,regions!$A$2:$B$54,2,0)</f>
        <v>Midwest</v>
      </c>
      <c r="AD3030" s="24" t="str">
        <f>VLOOKUP(B3030,population!$B$2:$C$54,2,0)</f>
        <v> Ohio</v>
      </c>
      <c r="AE3030" s="24">
        <f>IFERROR(VLOOKUP(AD3030,'pop density'!$A$1:$B$51,2,0),"")</f>
        <v>283.60000000000002</v>
      </c>
      <c r="AF3030" s="24" t="str">
        <f t="shared" si="47"/>
        <v>00283.6- Ohio</v>
      </c>
    </row>
    <row r="3031" spans="1:32" x14ac:dyDescent="0.25">
      <c r="A3031">
        <v>20200313</v>
      </c>
      <c r="B3031" t="s">
        <v>3177</v>
      </c>
      <c r="C3031">
        <v>13</v>
      </c>
      <c r="D3031">
        <v>50</v>
      </c>
      <c r="E3031">
        <v>159</v>
      </c>
      <c r="N3031" s="1">
        <v>43903.625</v>
      </c>
      <c r="O3031" t="s">
        <v>3186</v>
      </c>
      <c r="P3031" t="s">
        <v>43</v>
      </c>
      <c r="S3031">
        <v>222</v>
      </c>
      <c r="T3031">
        <v>63</v>
      </c>
      <c r="U3031">
        <v>63</v>
      </c>
      <c r="V3031">
        <v>39</v>
      </c>
      <c r="W3031">
        <v>0</v>
      </c>
      <c r="X3031">
        <v>0</v>
      </c>
      <c r="Y3031">
        <v>20</v>
      </c>
      <c r="Z3031">
        <v>8</v>
      </c>
      <c r="AA3031">
        <v>28</v>
      </c>
      <c r="AB3031" s="24">
        <f>VLOOKUP(B3031,population!$B$2:$D$54,3,0)</f>
        <v>11689100</v>
      </c>
      <c r="AC3031" s="24" t="str">
        <f>VLOOKUP(B3031,regions!$A$2:$B$54,2,0)</f>
        <v>Midwest</v>
      </c>
      <c r="AD3031" s="24" t="str">
        <f>VLOOKUP(B3031,population!$B$2:$C$54,2,0)</f>
        <v> Ohio</v>
      </c>
      <c r="AE3031" s="24">
        <f>IFERROR(VLOOKUP(AD3031,'pop density'!$A$1:$B$51,2,0),"")</f>
        <v>283.60000000000002</v>
      </c>
      <c r="AF3031" s="24" t="str">
        <f t="shared" si="47"/>
        <v>00283.6- Ohio</v>
      </c>
    </row>
    <row r="3032" spans="1:32" x14ac:dyDescent="0.25">
      <c r="A3032">
        <v>20200314</v>
      </c>
      <c r="B3032" t="s">
        <v>3177</v>
      </c>
      <c r="C3032">
        <v>13</v>
      </c>
      <c r="D3032">
        <v>50</v>
      </c>
      <c r="E3032">
        <v>159</v>
      </c>
      <c r="N3032" s="1">
        <v>43903.583333333336</v>
      </c>
      <c r="O3032" t="s">
        <v>3187</v>
      </c>
      <c r="P3032" t="s">
        <v>45</v>
      </c>
      <c r="S3032">
        <v>222</v>
      </c>
      <c r="T3032">
        <v>63</v>
      </c>
      <c r="U3032">
        <v>63</v>
      </c>
      <c r="V3032">
        <v>39</v>
      </c>
      <c r="W3032">
        <v>0</v>
      </c>
      <c r="X3032">
        <v>0</v>
      </c>
      <c r="Y3032">
        <v>0</v>
      </c>
      <c r="Z3032">
        <v>0</v>
      </c>
      <c r="AA3032">
        <v>0</v>
      </c>
      <c r="AB3032" s="24">
        <f>VLOOKUP(B3032,population!$B$2:$D$54,3,0)</f>
        <v>11689100</v>
      </c>
      <c r="AC3032" s="24" t="str">
        <f>VLOOKUP(B3032,regions!$A$2:$B$54,2,0)</f>
        <v>Midwest</v>
      </c>
      <c r="AD3032" s="24" t="str">
        <f>VLOOKUP(B3032,population!$B$2:$C$54,2,0)</f>
        <v> Ohio</v>
      </c>
      <c r="AE3032" s="24">
        <f>IFERROR(VLOOKUP(AD3032,'pop density'!$A$1:$B$51,2,0),"")</f>
        <v>283.60000000000002</v>
      </c>
      <c r="AF3032" s="24" t="str">
        <f t="shared" si="47"/>
        <v>00283.6- Ohio</v>
      </c>
    </row>
    <row r="3033" spans="1:32" x14ac:dyDescent="0.25">
      <c r="A3033">
        <v>20200315</v>
      </c>
      <c r="B3033" t="s">
        <v>3177</v>
      </c>
      <c r="C3033">
        <v>36</v>
      </c>
      <c r="D3033">
        <v>139</v>
      </c>
      <c r="E3033">
        <v>350</v>
      </c>
      <c r="N3033" s="1">
        <v>43905.583333333336</v>
      </c>
      <c r="O3033" s="2" t="s">
        <v>3188</v>
      </c>
      <c r="P3033" t="s">
        <v>47</v>
      </c>
      <c r="S3033">
        <v>525</v>
      </c>
      <c r="T3033">
        <v>175</v>
      </c>
      <c r="U3033">
        <v>175</v>
      </c>
      <c r="V3033">
        <v>39</v>
      </c>
      <c r="W3033">
        <v>0</v>
      </c>
      <c r="X3033">
        <v>0</v>
      </c>
      <c r="Y3033">
        <v>89</v>
      </c>
      <c r="Z3033">
        <v>23</v>
      </c>
      <c r="AA3033">
        <v>112</v>
      </c>
      <c r="AB3033" s="24">
        <f>VLOOKUP(B3033,population!$B$2:$D$54,3,0)</f>
        <v>11689100</v>
      </c>
      <c r="AC3033" s="24" t="str">
        <f>VLOOKUP(B3033,regions!$A$2:$B$54,2,0)</f>
        <v>Midwest</v>
      </c>
      <c r="AD3033" s="24" t="str">
        <f>VLOOKUP(B3033,population!$B$2:$C$54,2,0)</f>
        <v> Ohio</v>
      </c>
      <c r="AE3033" s="24">
        <f>IFERROR(VLOOKUP(AD3033,'pop density'!$A$1:$B$51,2,0),"")</f>
        <v>283.60000000000002</v>
      </c>
      <c r="AF3033" s="24" t="str">
        <f t="shared" si="47"/>
        <v>00283.6- Ohio</v>
      </c>
    </row>
    <row r="3034" spans="1:32" x14ac:dyDescent="0.25">
      <c r="A3034">
        <v>20200316</v>
      </c>
      <c r="B3034" t="s">
        <v>3177</v>
      </c>
      <c r="C3034">
        <v>50</v>
      </c>
      <c r="D3034">
        <v>140</v>
      </c>
      <c r="E3034">
        <v>361</v>
      </c>
      <c r="N3034" s="1">
        <v>43906.65</v>
      </c>
      <c r="O3034" t="s">
        <v>3189</v>
      </c>
      <c r="P3034" t="s">
        <v>49</v>
      </c>
      <c r="S3034">
        <v>551</v>
      </c>
      <c r="T3034">
        <v>190</v>
      </c>
      <c r="U3034">
        <v>190</v>
      </c>
      <c r="V3034">
        <v>39</v>
      </c>
      <c r="W3034">
        <v>0</v>
      </c>
      <c r="X3034">
        <v>0</v>
      </c>
      <c r="Y3034">
        <v>1</v>
      </c>
      <c r="Z3034">
        <v>14</v>
      </c>
      <c r="AA3034">
        <v>15</v>
      </c>
      <c r="AB3034" s="24">
        <f>VLOOKUP(B3034,population!$B$2:$D$54,3,0)</f>
        <v>11689100</v>
      </c>
      <c r="AC3034" s="24" t="str">
        <f>VLOOKUP(B3034,regions!$A$2:$B$54,2,0)</f>
        <v>Midwest</v>
      </c>
      <c r="AD3034" s="24" t="str">
        <f>VLOOKUP(B3034,population!$B$2:$C$54,2,0)</f>
        <v> Ohio</v>
      </c>
      <c r="AE3034" s="24">
        <f>IFERROR(VLOOKUP(AD3034,'pop density'!$A$1:$B$51,2,0),"")</f>
        <v>283.60000000000002</v>
      </c>
      <c r="AF3034" s="24" t="str">
        <f t="shared" si="47"/>
        <v>00283.6- Ohio</v>
      </c>
    </row>
    <row r="3035" spans="1:32" x14ac:dyDescent="0.25">
      <c r="A3035">
        <v>20200317</v>
      </c>
      <c r="B3035" t="s">
        <v>3177</v>
      </c>
      <c r="C3035">
        <v>67</v>
      </c>
      <c r="D3035">
        <v>140</v>
      </c>
      <c r="N3035" s="1">
        <v>43907.625</v>
      </c>
      <c r="O3035" t="s">
        <v>3190</v>
      </c>
      <c r="P3035" t="s">
        <v>51</v>
      </c>
      <c r="S3035">
        <v>207</v>
      </c>
      <c r="T3035">
        <v>207</v>
      </c>
      <c r="U3035">
        <v>207</v>
      </c>
      <c r="V3035">
        <v>39</v>
      </c>
      <c r="W3035">
        <v>0</v>
      </c>
      <c r="X3035">
        <v>0</v>
      </c>
      <c r="Y3035">
        <v>0</v>
      </c>
      <c r="Z3035">
        <v>17</v>
      </c>
      <c r="AA3035">
        <v>17</v>
      </c>
      <c r="AB3035" s="24">
        <f>VLOOKUP(B3035,population!$B$2:$D$54,3,0)</f>
        <v>11689100</v>
      </c>
      <c r="AC3035" s="24" t="str">
        <f>VLOOKUP(B3035,regions!$A$2:$B$54,2,0)</f>
        <v>Midwest</v>
      </c>
      <c r="AD3035" s="24" t="str">
        <f>VLOOKUP(B3035,population!$B$2:$C$54,2,0)</f>
        <v> Ohio</v>
      </c>
      <c r="AE3035" s="24">
        <f>IFERROR(VLOOKUP(AD3035,'pop density'!$A$1:$B$51,2,0),"")</f>
        <v>283.60000000000002</v>
      </c>
      <c r="AF3035" s="24" t="str">
        <f t="shared" si="47"/>
        <v>00283.6- Ohio</v>
      </c>
    </row>
    <row r="3036" spans="1:32" x14ac:dyDescent="0.25">
      <c r="A3036">
        <v>20200318</v>
      </c>
      <c r="B3036" t="s">
        <v>3177</v>
      </c>
      <c r="C3036">
        <v>88</v>
      </c>
      <c r="D3036">
        <v>140</v>
      </c>
      <c r="N3036" s="1">
        <v>43908.625</v>
      </c>
      <c r="O3036" t="s">
        <v>3191</v>
      </c>
      <c r="P3036" t="s">
        <v>53</v>
      </c>
      <c r="S3036">
        <v>228</v>
      </c>
      <c r="T3036">
        <v>228</v>
      </c>
      <c r="U3036">
        <v>228</v>
      </c>
      <c r="V3036">
        <v>39</v>
      </c>
      <c r="W3036">
        <v>0</v>
      </c>
      <c r="X3036">
        <v>0</v>
      </c>
      <c r="Y3036">
        <v>0</v>
      </c>
      <c r="Z3036">
        <v>21</v>
      </c>
      <c r="AA3036">
        <v>21</v>
      </c>
      <c r="AB3036" s="24">
        <f>VLOOKUP(B3036,population!$B$2:$D$54,3,0)</f>
        <v>11689100</v>
      </c>
      <c r="AC3036" s="24" t="str">
        <f>VLOOKUP(B3036,regions!$A$2:$B$54,2,0)</f>
        <v>Midwest</v>
      </c>
      <c r="AD3036" s="24" t="str">
        <f>VLOOKUP(B3036,population!$B$2:$C$54,2,0)</f>
        <v> Ohio</v>
      </c>
      <c r="AE3036" s="24">
        <f>IFERROR(VLOOKUP(AD3036,'pop density'!$A$1:$B$51,2,0),"")</f>
        <v>283.60000000000002</v>
      </c>
      <c r="AF3036" s="24" t="str">
        <f t="shared" si="47"/>
        <v>00283.6- Ohio</v>
      </c>
    </row>
    <row r="3037" spans="1:32" x14ac:dyDescent="0.25">
      <c r="A3037">
        <v>20200319</v>
      </c>
      <c r="B3037" t="s">
        <v>3177</v>
      </c>
      <c r="C3037">
        <v>119</v>
      </c>
      <c r="D3037">
        <v>140</v>
      </c>
      <c r="N3037" s="1">
        <v>43909.583333333336</v>
      </c>
      <c r="O3037" t="s">
        <v>3192</v>
      </c>
      <c r="P3037" t="s">
        <v>55</v>
      </c>
      <c r="S3037">
        <v>259</v>
      </c>
      <c r="T3037">
        <v>259</v>
      </c>
      <c r="U3037">
        <v>259</v>
      </c>
      <c r="V3037">
        <v>39</v>
      </c>
      <c r="W3037">
        <v>0</v>
      </c>
      <c r="X3037">
        <v>0</v>
      </c>
      <c r="Y3037">
        <v>0</v>
      </c>
      <c r="Z3037">
        <v>31</v>
      </c>
      <c r="AA3037">
        <v>31</v>
      </c>
      <c r="AB3037" s="24">
        <f>VLOOKUP(B3037,population!$B$2:$D$54,3,0)</f>
        <v>11689100</v>
      </c>
      <c r="AC3037" s="24" t="str">
        <f>VLOOKUP(B3037,regions!$A$2:$B$54,2,0)</f>
        <v>Midwest</v>
      </c>
      <c r="AD3037" s="24" t="str">
        <f>VLOOKUP(B3037,population!$B$2:$C$54,2,0)</f>
        <v> Ohio</v>
      </c>
      <c r="AE3037" s="24">
        <f>IFERROR(VLOOKUP(AD3037,'pop density'!$A$1:$B$51,2,0),"")</f>
        <v>283.60000000000002</v>
      </c>
      <c r="AF3037" s="24" t="str">
        <f t="shared" si="47"/>
        <v>00283.6- Ohio</v>
      </c>
    </row>
    <row r="3038" spans="1:32" x14ac:dyDescent="0.25">
      <c r="A3038">
        <v>20200320</v>
      </c>
      <c r="B3038" t="s">
        <v>3177</v>
      </c>
      <c r="C3038">
        <v>169</v>
      </c>
      <c r="D3038">
        <v>140</v>
      </c>
      <c r="N3038" s="1">
        <v>43910.583333333336</v>
      </c>
      <c r="O3038" t="s">
        <v>3193</v>
      </c>
      <c r="P3038" t="s">
        <v>57</v>
      </c>
      <c r="Q3038">
        <v>1</v>
      </c>
      <c r="S3038">
        <v>309</v>
      </c>
      <c r="T3038">
        <v>309</v>
      </c>
      <c r="U3038">
        <v>309</v>
      </c>
      <c r="V3038">
        <v>39</v>
      </c>
      <c r="W3038">
        <v>1</v>
      </c>
      <c r="X3038">
        <v>0</v>
      </c>
      <c r="Y3038">
        <v>0</v>
      </c>
      <c r="Z3038">
        <v>50</v>
      </c>
      <c r="AA3038">
        <v>50</v>
      </c>
      <c r="AB3038" s="24">
        <f>VLOOKUP(B3038,population!$B$2:$D$54,3,0)</f>
        <v>11689100</v>
      </c>
      <c r="AC3038" s="24" t="str">
        <f>VLOOKUP(B3038,regions!$A$2:$B$54,2,0)</f>
        <v>Midwest</v>
      </c>
      <c r="AD3038" s="24" t="str">
        <f>VLOOKUP(B3038,population!$B$2:$C$54,2,0)</f>
        <v> Ohio</v>
      </c>
      <c r="AE3038" s="24">
        <f>IFERROR(VLOOKUP(AD3038,'pop density'!$A$1:$B$51,2,0),"")</f>
        <v>283.60000000000002</v>
      </c>
      <c r="AF3038" s="24" t="str">
        <f t="shared" si="47"/>
        <v>00283.6- Ohio</v>
      </c>
    </row>
    <row r="3039" spans="1:32" x14ac:dyDescent="0.25">
      <c r="A3039">
        <v>20200321</v>
      </c>
      <c r="B3039" t="s">
        <v>3177</v>
      </c>
      <c r="C3039">
        <v>247</v>
      </c>
      <c r="D3039">
        <v>140</v>
      </c>
      <c r="G3039">
        <v>58</v>
      </c>
      <c r="N3039" s="1">
        <v>43911.583333333336</v>
      </c>
      <c r="O3039" t="s">
        <v>3194</v>
      </c>
      <c r="P3039" t="s">
        <v>59</v>
      </c>
      <c r="Q3039">
        <v>3</v>
      </c>
      <c r="R3039">
        <v>58</v>
      </c>
      <c r="S3039">
        <v>387</v>
      </c>
      <c r="T3039">
        <v>387</v>
      </c>
      <c r="U3039">
        <v>387</v>
      </c>
      <c r="V3039">
        <v>39</v>
      </c>
      <c r="W3039">
        <v>2</v>
      </c>
      <c r="X3039">
        <v>58</v>
      </c>
      <c r="Y3039">
        <v>0</v>
      </c>
      <c r="Z3039">
        <v>78</v>
      </c>
      <c r="AA3039">
        <v>78</v>
      </c>
      <c r="AB3039" s="24">
        <f>VLOOKUP(B3039,population!$B$2:$D$54,3,0)</f>
        <v>11689100</v>
      </c>
      <c r="AC3039" s="24" t="str">
        <f>VLOOKUP(B3039,regions!$A$2:$B$54,2,0)</f>
        <v>Midwest</v>
      </c>
      <c r="AD3039" s="24" t="str">
        <f>VLOOKUP(B3039,population!$B$2:$C$54,2,0)</f>
        <v> Ohio</v>
      </c>
      <c r="AE3039" s="24">
        <f>IFERROR(VLOOKUP(AD3039,'pop density'!$A$1:$B$51,2,0),"")</f>
        <v>283.60000000000002</v>
      </c>
      <c r="AF3039" s="24" t="str">
        <f t="shared" si="47"/>
        <v>00283.6- Ohio</v>
      </c>
    </row>
    <row r="3040" spans="1:32" x14ac:dyDescent="0.25">
      <c r="A3040">
        <v>20200322</v>
      </c>
      <c r="B3040" t="s">
        <v>3177</v>
      </c>
      <c r="C3040">
        <v>351</v>
      </c>
      <c r="D3040">
        <v>140</v>
      </c>
      <c r="G3040">
        <v>83</v>
      </c>
      <c r="N3040" s="1">
        <v>43910.583333333336</v>
      </c>
      <c r="O3040" t="s">
        <v>3195</v>
      </c>
      <c r="P3040" t="s">
        <v>61</v>
      </c>
      <c r="Q3040">
        <v>3</v>
      </c>
      <c r="R3040">
        <v>83</v>
      </c>
      <c r="S3040">
        <v>491</v>
      </c>
      <c r="T3040">
        <v>491</v>
      </c>
      <c r="U3040">
        <v>491</v>
      </c>
      <c r="V3040">
        <v>39</v>
      </c>
      <c r="W3040">
        <v>0</v>
      </c>
      <c r="X3040">
        <v>25</v>
      </c>
      <c r="Y3040">
        <v>0</v>
      </c>
      <c r="Z3040">
        <v>104</v>
      </c>
      <c r="AA3040">
        <v>104</v>
      </c>
      <c r="AB3040" s="24">
        <f>VLOOKUP(B3040,population!$B$2:$D$54,3,0)</f>
        <v>11689100</v>
      </c>
      <c r="AC3040" s="24" t="str">
        <f>VLOOKUP(B3040,regions!$A$2:$B$54,2,0)</f>
        <v>Midwest</v>
      </c>
      <c r="AD3040" s="24" t="str">
        <f>VLOOKUP(B3040,population!$B$2:$C$54,2,0)</f>
        <v> Ohio</v>
      </c>
      <c r="AE3040" s="24">
        <f>IFERROR(VLOOKUP(AD3040,'pop density'!$A$1:$B$51,2,0),"")</f>
        <v>283.60000000000002</v>
      </c>
      <c r="AF3040" s="24" t="str">
        <f t="shared" si="47"/>
        <v>00283.6- Ohio</v>
      </c>
    </row>
    <row r="3041" spans="1:32" x14ac:dyDescent="0.25">
      <c r="A3041">
        <v>20200323</v>
      </c>
      <c r="B3041" t="s">
        <v>3177</v>
      </c>
      <c r="C3041">
        <v>442</v>
      </c>
      <c r="D3041">
        <v>140</v>
      </c>
      <c r="G3041">
        <v>104</v>
      </c>
      <c r="M3041" t="s">
        <v>408</v>
      </c>
      <c r="N3041" s="1">
        <v>43913.583333333336</v>
      </c>
      <c r="O3041" t="s">
        <v>3196</v>
      </c>
      <c r="P3041" t="s">
        <v>64</v>
      </c>
      <c r="Q3041">
        <v>6</v>
      </c>
      <c r="R3041">
        <v>104</v>
      </c>
      <c r="S3041">
        <v>582</v>
      </c>
      <c r="T3041">
        <v>582</v>
      </c>
      <c r="U3041">
        <v>582</v>
      </c>
      <c r="V3041">
        <v>39</v>
      </c>
      <c r="W3041">
        <v>3</v>
      </c>
      <c r="X3041">
        <v>21</v>
      </c>
      <c r="Y3041">
        <v>0</v>
      </c>
      <c r="Z3041">
        <v>91</v>
      </c>
      <c r="AA3041">
        <v>91</v>
      </c>
      <c r="AB3041" s="24">
        <f>VLOOKUP(B3041,population!$B$2:$D$54,3,0)</f>
        <v>11689100</v>
      </c>
      <c r="AC3041" s="24" t="str">
        <f>VLOOKUP(B3041,regions!$A$2:$B$54,2,0)</f>
        <v>Midwest</v>
      </c>
      <c r="AD3041" s="24" t="str">
        <f>VLOOKUP(B3041,population!$B$2:$C$54,2,0)</f>
        <v> Ohio</v>
      </c>
      <c r="AE3041" s="24">
        <f>IFERROR(VLOOKUP(AD3041,'pop density'!$A$1:$B$51,2,0),"")</f>
        <v>283.60000000000002</v>
      </c>
      <c r="AF3041" s="24" t="str">
        <f t="shared" si="47"/>
        <v>00283.6- Ohio</v>
      </c>
    </row>
    <row r="3042" spans="1:32" x14ac:dyDescent="0.25">
      <c r="A3042">
        <v>20200324</v>
      </c>
      <c r="B3042" t="s">
        <v>3177</v>
      </c>
      <c r="C3042">
        <v>564</v>
      </c>
      <c r="D3042">
        <v>140</v>
      </c>
      <c r="G3042">
        <v>145</v>
      </c>
      <c r="M3042" t="s">
        <v>408</v>
      </c>
      <c r="N3042" s="1">
        <v>43914.583333333336</v>
      </c>
      <c r="O3042" t="s">
        <v>3197</v>
      </c>
      <c r="P3042" t="s">
        <v>66</v>
      </c>
      <c r="Q3042">
        <v>8</v>
      </c>
      <c r="R3042">
        <v>145</v>
      </c>
      <c r="S3042">
        <v>704</v>
      </c>
      <c r="T3042">
        <v>704</v>
      </c>
      <c r="U3042">
        <v>704</v>
      </c>
      <c r="V3042">
        <v>39</v>
      </c>
      <c r="W3042">
        <v>2</v>
      </c>
      <c r="X3042">
        <v>41</v>
      </c>
      <c r="Y3042">
        <v>0</v>
      </c>
      <c r="Z3042">
        <v>122</v>
      </c>
      <c r="AA3042">
        <v>122</v>
      </c>
      <c r="AB3042" s="24">
        <f>VLOOKUP(B3042,population!$B$2:$D$54,3,0)</f>
        <v>11689100</v>
      </c>
      <c r="AC3042" s="24" t="str">
        <f>VLOOKUP(B3042,regions!$A$2:$B$54,2,0)</f>
        <v>Midwest</v>
      </c>
      <c r="AD3042" s="24" t="str">
        <f>VLOOKUP(B3042,population!$B$2:$C$54,2,0)</f>
        <v> Ohio</v>
      </c>
      <c r="AE3042" s="24">
        <f>IFERROR(VLOOKUP(AD3042,'pop density'!$A$1:$B$51,2,0),"")</f>
        <v>283.60000000000002</v>
      </c>
      <c r="AF3042" s="24" t="str">
        <f t="shared" si="47"/>
        <v>00283.6- Ohio</v>
      </c>
    </row>
    <row r="3043" spans="1:32" x14ac:dyDescent="0.25">
      <c r="A3043">
        <v>20200325</v>
      </c>
      <c r="B3043" t="s">
        <v>3177</v>
      </c>
      <c r="C3043">
        <v>704</v>
      </c>
      <c r="D3043">
        <v>14060</v>
      </c>
      <c r="G3043">
        <v>182</v>
      </c>
      <c r="I3043">
        <v>74</v>
      </c>
      <c r="M3043" t="s">
        <v>129</v>
      </c>
      <c r="N3043" s="1">
        <v>43915.583333333336</v>
      </c>
      <c r="O3043" t="s">
        <v>3198</v>
      </c>
      <c r="P3043" t="s">
        <v>68</v>
      </c>
      <c r="Q3043">
        <v>10</v>
      </c>
      <c r="R3043">
        <v>182</v>
      </c>
      <c r="S3043">
        <v>14764</v>
      </c>
      <c r="T3043">
        <v>14764</v>
      </c>
      <c r="U3043">
        <v>14764</v>
      </c>
      <c r="V3043">
        <v>39</v>
      </c>
      <c r="W3043">
        <v>2</v>
      </c>
      <c r="X3043">
        <v>37</v>
      </c>
      <c r="Y3043">
        <v>13920</v>
      </c>
      <c r="Z3043">
        <v>140</v>
      </c>
      <c r="AA3043">
        <v>14060</v>
      </c>
      <c r="AB3043" s="24">
        <f>VLOOKUP(B3043,population!$B$2:$D$54,3,0)</f>
        <v>11689100</v>
      </c>
      <c r="AC3043" s="24" t="str">
        <f>VLOOKUP(B3043,regions!$A$2:$B$54,2,0)</f>
        <v>Midwest</v>
      </c>
      <c r="AD3043" s="24" t="str">
        <f>VLOOKUP(B3043,population!$B$2:$C$54,2,0)</f>
        <v> Ohio</v>
      </c>
      <c r="AE3043" s="24">
        <f>IFERROR(VLOOKUP(AD3043,'pop density'!$A$1:$B$51,2,0),"")</f>
        <v>283.60000000000002</v>
      </c>
      <c r="AF3043" s="24" t="str">
        <f t="shared" si="47"/>
        <v>00283.6- Ohio</v>
      </c>
    </row>
    <row r="3044" spans="1:32" x14ac:dyDescent="0.25">
      <c r="A3044">
        <v>20200326</v>
      </c>
      <c r="B3044" t="s">
        <v>3177</v>
      </c>
      <c r="C3044">
        <v>867</v>
      </c>
      <c r="D3044">
        <v>16449</v>
      </c>
      <c r="G3044">
        <v>223</v>
      </c>
      <c r="I3044">
        <v>91</v>
      </c>
      <c r="M3044" t="s">
        <v>129</v>
      </c>
      <c r="N3044" s="1">
        <v>43916.583333333336</v>
      </c>
      <c r="O3044" t="s">
        <v>3199</v>
      </c>
      <c r="P3044" t="s">
        <v>70</v>
      </c>
      <c r="Q3044">
        <v>15</v>
      </c>
      <c r="R3044">
        <v>223</v>
      </c>
      <c r="S3044">
        <v>17316</v>
      </c>
      <c r="T3044">
        <v>17316</v>
      </c>
      <c r="U3044">
        <v>17316</v>
      </c>
      <c r="V3044">
        <v>39</v>
      </c>
      <c r="W3044">
        <v>5</v>
      </c>
      <c r="X3044">
        <v>41</v>
      </c>
      <c r="Y3044">
        <v>2389</v>
      </c>
      <c r="Z3044">
        <v>163</v>
      </c>
      <c r="AA3044">
        <v>2552</v>
      </c>
      <c r="AB3044" s="24">
        <f>VLOOKUP(B3044,population!$B$2:$D$54,3,0)</f>
        <v>11689100</v>
      </c>
      <c r="AC3044" s="24" t="str">
        <f>VLOOKUP(B3044,regions!$A$2:$B$54,2,0)</f>
        <v>Midwest</v>
      </c>
      <c r="AD3044" s="24" t="str">
        <f>VLOOKUP(B3044,population!$B$2:$C$54,2,0)</f>
        <v> Ohio</v>
      </c>
      <c r="AE3044" s="24">
        <f>IFERROR(VLOOKUP(AD3044,'pop density'!$A$1:$B$51,2,0),"")</f>
        <v>283.60000000000002</v>
      </c>
      <c r="AF3044" s="24" t="str">
        <f t="shared" si="47"/>
        <v>00283.6- Ohio</v>
      </c>
    </row>
    <row r="3045" spans="1:32" x14ac:dyDescent="0.25">
      <c r="A3045">
        <v>20200327</v>
      </c>
      <c r="B3045" t="s">
        <v>3177</v>
      </c>
      <c r="C3045">
        <v>1137</v>
      </c>
      <c r="D3045">
        <v>19012</v>
      </c>
      <c r="G3045">
        <v>276</v>
      </c>
      <c r="I3045">
        <v>107</v>
      </c>
      <c r="M3045" t="s">
        <v>129</v>
      </c>
      <c r="N3045" s="1">
        <v>43917.583333333336</v>
      </c>
      <c r="O3045" t="s">
        <v>3200</v>
      </c>
      <c r="P3045" t="s">
        <v>72</v>
      </c>
      <c r="Q3045">
        <v>19</v>
      </c>
      <c r="R3045">
        <v>276</v>
      </c>
      <c r="S3045">
        <v>20149</v>
      </c>
      <c r="T3045">
        <v>20149</v>
      </c>
      <c r="U3045">
        <v>20149</v>
      </c>
      <c r="V3045">
        <v>39</v>
      </c>
      <c r="W3045">
        <v>4</v>
      </c>
      <c r="X3045">
        <v>53</v>
      </c>
      <c r="Y3045">
        <v>2563</v>
      </c>
      <c r="Z3045">
        <v>270</v>
      </c>
      <c r="AA3045">
        <v>2833</v>
      </c>
      <c r="AB3045" s="24">
        <f>VLOOKUP(B3045,population!$B$2:$D$54,3,0)</f>
        <v>11689100</v>
      </c>
      <c r="AC3045" s="24" t="str">
        <f>VLOOKUP(B3045,regions!$A$2:$B$54,2,0)</f>
        <v>Midwest</v>
      </c>
      <c r="AD3045" s="24" t="str">
        <f>VLOOKUP(B3045,population!$B$2:$C$54,2,0)</f>
        <v> Ohio</v>
      </c>
      <c r="AE3045" s="24">
        <f>IFERROR(VLOOKUP(AD3045,'pop density'!$A$1:$B$51,2,0),"")</f>
        <v>283.60000000000002</v>
      </c>
      <c r="AF3045" s="24" t="str">
        <f t="shared" si="47"/>
        <v>00283.6- Ohio</v>
      </c>
    </row>
    <row r="3046" spans="1:32" x14ac:dyDescent="0.25">
      <c r="A3046">
        <v>20200328</v>
      </c>
      <c r="B3046" t="s">
        <v>3177</v>
      </c>
      <c r="C3046">
        <v>1406</v>
      </c>
      <c r="D3046">
        <v>19012</v>
      </c>
      <c r="G3046">
        <v>344</v>
      </c>
      <c r="I3046">
        <v>123</v>
      </c>
      <c r="M3046" t="s">
        <v>129</v>
      </c>
      <c r="N3046" s="1">
        <v>43918.583333333336</v>
      </c>
      <c r="O3046" t="s">
        <v>3201</v>
      </c>
      <c r="P3046" t="s">
        <v>74</v>
      </c>
      <c r="Q3046">
        <v>25</v>
      </c>
      <c r="R3046">
        <v>344</v>
      </c>
      <c r="S3046">
        <v>20418</v>
      </c>
      <c r="T3046">
        <v>20418</v>
      </c>
      <c r="U3046">
        <v>20418</v>
      </c>
      <c r="V3046">
        <v>39</v>
      </c>
      <c r="W3046">
        <v>6</v>
      </c>
      <c r="X3046">
        <v>68</v>
      </c>
      <c r="Y3046">
        <v>0</v>
      </c>
      <c r="Z3046">
        <v>269</v>
      </c>
      <c r="AA3046">
        <v>269</v>
      </c>
      <c r="AB3046" s="24">
        <f>VLOOKUP(B3046,population!$B$2:$D$54,3,0)</f>
        <v>11689100</v>
      </c>
      <c r="AC3046" s="24" t="str">
        <f>VLOOKUP(B3046,regions!$A$2:$B$54,2,0)</f>
        <v>Midwest</v>
      </c>
      <c r="AD3046" s="24" t="str">
        <f>VLOOKUP(B3046,population!$B$2:$C$54,2,0)</f>
        <v> Ohio</v>
      </c>
      <c r="AE3046" s="24">
        <f>IFERROR(VLOOKUP(AD3046,'pop density'!$A$1:$B$51,2,0),"")</f>
        <v>283.60000000000002</v>
      </c>
      <c r="AF3046" s="24" t="str">
        <f t="shared" si="47"/>
        <v>00283.6- Ohio</v>
      </c>
    </row>
    <row r="3047" spans="1:32" x14ac:dyDescent="0.25">
      <c r="A3047">
        <v>20200329</v>
      </c>
      <c r="B3047" t="s">
        <v>3177</v>
      </c>
      <c r="C3047">
        <v>1653</v>
      </c>
      <c r="D3047">
        <v>19012</v>
      </c>
      <c r="G3047">
        <v>403</v>
      </c>
      <c r="I3047">
        <v>139</v>
      </c>
      <c r="M3047" t="s">
        <v>129</v>
      </c>
      <c r="N3047" s="1">
        <v>43919.583333333336</v>
      </c>
      <c r="O3047" t="s">
        <v>3202</v>
      </c>
      <c r="P3047" t="s">
        <v>76</v>
      </c>
      <c r="Q3047">
        <v>29</v>
      </c>
      <c r="R3047">
        <v>403</v>
      </c>
      <c r="S3047">
        <v>20665</v>
      </c>
      <c r="T3047">
        <v>20665</v>
      </c>
      <c r="U3047">
        <v>20665</v>
      </c>
      <c r="V3047">
        <v>39</v>
      </c>
      <c r="W3047">
        <v>4</v>
      </c>
      <c r="X3047">
        <v>59</v>
      </c>
      <c r="Y3047">
        <v>0</v>
      </c>
      <c r="Z3047">
        <v>247</v>
      </c>
      <c r="AA3047">
        <v>247</v>
      </c>
      <c r="AB3047" s="24">
        <f>VLOOKUP(B3047,population!$B$2:$D$54,3,0)</f>
        <v>11689100</v>
      </c>
      <c r="AC3047" s="24" t="str">
        <f>VLOOKUP(B3047,regions!$A$2:$B$54,2,0)</f>
        <v>Midwest</v>
      </c>
      <c r="AD3047" s="24" t="str">
        <f>VLOOKUP(B3047,population!$B$2:$C$54,2,0)</f>
        <v> Ohio</v>
      </c>
      <c r="AE3047" s="24">
        <f>IFERROR(VLOOKUP(AD3047,'pop density'!$A$1:$B$51,2,0),"")</f>
        <v>283.60000000000002</v>
      </c>
      <c r="AF3047" s="24" t="str">
        <f t="shared" si="47"/>
        <v>00283.6- Ohio</v>
      </c>
    </row>
    <row r="3048" spans="1:32" x14ac:dyDescent="0.25">
      <c r="A3048">
        <v>20200330</v>
      </c>
      <c r="B3048" t="s">
        <v>3177</v>
      </c>
      <c r="C3048">
        <v>1933</v>
      </c>
      <c r="D3048">
        <v>25342</v>
      </c>
      <c r="G3048">
        <v>475</v>
      </c>
      <c r="I3048">
        <v>163</v>
      </c>
      <c r="M3048" t="s">
        <v>129</v>
      </c>
      <c r="N3048" s="1">
        <v>43920.583333333336</v>
      </c>
      <c r="O3048" t="s">
        <v>3203</v>
      </c>
      <c r="P3048" t="s">
        <v>78</v>
      </c>
      <c r="Q3048">
        <v>39</v>
      </c>
      <c r="R3048">
        <v>475</v>
      </c>
      <c r="S3048">
        <v>27275</v>
      </c>
      <c r="T3048">
        <v>27275</v>
      </c>
      <c r="U3048">
        <v>27275</v>
      </c>
      <c r="V3048">
        <v>39</v>
      </c>
      <c r="W3048">
        <v>10</v>
      </c>
      <c r="X3048">
        <v>72</v>
      </c>
      <c r="Y3048">
        <v>6330</v>
      </c>
      <c r="Z3048">
        <v>280</v>
      </c>
      <c r="AA3048">
        <v>6610</v>
      </c>
      <c r="AB3048" s="24">
        <f>VLOOKUP(B3048,population!$B$2:$D$54,3,0)</f>
        <v>11689100</v>
      </c>
      <c r="AC3048" s="24" t="str">
        <f>VLOOKUP(B3048,regions!$A$2:$B$54,2,0)</f>
        <v>Midwest</v>
      </c>
      <c r="AD3048" s="24" t="str">
        <f>VLOOKUP(B3048,population!$B$2:$C$54,2,0)</f>
        <v> Ohio</v>
      </c>
      <c r="AE3048" s="24">
        <f>IFERROR(VLOOKUP(AD3048,'pop density'!$A$1:$B$51,2,0),"")</f>
        <v>283.60000000000002</v>
      </c>
      <c r="AF3048" s="24" t="str">
        <f t="shared" si="47"/>
        <v>00283.6- Ohio</v>
      </c>
    </row>
    <row r="3049" spans="1:32" x14ac:dyDescent="0.25">
      <c r="A3049">
        <v>20200331</v>
      </c>
      <c r="B3049" t="s">
        <v>3177</v>
      </c>
      <c r="C3049">
        <v>2199</v>
      </c>
      <c r="D3049">
        <v>26992</v>
      </c>
      <c r="G3049">
        <v>585</v>
      </c>
      <c r="I3049">
        <v>198</v>
      </c>
      <c r="M3049" t="s">
        <v>129</v>
      </c>
      <c r="N3049" s="1">
        <v>43921.583333333336</v>
      </c>
      <c r="O3049" t="s">
        <v>3204</v>
      </c>
      <c r="P3049" t="s">
        <v>80</v>
      </c>
      <c r="Q3049">
        <v>55</v>
      </c>
      <c r="R3049">
        <v>585</v>
      </c>
      <c r="S3049">
        <v>29191</v>
      </c>
      <c r="T3049">
        <v>29191</v>
      </c>
      <c r="U3049">
        <v>29191</v>
      </c>
      <c r="V3049">
        <v>39</v>
      </c>
      <c r="W3049">
        <v>16</v>
      </c>
      <c r="X3049">
        <v>110</v>
      </c>
      <c r="Y3049">
        <v>1650</v>
      </c>
      <c r="Z3049">
        <v>266</v>
      </c>
      <c r="AA3049">
        <v>1916</v>
      </c>
      <c r="AB3049" s="24">
        <f>VLOOKUP(B3049,population!$B$2:$D$54,3,0)</f>
        <v>11689100</v>
      </c>
      <c r="AC3049" s="24" t="str">
        <f>VLOOKUP(B3049,regions!$A$2:$B$54,2,0)</f>
        <v>Midwest</v>
      </c>
      <c r="AD3049" s="24" t="str">
        <f>VLOOKUP(B3049,population!$B$2:$C$54,2,0)</f>
        <v> Ohio</v>
      </c>
      <c r="AE3049" s="24">
        <f>IFERROR(VLOOKUP(AD3049,'pop density'!$A$1:$B$51,2,0),"")</f>
        <v>283.60000000000002</v>
      </c>
      <c r="AF3049" s="24" t="str">
        <f t="shared" si="47"/>
        <v>00283.6- Ohio</v>
      </c>
    </row>
    <row r="3050" spans="1:32" x14ac:dyDescent="0.25">
      <c r="A3050">
        <v>20200401</v>
      </c>
      <c r="B3050" t="s">
        <v>3177</v>
      </c>
      <c r="C3050">
        <v>2547</v>
      </c>
      <c r="D3050">
        <v>26992</v>
      </c>
      <c r="G3050">
        <v>679</v>
      </c>
      <c r="I3050">
        <v>222</v>
      </c>
      <c r="M3050" t="s">
        <v>129</v>
      </c>
      <c r="N3050" s="1">
        <v>43922.583333333336</v>
      </c>
      <c r="O3050" t="s">
        <v>3205</v>
      </c>
      <c r="P3050" t="s">
        <v>82</v>
      </c>
      <c r="Q3050">
        <v>65</v>
      </c>
      <c r="R3050">
        <v>679</v>
      </c>
      <c r="S3050">
        <v>29539</v>
      </c>
      <c r="T3050">
        <v>29539</v>
      </c>
      <c r="U3050">
        <v>29539</v>
      </c>
      <c r="V3050">
        <v>39</v>
      </c>
      <c r="W3050">
        <v>10</v>
      </c>
      <c r="X3050">
        <v>94</v>
      </c>
      <c r="Y3050">
        <v>0</v>
      </c>
      <c r="Z3050">
        <v>348</v>
      </c>
      <c r="AA3050">
        <v>348</v>
      </c>
      <c r="AB3050" s="24">
        <f>VLOOKUP(B3050,population!$B$2:$D$54,3,0)</f>
        <v>11689100</v>
      </c>
      <c r="AC3050" s="24" t="str">
        <f>VLOOKUP(B3050,regions!$A$2:$B$54,2,0)</f>
        <v>Midwest</v>
      </c>
      <c r="AD3050" s="24" t="str">
        <f>VLOOKUP(B3050,population!$B$2:$C$54,2,0)</f>
        <v> Ohio</v>
      </c>
      <c r="AE3050" s="24">
        <f>IFERROR(VLOOKUP(AD3050,'pop density'!$A$1:$B$51,2,0),"")</f>
        <v>283.60000000000002</v>
      </c>
      <c r="AF3050" s="24" t="str">
        <f t="shared" si="47"/>
        <v>00283.6- Ohio</v>
      </c>
    </row>
    <row r="3051" spans="1:32" x14ac:dyDescent="0.25">
      <c r="A3051">
        <v>20200402</v>
      </c>
      <c r="B3051" t="s">
        <v>3177</v>
      </c>
      <c r="C3051">
        <v>2902</v>
      </c>
      <c r="D3051">
        <v>32016</v>
      </c>
      <c r="G3051">
        <v>802</v>
      </c>
      <c r="I3051">
        <v>260</v>
      </c>
      <c r="M3051" t="s">
        <v>129</v>
      </c>
      <c r="N3051" s="1">
        <v>43923.583333333336</v>
      </c>
      <c r="O3051" s="2" t="s">
        <v>3206</v>
      </c>
      <c r="P3051" t="s">
        <v>84</v>
      </c>
      <c r="Q3051">
        <v>81</v>
      </c>
      <c r="R3051">
        <v>802</v>
      </c>
      <c r="S3051">
        <v>34918</v>
      </c>
      <c r="T3051">
        <v>34918</v>
      </c>
      <c r="U3051">
        <v>34918</v>
      </c>
      <c r="V3051">
        <v>39</v>
      </c>
      <c r="W3051">
        <v>16</v>
      </c>
      <c r="X3051">
        <v>123</v>
      </c>
      <c r="Y3051">
        <v>5024</v>
      </c>
      <c r="Z3051">
        <v>355</v>
      </c>
      <c r="AA3051">
        <v>5379</v>
      </c>
      <c r="AB3051" s="24">
        <f>VLOOKUP(B3051,population!$B$2:$D$54,3,0)</f>
        <v>11689100</v>
      </c>
      <c r="AC3051" s="24" t="str">
        <f>VLOOKUP(B3051,regions!$A$2:$B$54,2,0)</f>
        <v>Midwest</v>
      </c>
      <c r="AD3051" s="24" t="str">
        <f>VLOOKUP(B3051,population!$B$2:$C$54,2,0)</f>
        <v> Ohio</v>
      </c>
      <c r="AE3051" s="24">
        <f>IFERROR(VLOOKUP(AD3051,'pop density'!$A$1:$B$51,2,0),"")</f>
        <v>283.60000000000002</v>
      </c>
      <c r="AF3051" s="24" t="str">
        <f t="shared" si="47"/>
        <v>00283.6- Ohio</v>
      </c>
    </row>
    <row r="3052" spans="1:32" x14ac:dyDescent="0.25">
      <c r="A3052">
        <v>20200403</v>
      </c>
      <c r="B3052" t="s">
        <v>3177</v>
      </c>
      <c r="C3052">
        <v>3312</v>
      </c>
      <c r="D3052">
        <v>35063</v>
      </c>
      <c r="G3052">
        <v>895</v>
      </c>
      <c r="I3052">
        <v>288</v>
      </c>
      <c r="M3052" t="s">
        <v>129</v>
      </c>
      <c r="N3052" s="1">
        <v>43924.583333333336</v>
      </c>
      <c r="O3052" t="s">
        <v>3207</v>
      </c>
      <c r="P3052" t="s">
        <v>86</v>
      </c>
      <c r="Q3052">
        <v>91</v>
      </c>
      <c r="R3052">
        <v>895</v>
      </c>
      <c r="S3052">
        <v>38375</v>
      </c>
      <c r="T3052">
        <v>38375</v>
      </c>
      <c r="U3052">
        <v>38375</v>
      </c>
      <c r="V3052">
        <v>39</v>
      </c>
      <c r="W3052">
        <v>10</v>
      </c>
      <c r="X3052">
        <v>93</v>
      </c>
      <c r="Y3052">
        <v>3047</v>
      </c>
      <c r="Z3052">
        <v>410</v>
      </c>
      <c r="AA3052">
        <v>3457</v>
      </c>
      <c r="AB3052" s="24">
        <f>VLOOKUP(B3052,population!$B$2:$D$54,3,0)</f>
        <v>11689100</v>
      </c>
      <c r="AC3052" s="24" t="str">
        <f>VLOOKUP(B3052,regions!$A$2:$B$54,2,0)</f>
        <v>Midwest</v>
      </c>
      <c r="AD3052" s="24" t="str">
        <f>VLOOKUP(B3052,population!$B$2:$C$54,2,0)</f>
        <v> Ohio</v>
      </c>
      <c r="AE3052" s="24">
        <f>IFERROR(VLOOKUP(AD3052,'pop density'!$A$1:$B$51,2,0),"")</f>
        <v>283.60000000000002</v>
      </c>
      <c r="AF3052" s="24" t="str">
        <f t="shared" si="47"/>
        <v>00283.6- Ohio</v>
      </c>
    </row>
    <row r="3053" spans="1:32" x14ac:dyDescent="0.25">
      <c r="A3053">
        <v>20200404</v>
      </c>
      <c r="B3053" t="s">
        <v>3177</v>
      </c>
      <c r="C3053">
        <v>3739</v>
      </c>
      <c r="D3053">
        <v>38132</v>
      </c>
      <c r="G3053">
        <v>1006</v>
      </c>
      <c r="I3053">
        <v>326</v>
      </c>
      <c r="M3053" t="s">
        <v>129</v>
      </c>
      <c r="N3053" s="1">
        <v>43925.583333333336</v>
      </c>
      <c r="O3053" t="s">
        <v>3208</v>
      </c>
      <c r="P3053" t="s">
        <v>88</v>
      </c>
      <c r="Q3053">
        <v>102</v>
      </c>
      <c r="R3053">
        <v>1006</v>
      </c>
      <c r="S3053">
        <v>41871</v>
      </c>
      <c r="T3053">
        <v>41871</v>
      </c>
      <c r="U3053">
        <v>41871</v>
      </c>
      <c r="V3053">
        <v>39</v>
      </c>
      <c r="W3053">
        <v>11</v>
      </c>
      <c r="X3053">
        <v>111</v>
      </c>
      <c r="Y3053">
        <v>3069</v>
      </c>
      <c r="Z3053">
        <v>427</v>
      </c>
      <c r="AA3053">
        <v>3496</v>
      </c>
      <c r="AB3053" s="24">
        <f>VLOOKUP(B3053,population!$B$2:$D$54,3,0)</f>
        <v>11689100</v>
      </c>
      <c r="AC3053" s="24" t="str">
        <f>VLOOKUP(B3053,regions!$A$2:$B$54,2,0)</f>
        <v>Midwest</v>
      </c>
      <c r="AD3053" s="24" t="str">
        <f>VLOOKUP(B3053,population!$B$2:$C$54,2,0)</f>
        <v> Ohio</v>
      </c>
      <c r="AE3053" s="24">
        <f>IFERROR(VLOOKUP(AD3053,'pop density'!$A$1:$B$51,2,0),"")</f>
        <v>283.60000000000002</v>
      </c>
      <c r="AF3053" s="24" t="str">
        <f t="shared" si="47"/>
        <v>00283.6- Ohio</v>
      </c>
    </row>
    <row r="3054" spans="1:32" x14ac:dyDescent="0.25">
      <c r="A3054">
        <v>20200405</v>
      </c>
      <c r="B3054" t="s">
        <v>3177</v>
      </c>
      <c r="C3054">
        <v>4043</v>
      </c>
      <c r="D3054">
        <v>39713</v>
      </c>
      <c r="G3054">
        <v>1104</v>
      </c>
      <c r="I3054">
        <v>346</v>
      </c>
      <c r="M3054" t="s">
        <v>129</v>
      </c>
      <c r="N3054" s="1">
        <v>43926.583333333336</v>
      </c>
      <c r="O3054" t="s">
        <v>3209</v>
      </c>
      <c r="P3054" t="s">
        <v>90</v>
      </c>
      <c r="Q3054">
        <v>119</v>
      </c>
      <c r="R3054">
        <v>1104</v>
      </c>
      <c r="S3054">
        <v>43756</v>
      </c>
      <c r="T3054">
        <v>43756</v>
      </c>
      <c r="U3054">
        <v>43756</v>
      </c>
      <c r="V3054">
        <v>39</v>
      </c>
      <c r="W3054">
        <v>17</v>
      </c>
      <c r="X3054">
        <v>98</v>
      </c>
      <c r="Y3054">
        <v>1581</v>
      </c>
      <c r="Z3054">
        <v>304</v>
      </c>
      <c r="AA3054">
        <v>1885</v>
      </c>
      <c r="AB3054" s="24">
        <f>VLOOKUP(B3054,population!$B$2:$D$54,3,0)</f>
        <v>11689100</v>
      </c>
      <c r="AC3054" s="24" t="str">
        <f>VLOOKUP(B3054,regions!$A$2:$B$54,2,0)</f>
        <v>Midwest</v>
      </c>
      <c r="AD3054" s="24" t="str">
        <f>VLOOKUP(B3054,population!$B$2:$C$54,2,0)</f>
        <v> Ohio</v>
      </c>
      <c r="AE3054" s="24">
        <f>IFERROR(VLOOKUP(AD3054,'pop density'!$A$1:$B$51,2,0),"")</f>
        <v>283.60000000000002</v>
      </c>
      <c r="AF3054" s="24" t="str">
        <f t="shared" si="47"/>
        <v>00283.6- Ohio</v>
      </c>
    </row>
    <row r="3055" spans="1:32" x14ac:dyDescent="0.25">
      <c r="A3055">
        <v>20200406</v>
      </c>
      <c r="B3055" t="s">
        <v>3177</v>
      </c>
      <c r="C3055">
        <v>4450</v>
      </c>
      <c r="D3055">
        <v>43928</v>
      </c>
      <c r="G3055">
        <v>1214</v>
      </c>
      <c r="I3055">
        <v>371</v>
      </c>
      <c r="M3055" t="s">
        <v>129</v>
      </c>
      <c r="N3055" s="1">
        <v>43927.583333333336</v>
      </c>
      <c r="O3055" t="s">
        <v>3210</v>
      </c>
      <c r="P3055" t="s">
        <v>92</v>
      </c>
      <c r="Q3055">
        <v>142</v>
      </c>
      <c r="R3055">
        <v>1214</v>
      </c>
      <c r="S3055">
        <v>48378</v>
      </c>
      <c r="T3055">
        <v>48378</v>
      </c>
      <c r="U3055">
        <v>48378</v>
      </c>
      <c r="V3055">
        <v>39</v>
      </c>
      <c r="W3055">
        <v>23</v>
      </c>
      <c r="X3055">
        <v>110</v>
      </c>
      <c r="Y3055">
        <v>4215</v>
      </c>
      <c r="Z3055">
        <v>407</v>
      </c>
      <c r="AA3055">
        <v>4622</v>
      </c>
      <c r="AB3055" s="24">
        <f>VLOOKUP(B3055,population!$B$2:$D$54,3,0)</f>
        <v>11689100</v>
      </c>
      <c r="AC3055" s="24" t="str">
        <f>VLOOKUP(B3055,regions!$A$2:$B$54,2,0)</f>
        <v>Midwest</v>
      </c>
      <c r="AD3055" s="24" t="str">
        <f>VLOOKUP(B3055,population!$B$2:$C$54,2,0)</f>
        <v> Ohio</v>
      </c>
      <c r="AE3055" s="24">
        <f>IFERROR(VLOOKUP(AD3055,'pop density'!$A$1:$B$51,2,0),"")</f>
        <v>283.60000000000002</v>
      </c>
      <c r="AF3055" s="24" t="str">
        <f t="shared" si="47"/>
        <v>00283.6- Ohio</v>
      </c>
    </row>
    <row r="3056" spans="1:32" x14ac:dyDescent="0.25">
      <c r="A3056">
        <v>20200407</v>
      </c>
      <c r="B3056" t="s">
        <v>3177</v>
      </c>
      <c r="C3056">
        <v>4782</v>
      </c>
      <c r="D3056">
        <v>46056</v>
      </c>
      <c r="G3056">
        <v>1354</v>
      </c>
      <c r="I3056">
        <v>417</v>
      </c>
      <c r="M3056" t="s">
        <v>129</v>
      </c>
      <c r="N3056" s="1">
        <v>43928.583333333336</v>
      </c>
      <c r="O3056" t="s">
        <v>3211</v>
      </c>
      <c r="P3056" t="s">
        <v>94</v>
      </c>
      <c r="Q3056">
        <v>167</v>
      </c>
      <c r="R3056">
        <v>1354</v>
      </c>
      <c r="S3056">
        <v>50838</v>
      </c>
      <c r="T3056">
        <v>50838</v>
      </c>
      <c r="U3056">
        <v>50838</v>
      </c>
      <c r="V3056">
        <v>39</v>
      </c>
      <c r="W3056">
        <v>25</v>
      </c>
      <c r="X3056">
        <v>140</v>
      </c>
      <c r="Y3056">
        <v>2128</v>
      </c>
      <c r="Z3056">
        <v>332</v>
      </c>
      <c r="AA3056">
        <v>2460</v>
      </c>
      <c r="AB3056" s="24">
        <f>VLOOKUP(B3056,population!$B$2:$D$54,3,0)</f>
        <v>11689100</v>
      </c>
      <c r="AC3056" s="24" t="str">
        <f>VLOOKUP(B3056,regions!$A$2:$B$54,2,0)</f>
        <v>Midwest</v>
      </c>
      <c r="AD3056" s="24" t="str">
        <f>VLOOKUP(B3056,population!$B$2:$C$54,2,0)</f>
        <v> Ohio</v>
      </c>
      <c r="AE3056" s="24">
        <f>IFERROR(VLOOKUP(AD3056,'pop density'!$A$1:$B$51,2,0),"")</f>
        <v>283.60000000000002</v>
      </c>
      <c r="AF3056" s="24" t="str">
        <f t="shared" si="47"/>
        <v>00283.6- Ohio</v>
      </c>
    </row>
    <row r="3057" spans="1:32" x14ac:dyDescent="0.25">
      <c r="A3057">
        <v>20200408</v>
      </c>
      <c r="B3057" t="s">
        <v>3177</v>
      </c>
      <c r="C3057">
        <v>5148</v>
      </c>
      <c r="D3057">
        <v>48193</v>
      </c>
      <c r="G3057">
        <v>1495</v>
      </c>
      <c r="I3057">
        <v>472</v>
      </c>
      <c r="M3057" t="s">
        <v>129</v>
      </c>
      <c r="N3057" s="1">
        <v>43929.583333333336</v>
      </c>
      <c r="O3057" t="s">
        <v>3212</v>
      </c>
      <c r="P3057" t="s">
        <v>96</v>
      </c>
      <c r="Q3057">
        <v>193</v>
      </c>
      <c r="R3057">
        <v>1495</v>
      </c>
      <c r="S3057">
        <v>53341</v>
      </c>
      <c r="T3057">
        <v>53341</v>
      </c>
      <c r="U3057">
        <v>53341</v>
      </c>
      <c r="V3057">
        <v>39</v>
      </c>
      <c r="W3057">
        <v>26</v>
      </c>
      <c r="X3057">
        <v>141</v>
      </c>
      <c r="Y3057">
        <v>2137</v>
      </c>
      <c r="Z3057">
        <v>366</v>
      </c>
      <c r="AA3057">
        <v>2503</v>
      </c>
      <c r="AB3057" s="24">
        <f>VLOOKUP(B3057,population!$B$2:$D$54,3,0)</f>
        <v>11689100</v>
      </c>
      <c r="AC3057" s="24" t="str">
        <f>VLOOKUP(B3057,regions!$A$2:$B$54,2,0)</f>
        <v>Midwest</v>
      </c>
      <c r="AD3057" s="24" t="str">
        <f>VLOOKUP(B3057,population!$B$2:$C$54,2,0)</f>
        <v> Ohio</v>
      </c>
      <c r="AE3057" s="24">
        <f>IFERROR(VLOOKUP(AD3057,'pop density'!$A$1:$B$51,2,0),"")</f>
        <v>283.60000000000002</v>
      </c>
      <c r="AF3057" s="24" t="str">
        <f t="shared" si="47"/>
        <v>00283.6- Ohio</v>
      </c>
    </row>
    <row r="3058" spans="1:32" x14ac:dyDescent="0.25">
      <c r="A3058">
        <v>20200409</v>
      </c>
      <c r="B3058" t="s">
        <v>3177</v>
      </c>
      <c r="C3058">
        <v>5512</v>
      </c>
      <c r="D3058">
        <v>50473</v>
      </c>
      <c r="G3058">
        <v>1612</v>
      </c>
      <c r="I3058">
        <v>497</v>
      </c>
      <c r="M3058" t="s">
        <v>129</v>
      </c>
      <c r="N3058" s="1">
        <v>43930.583333333336</v>
      </c>
      <c r="O3058" t="s">
        <v>3213</v>
      </c>
      <c r="P3058" t="s">
        <v>98</v>
      </c>
      <c r="Q3058">
        <v>213</v>
      </c>
      <c r="R3058">
        <v>1612</v>
      </c>
      <c r="S3058">
        <v>55985</v>
      </c>
      <c r="T3058">
        <v>55985</v>
      </c>
      <c r="U3058">
        <v>55985</v>
      </c>
      <c r="V3058">
        <v>39</v>
      </c>
      <c r="W3058">
        <v>20</v>
      </c>
      <c r="X3058">
        <v>117</v>
      </c>
      <c r="Y3058">
        <v>2280</v>
      </c>
      <c r="Z3058">
        <v>364</v>
      </c>
      <c r="AA3058">
        <v>2644</v>
      </c>
      <c r="AB3058" s="24">
        <f>VLOOKUP(B3058,population!$B$2:$D$54,3,0)</f>
        <v>11689100</v>
      </c>
      <c r="AC3058" s="24" t="str">
        <f>VLOOKUP(B3058,regions!$A$2:$B$54,2,0)</f>
        <v>Midwest</v>
      </c>
      <c r="AD3058" s="24" t="str">
        <f>VLOOKUP(B3058,population!$B$2:$C$54,2,0)</f>
        <v> Ohio</v>
      </c>
      <c r="AE3058" s="24">
        <f>IFERROR(VLOOKUP(AD3058,'pop density'!$A$1:$B$51,2,0),"")</f>
        <v>283.60000000000002</v>
      </c>
      <c r="AF3058" s="24" t="str">
        <f t="shared" si="47"/>
        <v>00283.6- Ohio</v>
      </c>
    </row>
    <row r="3059" spans="1:32" x14ac:dyDescent="0.25">
      <c r="A3059">
        <v>20200410</v>
      </c>
      <c r="B3059" t="s">
        <v>3177</v>
      </c>
      <c r="C3059">
        <v>5878</v>
      </c>
      <c r="D3059">
        <v>52695</v>
      </c>
      <c r="G3059">
        <v>1755</v>
      </c>
      <c r="I3059">
        <v>548</v>
      </c>
      <c r="M3059" t="s">
        <v>129</v>
      </c>
      <c r="N3059" s="1">
        <v>43931.583333333336</v>
      </c>
      <c r="O3059" t="s">
        <v>3214</v>
      </c>
      <c r="P3059" t="s">
        <v>100</v>
      </c>
      <c r="Q3059">
        <v>231</v>
      </c>
      <c r="R3059">
        <v>1755</v>
      </c>
      <c r="S3059">
        <v>58573</v>
      </c>
      <c r="T3059">
        <v>58573</v>
      </c>
      <c r="U3059">
        <v>58573</v>
      </c>
      <c r="V3059">
        <v>39</v>
      </c>
      <c r="W3059">
        <v>18</v>
      </c>
      <c r="X3059">
        <v>143</v>
      </c>
      <c r="Y3059">
        <v>2222</v>
      </c>
      <c r="Z3059">
        <v>366</v>
      </c>
      <c r="AA3059">
        <v>2588</v>
      </c>
      <c r="AB3059" s="24">
        <f>VLOOKUP(B3059,population!$B$2:$D$54,3,0)</f>
        <v>11689100</v>
      </c>
      <c r="AC3059" s="24" t="str">
        <f>VLOOKUP(B3059,regions!$A$2:$B$54,2,0)</f>
        <v>Midwest</v>
      </c>
      <c r="AD3059" s="24" t="str">
        <f>VLOOKUP(B3059,population!$B$2:$C$54,2,0)</f>
        <v> Ohio</v>
      </c>
      <c r="AE3059" s="24">
        <f>IFERROR(VLOOKUP(AD3059,'pop density'!$A$1:$B$51,2,0),"")</f>
        <v>283.60000000000002</v>
      </c>
      <c r="AF3059" s="24" t="str">
        <f t="shared" si="47"/>
        <v>00283.6- Ohio</v>
      </c>
    </row>
    <row r="3060" spans="1:32" x14ac:dyDescent="0.25">
      <c r="A3060">
        <v>20200411</v>
      </c>
      <c r="B3060" t="s">
        <v>3177</v>
      </c>
      <c r="C3060">
        <v>6250</v>
      </c>
      <c r="D3060">
        <v>54221</v>
      </c>
      <c r="G3060">
        <v>1859</v>
      </c>
      <c r="I3060">
        <v>572</v>
      </c>
      <c r="M3060" t="s">
        <v>129</v>
      </c>
      <c r="N3060" s="1">
        <v>43932.583333333336</v>
      </c>
      <c r="O3060" t="s">
        <v>3215</v>
      </c>
      <c r="P3060" t="s">
        <v>102</v>
      </c>
      <c r="Q3060">
        <v>247</v>
      </c>
      <c r="R3060">
        <v>1859</v>
      </c>
      <c r="S3060">
        <v>60471</v>
      </c>
      <c r="T3060">
        <v>60471</v>
      </c>
      <c r="U3060">
        <v>60471</v>
      </c>
      <c r="V3060">
        <v>39</v>
      </c>
      <c r="W3060">
        <v>16</v>
      </c>
      <c r="X3060">
        <v>104</v>
      </c>
      <c r="Y3060">
        <v>1526</v>
      </c>
      <c r="Z3060">
        <v>372</v>
      </c>
      <c r="AA3060">
        <v>1898</v>
      </c>
      <c r="AB3060" s="24">
        <f>VLOOKUP(B3060,population!$B$2:$D$54,3,0)</f>
        <v>11689100</v>
      </c>
      <c r="AC3060" s="24" t="str">
        <f>VLOOKUP(B3060,regions!$A$2:$B$54,2,0)</f>
        <v>Midwest</v>
      </c>
      <c r="AD3060" s="24" t="str">
        <f>VLOOKUP(B3060,population!$B$2:$C$54,2,0)</f>
        <v> Ohio</v>
      </c>
      <c r="AE3060" s="24">
        <f>IFERROR(VLOOKUP(AD3060,'pop density'!$A$1:$B$51,2,0),"")</f>
        <v>283.60000000000002</v>
      </c>
      <c r="AF3060" s="24" t="str">
        <f t="shared" si="47"/>
        <v>00283.6- Ohio</v>
      </c>
    </row>
    <row r="3061" spans="1:32" x14ac:dyDescent="0.25">
      <c r="A3061">
        <v>20200412</v>
      </c>
      <c r="B3061" t="s">
        <v>3177</v>
      </c>
      <c r="C3061">
        <v>6604</v>
      </c>
      <c r="D3061">
        <v>56639</v>
      </c>
      <c r="G3061">
        <v>1948</v>
      </c>
      <c r="I3061">
        <v>595</v>
      </c>
      <c r="M3061" t="s">
        <v>129</v>
      </c>
      <c r="N3061" s="1">
        <v>43933.583333333336</v>
      </c>
      <c r="O3061" t="s">
        <v>3216</v>
      </c>
      <c r="P3061" t="s">
        <v>104</v>
      </c>
      <c r="Q3061">
        <v>253</v>
      </c>
      <c r="R3061">
        <v>1948</v>
      </c>
      <c r="S3061">
        <v>63243</v>
      </c>
      <c r="T3061">
        <v>63243</v>
      </c>
      <c r="U3061">
        <v>63243</v>
      </c>
      <c r="V3061">
        <v>39</v>
      </c>
      <c r="W3061">
        <v>6</v>
      </c>
      <c r="X3061">
        <v>89</v>
      </c>
      <c r="Y3061">
        <v>2418</v>
      </c>
      <c r="Z3061">
        <v>354</v>
      </c>
      <c r="AA3061">
        <v>2772</v>
      </c>
      <c r="AB3061" s="24">
        <f>VLOOKUP(B3061,population!$B$2:$D$54,3,0)</f>
        <v>11689100</v>
      </c>
      <c r="AC3061" s="24" t="str">
        <f>VLOOKUP(B3061,regions!$A$2:$B$54,2,0)</f>
        <v>Midwest</v>
      </c>
      <c r="AD3061" s="24" t="str">
        <f>VLOOKUP(B3061,population!$B$2:$C$54,2,0)</f>
        <v> Ohio</v>
      </c>
      <c r="AE3061" s="24">
        <f>IFERROR(VLOOKUP(AD3061,'pop density'!$A$1:$B$51,2,0),"")</f>
        <v>283.60000000000002</v>
      </c>
      <c r="AF3061" s="24" t="str">
        <f t="shared" si="47"/>
        <v>00283.6- Ohio</v>
      </c>
    </row>
    <row r="3062" spans="1:32" x14ac:dyDescent="0.25">
      <c r="A3062">
        <v>20200413</v>
      </c>
      <c r="B3062" t="s">
        <v>3177</v>
      </c>
      <c r="C3062">
        <v>6975</v>
      </c>
      <c r="D3062">
        <v>58137</v>
      </c>
      <c r="G3062">
        <v>2033</v>
      </c>
      <c r="I3062">
        <v>613</v>
      </c>
      <c r="M3062" t="s">
        <v>129</v>
      </c>
      <c r="N3062" s="1">
        <v>43934.583333333336</v>
      </c>
      <c r="O3062" t="s">
        <v>3217</v>
      </c>
      <c r="P3062" t="s">
        <v>106</v>
      </c>
      <c r="Q3062">
        <v>274</v>
      </c>
      <c r="R3062">
        <v>2033</v>
      </c>
      <c r="S3062">
        <v>65112</v>
      </c>
      <c r="T3062">
        <v>65112</v>
      </c>
      <c r="U3062">
        <v>65112</v>
      </c>
      <c r="V3062">
        <v>39</v>
      </c>
      <c r="W3062">
        <v>21</v>
      </c>
      <c r="X3062">
        <v>85</v>
      </c>
      <c r="Y3062">
        <v>1498</v>
      </c>
      <c r="Z3062">
        <v>371</v>
      </c>
      <c r="AA3062">
        <v>1869</v>
      </c>
      <c r="AB3062" s="24">
        <f>VLOOKUP(B3062,population!$B$2:$D$54,3,0)</f>
        <v>11689100</v>
      </c>
      <c r="AC3062" s="24" t="str">
        <f>VLOOKUP(B3062,regions!$A$2:$B$54,2,0)</f>
        <v>Midwest</v>
      </c>
      <c r="AD3062" s="24" t="str">
        <f>VLOOKUP(B3062,population!$B$2:$C$54,2,0)</f>
        <v> Ohio</v>
      </c>
      <c r="AE3062" s="24">
        <f>IFERROR(VLOOKUP(AD3062,'pop density'!$A$1:$B$51,2,0),"")</f>
        <v>283.60000000000002</v>
      </c>
      <c r="AF3062" s="24" t="str">
        <f t="shared" si="47"/>
        <v>00283.6- Ohio</v>
      </c>
    </row>
    <row r="3063" spans="1:32" x14ac:dyDescent="0.25">
      <c r="A3063">
        <v>20200414</v>
      </c>
      <c r="B3063" t="s">
        <v>3177</v>
      </c>
      <c r="C3063">
        <v>7280</v>
      </c>
      <c r="D3063">
        <v>60721</v>
      </c>
      <c r="G3063">
        <v>2156</v>
      </c>
      <c r="I3063">
        <v>654</v>
      </c>
      <c r="M3063" t="s">
        <v>129</v>
      </c>
      <c r="N3063" s="1">
        <v>43935.583333333336</v>
      </c>
      <c r="O3063" t="s">
        <v>3218</v>
      </c>
      <c r="P3063" t="s">
        <v>108</v>
      </c>
      <c r="Q3063">
        <v>324</v>
      </c>
      <c r="R3063">
        <v>2156</v>
      </c>
      <c r="S3063">
        <v>68001</v>
      </c>
      <c r="T3063">
        <v>68001</v>
      </c>
      <c r="U3063">
        <v>68001</v>
      </c>
      <c r="V3063">
        <v>39</v>
      </c>
      <c r="W3063">
        <v>50</v>
      </c>
      <c r="X3063">
        <v>123</v>
      </c>
      <c r="Y3063">
        <v>2584</v>
      </c>
      <c r="Z3063">
        <v>305</v>
      </c>
      <c r="AA3063">
        <v>2889</v>
      </c>
      <c r="AB3063" s="24">
        <f>VLOOKUP(B3063,population!$B$2:$D$54,3,0)</f>
        <v>11689100</v>
      </c>
      <c r="AC3063" s="24" t="str">
        <f>VLOOKUP(B3063,regions!$A$2:$B$54,2,0)</f>
        <v>Midwest</v>
      </c>
      <c r="AD3063" s="24" t="str">
        <f>VLOOKUP(B3063,population!$B$2:$C$54,2,0)</f>
        <v> Ohio</v>
      </c>
      <c r="AE3063" s="24">
        <f>IFERROR(VLOOKUP(AD3063,'pop density'!$A$1:$B$51,2,0),"")</f>
        <v>283.60000000000002</v>
      </c>
      <c r="AF3063" s="24" t="str">
        <f t="shared" si="47"/>
        <v>00283.6- Ohio</v>
      </c>
    </row>
    <row r="3064" spans="1:32" x14ac:dyDescent="0.25">
      <c r="A3064">
        <v>20200415</v>
      </c>
      <c r="B3064" t="s">
        <v>3177</v>
      </c>
      <c r="C3064">
        <v>7791</v>
      </c>
      <c r="D3064">
        <v>63761</v>
      </c>
      <c r="G3064">
        <v>2237</v>
      </c>
      <c r="I3064">
        <v>677</v>
      </c>
      <c r="M3064" t="s">
        <v>129</v>
      </c>
      <c r="N3064" s="1">
        <v>43936.583333333336</v>
      </c>
      <c r="O3064" t="s">
        <v>3219</v>
      </c>
      <c r="P3064" t="s">
        <v>110</v>
      </c>
      <c r="Q3064">
        <v>361</v>
      </c>
      <c r="R3064">
        <v>2237</v>
      </c>
      <c r="S3064">
        <v>71552</v>
      </c>
      <c r="T3064">
        <v>71552</v>
      </c>
      <c r="U3064">
        <v>71552</v>
      </c>
      <c r="V3064">
        <v>39</v>
      </c>
      <c r="W3064">
        <v>37</v>
      </c>
      <c r="X3064">
        <v>81</v>
      </c>
      <c r="Y3064">
        <v>3040</v>
      </c>
      <c r="Z3064">
        <v>511</v>
      </c>
      <c r="AA3064">
        <v>3551</v>
      </c>
      <c r="AB3064" s="24">
        <f>VLOOKUP(B3064,population!$B$2:$D$54,3,0)</f>
        <v>11689100</v>
      </c>
      <c r="AC3064" s="24" t="str">
        <f>VLOOKUP(B3064,regions!$A$2:$B$54,2,0)</f>
        <v>Midwest</v>
      </c>
      <c r="AD3064" s="24" t="str">
        <f>VLOOKUP(B3064,population!$B$2:$C$54,2,0)</f>
        <v> Ohio</v>
      </c>
      <c r="AE3064" s="24">
        <f>IFERROR(VLOOKUP(AD3064,'pop density'!$A$1:$B$51,2,0),"")</f>
        <v>283.60000000000002</v>
      </c>
      <c r="AF3064" s="24" t="str">
        <f t="shared" si="47"/>
        <v>00283.6- Ohio</v>
      </c>
    </row>
    <row r="3065" spans="1:32" x14ac:dyDescent="0.25">
      <c r="A3065">
        <v>20200416</v>
      </c>
      <c r="B3065" t="s">
        <v>3177</v>
      </c>
      <c r="C3065">
        <v>8414</v>
      </c>
      <c r="D3065">
        <v>66426</v>
      </c>
      <c r="G3065">
        <v>2331</v>
      </c>
      <c r="I3065">
        <v>707</v>
      </c>
      <c r="M3065" t="s">
        <v>129</v>
      </c>
      <c r="N3065" s="1">
        <v>43937.583333333336</v>
      </c>
      <c r="O3065" t="s">
        <v>3220</v>
      </c>
      <c r="P3065" t="s">
        <v>112</v>
      </c>
      <c r="Q3065">
        <v>389</v>
      </c>
      <c r="R3065">
        <v>2331</v>
      </c>
      <c r="S3065">
        <v>74840</v>
      </c>
      <c r="T3065">
        <v>74840</v>
      </c>
      <c r="U3065">
        <v>74840</v>
      </c>
      <c r="V3065">
        <v>39</v>
      </c>
      <c r="W3065">
        <v>28</v>
      </c>
      <c r="X3065">
        <v>94</v>
      </c>
      <c r="Y3065">
        <v>2665</v>
      </c>
      <c r="Z3065">
        <v>623</v>
      </c>
      <c r="AA3065">
        <v>3288</v>
      </c>
      <c r="AB3065" s="24">
        <f>VLOOKUP(B3065,population!$B$2:$D$54,3,0)</f>
        <v>11689100</v>
      </c>
      <c r="AC3065" s="24" t="str">
        <f>VLOOKUP(B3065,regions!$A$2:$B$54,2,0)</f>
        <v>Midwest</v>
      </c>
      <c r="AD3065" s="24" t="str">
        <f>VLOOKUP(B3065,population!$B$2:$C$54,2,0)</f>
        <v> Ohio</v>
      </c>
      <c r="AE3065" s="24">
        <f>IFERROR(VLOOKUP(AD3065,'pop density'!$A$1:$B$51,2,0),"")</f>
        <v>283.60000000000002</v>
      </c>
      <c r="AF3065" s="24" t="str">
        <f t="shared" si="47"/>
        <v>00283.6- Ohio</v>
      </c>
    </row>
    <row r="3066" spans="1:32" x14ac:dyDescent="0.25">
      <c r="A3066">
        <v>20200417</v>
      </c>
      <c r="B3066" t="s">
        <v>3177</v>
      </c>
      <c r="C3066">
        <v>9107</v>
      </c>
      <c r="D3066">
        <v>68819</v>
      </c>
      <c r="G3066">
        <v>2424</v>
      </c>
      <c r="I3066">
        <v>740</v>
      </c>
      <c r="M3066" t="s">
        <v>129</v>
      </c>
      <c r="N3066" s="1">
        <v>43938.583333333336</v>
      </c>
      <c r="O3066" t="s">
        <v>3221</v>
      </c>
      <c r="P3066" t="s">
        <v>114</v>
      </c>
      <c r="Q3066">
        <v>418</v>
      </c>
      <c r="R3066">
        <v>2424</v>
      </c>
      <c r="S3066">
        <v>77926</v>
      </c>
      <c r="T3066">
        <v>77926</v>
      </c>
      <c r="U3066">
        <v>77926</v>
      </c>
      <c r="V3066">
        <v>39</v>
      </c>
      <c r="W3066">
        <v>29</v>
      </c>
      <c r="X3066">
        <v>93</v>
      </c>
      <c r="Y3066">
        <v>2393</v>
      </c>
      <c r="Z3066">
        <v>693</v>
      </c>
      <c r="AA3066">
        <v>3086</v>
      </c>
      <c r="AB3066" s="24">
        <f>VLOOKUP(B3066,population!$B$2:$D$54,3,0)</f>
        <v>11689100</v>
      </c>
      <c r="AC3066" s="24" t="str">
        <f>VLOOKUP(B3066,regions!$A$2:$B$54,2,0)</f>
        <v>Midwest</v>
      </c>
      <c r="AD3066" s="24" t="str">
        <f>VLOOKUP(B3066,population!$B$2:$C$54,2,0)</f>
        <v> Ohio</v>
      </c>
      <c r="AE3066" s="24">
        <f>IFERROR(VLOOKUP(AD3066,'pop density'!$A$1:$B$51,2,0),"")</f>
        <v>283.60000000000002</v>
      </c>
      <c r="AF3066" s="24" t="str">
        <f t="shared" si="47"/>
        <v>00283.6- Ohio</v>
      </c>
    </row>
    <row r="3067" spans="1:32" x14ac:dyDescent="0.25">
      <c r="A3067">
        <v>20200418</v>
      </c>
      <c r="B3067" t="s">
        <v>3177</v>
      </c>
      <c r="C3067">
        <v>10222</v>
      </c>
      <c r="D3067">
        <v>68819</v>
      </c>
      <c r="G3067">
        <v>2519</v>
      </c>
      <c r="I3067">
        <v>760</v>
      </c>
      <c r="M3067" t="s">
        <v>129</v>
      </c>
      <c r="N3067" s="1">
        <v>43939.583333333336</v>
      </c>
      <c r="O3067" t="s">
        <v>3222</v>
      </c>
      <c r="P3067" t="s">
        <v>116</v>
      </c>
      <c r="Q3067">
        <v>451</v>
      </c>
      <c r="R3067">
        <v>2519</v>
      </c>
      <c r="S3067">
        <v>79041</v>
      </c>
      <c r="T3067">
        <v>79041</v>
      </c>
      <c r="U3067">
        <v>79041</v>
      </c>
      <c r="V3067">
        <v>39</v>
      </c>
      <c r="W3067">
        <v>33</v>
      </c>
      <c r="X3067">
        <v>95</v>
      </c>
      <c r="Y3067">
        <v>0</v>
      </c>
      <c r="Z3067">
        <v>1115</v>
      </c>
      <c r="AA3067">
        <v>1115</v>
      </c>
      <c r="AB3067" s="24">
        <f>VLOOKUP(B3067,population!$B$2:$D$54,3,0)</f>
        <v>11689100</v>
      </c>
      <c r="AC3067" s="24" t="str">
        <f>VLOOKUP(B3067,regions!$A$2:$B$54,2,0)</f>
        <v>Midwest</v>
      </c>
      <c r="AD3067" s="24" t="str">
        <f>VLOOKUP(B3067,population!$B$2:$C$54,2,0)</f>
        <v> Ohio</v>
      </c>
      <c r="AE3067" s="24">
        <f>IFERROR(VLOOKUP(AD3067,'pop density'!$A$1:$B$51,2,0),"")</f>
        <v>283.60000000000002</v>
      </c>
      <c r="AF3067" s="24" t="str">
        <f t="shared" si="47"/>
        <v>00283.6- Ohio</v>
      </c>
    </row>
    <row r="3068" spans="1:32" x14ac:dyDescent="0.25">
      <c r="A3068">
        <v>20200419</v>
      </c>
      <c r="B3068" t="s">
        <v>3177</v>
      </c>
      <c r="C3068">
        <v>11602</v>
      </c>
      <c r="D3068">
        <v>75697</v>
      </c>
      <c r="G3068">
        <v>2565</v>
      </c>
      <c r="I3068">
        <v>765</v>
      </c>
      <c r="M3068" t="s">
        <v>129</v>
      </c>
      <c r="N3068" s="1">
        <v>43940.583333333336</v>
      </c>
      <c r="O3068" t="s">
        <v>3223</v>
      </c>
      <c r="P3068" t="s">
        <v>118</v>
      </c>
      <c r="Q3068">
        <v>471</v>
      </c>
      <c r="R3068">
        <v>2565</v>
      </c>
      <c r="S3068">
        <v>87299</v>
      </c>
      <c r="T3068">
        <v>87299</v>
      </c>
      <c r="U3068">
        <v>87299</v>
      </c>
      <c r="V3068">
        <v>39</v>
      </c>
      <c r="W3068">
        <v>20</v>
      </c>
      <c r="X3068">
        <v>46</v>
      </c>
      <c r="Y3068">
        <v>6878</v>
      </c>
      <c r="Z3068">
        <v>1380</v>
      </c>
      <c r="AA3068">
        <v>8258</v>
      </c>
      <c r="AB3068" s="24">
        <f>VLOOKUP(B3068,population!$B$2:$D$54,3,0)</f>
        <v>11689100</v>
      </c>
      <c r="AC3068" s="24" t="str">
        <f>VLOOKUP(B3068,regions!$A$2:$B$54,2,0)</f>
        <v>Midwest</v>
      </c>
      <c r="AD3068" s="24" t="str">
        <f>VLOOKUP(B3068,population!$B$2:$C$54,2,0)</f>
        <v> Ohio</v>
      </c>
      <c r="AE3068" s="24">
        <f>IFERROR(VLOOKUP(AD3068,'pop density'!$A$1:$B$51,2,0),"")</f>
        <v>283.60000000000002</v>
      </c>
      <c r="AF3068" s="24" t="str">
        <f t="shared" si="47"/>
        <v>00283.6- Ohio</v>
      </c>
    </row>
    <row r="3069" spans="1:32" x14ac:dyDescent="0.25">
      <c r="A3069">
        <v>20200420</v>
      </c>
      <c r="B3069" t="s">
        <v>3177</v>
      </c>
      <c r="C3069">
        <v>12919</v>
      </c>
      <c r="D3069">
        <v>77920</v>
      </c>
      <c r="G3069">
        <v>2653</v>
      </c>
      <c r="I3069">
        <v>798</v>
      </c>
      <c r="M3069" t="s">
        <v>129</v>
      </c>
      <c r="N3069" s="1">
        <v>43941.583333333336</v>
      </c>
      <c r="O3069" t="s">
        <v>3224</v>
      </c>
      <c r="P3069" t="s">
        <v>120</v>
      </c>
      <c r="Q3069">
        <v>509</v>
      </c>
      <c r="R3069">
        <v>2653</v>
      </c>
      <c r="S3069">
        <v>90839</v>
      </c>
      <c r="T3069">
        <v>90839</v>
      </c>
      <c r="U3069">
        <v>90839</v>
      </c>
      <c r="V3069">
        <v>39</v>
      </c>
      <c r="W3069">
        <v>38</v>
      </c>
      <c r="X3069">
        <v>88</v>
      </c>
      <c r="Y3069">
        <v>2223</v>
      </c>
      <c r="Z3069">
        <v>1317</v>
      </c>
      <c r="AA3069">
        <v>3540</v>
      </c>
      <c r="AB3069" s="24">
        <f>VLOOKUP(B3069,population!$B$2:$D$54,3,0)</f>
        <v>11689100</v>
      </c>
      <c r="AC3069" s="24" t="str">
        <f>VLOOKUP(B3069,regions!$A$2:$B$54,2,0)</f>
        <v>Midwest</v>
      </c>
      <c r="AD3069" s="24" t="str">
        <f>VLOOKUP(B3069,population!$B$2:$C$54,2,0)</f>
        <v> Ohio</v>
      </c>
      <c r="AE3069" s="24">
        <f>IFERROR(VLOOKUP(AD3069,'pop density'!$A$1:$B$51,2,0),"")</f>
        <v>283.60000000000002</v>
      </c>
      <c r="AF3069" s="24" t="str">
        <f t="shared" si="47"/>
        <v>00283.6- Ohio</v>
      </c>
    </row>
    <row r="3070" spans="1:32" x14ac:dyDescent="0.25">
      <c r="A3070">
        <v>20200421</v>
      </c>
      <c r="B3070" t="s">
        <v>3177</v>
      </c>
      <c r="C3070">
        <v>13725</v>
      </c>
      <c r="D3070">
        <v>80989</v>
      </c>
      <c r="G3070">
        <v>2779</v>
      </c>
      <c r="I3070">
        <v>838</v>
      </c>
      <c r="M3070" t="s">
        <v>129</v>
      </c>
      <c r="N3070" s="1">
        <v>43942.583333333336</v>
      </c>
      <c r="O3070" t="s">
        <v>3225</v>
      </c>
      <c r="P3070" t="s">
        <v>122</v>
      </c>
      <c r="Q3070">
        <v>557</v>
      </c>
      <c r="R3070">
        <v>2779</v>
      </c>
      <c r="S3070">
        <v>94714</v>
      </c>
      <c r="T3070">
        <v>94714</v>
      </c>
      <c r="U3070">
        <v>94714</v>
      </c>
      <c r="V3070">
        <v>39</v>
      </c>
      <c r="W3070">
        <v>48</v>
      </c>
      <c r="X3070">
        <v>126</v>
      </c>
      <c r="Y3070">
        <v>3069</v>
      </c>
      <c r="Z3070">
        <v>806</v>
      </c>
      <c r="AA3070">
        <v>3875</v>
      </c>
      <c r="AB3070" s="24">
        <f>VLOOKUP(B3070,population!$B$2:$D$54,3,0)</f>
        <v>11689100</v>
      </c>
      <c r="AC3070" s="24" t="str">
        <f>VLOOKUP(B3070,regions!$A$2:$B$54,2,0)</f>
        <v>Midwest</v>
      </c>
      <c r="AD3070" s="24" t="str">
        <f>VLOOKUP(B3070,population!$B$2:$C$54,2,0)</f>
        <v> Ohio</v>
      </c>
      <c r="AE3070" s="24">
        <f>IFERROR(VLOOKUP(AD3070,'pop density'!$A$1:$B$51,2,0),"")</f>
        <v>283.60000000000002</v>
      </c>
      <c r="AF3070" s="24" t="str">
        <f t="shared" si="47"/>
        <v>00283.6- Ohio</v>
      </c>
    </row>
    <row r="3071" spans="1:32" x14ac:dyDescent="0.25">
      <c r="A3071">
        <v>20200422</v>
      </c>
      <c r="B3071" t="s">
        <v>3177</v>
      </c>
      <c r="C3071">
        <v>14117</v>
      </c>
      <c r="D3071">
        <v>84389</v>
      </c>
      <c r="G3071">
        <v>2882</v>
      </c>
      <c r="I3071">
        <v>880</v>
      </c>
      <c r="M3071" t="s">
        <v>129</v>
      </c>
      <c r="N3071" s="1">
        <v>43943.583333333336</v>
      </c>
      <c r="O3071" t="s">
        <v>3226</v>
      </c>
      <c r="P3071" t="s">
        <v>124</v>
      </c>
      <c r="Q3071">
        <v>610</v>
      </c>
      <c r="R3071">
        <v>2882</v>
      </c>
      <c r="S3071">
        <v>98506</v>
      </c>
      <c r="T3071">
        <v>98506</v>
      </c>
      <c r="U3071">
        <v>98506</v>
      </c>
      <c r="V3071">
        <v>39</v>
      </c>
      <c r="W3071">
        <v>53</v>
      </c>
      <c r="X3071">
        <v>103</v>
      </c>
      <c r="Y3071">
        <v>3400</v>
      </c>
      <c r="Z3071">
        <v>392</v>
      </c>
      <c r="AA3071">
        <v>3792</v>
      </c>
      <c r="AB3071" s="24">
        <f>VLOOKUP(B3071,population!$B$2:$D$54,3,0)</f>
        <v>11689100</v>
      </c>
      <c r="AC3071" s="24" t="str">
        <f>VLOOKUP(B3071,regions!$A$2:$B$54,2,0)</f>
        <v>Midwest</v>
      </c>
      <c r="AD3071" s="24" t="str">
        <f>VLOOKUP(B3071,population!$B$2:$C$54,2,0)</f>
        <v> Ohio</v>
      </c>
      <c r="AE3071" s="24">
        <f>IFERROR(VLOOKUP(AD3071,'pop density'!$A$1:$B$51,2,0),"")</f>
        <v>283.60000000000002</v>
      </c>
      <c r="AF3071" s="24" t="str">
        <f t="shared" si="47"/>
        <v>00283.6- Ohio</v>
      </c>
    </row>
    <row r="3072" spans="1:32" x14ac:dyDescent="0.25">
      <c r="A3072">
        <v>20200423</v>
      </c>
      <c r="B3072" t="s">
        <v>3177</v>
      </c>
      <c r="C3072">
        <v>14694</v>
      </c>
      <c r="D3072">
        <v>88183</v>
      </c>
      <c r="G3072">
        <v>2960</v>
      </c>
      <c r="I3072">
        <v>900</v>
      </c>
      <c r="M3072" t="s">
        <v>129</v>
      </c>
      <c r="N3072" s="1">
        <v>43944.583333333336</v>
      </c>
      <c r="O3072" t="s">
        <v>3227</v>
      </c>
      <c r="P3072" t="s">
        <v>126</v>
      </c>
      <c r="Q3072">
        <v>656</v>
      </c>
      <c r="R3072">
        <v>2960</v>
      </c>
      <c r="S3072">
        <v>102877</v>
      </c>
      <c r="T3072">
        <v>102877</v>
      </c>
      <c r="U3072">
        <v>102877</v>
      </c>
      <c r="V3072">
        <v>39</v>
      </c>
      <c r="W3072">
        <v>46</v>
      </c>
      <c r="X3072">
        <v>78</v>
      </c>
      <c r="Y3072">
        <v>3794</v>
      </c>
      <c r="Z3072">
        <v>577</v>
      </c>
      <c r="AA3072">
        <v>4371</v>
      </c>
      <c r="AB3072" s="24">
        <f>VLOOKUP(B3072,population!$B$2:$D$54,3,0)</f>
        <v>11689100</v>
      </c>
      <c r="AC3072" s="24" t="str">
        <f>VLOOKUP(B3072,regions!$A$2:$B$54,2,0)</f>
        <v>Midwest</v>
      </c>
      <c r="AD3072" s="24" t="str">
        <f>VLOOKUP(B3072,population!$B$2:$C$54,2,0)</f>
        <v> Ohio</v>
      </c>
      <c r="AE3072" s="24">
        <f>IFERROR(VLOOKUP(AD3072,'pop density'!$A$1:$B$51,2,0),"")</f>
        <v>283.60000000000002</v>
      </c>
      <c r="AF3072" s="24" t="str">
        <f t="shared" si="47"/>
        <v>00283.6- Ohio</v>
      </c>
    </row>
    <row r="3073" spans="1:32" x14ac:dyDescent="0.25">
      <c r="A3073">
        <v>20200424</v>
      </c>
      <c r="B3073" t="s">
        <v>3177</v>
      </c>
      <c r="C3073">
        <v>15169</v>
      </c>
      <c r="D3073">
        <v>92528</v>
      </c>
      <c r="G3073">
        <v>3053</v>
      </c>
      <c r="I3073">
        <v>920</v>
      </c>
      <c r="M3073" t="s">
        <v>129</v>
      </c>
      <c r="N3073" s="1">
        <v>43945.583333333336</v>
      </c>
      <c r="O3073" t="s">
        <v>3228</v>
      </c>
      <c r="P3073" t="s">
        <v>128</v>
      </c>
      <c r="Q3073">
        <v>690</v>
      </c>
      <c r="R3073">
        <v>3053</v>
      </c>
      <c r="S3073">
        <v>107697</v>
      </c>
      <c r="T3073">
        <v>107697</v>
      </c>
      <c r="U3073">
        <v>107697</v>
      </c>
      <c r="V3073">
        <v>39</v>
      </c>
      <c r="W3073">
        <v>34</v>
      </c>
      <c r="X3073">
        <v>93</v>
      </c>
      <c r="Y3073">
        <v>4345</v>
      </c>
      <c r="Z3073">
        <v>475</v>
      </c>
      <c r="AA3073">
        <v>4820</v>
      </c>
      <c r="AB3073" s="24">
        <f>VLOOKUP(B3073,population!$B$2:$D$54,3,0)</f>
        <v>11689100</v>
      </c>
      <c r="AC3073" s="24" t="str">
        <f>VLOOKUP(B3073,regions!$A$2:$B$54,2,0)</f>
        <v>Midwest</v>
      </c>
      <c r="AD3073" s="24" t="str">
        <f>VLOOKUP(B3073,population!$B$2:$C$54,2,0)</f>
        <v> Ohio</v>
      </c>
      <c r="AE3073" s="24">
        <f>IFERROR(VLOOKUP(AD3073,'pop density'!$A$1:$B$51,2,0),"")</f>
        <v>283.60000000000002</v>
      </c>
      <c r="AF3073" s="24" t="str">
        <f t="shared" si="47"/>
        <v>00283.6- Ohio</v>
      </c>
    </row>
    <row r="3074" spans="1:32" x14ac:dyDescent="0.25">
      <c r="A3074">
        <v>20200425</v>
      </c>
      <c r="B3074" t="s">
        <v>3177</v>
      </c>
      <c r="C3074">
        <v>15587</v>
      </c>
      <c r="D3074">
        <v>96396</v>
      </c>
      <c r="G3074">
        <v>3115</v>
      </c>
      <c r="I3074">
        <v>938</v>
      </c>
      <c r="M3074" t="s">
        <v>129</v>
      </c>
      <c r="N3074" s="1">
        <v>43946.583333333336</v>
      </c>
      <c r="O3074" t="s">
        <v>3229</v>
      </c>
      <c r="P3074" t="s">
        <v>131</v>
      </c>
      <c r="Q3074">
        <v>711</v>
      </c>
      <c r="R3074">
        <v>3115</v>
      </c>
      <c r="S3074">
        <v>111983</v>
      </c>
      <c r="T3074">
        <v>111983</v>
      </c>
      <c r="U3074">
        <v>111983</v>
      </c>
      <c r="V3074">
        <v>39</v>
      </c>
      <c r="W3074">
        <v>21</v>
      </c>
      <c r="X3074">
        <v>62</v>
      </c>
      <c r="Y3074">
        <v>3868</v>
      </c>
      <c r="Z3074">
        <v>418</v>
      </c>
      <c r="AA3074">
        <v>4286</v>
      </c>
      <c r="AB3074" s="24">
        <f>VLOOKUP(B3074,population!$B$2:$D$54,3,0)</f>
        <v>11689100</v>
      </c>
      <c r="AC3074" s="24" t="str">
        <f>VLOOKUP(B3074,regions!$A$2:$B$54,2,0)</f>
        <v>Midwest</v>
      </c>
      <c r="AD3074" s="24" t="str">
        <f>VLOOKUP(B3074,population!$B$2:$C$54,2,0)</f>
        <v> Ohio</v>
      </c>
      <c r="AE3074" s="24">
        <f>IFERROR(VLOOKUP(AD3074,'pop density'!$A$1:$B$51,2,0),"")</f>
        <v>283.60000000000002</v>
      </c>
      <c r="AF3074" s="24" t="str">
        <f t="shared" si="47"/>
        <v>00283.6- Ohio</v>
      </c>
    </row>
    <row r="3075" spans="1:32" x14ac:dyDescent="0.25">
      <c r="A3075">
        <v>20200426</v>
      </c>
      <c r="B3075" t="s">
        <v>3177</v>
      </c>
      <c r="C3075">
        <v>15963</v>
      </c>
      <c r="D3075">
        <v>100423</v>
      </c>
      <c r="G3075">
        <v>3178</v>
      </c>
      <c r="I3075">
        <v>952</v>
      </c>
      <c r="M3075" t="s">
        <v>129</v>
      </c>
      <c r="N3075" s="1">
        <v>43947.583333333336</v>
      </c>
      <c r="O3075" t="s">
        <v>3230</v>
      </c>
      <c r="P3075" t="s">
        <v>133</v>
      </c>
      <c r="Q3075">
        <v>728</v>
      </c>
      <c r="R3075">
        <v>3178</v>
      </c>
      <c r="S3075">
        <v>116386</v>
      </c>
      <c r="T3075">
        <v>116386</v>
      </c>
      <c r="U3075">
        <v>116386</v>
      </c>
      <c r="V3075">
        <v>39</v>
      </c>
      <c r="W3075">
        <v>17</v>
      </c>
      <c r="X3075">
        <v>63</v>
      </c>
      <c r="Y3075">
        <v>4027</v>
      </c>
      <c r="Z3075">
        <v>376</v>
      </c>
      <c r="AA3075">
        <v>4403</v>
      </c>
      <c r="AB3075" s="24">
        <f>VLOOKUP(B3075,population!$B$2:$D$54,3,0)</f>
        <v>11689100</v>
      </c>
      <c r="AC3075" s="24" t="str">
        <f>VLOOKUP(B3075,regions!$A$2:$B$54,2,0)</f>
        <v>Midwest</v>
      </c>
      <c r="AD3075" s="24" t="str">
        <f>VLOOKUP(B3075,population!$B$2:$C$54,2,0)</f>
        <v> Ohio</v>
      </c>
      <c r="AE3075" s="24">
        <f>IFERROR(VLOOKUP(AD3075,'pop density'!$A$1:$B$51,2,0),"")</f>
        <v>283.60000000000002</v>
      </c>
      <c r="AF3075" s="24" t="str">
        <f t="shared" ref="AF3075:AF3138" si="48">IFERROR(TEXT(AE3075, "00000.0") &amp; "-" &amp; AD3075,"")</f>
        <v>00283.6- Ohio</v>
      </c>
    </row>
    <row r="3076" spans="1:32" x14ac:dyDescent="0.25">
      <c r="A3076">
        <v>20200427</v>
      </c>
      <c r="B3076" t="s">
        <v>3177</v>
      </c>
      <c r="C3076">
        <v>15699</v>
      </c>
      <c r="D3076">
        <v>103692</v>
      </c>
      <c r="G3076">
        <v>3232</v>
      </c>
      <c r="I3076">
        <v>978</v>
      </c>
      <c r="M3076" t="s">
        <v>129</v>
      </c>
      <c r="N3076" s="1">
        <v>43948.583333333336</v>
      </c>
      <c r="O3076" t="s">
        <v>3231</v>
      </c>
      <c r="P3076" t="s">
        <v>135</v>
      </c>
      <c r="Q3076">
        <v>753</v>
      </c>
      <c r="R3076">
        <v>3232</v>
      </c>
      <c r="S3076">
        <v>119391</v>
      </c>
      <c r="T3076">
        <v>119391</v>
      </c>
      <c r="U3076">
        <v>119391</v>
      </c>
      <c r="V3076">
        <v>39</v>
      </c>
      <c r="W3076">
        <v>25</v>
      </c>
      <c r="X3076">
        <v>54</v>
      </c>
      <c r="Y3076">
        <v>3269</v>
      </c>
      <c r="Z3076">
        <v>-264</v>
      </c>
      <c r="AA3076">
        <v>3005</v>
      </c>
      <c r="AB3076" s="24">
        <f>VLOOKUP(B3076,population!$B$2:$D$54,3,0)</f>
        <v>11689100</v>
      </c>
      <c r="AC3076" s="24" t="str">
        <f>VLOOKUP(B3076,regions!$A$2:$B$54,2,0)</f>
        <v>Midwest</v>
      </c>
      <c r="AD3076" s="24" t="str">
        <f>VLOOKUP(B3076,population!$B$2:$C$54,2,0)</f>
        <v> Ohio</v>
      </c>
      <c r="AE3076" s="24">
        <f>IFERROR(VLOOKUP(AD3076,'pop density'!$A$1:$B$51,2,0),"")</f>
        <v>283.60000000000002</v>
      </c>
      <c r="AF3076" s="24" t="str">
        <f t="shared" si="48"/>
        <v>00283.6- Ohio</v>
      </c>
    </row>
    <row r="3077" spans="1:32" x14ac:dyDescent="0.25">
      <c r="A3077">
        <v>20200428</v>
      </c>
      <c r="B3077" t="s">
        <v>3177</v>
      </c>
      <c r="C3077">
        <v>16128</v>
      </c>
      <c r="D3077">
        <v>106578</v>
      </c>
      <c r="G3077">
        <v>3340</v>
      </c>
      <c r="I3077">
        <v>1004</v>
      </c>
      <c r="M3077" t="s">
        <v>129</v>
      </c>
      <c r="N3077" s="1">
        <v>43949.583333333336</v>
      </c>
      <c r="O3077" t="s">
        <v>3232</v>
      </c>
      <c r="P3077" t="s">
        <v>137</v>
      </c>
      <c r="Q3077">
        <v>799</v>
      </c>
      <c r="R3077">
        <v>3340</v>
      </c>
      <c r="S3077">
        <v>122706</v>
      </c>
      <c r="T3077">
        <v>122706</v>
      </c>
      <c r="U3077">
        <v>122706</v>
      </c>
      <c r="V3077">
        <v>39</v>
      </c>
      <c r="W3077">
        <v>46</v>
      </c>
      <c r="X3077">
        <v>108</v>
      </c>
      <c r="Y3077">
        <v>2886</v>
      </c>
      <c r="Z3077">
        <v>429</v>
      </c>
      <c r="AA3077">
        <v>3315</v>
      </c>
      <c r="AB3077" s="24">
        <f>VLOOKUP(B3077,population!$B$2:$D$54,3,0)</f>
        <v>11689100</v>
      </c>
      <c r="AC3077" s="24" t="str">
        <f>VLOOKUP(B3077,regions!$A$2:$B$54,2,0)</f>
        <v>Midwest</v>
      </c>
      <c r="AD3077" s="24" t="str">
        <f>VLOOKUP(B3077,population!$B$2:$C$54,2,0)</f>
        <v> Ohio</v>
      </c>
      <c r="AE3077" s="24">
        <f>IFERROR(VLOOKUP(AD3077,'pop density'!$A$1:$B$51,2,0),"")</f>
        <v>283.60000000000002</v>
      </c>
      <c r="AF3077" s="24" t="str">
        <f t="shared" si="48"/>
        <v>00283.6- Ohio</v>
      </c>
    </row>
    <row r="3078" spans="1:32" x14ac:dyDescent="0.25">
      <c r="A3078">
        <v>20200429</v>
      </c>
      <c r="B3078" t="s">
        <v>3177</v>
      </c>
      <c r="C3078">
        <v>17303</v>
      </c>
      <c r="D3078">
        <v>111605</v>
      </c>
      <c r="G3078">
        <v>3421</v>
      </c>
      <c r="I3078">
        <v>1014</v>
      </c>
      <c r="M3078" t="s">
        <v>129</v>
      </c>
      <c r="N3078" s="1">
        <v>43950.583333333336</v>
      </c>
      <c r="O3078" t="s">
        <v>3233</v>
      </c>
      <c r="P3078" t="s">
        <v>139</v>
      </c>
      <c r="Q3078">
        <v>937</v>
      </c>
      <c r="R3078">
        <v>3421</v>
      </c>
      <c r="S3078">
        <v>128908</v>
      </c>
      <c r="T3078">
        <v>128908</v>
      </c>
      <c r="U3078">
        <v>128908</v>
      </c>
      <c r="V3078">
        <v>39</v>
      </c>
      <c r="W3078">
        <v>138</v>
      </c>
      <c r="X3078">
        <v>81</v>
      </c>
      <c r="Y3078">
        <v>5027</v>
      </c>
      <c r="Z3078">
        <v>1175</v>
      </c>
      <c r="AA3078">
        <v>6202</v>
      </c>
      <c r="AB3078" s="24">
        <f>VLOOKUP(B3078,population!$B$2:$D$54,3,0)</f>
        <v>11689100</v>
      </c>
      <c r="AC3078" s="24" t="str">
        <f>VLOOKUP(B3078,regions!$A$2:$B$54,2,0)</f>
        <v>Midwest</v>
      </c>
      <c r="AD3078" s="24" t="str">
        <f>VLOOKUP(B3078,population!$B$2:$C$54,2,0)</f>
        <v> Ohio</v>
      </c>
      <c r="AE3078" s="24">
        <f>IFERROR(VLOOKUP(AD3078,'pop density'!$A$1:$B$51,2,0),"")</f>
        <v>283.60000000000002</v>
      </c>
      <c r="AF3078" s="24" t="str">
        <f t="shared" si="48"/>
        <v>00283.6- Ohio</v>
      </c>
    </row>
    <row r="3079" spans="1:32" x14ac:dyDescent="0.25">
      <c r="A3079">
        <v>20200430</v>
      </c>
      <c r="B3079" t="s">
        <v>3177</v>
      </c>
      <c r="C3079">
        <v>18027</v>
      </c>
      <c r="D3079">
        <v>115863</v>
      </c>
      <c r="G3079">
        <v>3533</v>
      </c>
      <c r="I3079">
        <v>1035</v>
      </c>
      <c r="M3079" t="s">
        <v>129</v>
      </c>
      <c r="N3079" s="1">
        <v>43951.583333333336</v>
      </c>
      <c r="O3079" t="s">
        <v>3234</v>
      </c>
      <c r="P3079" t="s">
        <v>142</v>
      </c>
      <c r="Q3079">
        <v>975</v>
      </c>
      <c r="R3079">
        <v>3533</v>
      </c>
      <c r="S3079">
        <v>133890</v>
      </c>
      <c r="T3079">
        <v>133890</v>
      </c>
      <c r="U3079">
        <v>133890</v>
      </c>
      <c r="V3079">
        <v>39</v>
      </c>
      <c r="W3079">
        <v>38</v>
      </c>
      <c r="X3079">
        <v>112</v>
      </c>
      <c r="Y3079">
        <v>4258</v>
      </c>
      <c r="Z3079">
        <v>724</v>
      </c>
      <c r="AA3079">
        <v>4982</v>
      </c>
      <c r="AB3079" s="24">
        <f>VLOOKUP(B3079,population!$B$2:$D$54,3,0)</f>
        <v>11689100</v>
      </c>
      <c r="AC3079" s="24" t="str">
        <f>VLOOKUP(B3079,regions!$A$2:$B$54,2,0)</f>
        <v>Midwest</v>
      </c>
      <c r="AD3079" s="24" t="str">
        <f>VLOOKUP(B3079,population!$B$2:$C$54,2,0)</f>
        <v> Ohio</v>
      </c>
      <c r="AE3079" s="24">
        <f>IFERROR(VLOOKUP(AD3079,'pop density'!$A$1:$B$51,2,0),"")</f>
        <v>283.60000000000002</v>
      </c>
      <c r="AF3079" s="24" t="str">
        <f t="shared" si="48"/>
        <v>00283.6- Ohio</v>
      </c>
    </row>
    <row r="3080" spans="1:32" x14ac:dyDescent="0.25">
      <c r="A3080">
        <v>20200501</v>
      </c>
      <c r="B3080" t="s">
        <v>3177</v>
      </c>
      <c r="C3080">
        <v>18743</v>
      </c>
      <c r="D3080">
        <v>121763</v>
      </c>
      <c r="G3080">
        <v>3634</v>
      </c>
      <c r="I3080">
        <v>1056</v>
      </c>
      <c r="M3080" t="s">
        <v>129</v>
      </c>
      <c r="N3080" s="1">
        <v>43952.583333333336</v>
      </c>
      <c r="O3080" t="s">
        <v>3235</v>
      </c>
      <c r="P3080" t="s">
        <v>144</v>
      </c>
      <c r="Q3080">
        <v>1002</v>
      </c>
      <c r="R3080">
        <v>3634</v>
      </c>
      <c r="S3080">
        <v>140506</v>
      </c>
      <c r="T3080">
        <v>140506</v>
      </c>
      <c r="U3080">
        <v>140506</v>
      </c>
      <c r="V3080">
        <v>39</v>
      </c>
      <c r="W3080">
        <v>27</v>
      </c>
      <c r="X3080">
        <v>101</v>
      </c>
      <c r="Y3080">
        <v>5900</v>
      </c>
      <c r="Z3080">
        <v>716</v>
      </c>
      <c r="AA3080">
        <v>6616</v>
      </c>
      <c r="AB3080" s="24">
        <f>VLOOKUP(B3080,population!$B$2:$D$54,3,0)</f>
        <v>11689100</v>
      </c>
      <c r="AC3080" s="24" t="str">
        <f>VLOOKUP(B3080,regions!$A$2:$B$54,2,0)</f>
        <v>Midwest</v>
      </c>
      <c r="AD3080" s="24" t="str">
        <f>VLOOKUP(B3080,population!$B$2:$C$54,2,0)</f>
        <v> Ohio</v>
      </c>
      <c r="AE3080" s="24">
        <f>IFERROR(VLOOKUP(AD3080,'pop density'!$A$1:$B$51,2,0),"")</f>
        <v>283.60000000000002</v>
      </c>
      <c r="AF3080" s="24" t="str">
        <f t="shared" si="48"/>
        <v>00283.6- Ohio</v>
      </c>
    </row>
    <row r="3081" spans="1:32" x14ac:dyDescent="0.25">
      <c r="A3081">
        <v>20200502</v>
      </c>
      <c r="B3081" t="s">
        <v>3177</v>
      </c>
      <c r="C3081">
        <v>19335</v>
      </c>
      <c r="D3081">
        <v>126484</v>
      </c>
      <c r="F3081">
        <v>1003</v>
      </c>
      <c r="G3081">
        <v>3712</v>
      </c>
      <c r="H3081">
        <v>424</v>
      </c>
      <c r="I3081">
        <v>1066</v>
      </c>
      <c r="J3081">
        <v>267</v>
      </c>
      <c r="M3081" t="s">
        <v>129</v>
      </c>
      <c r="N3081" s="1">
        <v>43953.583333333336</v>
      </c>
      <c r="O3081" t="s">
        <v>3236</v>
      </c>
      <c r="P3081" t="s">
        <v>146</v>
      </c>
      <c r="Q3081">
        <v>1021</v>
      </c>
      <c r="R3081">
        <v>3712</v>
      </c>
      <c r="S3081">
        <v>145819</v>
      </c>
      <c r="T3081">
        <v>145819</v>
      </c>
      <c r="U3081">
        <v>145819</v>
      </c>
      <c r="V3081">
        <v>39</v>
      </c>
      <c r="W3081">
        <v>19</v>
      </c>
      <c r="X3081">
        <v>78</v>
      </c>
      <c r="Y3081">
        <v>4721</v>
      </c>
      <c r="Z3081">
        <v>592</v>
      </c>
      <c r="AA3081">
        <v>5313</v>
      </c>
      <c r="AB3081" s="24">
        <f>VLOOKUP(B3081,population!$B$2:$D$54,3,0)</f>
        <v>11689100</v>
      </c>
      <c r="AC3081" s="24" t="str">
        <f>VLOOKUP(B3081,regions!$A$2:$B$54,2,0)</f>
        <v>Midwest</v>
      </c>
      <c r="AD3081" s="24" t="str">
        <f>VLOOKUP(B3081,population!$B$2:$C$54,2,0)</f>
        <v> Ohio</v>
      </c>
      <c r="AE3081" s="24">
        <f>IFERROR(VLOOKUP(AD3081,'pop density'!$A$1:$B$51,2,0),"")</f>
        <v>283.60000000000002</v>
      </c>
      <c r="AF3081" s="24" t="str">
        <f t="shared" si="48"/>
        <v>00283.6- Ohio</v>
      </c>
    </row>
    <row r="3082" spans="1:32" x14ac:dyDescent="0.25">
      <c r="A3082">
        <v>20200503</v>
      </c>
      <c r="B3082" t="s">
        <v>3177</v>
      </c>
      <c r="C3082">
        <v>19914</v>
      </c>
      <c r="D3082">
        <v>130252</v>
      </c>
      <c r="F3082">
        <v>931</v>
      </c>
      <c r="G3082">
        <v>3769</v>
      </c>
      <c r="H3082">
        <v>393</v>
      </c>
      <c r="I3082">
        <v>1078</v>
      </c>
      <c r="J3082">
        <v>255</v>
      </c>
      <c r="M3082" t="s">
        <v>129</v>
      </c>
      <c r="N3082" s="1">
        <v>43954.583333333336</v>
      </c>
      <c r="O3082" t="s">
        <v>3237</v>
      </c>
      <c r="P3082" t="s">
        <v>148</v>
      </c>
      <c r="Q3082">
        <v>1038</v>
      </c>
      <c r="R3082">
        <v>3769</v>
      </c>
      <c r="S3082">
        <v>150166</v>
      </c>
      <c r="T3082">
        <v>150166</v>
      </c>
      <c r="U3082">
        <v>150166</v>
      </c>
      <c r="V3082">
        <v>39</v>
      </c>
      <c r="W3082">
        <v>17</v>
      </c>
      <c r="X3082">
        <v>57</v>
      </c>
      <c r="Y3082">
        <v>3768</v>
      </c>
      <c r="Z3082">
        <v>579</v>
      </c>
      <c r="AA3082">
        <v>4347</v>
      </c>
      <c r="AB3082" s="24">
        <f>VLOOKUP(B3082,population!$B$2:$D$54,3,0)</f>
        <v>11689100</v>
      </c>
      <c r="AC3082" s="24" t="str">
        <f>VLOOKUP(B3082,regions!$A$2:$B$54,2,0)</f>
        <v>Midwest</v>
      </c>
      <c r="AD3082" s="24" t="str">
        <f>VLOOKUP(B3082,population!$B$2:$C$54,2,0)</f>
        <v> Ohio</v>
      </c>
      <c r="AE3082" s="24">
        <f>IFERROR(VLOOKUP(AD3082,'pop density'!$A$1:$B$51,2,0),"")</f>
        <v>283.60000000000002</v>
      </c>
      <c r="AF3082" s="24" t="str">
        <f t="shared" si="48"/>
        <v>00283.6- Ohio</v>
      </c>
    </row>
    <row r="3083" spans="1:32" x14ac:dyDescent="0.25">
      <c r="A3083">
        <v>20200504</v>
      </c>
      <c r="B3083" t="s">
        <v>3177</v>
      </c>
      <c r="C3083">
        <v>20474</v>
      </c>
      <c r="D3083">
        <v>134681</v>
      </c>
      <c r="F3083">
        <v>1078</v>
      </c>
      <c r="G3083">
        <v>3809</v>
      </c>
      <c r="H3083">
        <v>412</v>
      </c>
      <c r="I3083">
        <v>1090</v>
      </c>
      <c r="J3083">
        <v>275</v>
      </c>
      <c r="M3083" t="s">
        <v>129</v>
      </c>
      <c r="N3083" s="1">
        <v>43955.583333333336</v>
      </c>
      <c r="O3083" t="s">
        <v>3238</v>
      </c>
      <c r="P3083" t="s">
        <v>150</v>
      </c>
      <c r="Q3083">
        <v>1056</v>
      </c>
      <c r="R3083">
        <v>3809</v>
      </c>
      <c r="S3083">
        <v>155155</v>
      </c>
      <c r="T3083">
        <v>155155</v>
      </c>
      <c r="U3083">
        <v>155155</v>
      </c>
      <c r="V3083">
        <v>39</v>
      </c>
      <c r="W3083">
        <v>18</v>
      </c>
      <c r="X3083">
        <v>40</v>
      </c>
      <c r="Y3083">
        <v>4429</v>
      </c>
      <c r="Z3083">
        <v>560</v>
      </c>
      <c r="AA3083">
        <v>4989</v>
      </c>
      <c r="AB3083" s="24">
        <f>VLOOKUP(B3083,population!$B$2:$D$54,3,0)</f>
        <v>11689100</v>
      </c>
      <c r="AC3083" s="24" t="str">
        <f>VLOOKUP(B3083,regions!$A$2:$B$54,2,0)</f>
        <v>Midwest</v>
      </c>
      <c r="AD3083" s="24" t="str">
        <f>VLOOKUP(B3083,population!$B$2:$C$54,2,0)</f>
        <v> Ohio</v>
      </c>
      <c r="AE3083" s="24">
        <f>IFERROR(VLOOKUP(AD3083,'pop density'!$A$1:$B$51,2,0),"")</f>
        <v>283.60000000000002</v>
      </c>
      <c r="AF3083" s="24" t="str">
        <f t="shared" si="48"/>
        <v>00283.6- Ohio</v>
      </c>
    </row>
    <row r="3084" spans="1:32" x14ac:dyDescent="0.25">
      <c r="A3084">
        <v>20200505</v>
      </c>
      <c r="B3084" t="s">
        <v>3177</v>
      </c>
      <c r="C3084">
        <v>20969</v>
      </c>
      <c r="D3084">
        <v>139766</v>
      </c>
      <c r="F3084">
        <v>1069</v>
      </c>
      <c r="G3084">
        <v>3956</v>
      </c>
      <c r="H3084">
        <v>402</v>
      </c>
      <c r="I3084">
        <v>1123</v>
      </c>
      <c r="J3084">
        <v>281</v>
      </c>
      <c r="M3084" t="s">
        <v>129</v>
      </c>
      <c r="N3084" s="1">
        <v>43956.583333333336</v>
      </c>
      <c r="O3084" t="s">
        <v>3239</v>
      </c>
      <c r="P3084" t="s">
        <v>152</v>
      </c>
      <c r="Q3084">
        <v>1135</v>
      </c>
      <c r="R3084">
        <v>3956</v>
      </c>
      <c r="S3084">
        <v>160735</v>
      </c>
      <c r="T3084">
        <v>160735</v>
      </c>
      <c r="U3084">
        <v>160735</v>
      </c>
      <c r="V3084">
        <v>39</v>
      </c>
      <c r="W3084">
        <v>79</v>
      </c>
      <c r="X3084">
        <v>147</v>
      </c>
      <c r="Y3084">
        <v>5085</v>
      </c>
      <c r="Z3084">
        <v>495</v>
      </c>
      <c r="AA3084">
        <v>5580</v>
      </c>
      <c r="AB3084" s="24">
        <f>VLOOKUP(B3084,population!$B$2:$D$54,3,0)</f>
        <v>11689100</v>
      </c>
      <c r="AC3084" s="24" t="str">
        <f>VLOOKUP(B3084,regions!$A$2:$B$54,2,0)</f>
        <v>Midwest</v>
      </c>
      <c r="AD3084" s="24" t="str">
        <f>VLOOKUP(B3084,population!$B$2:$C$54,2,0)</f>
        <v> Ohio</v>
      </c>
      <c r="AE3084" s="24">
        <f>IFERROR(VLOOKUP(AD3084,'pop density'!$A$1:$B$51,2,0),"")</f>
        <v>283.60000000000002</v>
      </c>
      <c r="AF3084" s="24" t="str">
        <f t="shared" si="48"/>
        <v>00283.6- Ohio</v>
      </c>
    </row>
    <row r="3085" spans="1:32" x14ac:dyDescent="0.25">
      <c r="A3085">
        <v>20200506</v>
      </c>
      <c r="B3085" t="s">
        <v>3177</v>
      </c>
      <c r="C3085">
        <v>21576</v>
      </c>
      <c r="D3085">
        <v>147353</v>
      </c>
      <c r="F3085">
        <v>1045</v>
      </c>
      <c r="G3085">
        <v>4052</v>
      </c>
      <c r="H3085">
        <v>407</v>
      </c>
      <c r="I3085">
        <v>1151</v>
      </c>
      <c r="J3085">
        <v>275</v>
      </c>
      <c r="M3085" t="s">
        <v>129</v>
      </c>
      <c r="N3085" s="1">
        <v>43957.583333333336</v>
      </c>
      <c r="O3085" t="s">
        <v>3240</v>
      </c>
      <c r="P3085" t="s">
        <v>154</v>
      </c>
      <c r="Q3085">
        <v>1225</v>
      </c>
      <c r="R3085">
        <v>4052</v>
      </c>
      <c r="S3085">
        <v>168929</v>
      </c>
      <c r="T3085">
        <v>168929</v>
      </c>
      <c r="U3085">
        <v>168929</v>
      </c>
      <c r="V3085">
        <v>39</v>
      </c>
      <c r="W3085">
        <v>90</v>
      </c>
      <c r="X3085">
        <v>96</v>
      </c>
      <c r="Y3085">
        <v>7587</v>
      </c>
      <c r="Z3085">
        <v>607</v>
      </c>
      <c r="AA3085">
        <v>8194</v>
      </c>
      <c r="AB3085" s="24">
        <f>VLOOKUP(B3085,population!$B$2:$D$54,3,0)</f>
        <v>11689100</v>
      </c>
      <c r="AC3085" s="24" t="str">
        <f>VLOOKUP(B3085,regions!$A$2:$B$54,2,0)</f>
        <v>Midwest</v>
      </c>
      <c r="AD3085" s="24" t="str">
        <f>VLOOKUP(B3085,population!$B$2:$C$54,2,0)</f>
        <v> Ohio</v>
      </c>
      <c r="AE3085" s="24">
        <f>IFERROR(VLOOKUP(AD3085,'pop density'!$A$1:$B$51,2,0),"")</f>
        <v>283.60000000000002</v>
      </c>
      <c r="AF3085" s="24" t="str">
        <f t="shared" si="48"/>
        <v>00283.6- Ohio</v>
      </c>
    </row>
    <row r="3086" spans="1:32" x14ac:dyDescent="0.25">
      <c r="A3086">
        <v>20200507</v>
      </c>
      <c r="B3086" t="s">
        <v>3177</v>
      </c>
      <c r="C3086">
        <v>22131</v>
      </c>
      <c r="D3086">
        <v>153928</v>
      </c>
      <c r="F3086">
        <v>1057</v>
      </c>
      <c r="G3086">
        <v>4140</v>
      </c>
      <c r="H3086">
        <v>418</v>
      </c>
      <c r="I3086">
        <v>1167</v>
      </c>
      <c r="J3086">
        <v>279</v>
      </c>
      <c r="M3086" t="s">
        <v>129</v>
      </c>
      <c r="N3086" s="1">
        <v>43958.583333333336</v>
      </c>
      <c r="O3086" t="s">
        <v>3241</v>
      </c>
      <c r="P3086" t="s">
        <v>156</v>
      </c>
      <c r="Q3086">
        <v>1271</v>
      </c>
      <c r="R3086">
        <v>4140</v>
      </c>
      <c r="S3086">
        <v>176059</v>
      </c>
      <c r="T3086">
        <v>176059</v>
      </c>
      <c r="U3086">
        <v>176059</v>
      </c>
      <c r="V3086">
        <v>39</v>
      </c>
      <c r="W3086">
        <v>46</v>
      </c>
      <c r="X3086">
        <v>88</v>
      </c>
      <c r="Y3086">
        <v>6575</v>
      </c>
      <c r="Z3086">
        <v>555</v>
      </c>
      <c r="AA3086">
        <v>7130</v>
      </c>
      <c r="AB3086" s="24">
        <f>VLOOKUP(B3086,population!$B$2:$D$54,3,0)</f>
        <v>11689100</v>
      </c>
      <c r="AC3086" s="24" t="str">
        <f>VLOOKUP(B3086,regions!$A$2:$B$54,2,0)</f>
        <v>Midwest</v>
      </c>
      <c r="AD3086" s="24" t="str">
        <f>VLOOKUP(B3086,population!$B$2:$C$54,2,0)</f>
        <v> Ohio</v>
      </c>
      <c r="AE3086" s="24">
        <f>IFERROR(VLOOKUP(AD3086,'pop density'!$A$1:$B$51,2,0),"")</f>
        <v>283.60000000000002</v>
      </c>
      <c r="AF3086" s="24" t="str">
        <f t="shared" si="48"/>
        <v>00283.6- Ohio</v>
      </c>
    </row>
    <row r="3087" spans="1:32" x14ac:dyDescent="0.25">
      <c r="A3087">
        <v>20200508</v>
      </c>
      <c r="B3087" t="s">
        <v>3177</v>
      </c>
      <c r="C3087">
        <v>23016</v>
      </c>
      <c r="D3087">
        <v>161300</v>
      </c>
      <c r="F3087">
        <v>1060</v>
      </c>
      <c r="G3087">
        <v>4218</v>
      </c>
      <c r="H3087">
        <v>393</v>
      </c>
      <c r="I3087">
        <v>1188</v>
      </c>
      <c r="J3087">
        <v>274</v>
      </c>
      <c r="M3087" t="s">
        <v>129</v>
      </c>
      <c r="N3087" s="1">
        <v>43959.583333333336</v>
      </c>
      <c r="O3087" t="s">
        <v>3242</v>
      </c>
      <c r="P3087" t="s">
        <v>158</v>
      </c>
      <c r="Q3087">
        <v>1306</v>
      </c>
      <c r="R3087">
        <v>4218</v>
      </c>
      <c r="S3087">
        <v>184316</v>
      </c>
      <c r="T3087">
        <v>184316</v>
      </c>
      <c r="U3087">
        <v>184316</v>
      </c>
      <c r="V3087">
        <v>39</v>
      </c>
      <c r="W3087">
        <v>35</v>
      </c>
      <c r="X3087">
        <v>78</v>
      </c>
      <c r="Y3087">
        <v>7372</v>
      </c>
      <c r="Z3087">
        <v>885</v>
      </c>
      <c r="AA3087">
        <v>8257</v>
      </c>
      <c r="AB3087" s="24">
        <f>VLOOKUP(B3087,population!$B$2:$D$54,3,0)</f>
        <v>11689100</v>
      </c>
      <c r="AC3087" s="24" t="str">
        <f>VLOOKUP(B3087,regions!$A$2:$B$54,2,0)</f>
        <v>Midwest</v>
      </c>
      <c r="AD3087" s="24" t="str">
        <f>VLOOKUP(B3087,population!$B$2:$C$54,2,0)</f>
        <v> Ohio</v>
      </c>
      <c r="AE3087" s="24">
        <f>IFERROR(VLOOKUP(AD3087,'pop density'!$A$1:$B$51,2,0),"")</f>
        <v>283.60000000000002</v>
      </c>
      <c r="AF3087" s="24" t="str">
        <f t="shared" si="48"/>
        <v>00283.6- Ohio</v>
      </c>
    </row>
    <row r="3088" spans="1:32" x14ac:dyDescent="0.25">
      <c r="A3088">
        <v>20200509</v>
      </c>
      <c r="B3088" t="s">
        <v>3177</v>
      </c>
      <c r="C3088">
        <v>23697</v>
      </c>
      <c r="D3088">
        <v>172973</v>
      </c>
      <c r="F3088">
        <v>929</v>
      </c>
      <c r="G3088">
        <v>4300</v>
      </c>
      <c r="H3088">
        <v>368</v>
      </c>
      <c r="I3088">
        <v>1200</v>
      </c>
      <c r="J3088">
        <v>222</v>
      </c>
      <c r="M3088" t="s">
        <v>129</v>
      </c>
      <c r="N3088" s="1">
        <v>43960.583333333336</v>
      </c>
      <c r="O3088" t="s">
        <v>3243</v>
      </c>
      <c r="P3088" t="s">
        <v>160</v>
      </c>
      <c r="Q3088">
        <v>1331</v>
      </c>
      <c r="R3088">
        <v>4300</v>
      </c>
      <c r="S3088">
        <v>196670</v>
      </c>
      <c r="T3088">
        <v>196670</v>
      </c>
      <c r="U3088">
        <v>196670</v>
      </c>
      <c r="V3088">
        <v>39</v>
      </c>
      <c r="W3088">
        <v>25</v>
      </c>
      <c r="X3088">
        <v>82</v>
      </c>
      <c r="Y3088">
        <v>11673</v>
      </c>
      <c r="Z3088">
        <v>681</v>
      </c>
      <c r="AA3088">
        <v>12354</v>
      </c>
      <c r="AB3088" s="24">
        <f>VLOOKUP(B3088,population!$B$2:$D$54,3,0)</f>
        <v>11689100</v>
      </c>
      <c r="AC3088" s="24" t="str">
        <f>VLOOKUP(B3088,regions!$A$2:$B$54,2,0)</f>
        <v>Midwest</v>
      </c>
      <c r="AD3088" s="24" t="str">
        <f>VLOOKUP(B3088,population!$B$2:$C$54,2,0)</f>
        <v> Ohio</v>
      </c>
      <c r="AE3088" s="24">
        <f>IFERROR(VLOOKUP(AD3088,'pop density'!$A$1:$B$51,2,0),"")</f>
        <v>283.60000000000002</v>
      </c>
      <c r="AF3088" s="24" t="str">
        <f t="shared" si="48"/>
        <v>00283.6- Ohio</v>
      </c>
    </row>
    <row r="3089" spans="1:32" x14ac:dyDescent="0.25">
      <c r="A3089">
        <v>20200510</v>
      </c>
      <c r="B3089" t="s">
        <v>3177</v>
      </c>
      <c r="C3089">
        <v>24081</v>
      </c>
      <c r="D3089">
        <v>180781</v>
      </c>
      <c r="F3089">
        <v>962</v>
      </c>
      <c r="G3089">
        <v>4351</v>
      </c>
      <c r="H3089">
        <v>381</v>
      </c>
      <c r="I3089">
        <v>1205</v>
      </c>
      <c r="J3089">
        <v>254</v>
      </c>
      <c r="M3089" t="s">
        <v>129</v>
      </c>
      <c r="N3089" s="1">
        <v>43961.583333333336</v>
      </c>
      <c r="O3089" t="s">
        <v>3244</v>
      </c>
      <c r="P3089" t="s">
        <v>162</v>
      </c>
      <c r="Q3089">
        <v>1341</v>
      </c>
      <c r="R3089">
        <v>4351</v>
      </c>
      <c r="S3089">
        <v>204862</v>
      </c>
      <c r="T3089">
        <v>204862</v>
      </c>
      <c r="U3089">
        <v>204862</v>
      </c>
      <c r="V3089">
        <v>39</v>
      </c>
      <c r="W3089">
        <v>10</v>
      </c>
      <c r="X3089">
        <v>51</v>
      </c>
      <c r="Y3089">
        <v>7808</v>
      </c>
      <c r="Z3089">
        <v>384</v>
      </c>
      <c r="AA3089">
        <v>8192</v>
      </c>
      <c r="AB3089" s="24">
        <f>VLOOKUP(B3089,population!$B$2:$D$54,3,0)</f>
        <v>11689100</v>
      </c>
      <c r="AC3089" s="24" t="str">
        <f>VLOOKUP(B3089,regions!$A$2:$B$54,2,0)</f>
        <v>Midwest</v>
      </c>
      <c r="AD3089" s="24" t="str">
        <f>VLOOKUP(B3089,population!$B$2:$C$54,2,0)</f>
        <v> Ohio</v>
      </c>
      <c r="AE3089" s="24">
        <f>IFERROR(VLOOKUP(AD3089,'pop density'!$A$1:$B$51,2,0),"")</f>
        <v>283.60000000000002</v>
      </c>
      <c r="AF3089" s="24" t="str">
        <f t="shared" si="48"/>
        <v>00283.6- Ohio</v>
      </c>
    </row>
    <row r="3090" spans="1:32" x14ac:dyDescent="0.25">
      <c r="A3090">
        <v>20200511</v>
      </c>
      <c r="B3090" t="s">
        <v>3177</v>
      </c>
      <c r="C3090">
        <v>24777</v>
      </c>
      <c r="D3090">
        <v>185753</v>
      </c>
      <c r="F3090">
        <v>1011</v>
      </c>
      <c r="G3090">
        <v>4413</v>
      </c>
      <c r="H3090">
        <v>391</v>
      </c>
      <c r="I3090">
        <v>1217</v>
      </c>
      <c r="J3090">
        <v>256</v>
      </c>
      <c r="M3090" t="s">
        <v>129</v>
      </c>
      <c r="N3090" s="1">
        <v>43962.583333333336</v>
      </c>
      <c r="O3090" t="s">
        <v>3245</v>
      </c>
      <c r="P3090" t="s">
        <v>164</v>
      </c>
      <c r="Q3090">
        <v>1357</v>
      </c>
      <c r="R3090">
        <v>4413</v>
      </c>
      <c r="S3090">
        <v>210530</v>
      </c>
      <c r="T3090">
        <v>210530</v>
      </c>
      <c r="U3090">
        <v>210530</v>
      </c>
      <c r="V3090">
        <v>39</v>
      </c>
      <c r="W3090">
        <v>16</v>
      </c>
      <c r="X3090">
        <v>62</v>
      </c>
      <c r="Y3090">
        <v>4972</v>
      </c>
      <c r="Z3090">
        <v>696</v>
      </c>
      <c r="AA3090">
        <v>5668</v>
      </c>
      <c r="AB3090" s="24">
        <f>VLOOKUP(B3090,population!$B$2:$D$54,3,0)</f>
        <v>11689100</v>
      </c>
      <c r="AC3090" s="24" t="str">
        <f>VLOOKUP(B3090,regions!$A$2:$B$54,2,0)</f>
        <v>Midwest</v>
      </c>
      <c r="AD3090" s="24" t="str">
        <f>VLOOKUP(B3090,population!$B$2:$C$54,2,0)</f>
        <v> Ohio</v>
      </c>
      <c r="AE3090" s="24">
        <f>IFERROR(VLOOKUP(AD3090,'pop density'!$A$1:$B$51,2,0),"")</f>
        <v>283.60000000000002</v>
      </c>
      <c r="AF3090" s="24" t="str">
        <f t="shared" si="48"/>
        <v>00283.6- Ohio</v>
      </c>
    </row>
    <row r="3091" spans="1:32" x14ac:dyDescent="0.25">
      <c r="A3091">
        <v>20200512</v>
      </c>
      <c r="B3091" t="s">
        <v>3177</v>
      </c>
      <c r="C3091">
        <v>25250</v>
      </c>
      <c r="D3091">
        <v>192481</v>
      </c>
      <c r="F3091">
        <v>1032</v>
      </c>
      <c r="G3091">
        <v>4539</v>
      </c>
      <c r="H3091">
        <v>401</v>
      </c>
      <c r="I3091">
        <v>1232</v>
      </c>
      <c r="J3091">
        <v>270</v>
      </c>
      <c r="M3091" t="s">
        <v>129</v>
      </c>
      <c r="N3091" s="1">
        <v>43963.583333333336</v>
      </c>
      <c r="O3091" t="s">
        <v>3246</v>
      </c>
      <c r="P3091" t="s">
        <v>166</v>
      </c>
      <c r="Q3091">
        <v>1436</v>
      </c>
      <c r="R3091">
        <v>4539</v>
      </c>
      <c r="S3091">
        <v>217731</v>
      </c>
      <c r="T3091">
        <v>217731</v>
      </c>
      <c r="U3091">
        <v>217731</v>
      </c>
      <c r="V3091">
        <v>39</v>
      </c>
      <c r="W3091">
        <v>79</v>
      </c>
      <c r="X3091">
        <v>126</v>
      </c>
      <c r="Y3091">
        <v>6728</v>
      </c>
      <c r="Z3091">
        <v>473</v>
      </c>
      <c r="AA3091">
        <v>7201</v>
      </c>
      <c r="AB3091" s="24">
        <f>VLOOKUP(B3091,population!$B$2:$D$54,3,0)</f>
        <v>11689100</v>
      </c>
      <c r="AC3091" s="24" t="str">
        <f>VLOOKUP(B3091,regions!$A$2:$B$54,2,0)</f>
        <v>Midwest</v>
      </c>
      <c r="AD3091" s="24" t="str">
        <f>VLOOKUP(B3091,population!$B$2:$C$54,2,0)</f>
        <v> Ohio</v>
      </c>
      <c r="AE3091" s="24">
        <f>IFERROR(VLOOKUP(AD3091,'pop density'!$A$1:$B$51,2,0),"")</f>
        <v>283.60000000000002</v>
      </c>
      <c r="AF3091" s="24" t="str">
        <f t="shared" si="48"/>
        <v>00283.6- Ohio</v>
      </c>
    </row>
    <row r="3092" spans="1:32" x14ac:dyDescent="0.25">
      <c r="A3092">
        <v>20200513</v>
      </c>
      <c r="B3092" t="s">
        <v>3177</v>
      </c>
      <c r="C3092">
        <v>25721</v>
      </c>
      <c r="D3092">
        <v>200133</v>
      </c>
      <c r="F3092">
        <v>924</v>
      </c>
      <c r="G3092">
        <v>4618</v>
      </c>
      <c r="H3092">
        <v>353</v>
      </c>
      <c r="I3092">
        <v>1248</v>
      </c>
      <c r="J3092">
        <v>244</v>
      </c>
      <c r="M3092" t="s">
        <v>129</v>
      </c>
      <c r="N3092" s="1">
        <v>43964.583333333336</v>
      </c>
      <c r="O3092" t="s">
        <v>3247</v>
      </c>
      <c r="P3092" t="s">
        <v>168</v>
      </c>
      <c r="Q3092">
        <v>1483</v>
      </c>
      <c r="R3092">
        <v>4618</v>
      </c>
      <c r="S3092">
        <v>225854</v>
      </c>
      <c r="T3092">
        <v>225854</v>
      </c>
      <c r="U3092">
        <v>225854</v>
      </c>
      <c r="V3092">
        <v>39</v>
      </c>
      <c r="W3092">
        <v>47</v>
      </c>
      <c r="X3092">
        <v>79</v>
      </c>
      <c r="Y3092">
        <v>7652</v>
      </c>
      <c r="Z3092">
        <v>471</v>
      </c>
      <c r="AA3092">
        <v>8123</v>
      </c>
      <c r="AB3092" s="24">
        <f>VLOOKUP(B3092,population!$B$2:$D$54,3,0)</f>
        <v>11689100</v>
      </c>
      <c r="AC3092" s="24" t="str">
        <f>VLOOKUP(B3092,regions!$A$2:$B$54,2,0)</f>
        <v>Midwest</v>
      </c>
      <c r="AD3092" s="24" t="str">
        <f>VLOOKUP(B3092,population!$B$2:$C$54,2,0)</f>
        <v> Ohio</v>
      </c>
      <c r="AE3092" s="24">
        <f>IFERROR(VLOOKUP(AD3092,'pop density'!$A$1:$B$51,2,0),"")</f>
        <v>283.60000000000002</v>
      </c>
      <c r="AF3092" s="24" t="str">
        <f t="shared" si="48"/>
        <v>00283.6- Ohio</v>
      </c>
    </row>
    <row r="3093" spans="1:32" x14ac:dyDescent="0.25">
      <c r="A3093">
        <v>20200514</v>
      </c>
      <c r="B3093" t="s">
        <v>3177</v>
      </c>
      <c r="C3093">
        <v>26357</v>
      </c>
      <c r="D3093">
        <v>206995</v>
      </c>
      <c r="F3093">
        <v>953</v>
      </c>
      <c r="G3093">
        <v>4718</v>
      </c>
      <c r="H3093">
        <v>360</v>
      </c>
      <c r="I3093">
        <v>1268</v>
      </c>
      <c r="J3093">
        <v>253</v>
      </c>
      <c r="M3093" t="s">
        <v>129</v>
      </c>
      <c r="N3093" s="1">
        <v>43965.583333333336</v>
      </c>
      <c r="O3093" t="s">
        <v>3248</v>
      </c>
      <c r="P3093" t="s">
        <v>170</v>
      </c>
      <c r="Q3093">
        <v>1534</v>
      </c>
      <c r="R3093">
        <v>4718</v>
      </c>
      <c r="S3093">
        <v>233352</v>
      </c>
      <c r="T3093">
        <v>233352</v>
      </c>
      <c r="U3093">
        <v>233352</v>
      </c>
      <c r="V3093">
        <v>39</v>
      </c>
      <c r="W3093">
        <v>51</v>
      </c>
      <c r="X3093">
        <v>100</v>
      </c>
      <c r="Y3093">
        <v>6862</v>
      </c>
      <c r="Z3093">
        <v>636</v>
      </c>
      <c r="AA3093">
        <v>7498</v>
      </c>
      <c r="AB3093" s="24">
        <f>VLOOKUP(B3093,population!$B$2:$D$54,3,0)</f>
        <v>11689100</v>
      </c>
      <c r="AC3093" s="24" t="str">
        <f>VLOOKUP(B3093,regions!$A$2:$B$54,2,0)</f>
        <v>Midwest</v>
      </c>
      <c r="AD3093" s="24" t="str">
        <f>VLOOKUP(B3093,population!$B$2:$C$54,2,0)</f>
        <v> Ohio</v>
      </c>
      <c r="AE3093" s="24">
        <f>IFERROR(VLOOKUP(AD3093,'pop density'!$A$1:$B$51,2,0),"")</f>
        <v>283.60000000000002</v>
      </c>
      <c r="AF3093" s="24" t="str">
        <f t="shared" si="48"/>
        <v>00283.6- Ohio</v>
      </c>
    </row>
    <row r="3094" spans="1:32" x14ac:dyDescent="0.25">
      <c r="A3094">
        <v>20200515</v>
      </c>
      <c r="B3094" t="s">
        <v>3177</v>
      </c>
      <c r="C3094">
        <v>26954</v>
      </c>
      <c r="D3094">
        <v>219228</v>
      </c>
      <c r="F3094">
        <v>944</v>
      </c>
      <c r="G3094">
        <v>4791</v>
      </c>
      <c r="H3094">
        <v>370</v>
      </c>
      <c r="I3094">
        <v>1277</v>
      </c>
      <c r="J3094">
        <v>260</v>
      </c>
      <c r="M3094" t="s">
        <v>129</v>
      </c>
      <c r="N3094" s="1">
        <v>43966.583333333336</v>
      </c>
      <c r="O3094" t="s">
        <v>3249</v>
      </c>
      <c r="P3094" t="s">
        <v>172</v>
      </c>
      <c r="Q3094">
        <v>1581</v>
      </c>
      <c r="R3094">
        <v>4791</v>
      </c>
      <c r="S3094">
        <v>246182</v>
      </c>
      <c r="T3094">
        <v>246182</v>
      </c>
      <c r="U3094">
        <v>246182</v>
      </c>
      <c r="V3094">
        <v>39</v>
      </c>
      <c r="W3094">
        <v>47</v>
      </c>
      <c r="X3094">
        <v>73</v>
      </c>
      <c r="Y3094">
        <v>12233</v>
      </c>
      <c r="Z3094">
        <v>597</v>
      </c>
      <c r="AA3094">
        <v>12830</v>
      </c>
      <c r="AB3094" s="24">
        <f>VLOOKUP(B3094,population!$B$2:$D$54,3,0)</f>
        <v>11689100</v>
      </c>
      <c r="AC3094" s="24" t="str">
        <f>VLOOKUP(B3094,regions!$A$2:$B$54,2,0)</f>
        <v>Midwest</v>
      </c>
      <c r="AD3094" s="24" t="str">
        <f>VLOOKUP(B3094,population!$B$2:$C$54,2,0)</f>
        <v> Ohio</v>
      </c>
      <c r="AE3094" s="24">
        <f>IFERROR(VLOOKUP(AD3094,'pop density'!$A$1:$B$51,2,0),"")</f>
        <v>283.60000000000002</v>
      </c>
      <c r="AF3094" s="24" t="str">
        <f t="shared" si="48"/>
        <v>00283.6- Ohio</v>
      </c>
    </row>
    <row r="3095" spans="1:32" x14ac:dyDescent="0.25">
      <c r="A3095">
        <v>20200516</v>
      </c>
      <c r="B3095" t="s">
        <v>3177</v>
      </c>
      <c r="C3095">
        <v>27474</v>
      </c>
      <c r="D3095">
        <v>219228</v>
      </c>
      <c r="F3095">
        <v>866</v>
      </c>
      <c r="G3095">
        <v>4870</v>
      </c>
      <c r="H3095">
        <v>366</v>
      </c>
      <c r="I3095">
        <v>1277</v>
      </c>
      <c r="J3095">
        <v>251</v>
      </c>
      <c r="M3095" t="s">
        <v>129</v>
      </c>
      <c r="N3095" s="1">
        <v>43967.583333333336</v>
      </c>
      <c r="O3095" t="s">
        <v>3250</v>
      </c>
      <c r="P3095" t="s">
        <v>174</v>
      </c>
      <c r="Q3095">
        <v>1610</v>
      </c>
      <c r="R3095">
        <v>4870</v>
      </c>
      <c r="S3095">
        <v>246702</v>
      </c>
      <c r="T3095">
        <v>246702</v>
      </c>
      <c r="U3095">
        <v>246702</v>
      </c>
      <c r="V3095">
        <v>39</v>
      </c>
      <c r="W3095">
        <v>29</v>
      </c>
      <c r="X3095">
        <v>79</v>
      </c>
      <c r="Y3095">
        <v>0</v>
      </c>
      <c r="Z3095">
        <v>520</v>
      </c>
      <c r="AA3095">
        <v>520</v>
      </c>
      <c r="AB3095" s="24">
        <f>VLOOKUP(B3095,population!$B$2:$D$54,3,0)</f>
        <v>11689100</v>
      </c>
      <c r="AC3095" s="24" t="str">
        <f>VLOOKUP(B3095,regions!$A$2:$B$54,2,0)</f>
        <v>Midwest</v>
      </c>
      <c r="AD3095" s="24" t="str">
        <f>VLOOKUP(B3095,population!$B$2:$C$54,2,0)</f>
        <v> Ohio</v>
      </c>
      <c r="AE3095" s="24">
        <f>IFERROR(VLOOKUP(AD3095,'pop density'!$A$1:$B$51,2,0),"")</f>
        <v>283.60000000000002</v>
      </c>
      <c r="AF3095" s="24" t="str">
        <f t="shared" si="48"/>
        <v>00283.6- Ohio</v>
      </c>
    </row>
    <row r="3096" spans="1:32" x14ac:dyDescent="0.25">
      <c r="A3096">
        <v>20200517</v>
      </c>
      <c r="B3096" t="s">
        <v>3177</v>
      </c>
      <c r="C3096">
        <v>27923</v>
      </c>
      <c r="D3096">
        <v>236539</v>
      </c>
      <c r="F3096">
        <v>914</v>
      </c>
      <c r="G3096">
        <v>4921</v>
      </c>
      <c r="H3096">
        <v>343</v>
      </c>
      <c r="I3096">
        <v>1305</v>
      </c>
      <c r="J3096">
        <v>230</v>
      </c>
      <c r="M3096" t="s">
        <v>129</v>
      </c>
      <c r="N3096" s="1">
        <v>43968.583333333336</v>
      </c>
      <c r="O3096" t="s">
        <v>3251</v>
      </c>
      <c r="P3096" t="s">
        <v>176</v>
      </c>
      <c r="Q3096">
        <v>1625</v>
      </c>
      <c r="R3096">
        <v>4921</v>
      </c>
      <c r="S3096">
        <v>264462</v>
      </c>
      <c r="T3096">
        <v>264462</v>
      </c>
      <c r="U3096">
        <v>264462</v>
      </c>
      <c r="V3096">
        <v>39</v>
      </c>
      <c r="W3096">
        <v>15</v>
      </c>
      <c r="X3096">
        <v>51</v>
      </c>
      <c r="Y3096">
        <v>17311</v>
      </c>
      <c r="Z3096">
        <v>449</v>
      </c>
      <c r="AA3096">
        <v>17760</v>
      </c>
      <c r="AB3096" s="24">
        <f>VLOOKUP(B3096,population!$B$2:$D$54,3,0)</f>
        <v>11689100</v>
      </c>
      <c r="AC3096" s="24" t="str">
        <f>VLOOKUP(B3096,regions!$A$2:$B$54,2,0)</f>
        <v>Midwest</v>
      </c>
      <c r="AD3096" s="24" t="str">
        <f>VLOOKUP(B3096,population!$B$2:$C$54,2,0)</f>
        <v> Ohio</v>
      </c>
      <c r="AE3096" s="24">
        <f>IFERROR(VLOOKUP(AD3096,'pop density'!$A$1:$B$51,2,0),"")</f>
        <v>283.60000000000002</v>
      </c>
      <c r="AF3096" s="24" t="str">
        <f t="shared" si="48"/>
        <v>00283.6- Ohio</v>
      </c>
    </row>
    <row r="3097" spans="1:32" x14ac:dyDescent="0.25">
      <c r="A3097">
        <v>20200518</v>
      </c>
      <c r="B3097" t="s">
        <v>3177</v>
      </c>
      <c r="C3097">
        <v>28454</v>
      </c>
      <c r="D3097">
        <v>243395</v>
      </c>
      <c r="F3097">
        <v>912</v>
      </c>
      <c r="G3097">
        <v>4998</v>
      </c>
      <c r="H3097">
        <v>367</v>
      </c>
      <c r="I3097">
        <v>1328</v>
      </c>
      <c r="J3097">
        <v>247</v>
      </c>
      <c r="M3097" t="s">
        <v>129</v>
      </c>
      <c r="N3097" s="1">
        <v>43969.583333333336</v>
      </c>
      <c r="O3097" t="s">
        <v>3252</v>
      </c>
      <c r="P3097" t="s">
        <v>178</v>
      </c>
      <c r="Q3097">
        <v>1657</v>
      </c>
      <c r="R3097">
        <v>4998</v>
      </c>
      <c r="S3097">
        <v>271849</v>
      </c>
      <c r="T3097">
        <v>271849</v>
      </c>
      <c r="U3097">
        <v>271849</v>
      </c>
      <c r="V3097">
        <v>39</v>
      </c>
      <c r="W3097">
        <v>32</v>
      </c>
      <c r="X3097">
        <v>77</v>
      </c>
      <c r="Y3097">
        <v>6856</v>
      </c>
      <c r="Z3097">
        <v>531</v>
      </c>
      <c r="AA3097">
        <v>7387</v>
      </c>
      <c r="AB3097" s="24">
        <f>VLOOKUP(B3097,population!$B$2:$D$54,3,0)</f>
        <v>11689100</v>
      </c>
      <c r="AC3097" s="24" t="str">
        <f>VLOOKUP(B3097,regions!$A$2:$B$54,2,0)</f>
        <v>Midwest</v>
      </c>
      <c r="AD3097" s="24" t="str">
        <f>VLOOKUP(B3097,population!$B$2:$C$54,2,0)</f>
        <v> Ohio</v>
      </c>
      <c r="AE3097" s="24">
        <f>IFERROR(VLOOKUP(AD3097,'pop density'!$A$1:$B$51,2,0),"")</f>
        <v>283.60000000000002</v>
      </c>
      <c r="AF3097" s="24" t="str">
        <f t="shared" si="48"/>
        <v>00283.6- Ohio</v>
      </c>
    </row>
    <row r="3098" spans="1:32" x14ac:dyDescent="0.25">
      <c r="A3098">
        <v>20200519</v>
      </c>
      <c r="B3098" t="s">
        <v>3177</v>
      </c>
      <c r="C3098">
        <v>28952</v>
      </c>
      <c r="D3098">
        <v>248650</v>
      </c>
      <c r="F3098">
        <v>913</v>
      </c>
      <c r="G3098">
        <v>5117</v>
      </c>
      <c r="H3098">
        <v>365</v>
      </c>
      <c r="I3098">
        <v>1357</v>
      </c>
      <c r="J3098">
        <v>234</v>
      </c>
      <c r="M3098" t="s">
        <v>129</v>
      </c>
      <c r="N3098" s="1">
        <v>43970.583333333336</v>
      </c>
      <c r="O3098" t="s">
        <v>3253</v>
      </c>
      <c r="P3098" t="s">
        <v>180</v>
      </c>
      <c r="Q3098">
        <v>1720</v>
      </c>
      <c r="R3098">
        <v>5117</v>
      </c>
      <c r="S3098">
        <v>277602</v>
      </c>
      <c r="T3098">
        <v>277602</v>
      </c>
      <c r="U3098">
        <v>277602</v>
      </c>
      <c r="V3098">
        <v>39</v>
      </c>
      <c r="W3098">
        <v>63</v>
      </c>
      <c r="X3098">
        <v>119</v>
      </c>
      <c r="Y3098">
        <v>5255</v>
      </c>
      <c r="Z3098">
        <v>498</v>
      </c>
      <c r="AA3098">
        <v>5753</v>
      </c>
      <c r="AB3098" s="24">
        <f>VLOOKUP(B3098,population!$B$2:$D$54,3,0)</f>
        <v>11689100</v>
      </c>
      <c r="AC3098" s="24" t="str">
        <f>VLOOKUP(B3098,regions!$A$2:$B$54,2,0)</f>
        <v>Midwest</v>
      </c>
      <c r="AD3098" s="24" t="str">
        <f>VLOOKUP(B3098,population!$B$2:$C$54,2,0)</f>
        <v> Ohio</v>
      </c>
      <c r="AE3098" s="24">
        <f>IFERROR(VLOOKUP(AD3098,'pop density'!$A$1:$B$51,2,0),"")</f>
        <v>283.60000000000002</v>
      </c>
      <c r="AF3098" s="24" t="str">
        <f t="shared" si="48"/>
        <v>00283.6- Ohio</v>
      </c>
    </row>
    <row r="3099" spans="1:32" x14ac:dyDescent="0.25">
      <c r="A3099">
        <v>20200520</v>
      </c>
      <c r="B3099" t="s">
        <v>3177</v>
      </c>
      <c r="C3099">
        <v>29436</v>
      </c>
      <c r="D3099">
        <v>260092</v>
      </c>
      <c r="F3099">
        <v>902</v>
      </c>
      <c r="G3099">
        <v>5198</v>
      </c>
      <c r="H3099">
        <v>333</v>
      </c>
      <c r="I3099">
        <v>1369</v>
      </c>
      <c r="J3099">
        <v>248</v>
      </c>
      <c r="M3099" t="s">
        <v>129</v>
      </c>
      <c r="N3099" s="1">
        <v>43971.583333333336</v>
      </c>
      <c r="O3099" t="s">
        <v>3254</v>
      </c>
      <c r="P3099" t="s">
        <v>182</v>
      </c>
      <c r="Q3099">
        <v>1781</v>
      </c>
      <c r="R3099">
        <v>5198</v>
      </c>
      <c r="S3099">
        <v>289528</v>
      </c>
      <c r="T3099">
        <v>289528</v>
      </c>
      <c r="U3099">
        <v>289528</v>
      </c>
      <c r="V3099">
        <v>39</v>
      </c>
      <c r="W3099">
        <v>61</v>
      </c>
      <c r="X3099">
        <v>81</v>
      </c>
      <c r="Y3099">
        <v>11442</v>
      </c>
      <c r="Z3099">
        <v>484</v>
      </c>
      <c r="AA3099">
        <v>11926</v>
      </c>
      <c r="AB3099" s="24">
        <f>VLOOKUP(B3099,population!$B$2:$D$54,3,0)</f>
        <v>11689100</v>
      </c>
      <c r="AC3099" s="24" t="str">
        <f>VLOOKUP(B3099,regions!$A$2:$B$54,2,0)</f>
        <v>Midwest</v>
      </c>
      <c r="AD3099" s="24" t="str">
        <f>VLOOKUP(B3099,population!$B$2:$C$54,2,0)</f>
        <v> Ohio</v>
      </c>
      <c r="AE3099" s="24">
        <f>IFERROR(VLOOKUP(AD3099,'pop density'!$A$1:$B$51,2,0),"")</f>
        <v>283.60000000000002</v>
      </c>
      <c r="AF3099" s="24" t="str">
        <f t="shared" si="48"/>
        <v>00283.6- Ohio</v>
      </c>
    </row>
    <row r="3100" spans="1:32" x14ac:dyDescent="0.25">
      <c r="A3100">
        <v>20200521</v>
      </c>
      <c r="B3100" t="s">
        <v>3177</v>
      </c>
      <c r="C3100">
        <v>30167</v>
      </c>
      <c r="D3100">
        <v>268911</v>
      </c>
      <c r="F3100">
        <v>892</v>
      </c>
      <c r="G3100">
        <v>5295</v>
      </c>
      <c r="H3100">
        <v>349</v>
      </c>
      <c r="I3100">
        <v>1397</v>
      </c>
      <c r="J3100">
        <v>258</v>
      </c>
      <c r="M3100" t="s">
        <v>129</v>
      </c>
      <c r="N3100" s="1">
        <v>43972.583333333336</v>
      </c>
      <c r="O3100" t="s">
        <v>3255</v>
      </c>
      <c r="P3100" t="s">
        <v>184</v>
      </c>
      <c r="Q3100">
        <v>1836</v>
      </c>
      <c r="R3100">
        <v>5295</v>
      </c>
      <c r="S3100">
        <v>299078</v>
      </c>
      <c r="T3100">
        <v>299078</v>
      </c>
      <c r="U3100">
        <v>299078</v>
      </c>
      <c r="V3100">
        <v>39</v>
      </c>
      <c r="W3100">
        <v>55</v>
      </c>
      <c r="X3100">
        <v>97</v>
      </c>
      <c r="Y3100">
        <v>8819</v>
      </c>
      <c r="Z3100">
        <v>731</v>
      </c>
      <c r="AA3100">
        <v>9550</v>
      </c>
      <c r="AB3100" s="24">
        <f>VLOOKUP(B3100,population!$B$2:$D$54,3,0)</f>
        <v>11689100</v>
      </c>
      <c r="AC3100" s="24" t="str">
        <f>VLOOKUP(B3100,regions!$A$2:$B$54,2,0)</f>
        <v>Midwest</v>
      </c>
      <c r="AD3100" s="24" t="str">
        <f>VLOOKUP(B3100,population!$B$2:$C$54,2,0)</f>
        <v> Ohio</v>
      </c>
      <c r="AE3100" s="24">
        <f>IFERROR(VLOOKUP(AD3100,'pop density'!$A$1:$B$51,2,0),"")</f>
        <v>283.60000000000002</v>
      </c>
      <c r="AF3100" s="24" t="str">
        <f t="shared" si="48"/>
        <v>00283.6- Ohio</v>
      </c>
    </row>
    <row r="3101" spans="1:32" x14ac:dyDescent="0.25">
      <c r="A3101">
        <v>20200522</v>
      </c>
      <c r="B3101" t="s">
        <v>3177</v>
      </c>
      <c r="C3101">
        <v>30794</v>
      </c>
      <c r="D3101">
        <v>277006</v>
      </c>
      <c r="F3101">
        <v>879</v>
      </c>
      <c r="G3101">
        <v>5379</v>
      </c>
      <c r="H3101">
        <v>362</v>
      </c>
      <c r="I3101">
        <v>1416</v>
      </c>
      <c r="J3101">
        <v>232</v>
      </c>
      <c r="M3101" t="s">
        <v>129</v>
      </c>
      <c r="N3101" s="1">
        <v>43973.583333333336</v>
      </c>
      <c r="O3101" t="s">
        <v>3256</v>
      </c>
      <c r="P3101" t="s">
        <v>186</v>
      </c>
      <c r="Q3101">
        <v>1872</v>
      </c>
      <c r="R3101">
        <v>5379</v>
      </c>
      <c r="S3101">
        <v>307800</v>
      </c>
      <c r="T3101">
        <v>307800</v>
      </c>
      <c r="U3101">
        <v>307800</v>
      </c>
      <c r="V3101">
        <v>39</v>
      </c>
      <c r="W3101">
        <v>36</v>
      </c>
      <c r="X3101">
        <v>84</v>
      </c>
      <c r="Y3101">
        <v>8095</v>
      </c>
      <c r="Z3101">
        <v>627</v>
      </c>
      <c r="AA3101">
        <v>8722</v>
      </c>
      <c r="AB3101" s="24">
        <f>VLOOKUP(B3101,population!$B$2:$D$54,3,0)</f>
        <v>11689100</v>
      </c>
      <c r="AC3101" s="24" t="str">
        <f>VLOOKUP(B3101,regions!$A$2:$B$54,2,0)</f>
        <v>Midwest</v>
      </c>
      <c r="AD3101" s="24" t="str">
        <f>VLOOKUP(B3101,population!$B$2:$C$54,2,0)</f>
        <v> Ohio</v>
      </c>
      <c r="AE3101" s="24">
        <f>IFERROR(VLOOKUP(AD3101,'pop density'!$A$1:$B$51,2,0),"")</f>
        <v>283.60000000000002</v>
      </c>
      <c r="AF3101" s="24" t="str">
        <f t="shared" si="48"/>
        <v>00283.6- Ohio</v>
      </c>
    </row>
    <row r="3102" spans="1:32" x14ac:dyDescent="0.25">
      <c r="A3102">
        <v>20200523</v>
      </c>
      <c r="B3102" t="s">
        <v>3177</v>
      </c>
      <c r="C3102">
        <v>31408</v>
      </c>
      <c r="D3102">
        <v>285086</v>
      </c>
      <c r="F3102">
        <v>858</v>
      </c>
      <c r="G3102">
        <v>5437</v>
      </c>
      <c r="H3102">
        <v>333</v>
      </c>
      <c r="I3102">
        <v>1429</v>
      </c>
      <c r="J3102">
        <v>223</v>
      </c>
      <c r="M3102" t="s">
        <v>129</v>
      </c>
      <c r="N3102" s="1">
        <v>43974.583333333336</v>
      </c>
      <c r="O3102" t="s">
        <v>3257</v>
      </c>
      <c r="P3102" t="s">
        <v>188</v>
      </c>
      <c r="Q3102">
        <v>1956</v>
      </c>
      <c r="R3102">
        <v>5437</v>
      </c>
      <c r="S3102">
        <v>316494</v>
      </c>
      <c r="T3102">
        <v>316494</v>
      </c>
      <c r="U3102">
        <v>316494</v>
      </c>
      <c r="V3102">
        <v>39</v>
      </c>
      <c r="W3102">
        <v>84</v>
      </c>
      <c r="X3102">
        <v>58</v>
      </c>
      <c r="Y3102">
        <v>8080</v>
      </c>
      <c r="Z3102">
        <v>614</v>
      </c>
      <c r="AA3102">
        <v>8694</v>
      </c>
      <c r="AB3102" s="24">
        <f>VLOOKUP(B3102,population!$B$2:$D$54,3,0)</f>
        <v>11689100</v>
      </c>
      <c r="AC3102" s="24" t="str">
        <f>VLOOKUP(B3102,regions!$A$2:$B$54,2,0)</f>
        <v>Midwest</v>
      </c>
      <c r="AD3102" s="24" t="str">
        <f>VLOOKUP(B3102,population!$B$2:$C$54,2,0)</f>
        <v> Ohio</v>
      </c>
      <c r="AE3102" s="24">
        <f>IFERROR(VLOOKUP(AD3102,'pop density'!$A$1:$B$51,2,0),"")</f>
        <v>283.60000000000002</v>
      </c>
      <c r="AF3102" s="24" t="str">
        <f t="shared" si="48"/>
        <v>00283.6- Ohio</v>
      </c>
    </row>
    <row r="3103" spans="1:32" x14ac:dyDescent="0.25">
      <c r="A3103">
        <v>20200524</v>
      </c>
      <c r="B3103" t="s">
        <v>3177</v>
      </c>
      <c r="C3103">
        <v>31911</v>
      </c>
      <c r="D3103">
        <v>292642</v>
      </c>
      <c r="F3103">
        <v>864</v>
      </c>
      <c r="G3103">
        <v>5476</v>
      </c>
      <c r="H3103">
        <v>317</v>
      </c>
      <c r="I3103">
        <v>1438</v>
      </c>
      <c r="J3103">
        <v>205</v>
      </c>
      <c r="M3103" t="s">
        <v>129</v>
      </c>
      <c r="N3103" s="1">
        <v>43974.583333333336</v>
      </c>
      <c r="O3103" t="s">
        <v>3258</v>
      </c>
      <c r="P3103" t="s">
        <v>190</v>
      </c>
      <c r="Q3103">
        <v>1969</v>
      </c>
      <c r="R3103">
        <v>5476</v>
      </c>
      <c r="S3103">
        <v>324553</v>
      </c>
      <c r="T3103">
        <v>324553</v>
      </c>
      <c r="U3103">
        <v>324553</v>
      </c>
      <c r="V3103">
        <v>39</v>
      </c>
      <c r="W3103">
        <v>13</v>
      </c>
      <c r="X3103">
        <v>39</v>
      </c>
      <c r="Y3103">
        <v>7556</v>
      </c>
      <c r="Z3103">
        <v>503</v>
      </c>
      <c r="AA3103">
        <v>8059</v>
      </c>
      <c r="AB3103" s="24">
        <f>VLOOKUP(B3103,population!$B$2:$D$54,3,0)</f>
        <v>11689100</v>
      </c>
      <c r="AC3103" s="24" t="str">
        <f>VLOOKUP(B3103,regions!$A$2:$B$54,2,0)</f>
        <v>Midwest</v>
      </c>
      <c r="AD3103" s="24" t="str">
        <f>VLOOKUP(B3103,population!$B$2:$C$54,2,0)</f>
        <v> Ohio</v>
      </c>
      <c r="AE3103" s="24">
        <f>IFERROR(VLOOKUP(AD3103,'pop density'!$A$1:$B$51,2,0),"")</f>
        <v>283.60000000000002</v>
      </c>
      <c r="AF3103" s="24" t="str">
        <f t="shared" si="48"/>
        <v>00283.6- Ohio</v>
      </c>
    </row>
    <row r="3104" spans="1:32" x14ac:dyDescent="0.25">
      <c r="A3104">
        <v>20200307</v>
      </c>
      <c r="B3104" t="s">
        <v>3259</v>
      </c>
      <c r="C3104">
        <v>1</v>
      </c>
      <c r="O3104" t="s">
        <v>3260</v>
      </c>
      <c r="P3104" t="s">
        <v>31</v>
      </c>
      <c r="S3104">
        <v>1</v>
      </c>
      <c r="T3104">
        <v>1</v>
      </c>
      <c r="U3104">
        <v>1</v>
      </c>
      <c r="V3104">
        <v>40</v>
      </c>
      <c r="AB3104" s="24">
        <f>VLOOKUP(B3104,population!$B$2:$D$54,3,0)</f>
        <v>3956971</v>
      </c>
      <c r="AC3104" s="24" t="str">
        <f>VLOOKUP(B3104,regions!$A$2:$B$54,2,0)</f>
        <v>South</v>
      </c>
      <c r="AD3104" s="24" t="str">
        <f>VLOOKUP(B3104,population!$B$2:$C$54,2,0)</f>
        <v> Oklahoma</v>
      </c>
      <c r="AE3104" s="24">
        <f>IFERROR(VLOOKUP(AD3104,'pop density'!$A$1:$B$51,2,0),"")</f>
        <v>57</v>
      </c>
      <c r="AF3104" s="24" t="str">
        <f t="shared" si="48"/>
        <v>00057.0- Oklahoma</v>
      </c>
    </row>
    <row r="3105" spans="1:32" x14ac:dyDescent="0.25">
      <c r="A3105">
        <v>20200308</v>
      </c>
      <c r="B3105" t="s">
        <v>3259</v>
      </c>
      <c r="C3105">
        <v>1</v>
      </c>
      <c r="D3105">
        <v>8</v>
      </c>
      <c r="E3105">
        <v>2</v>
      </c>
      <c r="O3105" t="s">
        <v>3261</v>
      </c>
      <c r="P3105" t="s">
        <v>33</v>
      </c>
      <c r="S3105">
        <v>11</v>
      </c>
      <c r="T3105">
        <v>9</v>
      </c>
      <c r="U3105">
        <v>9</v>
      </c>
      <c r="V3105">
        <v>40</v>
      </c>
      <c r="W3105">
        <v>0</v>
      </c>
      <c r="X3105">
        <v>0</v>
      </c>
      <c r="Y3105">
        <v>8</v>
      </c>
      <c r="Z3105">
        <v>0</v>
      </c>
      <c r="AA3105">
        <v>8</v>
      </c>
      <c r="AB3105" s="24">
        <f>VLOOKUP(B3105,population!$B$2:$D$54,3,0)</f>
        <v>3956971</v>
      </c>
      <c r="AC3105" s="24" t="str">
        <f>VLOOKUP(B3105,regions!$A$2:$B$54,2,0)</f>
        <v>South</v>
      </c>
      <c r="AD3105" s="24" t="str">
        <f>VLOOKUP(B3105,population!$B$2:$C$54,2,0)</f>
        <v> Oklahoma</v>
      </c>
      <c r="AE3105" s="24">
        <f>IFERROR(VLOOKUP(AD3105,'pop density'!$A$1:$B$51,2,0),"")</f>
        <v>57</v>
      </c>
      <c r="AF3105" s="24" t="str">
        <f t="shared" si="48"/>
        <v>00057.0- Oklahoma</v>
      </c>
    </row>
    <row r="3106" spans="1:32" x14ac:dyDescent="0.25">
      <c r="A3106">
        <v>20200309</v>
      </c>
      <c r="B3106" t="s">
        <v>3259</v>
      </c>
      <c r="C3106">
        <v>1</v>
      </c>
      <c r="D3106">
        <v>8</v>
      </c>
      <c r="E3106">
        <v>10</v>
      </c>
      <c r="O3106" t="s">
        <v>3262</v>
      </c>
      <c r="P3106" t="s">
        <v>35</v>
      </c>
      <c r="S3106">
        <v>19</v>
      </c>
      <c r="T3106">
        <v>9</v>
      </c>
      <c r="U3106">
        <v>9</v>
      </c>
      <c r="V3106">
        <v>40</v>
      </c>
      <c r="W3106">
        <v>0</v>
      </c>
      <c r="X3106">
        <v>0</v>
      </c>
      <c r="Y3106">
        <v>0</v>
      </c>
      <c r="Z3106">
        <v>0</v>
      </c>
      <c r="AA3106">
        <v>0</v>
      </c>
      <c r="AB3106" s="24">
        <f>VLOOKUP(B3106,population!$B$2:$D$54,3,0)</f>
        <v>3956971</v>
      </c>
      <c r="AC3106" s="24" t="str">
        <f>VLOOKUP(B3106,regions!$A$2:$B$54,2,0)</f>
        <v>South</v>
      </c>
      <c r="AD3106" s="24" t="str">
        <f>VLOOKUP(B3106,population!$B$2:$C$54,2,0)</f>
        <v> Oklahoma</v>
      </c>
      <c r="AE3106" s="24">
        <f>IFERROR(VLOOKUP(AD3106,'pop density'!$A$1:$B$51,2,0),"")</f>
        <v>57</v>
      </c>
      <c r="AF3106" s="24" t="str">
        <f t="shared" si="48"/>
        <v>00057.0- Oklahoma</v>
      </c>
    </row>
    <row r="3107" spans="1:32" x14ac:dyDescent="0.25">
      <c r="A3107">
        <v>20200310</v>
      </c>
      <c r="B3107" t="s">
        <v>3259</v>
      </c>
      <c r="C3107">
        <v>2</v>
      </c>
      <c r="D3107">
        <v>15</v>
      </c>
      <c r="E3107">
        <v>11</v>
      </c>
      <c r="O3107" t="s">
        <v>3263</v>
      </c>
      <c r="P3107" t="s">
        <v>37</v>
      </c>
      <c r="S3107">
        <v>28</v>
      </c>
      <c r="T3107">
        <v>17</v>
      </c>
      <c r="U3107">
        <v>17</v>
      </c>
      <c r="V3107">
        <v>40</v>
      </c>
      <c r="W3107">
        <v>0</v>
      </c>
      <c r="X3107">
        <v>0</v>
      </c>
      <c r="Y3107">
        <v>7</v>
      </c>
      <c r="Z3107">
        <v>1</v>
      </c>
      <c r="AA3107">
        <v>8</v>
      </c>
      <c r="AB3107" s="24">
        <f>VLOOKUP(B3107,population!$B$2:$D$54,3,0)</f>
        <v>3956971</v>
      </c>
      <c r="AC3107" s="24" t="str">
        <f>VLOOKUP(B3107,regions!$A$2:$B$54,2,0)</f>
        <v>South</v>
      </c>
      <c r="AD3107" s="24" t="str">
        <f>VLOOKUP(B3107,population!$B$2:$C$54,2,0)</f>
        <v> Oklahoma</v>
      </c>
      <c r="AE3107" s="24">
        <f>IFERROR(VLOOKUP(AD3107,'pop density'!$A$1:$B$51,2,0),"")</f>
        <v>57</v>
      </c>
      <c r="AF3107" s="24" t="str">
        <f t="shared" si="48"/>
        <v>00057.0- Oklahoma</v>
      </c>
    </row>
    <row r="3108" spans="1:32" x14ac:dyDescent="0.25">
      <c r="A3108">
        <v>20200311</v>
      </c>
      <c r="B3108" t="s">
        <v>3259</v>
      </c>
      <c r="C3108">
        <v>2</v>
      </c>
      <c r="D3108">
        <v>15</v>
      </c>
      <c r="E3108">
        <v>11</v>
      </c>
      <c r="O3108" t="s">
        <v>3264</v>
      </c>
      <c r="P3108" t="s">
        <v>39</v>
      </c>
      <c r="S3108">
        <v>28</v>
      </c>
      <c r="T3108">
        <v>17</v>
      </c>
      <c r="U3108">
        <v>17</v>
      </c>
      <c r="V3108">
        <v>40</v>
      </c>
      <c r="W3108">
        <v>0</v>
      </c>
      <c r="X3108">
        <v>0</v>
      </c>
      <c r="Y3108">
        <v>0</v>
      </c>
      <c r="Z3108">
        <v>0</v>
      </c>
      <c r="AA3108">
        <v>0</v>
      </c>
      <c r="AB3108" s="24">
        <f>VLOOKUP(B3108,population!$B$2:$D$54,3,0)</f>
        <v>3956971</v>
      </c>
      <c r="AC3108" s="24" t="str">
        <f>VLOOKUP(B3108,regions!$A$2:$B$54,2,0)</f>
        <v>South</v>
      </c>
      <c r="AD3108" s="24" t="str">
        <f>VLOOKUP(B3108,population!$B$2:$C$54,2,0)</f>
        <v> Oklahoma</v>
      </c>
      <c r="AE3108" s="24">
        <f>IFERROR(VLOOKUP(AD3108,'pop density'!$A$1:$B$51,2,0),"")</f>
        <v>57</v>
      </c>
      <c r="AF3108" s="24" t="str">
        <f t="shared" si="48"/>
        <v>00057.0- Oklahoma</v>
      </c>
    </row>
    <row r="3109" spans="1:32" x14ac:dyDescent="0.25">
      <c r="A3109">
        <v>20200312</v>
      </c>
      <c r="B3109" t="s">
        <v>3259</v>
      </c>
      <c r="C3109">
        <v>3</v>
      </c>
      <c r="D3109">
        <v>36</v>
      </c>
      <c r="E3109">
        <v>4</v>
      </c>
      <c r="N3109" s="1">
        <v>43901</v>
      </c>
      <c r="O3109" t="s">
        <v>3265</v>
      </c>
      <c r="P3109" t="s">
        <v>41</v>
      </c>
      <c r="S3109">
        <v>43</v>
      </c>
      <c r="T3109">
        <v>39</v>
      </c>
      <c r="U3109">
        <v>39</v>
      </c>
      <c r="V3109">
        <v>40</v>
      </c>
      <c r="W3109">
        <v>0</v>
      </c>
      <c r="X3109">
        <v>0</v>
      </c>
      <c r="Y3109">
        <v>21</v>
      </c>
      <c r="Z3109">
        <v>1</v>
      </c>
      <c r="AA3109">
        <v>22</v>
      </c>
      <c r="AB3109" s="24">
        <f>VLOOKUP(B3109,population!$B$2:$D$54,3,0)</f>
        <v>3956971</v>
      </c>
      <c r="AC3109" s="24" t="str">
        <f>VLOOKUP(B3109,regions!$A$2:$B$54,2,0)</f>
        <v>South</v>
      </c>
      <c r="AD3109" s="24" t="str">
        <f>VLOOKUP(B3109,population!$B$2:$C$54,2,0)</f>
        <v> Oklahoma</v>
      </c>
      <c r="AE3109" s="24">
        <f>IFERROR(VLOOKUP(AD3109,'pop density'!$A$1:$B$51,2,0),"")</f>
        <v>57</v>
      </c>
      <c r="AF3109" s="24" t="str">
        <f t="shared" si="48"/>
        <v>00057.0- Oklahoma</v>
      </c>
    </row>
    <row r="3110" spans="1:32" x14ac:dyDescent="0.25">
      <c r="A3110">
        <v>20200313</v>
      </c>
      <c r="B3110" t="s">
        <v>3259</v>
      </c>
      <c r="C3110">
        <v>3</v>
      </c>
      <c r="D3110">
        <v>36</v>
      </c>
      <c r="E3110">
        <v>37</v>
      </c>
      <c r="N3110" s="1">
        <v>43903</v>
      </c>
      <c r="O3110" t="s">
        <v>3266</v>
      </c>
      <c r="P3110" t="s">
        <v>43</v>
      </c>
      <c r="S3110">
        <v>76</v>
      </c>
      <c r="T3110">
        <v>39</v>
      </c>
      <c r="U3110">
        <v>39</v>
      </c>
      <c r="V3110">
        <v>40</v>
      </c>
      <c r="W3110">
        <v>0</v>
      </c>
      <c r="X3110">
        <v>0</v>
      </c>
      <c r="Y3110">
        <v>0</v>
      </c>
      <c r="Z3110">
        <v>0</v>
      </c>
      <c r="AA3110">
        <v>0</v>
      </c>
      <c r="AB3110" s="24">
        <f>VLOOKUP(B3110,population!$B$2:$D$54,3,0)</f>
        <v>3956971</v>
      </c>
      <c r="AC3110" s="24" t="str">
        <f>VLOOKUP(B3110,regions!$A$2:$B$54,2,0)</f>
        <v>South</v>
      </c>
      <c r="AD3110" s="24" t="str">
        <f>VLOOKUP(B3110,population!$B$2:$C$54,2,0)</f>
        <v> Oklahoma</v>
      </c>
      <c r="AE3110" s="24">
        <f>IFERROR(VLOOKUP(AD3110,'pop density'!$A$1:$B$51,2,0),"")</f>
        <v>57</v>
      </c>
      <c r="AF3110" s="24" t="str">
        <f t="shared" si="48"/>
        <v>00057.0- Oklahoma</v>
      </c>
    </row>
    <row r="3111" spans="1:32" x14ac:dyDescent="0.25">
      <c r="A3111">
        <v>20200314</v>
      </c>
      <c r="B3111" t="s">
        <v>3259</v>
      </c>
      <c r="C3111">
        <v>4</v>
      </c>
      <c r="D3111">
        <v>36</v>
      </c>
      <c r="E3111">
        <v>37</v>
      </c>
      <c r="N3111" s="1">
        <v>43903.9375</v>
      </c>
      <c r="O3111" t="s">
        <v>3267</v>
      </c>
      <c r="P3111" t="s">
        <v>45</v>
      </c>
      <c r="S3111">
        <v>77</v>
      </c>
      <c r="T3111">
        <v>40</v>
      </c>
      <c r="U3111">
        <v>40</v>
      </c>
      <c r="V3111">
        <v>40</v>
      </c>
      <c r="W3111">
        <v>0</v>
      </c>
      <c r="X3111">
        <v>0</v>
      </c>
      <c r="Y3111">
        <v>0</v>
      </c>
      <c r="Z3111">
        <v>1</v>
      </c>
      <c r="AA3111">
        <v>1</v>
      </c>
      <c r="AB3111" s="24">
        <f>VLOOKUP(B3111,population!$B$2:$D$54,3,0)</f>
        <v>3956971</v>
      </c>
      <c r="AC3111" s="24" t="str">
        <f>VLOOKUP(B3111,regions!$A$2:$B$54,2,0)</f>
        <v>South</v>
      </c>
      <c r="AD3111" s="24" t="str">
        <f>VLOOKUP(B3111,population!$B$2:$C$54,2,0)</f>
        <v> Oklahoma</v>
      </c>
      <c r="AE3111" s="24">
        <f>IFERROR(VLOOKUP(AD3111,'pop density'!$A$1:$B$51,2,0),"")</f>
        <v>57</v>
      </c>
      <c r="AF3111" s="24" t="str">
        <f t="shared" si="48"/>
        <v>00057.0- Oklahoma</v>
      </c>
    </row>
    <row r="3112" spans="1:32" x14ac:dyDescent="0.25">
      <c r="A3112">
        <v>20200315</v>
      </c>
      <c r="B3112" t="s">
        <v>3259</v>
      </c>
      <c r="C3112">
        <v>9</v>
      </c>
      <c r="D3112">
        <v>118</v>
      </c>
      <c r="E3112">
        <v>12</v>
      </c>
      <c r="N3112" s="1">
        <v>43905.510416666664</v>
      </c>
      <c r="O3112" t="s">
        <v>3268</v>
      </c>
      <c r="P3112" t="s">
        <v>47</v>
      </c>
      <c r="S3112">
        <v>139</v>
      </c>
      <c r="T3112">
        <v>127</v>
      </c>
      <c r="U3112">
        <v>127</v>
      </c>
      <c r="V3112">
        <v>40</v>
      </c>
      <c r="W3112">
        <v>0</v>
      </c>
      <c r="X3112">
        <v>0</v>
      </c>
      <c r="Y3112">
        <v>82</v>
      </c>
      <c r="Z3112">
        <v>5</v>
      </c>
      <c r="AA3112">
        <v>87</v>
      </c>
      <c r="AB3112" s="24">
        <f>VLOOKUP(B3112,population!$B$2:$D$54,3,0)</f>
        <v>3956971</v>
      </c>
      <c r="AC3112" s="24" t="str">
        <f>VLOOKUP(B3112,regions!$A$2:$B$54,2,0)</f>
        <v>South</v>
      </c>
      <c r="AD3112" s="24" t="str">
        <f>VLOOKUP(B3112,population!$B$2:$C$54,2,0)</f>
        <v> Oklahoma</v>
      </c>
      <c r="AE3112" s="24">
        <f>IFERROR(VLOOKUP(AD3112,'pop density'!$A$1:$B$51,2,0),"")</f>
        <v>57</v>
      </c>
      <c r="AF3112" s="24" t="str">
        <f t="shared" si="48"/>
        <v>00057.0- Oklahoma</v>
      </c>
    </row>
    <row r="3113" spans="1:32" x14ac:dyDescent="0.25">
      <c r="A3113">
        <v>20200316</v>
      </c>
      <c r="B3113" t="s">
        <v>3259</v>
      </c>
      <c r="C3113">
        <v>10</v>
      </c>
      <c r="D3113">
        <v>174</v>
      </c>
      <c r="E3113">
        <v>29</v>
      </c>
      <c r="N3113" s="1">
        <v>43906.650694444441</v>
      </c>
      <c r="O3113" t="s">
        <v>3269</v>
      </c>
      <c r="P3113" t="s">
        <v>49</v>
      </c>
      <c r="S3113">
        <v>213</v>
      </c>
      <c r="T3113">
        <v>184</v>
      </c>
      <c r="U3113">
        <v>184</v>
      </c>
      <c r="V3113">
        <v>40</v>
      </c>
      <c r="W3113">
        <v>0</v>
      </c>
      <c r="X3113">
        <v>0</v>
      </c>
      <c r="Y3113">
        <v>56</v>
      </c>
      <c r="Z3113">
        <v>1</v>
      </c>
      <c r="AA3113">
        <v>57</v>
      </c>
      <c r="AB3113" s="24">
        <f>VLOOKUP(B3113,population!$B$2:$D$54,3,0)</f>
        <v>3956971</v>
      </c>
      <c r="AC3113" s="24" t="str">
        <f>VLOOKUP(B3113,regions!$A$2:$B$54,2,0)</f>
        <v>South</v>
      </c>
      <c r="AD3113" s="24" t="str">
        <f>VLOOKUP(B3113,population!$B$2:$C$54,2,0)</f>
        <v> Oklahoma</v>
      </c>
      <c r="AE3113" s="24">
        <f>IFERROR(VLOOKUP(AD3113,'pop density'!$A$1:$B$51,2,0),"")</f>
        <v>57</v>
      </c>
      <c r="AF3113" s="24" t="str">
        <f t="shared" si="48"/>
        <v>00057.0- Oklahoma</v>
      </c>
    </row>
    <row r="3114" spans="1:32" x14ac:dyDescent="0.25">
      <c r="A3114">
        <v>20200317</v>
      </c>
      <c r="B3114" t="s">
        <v>3259</v>
      </c>
      <c r="C3114">
        <v>17</v>
      </c>
      <c r="D3114">
        <v>247</v>
      </c>
      <c r="E3114">
        <v>82</v>
      </c>
      <c r="N3114" s="1">
        <v>43907.385416666664</v>
      </c>
      <c r="O3114" t="s">
        <v>3270</v>
      </c>
      <c r="P3114" t="s">
        <v>51</v>
      </c>
      <c r="S3114">
        <v>346</v>
      </c>
      <c r="T3114">
        <v>264</v>
      </c>
      <c r="U3114">
        <v>264</v>
      </c>
      <c r="V3114">
        <v>40</v>
      </c>
      <c r="W3114">
        <v>0</v>
      </c>
      <c r="X3114">
        <v>0</v>
      </c>
      <c r="Y3114">
        <v>73</v>
      </c>
      <c r="Z3114">
        <v>7</v>
      </c>
      <c r="AA3114">
        <v>80</v>
      </c>
      <c r="AB3114" s="24">
        <f>VLOOKUP(B3114,population!$B$2:$D$54,3,0)</f>
        <v>3956971</v>
      </c>
      <c r="AC3114" s="24" t="str">
        <f>VLOOKUP(B3114,regions!$A$2:$B$54,2,0)</f>
        <v>South</v>
      </c>
      <c r="AD3114" s="24" t="str">
        <f>VLOOKUP(B3114,population!$B$2:$C$54,2,0)</f>
        <v> Oklahoma</v>
      </c>
      <c r="AE3114" s="24">
        <f>IFERROR(VLOOKUP(AD3114,'pop density'!$A$1:$B$51,2,0),"")</f>
        <v>57</v>
      </c>
      <c r="AF3114" s="24" t="str">
        <f t="shared" si="48"/>
        <v>00057.0- Oklahoma</v>
      </c>
    </row>
    <row r="3115" spans="1:32" x14ac:dyDescent="0.25">
      <c r="A3115">
        <v>20200318</v>
      </c>
      <c r="B3115" t="s">
        <v>3259</v>
      </c>
      <c r="C3115">
        <v>29</v>
      </c>
      <c r="D3115">
        <v>378</v>
      </c>
      <c r="E3115">
        <v>110</v>
      </c>
      <c r="N3115" s="1">
        <v>43908.333333333336</v>
      </c>
      <c r="O3115" t="s">
        <v>3271</v>
      </c>
      <c r="P3115" t="s">
        <v>53</v>
      </c>
      <c r="S3115">
        <v>517</v>
      </c>
      <c r="T3115">
        <v>407</v>
      </c>
      <c r="U3115">
        <v>407</v>
      </c>
      <c r="V3115">
        <v>40</v>
      </c>
      <c r="W3115">
        <v>0</v>
      </c>
      <c r="X3115">
        <v>0</v>
      </c>
      <c r="Y3115">
        <v>131</v>
      </c>
      <c r="Z3115">
        <v>12</v>
      </c>
      <c r="AA3115">
        <v>143</v>
      </c>
      <c r="AB3115" s="24">
        <f>VLOOKUP(B3115,population!$B$2:$D$54,3,0)</f>
        <v>3956971</v>
      </c>
      <c r="AC3115" s="24" t="str">
        <f>VLOOKUP(B3115,regions!$A$2:$B$54,2,0)</f>
        <v>South</v>
      </c>
      <c r="AD3115" s="24" t="str">
        <f>VLOOKUP(B3115,population!$B$2:$C$54,2,0)</f>
        <v> Oklahoma</v>
      </c>
      <c r="AE3115" s="24">
        <f>IFERROR(VLOOKUP(AD3115,'pop density'!$A$1:$B$51,2,0),"")</f>
        <v>57</v>
      </c>
      <c r="AF3115" s="24" t="str">
        <f t="shared" si="48"/>
        <v>00057.0- Oklahoma</v>
      </c>
    </row>
    <row r="3116" spans="1:32" x14ac:dyDescent="0.25">
      <c r="A3116">
        <v>20200319</v>
      </c>
      <c r="B3116" t="s">
        <v>3259</v>
      </c>
      <c r="C3116">
        <v>44</v>
      </c>
      <c r="D3116">
        <v>466</v>
      </c>
      <c r="E3116">
        <v>250</v>
      </c>
      <c r="N3116" s="1">
        <v>43909.541666666664</v>
      </c>
      <c r="O3116" t="s">
        <v>3272</v>
      </c>
      <c r="P3116" t="s">
        <v>55</v>
      </c>
      <c r="Q3116">
        <v>1</v>
      </c>
      <c r="S3116">
        <v>760</v>
      </c>
      <c r="T3116">
        <v>510</v>
      </c>
      <c r="U3116">
        <v>510</v>
      </c>
      <c r="V3116">
        <v>40</v>
      </c>
      <c r="W3116">
        <v>1</v>
      </c>
      <c r="X3116">
        <v>0</v>
      </c>
      <c r="Y3116">
        <v>88</v>
      </c>
      <c r="Z3116">
        <v>15</v>
      </c>
      <c r="AA3116">
        <v>103</v>
      </c>
      <c r="AB3116" s="24">
        <f>VLOOKUP(B3116,population!$B$2:$D$54,3,0)</f>
        <v>3956971</v>
      </c>
      <c r="AC3116" s="24" t="str">
        <f>VLOOKUP(B3116,regions!$A$2:$B$54,2,0)</f>
        <v>South</v>
      </c>
      <c r="AD3116" s="24" t="str">
        <f>VLOOKUP(B3116,population!$B$2:$C$54,2,0)</f>
        <v> Oklahoma</v>
      </c>
      <c r="AE3116" s="24">
        <f>IFERROR(VLOOKUP(AD3116,'pop density'!$A$1:$B$51,2,0),"")</f>
        <v>57</v>
      </c>
      <c r="AF3116" s="24" t="str">
        <f t="shared" si="48"/>
        <v>00057.0- Oklahoma</v>
      </c>
    </row>
    <row r="3117" spans="1:32" x14ac:dyDescent="0.25">
      <c r="A3117">
        <v>20200320</v>
      </c>
      <c r="B3117" t="s">
        <v>3259</v>
      </c>
      <c r="C3117">
        <v>49</v>
      </c>
      <c r="D3117">
        <v>538</v>
      </c>
      <c r="E3117">
        <v>374</v>
      </c>
      <c r="N3117" s="1">
        <v>43910.333333333336</v>
      </c>
      <c r="O3117" t="s">
        <v>3273</v>
      </c>
      <c r="P3117" t="s">
        <v>57</v>
      </c>
      <c r="Q3117">
        <v>1</v>
      </c>
      <c r="S3117">
        <v>961</v>
      </c>
      <c r="T3117">
        <v>587</v>
      </c>
      <c r="U3117">
        <v>587</v>
      </c>
      <c r="V3117">
        <v>40</v>
      </c>
      <c r="W3117">
        <v>0</v>
      </c>
      <c r="X3117">
        <v>0</v>
      </c>
      <c r="Y3117">
        <v>72</v>
      </c>
      <c r="Z3117">
        <v>5</v>
      </c>
      <c r="AA3117">
        <v>77</v>
      </c>
      <c r="AB3117" s="24">
        <f>VLOOKUP(B3117,population!$B$2:$D$54,3,0)</f>
        <v>3956971</v>
      </c>
      <c r="AC3117" s="24" t="str">
        <f>VLOOKUP(B3117,regions!$A$2:$B$54,2,0)</f>
        <v>South</v>
      </c>
      <c r="AD3117" s="24" t="str">
        <f>VLOOKUP(B3117,population!$B$2:$C$54,2,0)</f>
        <v> Oklahoma</v>
      </c>
      <c r="AE3117" s="24">
        <f>IFERROR(VLOOKUP(AD3117,'pop density'!$A$1:$B$51,2,0),"")</f>
        <v>57</v>
      </c>
      <c r="AF3117" s="24" t="str">
        <f t="shared" si="48"/>
        <v>00057.0- Oklahoma</v>
      </c>
    </row>
    <row r="3118" spans="1:32" x14ac:dyDescent="0.25">
      <c r="A3118">
        <v>20200321</v>
      </c>
      <c r="B3118" t="s">
        <v>3259</v>
      </c>
      <c r="C3118">
        <v>53</v>
      </c>
      <c r="D3118">
        <v>560</v>
      </c>
      <c r="E3118">
        <v>144</v>
      </c>
      <c r="G3118">
        <v>10</v>
      </c>
      <c r="N3118" s="1">
        <v>43911.333333333336</v>
      </c>
      <c r="O3118" t="s">
        <v>3274</v>
      </c>
      <c r="P3118" t="s">
        <v>59</v>
      </c>
      <c r="Q3118">
        <v>1</v>
      </c>
      <c r="R3118">
        <v>10</v>
      </c>
      <c r="S3118">
        <v>757</v>
      </c>
      <c r="T3118">
        <v>613</v>
      </c>
      <c r="U3118">
        <v>613</v>
      </c>
      <c r="V3118">
        <v>40</v>
      </c>
      <c r="W3118">
        <v>0</v>
      </c>
      <c r="X3118">
        <v>10</v>
      </c>
      <c r="Y3118">
        <v>22</v>
      </c>
      <c r="Z3118">
        <v>4</v>
      </c>
      <c r="AA3118">
        <v>26</v>
      </c>
      <c r="AB3118" s="24">
        <f>VLOOKUP(B3118,population!$B$2:$D$54,3,0)</f>
        <v>3956971</v>
      </c>
      <c r="AC3118" s="24" t="str">
        <f>VLOOKUP(B3118,regions!$A$2:$B$54,2,0)</f>
        <v>South</v>
      </c>
      <c r="AD3118" s="24" t="str">
        <f>VLOOKUP(B3118,population!$B$2:$C$54,2,0)</f>
        <v> Oklahoma</v>
      </c>
      <c r="AE3118" s="24">
        <f>IFERROR(VLOOKUP(AD3118,'pop density'!$A$1:$B$51,2,0),"")</f>
        <v>57</v>
      </c>
      <c r="AF3118" s="24" t="str">
        <f t="shared" si="48"/>
        <v>00057.0- Oklahoma</v>
      </c>
    </row>
    <row r="3119" spans="1:32" x14ac:dyDescent="0.25">
      <c r="A3119">
        <v>20200322</v>
      </c>
      <c r="B3119" t="s">
        <v>3259</v>
      </c>
      <c r="C3119">
        <v>67</v>
      </c>
      <c r="D3119">
        <v>669</v>
      </c>
      <c r="E3119">
        <v>102</v>
      </c>
      <c r="G3119">
        <v>11</v>
      </c>
      <c r="N3119" s="1">
        <v>43912.333333333336</v>
      </c>
      <c r="O3119" t="s">
        <v>3275</v>
      </c>
      <c r="P3119" t="s">
        <v>61</v>
      </c>
      <c r="Q3119">
        <v>2</v>
      </c>
      <c r="R3119">
        <v>11</v>
      </c>
      <c r="S3119">
        <v>838</v>
      </c>
      <c r="T3119">
        <v>736</v>
      </c>
      <c r="U3119">
        <v>736</v>
      </c>
      <c r="V3119">
        <v>40</v>
      </c>
      <c r="W3119">
        <v>1</v>
      </c>
      <c r="X3119">
        <v>1</v>
      </c>
      <c r="Y3119">
        <v>109</v>
      </c>
      <c r="Z3119">
        <v>14</v>
      </c>
      <c r="AA3119">
        <v>123</v>
      </c>
      <c r="AB3119" s="24">
        <f>VLOOKUP(B3119,population!$B$2:$D$54,3,0)</f>
        <v>3956971</v>
      </c>
      <c r="AC3119" s="24" t="str">
        <f>VLOOKUP(B3119,regions!$A$2:$B$54,2,0)</f>
        <v>South</v>
      </c>
      <c r="AD3119" s="24" t="str">
        <f>VLOOKUP(B3119,population!$B$2:$C$54,2,0)</f>
        <v> Oklahoma</v>
      </c>
      <c r="AE3119" s="24">
        <f>IFERROR(VLOOKUP(AD3119,'pop density'!$A$1:$B$51,2,0),"")</f>
        <v>57</v>
      </c>
      <c r="AF3119" s="24" t="str">
        <f t="shared" si="48"/>
        <v>00057.0- Oklahoma</v>
      </c>
    </row>
    <row r="3120" spans="1:32" x14ac:dyDescent="0.25">
      <c r="A3120">
        <v>20200323</v>
      </c>
      <c r="B3120" t="s">
        <v>3259</v>
      </c>
      <c r="C3120">
        <v>81</v>
      </c>
      <c r="D3120">
        <v>694</v>
      </c>
      <c r="E3120">
        <v>102</v>
      </c>
      <c r="G3120">
        <v>15</v>
      </c>
      <c r="M3120" t="s">
        <v>62</v>
      </c>
      <c r="N3120" s="1">
        <v>43913.333333333336</v>
      </c>
      <c r="O3120" t="s">
        <v>3276</v>
      </c>
      <c r="P3120" t="s">
        <v>64</v>
      </c>
      <c r="Q3120">
        <v>2</v>
      </c>
      <c r="R3120">
        <v>15</v>
      </c>
      <c r="S3120">
        <v>877</v>
      </c>
      <c r="T3120">
        <v>775</v>
      </c>
      <c r="U3120">
        <v>775</v>
      </c>
      <c r="V3120">
        <v>40</v>
      </c>
      <c r="W3120">
        <v>0</v>
      </c>
      <c r="X3120">
        <v>4</v>
      </c>
      <c r="Y3120">
        <v>25</v>
      </c>
      <c r="Z3120">
        <v>14</v>
      </c>
      <c r="AA3120">
        <v>39</v>
      </c>
      <c r="AB3120" s="24">
        <f>VLOOKUP(B3120,population!$B$2:$D$54,3,0)</f>
        <v>3956971</v>
      </c>
      <c r="AC3120" s="24" t="str">
        <f>VLOOKUP(B3120,regions!$A$2:$B$54,2,0)</f>
        <v>South</v>
      </c>
      <c r="AD3120" s="24" t="str">
        <f>VLOOKUP(B3120,population!$B$2:$C$54,2,0)</f>
        <v> Oklahoma</v>
      </c>
      <c r="AE3120" s="24">
        <f>IFERROR(VLOOKUP(AD3120,'pop density'!$A$1:$B$51,2,0),"")</f>
        <v>57</v>
      </c>
      <c r="AF3120" s="24" t="str">
        <f t="shared" si="48"/>
        <v>00057.0- Oklahoma</v>
      </c>
    </row>
    <row r="3121" spans="1:32" x14ac:dyDescent="0.25">
      <c r="A3121">
        <v>20200324</v>
      </c>
      <c r="B3121" t="s">
        <v>3259</v>
      </c>
      <c r="C3121">
        <v>106</v>
      </c>
      <c r="D3121">
        <v>735</v>
      </c>
      <c r="G3121">
        <v>25</v>
      </c>
      <c r="M3121" t="s">
        <v>62</v>
      </c>
      <c r="N3121" s="1">
        <v>43914.333333333336</v>
      </c>
      <c r="O3121" t="s">
        <v>3277</v>
      </c>
      <c r="P3121" t="s">
        <v>66</v>
      </c>
      <c r="Q3121">
        <v>3</v>
      </c>
      <c r="R3121">
        <v>25</v>
      </c>
      <c r="S3121">
        <v>841</v>
      </c>
      <c r="T3121">
        <v>841</v>
      </c>
      <c r="U3121">
        <v>841</v>
      </c>
      <c r="V3121">
        <v>40</v>
      </c>
      <c r="W3121">
        <v>1</v>
      </c>
      <c r="X3121">
        <v>10</v>
      </c>
      <c r="Y3121">
        <v>41</v>
      </c>
      <c r="Z3121">
        <v>25</v>
      </c>
      <c r="AA3121">
        <v>66</v>
      </c>
      <c r="AB3121" s="24">
        <f>VLOOKUP(B3121,population!$B$2:$D$54,3,0)</f>
        <v>3956971</v>
      </c>
      <c r="AC3121" s="24" t="str">
        <f>VLOOKUP(B3121,regions!$A$2:$B$54,2,0)</f>
        <v>South</v>
      </c>
      <c r="AD3121" s="24" t="str">
        <f>VLOOKUP(B3121,population!$B$2:$C$54,2,0)</f>
        <v> Oklahoma</v>
      </c>
      <c r="AE3121" s="24">
        <f>IFERROR(VLOOKUP(AD3121,'pop density'!$A$1:$B$51,2,0),"")</f>
        <v>57</v>
      </c>
      <c r="AF3121" s="24" t="str">
        <f t="shared" si="48"/>
        <v>00057.0- Oklahoma</v>
      </c>
    </row>
    <row r="3122" spans="1:32" x14ac:dyDescent="0.25">
      <c r="A3122">
        <v>20200325</v>
      </c>
      <c r="B3122" t="s">
        <v>3259</v>
      </c>
      <c r="C3122">
        <v>164</v>
      </c>
      <c r="D3122">
        <v>805</v>
      </c>
      <c r="G3122">
        <v>59</v>
      </c>
      <c r="M3122" t="s">
        <v>62</v>
      </c>
      <c r="N3122" s="1">
        <v>43915.333333333336</v>
      </c>
      <c r="O3122" t="s">
        <v>3278</v>
      </c>
      <c r="P3122" t="s">
        <v>68</v>
      </c>
      <c r="Q3122">
        <v>5</v>
      </c>
      <c r="R3122">
        <v>59</v>
      </c>
      <c r="S3122">
        <v>969</v>
      </c>
      <c r="T3122">
        <v>969</v>
      </c>
      <c r="U3122">
        <v>969</v>
      </c>
      <c r="V3122">
        <v>40</v>
      </c>
      <c r="W3122">
        <v>2</v>
      </c>
      <c r="X3122">
        <v>34</v>
      </c>
      <c r="Y3122">
        <v>70</v>
      </c>
      <c r="Z3122">
        <v>58</v>
      </c>
      <c r="AA3122">
        <v>128</v>
      </c>
      <c r="AB3122" s="24">
        <f>VLOOKUP(B3122,population!$B$2:$D$54,3,0)</f>
        <v>3956971</v>
      </c>
      <c r="AC3122" s="24" t="str">
        <f>VLOOKUP(B3122,regions!$A$2:$B$54,2,0)</f>
        <v>South</v>
      </c>
      <c r="AD3122" s="24" t="str">
        <f>VLOOKUP(B3122,population!$B$2:$C$54,2,0)</f>
        <v> Oklahoma</v>
      </c>
      <c r="AE3122" s="24">
        <f>IFERROR(VLOOKUP(AD3122,'pop density'!$A$1:$B$51,2,0),"")</f>
        <v>57</v>
      </c>
      <c r="AF3122" s="24" t="str">
        <f t="shared" si="48"/>
        <v>00057.0- Oklahoma</v>
      </c>
    </row>
    <row r="3123" spans="1:32" x14ac:dyDescent="0.25">
      <c r="A3123">
        <v>20200326</v>
      </c>
      <c r="B3123" t="s">
        <v>3259</v>
      </c>
      <c r="C3123">
        <v>248</v>
      </c>
      <c r="D3123">
        <v>958</v>
      </c>
      <c r="G3123">
        <v>86</v>
      </c>
      <c r="M3123" t="s">
        <v>62</v>
      </c>
      <c r="N3123" s="1">
        <v>43916.333333333336</v>
      </c>
      <c r="O3123" t="s">
        <v>3279</v>
      </c>
      <c r="P3123" t="s">
        <v>70</v>
      </c>
      <c r="Q3123">
        <v>7</v>
      </c>
      <c r="R3123">
        <v>86</v>
      </c>
      <c r="S3123">
        <v>1206</v>
      </c>
      <c r="T3123">
        <v>1206</v>
      </c>
      <c r="U3123">
        <v>1206</v>
      </c>
      <c r="V3123">
        <v>40</v>
      </c>
      <c r="W3123">
        <v>2</v>
      </c>
      <c r="X3123">
        <v>27</v>
      </c>
      <c r="Y3123">
        <v>153</v>
      </c>
      <c r="Z3123">
        <v>84</v>
      </c>
      <c r="AA3123">
        <v>237</v>
      </c>
      <c r="AB3123" s="24">
        <f>VLOOKUP(B3123,population!$B$2:$D$54,3,0)</f>
        <v>3956971</v>
      </c>
      <c r="AC3123" s="24" t="str">
        <f>VLOOKUP(B3123,regions!$A$2:$B$54,2,0)</f>
        <v>South</v>
      </c>
      <c r="AD3123" s="24" t="str">
        <f>VLOOKUP(B3123,population!$B$2:$C$54,2,0)</f>
        <v> Oklahoma</v>
      </c>
      <c r="AE3123" s="24">
        <f>IFERROR(VLOOKUP(AD3123,'pop density'!$A$1:$B$51,2,0),"")</f>
        <v>57</v>
      </c>
      <c r="AF3123" s="24" t="str">
        <f t="shared" si="48"/>
        <v>00057.0- Oklahoma</v>
      </c>
    </row>
    <row r="3124" spans="1:32" x14ac:dyDescent="0.25">
      <c r="A3124">
        <v>20200327</v>
      </c>
      <c r="B3124" t="s">
        <v>3259</v>
      </c>
      <c r="C3124">
        <v>322</v>
      </c>
      <c r="D3124">
        <v>1084</v>
      </c>
      <c r="G3124">
        <v>105</v>
      </c>
      <c r="M3124" t="s">
        <v>62</v>
      </c>
      <c r="N3124" s="1">
        <v>43917.333333333336</v>
      </c>
      <c r="O3124" t="s">
        <v>3280</v>
      </c>
      <c r="P3124" t="s">
        <v>72</v>
      </c>
      <c r="Q3124">
        <v>8</v>
      </c>
      <c r="R3124">
        <v>105</v>
      </c>
      <c r="S3124">
        <v>1406</v>
      </c>
      <c r="T3124">
        <v>1406</v>
      </c>
      <c r="U3124">
        <v>1406</v>
      </c>
      <c r="V3124">
        <v>40</v>
      </c>
      <c r="W3124">
        <v>1</v>
      </c>
      <c r="X3124">
        <v>19</v>
      </c>
      <c r="Y3124">
        <v>126</v>
      </c>
      <c r="Z3124">
        <v>74</v>
      </c>
      <c r="AA3124">
        <v>200</v>
      </c>
      <c r="AB3124" s="24">
        <f>VLOOKUP(B3124,population!$B$2:$D$54,3,0)</f>
        <v>3956971</v>
      </c>
      <c r="AC3124" s="24" t="str">
        <f>VLOOKUP(B3124,regions!$A$2:$B$54,2,0)</f>
        <v>South</v>
      </c>
      <c r="AD3124" s="24" t="str">
        <f>VLOOKUP(B3124,population!$B$2:$C$54,2,0)</f>
        <v> Oklahoma</v>
      </c>
      <c r="AE3124" s="24">
        <f>IFERROR(VLOOKUP(AD3124,'pop density'!$A$1:$B$51,2,0),"")</f>
        <v>57</v>
      </c>
      <c r="AF3124" s="24" t="str">
        <f t="shared" si="48"/>
        <v>00057.0- Oklahoma</v>
      </c>
    </row>
    <row r="3125" spans="1:32" x14ac:dyDescent="0.25">
      <c r="A3125">
        <v>20200328</v>
      </c>
      <c r="B3125" t="s">
        <v>3259</v>
      </c>
      <c r="C3125">
        <v>377</v>
      </c>
      <c r="D3125">
        <v>1180</v>
      </c>
      <c r="G3125">
        <v>126</v>
      </c>
      <c r="M3125" t="s">
        <v>62</v>
      </c>
      <c r="N3125" s="1">
        <v>43917.333333333336</v>
      </c>
      <c r="O3125" s="2" t="s">
        <v>3281</v>
      </c>
      <c r="P3125" t="s">
        <v>74</v>
      </c>
      <c r="Q3125">
        <v>15</v>
      </c>
      <c r="R3125">
        <v>126</v>
      </c>
      <c r="S3125">
        <v>1557</v>
      </c>
      <c r="T3125">
        <v>1557</v>
      </c>
      <c r="U3125">
        <v>1557</v>
      </c>
      <c r="V3125">
        <v>40</v>
      </c>
      <c r="W3125">
        <v>7</v>
      </c>
      <c r="X3125">
        <v>21</v>
      </c>
      <c r="Y3125">
        <v>96</v>
      </c>
      <c r="Z3125">
        <v>55</v>
      </c>
      <c r="AA3125">
        <v>151</v>
      </c>
      <c r="AB3125" s="24">
        <f>VLOOKUP(B3125,population!$B$2:$D$54,3,0)</f>
        <v>3956971</v>
      </c>
      <c r="AC3125" s="24" t="str">
        <f>VLOOKUP(B3125,regions!$A$2:$B$54,2,0)</f>
        <v>South</v>
      </c>
      <c r="AD3125" s="24" t="str">
        <f>VLOOKUP(B3125,population!$B$2:$C$54,2,0)</f>
        <v> Oklahoma</v>
      </c>
      <c r="AE3125" s="24">
        <f>IFERROR(VLOOKUP(AD3125,'pop density'!$A$1:$B$51,2,0),"")</f>
        <v>57</v>
      </c>
      <c r="AF3125" s="24" t="str">
        <f t="shared" si="48"/>
        <v>00057.0- Oklahoma</v>
      </c>
    </row>
    <row r="3126" spans="1:32" x14ac:dyDescent="0.25">
      <c r="A3126">
        <v>20200329</v>
      </c>
      <c r="B3126" t="s">
        <v>3259</v>
      </c>
      <c r="C3126">
        <v>429</v>
      </c>
      <c r="D3126">
        <v>1205</v>
      </c>
      <c r="G3126">
        <v>140</v>
      </c>
      <c r="M3126" t="s">
        <v>62</v>
      </c>
      <c r="N3126" s="1">
        <v>43919.333333333336</v>
      </c>
      <c r="O3126" t="s">
        <v>3282</v>
      </c>
      <c r="P3126" t="s">
        <v>76</v>
      </c>
      <c r="Q3126">
        <v>16</v>
      </c>
      <c r="R3126">
        <v>140</v>
      </c>
      <c r="S3126">
        <v>1634</v>
      </c>
      <c r="T3126">
        <v>1634</v>
      </c>
      <c r="U3126">
        <v>1634</v>
      </c>
      <c r="V3126">
        <v>40</v>
      </c>
      <c r="W3126">
        <v>1</v>
      </c>
      <c r="X3126">
        <v>14</v>
      </c>
      <c r="Y3126">
        <v>25</v>
      </c>
      <c r="Z3126">
        <v>52</v>
      </c>
      <c r="AA3126">
        <v>77</v>
      </c>
      <c r="AB3126" s="24">
        <f>VLOOKUP(B3126,population!$B$2:$D$54,3,0)</f>
        <v>3956971</v>
      </c>
      <c r="AC3126" s="24" t="str">
        <f>VLOOKUP(B3126,regions!$A$2:$B$54,2,0)</f>
        <v>South</v>
      </c>
      <c r="AD3126" s="24" t="str">
        <f>VLOOKUP(B3126,population!$B$2:$C$54,2,0)</f>
        <v> Oklahoma</v>
      </c>
      <c r="AE3126" s="24">
        <f>IFERROR(VLOOKUP(AD3126,'pop density'!$A$1:$B$51,2,0),"")</f>
        <v>57</v>
      </c>
      <c r="AF3126" s="24" t="str">
        <f t="shared" si="48"/>
        <v>00057.0- Oklahoma</v>
      </c>
    </row>
    <row r="3127" spans="1:32" x14ac:dyDescent="0.25">
      <c r="A3127">
        <v>20200330</v>
      </c>
      <c r="B3127" t="s">
        <v>3259</v>
      </c>
      <c r="C3127">
        <v>481</v>
      </c>
      <c r="D3127">
        <v>1207</v>
      </c>
      <c r="G3127">
        <v>153</v>
      </c>
      <c r="H3127">
        <v>103</v>
      </c>
      <c r="M3127" t="s">
        <v>129</v>
      </c>
      <c r="N3127" s="1">
        <v>43920.333333333336</v>
      </c>
      <c r="O3127" t="s">
        <v>3283</v>
      </c>
      <c r="P3127" t="s">
        <v>78</v>
      </c>
      <c r="Q3127">
        <v>17</v>
      </c>
      <c r="R3127">
        <v>153</v>
      </c>
      <c r="S3127">
        <v>1688</v>
      </c>
      <c r="T3127">
        <v>1688</v>
      </c>
      <c r="U3127">
        <v>1688</v>
      </c>
      <c r="V3127">
        <v>40</v>
      </c>
      <c r="W3127">
        <v>1</v>
      </c>
      <c r="X3127">
        <v>13</v>
      </c>
      <c r="Y3127">
        <v>2</v>
      </c>
      <c r="Z3127">
        <v>52</v>
      </c>
      <c r="AA3127">
        <v>54</v>
      </c>
      <c r="AB3127" s="24">
        <f>VLOOKUP(B3127,population!$B$2:$D$54,3,0)</f>
        <v>3956971</v>
      </c>
      <c r="AC3127" s="24" t="str">
        <f>VLOOKUP(B3127,regions!$A$2:$B$54,2,0)</f>
        <v>South</v>
      </c>
      <c r="AD3127" s="24" t="str">
        <f>VLOOKUP(B3127,population!$B$2:$C$54,2,0)</f>
        <v> Oklahoma</v>
      </c>
      <c r="AE3127" s="24">
        <f>IFERROR(VLOOKUP(AD3127,'pop density'!$A$1:$B$51,2,0),"")</f>
        <v>57</v>
      </c>
      <c r="AF3127" s="24" t="str">
        <f t="shared" si="48"/>
        <v>00057.0- Oklahoma</v>
      </c>
    </row>
    <row r="3128" spans="1:32" x14ac:dyDescent="0.25">
      <c r="A3128">
        <v>20200331</v>
      </c>
      <c r="B3128" t="s">
        <v>3259</v>
      </c>
      <c r="C3128">
        <v>565</v>
      </c>
      <c r="D3128">
        <v>1229</v>
      </c>
      <c r="G3128">
        <v>177</v>
      </c>
      <c r="H3128">
        <v>83</v>
      </c>
      <c r="M3128" t="s">
        <v>129</v>
      </c>
      <c r="N3128" s="1">
        <v>43921.333333333336</v>
      </c>
      <c r="O3128" t="s">
        <v>3284</v>
      </c>
      <c r="P3128" t="s">
        <v>80</v>
      </c>
      <c r="Q3128">
        <v>23</v>
      </c>
      <c r="R3128">
        <v>177</v>
      </c>
      <c r="S3128">
        <v>1794</v>
      </c>
      <c r="T3128">
        <v>1794</v>
      </c>
      <c r="U3128">
        <v>1794</v>
      </c>
      <c r="V3128">
        <v>40</v>
      </c>
      <c r="W3128">
        <v>6</v>
      </c>
      <c r="X3128">
        <v>24</v>
      </c>
      <c r="Y3128">
        <v>22</v>
      </c>
      <c r="Z3128">
        <v>84</v>
      </c>
      <c r="AA3128">
        <v>106</v>
      </c>
      <c r="AB3128" s="24">
        <f>VLOOKUP(B3128,population!$B$2:$D$54,3,0)</f>
        <v>3956971</v>
      </c>
      <c r="AC3128" s="24" t="str">
        <f>VLOOKUP(B3128,regions!$A$2:$B$54,2,0)</f>
        <v>South</v>
      </c>
      <c r="AD3128" s="24" t="str">
        <f>VLOOKUP(B3128,population!$B$2:$C$54,2,0)</f>
        <v> Oklahoma</v>
      </c>
      <c r="AE3128" s="24">
        <f>IFERROR(VLOOKUP(AD3128,'pop density'!$A$1:$B$51,2,0),"")</f>
        <v>57</v>
      </c>
      <c r="AF3128" s="24" t="str">
        <f t="shared" si="48"/>
        <v>00057.0- Oklahoma</v>
      </c>
    </row>
    <row r="3129" spans="1:32" x14ac:dyDescent="0.25">
      <c r="A3129">
        <v>20200401</v>
      </c>
      <c r="B3129" t="s">
        <v>3259</v>
      </c>
      <c r="C3129">
        <v>719</v>
      </c>
      <c r="D3129">
        <v>1248</v>
      </c>
      <c r="F3129">
        <v>174</v>
      </c>
      <c r="G3129">
        <v>219</v>
      </c>
      <c r="H3129">
        <v>98</v>
      </c>
      <c r="M3129" t="s">
        <v>129</v>
      </c>
      <c r="N3129" s="1">
        <v>43922.333333333336</v>
      </c>
      <c r="O3129" t="s">
        <v>3285</v>
      </c>
      <c r="P3129" t="s">
        <v>82</v>
      </c>
      <c r="Q3129">
        <v>30</v>
      </c>
      <c r="R3129">
        <v>219</v>
      </c>
      <c r="S3129">
        <v>1967</v>
      </c>
      <c r="T3129">
        <v>1967</v>
      </c>
      <c r="U3129">
        <v>1967</v>
      </c>
      <c r="V3129">
        <v>40</v>
      </c>
      <c r="W3129">
        <v>7</v>
      </c>
      <c r="X3129">
        <v>42</v>
      </c>
      <c r="Y3129">
        <v>19</v>
      </c>
      <c r="Z3129">
        <v>154</v>
      </c>
      <c r="AA3129">
        <v>173</v>
      </c>
      <c r="AB3129" s="24">
        <f>VLOOKUP(B3129,population!$B$2:$D$54,3,0)</f>
        <v>3956971</v>
      </c>
      <c r="AC3129" s="24" t="str">
        <f>VLOOKUP(B3129,regions!$A$2:$B$54,2,0)</f>
        <v>South</v>
      </c>
      <c r="AD3129" s="24" t="str">
        <f>VLOOKUP(B3129,population!$B$2:$C$54,2,0)</f>
        <v> Oklahoma</v>
      </c>
      <c r="AE3129" s="24">
        <f>IFERROR(VLOOKUP(AD3129,'pop density'!$A$1:$B$51,2,0),"")</f>
        <v>57</v>
      </c>
      <c r="AF3129" s="24" t="str">
        <f t="shared" si="48"/>
        <v>00057.0- Oklahoma</v>
      </c>
    </row>
    <row r="3130" spans="1:32" x14ac:dyDescent="0.25">
      <c r="A3130">
        <v>20200402</v>
      </c>
      <c r="B3130" t="s">
        <v>3259</v>
      </c>
      <c r="C3130">
        <v>879</v>
      </c>
      <c r="D3130">
        <v>1265</v>
      </c>
      <c r="F3130">
        <v>182</v>
      </c>
      <c r="G3130">
        <v>257</v>
      </c>
      <c r="H3130">
        <v>144</v>
      </c>
      <c r="M3130" t="s">
        <v>129</v>
      </c>
      <c r="N3130" s="1">
        <v>43922.333333333336</v>
      </c>
      <c r="O3130" t="s">
        <v>3286</v>
      </c>
      <c r="P3130" t="s">
        <v>84</v>
      </c>
      <c r="Q3130">
        <v>34</v>
      </c>
      <c r="R3130">
        <v>257</v>
      </c>
      <c r="S3130">
        <v>2144</v>
      </c>
      <c r="T3130">
        <v>2144</v>
      </c>
      <c r="U3130">
        <v>2144</v>
      </c>
      <c r="V3130">
        <v>40</v>
      </c>
      <c r="W3130">
        <v>4</v>
      </c>
      <c r="X3130">
        <v>38</v>
      </c>
      <c r="Y3130">
        <v>17</v>
      </c>
      <c r="Z3130">
        <v>160</v>
      </c>
      <c r="AA3130">
        <v>177</v>
      </c>
      <c r="AB3130" s="24">
        <f>VLOOKUP(B3130,population!$B$2:$D$54,3,0)</f>
        <v>3956971</v>
      </c>
      <c r="AC3130" s="24" t="str">
        <f>VLOOKUP(B3130,regions!$A$2:$B$54,2,0)</f>
        <v>South</v>
      </c>
      <c r="AD3130" s="24" t="str">
        <f>VLOOKUP(B3130,population!$B$2:$C$54,2,0)</f>
        <v> Oklahoma</v>
      </c>
      <c r="AE3130" s="24">
        <f>IFERROR(VLOOKUP(AD3130,'pop density'!$A$1:$B$51,2,0),"")</f>
        <v>57</v>
      </c>
      <c r="AF3130" s="24" t="str">
        <f t="shared" si="48"/>
        <v>00057.0- Oklahoma</v>
      </c>
    </row>
    <row r="3131" spans="1:32" x14ac:dyDescent="0.25">
      <c r="A3131">
        <v>20200403</v>
      </c>
      <c r="B3131" t="s">
        <v>3259</v>
      </c>
      <c r="C3131">
        <v>988</v>
      </c>
      <c r="D3131">
        <v>1315</v>
      </c>
      <c r="F3131">
        <v>171</v>
      </c>
      <c r="G3131">
        <v>289</v>
      </c>
      <c r="H3131">
        <v>123</v>
      </c>
      <c r="L3131">
        <v>383</v>
      </c>
      <c r="M3131" t="s">
        <v>129</v>
      </c>
      <c r="N3131" s="1">
        <v>43924.333333333336</v>
      </c>
      <c r="O3131" t="s">
        <v>3287</v>
      </c>
      <c r="P3131" t="s">
        <v>86</v>
      </c>
      <c r="Q3131">
        <v>38</v>
      </c>
      <c r="R3131">
        <v>289</v>
      </c>
      <c r="S3131">
        <v>2303</v>
      </c>
      <c r="T3131">
        <v>2303</v>
      </c>
      <c r="U3131">
        <v>2303</v>
      </c>
      <c r="V3131">
        <v>40</v>
      </c>
      <c r="W3131">
        <v>4</v>
      </c>
      <c r="X3131">
        <v>32</v>
      </c>
      <c r="Y3131">
        <v>50</v>
      </c>
      <c r="Z3131">
        <v>109</v>
      </c>
      <c r="AA3131">
        <v>159</v>
      </c>
      <c r="AB3131" s="24">
        <f>VLOOKUP(B3131,population!$B$2:$D$54,3,0)</f>
        <v>3956971</v>
      </c>
      <c r="AC3131" s="24" t="str">
        <f>VLOOKUP(B3131,regions!$A$2:$B$54,2,0)</f>
        <v>South</v>
      </c>
      <c r="AD3131" s="24" t="str">
        <f>VLOOKUP(B3131,population!$B$2:$C$54,2,0)</f>
        <v> Oklahoma</v>
      </c>
      <c r="AE3131" s="24">
        <f>IFERROR(VLOOKUP(AD3131,'pop density'!$A$1:$B$51,2,0),"")</f>
        <v>57</v>
      </c>
      <c r="AF3131" s="24" t="str">
        <f t="shared" si="48"/>
        <v>00057.0- Oklahoma</v>
      </c>
    </row>
    <row r="3132" spans="1:32" x14ac:dyDescent="0.25">
      <c r="A3132">
        <v>20200404</v>
      </c>
      <c r="B3132" t="s">
        <v>3259</v>
      </c>
      <c r="C3132">
        <v>1159</v>
      </c>
      <c r="D3132">
        <v>1362</v>
      </c>
      <c r="G3132">
        <v>316</v>
      </c>
      <c r="M3132" t="s">
        <v>129</v>
      </c>
      <c r="N3132" s="1">
        <v>43925.333333333336</v>
      </c>
      <c r="O3132" t="s">
        <v>3288</v>
      </c>
      <c r="P3132" t="s">
        <v>88</v>
      </c>
      <c r="Q3132">
        <v>42</v>
      </c>
      <c r="R3132">
        <v>316</v>
      </c>
      <c r="S3132">
        <v>2521</v>
      </c>
      <c r="T3132">
        <v>2521</v>
      </c>
      <c r="U3132">
        <v>2521</v>
      </c>
      <c r="V3132">
        <v>40</v>
      </c>
      <c r="W3132">
        <v>4</v>
      </c>
      <c r="X3132">
        <v>27</v>
      </c>
      <c r="Y3132">
        <v>47</v>
      </c>
      <c r="Z3132">
        <v>171</v>
      </c>
      <c r="AA3132">
        <v>218</v>
      </c>
      <c r="AB3132" s="24">
        <f>VLOOKUP(B3132,population!$B$2:$D$54,3,0)</f>
        <v>3956971</v>
      </c>
      <c r="AC3132" s="24" t="str">
        <f>VLOOKUP(B3132,regions!$A$2:$B$54,2,0)</f>
        <v>South</v>
      </c>
      <c r="AD3132" s="24" t="str">
        <f>VLOOKUP(B3132,population!$B$2:$C$54,2,0)</f>
        <v> Oklahoma</v>
      </c>
      <c r="AE3132" s="24">
        <f>IFERROR(VLOOKUP(AD3132,'pop density'!$A$1:$B$51,2,0),"")</f>
        <v>57</v>
      </c>
      <c r="AF3132" s="24" t="str">
        <f t="shared" si="48"/>
        <v>00057.0- Oklahoma</v>
      </c>
    </row>
    <row r="3133" spans="1:32" x14ac:dyDescent="0.25">
      <c r="A3133">
        <v>20200405</v>
      </c>
      <c r="B3133" t="s">
        <v>3259</v>
      </c>
      <c r="C3133">
        <v>1252</v>
      </c>
      <c r="D3133">
        <v>1401</v>
      </c>
      <c r="G3133">
        <v>330</v>
      </c>
      <c r="M3133" t="s">
        <v>129</v>
      </c>
      <c r="N3133" s="1">
        <v>43926.333333333336</v>
      </c>
      <c r="O3133" t="s">
        <v>3289</v>
      </c>
      <c r="P3133" t="s">
        <v>90</v>
      </c>
      <c r="Q3133">
        <v>46</v>
      </c>
      <c r="R3133">
        <v>330</v>
      </c>
      <c r="S3133">
        <v>2653</v>
      </c>
      <c r="T3133">
        <v>2653</v>
      </c>
      <c r="U3133">
        <v>2653</v>
      </c>
      <c r="V3133">
        <v>40</v>
      </c>
      <c r="W3133">
        <v>4</v>
      </c>
      <c r="X3133">
        <v>14</v>
      </c>
      <c r="Y3133">
        <v>39</v>
      </c>
      <c r="Z3133">
        <v>93</v>
      </c>
      <c r="AA3133">
        <v>132</v>
      </c>
      <c r="AB3133" s="24">
        <f>VLOOKUP(B3133,population!$B$2:$D$54,3,0)</f>
        <v>3956971</v>
      </c>
      <c r="AC3133" s="24" t="str">
        <f>VLOOKUP(B3133,regions!$A$2:$B$54,2,0)</f>
        <v>South</v>
      </c>
      <c r="AD3133" s="24" t="str">
        <f>VLOOKUP(B3133,population!$B$2:$C$54,2,0)</f>
        <v> Oklahoma</v>
      </c>
      <c r="AE3133" s="24">
        <f>IFERROR(VLOOKUP(AD3133,'pop density'!$A$1:$B$51,2,0),"")</f>
        <v>57</v>
      </c>
      <c r="AF3133" s="24" t="str">
        <f t="shared" si="48"/>
        <v>00057.0- Oklahoma</v>
      </c>
    </row>
    <row r="3134" spans="1:32" x14ac:dyDescent="0.25">
      <c r="A3134">
        <v>20200406</v>
      </c>
      <c r="B3134" t="s">
        <v>3259</v>
      </c>
      <c r="C3134">
        <v>1327</v>
      </c>
      <c r="D3134">
        <v>1422</v>
      </c>
      <c r="F3134">
        <v>161</v>
      </c>
      <c r="G3134">
        <v>340</v>
      </c>
      <c r="H3134">
        <v>143</v>
      </c>
      <c r="L3134">
        <v>522</v>
      </c>
      <c r="M3134" t="s">
        <v>129</v>
      </c>
      <c r="N3134" s="1">
        <v>43927.333333333336</v>
      </c>
      <c r="O3134" t="s">
        <v>3290</v>
      </c>
      <c r="P3134" t="s">
        <v>92</v>
      </c>
      <c r="Q3134">
        <v>51</v>
      </c>
      <c r="R3134">
        <v>340</v>
      </c>
      <c r="S3134">
        <v>2749</v>
      </c>
      <c r="T3134">
        <v>2749</v>
      </c>
      <c r="U3134">
        <v>2749</v>
      </c>
      <c r="V3134">
        <v>40</v>
      </c>
      <c r="W3134">
        <v>5</v>
      </c>
      <c r="X3134">
        <v>10</v>
      </c>
      <c r="Y3134">
        <v>21</v>
      </c>
      <c r="Z3134">
        <v>75</v>
      </c>
      <c r="AA3134">
        <v>96</v>
      </c>
      <c r="AB3134" s="24">
        <f>VLOOKUP(B3134,population!$B$2:$D$54,3,0)</f>
        <v>3956971</v>
      </c>
      <c r="AC3134" s="24" t="str">
        <f>VLOOKUP(B3134,regions!$A$2:$B$54,2,0)</f>
        <v>South</v>
      </c>
      <c r="AD3134" s="24" t="str">
        <f>VLOOKUP(B3134,population!$B$2:$C$54,2,0)</f>
        <v> Oklahoma</v>
      </c>
      <c r="AE3134" s="24">
        <f>IFERROR(VLOOKUP(AD3134,'pop density'!$A$1:$B$51,2,0),"")</f>
        <v>57</v>
      </c>
      <c r="AF3134" s="24" t="str">
        <f t="shared" si="48"/>
        <v>00057.0- Oklahoma</v>
      </c>
    </row>
    <row r="3135" spans="1:32" x14ac:dyDescent="0.25">
      <c r="A3135">
        <v>20200407</v>
      </c>
      <c r="B3135" t="s">
        <v>3259</v>
      </c>
      <c r="C3135">
        <v>1472</v>
      </c>
      <c r="D3135">
        <v>11821</v>
      </c>
      <c r="F3135">
        <v>186</v>
      </c>
      <c r="G3135">
        <v>376</v>
      </c>
      <c r="H3135">
        <v>137</v>
      </c>
      <c r="L3135">
        <v>612</v>
      </c>
      <c r="M3135" t="s">
        <v>129</v>
      </c>
      <c r="N3135" s="1">
        <v>43928.333333333336</v>
      </c>
      <c r="O3135" t="s">
        <v>3291</v>
      </c>
      <c r="P3135" t="s">
        <v>94</v>
      </c>
      <c r="Q3135">
        <v>67</v>
      </c>
      <c r="R3135">
        <v>376</v>
      </c>
      <c r="S3135">
        <v>13293</v>
      </c>
      <c r="T3135">
        <v>13293</v>
      </c>
      <c r="U3135">
        <v>13293</v>
      </c>
      <c r="V3135">
        <v>40</v>
      </c>
      <c r="W3135">
        <v>16</v>
      </c>
      <c r="X3135">
        <v>36</v>
      </c>
      <c r="Y3135">
        <v>10399</v>
      </c>
      <c r="Z3135">
        <v>145</v>
      </c>
      <c r="AA3135">
        <v>10544</v>
      </c>
      <c r="AB3135" s="24">
        <f>VLOOKUP(B3135,population!$B$2:$D$54,3,0)</f>
        <v>3956971</v>
      </c>
      <c r="AC3135" s="24" t="str">
        <f>VLOOKUP(B3135,regions!$A$2:$B$54,2,0)</f>
        <v>South</v>
      </c>
      <c r="AD3135" s="24" t="str">
        <f>VLOOKUP(B3135,population!$B$2:$C$54,2,0)</f>
        <v> Oklahoma</v>
      </c>
      <c r="AE3135" s="24">
        <f>IFERROR(VLOOKUP(AD3135,'pop density'!$A$1:$B$51,2,0),"")</f>
        <v>57</v>
      </c>
      <c r="AF3135" s="24" t="str">
        <f t="shared" si="48"/>
        <v>00057.0- Oklahoma</v>
      </c>
    </row>
    <row r="3136" spans="1:32" x14ac:dyDescent="0.25">
      <c r="A3136">
        <v>20200408</v>
      </c>
      <c r="B3136" t="s">
        <v>3259</v>
      </c>
      <c r="C3136">
        <v>1524</v>
      </c>
      <c r="D3136">
        <v>11821</v>
      </c>
      <c r="F3136">
        <v>188</v>
      </c>
      <c r="G3136">
        <v>390</v>
      </c>
      <c r="H3136">
        <v>120</v>
      </c>
      <c r="L3136">
        <v>686</v>
      </c>
      <c r="M3136" t="s">
        <v>129</v>
      </c>
      <c r="N3136" s="1">
        <v>43929.333333333336</v>
      </c>
      <c r="O3136" t="s">
        <v>3292</v>
      </c>
      <c r="P3136" t="s">
        <v>96</v>
      </c>
      <c r="Q3136">
        <v>79</v>
      </c>
      <c r="R3136">
        <v>390</v>
      </c>
      <c r="S3136">
        <v>13345</v>
      </c>
      <c r="T3136">
        <v>13345</v>
      </c>
      <c r="U3136">
        <v>13345</v>
      </c>
      <c r="V3136">
        <v>40</v>
      </c>
      <c r="W3136">
        <v>12</v>
      </c>
      <c r="X3136">
        <v>14</v>
      </c>
      <c r="Y3136">
        <v>0</v>
      </c>
      <c r="Z3136">
        <v>52</v>
      </c>
      <c r="AA3136">
        <v>52</v>
      </c>
      <c r="AB3136" s="24">
        <f>VLOOKUP(B3136,population!$B$2:$D$54,3,0)</f>
        <v>3956971</v>
      </c>
      <c r="AC3136" s="24" t="str">
        <f>VLOOKUP(B3136,regions!$A$2:$B$54,2,0)</f>
        <v>South</v>
      </c>
      <c r="AD3136" s="24" t="str">
        <f>VLOOKUP(B3136,population!$B$2:$C$54,2,0)</f>
        <v> Oklahoma</v>
      </c>
      <c r="AE3136" s="24">
        <f>IFERROR(VLOOKUP(AD3136,'pop density'!$A$1:$B$51,2,0),"")</f>
        <v>57</v>
      </c>
      <c r="AF3136" s="24" t="str">
        <f t="shared" si="48"/>
        <v>00057.0- Oklahoma</v>
      </c>
    </row>
    <row r="3137" spans="1:32" x14ac:dyDescent="0.25">
      <c r="A3137">
        <v>20200409</v>
      </c>
      <c r="B3137" t="s">
        <v>3259</v>
      </c>
      <c r="C3137">
        <v>1684</v>
      </c>
      <c r="D3137">
        <v>18595</v>
      </c>
      <c r="F3137">
        <v>188</v>
      </c>
      <c r="G3137">
        <v>415</v>
      </c>
      <c r="H3137">
        <v>120</v>
      </c>
      <c r="L3137">
        <v>686</v>
      </c>
      <c r="M3137" t="s">
        <v>129</v>
      </c>
      <c r="N3137" s="1">
        <v>43930.333333333336</v>
      </c>
      <c r="O3137" t="s">
        <v>3293</v>
      </c>
      <c r="P3137" t="s">
        <v>98</v>
      </c>
      <c r="Q3137">
        <v>80</v>
      </c>
      <c r="R3137">
        <v>415</v>
      </c>
      <c r="S3137">
        <v>20279</v>
      </c>
      <c r="T3137">
        <v>20279</v>
      </c>
      <c r="U3137">
        <v>20279</v>
      </c>
      <c r="V3137">
        <v>40</v>
      </c>
      <c r="W3137">
        <v>1</v>
      </c>
      <c r="X3137">
        <v>25</v>
      </c>
      <c r="Y3137">
        <v>6774</v>
      </c>
      <c r="Z3137">
        <v>160</v>
      </c>
      <c r="AA3137">
        <v>6934</v>
      </c>
      <c r="AB3137" s="24">
        <f>VLOOKUP(B3137,population!$B$2:$D$54,3,0)</f>
        <v>3956971</v>
      </c>
      <c r="AC3137" s="24" t="str">
        <f>VLOOKUP(B3137,regions!$A$2:$B$54,2,0)</f>
        <v>South</v>
      </c>
      <c r="AD3137" s="24" t="str">
        <f>VLOOKUP(B3137,population!$B$2:$C$54,2,0)</f>
        <v> Oklahoma</v>
      </c>
      <c r="AE3137" s="24">
        <f>IFERROR(VLOOKUP(AD3137,'pop density'!$A$1:$B$51,2,0),"")</f>
        <v>57</v>
      </c>
      <c r="AF3137" s="24" t="str">
        <f t="shared" si="48"/>
        <v>00057.0- Oklahoma</v>
      </c>
    </row>
    <row r="3138" spans="1:32" x14ac:dyDescent="0.25">
      <c r="A3138">
        <v>20200410</v>
      </c>
      <c r="B3138" t="s">
        <v>3259</v>
      </c>
      <c r="C3138">
        <v>1794</v>
      </c>
      <c r="D3138">
        <v>20370</v>
      </c>
      <c r="F3138">
        <v>186</v>
      </c>
      <c r="G3138">
        <v>428</v>
      </c>
      <c r="H3138">
        <v>122</v>
      </c>
      <c r="L3138">
        <v>790</v>
      </c>
      <c r="M3138" t="s">
        <v>129</v>
      </c>
      <c r="N3138" s="1">
        <v>43931.333333333336</v>
      </c>
      <c r="O3138" t="s">
        <v>3294</v>
      </c>
      <c r="P3138" t="s">
        <v>100</v>
      </c>
      <c r="Q3138">
        <v>88</v>
      </c>
      <c r="R3138">
        <v>428</v>
      </c>
      <c r="S3138">
        <v>22164</v>
      </c>
      <c r="T3138">
        <v>22164</v>
      </c>
      <c r="U3138">
        <v>22164</v>
      </c>
      <c r="V3138">
        <v>40</v>
      </c>
      <c r="W3138">
        <v>8</v>
      </c>
      <c r="X3138">
        <v>13</v>
      </c>
      <c r="Y3138">
        <v>1775</v>
      </c>
      <c r="Z3138">
        <v>110</v>
      </c>
      <c r="AA3138">
        <v>1885</v>
      </c>
      <c r="AB3138" s="24">
        <f>VLOOKUP(B3138,population!$B$2:$D$54,3,0)</f>
        <v>3956971</v>
      </c>
      <c r="AC3138" s="24" t="str">
        <f>VLOOKUP(B3138,regions!$A$2:$B$54,2,0)</f>
        <v>South</v>
      </c>
      <c r="AD3138" s="24" t="str">
        <f>VLOOKUP(B3138,population!$B$2:$C$54,2,0)</f>
        <v> Oklahoma</v>
      </c>
      <c r="AE3138" s="24">
        <f>IFERROR(VLOOKUP(AD3138,'pop density'!$A$1:$B$51,2,0),"")</f>
        <v>57</v>
      </c>
      <c r="AF3138" s="24" t="str">
        <f t="shared" si="48"/>
        <v>00057.0- Oklahoma</v>
      </c>
    </row>
    <row r="3139" spans="1:32" x14ac:dyDescent="0.25">
      <c r="A3139">
        <v>20200411</v>
      </c>
      <c r="B3139" t="s">
        <v>3259</v>
      </c>
      <c r="C3139">
        <v>1868</v>
      </c>
      <c r="D3139">
        <v>20790</v>
      </c>
      <c r="F3139">
        <v>383</v>
      </c>
      <c r="G3139">
        <v>446</v>
      </c>
      <c r="H3139">
        <v>191</v>
      </c>
      <c r="L3139">
        <v>865</v>
      </c>
      <c r="M3139" t="s">
        <v>129</v>
      </c>
      <c r="N3139" s="1">
        <v>43932.333333333336</v>
      </c>
      <c r="O3139" t="s">
        <v>3295</v>
      </c>
      <c r="P3139" t="s">
        <v>102</v>
      </c>
      <c r="Q3139">
        <v>94</v>
      </c>
      <c r="R3139">
        <v>446</v>
      </c>
      <c r="S3139">
        <v>22658</v>
      </c>
      <c r="T3139">
        <v>22658</v>
      </c>
      <c r="U3139">
        <v>22658</v>
      </c>
      <c r="V3139">
        <v>40</v>
      </c>
      <c r="W3139">
        <v>6</v>
      </c>
      <c r="X3139">
        <v>18</v>
      </c>
      <c r="Y3139">
        <v>420</v>
      </c>
      <c r="Z3139">
        <v>74</v>
      </c>
      <c r="AA3139">
        <v>494</v>
      </c>
      <c r="AB3139" s="24">
        <f>VLOOKUP(B3139,population!$B$2:$D$54,3,0)</f>
        <v>3956971</v>
      </c>
      <c r="AC3139" s="24" t="str">
        <f>VLOOKUP(B3139,regions!$A$2:$B$54,2,0)</f>
        <v>South</v>
      </c>
      <c r="AD3139" s="24" t="str">
        <f>VLOOKUP(B3139,population!$B$2:$C$54,2,0)</f>
        <v> Oklahoma</v>
      </c>
      <c r="AE3139" s="24">
        <f>IFERROR(VLOOKUP(AD3139,'pop density'!$A$1:$B$51,2,0),"")</f>
        <v>57</v>
      </c>
      <c r="AF3139" s="24" t="str">
        <f t="shared" ref="AF3139:AF3202" si="49">IFERROR(TEXT(AE3139, "00000.0") &amp; "-" &amp; AD3139,"")</f>
        <v>00057.0- Oklahoma</v>
      </c>
    </row>
    <row r="3140" spans="1:32" x14ac:dyDescent="0.25">
      <c r="A3140">
        <v>20200412</v>
      </c>
      <c r="B3140" t="s">
        <v>3259</v>
      </c>
      <c r="C3140">
        <v>1970</v>
      </c>
      <c r="D3140">
        <v>20790</v>
      </c>
      <c r="F3140">
        <v>383</v>
      </c>
      <c r="G3140">
        <v>446</v>
      </c>
      <c r="H3140">
        <v>191</v>
      </c>
      <c r="L3140">
        <v>865</v>
      </c>
      <c r="M3140" t="s">
        <v>129</v>
      </c>
      <c r="N3140" s="1">
        <v>43933.333333333336</v>
      </c>
      <c r="O3140" s="2" t="s">
        <v>3296</v>
      </c>
      <c r="P3140" t="s">
        <v>104</v>
      </c>
      <c r="Q3140">
        <v>96</v>
      </c>
      <c r="R3140">
        <v>446</v>
      </c>
      <c r="S3140">
        <v>22760</v>
      </c>
      <c r="T3140">
        <v>22760</v>
      </c>
      <c r="U3140">
        <v>22760</v>
      </c>
      <c r="V3140">
        <v>40</v>
      </c>
      <c r="W3140">
        <v>2</v>
      </c>
      <c r="X3140">
        <v>0</v>
      </c>
      <c r="Y3140">
        <v>0</v>
      </c>
      <c r="Z3140">
        <v>102</v>
      </c>
      <c r="AA3140">
        <v>102</v>
      </c>
      <c r="AB3140" s="24">
        <f>VLOOKUP(B3140,population!$B$2:$D$54,3,0)</f>
        <v>3956971</v>
      </c>
      <c r="AC3140" s="24" t="str">
        <f>VLOOKUP(B3140,regions!$A$2:$B$54,2,0)</f>
        <v>South</v>
      </c>
      <c r="AD3140" s="24" t="str">
        <f>VLOOKUP(B3140,population!$B$2:$C$54,2,0)</f>
        <v> Oklahoma</v>
      </c>
      <c r="AE3140" s="24">
        <f>IFERROR(VLOOKUP(AD3140,'pop density'!$A$1:$B$51,2,0),"")</f>
        <v>57</v>
      </c>
      <c r="AF3140" s="24" t="str">
        <f t="shared" si="49"/>
        <v>00057.0- Oklahoma</v>
      </c>
    </row>
    <row r="3141" spans="1:32" x14ac:dyDescent="0.25">
      <c r="A3141">
        <v>20200413</v>
      </c>
      <c r="B3141" t="s">
        <v>3259</v>
      </c>
      <c r="C3141">
        <v>2069</v>
      </c>
      <c r="D3141">
        <v>20790</v>
      </c>
      <c r="F3141">
        <v>383</v>
      </c>
      <c r="G3141">
        <v>457</v>
      </c>
      <c r="H3141">
        <v>191</v>
      </c>
      <c r="L3141">
        <v>865</v>
      </c>
      <c r="M3141" t="s">
        <v>129</v>
      </c>
      <c r="N3141" s="1">
        <v>43934.333333333336</v>
      </c>
      <c r="O3141" t="s">
        <v>3297</v>
      </c>
      <c r="P3141" t="s">
        <v>106</v>
      </c>
      <c r="Q3141">
        <v>99</v>
      </c>
      <c r="R3141">
        <v>457</v>
      </c>
      <c r="S3141">
        <v>22859</v>
      </c>
      <c r="T3141">
        <v>22859</v>
      </c>
      <c r="U3141">
        <v>22859</v>
      </c>
      <c r="V3141">
        <v>40</v>
      </c>
      <c r="W3141">
        <v>3</v>
      </c>
      <c r="X3141">
        <v>11</v>
      </c>
      <c r="Y3141">
        <v>0</v>
      </c>
      <c r="Z3141">
        <v>99</v>
      </c>
      <c r="AA3141">
        <v>99</v>
      </c>
      <c r="AB3141" s="24">
        <f>VLOOKUP(B3141,population!$B$2:$D$54,3,0)</f>
        <v>3956971</v>
      </c>
      <c r="AC3141" s="24" t="str">
        <f>VLOOKUP(B3141,regions!$A$2:$B$54,2,0)</f>
        <v>South</v>
      </c>
      <c r="AD3141" s="24" t="str">
        <f>VLOOKUP(B3141,population!$B$2:$C$54,2,0)</f>
        <v> Oklahoma</v>
      </c>
      <c r="AE3141" s="24">
        <f>IFERROR(VLOOKUP(AD3141,'pop density'!$A$1:$B$51,2,0),"")</f>
        <v>57</v>
      </c>
      <c r="AF3141" s="24" t="str">
        <f t="shared" si="49"/>
        <v>00057.0- Oklahoma</v>
      </c>
    </row>
    <row r="3142" spans="1:32" x14ac:dyDescent="0.25">
      <c r="A3142">
        <v>20200414</v>
      </c>
      <c r="B3142" t="s">
        <v>3259</v>
      </c>
      <c r="C3142">
        <v>2184</v>
      </c>
      <c r="D3142">
        <v>26085</v>
      </c>
      <c r="F3142">
        <v>194</v>
      </c>
      <c r="G3142">
        <v>488</v>
      </c>
      <c r="H3142">
        <v>107</v>
      </c>
      <c r="L3142">
        <v>1060</v>
      </c>
      <c r="M3142" t="s">
        <v>129</v>
      </c>
      <c r="N3142" s="1">
        <v>43935.333333333336</v>
      </c>
      <c r="O3142" t="s">
        <v>3298</v>
      </c>
      <c r="P3142" t="s">
        <v>108</v>
      </c>
      <c r="Q3142">
        <v>108</v>
      </c>
      <c r="R3142">
        <v>488</v>
      </c>
      <c r="S3142">
        <v>28269</v>
      </c>
      <c r="T3142">
        <v>28269</v>
      </c>
      <c r="U3142">
        <v>28269</v>
      </c>
      <c r="V3142">
        <v>40</v>
      </c>
      <c r="W3142">
        <v>9</v>
      </c>
      <c r="X3142">
        <v>31</v>
      </c>
      <c r="Y3142">
        <v>5295</v>
      </c>
      <c r="Z3142">
        <v>115</v>
      </c>
      <c r="AA3142">
        <v>5410</v>
      </c>
      <c r="AB3142" s="24">
        <f>VLOOKUP(B3142,population!$B$2:$D$54,3,0)</f>
        <v>3956971</v>
      </c>
      <c r="AC3142" s="24" t="str">
        <f>VLOOKUP(B3142,regions!$A$2:$B$54,2,0)</f>
        <v>South</v>
      </c>
      <c r="AD3142" s="24" t="str">
        <f>VLOOKUP(B3142,population!$B$2:$C$54,2,0)</f>
        <v> Oklahoma</v>
      </c>
      <c r="AE3142" s="24">
        <f>IFERROR(VLOOKUP(AD3142,'pop density'!$A$1:$B$51,2,0),"")</f>
        <v>57</v>
      </c>
      <c r="AF3142" s="24" t="str">
        <f t="shared" si="49"/>
        <v>00057.0- Oklahoma</v>
      </c>
    </row>
    <row r="3143" spans="1:32" x14ac:dyDescent="0.25">
      <c r="A3143">
        <v>20200415</v>
      </c>
      <c r="B3143" t="s">
        <v>3259</v>
      </c>
      <c r="C3143">
        <v>2263</v>
      </c>
      <c r="D3143">
        <v>26956</v>
      </c>
      <c r="F3143">
        <v>194</v>
      </c>
      <c r="G3143">
        <v>510</v>
      </c>
      <c r="H3143">
        <v>107</v>
      </c>
      <c r="L3143">
        <v>1115</v>
      </c>
      <c r="M3143" t="s">
        <v>129</v>
      </c>
      <c r="N3143" s="1">
        <v>43936.333333333336</v>
      </c>
      <c r="O3143" t="s">
        <v>3299</v>
      </c>
      <c r="P3143" t="s">
        <v>110</v>
      </c>
      <c r="Q3143">
        <v>123</v>
      </c>
      <c r="R3143">
        <v>510</v>
      </c>
      <c r="S3143">
        <v>29219</v>
      </c>
      <c r="T3143">
        <v>29219</v>
      </c>
      <c r="U3143">
        <v>29219</v>
      </c>
      <c r="V3143">
        <v>40</v>
      </c>
      <c r="W3143">
        <v>15</v>
      </c>
      <c r="X3143">
        <v>22</v>
      </c>
      <c r="Y3143">
        <v>871</v>
      </c>
      <c r="Z3143">
        <v>79</v>
      </c>
      <c r="AA3143">
        <v>950</v>
      </c>
      <c r="AB3143" s="24">
        <f>VLOOKUP(B3143,population!$B$2:$D$54,3,0)</f>
        <v>3956971</v>
      </c>
      <c r="AC3143" s="24" t="str">
        <f>VLOOKUP(B3143,regions!$A$2:$B$54,2,0)</f>
        <v>South</v>
      </c>
      <c r="AD3143" s="24" t="str">
        <f>VLOOKUP(B3143,population!$B$2:$C$54,2,0)</f>
        <v> Oklahoma</v>
      </c>
      <c r="AE3143" s="24">
        <f>IFERROR(VLOOKUP(AD3143,'pop density'!$A$1:$B$51,2,0),"")</f>
        <v>57</v>
      </c>
      <c r="AF3143" s="24" t="str">
        <f t="shared" si="49"/>
        <v>00057.0- Oklahoma</v>
      </c>
    </row>
    <row r="3144" spans="1:32" x14ac:dyDescent="0.25">
      <c r="A3144">
        <v>20200416</v>
      </c>
      <c r="B3144" t="s">
        <v>3259</v>
      </c>
      <c r="C3144">
        <v>2357</v>
      </c>
      <c r="D3144">
        <v>28542</v>
      </c>
      <c r="F3144">
        <v>236</v>
      </c>
      <c r="G3144">
        <v>528</v>
      </c>
      <c r="H3144">
        <v>163</v>
      </c>
      <c r="L3144">
        <v>1240</v>
      </c>
      <c r="M3144" t="s">
        <v>129</v>
      </c>
      <c r="N3144" s="1">
        <v>43937.333333333336</v>
      </c>
      <c r="O3144" t="s">
        <v>3300</v>
      </c>
      <c r="P3144" t="s">
        <v>112</v>
      </c>
      <c r="Q3144">
        <v>131</v>
      </c>
      <c r="R3144">
        <v>528</v>
      </c>
      <c r="S3144">
        <v>30899</v>
      </c>
      <c r="T3144">
        <v>30899</v>
      </c>
      <c r="U3144">
        <v>30899</v>
      </c>
      <c r="V3144">
        <v>40</v>
      </c>
      <c r="W3144">
        <v>8</v>
      </c>
      <c r="X3144">
        <v>18</v>
      </c>
      <c r="Y3144">
        <v>1586</v>
      </c>
      <c r="Z3144">
        <v>94</v>
      </c>
      <c r="AA3144">
        <v>1680</v>
      </c>
      <c r="AB3144" s="24">
        <f>VLOOKUP(B3144,population!$B$2:$D$54,3,0)</f>
        <v>3956971</v>
      </c>
      <c r="AC3144" s="24" t="str">
        <f>VLOOKUP(B3144,regions!$A$2:$B$54,2,0)</f>
        <v>South</v>
      </c>
      <c r="AD3144" s="24" t="str">
        <f>VLOOKUP(B3144,population!$B$2:$C$54,2,0)</f>
        <v> Oklahoma</v>
      </c>
      <c r="AE3144" s="24">
        <f>IFERROR(VLOOKUP(AD3144,'pop density'!$A$1:$B$51,2,0),"")</f>
        <v>57</v>
      </c>
      <c r="AF3144" s="24" t="str">
        <f t="shared" si="49"/>
        <v>00057.0- Oklahoma</v>
      </c>
    </row>
    <row r="3145" spans="1:32" x14ac:dyDescent="0.25">
      <c r="A3145">
        <v>20200417</v>
      </c>
      <c r="B3145" t="s">
        <v>3259</v>
      </c>
      <c r="C3145">
        <v>2465</v>
      </c>
      <c r="D3145">
        <v>31155</v>
      </c>
      <c r="F3145">
        <v>325</v>
      </c>
      <c r="G3145">
        <v>528</v>
      </c>
      <c r="H3145">
        <v>155</v>
      </c>
      <c r="L3145">
        <v>1331</v>
      </c>
      <c r="M3145" t="s">
        <v>129</v>
      </c>
      <c r="N3145" s="1">
        <v>43938.482638888891</v>
      </c>
      <c r="O3145" s="2" t="s">
        <v>3301</v>
      </c>
      <c r="P3145" t="s">
        <v>114</v>
      </c>
      <c r="Q3145">
        <v>136</v>
      </c>
      <c r="R3145">
        <v>528</v>
      </c>
      <c r="S3145">
        <v>33620</v>
      </c>
      <c r="T3145">
        <v>33620</v>
      </c>
      <c r="U3145">
        <v>33620</v>
      </c>
      <c r="V3145">
        <v>40</v>
      </c>
      <c r="W3145">
        <v>5</v>
      </c>
      <c r="X3145">
        <v>0</v>
      </c>
      <c r="Y3145">
        <v>2613</v>
      </c>
      <c r="Z3145">
        <v>108</v>
      </c>
      <c r="AA3145">
        <v>2721</v>
      </c>
      <c r="AB3145" s="24">
        <f>VLOOKUP(B3145,population!$B$2:$D$54,3,0)</f>
        <v>3956971</v>
      </c>
      <c r="AC3145" s="24" t="str">
        <f>VLOOKUP(B3145,regions!$A$2:$B$54,2,0)</f>
        <v>South</v>
      </c>
      <c r="AD3145" s="24" t="str">
        <f>VLOOKUP(B3145,population!$B$2:$C$54,2,0)</f>
        <v> Oklahoma</v>
      </c>
      <c r="AE3145" s="24">
        <f>IFERROR(VLOOKUP(AD3145,'pop density'!$A$1:$B$51,2,0),"")</f>
        <v>57</v>
      </c>
      <c r="AF3145" s="24" t="str">
        <f t="shared" si="49"/>
        <v>00057.0- Oklahoma</v>
      </c>
    </row>
    <row r="3146" spans="1:32" x14ac:dyDescent="0.25">
      <c r="A3146">
        <v>20200418</v>
      </c>
      <c r="B3146" t="s">
        <v>3259</v>
      </c>
      <c r="C3146">
        <v>2570</v>
      </c>
      <c r="D3146">
        <v>32966</v>
      </c>
      <c r="F3146">
        <v>307</v>
      </c>
      <c r="G3146">
        <v>541</v>
      </c>
      <c r="H3146">
        <v>136</v>
      </c>
      <c r="L3146">
        <v>1515</v>
      </c>
      <c r="M3146" t="s">
        <v>129</v>
      </c>
      <c r="N3146" s="1">
        <v>43939</v>
      </c>
      <c r="O3146" t="s">
        <v>3302</v>
      </c>
      <c r="P3146" t="s">
        <v>116</v>
      </c>
      <c r="Q3146">
        <v>139</v>
      </c>
      <c r="R3146">
        <v>541</v>
      </c>
      <c r="S3146">
        <v>35536</v>
      </c>
      <c r="T3146">
        <v>35536</v>
      </c>
      <c r="U3146">
        <v>35536</v>
      </c>
      <c r="V3146">
        <v>40</v>
      </c>
      <c r="W3146">
        <v>3</v>
      </c>
      <c r="X3146">
        <v>13</v>
      </c>
      <c r="Y3146">
        <v>1811</v>
      </c>
      <c r="Z3146">
        <v>105</v>
      </c>
      <c r="AA3146">
        <v>1916</v>
      </c>
      <c r="AB3146" s="24">
        <f>VLOOKUP(B3146,population!$B$2:$D$54,3,0)</f>
        <v>3956971</v>
      </c>
      <c r="AC3146" s="24" t="str">
        <f>VLOOKUP(B3146,regions!$A$2:$B$54,2,0)</f>
        <v>South</v>
      </c>
      <c r="AD3146" s="24" t="str">
        <f>VLOOKUP(B3146,population!$B$2:$C$54,2,0)</f>
        <v> Oklahoma</v>
      </c>
      <c r="AE3146" s="24">
        <f>IFERROR(VLOOKUP(AD3146,'pop density'!$A$1:$B$51,2,0),"")</f>
        <v>57</v>
      </c>
      <c r="AF3146" s="24" t="str">
        <f t="shared" si="49"/>
        <v>00057.0- Oklahoma</v>
      </c>
    </row>
    <row r="3147" spans="1:32" x14ac:dyDescent="0.25">
      <c r="A3147">
        <v>20200419</v>
      </c>
      <c r="B3147" t="s">
        <v>3259</v>
      </c>
      <c r="C3147">
        <v>2599</v>
      </c>
      <c r="D3147">
        <v>32966</v>
      </c>
      <c r="F3147">
        <v>307</v>
      </c>
      <c r="G3147">
        <v>541</v>
      </c>
      <c r="H3147">
        <v>136</v>
      </c>
      <c r="L3147">
        <v>1575</v>
      </c>
      <c r="M3147" t="s">
        <v>129</v>
      </c>
      <c r="N3147" s="1">
        <v>43940</v>
      </c>
      <c r="O3147" t="s">
        <v>3303</v>
      </c>
      <c r="P3147" t="s">
        <v>118</v>
      </c>
      <c r="Q3147">
        <v>140</v>
      </c>
      <c r="R3147">
        <v>541</v>
      </c>
      <c r="S3147">
        <v>35565</v>
      </c>
      <c r="T3147">
        <v>35565</v>
      </c>
      <c r="U3147">
        <v>35565</v>
      </c>
      <c r="V3147">
        <v>40</v>
      </c>
      <c r="W3147">
        <v>1</v>
      </c>
      <c r="X3147">
        <v>0</v>
      </c>
      <c r="Y3147">
        <v>0</v>
      </c>
      <c r="Z3147">
        <v>29</v>
      </c>
      <c r="AA3147">
        <v>29</v>
      </c>
      <c r="AB3147" s="24">
        <f>VLOOKUP(B3147,population!$B$2:$D$54,3,0)</f>
        <v>3956971</v>
      </c>
      <c r="AC3147" s="24" t="str">
        <f>VLOOKUP(B3147,regions!$A$2:$B$54,2,0)</f>
        <v>South</v>
      </c>
      <c r="AD3147" s="24" t="str">
        <f>VLOOKUP(B3147,population!$B$2:$C$54,2,0)</f>
        <v> Oklahoma</v>
      </c>
      <c r="AE3147" s="24">
        <f>IFERROR(VLOOKUP(AD3147,'pop density'!$A$1:$B$51,2,0),"")</f>
        <v>57</v>
      </c>
      <c r="AF3147" s="24" t="str">
        <f t="shared" si="49"/>
        <v>00057.0- Oklahoma</v>
      </c>
    </row>
    <row r="3148" spans="1:32" x14ac:dyDescent="0.25">
      <c r="A3148">
        <v>20200420</v>
      </c>
      <c r="B3148" t="s">
        <v>3259</v>
      </c>
      <c r="C3148">
        <v>2680</v>
      </c>
      <c r="D3148">
        <v>32966</v>
      </c>
      <c r="F3148">
        <v>307</v>
      </c>
      <c r="G3148">
        <v>541</v>
      </c>
      <c r="H3148">
        <v>136</v>
      </c>
      <c r="L3148">
        <v>1614</v>
      </c>
      <c r="M3148" t="s">
        <v>129</v>
      </c>
      <c r="N3148" s="1">
        <v>43941</v>
      </c>
      <c r="O3148" t="s">
        <v>3304</v>
      </c>
      <c r="P3148" t="s">
        <v>120</v>
      </c>
      <c r="Q3148">
        <v>143</v>
      </c>
      <c r="R3148">
        <v>541</v>
      </c>
      <c r="S3148">
        <v>35646</v>
      </c>
      <c r="T3148">
        <v>35646</v>
      </c>
      <c r="U3148">
        <v>35646</v>
      </c>
      <c r="V3148">
        <v>40</v>
      </c>
      <c r="W3148">
        <v>3</v>
      </c>
      <c r="X3148">
        <v>0</v>
      </c>
      <c r="Y3148">
        <v>0</v>
      </c>
      <c r="Z3148">
        <v>81</v>
      </c>
      <c r="AA3148">
        <v>81</v>
      </c>
      <c r="AB3148" s="24">
        <f>VLOOKUP(B3148,population!$B$2:$D$54,3,0)</f>
        <v>3956971</v>
      </c>
      <c r="AC3148" s="24" t="str">
        <f>VLOOKUP(B3148,regions!$A$2:$B$54,2,0)</f>
        <v>South</v>
      </c>
      <c r="AD3148" s="24" t="str">
        <f>VLOOKUP(B3148,population!$B$2:$C$54,2,0)</f>
        <v> Oklahoma</v>
      </c>
      <c r="AE3148" s="24">
        <f>IFERROR(VLOOKUP(AD3148,'pop density'!$A$1:$B$51,2,0),"")</f>
        <v>57</v>
      </c>
      <c r="AF3148" s="24" t="str">
        <f t="shared" si="49"/>
        <v>00057.0- Oklahoma</v>
      </c>
    </row>
    <row r="3149" spans="1:32" x14ac:dyDescent="0.25">
      <c r="A3149">
        <v>20200421</v>
      </c>
      <c r="B3149" t="s">
        <v>3259</v>
      </c>
      <c r="C3149">
        <v>2807</v>
      </c>
      <c r="D3149">
        <v>41537</v>
      </c>
      <c r="F3149">
        <v>346</v>
      </c>
      <c r="G3149">
        <v>561</v>
      </c>
      <c r="H3149">
        <v>164</v>
      </c>
      <c r="L3149">
        <v>1702</v>
      </c>
      <c r="M3149" t="s">
        <v>129</v>
      </c>
      <c r="N3149" s="1">
        <v>43942</v>
      </c>
      <c r="O3149" t="s">
        <v>3305</v>
      </c>
      <c r="P3149" t="s">
        <v>122</v>
      </c>
      <c r="Q3149">
        <v>164</v>
      </c>
      <c r="R3149">
        <v>561</v>
      </c>
      <c r="S3149">
        <v>44344</v>
      </c>
      <c r="T3149">
        <v>44344</v>
      </c>
      <c r="U3149">
        <v>44344</v>
      </c>
      <c r="V3149">
        <v>40</v>
      </c>
      <c r="W3149">
        <v>21</v>
      </c>
      <c r="X3149">
        <v>20</v>
      </c>
      <c r="Y3149">
        <v>8571</v>
      </c>
      <c r="Z3149">
        <v>127</v>
      </c>
      <c r="AA3149">
        <v>8698</v>
      </c>
      <c r="AB3149" s="24">
        <f>VLOOKUP(B3149,population!$B$2:$D$54,3,0)</f>
        <v>3956971</v>
      </c>
      <c r="AC3149" s="24" t="str">
        <f>VLOOKUP(B3149,regions!$A$2:$B$54,2,0)</f>
        <v>South</v>
      </c>
      <c r="AD3149" s="24" t="str">
        <f>VLOOKUP(B3149,population!$B$2:$C$54,2,0)</f>
        <v> Oklahoma</v>
      </c>
      <c r="AE3149" s="24">
        <f>IFERROR(VLOOKUP(AD3149,'pop density'!$A$1:$B$51,2,0),"")</f>
        <v>57</v>
      </c>
      <c r="AF3149" s="24" t="str">
        <f t="shared" si="49"/>
        <v>00057.0- Oklahoma</v>
      </c>
    </row>
    <row r="3150" spans="1:32" x14ac:dyDescent="0.25">
      <c r="A3150">
        <v>20200422</v>
      </c>
      <c r="B3150" t="s">
        <v>3259</v>
      </c>
      <c r="C3150">
        <v>2894</v>
      </c>
      <c r="D3150">
        <v>43019</v>
      </c>
      <c r="F3150">
        <v>298</v>
      </c>
      <c r="G3150">
        <v>588</v>
      </c>
      <c r="H3150">
        <v>147</v>
      </c>
      <c r="L3150">
        <v>1772</v>
      </c>
      <c r="M3150" t="s">
        <v>129</v>
      </c>
      <c r="N3150" s="1">
        <v>43943</v>
      </c>
      <c r="O3150" t="s">
        <v>3306</v>
      </c>
      <c r="P3150" t="s">
        <v>124</v>
      </c>
      <c r="Q3150">
        <v>170</v>
      </c>
      <c r="R3150">
        <v>588</v>
      </c>
      <c r="S3150">
        <v>45913</v>
      </c>
      <c r="T3150">
        <v>45913</v>
      </c>
      <c r="U3150">
        <v>45913</v>
      </c>
      <c r="V3150">
        <v>40</v>
      </c>
      <c r="W3150">
        <v>6</v>
      </c>
      <c r="X3150">
        <v>27</v>
      </c>
      <c r="Y3150">
        <v>1482</v>
      </c>
      <c r="Z3150">
        <v>87</v>
      </c>
      <c r="AA3150">
        <v>1569</v>
      </c>
      <c r="AB3150" s="24">
        <f>VLOOKUP(B3150,population!$B$2:$D$54,3,0)</f>
        <v>3956971</v>
      </c>
      <c r="AC3150" s="24" t="str">
        <f>VLOOKUP(B3150,regions!$A$2:$B$54,2,0)</f>
        <v>South</v>
      </c>
      <c r="AD3150" s="24" t="str">
        <f>VLOOKUP(B3150,population!$B$2:$C$54,2,0)</f>
        <v> Oklahoma</v>
      </c>
      <c r="AE3150" s="24">
        <f>IFERROR(VLOOKUP(AD3150,'pop density'!$A$1:$B$51,2,0),"")</f>
        <v>57</v>
      </c>
      <c r="AF3150" s="24" t="str">
        <f t="shared" si="49"/>
        <v>00057.0- Oklahoma</v>
      </c>
    </row>
    <row r="3151" spans="1:32" x14ac:dyDescent="0.25">
      <c r="A3151">
        <v>20200423</v>
      </c>
      <c r="B3151" t="s">
        <v>3259</v>
      </c>
      <c r="C3151">
        <v>3017</v>
      </c>
      <c r="D3151">
        <v>43019</v>
      </c>
      <c r="F3151">
        <v>284</v>
      </c>
      <c r="G3151">
        <v>622</v>
      </c>
      <c r="H3151">
        <v>156</v>
      </c>
      <c r="L3151">
        <v>1884</v>
      </c>
      <c r="M3151" t="s">
        <v>129</v>
      </c>
      <c r="N3151" s="1">
        <v>43944</v>
      </c>
      <c r="O3151" t="s">
        <v>3307</v>
      </c>
      <c r="P3151" t="s">
        <v>126</v>
      </c>
      <c r="Q3151">
        <v>179</v>
      </c>
      <c r="R3151">
        <v>622</v>
      </c>
      <c r="S3151">
        <v>46036</v>
      </c>
      <c r="T3151">
        <v>46036</v>
      </c>
      <c r="U3151">
        <v>46036</v>
      </c>
      <c r="V3151">
        <v>40</v>
      </c>
      <c r="W3151">
        <v>9</v>
      </c>
      <c r="X3151">
        <v>34</v>
      </c>
      <c r="Y3151">
        <v>0</v>
      </c>
      <c r="Z3151">
        <v>123</v>
      </c>
      <c r="AA3151">
        <v>123</v>
      </c>
      <c r="AB3151" s="24">
        <f>VLOOKUP(B3151,population!$B$2:$D$54,3,0)</f>
        <v>3956971</v>
      </c>
      <c r="AC3151" s="24" t="str">
        <f>VLOOKUP(B3151,regions!$A$2:$B$54,2,0)</f>
        <v>South</v>
      </c>
      <c r="AD3151" s="24" t="str">
        <f>VLOOKUP(B3151,population!$B$2:$C$54,2,0)</f>
        <v> Oklahoma</v>
      </c>
      <c r="AE3151" s="24">
        <f>IFERROR(VLOOKUP(AD3151,'pop density'!$A$1:$B$51,2,0),"")</f>
        <v>57</v>
      </c>
      <c r="AF3151" s="24" t="str">
        <f t="shared" si="49"/>
        <v>00057.0- Oklahoma</v>
      </c>
    </row>
    <row r="3152" spans="1:32" x14ac:dyDescent="0.25">
      <c r="A3152">
        <v>20200424</v>
      </c>
      <c r="B3152" t="s">
        <v>3259</v>
      </c>
      <c r="C3152">
        <v>3121</v>
      </c>
      <c r="D3152">
        <v>43019</v>
      </c>
      <c r="F3152">
        <v>310</v>
      </c>
      <c r="G3152">
        <v>637</v>
      </c>
      <c r="H3152">
        <v>155</v>
      </c>
      <c r="L3152">
        <v>1961</v>
      </c>
      <c r="M3152" t="s">
        <v>129</v>
      </c>
      <c r="N3152" s="1">
        <v>43945</v>
      </c>
      <c r="O3152" t="s">
        <v>3308</v>
      </c>
      <c r="P3152" t="s">
        <v>128</v>
      </c>
      <c r="Q3152">
        <v>188</v>
      </c>
      <c r="R3152">
        <v>637</v>
      </c>
      <c r="S3152">
        <v>46140</v>
      </c>
      <c r="T3152">
        <v>46140</v>
      </c>
      <c r="U3152">
        <v>46140</v>
      </c>
      <c r="V3152">
        <v>40</v>
      </c>
      <c r="W3152">
        <v>9</v>
      </c>
      <c r="X3152">
        <v>15</v>
      </c>
      <c r="Y3152">
        <v>0</v>
      </c>
      <c r="Z3152">
        <v>104</v>
      </c>
      <c r="AA3152">
        <v>104</v>
      </c>
      <c r="AB3152" s="24">
        <f>VLOOKUP(B3152,population!$B$2:$D$54,3,0)</f>
        <v>3956971</v>
      </c>
      <c r="AC3152" s="24" t="str">
        <f>VLOOKUP(B3152,regions!$A$2:$B$54,2,0)</f>
        <v>South</v>
      </c>
      <c r="AD3152" s="24" t="str">
        <f>VLOOKUP(B3152,population!$B$2:$C$54,2,0)</f>
        <v> Oklahoma</v>
      </c>
      <c r="AE3152" s="24">
        <f>IFERROR(VLOOKUP(AD3152,'pop density'!$A$1:$B$51,2,0),"")</f>
        <v>57</v>
      </c>
      <c r="AF3152" s="24" t="str">
        <f t="shared" si="49"/>
        <v>00057.0- Oklahoma</v>
      </c>
    </row>
    <row r="3153" spans="1:32" x14ac:dyDescent="0.25">
      <c r="A3153">
        <v>20200425</v>
      </c>
      <c r="B3153" t="s">
        <v>3259</v>
      </c>
      <c r="C3153">
        <v>3193</v>
      </c>
      <c r="D3153">
        <v>49891</v>
      </c>
      <c r="F3153">
        <v>306</v>
      </c>
      <c r="G3153">
        <v>637</v>
      </c>
      <c r="H3153">
        <v>150</v>
      </c>
      <c r="L3153">
        <v>2080</v>
      </c>
      <c r="M3153" t="s">
        <v>62</v>
      </c>
      <c r="N3153" s="1">
        <v>43946</v>
      </c>
      <c r="O3153" s="2" t="s">
        <v>3309</v>
      </c>
      <c r="P3153" t="s">
        <v>131</v>
      </c>
      <c r="Q3153">
        <v>194</v>
      </c>
      <c r="R3153">
        <v>637</v>
      </c>
      <c r="S3153">
        <v>53084</v>
      </c>
      <c r="T3153">
        <v>53084</v>
      </c>
      <c r="U3153">
        <v>53084</v>
      </c>
      <c r="V3153">
        <v>40</v>
      </c>
      <c r="W3153">
        <v>6</v>
      </c>
      <c r="X3153">
        <v>0</v>
      </c>
      <c r="Y3153">
        <v>6872</v>
      </c>
      <c r="Z3153">
        <v>72</v>
      </c>
      <c r="AA3153">
        <v>6944</v>
      </c>
      <c r="AB3153" s="24">
        <f>VLOOKUP(B3153,population!$B$2:$D$54,3,0)</f>
        <v>3956971</v>
      </c>
      <c r="AC3153" s="24" t="str">
        <f>VLOOKUP(B3153,regions!$A$2:$B$54,2,0)</f>
        <v>South</v>
      </c>
      <c r="AD3153" s="24" t="str">
        <f>VLOOKUP(B3153,population!$B$2:$C$54,2,0)</f>
        <v> Oklahoma</v>
      </c>
      <c r="AE3153" s="24">
        <f>IFERROR(VLOOKUP(AD3153,'pop density'!$A$1:$B$51,2,0),"")</f>
        <v>57</v>
      </c>
      <c r="AF3153" s="24" t="str">
        <f t="shared" si="49"/>
        <v>00057.0- Oklahoma</v>
      </c>
    </row>
    <row r="3154" spans="1:32" x14ac:dyDescent="0.25">
      <c r="A3154">
        <v>20200426</v>
      </c>
      <c r="B3154" t="s">
        <v>3259</v>
      </c>
      <c r="C3154">
        <v>3253</v>
      </c>
      <c r="D3154">
        <v>49891</v>
      </c>
      <c r="F3154">
        <v>306</v>
      </c>
      <c r="G3154">
        <v>653</v>
      </c>
      <c r="H3154">
        <v>150</v>
      </c>
      <c r="L3154">
        <v>2139</v>
      </c>
      <c r="M3154" t="s">
        <v>62</v>
      </c>
      <c r="N3154" s="1">
        <v>43947</v>
      </c>
      <c r="O3154" t="s">
        <v>3310</v>
      </c>
      <c r="P3154" t="s">
        <v>133</v>
      </c>
      <c r="Q3154">
        <v>195</v>
      </c>
      <c r="R3154">
        <v>653</v>
      </c>
      <c r="S3154">
        <v>53144</v>
      </c>
      <c r="T3154">
        <v>53144</v>
      </c>
      <c r="U3154">
        <v>53144</v>
      </c>
      <c r="V3154">
        <v>40</v>
      </c>
      <c r="W3154">
        <v>1</v>
      </c>
      <c r="X3154">
        <v>16</v>
      </c>
      <c r="Y3154">
        <v>0</v>
      </c>
      <c r="Z3154">
        <v>60</v>
      </c>
      <c r="AA3154">
        <v>60</v>
      </c>
      <c r="AB3154" s="24">
        <f>VLOOKUP(B3154,population!$B$2:$D$54,3,0)</f>
        <v>3956971</v>
      </c>
      <c r="AC3154" s="24" t="str">
        <f>VLOOKUP(B3154,regions!$A$2:$B$54,2,0)</f>
        <v>South</v>
      </c>
      <c r="AD3154" s="24" t="str">
        <f>VLOOKUP(B3154,population!$B$2:$C$54,2,0)</f>
        <v> Oklahoma</v>
      </c>
      <c r="AE3154" s="24">
        <f>IFERROR(VLOOKUP(AD3154,'pop density'!$A$1:$B$51,2,0),"")</f>
        <v>57</v>
      </c>
      <c r="AF3154" s="24" t="str">
        <f t="shared" si="49"/>
        <v>00057.0- Oklahoma</v>
      </c>
    </row>
    <row r="3155" spans="1:32" x14ac:dyDescent="0.25">
      <c r="A3155">
        <v>20200427</v>
      </c>
      <c r="B3155" t="s">
        <v>3259</v>
      </c>
      <c r="C3155">
        <v>3280</v>
      </c>
      <c r="D3155">
        <v>49891</v>
      </c>
      <c r="F3155">
        <v>306</v>
      </c>
      <c r="G3155">
        <v>656</v>
      </c>
      <c r="H3155">
        <v>150</v>
      </c>
      <c r="L3155">
        <v>2167</v>
      </c>
      <c r="M3155" t="s">
        <v>62</v>
      </c>
      <c r="N3155" s="1">
        <v>43948</v>
      </c>
      <c r="O3155" t="s">
        <v>3311</v>
      </c>
      <c r="P3155" t="s">
        <v>135</v>
      </c>
      <c r="Q3155">
        <v>197</v>
      </c>
      <c r="R3155">
        <v>656</v>
      </c>
      <c r="S3155">
        <v>53171</v>
      </c>
      <c r="T3155">
        <v>53171</v>
      </c>
      <c r="U3155">
        <v>53171</v>
      </c>
      <c r="V3155">
        <v>40</v>
      </c>
      <c r="W3155">
        <v>2</v>
      </c>
      <c r="X3155">
        <v>3</v>
      </c>
      <c r="Y3155">
        <v>0</v>
      </c>
      <c r="Z3155">
        <v>27</v>
      </c>
      <c r="AA3155">
        <v>27</v>
      </c>
      <c r="AB3155" s="24">
        <f>VLOOKUP(B3155,population!$B$2:$D$54,3,0)</f>
        <v>3956971</v>
      </c>
      <c r="AC3155" s="24" t="str">
        <f>VLOOKUP(B3155,regions!$A$2:$B$54,2,0)</f>
        <v>South</v>
      </c>
      <c r="AD3155" s="24" t="str">
        <f>VLOOKUP(B3155,population!$B$2:$C$54,2,0)</f>
        <v> Oklahoma</v>
      </c>
      <c r="AE3155" s="24">
        <f>IFERROR(VLOOKUP(AD3155,'pop density'!$A$1:$B$51,2,0),"")</f>
        <v>57</v>
      </c>
      <c r="AF3155" s="24" t="str">
        <f t="shared" si="49"/>
        <v>00057.0- Oklahoma</v>
      </c>
    </row>
    <row r="3156" spans="1:32" x14ac:dyDescent="0.25">
      <c r="A3156">
        <v>20200428</v>
      </c>
      <c r="B3156" t="s">
        <v>3259</v>
      </c>
      <c r="C3156">
        <v>3410</v>
      </c>
      <c r="D3156">
        <v>56289</v>
      </c>
      <c r="F3156">
        <v>288</v>
      </c>
      <c r="G3156">
        <v>656</v>
      </c>
      <c r="H3156">
        <v>118</v>
      </c>
      <c r="L3156">
        <v>2260</v>
      </c>
      <c r="M3156" t="s">
        <v>62</v>
      </c>
      <c r="N3156" s="1">
        <v>43949</v>
      </c>
      <c r="O3156" t="s">
        <v>3312</v>
      </c>
      <c r="P3156" t="s">
        <v>137</v>
      </c>
      <c r="Q3156">
        <v>207</v>
      </c>
      <c r="R3156">
        <v>656</v>
      </c>
      <c r="S3156">
        <v>59699</v>
      </c>
      <c r="T3156">
        <v>59699</v>
      </c>
      <c r="U3156">
        <v>59699</v>
      </c>
      <c r="V3156">
        <v>40</v>
      </c>
      <c r="W3156">
        <v>10</v>
      </c>
      <c r="X3156">
        <v>0</v>
      </c>
      <c r="Y3156">
        <v>6398</v>
      </c>
      <c r="Z3156">
        <v>130</v>
      </c>
      <c r="AA3156">
        <v>6528</v>
      </c>
      <c r="AB3156" s="24">
        <f>VLOOKUP(B3156,population!$B$2:$D$54,3,0)</f>
        <v>3956971</v>
      </c>
      <c r="AC3156" s="24" t="str">
        <f>VLOOKUP(B3156,regions!$A$2:$B$54,2,0)</f>
        <v>South</v>
      </c>
      <c r="AD3156" s="24" t="str">
        <f>VLOOKUP(B3156,population!$B$2:$C$54,2,0)</f>
        <v> Oklahoma</v>
      </c>
      <c r="AE3156" s="24">
        <f>IFERROR(VLOOKUP(AD3156,'pop density'!$A$1:$B$51,2,0),"")</f>
        <v>57</v>
      </c>
      <c r="AF3156" s="24" t="str">
        <f t="shared" si="49"/>
        <v>00057.0- Oklahoma</v>
      </c>
    </row>
    <row r="3157" spans="1:32" x14ac:dyDescent="0.25">
      <c r="A3157">
        <v>20200429</v>
      </c>
      <c r="B3157" t="s">
        <v>3259</v>
      </c>
      <c r="C3157">
        <v>3473</v>
      </c>
      <c r="D3157">
        <v>57794</v>
      </c>
      <c r="F3157">
        <v>283</v>
      </c>
      <c r="G3157">
        <v>693</v>
      </c>
      <c r="H3157">
        <v>126</v>
      </c>
      <c r="L3157">
        <v>2319</v>
      </c>
      <c r="M3157" t="s">
        <v>62</v>
      </c>
      <c r="N3157" s="1">
        <v>43950</v>
      </c>
      <c r="O3157" t="s">
        <v>3313</v>
      </c>
      <c r="P3157" t="s">
        <v>139</v>
      </c>
      <c r="Q3157">
        <v>214</v>
      </c>
      <c r="R3157">
        <v>693</v>
      </c>
      <c r="S3157">
        <v>61267</v>
      </c>
      <c r="T3157">
        <v>61267</v>
      </c>
      <c r="U3157">
        <v>61267</v>
      </c>
      <c r="V3157">
        <v>40</v>
      </c>
      <c r="W3157">
        <v>7</v>
      </c>
      <c r="X3157">
        <v>37</v>
      </c>
      <c r="Y3157">
        <v>1505</v>
      </c>
      <c r="Z3157">
        <v>63</v>
      </c>
      <c r="AA3157">
        <v>1568</v>
      </c>
      <c r="AB3157" s="24">
        <f>VLOOKUP(B3157,population!$B$2:$D$54,3,0)</f>
        <v>3956971</v>
      </c>
      <c r="AC3157" s="24" t="str">
        <f>VLOOKUP(B3157,regions!$A$2:$B$54,2,0)</f>
        <v>South</v>
      </c>
      <c r="AD3157" s="24" t="str">
        <f>VLOOKUP(B3157,population!$B$2:$C$54,2,0)</f>
        <v> Oklahoma</v>
      </c>
      <c r="AE3157" s="24">
        <f>IFERROR(VLOOKUP(AD3157,'pop density'!$A$1:$B$51,2,0),"")</f>
        <v>57</v>
      </c>
      <c r="AF3157" s="24" t="str">
        <f t="shared" si="49"/>
        <v>00057.0- Oklahoma</v>
      </c>
    </row>
    <row r="3158" spans="1:32" x14ac:dyDescent="0.25">
      <c r="A3158">
        <v>20200430</v>
      </c>
      <c r="B3158" t="s">
        <v>3259</v>
      </c>
      <c r="C3158">
        <v>3618</v>
      </c>
      <c r="D3158">
        <v>59804</v>
      </c>
      <c r="F3158">
        <v>291</v>
      </c>
      <c r="G3158">
        <v>703</v>
      </c>
      <c r="H3158">
        <v>127</v>
      </c>
      <c r="L3158">
        <v>2401</v>
      </c>
      <c r="M3158" t="s">
        <v>62</v>
      </c>
      <c r="N3158" s="1">
        <v>43950</v>
      </c>
      <c r="O3158" t="s">
        <v>3314</v>
      </c>
      <c r="P3158" t="s">
        <v>142</v>
      </c>
      <c r="Q3158">
        <v>222</v>
      </c>
      <c r="R3158">
        <v>703</v>
      </c>
      <c r="S3158">
        <v>63422</v>
      </c>
      <c r="T3158">
        <v>63422</v>
      </c>
      <c r="U3158">
        <v>63422</v>
      </c>
      <c r="V3158">
        <v>40</v>
      </c>
      <c r="W3158">
        <v>8</v>
      </c>
      <c r="X3158">
        <v>10</v>
      </c>
      <c r="Y3158">
        <v>2010</v>
      </c>
      <c r="Z3158">
        <v>145</v>
      </c>
      <c r="AA3158">
        <v>2155</v>
      </c>
      <c r="AB3158" s="24">
        <f>VLOOKUP(B3158,population!$B$2:$D$54,3,0)</f>
        <v>3956971</v>
      </c>
      <c r="AC3158" s="24" t="str">
        <f>VLOOKUP(B3158,regions!$A$2:$B$54,2,0)</f>
        <v>South</v>
      </c>
      <c r="AD3158" s="24" t="str">
        <f>VLOOKUP(B3158,population!$B$2:$C$54,2,0)</f>
        <v> Oklahoma</v>
      </c>
      <c r="AE3158" s="24">
        <f>IFERROR(VLOOKUP(AD3158,'pop density'!$A$1:$B$51,2,0),"")</f>
        <v>57</v>
      </c>
      <c r="AF3158" s="24" t="str">
        <f t="shared" si="49"/>
        <v>00057.0- Oklahoma</v>
      </c>
    </row>
    <row r="3159" spans="1:32" x14ac:dyDescent="0.25">
      <c r="A3159">
        <v>20200501</v>
      </c>
      <c r="B3159" t="s">
        <v>3259</v>
      </c>
      <c r="C3159">
        <v>3748</v>
      </c>
      <c r="D3159">
        <v>59804</v>
      </c>
      <c r="F3159">
        <v>255</v>
      </c>
      <c r="G3159">
        <v>715</v>
      </c>
      <c r="H3159">
        <v>113</v>
      </c>
      <c r="L3159">
        <v>2467</v>
      </c>
      <c r="M3159" t="s">
        <v>62</v>
      </c>
      <c r="N3159" s="1">
        <v>43952</v>
      </c>
      <c r="O3159" t="s">
        <v>3315</v>
      </c>
      <c r="P3159" t="s">
        <v>144</v>
      </c>
      <c r="Q3159">
        <v>230</v>
      </c>
      <c r="R3159">
        <v>715</v>
      </c>
      <c r="S3159">
        <v>63552</v>
      </c>
      <c r="T3159">
        <v>63552</v>
      </c>
      <c r="U3159">
        <v>63552</v>
      </c>
      <c r="V3159">
        <v>40</v>
      </c>
      <c r="W3159">
        <v>8</v>
      </c>
      <c r="X3159">
        <v>12</v>
      </c>
      <c r="Y3159">
        <v>0</v>
      </c>
      <c r="Z3159">
        <v>130</v>
      </c>
      <c r="AA3159">
        <v>130</v>
      </c>
      <c r="AB3159" s="24">
        <f>VLOOKUP(B3159,population!$B$2:$D$54,3,0)</f>
        <v>3956971</v>
      </c>
      <c r="AC3159" s="24" t="str">
        <f>VLOOKUP(B3159,regions!$A$2:$B$54,2,0)</f>
        <v>South</v>
      </c>
      <c r="AD3159" s="24" t="str">
        <f>VLOOKUP(B3159,population!$B$2:$C$54,2,0)</f>
        <v> Oklahoma</v>
      </c>
      <c r="AE3159" s="24">
        <f>IFERROR(VLOOKUP(AD3159,'pop density'!$A$1:$B$51,2,0),"")</f>
        <v>57</v>
      </c>
      <c r="AF3159" s="24" t="str">
        <f t="shared" si="49"/>
        <v>00057.0- Oklahoma</v>
      </c>
    </row>
    <row r="3160" spans="1:32" x14ac:dyDescent="0.25">
      <c r="A3160">
        <v>20200502</v>
      </c>
      <c r="B3160" t="s">
        <v>3259</v>
      </c>
      <c r="C3160">
        <v>3851</v>
      </c>
      <c r="D3160">
        <v>59804</v>
      </c>
      <c r="F3160">
        <v>236</v>
      </c>
      <c r="G3160">
        <v>743</v>
      </c>
      <c r="H3160">
        <v>92</v>
      </c>
      <c r="L3160">
        <v>2554</v>
      </c>
      <c r="M3160" t="s">
        <v>62</v>
      </c>
      <c r="N3160" s="1">
        <v>43953</v>
      </c>
      <c r="O3160" t="s">
        <v>3316</v>
      </c>
      <c r="P3160" t="s">
        <v>146</v>
      </c>
      <c r="Q3160">
        <v>238</v>
      </c>
      <c r="R3160">
        <v>743</v>
      </c>
      <c r="S3160">
        <v>63655</v>
      </c>
      <c r="T3160">
        <v>63655</v>
      </c>
      <c r="U3160">
        <v>63655</v>
      </c>
      <c r="V3160">
        <v>40</v>
      </c>
      <c r="W3160">
        <v>8</v>
      </c>
      <c r="X3160">
        <v>28</v>
      </c>
      <c r="Y3160">
        <v>0</v>
      </c>
      <c r="Z3160">
        <v>103</v>
      </c>
      <c r="AA3160">
        <v>103</v>
      </c>
      <c r="AB3160" s="24">
        <f>VLOOKUP(B3160,population!$B$2:$D$54,3,0)</f>
        <v>3956971</v>
      </c>
      <c r="AC3160" s="24" t="str">
        <f>VLOOKUP(B3160,regions!$A$2:$B$54,2,0)</f>
        <v>South</v>
      </c>
      <c r="AD3160" s="24" t="str">
        <f>VLOOKUP(B3160,population!$B$2:$C$54,2,0)</f>
        <v> Oklahoma</v>
      </c>
      <c r="AE3160" s="24">
        <f>IFERROR(VLOOKUP(AD3160,'pop density'!$A$1:$B$51,2,0),"")</f>
        <v>57</v>
      </c>
      <c r="AF3160" s="24" t="str">
        <f t="shared" si="49"/>
        <v>00057.0- Oklahoma</v>
      </c>
    </row>
    <row r="3161" spans="1:32" x14ac:dyDescent="0.25">
      <c r="A3161">
        <v>20200503</v>
      </c>
      <c r="B3161" t="s">
        <v>3259</v>
      </c>
      <c r="C3161">
        <v>3972</v>
      </c>
      <c r="D3161">
        <v>59804</v>
      </c>
      <c r="F3161">
        <v>236</v>
      </c>
      <c r="G3161">
        <v>743</v>
      </c>
      <c r="H3161">
        <v>92</v>
      </c>
      <c r="L3161">
        <v>2635</v>
      </c>
      <c r="M3161" t="s">
        <v>62</v>
      </c>
      <c r="N3161" s="1">
        <v>43954</v>
      </c>
      <c r="O3161" t="s">
        <v>3317</v>
      </c>
      <c r="P3161" t="s">
        <v>148</v>
      </c>
      <c r="Q3161">
        <v>238</v>
      </c>
      <c r="R3161">
        <v>743</v>
      </c>
      <c r="S3161">
        <v>63776</v>
      </c>
      <c r="T3161">
        <v>63776</v>
      </c>
      <c r="U3161">
        <v>63776</v>
      </c>
      <c r="V3161">
        <v>40</v>
      </c>
      <c r="W3161">
        <v>0</v>
      </c>
      <c r="X3161">
        <v>0</v>
      </c>
      <c r="Y3161">
        <v>0</v>
      </c>
      <c r="Z3161">
        <v>121</v>
      </c>
      <c r="AA3161">
        <v>121</v>
      </c>
      <c r="AB3161" s="24">
        <f>VLOOKUP(B3161,population!$B$2:$D$54,3,0)</f>
        <v>3956971</v>
      </c>
      <c r="AC3161" s="24" t="str">
        <f>VLOOKUP(B3161,regions!$A$2:$B$54,2,0)</f>
        <v>South</v>
      </c>
      <c r="AD3161" s="24" t="str">
        <f>VLOOKUP(B3161,population!$B$2:$C$54,2,0)</f>
        <v> Oklahoma</v>
      </c>
      <c r="AE3161" s="24">
        <f>IFERROR(VLOOKUP(AD3161,'pop density'!$A$1:$B$51,2,0),"")</f>
        <v>57</v>
      </c>
      <c r="AF3161" s="24" t="str">
        <f t="shared" si="49"/>
        <v>00057.0- Oklahoma</v>
      </c>
    </row>
    <row r="3162" spans="1:32" x14ac:dyDescent="0.25">
      <c r="A3162">
        <v>20200504</v>
      </c>
      <c r="B3162" t="s">
        <v>3259</v>
      </c>
      <c r="C3162">
        <v>4044</v>
      </c>
      <c r="D3162">
        <v>59804</v>
      </c>
      <c r="F3162">
        <v>236</v>
      </c>
      <c r="G3162">
        <v>753</v>
      </c>
      <c r="H3162">
        <v>92</v>
      </c>
      <c r="L3162">
        <v>2682</v>
      </c>
      <c r="M3162" t="s">
        <v>62</v>
      </c>
      <c r="N3162" s="1">
        <v>43954</v>
      </c>
      <c r="O3162" t="s">
        <v>3318</v>
      </c>
      <c r="P3162" t="s">
        <v>150</v>
      </c>
      <c r="Q3162">
        <v>238</v>
      </c>
      <c r="R3162">
        <v>753</v>
      </c>
      <c r="S3162">
        <v>63848</v>
      </c>
      <c r="T3162">
        <v>63848</v>
      </c>
      <c r="U3162">
        <v>63848</v>
      </c>
      <c r="V3162">
        <v>40</v>
      </c>
      <c r="W3162">
        <v>0</v>
      </c>
      <c r="X3162">
        <v>10</v>
      </c>
      <c r="Y3162">
        <v>0</v>
      </c>
      <c r="Z3162">
        <v>72</v>
      </c>
      <c r="AA3162">
        <v>72</v>
      </c>
      <c r="AB3162" s="24">
        <f>VLOOKUP(B3162,population!$B$2:$D$54,3,0)</f>
        <v>3956971</v>
      </c>
      <c r="AC3162" s="24" t="str">
        <f>VLOOKUP(B3162,regions!$A$2:$B$54,2,0)</f>
        <v>South</v>
      </c>
      <c r="AD3162" s="24" t="str">
        <f>VLOOKUP(B3162,population!$B$2:$C$54,2,0)</f>
        <v> Oklahoma</v>
      </c>
      <c r="AE3162" s="24">
        <f>IFERROR(VLOOKUP(AD3162,'pop density'!$A$1:$B$51,2,0),"")</f>
        <v>57</v>
      </c>
      <c r="AF3162" s="24" t="str">
        <f t="shared" si="49"/>
        <v>00057.0- Oklahoma</v>
      </c>
    </row>
    <row r="3163" spans="1:32" x14ac:dyDescent="0.25">
      <c r="A3163">
        <v>20200505</v>
      </c>
      <c r="B3163" t="s">
        <v>3259</v>
      </c>
      <c r="C3163">
        <v>4127</v>
      </c>
      <c r="D3163">
        <v>75290</v>
      </c>
      <c r="F3163">
        <v>236</v>
      </c>
      <c r="G3163">
        <v>773</v>
      </c>
      <c r="H3163">
        <v>113</v>
      </c>
      <c r="L3163">
        <v>2830</v>
      </c>
      <c r="M3163" t="s">
        <v>62</v>
      </c>
      <c r="N3163" s="1">
        <v>43956</v>
      </c>
      <c r="O3163" t="s">
        <v>3319</v>
      </c>
      <c r="P3163" t="s">
        <v>152</v>
      </c>
      <c r="Q3163">
        <v>247</v>
      </c>
      <c r="R3163">
        <v>773</v>
      </c>
      <c r="S3163">
        <v>79417</v>
      </c>
      <c r="T3163">
        <v>79417</v>
      </c>
      <c r="U3163">
        <v>79417</v>
      </c>
      <c r="V3163">
        <v>40</v>
      </c>
      <c r="W3163">
        <v>9</v>
      </c>
      <c r="X3163">
        <v>20</v>
      </c>
      <c r="Y3163">
        <v>15486</v>
      </c>
      <c r="Z3163">
        <v>83</v>
      </c>
      <c r="AA3163">
        <v>15569</v>
      </c>
      <c r="AB3163" s="24">
        <f>VLOOKUP(B3163,population!$B$2:$D$54,3,0)</f>
        <v>3956971</v>
      </c>
      <c r="AC3163" s="24" t="str">
        <f>VLOOKUP(B3163,regions!$A$2:$B$54,2,0)</f>
        <v>South</v>
      </c>
      <c r="AD3163" s="24" t="str">
        <f>VLOOKUP(B3163,population!$B$2:$C$54,2,0)</f>
        <v> Oklahoma</v>
      </c>
      <c r="AE3163" s="24">
        <f>IFERROR(VLOOKUP(AD3163,'pop density'!$A$1:$B$51,2,0),"")</f>
        <v>57</v>
      </c>
      <c r="AF3163" s="24" t="str">
        <f t="shared" si="49"/>
        <v>00057.0- Oklahoma</v>
      </c>
    </row>
    <row r="3164" spans="1:32" x14ac:dyDescent="0.25">
      <c r="A3164">
        <v>20200506</v>
      </c>
      <c r="B3164" t="s">
        <v>3259</v>
      </c>
      <c r="C3164">
        <v>4201</v>
      </c>
      <c r="D3164">
        <v>78689</v>
      </c>
      <c r="F3164">
        <v>230</v>
      </c>
      <c r="G3164">
        <v>773</v>
      </c>
      <c r="H3164">
        <v>102</v>
      </c>
      <c r="L3164">
        <v>2909</v>
      </c>
      <c r="M3164" t="s">
        <v>62</v>
      </c>
      <c r="N3164" s="1">
        <v>43957</v>
      </c>
      <c r="O3164" t="s">
        <v>3320</v>
      </c>
      <c r="P3164" t="s">
        <v>154</v>
      </c>
      <c r="Q3164">
        <v>253</v>
      </c>
      <c r="R3164">
        <v>773</v>
      </c>
      <c r="S3164">
        <v>82890</v>
      </c>
      <c r="T3164">
        <v>82890</v>
      </c>
      <c r="U3164">
        <v>82890</v>
      </c>
      <c r="V3164">
        <v>40</v>
      </c>
      <c r="W3164">
        <v>6</v>
      </c>
      <c r="X3164">
        <v>0</v>
      </c>
      <c r="Y3164">
        <v>3399</v>
      </c>
      <c r="Z3164">
        <v>74</v>
      </c>
      <c r="AA3164">
        <v>3473</v>
      </c>
      <c r="AB3164" s="24">
        <f>VLOOKUP(B3164,population!$B$2:$D$54,3,0)</f>
        <v>3956971</v>
      </c>
      <c r="AC3164" s="24" t="str">
        <f>VLOOKUP(B3164,regions!$A$2:$B$54,2,0)</f>
        <v>South</v>
      </c>
      <c r="AD3164" s="24" t="str">
        <f>VLOOKUP(B3164,population!$B$2:$C$54,2,0)</f>
        <v> Oklahoma</v>
      </c>
      <c r="AE3164" s="24">
        <f>IFERROR(VLOOKUP(AD3164,'pop density'!$A$1:$B$51,2,0),"")</f>
        <v>57</v>
      </c>
      <c r="AF3164" s="24" t="str">
        <f t="shared" si="49"/>
        <v>00057.0- Oklahoma</v>
      </c>
    </row>
    <row r="3165" spans="1:32" x14ac:dyDescent="0.25">
      <c r="A3165">
        <v>20200507</v>
      </c>
      <c r="B3165" t="s">
        <v>3259</v>
      </c>
      <c r="C3165">
        <v>4330</v>
      </c>
      <c r="D3165">
        <v>82557</v>
      </c>
      <c r="F3165">
        <v>223</v>
      </c>
      <c r="G3165">
        <v>805</v>
      </c>
      <c r="H3165">
        <v>97</v>
      </c>
      <c r="L3165">
        <v>2985</v>
      </c>
      <c r="M3165" t="s">
        <v>480</v>
      </c>
      <c r="N3165" s="1">
        <v>43958</v>
      </c>
      <c r="O3165" t="s">
        <v>3321</v>
      </c>
      <c r="P3165" t="s">
        <v>156</v>
      </c>
      <c r="Q3165">
        <v>260</v>
      </c>
      <c r="R3165">
        <v>805</v>
      </c>
      <c r="S3165">
        <v>86887</v>
      </c>
      <c r="T3165">
        <v>86887</v>
      </c>
      <c r="U3165">
        <v>86887</v>
      </c>
      <c r="V3165">
        <v>40</v>
      </c>
      <c r="W3165">
        <v>7</v>
      </c>
      <c r="X3165">
        <v>32</v>
      </c>
      <c r="Y3165">
        <v>3868</v>
      </c>
      <c r="Z3165">
        <v>129</v>
      </c>
      <c r="AA3165">
        <v>3997</v>
      </c>
      <c r="AB3165" s="24">
        <f>VLOOKUP(B3165,population!$B$2:$D$54,3,0)</f>
        <v>3956971</v>
      </c>
      <c r="AC3165" s="24" t="str">
        <f>VLOOKUP(B3165,regions!$A$2:$B$54,2,0)</f>
        <v>South</v>
      </c>
      <c r="AD3165" s="24" t="str">
        <f>VLOOKUP(B3165,population!$B$2:$C$54,2,0)</f>
        <v> Oklahoma</v>
      </c>
      <c r="AE3165" s="24">
        <f>IFERROR(VLOOKUP(AD3165,'pop density'!$A$1:$B$51,2,0),"")</f>
        <v>57</v>
      </c>
      <c r="AF3165" s="24" t="str">
        <f t="shared" si="49"/>
        <v>00057.0- Oklahoma</v>
      </c>
    </row>
    <row r="3166" spans="1:32" x14ac:dyDescent="0.25">
      <c r="A3166">
        <v>20200508</v>
      </c>
      <c r="B3166" t="s">
        <v>3259</v>
      </c>
      <c r="C3166">
        <v>4424</v>
      </c>
      <c r="D3166">
        <v>85433</v>
      </c>
      <c r="F3166">
        <v>228</v>
      </c>
      <c r="G3166">
        <v>805</v>
      </c>
      <c r="H3166">
        <v>96</v>
      </c>
      <c r="L3166">
        <v>3064</v>
      </c>
      <c r="M3166" t="s">
        <v>480</v>
      </c>
      <c r="N3166" s="1">
        <v>43959</v>
      </c>
      <c r="O3166" t="s">
        <v>3322</v>
      </c>
      <c r="P3166" t="s">
        <v>158</v>
      </c>
      <c r="Q3166">
        <v>266</v>
      </c>
      <c r="R3166">
        <v>805</v>
      </c>
      <c r="S3166">
        <v>89857</v>
      </c>
      <c r="T3166">
        <v>89857</v>
      </c>
      <c r="U3166">
        <v>89857</v>
      </c>
      <c r="V3166">
        <v>40</v>
      </c>
      <c r="W3166">
        <v>6</v>
      </c>
      <c r="X3166">
        <v>0</v>
      </c>
      <c r="Y3166">
        <v>2876</v>
      </c>
      <c r="Z3166">
        <v>94</v>
      </c>
      <c r="AA3166">
        <v>2970</v>
      </c>
      <c r="AB3166" s="24">
        <f>VLOOKUP(B3166,population!$B$2:$D$54,3,0)</f>
        <v>3956971</v>
      </c>
      <c r="AC3166" s="24" t="str">
        <f>VLOOKUP(B3166,regions!$A$2:$B$54,2,0)</f>
        <v>South</v>
      </c>
      <c r="AD3166" s="24" t="str">
        <f>VLOOKUP(B3166,population!$B$2:$C$54,2,0)</f>
        <v> Oklahoma</v>
      </c>
      <c r="AE3166" s="24">
        <f>IFERROR(VLOOKUP(AD3166,'pop density'!$A$1:$B$51,2,0),"")</f>
        <v>57</v>
      </c>
      <c r="AF3166" s="24" t="str">
        <f t="shared" si="49"/>
        <v>00057.0- Oklahoma</v>
      </c>
    </row>
    <row r="3167" spans="1:32" x14ac:dyDescent="0.25">
      <c r="A3167">
        <v>20200509</v>
      </c>
      <c r="B3167" t="s">
        <v>3259</v>
      </c>
      <c r="C3167">
        <v>4490</v>
      </c>
      <c r="D3167">
        <v>91379</v>
      </c>
      <c r="F3167">
        <v>177</v>
      </c>
      <c r="G3167">
        <v>822</v>
      </c>
      <c r="H3167">
        <v>93</v>
      </c>
      <c r="L3167">
        <v>3154</v>
      </c>
      <c r="M3167" t="s">
        <v>480</v>
      </c>
      <c r="N3167" s="1">
        <v>43960</v>
      </c>
      <c r="O3167" t="s">
        <v>3323</v>
      </c>
      <c r="P3167" t="s">
        <v>160</v>
      </c>
      <c r="Q3167">
        <v>270</v>
      </c>
      <c r="R3167">
        <v>822</v>
      </c>
      <c r="S3167">
        <v>95869</v>
      </c>
      <c r="T3167">
        <v>95869</v>
      </c>
      <c r="U3167">
        <v>95869</v>
      </c>
      <c r="V3167">
        <v>40</v>
      </c>
      <c r="W3167">
        <v>4</v>
      </c>
      <c r="X3167">
        <v>17</v>
      </c>
      <c r="Y3167">
        <v>5946</v>
      </c>
      <c r="Z3167">
        <v>66</v>
      </c>
      <c r="AA3167">
        <v>6012</v>
      </c>
      <c r="AB3167" s="24">
        <f>VLOOKUP(B3167,population!$B$2:$D$54,3,0)</f>
        <v>3956971</v>
      </c>
      <c r="AC3167" s="24" t="str">
        <f>VLOOKUP(B3167,regions!$A$2:$B$54,2,0)</f>
        <v>South</v>
      </c>
      <c r="AD3167" s="24" t="str">
        <f>VLOOKUP(B3167,population!$B$2:$C$54,2,0)</f>
        <v> Oklahoma</v>
      </c>
      <c r="AE3167" s="24">
        <f>IFERROR(VLOOKUP(AD3167,'pop density'!$A$1:$B$51,2,0),"")</f>
        <v>57</v>
      </c>
      <c r="AF3167" s="24" t="str">
        <f t="shared" si="49"/>
        <v>00057.0- Oklahoma</v>
      </c>
    </row>
    <row r="3168" spans="1:32" x14ac:dyDescent="0.25">
      <c r="A3168">
        <v>20200510</v>
      </c>
      <c r="B3168" t="s">
        <v>3259</v>
      </c>
      <c r="C3168">
        <v>4589</v>
      </c>
      <c r="D3168">
        <v>91379</v>
      </c>
      <c r="F3168">
        <v>177</v>
      </c>
      <c r="G3168">
        <v>826</v>
      </c>
      <c r="H3168">
        <v>93</v>
      </c>
      <c r="L3168">
        <v>3204</v>
      </c>
      <c r="M3168" t="s">
        <v>480</v>
      </c>
      <c r="N3168" s="1">
        <v>43961</v>
      </c>
      <c r="O3168" t="s">
        <v>3324</v>
      </c>
      <c r="P3168" t="s">
        <v>162</v>
      </c>
      <c r="Q3168">
        <v>272</v>
      </c>
      <c r="R3168">
        <v>826</v>
      </c>
      <c r="S3168">
        <v>95968</v>
      </c>
      <c r="T3168">
        <v>95968</v>
      </c>
      <c r="U3168">
        <v>95968</v>
      </c>
      <c r="V3168">
        <v>40</v>
      </c>
      <c r="W3168">
        <v>2</v>
      </c>
      <c r="X3168">
        <v>4</v>
      </c>
      <c r="Y3168">
        <v>0</v>
      </c>
      <c r="Z3168">
        <v>99</v>
      </c>
      <c r="AA3168">
        <v>99</v>
      </c>
      <c r="AB3168" s="24">
        <f>VLOOKUP(B3168,population!$B$2:$D$54,3,0)</f>
        <v>3956971</v>
      </c>
      <c r="AC3168" s="24" t="str">
        <f>VLOOKUP(B3168,regions!$A$2:$B$54,2,0)</f>
        <v>South</v>
      </c>
      <c r="AD3168" s="24" t="str">
        <f>VLOOKUP(B3168,population!$B$2:$C$54,2,0)</f>
        <v> Oklahoma</v>
      </c>
      <c r="AE3168" s="24">
        <f>IFERROR(VLOOKUP(AD3168,'pop density'!$A$1:$B$51,2,0),"")</f>
        <v>57</v>
      </c>
      <c r="AF3168" s="24" t="str">
        <f t="shared" si="49"/>
        <v>00057.0- Oklahoma</v>
      </c>
    </row>
    <row r="3169" spans="1:32" x14ac:dyDescent="0.25">
      <c r="A3169">
        <v>20200511</v>
      </c>
      <c r="B3169" t="s">
        <v>3259</v>
      </c>
      <c r="C3169">
        <v>4613</v>
      </c>
      <c r="D3169">
        <v>91379</v>
      </c>
      <c r="F3169">
        <v>177</v>
      </c>
      <c r="G3169">
        <v>828</v>
      </c>
      <c r="H3169">
        <v>93</v>
      </c>
      <c r="L3169">
        <v>3241</v>
      </c>
      <c r="M3169" t="s">
        <v>480</v>
      </c>
      <c r="N3169" s="1">
        <v>43962</v>
      </c>
      <c r="O3169" t="s">
        <v>3325</v>
      </c>
      <c r="P3169" t="s">
        <v>164</v>
      </c>
      <c r="Q3169">
        <v>274</v>
      </c>
      <c r="R3169">
        <v>828</v>
      </c>
      <c r="S3169">
        <v>95992</v>
      </c>
      <c r="T3169">
        <v>95992</v>
      </c>
      <c r="U3169">
        <v>95992</v>
      </c>
      <c r="V3169">
        <v>40</v>
      </c>
      <c r="W3169">
        <v>2</v>
      </c>
      <c r="X3169">
        <v>2</v>
      </c>
      <c r="Y3169">
        <v>0</v>
      </c>
      <c r="Z3169">
        <v>24</v>
      </c>
      <c r="AA3169">
        <v>24</v>
      </c>
      <c r="AB3169" s="24">
        <f>VLOOKUP(B3169,population!$B$2:$D$54,3,0)</f>
        <v>3956971</v>
      </c>
      <c r="AC3169" s="24" t="str">
        <f>VLOOKUP(B3169,regions!$A$2:$B$54,2,0)</f>
        <v>South</v>
      </c>
      <c r="AD3169" s="24" t="str">
        <f>VLOOKUP(B3169,population!$B$2:$C$54,2,0)</f>
        <v> Oklahoma</v>
      </c>
      <c r="AE3169" s="24">
        <f>IFERROR(VLOOKUP(AD3169,'pop density'!$A$1:$B$51,2,0),"")</f>
        <v>57</v>
      </c>
      <c r="AF3169" s="24" t="str">
        <f t="shared" si="49"/>
        <v>00057.0- Oklahoma</v>
      </c>
    </row>
    <row r="3170" spans="1:32" x14ac:dyDescent="0.25">
      <c r="A3170">
        <v>20200512</v>
      </c>
      <c r="B3170" t="s">
        <v>3259</v>
      </c>
      <c r="C3170">
        <v>4732</v>
      </c>
      <c r="D3170">
        <v>91379</v>
      </c>
      <c r="F3170">
        <v>190</v>
      </c>
      <c r="G3170">
        <v>828</v>
      </c>
      <c r="H3170">
        <v>83</v>
      </c>
      <c r="L3170">
        <v>3423</v>
      </c>
      <c r="M3170" t="s">
        <v>480</v>
      </c>
      <c r="N3170" s="1">
        <v>43963</v>
      </c>
      <c r="O3170" t="s">
        <v>3326</v>
      </c>
      <c r="P3170" t="s">
        <v>166</v>
      </c>
      <c r="Q3170">
        <v>278</v>
      </c>
      <c r="R3170">
        <v>828</v>
      </c>
      <c r="S3170">
        <v>96111</v>
      </c>
      <c r="T3170">
        <v>96111</v>
      </c>
      <c r="U3170">
        <v>96111</v>
      </c>
      <c r="V3170">
        <v>40</v>
      </c>
      <c r="W3170">
        <v>4</v>
      </c>
      <c r="X3170">
        <v>0</v>
      </c>
      <c r="Y3170">
        <v>0</v>
      </c>
      <c r="Z3170">
        <v>119</v>
      </c>
      <c r="AA3170">
        <v>119</v>
      </c>
      <c r="AB3170" s="24">
        <f>VLOOKUP(B3170,population!$B$2:$D$54,3,0)</f>
        <v>3956971</v>
      </c>
      <c r="AC3170" s="24" t="str">
        <f>VLOOKUP(B3170,regions!$A$2:$B$54,2,0)</f>
        <v>South</v>
      </c>
      <c r="AD3170" s="24" t="str">
        <f>VLOOKUP(B3170,population!$B$2:$C$54,2,0)</f>
        <v> Oklahoma</v>
      </c>
      <c r="AE3170" s="24">
        <f>IFERROR(VLOOKUP(AD3170,'pop density'!$A$1:$B$51,2,0),"")</f>
        <v>57</v>
      </c>
      <c r="AF3170" s="24" t="str">
        <f t="shared" si="49"/>
        <v>00057.0- Oklahoma</v>
      </c>
    </row>
    <row r="3171" spans="1:32" x14ac:dyDescent="0.25">
      <c r="A3171">
        <v>20200513</v>
      </c>
      <c r="B3171" t="s">
        <v>3259</v>
      </c>
      <c r="C3171">
        <v>4852</v>
      </c>
      <c r="D3171">
        <v>104275</v>
      </c>
      <c r="F3171">
        <v>218</v>
      </c>
      <c r="G3171">
        <v>848</v>
      </c>
      <c r="H3171">
        <v>93</v>
      </c>
      <c r="L3171">
        <v>3559</v>
      </c>
      <c r="M3171" t="s">
        <v>480</v>
      </c>
      <c r="N3171" s="1">
        <v>43964</v>
      </c>
      <c r="O3171" t="s">
        <v>3327</v>
      </c>
      <c r="P3171" t="s">
        <v>168</v>
      </c>
      <c r="Q3171">
        <v>278</v>
      </c>
      <c r="R3171">
        <v>848</v>
      </c>
      <c r="S3171">
        <v>109127</v>
      </c>
      <c r="T3171">
        <v>109127</v>
      </c>
      <c r="U3171">
        <v>109127</v>
      </c>
      <c r="V3171">
        <v>40</v>
      </c>
      <c r="W3171">
        <v>0</v>
      </c>
      <c r="X3171">
        <v>20</v>
      </c>
      <c r="Y3171">
        <v>12896</v>
      </c>
      <c r="Z3171">
        <v>120</v>
      </c>
      <c r="AA3171">
        <v>13016</v>
      </c>
      <c r="AB3171" s="24">
        <f>VLOOKUP(B3171,population!$B$2:$D$54,3,0)</f>
        <v>3956971</v>
      </c>
      <c r="AC3171" s="24" t="str">
        <f>VLOOKUP(B3171,regions!$A$2:$B$54,2,0)</f>
        <v>South</v>
      </c>
      <c r="AD3171" s="24" t="str">
        <f>VLOOKUP(B3171,population!$B$2:$C$54,2,0)</f>
        <v> Oklahoma</v>
      </c>
      <c r="AE3171" s="24">
        <f>IFERROR(VLOOKUP(AD3171,'pop density'!$A$1:$B$51,2,0),"")</f>
        <v>57</v>
      </c>
      <c r="AF3171" s="24" t="str">
        <f t="shared" si="49"/>
        <v>00057.0- Oklahoma</v>
      </c>
    </row>
    <row r="3172" spans="1:32" x14ac:dyDescent="0.25">
      <c r="A3172">
        <v>20200514</v>
      </c>
      <c r="B3172" t="s">
        <v>3259</v>
      </c>
      <c r="C3172">
        <v>4962</v>
      </c>
      <c r="D3172">
        <v>107221</v>
      </c>
      <c r="F3172">
        <v>217</v>
      </c>
      <c r="G3172">
        <v>858</v>
      </c>
      <c r="H3172">
        <v>102</v>
      </c>
      <c r="L3172">
        <v>3660</v>
      </c>
      <c r="M3172" t="s">
        <v>480</v>
      </c>
      <c r="N3172" s="1">
        <v>43965</v>
      </c>
      <c r="O3172" t="s">
        <v>3328</v>
      </c>
      <c r="P3172" t="s">
        <v>170</v>
      </c>
      <c r="Q3172">
        <v>284</v>
      </c>
      <c r="R3172">
        <v>858</v>
      </c>
      <c r="S3172">
        <v>112183</v>
      </c>
      <c r="T3172">
        <v>112183</v>
      </c>
      <c r="U3172">
        <v>112183</v>
      </c>
      <c r="V3172">
        <v>40</v>
      </c>
      <c r="W3172">
        <v>6</v>
      </c>
      <c r="X3172">
        <v>10</v>
      </c>
      <c r="Y3172">
        <v>2946</v>
      </c>
      <c r="Z3172">
        <v>110</v>
      </c>
      <c r="AA3172">
        <v>3056</v>
      </c>
      <c r="AB3172" s="24">
        <f>VLOOKUP(B3172,population!$B$2:$D$54,3,0)</f>
        <v>3956971</v>
      </c>
      <c r="AC3172" s="24" t="str">
        <f>VLOOKUP(B3172,regions!$A$2:$B$54,2,0)</f>
        <v>South</v>
      </c>
      <c r="AD3172" s="24" t="str">
        <f>VLOOKUP(B3172,population!$B$2:$C$54,2,0)</f>
        <v> Oklahoma</v>
      </c>
      <c r="AE3172" s="24">
        <f>IFERROR(VLOOKUP(AD3172,'pop density'!$A$1:$B$51,2,0),"")</f>
        <v>57</v>
      </c>
      <c r="AF3172" s="24" t="str">
        <f t="shared" si="49"/>
        <v>00057.0- Oklahoma</v>
      </c>
    </row>
    <row r="3173" spans="1:32" x14ac:dyDescent="0.25">
      <c r="A3173">
        <v>20200515</v>
      </c>
      <c r="B3173" t="s">
        <v>3259</v>
      </c>
      <c r="C3173">
        <v>5086</v>
      </c>
      <c r="D3173">
        <v>113106</v>
      </c>
      <c r="F3173">
        <v>215</v>
      </c>
      <c r="G3173">
        <v>863</v>
      </c>
      <c r="H3173">
        <v>98</v>
      </c>
      <c r="L3173">
        <v>3801</v>
      </c>
      <c r="M3173" t="s">
        <v>480</v>
      </c>
      <c r="N3173" s="1">
        <v>43966</v>
      </c>
      <c r="O3173" t="s">
        <v>3329</v>
      </c>
      <c r="P3173" t="s">
        <v>172</v>
      </c>
      <c r="Q3173">
        <v>285</v>
      </c>
      <c r="R3173">
        <v>863</v>
      </c>
      <c r="S3173">
        <v>118192</v>
      </c>
      <c r="T3173">
        <v>118192</v>
      </c>
      <c r="U3173">
        <v>118192</v>
      </c>
      <c r="V3173">
        <v>40</v>
      </c>
      <c r="W3173">
        <v>1</v>
      </c>
      <c r="X3173">
        <v>5</v>
      </c>
      <c r="Y3173">
        <v>5885</v>
      </c>
      <c r="Z3173">
        <v>124</v>
      </c>
      <c r="AA3173">
        <v>6009</v>
      </c>
      <c r="AB3173" s="24">
        <f>VLOOKUP(B3173,population!$B$2:$D$54,3,0)</f>
        <v>3956971</v>
      </c>
      <c r="AC3173" s="24" t="str">
        <f>VLOOKUP(B3173,regions!$A$2:$B$54,2,0)</f>
        <v>South</v>
      </c>
      <c r="AD3173" s="24" t="str">
        <f>VLOOKUP(B3173,population!$B$2:$C$54,2,0)</f>
        <v> Oklahoma</v>
      </c>
      <c r="AE3173" s="24">
        <f>IFERROR(VLOOKUP(AD3173,'pop density'!$A$1:$B$51,2,0),"")</f>
        <v>57</v>
      </c>
      <c r="AF3173" s="24" t="str">
        <f t="shared" si="49"/>
        <v>00057.0- Oklahoma</v>
      </c>
    </row>
    <row r="3174" spans="1:32" x14ac:dyDescent="0.25">
      <c r="A3174">
        <v>20200516</v>
      </c>
      <c r="B3174" t="s">
        <v>3259</v>
      </c>
      <c r="C3174">
        <v>5237</v>
      </c>
      <c r="D3174">
        <v>118162</v>
      </c>
      <c r="F3174">
        <v>180</v>
      </c>
      <c r="G3174">
        <v>878</v>
      </c>
      <c r="H3174">
        <v>73</v>
      </c>
      <c r="L3174">
        <v>3945</v>
      </c>
      <c r="M3174" t="s">
        <v>480</v>
      </c>
      <c r="N3174" s="1">
        <v>43967</v>
      </c>
      <c r="O3174" t="s">
        <v>3330</v>
      </c>
      <c r="P3174" t="s">
        <v>174</v>
      </c>
      <c r="Q3174">
        <v>288</v>
      </c>
      <c r="R3174">
        <v>878</v>
      </c>
      <c r="S3174">
        <v>123399</v>
      </c>
      <c r="T3174">
        <v>123399</v>
      </c>
      <c r="U3174">
        <v>123399</v>
      </c>
      <c r="V3174">
        <v>40</v>
      </c>
      <c r="W3174">
        <v>3</v>
      </c>
      <c r="X3174">
        <v>15</v>
      </c>
      <c r="Y3174">
        <v>5056</v>
      </c>
      <c r="Z3174">
        <v>151</v>
      </c>
      <c r="AA3174">
        <v>5207</v>
      </c>
      <c r="AB3174" s="24">
        <f>VLOOKUP(B3174,population!$B$2:$D$54,3,0)</f>
        <v>3956971</v>
      </c>
      <c r="AC3174" s="24" t="str">
        <f>VLOOKUP(B3174,regions!$A$2:$B$54,2,0)</f>
        <v>South</v>
      </c>
      <c r="AD3174" s="24" t="str">
        <f>VLOOKUP(B3174,population!$B$2:$C$54,2,0)</f>
        <v> Oklahoma</v>
      </c>
      <c r="AE3174" s="24">
        <f>IFERROR(VLOOKUP(AD3174,'pop density'!$A$1:$B$51,2,0),"")</f>
        <v>57</v>
      </c>
      <c r="AF3174" s="24" t="str">
        <f t="shared" si="49"/>
        <v>00057.0- Oklahoma</v>
      </c>
    </row>
    <row r="3175" spans="1:32" x14ac:dyDescent="0.25">
      <c r="A3175">
        <v>20200517</v>
      </c>
      <c r="B3175" t="s">
        <v>3259</v>
      </c>
      <c r="C3175">
        <v>5310</v>
      </c>
      <c r="D3175">
        <v>118162</v>
      </c>
      <c r="F3175">
        <v>180</v>
      </c>
      <c r="G3175">
        <v>880</v>
      </c>
      <c r="H3175">
        <v>73</v>
      </c>
      <c r="L3175">
        <v>3983</v>
      </c>
      <c r="M3175" t="s">
        <v>480</v>
      </c>
      <c r="N3175" s="1">
        <v>43968</v>
      </c>
      <c r="O3175" t="s">
        <v>3331</v>
      </c>
      <c r="P3175" t="s">
        <v>176</v>
      </c>
      <c r="Q3175">
        <v>288</v>
      </c>
      <c r="R3175">
        <v>880</v>
      </c>
      <c r="S3175">
        <v>123472</v>
      </c>
      <c r="T3175">
        <v>123472</v>
      </c>
      <c r="U3175">
        <v>123472</v>
      </c>
      <c r="V3175">
        <v>40</v>
      </c>
      <c r="W3175">
        <v>0</v>
      </c>
      <c r="X3175">
        <v>2</v>
      </c>
      <c r="Y3175">
        <v>0</v>
      </c>
      <c r="Z3175">
        <v>73</v>
      </c>
      <c r="AA3175">
        <v>73</v>
      </c>
      <c r="AB3175" s="24">
        <f>VLOOKUP(B3175,population!$B$2:$D$54,3,0)</f>
        <v>3956971</v>
      </c>
      <c r="AC3175" s="24" t="str">
        <f>VLOOKUP(B3175,regions!$A$2:$B$54,2,0)</f>
        <v>South</v>
      </c>
      <c r="AD3175" s="24" t="str">
        <f>VLOOKUP(B3175,population!$B$2:$C$54,2,0)</f>
        <v> Oklahoma</v>
      </c>
      <c r="AE3175" s="24">
        <f>IFERROR(VLOOKUP(AD3175,'pop density'!$A$1:$B$51,2,0),"")</f>
        <v>57</v>
      </c>
      <c r="AF3175" s="24" t="str">
        <f t="shared" si="49"/>
        <v>00057.0- Oklahoma</v>
      </c>
    </row>
    <row r="3176" spans="1:32" x14ac:dyDescent="0.25">
      <c r="A3176">
        <v>20200518</v>
      </c>
      <c r="B3176" t="s">
        <v>3259</v>
      </c>
      <c r="C3176">
        <v>5398</v>
      </c>
      <c r="D3176">
        <v>118162</v>
      </c>
      <c r="F3176">
        <v>76</v>
      </c>
      <c r="G3176">
        <v>885</v>
      </c>
      <c r="H3176">
        <v>45</v>
      </c>
      <c r="L3176">
        <v>4008</v>
      </c>
      <c r="M3176" t="s">
        <v>480</v>
      </c>
      <c r="N3176" s="1">
        <v>43969</v>
      </c>
      <c r="O3176" t="s">
        <v>3332</v>
      </c>
      <c r="P3176" t="s">
        <v>178</v>
      </c>
      <c r="Q3176">
        <v>288</v>
      </c>
      <c r="R3176">
        <v>885</v>
      </c>
      <c r="S3176">
        <v>123560</v>
      </c>
      <c r="T3176">
        <v>123560</v>
      </c>
      <c r="U3176">
        <v>123560</v>
      </c>
      <c r="V3176">
        <v>40</v>
      </c>
      <c r="W3176">
        <v>0</v>
      </c>
      <c r="X3176">
        <v>5</v>
      </c>
      <c r="Y3176">
        <v>0</v>
      </c>
      <c r="Z3176">
        <v>88</v>
      </c>
      <c r="AA3176">
        <v>88</v>
      </c>
      <c r="AB3176" s="24">
        <f>VLOOKUP(B3176,population!$B$2:$D$54,3,0)</f>
        <v>3956971</v>
      </c>
      <c r="AC3176" s="24" t="str">
        <f>VLOOKUP(B3176,regions!$A$2:$B$54,2,0)</f>
        <v>South</v>
      </c>
      <c r="AD3176" s="24" t="str">
        <f>VLOOKUP(B3176,population!$B$2:$C$54,2,0)</f>
        <v> Oklahoma</v>
      </c>
      <c r="AE3176" s="24">
        <f>IFERROR(VLOOKUP(AD3176,'pop density'!$A$1:$B$51,2,0),"")</f>
        <v>57</v>
      </c>
      <c r="AF3176" s="24" t="str">
        <f t="shared" si="49"/>
        <v>00057.0- Oklahoma</v>
      </c>
    </row>
    <row r="3177" spans="1:32" x14ac:dyDescent="0.25">
      <c r="A3177">
        <v>20200519</v>
      </c>
      <c r="B3177" t="s">
        <v>3259</v>
      </c>
      <c r="C3177">
        <v>5489</v>
      </c>
      <c r="D3177">
        <v>133658</v>
      </c>
      <c r="F3177">
        <v>167</v>
      </c>
      <c r="G3177">
        <v>897</v>
      </c>
      <c r="H3177">
        <v>77</v>
      </c>
      <c r="L3177">
        <v>4135</v>
      </c>
      <c r="M3177" t="s">
        <v>480</v>
      </c>
      <c r="N3177" s="1">
        <v>43970</v>
      </c>
      <c r="O3177" t="s">
        <v>3333</v>
      </c>
      <c r="P3177" t="s">
        <v>180</v>
      </c>
      <c r="Q3177">
        <v>294</v>
      </c>
      <c r="R3177">
        <v>897</v>
      </c>
      <c r="S3177">
        <v>139147</v>
      </c>
      <c r="T3177">
        <v>139147</v>
      </c>
      <c r="U3177">
        <v>139147</v>
      </c>
      <c r="V3177">
        <v>40</v>
      </c>
      <c r="W3177">
        <v>6</v>
      </c>
      <c r="X3177">
        <v>12</v>
      </c>
      <c r="Y3177">
        <v>15496</v>
      </c>
      <c r="Z3177">
        <v>91</v>
      </c>
      <c r="AA3177">
        <v>15587</v>
      </c>
      <c r="AB3177" s="24">
        <f>VLOOKUP(B3177,population!$B$2:$D$54,3,0)</f>
        <v>3956971</v>
      </c>
      <c r="AC3177" s="24" t="str">
        <f>VLOOKUP(B3177,regions!$A$2:$B$54,2,0)</f>
        <v>South</v>
      </c>
      <c r="AD3177" s="24" t="str">
        <f>VLOOKUP(B3177,population!$B$2:$C$54,2,0)</f>
        <v> Oklahoma</v>
      </c>
      <c r="AE3177" s="24">
        <f>IFERROR(VLOOKUP(AD3177,'pop density'!$A$1:$B$51,2,0),"")</f>
        <v>57</v>
      </c>
      <c r="AF3177" s="24" t="str">
        <f t="shared" si="49"/>
        <v>00057.0- Oklahoma</v>
      </c>
    </row>
    <row r="3178" spans="1:32" x14ac:dyDescent="0.25">
      <c r="A3178">
        <v>20200520</v>
      </c>
      <c r="B3178" t="s">
        <v>3259</v>
      </c>
      <c r="C3178">
        <v>5532</v>
      </c>
      <c r="D3178">
        <v>138839</v>
      </c>
      <c r="F3178">
        <v>209</v>
      </c>
      <c r="G3178">
        <v>905</v>
      </c>
      <c r="H3178">
        <v>92</v>
      </c>
      <c r="L3178">
        <v>4266</v>
      </c>
      <c r="M3178" t="s">
        <v>480</v>
      </c>
      <c r="N3178" s="1">
        <v>43971</v>
      </c>
      <c r="O3178" t="s">
        <v>3334</v>
      </c>
      <c r="P3178" t="s">
        <v>182</v>
      </c>
      <c r="Q3178">
        <v>299</v>
      </c>
      <c r="R3178">
        <v>905</v>
      </c>
      <c r="S3178">
        <v>144371</v>
      </c>
      <c r="T3178">
        <v>144371</v>
      </c>
      <c r="U3178">
        <v>144371</v>
      </c>
      <c r="V3178">
        <v>40</v>
      </c>
      <c r="W3178">
        <v>5</v>
      </c>
      <c r="X3178">
        <v>8</v>
      </c>
      <c r="Y3178">
        <v>5181</v>
      </c>
      <c r="Z3178">
        <v>43</v>
      </c>
      <c r="AA3178">
        <v>5224</v>
      </c>
      <c r="AB3178" s="24">
        <f>VLOOKUP(B3178,population!$B$2:$D$54,3,0)</f>
        <v>3956971</v>
      </c>
      <c r="AC3178" s="24" t="str">
        <f>VLOOKUP(B3178,regions!$A$2:$B$54,2,0)</f>
        <v>South</v>
      </c>
      <c r="AD3178" s="24" t="str">
        <f>VLOOKUP(B3178,population!$B$2:$C$54,2,0)</f>
        <v> Oklahoma</v>
      </c>
      <c r="AE3178" s="24">
        <f>IFERROR(VLOOKUP(AD3178,'pop density'!$A$1:$B$51,2,0),"")</f>
        <v>57</v>
      </c>
      <c r="AF3178" s="24" t="str">
        <f t="shared" si="49"/>
        <v>00057.0- Oklahoma</v>
      </c>
    </row>
    <row r="3179" spans="1:32" x14ac:dyDescent="0.25">
      <c r="A3179">
        <v>20200521</v>
      </c>
      <c r="B3179" t="s">
        <v>3259</v>
      </c>
      <c r="C3179">
        <v>5680</v>
      </c>
      <c r="D3179">
        <v>143915</v>
      </c>
      <c r="F3179">
        <v>201</v>
      </c>
      <c r="G3179">
        <v>917</v>
      </c>
      <c r="H3179">
        <v>78</v>
      </c>
      <c r="L3179">
        <v>4361</v>
      </c>
      <c r="M3179" t="s">
        <v>480</v>
      </c>
      <c r="N3179" s="1">
        <v>43972</v>
      </c>
      <c r="O3179" t="s">
        <v>3335</v>
      </c>
      <c r="P3179" t="s">
        <v>184</v>
      </c>
      <c r="Q3179">
        <v>304</v>
      </c>
      <c r="R3179">
        <v>917</v>
      </c>
      <c r="S3179">
        <v>149595</v>
      </c>
      <c r="T3179">
        <v>149595</v>
      </c>
      <c r="U3179">
        <v>149595</v>
      </c>
      <c r="V3179">
        <v>40</v>
      </c>
      <c r="W3179">
        <v>5</v>
      </c>
      <c r="X3179">
        <v>12</v>
      </c>
      <c r="Y3179">
        <v>5076</v>
      </c>
      <c r="Z3179">
        <v>148</v>
      </c>
      <c r="AA3179">
        <v>5224</v>
      </c>
      <c r="AB3179" s="24">
        <f>VLOOKUP(B3179,population!$B$2:$D$54,3,0)</f>
        <v>3956971</v>
      </c>
      <c r="AC3179" s="24" t="str">
        <f>VLOOKUP(B3179,regions!$A$2:$B$54,2,0)</f>
        <v>South</v>
      </c>
      <c r="AD3179" s="24" t="str">
        <f>VLOOKUP(B3179,population!$B$2:$C$54,2,0)</f>
        <v> Oklahoma</v>
      </c>
      <c r="AE3179" s="24">
        <f>IFERROR(VLOOKUP(AD3179,'pop density'!$A$1:$B$51,2,0),"")</f>
        <v>57</v>
      </c>
      <c r="AF3179" s="24" t="str">
        <f t="shared" si="49"/>
        <v>00057.0- Oklahoma</v>
      </c>
    </row>
    <row r="3180" spans="1:32" x14ac:dyDescent="0.25">
      <c r="A3180">
        <v>20200522</v>
      </c>
      <c r="B3180" t="s">
        <v>3259</v>
      </c>
      <c r="C3180">
        <v>5849</v>
      </c>
      <c r="D3180">
        <v>147318</v>
      </c>
      <c r="F3180">
        <v>190</v>
      </c>
      <c r="G3180">
        <v>926</v>
      </c>
      <c r="H3180">
        <v>94</v>
      </c>
      <c r="L3180">
        <v>4533</v>
      </c>
      <c r="M3180" t="s">
        <v>480</v>
      </c>
      <c r="N3180" s="1">
        <v>43973</v>
      </c>
      <c r="O3180" t="s">
        <v>3336</v>
      </c>
      <c r="P3180" t="s">
        <v>186</v>
      </c>
      <c r="Q3180">
        <v>307</v>
      </c>
      <c r="R3180">
        <v>926</v>
      </c>
      <c r="S3180">
        <v>153167</v>
      </c>
      <c r="T3180">
        <v>153167</v>
      </c>
      <c r="U3180">
        <v>153167</v>
      </c>
      <c r="V3180">
        <v>40</v>
      </c>
      <c r="W3180">
        <v>3</v>
      </c>
      <c r="X3180">
        <v>9</v>
      </c>
      <c r="Y3180">
        <v>3403</v>
      </c>
      <c r="Z3180">
        <v>169</v>
      </c>
      <c r="AA3180">
        <v>3572</v>
      </c>
      <c r="AB3180" s="24">
        <f>VLOOKUP(B3180,population!$B$2:$D$54,3,0)</f>
        <v>3956971</v>
      </c>
      <c r="AC3180" s="24" t="str">
        <f>VLOOKUP(B3180,regions!$A$2:$B$54,2,0)</f>
        <v>South</v>
      </c>
      <c r="AD3180" s="24" t="str">
        <f>VLOOKUP(B3180,population!$B$2:$C$54,2,0)</f>
        <v> Oklahoma</v>
      </c>
      <c r="AE3180" s="24">
        <f>IFERROR(VLOOKUP(AD3180,'pop density'!$A$1:$B$51,2,0),"")</f>
        <v>57</v>
      </c>
      <c r="AF3180" s="24" t="str">
        <f t="shared" si="49"/>
        <v>00057.0- Oklahoma</v>
      </c>
    </row>
    <row r="3181" spans="1:32" x14ac:dyDescent="0.25">
      <c r="A3181">
        <v>20200523</v>
      </c>
      <c r="B3181" t="s">
        <v>3259</v>
      </c>
      <c r="C3181">
        <v>5960</v>
      </c>
      <c r="D3181">
        <v>154943</v>
      </c>
      <c r="F3181">
        <v>174</v>
      </c>
      <c r="G3181">
        <v>926</v>
      </c>
      <c r="H3181">
        <v>78</v>
      </c>
      <c r="L3181">
        <v>4645</v>
      </c>
      <c r="M3181" t="s">
        <v>480</v>
      </c>
      <c r="N3181" s="1">
        <v>43974</v>
      </c>
      <c r="O3181" t="s">
        <v>3337</v>
      </c>
      <c r="P3181" t="s">
        <v>188</v>
      </c>
      <c r="Q3181">
        <v>311</v>
      </c>
      <c r="R3181">
        <v>926</v>
      </c>
      <c r="S3181">
        <v>160903</v>
      </c>
      <c r="T3181">
        <v>160903</v>
      </c>
      <c r="U3181">
        <v>160903</v>
      </c>
      <c r="V3181">
        <v>40</v>
      </c>
      <c r="W3181">
        <v>4</v>
      </c>
      <c r="X3181">
        <v>0</v>
      </c>
      <c r="Y3181">
        <v>7625</v>
      </c>
      <c r="Z3181">
        <v>111</v>
      </c>
      <c r="AA3181">
        <v>7736</v>
      </c>
      <c r="AB3181" s="24">
        <f>VLOOKUP(B3181,population!$B$2:$D$54,3,0)</f>
        <v>3956971</v>
      </c>
      <c r="AC3181" s="24" t="str">
        <f>VLOOKUP(B3181,regions!$A$2:$B$54,2,0)</f>
        <v>South</v>
      </c>
      <c r="AD3181" s="24" t="str">
        <f>VLOOKUP(B3181,population!$B$2:$C$54,2,0)</f>
        <v> Oklahoma</v>
      </c>
      <c r="AE3181" s="24">
        <f>IFERROR(VLOOKUP(AD3181,'pop density'!$A$1:$B$51,2,0),"")</f>
        <v>57</v>
      </c>
      <c r="AF3181" s="24" t="str">
        <f t="shared" si="49"/>
        <v>00057.0- Oklahoma</v>
      </c>
    </row>
    <row r="3182" spans="1:32" x14ac:dyDescent="0.25">
      <c r="A3182">
        <v>20200524</v>
      </c>
      <c r="B3182" t="s">
        <v>3259</v>
      </c>
      <c r="C3182">
        <v>6037</v>
      </c>
      <c r="D3182">
        <v>154943</v>
      </c>
      <c r="F3182">
        <v>174</v>
      </c>
      <c r="G3182">
        <v>938</v>
      </c>
      <c r="H3182">
        <v>78</v>
      </c>
      <c r="L3182">
        <v>4688</v>
      </c>
      <c r="M3182" t="s">
        <v>480</v>
      </c>
      <c r="N3182" s="1">
        <v>43974</v>
      </c>
      <c r="O3182" t="s">
        <v>3338</v>
      </c>
      <c r="P3182" t="s">
        <v>190</v>
      </c>
      <c r="Q3182">
        <v>311</v>
      </c>
      <c r="R3182">
        <v>938</v>
      </c>
      <c r="S3182">
        <v>160980</v>
      </c>
      <c r="T3182">
        <v>160980</v>
      </c>
      <c r="U3182">
        <v>160980</v>
      </c>
      <c r="V3182">
        <v>40</v>
      </c>
      <c r="W3182">
        <v>0</v>
      </c>
      <c r="X3182">
        <v>12</v>
      </c>
      <c r="Y3182">
        <v>0</v>
      </c>
      <c r="Z3182">
        <v>77</v>
      </c>
      <c r="AA3182">
        <v>77</v>
      </c>
      <c r="AB3182" s="24">
        <f>VLOOKUP(B3182,population!$B$2:$D$54,3,0)</f>
        <v>3956971</v>
      </c>
      <c r="AC3182" s="24" t="str">
        <f>VLOOKUP(B3182,regions!$A$2:$B$54,2,0)</f>
        <v>South</v>
      </c>
      <c r="AD3182" s="24" t="str">
        <f>VLOOKUP(B3182,population!$B$2:$C$54,2,0)</f>
        <v> Oklahoma</v>
      </c>
      <c r="AE3182" s="24">
        <f>IFERROR(VLOOKUP(AD3182,'pop density'!$A$1:$B$51,2,0),"")</f>
        <v>57</v>
      </c>
      <c r="AF3182" s="24" t="str">
        <f t="shared" si="49"/>
        <v>00057.0- Oklahoma</v>
      </c>
    </row>
    <row r="3183" spans="1:32" x14ac:dyDescent="0.25">
      <c r="A3183">
        <v>20200304</v>
      </c>
      <c r="B3183" t="s">
        <v>3339</v>
      </c>
      <c r="C3183">
        <v>3</v>
      </c>
      <c r="D3183">
        <v>29</v>
      </c>
      <c r="E3183">
        <v>18</v>
      </c>
      <c r="O3183" t="s">
        <v>3340</v>
      </c>
      <c r="P3183" t="s">
        <v>427</v>
      </c>
      <c r="S3183">
        <v>50</v>
      </c>
      <c r="T3183">
        <v>32</v>
      </c>
      <c r="U3183">
        <v>32</v>
      </c>
      <c r="V3183">
        <v>41</v>
      </c>
      <c r="AB3183" s="24">
        <f>VLOOKUP(B3183,population!$B$2:$D$54,3,0)</f>
        <v>4217737</v>
      </c>
      <c r="AC3183" s="24" t="str">
        <f>VLOOKUP(B3183,regions!$A$2:$B$54,2,0)</f>
        <v>West</v>
      </c>
      <c r="AD3183" s="24" t="str">
        <f>VLOOKUP(B3183,population!$B$2:$C$54,2,0)</f>
        <v> Oregon</v>
      </c>
      <c r="AE3183" s="24">
        <f>IFERROR(VLOOKUP(AD3183,'pop density'!$A$1:$B$51,2,0),"")</f>
        <v>42</v>
      </c>
      <c r="AF3183" s="24" t="str">
        <f t="shared" si="49"/>
        <v>00042.0- Oregon</v>
      </c>
    </row>
    <row r="3184" spans="1:32" x14ac:dyDescent="0.25">
      <c r="A3184">
        <v>20200305</v>
      </c>
      <c r="B3184" t="s">
        <v>3339</v>
      </c>
      <c r="C3184">
        <v>3</v>
      </c>
      <c r="D3184">
        <v>45</v>
      </c>
      <c r="E3184">
        <v>13</v>
      </c>
      <c r="O3184" t="s">
        <v>3341</v>
      </c>
      <c r="P3184" t="s">
        <v>429</v>
      </c>
      <c r="S3184">
        <v>61</v>
      </c>
      <c r="T3184">
        <v>48</v>
      </c>
      <c r="U3184">
        <v>48</v>
      </c>
      <c r="V3184">
        <v>41</v>
      </c>
      <c r="W3184">
        <v>0</v>
      </c>
      <c r="X3184">
        <v>0</v>
      </c>
      <c r="Y3184">
        <v>16</v>
      </c>
      <c r="Z3184">
        <v>0</v>
      </c>
      <c r="AA3184">
        <v>16</v>
      </c>
      <c r="AB3184" s="24">
        <f>VLOOKUP(B3184,population!$B$2:$D$54,3,0)</f>
        <v>4217737</v>
      </c>
      <c r="AC3184" s="24" t="str">
        <f>VLOOKUP(B3184,regions!$A$2:$B$54,2,0)</f>
        <v>West</v>
      </c>
      <c r="AD3184" s="24" t="str">
        <f>VLOOKUP(B3184,population!$B$2:$C$54,2,0)</f>
        <v> Oregon</v>
      </c>
      <c r="AE3184" s="24">
        <f>IFERROR(VLOOKUP(AD3184,'pop density'!$A$1:$B$51,2,0),"")</f>
        <v>42</v>
      </c>
      <c r="AF3184" s="24" t="str">
        <f t="shared" si="49"/>
        <v>00042.0- Oregon</v>
      </c>
    </row>
    <row r="3185" spans="1:32" x14ac:dyDescent="0.25">
      <c r="A3185">
        <v>20200306</v>
      </c>
      <c r="B3185" t="s">
        <v>3339</v>
      </c>
      <c r="C3185">
        <v>3</v>
      </c>
      <c r="D3185">
        <v>64</v>
      </c>
      <c r="E3185">
        <v>28</v>
      </c>
      <c r="O3185" t="s">
        <v>3342</v>
      </c>
      <c r="P3185" t="s">
        <v>29</v>
      </c>
      <c r="S3185">
        <v>95</v>
      </c>
      <c r="T3185">
        <v>67</v>
      </c>
      <c r="U3185">
        <v>67</v>
      </c>
      <c r="V3185">
        <v>41</v>
      </c>
      <c r="W3185">
        <v>0</v>
      </c>
      <c r="X3185">
        <v>0</v>
      </c>
      <c r="Y3185">
        <v>19</v>
      </c>
      <c r="Z3185">
        <v>0</v>
      </c>
      <c r="AA3185">
        <v>19</v>
      </c>
      <c r="AB3185" s="24">
        <f>VLOOKUP(B3185,population!$B$2:$D$54,3,0)</f>
        <v>4217737</v>
      </c>
      <c r="AC3185" s="24" t="str">
        <f>VLOOKUP(B3185,regions!$A$2:$B$54,2,0)</f>
        <v>West</v>
      </c>
      <c r="AD3185" s="24" t="str">
        <f>VLOOKUP(B3185,population!$B$2:$C$54,2,0)</f>
        <v> Oregon</v>
      </c>
      <c r="AE3185" s="24">
        <f>IFERROR(VLOOKUP(AD3185,'pop density'!$A$1:$B$51,2,0),"")</f>
        <v>42</v>
      </c>
      <c r="AF3185" s="24" t="str">
        <f t="shared" si="49"/>
        <v>00042.0- Oregon</v>
      </c>
    </row>
    <row r="3186" spans="1:32" x14ac:dyDescent="0.25">
      <c r="A3186">
        <v>20200307</v>
      </c>
      <c r="B3186" t="s">
        <v>3339</v>
      </c>
      <c r="C3186">
        <v>7</v>
      </c>
      <c r="D3186">
        <v>77</v>
      </c>
      <c r="E3186">
        <v>40</v>
      </c>
      <c r="O3186" t="s">
        <v>3343</v>
      </c>
      <c r="P3186" t="s">
        <v>31</v>
      </c>
      <c r="S3186">
        <v>124</v>
      </c>
      <c r="T3186">
        <v>84</v>
      </c>
      <c r="U3186">
        <v>84</v>
      </c>
      <c r="V3186">
        <v>41</v>
      </c>
      <c r="W3186">
        <v>0</v>
      </c>
      <c r="X3186">
        <v>0</v>
      </c>
      <c r="Y3186">
        <v>13</v>
      </c>
      <c r="Z3186">
        <v>4</v>
      </c>
      <c r="AA3186">
        <v>17</v>
      </c>
      <c r="AB3186" s="24">
        <f>VLOOKUP(B3186,population!$B$2:$D$54,3,0)</f>
        <v>4217737</v>
      </c>
      <c r="AC3186" s="24" t="str">
        <f>VLOOKUP(B3186,regions!$A$2:$B$54,2,0)</f>
        <v>West</v>
      </c>
      <c r="AD3186" s="24" t="str">
        <f>VLOOKUP(B3186,population!$B$2:$C$54,2,0)</f>
        <v> Oregon</v>
      </c>
      <c r="AE3186" s="24">
        <f>IFERROR(VLOOKUP(AD3186,'pop density'!$A$1:$B$51,2,0),"")</f>
        <v>42</v>
      </c>
      <c r="AF3186" s="24" t="str">
        <f t="shared" si="49"/>
        <v>00042.0- Oregon</v>
      </c>
    </row>
    <row r="3187" spans="1:32" x14ac:dyDescent="0.25">
      <c r="A3187">
        <v>20200308</v>
      </c>
      <c r="B3187" t="s">
        <v>3339</v>
      </c>
      <c r="C3187">
        <v>14</v>
      </c>
      <c r="D3187">
        <v>100</v>
      </c>
      <c r="E3187">
        <v>53</v>
      </c>
      <c r="O3187" t="s">
        <v>3344</v>
      </c>
      <c r="P3187" t="s">
        <v>33</v>
      </c>
      <c r="S3187">
        <v>167</v>
      </c>
      <c r="T3187">
        <v>114</v>
      </c>
      <c r="U3187">
        <v>114</v>
      </c>
      <c r="V3187">
        <v>41</v>
      </c>
      <c r="W3187">
        <v>0</v>
      </c>
      <c r="X3187">
        <v>0</v>
      </c>
      <c r="Y3187">
        <v>23</v>
      </c>
      <c r="Z3187">
        <v>7</v>
      </c>
      <c r="AA3187">
        <v>30</v>
      </c>
      <c r="AB3187" s="24">
        <f>VLOOKUP(B3187,population!$B$2:$D$54,3,0)</f>
        <v>4217737</v>
      </c>
      <c r="AC3187" s="24" t="str">
        <f>VLOOKUP(B3187,regions!$A$2:$B$54,2,0)</f>
        <v>West</v>
      </c>
      <c r="AD3187" s="24" t="str">
        <f>VLOOKUP(B3187,population!$B$2:$C$54,2,0)</f>
        <v> Oregon</v>
      </c>
      <c r="AE3187" s="24">
        <f>IFERROR(VLOOKUP(AD3187,'pop density'!$A$1:$B$51,2,0),"")</f>
        <v>42</v>
      </c>
      <c r="AF3187" s="24" t="str">
        <f t="shared" si="49"/>
        <v>00042.0- Oregon</v>
      </c>
    </row>
    <row r="3188" spans="1:32" x14ac:dyDescent="0.25">
      <c r="A3188">
        <v>20200309</v>
      </c>
      <c r="B3188" t="s">
        <v>3339</v>
      </c>
      <c r="C3188">
        <v>14</v>
      </c>
      <c r="D3188">
        <v>165</v>
      </c>
      <c r="E3188">
        <v>52</v>
      </c>
      <c r="O3188" t="s">
        <v>3345</v>
      </c>
      <c r="P3188" t="s">
        <v>35</v>
      </c>
      <c r="S3188">
        <v>231</v>
      </c>
      <c r="T3188">
        <v>179</v>
      </c>
      <c r="U3188">
        <v>179</v>
      </c>
      <c r="V3188">
        <v>41</v>
      </c>
      <c r="W3188">
        <v>0</v>
      </c>
      <c r="X3188">
        <v>0</v>
      </c>
      <c r="Y3188">
        <v>65</v>
      </c>
      <c r="Z3188">
        <v>0</v>
      </c>
      <c r="AA3188">
        <v>65</v>
      </c>
      <c r="AB3188" s="24">
        <f>VLOOKUP(B3188,population!$B$2:$D$54,3,0)</f>
        <v>4217737</v>
      </c>
      <c r="AC3188" s="24" t="str">
        <f>VLOOKUP(B3188,regions!$A$2:$B$54,2,0)</f>
        <v>West</v>
      </c>
      <c r="AD3188" s="24" t="str">
        <f>VLOOKUP(B3188,population!$B$2:$C$54,2,0)</f>
        <v> Oregon</v>
      </c>
      <c r="AE3188" s="24">
        <f>IFERROR(VLOOKUP(AD3188,'pop density'!$A$1:$B$51,2,0),"")</f>
        <v>42</v>
      </c>
      <c r="AF3188" s="24" t="str">
        <f t="shared" si="49"/>
        <v>00042.0- Oregon</v>
      </c>
    </row>
    <row r="3189" spans="1:32" x14ac:dyDescent="0.25">
      <c r="A3189">
        <v>20200310</v>
      </c>
      <c r="B3189" t="s">
        <v>3339</v>
      </c>
      <c r="C3189">
        <v>15</v>
      </c>
      <c r="D3189">
        <v>213</v>
      </c>
      <c r="E3189">
        <v>67</v>
      </c>
      <c r="O3189" t="s">
        <v>3346</v>
      </c>
      <c r="P3189" t="s">
        <v>37</v>
      </c>
      <c r="S3189">
        <v>295</v>
      </c>
      <c r="T3189">
        <v>228</v>
      </c>
      <c r="U3189">
        <v>228</v>
      </c>
      <c r="V3189">
        <v>41</v>
      </c>
      <c r="W3189">
        <v>0</v>
      </c>
      <c r="X3189">
        <v>0</v>
      </c>
      <c r="Y3189">
        <v>48</v>
      </c>
      <c r="Z3189">
        <v>1</v>
      </c>
      <c r="AA3189">
        <v>49</v>
      </c>
      <c r="AB3189" s="24">
        <f>VLOOKUP(B3189,population!$B$2:$D$54,3,0)</f>
        <v>4217737</v>
      </c>
      <c r="AC3189" s="24" t="str">
        <f>VLOOKUP(B3189,regions!$A$2:$B$54,2,0)</f>
        <v>West</v>
      </c>
      <c r="AD3189" s="24" t="str">
        <f>VLOOKUP(B3189,population!$B$2:$C$54,2,0)</f>
        <v> Oregon</v>
      </c>
      <c r="AE3189" s="24">
        <f>IFERROR(VLOOKUP(AD3189,'pop density'!$A$1:$B$51,2,0),"")</f>
        <v>42</v>
      </c>
      <c r="AF3189" s="24" t="str">
        <f t="shared" si="49"/>
        <v>00042.0- Oregon</v>
      </c>
    </row>
    <row r="3190" spans="1:32" x14ac:dyDescent="0.25">
      <c r="A3190">
        <v>20200311</v>
      </c>
      <c r="B3190" t="s">
        <v>3339</v>
      </c>
      <c r="C3190">
        <v>19</v>
      </c>
      <c r="D3190">
        <v>286</v>
      </c>
      <c r="E3190">
        <v>62</v>
      </c>
      <c r="O3190" t="s">
        <v>3347</v>
      </c>
      <c r="P3190" t="s">
        <v>39</v>
      </c>
      <c r="S3190">
        <v>367</v>
      </c>
      <c r="T3190">
        <v>305</v>
      </c>
      <c r="U3190">
        <v>305</v>
      </c>
      <c r="V3190">
        <v>41</v>
      </c>
      <c r="W3190">
        <v>0</v>
      </c>
      <c r="X3190">
        <v>0</v>
      </c>
      <c r="Y3190">
        <v>73</v>
      </c>
      <c r="Z3190">
        <v>4</v>
      </c>
      <c r="AA3190">
        <v>77</v>
      </c>
      <c r="AB3190" s="24">
        <f>VLOOKUP(B3190,population!$B$2:$D$54,3,0)</f>
        <v>4217737</v>
      </c>
      <c r="AC3190" s="24" t="str">
        <f>VLOOKUP(B3190,regions!$A$2:$B$54,2,0)</f>
        <v>West</v>
      </c>
      <c r="AD3190" s="24" t="str">
        <f>VLOOKUP(B3190,population!$B$2:$C$54,2,0)</f>
        <v> Oregon</v>
      </c>
      <c r="AE3190" s="24">
        <f>IFERROR(VLOOKUP(AD3190,'pop density'!$A$1:$B$51,2,0),"")</f>
        <v>42</v>
      </c>
      <c r="AF3190" s="24" t="str">
        <f t="shared" si="49"/>
        <v>00042.0- Oregon</v>
      </c>
    </row>
    <row r="3191" spans="1:32" x14ac:dyDescent="0.25">
      <c r="A3191">
        <v>20200312</v>
      </c>
      <c r="B3191" t="s">
        <v>3339</v>
      </c>
      <c r="C3191">
        <v>19</v>
      </c>
      <c r="D3191">
        <v>286</v>
      </c>
      <c r="E3191">
        <v>62</v>
      </c>
      <c r="N3191" s="1">
        <v>43901.541666666664</v>
      </c>
      <c r="O3191" t="s">
        <v>3348</v>
      </c>
      <c r="P3191" t="s">
        <v>41</v>
      </c>
      <c r="S3191">
        <v>367</v>
      </c>
      <c r="T3191">
        <v>305</v>
      </c>
      <c r="U3191">
        <v>305</v>
      </c>
      <c r="V3191">
        <v>41</v>
      </c>
      <c r="W3191">
        <v>0</v>
      </c>
      <c r="X3191">
        <v>0</v>
      </c>
      <c r="Y3191">
        <v>0</v>
      </c>
      <c r="Z3191">
        <v>0</v>
      </c>
      <c r="AA3191">
        <v>0</v>
      </c>
      <c r="AB3191" s="24">
        <f>VLOOKUP(B3191,population!$B$2:$D$54,3,0)</f>
        <v>4217737</v>
      </c>
      <c r="AC3191" s="24" t="str">
        <f>VLOOKUP(B3191,regions!$A$2:$B$54,2,0)</f>
        <v>West</v>
      </c>
      <c r="AD3191" s="24" t="str">
        <f>VLOOKUP(B3191,population!$B$2:$C$54,2,0)</f>
        <v> Oregon</v>
      </c>
      <c r="AE3191" s="24">
        <f>IFERROR(VLOOKUP(AD3191,'pop density'!$A$1:$B$51,2,0),"")</f>
        <v>42</v>
      </c>
      <c r="AF3191" s="24" t="str">
        <f t="shared" si="49"/>
        <v>00042.0- Oregon</v>
      </c>
    </row>
    <row r="3192" spans="1:32" x14ac:dyDescent="0.25">
      <c r="A3192">
        <v>20200313</v>
      </c>
      <c r="B3192" t="s">
        <v>3339</v>
      </c>
      <c r="C3192">
        <v>30</v>
      </c>
      <c r="D3192">
        <v>337</v>
      </c>
      <c r="E3192">
        <v>157</v>
      </c>
      <c r="N3192" s="1">
        <v>43903.541666666664</v>
      </c>
      <c r="O3192" t="s">
        <v>3349</v>
      </c>
      <c r="P3192" t="s">
        <v>43</v>
      </c>
      <c r="S3192">
        <v>524</v>
      </c>
      <c r="T3192">
        <v>367</v>
      </c>
      <c r="U3192">
        <v>367</v>
      </c>
      <c r="V3192">
        <v>41</v>
      </c>
      <c r="W3192">
        <v>0</v>
      </c>
      <c r="X3192">
        <v>0</v>
      </c>
      <c r="Y3192">
        <v>51</v>
      </c>
      <c r="Z3192">
        <v>11</v>
      </c>
      <c r="AA3192">
        <v>62</v>
      </c>
      <c r="AB3192" s="24">
        <f>VLOOKUP(B3192,population!$B$2:$D$54,3,0)</f>
        <v>4217737</v>
      </c>
      <c r="AC3192" s="24" t="str">
        <f>VLOOKUP(B3192,regions!$A$2:$B$54,2,0)</f>
        <v>West</v>
      </c>
      <c r="AD3192" s="24" t="str">
        <f>VLOOKUP(B3192,population!$B$2:$C$54,2,0)</f>
        <v> Oregon</v>
      </c>
      <c r="AE3192" s="24">
        <f>IFERROR(VLOOKUP(AD3192,'pop density'!$A$1:$B$51,2,0),"")</f>
        <v>42</v>
      </c>
      <c r="AF3192" s="24" t="str">
        <f t="shared" si="49"/>
        <v>00042.0- Oregon</v>
      </c>
    </row>
    <row r="3193" spans="1:32" x14ac:dyDescent="0.25">
      <c r="A3193">
        <v>20200314</v>
      </c>
      <c r="B3193" t="s">
        <v>3339</v>
      </c>
      <c r="C3193">
        <v>30</v>
      </c>
      <c r="D3193">
        <v>337</v>
      </c>
      <c r="E3193">
        <v>157</v>
      </c>
      <c r="N3193" s="1">
        <v>43903.541666666664</v>
      </c>
      <c r="O3193" t="s">
        <v>3350</v>
      </c>
      <c r="P3193" t="s">
        <v>45</v>
      </c>
      <c r="S3193">
        <v>524</v>
      </c>
      <c r="T3193">
        <v>367</v>
      </c>
      <c r="U3193">
        <v>367</v>
      </c>
      <c r="V3193">
        <v>41</v>
      </c>
      <c r="W3193">
        <v>0</v>
      </c>
      <c r="X3193">
        <v>0</v>
      </c>
      <c r="Y3193">
        <v>0</v>
      </c>
      <c r="Z3193">
        <v>0</v>
      </c>
      <c r="AA3193">
        <v>0</v>
      </c>
      <c r="AB3193" s="24">
        <f>VLOOKUP(B3193,population!$B$2:$D$54,3,0)</f>
        <v>4217737</v>
      </c>
      <c r="AC3193" s="24" t="str">
        <f>VLOOKUP(B3193,regions!$A$2:$B$54,2,0)</f>
        <v>West</v>
      </c>
      <c r="AD3193" s="24" t="str">
        <f>VLOOKUP(B3193,population!$B$2:$C$54,2,0)</f>
        <v> Oregon</v>
      </c>
      <c r="AE3193" s="24">
        <f>IFERROR(VLOOKUP(AD3193,'pop density'!$A$1:$B$51,2,0),"")</f>
        <v>42</v>
      </c>
      <c r="AF3193" s="24" t="str">
        <f t="shared" si="49"/>
        <v>00042.0- Oregon</v>
      </c>
    </row>
    <row r="3194" spans="1:32" x14ac:dyDescent="0.25">
      <c r="A3194">
        <v>20200315</v>
      </c>
      <c r="B3194" t="s">
        <v>3339</v>
      </c>
      <c r="C3194">
        <v>36</v>
      </c>
      <c r="D3194">
        <v>420</v>
      </c>
      <c r="E3194">
        <v>225</v>
      </c>
      <c r="N3194" s="1">
        <v>43904.583333333336</v>
      </c>
      <c r="O3194" t="s">
        <v>3351</v>
      </c>
      <c r="P3194" t="s">
        <v>47</v>
      </c>
      <c r="S3194">
        <v>681</v>
      </c>
      <c r="T3194">
        <v>456</v>
      </c>
      <c r="U3194">
        <v>456</v>
      </c>
      <c r="V3194">
        <v>41</v>
      </c>
      <c r="W3194">
        <v>0</v>
      </c>
      <c r="X3194">
        <v>0</v>
      </c>
      <c r="Y3194">
        <v>83</v>
      </c>
      <c r="Z3194">
        <v>6</v>
      </c>
      <c r="AA3194">
        <v>89</v>
      </c>
      <c r="AB3194" s="24">
        <f>VLOOKUP(B3194,population!$B$2:$D$54,3,0)</f>
        <v>4217737</v>
      </c>
      <c r="AC3194" s="24" t="str">
        <f>VLOOKUP(B3194,regions!$A$2:$B$54,2,0)</f>
        <v>West</v>
      </c>
      <c r="AD3194" s="24" t="str">
        <f>VLOOKUP(B3194,population!$B$2:$C$54,2,0)</f>
        <v> Oregon</v>
      </c>
      <c r="AE3194" s="24">
        <f>IFERROR(VLOOKUP(AD3194,'pop density'!$A$1:$B$51,2,0),"")</f>
        <v>42</v>
      </c>
      <c r="AF3194" s="24" t="str">
        <f t="shared" si="49"/>
        <v>00042.0- Oregon</v>
      </c>
    </row>
    <row r="3195" spans="1:32" x14ac:dyDescent="0.25">
      <c r="A3195">
        <v>20200316</v>
      </c>
      <c r="B3195" t="s">
        <v>3339</v>
      </c>
      <c r="C3195">
        <v>39</v>
      </c>
      <c r="D3195">
        <v>579</v>
      </c>
      <c r="E3195">
        <v>182</v>
      </c>
      <c r="N3195" s="1">
        <v>43906.651388888888</v>
      </c>
      <c r="O3195" t="s">
        <v>3352</v>
      </c>
      <c r="P3195" t="s">
        <v>49</v>
      </c>
      <c r="S3195">
        <v>800</v>
      </c>
      <c r="T3195">
        <v>618</v>
      </c>
      <c r="U3195">
        <v>618</v>
      </c>
      <c r="V3195">
        <v>41</v>
      </c>
      <c r="W3195">
        <v>0</v>
      </c>
      <c r="X3195">
        <v>0</v>
      </c>
      <c r="Y3195">
        <v>159</v>
      </c>
      <c r="Z3195">
        <v>3</v>
      </c>
      <c r="AA3195">
        <v>162</v>
      </c>
      <c r="AB3195" s="24">
        <f>VLOOKUP(B3195,population!$B$2:$D$54,3,0)</f>
        <v>4217737</v>
      </c>
      <c r="AC3195" s="24" t="str">
        <f>VLOOKUP(B3195,regions!$A$2:$B$54,2,0)</f>
        <v>West</v>
      </c>
      <c r="AD3195" s="24" t="str">
        <f>VLOOKUP(B3195,population!$B$2:$C$54,2,0)</f>
        <v> Oregon</v>
      </c>
      <c r="AE3195" s="24">
        <f>IFERROR(VLOOKUP(AD3195,'pop density'!$A$1:$B$51,2,0),"")</f>
        <v>42</v>
      </c>
      <c r="AF3195" s="24" t="str">
        <f t="shared" si="49"/>
        <v>00042.0- Oregon</v>
      </c>
    </row>
    <row r="3196" spans="1:32" x14ac:dyDescent="0.25">
      <c r="A3196">
        <v>20200317</v>
      </c>
      <c r="B3196" t="s">
        <v>3339</v>
      </c>
      <c r="C3196">
        <v>47</v>
      </c>
      <c r="D3196">
        <v>689</v>
      </c>
      <c r="E3196">
        <v>184</v>
      </c>
      <c r="N3196" s="1">
        <v>43906.57708333333</v>
      </c>
      <c r="O3196" t="s">
        <v>3353</v>
      </c>
      <c r="P3196" t="s">
        <v>51</v>
      </c>
      <c r="S3196">
        <v>920</v>
      </c>
      <c r="T3196">
        <v>736</v>
      </c>
      <c r="U3196">
        <v>736</v>
      </c>
      <c r="V3196">
        <v>41</v>
      </c>
      <c r="W3196">
        <v>0</v>
      </c>
      <c r="X3196">
        <v>0</v>
      </c>
      <c r="Y3196">
        <v>110</v>
      </c>
      <c r="Z3196">
        <v>8</v>
      </c>
      <c r="AA3196">
        <v>118</v>
      </c>
      <c r="AB3196" s="24">
        <f>VLOOKUP(B3196,population!$B$2:$D$54,3,0)</f>
        <v>4217737</v>
      </c>
      <c r="AC3196" s="24" t="str">
        <f>VLOOKUP(B3196,regions!$A$2:$B$54,2,0)</f>
        <v>West</v>
      </c>
      <c r="AD3196" s="24" t="str">
        <f>VLOOKUP(B3196,population!$B$2:$C$54,2,0)</f>
        <v> Oregon</v>
      </c>
      <c r="AE3196" s="24">
        <f>IFERROR(VLOOKUP(AD3196,'pop density'!$A$1:$B$51,2,0),"")</f>
        <v>42</v>
      </c>
      <c r="AF3196" s="24" t="str">
        <f t="shared" si="49"/>
        <v>00042.0- Oregon</v>
      </c>
    </row>
    <row r="3197" spans="1:32" x14ac:dyDescent="0.25">
      <c r="A3197">
        <v>20200318</v>
      </c>
      <c r="B3197" t="s">
        <v>3339</v>
      </c>
      <c r="C3197">
        <v>75</v>
      </c>
      <c r="D3197">
        <v>1118</v>
      </c>
      <c r="E3197">
        <v>361</v>
      </c>
      <c r="N3197" s="1">
        <v>43907.5</v>
      </c>
      <c r="O3197" t="s">
        <v>3354</v>
      </c>
      <c r="P3197" t="s">
        <v>53</v>
      </c>
      <c r="Q3197">
        <v>3</v>
      </c>
      <c r="S3197">
        <v>1554</v>
      </c>
      <c r="T3197">
        <v>1193</v>
      </c>
      <c r="U3197">
        <v>1193</v>
      </c>
      <c r="V3197">
        <v>41</v>
      </c>
      <c r="W3197">
        <v>3</v>
      </c>
      <c r="X3197">
        <v>0</v>
      </c>
      <c r="Y3197">
        <v>429</v>
      </c>
      <c r="Z3197">
        <v>28</v>
      </c>
      <c r="AA3197">
        <v>457</v>
      </c>
      <c r="AB3197" s="24">
        <f>VLOOKUP(B3197,population!$B$2:$D$54,3,0)</f>
        <v>4217737</v>
      </c>
      <c r="AC3197" s="24" t="str">
        <f>VLOOKUP(B3197,regions!$A$2:$B$54,2,0)</f>
        <v>West</v>
      </c>
      <c r="AD3197" s="24" t="str">
        <f>VLOOKUP(B3197,population!$B$2:$C$54,2,0)</f>
        <v> Oregon</v>
      </c>
      <c r="AE3197" s="24">
        <f>IFERROR(VLOOKUP(AD3197,'pop density'!$A$1:$B$51,2,0),"")</f>
        <v>42</v>
      </c>
      <c r="AF3197" s="24" t="str">
        <f t="shared" si="49"/>
        <v>00042.0- Oregon</v>
      </c>
    </row>
    <row r="3198" spans="1:32" x14ac:dyDescent="0.25">
      <c r="A3198">
        <v>20200319</v>
      </c>
      <c r="B3198" t="s">
        <v>3339</v>
      </c>
      <c r="C3198">
        <v>88</v>
      </c>
      <c r="D3198">
        <v>1329</v>
      </c>
      <c r="E3198">
        <v>437</v>
      </c>
      <c r="N3198" s="1">
        <v>43909.458333333336</v>
      </c>
      <c r="O3198" t="s">
        <v>3355</v>
      </c>
      <c r="P3198" t="s">
        <v>55</v>
      </c>
      <c r="Q3198">
        <v>3</v>
      </c>
      <c r="S3198">
        <v>1854</v>
      </c>
      <c r="T3198">
        <v>1417</v>
      </c>
      <c r="U3198">
        <v>1417</v>
      </c>
      <c r="V3198">
        <v>41</v>
      </c>
      <c r="W3198">
        <v>0</v>
      </c>
      <c r="X3198">
        <v>0</v>
      </c>
      <c r="Y3198">
        <v>211</v>
      </c>
      <c r="Z3198">
        <v>13</v>
      </c>
      <c r="AA3198">
        <v>224</v>
      </c>
      <c r="AB3198" s="24">
        <f>VLOOKUP(B3198,population!$B$2:$D$54,3,0)</f>
        <v>4217737</v>
      </c>
      <c r="AC3198" s="24" t="str">
        <f>VLOOKUP(B3198,regions!$A$2:$B$54,2,0)</f>
        <v>West</v>
      </c>
      <c r="AD3198" s="24" t="str">
        <f>VLOOKUP(B3198,population!$B$2:$C$54,2,0)</f>
        <v> Oregon</v>
      </c>
      <c r="AE3198" s="24">
        <f>IFERROR(VLOOKUP(AD3198,'pop density'!$A$1:$B$51,2,0),"")</f>
        <v>42</v>
      </c>
      <c r="AF3198" s="24" t="str">
        <f t="shared" si="49"/>
        <v>00042.0- Oregon</v>
      </c>
    </row>
    <row r="3199" spans="1:32" x14ac:dyDescent="0.25">
      <c r="A3199">
        <v>20200320</v>
      </c>
      <c r="B3199" t="s">
        <v>3339</v>
      </c>
      <c r="C3199">
        <v>114</v>
      </c>
      <c r="D3199">
        <v>2003</v>
      </c>
      <c r="E3199">
        <v>433</v>
      </c>
      <c r="N3199" s="1">
        <v>43910.458333333336</v>
      </c>
      <c r="O3199" t="s">
        <v>3356</v>
      </c>
      <c r="P3199" t="s">
        <v>57</v>
      </c>
      <c r="Q3199">
        <v>3</v>
      </c>
      <c r="S3199">
        <v>2550</v>
      </c>
      <c r="T3199">
        <v>2117</v>
      </c>
      <c r="U3199">
        <v>2117</v>
      </c>
      <c r="V3199">
        <v>41</v>
      </c>
      <c r="W3199">
        <v>0</v>
      </c>
      <c r="X3199">
        <v>0</v>
      </c>
      <c r="Y3199">
        <v>674</v>
      </c>
      <c r="Z3199">
        <v>26</v>
      </c>
      <c r="AA3199">
        <v>700</v>
      </c>
      <c r="AB3199" s="24">
        <f>VLOOKUP(B3199,population!$B$2:$D$54,3,0)</f>
        <v>4217737</v>
      </c>
      <c r="AC3199" s="24" t="str">
        <f>VLOOKUP(B3199,regions!$A$2:$B$54,2,0)</f>
        <v>West</v>
      </c>
      <c r="AD3199" s="24" t="str">
        <f>VLOOKUP(B3199,population!$B$2:$C$54,2,0)</f>
        <v> Oregon</v>
      </c>
      <c r="AE3199" s="24">
        <f>IFERROR(VLOOKUP(AD3199,'pop density'!$A$1:$B$51,2,0),"")</f>
        <v>42</v>
      </c>
      <c r="AF3199" s="24" t="str">
        <f t="shared" si="49"/>
        <v>00042.0- Oregon</v>
      </c>
    </row>
    <row r="3200" spans="1:32" x14ac:dyDescent="0.25">
      <c r="A3200">
        <v>20200321</v>
      </c>
      <c r="B3200" t="s">
        <v>3339</v>
      </c>
      <c r="C3200">
        <v>114</v>
      </c>
      <c r="D3200">
        <v>2003</v>
      </c>
      <c r="E3200">
        <v>433</v>
      </c>
      <c r="N3200" s="1">
        <v>43910.458333333336</v>
      </c>
      <c r="O3200" t="s">
        <v>3357</v>
      </c>
      <c r="P3200" t="s">
        <v>59</v>
      </c>
      <c r="Q3200">
        <v>3</v>
      </c>
      <c r="S3200">
        <v>2550</v>
      </c>
      <c r="T3200">
        <v>2117</v>
      </c>
      <c r="U3200">
        <v>2117</v>
      </c>
      <c r="V3200">
        <v>41</v>
      </c>
      <c r="W3200">
        <v>0</v>
      </c>
      <c r="X3200">
        <v>0</v>
      </c>
      <c r="Y3200">
        <v>0</v>
      </c>
      <c r="Z3200">
        <v>0</v>
      </c>
      <c r="AA3200">
        <v>0</v>
      </c>
      <c r="AB3200" s="24">
        <f>VLOOKUP(B3200,population!$B$2:$D$54,3,0)</f>
        <v>4217737</v>
      </c>
      <c r="AC3200" s="24" t="str">
        <f>VLOOKUP(B3200,regions!$A$2:$B$54,2,0)</f>
        <v>West</v>
      </c>
      <c r="AD3200" s="24" t="str">
        <f>VLOOKUP(B3200,population!$B$2:$C$54,2,0)</f>
        <v> Oregon</v>
      </c>
      <c r="AE3200" s="24">
        <f>IFERROR(VLOOKUP(AD3200,'pop density'!$A$1:$B$51,2,0),"")</f>
        <v>42</v>
      </c>
      <c r="AF3200" s="24" t="str">
        <f t="shared" si="49"/>
        <v>00042.0- Oregon</v>
      </c>
    </row>
    <row r="3201" spans="1:32" x14ac:dyDescent="0.25">
      <c r="A3201">
        <v>20200322</v>
      </c>
      <c r="B3201" t="s">
        <v>3339</v>
      </c>
      <c r="C3201">
        <v>161</v>
      </c>
      <c r="D3201">
        <v>2864</v>
      </c>
      <c r="G3201">
        <v>43</v>
      </c>
      <c r="N3201" s="1">
        <v>43912.458333333336</v>
      </c>
      <c r="O3201" t="s">
        <v>3358</v>
      </c>
      <c r="P3201" t="s">
        <v>61</v>
      </c>
      <c r="Q3201">
        <v>4</v>
      </c>
      <c r="R3201">
        <v>43</v>
      </c>
      <c r="S3201">
        <v>3025</v>
      </c>
      <c r="T3201">
        <v>3025</v>
      </c>
      <c r="U3201">
        <v>3025</v>
      </c>
      <c r="V3201">
        <v>41</v>
      </c>
      <c r="W3201">
        <v>1</v>
      </c>
      <c r="X3201">
        <v>43</v>
      </c>
      <c r="Y3201">
        <v>861</v>
      </c>
      <c r="Z3201">
        <v>47</v>
      </c>
      <c r="AA3201">
        <v>908</v>
      </c>
      <c r="AB3201" s="24">
        <f>VLOOKUP(B3201,population!$B$2:$D$54,3,0)</f>
        <v>4217737</v>
      </c>
      <c r="AC3201" s="24" t="str">
        <f>VLOOKUP(B3201,regions!$A$2:$B$54,2,0)</f>
        <v>West</v>
      </c>
      <c r="AD3201" s="24" t="str">
        <f>VLOOKUP(B3201,population!$B$2:$C$54,2,0)</f>
        <v> Oregon</v>
      </c>
      <c r="AE3201" s="24">
        <f>IFERROR(VLOOKUP(AD3201,'pop density'!$A$1:$B$51,2,0),"")</f>
        <v>42</v>
      </c>
      <c r="AF3201" s="24" t="str">
        <f t="shared" si="49"/>
        <v>00042.0- Oregon</v>
      </c>
    </row>
    <row r="3202" spans="1:32" x14ac:dyDescent="0.25">
      <c r="A3202">
        <v>20200323</v>
      </c>
      <c r="B3202" t="s">
        <v>3339</v>
      </c>
      <c r="C3202">
        <v>191</v>
      </c>
      <c r="D3202">
        <v>3649</v>
      </c>
      <c r="G3202">
        <v>56</v>
      </c>
      <c r="M3202" t="s">
        <v>62</v>
      </c>
      <c r="N3202" s="1">
        <v>43913.458333333336</v>
      </c>
      <c r="O3202" t="s">
        <v>3359</v>
      </c>
      <c r="P3202" t="s">
        <v>64</v>
      </c>
      <c r="Q3202">
        <v>5</v>
      </c>
      <c r="R3202">
        <v>56</v>
      </c>
      <c r="S3202">
        <v>3840</v>
      </c>
      <c r="T3202">
        <v>3840</v>
      </c>
      <c r="U3202">
        <v>3840</v>
      </c>
      <c r="V3202">
        <v>41</v>
      </c>
      <c r="W3202">
        <v>1</v>
      </c>
      <c r="X3202">
        <v>13</v>
      </c>
      <c r="Y3202">
        <v>785</v>
      </c>
      <c r="Z3202">
        <v>30</v>
      </c>
      <c r="AA3202">
        <v>815</v>
      </c>
      <c r="AB3202" s="24">
        <f>VLOOKUP(B3202,population!$B$2:$D$54,3,0)</f>
        <v>4217737</v>
      </c>
      <c r="AC3202" s="24" t="str">
        <f>VLOOKUP(B3202,regions!$A$2:$B$54,2,0)</f>
        <v>West</v>
      </c>
      <c r="AD3202" s="24" t="str">
        <f>VLOOKUP(B3202,population!$B$2:$C$54,2,0)</f>
        <v> Oregon</v>
      </c>
      <c r="AE3202" s="24">
        <f>IFERROR(VLOOKUP(AD3202,'pop density'!$A$1:$B$51,2,0),"")</f>
        <v>42</v>
      </c>
      <c r="AF3202" s="24" t="str">
        <f t="shared" si="49"/>
        <v>00042.0- Oregon</v>
      </c>
    </row>
    <row r="3203" spans="1:32" x14ac:dyDescent="0.25">
      <c r="A3203">
        <v>20200324</v>
      </c>
      <c r="B3203" t="s">
        <v>3339</v>
      </c>
      <c r="C3203">
        <v>209</v>
      </c>
      <c r="D3203">
        <v>4350</v>
      </c>
      <c r="G3203">
        <v>61</v>
      </c>
      <c r="M3203" t="s">
        <v>62</v>
      </c>
      <c r="N3203" s="1">
        <v>43914.458333333336</v>
      </c>
      <c r="O3203" t="s">
        <v>3360</v>
      </c>
      <c r="P3203" t="s">
        <v>66</v>
      </c>
      <c r="Q3203">
        <v>8</v>
      </c>
      <c r="R3203">
        <v>61</v>
      </c>
      <c r="S3203">
        <v>4559</v>
      </c>
      <c r="T3203">
        <v>4559</v>
      </c>
      <c r="U3203">
        <v>4559</v>
      </c>
      <c r="V3203">
        <v>41</v>
      </c>
      <c r="W3203">
        <v>3</v>
      </c>
      <c r="X3203">
        <v>5</v>
      </c>
      <c r="Y3203">
        <v>701</v>
      </c>
      <c r="Z3203">
        <v>18</v>
      </c>
      <c r="AA3203">
        <v>719</v>
      </c>
      <c r="AB3203" s="24">
        <f>VLOOKUP(B3203,population!$B$2:$D$54,3,0)</f>
        <v>4217737</v>
      </c>
      <c r="AC3203" s="24" t="str">
        <f>VLOOKUP(B3203,regions!$A$2:$B$54,2,0)</f>
        <v>West</v>
      </c>
      <c r="AD3203" s="24" t="str">
        <f>VLOOKUP(B3203,population!$B$2:$C$54,2,0)</f>
        <v> Oregon</v>
      </c>
      <c r="AE3203" s="24">
        <f>IFERROR(VLOOKUP(AD3203,'pop density'!$A$1:$B$51,2,0),"")</f>
        <v>42</v>
      </c>
      <c r="AF3203" s="24" t="str">
        <f t="shared" ref="AF3203:AF3266" si="50">IFERROR(TEXT(AE3203, "00000.0") &amp; "-" &amp; AD3203,"")</f>
        <v>00042.0- Oregon</v>
      </c>
    </row>
    <row r="3204" spans="1:32" x14ac:dyDescent="0.25">
      <c r="A3204">
        <v>20200325</v>
      </c>
      <c r="B3204" t="s">
        <v>3339</v>
      </c>
      <c r="C3204">
        <v>209</v>
      </c>
      <c r="D3204">
        <v>4350</v>
      </c>
      <c r="G3204">
        <v>61</v>
      </c>
      <c r="M3204" t="s">
        <v>62</v>
      </c>
      <c r="N3204" s="1">
        <v>43914.458333333336</v>
      </c>
      <c r="O3204" t="s">
        <v>3361</v>
      </c>
      <c r="P3204" t="s">
        <v>68</v>
      </c>
      <c r="Q3204">
        <v>8</v>
      </c>
      <c r="R3204">
        <v>61</v>
      </c>
      <c r="S3204">
        <v>4559</v>
      </c>
      <c r="T3204">
        <v>4559</v>
      </c>
      <c r="U3204">
        <v>4559</v>
      </c>
      <c r="V3204">
        <v>41</v>
      </c>
      <c r="W3204">
        <v>0</v>
      </c>
      <c r="X3204">
        <v>0</v>
      </c>
      <c r="Y3204">
        <v>0</v>
      </c>
      <c r="Z3204">
        <v>0</v>
      </c>
      <c r="AA3204">
        <v>0</v>
      </c>
      <c r="AB3204" s="24">
        <f>VLOOKUP(B3204,population!$B$2:$D$54,3,0)</f>
        <v>4217737</v>
      </c>
      <c r="AC3204" s="24" t="str">
        <f>VLOOKUP(B3204,regions!$A$2:$B$54,2,0)</f>
        <v>West</v>
      </c>
      <c r="AD3204" s="24" t="str">
        <f>VLOOKUP(B3204,population!$B$2:$C$54,2,0)</f>
        <v> Oregon</v>
      </c>
      <c r="AE3204" s="24">
        <f>IFERROR(VLOOKUP(AD3204,'pop density'!$A$1:$B$51,2,0),"")</f>
        <v>42</v>
      </c>
      <c r="AF3204" s="24" t="str">
        <f t="shared" si="50"/>
        <v>00042.0- Oregon</v>
      </c>
    </row>
    <row r="3205" spans="1:32" x14ac:dyDescent="0.25">
      <c r="A3205">
        <v>20200326</v>
      </c>
      <c r="B3205" t="s">
        <v>3339</v>
      </c>
      <c r="C3205">
        <v>327</v>
      </c>
      <c r="D3205">
        <v>6953</v>
      </c>
      <c r="G3205">
        <v>90</v>
      </c>
      <c r="M3205" t="s">
        <v>62</v>
      </c>
      <c r="N3205" s="1">
        <v>43916.688194444447</v>
      </c>
      <c r="O3205" t="s">
        <v>3362</v>
      </c>
      <c r="P3205" t="s">
        <v>70</v>
      </c>
      <c r="Q3205">
        <v>11</v>
      </c>
      <c r="R3205">
        <v>90</v>
      </c>
      <c r="S3205">
        <v>7280</v>
      </c>
      <c r="T3205">
        <v>7280</v>
      </c>
      <c r="U3205">
        <v>7280</v>
      </c>
      <c r="V3205">
        <v>41</v>
      </c>
      <c r="W3205">
        <v>3</v>
      </c>
      <c r="X3205">
        <v>29</v>
      </c>
      <c r="Y3205">
        <v>2603</v>
      </c>
      <c r="Z3205">
        <v>118</v>
      </c>
      <c r="AA3205">
        <v>2721</v>
      </c>
      <c r="AB3205" s="24">
        <f>VLOOKUP(B3205,population!$B$2:$D$54,3,0)</f>
        <v>4217737</v>
      </c>
      <c r="AC3205" s="24" t="str">
        <f>VLOOKUP(B3205,regions!$A$2:$B$54,2,0)</f>
        <v>West</v>
      </c>
      <c r="AD3205" s="24" t="str">
        <f>VLOOKUP(B3205,population!$B$2:$C$54,2,0)</f>
        <v> Oregon</v>
      </c>
      <c r="AE3205" s="24">
        <f>IFERROR(VLOOKUP(AD3205,'pop density'!$A$1:$B$51,2,0),"")</f>
        <v>42</v>
      </c>
      <c r="AF3205" s="24" t="str">
        <f t="shared" si="50"/>
        <v>00042.0- Oregon</v>
      </c>
    </row>
    <row r="3206" spans="1:32" x14ac:dyDescent="0.25">
      <c r="A3206">
        <v>20200327</v>
      </c>
      <c r="B3206" t="s">
        <v>3339</v>
      </c>
      <c r="C3206">
        <v>414</v>
      </c>
      <c r="D3206">
        <v>8510</v>
      </c>
      <c r="F3206">
        <v>91</v>
      </c>
      <c r="G3206">
        <v>102</v>
      </c>
      <c r="J3206">
        <v>31</v>
      </c>
      <c r="M3206" t="s">
        <v>62</v>
      </c>
      <c r="N3206" s="1">
        <v>43917.520833333336</v>
      </c>
      <c r="O3206" t="s">
        <v>3363</v>
      </c>
      <c r="P3206" t="s">
        <v>72</v>
      </c>
      <c r="Q3206">
        <v>12</v>
      </c>
      <c r="R3206">
        <v>102</v>
      </c>
      <c r="S3206">
        <v>8924</v>
      </c>
      <c r="T3206">
        <v>8924</v>
      </c>
      <c r="U3206">
        <v>8924</v>
      </c>
      <c r="V3206">
        <v>41</v>
      </c>
      <c r="W3206">
        <v>1</v>
      </c>
      <c r="X3206">
        <v>12</v>
      </c>
      <c r="Y3206">
        <v>1557</v>
      </c>
      <c r="Z3206">
        <v>87</v>
      </c>
      <c r="AA3206">
        <v>1644</v>
      </c>
      <c r="AB3206" s="24">
        <f>VLOOKUP(B3206,population!$B$2:$D$54,3,0)</f>
        <v>4217737</v>
      </c>
      <c r="AC3206" s="24" t="str">
        <f>VLOOKUP(B3206,regions!$A$2:$B$54,2,0)</f>
        <v>West</v>
      </c>
      <c r="AD3206" s="24" t="str">
        <f>VLOOKUP(B3206,population!$B$2:$C$54,2,0)</f>
        <v> Oregon</v>
      </c>
      <c r="AE3206" s="24">
        <f>IFERROR(VLOOKUP(AD3206,'pop density'!$A$1:$B$51,2,0),"")</f>
        <v>42</v>
      </c>
      <c r="AF3206" s="24" t="str">
        <f t="shared" si="50"/>
        <v>00042.0- Oregon</v>
      </c>
    </row>
    <row r="3207" spans="1:32" x14ac:dyDescent="0.25">
      <c r="A3207">
        <v>20200328</v>
      </c>
      <c r="B3207" t="s">
        <v>3339</v>
      </c>
      <c r="C3207">
        <v>479</v>
      </c>
      <c r="D3207">
        <v>9693</v>
      </c>
      <c r="F3207">
        <v>107</v>
      </c>
      <c r="G3207">
        <v>117</v>
      </c>
      <c r="J3207">
        <v>31</v>
      </c>
      <c r="M3207" t="s">
        <v>62</v>
      </c>
      <c r="N3207" s="1">
        <v>43917.520833333336</v>
      </c>
      <c r="O3207" t="s">
        <v>3364</v>
      </c>
      <c r="P3207" t="s">
        <v>74</v>
      </c>
      <c r="Q3207">
        <v>13</v>
      </c>
      <c r="R3207">
        <v>117</v>
      </c>
      <c r="S3207">
        <v>10172</v>
      </c>
      <c r="T3207">
        <v>10172</v>
      </c>
      <c r="U3207">
        <v>10172</v>
      </c>
      <c r="V3207">
        <v>41</v>
      </c>
      <c r="W3207">
        <v>1</v>
      </c>
      <c r="X3207">
        <v>15</v>
      </c>
      <c r="Y3207">
        <v>1183</v>
      </c>
      <c r="Z3207">
        <v>65</v>
      </c>
      <c r="AA3207">
        <v>1248</v>
      </c>
      <c r="AB3207" s="24">
        <f>VLOOKUP(B3207,population!$B$2:$D$54,3,0)</f>
        <v>4217737</v>
      </c>
      <c r="AC3207" s="24" t="str">
        <f>VLOOKUP(B3207,regions!$A$2:$B$54,2,0)</f>
        <v>West</v>
      </c>
      <c r="AD3207" s="24" t="str">
        <f>VLOOKUP(B3207,population!$B$2:$C$54,2,0)</f>
        <v> Oregon</v>
      </c>
      <c r="AE3207" s="24">
        <f>IFERROR(VLOOKUP(AD3207,'pop density'!$A$1:$B$51,2,0),"")</f>
        <v>42</v>
      </c>
      <c r="AF3207" s="24" t="str">
        <f t="shared" si="50"/>
        <v>00042.0- Oregon</v>
      </c>
    </row>
    <row r="3208" spans="1:32" x14ac:dyDescent="0.25">
      <c r="A3208">
        <v>20200329</v>
      </c>
      <c r="B3208" t="s">
        <v>3339</v>
      </c>
      <c r="C3208">
        <v>548</v>
      </c>
      <c r="D3208">
        <v>10878</v>
      </c>
      <c r="F3208">
        <v>107</v>
      </c>
      <c r="G3208">
        <v>129</v>
      </c>
      <c r="J3208">
        <v>37</v>
      </c>
      <c r="M3208" t="s">
        <v>62</v>
      </c>
      <c r="N3208" s="1">
        <v>43919.458333333336</v>
      </c>
      <c r="O3208" t="s">
        <v>3365</v>
      </c>
      <c r="P3208" t="s">
        <v>76</v>
      </c>
      <c r="Q3208">
        <v>13</v>
      </c>
      <c r="R3208">
        <v>129</v>
      </c>
      <c r="S3208">
        <v>11426</v>
      </c>
      <c r="T3208">
        <v>11426</v>
      </c>
      <c r="U3208">
        <v>11426</v>
      </c>
      <c r="V3208">
        <v>41</v>
      </c>
      <c r="W3208">
        <v>0</v>
      </c>
      <c r="X3208">
        <v>12</v>
      </c>
      <c r="Y3208">
        <v>1185</v>
      </c>
      <c r="Z3208">
        <v>69</v>
      </c>
      <c r="AA3208">
        <v>1254</v>
      </c>
      <c r="AB3208" s="24">
        <f>VLOOKUP(B3208,population!$B$2:$D$54,3,0)</f>
        <v>4217737</v>
      </c>
      <c r="AC3208" s="24" t="str">
        <f>VLOOKUP(B3208,regions!$A$2:$B$54,2,0)</f>
        <v>West</v>
      </c>
      <c r="AD3208" s="24" t="str">
        <f>VLOOKUP(B3208,population!$B$2:$C$54,2,0)</f>
        <v> Oregon</v>
      </c>
      <c r="AE3208" s="24">
        <f>IFERROR(VLOOKUP(AD3208,'pop density'!$A$1:$B$51,2,0),"")</f>
        <v>42</v>
      </c>
      <c r="AF3208" s="24" t="str">
        <f t="shared" si="50"/>
        <v>00042.0- Oregon</v>
      </c>
    </row>
    <row r="3209" spans="1:32" x14ac:dyDescent="0.25">
      <c r="A3209">
        <v>20200330</v>
      </c>
      <c r="B3209" t="s">
        <v>3339</v>
      </c>
      <c r="C3209">
        <v>606</v>
      </c>
      <c r="D3209">
        <v>12277</v>
      </c>
      <c r="F3209">
        <v>132</v>
      </c>
      <c r="G3209">
        <v>140</v>
      </c>
      <c r="J3209">
        <v>39</v>
      </c>
      <c r="M3209" t="s">
        <v>62</v>
      </c>
      <c r="N3209" s="1">
        <v>43920.458333333336</v>
      </c>
      <c r="O3209" t="s">
        <v>3366</v>
      </c>
      <c r="P3209" t="s">
        <v>78</v>
      </c>
      <c r="Q3209">
        <v>16</v>
      </c>
      <c r="R3209">
        <v>140</v>
      </c>
      <c r="S3209">
        <v>12883</v>
      </c>
      <c r="T3209">
        <v>12883</v>
      </c>
      <c r="U3209">
        <v>12883</v>
      </c>
      <c r="V3209">
        <v>41</v>
      </c>
      <c r="W3209">
        <v>3</v>
      </c>
      <c r="X3209">
        <v>11</v>
      </c>
      <c r="Y3209">
        <v>1399</v>
      </c>
      <c r="Z3209">
        <v>58</v>
      </c>
      <c r="AA3209">
        <v>1457</v>
      </c>
      <c r="AB3209" s="24">
        <f>VLOOKUP(B3209,population!$B$2:$D$54,3,0)</f>
        <v>4217737</v>
      </c>
      <c r="AC3209" s="24" t="str">
        <f>VLOOKUP(B3209,regions!$A$2:$B$54,2,0)</f>
        <v>West</v>
      </c>
      <c r="AD3209" s="24" t="str">
        <f>VLOOKUP(B3209,population!$B$2:$C$54,2,0)</f>
        <v> Oregon</v>
      </c>
      <c r="AE3209" s="24">
        <f>IFERROR(VLOOKUP(AD3209,'pop density'!$A$1:$B$51,2,0),"")</f>
        <v>42</v>
      </c>
      <c r="AF3209" s="24" t="str">
        <f t="shared" si="50"/>
        <v>00042.0- Oregon</v>
      </c>
    </row>
    <row r="3210" spans="1:32" x14ac:dyDescent="0.25">
      <c r="A3210">
        <v>20200331</v>
      </c>
      <c r="B3210" t="s">
        <v>3339</v>
      </c>
      <c r="C3210">
        <v>690</v>
      </c>
      <c r="D3210">
        <v>13136</v>
      </c>
      <c r="F3210">
        <v>132</v>
      </c>
      <c r="G3210">
        <v>154</v>
      </c>
      <c r="J3210">
        <v>40</v>
      </c>
      <c r="M3210" t="s">
        <v>62</v>
      </c>
      <c r="N3210" s="1">
        <v>43921.458333333336</v>
      </c>
      <c r="O3210" t="s">
        <v>3367</v>
      </c>
      <c r="P3210" t="s">
        <v>80</v>
      </c>
      <c r="Q3210">
        <v>18</v>
      </c>
      <c r="R3210">
        <v>154</v>
      </c>
      <c r="S3210">
        <v>13826</v>
      </c>
      <c r="T3210">
        <v>13826</v>
      </c>
      <c r="U3210">
        <v>13826</v>
      </c>
      <c r="V3210">
        <v>41</v>
      </c>
      <c r="W3210">
        <v>2</v>
      </c>
      <c r="X3210">
        <v>14</v>
      </c>
      <c r="Y3210">
        <v>859</v>
      </c>
      <c r="Z3210">
        <v>84</v>
      </c>
      <c r="AA3210">
        <v>943</v>
      </c>
      <c r="AB3210" s="24">
        <f>VLOOKUP(B3210,population!$B$2:$D$54,3,0)</f>
        <v>4217737</v>
      </c>
      <c r="AC3210" s="24" t="str">
        <f>VLOOKUP(B3210,regions!$A$2:$B$54,2,0)</f>
        <v>West</v>
      </c>
      <c r="AD3210" s="24" t="str">
        <f>VLOOKUP(B3210,population!$B$2:$C$54,2,0)</f>
        <v> Oregon</v>
      </c>
      <c r="AE3210" s="24">
        <f>IFERROR(VLOOKUP(AD3210,'pop density'!$A$1:$B$51,2,0),"")</f>
        <v>42</v>
      </c>
      <c r="AF3210" s="24" t="str">
        <f t="shared" si="50"/>
        <v>00042.0- Oregon</v>
      </c>
    </row>
    <row r="3211" spans="1:32" x14ac:dyDescent="0.25">
      <c r="A3211">
        <v>20200401</v>
      </c>
      <c r="B3211" t="s">
        <v>3339</v>
      </c>
      <c r="C3211">
        <v>736</v>
      </c>
      <c r="D3211">
        <v>13136</v>
      </c>
      <c r="F3211">
        <v>132</v>
      </c>
      <c r="G3211">
        <v>154</v>
      </c>
      <c r="J3211">
        <v>40</v>
      </c>
      <c r="M3211" t="s">
        <v>62</v>
      </c>
      <c r="N3211" s="1">
        <v>43921.458333333336</v>
      </c>
      <c r="O3211" t="s">
        <v>3368</v>
      </c>
      <c r="P3211" t="s">
        <v>82</v>
      </c>
      <c r="Q3211">
        <v>18</v>
      </c>
      <c r="R3211">
        <v>154</v>
      </c>
      <c r="S3211">
        <v>13872</v>
      </c>
      <c r="T3211">
        <v>13872</v>
      </c>
      <c r="U3211">
        <v>13872</v>
      </c>
      <c r="V3211">
        <v>41</v>
      </c>
      <c r="W3211">
        <v>0</v>
      </c>
      <c r="X3211">
        <v>0</v>
      </c>
      <c r="Y3211">
        <v>0</v>
      </c>
      <c r="Z3211">
        <v>46</v>
      </c>
      <c r="AA3211">
        <v>46</v>
      </c>
      <c r="AB3211" s="24">
        <f>VLOOKUP(B3211,population!$B$2:$D$54,3,0)</f>
        <v>4217737</v>
      </c>
      <c r="AC3211" s="24" t="str">
        <f>VLOOKUP(B3211,regions!$A$2:$B$54,2,0)</f>
        <v>West</v>
      </c>
      <c r="AD3211" s="24" t="str">
        <f>VLOOKUP(B3211,population!$B$2:$C$54,2,0)</f>
        <v> Oregon</v>
      </c>
      <c r="AE3211" s="24">
        <f>IFERROR(VLOOKUP(AD3211,'pop density'!$A$1:$B$51,2,0),"")</f>
        <v>42</v>
      </c>
      <c r="AF3211" s="24" t="str">
        <f t="shared" si="50"/>
        <v>00042.0- Oregon</v>
      </c>
    </row>
    <row r="3212" spans="1:32" x14ac:dyDescent="0.25">
      <c r="A3212">
        <v>20200402</v>
      </c>
      <c r="B3212" t="s">
        <v>3339</v>
      </c>
      <c r="C3212">
        <v>826</v>
      </c>
      <c r="D3212">
        <v>15259</v>
      </c>
      <c r="F3212">
        <v>134</v>
      </c>
      <c r="G3212">
        <v>188</v>
      </c>
      <c r="J3212">
        <v>38</v>
      </c>
      <c r="M3212" t="s">
        <v>62</v>
      </c>
      <c r="N3212" s="1">
        <v>43922.458333333336</v>
      </c>
      <c r="O3212" t="s">
        <v>3369</v>
      </c>
      <c r="P3212" t="s">
        <v>84</v>
      </c>
      <c r="Q3212">
        <v>21</v>
      </c>
      <c r="R3212">
        <v>188</v>
      </c>
      <c r="S3212">
        <v>16085</v>
      </c>
      <c r="T3212">
        <v>16085</v>
      </c>
      <c r="U3212">
        <v>16085</v>
      </c>
      <c r="V3212">
        <v>41</v>
      </c>
      <c r="W3212">
        <v>3</v>
      </c>
      <c r="X3212">
        <v>34</v>
      </c>
      <c r="Y3212">
        <v>2123</v>
      </c>
      <c r="Z3212">
        <v>90</v>
      </c>
      <c r="AA3212">
        <v>2213</v>
      </c>
      <c r="AB3212" s="24">
        <f>VLOOKUP(B3212,population!$B$2:$D$54,3,0)</f>
        <v>4217737</v>
      </c>
      <c r="AC3212" s="24" t="str">
        <f>VLOOKUP(B3212,regions!$A$2:$B$54,2,0)</f>
        <v>West</v>
      </c>
      <c r="AD3212" s="24" t="str">
        <f>VLOOKUP(B3212,population!$B$2:$C$54,2,0)</f>
        <v> Oregon</v>
      </c>
      <c r="AE3212" s="24">
        <f>IFERROR(VLOOKUP(AD3212,'pop density'!$A$1:$B$51,2,0),"")</f>
        <v>42</v>
      </c>
      <c r="AF3212" s="24" t="str">
        <f t="shared" si="50"/>
        <v>00042.0- Oregon</v>
      </c>
    </row>
    <row r="3213" spans="1:32" x14ac:dyDescent="0.25">
      <c r="A3213">
        <v>20200403</v>
      </c>
      <c r="B3213" t="s">
        <v>3339</v>
      </c>
      <c r="C3213">
        <v>899</v>
      </c>
      <c r="D3213">
        <v>16535</v>
      </c>
      <c r="F3213">
        <v>188</v>
      </c>
      <c r="G3213">
        <v>204</v>
      </c>
      <c r="J3213">
        <v>38</v>
      </c>
      <c r="M3213" t="s">
        <v>62</v>
      </c>
      <c r="N3213" s="1">
        <v>43923.458333333336</v>
      </c>
      <c r="O3213" t="s">
        <v>3370</v>
      </c>
      <c r="P3213" t="s">
        <v>86</v>
      </c>
      <c r="Q3213">
        <v>22</v>
      </c>
      <c r="R3213">
        <v>204</v>
      </c>
      <c r="S3213">
        <v>17434</v>
      </c>
      <c r="T3213">
        <v>17434</v>
      </c>
      <c r="U3213">
        <v>17434</v>
      </c>
      <c r="V3213">
        <v>41</v>
      </c>
      <c r="W3213">
        <v>1</v>
      </c>
      <c r="X3213">
        <v>16</v>
      </c>
      <c r="Y3213">
        <v>1276</v>
      </c>
      <c r="Z3213">
        <v>73</v>
      </c>
      <c r="AA3213">
        <v>1349</v>
      </c>
      <c r="AB3213" s="24">
        <f>VLOOKUP(B3213,population!$B$2:$D$54,3,0)</f>
        <v>4217737</v>
      </c>
      <c r="AC3213" s="24" t="str">
        <f>VLOOKUP(B3213,regions!$A$2:$B$54,2,0)</f>
        <v>West</v>
      </c>
      <c r="AD3213" s="24" t="str">
        <f>VLOOKUP(B3213,population!$B$2:$C$54,2,0)</f>
        <v> Oregon</v>
      </c>
      <c r="AE3213" s="24">
        <f>IFERROR(VLOOKUP(AD3213,'pop density'!$A$1:$B$51,2,0),"")</f>
        <v>42</v>
      </c>
      <c r="AF3213" s="24" t="str">
        <f t="shared" si="50"/>
        <v>00042.0- Oregon</v>
      </c>
    </row>
    <row r="3214" spans="1:32" x14ac:dyDescent="0.25">
      <c r="A3214">
        <v>20200404</v>
      </c>
      <c r="B3214" t="s">
        <v>3339</v>
      </c>
      <c r="C3214">
        <v>999</v>
      </c>
      <c r="D3214">
        <v>16535</v>
      </c>
      <c r="G3214">
        <v>239</v>
      </c>
      <c r="J3214">
        <v>38</v>
      </c>
      <c r="M3214" t="s">
        <v>62</v>
      </c>
      <c r="N3214" s="1">
        <v>43924.5</v>
      </c>
      <c r="O3214" t="s">
        <v>3371</v>
      </c>
      <c r="P3214" t="s">
        <v>88</v>
      </c>
      <c r="Q3214">
        <v>26</v>
      </c>
      <c r="R3214">
        <v>239</v>
      </c>
      <c r="S3214">
        <v>17534</v>
      </c>
      <c r="T3214">
        <v>17534</v>
      </c>
      <c r="U3214">
        <v>17534</v>
      </c>
      <c r="V3214">
        <v>41</v>
      </c>
      <c r="W3214">
        <v>4</v>
      </c>
      <c r="X3214">
        <v>35</v>
      </c>
      <c r="Y3214">
        <v>0</v>
      </c>
      <c r="Z3214">
        <v>100</v>
      </c>
      <c r="AA3214">
        <v>100</v>
      </c>
      <c r="AB3214" s="24">
        <f>VLOOKUP(B3214,population!$B$2:$D$54,3,0)</f>
        <v>4217737</v>
      </c>
      <c r="AC3214" s="24" t="str">
        <f>VLOOKUP(B3214,regions!$A$2:$B$54,2,0)</f>
        <v>West</v>
      </c>
      <c r="AD3214" s="24" t="str">
        <f>VLOOKUP(B3214,population!$B$2:$C$54,2,0)</f>
        <v> Oregon</v>
      </c>
      <c r="AE3214" s="24">
        <f>IFERROR(VLOOKUP(AD3214,'pop density'!$A$1:$B$51,2,0),"")</f>
        <v>42</v>
      </c>
      <c r="AF3214" s="24" t="str">
        <f t="shared" si="50"/>
        <v>00042.0- Oregon</v>
      </c>
    </row>
    <row r="3215" spans="1:32" x14ac:dyDescent="0.25">
      <c r="A3215">
        <v>20200405</v>
      </c>
      <c r="B3215" t="s">
        <v>3339</v>
      </c>
      <c r="C3215">
        <v>1068</v>
      </c>
      <c r="D3215">
        <v>19556</v>
      </c>
      <c r="G3215">
        <v>258</v>
      </c>
      <c r="J3215">
        <v>40</v>
      </c>
      <c r="M3215" t="s">
        <v>62</v>
      </c>
      <c r="N3215" s="1">
        <v>43925.458333333336</v>
      </c>
      <c r="O3215" t="s">
        <v>3372</v>
      </c>
      <c r="P3215" t="s">
        <v>90</v>
      </c>
      <c r="Q3215">
        <v>27</v>
      </c>
      <c r="R3215">
        <v>258</v>
      </c>
      <c r="S3215">
        <v>20624</v>
      </c>
      <c r="T3215">
        <v>20624</v>
      </c>
      <c r="U3215">
        <v>20624</v>
      </c>
      <c r="V3215">
        <v>41</v>
      </c>
      <c r="W3215">
        <v>1</v>
      </c>
      <c r="X3215">
        <v>19</v>
      </c>
      <c r="Y3215">
        <v>3021</v>
      </c>
      <c r="Z3215">
        <v>69</v>
      </c>
      <c r="AA3215">
        <v>3090</v>
      </c>
      <c r="AB3215" s="24">
        <f>VLOOKUP(B3215,population!$B$2:$D$54,3,0)</f>
        <v>4217737</v>
      </c>
      <c r="AC3215" s="24" t="str">
        <f>VLOOKUP(B3215,regions!$A$2:$B$54,2,0)</f>
        <v>West</v>
      </c>
      <c r="AD3215" s="24" t="str">
        <f>VLOOKUP(B3215,population!$B$2:$C$54,2,0)</f>
        <v> Oregon</v>
      </c>
      <c r="AE3215" s="24">
        <f>IFERROR(VLOOKUP(AD3215,'pop density'!$A$1:$B$51,2,0),"")</f>
        <v>42</v>
      </c>
      <c r="AF3215" s="24" t="str">
        <f t="shared" si="50"/>
        <v>00042.0- Oregon</v>
      </c>
    </row>
    <row r="3216" spans="1:32" x14ac:dyDescent="0.25">
      <c r="A3216">
        <v>20200406</v>
      </c>
      <c r="B3216" t="s">
        <v>3339</v>
      </c>
      <c r="C3216">
        <v>1132</v>
      </c>
      <c r="D3216">
        <v>20669</v>
      </c>
      <c r="G3216">
        <v>258</v>
      </c>
      <c r="J3216">
        <v>40</v>
      </c>
      <c r="M3216" t="s">
        <v>62</v>
      </c>
      <c r="N3216" s="1">
        <v>43926.458333333336</v>
      </c>
      <c r="O3216" t="s">
        <v>3373</v>
      </c>
      <c r="P3216" t="s">
        <v>92</v>
      </c>
      <c r="Q3216">
        <v>27</v>
      </c>
      <c r="R3216">
        <v>258</v>
      </c>
      <c r="S3216">
        <v>21801</v>
      </c>
      <c r="T3216">
        <v>21801</v>
      </c>
      <c r="U3216">
        <v>21801</v>
      </c>
      <c r="V3216">
        <v>41</v>
      </c>
      <c r="W3216">
        <v>0</v>
      </c>
      <c r="X3216">
        <v>0</v>
      </c>
      <c r="Y3216">
        <v>1113</v>
      </c>
      <c r="Z3216">
        <v>64</v>
      </c>
      <c r="AA3216">
        <v>1177</v>
      </c>
      <c r="AB3216" s="24">
        <f>VLOOKUP(B3216,population!$B$2:$D$54,3,0)</f>
        <v>4217737</v>
      </c>
      <c r="AC3216" s="24" t="str">
        <f>VLOOKUP(B3216,regions!$A$2:$B$54,2,0)</f>
        <v>West</v>
      </c>
      <c r="AD3216" s="24" t="str">
        <f>VLOOKUP(B3216,population!$B$2:$C$54,2,0)</f>
        <v> Oregon</v>
      </c>
      <c r="AE3216" s="24">
        <f>IFERROR(VLOOKUP(AD3216,'pop density'!$A$1:$B$51,2,0),"")</f>
        <v>42</v>
      </c>
      <c r="AF3216" s="24" t="str">
        <f t="shared" si="50"/>
        <v>00042.0- Oregon</v>
      </c>
    </row>
    <row r="3217" spans="1:32" x14ac:dyDescent="0.25">
      <c r="A3217">
        <v>20200407</v>
      </c>
      <c r="B3217" t="s">
        <v>3339</v>
      </c>
      <c r="C3217">
        <v>1181</v>
      </c>
      <c r="D3217">
        <v>21826</v>
      </c>
      <c r="G3217">
        <v>324</v>
      </c>
      <c r="J3217">
        <v>69</v>
      </c>
      <c r="M3217" t="s">
        <v>62</v>
      </c>
      <c r="N3217" s="1">
        <v>43927.458333333336</v>
      </c>
      <c r="O3217" t="s">
        <v>3374</v>
      </c>
      <c r="P3217" t="s">
        <v>94</v>
      </c>
      <c r="Q3217">
        <v>33</v>
      </c>
      <c r="R3217">
        <v>324</v>
      </c>
      <c r="S3217">
        <v>23007</v>
      </c>
      <c r="T3217">
        <v>23007</v>
      </c>
      <c r="U3217">
        <v>23007</v>
      </c>
      <c r="V3217">
        <v>41</v>
      </c>
      <c r="W3217">
        <v>6</v>
      </c>
      <c r="X3217">
        <v>66</v>
      </c>
      <c r="Y3217">
        <v>1157</v>
      </c>
      <c r="Z3217">
        <v>49</v>
      </c>
      <c r="AA3217">
        <v>1206</v>
      </c>
      <c r="AB3217" s="24">
        <f>VLOOKUP(B3217,population!$B$2:$D$54,3,0)</f>
        <v>4217737</v>
      </c>
      <c r="AC3217" s="24" t="str">
        <f>VLOOKUP(B3217,regions!$A$2:$B$54,2,0)</f>
        <v>West</v>
      </c>
      <c r="AD3217" s="24" t="str">
        <f>VLOOKUP(B3217,population!$B$2:$C$54,2,0)</f>
        <v> Oregon</v>
      </c>
      <c r="AE3217" s="24">
        <f>IFERROR(VLOOKUP(AD3217,'pop density'!$A$1:$B$51,2,0),"")</f>
        <v>42</v>
      </c>
      <c r="AF3217" s="24" t="str">
        <f t="shared" si="50"/>
        <v>00042.0- Oregon</v>
      </c>
    </row>
    <row r="3218" spans="1:32" x14ac:dyDescent="0.25">
      <c r="A3218">
        <v>20200408</v>
      </c>
      <c r="B3218" t="s">
        <v>3339</v>
      </c>
      <c r="C3218">
        <v>1239</v>
      </c>
      <c r="D3218">
        <v>23325</v>
      </c>
      <c r="F3218">
        <v>156</v>
      </c>
      <c r="G3218">
        <v>324</v>
      </c>
      <c r="H3218">
        <v>61</v>
      </c>
      <c r="J3218">
        <v>58</v>
      </c>
      <c r="K3218">
        <v>69</v>
      </c>
      <c r="M3218" t="s">
        <v>62</v>
      </c>
      <c r="N3218" s="1">
        <v>43928.458333333336</v>
      </c>
      <c r="O3218" t="s">
        <v>3375</v>
      </c>
      <c r="P3218" t="s">
        <v>96</v>
      </c>
      <c r="Q3218">
        <v>33</v>
      </c>
      <c r="R3218">
        <v>324</v>
      </c>
      <c r="S3218">
        <v>24564</v>
      </c>
      <c r="T3218">
        <v>24564</v>
      </c>
      <c r="U3218">
        <v>24564</v>
      </c>
      <c r="V3218">
        <v>41</v>
      </c>
      <c r="W3218">
        <v>0</v>
      </c>
      <c r="X3218">
        <v>0</v>
      </c>
      <c r="Y3218">
        <v>1499</v>
      </c>
      <c r="Z3218">
        <v>58</v>
      </c>
      <c r="AA3218">
        <v>1557</v>
      </c>
      <c r="AB3218" s="24">
        <f>VLOOKUP(B3218,population!$B$2:$D$54,3,0)</f>
        <v>4217737</v>
      </c>
      <c r="AC3218" s="24" t="str">
        <f>VLOOKUP(B3218,regions!$A$2:$B$54,2,0)</f>
        <v>West</v>
      </c>
      <c r="AD3218" s="24" t="str">
        <f>VLOOKUP(B3218,population!$B$2:$C$54,2,0)</f>
        <v> Oregon</v>
      </c>
      <c r="AE3218" s="24">
        <f>IFERROR(VLOOKUP(AD3218,'pop density'!$A$1:$B$51,2,0),"")</f>
        <v>42</v>
      </c>
      <c r="AF3218" s="24" t="str">
        <f t="shared" si="50"/>
        <v>00042.0- Oregon</v>
      </c>
    </row>
    <row r="3219" spans="1:32" x14ac:dyDescent="0.25">
      <c r="A3219">
        <v>20200409</v>
      </c>
      <c r="B3219" t="s">
        <v>3339</v>
      </c>
      <c r="C3219">
        <v>1321</v>
      </c>
      <c r="D3219">
        <v>24306</v>
      </c>
      <c r="F3219">
        <v>146</v>
      </c>
      <c r="G3219">
        <v>326</v>
      </c>
      <c r="H3219">
        <v>66</v>
      </c>
      <c r="J3219">
        <v>54</v>
      </c>
      <c r="M3219" t="s">
        <v>62</v>
      </c>
      <c r="N3219" s="1">
        <v>43930.458333333336</v>
      </c>
      <c r="O3219" t="s">
        <v>3376</v>
      </c>
      <c r="P3219" t="s">
        <v>98</v>
      </c>
      <c r="Q3219">
        <v>44</v>
      </c>
      <c r="R3219">
        <v>326</v>
      </c>
      <c r="S3219">
        <v>25627</v>
      </c>
      <c r="T3219">
        <v>25627</v>
      </c>
      <c r="U3219">
        <v>25627</v>
      </c>
      <c r="V3219">
        <v>41</v>
      </c>
      <c r="W3219">
        <v>11</v>
      </c>
      <c r="X3219">
        <v>2</v>
      </c>
      <c r="Y3219">
        <v>981</v>
      </c>
      <c r="Z3219">
        <v>82</v>
      </c>
      <c r="AA3219">
        <v>1063</v>
      </c>
      <c r="AB3219" s="24">
        <f>VLOOKUP(B3219,population!$B$2:$D$54,3,0)</f>
        <v>4217737</v>
      </c>
      <c r="AC3219" s="24" t="str">
        <f>VLOOKUP(B3219,regions!$A$2:$B$54,2,0)</f>
        <v>West</v>
      </c>
      <c r="AD3219" s="24" t="str">
        <f>VLOOKUP(B3219,population!$B$2:$C$54,2,0)</f>
        <v> Oregon</v>
      </c>
      <c r="AE3219" s="24">
        <f>IFERROR(VLOOKUP(AD3219,'pop density'!$A$1:$B$51,2,0),"")</f>
        <v>42</v>
      </c>
      <c r="AF3219" s="24" t="str">
        <f t="shared" si="50"/>
        <v>00042.0- Oregon</v>
      </c>
    </row>
    <row r="3220" spans="1:32" x14ac:dyDescent="0.25">
      <c r="A3220">
        <v>20200410</v>
      </c>
      <c r="B3220" t="s">
        <v>3339</v>
      </c>
      <c r="C3220">
        <v>1321</v>
      </c>
      <c r="D3220">
        <v>24306</v>
      </c>
      <c r="F3220">
        <v>146</v>
      </c>
      <c r="G3220">
        <v>326</v>
      </c>
      <c r="H3220">
        <v>66</v>
      </c>
      <c r="J3220">
        <v>54</v>
      </c>
      <c r="M3220" t="s">
        <v>62</v>
      </c>
      <c r="N3220" s="1">
        <v>43930.458333333336</v>
      </c>
      <c r="O3220" t="s">
        <v>3377</v>
      </c>
      <c r="P3220" t="s">
        <v>100</v>
      </c>
      <c r="Q3220">
        <v>44</v>
      </c>
      <c r="R3220">
        <v>326</v>
      </c>
      <c r="S3220">
        <v>25627</v>
      </c>
      <c r="T3220">
        <v>25627</v>
      </c>
      <c r="U3220">
        <v>25627</v>
      </c>
      <c r="V3220">
        <v>41</v>
      </c>
      <c r="W3220">
        <v>0</v>
      </c>
      <c r="X3220">
        <v>0</v>
      </c>
      <c r="Y3220">
        <v>0</v>
      </c>
      <c r="Z3220">
        <v>0</v>
      </c>
      <c r="AA3220">
        <v>0</v>
      </c>
      <c r="AB3220" s="24">
        <f>VLOOKUP(B3220,population!$B$2:$D$54,3,0)</f>
        <v>4217737</v>
      </c>
      <c r="AC3220" s="24" t="str">
        <f>VLOOKUP(B3220,regions!$A$2:$B$54,2,0)</f>
        <v>West</v>
      </c>
      <c r="AD3220" s="24" t="str">
        <f>VLOOKUP(B3220,population!$B$2:$C$54,2,0)</f>
        <v> Oregon</v>
      </c>
      <c r="AE3220" s="24">
        <f>IFERROR(VLOOKUP(AD3220,'pop density'!$A$1:$B$51,2,0),"")</f>
        <v>42</v>
      </c>
      <c r="AF3220" s="24" t="str">
        <f t="shared" si="50"/>
        <v>00042.0- Oregon</v>
      </c>
    </row>
    <row r="3221" spans="1:32" x14ac:dyDescent="0.25">
      <c r="A3221">
        <v>20200411</v>
      </c>
      <c r="B3221" t="s">
        <v>3339</v>
      </c>
      <c r="C3221">
        <v>1371</v>
      </c>
      <c r="D3221">
        <v>25853</v>
      </c>
      <c r="F3221">
        <v>140</v>
      </c>
      <c r="G3221">
        <v>338</v>
      </c>
      <c r="H3221">
        <v>58</v>
      </c>
      <c r="J3221">
        <v>46</v>
      </c>
      <c r="M3221" t="s">
        <v>62</v>
      </c>
      <c r="N3221" s="1">
        <v>43931.458333333336</v>
      </c>
      <c r="O3221" t="s">
        <v>3378</v>
      </c>
      <c r="P3221" t="s">
        <v>102</v>
      </c>
      <c r="Q3221">
        <v>48</v>
      </c>
      <c r="R3221">
        <v>338</v>
      </c>
      <c r="S3221">
        <v>27224</v>
      </c>
      <c r="T3221">
        <v>27224</v>
      </c>
      <c r="U3221">
        <v>27224</v>
      </c>
      <c r="V3221">
        <v>41</v>
      </c>
      <c r="W3221">
        <v>4</v>
      </c>
      <c r="X3221">
        <v>12</v>
      </c>
      <c r="Y3221">
        <v>1547</v>
      </c>
      <c r="Z3221">
        <v>50</v>
      </c>
      <c r="AA3221">
        <v>1597</v>
      </c>
      <c r="AB3221" s="24">
        <f>VLOOKUP(B3221,population!$B$2:$D$54,3,0)</f>
        <v>4217737</v>
      </c>
      <c r="AC3221" s="24" t="str">
        <f>VLOOKUP(B3221,regions!$A$2:$B$54,2,0)</f>
        <v>West</v>
      </c>
      <c r="AD3221" s="24" t="str">
        <f>VLOOKUP(B3221,population!$B$2:$C$54,2,0)</f>
        <v> Oregon</v>
      </c>
      <c r="AE3221" s="24">
        <f>IFERROR(VLOOKUP(AD3221,'pop density'!$A$1:$B$51,2,0),"")</f>
        <v>42</v>
      </c>
      <c r="AF3221" s="24" t="str">
        <f t="shared" si="50"/>
        <v>00042.0- Oregon</v>
      </c>
    </row>
    <row r="3222" spans="1:32" x14ac:dyDescent="0.25">
      <c r="A3222">
        <v>20200412</v>
      </c>
      <c r="B3222" t="s">
        <v>3339</v>
      </c>
      <c r="C3222">
        <v>1527</v>
      </c>
      <c r="D3222">
        <v>28231</v>
      </c>
      <c r="F3222">
        <v>295</v>
      </c>
      <c r="G3222">
        <v>359</v>
      </c>
      <c r="H3222">
        <v>81</v>
      </c>
      <c r="J3222">
        <v>52</v>
      </c>
      <c r="M3222" t="s">
        <v>62</v>
      </c>
      <c r="N3222" s="1">
        <v>43933.458333333336</v>
      </c>
      <c r="O3222" t="s">
        <v>3379</v>
      </c>
      <c r="P3222" t="s">
        <v>104</v>
      </c>
      <c r="Q3222">
        <v>52</v>
      </c>
      <c r="R3222">
        <v>359</v>
      </c>
      <c r="S3222">
        <v>29758</v>
      </c>
      <c r="T3222">
        <v>29758</v>
      </c>
      <c r="U3222">
        <v>29758</v>
      </c>
      <c r="V3222">
        <v>41</v>
      </c>
      <c r="W3222">
        <v>4</v>
      </c>
      <c r="X3222">
        <v>21</v>
      </c>
      <c r="Y3222">
        <v>2378</v>
      </c>
      <c r="Z3222">
        <v>156</v>
      </c>
      <c r="AA3222">
        <v>2534</v>
      </c>
      <c r="AB3222" s="24">
        <f>VLOOKUP(B3222,population!$B$2:$D$54,3,0)</f>
        <v>4217737</v>
      </c>
      <c r="AC3222" s="24" t="str">
        <f>VLOOKUP(B3222,regions!$A$2:$B$54,2,0)</f>
        <v>West</v>
      </c>
      <c r="AD3222" s="24" t="str">
        <f>VLOOKUP(B3222,population!$B$2:$C$54,2,0)</f>
        <v> Oregon</v>
      </c>
      <c r="AE3222" s="24">
        <f>IFERROR(VLOOKUP(AD3222,'pop density'!$A$1:$B$51,2,0),"")</f>
        <v>42</v>
      </c>
      <c r="AF3222" s="24" t="str">
        <f t="shared" si="50"/>
        <v>00042.0- Oregon</v>
      </c>
    </row>
    <row r="3223" spans="1:32" x14ac:dyDescent="0.25">
      <c r="A3223">
        <v>20200413</v>
      </c>
      <c r="B3223" t="s">
        <v>3339</v>
      </c>
      <c r="C3223">
        <v>1584</v>
      </c>
      <c r="D3223">
        <v>29537</v>
      </c>
      <c r="F3223">
        <v>321</v>
      </c>
      <c r="G3223">
        <v>369</v>
      </c>
      <c r="H3223">
        <v>96</v>
      </c>
      <c r="J3223">
        <v>50</v>
      </c>
      <c r="M3223" t="s">
        <v>62</v>
      </c>
      <c r="N3223" s="1">
        <v>43934.458333333336</v>
      </c>
      <c r="O3223" t="s">
        <v>3380</v>
      </c>
      <c r="P3223" t="s">
        <v>106</v>
      </c>
      <c r="Q3223">
        <v>53</v>
      </c>
      <c r="R3223">
        <v>369</v>
      </c>
      <c r="S3223">
        <v>31121</v>
      </c>
      <c r="T3223">
        <v>31121</v>
      </c>
      <c r="U3223">
        <v>31121</v>
      </c>
      <c r="V3223">
        <v>41</v>
      </c>
      <c r="W3223">
        <v>1</v>
      </c>
      <c r="X3223">
        <v>10</v>
      </c>
      <c r="Y3223">
        <v>1306</v>
      </c>
      <c r="Z3223">
        <v>57</v>
      </c>
      <c r="AA3223">
        <v>1363</v>
      </c>
      <c r="AB3223" s="24">
        <f>VLOOKUP(B3223,population!$B$2:$D$54,3,0)</f>
        <v>4217737</v>
      </c>
      <c r="AC3223" s="24" t="str">
        <f>VLOOKUP(B3223,regions!$A$2:$B$54,2,0)</f>
        <v>West</v>
      </c>
      <c r="AD3223" s="24" t="str">
        <f>VLOOKUP(B3223,population!$B$2:$C$54,2,0)</f>
        <v> Oregon</v>
      </c>
      <c r="AE3223" s="24">
        <f>IFERROR(VLOOKUP(AD3223,'pop density'!$A$1:$B$51,2,0),"")</f>
        <v>42</v>
      </c>
      <c r="AF3223" s="24" t="str">
        <f t="shared" si="50"/>
        <v>00042.0- Oregon</v>
      </c>
    </row>
    <row r="3224" spans="1:32" x14ac:dyDescent="0.25">
      <c r="A3224">
        <v>20200414</v>
      </c>
      <c r="B3224" t="s">
        <v>3339</v>
      </c>
      <c r="C3224">
        <v>1633</v>
      </c>
      <c r="D3224">
        <v>30730</v>
      </c>
      <c r="F3224">
        <v>311</v>
      </c>
      <c r="G3224">
        <v>381</v>
      </c>
      <c r="H3224">
        <v>88</v>
      </c>
      <c r="J3224">
        <v>44</v>
      </c>
      <c r="M3224" t="s">
        <v>62</v>
      </c>
      <c r="N3224" s="1">
        <v>43935.458333333336</v>
      </c>
      <c r="O3224" s="2" t="s">
        <v>3381</v>
      </c>
      <c r="P3224" t="s">
        <v>108</v>
      </c>
      <c r="Q3224">
        <v>55</v>
      </c>
      <c r="R3224">
        <v>381</v>
      </c>
      <c r="S3224">
        <v>32363</v>
      </c>
      <c r="T3224">
        <v>32363</v>
      </c>
      <c r="U3224">
        <v>32363</v>
      </c>
      <c r="V3224">
        <v>41</v>
      </c>
      <c r="W3224">
        <v>2</v>
      </c>
      <c r="X3224">
        <v>12</v>
      </c>
      <c r="Y3224">
        <v>1193</v>
      </c>
      <c r="Z3224">
        <v>49</v>
      </c>
      <c r="AA3224">
        <v>1242</v>
      </c>
      <c r="AB3224" s="24">
        <f>VLOOKUP(B3224,population!$B$2:$D$54,3,0)</f>
        <v>4217737</v>
      </c>
      <c r="AC3224" s="24" t="str">
        <f>VLOOKUP(B3224,regions!$A$2:$B$54,2,0)</f>
        <v>West</v>
      </c>
      <c r="AD3224" s="24" t="str">
        <f>VLOOKUP(B3224,population!$B$2:$C$54,2,0)</f>
        <v> Oregon</v>
      </c>
      <c r="AE3224" s="24">
        <f>IFERROR(VLOOKUP(AD3224,'pop density'!$A$1:$B$51,2,0),"")</f>
        <v>42</v>
      </c>
      <c r="AF3224" s="24" t="str">
        <f t="shared" si="50"/>
        <v>00042.0- Oregon</v>
      </c>
    </row>
    <row r="3225" spans="1:32" x14ac:dyDescent="0.25">
      <c r="A3225">
        <v>20200415</v>
      </c>
      <c r="B3225" t="s">
        <v>3339</v>
      </c>
      <c r="C3225">
        <v>1663</v>
      </c>
      <c r="D3225">
        <v>31688</v>
      </c>
      <c r="F3225">
        <v>305</v>
      </c>
      <c r="G3225">
        <v>401</v>
      </c>
      <c r="H3225">
        <v>95</v>
      </c>
      <c r="J3225">
        <v>43</v>
      </c>
      <c r="M3225" t="s">
        <v>62</v>
      </c>
      <c r="N3225" s="1">
        <v>43936.458333333336</v>
      </c>
      <c r="O3225" t="s">
        <v>3382</v>
      </c>
      <c r="P3225" t="s">
        <v>110</v>
      </c>
      <c r="Q3225">
        <v>58</v>
      </c>
      <c r="R3225">
        <v>401</v>
      </c>
      <c r="S3225">
        <v>33351</v>
      </c>
      <c r="T3225">
        <v>33351</v>
      </c>
      <c r="U3225">
        <v>33351</v>
      </c>
      <c r="V3225">
        <v>41</v>
      </c>
      <c r="W3225">
        <v>3</v>
      </c>
      <c r="X3225">
        <v>20</v>
      </c>
      <c r="Y3225">
        <v>958</v>
      </c>
      <c r="Z3225">
        <v>30</v>
      </c>
      <c r="AA3225">
        <v>988</v>
      </c>
      <c r="AB3225" s="24">
        <f>VLOOKUP(B3225,population!$B$2:$D$54,3,0)</f>
        <v>4217737</v>
      </c>
      <c r="AC3225" s="24" t="str">
        <f>VLOOKUP(B3225,regions!$A$2:$B$54,2,0)</f>
        <v>West</v>
      </c>
      <c r="AD3225" s="24" t="str">
        <f>VLOOKUP(B3225,population!$B$2:$C$54,2,0)</f>
        <v> Oregon</v>
      </c>
      <c r="AE3225" s="24">
        <f>IFERROR(VLOOKUP(AD3225,'pop density'!$A$1:$B$51,2,0),"")</f>
        <v>42</v>
      </c>
      <c r="AF3225" s="24" t="str">
        <f t="shared" si="50"/>
        <v>00042.0- Oregon</v>
      </c>
    </row>
    <row r="3226" spans="1:32" x14ac:dyDescent="0.25">
      <c r="A3226">
        <v>20200416</v>
      </c>
      <c r="B3226" t="s">
        <v>3339</v>
      </c>
      <c r="C3226">
        <v>1736</v>
      </c>
      <c r="D3226">
        <v>33202</v>
      </c>
      <c r="F3226">
        <v>307</v>
      </c>
      <c r="G3226">
        <v>414</v>
      </c>
      <c r="H3226">
        <v>89</v>
      </c>
      <c r="J3226">
        <v>43</v>
      </c>
      <c r="M3226" t="s">
        <v>62</v>
      </c>
      <c r="N3226" s="1">
        <v>43937.458333333336</v>
      </c>
      <c r="O3226" t="s">
        <v>3383</v>
      </c>
      <c r="P3226" t="s">
        <v>112</v>
      </c>
      <c r="Q3226">
        <v>64</v>
      </c>
      <c r="R3226">
        <v>414</v>
      </c>
      <c r="S3226">
        <v>34938</v>
      </c>
      <c r="T3226">
        <v>34938</v>
      </c>
      <c r="U3226">
        <v>34938</v>
      </c>
      <c r="V3226">
        <v>41</v>
      </c>
      <c r="W3226">
        <v>6</v>
      </c>
      <c r="X3226">
        <v>13</v>
      </c>
      <c r="Y3226">
        <v>1514</v>
      </c>
      <c r="Z3226">
        <v>73</v>
      </c>
      <c r="AA3226">
        <v>1587</v>
      </c>
      <c r="AB3226" s="24">
        <f>VLOOKUP(B3226,population!$B$2:$D$54,3,0)</f>
        <v>4217737</v>
      </c>
      <c r="AC3226" s="24" t="str">
        <f>VLOOKUP(B3226,regions!$A$2:$B$54,2,0)</f>
        <v>West</v>
      </c>
      <c r="AD3226" s="24" t="str">
        <f>VLOOKUP(B3226,population!$B$2:$C$54,2,0)</f>
        <v> Oregon</v>
      </c>
      <c r="AE3226" s="24">
        <f>IFERROR(VLOOKUP(AD3226,'pop density'!$A$1:$B$51,2,0),"")</f>
        <v>42</v>
      </c>
      <c r="AF3226" s="24" t="str">
        <f t="shared" si="50"/>
        <v>00042.0- Oregon</v>
      </c>
    </row>
    <row r="3227" spans="1:32" x14ac:dyDescent="0.25">
      <c r="A3227">
        <v>20200417</v>
      </c>
      <c r="B3227" t="s">
        <v>3339</v>
      </c>
      <c r="C3227">
        <v>1785</v>
      </c>
      <c r="D3227">
        <v>34536</v>
      </c>
      <c r="F3227">
        <v>301</v>
      </c>
      <c r="G3227">
        <v>427</v>
      </c>
      <c r="H3227">
        <v>69</v>
      </c>
      <c r="J3227">
        <v>41</v>
      </c>
      <c r="M3227" t="s">
        <v>62</v>
      </c>
      <c r="N3227" s="1">
        <v>43938.458333333336</v>
      </c>
      <c r="O3227" t="s">
        <v>3384</v>
      </c>
      <c r="P3227" t="s">
        <v>114</v>
      </c>
      <c r="Q3227">
        <v>70</v>
      </c>
      <c r="R3227">
        <v>427</v>
      </c>
      <c r="S3227">
        <v>36321</v>
      </c>
      <c r="T3227">
        <v>36321</v>
      </c>
      <c r="U3227">
        <v>36321</v>
      </c>
      <c r="V3227">
        <v>41</v>
      </c>
      <c r="W3227">
        <v>6</v>
      </c>
      <c r="X3227">
        <v>13</v>
      </c>
      <c r="Y3227">
        <v>1334</v>
      </c>
      <c r="Z3227">
        <v>49</v>
      </c>
      <c r="AA3227">
        <v>1383</v>
      </c>
      <c r="AB3227" s="24">
        <f>VLOOKUP(B3227,population!$B$2:$D$54,3,0)</f>
        <v>4217737</v>
      </c>
      <c r="AC3227" s="24" t="str">
        <f>VLOOKUP(B3227,regions!$A$2:$B$54,2,0)</f>
        <v>West</v>
      </c>
      <c r="AD3227" s="24" t="str">
        <f>VLOOKUP(B3227,population!$B$2:$C$54,2,0)</f>
        <v> Oregon</v>
      </c>
      <c r="AE3227" s="24">
        <f>IFERROR(VLOOKUP(AD3227,'pop density'!$A$1:$B$51,2,0),"")</f>
        <v>42</v>
      </c>
      <c r="AF3227" s="24" t="str">
        <f t="shared" si="50"/>
        <v>00042.0- Oregon</v>
      </c>
    </row>
    <row r="3228" spans="1:32" x14ac:dyDescent="0.25">
      <c r="A3228">
        <v>20200418</v>
      </c>
      <c r="B3228" t="s">
        <v>3339</v>
      </c>
      <c r="C3228">
        <v>1844</v>
      </c>
      <c r="D3228">
        <v>35739</v>
      </c>
      <c r="F3228">
        <v>290</v>
      </c>
      <c r="G3228">
        <v>449</v>
      </c>
      <c r="H3228">
        <v>74</v>
      </c>
      <c r="J3228">
        <v>37</v>
      </c>
      <c r="M3228" t="s">
        <v>62</v>
      </c>
      <c r="N3228" s="1">
        <v>43939.458333333336</v>
      </c>
      <c r="O3228" t="s">
        <v>3385</v>
      </c>
      <c r="P3228" t="s">
        <v>116</v>
      </c>
      <c r="Q3228">
        <v>72</v>
      </c>
      <c r="R3228">
        <v>449</v>
      </c>
      <c r="S3228">
        <v>37583</v>
      </c>
      <c r="T3228">
        <v>37583</v>
      </c>
      <c r="U3228">
        <v>37583</v>
      </c>
      <c r="V3228">
        <v>41</v>
      </c>
      <c r="W3228">
        <v>2</v>
      </c>
      <c r="X3228">
        <v>22</v>
      </c>
      <c r="Y3228">
        <v>1203</v>
      </c>
      <c r="Z3228">
        <v>59</v>
      </c>
      <c r="AA3228">
        <v>1262</v>
      </c>
      <c r="AB3228" s="24">
        <f>VLOOKUP(B3228,population!$B$2:$D$54,3,0)</f>
        <v>4217737</v>
      </c>
      <c r="AC3228" s="24" t="str">
        <f>VLOOKUP(B3228,regions!$A$2:$B$54,2,0)</f>
        <v>West</v>
      </c>
      <c r="AD3228" s="24" t="str">
        <f>VLOOKUP(B3228,population!$B$2:$C$54,2,0)</f>
        <v> Oregon</v>
      </c>
      <c r="AE3228" s="24">
        <f>IFERROR(VLOOKUP(AD3228,'pop density'!$A$1:$B$51,2,0),"")</f>
        <v>42</v>
      </c>
      <c r="AF3228" s="24" t="str">
        <f t="shared" si="50"/>
        <v>00042.0- Oregon</v>
      </c>
    </row>
    <row r="3229" spans="1:32" x14ac:dyDescent="0.25">
      <c r="A3229">
        <v>20200419</v>
      </c>
      <c r="B3229" t="s">
        <v>3339</v>
      </c>
      <c r="C3229">
        <v>1910</v>
      </c>
      <c r="D3229">
        <v>37128</v>
      </c>
      <c r="F3229">
        <v>290</v>
      </c>
      <c r="G3229">
        <v>456</v>
      </c>
      <c r="H3229">
        <v>74</v>
      </c>
      <c r="J3229">
        <v>37</v>
      </c>
      <c r="M3229" t="s">
        <v>62</v>
      </c>
      <c r="N3229" s="1">
        <v>43940.458333333336</v>
      </c>
      <c r="O3229" t="s">
        <v>3386</v>
      </c>
      <c r="P3229" t="s">
        <v>118</v>
      </c>
      <c r="Q3229">
        <v>74</v>
      </c>
      <c r="R3229">
        <v>456</v>
      </c>
      <c r="S3229">
        <v>39038</v>
      </c>
      <c r="T3229">
        <v>39038</v>
      </c>
      <c r="U3229">
        <v>39038</v>
      </c>
      <c r="V3229">
        <v>41</v>
      </c>
      <c r="W3229">
        <v>2</v>
      </c>
      <c r="X3229">
        <v>7</v>
      </c>
      <c r="Y3229">
        <v>1389</v>
      </c>
      <c r="Z3229">
        <v>66</v>
      </c>
      <c r="AA3229">
        <v>1455</v>
      </c>
      <c r="AB3229" s="24">
        <f>VLOOKUP(B3229,population!$B$2:$D$54,3,0)</f>
        <v>4217737</v>
      </c>
      <c r="AC3229" s="24" t="str">
        <f>VLOOKUP(B3229,regions!$A$2:$B$54,2,0)</f>
        <v>West</v>
      </c>
      <c r="AD3229" s="24" t="str">
        <f>VLOOKUP(B3229,population!$B$2:$C$54,2,0)</f>
        <v> Oregon</v>
      </c>
      <c r="AE3229" s="24">
        <f>IFERROR(VLOOKUP(AD3229,'pop density'!$A$1:$B$51,2,0),"")</f>
        <v>42</v>
      </c>
      <c r="AF3229" s="24" t="str">
        <f t="shared" si="50"/>
        <v>00042.0- Oregon</v>
      </c>
    </row>
    <row r="3230" spans="1:32" x14ac:dyDescent="0.25">
      <c r="A3230">
        <v>20200420</v>
      </c>
      <c r="B3230" t="s">
        <v>3339</v>
      </c>
      <c r="C3230">
        <v>1956</v>
      </c>
      <c r="D3230">
        <v>38089</v>
      </c>
      <c r="F3230">
        <v>303</v>
      </c>
      <c r="G3230">
        <v>465</v>
      </c>
      <c r="H3230">
        <v>74</v>
      </c>
      <c r="J3230">
        <v>35</v>
      </c>
      <c r="M3230" t="s">
        <v>62</v>
      </c>
      <c r="N3230" s="1">
        <v>43941.458333333336</v>
      </c>
      <c r="O3230" t="s">
        <v>3387</v>
      </c>
      <c r="P3230" t="s">
        <v>120</v>
      </c>
      <c r="Q3230">
        <v>75</v>
      </c>
      <c r="R3230">
        <v>465</v>
      </c>
      <c r="S3230">
        <v>40045</v>
      </c>
      <c r="T3230">
        <v>40045</v>
      </c>
      <c r="U3230">
        <v>40045</v>
      </c>
      <c r="V3230">
        <v>41</v>
      </c>
      <c r="W3230">
        <v>1</v>
      </c>
      <c r="X3230">
        <v>9</v>
      </c>
      <c r="Y3230">
        <v>961</v>
      </c>
      <c r="Z3230">
        <v>46</v>
      </c>
      <c r="AA3230">
        <v>1007</v>
      </c>
      <c r="AB3230" s="24">
        <f>VLOOKUP(B3230,population!$B$2:$D$54,3,0)</f>
        <v>4217737</v>
      </c>
      <c r="AC3230" s="24" t="str">
        <f>VLOOKUP(B3230,regions!$A$2:$B$54,2,0)</f>
        <v>West</v>
      </c>
      <c r="AD3230" s="24" t="str">
        <f>VLOOKUP(B3230,population!$B$2:$C$54,2,0)</f>
        <v> Oregon</v>
      </c>
      <c r="AE3230" s="24">
        <f>IFERROR(VLOOKUP(AD3230,'pop density'!$A$1:$B$51,2,0),"")</f>
        <v>42</v>
      </c>
      <c r="AF3230" s="24" t="str">
        <f t="shared" si="50"/>
        <v>00042.0- Oregon</v>
      </c>
    </row>
    <row r="3231" spans="1:32" x14ac:dyDescent="0.25">
      <c r="A3231">
        <v>20200421</v>
      </c>
      <c r="B3231" t="s">
        <v>3339</v>
      </c>
      <c r="C3231">
        <v>2002</v>
      </c>
      <c r="D3231">
        <v>39126</v>
      </c>
      <c r="F3231">
        <v>297</v>
      </c>
      <c r="G3231">
        <v>471</v>
      </c>
      <c r="H3231">
        <v>70</v>
      </c>
      <c r="J3231">
        <v>35</v>
      </c>
      <c r="M3231" t="s">
        <v>62</v>
      </c>
      <c r="N3231" s="1">
        <v>43942.458333333336</v>
      </c>
      <c r="O3231" t="s">
        <v>3388</v>
      </c>
      <c r="P3231" t="s">
        <v>122</v>
      </c>
      <c r="Q3231">
        <v>78</v>
      </c>
      <c r="R3231">
        <v>471</v>
      </c>
      <c r="S3231">
        <v>41128</v>
      </c>
      <c r="T3231">
        <v>41128</v>
      </c>
      <c r="U3231">
        <v>41128</v>
      </c>
      <c r="V3231">
        <v>41</v>
      </c>
      <c r="W3231">
        <v>3</v>
      </c>
      <c r="X3231">
        <v>6</v>
      </c>
      <c r="Y3231">
        <v>1037</v>
      </c>
      <c r="Z3231">
        <v>46</v>
      </c>
      <c r="AA3231">
        <v>1083</v>
      </c>
      <c r="AB3231" s="24">
        <f>VLOOKUP(B3231,population!$B$2:$D$54,3,0)</f>
        <v>4217737</v>
      </c>
      <c r="AC3231" s="24" t="str">
        <f>VLOOKUP(B3231,regions!$A$2:$B$54,2,0)</f>
        <v>West</v>
      </c>
      <c r="AD3231" s="24" t="str">
        <f>VLOOKUP(B3231,population!$B$2:$C$54,2,0)</f>
        <v> Oregon</v>
      </c>
      <c r="AE3231" s="24">
        <f>IFERROR(VLOOKUP(AD3231,'pop density'!$A$1:$B$51,2,0),"")</f>
        <v>42</v>
      </c>
      <c r="AF3231" s="24" t="str">
        <f t="shared" si="50"/>
        <v>00042.0- Oregon</v>
      </c>
    </row>
    <row r="3232" spans="1:32" x14ac:dyDescent="0.25">
      <c r="A3232">
        <v>20200422</v>
      </c>
      <c r="B3232" t="s">
        <v>3339</v>
      </c>
      <c r="C3232">
        <v>2059</v>
      </c>
      <c r="D3232">
        <v>39126</v>
      </c>
      <c r="F3232">
        <v>302</v>
      </c>
      <c r="G3232">
        <v>488</v>
      </c>
      <c r="H3232">
        <v>67</v>
      </c>
      <c r="J3232">
        <v>35</v>
      </c>
      <c r="M3232" t="s">
        <v>62</v>
      </c>
      <c r="N3232" s="1">
        <v>43943.458333333336</v>
      </c>
      <c r="O3232" t="s">
        <v>3389</v>
      </c>
      <c r="P3232" t="s">
        <v>124</v>
      </c>
      <c r="Q3232">
        <v>78</v>
      </c>
      <c r="R3232">
        <v>488</v>
      </c>
      <c r="S3232">
        <v>41185</v>
      </c>
      <c r="T3232">
        <v>41185</v>
      </c>
      <c r="U3232">
        <v>41185</v>
      </c>
      <c r="V3232">
        <v>41</v>
      </c>
      <c r="W3232">
        <v>0</v>
      </c>
      <c r="X3232">
        <v>17</v>
      </c>
      <c r="Y3232">
        <v>0</v>
      </c>
      <c r="Z3232">
        <v>57</v>
      </c>
      <c r="AA3232">
        <v>57</v>
      </c>
      <c r="AB3232" s="24">
        <f>VLOOKUP(B3232,population!$B$2:$D$54,3,0)</f>
        <v>4217737</v>
      </c>
      <c r="AC3232" s="24" t="str">
        <f>VLOOKUP(B3232,regions!$A$2:$B$54,2,0)</f>
        <v>West</v>
      </c>
      <c r="AD3232" s="24" t="str">
        <f>VLOOKUP(B3232,population!$B$2:$C$54,2,0)</f>
        <v> Oregon</v>
      </c>
      <c r="AE3232" s="24">
        <f>IFERROR(VLOOKUP(AD3232,'pop density'!$A$1:$B$51,2,0),"")</f>
        <v>42</v>
      </c>
      <c r="AF3232" s="24" t="str">
        <f t="shared" si="50"/>
        <v>00042.0- Oregon</v>
      </c>
    </row>
    <row r="3233" spans="1:32" x14ac:dyDescent="0.25">
      <c r="A3233">
        <v>20200423</v>
      </c>
      <c r="B3233" t="s">
        <v>3339</v>
      </c>
      <c r="C3233">
        <v>2127</v>
      </c>
      <c r="D3233">
        <v>41849</v>
      </c>
      <c r="F3233">
        <v>304</v>
      </c>
      <c r="G3233">
        <v>512</v>
      </c>
      <c r="H3233">
        <v>74</v>
      </c>
      <c r="J3233">
        <v>36</v>
      </c>
      <c r="M3233" t="s">
        <v>62</v>
      </c>
      <c r="N3233" s="1">
        <v>43944.458333333336</v>
      </c>
      <c r="O3233" t="s">
        <v>3390</v>
      </c>
      <c r="P3233" t="s">
        <v>126</v>
      </c>
      <c r="Q3233">
        <v>83</v>
      </c>
      <c r="R3233">
        <v>512</v>
      </c>
      <c r="S3233">
        <v>43976</v>
      </c>
      <c r="T3233">
        <v>43976</v>
      </c>
      <c r="U3233">
        <v>43976</v>
      </c>
      <c r="V3233">
        <v>41</v>
      </c>
      <c r="W3233">
        <v>5</v>
      </c>
      <c r="X3233">
        <v>24</v>
      </c>
      <c r="Y3233">
        <v>2723</v>
      </c>
      <c r="Z3233">
        <v>68</v>
      </c>
      <c r="AA3233">
        <v>2791</v>
      </c>
      <c r="AB3233" s="24">
        <f>VLOOKUP(B3233,population!$B$2:$D$54,3,0)</f>
        <v>4217737</v>
      </c>
      <c r="AC3233" s="24" t="str">
        <f>VLOOKUP(B3233,regions!$A$2:$B$54,2,0)</f>
        <v>West</v>
      </c>
      <c r="AD3233" s="24" t="str">
        <f>VLOOKUP(B3233,population!$B$2:$C$54,2,0)</f>
        <v> Oregon</v>
      </c>
      <c r="AE3233" s="24">
        <f>IFERROR(VLOOKUP(AD3233,'pop density'!$A$1:$B$51,2,0),"")</f>
        <v>42</v>
      </c>
      <c r="AF3233" s="24" t="str">
        <f t="shared" si="50"/>
        <v>00042.0- Oregon</v>
      </c>
    </row>
    <row r="3234" spans="1:32" x14ac:dyDescent="0.25">
      <c r="A3234">
        <v>20200424</v>
      </c>
      <c r="B3234" t="s">
        <v>3339</v>
      </c>
      <c r="C3234">
        <v>2177</v>
      </c>
      <c r="D3234">
        <v>43315</v>
      </c>
      <c r="F3234">
        <v>258</v>
      </c>
      <c r="G3234">
        <v>520</v>
      </c>
      <c r="H3234">
        <v>56</v>
      </c>
      <c r="J3234">
        <v>29</v>
      </c>
      <c r="M3234" t="s">
        <v>62</v>
      </c>
      <c r="N3234" s="1">
        <v>43945.458333333336</v>
      </c>
      <c r="O3234" t="s">
        <v>3391</v>
      </c>
      <c r="P3234" t="s">
        <v>128</v>
      </c>
      <c r="Q3234">
        <v>86</v>
      </c>
      <c r="R3234">
        <v>520</v>
      </c>
      <c r="S3234">
        <v>45492</v>
      </c>
      <c r="T3234">
        <v>45492</v>
      </c>
      <c r="U3234">
        <v>45492</v>
      </c>
      <c r="V3234">
        <v>41</v>
      </c>
      <c r="W3234">
        <v>3</v>
      </c>
      <c r="X3234">
        <v>8</v>
      </c>
      <c r="Y3234">
        <v>1466</v>
      </c>
      <c r="Z3234">
        <v>50</v>
      </c>
      <c r="AA3234">
        <v>1516</v>
      </c>
      <c r="AB3234" s="24">
        <f>VLOOKUP(B3234,population!$B$2:$D$54,3,0)</f>
        <v>4217737</v>
      </c>
      <c r="AC3234" s="24" t="str">
        <f>VLOOKUP(B3234,regions!$A$2:$B$54,2,0)</f>
        <v>West</v>
      </c>
      <c r="AD3234" s="24" t="str">
        <f>VLOOKUP(B3234,population!$B$2:$C$54,2,0)</f>
        <v> Oregon</v>
      </c>
      <c r="AE3234" s="24">
        <f>IFERROR(VLOOKUP(AD3234,'pop density'!$A$1:$B$51,2,0),"")</f>
        <v>42</v>
      </c>
      <c r="AF3234" s="24" t="str">
        <f t="shared" si="50"/>
        <v>00042.0- Oregon</v>
      </c>
    </row>
    <row r="3235" spans="1:32" x14ac:dyDescent="0.25">
      <c r="A3235">
        <v>20200425</v>
      </c>
      <c r="B3235" t="s">
        <v>3339</v>
      </c>
      <c r="C3235">
        <v>2253</v>
      </c>
      <c r="D3235">
        <v>45124</v>
      </c>
      <c r="F3235">
        <v>261</v>
      </c>
      <c r="G3235">
        <v>536</v>
      </c>
      <c r="H3235">
        <v>60</v>
      </c>
      <c r="J3235">
        <v>29</v>
      </c>
      <c r="M3235" t="s">
        <v>129</v>
      </c>
      <c r="N3235" s="1">
        <v>43946.458333333336</v>
      </c>
      <c r="O3235" t="s">
        <v>3392</v>
      </c>
      <c r="P3235" t="s">
        <v>131</v>
      </c>
      <c r="Q3235">
        <v>87</v>
      </c>
      <c r="R3235">
        <v>536</v>
      </c>
      <c r="S3235">
        <v>47377</v>
      </c>
      <c r="T3235">
        <v>47377</v>
      </c>
      <c r="U3235">
        <v>47377</v>
      </c>
      <c r="V3235">
        <v>41</v>
      </c>
      <c r="W3235">
        <v>1</v>
      </c>
      <c r="X3235">
        <v>16</v>
      </c>
      <c r="Y3235">
        <v>1809</v>
      </c>
      <c r="Z3235">
        <v>76</v>
      </c>
      <c r="AA3235">
        <v>1885</v>
      </c>
      <c r="AB3235" s="24">
        <f>VLOOKUP(B3235,population!$B$2:$D$54,3,0)</f>
        <v>4217737</v>
      </c>
      <c r="AC3235" s="24" t="str">
        <f>VLOOKUP(B3235,regions!$A$2:$B$54,2,0)</f>
        <v>West</v>
      </c>
      <c r="AD3235" s="24" t="str">
        <f>VLOOKUP(B3235,population!$B$2:$C$54,2,0)</f>
        <v> Oregon</v>
      </c>
      <c r="AE3235" s="24">
        <f>IFERROR(VLOOKUP(AD3235,'pop density'!$A$1:$B$51,2,0),"")</f>
        <v>42</v>
      </c>
      <c r="AF3235" s="24" t="str">
        <f t="shared" si="50"/>
        <v>00042.0- Oregon</v>
      </c>
    </row>
    <row r="3236" spans="1:32" x14ac:dyDescent="0.25">
      <c r="A3236">
        <v>20200426</v>
      </c>
      <c r="B3236" t="s">
        <v>3339</v>
      </c>
      <c r="C3236">
        <v>2311</v>
      </c>
      <c r="D3236">
        <v>46653</v>
      </c>
      <c r="F3236">
        <v>249</v>
      </c>
      <c r="G3236">
        <v>546</v>
      </c>
      <c r="H3236">
        <v>71</v>
      </c>
      <c r="J3236">
        <v>31</v>
      </c>
      <c r="M3236" t="s">
        <v>129</v>
      </c>
      <c r="N3236" s="1">
        <v>43947.458333333336</v>
      </c>
      <c r="O3236" t="s">
        <v>3393</v>
      </c>
      <c r="P3236" t="s">
        <v>133</v>
      </c>
      <c r="Q3236">
        <v>91</v>
      </c>
      <c r="R3236">
        <v>546</v>
      </c>
      <c r="S3236">
        <v>48964</v>
      </c>
      <c r="T3236">
        <v>48964</v>
      </c>
      <c r="U3236">
        <v>48964</v>
      </c>
      <c r="V3236">
        <v>41</v>
      </c>
      <c r="W3236">
        <v>4</v>
      </c>
      <c r="X3236">
        <v>10</v>
      </c>
      <c r="Y3236">
        <v>1529</v>
      </c>
      <c r="Z3236">
        <v>58</v>
      </c>
      <c r="AA3236">
        <v>1587</v>
      </c>
      <c r="AB3236" s="24">
        <f>VLOOKUP(B3236,population!$B$2:$D$54,3,0)</f>
        <v>4217737</v>
      </c>
      <c r="AC3236" s="24" t="str">
        <f>VLOOKUP(B3236,regions!$A$2:$B$54,2,0)</f>
        <v>West</v>
      </c>
      <c r="AD3236" s="24" t="str">
        <f>VLOOKUP(B3236,population!$B$2:$C$54,2,0)</f>
        <v> Oregon</v>
      </c>
      <c r="AE3236" s="24">
        <f>IFERROR(VLOOKUP(AD3236,'pop density'!$A$1:$B$51,2,0),"")</f>
        <v>42</v>
      </c>
      <c r="AF3236" s="24" t="str">
        <f t="shared" si="50"/>
        <v>00042.0- Oregon</v>
      </c>
    </row>
    <row r="3237" spans="1:32" x14ac:dyDescent="0.25">
      <c r="A3237">
        <v>20200427</v>
      </c>
      <c r="B3237" t="s">
        <v>3339</v>
      </c>
      <c r="C3237">
        <v>2354</v>
      </c>
      <c r="D3237">
        <v>48844</v>
      </c>
      <c r="F3237">
        <v>249</v>
      </c>
      <c r="G3237">
        <v>554</v>
      </c>
      <c r="H3237">
        <v>71</v>
      </c>
      <c r="J3237">
        <v>31</v>
      </c>
      <c r="M3237" t="s">
        <v>129</v>
      </c>
      <c r="N3237" s="1">
        <v>43948.458333333336</v>
      </c>
      <c r="O3237" t="s">
        <v>3394</v>
      </c>
      <c r="P3237" t="s">
        <v>135</v>
      </c>
      <c r="Q3237">
        <v>92</v>
      </c>
      <c r="R3237">
        <v>554</v>
      </c>
      <c r="S3237">
        <v>51198</v>
      </c>
      <c r="T3237">
        <v>51198</v>
      </c>
      <c r="U3237">
        <v>51198</v>
      </c>
      <c r="V3237">
        <v>41</v>
      </c>
      <c r="W3237">
        <v>1</v>
      </c>
      <c r="X3237">
        <v>8</v>
      </c>
      <c r="Y3237">
        <v>2191</v>
      </c>
      <c r="Z3237">
        <v>43</v>
      </c>
      <c r="AA3237">
        <v>2234</v>
      </c>
      <c r="AB3237" s="24">
        <f>VLOOKUP(B3237,population!$B$2:$D$54,3,0)</f>
        <v>4217737</v>
      </c>
      <c r="AC3237" s="24" t="str">
        <f>VLOOKUP(B3237,regions!$A$2:$B$54,2,0)</f>
        <v>West</v>
      </c>
      <c r="AD3237" s="24" t="str">
        <f>VLOOKUP(B3237,population!$B$2:$C$54,2,0)</f>
        <v> Oregon</v>
      </c>
      <c r="AE3237" s="24">
        <f>IFERROR(VLOOKUP(AD3237,'pop density'!$A$1:$B$51,2,0),"")</f>
        <v>42</v>
      </c>
      <c r="AF3237" s="24" t="str">
        <f t="shared" si="50"/>
        <v>00042.0- Oregon</v>
      </c>
    </row>
    <row r="3238" spans="1:32" x14ac:dyDescent="0.25">
      <c r="A3238">
        <v>20200428</v>
      </c>
      <c r="B3238" t="s">
        <v>3339</v>
      </c>
      <c r="C3238">
        <v>2354</v>
      </c>
      <c r="D3238">
        <v>48844</v>
      </c>
      <c r="F3238">
        <v>249</v>
      </c>
      <c r="G3238">
        <v>554</v>
      </c>
      <c r="H3238">
        <v>71</v>
      </c>
      <c r="J3238">
        <v>31</v>
      </c>
      <c r="M3238" t="s">
        <v>129</v>
      </c>
      <c r="N3238" s="1">
        <v>43948.458333333336</v>
      </c>
      <c r="O3238" t="s">
        <v>3395</v>
      </c>
      <c r="P3238" t="s">
        <v>137</v>
      </c>
      <c r="Q3238">
        <v>92</v>
      </c>
      <c r="R3238">
        <v>554</v>
      </c>
      <c r="S3238">
        <v>51198</v>
      </c>
      <c r="T3238">
        <v>51198</v>
      </c>
      <c r="U3238">
        <v>51198</v>
      </c>
      <c r="V3238">
        <v>41</v>
      </c>
      <c r="W3238">
        <v>0</v>
      </c>
      <c r="X3238">
        <v>0</v>
      </c>
      <c r="Y3238">
        <v>0</v>
      </c>
      <c r="Z3238">
        <v>0</v>
      </c>
      <c r="AA3238">
        <v>0</v>
      </c>
      <c r="AB3238" s="24">
        <f>VLOOKUP(B3238,population!$B$2:$D$54,3,0)</f>
        <v>4217737</v>
      </c>
      <c r="AC3238" s="24" t="str">
        <f>VLOOKUP(B3238,regions!$A$2:$B$54,2,0)</f>
        <v>West</v>
      </c>
      <c r="AD3238" s="24" t="str">
        <f>VLOOKUP(B3238,population!$B$2:$C$54,2,0)</f>
        <v> Oregon</v>
      </c>
      <c r="AE3238" s="24">
        <f>IFERROR(VLOOKUP(AD3238,'pop density'!$A$1:$B$51,2,0),"")</f>
        <v>42</v>
      </c>
      <c r="AF3238" s="24" t="str">
        <f t="shared" si="50"/>
        <v>00042.0- Oregon</v>
      </c>
    </row>
    <row r="3239" spans="1:32" x14ac:dyDescent="0.25">
      <c r="A3239">
        <v>20200429</v>
      </c>
      <c r="B3239" t="s">
        <v>3339</v>
      </c>
      <c r="C3239">
        <v>2446</v>
      </c>
      <c r="D3239">
        <v>52026</v>
      </c>
      <c r="F3239">
        <v>227</v>
      </c>
      <c r="G3239">
        <v>569</v>
      </c>
      <c r="H3239">
        <v>56</v>
      </c>
      <c r="J3239">
        <v>24</v>
      </c>
      <c r="M3239" t="s">
        <v>62</v>
      </c>
      <c r="N3239" s="1">
        <v>43950.458333333336</v>
      </c>
      <c r="O3239" t="s">
        <v>3396</v>
      </c>
      <c r="P3239" t="s">
        <v>139</v>
      </c>
      <c r="Q3239">
        <v>101</v>
      </c>
      <c r="R3239">
        <v>569</v>
      </c>
      <c r="S3239">
        <v>54472</v>
      </c>
      <c r="T3239">
        <v>54472</v>
      </c>
      <c r="U3239">
        <v>54472</v>
      </c>
      <c r="V3239">
        <v>41</v>
      </c>
      <c r="W3239">
        <v>9</v>
      </c>
      <c r="X3239">
        <v>15</v>
      </c>
      <c r="Y3239">
        <v>3182</v>
      </c>
      <c r="Z3239">
        <v>92</v>
      </c>
      <c r="AA3239">
        <v>3274</v>
      </c>
      <c r="AB3239" s="24">
        <f>VLOOKUP(B3239,population!$B$2:$D$54,3,0)</f>
        <v>4217737</v>
      </c>
      <c r="AC3239" s="24" t="str">
        <f>VLOOKUP(B3239,regions!$A$2:$B$54,2,0)</f>
        <v>West</v>
      </c>
      <c r="AD3239" s="24" t="str">
        <f>VLOOKUP(B3239,population!$B$2:$C$54,2,0)</f>
        <v> Oregon</v>
      </c>
      <c r="AE3239" s="24">
        <f>IFERROR(VLOOKUP(AD3239,'pop density'!$A$1:$B$51,2,0),"")</f>
        <v>42</v>
      </c>
      <c r="AF3239" s="24" t="str">
        <f t="shared" si="50"/>
        <v>00042.0- Oregon</v>
      </c>
    </row>
    <row r="3240" spans="1:32" x14ac:dyDescent="0.25">
      <c r="A3240">
        <v>20200430</v>
      </c>
      <c r="B3240" t="s">
        <v>3339</v>
      </c>
      <c r="C3240">
        <v>2510</v>
      </c>
      <c r="D3240">
        <v>53522</v>
      </c>
      <c r="F3240">
        <v>243</v>
      </c>
      <c r="G3240">
        <v>578</v>
      </c>
      <c r="H3240">
        <v>65</v>
      </c>
      <c r="J3240">
        <v>28</v>
      </c>
      <c r="M3240" t="s">
        <v>62</v>
      </c>
      <c r="N3240" s="1">
        <v>43951.458333333336</v>
      </c>
      <c r="O3240" t="s">
        <v>3397</v>
      </c>
      <c r="P3240" t="s">
        <v>142</v>
      </c>
      <c r="Q3240">
        <v>103</v>
      </c>
      <c r="R3240">
        <v>578</v>
      </c>
      <c r="S3240">
        <v>56032</v>
      </c>
      <c r="T3240">
        <v>56032</v>
      </c>
      <c r="U3240">
        <v>56032</v>
      </c>
      <c r="V3240">
        <v>41</v>
      </c>
      <c r="W3240">
        <v>2</v>
      </c>
      <c r="X3240">
        <v>9</v>
      </c>
      <c r="Y3240">
        <v>1496</v>
      </c>
      <c r="Z3240">
        <v>64</v>
      </c>
      <c r="AA3240">
        <v>1560</v>
      </c>
      <c r="AB3240" s="24">
        <f>VLOOKUP(B3240,population!$B$2:$D$54,3,0)</f>
        <v>4217737</v>
      </c>
      <c r="AC3240" s="24" t="str">
        <f>VLOOKUP(B3240,regions!$A$2:$B$54,2,0)</f>
        <v>West</v>
      </c>
      <c r="AD3240" s="24" t="str">
        <f>VLOOKUP(B3240,population!$B$2:$C$54,2,0)</f>
        <v> Oregon</v>
      </c>
      <c r="AE3240" s="24">
        <f>IFERROR(VLOOKUP(AD3240,'pop density'!$A$1:$B$51,2,0),"")</f>
        <v>42</v>
      </c>
      <c r="AF3240" s="24" t="str">
        <f t="shared" si="50"/>
        <v>00042.0- Oregon</v>
      </c>
    </row>
    <row r="3241" spans="1:32" x14ac:dyDescent="0.25">
      <c r="A3241">
        <v>20200501</v>
      </c>
      <c r="B3241" t="s">
        <v>3339</v>
      </c>
      <c r="C3241">
        <v>2579</v>
      </c>
      <c r="D3241">
        <v>55597</v>
      </c>
      <c r="F3241">
        <v>208</v>
      </c>
      <c r="G3241">
        <v>591</v>
      </c>
      <c r="H3241">
        <v>49</v>
      </c>
      <c r="J3241">
        <v>23</v>
      </c>
      <c r="M3241" t="s">
        <v>62</v>
      </c>
      <c r="N3241" s="1">
        <v>43952.458333333336</v>
      </c>
      <c r="O3241" t="s">
        <v>3398</v>
      </c>
      <c r="P3241" t="s">
        <v>144</v>
      </c>
      <c r="Q3241">
        <v>104</v>
      </c>
      <c r="R3241">
        <v>591</v>
      </c>
      <c r="S3241">
        <v>58176</v>
      </c>
      <c r="T3241">
        <v>58176</v>
      </c>
      <c r="U3241">
        <v>58176</v>
      </c>
      <c r="V3241">
        <v>41</v>
      </c>
      <c r="W3241">
        <v>1</v>
      </c>
      <c r="X3241">
        <v>13</v>
      </c>
      <c r="Y3241">
        <v>2075</v>
      </c>
      <c r="Z3241">
        <v>69</v>
      </c>
      <c r="AA3241">
        <v>2144</v>
      </c>
      <c r="AB3241" s="24">
        <f>VLOOKUP(B3241,population!$B$2:$D$54,3,0)</f>
        <v>4217737</v>
      </c>
      <c r="AC3241" s="24" t="str">
        <f>VLOOKUP(B3241,regions!$A$2:$B$54,2,0)</f>
        <v>West</v>
      </c>
      <c r="AD3241" s="24" t="str">
        <f>VLOOKUP(B3241,population!$B$2:$C$54,2,0)</f>
        <v> Oregon</v>
      </c>
      <c r="AE3241" s="24">
        <f>IFERROR(VLOOKUP(AD3241,'pop density'!$A$1:$B$51,2,0),"")</f>
        <v>42</v>
      </c>
      <c r="AF3241" s="24" t="str">
        <f t="shared" si="50"/>
        <v>00042.0- Oregon</v>
      </c>
    </row>
    <row r="3242" spans="1:32" x14ac:dyDescent="0.25">
      <c r="A3242">
        <v>20200502</v>
      </c>
      <c r="B3242" t="s">
        <v>3339</v>
      </c>
      <c r="C3242">
        <v>2635</v>
      </c>
      <c r="D3242">
        <v>57501</v>
      </c>
      <c r="F3242">
        <v>209</v>
      </c>
      <c r="G3242">
        <v>595</v>
      </c>
      <c r="H3242">
        <v>50</v>
      </c>
      <c r="J3242">
        <v>22</v>
      </c>
      <c r="M3242" t="s">
        <v>62</v>
      </c>
      <c r="N3242" s="1">
        <v>43953.458333333336</v>
      </c>
      <c r="O3242" s="2" t="s">
        <v>3399</v>
      </c>
      <c r="P3242" t="s">
        <v>146</v>
      </c>
      <c r="Q3242">
        <v>109</v>
      </c>
      <c r="R3242">
        <v>595</v>
      </c>
      <c r="S3242">
        <v>60136</v>
      </c>
      <c r="T3242">
        <v>60136</v>
      </c>
      <c r="U3242">
        <v>60136</v>
      </c>
      <c r="V3242">
        <v>41</v>
      </c>
      <c r="W3242">
        <v>5</v>
      </c>
      <c r="X3242">
        <v>4</v>
      </c>
      <c r="Y3242">
        <v>1904</v>
      </c>
      <c r="Z3242">
        <v>56</v>
      </c>
      <c r="AA3242">
        <v>1960</v>
      </c>
      <c r="AB3242" s="24">
        <f>VLOOKUP(B3242,population!$B$2:$D$54,3,0)</f>
        <v>4217737</v>
      </c>
      <c r="AC3242" s="24" t="str">
        <f>VLOOKUP(B3242,regions!$A$2:$B$54,2,0)</f>
        <v>West</v>
      </c>
      <c r="AD3242" s="24" t="str">
        <f>VLOOKUP(B3242,population!$B$2:$C$54,2,0)</f>
        <v> Oregon</v>
      </c>
      <c r="AE3242" s="24">
        <f>IFERROR(VLOOKUP(AD3242,'pop density'!$A$1:$B$51,2,0),"")</f>
        <v>42</v>
      </c>
      <c r="AF3242" s="24" t="str">
        <f t="shared" si="50"/>
        <v>00042.0- Oregon</v>
      </c>
    </row>
    <row r="3243" spans="1:32" x14ac:dyDescent="0.25">
      <c r="A3243">
        <v>20200503</v>
      </c>
      <c r="B3243" t="s">
        <v>3339</v>
      </c>
      <c r="C3243">
        <v>2680</v>
      </c>
      <c r="D3243">
        <v>59374</v>
      </c>
      <c r="F3243">
        <v>205</v>
      </c>
      <c r="G3243">
        <v>598</v>
      </c>
      <c r="H3243">
        <v>46</v>
      </c>
      <c r="J3243">
        <v>21</v>
      </c>
      <c r="L3243">
        <v>860</v>
      </c>
      <c r="M3243" t="s">
        <v>480</v>
      </c>
      <c r="N3243" s="1">
        <v>43954.458333333336</v>
      </c>
      <c r="O3243" t="s">
        <v>3400</v>
      </c>
      <c r="P3243" t="s">
        <v>148</v>
      </c>
      <c r="Q3243">
        <v>109</v>
      </c>
      <c r="R3243">
        <v>598</v>
      </c>
      <c r="S3243">
        <v>62054</v>
      </c>
      <c r="T3243">
        <v>62054</v>
      </c>
      <c r="U3243">
        <v>62054</v>
      </c>
      <c r="V3243">
        <v>41</v>
      </c>
      <c r="W3243">
        <v>0</v>
      </c>
      <c r="X3243">
        <v>3</v>
      </c>
      <c r="Y3243">
        <v>1873</v>
      </c>
      <c r="Z3243">
        <v>45</v>
      </c>
      <c r="AA3243">
        <v>1918</v>
      </c>
      <c r="AB3243" s="24">
        <f>VLOOKUP(B3243,population!$B$2:$D$54,3,0)</f>
        <v>4217737</v>
      </c>
      <c r="AC3243" s="24" t="str">
        <f>VLOOKUP(B3243,regions!$A$2:$B$54,2,0)</f>
        <v>West</v>
      </c>
      <c r="AD3243" s="24" t="str">
        <f>VLOOKUP(B3243,population!$B$2:$C$54,2,0)</f>
        <v> Oregon</v>
      </c>
      <c r="AE3243" s="24">
        <f>IFERROR(VLOOKUP(AD3243,'pop density'!$A$1:$B$51,2,0),"")</f>
        <v>42</v>
      </c>
      <c r="AF3243" s="24" t="str">
        <f t="shared" si="50"/>
        <v>00042.0- Oregon</v>
      </c>
    </row>
    <row r="3244" spans="1:32" x14ac:dyDescent="0.25">
      <c r="A3244">
        <v>20200504</v>
      </c>
      <c r="B3244" t="s">
        <v>3339</v>
      </c>
      <c r="C3244">
        <v>2759</v>
      </c>
      <c r="D3244">
        <v>60698</v>
      </c>
      <c r="F3244">
        <v>207</v>
      </c>
      <c r="G3244">
        <v>608</v>
      </c>
      <c r="H3244">
        <v>41</v>
      </c>
      <c r="J3244">
        <v>17</v>
      </c>
      <c r="L3244">
        <v>860</v>
      </c>
      <c r="M3244" t="s">
        <v>480</v>
      </c>
      <c r="N3244" s="1">
        <v>43955.458333333336</v>
      </c>
      <c r="O3244" t="s">
        <v>3401</v>
      </c>
      <c r="P3244" t="s">
        <v>150</v>
      </c>
      <c r="Q3244">
        <v>109</v>
      </c>
      <c r="R3244">
        <v>608</v>
      </c>
      <c r="S3244">
        <v>63457</v>
      </c>
      <c r="T3244">
        <v>63457</v>
      </c>
      <c r="U3244">
        <v>63457</v>
      </c>
      <c r="V3244">
        <v>41</v>
      </c>
      <c r="W3244">
        <v>0</v>
      </c>
      <c r="X3244">
        <v>10</v>
      </c>
      <c r="Y3244">
        <v>1324</v>
      </c>
      <c r="Z3244">
        <v>79</v>
      </c>
      <c r="AA3244">
        <v>1403</v>
      </c>
      <c r="AB3244" s="24">
        <f>VLOOKUP(B3244,population!$B$2:$D$54,3,0)</f>
        <v>4217737</v>
      </c>
      <c r="AC3244" s="24" t="str">
        <f>VLOOKUP(B3244,regions!$A$2:$B$54,2,0)</f>
        <v>West</v>
      </c>
      <c r="AD3244" s="24" t="str">
        <f>VLOOKUP(B3244,population!$B$2:$C$54,2,0)</f>
        <v> Oregon</v>
      </c>
      <c r="AE3244" s="24">
        <f>IFERROR(VLOOKUP(AD3244,'pop density'!$A$1:$B$51,2,0),"")</f>
        <v>42</v>
      </c>
      <c r="AF3244" s="24" t="str">
        <f t="shared" si="50"/>
        <v>00042.0- Oregon</v>
      </c>
    </row>
    <row r="3245" spans="1:32" x14ac:dyDescent="0.25">
      <c r="A3245">
        <v>20200505</v>
      </c>
      <c r="B3245" t="s">
        <v>3339</v>
      </c>
      <c r="C3245">
        <v>2839</v>
      </c>
      <c r="D3245">
        <v>62585</v>
      </c>
      <c r="F3245">
        <v>219</v>
      </c>
      <c r="G3245">
        <v>622</v>
      </c>
      <c r="H3245">
        <v>49</v>
      </c>
      <c r="J3245">
        <v>25</v>
      </c>
      <c r="L3245">
        <v>860</v>
      </c>
      <c r="M3245" t="s">
        <v>480</v>
      </c>
      <c r="N3245" s="1">
        <v>43956.458333333336</v>
      </c>
      <c r="O3245" t="s">
        <v>3402</v>
      </c>
      <c r="P3245" t="s">
        <v>152</v>
      </c>
      <c r="Q3245">
        <v>113</v>
      </c>
      <c r="R3245">
        <v>622</v>
      </c>
      <c r="S3245">
        <v>65424</v>
      </c>
      <c r="T3245">
        <v>65424</v>
      </c>
      <c r="U3245">
        <v>65424</v>
      </c>
      <c r="V3245">
        <v>41</v>
      </c>
      <c r="W3245">
        <v>4</v>
      </c>
      <c r="X3245">
        <v>14</v>
      </c>
      <c r="Y3245">
        <v>1887</v>
      </c>
      <c r="Z3245">
        <v>80</v>
      </c>
      <c r="AA3245">
        <v>1967</v>
      </c>
      <c r="AB3245" s="24">
        <f>VLOOKUP(B3245,population!$B$2:$D$54,3,0)</f>
        <v>4217737</v>
      </c>
      <c r="AC3245" s="24" t="str">
        <f>VLOOKUP(B3245,regions!$A$2:$B$54,2,0)</f>
        <v>West</v>
      </c>
      <c r="AD3245" s="24" t="str">
        <f>VLOOKUP(B3245,population!$B$2:$C$54,2,0)</f>
        <v> Oregon</v>
      </c>
      <c r="AE3245" s="24">
        <f>IFERROR(VLOOKUP(AD3245,'pop density'!$A$1:$B$51,2,0),"")</f>
        <v>42</v>
      </c>
      <c r="AF3245" s="24" t="str">
        <f t="shared" si="50"/>
        <v>00042.0- Oregon</v>
      </c>
    </row>
    <row r="3246" spans="1:32" x14ac:dyDescent="0.25">
      <c r="A3246">
        <v>20200506</v>
      </c>
      <c r="B3246" t="s">
        <v>3339</v>
      </c>
      <c r="C3246">
        <v>2916</v>
      </c>
      <c r="D3246">
        <v>65060</v>
      </c>
      <c r="F3246">
        <v>191</v>
      </c>
      <c r="G3246">
        <v>641</v>
      </c>
      <c r="H3246">
        <v>47</v>
      </c>
      <c r="J3246">
        <v>20</v>
      </c>
      <c r="L3246">
        <v>1125</v>
      </c>
      <c r="M3246" t="s">
        <v>480</v>
      </c>
      <c r="N3246" s="1">
        <v>43957.458333333336</v>
      </c>
      <c r="O3246" t="s">
        <v>3403</v>
      </c>
      <c r="P3246" t="s">
        <v>154</v>
      </c>
      <c r="Q3246">
        <v>115</v>
      </c>
      <c r="R3246">
        <v>641</v>
      </c>
      <c r="S3246">
        <v>67976</v>
      </c>
      <c r="T3246">
        <v>67976</v>
      </c>
      <c r="U3246">
        <v>67976</v>
      </c>
      <c r="V3246">
        <v>41</v>
      </c>
      <c r="W3246">
        <v>2</v>
      </c>
      <c r="X3246">
        <v>19</v>
      </c>
      <c r="Y3246">
        <v>2475</v>
      </c>
      <c r="Z3246">
        <v>77</v>
      </c>
      <c r="AA3246">
        <v>2552</v>
      </c>
      <c r="AB3246" s="24">
        <f>VLOOKUP(B3246,population!$B$2:$D$54,3,0)</f>
        <v>4217737</v>
      </c>
      <c r="AC3246" s="24" t="str">
        <f>VLOOKUP(B3246,regions!$A$2:$B$54,2,0)</f>
        <v>West</v>
      </c>
      <c r="AD3246" s="24" t="str">
        <f>VLOOKUP(B3246,population!$B$2:$C$54,2,0)</f>
        <v> Oregon</v>
      </c>
      <c r="AE3246" s="24">
        <f>IFERROR(VLOOKUP(AD3246,'pop density'!$A$1:$B$51,2,0),"")</f>
        <v>42</v>
      </c>
      <c r="AF3246" s="24" t="str">
        <f t="shared" si="50"/>
        <v>00042.0- Oregon</v>
      </c>
    </row>
    <row r="3247" spans="1:32" x14ac:dyDescent="0.25">
      <c r="A3247">
        <v>20200507</v>
      </c>
      <c r="B3247" t="s">
        <v>3339</v>
      </c>
      <c r="C3247">
        <v>2989</v>
      </c>
      <c r="D3247">
        <v>67469</v>
      </c>
      <c r="F3247">
        <v>171</v>
      </c>
      <c r="G3247">
        <v>645</v>
      </c>
      <c r="H3247">
        <v>48</v>
      </c>
      <c r="J3247">
        <v>23</v>
      </c>
      <c r="L3247">
        <v>1125</v>
      </c>
      <c r="M3247" t="s">
        <v>480</v>
      </c>
      <c r="N3247" s="1">
        <v>43958.458333333336</v>
      </c>
      <c r="O3247" t="s">
        <v>3404</v>
      </c>
      <c r="P3247" t="s">
        <v>156</v>
      </c>
      <c r="Q3247">
        <v>121</v>
      </c>
      <c r="R3247">
        <v>645</v>
      </c>
      <c r="S3247">
        <v>70458</v>
      </c>
      <c r="T3247">
        <v>70458</v>
      </c>
      <c r="U3247">
        <v>70458</v>
      </c>
      <c r="V3247">
        <v>41</v>
      </c>
      <c r="W3247">
        <v>6</v>
      </c>
      <c r="X3247">
        <v>4</v>
      </c>
      <c r="Y3247">
        <v>2409</v>
      </c>
      <c r="Z3247">
        <v>73</v>
      </c>
      <c r="AA3247">
        <v>2482</v>
      </c>
      <c r="AB3247" s="24">
        <f>VLOOKUP(B3247,population!$B$2:$D$54,3,0)</f>
        <v>4217737</v>
      </c>
      <c r="AC3247" s="24" t="str">
        <f>VLOOKUP(B3247,regions!$A$2:$B$54,2,0)</f>
        <v>West</v>
      </c>
      <c r="AD3247" s="24" t="str">
        <f>VLOOKUP(B3247,population!$B$2:$C$54,2,0)</f>
        <v> Oregon</v>
      </c>
      <c r="AE3247" s="24">
        <f>IFERROR(VLOOKUP(AD3247,'pop density'!$A$1:$B$51,2,0),"")</f>
        <v>42</v>
      </c>
      <c r="AF3247" s="24" t="str">
        <f t="shared" si="50"/>
        <v>00042.0- Oregon</v>
      </c>
    </row>
    <row r="3248" spans="1:32" x14ac:dyDescent="0.25">
      <c r="A3248">
        <v>20200508</v>
      </c>
      <c r="B3248" t="s">
        <v>3339</v>
      </c>
      <c r="C3248">
        <v>3068</v>
      </c>
      <c r="D3248">
        <v>69625</v>
      </c>
      <c r="F3248">
        <v>159</v>
      </c>
      <c r="G3248">
        <v>659</v>
      </c>
      <c r="H3248">
        <v>42</v>
      </c>
      <c r="J3248">
        <v>18</v>
      </c>
      <c r="L3248">
        <v>1125</v>
      </c>
      <c r="M3248" t="s">
        <v>480</v>
      </c>
      <c r="N3248" s="1">
        <v>43959.458333333336</v>
      </c>
      <c r="O3248" t="s">
        <v>3405</v>
      </c>
      <c r="P3248" t="s">
        <v>158</v>
      </c>
      <c r="Q3248">
        <v>124</v>
      </c>
      <c r="R3248">
        <v>659</v>
      </c>
      <c r="S3248">
        <v>72693</v>
      </c>
      <c r="T3248">
        <v>72693</v>
      </c>
      <c r="U3248">
        <v>72693</v>
      </c>
      <c r="V3248">
        <v>41</v>
      </c>
      <c r="W3248">
        <v>3</v>
      </c>
      <c r="X3248">
        <v>14</v>
      </c>
      <c r="Y3248">
        <v>2156</v>
      </c>
      <c r="Z3248">
        <v>79</v>
      </c>
      <c r="AA3248">
        <v>2235</v>
      </c>
      <c r="AB3248" s="24">
        <f>VLOOKUP(B3248,population!$B$2:$D$54,3,0)</f>
        <v>4217737</v>
      </c>
      <c r="AC3248" s="24" t="str">
        <f>VLOOKUP(B3248,regions!$A$2:$B$54,2,0)</f>
        <v>West</v>
      </c>
      <c r="AD3248" s="24" t="str">
        <f>VLOOKUP(B3248,population!$B$2:$C$54,2,0)</f>
        <v> Oregon</v>
      </c>
      <c r="AE3248" s="24">
        <f>IFERROR(VLOOKUP(AD3248,'pop density'!$A$1:$B$51,2,0),"")</f>
        <v>42</v>
      </c>
      <c r="AF3248" s="24" t="str">
        <f t="shared" si="50"/>
        <v>00042.0- Oregon</v>
      </c>
    </row>
    <row r="3249" spans="1:32" x14ac:dyDescent="0.25">
      <c r="A3249">
        <v>20200509</v>
      </c>
      <c r="B3249" t="s">
        <v>3339</v>
      </c>
      <c r="C3249">
        <v>3160</v>
      </c>
      <c r="D3249">
        <v>71460</v>
      </c>
      <c r="F3249">
        <v>139</v>
      </c>
      <c r="G3249">
        <v>662</v>
      </c>
      <c r="H3249">
        <v>34</v>
      </c>
      <c r="J3249">
        <v>19</v>
      </c>
      <c r="L3249">
        <v>1125</v>
      </c>
      <c r="M3249" t="s">
        <v>480</v>
      </c>
      <c r="N3249" s="1">
        <v>43960.458333333336</v>
      </c>
      <c r="O3249" t="s">
        <v>3406</v>
      </c>
      <c r="P3249" t="s">
        <v>160</v>
      </c>
      <c r="Q3249">
        <v>127</v>
      </c>
      <c r="R3249">
        <v>662</v>
      </c>
      <c r="S3249">
        <v>74620</v>
      </c>
      <c r="T3249">
        <v>74620</v>
      </c>
      <c r="U3249">
        <v>74620</v>
      </c>
      <c r="V3249">
        <v>41</v>
      </c>
      <c r="W3249">
        <v>3</v>
      </c>
      <c r="X3249">
        <v>3</v>
      </c>
      <c r="Y3249">
        <v>1835</v>
      </c>
      <c r="Z3249">
        <v>92</v>
      </c>
      <c r="AA3249">
        <v>1927</v>
      </c>
      <c r="AB3249" s="24">
        <f>VLOOKUP(B3249,population!$B$2:$D$54,3,0)</f>
        <v>4217737</v>
      </c>
      <c r="AC3249" s="24" t="str">
        <f>VLOOKUP(B3249,regions!$A$2:$B$54,2,0)</f>
        <v>West</v>
      </c>
      <c r="AD3249" s="24" t="str">
        <f>VLOOKUP(B3249,population!$B$2:$C$54,2,0)</f>
        <v> Oregon</v>
      </c>
      <c r="AE3249" s="24">
        <f>IFERROR(VLOOKUP(AD3249,'pop density'!$A$1:$B$51,2,0),"")</f>
        <v>42</v>
      </c>
      <c r="AF3249" s="24" t="str">
        <f t="shared" si="50"/>
        <v>00042.0- Oregon</v>
      </c>
    </row>
    <row r="3250" spans="1:32" x14ac:dyDescent="0.25">
      <c r="A3250">
        <v>20200510</v>
      </c>
      <c r="B3250" t="s">
        <v>3339</v>
      </c>
      <c r="C3250">
        <v>3228</v>
      </c>
      <c r="D3250">
        <v>72279</v>
      </c>
      <c r="F3250">
        <v>164</v>
      </c>
      <c r="G3250">
        <v>670</v>
      </c>
      <c r="H3250">
        <v>45</v>
      </c>
      <c r="J3250">
        <v>22</v>
      </c>
      <c r="L3250">
        <v>1125</v>
      </c>
      <c r="M3250" t="s">
        <v>480</v>
      </c>
      <c r="N3250" s="1">
        <v>43961.458333333336</v>
      </c>
      <c r="O3250" t="s">
        <v>3407</v>
      </c>
      <c r="P3250" t="s">
        <v>162</v>
      </c>
      <c r="Q3250">
        <v>127</v>
      </c>
      <c r="R3250">
        <v>670</v>
      </c>
      <c r="S3250">
        <v>75507</v>
      </c>
      <c r="T3250">
        <v>75507</v>
      </c>
      <c r="U3250">
        <v>75507</v>
      </c>
      <c r="V3250">
        <v>41</v>
      </c>
      <c r="W3250">
        <v>0</v>
      </c>
      <c r="X3250">
        <v>8</v>
      </c>
      <c r="Y3250">
        <v>819</v>
      </c>
      <c r="Z3250">
        <v>68</v>
      </c>
      <c r="AA3250">
        <v>887</v>
      </c>
      <c r="AB3250" s="24">
        <f>VLOOKUP(B3250,population!$B$2:$D$54,3,0)</f>
        <v>4217737</v>
      </c>
      <c r="AC3250" s="24" t="str">
        <f>VLOOKUP(B3250,regions!$A$2:$B$54,2,0)</f>
        <v>West</v>
      </c>
      <c r="AD3250" s="24" t="str">
        <f>VLOOKUP(B3250,population!$B$2:$C$54,2,0)</f>
        <v> Oregon</v>
      </c>
      <c r="AE3250" s="24">
        <f>IFERROR(VLOOKUP(AD3250,'pop density'!$A$1:$B$51,2,0),"")</f>
        <v>42</v>
      </c>
      <c r="AF3250" s="24" t="str">
        <f t="shared" si="50"/>
        <v>00042.0- Oregon</v>
      </c>
    </row>
    <row r="3251" spans="1:32" x14ac:dyDescent="0.25">
      <c r="A3251">
        <v>20200511</v>
      </c>
      <c r="B3251" t="s">
        <v>3339</v>
      </c>
      <c r="C3251">
        <v>3286</v>
      </c>
      <c r="D3251">
        <v>74320</v>
      </c>
      <c r="F3251">
        <v>164</v>
      </c>
      <c r="G3251">
        <v>673</v>
      </c>
      <c r="H3251">
        <v>40</v>
      </c>
      <c r="J3251">
        <v>23</v>
      </c>
      <c r="L3251">
        <v>1125</v>
      </c>
      <c r="M3251" t="s">
        <v>480</v>
      </c>
      <c r="N3251" s="1">
        <v>43962.458333333336</v>
      </c>
      <c r="O3251" s="2" t="s">
        <v>3408</v>
      </c>
      <c r="P3251" t="s">
        <v>164</v>
      </c>
      <c r="Q3251">
        <v>130</v>
      </c>
      <c r="R3251">
        <v>673</v>
      </c>
      <c r="S3251">
        <v>77606</v>
      </c>
      <c r="T3251">
        <v>77606</v>
      </c>
      <c r="U3251">
        <v>77606</v>
      </c>
      <c r="V3251">
        <v>41</v>
      </c>
      <c r="W3251">
        <v>3</v>
      </c>
      <c r="X3251">
        <v>3</v>
      </c>
      <c r="Y3251">
        <v>2041</v>
      </c>
      <c r="Z3251">
        <v>58</v>
      </c>
      <c r="AA3251">
        <v>2099</v>
      </c>
      <c r="AB3251" s="24">
        <f>VLOOKUP(B3251,population!$B$2:$D$54,3,0)</f>
        <v>4217737</v>
      </c>
      <c r="AC3251" s="24" t="str">
        <f>VLOOKUP(B3251,regions!$A$2:$B$54,2,0)</f>
        <v>West</v>
      </c>
      <c r="AD3251" s="24" t="str">
        <f>VLOOKUP(B3251,population!$B$2:$C$54,2,0)</f>
        <v> Oregon</v>
      </c>
      <c r="AE3251" s="24">
        <f>IFERROR(VLOOKUP(AD3251,'pop density'!$A$1:$B$51,2,0),"")</f>
        <v>42</v>
      </c>
      <c r="AF3251" s="24" t="str">
        <f t="shared" si="50"/>
        <v>00042.0- Oregon</v>
      </c>
    </row>
    <row r="3252" spans="1:32" x14ac:dyDescent="0.25">
      <c r="A3252">
        <v>20200512</v>
      </c>
      <c r="B3252" t="s">
        <v>3339</v>
      </c>
      <c r="C3252">
        <v>3286</v>
      </c>
      <c r="D3252">
        <v>74320</v>
      </c>
      <c r="F3252">
        <v>165</v>
      </c>
      <c r="G3252">
        <v>673</v>
      </c>
      <c r="H3252">
        <v>39</v>
      </c>
      <c r="J3252">
        <v>25</v>
      </c>
      <c r="L3252">
        <v>1125</v>
      </c>
      <c r="M3252" t="s">
        <v>480</v>
      </c>
      <c r="N3252" s="1">
        <v>43963.494444444441</v>
      </c>
      <c r="O3252" t="s">
        <v>3409</v>
      </c>
      <c r="P3252" t="s">
        <v>166</v>
      </c>
      <c r="Q3252">
        <v>130</v>
      </c>
      <c r="R3252">
        <v>673</v>
      </c>
      <c r="S3252">
        <v>77606</v>
      </c>
      <c r="T3252">
        <v>77606</v>
      </c>
      <c r="U3252">
        <v>77606</v>
      </c>
      <c r="V3252">
        <v>41</v>
      </c>
      <c r="W3252">
        <v>0</v>
      </c>
      <c r="X3252">
        <v>0</v>
      </c>
      <c r="Y3252">
        <v>0</v>
      </c>
      <c r="Z3252">
        <v>0</v>
      </c>
      <c r="AA3252">
        <v>0</v>
      </c>
      <c r="AB3252" s="24">
        <f>VLOOKUP(B3252,population!$B$2:$D$54,3,0)</f>
        <v>4217737</v>
      </c>
      <c r="AC3252" s="24" t="str">
        <f>VLOOKUP(B3252,regions!$A$2:$B$54,2,0)</f>
        <v>West</v>
      </c>
      <c r="AD3252" s="24" t="str">
        <f>VLOOKUP(B3252,population!$B$2:$C$54,2,0)</f>
        <v> Oregon</v>
      </c>
      <c r="AE3252" s="24">
        <f>IFERROR(VLOOKUP(AD3252,'pop density'!$A$1:$B$51,2,0),"")</f>
        <v>42</v>
      </c>
      <c r="AF3252" s="24" t="str">
        <f t="shared" si="50"/>
        <v>00042.0- Oregon</v>
      </c>
    </row>
    <row r="3253" spans="1:32" x14ac:dyDescent="0.25">
      <c r="A3253">
        <v>20200513</v>
      </c>
      <c r="B3253" t="s">
        <v>3339</v>
      </c>
      <c r="C3253">
        <v>3416</v>
      </c>
      <c r="D3253">
        <v>80571</v>
      </c>
      <c r="F3253">
        <v>162</v>
      </c>
      <c r="G3253">
        <v>678</v>
      </c>
      <c r="H3253">
        <v>38</v>
      </c>
      <c r="J3253">
        <v>17</v>
      </c>
      <c r="L3253">
        <v>1406</v>
      </c>
      <c r="M3253" t="s">
        <v>480</v>
      </c>
      <c r="N3253" s="1">
        <v>43964.458333333336</v>
      </c>
      <c r="O3253" t="s">
        <v>3410</v>
      </c>
      <c r="P3253" t="s">
        <v>168</v>
      </c>
      <c r="Q3253">
        <v>134</v>
      </c>
      <c r="R3253">
        <v>678</v>
      </c>
      <c r="S3253">
        <v>83987</v>
      </c>
      <c r="T3253">
        <v>83987</v>
      </c>
      <c r="U3253">
        <v>83987</v>
      </c>
      <c r="V3253">
        <v>41</v>
      </c>
      <c r="W3253">
        <v>4</v>
      </c>
      <c r="X3253">
        <v>5</v>
      </c>
      <c r="Y3253">
        <v>6251</v>
      </c>
      <c r="Z3253">
        <v>130</v>
      </c>
      <c r="AA3253">
        <v>6381</v>
      </c>
      <c r="AB3253" s="24">
        <f>VLOOKUP(B3253,population!$B$2:$D$54,3,0)</f>
        <v>4217737</v>
      </c>
      <c r="AC3253" s="24" t="str">
        <f>VLOOKUP(B3253,regions!$A$2:$B$54,2,0)</f>
        <v>West</v>
      </c>
      <c r="AD3253" s="24" t="str">
        <f>VLOOKUP(B3253,population!$B$2:$C$54,2,0)</f>
        <v> Oregon</v>
      </c>
      <c r="AE3253" s="24">
        <f>IFERROR(VLOOKUP(AD3253,'pop density'!$A$1:$B$51,2,0),"")</f>
        <v>42</v>
      </c>
      <c r="AF3253" s="24" t="str">
        <f t="shared" si="50"/>
        <v>00042.0- Oregon</v>
      </c>
    </row>
    <row r="3254" spans="1:32" x14ac:dyDescent="0.25">
      <c r="A3254">
        <v>20200514</v>
      </c>
      <c r="B3254" t="s">
        <v>3339</v>
      </c>
      <c r="C3254">
        <v>3479</v>
      </c>
      <c r="D3254">
        <v>80571</v>
      </c>
      <c r="F3254">
        <v>163</v>
      </c>
      <c r="G3254">
        <v>685</v>
      </c>
      <c r="H3254">
        <v>38</v>
      </c>
      <c r="J3254">
        <v>17</v>
      </c>
      <c r="L3254">
        <v>1406</v>
      </c>
      <c r="M3254" t="s">
        <v>480</v>
      </c>
      <c r="N3254" s="1">
        <v>43965.458333333336</v>
      </c>
      <c r="O3254" t="s">
        <v>3411</v>
      </c>
      <c r="P3254" t="s">
        <v>170</v>
      </c>
      <c r="Q3254">
        <v>137</v>
      </c>
      <c r="R3254">
        <v>685</v>
      </c>
      <c r="S3254">
        <v>84050</v>
      </c>
      <c r="T3254">
        <v>84050</v>
      </c>
      <c r="U3254">
        <v>84050</v>
      </c>
      <c r="V3254">
        <v>41</v>
      </c>
      <c r="W3254">
        <v>3</v>
      </c>
      <c r="X3254">
        <v>7</v>
      </c>
      <c r="Y3254">
        <v>0</v>
      </c>
      <c r="Z3254">
        <v>63</v>
      </c>
      <c r="AA3254">
        <v>63</v>
      </c>
      <c r="AB3254" s="24">
        <f>VLOOKUP(B3254,population!$B$2:$D$54,3,0)</f>
        <v>4217737</v>
      </c>
      <c r="AC3254" s="24" t="str">
        <f>VLOOKUP(B3254,regions!$A$2:$B$54,2,0)</f>
        <v>West</v>
      </c>
      <c r="AD3254" s="24" t="str">
        <f>VLOOKUP(B3254,population!$B$2:$C$54,2,0)</f>
        <v> Oregon</v>
      </c>
      <c r="AE3254" s="24">
        <f>IFERROR(VLOOKUP(AD3254,'pop density'!$A$1:$B$51,2,0),"")</f>
        <v>42</v>
      </c>
      <c r="AF3254" s="24" t="str">
        <f t="shared" si="50"/>
        <v>00042.0- Oregon</v>
      </c>
    </row>
    <row r="3255" spans="1:32" x14ac:dyDescent="0.25">
      <c r="A3255">
        <v>20200515</v>
      </c>
      <c r="B3255" t="s">
        <v>3339</v>
      </c>
      <c r="C3255">
        <v>3541</v>
      </c>
      <c r="D3255">
        <v>85965</v>
      </c>
      <c r="F3255">
        <v>161</v>
      </c>
      <c r="G3255">
        <v>691</v>
      </c>
      <c r="H3255">
        <v>46</v>
      </c>
      <c r="J3255">
        <v>19</v>
      </c>
      <c r="L3255">
        <v>1406</v>
      </c>
      <c r="M3255" t="s">
        <v>480</v>
      </c>
      <c r="N3255" s="1">
        <v>43966.458333333336</v>
      </c>
      <c r="O3255" t="s">
        <v>3412</v>
      </c>
      <c r="P3255" t="s">
        <v>172</v>
      </c>
      <c r="Q3255">
        <v>137</v>
      </c>
      <c r="R3255">
        <v>691</v>
      </c>
      <c r="S3255">
        <v>89506</v>
      </c>
      <c r="T3255">
        <v>89506</v>
      </c>
      <c r="U3255">
        <v>89506</v>
      </c>
      <c r="V3255">
        <v>41</v>
      </c>
      <c r="W3255">
        <v>0</v>
      </c>
      <c r="X3255">
        <v>6</v>
      </c>
      <c r="Y3255">
        <v>5394</v>
      </c>
      <c r="Z3255">
        <v>62</v>
      </c>
      <c r="AA3255">
        <v>5456</v>
      </c>
      <c r="AB3255" s="24">
        <f>VLOOKUP(B3255,population!$B$2:$D$54,3,0)</f>
        <v>4217737</v>
      </c>
      <c r="AC3255" s="24" t="str">
        <f>VLOOKUP(B3255,regions!$A$2:$B$54,2,0)</f>
        <v>West</v>
      </c>
      <c r="AD3255" s="24" t="str">
        <f>VLOOKUP(B3255,population!$B$2:$C$54,2,0)</f>
        <v> Oregon</v>
      </c>
      <c r="AE3255" s="24">
        <f>IFERROR(VLOOKUP(AD3255,'pop density'!$A$1:$B$51,2,0),"")</f>
        <v>42</v>
      </c>
      <c r="AF3255" s="24" t="str">
        <f t="shared" si="50"/>
        <v>00042.0- Oregon</v>
      </c>
    </row>
    <row r="3256" spans="1:32" x14ac:dyDescent="0.25">
      <c r="A3256">
        <v>20200516</v>
      </c>
      <c r="B3256" t="s">
        <v>3339</v>
      </c>
      <c r="C3256">
        <v>3612</v>
      </c>
      <c r="D3256">
        <v>88587</v>
      </c>
      <c r="F3256">
        <v>153</v>
      </c>
      <c r="G3256">
        <v>699</v>
      </c>
      <c r="H3256">
        <v>48</v>
      </c>
      <c r="J3256">
        <v>16</v>
      </c>
      <c r="L3256">
        <v>1406</v>
      </c>
      <c r="M3256" t="s">
        <v>480</v>
      </c>
      <c r="N3256" s="1">
        <v>43967.458333333336</v>
      </c>
      <c r="O3256" t="s">
        <v>3413</v>
      </c>
      <c r="P3256" t="s">
        <v>174</v>
      </c>
      <c r="Q3256">
        <v>137</v>
      </c>
      <c r="R3256">
        <v>699</v>
      </c>
      <c r="S3256">
        <v>92199</v>
      </c>
      <c r="T3256">
        <v>92199</v>
      </c>
      <c r="U3256">
        <v>92199</v>
      </c>
      <c r="V3256">
        <v>41</v>
      </c>
      <c r="W3256">
        <v>0</v>
      </c>
      <c r="X3256">
        <v>8</v>
      </c>
      <c r="Y3256">
        <v>2622</v>
      </c>
      <c r="Z3256">
        <v>71</v>
      </c>
      <c r="AA3256">
        <v>2693</v>
      </c>
      <c r="AB3256" s="24">
        <f>VLOOKUP(B3256,population!$B$2:$D$54,3,0)</f>
        <v>4217737</v>
      </c>
      <c r="AC3256" s="24" t="str">
        <f>VLOOKUP(B3256,regions!$A$2:$B$54,2,0)</f>
        <v>West</v>
      </c>
      <c r="AD3256" s="24" t="str">
        <f>VLOOKUP(B3256,population!$B$2:$C$54,2,0)</f>
        <v> Oregon</v>
      </c>
      <c r="AE3256" s="24">
        <f>IFERROR(VLOOKUP(AD3256,'pop density'!$A$1:$B$51,2,0),"")</f>
        <v>42</v>
      </c>
      <c r="AF3256" s="24" t="str">
        <f t="shared" si="50"/>
        <v>00042.0- Oregon</v>
      </c>
    </row>
    <row r="3257" spans="1:32" x14ac:dyDescent="0.25">
      <c r="A3257">
        <v>20200517</v>
      </c>
      <c r="B3257" t="s">
        <v>3339</v>
      </c>
      <c r="C3257">
        <v>3623</v>
      </c>
      <c r="D3257">
        <v>90733</v>
      </c>
      <c r="F3257">
        <v>156</v>
      </c>
      <c r="G3257">
        <v>703</v>
      </c>
      <c r="H3257">
        <v>37</v>
      </c>
      <c r="J3257">
        <v>16</v>
      </c>
      <c r="L3257">
        <v>1406</v>
      </c>
      <c r="M3257" t="s">
        <v>480</v>
      </c>
      <c r="N3257" s="1">
        <v>43968.458333333336</v>
      </c>
      <c r="O3257" t="s">
        <v>3414</v>
      </c>
      <c r="P3257" t="s">
        <v>176</v>
      </c>
      <c r="Q3257">
        <v>137</v>
      </c>
      <c r="R3257">
        <v>703</v>
      </c>
      <c r="S3257">
        <v>94356</v>
      </c>
      <c r="T3257">
        <v>94356</v>
      </c>
      <c r="U3257">
        <v>94356</v>
      </c>
      <c r="V3257">
        <v>41</v>
      </c>
      <c r="W3257">
        <v>0</v>
      </c>
      <c r="X3257">
        <v>4</v>
      </c>
      <c r="Y3257">
        <v>2146</v>
      </c>
      <c r="Z3257">
        <v>11</v>
      </c>
      <c r="AA3257">
        <v>2157</v>
      </c>
      <c r="AB3257" s="24">
        <f>VLOOKUP(B3257,population!$B$2:$D$54,3,0)</f>
        <v>4217737</v>
      </c>
      <c r="AC3257" s="24" t="str">
        <f>VLOOKUP(B3257,regions!$A$2:$B$54,2,0)</f>
        <v>West</v>
      </c>
      <c r="AD3257" s="24" t="str">
        <f>VLOOKUP(B3257,population!$B$2:$C$54,2,0)</f>
        <v> Oregon</v>
      </c>
      <c r="AE3257" s="24">
        <f>IFERROR(VLOOKUP(AD3257,'pop density'!$A$1:$B$51,2,0),"")</f>
        <v>42</v>
      </c>
      <c r="AF3257" s="24" t="str">
        <f t="shared" si="50"/>
        <v>00042.0- Oregon</v>
      </c>
    </row>
    <row r="3258" spans="1:32" x14ac:dyDescent="0.25">
      <c r="A3258">
        <v>20200518</v>
      </c>
      <c r="B3258" t="s">
        <v>3339</v>
      </c>
      <c r="C3258">
        <v>3687</v>
      </c>
      <c r="D3258">
        <v>93628</v>
      </c>
      <c r="F3258">
        <v>137</v>
      </c>
      <c r="G3258">
        <v>708</v>
      </c>
      <c r="H3258">
        <v>43</v>
      </c>
      <c r="J3258">
        <v>13</v>
      </c>
      <c r="L3258">
        <v>1406</v>
      </c>
      <c r="M3258" t="s">
        <v>480</v>
      </c>
      <c r="N3258" s="1">
        <v>43969.458333333336</v>
      </c>
      <c r="O3258" t="s">
        <v>3415</v>
      </c>
      <c r="P3258" t="s">
        <v>178</v>
      </c>
      <c r="Q3258">
        <v>138</v>
      </c>
      <c r="R3258">
        <v>708</v>
      </c>
      <c r="S3258">
        <v>97315</v>
      </c>
      <c r="T3258">
        <v>97315</v>
      </c>
      <c r="U3258">
        <v>97315</v>
      </c>
      <c r="V3258">
        <v>41</v>
      </c>
      <c r="W3258">
        <v>1</v>
      </c>
      <c r="X3258">
        <v>5</v>
      </c>
      <c r="Y3258">
        <v>2895</v>
      </c>
      <c r="Z3258">
        <v>64</v>
      </c>
      <c r="AA3258">
        <v>2959</v>
      </c>
      <c r="AB3258" s="24">
        <f>VLOOKUP(B3258,population!$B$2:$D$54,3,0)</f>
        <v>4217737</v>
      </c>
      <c r="AC3258" s="24" t="str">
        <f>VLOOKUP(B3258,regions!$A$2:$B$54,2,0)</f>
        <v>West</v>
      </c>
      <c r="AD3258" s="24" t="str">
        <f>VLOOKUP(B3258,population!$B$2:$C$54,2,0)</f>
        <v> Oregon</v>
      </c>
      <c r="AE3258" s="24">
        <f>IFERROR(VLOOKUP(AD3258,'pop density'!$A$1:$B$51,2,0),"")</f>
        <v>42</v>
      </c>
      <c r="AF3258" s="24" t="str">
        <f t="shared" si="50"/>
        <v>00042.0- Oregon</v>
      </c>
    </row>
    <row r="3259" spans="1:32" x14ac:dyDescent="0.25">
      <c r="A3259">
        <v>20200519</v>
      </c>
      <c r="B3259" t="s">
        <v>3339</v>
      </c>
      <c r="C3259">
        <v>3726</v>
      </c>
      <c r="D3259">
        <v>95994</v>
      </c>
      <c r="F3259">
        <v>137</v>
      </c>
      <c r="G3259">
        <v>714</v>
      </c>
      <c r="H3259">
        <v>43</v>
      </c>
      <c r="J3259">
        <v>13</v>
      </c>
      <c r="L3259">
        <v>1406</v>
      </c>
      <c r="M3259" t="s">
        <v>480</v>
      </c>
      <c r="N3259" s="1">
        <v>43970.458333333336</v>
      </c>
      <c r="O3259" t="s">
        <v>3416</v>
      </c>
      <c r="P3259" t="s">
        <v>180</v>
      </c>
      <c r="Q3259">
        <v>140</v>
      </c>
      <c r="R3259">
        <v>714</v>
      </c>
      <c r="S3259">
        <v>99720</v>
      </c>
      <c r="T3259">
        <v>99720</v>
      </c>
      <c r="U3259">
        <v>99720</v>
      </c>
      <c r="V3259">
        <v>41</v>
      </c>
      <c r="W3259">
        <v>2</v>
      </c>
      <c r="X3259">
        <v>6</v>
      </c>
      <c r="Y3259">
        <v>2366</v>
      </c>
      <c r="Z3259">
        <v>39</v>
      </c>
      <c r="AA3259">
        <v>2405</v>
      </c>
      <c r="AB3259" s="24">
        <f>VLOOKUP(B3259,population!$B$2:$D$54,3,0)</f>
        <v>4217737</v>
      </c>
      <c r="AC3259" s="24" t="str">
        <f>VLOOKUP(B3259,regions!$A$2:$B$54,2,0)</f>
        <v>West</v>
      </c>
      <c r="AD3259" s="24" t="str">
        <f>VLOOKUP(B3259,population!$B$2:$C$54,2,0)</f>
        <v> Oregon</v>
      </c>
      <c r="AE3259" s="24">
        <f>IFERROR(VLOOKUP(AD3259,'pop density'!$A$1:$B$51,2,0),"")</f>
        <v>42</v>
      </c>
      <c r="AF3259" s="24" t="str">
        <f t="shared" si="50"/>
        <v>00042.0- Oregon</v>
      </c>
    </row>
    <row r="3260" spans="1:32" x14ac:dyDescent="0.25">
      <c r="A3260">
        <v>20200520</v>
      </c>
      <c r="B3260" t="s">
        <v>3339</v>
      </c>
      <c r="C3260">
        <v>3801</v>
      </c>
      <c r="D3260">
        <v>98348</v>
      </c>
      <c r="F3260">
        <v>152</v>
      </c>
      <c r="G3260">
        <v>723</v>
      </c>
      <c r="H3260">
        <v>42</v>
      </c>
      <c r="J3260">
        <v>17</v>
      </c>
      <c r="L3260">
        <v>1406</v>
      </c>
      <c r="M3260" t="s">
        <v>480</v>
      </c>
      <c r="N3260" s="1">
        <v>43971.458333333336</v>
      </c>
      <c r="O3260" t="s">
        <v>3417</v>
      </c>
      <c r="P3260" t="s">
        <v>182</v>
      </c>
      <c r="Q3260">
        <v>144</v>
      </c>
      <c r="R3260">
        <v>723</v>
      </c>
      <c r="S3260">
        <v>102149</v>
      </c>
      <c r="T3260">
        <v>102149</v>
      </c>
      <c r="U3260">
        <v>102149</v>
      </c>
      <c r="V3260">
        <v>41</v>
      </c>
      <c r="W3260">
        <v>4</v>
      </c>
      <c r="X3260">
        <v>9</v>
      </c>
      <c r="Y3260">
        <v>2354</v>
      </c>
      <c r="Z3260">
        <v>75</v>
      </c>
      <c r="AA3260">
        <v>2429</v>
      </c>
      <c r="AB3260" s="24">
        <f>VLOOKUP(B3260,population!$B$2:$D$54,3,0)</f>
        <v>4217737</v>
      </c>
      <c r="AC3260" s="24" t="str">
        <f>VLOOKUP(B3260,regions!$A$2:$B$54,2,0)</f>
        <v>West</v>
      </c>
      <c r="AD3260" s="24" t="str">
        <f>VLOOKUP(B3260,population!$B$2:$C$54,2,0)</f>
        <v> Oregon</v>
      </c>
      <c r="AE3260" s="24">
        <f>IFERROR(VLOOKUP(AD3260,'pop density'!$A$1:$B$51,2,0),"")</f>
        <v>42</v>
      </c>
      <c r="AF3260" s="24" t="str">
        <f t="shared" si="50"/>
        <v>00042.0- Oregon</v>
      </c>
    </row>
    <row r="3261" spans="1:32" x14ac:dyDescent="0.25">
      <c r="A3261">
        <v>20200521</v>
      </c>
      <c r="B3261" t="s">
        <v>3339</v>
      </c>
      <c r="C3261">
        <v>3817</v>
      </c>
      <c r="D3261">
        <v>101407</v>
      </c>
      <c r="F3261">
        <v>140</v>
      </c>
      <c r="G3261">
        <v>732</v>
      </c>
      <c r="H3261">
        <v>40</v>
      </c>
      <c r="J3261">
        <v>14</v>
      </c>
      <c r="L3261">
        <v>1406</v>
      </c>
      <c r="M3261" t="s">
        <v>480</v>
      </c>
      <c r="N3261" s="1">
        <v>43972.458333333336</v>
      </c>
      <c r="O3261" t="s">
        <v>3418</v>
      </c>
      <c r="P3261" t="s">
        <v>184</v>
      </c>
      <c r="Q3261">
        <v>145</v>
      </c>
      <c r="R3261">
        <v>732</v>
      </c>
      <c r="S3261">
        <v>105224</v>
      </c>
      <c r="T3261">
        <v>105224</v>
      </c>
      <c r="U3261">
        <v>105224</v>
      </c>
      <c r="V3261">
        <v>41</v>
      </c>
      <c r="W3261">
        <v>1</v>
      </c>
      <c r="X3261">
        <v>9</v>
      </c>
      <c r="Y3261">
        <v>3059</v>
      </c>
      <c r="Z3261">
        <v>16</v>
      </c>
      <c r="AA3261">
        <v>3075</v>
      </c>
      <c r="AB3261" s="24">
        <f>VLOOKUP(B3261,population!$B$2:$D$54,3,0)</f>
        <v>4217737</v>
      </c>
      <c r="AC3261" s="24" t="str">
        <f>VLOOKUP(B3261,regions!$A$2:$B$54,2,0)</f>
        <v>West</v>
      </c>
      <c r="AD3261" s="24" t="str">
        <f>VLOOKUP(B3261,population!$B$2:$C$54,2,0)</f>
        <v> Oregon</v>
      </c>
      <c r="AE3261" s="24">
        <f>IFERROR(VLOOKUP(AD3261,'pop density'!$A$1:$B$51,2,0),"")</f>
        <v>42</v>
      </c>
      <c r="AF3261" s="24" t="str">
        <f t="shared" si="50"/>
        <v>00042.0- Oregon</v>
      </c>
    </row>
    <row r="3262" spans="1:32" x14ac:dyDescent="0.25">
      <c r="A3262">
        <v>20200522</v>
      </c>
      <c r="B3262" t="s">
        <v>3339</v>
      </c>
      <c r="C3262">
        <v>3864</v>
      </c>
      <c r="D3262">
        <v>103975</v>
      </c>
      <c r="F3262">
        <v>146</v>
      </c>
      <c r="G3262">
        <v>737</v>
      </c>
      <c r="H3262">
        <v>47</v>
      </c>
      <c r="J3262">
        <v>16</v>
      </c>
      <c r="L3262">
        <v>1376</v>
      </c>
      <c r="M3262" t="s">
        <v>480</v>
      </c>
      <c r="N3262" s="1">
        <v>43973.458333333336</v>
      </c>
      <c r="O3262" t="s">
        <v>3419</v>
      </c>
      <c r="P3262" t="s">
        <v>186</v>
      </c>
      <c r="Q3262">
        <v>147</v>
      </c>
      <c r="R3262">
        <v>737</v>
      </c>
      <c r="S3262">
        <v>107839</v>
      </c>
      <c r="T3262">
        <v>107839</v>
      </c>
      <c r="U3262">
        <v>107839</v>
      </c>
      <c r="V3262">
        <v>41</v>
      </c>
      <c r="W3262">
        <v>2</v>
      </c>
      <c r="X3262">
        <v>5</v>
      </c>
      <c r="Y3262">
        <v>2568</v>
      </c>
      <c r="Z3262">
        <v>47</v>
      </c>
      <c r="AA3262">
        <v>2615</v>
      </c>
      <c r="AB3262" s="24">
        <f>VLOOKUP(B3262,population!$B$2:$D$54,3,0)</f>
        <v>4217737</v>
      </c>
      <c r="AC3262" s="24" t="str">
        <f>VLOOKUP(B3262,regions!$A$2:$B$54,2,0)</f>
        <v>West</v>
      </c>
      <c r="AD3262" s="24" t="str">
        <f>VLOOKUP(B3262,population!$B$2:$C$54,2,0)</f>
        <v> Oregon</v>
      </c>
      <c r="AE3262" s="24">
        <f>IFERROR(VLOOKUP(AD3262,'pop density'!$A$1:$B$51,2,0),"")</f>
        <v>42</v>
      </c>
      <c r="AF3262" s="24" t="str">
        <f t="shared" si="50"/>
        <v>00042.0- Oregon</v>
      </c>
    </row>
    <row r="3263" spans="1:32" x14ac:dyDescent="0.25">
      <c r="A3263">
        <v>20200523</v>
      </c>
      <c r="B3263" t="s">
        <v>3339</v>
      </c>
      <c r="C3263">
        <v>3888</v>
      </c>
      <c r="D3263">
        <v>106319</v>
      </c>
      <c r="F3263">
        <v>102</v>
      </c>
      <c r="G3263">
        <v>740</v>
      </c>
      <c r="H3263">
        <v>41</v>
      </c>
      <c r="J3263">
        <v>15</v>
      </c>
      <c r="L3263">
        <v>1376</v>
      </c>
      <c r="M3263" t="s">
        <v>480</v>
      </c>
      <c r="N3263" s="1">
        <v>43974.125694444447</v>
      </c>
      <c r="O3263" t="s">
        <v>3420</v>
      </c>
      <c r="P3263" t="s">
        <v>188</v>
      </c>
      <c r="Q3263">
        <v>147</v>
      </c>
      <c r="R3263">
        <v>740</v>
      </c>
      <c r="S3263">
        <v>110207</v>
      </c>
      <c r="T3263">
        <v>110207</v>
      </c>
      <c r="U3263">
        <v>110207</v>
      </c>
      <c r="V3263">
        <v>41</v>
      </c>
      <c r="W3263">
        <v>0</v>
      </c>
      <c r="X3263">
        <v>3</v>
      </c>
      <c r="Y3263">
        <v>2344</v>
      </c>
      <c r="Z3263">
        <v>24</v>
      </c>
      <c r="AA3263">
        <v>2368</v>
      </c>
      <c r="AB3263" s="24">
        <f>VLOOKUP(B3263,population!$B$2:$D$54,3,0)</f>
        <v>4217737</v>
      </c>
      <c r="AC3263" s="24" t="str">
        <f>VLOOKUP(B3263,regions!$A$2:$B$54,2,0)</f>
        <v>West</v>
      </c>
      <c r="AD3263" s="24" t="str">
        <f>VLOOKUP(B3263,population!$B$2:$C$54,2,0)</f>
        <v> Oregon</v>
      </c>
      <c r="AE3263" s="24">
        <f>IFERROR(VLOOKUP(AD3263,'pop density'!$A$1:$B$51,2,0),"")</f>
        <v>42</v>
      </c>
      <c r="AF3263" s="24" t="str">
        <f t="shared" si="50"/>
        <v>00042.0- Oregon</v>
      </c>
    </row>
    <row r="3264" spans="1:32" x14ac:dyDescent="0.25">
      <c r="A3264">
        <v>20200524</v>
      </c>
      <c r="B3264" t="s">
        <v>3339</v>
      </c>
      <c r="C3264">
        <v>3927</v>
      </c>
      <c r="D3264">
        <v>108268</v>
      </c>
      <c r="F3264">
        <v>117</v>
      </c>
      <c r="G3264">
        <v>742</v>
      </c>
      <c r="H3264">
        <v>35</v>
      </c>
      <c r="J3264">
        <v>18</v>
      </c>
      <c r="L3264">
        <v>1376</v>
      </c>
      <c r="M3264" t="s">
        <v>480</v>
      </c>
      <c r="N3264" s="1">
        <v>43975.125694444447</v>
      </c>
      <c r="O3264" t="s">
        <v>3421</v>
      </c>
      <c r="P3264" t="s">
        <v>190</v>
      </c>
      <c r="Q3264">
        <v>148</v>
      </c>
      <c r="R3264">
        <v>742</v>
      </c>
      <c r="S3264">
        <v>112195</v>
      </c>
      <c r="T3264">
        <v>112195</v>
      </c>
      <c r="U3264">
        <v>112195</v>
      </c>
      <c r="V3264">
        <v>41</v>
      </c>
      <c r="W3264">
        <v>1</v>
      </c>
      <c r="X3264">
        <v>2</v>
      </c>
      <c r="Y3264">
        <v>1949</v>
      </c>
      <c r="Z3264">
        <v>39</v>
      </c>
      <c r="AA3264">
        <v>1988</v>
      </c>
      <c r="AB3264" s="24">
        <f>VLOOKUP(B3264,population!$B$2:$D$54,3,0)</f>
        <v>4217737</v>
      </c>
      <c r="AC3264" s="24" t="str">
        <f>VLOOKUP(B3264,regions!$A$2:$B$54,2,0)</f>
        <v>West</v>
      </c>
      <c r="AD3264" s="24" t="str">
        <f>VLOOKUP(B3264,population!$B$2:$C$54,2,0)</f>
        <v> Oregon</v>
      </c>
      <c r="AE3264" s="24">
        <f>IFERROR(VLOOKUP(AD3264,'pop density'!$A$1:$B$51,2,0),"")</f>
        <v>42</v>
      </c>
      <c r="AF3264" s="24" t="str">
        <f t="shared" si="50"/>
        <v>00042.0- Oregon</v>
      </c>
    </row>
    <row r="3265" spans="1:32" x14ac:dyDescent="0.25">
      <c r="A3265">
        <v>20200306</v>
      </c>
      <c r="B3265" t="s">
        <v>3422</v>
      </c>
      <c r="C3265">
        <v>2</v>
      </c>
      <c r="O3265" t="s">
        <v>3423</v>
      </c>
      <c r="P3265" t="s">
        <v>29</v>
      </c>
      <c r="S3265">
        <v>2</v>
      </c>
      <c r="T3265">
        <v>2</v>
      </c>
      <c r="U3265">
        <v>2</v>
      </c>
      <c r="V3265">
        <v>42</v>
      </c>
      <c r="AB3265" s="24">
        <f>VLOOKUP(B3265,population!$B$2:$D$54,3,0)</f>
        <v>12801989</v>
      </c>
      <c r="AC3265" s="24" t="str">
        <f>VLOOKUP(B3265,regions!$A$2:$B$54,2,0)</f>
        <v>Northeast</v>
      </c>
      <c r="AD3265" s="24" t="str">
        <f>VLOOKUP(B3265,population!$B$2:$C$54,2,0)</f>
        <v> Pennsylvania</v>
      </c>
      <c r="AE3265" s="24">
        <f>IFERROR(VLOOKUP(AD3265,'pop density'!$A$1:$B$51,2,0),"")</f>
        <v>285.7</v>
      </c>
      <c r="AF3265" s="24" t="str">
        <f t="shared" si="50"/>
        <v>00285.7- Pennsylvania</v>
      </c>
    </row>
    <row r="3266" spans="1:32" x14ac:dyDescent="0.25">
      <c r="A3266">
        <v>20200307</v>
      </c>
      <c r="B3266" t="s">
        <v>3422</v>
      </c>
      <c r="C3266">
        <v>4</v>
      </c>
      <c r="O3266" t="s">
        <v>3424</v>
      </c>
      <c r="P3266" t="s">
        <v>31</v>
      </c>
      <c r="S3266">
        <v>4</v>
      </c>
      <c r="T3266">
        <v>4</v>
      </c>
      <c r="U3266">
        <v>4</v>
      </c>
      <c r="V3266">
        <v>42</v>
      </c>
      <c r="W3266">
        <v>0</v>
      </c>
      <c r="X3266">
        <v>0</v>
      </c>
      <c r="Y3266">
        <v>0</v>
      </c>
      <c r="Z3266">
        <v>2</v>
      </c>
      <c r="AA3266">
        <v>2</v>
      </c>
      <c r="AB3266" s="24">
        <f>VLOOKUP(B3266,population!$B$2:$D$54,3,0)</f>
        <v>12801989</v>
      </c>
      <c r="AC3266" s="24" t="str">
        <f>VLOOKUP(B3266,regions!$A$2:$B$54,2,0)</f>
        <v>Northeast</v>
      </c>
      <c r="AD3266" s="24" t="str">
        <f>VLOOKUP(B3266,population!$B$2:$C$54,2,0)</f>
        <v> Pennsylvania</v>
      </c>
      <c r="AE3266" s="24">
        <f>IFERROR(VLOOKUP(AD3266,'pop density'!$A$1:$B$51,2,0),"")</f>
        <v>285.7</v>
      </c>
      <c r="AF3266" s="24" t="str">
        <f t="shared" si="50"/>
        <v>00285.7- Pennsylvania</v>
      </c>
    </row>
    <row r="3267" spans="1:32" x14ac:dyDescent="0.25">
      <c r="A3267">
        <v>20200308</v>
      </c>
      <c r="B3267" t="s">
        <v>3422</v>
      </c>
      <c r="C3267">
        <v>6</v>
      </c>
      <c r="O3267" t="s">
        <v>3425</v>
      </c>
      <c r="P3267" t="s">
        <v>33</v>
      </c>
      <c r="S3267">
        <v>6</v>
      </c>
      <c r="T3267">
        <v>6</v>
      </c>
      <c r="U3267">
        <v>6</v>
      </c>
      <c r="V3267">
        <v>42</v>
      </c>
      <c r="W3267">
        <v>0</v>
      </c>
      <c r="X3267">
        <v>0</v>
      </c>
      <c r="Y3267">
        <v>0</v>
      </c>
      <c r="Z3267">
        <v>2</v>
      </c>
      <c r="AA3267">
        <v>2</v>
      </c>
      <c r="AB3267" s="24">
        <f>VLOOKUP(B3267,population!$B$2:$D$54,3,0)</f>
        <v>12801989</v>
      </c>
      <c r="AC3267" s="24" t="str">
        <f>VLOOKUP(B3267,regions!$A$2:$B$54,2,0)</f>
        <v>Northeast</v>
      </c>
      <c r="AD3267" s="24" t="str">
        <f>VLOOKUP(B3267,population!$B$2:$C$54,2,0)</f>
        <v> Pennsylvania</v>
      </c>
      <c r="AE3267" s="24">
        <f>IFERROR(VLOOKUP(AD3267,'pop density'!$A$1:$B$51,2,0),"")</f>
        <v>285.7</v>
      </c>
      <c r="AF3267" s="24" t="str">
        <f t="shared" ref="AF3267:AF3330" si="51">IFERROR(TEXT(AE3267, "00000.0") &amp; "-" &amp; AD3267,"")</f>
        <v>00285.7- Pennsylvania</v>
      </c>
    </row>
    <row r="3268" spans="1:32" x14ac:dyDescent="0.25">
      <c r="A3268">
        <v>20200309</v>
      </c>
      <c r="B3268" t="s">
        <v>3422</v>
      </c>
      <c r="C3268">
        <v>10</v>
      </c>
      <c r="O3268" t="s">
        <v>3426</v>
      </c>
      <c r="P3268" t="s">
        <v>35</v>
      </c>
      <c r="S3268">
        <v>10</v>
      </c>
      <c r="T3268">
        <v>10</v>
      </c>
      <c r="U3268">
        <v>10</v>
      </c>
      <c r="V3268">
        <v>42</v>
      </c>
      <c r="W3268">
        <v>0</v>
      </c>
      <c r="X3268">
        <v>0</v>
      </c>
      <c r="Y3268">
        <v>0</v>
      </c>
      <c r="Z3268">
        <v>4</v>
      </c>
      <c r="AA3268">
        <v>4</v>
      </c>
      <c r="AB3268" s="24">
        <f>VLOOKUP(B3268,population!$B$2:$D$54,3,0)</f>
        <v>12801989</v>
      </c>
      <c r="AC3268" s="24" t="str">
        <f>VLOOKUP(B3268,regions!$A$2:$B$54,2,0)</f>
        <v>Northeast</v>
      </c>
      <c r="AD3268" s="24" t="str">
        <f>VLOOKUP(B3268,population!$B$2:$C$54,2,0)</f>
        <v> Pennsylvania</v>
      </c>
      <c r="AE3268" s="24">
        <f>IFERROR(VLOOKUP(AD3268,'pop density'!$A$1:$B$51,2,0),"")</f>
        <v>285.7</v>
      </c>
      <c r="AF3268" s="24" t="str">
        <f t="shared" si="51"/>
        <v>00285.7- Pennsylvania</v>
      </c>
    </row>
    <row r="3269" spans="1:32" x14ac:dyDescent="0.25">
      <c r="A3269">
        <v>20200310</v>
      </c>
      <c r="B3269" t="s">
        <v>3422</v>
      </c>
      <c r="C3269">
        <v>12</v>
      </c>
      <c r="O3269" t="s">
        <v>3427</v>
      </c>
      <c r="P3269" t="s">
        <v>37</v>
      </c>
      <c r="S3269">
        <v>12</v>
      </c>
      <c r="T3269">
        <v>12</v>
      </c>
      <c r="U3269">
        <v>12</v>
      </c>
      <c r="V3269">
        <v>42</v>
      </c>
      <c r="W3269">
        <v>0</v>
      </c>
      <c r="X3269">
        <v>0</v>
      </c>
      <c r="Y3269">
        <v>0</v>
      </c>
      <c r="Z3269">
        <v>2</v>
      </c>
      <c r="AA3269">
        <v>2</v>
      </c>
      <c r="AB3269" s="24">
        <f>VLOOKUP(B3269,population!$B$2:$D$54,3,0)</f>
        <v>12801989</v>
      </c>
      <c r="AC3269" s="24" t="str">
        <f>VLOOKUP(B3269,regions!$A$2:$B$54,2,0)</f>
        <v>Northeast</v>
      </c>
      <c r="AD3269" s="24" t="str">
        <f>VLOOKUP(B3269,population!$B$2:$C$54,2,0)</f>
        <v> Pennsylvania</v>
      </c>
      <c r="AE3269" s="24">
        <f>IFERROR(VLOOKUP(AD3269,'pop density'!$A$1:$B$51,2,0),"")</f>
        <v>285.7</v>
      </c>
      <c r="AF3269" s="24" t="str">
        <f t="shared" si="51"/>
        <v>00285.7- Pennsylvania</v>
      </c>
    </row>
    <row r="3270" spans="1:32" x14ac:dyDescent="0.25">
      <c r="A3270">
        <v>20200311</v>
      </c>
      <c r="B3270" t="s">
        <v>3422</v>
      </c>
      <c r="C3270">
        <v>16</v>
      </c>
      <c r="D3270">
        <v>88</v>
      </c>
      <c r="E3270">
        <v>54</v>
      </c>
      <c r="O3270" t="s">
        <v>3428</v>
      </c>
      <c r="P3270" t="s">
        <v>39</v>
      </c>
      <c r="S3270">
        <v>158</v>
      </c>
      <c r="T3270">
        <v>104</v>
      </c>
      <c r="U3270">
        <v>104</v>
      </c>
      <c r="V3270">
        <v>42</v>
      </c>
      <c r="W3270">
        <v>0</v>
      </c>
      <c r="X3270">
        <v>0</v>
      </c>
      <c r="Y3270">
        <v>88</v>
      </c>
      <c r="Z3270">
        <v>4</v>
      </c>
      <c r="AA3270">
        <v>92</v>
      </c>
      <c r="AB3270" s="24">
        <f>VLOOKUP(B3270,population!$B$2:$D$54,3,0)</f>
        <v>12801989</v>
      </c>
      <c r="AC3270" s="24" t="str">
        <f>VLOOKUP(B3270,regions!$A$2:$B$54,2,0)</f>
        <v>Northeast</v>
      </c>
      <c r="AD3270" s="24" t="str">
        <f>VLOOKUP(B3270,population!$B$2:$C$54,2,0)</f>
        <v> Pennsylvania</v>
      </c>
      <c r="AE3270" s="24">
        <f>IFERROR(VLOOKUP(AD3270,'pop density'!$A$1:$B$51,2,0),"")</f>
        <v>285.7</v>
      </c>
      <c r="AF3270" s="24" t="str">
        <f t="shared" si="51"/>
        <v>00285.7- Pennsylvania</v>
      </c>
    </row>
    <row r="3271" spans="1:32" x14ac:dyDescent="0.25">
      <c r="A3271">
        <v>20200312</v>
      </c>
      <c r="B3271" t="s">
        <v>3422</v>
      </c>
      <c r="C3271">
        <v>22</v>
      </c>
      <c r="D3271">
        <v>116</v>
      </c>
      <c r="E3271">
        <v>81</v>
      </c>
      <c r="N3271" s="1">
        <v>43902.572916666664</v>
      </c>
      <c r="O3271" t="s">
        <v>3429</v>
      </c>
      <c r="P3271" t="s">
        <v>41</v>
      </c>
      <c r="S3271">
        <v>219</v>
      </c>
      <c r="T3271">
        <v>138</v>
      </c>
      <c r="U3271">
        <v>138</v>
      </c>
      <c r="V3271">
        <v>42</v>
      </c>
      <c r="W3271">
        <v>0</v>
      </c>
      <c r="X3271">
        <v>0</v>
      </c>
      <c r="Y3271">
        <v>28</v>
      </c>
      <c r="Z3271">
        <v>6</v>
      </c>
      <c r="AA3271">
        <v>34</v>
      </c>
      <c r="AB3271" s="24">
        <f>VLOOKUP(B3271,population!$B$2:$D$54,3,0)</f>
        <v>12801989</v>
      </c>
      <c r="AC3271" s="24" t="str">
        <f>VLOOKUP(B3271,regions!$A$2:$B$54,2,0)</f>
        <v>Northeast</v>
      </c>
      <c r="AD3271" s="24" t="str">
        <f>VLOOKUP(B3271,population!$B$2:$C$54,2,0)</f>
        <v> Pennsylvania</v>
      </c>
      <c r="AE3271" s="24">
        <f>IFERROR(VLOOKUP(AD3271,'pop density'!$A$1:$B$51,2,0),"")</f>
        <v>285.7</v>
      </c>
      <c r="AF3271" s="24" t="str">
        <f t="shared" si="51"/>
        <v>00285.7- Pennsylvania</v>
      </c>
    </row>
    <row r="3272" spans="1:32" x14ac:dyDescent="0.25">
      <c r="A3272">
        <v>20200313</v>
      </c>
      <c r="B3272" t="s">
        <v>3422</v>
      </c>
      <c r="C3272">
        <v>41</v>
      </c>
      <c r="D3272">
        <v>140</v>
      </c>
      <c r="E3272">
        <v>130</v>
      </c>
      <c r="N3272" s="1">
        <v>43903.645833333336</v>
      </c>
      <c r="O3272" t="s">
        <v>3430</v>
      </c>
      <c r="P3272" t="s">
        <v>43</v>
      </c>
      <c r="S3272">
        <v>311</v>
      </c>
      <c r="T3272">
        <v>181</v>
      </c>
      <c r="U3272">
        <v>181</v>
      </c>
      <c r="V3272">
        <v>42</v>
      </c>
      <c r="W3272">
        <v>0</v>
      </c>
      <c r="X3272">
        <v>0</v>
      </c>
      <c r="Y3272">
        <v>24</v>
      </c>
      <c r="Z3272">
        <v>19</v>
      </c>
      <c r="AA3272">
        <v>43</v>
      </c>
      <c r="AB3272" s="24">
        <f>VLOOKUP(B3272,population!$B$2:$D$54,3,0)</f>
        <v>12801989</v>
      </c>
      <c r="AC3272" s="24" t="str">
        <f>VLOOKUP(B3272,regions!$A$2:$B$54,2,0)</f>
        <v>Northeast</v>
      </c>
      <c r="AD3272" s="24" t="str">
        <f>VLOOKUP(B3272,population!$B$2:$C$54,2,0)</f>
        <v> Pennsylvania</v>
      </c>
      <c r="AE3272" s="24">
        <f>IFERROR(VLOOKUP(AD3272,'pop density'!$A$1:$B$51,2,0),"")</f>
        <v>285.7</v>
      </c>
      <c r="AF3272" s="24" t="str">
        <f t="shared" si="51"/>
        <v>00285.7- Pennsylvania</v>
      </c>
    </row>
    <row r="3273" spans="1:32" x14ac:dyDescent="0.25">
      <c r="A3273">
        <v>20200314</v>
      </c>
      <c r="B3273" t="s">
        <v>3422</v>
      </c>
      <c r="C3273">
        <v>47</v>
      </c>
      <c r="D3273">
        <v>205</v>
      </c>
      <c r="E3273">
        <v>150</v>
      </c>
      <c r="N3273" s="1">
        <v>43904.583333333336</v>
      </c>
      <c r="O3273" t="s">
        <v>3431</v>
      </c>
      <c r="P3273" t="s">
        <v>45</v>
      </c>
      <c r="S3273">
        <v>402</v>
      </c>
      <c r="T3273">
        <v>252</v>
      </c>
      <c r="U3273">
        <v>252</v>
      </c>
      <c r="V3273">
        <v>42</v>
      </c>
      <c r="W3273">
        <v>0</v>
      </c>
      <c r="X3273">
        <v>0</v>
      </c>
      <c r="Y3273">
        <v>65</v>
      </c>
      <c r="Z3273">
        <v>6</v>
      </c>
      <c r="AA3273">
        <v>71</v>
      </c>
      <c r="AB3273" s="24">
        <f>VLOOKUP(B3273,population!$B$2:$D$54,3,0)</f>
        <v>12801989</v>
      </c>
      <c r="AC3273" s="24" t="str">
        <f>VLOOKUP(B3273,regions!$A$2:$B$54,2,0)</f>
        <v>Northeast</v>
      </c>
      <c r="AD3273" s="24" t="str">
        <f>VLOOKUP(B3273,population!$B$2:$C$54,2,0)</f>
        <v> Pennsylvania</v>
      </c>
      <c r="AE3273" s="24">
        <f>IFERROR(VLOOKUP(AD3273,'pop density'!$A$1:$B$51,2,0),"")</f>
        <v>285.7</v>
      </c>
      <c r="AF3273" s="24" t="str">
        <f t="shared" si="51"/>
        <v>00285.7- Pennsylvania</v>
      </c>
    </row>
    <row r="3274" spans="1:32" x14ac:dyDescent="0.25">
      <c r="A3274">
        <v>20200315</v>
      </c>
      <c r="B3274" t="s">
        <v>3422</v>
      </c>
      <c r="C3274">
        <v>63</v>
      </c>
      <c r="D3274">
        <v>205</v>
      </c>
      <c r="E3274">
        <v>183</v>
      </c>
      <c r="N3274" s="1">
        <v>43905.5</v>
      </c>
      <c r="O3274" t="s">
        <v>3432</v>
      </c>
      <c r="P3274" t="s">
        <v>47</v>
      </c>
      <c r="S3274">
        <v>451</v>
      </c>
      <c r="T3274">
        <v>268</v>
      </c>
      <c r="U3274">
        <v>268</v>
      </c>
      <c r="V3274">
        <v>42</v>
      </c>
      <c r="W3274">
        <v>0</v>
      </c>
      <c r="X3274">
        <v>0</v>
      </c>
      <c r="Y3274">
        <v>0</v>
      </c>
      <c r="Z3274">
        <v>16</v>
      </c>
      <c r="AA3274">
        <v>16</v>
      </c>
      <c r="AB3274" s="24">
        <f>VLOOKUP(B3274,population!$B$2:$D$54,3,0)</f>
        <v>12801989</v>
      </c>
      <c r="AC3274" s="24" t="str">
        <f>VLOOKUP(B3274,regions!$A$2:$B$54,2,0)</f>
        <v>Northeast</v>
      </c>
      <c r="AD3274" s="24" t="str">
        <f>VLOOKUP(B3274,population!$B$2:$C$54,2,0)</f>
        <v> Pennsylvania</v>
      </c>
      <c r="AE3274" s="24">
        <f>IFERROR(VLOOKUP(AD3274,'pop density'!$A$1:$B$51,2,0),"")</f>
        <v>285.7</v>
      </c>
      <c r="AF3274" s="24" t="str">
        <f t="shared" si="51"/>
        <v>00285.7- Pennsylvania</v>
      </c>
    </row>
    <row r="3275" spans="1:32" x14ac:dyDescent="0.25">
      <c r="A3275">
        <v>20200316</v>
      </c>
      <c r="B3275" t="s">
        <v>3422</v>
      </c>
      <c r="C3275">
        <v>76</v>
      </c>
      <c r="D3275">
        <v>670</v>
      </c>
      <c r="N3275" s="1">
        <v>43906.644444444442</v>
      </c>
      <c r="O3275" t="s">
        <v>3433</v>
      </c>
      <c r="P3275" t="s">
        <v>49</v>
      </c>
      <c r="S3275">
        <v>746</v>
      </c>
      <c r="T3275">
        <v>746</v>
      </c>
      <c r="U3275">
        <v>746</v>
      </c>
      <c r="V3275">
        <v>42</v>
      </c>
      <c r="W3275">
        <v>0</v>
      </c>
      <c r="X3275">
        <v>0</v>
      </c>
      <c r="Y3275">
        <v>465</v>
      </c>
      <c r="Z3275">
        <v>13</v>
      </c>
      <c r="AA3275">
        <v>478</v>
      </c>
      <c r="AB3275" s="24">
        <f>VLOOKUP(B3275,population!$B$2:$D$54,3,0)</f>
        <v>12801989</v>
      </c>
      <c r="AC3275" s="24" t="str">
        <f>VLOOKUP(B3275,regions!$A$2:$B$54,2,0)</f>
        <v>Northeast</v>
      </c>
      <c r="AD3275" s="24" t="str">
        <f>VLOOKUP(B3275,population!$B$2:$C$54,2,0)</f>
        <v> Pennsylvania</v>
      </c>
      <c r="AE3275" s="24">
        <f>IFERROR(VLOOKUP(AD3275,'pop density'!$A$1:$B$51,2,0),"")</f>
        <v>285.7</v>
      </c>
      <c r="AF3275" s="24" t="str">
        <f t="shared" si="51"/>
        <v>00285.7- Pennsylvania</v>
      </c>
    </row>
    <row r="3276" spans="1:32" x14ac:dyDescent="0.25">
      <c r="A3276">
        <v>20200317</v>
      </c>
      <c r="B3276" t="s">
        <v>3422</v>
      </c>
      <c r="C3276">
        <v>96</v>
      </c>
      <c r="D3276">
        <v>879</v>
      </c>
      <c r="N3276" s="1">
        <v>43907.53125</v>
      </c>
      <c r="O3276" t="s">
        <v>3434</v>
      </c>
      <c r="P3276" t="s">
        <v>51</v>
      </c>
      <c r="S3276">
        <v>975</v>
      </c>
      <c r="T3276">
        <v>975</v>
      </c>
      <c r="U3276">
        <v>975</v>
      </c>
      <c r="V3276">
        <v>42</v>
      </c>
      <c r="W3276">
        <v>0</v>
      </c>
      <c r="X3276">
        <v>0</v>
      </c>
      <c r="Y3276">
        <v>209</v>
      </c>
      <c r="Z3276">
        <v>20</v>
      </c>
      <c r="AA3276">
        <v>229</v>
      </c>
      <c r="AB3276" s="24">
        <f>VLOOKUP(B3276,population!$B$2:$D$54,3,0)</f>
        <v>12801989</v>
      </c>
      <c r="AC3276" s="24" t="str">
        <f>VLOOKUP(B3276,regions!$A$2:$B$54,2,0)</f>
        <v>Northeast</v>
      </c>
      <c r="AD3276" s="24" t="str">
        <f>VLOOKUP(B3276,population!$B$2:$C$54,2,0)</f>
        <v> Pennsylvania</v>
      </c>
      <c r="AE3276" s="24">
        <f>IFERROR(VLOOKUP(AD3276,'pop density'!$A$1:$B$51,2,0),"")</f>
        <v>285.7</v>
      </c>
      <c r="AF3276" s="24" t="str">
        <f t="shared" si="51"/>
        <v>00285.7- Pennsylvania</v>
      </c>
    </row>
    <row r="3277" spans="1:32" x14ac:dyDescent="0.25">
      <c r="A3277">
        <v>20200318</v>
      </c>
      <c r="B3277" t="s">
        <v>3422</v>
      </c>
      <c r="C3277">
        <v>133</v>
      </c>
      <c r="D3277">
        <v>1187</v>
      </c>
      <c r="N3277" s="1">
        <v>43908.5</v>
      </c>
      <c r="O3277" t="s">
        <v>3435</v>
      </c>
      <c r="P3277" t="s">
        <v>53</v>
      </c>
      <c r="Q3277">
        <v>1</v>
      </c>
      <c r="S3277">
        <v>1320</v>
      </c>
      <c r="T3277">
        <v>1320</v>
      </c>
      <c r="U3277">
        <v>1320</v>
      </c>
      <c r="V3277">
        <v>42</v>
      </c>
      <c r="W3277">
        <v>1</v>
      </c>
      <c r="X3277">
        <v>0</v>
      </c>
      <c r="Y3277">
        <v>308</v>
      </c>
      <c r="Z3277">
        <v>37</v>
      </c>
      <c r="AA3277">
        <v>345</v>
      </c>
      <c r="AB3277" s="24">
        <f>VLOOKUP(B3277,population!$B$2:$D$54,3,0)</f>
        <v>12801989</v>
      </c>
      <c r="AC3277" s="24" t="str">
        <f>VLOOKUP(B3277,regions!$A$2:$B$54,2,0)</f>
        <v>Northeast</v>
      </c>
      <c r="AD3277" s="24" t="str">
        <f>VLOOKUP(B3277,population!$B$2:$C$54,2,0)</f>
        <v> Pennsylvania</v>
      </c>
      <c r="AE3277" s="24">
        <f>IFERROR(VLOOKUP(AD3277,'pop density'!$A$1:$B$51,2,0),"")</f>
        <v>285.7</v>
      </c>
      <c r="AF3277" s="24" t="str">
        <f t="shared" si="51"/>
        <v>00285.7- Pennsylvania</v>
      </c>
    </row>
    <row r="3278" spans="1:32" x14ac:dyDescent="0.25">
      <c r="A3278">
        <v>20200319</v>
      </c>
      <c r="B3278" t="s">
        <v>3422</v>
      </c>
      <c r="C3278">
        <v>185</v>
      </c>
      <c r="D3278">
        <v>1608</v>
      </c>
      <c r="N3278" s="1">
        <v>43909.5</v>
      </c>
      <c r="O3278" t="s">
        <v>3436</v>
      </c>
      <c r="P3278" t="s">
        <v>55</v>
      </c>
      <c r="Q3278">
        <v>1</v>
      </c>
      <c r="S3278">
        <v>1793</v>
      </c>
      <c r="T3278">
        <v>1793</v>
      </c>
      <c r="U3278">
        <v>1793</v>
      </c>
      <c r="V3278">
        <v>42</v>
      </c>
      <c r="W3278">
        <v>0</v>
      </c>
      <c r="X3278">
        <v>0</v>
      </c>
      <c r="Y3278">
        <v>421</v>
      </c>
      <c r="Z3278">
        <v>52</v>
      </c>
      <c r="AA3278">
        <v>473</v>
      </c>
      <c r="AB3278" s="24">
        <f>VLOOKUP(B3278,population!$B$2:$D$54,3,0)</f>
        <v>12801989</v>
      </c>
      <c r="AC3278" s="24" t="str">
        <f>VLOOKUP(B3278,regions!$A$2:$B$54,2,0)</f>
        <v>Northeast</v>
      </c>
      <c r="AD3278" s="24" t="str">
        <f>VLOOKUP(B3278,population!$B$2:$C$54,2,0)</f>
        <v> Pennsylvania</v>
      </c>
      <c r="AE3278" s="24">
        <f>IFERROR(VLOOKUP(AD3278,'pop density'!$A$1:$B$51,2,0),"")</f>
        <v>285.7</v>
      </c>
      <c r="AF3278" s="24" t="str">
        <f t="shared" si="51"/>
        <v>00285.7- Pennsylvania</v>
      </c>
    </row>
    <row r="3279" spans="1:32" x14ac:dyDescent="0.25">
      <c r="A3279">
        <v>20200320</v>
      </c>
      <c r="B3279" t="s">
        <v>3422</v>
      </c>
      <c r="C3279">
        <v>268</v>
      </c>
      <c r="D3279">
        <v>2574</v>
      </c>
      <c r="N3279" s="1">
        <v>43910.5</v>
      </c>
      <c r="O3279" t="s">
        <v>3437</v>
      </c>
      <c r="P3279" t="s">
        <v>57</v>
      </c>
      <c r="Q3279">
        <v>1</v>
      </c>
      <c r="S3279">
        <v>2842</v>
      </c>
      <c r="T3279">
        <v>2842</v>
      </c>
      <c r="U3279">
        <v>2842</v>
      </c>
      <c r="V3279">
        <v>42</v>
      </c>
      <c r="W3279">
        <v>0</v>
      </c>
      <c r="X3279">
        <v>0</v>
      </c>
      <c r="Y3279">
        <v>966</v>
      </c>
      <c r="Z3279">
        <v>83</v>
      </c>
      <c r="AA3279">
        <v>1049</v>
      </c>
      <c r="AB3279" s="24">
        <f>VLOOKUP(B3279,population!$B$2:$D$54,3,0)</f>
        <v>12801989</v>
      </c>
      <c r="AC3279" s="24" t="str">
        <f>VLOOKUP(B3279,regions!$A$2:$B$54,2,0)</f>
        <v>Northeast</v>
      </c>
      <c r="AD3279" s="24" t="str">
        <f>VLOOKUP(B3279,population!$B$2:$C$54,2,0)</f>
        <v> Pennsylvania</v>
      </c>
      <c r="AE3279" s="24">
        <f>IFERROR(VLOOKUP(AD3279,'pop density'!$A$1:$B$51,2,0),"")</f>
        <v>285.7</v>
      </c>
      <c r="AF3279" s="24" t="str">
        <f t="shared" si="51"/>
        <v>00285.7- Pennsylvania</v>
      </c>
    </row>
    <row r="3280" spans="1:32" x14ac:dyDescent="0.25">
      <c r="A3280">
        <v>20200321</v>
      </c>
      <c r="B3280" t="s">
        <v>3422</v>
      </c>
      <c r="C3280">
        <v>371</v>
      </c>
      <c r="D3280">
        <v>3766</v>
      </c>
      <c r="N3280" s="1">
        <v>43911.5</v>
      </c>
      <c r="O3280" t="s">
        <v>3438</v>
      </c>
      <c r="P3280" t="s">
        <v>59</v>
      </c>
      <c r="Q3280">
        <v>2</v>
      </c>
      <c r="S3280">
        <v>4137</v>
      </c>
      <c r="T3280">
        <v>4137</v>
      </c>
      <c r="U3280">
        <v>4137</v>
      </c>
      <c r="V3280">
        <v>42</v>
      </c>
      <c r="W3280">
        <v>1</v>
      </c>
      <c r="X3280">
        <v>0</v>
      </c>
      <c r="Y3280">
        <v>1192</v>
      </c>
      <c r="Z3280">
        <v>103</v>
      </c>
      <c r="AA3280">
        <v>1295</v>
      </c>
      <c r="AB3280" s="24">
        <f>VLOOKUP(B3280,population!$B$2:$D$54,3,0)</f>
        <v>12801989</v>
      </c>
      <c r="AC3280" s="24" t="str">
        <f>VLOOKUP(B3280,regions!$A$2:$B$54,2,0)</f>
        <v>Northeast</v>
      </c>
      <c r="AD3280" s="24" t="str">
        <f>VLOOKUP(B3280,population!$B$2:$C$54,2,0)</f>
        <v> Pennsylvania</v>
      </c>
      <c r="AE3280" s="24">
        <f>IFERROR(VLOOKUP(AD3280,'pop density'!$A$1:$B$51,2,0),"")</f>
        <v>285.7</v>
      </c>
      <c r="AF3280" s="24" t="str">
        <f t="shared" si="51"/>
        <v>00285.7- Pennsylvania</v>
      </c>
    </row>
    <row r="3281" spans="1:32" x14ac:dyDescent="0.25">
      <c r="A3281">
        <v>20200322</v>
      </c>
      <c r="B3281" t="s">
        <v>3422</v>
      </c>
      <c r="C3281">
        <v>479</v>
      </c>
      <c r="D3281">
        <v>4964</v>
      </c>
      <c r="N3281" s="1">
        <v>43912.5</v>
      </c>
      <c r="O3281" t="s">
        <v>3439</v>
      </c>
      <c r="P3281" t="s">
        <v>61</v>
      </c>
      <c r="Q3281">
        <v>2</v>
      </c>
      <c r="S3281">
        <v>5443</v>
      </c>
      <c r="T3281">
        <v>5443</v>
      </c>
      <c r="U3281">
        <v>5443</v>
      </c>
      <c r="V3281">
        <v>42</v>
      </c>
      <c r="W3281">
        <v>0</v>
      </c>
      <c r="X3281">
        <v>0</v>
      </c>
      <c r="Y3281">
        <v>1198</v>
      </c>
      <c r="Z3281">
        <v>108</v>
      </c>
      <c r="AA3281">
        <v>1306</v>
      </c>
      <c r="AB3281" s="24">
        <f>VLOOKUP(B3281,population!$B$2:$D$54,3,0)</f>
        <v>12801989</v>
      </c>
      <c r="AC3281" s="24" t="str">
        <f>VLOOKUP(B3281,regions!$A$2:$B$54,2,0)</f>
        <v>Northeast</v>
      </c>
      <c r="AD3281" s="24" t="str">
        <f>VLOOKUP(B3281,population!$B$2:$C$54,2,0)</f>
        <v> Pennsylvania</v>
      </c>
      <c r="AE3281" s="24">
        <f>IFERROR(VLOOKUP(AD3281,'pop density'!$A$1:$B$51,2,0),"")</f>
        <v>285.7</v>
      </c>
      <c r="AF3281" s="24" t="str">
        <f t="shared" si="51"/>
        <v>00285.7- Pennsylvania</v>
      </c>
    </row>
    <row r="3282" spans="1:32" x14ac:dyDescent="0.25">
      <c r="A3282">
        <v>20200323</v>
      </c>
      <c r="B3282" t="s">
        <v>3422</v>
      </c>
      <c r="C3282">
        <v>644</v>
      </c>
      <c r="D3282">
        <v>6595</v>
      </c>
      <c r="M3282" t="s">
        <v>62</v>
      </c>
      <c r="N3282" s="1">
        <v>43913.625</v>
      </c>
      <c r="O3282" t="s">
        <v>3440</v>
      </c>
      <c r="P3282" t="s">
        <v>64</v>
      </c>
      <c r="Q3282">
        <v>6</v>
      </c>
      <c r="S3282">
        <v>7239</v>
      </c>
      <c r="T3282">
        <v>7239</v>
      </c>
      <c r="U3282">
        <v>7239</v>
      </c>
      <c r="V3282">
        <v>42</v>
      </c>
      <c r="W3282">
        <v>4</v>
      </c>
      <c r="X3282">
        <v>0</v>
      </c>
      <c r="Y3282">
        <v>1631</v>
      </c>
      <c r="Z3282">
        <v>165</v>
      </c>
      <c r="AA3282">
        <v>1796</v>
      </c>
      <c r="AB3282" s="24">
        <f>VLOOKUP(B3282,population!$B$2:$D$54,3,0)</f>
        <v>12801989</v>
      </c>
      <c r="AC3282" s="24" t="str">
        <f>VLOOKUP(B3282,regions!$A$2:$B$54,2,0)</f>
        <v>Northeast</v>
      </c>
      <c r="AD3282" s="24" t="str">
        <f>VLOOKUP(B3282,population!$B$2:$C$54,2,0)</f>
        <v> Pennsylvania</v>
      </c>
      <c r="AE3282" s="24">
        <f>IFERROR(VLOOKUP(AD3282,'pop density'!$A$1:$B$51,2,0),"")</f>
        <v>285.7</v>
      </c>
      <c r="AF3282" s="24" t="str">
        <f t="shared" si="51"/>
        <v>00285.7- Pennsylvania</v>
      </c>
    </row>
    <row r="3283" spans="1:32" x14ac:dyDescent="0.25">
      <c r="A3283">
        <v>20200324</v>
      </c>
      <c r="B3283" t="s">
        <v>3422</v>
      </c>
      <c r="C3283">
        <v>851</v>
      </c>
      <c r="D3283">
        <v>8643</v>
      </c>
      <c r="M3283" t="s">
        <v>62</v>
      </c>
      <c r="N3283" s="1">
        <v>43914.5</v>
      </c>
      <c r="O3283" t="s">
        <v>3441</v>
      </c>
      <c r="P3283" t="s">
        <v>66</v>
      </c>
      <c r="Q3283">
        <v>7</v>
      </c>
      <c r="S3283">
        <v>9494</v>
      </c>
      <c r="T3283">
        <v>9494</v>
      </c>
      <c r="U3283">
        <v>9494</v>
      </c>
      <c r="V3283">
        <v>42</v>
      </c>
      <c r="W3283">
        <v>1</v>
      </c>
      <c r="X3283">
        <v>0</v>
      </c>
      <c r="Y3283">
        <v>2048</v>
      </c>
      <c r="Z3283">
        <v>207</v>
      </c>
      <c r="AA3283">
        <v>2255</v>
      </c>
      <c r="AB3283" s="24">
        <f>VLOOKUP(B3283,population!$B$2:$D$54,3,0)</f>
        <v>12801989</v>
      </c>
      <c r="AC3283" s="24" t="str">
        <f>VLOOKUP(B3283,regions!$A$2:$B$54,2,0)</f>
        <v>Northeast</v>
      </c>
      <c r="AD3283" s="24" t="str">
        <f>VLOOKUP(B3283,population!$B$2:$C$54,2,0)</f>
        <v> Pennsylvania</v>
      </c>
      <c r="AE3283" s="24">
        <f>IFERROR(VLOOKUP(AD3283,'pop density'!$A$1:$B$51,2,0),"")</f>
        <v>285.7</v>
      </c>
      <c r="AF3283" s="24" t="str">
        <f t="shared" si="51"/>
        <v>00285.7- Pennsylvania</v>
      </c>
    </row>
    <row r="3284" spans="1:32" x14ac:dyDescent="0.25">
      <c r="A3284">
        <v>20200325</v>
      </c>
      <c r="B3284" t="s">
        <v>3422</v>
      </c>
      <c r="C3284">
        <v>1127</v>
      </c>
      <c r="D3284">
        <v>11193</v>
      </c>
      <c r="M3284" t="s">
        <v>62</v>
      </c>
      <c r="N3284" s="1">
        <v>43915.5</v>
      </c>
      <c r="O3284" t="s">
        <v>3442</v>
      </c>
      <c r="P3284" t="s">
        <v>68</v>
      </c>
      <c r="Q3284">
        <v>11</v>
      </c>
      <c r="S3284">
        <v>12320</v>
      </c>
      <c r="T3284">
        <v>12320</v>
      </c>
      <c r="U3284">
        <v>12320</v>
      </c>
      <c r="V3284">
        <v>42</v>
      </c>
      <c r="W3284">
        <v>4</v>
      </c>
      <c r="X3284">
        <v>0</v>
      </c>
      <c r="Y3284">
        <v>2550</v>
      </c>
      <c r="Z3284">
        <v>276</v>
      </c>
      <c r="AA3284">
        <v>2826</v>
      </c>
      <c r="AB3284" s="24">
        <f>VLOOKUP(B3284,population!$B$2:$D$54,3,0)</f>
        <v>12801989</v>
      </c>
      <c r="AC3284" s="24" t="str">
        <f>VLOOKUP(B3284,regions!$A$2:$B$54,2,0)</f>
        <v>Northeast</v>
      </c>
      <c r="AD3284" s="24" t="str">
        <f>VLOOKUP(B3284,population!$B$2:$C$54,2,0)</f>
        <v> Pennsylvania</v>
      </c>
      <c r="AE3284" s="24">
        <f>IFERROR(VLOOKUP(AD3284,'pop density'!$A$1:$B$51,2,0),"")</f>
        <v>285.7</v>
      </c>
      <c r="AF3284" s="24" t="str">
        <f t="shared" si="51"/>
        <v>00285.7- Pennsylvania</v>
      </c>
    </row>
    <row r="3285" spans="1:32" x14ac:dyDescent="0.25">
      <c r="A3285">
        <v>20200326</v>
      </c>
      <c r="B3285" t="s">
        <v>3422</v>
      </c>
      <c r="C3285">
        <v>1687</v>
      </c>
      <c r="D3285">
        <v>16441</v>
      </c>
      <c r="M3285" t="s">
        <v>62</v>
      </c>
      <c r="N3285" s="1">
        <v>43916.5</v>
      </c>
      <c r="O3285" t="s">
        <v>3443</v>
      </c>
      <c r="P3285" t="s">
        <v>70</v>
      </c>
      <c r="Q3285">
        <v>16</v>
      </c>
      <c r="S3285">
        <v>18128</v>
      </c>
      <c r="T3285">
        <v>18128</v>
      </c>
      <c r="U3285">
        <v>18128</v>
      </c>
      <c r="V3285">
        <v>42</v>
      </c>
      <c r="W3285">
        <v>5</v>
      </c>
      <c r="X3285">
        <v>0</v>
      </c>
      <c r="Y3285">
        <v>5248</v>
      </c>
      <c r="Z3285">
        <v>560</v>
      </c>
      <c r="AA3285">
        <v>5808</v>
      </c>
      <c r="AB3285" s="24">
        <f>VLOOKUP(B3285,population!$B$2:$D$54,3,0)</f>
        <v>12801989</v>
      </c>
      <c r="AC3285" s="24" t="str">
        <f>VLOOKUP(B3285,regions!$A$2:$B$54,2,0)</f>
        <v>Northeast</v>
      </c>
      <c r="AD3285" s="24" t="str">
        <f>VLOOKUP(B3285,population!$B$2:$C$54,2,0)</f>
        <v> Pennsylvania</v>
      </c>
      <c r="AE3285" s="24">
        <f>IFERROR(VLOOKUP(AD3285,'pop density'!$A$1:$B$51,2,0),"")</f>
        <v>285.7</v>
      </c>
      <c r="AF3285" s="24" t="str">
        <f t="shared" si="51"/>
        <v>00285.7- Pennsylvania</v>
      </c>
    </row>
    <row r="3286" spans="1:32" x14ac:dyDescent="0.25">
      <c r="A3286">
        <v>20200327</v>
      </c>
      <c r="B3286" t="s">
        <v>3422</v>
      </c>
      <c r="C3286">
        <v>2218</v>
      </c>
      <c r="D3286">
        <v>21016</v>
      </c>
      <c r="G3286">
        <v>241</v>
      </c>
      <c r="M3286" t="s">
        <v>62</v>
      </c>
      <c r="N3286" s="1">
        <v>43917.5</v>
      </c>
      <c r="O3286" t="s">
        <v>3444</v>
      </c>
      <c r="P3286" t="s">
        <v>72</v>
      </c>
      <c r="Q3286">
        <v>22</v>
      </c>
      <c r="R3286">
        <v>241</v>
      </c>
      <c r="S3286">
        <v>23234</v>
      </c>
      <c r="T3286">
        <v>23234</v>
      </c>
      <c r="U3286">
        <v>23234</v>
      </c>
      <c r="V3286">
        <v>42</v>
      </c>
      <c r="W3286">
        <v>6</v>
      </c>
      <c r="X3286">
        <v>241</v>
      </c>
      <c r="Y3286">
        <v>4575</v>
      </c>
      <c r="Z3286">
        <v>531</v>
      </c>
      <c r="AA3286">
        <v>5106</v>
      </c>
      <c r="AB3286" s="24">
        <f>VLOOKUP(B3286,population!$B$2:$D$54,3,0)</f>
        <v>12801989</v>
      </c>
      <c r="AC3286" s="24" t="str">
        <f>VLOOKUP(B3286,regions!$A$2:$B$54,2,0)</f>
        <v>Northeast</v>
      </c>
      <c r="AD3286" s="24" t="str">
        <f>VLOOKUP(B3286,population!$B$2:$C$54,2,0)</f>
        <v> Pennsylvania</v>
      </c>
      <c r="AE3286" s="24">
        <f>IFERROR(VLOOKUP(AD3286,'pop density'!$A$1:$B$51,2,0),"")</f>
        <v>285.7</v>
      </c>
      <c r="AF3286" s="24" t="str">
        <f t="shared" si="51"/>
        <v>00285.7- Pennsylvania</v>
      </c>
    </row>
    <row r="3287" spans="1:32" x14ac:dyDescent="0.25">
      <c r="A3287">
        <v>20200328</v>
      </c>
      <c r="B3287" t="s">
        <v>3422</v>
      </c>
      <c r="C3287">
        <v>2751</v>
      </c>
      <c r="D3287">
        <v>25254</v>
      </c>
      <c r="G3287">
        <v>316</v>
      </c>
      <c r="M3287" t="s">
        <v>62</v>
      </c>
      <c r="N3287" s="1">
        <v>43918.5</v>
      </c>
      <c r="O3287" t="s">
        <v>3445</v>
      </c>
      <c r="P3287" t="s">
        <v>74</v>
      </c>
      <c r="Q3287">
        <v>34</v>
      </c>
      <c r="R3287">
        <v>316</v>
      </c>
      <c r="S3287">
        <v>28005</v>
      </c>
      <c r="T3287">
        <v>28005</v>
      </c>
      <c r="U3287">
        <v>28005</v>
      </c>
      <c r="V3287">
        <v>42</v>
      </c>
      <c r="W3287">
        <v>12</v>
      </c>
      <c r="X3287">
        <v>75</v>
      </c>
      <c r="Y3287">
        <v>4238</v>
      </c>
      <c r="Z3287">
        <v>533</v>
      </c>
      <c r="AA3287">
        <v>4771</v>
      </c>
      <c r="AB3287" s="24">
        <f>VLOOKUP(B3287,population!$B$2:$D$54,3,0)</f>
        <v>12801989</v>
      </c>
      <c r="AC3287" s="24" t="str">
        <f>VLOOKUP(B3287,regions!$A$2:$B$54,2,0)</f>
        <v>Northeast</v>
      </c>
      <c r="AD3287" s="24" t="str">
        <f>VLOOKUP(B3287,population!$B$2:$C$54,2,0)</f>
        <v> Pennsylvania</v>
      </c>
      <c r="AE3287" s="24">
        <f>IFERROR(VLOOKUP(AD3287,'pop density'!$A$1:$B$51,2,0),"")</f>
        <v>285.7</v>
      </c>
      <c r="AF3287" s="24" t="str">
        <f t="shared" si="51"/>
        <v>00285.7- Pennsylvania</v>
      </c>
    </row>
    <row r="3288" spans="1:32" x14ac:dyDescent="0.25">
      <c r="A3288">
        <v>20200329</v>
      </c>
      <c r="B3288" t="s">
        <v>3422</v>
      </c>
      <c r="C3288">
        <v>3394</v>
      </c>
      <c r="D3288">
        <v>30061</v>
      </c>
      <c r="G3288">
        <v>353</v>
      </c>
      <c r="M3288" t="s">
        <v>62</v>
      </c>
      <c r="N3288" s="1">
        <v>43919.5</v>
      </c>
      <c r="O3288" t="s">
        <v>3446</v>
      </c>
      <c r="P3288" t="s">
        <v>76</v>
      </c>
      <c r="Q3288">
        <v>38</v>
      </c>
      <c r="R3288">
        <v>353</v>
      </c>
      <c r="S3288">
        <v>33455</v>
      </c>
      <c r="T3288">
        <v>33455</v>
      </c>
      <c r="U3288">
        <v>33455</v>
      </c>
      <c r="V3288">
        <v>42</v>
      </c>
      <c r="W3288">
        <v>4</v>
      </c>
      <c r="X3288">
        <v>37</v>
      </c>
      <c r="Y3288">
        <v>4807</v>
      </c>
      <c r="Z3288">
        <v>643</v>
      </c>
      <c r="AA3288">
        <v>5450</v>
      </c>
      <c r="AB3288" s="24">
        <f>VLOOKUP(B3288,population!$B$2:$D$54,3,0)</f>
        <v>12801989</v>
      </c>
      <c r="AC3288" s="24" t="str">
        <f>VLOOKUP(B3288,regions!$A$2:$B$54,2,0)</f>
        <v>Northeast</v>
      </c>
      <c r="AD3288" s="24" t="str">
        <f>VLOOKUP(B3288,population!$B$2:$C$54,2,0)</f>
        <v> Pennsylvania</v>
      </c>
      <c r="AE3288" s="24">
        <f>IFERROR(VLOOKUP(AD3288,'pop density'!$A$1:$B$51,2,0),"")</f>
        <v>285.7</v>
      </c>
      <c r="AF3288" s="24" t="str">
        <f t="shared" si="51"/>
        <v>00285.7- Pennsylvania</v>
      </c>
    </row>
    <row r="3289" spans="1:32" x14ac:dyDescent="0.25">
      <c r="A3289">
        <v>20200330</v>
      </c>
      <c r="B3289" t="s">
        <v>3422</v>
      </c>
      <c r="C3289">
        <v>4087</v>
      </c>
      <c r="D3289">
        <v>33777</v>
      </c>
      <c r="G3289">
        <v>386</v>
      </c>
      <c r="M3289" t="s">
        <v>62</v>
      </c>
      <c r="N3289" s="1">
        <v>43920.5</v>
      </c>
      <c r="O3289" t="s">
        <v>3447</v>
      </c>
      <c r="P3289" t="s">
        <v>78</v>
      </c>
      <c r="Q3289">
        <v>49</v>
      </c>
      <c r="R3289">
        <v>386</v>
      </c>
      <c r="S3289">
        <v>37864</v>
      </c>
      <c r="T3289">
        <v>37864</v>
      </c>
      <c r="U3289">
        <v>37864</v>
      </c>
      <c r="V3289">
        <v>42</v>
      </c>
      <c r="W3289">
        <v>11</v>
      </c>
      <c r="X3289">
        <v>33</v>
      </c>
      <c r="Y3289">
        <v>3716</v>
      </c>
      <c r="Z3289">
        <v>693</v>
      </c>
      <c r="AA3289">
        <v>4409</v>
      </c>
      <c r="AB3289" s="24">
        <f>VLOOKUP(B3289,population!$B$2:$D$54,3,0)</f>
        <v>12801989</v>
      </c>
      <c r="AC3289" s="24" t="str">
        <f>VLOOKUP(B3289,regions!$A$2:$B$54,2,0)</f>
        <v>Northeast</v>
      </c>
      <c r="AD3289" s="24" t="str">
        <f>VLOOKUP(B3289,population!$B$2:$C$54,2,0)</f>
        <v> Pennsylvania</v>
      </c>
      <c r="AE3289" s="24">
        <f>IFERROR(VLOOKUP(AD3289,'pop density'!$A$1:$B$51,2,0),"")</f>
        <v>285.7</v>
      </c>
      <c r="AF3289" s="24" t="str">
        <f t="shared" si="51"/>
        <v>00285.7- Pennsylvania</v>
      </c>
    </row>
    <row r="3290" spans="1:32" x14ac:dyDescent="0.25">
      <c r="A3290">
        <v>20200331</v>
      </c>
      <c r="B3290" t="s">
        <v>3422</v>
      </c>
      <c r="C3290">
        <v>4843</v>
      </c>
      <c r="D3290">
        <v>37645</v>
      </c>
      <c r="G3290">
        <v>514</v>
      </c>
      <c r="M3290" t="s">
        <v>62</v>
      </c>
      <c r="N3290" s="1">
        <v>43921.5</v>
      </c>
      <c r="O3290" t="s">
        <v>3448</v>
      </c>
      <c r="P3290" t="s">
        <v>80</v>
      </c>
      <c r="Q3290">
        <v>63</v>
      </c>
      <c r="R3290">
        <v>514</v>
      </c>
      <c r="S3290">
        <v>42488</v>
      </c>
      <c r="T3290">
        <v>42488</v>
      </c>
      <c r="U3290">
        <v>42488</v>
      </c>
      <c r="V3290">
        <v>42</v>
      </c>
      <c r="W3290">
        <v>14</v>
      </c>
      <c r="X3290">
        <v>128</v>
      </c>
      <c r="Y3290">
        <v>3868</v>
      </c>
      <c r="Z3290">
        <v>756</v>
      </c>
      <c r="AA3290">
        <v>4624</v>
      </c>
      <c r="AB3290" s="24">
        <f>VLOOKUP(B3290,population!$B$2:$D$54,3,0)</f>
        <v>12801989</v>
      </c>
      <c r="AC3290" s="24" t="str">
        <f>VLOOKUP(B3290,regions!$A$2:$B$54,2,0)</f>
        <v>Northeast</v>
      </c>
      <c r="AD3290" s="24" t="str">
        <f>VLOOKUP(B3290,population!$B$2:$C$54,2,0)</f>
        <v> Pennsylvania</v>
      </c>
      <c r="AE3290" s="24">
        <f>IFERROR(VLOOKUP(AD3290,'pop density'!$A$1:$B$51,2,0),"")</f>
        <v>285.7</v>
      </c>
      <c r="AF3290" s="24" t="str">
        <f t="shared" si="51"/>
        <v>00285.7- Pennsylvania</v>
      </c>
    </row>
    <row r="3291" spans="1:32" x14ac:dyDescent="0.25">
      <c r="A3291">
        <v>20200401</v>
      </c>
      <c r="B3291" t="s">
        <v>3422</v>
      </c>
      <c r="C3291">
        <v>5805</v>
      </c>
      <c r="D3291">
        <v>42427</v>
      </c>
      <c r="G3291">
        <v>620</v>
      </c>
      <c r="M3291" t="s">
        <v>62</v>
      </c>
      <c r="N3291" s="1">
        <v>43922.5</v>
      </c>
      <c r="O3291" t="s">
        <v>3449</v>
      </c>
      <c r="P3291" t="s">
        <v>82</v>
      </c>
      <c r="Q3291">
        <v>74</v>
      </c>
      <c r="R3291">
        <v>620</v>
      </c>
      <c r="S3291">
        <v>48232</v>
      </c>
      <c r="T3291">
        <v>48232</v>
      </c>
      <c r="U3291">
        <v>48232</v>
      </c>
      <c r="V3291">
        <v>42</v>
      </c>
      <c r="W3291">
        <v>11</v>
      </c>
      <c r="X3291">
        <v>106</v>
      </c>
      <c r="Y3291">
        <v>4782</v>
      </c>
      <c r="Z3291">
        <v>962</v>
      </c>
      <c r="AA3291">
        <v>5744</v>
      </c>
      <c r="AB3291" s="24">
        <f>VLOOKUP(B3291,population!$B$2:$D$54,3,0)</f>
        <v>12801989</v>
      </c>
      <c r="AC3291" s="24" t="str">
        <f>VLOOKUP(B3291,regions!$A$2:$B$54,2,0)</f>
        <v>Northeast</v>
      </c>
      <c r="AD3291" s="24" t="str">
        <f>VLOOKUP(B3291,population!$B$2:$C$54,2,0)</f>
        <v> Pennsylvania</v>
      </c>
      <c r="AE3291" s="24">
        <f>IFERROR(VLOOKUP(AD3291,'pop density'!$A$1:$B$51,2,0),"")</f>
        <v>285.7</v>
      </c>
      <c r="AF3291" s="24" t="str">
        <f t="shared" si="51"/>
        <v>00285.7- Pennsylvania</v>
      </c>
    </row>
    <row r="3292" spans="1:32" x14ac:dyDescent="0.25">
      <c r="A3292">
        <v>20200402</v>
      </c>
      <c r="B3292" t="s">
        <v>3422</v>
      </c>
      <c r="C3292">
        <v>7016</v>
      </c>
      <c r="D3292">
        <v>47698</v>
      </c>
      <c r="G3292">
        <v>730</v>
      </c>
      <c r="M3292" t="s">
        <v>62</v>
      </c>
      <c r="N3292" s="1">
        <v>43923.5</v>
      </c>
      <c r="O3292" t="s">
        <v>3450</v>
      </c>
      <c r="P3292" t="s">
        <v>84</v>
      </c>
      <c r="Q3292">
        <v>90</v>
      </c>
      <c r="R3292">
        <v>730</v>
      </c>
      <c r="S3292">
        <v>54714</v>
      </c>
      <c r="T3292">
        <v>54714</v>
      </c>
      <c r="U3292">
        <v>54714</v>
      </c>
      <c r="V3292">
        <v>42</v>
      </c>
      <c r="W3292">
        <v>16</v>
      </c>
      <c r="X3292">
        <v>110</v>
      </c>
      <c r="Y3292">
        <v>5271</v>
      </c>
      <c r="Z3292">
        <v>1211</v>
      </c>
      <c r="AA3292">
        <v>6482</v>
      </c>
      <c r="AB3292" s="24">
        <f>VLOOKUP(B3292,population!$B$2:$D$54,3,0)</f>
        <v>12801989</v>
      </c>
      <c r="AC3292" s="24" t="str">
        <f>VLOOKUP(B3292,regions!$A$2:$B$54,2,0)</f>
        <v>Northeast</v>
      </c>
      <c r="AD3292" s="24" t="str">
        <f>VLOOKUP(B3292,population!$B$2:$C$54,2,0)</f>
        <v> Pennsylvania</v>
      </c>
      <c r="AE3292" s="24">
        <f>IFERROR(VLOOKUP(AD3292,'pop density'!$A$1:$B$51,2,0),"")</f>
        <v>285.7</v>
      </c>
      <c r="AF3292" s="24" t="str">
        <f t="shared" si="51"/>
        <v>00285.7- Pennsylvania</v>
      </c>
    </row>
    <row r="3293" spans="1:32" x14ac:dyDescent="0.25">
      <c r="A3293">
        <v>20200403</v>
      </c>
      <c r="B3293" t="s">
        <v>3422</v>
      </c>
      <c r="C3293">
        <v>8420</v>
      </c>
      <c r="D3293">
        <v>53695</v>
      </c>
      <c r="G3293">
        <v>852</v>
      </c>
      <c r="M3293" t="s">
        <v>62</v>
      </c>
      <c r="N3293" s="1">
        <v>43924.5</v>
      </c>
      <c r="O3293" t="s">
        <v>3451</v>
      </c>
      <c r="P3293" t="s">
        <v>86</v>
      </c>
      <c r="Q3293">
        <v>102</v>
      </c>
      <c r="R3293">
        <v>852</v>
      </c>
      <c r="S3293">
        <v>62115</v>
      </c>
      <c r="T3293">
        <v>62115</v>
      </c>
      <c r="U3293">
        <v>62115</v>
      </c>
      <c r="V3293">
        <v>42</v>
      </c>
      <c r="W3293">
        <v>12</v>
      </c>
      <c r="X3293">
        <v>122</v>
      </c>
      <c r="Y3293">
        <v>5997</v>
      </c>
      <c r="Z3293">
        <v>1404</v>
      </c>
      <c r="AA3293">
        <v>7401</v>
      </c>
      <c r="AB3293" s="24">
        <f>VLOOKUP(B3293,population!$B$2:$D$54,3,0)</f>
        <v>12801989</v>
      </c>
      <c r="AC3293" s="24" t="str">
        <f>VLOOKUP(B3293,regions!$A$2:$B$54,2,0)</f>
        <v>Northeast</v>
      </c>
      <c r="AD3293" s="24" t="str">
        <f>VLOOKUP(B3293,population!$B$2:$C$54,2,0)</f>
        <v> Pennsylvania</v>
      </c>
      <c r="AE3293" s="24">
        <f>IFERROR(VLOOKUP(AD3293,'pop density'!$A$1:$B$51,2,0),"")</f>
        <v>285.7</v>
      </c>
      <c r="AF3293" s="24" t="str">
        <f t="shared" si="51"/>
        <v>00285.7- Pennsylvania</v>
      </c>
    </row>
    <row r="3294" spans="1:32" x14ac:dyDescent="0.25">
      <c r="A3294">
        <v>20200404</v>
      </c>
      <c r="B3294" t="s">
        <v>3422</v>
      </c>
      <c r="C3294">
        <v>10017</v>
      </c>
      <c r="D3294">
        <v>60013</v>
      </c>
      <c r="G3294">
        <v>1004</v>
      </c>
      <c r="M3294" t="s">
        <v>62</v>
      </c>
      <c r="N3294" s="1">
        <v>43925.5</v>
      </c>
      <c r="O3294" t="s">
        <v>3452</v>
      </c>
      <c r="P3294" t="s">
        <v>88</v>
      </c>
      <c r="Q3294">
        <v>136</v>
      </c>
      <c r="R3294">
        <v>1004</v>
      </c>
      <c r="S3294">
        <v>70030</v>
      </c>
      <c r="T3294">
        <v>70030</v>
      </c>
      <c r="U3294">
        <v>70030</v>
      </c>
      <c r="V3294">
        <v>42</v>
      </c>
      <c r="W3294">
        <v>34</v>
      </c>
      <c r="X3294">
        <v>152</v>
      </c>
      <c r="Y3294">
        <v>6318</v>
      </c>
      <c r="Z3294">
        <v>1597</v>
      </c>
      <c r="AA3294">
        <v>7915</v>
      </c>
      <c r="AB3294" s="24">
        <f>VLOOKUP(B3294,population!$B$2:$D$54,3,0)</f>
        <v>12801989</v>
      </c>
      <c r="AC3294" s="24" t="str">
        <f>VLOOKUP(B3294,regions!$A$2:$B$54,2,0)</f>
        <v>Northeast</v>
      </c>
      <c r="AD3294" s="24" t="str">
        <f>VLOOKUP(B3294,population!$B$2:$C$54,2,0)</f>
        <v> Pennsylvania</v>
      </c>
      <c r="AE3294" s="24">
        <f>IFERROR(VLOOKUP(AD3294,'pop density'!$A$1:$B$51,2,0),"")</f>
        <v>285.7</v>
      </c>
      <c r="AF3294" s="24" t="str">
        <f t="shared" si="51"/>
        <v>00285.7- Pennsylvania</v>
      </c>
    </row>
    <row r="3295" spans="1:32" x14ac:dyDescent="0.25">
      <c r="A3295">
        <v>20200405</v>
      </c>
      <c r="B3295" t="s">
        <v>3422</v>
      </c>
      <c r="C3295">
        <v>11510</v>
      </c>
      <c r="D3295">
        <v>66261</v>
      </c>
      <c r="G3295">
        <v>1072</v>
      </c>
      <c r="M3295" t="s">
        <v>62</v>
      </c>
      <c r="N3295" s="1">
        <v>43926.5</v>
      </c>
      <c r="O3295" t="s">
        <v>3453</v>
      </c>
      <c r="P3295" t="s">
        <v>90</v>
      </c>
      <c r="Q3295">
        <v>150</v>
      </c>
      <c r="R3295">
        <v>1072</v>
      </c>
      <c r="S3295">
        <v>77771</v>
      </c>
      <c r="T3295">
        <v>77771</v>
      </c>
      <c r="U3295">
        <v>77771</v>
      </c>
      <c r="V3295">
        <v>42</v>
      </c>
      <c r="W3295">
        <v>14</v>
      </c>
      <c r="X3295">
        <v>68</v>
      </c>
      <c r="Y3295">
        <v>6248</v>
      </c>
      <c r="Z3295">
        <v>1493</v>
      </c>
      <c r="AA3295">
        <v>7741</v>
      </c>
      <c r="AB3295" s="24">
        <f>VLOOKUP(B3295,population!$B$2:$D$54,3,0)</f>
        <v>12801989</v>
      </c>
      <c r="AC3295" s="24" t="str">
        <f>VLOOKUP(B3295,regions!$A$2:$B$54,2,0)</f>
        <v>Northeast</v>
      </c>
      <c r="AD3295" s="24" t="str">
        <f>VLOOKUP(B3295,population!$B$2:$C$54,2,0)</f>
        <v> Pennsylvania</v>
      </c>
      <c r="AE3295" s="24">
        <f>IFERROR(VLOOKUP(AD3295,'pop density'!$A$1:$B$51,2,0),"")</f>
        <v>285.7</v>
      </c>
      <c r="AF3295" s="24" t="str">
        <f t="shared" si="51"/>
        <v>00285.7- Pennsylvania</v>
      </c>
    </row>
    <row r="3296" spans="1:32" x14ac:dyDescent="0.25">
      <c r="A3296">
        <v>20200406</v>
      </c>
      <c r="B3296" t="s">
        <v>3422</v>
      </c>
      <c r="C3296">
        <v>12980</v>
      </c>
      <c r="D3296">
        <v>70874</v>
      </c>
      <c r="G3296">
        <v>1145</v>
      </c>
      <c r="J3296">
        <v>533</v>
      </c>
      <c r="M3296" t="s">
        <v>62</v>
      </c>
      <c r="N3296" s="1">
        <v>43927.5</v>
      </c>
      <c r="O3296" t="s">
        <v>3454</v>
      </c>
      <c r="P3296" t="s">
        <v>92</v>
      </c>
      <c r="Q3296">
        <v>162</v>
      </c>
      <c r="R3296">
        <v>1145</v>
      </c>
      <c r="S3296">
        <v>83854</v>
      </c>
      <c r="T3296">
        <v>83854</v>
      </c>
      <c r="U3296">
        <v>83854</v>
      </c>
      <c r="V3296">
        <v>42</v>
      </c>
      <c r="W3296">
        <v>12</v>
      </c>
      <c r="X3296">
        <v>73</v>
      </c>
      <c r="Y3296">
        <v>4613</v>
      </c>
      <c r="Z3296">
        <v>1470</v>
      </c>
      <c r="AA3296">
        <v>6083</v>
      </c>
      <c r="AB3296" s="24">
        <f>VLOOKUP(B3296,population!$B$2:$D$54,3,0)</f>
        <v>12801989</v>
      </c>
      <c r="AC3296" s="24" t="str">
        <f>VLOOKUP(B3296,regions!$A$2:$B$54,2,0)</f>
        <v>Northeast</v>
      </c>
      <c r="AD3296" s="24" t="str">
        <f>VLOOKUP(B3296,population!$B$2:$C$54,2,0)</f>
        <v> Pennsylvania</v>
      </c>
      <c r="AE3296" s="24">
        <f>IFERROR(VLOOKUP(AD3296,'pop density'!$A$1:$B$51,2,0),"")</f>
        <v>285.7</v>
      </c>
      <c r="AF3296" s="24" t="str">
        <f t="shared" si="51"/>
        <v>00285.7- Pennsylvania</v>
      </c>
    </row>
    <row r="3297" spans="1:32" x14ac:dyDescent="0.25">
      <c r="A3297">
        <v>20200407</v>
      </c>
      <c r="B3297" t="s">
        <v>3422</v>
      </c>
      <c r="C3297">
        <v>14559</v>
      </c>
      <c r="D3297">
        <v>76719</v>
      </c>
      <c r="F3297">
        <v>1665</v>
      </c>
      <c r="J3297">
        <v>548</v>
      </c>
      <c r="M3297" t="s">
        <v>62</v>
      </c>
      <c r="N3297" s="1">
        <v>43928.541666666664</v>
      </c>
      <c r="O3297" t="s">
        <v>3455</v>
      </c>
      <c r="P3297" t="s">
        <v>94</v>
      </c>
      <c r="Q3297">
        <v>240</v>
      </c>
      <c r="S3297">
        <v>91278</v>
      </c>
      <c r="T3297">
        <v>91278</v>
      </c>
      <c r="U3297">
        <v>91278</v>
      </c>
      <c r="V3297">
        <v>42</v>
      </c>
      <c r="W3297">
        <v>78</v>
      </c>
      <c r="X3297">
        <v>0</v>
      </c>
      <c r="Y3297">
        <v>5845</v>
      </c>
      <c r="Z3297">
        <v>1579</v>
      </c>
      <c r="AA3297">
        <v>7424</v>
      </c>
      <c r="AB3297" s="24">
        <f>VLOOKUP(B3297,population!$B$2:$D$54,3,0)</f>
        <v>12801989</v>
      </c>
      <c r="AC3297" s="24" t="str">
        <f>VLOOKUP(B3297,regions!$A$2:$B$54,2,0)</f>
        <v>Northeast</v>
      </c>
      <c r="AD3297" s="24" t="str">
        <f>VLOOKUP(B3297,population!$B$2:$C$54,2,0)</f>
        <v> Pennsylvania</v>
      </c>
      <c r="AE3297" s="24">
        <f>IFERROR(VLOOKUP(AD3297,'pop density'!$A$1:$B$51,2,0),"")</f>
        <v>285.7</v>
      </c>
      <c r="AF3297" s="24" t="str">
        <f t="shared" si="51"/>
        <v>00285.7- Pennsylvania</v>
      </c>
    </row>
    <row r="3298" spans="1:32" x14ac:dyDescent="0.25">
      <c r="A3298">
        <v>20200408</v>
      </c>
      <c r="B3298" t="s">
        <v>3422</v>
      </c>
      <c r="C3298">
        <v>16239</v>
      </c>
      <c r="D3298">
        <v>82299</v>
      </c>
      <c r="F3298">
        <v>1898</v>
      </c>
      <c r="J3298">
        <v>603</v>
      </c>
      <c r="M3298" t="s">
        <v>62</v>
      </c>
      <c r="N3298" s="1">
        <v>43929.614583333336</v>
      </c>
      <c r="O3298" t="s">
        <v>3456</v>
      </c>
      <c r="P3298" t="s">
        <v>96</v>
      </c>
      <c r="Q3298">
        <v>309</v>
      </c>
      <c r="S3298">
        <v>98538</v>
      </c>
      <c r="T3298">
        <v>98538</v>
      </c>
      <c r="U3298">
        <v>98538</v>
      </c>
      <c r="V3298">
        <v>42</v>
      </c>
      <c r="W3298">
        <v>69</v>
      </c>
      <c r="X3298">
        <v>0</v>
      </c>
      <c r="Y3298">
        <v>5580</v>
      </c>
      <c r="Z3298">
        <v>1680</v>
      </c>
      <c r="AA3298">
        <v>7260</v>
      </c>
      <c r="AB3298" s="24">
        <f>VLOOKUP(B3298,population!$B$2:$D$54,3,0)</f>
        <v>12801989</v>
      </c>
      <c r="AC3298" s="24" t="str">
        <f>VLOOKUP(B3298,regions!$A$2:$B$54,2,0)</f>
        <v>Northeast</v>
      </c>
      <c r="AD3298" s="24" t="str">
        <f>VLOOKUP(B3298,population!$B$2:$C$54,2,0)</f>
        <v> Pennsylvania</v>
      </c>
      <c r="AE3298" s="24">
        <f>IFERROR(VLOOKUP(AD3298,'pop density'!$A$1:$B$51,2,0),"")</f>
        <v>285.7</v>
      </c>
      <c r="AF3298" s="24" t="str">
        <f t="shared" si="51"/>
        <v>00285.7- Pennsylvania</v>
      </c>
    </row>
    <row r="3299" spans="1:32" x14ac:dyDescent="0.25">
      <c r="A3299">
        <v>20200409</v>
      </c>
      <c r="B3299" t="s">
        <v>3422</v>
      </c>
      <c r="C3299">
        <v>18228</v>
      </c>
      <c r="D3299">
        <v>87374</v>
      </c>
      <c r="F3299">
        <v>2051</v>
      </c>
      <c r="J3299">
        <v>592</v>
      </c>
      <c r="M3299" t="s">
        <v>62</v>
      </c>
      <c r="N3299" s="1">
        <v>43930.5</v>
      </c>
      <c r="O3299" t="s">
        <v>3457</v>
      </c>
      <c r="P3299" t="s">
        <v>98</v>
      </c>
      <c r="Q3299">
        <v>338</v>
      </c>
      <c r="S3299">
        <v>105602</v>
      </c>
      <c r="T3299">
        <v>105602</v>
      </c>
      <c r="U3299">
        <v>105602</v>
      </c>
      <c r="V3299">
        <v>42</v>
      </c>
      <c r="W3299">
        <v>29</v>
      </c>
      <c r="X3299">
        <v>0</v>
      </c>
      <c r="Y3299">
        <v>5075</v>
      </c>
      <c r="Z3299">
        <v>1989</v>
      </c>
      <c r="AA3299">
        <v>7064</v>
      </c>
      <c r="AB3299" s="24">
        <f>VLOOKUP(B3299,population!$B$2:$D$54,3,0)</f>
        <v>12801989</v>
      </c>
      <c r="AC3299" s="24" t="str">
        <f>VLOOKUP(B3299,regions!$A$2:$B$54,2,0)</f>
        <v>Northeast</v>
      </c>
      <c r="AD3299" s="24" t="str">
        <f>VLOOKUP(B3299,population!$B$2:$C$54,2,0)</f>
        <v> Pennsylvania</v>
      </c>
      <c r="AE3299" s="24">
        <f>IFERROR(VLOOKUP(AD3299,'pop density'!$A$1:$B$51,2,0),"")</f>
        <v>285.7</v>
      </c>
      <c r="AF3299" s="24" t="str">
        <f t="shared" si="51"/>
        <v>00285.7- Pennsylvania</v>
      </c>
    </row>
    <row r="3300" spans="1:32" x14ac:dyDescent="0.25">
      <c r="A3300">
        <v>20200410</v>
      </c>
      <c r="B3300" t="s">
        <v>3422</v>
      </c>
      <c r="C3300">
        <v>19979</v>
      </c>
      <c r="D3300">
        <v>93040</v>
      </c>
      <c r="F3300">
        <v>2072</v>
      </c>
      <c r="J3300">
        <v>611</v>
      </c>
      <c r="M3300" t="s">
        <v>62</v>
      </c>
      <c r="N3300" s="1">
        <v>43931.5</v>
      </c>
      <c r="O3300" t="s">
        <v>3458</v>
      </c>
      <c r="P3300" t="s">
        <v>100</v>
      </c>
      <c r="Q3300">
        <v>416</v>
      </c>
      <c r="S3300">
        <v>113019</v>
      </c>
      <c r="T3300">
        <v>113019</v>
      </c>
      <c r="U3300">
        <v>113019</v>
      </c>
      <c r="V3300">
        <v>42</v>
      </c>
      <c r="W3300">
        <v>78</v>
      </c>
      <c r="X3300">
        <v>0</v>
      </c>
      <c r="Y3300">
        <v>5666</v>
      </c>
      <c r="Z3300">
        <v>1751</v>
      </c>
      <c r="AA3300">
        <v>7417</v>
      </c>
      <c r="AB3300" s="24">
        <f>VLOOKUP(B3300,population!$B$2:$D$54,3,0)</f>
        <v>12801989</v>
      </c>
      <c r="AC3300" s="24" t="str">
        <f>VLOOKUP(B3300,regions!$A$2:$B$54,2,0)</f>
        <v>Northeast</v>
      </c>
      <c r="AD3300" s="24" t="str">
        <f>VLOOKUP(B3300,population!$B$2:$C$54,2,0)</f>
        <v> Pennsylvania</v>
      </c>
      <c r="AE3300" s="24">
        <f>IFERROR(VLOOKUP(AD3300,'pop density'!$A$1:$B$51,2,0),"")</f>
        <v>285.7</v>
      </c>
      <c r="AF3300" s="24" t="str">
        <f t="shared" si="51"/>
        <v>00285.7- Pennsylvania</v>
      </c>
    </row>
    <row r="3301" spans="1:32" x14ac:dyDescent="0.25">
      <c r="A3301">
        <v>20200411</v>
      </c>
      <c r="B3301" t="s">
        <v>3422</v>
      </c>
      <c r="C3301">
        <v>21655</v>
      </c>
      <c r="D3301">
        <v>98498</v>
      </c>
      <c r="F3301">
        <v>2115</v>
      </c>
      <c r="J3301">
        <v>639</v>
      </c>
      <c r="M3301" t="s">
        <v>62</v>
      </c>
      <c r="N3301" s="1">
        <v>43932.5</v>
      </c>
      <c r="O3301" t="s">
        <v>3459</v>
      </c>
      <c r="P3301" t="s">
        <v>102</v>
      </c>
      <c r="Q3301">
        <v>494</v>
      </c>
      <c r="S3301">
        <v>120153</v>
      </c>
      <c r="T3301">
        <v>120153</v>
      </c>
      <c r="U3301">
        <v>120153</v>
      </c>
      <c r="V3301">
        <v>42</v>
      </c>
      <c r="W3301">
        <v>78</v>
      </c>
      <c r="X3301">
        <v>0</v>
      </c>
      <c r="Y3301">
        <v>5458</v>
      </c>
      <c r="Z3301">
        <v>1676</v>
      </c>
      <c r="AA3301">
        <v>7134</v>
      </c>
      <c r="AB3301" s="24">
        <f>VLOOKUP(B3301,population!$B$2:$D$54,3,0)</f>
        <v>12801989</v>
      </c>
      <c r="AC3301" s="24" t="str">
        <f>VLOOKUP(B3301,regions!$A$2:$B$54,2,0)</f>
        <v>Northeast</v>
      </c>
      <c r="AD3301" s="24" t="str">
        <f>VLOOKUP(B3301,population!$B$2:$C$54,2,0)</f>
        <v> Pennsylvania</v>
      </c>
      <c r="AE3301" s="24">
        <f>IFERROR(VLOOKUP(AD3301,'pop density'!$A$1:$B$51,2,0),"")</f>
        <v>285.7</v>
      </c>
      <c r="AF3301" s="24" t="str">
        <f t="shared" si="51"/>
        <v>00285.7- Pennsylvania</v>
      </c>
    </row>
    <row r="3302" spans="1:32" x14ac:dyDescent="0.25">
      <c r="A3302">
        <v>20200412</v>
      </c>
      <c r="B3302" t="s">
        <v>3422</v>
      </c>
      <c r="C3302">
        <v>22833</v>
      </c>
      <c r="D3302">
        <v>102057</v>
      </c>
      <c r="F3302">
        <v>2097</v>
      </c>
      <c r="J3302">
        <v>649</v>
      </c>
      <c r="M3302" t="s">
        <v>62</v>
      </c>
      <c r="N3302" s="1">
        <v>43933.5</v>
      </c>
      <c r="O3302" t="s">
        <v>3460</v>
      </c>
      <c r="P3302" t="s">
        <v>104</v>
      </c>
      <c r="Q3302">
        <v>507</v>
      </c>
      <c r="S3302">
        <v>124890</v>
      </c>
      <c r="T3302">
        <v>124890</v>
      </c>
      <c r="U3302">
        <v>124890</v>
      </c>
      <c r="V3302">
        <v>42</v>
      </c>
      <c r="W3302">
        <v>13</v>
      </c>
      <c r="X3302">
        <v>0</v>
      </c>
      <c r="Y3302">
        <v>3559</v>
      </c>
      <c r="Z3302">
        <v>1178</v>
      </c>
      <c r="AA3302">
        <v>4737</v>
      </c>
      <c r="AB3302" s="24">
        <f>VLOOKUP(B3302,population!$B$2:$D$54,3,0)</f>
        <v>12801989</v>
      </c>
      <c r="AC3302" s="24" t="str">
        <f>VLOOKUP(B3302,regions!$A$2:$B$54,2,0)</f>
        <v>Northeast</v>
      </c>
      <c r="AD3302" s="24" t="str">
        <f>VLOOKUP(B3302,population!$B$2:$C$54,2,0)</f>
        <v> Pennsylvania</v>
      </c>
      <c r="AE3302" s="24">
        <f>IFERROR(VLOOKUP(AD3302,'pop density'!$A$1:$B$51,2,0),"")</f>
        <v>285.7</v>
      </c>
      <c r="AF3302" s="24" t="str">
        <f t="shared" si="51"/>
        <v>00285.7- Pennsylvania</v>
      </c>
    </row>
    <row r="3303" spans="1:32" x14ac:dyDescent="0.25">
      <c r="A3303">
        <v>20200413</v>
      </c>
      <c r="B3303" t="s">
        <v>3422</v>
      </c>
      <c r="C3303">
        <v>24199</v>
      </c>
      <c r="D3303">
        <v>105593</v>
      </c>
      <c r="F3303">
        <v>2243</v>
      </c>
      <c r="J3303">
        <v>669</v>
      </c>
      <c r="M3303" t="s">
        <v>62</v>
      </c>
      <c r="N3303" s="1">
        <v>43934.5</v>
      </c>
      <c r="O3303" t="s">
        <v>3461</v>
      </c>
      <c r="P3303" t="s">
        <v>106</v>
      </c>
      <c r="Q3303">
        <v>524</v>
      </c>
      <c r="S3303">
        <v>129792</v>
      </c>
      <c r="T3303">
        <v>129792</v>
      </c>
      <c r="U3303">
        <v>129792</v>
      </c>
      <c r="V3303">
        <v>42</v>
      </c>
      <c r="W3303">
        <v>17</v>
      </c>
      <c r="X3303">
        <v>0</v>
      </c>
      <c r="Y3303">
        <v>3536</v>
      </c>
      <c r="Z3303">
        <v>1366</v>
      </c>
      <c r="AA3303">
        <v>4902</v>
      </c>
      <c r="AB3303" s="24">
        <f>VLOOKUP(B3303,population!$B$2:$D$54,3,0)</f>
        <v>12801989</v>
      </c>
      <c r="AC3303" s="24" t="str">
        <f>VLOOKUP(B3303,regions!$A$2:$B$54,2,0)</f>
        <v>Northeast</v>
      </c>
      <c r="AD3303" s="24" t="str">
        <f>VLOOKUP(B3303,population!$B$2:$C$54,2,0)</f>
        <v> Pennsylvania</v>
      </c>
      <c r="AE3303" s="24">
        <f>IFERROR(VLOOKUP(AD3303,'pop density'!$A$1:$B$51,2,0),"")</f>
        <v>285.7</v>
      </c>
      <c r="AF3303" s="24" t="str">
        <f t="shared" si="51"/>
        <v>00285.7- Pennsylvania</v>
      </c>
    </row>
    <row r="3304" spans="1:32" x14ac:dyDescent="0.25">
      <c r="A3304">
        <v>20200414</v>
      </c>
      <c r="B3304" t="s">
        <v>3422</v>
      </c>
      <c r="C3304">
        <v>25345</v>
      </c>
      <c r="D3304">
        <v>108286</v>
      </c>
      <c r="F3304">
        <v>2317</v>
      </c>
      <c r="J3304">
        <v>675</v>
      </c>
      <c r="M3304" t="s">
        <v>62</v>
      </c>
      <c r="N3304" s="1">
        <v>43935.5</v>
      </c>
      <c r="O3304" t="s">
        <v>3462</v>
      </c>
      <c r="P3304" t="s">
        <v>108</v>
      </c>
      <c r="Q3304">
        <v>584</v>
      </c>
      <c r="S3304">
        <v>133631</v>
      </c>
      <c r="T3304">
        <v>133631</v>
      </c>
      <c r="U3304">
        <v>133631</v>
      </c>
      <c r="V3304">
        <v>42</v>
      </c>
      <c r="W3304">
        <v>60</v>
      </c>
      <c r="X3304">
        <v>0</v>
      </c>
      <c r="Y3304">
        <v>2693</v>
      </c>
      <c r="Z3304">
        <v>1146</v>
      </c>
      <c r="AA3304">
        <v>3839</v>
      </c>
      <c r="AB3304" s="24">
        <f>VLOOKUP(B3304,population!$B$2:$D$54,3,0)</f>
        <v>12801989</v>
      </c>
      <c r="AC3304" s="24" t="str">
        <f>VLOOKUP(B3304,regions!$A$2:$B$54,2,0)</f>
        <v>Northeast</v>
      </c>
      <c r="AD3304" s="24" t="str">
        <f>VLOOKUP(B3304,population!$B$2:$C$54,2,0)</f>
        <v> Pennsylvania</v>
      </c>
      <c r="AE3304" s="24">
        <f>IFERROR(VLOOKUP(AD3304,'pop density'!$A$1:$B$51,2,0),"")</f>
        <v>285.7</v>
      </c>
      <c r="AF3304" s="24" t="str">
        <f t="shared" si="51"/>
        <v>00285.7- Pennsylvania</v>
      </c>
    </row>
    <row r="3305" spans="1:32" x14ac:dyDescent="0.25">
      <c r="A3305">
        <v>20200415</v>
      </c>
      <c r="B3305" t="s">
        <v>3422</v>
      </c>
      <c r="C3305">
        <v>26490</v>
      </c>
      <c r="D3305">
        <v>111094</v>
      </c>
      <c r="F3305">
        <v>2395</v>
      </c>
      <c r="J3305">
        <v>668</v>
      </c>
      <c r="M3305" t="s">
        <v>62</v>
      </c>
      <c r="N3305" s="1">
        <v>43936.5</v>
      </c>
      <c r="O3305" t="s">
        <v>3463</v>
      </c>
      <c r="P3305" t="s">
        <v>110</v>
      </c>
      <c r="Q3305">
        <v>647</v>
      </c>
      <c r="S3305">
        <v>137584</v>
      </c>
      <c r="T3305">
        <v>137584</v>
      </c>
      <c r="U3305">
        <v>137584</v>
      </c>
      <c r="V3305">
        <v>42</v>
      </c>
      <c r="W3305">
        <v>63</v>
      </c>
      <c r="X3305">
        <v>0</v>
      </c>
      <c r="Y3305">
        <v>2808</v>
      </c>
      <c r="Z3305">
        <v>1145</v>
      </c>
      <c r="AA3305">
        <v>3953</v>
      </c>
      <c r="AB3305" s="24">
        <f>VLOOKUP(B3305,population!$B$2:$D$54,3,0)</f>
        <v>12801989</v>
      </c>
      <c r="AC3305" s="24" t="str">
        <f>VLOOKUP(B3305,regions!$A$2:$B$54,2,0)</f>
        <v>Northeast</v>
      </c>
      <c r="AD3305" s="24" t="str">
        <f>VLOOKUP(B3305,population!$B$2:$C$54,2,0)</f>
        <v> Pennsylvania</v>
      </c>
      <c r="AE3305" s="24">
        <f>IFERROR(VLOOKUP(AD3305,'pop density'!$A$1:$B$51,2,0),"")</f>
        <v>285.7</v>
      </c>
      <c r="AF3305" s="24" t="str">
        <f t="shared" si="51"/>
        <v>00285.7- Pennsylvania</v>
      </c>
    </row>
    <row r="3306" spans="1:32" x14ac:dyDescent="0.25">
      <c r="A3306">
        <v>20200416</v>
      </c>
      <c r="B3306" t="s">
        <v>3422</v>
      </c>
      <c r="C3306">
        <v>27735</v>
      </c>
      <c r="D3306">
        <v>113735</v>
      </c>
      <c r="F3306">
        <v>2512</v>
      </c>
      <c r="J3306">
        <v>675</v>
      </c>
      <c r="M3306" t="s">
        <v>62</v>
      </c>
      <c r="N3306" s="1">
        <v>43937.5</v>
      </c>
      <c r="O3306" t="s">
        <v>3464</v>
      </c>
      <c r="P3306" t="s">
        <v>112</v>
      </c>
      <c r="Q3306">
        <v>707</v>
      </c>
      <c r="S3306">
        <v>141470</v>
      </c>
      <c r="T3306">
        <v>141470</v>
      </c>
      <c r="U3306">
        <v>141470</v>
      </c>
      <c r="V3306">
        <v>42</v>
      </c>
      <c r="W3306">
        <v>60</v>
      </c>
      <c r="X3306">
        <v>0</v>
      </c>
      <c r="Y3306">
        <v>2641</v>
      </c>
      <c r="Z3306">
        <v>1245</v>
      </c>
      <c r="AA3306">
        <v>3886</v>
      </c>
      <c r="AB3306" s="24">
        <f>VLOOKUP(B3306,population!$B$2:$D$54,3,0)</f>
        <v>12801989</v>
      </c>
      <c r="AC3306" s="24" t="str">
        <f>VLOOKUP(B3306,regions!$A$2:$B$54,2,0)</f>
        <v>Northeast</v>
      </c>
      <c r="AD3306" s="24" t="str">
        <f>VLOOKUP(B3306,population!$B$2:$C$54,2,0)</f>
        <v> Pennsylvania</v>
      </c>
      <c r="AE3306" s="24">
        <f>IFERROR(VLOOKUP(AD3306,'pop density'!$A$1:$B$51,2,0),"")</f>
        <v>285.7</v>
      </c>
      <c r="AF3306" s="24" t="str">
        <f t="shared" si="51"/>
        <v>00285.7- Pennsylvania</v>
      </c>
    </row>
    <row r="3307" spans="1:32" x14ac:dyDescent="0.25">
      <c r="A3307">
        <v>20200417</v>
      </c>
      <c r="B3307" t="s">
        <v>3422</v>
      </c>
      <c r="C3307">
        <v>29441</v>
      </c>
      <c r="D3307">
        <v>117932</v>
      </c>
      <c r="F3307">
        <v>2603</v>
      </c>
      <c r="J3307">
        <v>661</v>
      </c>
      <c r="M3307" t="s">
        <v>62</v>
      </c>
      <c r="N3307" s="1">
        <v>43938.5</v>
      </c>
      <c r="O3307" t="s">
        <v>3465</v>
      </c>
      <c r="P3307" t="s">
        <v>114</v>
      </c>
      <c r="Q3307">
        <v>756</v>
      </c>
      <c r="S3307">
        <v>147373</v>
      </c>
      <c r="T3307">
        <v>147373</v>
      </c>
      <c r="U3307">
        <v>147373</v>
      </c>
      <c r="V3307">
        <v>42</v>
      </c>
      <c r="W3307">
        <v>49</v>
      </c>
      <c r="X3307">
        <v>0</v>
      </c>
      <c r="Y3307">
        <v>4197</v>
      </c>
      <c r="Z3307">
        <v>1706</v>
      </c>
      <c r="AA3307">
        <v>5903</v>
      </c>
      <c r="AB3307" s="24">
        <f>VLOOKUP(B3307,population!$B$2:$D$54,3,0)</f>
        <v>12801989</v>
      </c>
      <c r="AC3307" s="24" t="str">
        <f>VLOOKUP(B3307,regions!$A$2:$B$54,2,0)</f>
        <v>Northeast</v>
      </c>
      <c r="AD3307" s="24" t="str">
        <f>VLOOKUP(B3307,population!$B$2:$C$54,2,0)</f>
        <v> Pennsylvania</v>
      </c>
      <c r="AE3307" s="24">
        <f>IFERROR(VLOOKUP(AD3307,'pop density'!$A$1:$B$51,2,0),"")</f>
        <v>285.7</v>
      </c>
      <c r="AF3307" s="24" t="str">
        <f t="shared" si="51"/>
        <v>00285.7- Pennsylvania</v>
      </c>
    </row>
    <row r="3308" spans="1:32" x14ac:dyDescent="0.25">
      <c r="A3308">
        <v>20200418</v>
      </c>
      <c r="B3308" t="s">
        <v>3422</v>
      </c>
      <c r="C3308">
        <v>31069</v>
      </c>
      <c r="D3308">
        <v>122896</v>
      </c>
      <c r="F3308">
        <v>2613</v>
      </c>
      <c r="J3308">
        <v>660</v>
      </c>
      <c r="M3308" t="s">
        <v>62</v>
      </c>
      <c r="N3308" s="1">
        <v>43939.5</v>
      </c>
      <c r="O3308" t="s">
        <v>3466</v>
      </c>
      <c r="P3308" t="s">
        <v>116</v>
      </c>
      <c r="Q3308">
        <v>836</v>
      </c>
      <c r="S3308">
        <v>153965</v>
      </c>
      <c r="T3308">
        <v>153965</v>
      </c>
      <c r="U3308">
        <v>153965</v>
      </c>
      <c r="V3308">
        <v>42</v>
      </c>
      <c r="W3308">
        <v>80</v>
      </c>
      <c r="X3308">
        <v>0</v>
      </c>
      <c r="Y3308">
        <v>4964</v>
      </c>
      <c r="Z3308">
        <v>1628</v>
      </c>
      <c r="AA3308">
        <v>6592</v>
      </c>
      <c r="AB3308" s="24">
        <f>VLOOKUP(B3308,population!$B$2:$D$54,3,0)</f>
        <v>12801989</v>
      </c>
      <c r="AC3308" s="24" t="str">
        <f>VLOOKUP(B3308,regions!$A$2:$B$54,2,0)</f>
        <v>Northeast</v>
      </c>
      <c r="AD3308" s="24" t="str">
        <f>VLOOKUP(B3308,population!$B$2:$C$54,2,0)</f>
        <v> Pennsylvania</v>
      </c>
      <c r="AE3308" s="24">
        <f>IFERROR(VLOOKUP(AD3308,'pop density'!$A$1:$B$51,2,0),"")</f>
        <v>285.7</v>
      </c>
      <c r="AF3308" s="24" t="str">
        <f t="shared" si="51"/>
        <v>00285.7- Pennsylvania</v>
      </c>
    </row>
    <row r="3309" spans="1:32" x14ac:dyDescent="0.25">
      <c r="A3309">
        <v>20200419</v>
      </c>
      <c r="B3309" t="s">
        <v>3422</v>
      </c>
      <c r="C3309">
        <v>32284</v>
      </c>
      <c r="D3309">
        <v>126570</v>
      </c>
      <c r="F3309">
        <v>2634</v>
      </c>
      <c r="J3309">
        <v>657</v>
      </c>
      <c r="M3309" t="s">
        <v>62</v>
      </c>
      <c r="N3309" s="1">
        <v>43940.541666666664</v>
      </c>
      <c r="O3309" t="s">
        <v>3467</v>
      </c>
      <c r="P3309" t="s">
        <v>118</v>
      </c>
      <c r="Q3309">
        <v>1112</v>
      </c>
      <c r="S3309">
        <v>158854</v>
      </c>
      <c r="T3309">
        <v>158854</v>
      </c>
      <c r="U3309">
        <v>158854</v>
      </c>
      <c r="V3309">
        <v>42</v>
      </c>
      <c r="W3309">
        <v>276</v>
      </c>
      <c r="X3309">
        <v>0</v>
      </c>
      <c r="Y3309">
        <v>3674</v>
      </c>
      <c r="Z3309">
        <v>1215</v>
      </c>
      <c r="AA3309">
        <v>4889</v>
      </c>
      <c r="AB3309" s="24">
        <f>VLOOKUP(B3309,population!$B$2:$D$54,3,0)</f>
        <v>12801989</v>
      </c>
      <c r="AC3309" s="24" t="str">
        <f>VLOOKUP(B3309,regions!$A$2:$B$54,2,0)</f>
        <v>Northeast</v>
      </c>
      <c r="AD3309" s="24" t="str">
        <f>VLOOKUP(B3309,population!$B$2:$C$54,2,0)</f>
        <v> Pennsylvania</v>
      </c>
      <c r="AE3309" s="24">
        <f>IFERROR(VLOOKUP(AD3309,'pop density'!$A$1:$B$51,2,0),"")</f>
        <v>285.7</v>
      </c>
      <c r="AF3309" s="24" t="str">
        <f t="shared" si="51"/>
        <v>00285.7- Pennsylvania</v>
      </c>
    </row>
    <row r="3310" spans="1:32" x14ac:dyDescent="0.25">
      <c r="A3310">
        <v>20200420</v>
      </c>
      <c r="B3310" t="s">
        <v>3422</v>
      </c>
      <c r="C3310">
        <v>33232</v>
      </c>
      <c r="D3310">
        <v>129720</v>
      </c>
      <c r="F3310">
        <v>2701</v>
      </c>
      <c r="J3310">
        <v>659</v>
      </c>
      <c r="M3310" t="s">
        <v>62</v>
      </c>
      <c r="N3310" s="1">
        <v>43941.5</v>
      </c>
      <c r="O3310" t="s">
        <v>3468</v>
      </c>
      <c r="P3310" t="s">
        <v>120</v>
      </c>
      <c r="Q3310">
        <v>1204</v>
      </c>
      <c r="S3310">
        <v>162952</v>
      </c>
      <c r="T3310">
        <v>162952</v>
      </c>
      <c r="U3310">
        <v>162952</v>
      </c>
      <c r="V3310">
        <v>42</v>
      </c>
      <c r="W3310">
        <v>92</v>
      </c>
      <c r="X3310">
        <v>0</v>
      </c>
      <c r="Y3310">
        <v>3150</v>
      </c>
      <c r="Z3310">
        <v>948</v>
      </c>
      <c r="AA3310">
        <v>4098</v>
      </c>
      <c r="AB3310" s="24">
        <f>VLOOKUP(B3310,population!$B$2:$D$54,3,0)</f>
        <v>12801989</v>
      </c>
      <c r="AC3310" s="24" t="str">
        <f>VLOOKUP(B3310,regions!$A$2:$B$54,2,0)</f>
        <v>Northeast</v>
      </c>
      <c r="AD3310" s="24" t="str">
        <f>VLOOKUP(B3310,population!$B$2:$C$54,2,0)</f>
        <v> Pennsylvania</v>
      </c>
      <c r="AE3310" s="24">
        <f>IFERROR(VLOOKUP(AD3310,'pop density'!$A$1:$B$51,2,0),"")</f>
        <v>285.7</v>
      </c>
      <c r="AF3310" s="24" t="str">
        <f t="shared" si="51"/>
        <v>00285.7- Pennsylvania</v>
      </c>
    </row>
    <row r="3311" spans="1:32" x14ac:dyDescent="0.25">
      <c r="A3311">
        <v>20200421</v>
      </c>
      <c r="B3311" t="s">
        <v>3422</v>
      </c>
      <c r="C3311">
        <v>34528</v>
      </c>
      <c r="D3311">
        <v>132323</v>
      </c>
      <c r="F3311">
        <v>2743</v>
      </c>
      <c r="J3311">
        <v>673</v>
      </c>
      <c r="M3311" t="s">
        <v>62</v>
      </c>
      <c r="N3311" s="1">
        <v>43942.583333333336</v>
      </c>
      <c r="O3311" t="s">
        <v>3469</v>
      </c>
      <c r="P3311" t="s">
        <v>122</v>
      </c>
      <c r="Q3311">
        <v>1564</v>
      </c>
      <c r="S3311">
        <v>166851</v>
      </c>
      <c r="T3311">
        <v>166851</v>
      </c>
      <c r="U3311">
        <v>166851</v>
      </c>
      <c r="V3311">
        <v>42</v>
      </c>
      <c r="W3311">
        <v>360</v>
      </c>
      <c r="X3311">
        <v>0</v>
      </c>
      <c r="Y3311">
        <v>2603</v>
      </c>
      <c r="Z3311">
        <v>1296</v>
      </c>
      <c r="AA3311">
        <v>3899</v>
      </c>
      <c r="AB3311" s="24">
        <f>VLOOKUP(B3311,population!$B$2:$D$54,3,0)</f>
        <v>12801989</v>
      </c>
      <c r="AC3311" s="24" t="str">
        <f>VLOOKUP(B3311,regions!$A$2:$B$54,2,0)</f>
        <v>Northeast</v>
      </c>
      <c r="AD3311" s="24" t="str">
        <f>VLOOKUP(B3311,population!$B$2:$C$54,2,0)</f>
        <v> Pennsylvania</v>
      </c>
      <c r="AE3311" s="24">
        <f>IFERROR(VLOOKUP(AD3311,'pop density'!$A$1:$B$51,2,0),"")</f>
        <v>285.7</v>
      </c>
      <c r="AF3311" s="24" t="str">
        <f t="shared" si="51"/>
        <v>00285.7- Pennsylvania</v>
      </c>
    </row>
    <row r="3312" spans="1:32" x14ac:dyDescent="0.25">
      <c r="A3312">
        <v>20200422</v>
      </c>
      <c r="B3312" t="s">
        <v>3422</v>
      </c>
      <c r="C3312">
        <v>35684</v>
      </c>
      <c r="D3312">
        <v>136272</v>
      </c>
      <c r="F3312">
        <v>2764</v>
      </c>
      <c r="J3312">
        <v>685</v>
      </c>
      <c r="M3312" t="s">
        <v>62</v>
      </c>
      <c r="N3312" s="1">
        <v>43943</v>
      </c>
      <c r="O3312" t="s">
        <v>3470</v>
      </c>
      <c r="P3312" t="s">
        <v>124</v>
      </c>
      <c r="Q3312">
        <v>1622</v>
      </c>
      <c r="S3312">
        <v>171956</v>
      </c>
      <c r="T3312">
        <v>171956</v>
      </c>
      <c r="U3312">
        <v>171956</v>
      </c>
      <c r="V3312">
        <v>42</v>
      </c>
      <c r="W3312">
        <v>58</v>
      </c>
      <c r="X3312">
        <v>0</v>
      </c>
      <c r="Y3312">
        <v>3949</v>
      </c>
      <c r="Z3312">
        <v>1156</v>
      </c>
      <c r="AA3312">
        <v>5105</v>
      </c>
      <c r="AB3312" s="24">
        <f>VLOOKUP(B3312,population!$B$2:$D$54,3,0)</f>
        <v>12801989</v>
      </c>
      <c r="AC3312" s="24" t="str">
        <f>VLOOKUP(B3312,regions!$A$2:$B$54,2,0)</f>
        <v>Northeast</v>
      </c>
      <c r="AD3312" s="24" t="str">
        <f>VLOOKUP(B3312,population!$B$2:$C$54,2,0)</f>
        <v> Pennsylvania</v>
      </c>
      <c r="AE3312" s="24">
        <f>IFERROR(VLOOKUP(AD3312,'pop density'!$A$1:$B$51,2,0),"")</f>
        <v>285.7</v>
      </c>
      <c r="AF3312" s="24" t="str">
        <f t="shared" si="51"/>
        <v>00285.7- Pennsylvania</v>
      </c>
    </row>
    <row r="3313" spans="1:32" x14ac:dyDescent="0.25">
      <c r="A3313">
        <v>20200423</v>
      </c>
      <c r="B3313" t="s">
        <v>3422</v>
      </c>
      <c r="C3313">
        <v>37053</v>
      </c>
      <c r="D3313">
        <v>142061</v>
      </c>
      <c r="F3313">
        <v>2750</v>
      </c>
      <c r="J3313">
        <v>679</v>
      </c>
      <c r="M3313" t="s">
        <v>62</v>
      </c>
      <c r="N3313" s="1">
        <v>43944</v>
      </c>
      <c r="O3313" t="s">
        <v>3471</v>
      </c>
      <c r="P3313" t="s">
        <v>126</v>
      </c>
      <c r="Q3313">
        <v>1421</v>
      </c>
      <c r="S3313">
        <v>179114</v>
      </c>
      <c r="T3313">
        <v>179114</v>
      </c>
      <c r="U3313">
        <v>179114</v>
      </c>
      <c r="V3313">
        <v>42</v>
      </c>
      <c r="W3313">
        <v>-201</v>
      </c>
      <c r="X3313">
        <v>0</v>
      </c>
      <c r="Y3313">
        <v>5789</v>
      </c>
      <c r="Z3313">
        <v>1369</v>
      </c>
      <c r="AA3313">
        <v>7158</v>
      </c>
      <c r="AB3313" s="24">
        <f>VLOOKUP(B3313,population!$B$2:$D$54,3,0)</f>
        <v>12801989</v>
      </c>
      <c r="AC3313" s="24" t="str">
        <f>VLOOKUP(B3313,regions!$A$2:$B$54,2,0)</f>
        <v>Northeast</v>
      </c>
      <c r="AD3313" s="24" t="str">
        <f>VLOOKUP(B3313,population!$B$2:$C$54,2,0)</f>
        <v> Pennsylvania</v>
      </c>
      <c r="AE3313" s="24">
        <f>IFERROR(VLOOKUP(AD3313,'pop density'!$A$1:$B$51,2,0),"")</f>
        <v>285.7</v>
      </c>
      <c r="AF3313" s="24" t="str">
        <f t="shared" si="51"/>
        <v>00285.7- Pennsylvania</v>
      </c>
    </row>
    <row r="3314" spans="1:32" x14ac:dyDescent="0.25">
      <c r="A3314">
        <v>20200424</v>
      </c>
      <c r="B3314" t="s">
        <v>3422</v>
      </c>
      <c r="C3314">
        <v>38652</v>
      </c>
      <c r="D3314">
        <v>147491</v>
      </c>
      <c r="F3314">
        <v>2746</v>
      </c>
      <c r="J3314">
        <v>679</v>
      </c>
      <c r="M3314" t="s">
        <v>62</v>
      </c>
      <c r="N3314" s="1">
        <v>43945</v>
      </c>
      <c r="O3314" t="s">
        <v>3472</v>
      </c>
      <c r="P3314" t="s">
        <v>128</v>
      </c>
      <c r="Q3314">
        <v>1492</v>
      </c>
      <c r="S3314">
        <v>186143</v>
      </c>
      <c r="T3314">
        <v>186143</v>
      </c>
      <c r="U3314">
        <v>186143</v>
      </c>
      <c r="V3314">
        <v>42</v>
      </c>
      <c r="W3314">
        <v>71</v>
      </c>
      <c r="X3314">
        <v>0</v>
      </c>
      <c r="Y3314">
        <v>5430</v>
      </c>
      <c r="Z3314">
        <v>1599</v>
      </c>
      <c r="AA3314">
        <v>7029</v>
      </c>
      <c r="AB3314" s="24">
        <f>VLOOKUP(B3314,population!$B$2:$D$54,3,0)</f>
        <v>12801989</v>
      </c>
      <c r="AC3314" s="24" t="str">
        <f>VLOOKUP(B3314,regions!$A$2:$B$54,2,0)</f>
        <v>Northeast</v>
      </c>
      <c r="AD3314" s="24" t="str">
        <f>VLOOKUP(B3314,population!$B$2:$C$54,2,0)</f>
        <v> Pennsylvania</v>
      </c>
      <c r="AE3314" s="24">
        <f>IFERROR(VLOOKUP(AD3314,'pop density'!$A$1:$B$51,2,0),"")</f>
        <v>285.7</v>
      </c>
      <c r="AF3314" s="24" t="str">
        <f t="shared" si="51"/>
        <v>00285.7- Pennsylvania</v>
      </c>
    </row>
    <row r="3315" spans="1:32" x14ac:dyDescent="0.25">
      <c r="A3315">
        <v>20200425</v>
      </c>
      <c r="B3315" t="s">
        <v>3422</v>
      </c>
      <c r="C3315">
        <v>40049</v>
      </c>
      <c r="D3315">
        <v>152886</v>
      </c>
      <c r="F3315">
        <v>2748</v>
      </c>
      <c r="J3315">
        <v>640</v>
      </c>
      <c r="M3315" t="s">
        <v>129</v>
      </c>
      <c r="N3315" s="1">
        <v>43946</v>
      </c>
      <c r="O3315" s="2" t="s">
        <v>3473</v>
      </c>
      <c r="P3315" t="s">
        <v>131</v>
      </c>
      <c r="Q3315">
        <v>1537</v>
      </c>
      <c r="S3315">
        <v>192935</v>
      </c>
      <c r="T3315">
        <v>192935</v>
      </c>
      <c r="U3315">
        <v>192935</v>
      </c>
      <c r="V3315">
        <v>42</v>
      </c>
      <c r="W3315">
        <v>45</v>
      </c>
      <c r="X3315">
        <v>0</v>
      </c>
      <c r="Y3315">
        <v>5395</v>
      </c>
      <c r="Z3315">
        <v>1397</v>
      </c>
      <c r="AA3315">
        <v>6792</v>
      </c>
      <c r="AB3315" s="24">
        <f>VLOOKUP(B3315,population!$B$2:$D$54,3,0)</f>
        <v>12801989</v>
      </c>
      <c r="AC3315" s="24" t="str">
        <f>VLOOKUP(B3315,regions!$A$2:$B$54,2,0)</f>
        <v>Northeast</v>
      </c>
      <c r="AD3315" s="24" t="str">
        <f>VLOOKUP(B3315,population!$B$2:$C$54,2,0)</f>
        <v> Pennsylvania</v>
      </c>
      <c r="AE3315" s="24">
        <f>IFERROR(VLOOKUP(AD3315,'pop density'!$A$1:$B$51,2,0),"")</f>
        <v>285.7</v>
      </c>
      <c r="AF3315" s="24" t="str">
        <f t="shared" si="51"/>
        <v>00285.7- Pennsylvania</v>
      </c>
    </row>
    <row r="3316" spans="1:32" x14ac:dyDescent="0.25">
      <c r="A3316">
        <v>20200426</v>
      </c>
      <c r="B3316" t="s">
        <v>3422</v>
      </c>
      <c r="C3316">
        <v>41165</v>
      </c>
      <c r="D3316">
        <v>157428</v>
      </c>
      <c r="F3316">
        <v>2736</v>
      </c>
      <c r="J3316">
        <v>632</v>
      </c>
      <c r="M3316" t="s">
        <v>129</v>
      </c>
      <c r="N3316" s="1">
        <v>43947.5</v>
      </c>
      <c r="O3316" t="s">
        <v>3474</v>
      </c>
      <c r="P3316" t="s">
        <v>133</v>
      </c>
      <c r="Q3316">
        <v>1550</v>
      </c>
      <c r="S3316">
        <v>198593</v>
      </c>
      <c r="T3316">
        <v>198593</v>
      </c>
      <c r="U3316">
        <v>198593</v>
      </c>
      <c r="V3316">
        <v>42</v>
      </c>
      <c r="W3316">
        <v>13</v>
      </c>
      <c r="X3316">
        <v>0</v>
      </c>
      <c r="Y3316">
        <v>4542</v>
      </c>
      <c r="Z3316">
        <v>1116</v>
      </c>
      <c r="AA3316">
        <v>5658</v>
      </c>
      <c r="AB3316" s="24">
        <f>VLOOKUP(B3316,population!$B$2:$D$54,3,0)</f>
        <v>12801989</v>
      </c>
      <c r="AC3316" s="24" t="str">
        <f>VLOOKUP(B3316,regions!$A$2:$B$54,2,0)</f>
        <v>Northeast</v>
      </c>
      <c r="AD3316" s="24" t="str">
        <f>VLOOKUP(B3316,population!$B$2:$C$54,2,0)</f>
        <v> Pennsylvania</v>
      </c>
      <c r="AE3316" s="24">
        <f>IFERROR(VLOOKUP(AD3316,'pop density'!$A$1:$B$51,2,0),"")</f>
        <v>285.7</v>
      </c>
      <c r="AF3316" s="24" t="str">
        <f t="shared" si="51"/>
        <v>00285.7- Pennsylvania</v>
      </c>
    </row>
    <row r="3317" spans="1:32" x14ac:dyDescent="0.25">
      <c r="A3317">
        <v>20200427</v>
      </c>
      <c r="B3317" t="s">
        <v>3422</v>
      </c>
      <c r="C3317">
        <v>42050</v>
      </c>
      <c r="D3317">
        <v>161372</v>
      </c>
      <c r="F3317">
        <v>2800</v>
      </c>
      <c r="J3317">
        <v>629</v>
      </c>
      <c r="M3317" t="s">
        <v>129</v>
      </c>
      <c r="N3317" s="1">
        <v>43948.5</v>
      </c>
      <c r="O3317" t="s">
        <v>3475</v>
      </c>
      <c r="P3317" t="s">
        <v>135</v>
      </c>
      <c r="Q3317">
        <v>1597</v>
      </c>
      <c r="S3317">
        <v>203422</v>
      </c>
      <c r="T3317">
        <v>203422</v>
      </c>
      <c r="U3317">
        <v>203422</v>
      </c>
      <c r="V3317">
        <v>42</v>
      </c>
      <c r="W3317">
        <v>47</v>
      </c>
      <c r="X3317">
        <v>0</v>
      </c>
      <c r="Y3317">
        <v>3944</v>
      </c>
      <c r="Z3317">
        <v>885</v>
      </c>
      <c r="AA3317">
        <v>4829</v>
      </c>
      <c r="AB3317" s="24">
        <f>VLOOKUP(B3317,population!$B$2:$D$54,3,0)</f>
        <v>12801989</v>
      </c>
      <c r="AC3317" s="24" t="str">
        <f>VLOOKUP(B3317,regions!$A$2:$B$54,2,0)</f>
        <v>Northeast</v>
      </c>
      <c r="AD3317" s="24" t="str">
        <f>VLOOKUP(B3317,population!$B$2:$C$54,2,0)</f>
        <v> Pennsylvania</v>
      </c>
      <c r="AE3317" s="24">
        <f>IFERROR(VLOOKUP(AD3317,'pop density'!$A$1:$B$51,2,0),"")</f>
        <v>285.7</v>
      </c>
      <c r="AF3317" s="24" t="str">
        <f t="shared" si="51"/>
        <v>00285.7- Pennsylvania</v>
      </c>
    </row>
    <row r="3318" spans="1:32" x14ac:dyDescent="0.25">
      <c r="A3318">
        <v>20200428</v>
      </c>
      <c r="B3318" t="s">
        <v>3422</v>
      </c>
      <c r="C3318">
        <v>43264</v>
      </c>
      <c r="D3318">
        <v>165824</v>
      </c>
      <c r="F3318">
        <v>2781</v>
      </c>
      <c r="J3318">
        <v>616</v>
      </c>
      <c r="M3318" t="s">
        <v>129</v>
      </c>
      <c r="N3318" s="1">
        <v>43949</v>
      </c>
      <c r="O3318" t="s">
        <v>3476</v>
      </c>
      <c r="P3318" t="s">
        <v>137</v>
      </c>
      <c r="Q3318">
        <v>1716</v>
      </c>
      <c r="S3318">
        <v>209088</v>
      </c>
      <c r="T3318">
        <v>209088</v>
      </c>
      <c r="U3318">
        <v>209088</v>
      </c>
      <c r="V3318">
        <v>42</v>
      </c>
      <c r="W3318">
        <v>119</v>
      </c>
      <c r="X3318">
        <v>0</v>
      </c>
      <c r="Y3318">
        <v>4452</v>
      </c>
      <c r="Z3318">
        <v>1214</v>
      </c>
      <c r="AA3318">
        <v>5666</v>
      </c>
      <c r="AB3318" s="24">
        <f>VLOOKUP(B3318,population!$B$2:$D$54,3,0)</f>
        <v>12801989</v>
      </c>
      <c r="AC3318" s="24" t="str">
        <f>VLOOKUP(B3318,regions!$A$2:$B$54,2,0)</f>
        <v>Northeast</v>
      </c>
      <c r="AD3318" s="24" t="str">
        <f>VLOOKUP(B3318,population!$B$2:$C$54,2,0)</f>
        <v> Pennsylvania</v>
      </c>
      <c r="AE3318" s="24">
        <f>IFERROR(VLOOKUP(AD3318,'pop density'!$A$1:$B$51,2,0),"")</f>
        <v>285.7</v>
      </c>
      <c r="AF3318" s="24" t="str">
        <f t="shared" si="51"/>
        <v>00285.7- Pennsylvania</v>
      </c>
    </row>
    <row r="3319" spans="1:32" x14ac:dyDescent="0.25">
      <c r="A3319">
        <v>20200429</v>
      </c>
      <c r="B3319" t="s">
        <v>3422</v>
      </c>
      <c r="C3319">
        <v>44366</v>
      </c>
      <c r="D3319">
        <v>170517</v>
      </c>
      <c r="F3319">
        <v>2781</v>
      </c>
      <c r="J3319">
        <v>602</v>
      </c>
      <c r="M3319" t="s">
        <v>129</v>
      </c>
      <c r="N3319" s="1">
        <v>43950</v>
      </c>
      <c r="O3319" t="s">
        <v>3477</v>
      </c>
      <c r="P3319" t="s">
        <v>139</v>
      </c>
      <c r="Q3319">
        <v>2195</v>
      </c>
      <c r="S3319">
        <v>214883</v>
      </c>
      <c r="T3319">
        <v>214883</v>
      </c>
      <c r="U3319">
        <v>214883</v>
      </c>
      <c r="V3319">
        <v>42</v>
      </c>
      <c r="W3319">
        <v>479</v>
      </c>
      <c r="X3319">
        <v>0</v>
      </c>
      <c r="Y3319">
        <v>4693</v>
      </c>
      <c r="Z3319">
        <v>1102</v>
      </c>
      <c r="AA3319">
        <v>5795</v>
      </c>
      <c r="AB3319" s="24">
        <f>VLOOKUP(B3319,population!$B$2:$D$54,3,0)</f>
        <v>12801989</v>
      </c>
      <c r="AC3319" s="24" t="str">
        <f>VLOOKUP(B3319,regions!$A$2:$B$54,2,0)</f>
        <v>Northeast</v>
      </c>
      <c r="AD3319" s="24" t="str">
        <f>VLOOKUP(B3319,population!$B$2:$C$54,2,0)</f>
        <v> Pennsylvania</v>
      </c>
      <c r="AE3319" s="24">
        <f>IFERROR(VLOOKUP(AD3319,'pop density'!$A$1:$B$51,2,0),"")</f>
        <v>285.7</v>
      </c>
      <c r="AF3319" s="24" t="str">
        <f t="shared" si="51"/>
        <v>00285.7- Pennsylvania</v>
      </c>
    </row>
    <row r="3320" spans="1:32" x14ac:dyDescent="0.25">
      <c r="A3320">
        <v>20200430</v>
      </c>
      <c r="B3320" t="s">
        <v>3422</v>
      </c>
      <c r="C3320">
        <v>45763</v>
      </c>
      <c r="D3320">
        <v>175602</v>
      </c>
      <c r="F3320">
        <v>2707</v>
      </c>
      <c r="J3320">
        <v>556</v>
      </c>
      <c r="M3320" t="s">
        <v>129</v>
      </c>
      <c r="N3320" s="1">
        <v>43951</v>
      </c>
      <c r="O3320" t="s">
        <v>3478</v>
      </c>
      <c r="P3320" t="s">
        <v>142</v>
      </c>
      <c r="Q3320">
        <v>2292</v>
      </c>
      <c r="S3320">
        <v>221365</v>
      </c>
      <c r="T3320">
        <v>221365</v>
      </c>
      <c r="U3320">
        <v>221365</v>
      </c>
      <c r="V3320">
        <v>42</v>
      </c>
      <c r="W3320">
        <v>97</v>
      </c>
      <c r="X3320">
        <v>0</v>
      </c>
      <c r="Y3320">
        <v>5085</v>
      </c>
      <c r="Z3320">
        <v>1397</v>
      </c>
      <c r="AA3320">
        <v>6482</v>
      </c>
      <c r="AB3320" s="24">
        <f>VLOOKUP(B3320,population!$B$2:$D$54,3,0)</f>
        <v>12801989</v>
      </c>
      <c r="AC3320" s="24" t="str">
        <f>VLOOKUP(B3320,regions!$A$2:$B$54,2,0)</f>
        <v>Northeast</v>
      </c>
      <c r="AD3320" s="24" t="str">
        <f>VLOOKUP(B3320,population!$B$2:$C$54,2,0)</f>
        <v> Pennsylvania</v>
      </c>
      <c r="AE3320" s="24">
        <f>IFERROR(VLOOKUP(AD3320,'pop density'!$A$1:$B$51,2,0),"")</f>
        <v>285.7</v>
      </c>
      <c r="AF3320" s="24" t="str">
        <f t="shared" si="51"/>
        <v>00285.7- Pennsylvania</v>
      </c>
    </row>
    <row r="3321" spans="1:32" x14ac:dyDescent="0.25">
      <c r="A3321">
        <v>20200501</v>
      </c>
      <c r="B3321" t="s">
        <v>3422</v>
      </c>
      <c r="C3321">
        <v>46971</v>
      </c>
      <c r="D3321">
        <v>180477</v>
      </c>
      <c r="F3321">
        <v>2683</v>
      </c>
      <c r="J3321">
        <v>590</v>
      </c>
      <c r="M3321" t="s">
        <v>129</v>
      </c>
      <c r="N3321" s="1">
        <v>43952.645833333336</v>
      </c>
      <c r="O3321" t="s">
        <v>3479</v>
      </c>
      <c r="P3321" t="s">
        <v>144</v>
      </c>
      <c r="Q3321">
        <v>2354</v>
      </c>
      <c r="S3321">
        <v>227448</v>
      </c>
      <c r="T3321">
        <v>227448</v>
      </c>
      <c r="U3321">
        <v>227448</v>
      </c>
      <c r="V3321">
        <v>42</v>
      </c>
      <c r="W3321">
        <v>62</v>
      </c>
      <c r="X3321">
        <v>0</v>
      </c>
      <c r="Y3321">
        <v>4875</v>
      </c>
      <c r="Z3321">
        <v>1208</v>
      </c>
      <c r="AA3321">
        <v>6083</v>
      </c>
      <c r="AB3321" s="24">
        <f>VLOOKUP(B3321,population!$B$2:$D$54,3,0)</f>
        <v>12801989</v>
      </c>
      <c r="AC3321" s="24" t="str">
        <f>VLOOKUP(B3321,regions!$A$2:$B$54,2,0)</f>
        <v>Northeast</v>
      </c>
      <c r="AD3321" s="24" t="str">
        <f>VLOOKUP(B3321,population!$B$2:$C$54,2,0)</f>
        <v> Pennsylvania</v>
      </c>
      <c r="AE3321" s="24">
        <f>IFERROR(VLOOKUP(AD3321,'pop density'!$A$1:$B$51,2,0),"")</f>
        <v>285.7</v>
      </c>
      <c r="AF3321" s="24" t="str">
        <f t="shared" si="51"/>
        <v>00285.7- Pennsylvania</v>
      </c>
    </row>
    <row r="3322" spans="1:32" x14ac:dyDescent="0.25">
      <c r="A3322">
        <v>20200502</v>
      </c>
      <c r="B3322" t="s">
        <v>3422</v>
      </c>
      <c r="C3322">
        <v>48305</v>
      </c>
      <c r="D3322">
        <v>187071</v>
      </c>
      <c r="F3322">
        <v>2673</v>
      </c>
      <c r="J3322">
        <v>571</v>
      </c>
      <c r="M3322" t="s">
        <v>129</v>
      </c>
      <c r="N3322" s="1">
        <v>43953</v>
      </c>
      <c r="O3322" t="s">
        <v>3480</v>
      </c>
      <c r="P3322" t="s">
        <v>146</v>
      </c>
      <c r="Q3322">
        <v>2418</v>
      </c>
      <c r="S3322">
        <v>235376</v>
      </c>
      <c r="T3322">
        <v>235376</v>
      </c>
      <c r="U3322">
        <v>235376</v>
      </c>
      <c r="V3322">
        <v>42</v>
      </c>
      <c r="W3322">
        <v>64</v>
      </c>
      <c r="X3322">
        <v>0</v>
      </c>
      <c r="Y3322">
        <v>6594</v>
      </c>
      <c r="Z3322">
        <v>1334</v>
      </c>
      <c r="AA3322">
        <v>7928</v>
      </c>
      <c r="AB3322" s="24">
        <f>VLOOKUP(B3322,population!$B$2:$D$54,3,0)</f>
        <v>12801989</v>
      </c>
      <c r="AC3322" s="24" t="str">
        <f>VLOOKUP(B3322,regions!$A$2:$B$54,2,0)</f>
        <v>Northeast</v>
      </c>
      <c r="AD3322" s="24" t="str">
        <f>VLOOKUP(B3322,population!$B$2:$C$54,2,0)</f>
        <v> Pennsylvania</v>
      </c>
      <c r="AE3322" s="24">
        <f>IFERROR(VLOOKUP(AD3322,'pop density'!$A$1:$B$51,2,0),"")</f>
        <v>285.7</v>
      </c>
      <c r="AF3322" s="24" t="str">
        <f t="shared" si="51"/>
        <v>00285.7- Pennsylvania</v>
      </c>
    </row>
    <row r="3323" spans="1:32" x14ac:dyDescent="0.25">
      <c r="A3323">
        <v>20200503</v>
      </c>
      <c r="B3323" t="s">
        <v>3422</v>
      </c>
      <c r="C3323">
        <v>49267</v>
      </c>
      <c r="D3323">
        <v>191374</v>
      </c>
      <c r="F3323">
        <v>2645</v>
      </c>
      <c r="J3323">
        <v>562</v>
      </c>
      <c r="M3323" t="s">
        <v>129</v>
      </c>
      <c r="N3323" s="1">
        <v>43954</v>
      </c>
      <c r="O3323" t="s">
        <v>3481</v>
      </c>
      <c r="P3323" t="s">
        <v>148</v>
      </c>
      <c r="Q3323">
        <v>2444</v>
      </c>
      <c r="S3323">
        <v>240641</v>
      </c>
      <c r="T3323">
        <v>240641</v>
      </c>
      <c r="U3323">
        <v>240641</v>
      </c>
      <c r="V3323">
        <v>42</v>
      </c>
      <c r="W3323">
        <v>26</v>
      </c>
      <c r="X3323">
        <v>0</v>
      </c>
      <c r="Y3323">
        <v>4303</v>
      </c>
      <c r="Z3323">
        <v>962</v>
      </c>
      <c r="AA3323">
        <v>5265</v>
      </c>
      <c r="AB3323" s="24">
        <f>VLOOKUP(B3323,population!$B$2:$D$54,3,0)</f>
        <v>12801989</v>
      </c>
      <c r="AC3323" s="24" t="str">
        <f>VLOOKUP(B3323,regions!$A$2:$B$54,2,0)</f>
        <v>Northeast</v>
      </c>
      <c r="AD3323" s="24" t="str">
        <f>VLOOKUP(B3323,population!$B$2:$C$54,2,0)</f>
        <v> Pennsylvania</v>
      </c>
      <c r="AE3323" s="24">
        <f>IFERROR(VLOOKUP(AD3323,'pop density'!$A$1:$B$51,2,0),"")</f>
        <v>285.7</v>
      </c>
      <c r="AF3323" s="24" t="str">
        <f t="shared" si="51"/>
        <v>00285.7- Pennsylvania</v>
      </c>
    </row>
    <row r="3324" spans="1:32" x14ac:dyDescent="0.25">
      <c r="A3324">
        <v>20200504</v>
      </c>
      <c r="B3324" t="s">
        <v>3422</v>
      </c>
      <c r="C3324">
        <v>50092</v>
      </c>
      <c r="D3324">
        <v>195498</v>
      </c>
      <c r="F3324">
        <v>2708</v>
      </c>
      <c r="J3324">
        <v>573</v>
      </c>
      <c r="M3324" t="s">
        <v>129</v>
      </c>
      <c r="N3324" s="1">
        <v>43955</v>
      </c>
      <c r="O3324" t="s">
        <v>3482</v>
      </c>
      <c r="P3324" t="s">
        <v>150</v>
      </c>
      <c r="Q3324">
        <v>2458</v>
      </c>
      <c r="S3324">
        <v>245590</v>
      </c>
      <c r="T3324">
        <v>245590</v>
      </c>
      <c r="U3324">
        <v>245590</v>
      </c>
      <c r="V3324">
        <v>42</v>
      </c>
      <c r="W3324">
        <v>14</v>
      </c>
      <c r="X3324">
        <v>0</v>
      </c>
      <c r="Y3324">
        <v>4124</v>
      </c>
      <c r="Z3324">
        <v>825</v>
      </c>
      <c r="AA3324">
        <v>4949</v>
      </c>
      <c r="AB3324" s="24">
        <f>VLOOKUP(B3324,population!$B$2:$D$54,3,0)</f>
        <v>12801989</v>
      </c>
      <c r="AC3324" s="24" t="str">
        <f>VLOOKUP(B3324,regions!$A$2:$B$54,2,0)</f>
        <v>Northeast</v>
      </c>
      <c r="AD3324" s="24" t="str">
        <f>VLOOKUP(B3324,population!$B$2:$C$54,2,0)</f>
        <v> Pennsylvania</v>
      </c>
      <c r="AE3324" s="24">
        <f>IFERROR(VLOOKUP(AD3324,'pop density'!$A$1:$B$51,2,0),"")</f>
        <v>285.7</v>
      </c>
      <c r="AF3324" s="24" t="str">
        <f t="shared" si="51"/>
        <v>00285.7- Pennsylvania</v>
      </c>
    </row>
    <row r="3325" spans="1:32" x14ac:dyDescent="0.25">
      <c r="A3325">
        <v>20200505</v>
      </c>
      <c r="B3325" t="s">
        <v>3422</v>
      </c>
      <c r="C3325">
        <v>50957</v>
      </c>
      <c r="D3325">
        <v>199925</v>
      </c>
      <c r="F3325">
        <v>2580</v>
      </c>
      <c r="J3325">
        <v>550</v>
      </c>
      <c r="M3325" t="s">
        <v>129</v>
      </c>
      <c r="N3325" s="1">
        <v>43956</v>
      </c>
      <c r="O3325" t="s">
        <v>3483</v>
      </c>
      <c r="P3325" t="s">
        <v>152</v>
      </c>
      <c r="Q3325">
        <v>3012</v>
      </c>
      <c r="S3325">
        <v>250882</v>
      </c>
      <c r="T3325">
        <v>250882</v>
      </c>
      <c r="U3325">
        <v>250882</v>
      </c>
      <c r="V3325">
        <v>42</v>
      </c>
      <c r="W3325">
        <v>554</v>
      </c>
      <c r="X3325">
        <v>0</v>
      </c>
      <c r="Y3325">
        <v>4427</v>
      </c>
      <c r="Z3325">
        <v>865</v>
      </c>
      <c r="AA3325">
        <v>5292</v>
      </c>
      <c r="AB3325" s="24">
        <f>VLOOKUP(B3325,population!$B$2:$D$54,3,0)</f>
        <v>12801989</v>
      </c>
      <c r="AC3325" s="24" t="str">
        <f>VLOOKUP(B3325,regions!$A$2:$B$54,2,0)</f>
        <v>Northeast</v>
      </c>
      <c r="AD3325" s="24" t="str">
        <f>VLOOKUP(B3325,population!$B$2:$C$54,2,0)</f>
        <v> Pennsylvania</v>
      </c>
      <c r="AE3325" s="24">
        <f>IFERROR(VLOOKUP(AD3325,'pop density'!$A$1:$B$51,2,0),"")</f>
        <v>285.7</v>
      </c>
      <c r="AF3325" s="24" t="str">
        <f t="shared" si="51"/>
        <v>00285.7- Pennsylvania</v>
      </c>
    </row>
    <row r="3326" spans="1:32" x14ac:dyDescent="0.25">
      <c r="A3326">
        <v>20200506</v>
      </c>
      <c r="B3326" t="s">
        <v>3422</v>
      </c>
      <c r="C3326">
        <v>51845</v>
      </c>
      <c r="D3326">
        <v>204495</v>
      </c>
      <c r="F3326">
        <v>2545</v>
      </c>
      <c r="J3326">
        <v>560</v>
      </c>
      <c r="M3326" t="s">
        <v>140</v>
      </c>
      <c r="N3326" s="1">
        <v>43957</v>
      </c>
      <c r="O3326" t="s">
        <v>3484</v>
      </c>
      <c r="P3326" t="s">
        <v>154</v>
      </c>
      <c r="Q3326">
        <v>3106</v>
      </c>
      <c r="S3326">
        <v>256340</v>
      </c>
      <c r="T3326">
        <v>256340</v>
      </c>
      <c r="U3326">
        <v>256340</v>
      </c>
      <c r="V3326">
        <v>42</v>
      </c>
      <c r="W3326">
        <v>94</v>
      </c>
      <c r="X3326">
        <v>0</v>
      </c>
      <c r="Y3326">
        <v>4570</v>
      </c>
      <c r="Z3326">
        <v>888</v>
      </c>
      <c r="AA3326">
        <v>5458</v>
      </c>
      <c r="AB3326" s="24">
        <f>VLOOKUP(B3326,population!$B$2:$D$54,3,0)</f>
        <v>12801989</v>
      </c>
      <c r="AC3326" s="24" t="str">
        <f>VLOOKUP(B3326,regions!$A$2:$B$54,2,0)</f>
        <v>Northeast</v>
      </c>
      <c r="AD3326" s="24" t="str">
        <f>VLOOKUP(B3326,population!$B$2:$C$54,2,0)</f>
        <v> Pennsylvania</v>
      </c>
      <c r="AE3326" s="24">
        <f>IFERROR(VLOOKUP(AD3326,'pop density'!$A$1:$B$51,2,0),"")</f>
        <v>285.7</v>
      </c>
      <c r="AF3326" s="24" t="str">
        <f t="shared" si="51"/>
        <v>00285.7- Pennsylvania</v>
      </c>
    </row>
    <row r="3327" spans="1:32" x14ac:dyDescent="0.25">
      <c r="A3327">
        <v>20200507</v>
      </c>
      <c r="B3327" t="s">
        <v>3422</v>
      </c>
      <c r="C3327">
        <v>52915</v>
      </c>
      <c r="D3327">
        <v>209873</v>
      </c>
      <c r="F3327">
        <v>2420</v>
      </c>
      <c r="J3327">
        <v>539</v>
      </c>
      <c r="M3327" t="s">
        <v>140</v>
      </c>
      <c r="N3327" s="1">
        <v>43958</v>
      </c>
      <c r="O3327" t="s">
        <v>3485</v>
      </c>
      <c r="P3327" t="s">
        <v>156</v>
      </c>
      <c r="Q3327">
        <v>3416</v>
      </c>
      <c r="S3327">
        <v>262788</v>
      </c>
      <c r="T3327">
        <v>262788</v>
      </c>
      <c r="U3327">
        <v>262788</v>
      </c>
      <c r="V3327">
        <v>42</v>
      </c>
      <c r="W3327">
        <v>310</v>
      </c>
      <c r="X3327">
        <v>0</v>
      </c>
      <c r="Y3327">
        <v>5378</v>
      </c>
      <c r="Z3327">
        <v>1070</v>
      </c>
      <c r="AA3327">
        <v>6448</v>
      </c>
      <c r="AB3327" s="24">
        <f>VLOOKUP(B3327,population!$B$2:$D$54,3,0)</f>
        <v>12801989</v>
      </c>
      <c r="AC3327" s="24" t="str">
        <f>VLOOKUP(B3327,regions!$A$2:$B$54,2,0)</f>
        <v>Northeast</v>
      </c>
      <c r="AD3327" s="24" t="str">
        <f>VLOOKUP(B3327,population!$B$2:$C$54,2,0)</f>
        <v> Pennsylvania</v>
      </c>
      <c r="AE3327" s="24">
        <f>IFERROR(VLOOKUP(AD3327,'pop density'!$A$1:$B$51,2,0),"")</f>
        <v>285.7</v>
      </c>
      <c r="AF3327" s="24" t="str">
        <f t="shared" si="51"/>
        <v>00285.7- Pennsylvania</v>
      </c>
    </row>
    <row r="3328" spans="1:32" x14ac:dyDescent="0.25">
      <c r="A3328">
        <v>20200508</v>
      </c>
      <c r="B3328" t="s">
        <v>3422</v>
      </c>
      <c r="C3328">
        <v>54238</v>
      </c>
      <c r="D3328">
        <v>216321</v>
      </c>
      <c r="F3328">
        <v>2342</v>
      </c>
      <c r="J3328">
        <v>517</v>
      </c>
      <c r="M3328" t="s">
        <v>140</v>
      </c>
      <c r="N3328" s="1">
        <v>43959</v>
      </c>
      <c r="O3328" t="s">
        <v>3486</v>
      </c>
      <c r="P3328" t="s">
        <v>158</v>
      </c>
      <c r="Q3328">
        <v>3616</v>
      </c>
      <c r="S3328">
        <v>270559</v>
      </c>
      <c r="T3328">
        <v>270559</v>
      </c>
      <c r="U3328">
        <v>270559</v>
      </c>
      <c r="V3328">
        <v>42</v>
      </c>
      <c r="W3328">
        <v>200</v>
      </c>
      <c r="X3328">
        <v>0</v>
      </c>
      <c r="Y3328">
        <v>6448</v>
      </c>
      <c r="Z3328">
        <v>1323</v>
      </c>
      <c r="AA3328">
        <v>7771</v>
      </c>
      <c r="AB3328" s="24">
        <f>VLOOKUP(B3328,population!$B$2:$D$54,3,0)</f>
        <v>12801989</v>
      </c>
      <c r="AC3328" s="24" t="str">
        <f>VLOOKUP(B3328,regions!$A$2:$B$54,2,0)</f>
        <v>Northeast</v>
      </c>
      <c r="AD3328" s="24" t="str">
        <f>VLOOKUP(B3328,population!$B$2:$C$54,2,0)</f>
        <v> Pennsylvania</v>
      </c>
      <c r="AE3328" s="24">
        <f>IFERROR(VLOOKUP(AD3328,'pop density'!$A$1:$B$51,2,0),"")</f>
        <v>285.7</v>
      </c>
      <c r="AF3328" s="24" t="str">
        <f t="shared" si="51"/>
        <v>00285.7- Pennsylvania</v>
      </c>
    </row>
    <row r="3329" spans="1:32" x14ac:dyDescent="0.25">
      <c r="A3329">
        <v>20200509</v>
      </c>
      <c r="B3329" t="s">
        <v>3422</v>
      </c>
      <c r="C3329">
        <v>55316</v>
      </c>
      <c r="D3329">
        <v>221791</v>
      </c>
      <c r="F3329">
        <v>2285</v>
      </c>
      <c r="J3329">
        <v>502</v>
      </c>
      <c r="M3329" t="s">
        <v>140</v>
      </c>
      <c r="N3329" s="1">
        <v>43960</v>
      </c>
      <c r="O3329" t="s">
        <v>3487</v>
      </c>
      <c r="P3329" t="s">
        <v>160</v>
      </c>
      <c r="Q3329">
        <v>3688</v>
      </c>
      <c r="S3329">
        <v>277107</v>
      </c>
      <c r="T3329">
        <v>277107</v>
      </c>
      <c r="U3329">
        <v>277107</v>
      </c>
      <c r="V3329">
        <v>42</v>
      </c>
      <c r="W3329">
        <v>72</v>
      </c>
      <c r="X3329">
        <v>0</v>
      </c>
      <c r="Y3329">
        <v>5470</v>
      </c>
      <c r="Z3329">
        <v>1078</v>
      </c>
      <c r="AA3329">
        <v>6548</v>
      </c>
      <c r="AB3329" s="24">
        <f>VLOOKUP(B3329,population!$B$2:$D$54,3,0)</f>
        <v>12801989</v>
      </c>
      <c r="AC3329" s="24" t="str">
        <f>VLOOKUP(B3329,regions!$A$2:$B$54,2,0)</f>
        <v>Northeast</v>
      </c>
      <c r="AD3329" s="24" t="str">
        <f>VLOOKUP(B3329,population!$B$2:$C$54,2,0)</f>
        <v> Pennsylvania</v>
      </c>
      <c r="AE3329" s="24">
        <f>IFERROR(VLOOKUP(AD3329,'pop density'!$A$1:$B$51,2,0),"")</f>
        <v>285.7</v>
      </c>
      <c r="AF3329" s="24" t="str">
        <f t="shared" si="51"/>
        <v>00285.7- Pennsylvania</v>
      </c>
    </row>
    <row r="3330" spans="1:32" x14ac:dyDescent="0.25">
      <c r="A3330">
        <v>20200510</v>
      </c>
      <c r="B3330" t="s">
        <v>3422</v>
      </c>
      <c r="C3330">
        <v>56611</v>
      </c>
      <c r="D3330">
        <v>227772</v>
      </c>
      <c r="F3330">
        <v>2230</v>
      </c>
      <c r="J3330">
        <v>501</v>
      </c>
      <c r="M3330" t="s">
        <v>140</v>
      </c>
      <c r="N3330" s="1">
        <v>43961</v>
      </c>
      <c r="O3330" t="s">
        <v>3488</v>
      </c>
      <c r="P3330" t="s">
        <v>162</v>
      </c>
      <c r="Q3330">
        <v>3707</v>
      </c>
      <c r="S3330">
        <v>284383</v>
      </c>
      <c r="T3330">
        <v>284383</v>
      </c>
      <c r="U3330">
        <v>284383</v>
      </c>
      <c r="V3330">
        <v>42</v>
      </c>
      <c r="W3330">
        <v>19</v>
      </c>
      <c r="X3330">
        <v>0</v>
      </c>
      <c r="Y3330">
        <v>5981</v>
      </c>
      <c r="Z3330">
        <v>1295</v>
      </c>
      <c r="AA3330">
        <v>7276</v>
      </c>
      <c r="AB3330" s="24">
        <f>VLOOKUP(B3330,population!$B$2:$D$54,3,0)</f>
        <v>12801989</v>
      </c>
      <c r="AC3330" s="24" t="str">
        <f>VLOOKUP(B3330,regions!$A$2:$B$54,2,0)</f>
        <v>Northeast</v>
      </c>
      <c r="AD3330" s="24" t="str">
        <f>VLOOKUP(B3330,population!$B$2:$C$54,2,0)</f>
        <v> Pennsylvania</v>
      </c>
      <c r="AE3330" s="24">
        <f>IFERROR(VLOOKUP(AD3330,'pop density'!$A$1:$B$51,2,0),"")</f>
        <v>285.7</v>
      </c>
      <c r="AF3330" s="24" t="str">
        <f t="shared" si="51"/>
        <v>00285.7- Pennsylvania</v>
      </c>
    </row>
    <row r="3331" spans="1:32" x14ac:dyDescent="0.25">
      <c r="A3331">
        <v>20200511</v>
      </c>
      <c r="B3331" t="s">
        <v>3422</v>
      </c>
      <c r="C3331">
        <v>57154</v>
      </c>
      <c r="D3331">
        <v>231704</v>
      </c>
      <c r="F3331">
        <v>2176</v>
      </c>
      <c r="J3331">
        <v>497</v>
      </c>
      <c r="M3331" t="s">
        <v>140</v>
      </c>
      <c r="N3331" s="1">
        <v>43962</v>
      </c>
      <c r="O3331" t="s">
        <v>3489</v>
      </c>
      <c r="P3331" t="s">
        <v>164</v>
      </c>
      <c r="Q3331">
        <v>3731</v>
      </c>
      <c r="S3331">
        <v>288858</v>
      </c>
      <c r="T3331">
        <v>288858</v>
      </c>
      <c r="U3331">
        <v>288858</v>
      </c>
      <c r="V3331">
        <v>42</v>
      </c>
      <c r="W3331">
        <v>24</v>
      </c>
      <c r="X3331">
        <v>0</v>
      </c>
      <c r="Y3331">
        <v>3932</v>
      </c>
      <c r="Z3331">
        <v>543</v>
      </c>
      <c r="AA3331">
        <v>4475</v>
      </c>
      <c r="AB3331" s="24">
        <f>VLOOKUP(B3331,population!$B$2:$D$54,3,0)</f>
        <v>12801989</v>
      </c>
      <c r="AC3331" s="24" t="str">
        <f>VLOOKUP(B3331,regions!$A$2:$B$54,2,0)</f>
        <v>Northeast</v>
      </c>
      <c r="AD3331" s="24" t="str">
        <f>VLOOKUP(B3331,population!$B$2:$C$54,2,0)</f>
        <v> Pennsylvania</v>
      </c>
      <c r="AE3331" s="24">
        <f>IFERROR(VLOOKUP(AD3331,'pop density'!$A$1:$B$51,2,0),"")</f>
        <v>285.7</v>
      </c>
      <c r="AF3331" s="24" t="str">
        <f t="shared" ref="AF3331:AF3394" si="52">IFERROR(TEXT(AE3331, "00000.0") &amp; "-" &amp; AD3331,"")</f>
        <v>00285.7- Pennsylvania</v>
      </c>
    </row>
    <row r="3332" spans="1:32" x14ac:dyDescent="0.25">
      <c r="A3332">
        <v>20200512</v>
      </c>
      <c r="B3332" t="s">
        <v>3422</v>
      </c>
      <c r="C3332">
        <v>57991</v>
      </c>
      <c r="D3332">
        <v>237989</v>
      </c>
      <c r="F3332">
        <v>2187</v>
      </c>
      <c r="J3332">
        <v>497</v>
      </c>
      <c r="M3332" t="s">
        <v>140</v>
      </c>
      <c r="N3332" s="1">
        <v>43963.5</v>
      </c>
      <c r="O3332" t="s">
        <v>3490</v>
      </c>
      <c r="P3332" t="s">
        <v>166</v>
      </c>
      <c r="Q3332">
        <v>3806</v>
      </c>
      <c r="S3332">
        <v>295980</v>
      </c>
      <c r="T3332">
        <v>295980</v>
      </c>
      <c r="U3332">
        <v>295980</v>
      </c>
      <c r="V3332">
        <v>42</v>
      </c>
      <c r="W3332">
        <v>75</v>
      </c>
      <c r="X3332">
        <v>0</v>
      </c>
      <c r="Y3332">
        <v>6285</v>
      </c>
      <c r="Z3332">
        <v>837</v>
      </c>
      <c r="AA3332">
        <v>7122</v>
      </c>
      <c r="AB3332" s="24">
        <f>VLOOKUP(B3332,population!$B$2:$D$54,3,0)</f>
        <v>12801989</v>
      </c>
      <c r="AC3332" s="24" t="str">
        <f>VLOOKUP(B3332,regions!$A$2:$B$54,2,0)</f>
        <v>Northeast</v>
      </c>
      <c r="AD3332" s="24" t="str">
        <f>VLOOKUP(B3332,population!$B$2:$C$54,2,0)</f>
        <v> Pennsylvania</v>
      </c>
      <c r="AE3332" s="24">
        <f>IFERROR(VLOOKUP(AD3332,'pop density'!$A$1:$B$51,2,0),"")</f>
        <v>285.7</v>
      </c>
      <c r="AF3332" s="24" t="str">
        <f t="shared" si="52"/>
        <v>00285.7- Pennsylvania</v>
      </c>
    </row>
    <row r="3333" spans="1:32" x14ac:dyDescent="0.25">
      <c r="A3333">
        <v>20200513</v>
      </c>
      <c r="B3333" t="s">
        <v>3422</v>
      </c>
      <c r="C3333">
        <v>58698</v>
      </c>
      <c r="D3333">
        <v>244171</v>
      </c>
      <c r="F3333">
        <v>2012</v>
      </c>
      <c r="J3333">
        <v>473</v>
      </c>
      <c r="M3333" t="s">
        <v>140</v>
      </c>
      <c r="N3333" s="1">
        <v>43964</v>
      </c>
      <c r="O3333" t="s">
        <v>3491</v>
      </c>
      <c r="P3333" t="s">
        <v>168</v>
      </c>
      <c r="Q3333">
        <v>3943</v>
      </c>
      <c r="S3333">
        <v>302869</v>
      </c>
      <c r="T3333">
        <v>302869</v>
      </c>
      <c r="U3333">
        <v>302869</v>
      </c>
      <c r="V3333">
        <v>42</v>
      </c>
      <c r="W3333">
        <v>137</v>
      </c>
      <c r="X3333">
        <v>0</v>
      </c>
      <c r="Y3333">
        <v>6182</v>
      </c>
      <c r="Z3333">
        <v>707</v>
      </c>
      <c r="AA3333">
        <v>6889</v>
      </c>
      <c r="AB3333" s="24">
        <f>VLOOKUP(B3333,population!$B$2:$D$54,3,0)</f>
        <v>12801989</v>
      </c>
      <c r="AC3333" s="24" t="str">
        <f>VLOOKUP(B3333,regions!$A$2:$B$54,2,0)</f>
        <v>Northeast</v>
      </c>
      <c r="AD3333" s="24" t="str">
        <f>VLOOKUP(B3333,population!$B$2:$C$54,2,0)</f>
        <v> Pennsylvania</v>
      </c>
      <c r="AE3333" s="24">
        <f>IFERROR(VLOOKUP(AD3333,'pop density'!$A$1:$B$51,2,0),"")</f>
        <v>285.7</v>
      </c>
      <c r="AF3333" s="24" t="str">
        <f t="shared" si="52"/>
        <v>00285.7- Pennsylvania</v>
      </c>
    </row>
    <row r="3334" spans="1:32" x14ac:dyDescent="0.25">
      <c r="A3334">
        <v>20200514</v>
      </c>
      <c r="B3334" t="s">
        <v>3422</v>
      </c>
      <c r="C3334">
        <v>59636</v>
      </c>
      <c r="D3334">
        <v>251559</v>
      </c>
      <c r="F3334">
        <v>1983</v>
      </c>
      <c r="J3334">
        <v>446</v>
      </c>
      <c r="M3334" t="s">
        <v>140</v>
      </c>
      <c r="N3334" s="1">
        <v>43965</v>
      </c>
      <c r="O3334" t="s">
        <v>3492</v>
      </c>
      <c r="P3334" t="s">
        <v>170</v>
      </c>
      <c r="Q3334">
        <v>4218</v>
      </c>
      <c r="S3334">
        <v>311195</v>
      </c>
      <c r="T3334">
        <v>311195</v>
      </c>
      <c r="U3334">
        <v>311195</v>
      </c>
      <c r="V3334">
        <v>42</v>
      </c>
      <c r="W3334">
        <v>275</v>
      </c>
      <c r="X3334">
        <v>0</v>
      </c>
      <c r="Y3334">
        <v>7388</v>
      </c>
      <c r="Z3334">
        <v>938</v>
      </c>
      <c r="AA3334">
        <v>8326</v>
      </c>
      <c r="AB3334" s="24">
        <f>VLOOKUP(B3334,population!$B$2:$D$54,3,0)</f>
        <v>12801989</v>
      </c>
      <c r="AC3334" s="24" t="str">
        <f>VLOOKUP(B3334,regions!$A$2:$B$54,2,0)</f>
        <v>Northeast</v>
      </c>
      <c r="AD3334" s="24" t="str">
        <f>VLOOKUP(B3334,population!$B$2:$C$54,2,0)</f>
        <v> Pennsylvania</v>
      </c>
      <c r="AE3334" s="24">
        <f>IFERROR(VLOOKUP(AD3334,'pop density'!$A$1:$B$51,2,0),"")</f>
        <v>285.7</v>
      </c>
      <c r="AF3334" s="24" t="str">
        <f t="shared" si="52"/>
        <v>00285.7- Pennsylvania</v>
      </c>
    </row>
    <row r="3335" spans="1:32" x14ac:dyDescent="0.25">
      <c r="A3335">
        <v>20200515</v>
      </c>
      <c r="B3335" t="s">
        <v>3422</v>
      </c>
      <c r="C3335">
        <v>60622</v>
      </c>
      <c r="D3335">
        <v>259210</v>
      </c>
      <c r="F3335">
        <v>1934</v>
      </c>
      <c r="J3335">
        <v>431</v>
      </c>
      <c r="M3335" t="s">
        <v>140</v>
      </c>
      <c r="N3335" s="1">
        <v>43966</v>
      </c>
      <c r="O3335" t="s">
        <v>3493</v>
      </c>
      <c r="P3335" t="s">
        <v>172</v>
      </c>
      <c r="Q3335">
        <v>4342</v>
      </c>
      <c r="S3335">
        <v>319832</v>
      </c>
      <c r="T3335">
        <v>319832</v>
      </c>
      <c r="U3335">
        <v>319832</v>
      </c>
      <c r="V3335">
        <v>42</v>
      </c>
      <c r="W3335">
        <v>124</v>
      </c>
      <c r="X3335">
        <v>0</v>
      </c>
      <c r="Y3335">
        <v>7651</v>
      </c>
      <c r="Z3335">
        <v>986</v>
      </c>
      <c r="AA3335">
        <v>8637</v>
      </c>
      <c r="AB3335" s="24">
        <f>VLOOKUP(B3335,population!$B$2:$D$54,3,0)</f>
        <v>12801989</v>
      </c>
      <c r="AC3335" s="24" t="str">
        <f>VLOOKUP(B3335,regions!$A$2:$B$54,2,0)</f>
        <v>Northeast</v>
      </c>
      <c r="AD3335" s="24" t="str">
        <f>VLOOKUP(B3335,population!$B$2:$C$54,2,0)</f>
        <v> Pennsylvania</v>
      </c>
      <c r="AE3335" s="24">
        <f>IFERROR(VLOOKUP(AD3335,'pop density'!$A$1:$B$51,2,0),"")</f>
        <v>285.7</v>
      </c>
      <c r="AF3335" s="24" t="str">
        <f t="shared" si="52"/>
        <v>00285.7- Pennsylvania</v>
      </c>
    </row>
    <row r="3336" spans="1:32" x14ac:dyDescent="0.25">
      <c r="A3336">
        <v>20200516</v>
      </c>
      <c r="B3336" t="s">
        <v>3422</v>
      </c>
      <c r="C3336">
        <v>61611</v>
      </c>
      <c r="D3336">
        <v>266225</v>
      </c>
      <c r="F3336">
        <v>1873</v>
      </c>
      <c r="J3336">
        <v>429</v>
      </c>
      <c r="M3336" t="s">
        <v>140</v>
      </c>
      <c r="N3336" s="1">
        <v>43967</v>
      </c>
      <c r="O3336" t="s">
        <v>3494</v>
      </c>
      <c r="P3336" t="s">
        <v>174</v>
      </c>
      <c r="Q3336">
        <v>4403</v>
      </c>
      <c r="S3336">
        <v>327836</v>
      </c>
      <c r="T3336">
        <v>327836</v>
      </c>
      <c r="U3336">
        <v>327836</v>
      </c>
      <c r="V3336">
        <v>42</v>
      </c>
      <c r="W3336">
        <v>61</v>
      </c>
      <c r="X3336">
        <v>0</v>
      </c>
      <c r="Y3336">
        <v>7015</v>
      </c>
      <c r="Z3336">
        <v>989</v>
      </c>
      <c r="AA3336">
        <v>8004</v>
      </c>
      <c r="AB3336" s="24">
        <f>VLOOKUP(B3336,population!$B$2:$D$54,3,0)</f>
        <v>12801989</v>
      </c>
      <c r="AC3336" s="24" t="str">
        <f>VLOOKUP(B3336,regions!$A$2:$B$54,2,0)</f>
        <v>Northeast</v>
      </c>
      <c r="AD3336" s="24" t="str">
        <f>VLOOKUP(B3336,population!$B$2:$C$54,2,0)</f>
        <v> Pennsylvania</v>
      </c>
      <c r="AE3336" s="24">
        <f>IFERROR(VLOOKUP(AD3336,'pop density'!$A$1:$B$51,2,0),"")</f>
        <v>285.7</v>
      </c>
      <c r="AF3336" s="24" t="str">
        <f t="shared" si="52"/>
        <v>00285.7- Pennsylvania</v>
      </c>
    </row>
    <row r="3337" spans="1:32" x14ac:dyDescent="0.25">
      <c r="A3337">
        <v>20200517</v>
      </c>
      <c r="B3337" t="s">
        <v>3422</v>
      </c>
      <c r="C3337">
        <v>62234</v>
      </c>
      <c r="D3337">
        <v>270670</v>
      </c>
      <c r="F3337">
        <v>1821</v>
      </c>
      <c r="J3337">
        <v>422</v>
      </c>
      <c r="M3337" t="s">
        <v>140</v>
      </c>
      <c r="N3337" s="1">
        <v>43968</v>
      </c>
      <c r="O3337" t="s">
        <v>3495</v>
      </c>
      <c r="P3337" t="s">
        <v>176</v>
      </c>
      <c r="Q3337">
        <v>4418</v>
      </c>
      <c r="S3337">
        <v>332904</v>
      </c>
      <c r="T3337">
        <v>332904</v>
      </c>
      <c r="U3337">
        <v>332904</v>
      </c>
      <c r="V3337">
        <v>42</v>
      </c>
      <c r="W3337">
        <v>15</v>
      </c>
      <c r="X3337">
        <v>0</v>
      </c>
      <c r="Y3337">
        <v>4445</v>
      </c>
      <c r="Z3337">
        <v>623</v>
      </c>
      <c r="AA3337">
        <v>5068</v>
      </c>
      <c r="AB3337" s="24">
        <f>VLOOKUP(B3337,population!$B$2:$D$54,3,0)</f>
        <v>12801989</v>
      </c>
      <c r="AC3337" s="24" t="str">
        <f>VLOOKUP(B3337,regions!$A$2:$B$54,2,0)</f>
        <v>Northeast</v>
      </c>
      <c r="AD3337" s="24" t="str">
        <f>VLOOKUP(B3337,population!$B$2:$C$54,2,0)</f>
        <v> Pennsylvania</v>
      </c>
      <c r="AE3337" s="24">
        <f>IFERROR(VLOOKUP(AD3337,'pop density'!$A$1:$B$51,2,0),"")</f>
        <v>285.7</v>
      </c>
      <c r="AF3337" s="24" t="str">
        <f t="shared" si="52"/>
        <v>00285.7- Pennsylvania</v>
      </c>
    </row>
    <row r="3338" spans="1:32" x14ac:dyDescent="0.25">
      <c r="A3338">
        <v>20200518</v>
      </c>
      <c r="B3338" t="s">
        <v>3422</v>
      </c>
      <c r="C3338">
        <v>63056</v>
      </c>
      <c r="D3338">
        <v>277553</v>
      </c>
      <c r="F3338">
        <v>1885</v>
      </c>
      <c r="J3338">
        <v>397</v>
      </c>
      <c r="M3338" t="s">
        <v>140</v>
      </c>
      <c r="N3338" s="1">
        <v>43969</v>
      </c>
      <c r="O3338" t="s">
        <v>3496</v>
      </c>
      <c r="P3338" t="s">
        <v>178</v>
      </c>
      <c r="Q3338">
        <v>4505</v>
      </c>
      <c r="S3338">
        <v>340609</v>
      </c>
      <c r="T3338">
        <v>340609</v>
      </c>
      <c r="U3338">
        <v>340609</v>
      </c>
      <c r="V3338">
        <v>42</v>
      </c>
      <c r="W3338">
        <v>87</v>
      </c>
      <c r="X3338">
        <v>0</v>
      </c>
      <c r="Y3338">
        <v>6883</v>
      </c>
      <c r="Z3338">
        <v>822</v>
      </c>
      <c r="AA3338">
        <v>7705</v>
      </c>
      <c r="AB3338" s="24">
        <f>VLOOKUP(B3338,population!$B$2:$D$54,3,0)</f>
        <v>12801989</v>
      </c>
      <c r="AC3338" s="24" t="str">
        <f>VLOOKUP(B3338,regions!$A$2:$B$54,2,0)</f>
        <v>Northeast</v>
      </c>
      <c r="AD3338" s="24" t="str">
        <f>VLOOKUP(B3338,population!$B$2:$C$54,2,0)</f>
        <v> Pennsylvania</v>
      </c>
      <c r="AE3338" s="24">
        <f>IFERROR(VLOOKUP(AD3338,'pop density'!$A$1:$B$51,2,0),"")</f>
        <v>285.7</v>
      </c>
      <c r="AF3338" s="24" t="str">
        <f t="shared" si="52"/>
        <v>00285.7- Pennsylvania</v>
      </c>
    </row>
    <row r="3339" spans="1:32" x14ac:dyDescent="0.25">
      <c r="A3339">
        <v>20200519</v>
      </c>
      <c r="B3339" t="s">
        <v>3422</v>
      </c>
      <c r="C3339">
        <v>63666</v>
      </c>
      <c r="D3339">
        <v>286034</v>
      </c>
      <c r="F3339">
        <v>1861</v>
      </c>
      <c r="J3339">
        <v>380</v>
      </c>
      <c r="M3339" t="s">
        <v>129</v>
      </c>
      <c r="N3339" s="1">
        <v>43969</v>
      </c>
      <c r="O3339" t="s">
        <v>3497</v>
      </c>
      <c r="P3339" t="s">
        <v>180</v>
      </c>
      <c r="Q3339">
        <v>4624</v>
      </c>
      <c r="S3339">
        <v>349700</v>
      </c>
      <c r="T3339">
        <v>349700</v>
      </c>
      <c r="U3339">
        <v>349700</v>
      </c>
      <c r="V3339">
        <v>42</v>
      </c>
      <c r="W3339">
        <v>119</v>
      </c>
      <c r="X3339">
        <v>0</v>
      </c>
      <c r="Y3339">
        <v>8481</v>
      </c>
      <c r="Z3339">
        <v>610</v>
      </c>
      <c r="AA3339">
        <v>9091</v>
      </c>
      <c r="AB3339" s="24">
        <f>VLOOKUP(B3339,population!$B$2:$D$54,3,0)</f>
        <v>12801989</v>
      </c>
      <c r="AC3339" s="24" t="str">
        <f>VLOOKUP(B3339,regions!$A$2:$B$54,2,0)</f>
        <v>Northeast</v>
      </c>
      <c r="AD3339" s="24" t="str">
        <f>VLOOKUP(B3339,population!$B$2:$C$54,2,0)</f>
        <v> Pennsylvania</v>
      </c>
      <c r="AE3339" s="24">
        <f>IFERROR(VLOOKUP(AD3339,'pop density'!$A$1:$B$51,2,0),"")</f>
        <v>285.7</v>
      </c>
      <c r="AF3339" s="24" t="str">
        <f t="shared" si="52"/>
        <v>00285.7- Pennsylvania</v>
      </c>
    </row>
    <row r="3340" spans="1:32" x14ac:dyDescent="0.25">
      <c r="A3340">
        <v>20200520</v>
      </c>
      <c r="B3340" t="s">
        <v>3422</v>
      </c>
      <c r="C3340">
        <v>63666</v>
      </c>
      <c r="D3340">
        <v>286034</v>
      </c>
      <c r="F3340">
        <v>1818</v>
      </c>
      <c r="J3340">
        <v>377</v>
      </c>
      <c r="M3340" t="s">
        <v>129</v>
      </c>
      <c r="N3340" s="1">
        <v>43970</v>
      </c>
      <c r="O3340" t="s">
        <v>3498</v>
      </c>
      <c r="P3340" t="s">
        <v>182</v>
      </c>
      <c r="Q3340">
        <v>4624</v>
      </c>
      <c r="S3340">
        <v>349700</v>
      </c>
      <c r="T3340">
        <v>349700</v>
      </c>
      <c r="U3340">
        <v>349700</v>
      </c>
      <c r="V3340">
        <v>42</v>
      </c>
      <c r="W3340">
        <v>0</v>
      </c>
      <c r="X3340">
        <v>0</v>
      </c>
      <c r="Y3340">
        <v>0</v>
      </c>
      <c r="Z3340">
        <v>0</v>
      </c>
      <c r="AA3340">
        <v>0</v>
      </c>
      <c r="AB3340" s="24">
        <f>VLOOKUP(B3340,population!$B$2:$D$54,3,0)</f>
        <v>12801989</v>
      </c>
      <c r="AC3340" s="24" t="str">
        <f>VLOOKUP(B3340,regions!$A$2:$B$54,2,0)</f>
        <v>Northeast</v>
      </c>
      <c r="AD3340" s="24" t="str">
        <f>VLOOKUP(B3340,population!$B$2:$C$54,2,0)</f>
        <v> Pennsylvania</v>
      </c>
      <c r="AE3340" s="24">
        <f>IFERROR(VLOOKUP(AD3340,'pop density'!$A$1:$B$51,2,0),"")</f>
        <v>285.7</v>
      </c>
      <c r="AF3340" s="24" t="str">
        <f t="shared" si="52"/>
        <v>00285.7- Pennsylvania</v>
      </c>
    </row>
    <row r="3341" spans="1:32" x14ac:dyDescent="0.25">
      <c r="A3341">
        <v>20200521</v>
      </c>
      <c r="B3341" t="s">
        <v>3422</v>
      </c>
      <c r="C3341">
        <v>65392</v>
      </c>
      <c r="D3341">
        <v>303514</v>
      </c>
      <c r="F3341">
        <v>1654</v>
      </c>
      <c r="J3341">
        <v>361</v>
      </c>
      <c r="M3341" t="s">
        <v>129</v>
      </c>
      <c r="N3341" s="1">
        <v>43972</v>
      </c>
      <c r="O3341" t="s">
        <v>3499</v>
      </c>
      <c r="P3341" t="s">
        <v>184</v>
      </c>
      <c r="Q3341">
        <v>4869</v>
      </c>
      <c r="S3341">
        <v>368906</v>
      </c>
      <c r="T3341">
        <v>368906</v>
      </c>
      <c r="U3341">
        <v>368906</v>
      </c>
      <c r="V3341">
        <v>42</v>
      </c>
      <c r="W3341">
        <v>245</v>
      </c>
      <c r="X3341">
        <v>0</v>
      </c>
      <c r="Y3341">
        <v>17480</v>
      </c>
      <c r="Z3341">
        <v>1726</v>
      </c>
      <c r="AA3341">
        <v>19206</v>
      </c>
      <c r="AB3341" s="24">
        <f>VLOOKUP(B3341,population!$B$2:$D$54,3,0)</f>
        <v>12801989</v>
      </c>
      <c r="AC3341" s="24" t="str">
        <f>VLOOKUP(B3341,regions!$A$2:$B$54,2,0)</f>
        <v>Northeast</v>
      </c>
      <c r="AD3341" s="24" t="str">
        <f>VLOOKUP(B3341,population!$B$2:$C$54,2,0)</f>
        <v> Pennsylvania</v>
      </c>
      <c r="AE3341" s="24">
        <f>IFERROR(VLOOKUP(AD3341,'pop density'!$A$1:$B$51,2,0),"")</f>
        <v>285.7</v>
      </c>
      <c r="AF3341" s="24" t="str">
        <f t="shared" si="52"/>
        <v>00285.7- Pennsylvania</v>
      </c>
    </row>
    <row r="3342" spans="1:32" x14ac:dyDescent="0.25">
      <c r="A3342">
        <v>20200522</v>
      </c>
      <c r="B3342" t="s">
        <v>3422</v>
      </c>
      <c r="C3342">
        <v>66258</v>
      </c>
      <c r="D3342">
        <v>312743</v>
      </c>
      <c r="F3342">
        <v>1580</v>
      </c>
      <c r="J3342">
        <v>368</v>
      </c>
      <c r="L3342">
        <v>37767</v>
      </c>
      <c r="M3342" t="s">
        <v>62</v>
      </c>
      <c r="N3342" s="1">
        <v>43973</v>
      </c>
      <c r="O3342" t="s">
        <v>3500</v>
      </c>
      <c r="P3342" t="s">
        <v>186</v>
      </c>
      <c r="Q3342">
        <v>4984</v>
      </c>
      <c r="S3342">
        <v>379001</v>
      </c>
      <c r="T3342">
        <v>379001</v>
      </c>
      <c r="U3342">
        <v>379001</v>
      </c>
      <c r="V3342">
        <v>42</v>
      </c>
      <c r="W3342">
        <v>115</v>
      </c>
      <c r="X3342">
        <v>0</v>
      </c>
      <c r="Y3342">
        <v>9229</v>
      </c>
      <c r="Z3342">
        <v>866</v>
      </c>
      <c r="AA3342">
        <v>10095</v>
      </c>
      <c r="AB3342" s="24">
        <f>VLOOKUP(B3342,population!$B$2:$D$54,3,0)</f>
        <v>12801989</v>
      </c>
      <c r="AC3342" s="24" t="str">
        <f>VLOOKUP(B3342,regions!$A$2:$B$54,2,0)</f>
        <v>Northeast</v>
      </c>
      <c r="AD3342" s="24" t="str">
        <f>VLOOKUP(B3342,population!$B$2:$C$54,2,0)</f>
        <v> Pennsylvania</v>
      </c>
      <c r="AE3342" s="24">
        <f>IFERROR(VLOOKUP(AD3342,'pop density'!$A$1:$B$51,2,0),"")</f>
        <v>285.7</v>
      </c>
      <c r="AF3342" s="24" t="str">
        <f t="shared" si="52"/>
        <v>00285.7- Pennsylvania</v>
      </c>
    </row>
    <row r="3343" spans="1:32" x14ac:dyDescent="0.25">
      <c r="A3343">
        <v>20200523</v>
      </c>
      <c r="B3343" t="s">
        <v>3422</v>
      </c>
      <c r="C3343">
        <v>66983</v>
      </c>
      <c r="D3343">
        <v>321469</v>
      </c>
      <c r="F3343">
        <v>1560</v>
      </c>
      <c r="J3343">
        <v>348</v>
      </c>
      <c r="L3343">
        <v>39519</v>
      </c>
      <c r="M3343" t="s">
        <v>62</v>
      </c>
      <c r="N3343" s="1">
        <v>43974</v>
      </c>
      <c r="O3343" t="s">
        <v>3501</v>
      </c>
      <c r="P3343" t="s">
        <v>188</v>
      </c>
      <c r="Q3343">
        <v>5096</v>
      </c>
      <c r="S3343">
        <v>388452</v>
      </c>
      <c r="T3343">
        <v>388452</v>
      </c>
      <c r="U3343">
        <v>388452</v>
      </c>
      <c r="V3343">
        <v>42</v>
      </c>
      <c r="W3343">
        <v>112</v>
      </c>
      <c r="X3343">
        <v>0</v>
      </c>
      <c r="Y3343">
        <v>8726</v>
      </c>
      <c r="Z3343">
        <v>725</v>
      </c>
      <c r="AA3343">
        <v>9451</v>
      </c>
      <c r="AB3343" s="24">
        <f>VLOOKUP(B3343,population!$B$2:$D$54,3,0)</f>
        <v>12801989</v>
      </c>
      <c r="AC3343" s="24" t="str">
        <f>VLOOKUP(B3343,regions!$A$2:$B$54,2,0)</f>
        <v>Northeast</v>
      </c>
      <c r="AD3343" s="24" t="str">
        <f>VLOOKUP(B3343,population!$B$2:$C$54,2,0)</f>
        <v> Pennsylvania</v>
      </c>
      <c r="AE3343" s="24">
        <f>IFERROR(VLOOKUP(AD3343,'pop density'!$A$1:$B$51,2,0),"")</f>
        <v>285.7</v>
      </c>
      <c r="AF3343" s="24" t="str">
        <f t="shared" si="52"/>
        <v>00285.7- Pennsylvania</v>
      </c>
    </row>
    <row r="3344" spans="1:32" x14ac:dyDescent="0.25">
      <c r="A3344">
        <v>20200524</v>
      </c>
      <c r="B3344" t="s">
        <v>3422</v>
      </c>
      <c r="C3344">
        <v>67713</v>
      </c>
      <c r="D3344">
        <v>328382</v>
      </c>
      <c r="F3344">
        <v>1533</v>
      </c>
      <c r="J3344">
        <v>336</v>
      </c>
      <c r="L3344">
        <v>40627</v>
      </c>
      <c r="M3344" t="s">
        <v>62</v>
      </c>
      <c r="N3344" s="1">
        <v>43975.5</v>
      </c>
      <c r="O3344" t="s">
        <v>3502</v>
      </c>
      <c r="P3344" t="s">
        <v>190</v>
      </c>
      <c r="Q3344">
        <v>5124</v>
      </c>
      <c r="S3344">
        <v>396095</v>
      </c>
      <c r="T3344">
        <v>396095</v>
      </c>
      <c r="U3344">
        <v>396095</v>
      </c>
      <c r="V3344">
        <v>42</v>
      </c>
      <c r="W3344">
        <v>28</v>
      </c>
      <c r="X3344">
        <v>0</v>
      </c>
      <c r="Y3344">
        <v>6913</v>
      </c>
      <c r="Z3344">
        <v>730</v>
      </c>
      <c r="AA3344">
        <v>7643</v>
      </c>
      <c r="AB3344" s="24">
        <f>VLOOKUP(B3344,population!$B$2:$D$54,3,0)</f>
        <v>12801989</v>
      </c>
      <c r="AC3344" s="24" t="str">
        <f>VLOOKUP(B3344,regions!$A$2:$B$54,2,0)</f>
        <v>Northeast</v>
      </c>
      <c r="AD3344" s="24" t="str">
        <f>VLOOKUP(B3344,population!$B$2:$C$54,2,0)</f>
        <v> Pennsylvania</v>
      </c>
      <c r="AE3344" s="24">
        <f>IFERROR(VLOOKUP(AD3344,'pop density'!$A$1:$B$51,2,0),"")</f>
        <v>285.7</v>
      </c>
      <c r="AF3344" s="24" t="str">
        <f t="shared" si="52"/>
        <v>00285.7- Pennsylvania</v>
      </c>
    </row>
    <row r="3345" spans="1:32" x14ac:dyDescent="0.25">
      <c r="A3345">
        <v>20200316</v>
      </c>
      <c r="B3345" t="s">
        <v>3503</v>
      </c>
      <c r="C3345">
        <v>5</v>
      </c>
      <c r="D3345">
        <v>9</v>
      </c>
      <c r="N3345" s="1">
        <v>43906.655555555553</v>
      </c>
      <c r="O3345" t="s">
        <v>3504</v>
      </c>
      <c r="P3345" t="s">
        <v>49</v>
      </c>
      <c r="S3345">
        <v>14</v>
      </c>
      <c r="T3345">
        <v>14</v>
      </c>
      <c r="U3345">
        <v>14</v>
      </c>
      <c r="V3345">
        <v>72</v>
      </c>
      <c r="AB3345" s="24">
        <f>VLOOKUP(B3345,population!$B$2:$D$54,3,0)</f>
        <v>3193694</v>
      </c>
      <c r="AC3345" s="24" t="str">
        <f>VLOOKUP(B3345,regions!$A$2:$B$54,2,0)</f>
        <v>U.S. Territory</v>
      </c>
      <c r="AD3345" s="24" t="str">
        <f>VLOOKUP(B3345,population!$B$2:$C$54,2,0)</f>
        <v> Puerto Rico</v>
      </c>
      <c r="AE3345" s="24" t="str">
        <f>IFERROR(VLOOKUP(AD3345,'pop density'!$A$1:$B$51,2,0),"")</f>
        <v/>
      </c>
      <c r="AF3345" s="24" t="str">
        <f t="shared" si="52"/>
        <v>- Puerto Rico</v>
      </c>
    </row>
    <row r="3346" spans="1:32" x14ac:dyDescent="0.25">
      <c r="A3346">
        <v>20200317</v>
      </c>
      <c r="B3346" t="s">
        <v>3503</v>
      </c>
      <c r="C3346">
        <v>5</v>
      </c>
      <c r="D3346">
        <v>13</v>
      </c>
      <c r="E3346">
        <v>4</v>
      </c>
      <c r="N3346" s="1">
        <v>43907.65347222222</v>
      </c>
      <c r="O3346" t="s">
        <v>3505</v>
      </c>
      <c r="P3346" t="s">
        <v>51</v>
      </c>
      <c r="S3346">
        <v>22</v>
      </c>
      <c r="T3346">
        <v>18</v>
      </c>
      <c r="U3346">
        <v>18</v>
      </c>
      <c r="V3346">
        <v>72</v>
      </c>
      <c r="W3346">
        <v>0</v>
      </c>
      <c r="X3346">
        <v>0</v>
      </c>
      <c r="Y3346">
        <v>4</v>
      </c>
      <c r="Z3346">
        <v>0</v>
      </c>
      <c r="AA3346">
        <v>4</v>
      </c>
      <c r="AB3346" s="24">
        <f>VLOOKUP(B3346,population!$B$2:$D$54,3,0)</f>
        <v>3193694</v>
      </c>
      <c r="AC3346" s="24" t="str">
        <f>VLOOKUP(B3346,regions!$A$2:$B$54,2,0)</f>
        <v>U.S. Territory</v>
      </c>
      <c r="AD3346" s="24" t="str">
        <f>VLOOKUP(B3346,population!$B$2:$C$54,2,0)</f>
        <v> Puerto Rico</v>
      </c>
      <c r="AE3346" s="24" t="str">
        <f>IFERROR(VLOOKUP(AD3346,'pop density'!$A$1:$B$51,2,0),"")</f>
        <v/>
      </c>
      <c r="AF3346" s="24" t="str">
        <f t="shared" si="52"/>
        <v>- Puerto Rico</v>
      </c>
    </row>
    <row r="3347" spans="1:32" x14ac:dyDescent="0.25">
      <c r="A3347">
        <v>20200318</v>
      </c>
      <c r="B3347" t="s">
        <v>3503</v>
      </c>
      <c r="C3347">
        <v>5</v>
      </c>
      <c r="D3347">
        <v>31</v>
      </c>
      <c r="E3347">
        <v>21</v>
      </c>
      <c r="N3347" s="1">
        <v>43907.916666666664</v>
      </c>
      <c r="O3347" t="s">
        <v>3506</v>
      </c>
      <c r="P3347" t="s">
        <v>53</v>
      </c>
      <c r="S3347">
        <v>57</v>
      </c>
      <c r="T3347">
        <v>36</v>
      </c>
      <c r="U3347">
        <v>36</v>
      </c>
      <c r="V3347">
        <v>72</v>
      </c>
      <c r="W3347">
        <v>0</v>
      </c>
      <c r="X3347">
        <v>0</v>
      </c>
      <c r="Y3347">
        <v>18</v>
      </c>
      <c r="Z3347">
        <v>0</v>
      </c>
      <c r="AA3347">
        <v>18</v>
      </c>
      <c r="AB3347" s="24">
        <f>VLOOKUP(B3347,population!$B$2:$D$54,3,0)</f>
        <v>3193694</v>
      </c>
      <c r="AC3347" s="24" t="str">
        <f>VLOOKUP(B3347,regions!$A$2:$B$54,2,0)</f>
        <v>U.S. Territory</v>
      </c>
      <c r="AD3347" s="24" t="str">
        <f>VLOOKUP(B3347,population!$B$2:$C$54,2,0)</f>
        <v> Puerto Rico</v>
      </c>
      <c r="AE3347" s="24" t="str">
        <f>IFERROR(VLOOKUP(AD3347,'pop density'!$A$1:$B$51,2,0),"")</f>
        <v/>
      </c>
      <c r="AF3347" s="24" t="str">
        <f t="shared" si="52"/>
        <v>- Puerto Rico</v>
      </c>
    </row>
    <row r="3348" spans="1:32" x14ac:dyDescent="0.25">
      <c r="A3348">
        <v>20200319</v>
      </c>
      <c r="B3348" t="s">
        <v>3503</v>
      </c>
      <c r="C3348">
        <v>5</v>
      </c>
      <c r="D3348">
        <v>56</v>
      </c>
      <c r="E3348">
        <v>29</v>
      </c>
      <c r="N3348" s="1">
        <v>43909.326388888891</v>
      </c>
      <c r="O3348" t="s">
        <v>3507</v>
      </c>
      <c r="P3348" t="s">
        <v>55</v>
      </c>
      <c r="S3348">
        <v>90</v>
      </c>
      <c r="T3348">
        <v>61</v>
      </c>
      <c r="U3348">
        <v>61</v>
      </c>
      <c r="V3348">
        <v>72</v>
      </c>
      <c r="W3348">
        <v>0</v>
      </c>
      <c r="X3348">
        <v>0</v>
      </c>
      <c r="Y3348">
        <v>25</v>
      </c>
      <c r="Z3348">
        <v>0</v>
      </c>
      <c r="AA3348">
        <v>25</v>
      </c>
      <c r="AB3348" s="24">
        <f>VLOOKUP(B3348,population!$B$2:$D$54,3,0)</f>
        <v>3193694</v>
      </c>
      <c r="AC3348" s="24" t="str">
        <f>VLOOKUP(B3348,regions!$A$2:$B$54,2,0)</f>
        <v>U.S. Territory</v>
      </c>
      <c r="AD3348" s="24" t="str">
        <f>VLOOKUP(B3348,population!$B$2:$C$54,2,0)</f>
        <v> Puerto Rico</v>
      </c>
      <c r="AE3348" s="24" t="str">
        <f>IFERROR(VLOOKUP(AD3348,'pop density'!$A$1:$B$51,2,0),"")</f>
        <v/>
      </c>
      <c r="AF3348" s="24" t="str">
        <f t="shared" si="52"/>
        <v>- Puerto Rico</v>
      </c>
    </row>
    <row r="3349" spans="1:32" x14ac:dyDescent="0.25">
      <c r="A3349">
        <v>20200320</v>
      </c>
      <c r="B3349" t="s">
        <v>3503</v>
      </c>
      <c r="C3349">
        <v>14</v>
      </c>
      <c r="D3349">
        <v>114</v>
      </c>
      <c r="E3349">
        <v>52</v>
      </c>
      <c r="N3349" s="1">
        <v>43910.541666666664</v>
      </c>
      <c r="O3349" t="s">
        <v>3508</v>
      </c>
      <c r="P3349" t="s">
        <v>57</v>
      </c>
      <c r="S3349">
        <v>180</v>
      </c>
      <c r="T3349">
        <v>128</v>
      </c>
      <c r="U3349">
        <v>128</v>
      </c>
      <c r="V3349">
        <v>72</v>
      </c>
      <c r="W3349">
        <v>0</v>
      </c>
      <c r="X3349">
        <v>0</v>
      </c>
      <c r="Y3349">
        <v>58</v>
      </c>
      <c r="Z3349">
        <v>9</v>
      </c>
      <c r="AA3349">
        <v>67</v>
      </c>
      <c r="AB3349" s="24">
        <f>VLOOKUP(B3349,population!$B$2:$D$54,3,0)</f>
        <v>3193694</v>
      </c>
      <c r="AC3349" s="24" t="str">
        <f>VLOOKUP(B3349,regions!$A$2:$B$54,2,0)</f>
        <v>U.S. Territory</v>
      </c>
      <c r="AD3349" s="24" t="str">
        <f>VLOOKUP(B3349,population!$B$2:$C$54,2,0)</f>
        <v> Puerto Rico</v>
      </c>
      <c r="AE3349" s="24" t="str">
        <f>IFERROR(VLOOKUP(AD3349,'pop density'!$A$1:$B$51,2,0),"")</f>
        <v/>
      </c>
      <c r="AF3349" s="24" t="str">
        <f t="shared" si="52"/>
        <v>- Puerto Rico</v>
      </c>
    </row>
    <row r="3350" spans="1:32" x14ac:dyDescent="0.25">
      <c r="A3350">
        <v>20200321</v>
      </c>
      <c r="B3350" t="s">
        <v>3503</v>
      </c>
      <c r="C3350">
        <v>21</v>
      </c>
      <c r="D3350">
        <v>143</v>
      </c>
      <c r="E3350">
        <v>71</v>
      </c>
      <c r="N3350" s="1">
        <v>43911.541666666664</v>
      </c>
      <c r="O3350" t="s">
        <v>3509</v>
      </c>
      <c r="P3350" t="s">
        <v>59</v>
      </c>
      <c r="S3350">
        <v>235</v>
      </c>
      <c r="T3350">
        <v>164</v>
      </c>
      <c r="U3350">
        <v>164</v>
      </c>
      <c r="V3350">
        <v>72</v>
      </c>
      <c r="W3350">
        <v>0</v>
      </c>
      <c r="X3350">
        <v>0</v>
      </c>
      <c r="Y3350">
        <v>29</v>
      </c>
      <c r="Z3350">
        <v>7</v>
      </c>
      <c r="AA3350">
        <v>36</v>
      </c>
      <c r="AB3350" s="24">
        <f>VLOOKUP(B3350,population!$B$2:$D$54,3,0)</f>
        <v>3193694</v>
      </c>
      <c r="AC3350" s="24" t="str">
        <f>VLOOKUP(B3350,regions!$A$2:$B$54,2,0)</f>
        <v>U.S. Territory</v>
      </c>
      <c r="AD3350" s="24" t="str">
        <f>VLOOKUP(B3350,population!$B$2:$C$54,2,0)</f>
        <v> Puerto Rico</v>
      </c>
      <c r="AE3350" s="24" t="str">
        <f>IFERROR(VLOOKUP(AD3350,'pop density'!$A$1:$B$51,2,0),"")</f>
        <v/>
      </c>
      <c r="AF3350" s="24" t="str">
        <f t="shared" si="52"/>
        <v>- Puerto Rico</v>
      </c>
    </row>
    <row r="3351" spans="1:32" x14ac:dyDescent="0.25">
      <c r="A3351">
        <v>20200322</v>
      </c>
      <c r="B3351" t="s">
        <v>3503</v>
      </c>
      <c r="C3351">
        <v>23</v>
      </c>
      <c r="D3351">
        <v>183</v>
      </c>
      <c r="E3351">
        <v>69</v>
      </c>
      <c r="N3351" s="1">
        <v>43912.291666666664</v>
      </c>
      <c r="O3351" t="s">
        <v>3510</v>
      </c>
      <c r="P3351" t="s">
        <v>61</v>
      </c>
      <c r="Q3351">
        <v>1</v>
      </c>
      <c r="S3351">
        <v>275</v>
      </c>
      <c r="T3351">
        <v>206</v>
      </c>
      <c r="U3351">
        <v>206</v>
      </c>
      <c r="V3351">
        <v>72</v>
      </c>
      <c r="W3351">
        <v>1</v>
      </c>
      <c r="X3351">
        <v>0</v>
      </c>
      <c r="Y3351">
        <v>40</v>
      </c>
      <c r="Z3351">
        <v>2</v>
      </c>
      <c r="AA3351">
        <v>42</v>
      </c>
      <c r="AB3351" s="24">
        <f>VLOOKUP(B3351,population!$B$2:$D$54,3,0)</f>
        <v>3193694</v>
      </c>
      <c r="AC3351" s="24" t="str">
        <f>VLOOKUP(B3351,regions!$A$2:$B$54,2,0)</f>
        <v>U.S. Territory</v>
      </c>
      <c r="AD3351" s="24" t="str">
        <f>VLOOKUP(B3351,population!$B$2:$C$54,2,0)</f>
        <v> Puerto Rico</v>
      </c>
      <c r="AE3351" s="24" t="str">
        <f>IFERROR(VLOOKUP(AD3351,'pop density'!$A$1:$B$51,2,0),"")</f>
        <v/>
      </c>
      <c r="AF3351" s="24" t="str">
        <f t="shared" si="52"/>
        <v>- Puerto Rico</v>
      </c>
    </row>
    <row r="3352" spans="1:32" x14ac:dyDescent="0.25">
      <c r="A3352">
        <v>20200323</v>
      </c>
      <c r="B3352" t="s">
        <v>3503</v>
      </c>
      <c r="C3352">
        <v>31</v>
      </c>
      <c r="D3352">
        <v>189</v>
      </c>
      <c r="E3352">
        <v>35</v>
      </c>
      <c r="M3352" t="s">
        <v>62</v>
      </c>
      <c r="N3352" s="1">
        <v>43913.291666666664</v>
      </c>
      <c r="O3352" t="s">
        <v>3511</v>
      </c>
      <c r="P3352" t="s">
        <v>64</v>
      </c>
      <c r="Q3352">
        <v>2</v>
      </c>
      <c r="S3352">
        <v>255</v>
      </c>
      <c r="T3352">
        <v>220</v>
      </c>
      <c r="U3352">
        <v>220</v>
      </c>
      <c r="V3352">
        <v>72</v>
      </c>
      <c r="W3352">
        <v>1</v>
      </c>
      <c r="X3352">
        <v>0</v>
      </c>
      <c r="Y3352">
        <v>6</v>
      </c>
      <c r="Z3352">
        <v>8</v>
      </c>
      <c r="AA3352">
        <v>14</v>
      </c>
      <c r="AB3352" s="24">
        <f>VLOOKUP(B3352,population!$B$2:$D$54,3,0)</f>
        <v>3193694</v>
      </c>
      <c r="AC3352" s="24" t="str">
        <f>VLOOKUP(B3352,regions!$A$2:$B$54,2,0)</f>
        <v>U.S. Territory</v>
      </c>
      <c r="AD3352" s="24" t="str">
        <f>VLOOKUP(B3352,population!$B$2:$C$54,2,0)</f>
        <v> Puerto Rico</v>
      </c>
      <c r="AE3352" s="24" t="str">
        <f>IFERROR(VLOOKUP(AD3352,'pop density'!$A$1:$B$51,2,0),"")</f>
        <v/>
      </c>
      <c r="AF3352" s="24" t="str">
        <f t="shared" si="52"/>
        <v>- Puerto Rico</v>
      </c>
    </row>
    <row r="3353" spans="1:32" x14ac:dyDescent="0.25">
      <c r="A3353">
        <v>20200324</v>
      </c>
      <c r="B3353" t="s">
        <v>3503</v>
      </c>
      <c r="C3353">
        <v>39</v>
      </c>
      <c r="D3353">
        <v>268</v>
      </c>
      <c r="E3353">
        <v>42</v>
      </c>
      <c r="M3353" t="s">
        <v>62</v>
      </c>
      <c r="N3353" s="1">
        <v>43913.291666666664</v>
      </c>
      <c r="O3353" t="s">
        <v>3512</v>
      </c>
      <c r="P3353" t="s">
        <v>66</v>
      </c>
      <c r="Q3353">
        <v>2</v>
      </c>
      <c r="S3353">
        <v>349</v>
      </c>
      <c r="T3353">
        <v>307</v>
      </c>
      <c r="U3353">
        <v>307</v>
      </c>
      <c r="V3353">
        <v>72</v>
      </c>
      <c r="W3353">
        <v>0</v>
      </c>
      <c r="X3353">
        <v>0</v>
      </c>
      <c r="Y3353">
        <v>79</v>
      </c>
      <c r="Z3353">
        <v>8</v>
      </c>
      <c r="AA3353">
        <v>87</v>
      </c>
      <c r="AB3353" s="24">
        <f>VLOOKUP(B3353,population!$B$2:$D$54,3,0)</f>
        <v>3193694</v>
      </c>
      <c r="AC3353" s="24" t="str">
        <f>VLOOKUP(B3353,regions!$A$2:$B$54,2,0)</f>
        <v>U.S. Territory</v>
      </c>
      <c r="AD3353" s="24" t="str">
        <f>VLOOKUP(B3353,population!$B$2:$C$54,2,0)</f>
        <v> Puerto Rico</v>
      </c>
      <c r="AE3353" s="24" t="str">
        <f>IFERROR(VLOOKUP(AD3353,'pop density'!$A$1:$B$51,2,0),"")</f>
        <v/>
      </c>
      <c r="AF3353" s="24" t="str">
        <f t="shared" si="52"/>
        <v>- Puerto Rico</v>
      </c>
    </row>
    <row r="3354" spans="1:32" x14ac:dyDescent="0.25">
      <c r="A3354">
        <v>20200325</v>
      </c>
      <c r="B3354" t="s">
        <v>3503</v>
      </c>
      <c r="C3354">
        <v>51</v>
      </c>
      <c r="D3354">
        <v>317</v>
      </c>
      <c r="E3354">
        <v>70</v>
      </c>
      <c r="M3354" t="s">
        <v>62</v>
      </c>
      <c r="N3354" s="1">
        <v>43915.291666666664</v>
      </c>
      <c r="O3354" t="s">
        <v>3513</v>
      </c>
      <c r="P3354" t="s">
        <v>68</v>
      </c>
      <c r="Q3354">
        <v>2</v>
      </c>
      <c r="S3354">
        <v>438</v>
      </c>
      <c r="T3354">
        <v>368</v>
      </c>
      <c r="U3354">
        <v>368</v>
      </c>
      <c r="V3354">
        <v>72</v>
      </c>
      <c r="W3354">
        <v>0</v>
      </c>
      <c r="X3354">
        <v>0</v>
      </c>
      <c r="Y3354">
        <v>49</v>
      </c>
      <c r="Z3354">
        <v>12</v>
      </c>
      <c r="AA3354">
        <v>61</v>
      </c>
      <c r="AB3354" s="24">
        <f>VLOOKUP(B3354,population!$B$2:$D$54,3,0)</f>
        <v>3193694</v>
      </c>
      <c r="AC3354" s="24" t="str">
        <f>VLOOKUP(B3354,regions!$A$2:$B$54,2,0)</f>
        <v>U.S. Territory</v>
      </c>
      <c r="AD3354" s="24" t="str">
        <f>VLOOKUP(B3354,population!$B$2:$C$54,2,0)</f>
        <v> Puerto Rico</v>
      </c>
      <c r="AE3354" s="24" t="str">
        <f>IFERROR(VLOOKUP(AD3354,'pop density'!$A$1:$B$51,2,0),"")</f>
        <v/>
      </c>
      <c r="AF3354" s="24" t="str">
        <f t="shared" si="52"/>
        <v>- Puerto Rico</v>
      </c>
    </row>
    <row r="3355" spans="1:32" x14ac:dyDescent="0.25">
      <c r="A3355">
        <v>20200326</v>
      </c>
      <c r="B3355" t="s">
        <v>3503</v>
      </c>
      <c r="C3355">
        <v>64</v>
      </c>
      <c r="D3355">
        <v>377</v>
      </c>
      <c r="E3355">
        <v>335</v>
      </c>
      <c r="M3355" t="s">
        <v>62</v>
      </c>
      <c r="N3355" s="1">
        <v>43916.291666666664</v>
      </c>
      <c r="O3355" t="s">
        <v>3514</v>
      </c>
      <c r="P3355" t="s">
        <v>70</v>
      </c>
      <c r="Q3355">
        <v>2</v>
      </c>
      <c r="S3355">
        <v>776</v>
      </c>
      <c r="T3355">
        <v>441</v>
      </c>
      <c r="U3355">
        <v>441</v>
      </c>
      <c r="V3355">
        <v>72</v>
      </c>
      <c r="W3355">
        <v>0</v>
      </c>
      <c r="X3355">
        <v>0</v>
      </c>
      <c r="Y3355">
        <v>60</v>
      </c>
      <c r="Z3355">
        <v>13</v>
      </c>
      <c r="AA3355">
        <v>73</v>
      </c>
      <c r="AB3355" s="24">
        <f>VLOOKUP(B3355,population!$B$2:$D$54,3,0)</f>
        <v>3193694</v>
      </c>
      <c r="AC3355" s="24" t="str">
        <f>VLOOKUP(B3355,regions!$A$2:$B$54,2,0)</f>
        <v>U.S. Territory</v>
      </c>
      <c r="AD3355" s="24" t="str">
        <f>VLOOKUP(B3355,population!$B$2:$C$54,2,0)</f>
        <v> Puerto Rico</v>
      </c>
      <c r="AE3355" s="24" t="str">
        <f>IFERROR(VLOOKUP(AD3355,'pop density'!$A$1:$B$51,2,0),"")</f>
        <v/>
      </c>
      <c r="AF3355" s="24" t="str">
        <f t="shared" si="52"/>
        <v>- Puerto Rico</v>
      </c>
    </row>
    <row r="3356" spans="1:32" x14ac:dyDescent="0.25">
      <c r="A3356">
        <v>20200327</v>
      </c>
      <c r="B3356" t="s">
        <v>3503</v>
      </c>
      <c r="C3356">
        <v>79</v>
      </c>
      <c r="D3356">
        <v>519</v>
      </c>
      <c r="E3356">
        <v>334</v>
      </c>
      <c r="M3356" t="s">
        <v>62</v>
      </c>
      <c r="N3356" s="1">
        <v>43917.291666666664</v>
      </c>
      <c r="O3356" t="s">
        <v>3515</v>
      </c>
      <c r="P3356" t="s">
        <v>72</v>
      </c>
      <c r="Q3356">
        <v>3</v>
      </c>
      <c r="S3356">
        <v>932</v>
      </c>
      <c r="T3356">
        <v>598</v>
      </c>
      <c r="U3356">
        <v>598</v>
      </c>
      <c r="V3356">
        <v>72</v>
      </c>
      <c r="W3356">
        <v>1</v>
      </c>
      <c r="X3356">
        <v>0</v>
      </c>
      <c r="Y3356">
        <v>142</v>
      </c>
      <c r="Z3356">
        <v>15</v>
      </c>
      <c r="AA3356">
        <v>157</v>
      </c>
      <c r="AB3356" s="24">
        <f>VLOOKUP(B3356,population!$B$2:$D$54,3,0)</f>
        <v>3193694</v>
      </c>
      <c r="AC3356" s="24" t="str">
        <f>VLOOKUP(B3356,regions!$A$2:$B$54,2,0)</f>
        <v>U.S. Territory</v>
      </c>
      <c r="AD3356" s="24" t="str">
        <f>VLOOKUP(B3356,population!$B$2:$C$54,2,0)</f>
        <v> Puerto Rico</v>
      </c>
      <c r="AE3356" s="24" t="str">
        <f>IFERROR(VLOOKUP(AD3356,'pop density'!$A$1:$B$51,2,0),"")</f>
        <v/>
      </c>
      <c r="AF3356" s="24" t="str">
        <f t="shared" si="52"/>
        <v>- Puerto Rico</v>
      </c>
    </row>
    <row r="3357" spans="1:32" x14ac:dyDescent="0.25">
      <c r="A3357">
        <v>20200328</v>
      </c>
      <c r="B3357" t="s">
        <v>3503</v>
      </c>
      <c r="C3357">
        <v>100</v>
      </c>
      <c r="D3357">
        <v>739</v>
      </c>
      <c r="E3357">
        <v>792</v>
      </c>
      <c r="M3357" t="s">
        <v>62</v>
      </c>
      <c r="N3357" s="1">
        <v>43918.291666666664</v>
      </c>
      <c r="O3357" t="s">
        <v>3516</v>
      </c>
      <c r="P3357" t="s">
        <v>74</v>
      </c>
      <c r="Q3357">
        <v>3</v>
      </c>
      <c r="S3357">
        <v>1631</v>
      </c>
      <c r="T3357">
        <v>839</v>
      </c>
      <c r="U3357">
        <v>839</v>
      </c>
      <c r="V3357">
        <v>72</v>
      </c>
      <c r="W3357">
        <v>0</v>
      </c>
      <c r="X3357">
        <v>0</v>
      </c>
      <c r="Y3357">
        <v>220</v>
      </c>
      <c r="Z3357">
        <v>21</v>
      </c>
      <c r="AA3357">
        <v>241</v>
      </c>
      <c r="AB3357" s="24">
        <f>VLOOKUP(B3357,population!$B$2:$D$54,3,0)</f>
        <v>3193694</v>
      </c>
      <c r="AC3357" s="24" t="str">
        <f>VLOOKUP(B3357,regions!$A$2:$B$54,2,0)</f>
        <v>U.S. Territory</v>
      </c>
      <c r="AD3357" s="24" t="str">
        <f>VLOOKUP(B3357,population!$B$2:$C$54,2,0)</f>
        <v> Puerto Rico</v>
      </c>
      <c r="AE3357" s="24" t="str">
        <f>IFERROR(VLOOKUP(AD3357,'pop density'!$A$1:$B$51,2,0),"")</f>
        <v/>
      </c>
      <c r="AF3357" s="24" t="str">
        <f t="shared" si="52"/>
        <v>- Puerto Rico</v>
      </c>
    </row>
    <row r="3358" spans="1:32" x14ac:dyDescent="0.25">
      <c r="A3358">
        <v>20200329</v>
      </c>
      <c r="B3358" t="s">
        <v>3503</v>
      </c>
      <c r="C3358">
        <v>127</v>
      </c>
      <c r="D3358">
        <v>841</v>
      </c>
      <c r="E3358">
        <v>817</v>
      </c>
      <c r="M3358" t="s">
        <v>62</v>
      </c>
      <c r="N3358" s="1">
        <v>43919.291666666664</v>
      </c>
      <c r="O3358" t="s">
        <v>3517</v>
      </c>
      <c r="P3358" t="s">
        <v>76</v>
      </c>
      <c r="Q3358">
        <v>5</v>
      </c>
      <c r="S3358">
        <v>1785</v>
      </c>
      <c r="T3358">
        <v>968</v>
      </c>
      <c r="U3358">
        <v>968</v>
      </c>
      <c r="V3358">
        <v>72</v>
      </c>
      <c r="W3358">
        <v>2</v>
      </c>
      <c r="X3358">
        <v>0</v>
      </c>
      <c r="Y3358">
        <v>102</v>
      </c>
      <c r="Z3358">
        <v>27</v>
      </c>
      <c r="AA3358">
        <v>129</v>
      </c>
      <c r="AB3358" s="24">
        <f>VLOOKUP(B3358,population!$B$2:$D$54,3,0)</f>
        <v>3193694</v>
      </c>
      <c r="AC3358" s="24" t="str">
        <f>VLOOKUP(B3358,regions!$A$2:$B$54,2,0)</f>
        <v>U.S. Territory</v>
      </c>
      <c r="AD3358" s="24" t="str">
        <f>VLOOKUP(B3358,population!$B$2:$C$54,2,0)</f>
        <v> Puerto Rico</v>
      </c>
      <c r="AE3358" s="24" t="str">
        <f>IFERROR(VLOOKUP(AD3358,'pop density'!$A$1:$B$51,2,0),"")</f>
        <v/>
      </c>
      <c r="AF3358" s="24" t="str">
        <f t="shared" si="52"/>
        <v>- Puerto Rico</v>
      </c>
    </row>
    <row r="3359" spans="1:32" x14ac:dyDescent="0.25">
      <c r="A3359">
        <v>20200330</v>
      </c>
      <c r="B3359" t="s">
        <v>3503</v>
      </c>
      <c r="C3359">
        <v>174</v>
      </c>
      <c r="D3359">
        <v>931</v>
      </c>
      <c r="E3359">
        <v>794</v>
      </c>
      <c r="M3359" t="s">
        <v>62</v>
      </c>
      <c r="N3359" s="1">
        <v>43920.291666666664</v>
      </c>
      <c r="O3359" t="s">
        <v>3518</v>
      </c>
      <c r="P3359" t="s">
        <v>78</v>
      </c>
      <c r="Q3359">
        <v>6</v>
      </c>
      <c r="S3359">
        <v>1899</v>
      </c>
      <c r="T3359">
        <v>1105</v>
      </c>
      <c r="U3359">
        <v>1105</v>
      </c>
      <c r="V3359">
        <v>72</v>
      </c>
      <c r="W3359">
        <v>1</v>
      </c>
      <c r="X3359">
        <v>0</v>
      </c>
      <c r="Y3359">
        <v>90</v>
      </c>
      <c r="Z3359">
        <v>47</v>
      </c>
      <c r="AA3359">
        <v>137</v>
      </c>
      <c r="AB3359" s="24">
        <f>VLOOKUP(B3359,population!$B$2:$D$54,3,0)</f>
        <v>3193694</v>
      </c>
      <c r="AC3359" s="24" t="str">
        <f>VLOOKUP(B3359,regions!$A$2:$B$54,2,0)</f>
        <v>U.S. Territory</v>
      </c>
      <c r="AD3359" s="24" t="str">
        <f>VLOOKUP(B3359,population!$B$2:$C$54,2,0)</f>
        <v> Puerto Rico</v>
      </c>
      <c r="AE3359" s="24" t="str">
        <f>IFERROR(VLOOKUP(AD3359,'pop density'!$A$1:$B$51,2,0),"")</f>
        <v/>
      </c>
      <c r="AF3359" s="24" t="str">
        <f t="shared" si="52"/>
        <v>- Puerto Rico</v>
      </c>
    </row>
    <row r="3360" spans="1:32" x14ac:dyDescent="0.25">
      <c r="A3360">
        <v>20200331</v>
      </c>
      <c r="B3360" t="s">
        <v>3503</v>
      </c>
      <c r="C3360">
        <v>239</v>
      </c>
      <c r="D3360">
        <v>1195</v>
      </c>
      <c r="E3360">
        <v>854</v>
      </c>
      <c r="M3360" t="s">
        <v>62</v>
      </c>
      <c r="N3360" s="1">
        <v>43920.291666666664</v>
      </c>
      <c r="O3360" s="2" t="s">
        <v>3519</v>
      </c>
      <c r="P3360" t="s">
        <v>80</v>
      </c>
      <c r="Q3360">
        <v>8</v>
      </c>
      <c r="S3360">
        <v>2288</v>
      </c>
      <c r="T3360">
        <v>1434</v>
      </c>
      <c r="U3360">
        <v>1434</v>
      </c>
      <c r="V3360">
        <v>72</v>
      </c>
      <c r="W3360">
        <v>2</v>
      </c>
      <c r="X3360">
        <v>0</v>
      </c>
      <c r="Y3360">
        <v>264</v>
      </c>
      <c r="Z3360">
        <v>65</v>
      </c>
      <c r="AA3360">
        <v>329</v>
      </c>
      <c r="AB3360" s="24">
        <f>VLOOKUP(B3360,population!$B$2:$D$54,3,0)</f>
        <v>3193694</v>
      </c>
      <c r="AC3360" s="24" t="str">
        <f>VLOOKUP(B3360,regions!$A$2:$B$54,2,0)</f>
        <v>U.S. Territory</v>
      </c>
      <c r="AD3360" s="24" t="str">
        <f>VLOOKUP(B3360,population!$B$2:$C$54,2,0)</f>
        <v> Puerto Rico</v>
      </c>
      <c r="AE3360" s="24" t="str">
        <f>IFERROR(VLOOKUP(AD3360,'pop density'!$A$1:$B$51,2,0),"")</f>
        <v/>
      </c>
      <c r="AF3360" s="24" t="str">
        <f t="shared" si="52"/>
        <v>- Puerto Rico</v>
      </c>
    </row>
    <row r="3361" spans="1:32" x14ac:dyDescent="0.25">
      <c r="A3361">
        <v>20200401</v>
      </c>
      <c r="B3361" t="s">
        <v>3503</v>
      </c>
      <c r="C3361">
        <v>286</v>
      </c>
      <c r="D3361">
        <v>1409</v>
      </c>
      <c r="E3361">
        <v>897</v>
      </c>
      <c r="M3361" t="s">
        <v>62</v>
      </c>
      <c r="N3361" s="1">
        <v>43922.291666666664</v>
      </c>
      <c r="O3361" t="s">
        <v>3520</v>
      </c>
      <c r="P3361" t="s">
        <v>82</v>
      </c>
      <c r="Q3361">
        <v>11</v>
      </c>
      <c r="S3361">
        <v>2592</v>
      </c>
      <c r="T3361">
        <v>1695</v>
      </c>
      <c r="U3361">
        <v>1695</v>
      </c>
      <c r="V3361">
        <v>72</v>
      </c>
      <c r="W3361">
        <v>3</v>
      </c>
      <c r="X3361">
        <v>0</v>
      </c>
      <c r="Y3361">
        <v>214</v>
      </c>
      <c r="Z3361">
        <v>47</v>
      </c>
      <c r="AA3361">
        <v>261</v>
      </c>
      <c r="AB3361" s="24">
        <f>VLOOKUP(B3361,population!$B$2:$D$54,3,0)</f>
        <v>3193694</v>
      </c>
      <c r="AC3361" s="24" t="str">
        <f>VLOOKUP(B3361,regions!$A$2:$B$54,2,0)</f>
        <v>U.S. Territory</v>
      </c>
      <c r="AD3361" s="24" t="str">
        <f>VLOOKUP(B3361,population!$B$2:$C$54,2,0)</f>
        <v> Puerto Rico</v>
      </c>
      <c r="AE3361" s="24" t="str">
        <f>IFERROR(VLOOKUP(AD3361,'pop density'!$A$1:$B$51,2,0),"")</f>
        <v/>
      </c>
      <c r="AF3361" s="24" t="str">
        <f t="shared" si="52"/>
        <v>- Puerto Rico</v>
      </c>
    </row>
    <row r="3362" spans="1:32" x14ac:dyDescent="0.25">
      <c r="A3362">
        <v>20200402</v>
      </c>
      <c r="B3362" t="s">
        <v>3503</v>
      </c>
      <c r="C3362">
        <v>316</v>
      </c>
      <c r="D3362">
        <v>1604</v>
      </c>
      <c r="E3362">
        <v>1119</v>
      </c>
      <c r="M3362" t="s">
        <v>62</v>
      </c>
      <c r="N3362" s="1">
        <v>43923.291666666664</v>
      </c>
      <c r="O3362" t="s">
        <v>3521</v>
      </c>
      <c r="P3362" t="s">
        <v>84</v>
      </c>
      <c r="Q3362">
        <v>12</v>
      </c>
      <c r="S3362">
        <v>3039</v>
      </c>
      <c r="T3362">
        <v>1920</v>
      </c>
      <c r="U3362">
        <v>1920</v>
      </c>
      <c r="V3362">
        <v>72</v>
      </c>
      <c r="W3362">
        <v>1</v>
      </c>
      <c r="X3362">
        <v>0</v>
      </c>
      <c r="Y3362">
        <v>195</v>
      </c>
      <c r="Z3362">
        <v>30</v>
      </c>
      <c r="AA3362">
        <v>225</v>
      </c>
      <c r="AB3362" s="24">
        <f>VLOOKUP(B3362,population!$B$2:$D$54,3,0)</f>
        <v>3193694</v>
      </c>
      <c r="AC3362" s="24" t="str">
        <f>VLOOKUP(B3362,regions!$A$2:$B$54,2,0)</f>
        <v>U.S. Territory</v>
      </c>
      <c r="AD3362" s="24" t="str">
        <f>VLOOKUP(B3362,population!$B$2:$C$54,2,0)</f>
        <v> Puerto Rico</v>
      </c>
      <c r="AE3362" s="24" t="str">
        <f>IFERROR(VLOOKUP(AD3362,'pop density'!$A$1:$B$51,2,0),"")</f>
        <v/>
      </c>
      <c r="AF3362" s="24" t="str">
        <f t="shared" si="52"/>
        <v>- Puerto Rico</v>
      </c>
    </row>
    <row r="3363" spans="1:32" x14ac:dyDescent="0.25">
      <c r="A3363">
        <v>20200403</v>
      </c>
      <c r="B3363" t="s">
        <v>3503</v>
      </c>
      <c r="C3363">
        <v>378</v>
      </c>
      <c r="D3363">
        <v>2049</v>
      </c>
      <c r="E3363">
        <v>1055</v>
      </c>
      <c r="M3363" t="s">
        <v>62</v>
      </c>
      <c r="N3363" s="1">
        <v>43924.291666666664</v>
      </c>
      <c r="O3363" t="s">
        <v>3522</v>
      </c>
      <c r="P3363" t="s">
        <v>86</v>
      </c>
      <c r="Q3363">
        <v>15</v>
      </c>
      <c r="S3363">
        <v>3482</v>
      </c>
      <c r="T3363">
        <v>2427</v>
      </c>
      <c r="U3363">
        <v>2427</v>
      </c>
      <c r="V3363">
        <v>72</v>
      </c>
      <c r="W3363">
        <v>3</v>
      </c>
      <c r="X3363">
        <v>0</v>
      </c>
      <c r="Y3363">
        <v>445</v>
      </c>
      <c r="Z3363">
        <v>62</v>
      </c>
      <c r="AA3363">
        <v>507</v>
      </c>
      <c r="AB3363" s="24">
        <f>VLOOKUP(B3363,population!$B$2:$D$54,3,0)</f>
        <v>3193694</v>
      </c>
      <c r="AC3363" s="24" t="str">
        <f>VLOOKUP(B3363,regions!$A$2:$B$54,2,0)</f>
        <v>U.S. Territory</v>
      </c>
      <c r="AD3363" s="24" t="str">
        <f>VLOOKUP(B3363,population!$B$2:$C$54,2,0)</f>
        <v> Puerto Rico</v>
      </c>
      <c r="AE3363" s="24" t="str">
        <f>IFERROR(VLOOKUP(AD3363,'pop density'!$A$1:$B$51,2,0),"")</f>
        <v/>
      </c>
      <c r="AF3363" s="24" t="str">
        <f t="shared" si="52"/>
        <v>- Puerto Rico</v>
      </c>
    </row>
    <row r="3364" spans="1:32" x14ac:dyDescent="0.25">
      <c r="A3364">
        <v>20200404</v>
      </c>
      <c r="B3364" t="s">
        <v>3503</v>
      </c>
      <c r="C3364">
        <v>452</v>
      </c>
      <c r="D3364">
        <v>2605</v>
      </c>
      <c r="E3364">
        <v>1129</v>
      </c>
      <c r="M3364" t="s">
        <v>62</v>
      </c>
      <c r="N3364" s="1">
        <v>43925.291666666664</v>
      </c>
      <c r="O3364" t="s">
        <v>3523</v>
      </c>
      <c r="P3364" t="s">
        <v>88</v>
      </c>
      <c r="Q3364">
        <v>18</v>
      </c>
      <c r="S3364">
        <v>4186</v>
      </c>
      <c r="T3364">
        <v>3057</v>
      </c>
      <c r="U3364">
        <v>3057</v>
      </c>
      <c r="V3364">
        <v>72</v>
      </c>
      <c r="W3364">
        <v>3</v>
      </c>
      <c r="X3364">
        <v>0</v>
      </c>
      <c r="Y3364">
        <v>556</v>
      </c>
      <c r="Z3364">
        <v>74</v>
      </c>
      <c r="AA3364">
        <v>630</v>
      </c>
      <c r="AB3364" s="24">
        <f>VLOOKUP(B3364,population!$B$2:$D$54,3,0)</f>
        <v>3193694</v>
      </c>
      <c r="AC3364" s="24" t="str">
        <f>VLOOKUP(B3364,regions!$A$2:$B$54,2,0)</f>
        <v>U.S. Territory</v>
      </c>
      <c r="AD3364" s="24" t="str">
        <f>VLOOKUP(B3364,population!$B$2:$C$54,2,0)</f>
        <v> Puerto Rico</v>
      </c>
      <c r="AE3364" s="24" t="str">
        <f>IFERROR(VLOOKUP(AD3364,'pop density'!$A$1:$B$51,2,0),"")</f>
        <v/>
      </c>
      <c r="AF3364" s="24" t="str">
        <f t="shared" si="52"/>
        <v>- Puerto Rico</v>
      </c>
    </row>
    <row r="3365" spans="1:32" x14ac:dyDescent="0.25">
      <c r="A3365">
        <v>20200405</v>
      </c>
      <c r="B3365" t="s">
        <v>3503</v>
      </c>
      <c r="C3365">
        <v>475</v>
      </c>
      <c r="D3365">
        <v>3073</v>
      </c>
      <c r="E3365">
        <v>1039</v>
      </c>
      <c r="M3365" t="s">
        <v>62</v>
      </c>
      <c r="N3365" s="1">
        <v>43926.291666666664</v>
      </c>
      <c r="O3365" t="s">
        <v>3524</v>
      </c>
      <c r="P3365" t="s">
        <v>90</v>
      </c>
      <c r="Q3365">
        <v>20</v>
      </c>
      <c r="S3365">
        <v>4587</v>
      </c>
      <c r="T3365">
        <v>3548</v>
      </c>
      <c r="U3365">
        <v>3548</v>
      </c>
      <c r="V3365">
        <v>72</v>
      </c>
      <c r="W3365">
        <v>2</v>
      </c>
      <c r="X3365">
        <v>0</v>
      </c>
      <c r="Y3365">
        <v>468</v>
      </c>
      <c r="Z3365">
        <v>23</v>
      </c>
      <c r="AA3365">
        <v>491</v>
      </c>
      <c r="AB3365" s="24">
        <f>VLOOKUP(B3365,population!$B$2:$D$54,3,0)</f>
        <v>3193694</v>
      </c>
      <c r="AC3365" s="24" t="str">
        <f>VLOOKUP(B3365,regions!$A$2:$B$54,2,0)</f>
        <v>U.S. Territory</v>
      </c>
      <c r="AD3365" s="24" t="str">
        <f>VLOOKUP(B3365,population!$B$2:$C$54,2,0)</f>
        <v> Puerto Rico</v>
      </c>
      <c r="AE3365" s="24" t="str">
        <f>IFERROR(VLOOKUP(AD3365,'pop density'!$A$1:$B$51,2,0),"")</f>
        <v/>
      </c>
      <c r="AF3365" s="24" t="str">
        <f t="shared" si="52"/>
        <v>- Puerto Rico</v>
      </c>
    </row>
    <row r="3366" spans="1:32" x14ac:dyDescent="0.25">
      <c r="A3366">
        <v>20200406</v>
      </c>
      <c r="B3366" t="s">
        <v>3503</v>
      </c>
      <c r="C3366">
        <v>513</v>
      </c>
      <c r="D3366">
        <v>3432</v>
      </c>
      <c r="E3366">
        <v>1000</v>
      </c>
      <c r="M3366" t="s">
        <v>62</v>
      </c>
      <c r="N3366" s="1">
        <v>43927.291666666664</v>
      </c>
      <c r="O3366" t="s">
        <v>3525</v>
      </c>
      <c r="P3366" t="s">
        <v>92</v>
      </c>
      <c r="Q3366">
        <v>21</v>
      </c>
      <c r="S3366">
        <v>4945</v>
      </c>
      <c r="T3366">
        <v>3945</v>
      </c>
      <c r="U3366">
        <v>3945</v>
      </c>
      <c r="V3366">
        <v>72</v>
      </c>
      <c r="W3366">
        <v>1</v>
      </c>
      <c r="X3366">
        <v>0</v>
      </c>
      <c r="Y3366">
        <v>359</v>
      </c>
      <c r="Z3366">
        <v>38</v>
      </c>
      <c r="AA3366">
        <v>397</v>
      </c>
      <c r="AB3366" s="24">
        <f>VLOOKUP(B3366,population!$B$2:$D$54,3,0)</f>
        <v>3193694</v>
      </c>
      <c r="AC3366" s="24" t="str">
        <f>VLOOKUP(B3366,regions!$A$2:$B$54,2,0)</f>
        <v>U.S. Territory</v>
      </c>
      <c r="AD3366" s="24" t="str">
        <f>VLOOKUP(B3366,population!$B$2:$C$54,2,0)</f>
        <v> Puerto Rico</v>
      </c>
      <c r="AE3366" s="24" t="str">
        <f>IFERROR(VLOOKUP(AD3366,'pop density'!$A$1:$B$51,2,0),"")</f>
        <v/>
      </c>
      <c r="AF3366" s="24" t="str">
        <f t="shared" si="52"/>
        <v>- Puerto Rico</v>
      </c>
    </row>
    <row r="3367" spans="1:32" x14ac:dyDescent="0.25">
      <c r="A3367">
        <v>20200407</v>
      </c>
      <c r="B3367" t="s">
        <v>3503</v>
      </c>
      <c r="C3367">
        <v>573</v>
      </c>
      <c r="D3367">
        <v>3966</v>
      </c>
      <c r="E3367">
        <v>968</v>
      </c>
      <c r="M3367" t="s">
        <v>62</v>
      </c>
      <c r="N3367" s="1">
        <v>43928.291666666664</v>
      </c>
      <c r="O3367" t="s">
        <v>3526</v>
      </c>
      <c r="P3367" t="s">
        <v>94</v>
      </c>
      <c r="Q3367">
        <v>23</v>
      </c>
      <c r="S3367">
        <v>5507</v>
      </c>
      <c r="T3367">
        <v>4539</v>
      </c>
      <c r="U3367">
        <v>4539</v>
      </c>
      <c r="V3367">
        <v>72</v>
      </c>
      <c r="W3367">
        <v>2</v>
      </c>
      <c r="X3367">
        <v>0</v>
      </c>
      <c r="Y3367">
        <v>534</v>
      </c>
      <c r="Z3367">
        <v>60</v>
      </c>
      <c r="AA3367">
        <v>594</v>
      </c>
      <c r="AB3367" s="24">
        <f>VLOOKUP(B3367,population!$B$2:$D$54,3,0)</f>
        <v>3193694</v>
      </c>
      <c r="AC3367" s="24" t="str">
        <f>VLOOKUP(B3367,regions!$A$2:$B$54,2,0)</f>
        <v>U.S. Territory</v>
      </c>
      <c r="AD3367" s="24" t="str">
        <f>VLOOKUP(B3367,population!$B$2:$C$54,2,0)</f>
        <v> Puerto Rico</v>
      </c>
      <c r="AE3367" s="24" t="str">
        <f>IFERROR(VLOOKUP(AD3367,'pop density'!$A$1:$B$51,2,0),"")</f>
        <v/>
      </c>
      <c r="AF3367" s="24" t="str">
        <f t="shared" si="52"/>
        <v>- Puerto Rico</v>
      </c>
    </row>
    <row r="3368" spans="1:32" x14ac:dyDescent="0.25">
      <c r="A3368">
        <v>20200408</v>
      </c>
      <c r="B3368" t="s">
        <v>3503</v>
      </c>
      <c r="C3368">
        <v>620</v>
      </c>
      <c r="D3368">
        <v>4266</v>
      </c>
      <c r="E3368">
        <v>1160</v>
      </c>
      <c r="M3368" t="s">
        <v>62</v>
      </c>
      <c r="N3368" s="1">
        <v>43929.375</v>
      </c>
      <c r="O3368" t="s">
        <v>3527</v>
      </c>
      <c r="P3368" t="s">
        <v>96</v>
      </c>
      <c r="Q3368">
        <v>24</v>
      </c>
      <c r="S3368">
        <v>6046</v>
      </c>
      <c r="T3368">
        <v>4886</v>
      </c>
      <c r="U3368">
        <v>4886</v>
      </c>
      <c r="V3368">
        <v>72</v>
      </c>
      <c r="W3368">
        <v>1</v>
      </c>
      <c r="X3368">
        <v>0</v>
      </c>
      <c r="Y3368">
        <v>300</v>
      </c>
      <c r="Z3368">
        <v>47</v>
      </c>
      <c r="AA3368">
        <v>347</v>
      </c>
      <c r="AB3368" s="24">
        <f>VLOOKUP(B3368,population!$B$2:$D$54,3,0)</f>
        <v>3193694</v>
      </c>
      <c r="AC3368" s="24" t="str">
        <f>VLOOKUP(B3368,regions!$A$2:$B$54,2,0)</f>
        <v>U.S. Territory</v>
      </c>
      <c r="AD3368" s="24" t="str">
        <f>VLOOKUP(B3368,population!$B$2:$C$54,2,0)</f>
        <v> Puerto Rico</v>
      </c>
      <c r="AE3368" s="24" t="str">
        <f>IFERROR(VLOOKUP(AD3368,'pop density'!$A$1:$B$51,2,0),"")</f>
        <v/>
      </c>
      <c r="AF3368" s="24" t="str">
        <f t="shared" si="52"/>
        <v>- Puerto Rico</v>
      </c>
    </row>
    <row r="3369" spans="1:32" x14ac:dyDescent="0.25">
      <c r="A3369">
        <v>20200409</v>
      </c>
      <c r="B3369" t="s">
        <v>3503</v>
      </c>
      <c r="C3369">
        <v>683</v>
      </c>
      <c r="D3369">
        <v>4703</v>
      </c>
      <c r="E3369">
        <v>1304</v>
      </c>
      <c r="M3369" t="s">
        <v>62</v>
      </c>
      <c r="N3369" s="1">
        <v>43930.291666666664</v>
      </c>
      <c r="O3369" t="s">
        <v>3528</v>
      </c>
      <c r="P3369" t="s">
        <v>98</v>
      </c>
      <c r="Q3369">
        <v>33</v>
      </c>
      <c r="S3369">
        <v>6690</v>
      </c>
      <c r="T3369">
        <v>5386</v>
      </c>
      <c r="U3369">
        <v>5386</v>
      </c>
      <c r="V3369">
        <v>72</v>
      </c>
      <c r="W3369">
        <v>9</v>
      </c>
      <c r="X3369">
        <v>0</v>
      </c>
      <c r="Y3369">
        <v>437</v>
      </c>
      <c r="Z3369">
        <v>63</v>
      </c>
      <c r="AA3369">
        <v>500</v>
      </c>
      <c r="AB3369" s="24">
        <f>VLOOKUP(B3369,population!$B$2:$D$54,3,0)</f>
        <v>3193694</v>
      </c>
      <c r="AC3369" s="24" t="str">
        <f>VLOOKUP(B3369,regions!$A$2:$B$54,2,0)</f>
        <v>U.S. Territory</v>
      </c>
      <c r="AD3369" s="24" t="str">
        <f>VLOOKUP(B3369,population!$B$2:$C$54,2,0)</f>
        <v> Puerto Rico</v>
      </c>
      <c r="AE3369" s="24" t="str">
        <f>IFERROR(VLOOKUP(AD3369,'pop density'!$A$1:$B$51,2,0),"")</f>
        <v/>
      </c>
      <c r="AF3369" s="24" t="str">
        <f t="shared" si="52"/>
        <v>- Puerto Rico</v>
      </c>
    </row>
    <row r="3370" spans="1:32" x14ac:dyDescent="0.25">
      <c r="A3370">
        <v>20200410</v>
      </c>
      <c r="B3370" t="s">
        <v>3503</v>
      </c>
      <c r="C3370">
        <v>725</v>
      </c>
      <c r="D3370">
        <v>5121</v>
      </c>
      <c r="E3370">
        <v>1392</v>
      </c>
      <c r="M3370" t="s">
        <v>62</v>
      </c>
      <c r="N3370" s="1">
        <v>43931.25</v>
      </c>
      <c r="O3370" t="s">
        <v>3529</v>
      </c>
      <c r="P3370" t="s">
        <v>100</v>
      </c>
      <c r="Q3370">
        <v>39</v>
      </c>
      <c r="S3370">
        <v>7238</v>
      </c>
      <c r="T3370">
        <v>5846</v>
      </c>
      <c r="U3370">
        <v>5846</v>
      </c>
      <c r="V3370">
        <v>72</v>
      </c>
      <c r="W3370">
        <v>6</v>
      </c>
      <c r="X3370">
        <v>0</v>
      </c>
      <c r="Y3370">
        <v>418</v>
      </c>
      <c r="Z3370">
        <v>42</v>
      </c>
      <c r="AA3370">
        <v>460</v>
      </c>
      <c r="AB3370" s="24">
        <f>VLOOKUP(B3370,population!$B$2:$D$54,3,0)</f>
        <v>3193694</v>
      </c>
      <c r="AC3370" s="24" t="str">
        <f>VLOOKUP(B3370,regions!$A$2:$B$54,2,0)</f>
        <v>U.S. Territory</v>
      </c>
      <c r="AD3370" s="24" t="str">
        <f>VLOOKUP(B3370,population!$B$2:$C$54,2,0)</f>
        <v> Puerto Rico</v>
      </c>
      <c r="AE3370" s="24" t="str">
        <f>IFERROR(VLOOKUP(AD3370,'pop density'!$A$1:$B$51,2,0),"")</f>
        <v/>
      </c>
      <c r="AF3370" s="24" t="str">
        <f t="shared" si="52"/>
        <v>- Puerto Rico</v>
      </c>
    </row>
    <row r="3371" spans="1:32" x14ac:dyDescent="0.25">
      <c r="A3371">
        <v>20200411</v>
      </c>
      <c r="B3371" t="s">
        <v>3503</v>
      </c>
      <c r="C3371">
        <v>788</v>
      </c>
      <c r="D3371">
        <v>5583</v>
      </c>
      <c r="E3371">
        <v>1332</v>
      </c>
      <c r="M3371" t="s">
        <v>62</v>
      </c>
      <c r="N3371" s="1">
        <v>43932.291666666664</v>
      </c>
      <c r="O3371" t="s">
        <v>3530</v>
      </c>
      <c r="P3371" t="s">
        <v>102</v>
      </c>
      <c r="Q3371">
        <v>42</v>
      </c>
      <c r="S3371">
        <v>7703</v>
      </c>
      <c r="T3371">
        <v>6371</v>
      </c>
      <c r="U3371">
        <v>6371</v>
      </c>
      <c r="V3371">
        <v>72</v>
      </c>
      <c r="W3371">
        <v>3</v>
      </c>
      <c r="X3371">
        <v>0</v>
      </c>
      <c r="Y3371">
        <v>462</v>
      </c>
      <c r="Z3371">
        <v>63</v>
      </c>
      <c r="AA3371">
        <v>525</v>
      </c>
      <c r="AB3371" s="24">
        <f>VLOOKUP(B3371,population!$B$2:$D$54,3,0)</f>
        <v>3193694</v>
      </c>
      <c r="AC3371" s="24" t="str">
        <f>VLOOKUP(B3371,regions!$A$2:$B$54,2,0)</f>
        <v>U.S. Territory</v>
      </c>
      <c r="AD3371" s="24" t="str">
        <f>VLOOKUP(B3371,population!$B$2:$C$54,2,0)</f>
        <v> Puerto Rico</v>
      </c>
      <c r="AE3371" s="24" t="str">
        <f>IFERROR(VLOOKUP(AD3371,'pop density'!$A$1:$B$51,2,0),"")</f>
        <v/>
      </c>
      <c r="AF3371" s="24" t="str">
        <f t="shared" si="52"/>
        <v>- Puerto Rico</v>
      </c>
    </row>
    <row r="3372" spans="1:32" x14ac:dyDescent="0.25">
      <c r="A3372">
        <v>20200412</v>
      </c>
      <c r="B3372" t="s">
        <v>3503</v>
      </c>
      <c r="C3372">
        <v>897</v>
      </c>
      <c r="D3372">
        <v>5819</v>
      </c>
      <c r="E3372">
        <v>1251</v>
      </c>
      <c r="M3372" t="s">
        <v>62</v>
      </c>
      <c r="N3372" s="1">
        <v>43933.291666666664</v>
      </c>
      <c r="O3372" t="s">
        <v>3531</v>
      </c>
      <c r="P3372" t="s">
        <v>104</v>
      </c>
      <c r="Q3372">
        <v>44</v>
      </c>
      <c r="S3372">
        <v>7967</v>
      </c>
      <c r="T3372">
        <v>6716</v>
      </c>
      <c r="U3372">
        <v>6716</v>
      </c>
      <c r="V3372">
        <v>72</v>
      </c>
      <c r="W3372">
        <v>2</v>
      </c>
      <c r="X3372">
        <v>0</v>
      </c>
      <c r="Y3372">
        <v>236</v>
      </c>
      <c r="Z3372">
        <v>109</v>
      </c>
      <c r="AA3372">
        <v>345</v>
      </c>
      <c r="AB3372" s="24">
        <f>VLOOKUP(B3372,population!$B$2:$D$54,3,0)</f>
        <v>3193694</v>
      </c>
      <c r="AC3372" s="24" t="str">
        <f>VLOOKUP(B3372,regions!$A$2:$B$54,2,0)</f>
        <v>U.S. Territory</v>
      </c>
      <c r="AD3372" s="24" t="str">
        <f>VLOOKUP(B3372,population!$B$2:$C$54,2,0)</f>
        <v> Puerto Rico</v>
      </c>
      <c r="AE3372" s="24" t="str">
        <f>IFERROR(VLOOKUP(AD3372,'pop density'!$A$1:$B$51,2,0),"")</f>
        <v/>
      </c>
      <c r="AF3372" s="24" t="str">
        <f t="shared" si="52"/>
        <v>- Puerto Rico</v>
      </c>
    </row>
    <row r="3373" spans="1:32" x14ac:dyDescent="0.25">
      <c r="A3373">
        <v>20200413</v>
      </c>
      <c r="B3373" t="s">
        <v>3503</v>
      </c>
      <c r="C3373">
        <v>903</v>
      </c>
      <c r="D3373">
        <v>5960</v>
      </c>
      <c r="E3373">
        <v>1288</v>
      </c>
      <c r="M3373" t="s">
        <v>62</v>
      </c>
      <c r="N3373" s="1">
        <v>43934.25</v>
      </c>
      <c r="O3373" t="s">
        <v>3532</v>
      </c>
      <c r="P3373" t="s">
        <v>106</v>
      </c>
      <c r="Q3373">
        <v>45</v>
      </c>
      <c r="S3373">
        <v>8151</v>
      </c>
      <c r="T3373">
        <v>6863</v>
      </c>
      <c r="U3373">
        <v>6863</v>
      </c>
      <c r="V3373">
        <v>72</v>
      </c>
      <c r="W3373">
        <v>1</v>
      </c>
      <c r="X3373">
        <v>0</v>
      </c>
      <c r="Y3373">
        <v>141</v>
      </c>
      <c r="Z3373">
        <v>6</v>
      </c>
      <c r="AA3373">
        <v>147</v>
      </c>
      <c r="AB3373" s="24">
        <f>VLOOKUP(B3373,population!$B$2:$D$54,3,0)</f>
        <v>3193694</v>
      </c>
      <c r="AC3373" s="24" t="str">
        <f>VLOOKUP(B3373,regions!$A$2:$B$54,2,0)</f>
        <v>U.S. Territory</v>
      </c>
      <c r="AD3373" s="24" t="str">
        <f>VLOOKUP(B3373,population!$B$2:$C$54,2,0)</f>
        <v> Puerto Rico</v>
      </c>
      <c r="AE3373" s="24" t="str">
        <f>IFERROR(VLOOKUP(AD3373,'pop density'!$A$1:$B$51,2,0),"")</f>
        <v/>
      </c>
      <c r="AF3373" s="24" t="str">
        <f t="shared" si="52"/>
        <v>- Puerto Rico</v>
      </c>
    </row>
    <row r="3374" spans="1:32" x14ac:dyDescent="0.25">
      <c r="A3374">
        <v>20200414</v>
      </c>
      <c r="B3374" t="s">
        <v>3503</v>
      </c>
      <c r="C3374">
        <v>923</v>
      </c>
      <c r="D3374">
        <v>6284</v>
      </c>
      <c r="E3374">
        <v>1322</v>
      </c>
      <c r="M3374" t="s">
        <v>62</v>
      </c>
      <c r="N3374" s="1">
        <v>43935.291666666664</v>
      </c>
      <c r="O3374" t="s">
        <v>3533</v>
      </c>
      <c r="P3374" t="s">
        <v>108</v>
      </c>
      <c r="Q3374">
        <v>45</v>
      </c>
      <c r="S3374">
        <v>8529</v>
      </c>
      <c r="T3374">
        <v>7207</v>
      </c>
      <c r="U3374">
        <v>7207</v>
      </c>
      <c r="V3374">
        <v>72</v>
      </c>
      <c r="W3374">
        <v>0</v>
      </c>
      <c r="X3374">
        <v>0</v>
      </c>
      <c r="Y3374">
        <v>324</v>
      </c>
      <c r="Z3374">
        <v>20</v>
      </c>
      <c r="AA3374">
        <v>344</v>
      </c>
      <c r="AB3374" s="24">
        <f>VLOOKUP(B3374,population!$B$2:$D$54,3,0)</f>
        <v>3193694</v>
      </c>
      <c r="AC3374" s="24" t="str">
        <f>VLOOKUP(B3374,regions!$A$2:$B$54,2,0)</f>
        <v>U.S. Territory</v>
      </c>
      <c r="AD3374" s="24" t="str">
        <f>VLOOKUP(B3374,population!$B$2:$C$54,2,0)</f>
        <v> Puerto Rico</v>
      </c>
      <c r="AE3374" s="24" t="str">
        <f>IFERROR(VLOOKUP(AD3374,'pop density'!$A$1:$B$51,2,0),"")</f>
        <v/>
      </c>
      <c r="AF3374" s="24" t="str">
        <f t="shared" si="52"/>
        <v>- Puerto Rico</v>
      </c>
    </row>
    <row r="3375" spans="1:32" x14ac:dyDescent="0.25">
      <c r="A3375">
        <v>20200415</v>
      </c>
      <c r="B3375" t="s">
        <v>3503</v>
      </c>
      <c r="C3375">
        <v>974</v>
      </c>
      <c r="D3375">
        <v>6825</v>
      </c>
      <c r="E3375">
        <v>1410</v>
      </c>
      <c r="M3375" t="s">
        <v>62</v>
      </c>
      <c r="N3375" s="1">
        <v>43936.291666666664</v>
      </c>
      <c r="O3375" t="s">
        <v>3534</v>
      </c>
      <c r="P3375" t="s">
        <v>110</v>
      </c>
      <c r="Q3375">
        <v>51</v>
      </c>
      <c r="S3375">
        <v>9209</v>
      </c>
      <c r="T3375">
        <v>7799</v>
      </c>
      <c r="U3375">
        <v>7799</v>
      </c>
      <c r="V3375">
        <v>72</v>
      </c>
      <c r="W3375">
        <v>6</v>
      </c>
      <c r="X3375">
        <v>0</v>
      </c>
      <c r="Y3375">
        <v>541</v>
      </c>
      <c r="Z3375">
        <v>51</v>
      </c>
      <c r="AA3375">
        <v>592</v>
      </c>
      <c r="AB3375" s="24">
        <f>VLOOKUP(B3375,population!$B$2:$D$54,3,0)</f>
        <v>3193694</v>
      </c>
      <c r="AC3375" s="24" t="str">
        <f>VLOOKUP(B3375,regions!$A$2:$B$54,2,0)</f>
        <v>U.S. Territory</v>
      </c>
      <c r="AD3375" s="24" t="str">
        <f>VLOOKUP(B3375,population!$B$2:$C$54,2,0)</f>
        <v> Puerto Rico</v>
      </c>
      <c r="AE3375" s="24" t="str">
        <f>IFERROR(VLOOKUP(AD3375,'pop density'!$A$1:$B$51,2,0),"")</f>
        <v/>
      </c>
      <c r="AF3375" s="24" t="str">
        <f t="shared" si="52"/>
        <v>- Puerto Rico</v>
      </c>
    </row>
    <row r="3376" spans="1:32" x14ac:dyDescent="0.25">
      <c r="A3376">
        <v>20200416</v>
      </c>
      <c r="B3376" t="s">
        <v>3503</v>
      </c>
      <c r="C3376">
        <v>1043</v>
      </c>
      <c r="D3376">
        <v>7315</v>
      </c>
      <c r="E3376">
        <v>1465</v>
      </c>
      <c r="M3376" t="s">
        <v>62</v>
      </c>
      <c r="N3376" s="1">
        <v>43937.291666666664</v>
      </c>
      <c r="O3376" t="s">
        <v>3535</v>
      </c>
      <c r="P3376" t="s">
        <v>112</v>
      </c>
      <c r="Q3376">
        <v>56</v>
      </c>
      <c r="S3376">
        <v>9823</v>
      </c>
      <c r="T3376">
        <v>8358</v>
      </c>
      <c r="U3376">
        <v>8358</v>
      </c>
      <c r="V3376">
        <v>72</v>
      </c>
      <c r="W3376">
        <v>5</v>
      </c>
      <c r="X3376">
        <v>0</v>
      </c>
      <c r="Y3376">
        <v>490</v>
      </c>
      <c r="Z3376">
        <v>69</v>
      </c>
      <c r="AA3376">
        <v>559</v>
      </c>
      <c r="AB3376" s="24">
        <f>VLOOKUP(B3376,population!$B$2:$D$54,3,0)</f>
        <v>3193694</v>
      </c>
      <c r="AC3376" s="24" t="str">
        <f>VLOOKUP(B3376,regions!$A$2:$B$54,2,0)</f>
        <v>U.S. Territory</v>
      </c>
      <c r="AD3376" s="24" t="str">
        <f>VLOOKUP(B3376,population!$B$2:$C$54,2,0)</f>
        <v> Puerto Rico</v>
      </c>
      <c r="AE3376" s="24" t="str">
        <f>IFERROR(VLOOKUP(AD3376,'pop density'!$A$1:$B$51,2,0),"")</f>
        <v/>
      </c>
      <c r="AF3376" s="24" t="str">
        <f t="shared" si="52"/>
        <v>- Puerto Rico</v>
      </c>
    </row>
    <row r="3377" spans="1:32" x14ac:dyDescent="0.25">
      <c r="A3377">
        <v>20200417</v>
      </c>
      <c r="B3377" t="s">
        <v>3503</v>
      </c>
      <c r="C3377">
        <v>1068</v>
      </c>
      <c r="D3377">
        <v>7864</v>
      </c>
      <c r="E3377">
        <v>1478</v>
      </c>
      <c r="M3377" t="s">
        <v>62</v>
      </c>
      <c r="N3377" s="1">
        <v>43938.25</v>
      </c>
      <c r="O3377" t="s">
        <v>3536</v>
      </c>
      <c r="P3377" t="s">
        <v>114</v>
      </c>
      <c r="Q3377">
        <v>58</v>
      </c>
      <c r="S3377">
        <v>10410</v>
      </c>
      <c r="T3377">
        <v>8932</v>
      </c>
      <c r="U3377">
        <v>8932</v>
      </c>
      <c r="V3377">
        <v>72</v>
      </c>
      <c r="W3377">
        <v>2</v>
      </c>
      <c r="X3377">
        <v>0</v>
      </c>
      <c r="Y3377">
        <v>549</v>
      </c>
      <c r="Z3377">
        <v>25</v>
      </c>
      <c r="AA3377">
        <v>574</v>
      </c>
      <c r="AB3377" s="24">
        <f>VLOOKUP(B3377,population!$B$2:$D$54,3,0)</f>
        <v>3193694</v>
      </c>
      <c r="AC3377" s="24" t="str">
        <f>VLOOKUP(B3377,regions!$A$2:$B$54,2,0)</f>
        <v>U.S. Territory</v>
      </c>
      <c r="AD3377" s="24" t="str">
        <f>VLOOKUP(B3377,population!$B$2:$C$54,2,0)</f>
        <v> Puerto Rico</v>
      </c>
      <c r="AE3377" s="24" t="str">
        <f>IFERROR(VLOOKUP(AD3377,'pop density'!$A$1:$B$51,2,0),"")</f>
        <v/>
      </c>
      <c r="AF3377" s="24" t="str">
        <f t="shared" si="52"/>
        <v>- Puerto Rico</v>
      </c>
    </row>
    <row r="3378" spans="1:32" x14ac:dyDescent="0.25">
      <c r="A3378">
        <v>20200418</v>
      </c>
      <c r="B3378" t="s">
        <v>3503</v>
      </c>
      <c r="C3378">
        <v>1118</v>
      </c>
      <c r="D3378">
        <v>8055</v>
      </c>
      <c r="E3378">
        <v>1760</v>
      </c>
      <c r="M3378" t="s">
        <v>62</v>
      </c>
      <c r="N3378" s="1">
        <v>43939.291666666664</v>
      </c>
      <c r="O3378" t="s">
        <v>3537</v>
      </c>
      <c r="P3378" t="s">
        <v>116</v>
      </c>
      <c r="Q3378">
        <v>60</v>
      </c>
      <c r="S3378">
        <v>10933</v>
      </c>
      <c r="T3378">
        <v>9173</v>
      </c>
      <c r="U3378">
        <v>9173</v>
      </c>
      <c r="V3378">
        <v>72</v>
      </c>
      <c r="W3378">
        <v>2</v>
      </c>
      <c r="X3378">
        <v>0</v>
      </c>
      <c r="Y3378">
        <v>191</v>
      </c>
      <c r="Z3378">
        <v>50</v>
      </c>
      <c r="AA3378">
        <v>241</v>
      </c>
      <c r="AB3378" s="24">
        <f>VLOOKUP(B3378,population!$B$2:$D$54,3,0)</f>
        <v>3193694</v>
      </c>
      <c r="AC3378" s="24" t="str">
        <f>VLOOKUP(B3378,regions!$A$2:$B$54,2,0)</f>
        <v>U.S. Territory</v>
      </c>
      <c r="AD3378" s="24" t="str">
        <f>VLOOKUP(B3378,population!$B$2:$C$54,2,0)</f>
        <v> Puerto Rico</v>
      </c>
      <c r="AE3378" s="24" t="str">
        <f>IFERROR(VLOOKUP(AD3378,'pop density'!$A$1:$B$51,2,0),"")</f>
        <v/>
      </c>
      <c r="AF3378" s="24" t="str">
        <f t="shared" si="52"/>
        <v>- Puerto Rico</v>
      </c>
    </row>
    <row r="3379" spans="1:32" x14ac:dyDescent="0.25">
      <c r="A3379">
        <v>20200419</v>
      </c>
      <c r="B3379" t="s">
        <v>3503</v>
      </c>
      <c r="C3379">
        <v>1213</v>
      </c>
      <c r="D3379">
        <v>8280</v>
      </c>
      <c r="E3379">
        <v>1839</v>
      </c>
      <c r="M3379" t="s">
        <v>62</v>
      </c>
      <c r="N3379" s="1">
        <v>43940.291666666664</v>
      </c>
      <c r="O3379" t="s">
        <v>3538</v>
      </c>
      <c r="P3379" t="s">
        <v>118</v>
      </c>
      <c r="Q3379">
        <v>62</v>
      </c>
      <c r="S3379">
        <v>11332</v>
      </c>
      <c r="T3379">
        <v>9493</v>
      </c>
      <c r="U3379">
        <v>9493</v>
      </c>
      <c r="V3379">
        <v>72</v>
      </c>
      <c r="W3379">
        <v>2</v>
      </c>
      <c r="X3379">
        <v>0</v>
      </c>
      <c r="Y3379">
        <v>225</v>
      </c>
      <c r="Z3379">
        <v>95</v>
      </c>
      <c r="AA3379">
        <v>320</v>
      </c>
      <c r="AB3379" s="24">
        <f>VLOOKUP(B3379,population!$B$2:$D$54,3,0)</f>
        <v>3193694</v>
      </c>
      <c r="AC3379" s="24" t="str">
        <f>VLOOKUP(B3379,regions!$A$2:$B$54,2,0)</f>
        <v>U.S. Territory</v>
      </c>
      <c r="AD3379" s="24" t="str">
        <f>VLOOKUP(B3379,population!$B$2:$C$54,2,0)</f>
        <v> Puerto Rico</v>
      </c>
      <c r="AE3379" s="24" t="str">
        <f>IFERROR(VLOOKUP(AD3379,'pop density'!$A$1:$B$51,2,0),"")</f>
        <v/>
      </c>
      <c r="AF3379" s="24" t="str">
        <f t="shared" si="52"/>
        <v>- Puerto Rico</v>
      </c>
    </row>
    <row r="3380" spans="1:32" x14ac:dyDescent="0.25">
      <c r="A3380">
        <v>20200420</v>
      </c>
      <c r="B3380" t="s">
        <v>3503</v>
      </c>
      <c r="C3380">
        <v>1252</v>
      </c>
      <c r="D3380">
        <v>8486</v>
      </c>
      <c r="E3380">
        <v>1895</v>
      </c>
      <c r="M3380" t="s">
        <v>62</v>
      </c>
      <c r="N3380" s="1">
        <v>43941.270833333336</v>
      </c>
      <c r="O3380" t="s">
        <v>3539</v>
      </c>
      <c r="P3380" t="s">
        <v>120</v>
      </c>
      <c r="Q3380">
        <v>63</v>
      </c>
      <c r="S3380">
        <v>11633</v>
      </c>
      <c r="T3380">
        <v>9738</v>
      </c>
      <c r="U3380">
        <v>9738</v>
      </c>
      <c r="V3380">
        <v>72</v>
      </c>
      <c r="W3380">
        <v>1</v>
      </c>
      <c r="X3380">
        <v>0</v>
      </c>
      <c r="Y3380">
        <v>206</v>
      </c>
      <c r="Z3380">
        <v>39</v>
      </c>
      <c r="AA3380">
        <v>245</v>
      </c>
      <c r="AB3380" s="24">
        <f>VLOOKUP(B3380,population!$B$2:$D$54,3,0)</f>
        <v>3193694</v>
      </c>
      <c r="AC3380" s="24" t="str">
        <f>VLOOKUP(B3380,regions!$A$2:$B$54,2,0)</f>
        <v>U.S. Territory</v>
      </c>
      <c r="AD3380" s="24" t="str">
        <f>VLOOKUP(B3380,population!$B$2:$C$54,2,0)</f>
        <v> Puerto Rico</v>
      </c>
      <c r="AE3380" s="24" t="str">
        <f>IFERROR(VLOOKUP(AD3380,'pop density'!$A$1:$B$51,2,0),"")</f>
        <v/>
      </c>
      <c r="AF3380" s="24" t="str">
        <f t="shared" si="52"/>
        <v>- Puerto Rico</v>
      </c>
    </row>
    <row r="3381" spans="1:32" x14ac:dyDescent="0.25">
      <c r="A3381">
        <v>20200421</v>
      </c>
      <c r="B3381" t="s">
        <v>3503</v>
      </c>
      <c r="C3381">
        <v>1298</v>
      </c>
      <c r="D3381">
        <v>8789</v>
      </c>
      <c r="E3381">
        <v>1761</v>
      </c>
      <c r="M3381" t="s">
        <v>62</v>
      </c>
      <c r="N3381" s="1">
        <v>43942.270833333336</v>
      </c>
      <c r="O3381" t="s">
        <v>3540</v>
      </c>
      <c r="P3381" t="s">
        <v>122</v>
      </c>
      <c r="Q3381">
        <v>64</v>
      </c>
      <c r="S3381">
        <v>11848</v>
      </c>
      <c r="T3381">
        <v>10087</v>
      </c>
      <c r="U3381">
        <v>10087</v>
      </c>
      <c r="V3381">
        <v>72</v>
      </c>
      <c r="W3381">
        <v>1</v>
      </c>
      <c r="X3381">
        <v>0</v>
      </c>
      <c r="Y3381">
        <v>303</v>
      </c>
      <c r="Z3381">
        <v>46</v>
      </c>
      <c r="AA3381">
        <v>349</v>
      </c>
      <c r="AB3381" s="24">
        <f>VLOOKUP(B3381,population!$B$2:$D$54,3,0)</f>
        <v>3193694</v>
      </c>
      <c r="AC3381" s="24" t="str">
        <f>VLOOKUP(B3381,regions!$A$2:$B$54,2,0)</f>
        <v>U.S. Territory</v>
      </c>
      <c r="AD3381" s="24" t="str">
        <f>VLOOKUP(B3381,population!$B$2:$C$54,2,0)</f>
        <v> Puerto Rico</v>
      </c>
      <c r="AE3381" s="24" t="str">
        <f>IFERROR(VLOOKUP(AD3381,'pop density'!$A$1:$B$51,2,0),"")</f>
        <v/>
      </c>
      <c r="AF3381" s="24" t="str">
        <f t="shared" si="52"/>
        <v>- Puerto Rico</v>
      </c>
    </row>
    <row r="3382" spans="1:32" x14ac:dyDescent="0.25">
      <c r="A3382">
        <v>20200422</v>
      </c>
      <c r="B3382" t="s">
        <v>3503</v>
      </c>
      <c r="C3382">
        <v>915</v>
      </c>
      <c r="D3382">
        <v>8842</v>
      </c>
      <c r="E3382">
        <v>1954</v>
      </c>
      <c r="M3382" t="s">
        <v>62</v>
      </c>
      <c r="N3382" s="1">
        <v>43943.253472222219</v>
      </c>
      <c r="O3382" t="s">
        <v>3541</v>
      </c>
      <c r="P3382" t="s">
        <v>124</v>
      </c>
      <c r="Q3382">
        <v>67</v>
      </c>
      <c r="S3382">
        <v>11711</v>
      </c>
      <c r="T3382">
        <v>9757</v>
      </c>
      <c r="U3382">
        <v>9757</v>
      </c>
      <c r="V3382">
        <v>72</v>
      </c>
      <c r="W3382">
        <v>3</v>
      </c>
      <c r="X3382">
        <v>0</v>
      </c>
      <c r="Y3382">
        <v>53</v>
      </c>
      <c r="Z3382">
        <v>-383</v>
      </c>
      <c r="AA3382">
        <v>-330</v>
      </c>
      <c r="AB3382" s="24">
        <f>VLOOKUP(B3382,population!$B$2:$D$54,3,0)</f>
        <v>3193694</v>
      </c>
      <c r="AC3382" s="24" t="str">
        <f>VLOOKUP(B3382,regions!$A$2:$B$54,2,0)</f>
        <v>U.S. Territory</v>
      </c>
      <c r="AD3382" s="24" t="str">
        <f>VLOOKUP(B3382,population!$B$2:$C$54,2,0)</f>
        <v> Puerto Rico</v>
      </c>
      <c r="AE3382" s="24" t="str">
        <f>IFERROR(VLOOKUP(AD3382,'pop density'!$A$1:$B$51,2,0),"")</f>
        <v/>
      </c>
      <c r="AF3382" s="24" t="str">
        <f t="shared" si="52"/>
        <v>- Puerto Rico</v>
      </c>
    </row>
    <row r="3383" spans="1:32" x14ac:dyDescent="0.25">
      <c r="A3383">
        <v>20200423</v>
      </c>
      <c r="B3383" t="s">
        <v>3503</v>
      </c>
      <c r="C3383">
        <v>915</v>
      </c>
      <c r="D3383">
        <v>9313</v>
      </c>
      <c r="E3383">
        <v>1951</v>
      </c>
      <c r="M3383" t="s">
        <v>62</v>
      </c>
      <c r="N3383" s="1">
        <v>43944.263888888891</v>
      </c>
      <c r="O3383" t="s">
        <v>3542</v>
      </c>
      <c r="P3383" t="s">
        <v>126</v>
      </c>
      <c r="Q3383">
        <v>69</v>
      </c>
      <c r="S3383">
        <v>12179</v>
      </c>
      <c r="T3383">
        <v>10228</v>
      </c>
      <c r="U3383">
        <v>10228</v>
      </c>
      <c r="V3383">
        <v>72</v>
      </c>
      <c r="W3383">
        <v>2</v>
      </c>
      <c r="X3383">
        <v>0</v>
      </c>
      <c r="Y3383">
        <v>471</v>
      </c>
      <c r="Z3383">
        <v>0</v>
      </c>
      <c r="AA3383">
        <v>471</v>
      </c>
      <c r="AB3383" s="24">
        <f>VLOOKUP(B3383,population!$B$2:$D$54,3,0)</f>
        <v>3193694</v>
      </c>
      <c r="AC3383" s="24" t="str">
        <f>VLOOKUP(B3383,regions!$A$2:$B$54,2,0)</f>
        <v>U.S. Territory</v>
      </c>
      <c r="AD3383" s="24" t="str">
        <f>VLOOKUP(B3383,population!$B$2:$C$54,2,0)</f>
        <v> Puerto Rico</v>
      </c>
      <c r="AE3383" s="24" t="str">
        <f>IFERROR(VLOOKUP(AD3383,'pop density'!$A$1:$B$51,2,0),"")</f>
        <v/>
      </c>
      <c r="AF3383" s="24" t="str">
        <f t="shared" si="52"/>
        <v>- Puerto Rico</v>
      </c>
    </row>
    <row r="3384" spans="1:32" x14ac:dyDescent="0.25">
      <c r="A3384">
        <v>20200424</v>
      </c>
      <c r="B3384" t="s">
        <v>3503</v>
      </c>
      <c r="C3384">
        <v>1276</v>
      </c>
      <c r="D3384">
        <v>9313</v>
      </c>
      <c r="E3384">
        <v>1940</v>
      </c>
      <c r="M3384" t="s">
        <v>62</v>
      </c>
      <c r="N3384" s="1">
        <v>43945.270833333336</v>
      </c>
      <c r="O3384" t="s">
        <v>3543</v>
      </c>
      <c r="P3384" t="s">
        <v>128</v>
      </c>
      <c r="Q3384">
        <v>77</v>
      </c>
      <c r="S3384">
        <v>12529</v>
      </c>
      <c r="T3384">
        <v>10589</v>
      </c>
      <c r="U3384">
        <v>10589</v>
      </c>
      <c r="V3384">
        <v>72</v>
      </c>
      <c r="W3384">
        <v>8</v>
      </c>
      <c r="X3384">
        <v>0</v>
      </c>
      <c r="Y3384">
        <v>0</v>
      </c>
      <c r="Z3384">
        <v>361</v>
      </c>
      <c r="AA3384">
        <v>361</v>
      </c>
      <c r="AB3384" s="24">
        <f>VLOOKUP(B3384,population!$B$2:$D$54,3,0)</f>
        <v>3193694</v>
      </c>
      <c r="AC3384" s="24" t="str">
        <f>VLOOKUP(B3384,regions!$A$2:$B$54,2,0)</f>
        <v>U.S. Territory</v>
      </c>
      <c r="AD3384" s="24" t="str">
        <f>VLOOKUP(B3384,population!$B$2:$C$54,2,0)</f>
        <v> Puerto Rico</v>
      </c>
      <c r="AE3384" s="24" t="str">
        <f>IFERROR(VLOOKUP(AD3384,'pop density'!$A$1:$B$51,2,0),"")</f>
        <v/>
      </c>
      <c r="AF3384" s="24" t="str">
        <f t="shared" si="52"/>
        <v>- Puerto Rico</v>
      </c>
    </row>
    <row r="3385" spans="1:32" x14ac:dyDescent="0.25">
      <c r="A3385">
        <v>20200425</v>
      </c>
      <c r="B3385" t="s">
        <v>3503</v>
      </c>
      <c r="C3385">
        <v>1307</v>
      </c>
      <c r="D3385">
        <v>9313</v>
      </c>
      <c r="E3385">
        <v>1940</v>
      </c>
      <c r="M3385" t="s">
        <v>408</v>
      </c>
      <c r="N3385" s="1">
        <v>43946.270833333336</v>
      </c>
      <c r="O3385" t="s">
        <v>3544</v>
      </c>
      <c r="P3385" t="s">
        <v>131</v>
      </c>
      <c r="Q3385">
        <v>83</v>
      </c>
      <c r="S3385">
        <v>12560</v>
      </c>
      <c r="T3385">
        <v>10620</v>
      </c>
      <c r="U3385">
        <v>10620</v>
      </c>
      <c r="V3385">
        <v>72</v>
      </c>
      <c r="W3385">
        <v>6</v>
      </c>
      <c r="X3385">
        <v>0</v>
      </c>
      <c r="Y3385">
        <v>0</v>
      </c>
      <c r="Z3385">
        <v>31</v>
      </c>
      <c r="AA3385">
        <v>31</v>
      </c>
      <c r="AB3385" s="24">
        <f>VLOOKUP(B3385,population!$B$2:$D$54,3,0)</f>
        <v>3193694</v>
      </c>
      <c r="AC3385" s="24" t="str">
        <f>VLOOKUP(B3385,regions!$A$2:$B$54,2,0)</f>
        <v>U.S. Territory</v>
      </c>
      <c r="AD3385" s="24" t="str">
        <f>VLOOKUP(B3385,population!$B$2:$C$54,2,0)</f>
        <v> Puerto Rico</v>
      </c>
      <c r="AE3385" s="24" t="str">
        <f>IFERROR(VLOOKUP(AD3385,'pop density'!$A$1:$B$51,2,0),"")</f>
        <v/>
      </c>
      <c r="AF3385" s="24" t="str">
        <f t="shared" si="52"/>
        <v>- Puerto Rico</v>
      </c>
    </row>
    <row r="3386" spans="1:32" x14ac:dyDescent="0.25">
      <c r="A3386">
        <v>20200426</v>
      </c>
      <c r="B3386" t="s">
        <v>3503</v>
      </c>
      <c r="C3386">
        <v>1371</v>
      </c>
      <c r="D3386">
        <v>9313</v>
      </c>
      <c r="E3386">
        <v>1940</v>
      </c>
      <c r="M3386" t="s">
        <v>408</v>
      </c>
      <c r="N3386" s="1">
        <v>43947.25</v>
      </c>
      <c r="O3386" t="s">
        <v>3545</v>
      </c>
      <c r="P3386" t="s">
        <v>133</v>
      </c>
      <c r="Q3386">
        <v>84</v>
      </c>
      <c r="S3386">
        <v>12624</v>
      </c>
      <c r="T3386">
        <v>10684</v>
      </c>
      <c r="U3386">
        <v>10684</v>
      </c>
      <c r="V3386">
        <v>72</v>
      </c>
      <c r="W3386">
        <v>1</v>
      </c>
      <c r="X3386">
        <v>0</v>
      </c>
      <c r="Y3386">
        <v>0</v>
      </c>
      <c r="Z3386">
        <v>64</v>
      </c>
      <c r="AA3386">
        <v>64</v>
      </c>
      <c r="AB3386" s="24">
        <f>VLOOKUP(B3386,population!$B$2:$D$54,3,0)</f>
        <v>3193694</v>
      </c>
      <c r="AC3386" s="24" t="str">
        <f>VLOOKUP(B3386,regions!$A$2:$B$54,2,0)</f>
        <v>U.S. Territory</v>
      </c>
      <c r="AD3386" s="24" t="str">
        <f>VLOOKUP(B3386,population!$B$2:$C$54,2,0)</f>
        <v> Puerto Rico</v>
      </c>
      <c r="AE3386" s="24" t="str">
        <f>IFERROR(VLOOKUP(AD3386,'pop density'!$A$1:$B$51,2,0),"")</f>
        <v/>
      </c>
      <c r="AF3386" s="24" t="str">
        <f t="shared" si="52"/>
        <v>- Puerto Rico</v>
      </c>
    </row>
    <row r="3387" spans="1:32" x14ac:dyDescent="0.25">
      <c r="A3387">
        <v>20200427</v>
      </c>
      <c r="B3387" t="s">
        <v>3503</v>
      </c>
      <c r="C3387">
        <v>1389</v>
      </c>
      <c r="D3387">
        <v>9313</v>
      </c>
      <c r="E3387">
        <v>1940</v>
      </c>
      <c r="M3387" t="s">
        <v>408</v>
      </c>
      <c r="N3387" s="1">
        <v>43948.25</v>
      </c>
      <c r="O3387" t="s">
        <v>3546</v>
      </c>
      <c r="P3387" t="s">
        <v>135</v>
      </c>
      <c r="Q3387">
        <v>84</v>
      </c>
      <c r="S3387">
        <v>12642</v>
      </c>
      <c r="T3387">
        <v>10702</v>
      </c>
      <c r="U3387">
        <v>10702</v>
      </c>
      <c r="V3387">
        <v>72</v>
      </c>
      <c r="W3387">
        <v>0</v>
      </c>
      <c r="X3387">
        <v>0</v>
      </c>
      <c r="Y3387">
        <v>0</v>
      </c>
      <c r="Z3387">
        <v>18</v>
      </c>
      <c r="AA3387">
        <v>18</v>
      </c>
      <c r="AB3387" s="24">
        <f>VLOOKUP(B3387,population!$B$2:$D$54,3,0)</f>
        <v>3193694</v>
      </c>
      <c r="AC3387" s="24" t="str">
        <f>VLOOKUP(B3387,regions!$A$2:$B$54,2,0)</f>
        <v>U.S. Territory</v>
      </c>
      <c r="AD3387" s="24" t="str">
        <f>VLOOKUP(B3387,population!$B$2:$C$54,2,0)</f>
        <v> Puerto Rico</v>
      </c>
      <c r="AE3387" s="24" t="str">
        <f>IFERROR(VLOOKUP(AD3387,'pop density'!$A$1:$B$51,2,0),"")</f>
        <v/>
      </c>
      <c r="AF3387" s="24" t="str">
        <f t="shared" si="52"/>
        <v>- Puerto Rico</v>
      </c>
    </row>
    <row r="3388" spans="1:32" x14ac:dyDescent="0.25">
      <c r="A3388">
        <v>20200428</v>
      </c>
      <c r="B3388" t="s">
        <v>3503</v>
      </c>
      <c r="C3388">
        <v>1400</v>
      </c>
      <c r="D3388">
        <v>9313</v>
      </c>
      <c r="E3388">
        <v>1940</v>
      </c>
      <c r="M3388" t="s">
        <v>408</v>
      </c>
      <c r="N3388" s="1">
        <v>43949.270833333336</v>
      </c>
      <c r="O3388" t="s">
        <v>3547</v>
      </c>
      <c r="P3388" t="s">
        <v>137</v>
      </c>
      <c r="Q3388">
        <v>86</v>
      </c>
      <c r="S3388">
        <v>12653</v>
      </c>
      <c r="T3388">
        <v>10713</v>
      </c>
      <c r="U3388">
        <v>10713</v>
      </c>
      <c r="V3388">
        <v>72</v>
      </c>
      <c r="W3388">
        <v>2</v>
      </c>
      <c r="X3388">
        <v>0</v>
      </c>
      <c r="Y3388">
        <v>0</v>
      </c>
      <c r="Z3388">
        <v>11</v>
      </c>
      <c r="AA3388">
        <v>11</v>
      </c>
      <c r="AB3388" s="24">
        <f>VLOOKUP(B3388,population!$B$2:$D$54,3,0)</f>
        <v>3193694</v>
      </c>
      <c r="AC3388" s="24" t="str">
        <f>VLOOKUP(B3388,regions!$A$2:$B$54,2,0)</f>
        <v>U.S. Territory</v>
      </c>
      <c r="AD3388" s="24" t="str">
        <f>VLOOKUP(B3388,population!$B$2:$C$54,2,0)</f>
        <v> Puerto Rico</v>
      </c>
      <c r="AE3388" s="24" t="str">
        <f>IFERROR(VLOOKUP(AD3388,'pop density'!$A$1:$B$51,2,0),"")</f>
        <v/>
      </c>
      <c r="AF3388" s="24" t="str">
        <f t="shared" si="52"/>
        <v>- Puerto Rico</v>
      </c>
    </row>
    <row r="3389" spans="1:32" x14ac:dyDescent="0.25">
      <c r="A3389">
        <v>20200429</v>
      </c>
      <c r="B3389" t="s">
        <v>3503</v>
      </c>
      <c r="C3389">
        <v>1433</v>
      </c>
      <c r="D3389">
        <v>9313</v>
      </c>
      <c r="E3389">
        <v>1940</v>
      </c>
      <c r="M3389" t="s">
        <v>408</v>
      </c>
      <c r="N3389" s="1">
        <v>43950.25</v>
      </c>
      <c r="O3389" t="s">
        <v>3548</v>
      </c>
      <c r="P3389" t="s">
        <v>139</v>
      </c>
      <c r="Q3389">
        <v>86</v>
      </c>
      <c r="S3389">
        <v>12686</v>
      </c>
      <c r="T3389">
        <v>10746</v>
      </c>
      <c r="U3389">
        <v>10746</v>
      </c>
      <c r="V3389">
        <v>72</v>
      </c>
      <c r="W3389">
        <v>0</v>
      </c>
      <c r="X3389">
        <v>0</v>
      </c>
      <c r="Y3389">
        <v>0</v>
      </c>
      <c r="Z3389">
        <v>33</v>
      </c>
      <c r="AA3389">
        <v>33</v>
      </c>
      <c r="AB3389" s="24">
        <f>VLOOKUP(B3389,population!$B$2:$D$54,3,0)</f>
        <v>3193694</v>
      </c>
      <c r="AC3389" s="24" t="str">
        <f>VLOOKUP(B3389,regions!$A$2:$B$54,2,0)</f>
        <v>U.S. Territory</v>
      </c>
      <c r="AD3389" s="24" t="str">
        <f>VLOOKUP(B3389,population!$B$2:$C$54,2,0)</f>
        <v> Puerto Rico</v>
      </c>
      <c r="AE3389" s="24" t="str">
        <f>IFERROR(VLOOKUP(AD3389,'pop density'!$A$1:$B$51,2,0),"")</f>
        <v/>
      </c>
      <c r="AF3389" s="24" t="str">
        <f t="shared" si="52"/>
        <v>- Puerto Rico</v>
      </c>
    </row>
    <row r="3390" spans="1:32" x14ac:dyDescent="0.25">
      <c r="A3390">
        <v>20200430</v>
      </c>
      <c r="B3390" t="s">
        <v>3503</v>
      </c>
      <c r="C3390">
        <v>1539</v>
      </c>
      <c r="D3390">
        <v>9313</v>
      </c>
      <c r="M3390" t="s">
        <v>408</v>
      </c>
      <c r="N3390" s="1">
        <v>43951.25</v>
      </c>
      <c r="O3390" t="s">
        <v>3549</v>
      </c>
      <c r="P3390" t="s">
        <v>142</v>
      </c>
      <c r="Q3390">
        <v>92</v>
      </c>
      <c r="S3390">
        <v>10852</v>
      </c>
      <c r="T3390">
        <v>10852</v>
      </c>
      <c r="U3390">
        <v>10852</v>
      </c>
      <c r="V3390">
        <v>72</v>
      </c>
      <c r="W3390">
        <v>6</v>
      </c>
      <c r="X3390">
        <v>0</v>
      </c>
      <c r="Y3390">
        <v>0</v>
      </c>
      <c r="Z3390">
        <v>106</v>
      </c>
      <c r="AA3390">
        <v>106</v>
      </c>
      <c r="AB3390" s="24">
        <f>VLOOKUP(B3390,population!$B$2:$D$54,3,0)</f>
        <v>3193694</v>
      </c>
      <c r="AC3390" s="24" t="str">
        <f>VLOOKUP(B3390,regions!$A$2:$B$54,2,0)</f>
        <v>U.S. Territory</v>
      </c>
      <c r="AD3390" s="24" t="str">
        <f>VLOOKUP(B3390,population!$B$2:$C$54,2,0)</f>
        <v> Puerto Rico</v>
      </c>
      <c r="AE3390" s="24" t="str">
        <f>IFERROR(VLOOKUP(AD3390,'pop density'!$A$1:$B$51,2,0),"")</f>
        <v/>
      </c>
      <c r="AF3390" s="24" t="str">
        <f t="shared" si="52"/>
        <v>- Puerto Rico</v>
      </c>
    </row>
    <row r="3391" spans="1:32" x14ac:dyDescent="0.25">
      <c r="A3391">
        <v>20200501</v>
      </c>
      <c r="B3391" t="s">
        <v>3503</v>
      </c>
      <c r="C3391">
        <v>1575</v>
      </c>
      <c r="D3391">
        <v>9313</v>
      </c>
      <c r="M3391" t="s">
        <v>408</v>
      </c>
      <c r="N3391" s="1">
        <v>43952.25</v>
      </c>
      <c r="O3391" t="s">
        <v>3550</v>
      </c>
      <c r="P3391" t="s">
        <v>144</v>
      </c>
      <c r="Q3391">
        <v>92</v>
      </c>
      <c r="S3391">
        <v>10888</v>
      </c>
      <c r="T3391">
        <v>10888</v>
      </c>
      <c r="U3391">
        <v>10888</v>
      </c>
      <c r="V3391">
        <v>72</v>
      </c>
      <c r="W3391">
        <v>0</v>
      </c>
      <c r="X3391">
        <v>0</v>
      </c>
      <c r="Y3391">
        <v>0</v>
      </c>
      <c r="Z3391">
        <v>36</v>
      </c>
      <c r="AA3391">
        <v>36</v>
      </c>
      <c r="AB3391" s="24">
        <f>VLOOKUP(B3391,population!$B$2:$D$54,3,0)</f>
        <v>3193694</v>
      </c>
      <c r="AC3391" s="24" t="str">
        <f>VLOOKUP(B3391,regions!$A$2:$B$54,2,0)</f>
        <v>U.S. Territory</v>
      </c>
      <c r="AD3391" s="24" t="str">
        <f>VLOOKUP(B3391,population!$B$2:$C$54,2,0)</f>
        <v> Puerto Rico</v>
      </c>
      <c r="AE3391" s="24" t="str">
        <f>IFERROR(VLOOKUP(AD3391,'pop density'!$A$1:$B$51,2,0),"")</f>
        <v/>
      </c>
      <c r="AF3391" s="24" t="str">
        <f t="shared" si="52"/>
        <v>- Puerto Rico</v>
      </c>
    </row>
    <row r="3392" spans="1:32" x14ac:dyDescent="0.25">
      <c r="A3392">
        <v>20200502</v>
      </c>
      <c r="B3392" t="s">
        <v>3503</v>
      </c>
      <c r="C3392">
        <v>1757</v>
      </c>
      <c r="D3392">
        <v>9313</v>
      </c>
      <c r="M3392" t="s">
        <v>408</v>
      </c>
      <c r="N3392" s="1">
        <v>43953.25</v>
      </c>
      <c r="O3392" t="s">
        <v>3551</v>
      </c>
      <c r="P3392" t="s">
        <v>146</v>
      </c>
      <c r="Q3392">
        <v>95</v>
      </c>
      <c r="S3392">
        <v>11070</v>
      </c>
      <c r="T3392">
        <v>11070</v>
      </c>
      <c r="U3392">
        <v>11070</v>
      </c>
      <c r="V3392">
        <v>72</v>
      </c>
      <c r="W3392">
        <v>3</v>
      </c>
      <c r="X3392">
        <v>0</v>
      </c>
      <c r="Y3392">
        <v>0</v>
      </c>
      <c r="Z3392">
        <v>182</v>
      </c>
      <c r="AA3392">
        <v>182</v>
      </c>
      <c r="AB3392" s="24">
        <f>VLOOKUP(B3392,population!$B$2:$D$54,3,0)</f>
        <v>3193694</v>
      </c>
      <c r="AC3392" s="24" t="str">
        <f>VLOOKUP(B3392,regions!$A$2:$B$54,2,0)</f>
        <v>U.S. Territory</v>
      </c>
      <c r="AD3392" s="24" t="str">
        <f>VLOOKUP(B3392,population!$B$2:$C$54,2,0)</f>
        <v> Puerto Rico</v>
      </c>
      <c r="AE3392" s="24" t="str">
        <f>IFERROR(VLOOKUP(AD3392,'pop density'!$A$1:$B$51,2,0),"")</f>
        <v/>
      </c>
      <c r="AF3392" s="24" t="str">
        <f t="shared" si="52"/>
        <v>- Puerto Rico</v>
      </c>
    </row>
    <row r="3393" spans="1:32" x14ac:dyDescent="0.25">
      <c r="A3393">
        <v>20200503</v>
      </c>
      <c r="B3393" t="s">
        <v>3503</v>
      </c>
      <c r="C3393">
        <v>1808</v>
      </c>
      <c r="D3393">
        <v>9313</v>
      </c>
      <c r="M3393" t="s">
        <v>408</v>
      </c>
      <c r="N3393" s="1">
        <v>43954.25</v>
      </c>
      <c r="O3393" t="s">
        <v>3552</v>
      </c>
      <c r="P3393" t="s">
        <v>148</v>
      </c>
      <c r="Q3393">
        <v>97</v>
      </c>
      <c r="S3393">
        <v>11121</v>
      </c>
      <c r="T3393">
        <v>11121</v>
      </c>
      <c r="U3393">
        <v>11121</v>
      </c>
      <c r="V3393">
        <v>72</v>
      </c>
      <c r="W3393">
        <v>2</v>
      </c>
      <c r="X3393">
        <v>0</v>
      </c>
      <c r="Y3393">
        <v>0</v>
      </c>
      <c r="Z3393">
        <v>51</v>
      </c>
      <c r="AA3393">
        <v>51</v>
      </c>
      <c r="AB3393" s="24">
        <f>VLOOKUP(B3393,population!$B$2:$D$54,3,0)</f>
        <v>3193694</v>
      </c>
      <c r="AC3393" s="24" t="str">
        <f>VLOOKUP(B3393,regions!$A$2:$B$54,2,0)</f>
        <v>U.S. Territory</v>
      </c>
      <c r="AD3393" s="24" t="str">
        <f>VLOOKUP(B3393,population!$B$2:$C$54,2,0)</f>
        <v> Puerto Rico</v>
      </c>
      <c r="AE3393" s="24" t="str">
        <f>IFERROR(VLOOKUP(AD3393,'pop density'!$A$1:$B$51,2,0),"")</f>
        <v/>
      </c>
      <c r="AF3393" s="24" t="str">
        <f t="shared" si="52"/>
        <v>- Puerto Rico</v>
      </c>
    </row>
    <row r="3394" spans="1:32" x14ac:dyDescent="0.25">
      <c r="A3394">
        <v>20200504</v>
      </c>
      <c r="B3394" t="s">
        <v>3503</v>
      </c>
      <c r="C3394">
        <v>1843</v>
      </c>
      <c r="D3394">
        <v>9313</v>
      </c>
      <c r="M3394" t="s">
        <v>408</v>
      </c>
      <c r="N3394" s="1">
        <v>43955.25</v>
      </c>
      <c r="O3394" s="2" t="s">
        <v>3553</v>
      </c>
      <c r="P3394" t="s">
        <v>150</v>
      </c>
      <c r="Q3394">
        <v>97</v>
      </c>
      <c r="S3394">
        <v>11156</v>
      </c>
      <c r="T3394">
        <v>11156</v>
      </c>
      <c r="U3394">
        <v>11156</v>
      </c>
      <c r="V3394">
        <v>72</v>
      </c>
      <c r="W3394">
        <v>0</v>
      </c>
      <c r="X3394">
        <v>0</v>
      </c>
      <c r="Y3394">
        <v>0</v>
      </c>
      <c r="Z3394">
        <v>35</v>
      </c>
      <c r="AA3394">
        <v>35</v>
      </c>
      <c r="AB3394" s="24">
        <f>VLOOKUP(B3394,population!$B$2:$D$54,3,0)</f>
        <v>3193694</v>
      </c>
      <c r="AC3394" s="24" t="str">
        <f>VLOOKUP(B3394,regions!$A$2:$B$54,2,0)</f>
        <v>U.S. Territory</v>
      </c>
      <c r="AD3394" s="24" t="str">
        <f>VLOOKUP(B3394,population!$B$2:$C$54,2,0)</f>
        <v> Puerto Rico</v>
      </c>
      <c r="AE3394" s="24" t="str">
        <f>IFERROR(VLOOKUP(AD3394,'pop density'!$A$1:$B$51,2,0),"")</f>
        <v/>
      </c>
      <c r="AF3394" s="24" t="str">
        <f t="shared" si="52"/>
        <v>- Puerto Rico</v>
      </c>
    </row>
    <row r="3395" spans="1:32" x14ac:dyDescent="0.25">
      <c r="A3395">
        <v>20200505</v>
      </c>
      <c r="B3395" t="s">
        <v>3503</v>
      </c>
      <c r="C3395">
        <v>1924</v>
      </c>
      <c r="D3395">
        <v>9313</v>
      </c>
      <c r="M3395" t="s">
        <v>408</v>
      </c>
      <c r="N3395" s="1">
        <v>43956.25</v>
      </c>
      <c r="O3395" t="s">
        <v>3554</v>
      </c>
      <c r="P3395" t="s">
        <v>152</v>
      </c>
      <c r="Q3395">
        <v>99</v>
      </c>
      <c r="S3395">
        <v>11237</v>
      </c>
      <c r="T3395">
        <v>11237</v>
      </c>
      <c r="U3395">
        <v>11237</v>
      </c>
      <c r="V3395">
        <v>72</v>
      </c>
      <c r="W3395">
        <v>2</v>
      </c>
      <c r="X3395">
        <v>0</v>
      </c>
      <c r="Y3395">
        <v>0</v>
      </c>
      <c r="Z3395">
        <v>81</v>
      </c>
      <c r="AA3395">
        <v>81</v>
      </c>
      <c r="AB3395" s="24">
        <f>VLOOKUP(B3395,population!$B$2:$D$54,3,0)</f>
        <v>3193694</v>
      </c>
      <c r="AC3395" s="24" t="str">
        <f>VLOOKUP(B3395,regions!$A$2:$B$54,2,0)</f>
        <v>U.S. Territory</v>
      </c>
      <c r="AD3395" s="24" t="str">
        <f>VLOOKUP(B3395,population!$B$2:$C$54,2,0)</f>
        <v> Puerto Rico</v>
      </c>
      <c r="AE3395" s="24" t="str">
        <f>IFERROR(VLOOKUP(AD3395,'pop density'!$A$1:$B$51,2,0),"")</f>
        <v/>
      </c>
      <c r="AF3395" s="24" t="str">
        <f t="shared" ref="AF3395:AF3458" si="53">IFERROR(TEXT(AE3395, "00000.0") &amp; "-" &amp; AD3395,"")</f>
        <v>- Puerto Rico</v>
      </c>
    </row>
    <row r="3396" spans="1:32" x14ac:dyDescent="0.25">
      <c r="A3396">
        <v>20200506</v>
      </c>
      <c r="B3396" t="s">
        <v>3503</v>
      </c>
      <c r="C3396">
        <v>1968</v>
      </c>
      <c r="M3396" t="s">
        <v>408</v>
      </c>
      <c r="N3396" s="1">
        <v>43957.25</v>
      </c>
      <c r="O3396" t="s">
        <v>3555</v>
      </c>
      <c r="P3396" t="s">
        <v>154</v>
      </c>
      <c r="Q3396">
        <v>99</v>
      </c>
      <c r="S3396">
        <v>1968</v>
      </c>
      <c r="T3396">
        <v>1968</v>
      </c>
      <c r="U3396">
        <v>1968</v>
      </c>
      <c r="V3396">
        <v>72</v>
      </c>
      <c r="W3396">
        <v>0</v>
      </c>
      <c r="X3396">
        <v>0</v>
      </c>
      <c r="Y3396">
        <v>0</v>
      </c>
      <c r="Z3396">
        <v>44</v>
      </c>
      <c r="AA3396">
        <v>-9269</v>
      </c>
      <c r="AB3396" s="24">
        <f>VLOOKUP(B3396,population!$B$2:$D$54,3,0)</f>
        <v>3193694</v>
      </c>
      <c r="AC3396" s="24" t="str">
        <f>VLOOKUP(B3396,regions!$A$2:$B$54,2,0)</f>
        <v>U.S. Territory</v>
      </c>
      <c r="AD3396" s="24" t="str">
        <f>VLOOKUP(B3396,population!$B$2:$C$54,2,0)</f>
        <v> Puerto Rico</v>
      </c>
      <c r="AE3396" s="24" t="str">
        <f>IFERROR(VLOOKUP(AD3396,'pop density'!$A$1:$B$51,2,0),"")</f>
        <v/>
      </c>
      <c r="AF3396" s="24" t="str">
        <f t="shared" si="53"/>
        <v>- Puerto Rico</v>
      </c>
    </row>
    <row r="3397" spans="1:32" x14ac:dyDescent="0.25">
      <c r="A3397">
        <v>20200507</v>
      </c>
      <c r="B3397" t="s">
        <v>3503</v>
      </c>
      <c r="C3397">
        <v>2031</v>
      </c>
      <c r="M3397" t="s">
        <v>408</v>
      </c>
      <c r="N3397" s="1">
        <v>43958.25</v>
      </c>
      <c r="O3397" t="s">
        <v>3556</v>
      </c>
      <c r="P3397" t="s">
        <v>156</v>
      </c>
      <c r="Q3397">
        <v>102</v>
      </c>
      <c r="S3397">
        <v>2031</v>
      </c>
      <c r="T3397">
        <v>2031</v>
      </c>
      <c r="U3397">
        <v>2031</v>
      </c>
      <c r="V3397">
        <v>72</v>
      </c>
      <c r="W3397">
        <v>3</v>
      </c>
      <c r="X3397">
        <v>0</v>
      </c>
      <c r="Y3397">
        <v>0</v>
      </c>
      <c r="Z3397">
        <v>63</v>
      </c>
      <c r="AA3397">
        <v>63</v>
      </c>
      <c r="AB3397" s="24">
        <f>VLOOKUP(B3397,population!$B$2:$D$54,3,0)</f>
        <v>3193694</v>
      </c>
      <c r="AC3397" s="24" t="str">
        <f>VLOOKUP(B3397,regions!$A$2:$B$54,2,0)</f>
        <v>U.S. Territory</v>
      </c>
      <c r="AD3397" s="24" t="str">
        <f>VLOOKUP(B3397,population!$B$2:$C$54,2,0)</f>
        <v> Puerto Rico</v>
      </c>
      <c r="AE3397" s="24" t="str">
        <f>IFERROR(VLOOKUP(AD3397,'pop density'!$A$1:$B$51,2,0),"")</f>
        <v/>
      </c>
      <c r="AF3397" s="24" t="str">
        <f t="shared" si="53"/>
        <v>- Puerto Rico</v>
      </c>
    </row>
    <row r="3398" spans="1:32" x14ac:dyDescent="0.25">
      <c r="A3398">
        <v>20200508</v>
      </c>
      <c r="B3398" t="s">
        <v>3503</v>
      </c>
      <c r="C3398">
        <v>2156</v>
      </c>
      <c r="F3398">
        <v>161</v>
      </c>
      <c r="J3398">
        <v>10</v>
      </c>
      <c r="M3398" t="s">
        <v>140</v>
      </c>
      <c r="N3398" s="1">
        <v>43959.25</v>
      </c>
      <c r="O3398" t="s">
        <v>3557</v>
      </c>
      <c r="P3398" t="s">
        <v>158</v>
      </c>
      <c r="Q3398">
        <v>107</v>
      </c>
      <c r="S3398">
        <v>2156</v>
      </c>
      <c r="T3398">
        <v>2156</v>
      </c>
      <c r="U3398">
        <v>2156</v>
      </c>
      <c r="V3398">
        <v>72</v>
      </c>
      <c r="W3398">
        <v>5</v>
      </c>
      <c r="X3398">
        <v>0</v>
      </c>
      <c r="Y3398">
        <v>0</v>
      </c>
      <c r="Z3398">
        <v>125</v>
      </c>
      <c r="AA3398">
        <v>125</v>
      </c>
      <c r="AB3398" s="24">
        <f>VLOOKUP(B3398,population!$B$2:$D$54,3,0)</f>
        <v>3193694</v>
      </c>
      <c r="AC3398" s="24" t="str">
        <f>VLOOKUP(B3398,regions!$A$2:$B$54,2,0)</f>
        <v>U.S. Territory</v>
      </c>
      <c r="AD3398" s="24" t="str">
        <f>VLOOKUP(B3398,population!$B$2:$C$54,2,0)</f>
        <v> Puerto Rico</v>
      </c>
      <c r="AE3398" s="24" t="str">
        <f>IFERROR(VLOOKUP(AD3398,'pop density'!$A$1:$B$51,2,0),"")</f>
        <v/>
      </c>
      <c r="AF3398" s="24" t="str">
        <f t="shared" si="53"/>
        <v>- Puerto Rico</v>
      </c>
    </row>
    <row r="3399" spans="1:32" x14ac:dyDescent="0.25">
      <c r="A3399">
        <v>20200509</v>
      </c>
      <c r="B3399" t="s">
        <v>3503</v>
      </c>
      <c r="C3399">
        <v>2173</v>
      </c>
      <c r="F3399">
        <v>161</v>
      </c>
      <c r="J3399">
        <v>7</v>
      </c>
      <c r="M3399" t="s">
        <v>140</v>
      </c>
      <c r="N3399" s="1">
        <v>43960.243750000001</v>
      </c>
      <c r="O3399" t="s">
        <v>3558</v>
      </c>
      <c r="P3399" t="s">
        <v>160</v>
      </c>
      <c r="Q3399">
        <v>108</v>
      </c>
      <c r="S3399">
        <v>2173</v>
      </c>
      <c r="T3399">
        <v>2173</v>
      </c>
      <c r="U3399">
        <v>2173</v>
      </c>
      <c r="V3399">
        <v>72</v>
      </c>
      <c r="W3399">
        <v>1</v>
      </c>
      <c r="X3399">
        <v>0</v>
      </c>
      <c r="Y3399">
        <v>0</v>
      </c>
      <c r="Z3399">
        <v>17</v>
      </c>
      <c r="AA3399">
        <v>17</v>
      </c>
      <c r="AB3399" s="24">
        <f>VLOOKUP(B3399,population!$B$2:$D$54,3,0)</f>
        <v>3193694</v>
      </c>
      <c r="AC3399" s="24" t="str">
        <f>VLOOKUP(B3399,regions!$A$2:$B$54,2,0)</f>
        <v>U.S. Territory</v>
      </c>
      <c r="AD3399" s="24" t="str">
        <f>VLOOKUP(B3399,population!$B$2:$C$54,2,0)</f>
        <v> Puerto Rico</v>
      </c>
      <c r="AE3399" s="24" t="str">
        <f>IFERROR(VLOOKUP(AD3399,'pop density'!$A$1:$B$51,2,0),"")</f>
        <v/>
      </c>
      <c r="AF3399" s="24" t="str">
        <f t="shared" si="53"/>
        <v>- Puerto Rico</v>
      </c>
    </row>
    <row r="3400" spans="1:32" x14ac:dyDescent="0.25">
      <c r="A3400">
        <v>20200510</v>
      </c>
      <c r="B3400" t="s">
        <v>3503</v>
      </c>
      <c r="C3400">
        <v>2198</v>
      </c>
      <c r="M3400" t="s">
        <v>408</v>
      </c>
      <c r="N3400" s="1">
        <v>43961.243750000001</v>
      </c>
      <c r="O3400" t="s">
        <v>3559</v>
      </c>
      <c r="P3400" t="s">
        <v>162</v>
      </c>
      <c r="Q3400">
        <v>111</v>
      </c>
      <c r="S3400">
        <v>2198</v>
      </c>
      <c r="T3400">
        <v>2198</v>
      </c>
      <c r="U3400">
        <v>2198</v>
      </c>
      <c r="V3400">
        <v>72</v>
      </c>
      <c r="W3400">
        <v>3</v>
      </c>
      <c r="X3400">
        <v>0</v>
      </c>
      <c r="Y3400">
        <v>0</v>
      </c>
      <c r="Z3400">
        <v>25</v>
      </c>
      <c r="AA3400">
        <v>25</v>
      </c>
      <c r="AB3400" s="24">
        <f>VLOOKUP(B3400,population!$B$2:$D$54,3,0)</f>
        <v>3193694</v>
      </c>
      <c r="AC3400" s="24" t="str">
        <f>VLOOKUP(B3400,regions!$A$2:$B$54,2,0)</f>
        <v>U.S. Territory</v>
      </c>
      <c r="AD3400" s="24" t="str">
        <f>VLOOKUP(B3400,population!$B$2:$C$54,2,0)</f>
        <v> Puerto Rico</v>
      </c>
      <c r="AE3400" s="24" t="str">
        <f>IFERROR(VLOOKUP(AD3400,'pop density'!$A$1:$B$51,2,0),"")</f>
        <v/>
      </c>
      <c r="AF3400" s="24" t="str">
        <f t="shared" si="53"/>
        <v>- Puerto Rico</v>
      </c>
    </row>
    <row r="3401" spans="1:32" x14ac:dyDescent="0.25">
      <c r="A3401">
        <v>20200511</v>
      </c>
      <c r="B3401" t="s">
        <v>3503</v>
      </c>
      <c r="C3401">
        <v>2256</v>
      </c>
      <c r="M3401" t="s">
        <v>408</v>
      </c>
      <c r="N3401" s="1">
        <v>43962.247916666667</v>
      </c>
      <c r="O3401" t="s">
        <v>3560</v>
      </c>
      <c r="P3401" t="s">
        <v>164</v>
      </c>
      <c r="Q3401">
        <v>113</v>
      </c>
      <c r="S3401">
        <v>2256</v>
      </c>
      <c r="T3401">
        <v>2256</v>
      </c>
      <c r="U3401">
        <v>2256</v>
      </c>
      <c r="V3401">
        <v>72</v>
      </c>
      <c r="W3401">
        <v>2</v>
      </c>
      <c r="X3401">
        <v>0</v>
      </c>
      <c r="Y3401">
        <v>0</v>
      </c>
      <c r="Z3401">
        <v>58</v>
      </c>
      <c r="AA3401">
        <v>58</v>
      </c>
      <c r="AB3401" s="24">
        <f>VLOOKUP(B3401,population!$B$2:$D$54,3,0)</f>
        <v>3193694</v>
      </c>
      <c r="AC3401" s="24" t="str">
        <f>VLOOKUP(B3401,regions!$A$2:$B$54,2,0)</f>
        <v>U.S. Territory</v>
      </c>
      <c r="AD3401" s="24" t="str">
        <f>VLOOKUP(B3401,population!$B$2:$C$54,2,0)</f>
        <v> Puerto Rico</v>
      </c>
      <c r="AE3401" s="24" t="str">
        <f>IFERROR(VLOOKUP(AD3401,'pop density'!$A$1:$B$51,2,0),"")</f>
        <v/>
      </c>
      <c r="AF3401" s="24" t="str">
        <f t="shared" si="53"/>
        <v>- Puerto Rico</v>
      </c>
    </row>
    <row r="3402" spans="1:32" x14ac:dyDescent="0.25">
      <c r="A3402">
        <v>20200512</v>
      </c>
      <c r="B3402" t="s">
        <v>3503</v>
      </c>
      <c r="C3402">
        <v>2299</v>
      </c>
      <c r="M3402" t="s">
        <v>140</v>
      </c>
      <c r="N3402" s="1">
        <v>43963.270833333336</v>
      </c>
      <c r="O3402" t="s">
        <v>3561</v>
      </c>
      <c r="P3402" t="s">
        <v>166</v>
      </c>
      <c r="Q3402">
        <v>114</v>
      </c>
      <c r="S3402">
        <v>2299</v>
      </c>
      <c r="T3402">
        <v>2299</v>
      </c>
      <c r="U3402">
        <v>2299</v>
      </c>
      <c r="V3402">
        <v>72</v>
      </c>
      <c r="W3402">
        <v>1</v>
      </c>
      <c r="X3402">
        <v>0</v>
      </c>
      <c r="Y3402">
        <v>0</v>
      </c>
      <c r="Z3402">
        <v>43</v>
      </c>
      <c r="AA3402">
        <v>43</v>
      </c>
      <c r="AB3402" s="24">
        <f>VLOOKUP(B3402,population!$B$2:$D$54,3,0)</f>
        <v>3193694</v>
      </c>
      <c r="AC3402" s="24" t="str">
        <f>VLOOKUP(B3402,regions!$A$2:$B$54,2,0)</f>
        <v>U.S. Territory</v>
      </c>
      <c r="AD3402" s="24" t="str">
        <f>VLOOKUP(B3402,population!$B$2:$C$54,2,0)</f>
        <v> Puerto Rico</v>
      </c>
      <c r="AE3402" s="24" t="str">
        <f>IFERROR(VLOOKUP(AD3402,'pop density'!$A$1:$B$51,2,0),"")</f>
        <v/>
      </c>
      <c r="AF3402" s="24" t="str">
        <f t="shared" si="53"/>
        <v>- Puerto Rico</v>
      </c>
    </row>
    <row r="3403" spans="1:32" x14ac:dyDescent="0.25">
      <c r="A3403">
        <v>20200513</v>
      </c>
      <c r="B3403" t="s">
        <v>3503</v>
      </c>
      <c r="C3403">
        <v>2329</v>
      </c>
      <c r="H3403">
        <v>10</v>
      </c>
      <c r="J3403">
        <v>6</v>
      </c>
      <c r="M3403" t="s">
        <v>140</v>
      </c>
      <c r="N3403" s="1">
        <v>43963.270833333336</v>
      </c>
      <c r="O3403" t="s">
        <v>3562</v>
      </c>
      <c r="P3403" t="s">
        <v>168</v>
      </c>
      <c r="Q3403">
        <v>115</v>
      </c>
      <c r="S3403">
        <v>2329</v>
      </c>
      <c r="T3403">
        <v>2329</v>
      </c>
      <c r="U3403">
        <v>2329</v>
      </c>
      <c r="V3403">
        <v>72</v>
      </c>
      <c r="W3403">
        <v>1</v>
      </c>
      <c r="X3403">
        <v>0</v>
      </c>
      <c r="Y3403">
        <v>0</v>
      </c>
      <c r="Z3403">
        <v>30</v>
      </c>
      <c r="AA3403">
        <v>30</v>
      </c>
      <c r="AB3403" s="24">
        <f>VLOOKUP(B3403,population!$B$2:$D$54,3,0)</f>
        <v>3193694</v>
      </c>
      <c r="AC3403" s="24" t="str">
        <f>VLOOKUP(B3403,regions!$A$2:$B$54,2,0)</f>
        <v>U.S. Territory</v>
      </c>
      <c r="AD3403" s="24" t="str">
        <f>VLOOKUP(B3403,population!$B$2:$C$54,2,0)</f>
        <v> Puerto Rico</v>
      </c>
      <c r="AE3403" s="24" t="str">
        <f>IFERROR(VLOOKUP(AD3403,'pop density'!$A$1:$B$51,2,0),"")</f>
        <v/>
      </c>
      <c r="AF3403" s="24" t="str">
        <f t="shared" si="53"/>
        <v>- Puerto Rico</v>
      </c>
    </row>
    <row r="3404" spans="1:32" x14ac:dyDescent="0.25">
      <c r="A3404">
        <v>20200514</v>
      </c>
      <c r="B3404" t="s">
        <v>3503</v>
      </c>
      <c r="C3404">
        <v>2427</v>
      </c>
      <c r="F3404">
        <v>159</v>
      </c>
      <c r="H3404">
        <v>18</v>
      </c>
      <c r="J3404">
        <v>5</v>
      </c>
      <c r="M3404" t="s">
        <v>129</v>
      </c>
      <c r="N3404" s="1">
        <v>43965.270833333336</v>
      </c>
      <c r="O3404" t="s">
        <v>3563</v>
      </c>
      <c r="P3404" t="s">
        <v>170</v>
      </c>
      <c r="Q3404">
        <v>117</v>
      </c>
      <c r="S3404">
        <v>2427</v>
      </c>
      <c r="T3404">
        <v>2427</v>
      </c>
      <c r="U3404">
        <v>2427</v>
      </c>
      <c r="V3404">
        <v>72</v>
      </c>
      <c r="W3404">
        <v>2</v>
      </c>
      <c r="X3404">
        <v>0</v>
      </c>
      <c r="Y3404">
        <v>0</v>
      </c>
      <c r="Z3404">
        <v>98</v>
      </c>
      <c r="AA3404">
        <v>98</v>
      </c>
      <c r="AB3404" s="24">
        <f>VLOOKUP(B3404,population!$B$2:$D$54,3,0)</f>
        <v>3193694</v>
      </c>
      <c r="AC3404" s="24" t="str">
        <f>VLOOKUP(B3404,regions!$A$2:$B$54,2,0)</f>
        <v>U.S. Territory</v>
      </c>
      <c r="AD3404" s="24" t="str">
        <f>VLOOKUP(B3404,population!$B$2:$C$54,2,0)</f>
        <v> Puerto Rico</v>
      </c>
      <c r="AE3404" s="24" t="str">
        <f>IFERROR(VLOOKUP(AD3404,'pop density'!$A$1:$B$51,2,0),"")</f>
        <v/>
      </c>
      <c r="AF3404" s="24" t="str">
        <f t="shared" si="53"/>
        <v>- Puerto Rico</v>
      </c>
    </row>
    <row r="3405" spans="1:32" x14ac:dyDescent="0.25">
      <c r="A3405">
        <v>20200515</v>
      </c>
      <c r="B3405" t="s">
        <v>3503</v>
      </c>
      <c r="C3405">
        <v>2542</v>
      </c>
      <c r="F3405">
        <v>147</v>
      </c>
      <c r="H3405">
        <v>18</v>
      </c>
      <c r="J3405">
        <v>3</v>
      </c>
      <c r="M3405" t="s">
        <v>129</v>
      </c>
      <c r="N3405" s="1">
        <v>43966.243750000001</v>
      </c>
      <c r="O3405" t="s">
        <v>3564</v>
      </c>
      <c r="P3405" t="s">
        <v>172</v>
      </c>
      <c r="Q3405">
        <v>122</v>
      </c>
      <c r="S3405">
        <v>2542</v>
      </c>
      <c r="T3405">
        <v>2542</v>
      </c>
      <c r="U3405">
        <v>2542</v>
      </c>
      <c r="V3405">
        <v>72</v>
      </c>
      <c r="W3405">
        <v>5</v>
      </c>
      <c r="X3405">
        <v>0</v>
      </c>
      <c r="Y3405">
        <v>0</v>
      </c>
      <c r="Z3405">
        <v>115</v>
      </c>
      <c r="AA3405">
        <v>115</v>
      </c>
      <c r="AB3405" s="24">
        <f>VLOOKUP(B3405,population!$B$2:$D$54,3,0)</f>
        <v>3193694</v>
      </c>
      <c r="AC3405" s="24" t="str">
        <f>VLOOKUP(B3405,regions!$A$2:$B$54,2,0)</f>
        <v>U.S. Territory</v>
      </c>
      <c r="AD3405" s="24" t="str">
        <f>VLOOKUP(B3405,population!$B$2:$C$54,2,0)</f>
        <v> Puerto Rico</v>
      </c>
      <c r="AE3405" s="24" t="str">
        <f>IFERROR(VLOOKUP(AD3405,'pop density'!$A$1:$B$51,2,0),"")</f>
        <v/>
      </c>
      <c r="AF3405" s="24" t="str">
        <f t="shared" si="53"/>
        <v>- Puerto Rico</v>
      </c>
    </row>
    <row r="3406" spans="1:32" x14ac:dyDescent="0.25">
      <c r="A3406">
        <v>20200516</v>
      </c>
      <c r="B3406" t="s">
        <v>3503</v>
      </c>
      <c r="C3406">
        <v>2589</v>
      </c>
      <c r="F3406">
        <v>161</v>
      </c>
      <c r="H3406">
        <v>15</v>
      </c>
      <c r="J3406">
        <v>5</v>
      </c>
      <c r="M3406" t="s">
        <v>129</v>
      </c>
      <c r="N3406" s="1">
        <v>43967.207638888889</v>
      </c>
      <c r="O3406" t="s">
        <v>3565</v>
      </c>
      <c r="P3406" t="s">
        <v>174</v>
      </c>
      <c r="Q3406">
        <v>122</v>
      </c>
      <c r="S3406">
        <v>2589</v>
      </c>
      <c r="T3406">
        <v>2589</v>
      </c>
      <c r="U3406">
        <v>2589</v>
      </c>
      <c r="V3406">
        <v>72</v>
      </c>
      <c r="W3406">
        <v>0</v>
      </c>
      <c r="X3406">
        <v>0</v>
      </c>
      <c r="Y3406">
        <v>0</v>
      </c>
      <c r="Z3406">
        <v>47</v>
      </c>
      <c r="AA3406">
        <v>47</v>
      </c>
      <c r="AB3406" s="24">
        <f>VLOOKUP(B3406,population!$B$2:$D$54,3,0)</f>
        <v>3193694</v>
      </c>
      <c r="AC3406" s="24" t="str">
        <f>VLOOKUP(B3406,regions!$A$2:$B$54,2,0)</f>
        <v>U.S. Territory</v>
      </c>
      <c r="AD3406" s="24" t="str">
        <f>VLOOKUP(B3406,population!$B$2:$C$54,2,0)</f>
        <v> Puerto Rico</v>
      </c>
      <c r="AE3406" s="24" t="str">
        <f>IFERROR(VLOOKUP(AD3406,'pop density'!$A$1:$B$51,2,0),"")</f>
        <v/>
      </c>
      <c r="AF3406" s="24" t="str">
        <f t="shared" si="53"/>
        <v>- Puerto Rico</v>
      </c>
    </row>
    <row r="3407" spans="1:32" x14ac:dyDescent="0.25">
      <c r="A3407">
        <v>20200517</v>
      </c>
      <c r="B3407" t="s">
        <v>3503</v>
      </c>
      <c r="C3407">
        <v>2646</v>
      </c>
      <c r="H3407">
        <v>24</v>
      </c>
      <c r="J3407">
        <v>5</v>
      </c>
      <c r="M3407" t="s">
        <v>140</v>
      </c>
      <c r="N3407" s="1">
        <v>43968.243750000001</v>
      </c>
      <c r="O3407" t="s">
        <v>3566</v>
      </c>
      <c r="P3407" t="s">
        <v>176</v>
      </c>
      <c r="Q3407">
        <v>123</v>
      </c>
      <c r="S3407">
        <v>2646</v>
      </c>
      <c r="T3407">
        <v>2646</v>
      </c>
      <c r="U3407">
        <v>2646</v>
      </c>
      <c r="V3407">
        <v>72</v>
      </c>
      <c r="W3407">
        <v>1</v>
      </c>
      <c r="X3407">
        <v>0</v>
      </c>
      <c r="Y3407">
        <v>0</v>
      </c>
      <c r="Z3407">
        <v>57</v>
      </c>
      <c r="AA3407">
        <v>57</v>
      </c>
      <c r="AB3407" s="24">
        <f>VLOOKUP(B3407,population!$B$2:$D$54,3,0)</f>
        <v>3193694</v>
      </c>
      <c r="AC3407" s="24" t="str">
        <f>VLOOKUP(B3407,regions!$A$2:$B$54,2,0)</f>
        <v>U.S. Territory</v>
      </c>
      <c r="AD3407" s="24" t="str">
        <f>VLOOKUP(B3407,population!$B$2:$C$54,2,0)</f>
        <v> Puerto Rico</v>
      </c>
      <c r="AE3407" s="24" t="str">
        <f>IFERROR(VLOOKUP(AD3407,'pop density'!$A$1:$B$51,2,0),"")</f>
        <v/>
      </c>
      <c r="AF3407" s="24" t="str">
        <f t="shared" si="53"/>
        <v>- Puerto Rico</v>
      </c>
    </row>
    <row r="3408" spans="1:32" x14ac:dyDescent="0.25">
      <c r="A3408">
        <v>20200518</v>
      </c>
      <c r="B3408" t="s">
        <v>3503</v>
      </c>
      <c r="C3408">
        <v>2710</v>
      </c>
      <c r="H3408">
        <v>17</v>
      </c>
      <c r="J3408">
        <v>4</v>
      </c>
      <c r="M3408" t="s">
        <v>140</v>
      </c>
      <c r="N3408" s="1">
        <v>43969.270833333336</v>
      </c>
      <c r="O3408" t="s">
        <v>3567</v>
      </c>
      <c r="P3408" t="s">
        <v>178</v>
      </c>
      <c r="Q3408">
        <v>124</v>
      </c>
      <c r="S3408">
        <v>2710</v>
      </c>
      <c r="T3408">
        <v>2710</v>
      </c>
      <c r="U3408">
        <v>2710</v>
      </c>
      <c r="V3408">
        <v>72</v>
      </c>
      <c r="W3408">
        <v>1</v>
      </c>
      <c r="X3408">
        <v>0</v>
      </c>
      <c r="Y3408">
        <v>0</v>
      </c>
      <c r="Z3408">
        <v>64</v>
      </c>
      <c r="AA3408">
        <v>64</v>
      </c>
      <c r="AB3408" s="24">
        <f>VLOOKUP(B3408,population!$B$2:$D$54,3,0)</f>
        <v>3193694</v>
      </c>
      <c r="AC3408" s="24" t="str">
        <f>VLOOKUP(B3408,regions!$A$2:$B$54,2,0)</f>
        <v>U.S. Territory</v>
      </c>
      <c r="AD3408" s="24" t="str">
        <f>VLOOKUP(B3408,population!$B$2:$C$54,2,0)</f>
        <v> Puerto Rico</v>
      </c>
      <c r="AE3408" s="24" t="str">
        <f>IFERROR(VLOOKUP(AD3408,'pop density'!$A$1:$B$51,2,0),"")</f>
        <v/>
      </c>
      <c r="AF3408" s="24" t="str">
        <f t="shared" si="53"/>
        <v>- Puerto Rico</v>
      </c>
    </row>
    <row r="3409" spans="1:32" x14ac:dyDescent="0.25">
      <c r="A3409">
        <v>20200519</v>
      </c>
      <c r="B3409" t="s">
        <v>3503</v>
      </c>
      <c r="C3409">
        <v>2805</v>
      </c>
      <c r="H3409">
        <v>20</v>
      </c>
      <c r="J3409">
        <v>8</v>
      </c>
      <c r="M3409" t="s">
        <v>140</v>
      </c>
      <c r="N3409" s="1">
        <v>43970.244444444441</v>
      </c>
      <c r="O3409" t="s">
        <v>3568</v>
      </c>
      <c r="P3409" t="s">
        <v>180</v>
      </c>
      <c r="Q3409">
        <v>124</v>
      </c>
      <c r="S3409">
        <v>2805</v>
      </c>
      <c r="T3409">
        <v>2805</v>
      </c>
      <c r="U3409">
        <v>2805</v>
      </c>
      <c r="V3409">
        <v>72</v>
      </c>
      <c r="W3409">
        <v>0</v>
      </c>
      <c r="X3409">
        <v>0</v>
      </c>
      <c r="Y3409">
        <v>0</v>
      </c>
      <c r="Z3409">
        <v>95</v>
      </c>
      <c r="AA3409">
        <v>95</v>
      </c>
      <c r="AB3409" s="24">
        <f>VLOOKUP(B3409,population!$B$2:$D$54,3,0)</f>
        <v>3193694</v>
      </c>
      <c r="AC3409" s="24" t="str">
        <f>VLOOKUP(B3409,regions!$A$2:$B$54,2,0)</f>
        <v>U.S. Territory</v>
      </c>
      <c r="AD3409" s="24" t="str">
        <f>VLOOKUP(B3409,population!$B$2:$C$54,2,0)</f>
        <v> Puerto Rico</v>
      </c>
      <c r="AE3409" s="24" t="str">
        <f>IFERROR(VLOOKUP(AD3409,'pop density'!$A$1:$B$51,2,0),"")</f>
        <v/>
      </c>
      <c r="AF3409" s="24" t="str">
        <f t="shared" si="53"/>
        <v>- Puerto Rico</v>
      </c>
    </row>
    <row r="3410" spans="1:32" x14ac:dyDescent="0.25">
      <c r="A3410">
        <v>20200520</v>
      </c>
      <c r="B3410" t="s">
        <v>3503</v>
      </c>
      <c r="C3410">
        <v>2866</v>
      </c>
      <c r="H3410">
        <v>20</v>
      </c>
      <c r="J3410">
        <v>5</v>
      </c>
      <c r="M3410" t="s">
        <v>140</v>
      </c>
      <c r="N3410" s="1">
        <v>43971.270833333336</v>
      </c>
      <c r="O3410" t="s">
        <v>3569</v>
      </c>
      <c r="P3410" t="s">
        <v>182</v>
      </c>
      <c r="Q3410">
        <v>125</v>
      </c>
      <c r="S3410">
        <v>2866</v>
      </c>
      <c r="T3410">
        <v>2866</v>
      </c>
      <c r="U3410">
        <v>2866</v>
      </c>
      <c r="V3410">
        <v>72</v>
      </c>
      <c r="W3410">
        <v>1</v>
      </c>
      <c r="X3410">
        <v>0</v>
      </c>
      <c r="Y3410">
        <v>0</v>
      </c>
      <c r="Z3410">
        <v>61</v>
      </c>
      <c r="AA3410">
        <v>61</v>
      </c>
      <c r="AB3410" s="24">
        <f>VLOOKUP(B3410,population!$B$2:$D$54,3,0)</f>
        <v>3193694</v>
      </c>
      <c r="AC3410" s="24" t="str">
        <f>VLOOKUP(B3410,regions!$A$2:$B$54,2,0)</f>
        <v>U.S. Territory</v>
      </c>
      <c r="AD3410" s="24" t="str">
        <f>VLOOKUP(B3410,population!$B$2:$C$54,2,0)</f>
        <v> Puerto Rico</v>
      </c>
      <c r="AE3410" s="24" t="str">
        <f>IFERROR(VLOOKUP(AD3410,'pop density'!$A$1:$B$51,2,0),"")</f>
        <v/>
      </c>
      <c r="AF3410" s="24" t="str">
        <f t="shared" si="53"/>
        <v>- Puerto Rico</v>
      </c>
    </row>
    <row r="3411" spans="1:32" x14ac:dyDescent="0.25">
      <c r="A3411">
        <v>20200521</v>
      </c>
      <c r="B3411" t="s">
        <v>3503</v>
      </c>
      <c r="C3411">
        <v>2913</v>
      </c>
      <c r="H3411">
        <v>13</v>
      </c>
      <c r="J3411">
        <v>7</v>
      </c>
      <c r="M3411" t="s">
        <v>140</v>
      </c>
      <c r="N3411" s="1">
        <v>43972.245833333334</v>
      </c>
      <c r="O3411" t="s">
        <v>3570</v>
      </c>
      <c r="P3411" t="s">
        <v>184</v>
      </c>
      <c r="Q3411">
        <v>126</v>
      </c>
      <c r="S3411">
        <v>2913</v>
      </c>
      <c r="T3411">
        <v>2913</v>
      </c>
      <c r="U3411">
        <v>2913</v>
      </c>
      <c r="V3411">
        <v>72</v>
      </c>
      <c r="W3411">
        <v>1</v>
      </c>
      <c r="X3411">
        <v>0</v>
      </c>
      <c r="Y3411">
        <v>0</v>
      </c>
      <c r="Z3411">
        <v>47</v>
      </c>
      <c r="AA3411">
        <v>47</v>
      </c>
      <c r="AB3411" s="24">
        <f>VLOOKUP(B3411,population!$B$2:$D$54,3,0)</f>
        <v>3193694</v>
      </c>
      <c r="AC3411" s="24" t="str">
        <f>VLOOKUP(B3411,regions!$A$2:$B$54,2,0)</f>
        <v>U.S. Territory</v>
      </c>
      <c r="AD3411" s="24" t="str">
        <f>VLOOKUP(B3411,population!$B$2:$C$54,2,0)</f>
        <v> Puerto Rico</v>
      </c>
      <c r="AE3411" s="24" t="str">
        <f>IFERROR(VLOOKUP(AD3411,'pop density'!$A$1:$B$51,2,0),"")</f>
        <v/>
      </c>
      <c r="AF3411" s="24" t="str">
        <f t="shared" si="53"/>
        <v>- Puerto Rico</v>
      </c>
    </row>
    <row r="3412" spans="1:32" x14ac:dyDescent="0.25">
      <c r="A3412">
        <v>20200522</v>
      </c>
      <c r="B3412" t="s">
        <v>3503</v>
      </c>
      <c r="C3412">
        <v>3030</v>
      </c>
      <c r="F3412">
        <v>96</v>
      </c>
      <c r="H3412">
        <v>12</v>
      </c>
      <c r="J3412">
        <v>6</v>
      </c>
      <c r="M3412" t="s">
        <v>129</v>
      </c>
      <c r="N3412" s="1">
        <v>43973.243750000001</v>
      </c>
      <c r="O3412" t="s">
        <v>3571</v>
      </c>
      <c r="P3412" t="s">
        <v>186</v>
      </c>
      <c r="Q3412">
        <v>126</v>
      </c>
      <c r="S3412">
        <v>3030</v>
      </c>
      <c r="T3412">
        <v>3030</v>
      </c>
      <c r="U3412">
        <v>3030</v>
      </c>
      <c r="V3412">
        <v>72</v>
      </c>
      <c r="W3412">
        <v>0</v>
      </c>
      <c r="X3412">
        <v>0</v>
      </c>
      <c r="Y3412">
        <v>0</v>
      </c>
      <c r="Z3412">
        <v>117</v>
      </c>
      <c r="AA3412">
        <v>117</v>
      </c>
      <c r="AB3412" s="24">
        <f>VLOOKUP(B3412,population!$B$2:$D$54,3,0)</f>
        <v>3193694</v>
      </c>
      <c r="AC3412" s="24" t="str">
        <f>VLOOKUP(B3412,regions!$A$2:$B$54,2,0)</f>
        <v>U.S. Territory</v>
      </c>
      <c r="AD3412" s="24" t="str">
        <f>VLOOKUP(B3412,population!$B$2:$C$54,2,0)</f>
        <v> Puerto Rico</v>
      </c>
      <c r="AE3412" s="24" t="str">
        <f>IFERROR(VLOOKUP(AD3412,'pop density'!$A$1:$B$51,2,0),"")</f>
        <v/>
      </c>
      <c r="AF3412" s="24" t="str">
        <f t="shared" si="53"/>
        <v>- Puerto Rico</v>
      </c>
    </row>
    <row r="3413" spans="1:32" x14ac:dyDescent="0.25">
      <c r="A3413">
        <v>20200523</v>
      </c>
      <c r="B3413" t="s">
        <v>3503</v>
      </c>
      <c r="C3413">
        <v>3100</v>
      </c>
      <c r="F3413">
        <v>106</v>
      </c>
      <c r="H3413">
        <v>14</v>
      </c>
      <c r="J3413">
        <v>5</v>
      </c>
      <c r="M3413" t="s">
        <v>129</v>
      </c>
      <c r="N3413" s="1">
        <v>43974.270833333336</v>
      </c>
      <c r="O3413" t="s">
        <v>3572</v>
      </c>
      <c r="P3413" t="s">
        <v>188</v>
      </c>
      <c r="Q3413">
        <v>127</v>
      </c>
      <c r="S3413">
        <v>3100</v>
      </c>
      <c r="T3413">
        <v>3100</v>
      </c>
      <c r="U3413">
        <v>3100</v>
      </c>
      <c r="V3413">
        <v>72</v>
      </c>
      <c r="W3413">
        <v>1</v>
      </c>
      <c r="X3413">
        <v>0</v>
      </c>
      <c r="Y3413">
        <v>0</v>
      </c>
      <c r="Z3413">
        <v>70</v>
      </c>
      <c r="AA3413">
        <v>70</v>
      </c>
      <c r="AB3413" s="24">
        <f>VLOOKUP(B3413,population!$B$2:$D$54,3,0)</f>
        <v>3193694</v>
      </c>
      <c r="AC3413" s="24" t="str">
        <f>VLOOKUP(B3413,regions!$A$2:$B$54,2,0)</f>
        <v>U.S. Territory</v>
      </c>
      <c r="AD3413" s="24" t="str">
        <f>VLOOKUP(B3413,population!$B$2:$C$54,2,0)</f>
        <v> Puerto Rico</v>
      </c>
      <c r="AE3413" s="24" t="str">
        <f>IFERROR(VLOOKUP(AD3413,'pop density'!$A$1:$B$51,2,0),"")</f>
        <v/>
      </c>
      <c r="AF3413" s="24" t="str">
        <f t="shared" si="53"/>
        <v>- Puerto Rico</v>
      </c>
    </row>
    <row r="3414" spans="1:32" x14ac:dyDescent="0.25">
      <c r="A3414">
        <v>20200524</v>
      </c>
      <c r="B3414" t="s">
        <v>3503</v>
      </c>
      <c r="C3414">
        <v>3189</v>
      </c>
      <c r="F3414">
        <v>106</v>
      </c>
      <c r="H3414">
        <v>13</v>
      </c>
      <c r="J3414">
        <v>7</v>
      </c>
      <c r="M3414" t="s">
        <v>129</v>
      </c>
      <c r="N3414" s="1">
        <v>43975.270833333336</v>
      </c>
      <c r="O3414" t="s">
        <v>3573</v>
      </c>
      <c r="P3414" t="s">
        <v>190</v>
      </c>
      <c r="Q3414">
        <v>127</v>
      </c>
      <c r="S3414">
        <v>3189</v>
      </c>
      <c r="T3414">
        <v>3189</v>
      </c>
      <c r="U3414">
        <v>3189</v>
      </c>
      <c r="V3414">
        <v>72</v>
      </c>
      <c r="W3414">
        <v>0</v>
      </c>
      <c r="X3414">
        <v>0</v>
      </c>
      <c r="Y3414">
        <v>0</v>
      </c>
      <c r="Z3414">
        <v>89</v>
      </c>
      <c r="AA3414">
        <v>89</v>
      </c>
      <c r="AB3414" s="24">
        <f>VLOOKUP(B3414,population!$B$2:$D$54,3,0)</f>
        <v>3193694</v>
      </c>
      <c r="AC3414" s="24" t="str">
        <f>VLOOKUP(B3414,regions!$A$2:$B$54,2,0)</f>
        <v>U.S. Territory</v>
      </c>
      <c r="AD3414" s="24" t="str">
        <f>VLOOKUP(B3414,population!$B$2:$C$54,2,0)</f>
        <v> Puerto Rico</v>
      </c>
      <c r="AE3414" s="24" t="str">
        <f>IFERROR(VLOOKUP(AD3414,'pop density'!$A$1:$B$51,2,0),"")</f>
        <v/>
      </c>
      <c r="AF3414" s="24" t="str">
        <f t="shared" si="53"/>
        <v>- Puerto Rico</v>
      </c>
    </row>
    <row r="3415" spans="1:32" x14ac:dyDescent="0.25">
      <c r="A3415">
        <v>20200301</v>
      </c>
      <c r="B3415" t="s">
        <v>3574</v>
      </c>
      <c r="C3415">
        <v>1</v>
      </c>
      <c r="O3415" t="s">
        <v>3575</v>
      </c>
      <c r="P3415" t="s">
        <v>2042</v>
      </c>
      <c r="S3415">
        <v>1</v>
      </c>
      <c r="T3415">
        <v>1</v>
      </c>
      <c r="U3415">
        <v>1</v>
      </c>
      <c r="V3415">
        <v>44</v>
      </c>
      <c r="AB3415" s="24">
        <f>VLOOKUP(B3415,population!$B$2:$D$54,3,0)</f>
        <v>1059361</v>
      </c>
      <c r="AC3415" s="24" t="str">
        <f>VLOOKUP(B3415,regions!$A$2:$B$54,2,0)</f>
        <v>Northeast</v>
      </c>
      <c r="AD3415" s="24" t="str">
        <f>VLOOKUP(B3415,population!$B$2:$C$54,2,0)</f>
        <v> Rhode Island</v>
      </c>
      <c r="AE3415" s="24">
        <f>IFERROR(VLOOKUP(AD3415,'pop density'!$A$1:$B$51,2,0),"")</f>
        <v>1010.8</v>
      </c>
      <c r="AF3415" s="24" t="str">
        <f t="shared" si="53"/>
        <v>01010.8- Rhode Island</v>
      </c>
    </row>
    <row r="3416" spans="1:32" x14ac:dyDescent="0.25">
      <c r="A3416">
        <v>20200302</v>
      </c>
      <c r="B3416" t="s">
        <v>3574</v>
      </c>
      <c r="C3416">
        <v>1</v>
      </c>
      <c r="O3416" t="s">
        <v>3576</v>
      </c>
      <c r="P3416" t="s">
        <v>2044</v>
      </c>
      <c r="S3416">
        <v>1</v>
      </c>
      <c r="T3416">
        <v>1</v>
      </c>
      <c r="U3416">
        <v>1</v>
      </c>
      <c r="V3416">
        <v>44</v>
      </c>
      <c r="W3416">
        <v>0</v>
      </c>
      <c r="X3416">
        <v>0</v>
      </c>
      <c r="Y3416">
        <v>0</v>
      </c>
      <c r="Z3416">
        <v>0</v>
      </c>
      <c r="AA3416">
        <v>0</v>
      </c>
      <c r="AB3416" s="24">
        <f>VLOOKUP(B3416,population!$B$2:$D$54,3,0)</f>
        <v>1059361</v>
      </c>
      <c r="AC3416" s="24" t="str">
        <f>VLOOKUP(B3416,regions!$A$2:$B$54,2,0)</f>
        <v>Northeast</v>
      </c>
      <c r="AD3416" s="24" t="str">
        <f>VLOOKUP(B3416,population!$B$2:$C$54,2,0)</f>
        <v> Rhode Island</v>
      </c>
      <c r="AE3416" s="24">
        <f>IFERROR(VLOOKUP(AD3416,'pop density'!$A$1:$B$51,2,0),"")</f>
        <v>1010.8</v>
      </c>
      <c r="AF3416" s="24" t="str">
        <f t="shared" si="53"/>
        <v>01010.8- Rhode Island</v>
      </c>
    </row>
    <row r="3417" spans="1:32" x14ac:dyDescent="0.25">
      <c r="A3417">
        <v>20200303</v>
      </c>
      <c r="B3417" t="s">
        <v>3574</v>
      </c>
      <c r="C3417">
        <v>2</v>
      </c>
      <c r="D3417">
        <v>6</v>
      </c>
      <c r="O3417" t="s">
        <v>3577</v>
      </c>
      <c r="P3417" t="s">
        <v>2046</v>
      </c>
      <c r="S3417">
        <v>8</v>
      </c>
      <c r="T3417">
        <v>8</v>
      </c>
      <c r="U3417">
        <v>8</v>
      </c>
      <c r="V3417">
        <v>44</v>
      </c>
      <c r="W3417">
        <v>0</v>
      </c>
      <c r="X3417">
        <v>0</v>
      </c>
      <c r="Y3417">
        <v>6</v>
      </c>
      <c r="Z3417">
        <v>1</v>
      </c>
      <c r="AA3417">
        <v>7</v>
      </c>
      <c r="AB3417" s="24">
        <f>VLOOKUP(B3417,population!$B$2:$D$54,3,0)</f>
        <v>1059361</v>
      </c>
      <c r="AC3417" s="24" t="str">
        <f>VLOOKUP(B3417,regions!$A$2:$B$54,2,0)</f>
        <v>Northeast</v>
      </c>
      <c r="AD3417" s="24" t="str">
        <f>VLOOKUP(B3417,population!$B$2:$C$54,2,0)</f>
        <v> Rhode Island</v>
      </c>
      <c r="AE3417" s="24">
        <f>IFERROR(VLOOKUP(AD3417,'pop density'!$A$1:$B$51,2,0),"")</f>
        <v>1010.8</v>
      </c>
      <c r="AF3417" s="24" t="str">
        <f t="shared" si="53"/>
        <v>01010.8- Rhode Island</v>
      </c>
    </row>
    <row r="3418" spans="1:32" x14ac:dyDescent="0.25">
      <c r="A3418">
        <v>20200304</v>
      </c>
      <c r="B3418" t="s">
        <v>3574</v>
      </c>
      <c r="C3418">
        <v>2</v>
      </c>
      <c r="D3418">
        <v>11</v>
      </c>
      <c r="O3418" t="s">
        <v>3578</v>
      </c>
      <c r="P3418" t="s">
        <v>427</v>
      </c>
      <c r="S3418">
        <v>13</v>
      </c>
      <c r="T3418">
        <v>13</v>
      </c>
      <c r="U3418">
        <v>13</v>
      </c>
      <c r="V3418">
        <v>44</v>
      </c>
      <c r="W3418">
        <v>0</v>
      </c>
      <c r="X3418">
        <v>0</v>
      </c>
      <c r="Y3418">
        <v>5</v>
      </c>
      <c r="Z3418">
        <v>0</v>
      </c>
      <c r="AA3418">
        <v>5</v>
      </c>
      <c r="AB3418" s="24">
        <f>VLOOKUP(B3418,population!$B$2:$D$54,3,0)</f>
        <v>1059361</v>
      </c>
      <c r="AC3418" s="24" t="str">
        <f>VLOOKUP(B3418,regions!$A$2:$B$54,2,0)</f>
        <v>Northeast</v>
      </c>
      <c r="AD3418" s="24" t="str">
        <f>VLOOKUP(B3418,population!$B$2:$C$54,2,0)</f>
        <v> Rhode Island</v>
      </c>
      <c r="AE3418" s="24">
        <f>IFERROR(VLOOKUP(AD3418,'pop density'!$A$1:$B$51,2,0),"")</f>
        <v>1010.8</v>
      </c>
      <c r="AF3418" s="24" t="str">
        <f t="shared" si="53"/>
        <v>01010.8- Rhode Island</v>
      </c>
    </row>
    <row r="3419" spans="1:32" x14ac:dyDescent="0.25">
      <c r="A3419">
        <v>20200305</v>
      </c>
      <c r="B3419" t="s">
        <v>3574</v>
      </c>
      <c r="C3419">
        <v>2</v>
      </c>
      <c r="D3419">
        <v>17</v>
      </c>
      <c r="O3419" t="s">
        <v>3579</v>
      </c>
      <c r="P3419" t="s">
        <v>429</v>
      </c>
      <c r="S3419">
        <v>19</v>
      </c>
      <c r="T3419">
        <v>19</v>
      </c>
      <c r="U3419">
        <v>19</v>
      </c>
      <c r="V3419">
        <v>44</v>
      </c>
      <c r="W3419">
        <v>0</v>
      </c>
      <c r="X3419">
        <v>0</v>
      </c>
      <c r="Y3419">
        <v>6</v>
      </c>
      <c r="Z3419">
        <v>0</v>
      </c>
      <c r="AA3419">
        <v>6</v>
      </c>
      <c r="AB3419" s="24">
        <f>VLOOKUP(B3419,population!$B$2:$D$54,3,0)</f>
        <v>1059361</v>
      </c>
      <c r="AC3419" s="24" t="str">
        <f>VLOOKUP(B3419,regions!$A$2:$B$54,2,0)</f>
        <v>Northeast</v>
      </c>
      <c r="AD3419" s="24" t="str">
        <f>VLOOKUP(B3419,population!$B$2:$C$54,2,0)</f>
        <v> Rhode Island</v>
      </c>
      <c r="AE3419" s="24">
        <f>IFERROR(VLOOKUP(AD3419,'pop density'!$A$1:$B$51,2,0),"")</f>
        <v>1010.8</v>
      </c>
      <c r="AF3419" s="24" t="str">
        <f t="shared" si="53"/>
        <v>01010.8- Rhode Island</v>
      </c>
    </row>
    <row r="3420" spans="1:32" x14ac:dyDescent="0.25">
      <c r="A3420">
        <v>20200306</v>
      </c>
      <c r="B3420" t="s">
        <v>3574</v>
      </c>
      <c r="C3420">
        <v>3</v>
      </c>
      <c r="D3420">
        <v>17</v>
      </c>
      <c r="O3420" t="s">
        <v>3580</v>
      </c>
      <c r="P3420" t="s">
        <v>29</v>
      </c>
      <c r="S3420">
        <v>20</v>
      </c>
      <c r="T3420">
        <v>20</v>
      </c>
      <c r="U3420">
        <v>20</v>
      </c>
      <c r="V3420">
        <v>44</v>
      </c>
      <c r="W3420">
        <v>0</v>
      </c>
      <c r="X3420">
        <v>0</v>
      </c>
      <c r="Y3420">
        <v>0</v>
      </c>
      <c r="Z3420">
        <v>1</v>
      </c>
      <c r="AA3420">
        <v>1</v>
      </c>
      <c r="AB3420" s="24">
        <f>VLOOKUP(B3420,population!$B$2:$D$54,3,0)</f>
        <v>1059361</v>
      </c>
      <c r="AC3420" s="24" t="str">
        <f>VLOOKUP(B3420,regions!$A$2:$B$54,2,0)</f>
        <v>Northeast</v>
      </c>
      <c r="AD3420" s="24" t="str">
        <f>VLOOKUP(B3420,population!$B$2:$C$54,2,0)</f>
        <v> Rhode Island</v>
      </c>
      <c r="AE3420" s="24">
        <f>IFERROR(VLOOKUP(AD3420,'pop density'!$A$1:$B$51,2,0),"")</f>
        <v>1010.8</v>
      </c>
      <c r="AF3420" s="24" t="str">
        <f t="shared" si="53"/>
        <v>01010.8- Rhode Island</v>
      </c>
    </row>
    <row r="3421" spans="1:32" x14ac:dyDescent="0.25">
      <c r="A3421">
        <v>20200307</v>
      </c>
      <c r="B3421" t="s">
        <v>3574</v>
      </c>
      <c r="C3421">
        <v>2</v>
      </c>
      <c r="D3421">
        <v>30</v>
      </c>
      <c r="O3421" t="s">
        <v>3581</v>
      </c>
      <c r="P3421" t="s">
        <v>31</v>
      </c>
      <c r="S3421">
        <v>32</v>
      </c>
      <c r="T3421">
        <v>32</v>
      </c>
      <c r="U3421">
        <v>32</v>
      </c>
      <c r="V3421">
        <v>44</v>
      </c>
      <c r="W3421">
        <v>0</v>
      </c>
      <c r="X3421">
        <v>0</v>
      </c>
      <c r="Y3421">
        <v>13</v>
      </c>
      <c r="Z3421">
        <v>-1</v>
      </c>
      <c r="AA3421">
        <v>12</v>
      </c>
      <c r="AB3421" s="24">
        <f>VLOOKUP(B3421,population!$B$2:$D$54,3,0)</f>
        <v>1059361</v>
      </c>
      <c r="AC3421" s="24" t="str">
        <f>VLOOKUP(B3421,regions!$A$2:$B$54,2,0)</f>
        <v>Northeast</v>
      </c>
      <c r="AD3421" s="24" t="str">
        <f>VLOOKUP(B3421,population!$B$2:$C$54,2,0)</f>
        <v> Rhode Island</v>
      </c>
      <c r="AE3421" s="24">
        <f>IFERROR(VLOOKUP(AD3421,'pop density'!$A$1:$B$51,2,0),"")</f>
        <v>1010.8</v>
      </c>
      <c r="AF3421" s="24" t="str">
        <f t="shared" si="53"/>
        <v>01010.8- Rhode Island</v>
      </c>
    </row>
    <row r="3422" spans="1:32" x14ac:dyDescent="0.25">
      <c r="A3422">
        <v>20200308</v>
      </c>
      <c r="B3422" t="s">
        <v>3574</v>
      </c>
      <c r="C3422">
        <v>3</v>
      </c>
      <c r="D3422">
        <v>30</v>
      </c>
      <c r="E3422">
        <v>12</v>
      </c>
      <c r="O3422" t="s">
        <v>3582</v>
      </c>
      <c r="P3422" t="s">
        <v>33</v>
      </c>
      <c r="S3422">
        <v>45</v>
      </c>
      <c r="T3422">
        <v>33</v>
      </c>
      <c r="U3422">
        <v>33</v>
      </c>
      <c r="V3422">
        <v>44</v>
      </c>
      <c r="W3422">
        <v>0</v>
      </c>
      <c r="X3422">
        <v>0</v>
      </c>
      <c r="Y3422">
        <v>0</v>
      </c>
      <c r="Z3422">
        <v>1</v>
      </c>
      <c r="AA3422">
        <v>1</v>
      </c>
      <c r="AB3422" s="24">
        <f>VLOOKUP(B3422,population!$B$2:$D$54,3,0)</f>
        <v>1059361</v>
      </c>
      <c r="AC3422" s="24" t="str">
        <f>VLOOKUP(B3422,regions!$A$2:$B$54,2,0)</f>
        <v>Northeast</v>
      </c>
      <c r="AD3422" s="24" t="str">
        <f>VLOOKUP(B3422,population!$B$2:$C$54,2,0)</f>
        <v> Rhode Island</v>
      </c>
      <c r="AE3422" s="24">
        <f>IFERROR(VLOOKUP(AD3422,'pop density'!$A$1:$B$51,2,0),"")</f>
        <v>1010.8</v>
      </c>
      <c r="AF3422" s="24" t="str">
        <f t="shared" si="53"/>
        <v>01010.8- Rhode Island</v>
      </c>
    </row>
    <row r="3423" spans="1:32" x14ac:dyDescent="0.25">
      <c r="A3423">
        <v>20200309</v>
      </c>
      <c r="B3423" t="s">
        <v>3574</v>
      </c>
      <c r="C3423">
        <v>3</v>
      </c>
      <c r="D3423">
        <v>30</v>
      </c>
      <c r="E3423">
        <v>6</v>
      </c>
      <c r="O3423" t="s">
        <v>3583</v>
      </c>
      <c r="P3423" t="s">
        <v>35</v>
      </c>
      <c r="S3423">
        <v>39</v>
      </c>
      <c r="T3423">
        <v>33</v>
      </c>
      <c r="U3423">
        <v>33</v>
      </c>
      <c r="V3423">
        <v>44</v>
      </c>
      <c r="W3423">
        <v>0</v>
      </c>
      <c r="X3423">
        <v>0</v>
      </c>
      <c r="Y3423">
        <v>0</v>
      </c>
      <c r="Z3423">
        <v>0</v>
      </c>
      <c r="AA3423">
        <v>0</v>
      </c>
      <c r="AB3423" s="24">
        <f>VLOOKUP(B3423,population!$B$2:$D$54,3,0)</f>
        <v>1059361</v>
      </c>
      <c r="AC3423" s="24" t="str">
        <f>VLOOKUP(B3423,regions!$A$2:$B$54,2,0)</f>
        <v>Northeast</v>
      </c>
      <c r="AD3423" s="24" t="str">
        <f>VLOOKUP(B3423,population!$B$2:$C$54,2,0)</f>
        <v> Rhode Island</v>
      </c>
      <c r="AE3423" s="24">
        <f>IFERROR(VLOOKUP(AD3423,'pop density'!$A$1:$B$51,2,0),"")</f>
        <v>1010.8</v>
      </c>
      <c r="AF3423" s="24" t="str">
        <f t="shared" si="53"/>
        <v>01010.8- Rhode Island</v>
      </c>
    </row>
    <row r="3424" spans="1:32" x14ac:dyDescent="0.25">
      <c r="A3424">
        <v>20200310</v>
      </c>
      <c r="B3424" t="s">
        <v>3574</v>
      </c>
      <c r="C3424">
        <v>3</v>
      </c>
      <c r="D3424">
        <v>58</v>
      </c>
      <c r="E3424">
        <v>6</v>
      </c>
      <c r="O3424" t="s">
        <v>3584</v>
      </c>
      <c r="P3424" t="s">
        <v>37</v>
      </c>
      <c r="S3424">
        <v>67</v>
      </c>
      <c r="T3424">
        <v>61</v>
      </c>
      <c r="U3424">
        <v>61</v>
      </c>
      <c r="V3424">
        <v>44</v>
      </c>
      <c r="W3424">
        <v>0</v>
      </c>
      <c r="X3424">
        <v>0</v>
      </c>
      <c r="Y3424">
        <v>28</v>
      </c>
      <c r="Z3424">
        <v>0</v>
      </c>
      <c r="AA3424">
        <v>28</v>
      </c>
      <c r="AB3424" s="24">
        <f>VLOOKUP(B3424,population!$B$2:$D$54,3,0)</f>
        <v>1059361</v>
      </c>
      <c r="AC3424" s="24" t="str">
        <f>VLOOKUP(B3424,regions!$A$2:$B$54,2,0)</f>
        <v>Northeast</v>
      </c>
      <c r="AD3424" s="24" t="str">
        <f>VLOOKUP(B3424,population!$B$2:$C$54,2,0)</f>
        <v> Rhode Island</v>
      </c>
      <c r="AE3424" s="24">
        <f>IFERROR(VLOOKUP(AD3424,'pop density'!$A$1:$B$51,2,0),"")</f>
        <v>1010.8</v>
      </c>
      <c r="AF3424" s="24" t="str">
        <f t="shared" si="53"/>
        <v>01010.8- Rhode Island</v>
      </c>
    </row>
    <row r="3425" spans="1:32" x14ac:dyDescent="0.25">
      <c r="A3425">
        <v>20200311</v>
      </c>
      <c r="B3425" t="s">
        <v>3574</v>
      </c>
      <c r="C3425">
        <v>5</v>
      </c>
      <c r="D3425">
        <v>94</v>
      </c>
      <c r="E3425">
        <v>24</v>
      </c>
      <c r="O3425" t="s">
        <v>3585</v>
      </c>
      <c r="P3425" t="s">
        <v>39</v>
      </c>
      <c r="S3425">
        <v>123</v>
      </c>
      <c r="T3425">
        <v>99</v>
      </c>
      <c r="U3425">
        <v>99</v>
      </c>
      <c r="V3425">
        <v>44</v>
      </c>
      <c r="W3425">
        <v>0</v>
      </c>
      <c r="X3425">
        <v>0</v>
      </c>
      <c r="Y3425">
        <v>36</v>
      </c>
      <c r="Z3425">
        <v>2</v>
      </c>
      <c r="AA3425">
        <v>38</v>
      </c>
      <c r="AB3425" s="24">
        <f>VLOOKUP(B3425,population!$B$2:$D$54,3,0)</f>
        <v>1059361</v>
      </c>
      <c r="AC3425" s="24" t="str">
        <f>VLOOKUP(B3425,regions!$A$2:$B$54,2,0)</f>
        <v>Northeast</v>
      </c>
      <c r="AD3425" s="24" t="str">
        <f>VLOOKUP(B3425,population!$B$2:$C$54,2,0)</f>
        <v> Rhode Island</v>
      </c>
      <c r="AE3425" s="24">
        <f>IFERROR(VLOOKUP(AD3425,'pop density'!$A$1:$B$51,2,0),"")</f>
        <v>1010.8</v>
      </c>
      <c r="AF3425" s="24" t="str">
        <f t="shared" si="53"/>
        <v>01010.8- Rhode Island</v>
      </c>
    </row>
    <row r="3426" spans="1:32" x14ac:dyDescent="0.25">
      <c r="A3426">
        <v>20200312</v>
      </c>
      <c r="B3426" t="s">
        <v>3574</v>
      </c>
      <c r="C3426">
        <v>5</v>
      </c>
      <c r="D3426">
        <v>94</v>
      </c>
      <c r="E3426">
        <v>8</v>
      </c>
      <c r="N3426" s="1">
        <v>43902</v>
      </c>
      <c r="O3426" t="s">
        <v>3586</v>
      </c>
      <c r="P3426" t="s">
        <v>41</v>
      </c>
      <c r="S3426">
        <v>107</v>
      </c>
      <c r="T3426">
        <v>99</v>
      </c>
      <c r="U3426">
        <v>99</v>
      </c>
      <c r="V3426">
        <v>44</v>
      </c>
      <c r="W3426">
        <v>0</v>
      </c>
      <c r="X3426">
        <v>0</v>
      </c>
      <c r="Y3426">
        <v>0</v>
      </c>
      <c r="Z3426">
        <v>0</v>
      </c>
      <c r="AA3426">
        <v>0</v>
      </c>
      <c r="AB3426" s="24">
        <f>VLOOKUP(B3426,population!$B$2:$D$54,3,0)</f>
        <v>1059361</v>
      </c>
      <c r="AC3426" s="24" t="str">
        <f>VLOOKUP(B3426,regions!$A$2:$B$54,2,0)</f>
        <v>Northeast</v>
      </c>
      <c r="AD3426" s="24" t="str">
        <f>VLOOKUP(B3426,population!$B$2:$C$54,2,0)</f>
        <v> Rhode Island</v>
      </c>
      <c r="AE3426" s="24">
        <f>IFERROR(VLOOKUP(AD3426,'pop density'!$A$1:$B$51,2,0),"")</f>
        <v>1010.8</v>
      </c>
      <c r="AF3426" s="24" t="str">
        <f t="shared" si="53"/>
        <v>01010.8- Rhode Island</v>
      </c>
    </row>
    <row r="3427" spans="1:32" x14ac:dyDescent="0.25">
      <c r="A3427">
        <v>20200313</v>
      </c>
      <c r="B3427" t="s">
        <v>3574</v>
      </c>
      <c r="C3427">
        <v>14</v>
      </c>
      <c r="D3427">
        <v>142</v>
      </c>
      <c r="E3427">
        <v>29</v>
      </c>
      <c r="N3427" s="1">
        <v>43903</v>
      </c>
      <c r="O3427" t="s">
        <v>3587</v>
      </c>
      <c r="P3427" t="s">
        <v>43</v>
      </c>
      <c r="S3427">
        <v>185</v>
      </c>
      <c r="T3427">
        <v>156</v>
      </c>
      <c r="U3427">
        <v>156</v>
      </c>
      <c r="V3427">
        <v>44</v>
      </c>
      <c r="W3427">
        <v>0</v>
      </c>
      <c r="X3427">
        <v>0</v>
      </c>
      <c r="Y3427">
        <v>48</v>
      </c>
      <c r="Z3427">
        <v>9</v>
      </c>
      <c r="AA3427">
        <v>57</v>
      </c>
      <c r="AB3427" s="24">
        <f>VLOOKUP(B3427,population!$B$2:$D$54,3,0)</f>
        <v>1059361</v>
      </c>
      <c r="AC3427" s="24" t="str">
        <f>VLOOKUP(B3427,regions!$A$2:$B$54,2,0)</f>
        <v>Northeast</v>
      </c>
      <c r="AD3427" s="24" t="str">
        <f>VLOOKUP(B3427,population!$B$2:$C$54,2,0)</f>
        <v> Rhode Island</v>
      </c>
      <c r="AE3427" s="24">
        <f>IFERROR(VLOOKUP(AD3427,'pop density'!$A$1:$B$51,2,0),"")</f>
        <v>1010.8</v>
      </c>
      <c r="AF3427" s="24" t="str">
        <f t="shared" si="53"/>
        <v>01010.8- Rhode Island</v>
      </c>
    </row>
    <row r="3428" spans="1:32" x14ac:dyDescent="0.25">
      <c r="A3428">
        <v>20200314</v>
      </c>
      <c r="B3428" t="s">
        <v>3574</v>
      </c>
      <c r="C3428">
        <v>20</v>
      </c>
      <c r="D3428">
        <v>198</v>
      </c>
      <c r="E3428">
        <v>57</v>
      </c>
      <c r="N3428" s="1">
        <v>43904</v>
      </c>
      <c r="O3428" t="s">
        <v>3588</v>
      </c>
      <c r="P3428" t="s">
        <v>45</v>
      </c>
      <c r="S3428">
        <v>275</v>
      </c>
      <c r="T3428">
        <v>218</v>
      </c>
      <c r="U3428">
        <v>218</v>
      </c>
      <c r="V3428">
        <v>44</v>
      </c>
      <c r="W3428">
        <v>0</v>
      </c>
      <c r="X3428">
        <v>0</v>
      </c>
      <c r="Y3428">
        <v>56</v>
      </c>
      <c r="Z3428">
        <v>6</v>
      </c>
      <c r="AA3428">
        <v>62</v>
      </c>
      <c r="AB3428" s="24">
        <f>VLOOKUP(B3428,population!$B$2:$D$54,3,0)</f>
        <v>1059361</v>
      </c>
      <c r="AC3428" s="24" t="str">
        <f>VLOOKUP(B3428,regions!$A$2:$B$54,2,0)</f>
        <v>Northeast</v>
      </c>
      <c r="AD3428" s="24" t="str">
        <f>VLOOKUP(B3428,population!$B$2:$C$54,2,0)</f>
        <v> Rhode Island</v>
      </c>
      <c r="AE3428" s="24">
        <f>IFERROR(VLOOKUP(AD3428,'pop density'!$A$1:$B$51,2,0),"")</f>
        <v>1010.8</v>
      </c>
      <c r="AF3428" s="24" t="str">
        <f t="shared" si="53"/>
        <v>01010.8- Rhode Island</v>
      </c>
    </row>
    <row r="3429" spans="1:32" x14ac:dyDescent="0.25">
      <c r="A3429">
        <v>20200315</v>
      </c>
      <c r="B3429" t="s">
        <v>3574</v>
      </c>
      <c r="C3429">
        <v>20</v>
      </c>
      <c r="D3429">
        <v>271</v>
      </c>
      <c r="E3429">
        <v>57</v>
      </c>
      <c r="N3429" s="1">
        <v>43905</v>
      </c>
      <c r="O3429" t="s">
        <v>3589</v>
      </c>
      <c r="P3429" t="s">
        <v>47</v>
      </c>
      <c r="S3429">
        <v>348</v>
      </c>
      <c r="T3429">
        <v>291</v>
      </c>
      <c r="U3429">
        <v>291</v>
      </c>
      <c r="V3429">
        <v>44</v>
      </c>
      <c r="W3429">
        <v>0</v>
      </c>
      <c r="X3429">
        <v>0</v>
      </c>
      <c r="Y3429">
        <v>73</v>
      </c>
      <c r="Z3429">
        <v>0</v>
      </c>
      <c r="AA3429">
        <v>73</v>
      </c>
      <c r="AB3429" s="24">
        <f>VLOOKUP(B3429,population!$B$2:$D$54,3,0)</f>
        <v>1059361</v>
      </c>
      <c r="AC3429" s="24" t="str">
        <f>VLOOKUP(B3429,regions!$A$2:$B$54,2,0)</f>
        <v>Northeast</v>
      </c>
      <c r="AD3429" s="24" t="str">
        <f>VLOOKUP(B3429,population!$B$2:$C$54,2,0)</f>
        <v> Rhode Island</v>
      </c>
      <c r="AE3429" s="24">
        <f>IFERROR(VLOOKUP(AD3429,'pop density'!$A$1:$B$51,2,0),"")</f>
        <v>1010.8</v>
      </c>
      <c r="AF3429" s="24" t="str">
        <f t="shared" si="53"/>
        <v>01010.8- Rhode Island</v>
      </c>
    </row>
    <row r="3430" spans="1:32" x14ac:dyDescent="0.25">
      <c r="A3430">
        <v>20200316</v>
      </c>
      <c r="B3430" t="s">
        <v>3574</v>
      </c>
      <c r="C3430">
        <v>21</v>
      </c>
      <c r="D3430">
        <v>308</v>
      </c>
      <c r="E3430">
        <v>149</v>
      </c>
      <c r="N3430" s="1">
        <v>43906.652777777781</v>
      </c>
      <c r="O3430" t="s">
        <v>3590</v>
      </c>
      <c r="P3430" t="s">
        <v>49</v>
      </c>
      <c r="S3430">
        <v>478</v>
      </c>
      <c r="T3430">
        <v>329</v>
      </c>
      <c r="U3430">
        <v>329</v>
      </c>
      <c r="V3430">
        <v>44</v>
      </c>
      <c r="W3430">
        <v>0</v>
      </c>
      <c r="X3430">
        <v>0</v>
      </c>
      <c r="Y3430">
        <v>37</v>
      </c>
      <c r="Z3430">
        <v>1</v>
      </c>
      <c r="AA3430">
        <v>38</v>
      </c>
      <c r="AB3430" s="24">
        <f>VLOOKUP(B3430,population!$B$2:$D$54,3,0)</f>
        <v>1059361</v>
      </c>
      <c r="AC3430" s="24" t="str">
        <f>VLOOKUP(B3430,regions!$A$2:$B$54,2,0)</f>
        <v>Northeast</v>
      </c>
      <c r="AD3430" s="24" t="str">
        <f>VLOOKUP(B3430,population!$B$2:$C$54,2,0)</f>
        <v> Rhode Island</v>
      </c>
      <c r="AE3430" s="24">
        <f>IFERROR(VLOOKUP(AD3430,'pop density'!$A$1:$B$51,2,0),"")</f>
        <v>1010.8</v>
      </c>
      <c r="AF3430" s="24" t="str">
        <f t="shared" si="53"/>
        <v>01010.8- Rhode Island</v>
      </c>
    </row>
    <row r="3431" spans="1:32" x14ac:dyDescent="0.25">
      <c r="A3431">
        <v>20200317</v>
      </c>
      <c r="B3431" t="s">
        <v>3574</v>
      </c>
      <c r="C3431">
        <v>23</v>
      </c>
      <c r="D3431">
        <v>403</v>
      </c>
      <c r="E3431">
        <v>149</v>
      </c>
      <c r="N3431" s="1">
        <v>43907</v>
      </c>
      <c r="O3431" t="s">
        <v>3591</v>
      </c>
      <c r="P3431" t="s">
        <v>51</v>
      </c>
      <c r="S3431">
        <v>575</v>
      </c>
      <c r="T3431">
        <v>426</v>
      </c>
      <c r="U3431">
        <v>426</v>
      </c>
      <c r="V3431">
        <v>44</v>
      </c>
      <c r="W3431">
        <v>0</v>
      </c>
      <c r="X3431">
        <v>0</v>
      </c>
      <c r="Y3431">
        <v>95</v>
      </c>
      <c r="Z3431">
        <v>2</v>
      </c>
      <c r="AA3431">
        <v>97</v>
      </c>
      <c r="AB3431" s="24">
        <f>VLOOKUP(B3431,population!$B$2:$D$54,3,0)</f>
        <v>1059361</v>
      </c>
      <c r="AC3431" s="24" t="str">
        <f>VLOOKUP(B3431,regions!$A$2:$B$54,2,0)</f>
        <v>Northeast</v>
      </c>
      <c r="AD3431" s="24" t="str">
        <f>VLOOKUP(B3431,population!$B$2:$C$54,2,0)</f>
        <v> Rhode Island</v>
      </c>
      <c r="AE3431" s="24">
        <f>IFERROR(VLOOKUP(AD3431,'pop density'!$A$1:$B$51,2,0),"")</f>
        <v>1010.8</v>
      </c>
      <c r="AF3431" s="24" t="str">
        <f t="shared" si="53"/>
        <v>01010.8- Rhode Island</v>
      </c>
    </row>
    <row r="3432" spans="1:32" x14ac:dyDescent="0.25">
      <c r="A3432">
        <v>20200318</v>
      </c>
      <c r="B3432" t="s">
        <v>3574</v>
      </c>
      <c r="C3432">
        <v>33</v>
      </c>
      <c r="D3432">
        <v>540</v>
      </c>
      <c r="E3432">
        <v>334</v>
      </c>
      <c r="N3432" s="1">
        <v>43908</v>
      </c>
      <c r="O3432" t="s">
        <v>3592</v>
      </c>
      <c r="P3432" t="s">
        <v>53</v>
      </c>
      <c r="S3432">
        <v>907</v>
      </c>
      <c r="T3432">
        <v>573</v>
      </c>
      <c r="U3432">
        <v>573</v>
      </c>
      <c r="V3432">
        <v>44</v>
      </c>
      <c r="W3432">
        <v>0</v>
      </c>
      <c r="X3432">
        <v>0</v>
      </c>
      <c r="Y3432">
        <v>137</v>
      </c>
      <c r="Z3432">
        <v>10</v>
      </c>
      <c r="AA3432">
        <v>147</v>
      </c>
      <c r="AB3432" s="24">
        <f>VLOOKUP(B3432,population!$B$2:$D$54,3,0)</f>
        <v>1059361</v>
      </c>
      <c r="AC3432" s="24" t="str">
        <f>VLOOKUP(B3432,regions!$A$2:$B$54,2,0)</f>
        <v>Northeast</v>
      </c>
      <c r="AD3432" s="24" t="str">
        <f>VLOOKUP(B3432,population!$B$2:$C$54,2,0)</f>
        <v> Rhode Island</v>
      </c>
      <c r="AE3432" s="24">
        <f>IFERROR(VLOOKUP(AD3432,'pop density'!$A$1:$B$51,2,0),"")</f>
        <v>1010.8</v>
      </c>
      <c r="AF3432" s="24" t="str">
        <f t="shared" si="53"/>
        <v>01010.8- Rhode Island</v>
      </c>
    </row>
    <row r="3433" spans="1:32" x14ac:dyDescent="0.25">
      <c r="A3433">
        <v>20200319</v>
      </c>
      <c r="B3433" t="s">
        <v>3574</v>
      </c>
      <c r="C3433">
        <v>44</v>
      </c>
      <c r="D3433">
        <v>654</v>
      </c>
      <c r="E3433">
        <v>334</v>
      </c>
      <c r="N3433" s="1">
        <v>43909</v>
      </c>
      <c r="O3433" t="s">
        <v>3593</v>
      </c>
      <c r="P3433" t="s">
        <v>55</v>
      </c>
      <c r="S3433">
        <v>1032</v>
      </c>
      <c r="T3433">
        <v>698</v>
      </c>
      <c r="U3433">
        <v>698</v>
      </c>
      <c r="V3433">
        <v>44</v>
      </c>
      <c r="W3433">
        <v>0</v>
      </c>
      <c r="X3433">
        <v>0</v>
      </c>
      <c r="Y3433">
        <v>114</v>
      </c>
      <c r="Z3433">
        <v>11</v>
      </c>
      <c r="AA3433">
        <v>125</v>
      </c>
      <c r="AB3433" s="24">
        <f>VLOOKUP(B3433,population!$B$2:$D$54,3,0)</f>
        <v>1059361</v>
      </c>
      <c r="AC3433" s="24" t="str">
        <f>VLOOKUP(B3433,regions!$A$2:$B$54,2,0)</f>
        <v>Northeast</v>
      </c>
      <c r="AD3433" s="24" t="str">
        <f>VLOOKUP(B3433,population!$B$2:$C$54,2,0)</f>
        <v> Rhode Island</v>
      </c>
      <c r="AE3433" s="24">
        <f>IFERROR(VLOOKUP(AD3433,'pop density'!$A$1:$B$51,2,0),"")</f>
        <v>1010.8</v>
      </c>
      <c r="AF3433" s="24" t="str">
        <f t="shared" si="53"/>
        <v>01010.8- Rhode Island</v>
      </c>
    </row>
    <row r="3434" spans="1:32" x14ac:dyDescent="0.25">
      <c r="A3434">
        <v>20200320</v>
      </c>
      <c r="B3434" t="s">
        <v>3574</v>
      </c>
      <c r="C3434">
        <v>54</v>
      </c>
      <c r="D3434">
        <v>800</v>
      </c>
      <c r="E3434">
        <v>140</v>
      </c>
      <c r="N3434" s="1">
        <v>43910</v>
      </c>
      <c r="O3434" t="s">
        <v>3594</v>
      </c>
      <c r="P3434" t="s">
        <v>57</v>
      </c>
      <c r="S3434">
        <v>994</v>
      </c>
      <c r="T3434">
        <v>854</v>
      </c>
      <c r="U3434">
        <v>854</v>
      </c>
      <c r="V3434">
        <v>44</v>
      </c>
      <c r="W3434">
        <v>0</v>
      </c>
      <c r="X3434">
        <v>0</v>
      </c>
      <c r="Y3434">
        <v>146</v>
      </c>
      <c r="Z3434">
        <v>10</v>
      </c>
      <c r="AA3434">
        <v>156</v>
      </c>
      <c r="AB3434" s="24">
        <f>VLOOKUP(B3434,population!$B$2:$D$54,3,0)</f>
        <v>1059361</v>
      </c>
      <c r="AC3434" s="24" t="str">
        <f>VLOOKUP(B3434,regions!$A$2:$B$54,2,0)</f>
        <v>Northeast</v>
      </c>
      <c r="AD3434" s="24" t="str">
        <f>VLOOKUP(B3434,population!$B$2:$C$54,2,0)</f>
        <v> Rhode Island</v>
      </c>
      <c r="AE3434" s="24">
        <f>IFERROR(VLOOKUP(AD3434,'pop density'!$A$1:$B$51,2,0),"")</f>
        <v>1010.8</v>
      </c>
      <c r="AF3434" s="24" t="str">
        <f t="shared" si="53"/>
        <v>01010.8- Rhode Island</v>
      </c>
    </row>
    <row r="3435" spans="1:32" x14ac:dyDescent="0.25">
      <c r="A3435">
        <v>20200321</v>
      </c>
      <c r="B3435" t="s">
        <v>3574</v>
      </c>
      <c r="C3435">
        <v>66</v>
      </c>
      <c r="D3435">
        <v>862</v>
      </c>
      <c r="E3435">
        <v>290</v>
      </c>
      <c r="N3435" s="1">
        <v>43911</v>
      </c>
      <c r="O3435" t="s">
        <v>3595</v>
      </c>
      <c r="P3435" t="s">
        <v>59</v>
      </c>
      <c r="S3435">
        <v>1218</v>
      </c>
      <c r="T3435">
        <v>928</v>
      </c>
      <c r="U3435">
        <v>928</v>
      </c>
      <c r="V3435">
        <v>44</v>
      </c>
      <c r="W3435">
        <v>0</v>
      </c>
      <c r="X3435">
        <v>0</v>
      </c>
      <c r="Y3435">
        <v>62</v>
      </c>
      <c r="Z3435">
        <v>12</v>
      </c>
      <c r="AA3435">
        <v>74</v>
      </c>
      <c r="AB3435" s="24">
        <f>VLOOKUP(B3435,population!$B$2:$D$54,3,0)</f>
        <v>1059361</v>
      </c>
      <c r="AC3435" s="24" t="str">
        <f>VLOOKUP(B3435,regions!$A$2:$B$54,2,0)</f>
        <v>Northeast</v>
      </c>
      <c r="AD3435" s="24" t="str">
        <f>VLOOKUP(B3435,population!$B$2:$C$54,2,0)</f>
        <v> Rhode Island</v>
      </c>
      <c r="AE3435" s="24">
        <f>IFERROR(VLOOKUP(AD3435,'pop density'!$A$1:$B$51,2,0),"")</f>
        <v>1010.8</v>
      </c>
      <c r="AF3435" s="24" t="str">
        <f t="shared" si="53"/>
        <v>01010.8- Rhode Island</v>
      </c>
    </row>
    <row r="3436" spans="1:32" x14ac:dyDescent="0.25">
      <c r="A3436">
        <v>20200322</v>
      </c>
      <c r="B3436" t="s">
        <v>3574</v>
      </c>
      <c r="C3436">
        <v>83</v>
      </c>
      <c r="D3436">
        <v>932</v>
      </c>
      <c r="E3436">
        <v>216</v>
      </c>
      <c r="N3436" s="1">
        <v>43912.642361111109</v>
      </c>
      <c r="O3436" t="s">
        <v>3596</v>
      </c>
      <c r="P3436" t="s">
        <v>61</v>
      </c>
      <c r="S3436">
        <v>1231</v>
      </c>
      <c r="T3436">
        <v>1015</v>
      </c>
      <c r="U3436">
        <v>1015</v>
      </c>
      <c r="V3436">
        <v>44</v>
      </c>
      <c r="W3436">
        <v>0</v>
      </c>
      <c r="X3436">
        <v>0</v>
      </c>
      <c r="Y3436">
        <v>70</v>
      </c>
      <c r="Z3436">
        <v>17</v>
      </c>
      <c r="AA3436">
        <v>87</v>
      </c>
      <c r="AB3436" s="24">
        <f>VLOOKUP(B3436,population!$B$2:$D$54,3,0)</f>
        <v>1059361</v>
      </c>
      <c r="AC3436" s="24" t="str">
        <f>VLOOKUP(B3436,regions!$A$2:$B$54,2,0)</f>
        <v>Northeast</v>
      </c>
      <c r="AD3436" s="24" t="str">
        <f>VLOOKUP(B3436,population!$B$2:$C$54,2,0)</f>
        <v> Rhode Island</v>
      </c>
      <c r="AE3436" s="24">
        <f>IFERROR(VLOOKUP(AD3436,'pop density'!$A$1:$B$51,2,0),"")</f>
        <v>1010.8</v>
      </c>
      <c r="AF3436" s="24" t="str">
        <f t="shared" si="53"/>
        <v>01010.8- Rhode Island</v>
      </c>
    </row>
    <row r="3437" spans="1:32" x14ac:dyDescent="0.25">
      <c r="A3437">
        <v>20200323</v>
      </c>
      <c r="B3437" t="s">
        <v>3574</v>
      </c>
      <c r="C3437">
        <v>106</v>
      </c>
      <c r="D3437">
        <v>1143</v>
      </c>
      <c r="E3437">
        <v>216</v>
      </c>
      <c r="M3437" t="s">
        <v>129</v>
      </c>
      <c r="N3437" s="1">
        <v>43913.642361111109</v>
      </c>
      <c r="O3437" t="s">
        <v>3597</v>
      </c>
      <c r="P3437" t="s">
        <v>64</v>
      </c>
      <c r="S3437">
        <v>1465</v>
      </c>
      <c r="T3437">
        <v>1249</v>
      </c>
      <c r="U3437">
        <v>1249</v>
      </c>
      <c r="V3437">
        <v>44</v>
      </c>
      <c r="W3437">
        <v>0</v>
      </c>
      <c r="X3437">
        <v>0</v>
      </c>
      <c r="Y3437">
        <v>211</v>
      </c>
      <c r="Z3437">
        <v>23</v>
      </c>
      <c r="AA3437">
        <v>234</v>
      </c>
      <c r="AB3437" s="24">
        <f>VLOOKUP(B3437,population!$B$2:$D$54,3,0)</f>
        <v>1059361</v>
      </c>
      <c r="AC3437" s="24" t="str">
        <f>VLOOKUP(B3437,regions!$A$2:$B$54,2,0)</f>
        <v>Northeast</v>
      </c>
      <c r="AD3437" s="24" t="str">
        <f>VLOOKUP(B3437,population!$B$2:$C$54,2,0)</f>
        <v> Rhode Island</v>
      </c>
      <c r="AE3437" s="24">
        <f>IFERROR(VLOOKUP(AD3437,'pop density'!$A$1:$B$51,2,0),"")</f>
        <v>1010.8</v>
      </c>
      <c r="AF3437" s="24" t="str">
        <f t="shared" si="53"/>
        <v>01010.8- Rhode Island</v>
      </c>
    </row>
    <row r="3438" spans="1:32" x14ac:dyDescent="0.25">
      <c r="A3438">
        <v>20200324</v>
      </c>
      <c r="B3438" t="s">
        <v>3574</v>
      </c>
      <c r="C3438">
        <v>124</v>
      </c>
      <c r="D3438">
        <v>1200</v>
      </c>
      <c r="E3438">
        <v>77</v>
      </c>
      <c r="M3438" t="s">
        <v>129</v>
      </c>
      <c r="N3438" s="1">
        <v>43914</v>
      </c>
      <c r="O3438" t="s">
        <v>3598</v>
      </c>
      <c r="P3438" t="s">
        <v>66</v>
      </c>
      <c r="S3438">
        <v>1401</v>
      </c>
      <c r="T3438">
        <v>1324</v>
      </c>
      <c r="U3438">
        <v>1324</v>
      </c>
      <c r="V3438">
        <v>44</v>
      </c>
      <c r="W3438">
        <v>0</v>
      </c>
      <c r="X3438">
        <v>0</v>
      </c>
      <c r="Y3438">
        <v>57</v>
      </c>
      <c r="Z3438">
        <v>18</v>
      </c>
      <c r="AA3438">
        <v>75</v>
      </c>
      <c r="AB3438" s="24">
        <f>VLOOKUP(B3438,population!$B$2:$D$54,3,0)</f>
        <v>1059361</v>
      </c>
      <c r="AC3438" s="24" t="str">
        <f>VLOOKUP(B3438,regions!$A$2:$B$54,2,0)</f>
        <v>Northeast</v>
      </c>
      <c r="AD3438" s="24" t="str">
        <f>VLOOKUP(B3438,population!$B$2:$C$54,2,0)</f>
        <v> Rhode Island</v>
      </c>
      <c r="AE3438" s="24">
        <f>IFERROR(VLOOKUP(AD3438,'pop density'!$A$1:$B$51,2,0),"")</f>
        <v>1010.8</v>
      </c>
      <c r="AF3438" s="24" t="str">
        <f t="shared" si="53"/>
        <v>01010.8- Rhode Island</v>
      </c>
    </row>
    <row r="3439" spans="1:32" x14ac:dyDescent="0.25">
      <c r="A3439">
        <v>20200325</v>
      </c>
      <c r="B3439" t="s">
        <v>3574</v>
      </c>
      <c r="C3439">
        <v>132</v>
      </c>
      <c r="D3439">
        <v>1262</v>
      </c>
      <c r="E3439">
        <v>196</v>
      </c>
      <c r="F3439">
        <v>15</v>
      </c>
      <c r="M3439" t="s">
        <v>129</v>
      </c>
      <c r="N3439" s="1">
        <v>43915</v>
      </c>
      <c r="O3439" t="s">
        <v>3599</v>
      </c>
      <c r="P3439" t="s">
        <v>68</v>
      </c>
      <c r="S3439">
        <v>1590</v>
      </c>
      <c r="T3439">
        <v>1394</v>
      </c>
      <c r="U3439">
        <v>1394</v>
      </c>
      <c r="V3439">
        <v>44</v>
      </c>
      <c r="W3439">
        <v>0</v>
      </c>
      <c r="X3439">
        <v>0</v>
      </c>
      <c r="Y3439">
        <v>62</v>
      </c>
      <c r="Z3439">
        <v>8</v>
      </c>
      <c r="AA3439">
        <v>70</v>
      </c>
      <c r="AB3439" s="24">
        <f>VLOOKUP(B3439,population!$B$2:$D$54,3,0)</f>
        <v>1059361</v>
      </c>
      <c r="AC3439" s="24" t="str">
        <f>VLOOKUP(B3439,regions!$A$2:$B$54,2,0)</f>
        <v>Northeast</v>
      </c>
      <c r="AD3439" s="24" t="str">
        <f>VLOOKUP(B3439,population!$B$2:$C$54,2,0)</f>
        <v> Rhode Island</v>
      </c>
      <c r="AE3439" s="24">
        <f>IFERROR(VLOOKUP(AD3439,'pop density'!$A$1:$B$51,2,0),"")</f>
        <v>1010.8</v>
      </c>
      <c r="AF3439" s="24" t="str">
        <f t="shared" si="53"/>
        <v>01010.8- Rhode Island</v>
      </c>
    </row>
    <row r="3440" spans="1:32" x14ac:dyDescent="0.25">
      <c r="A3440">
        <v>20200326</v>
      </c>
      <c r="B3440" t="s">
        <v>3574</v>
      </c>
      <c r="C3440">
        <v>165</v>
      </c>
      <c r="D3440">
        <v>1262</v>
      </c>
      <c r="E3440">
        <v>181</v>
      </c>
      <c r="F3440">
        <v>23</v>
      </c>
      <c r="H3440">
        <v>9</v>
      </c>
      <c r="J3440">
        <v>6</v>
      </c>
      <c r="M3440" t="s">
        <v>129</v>
      </c>
      <c r="N3440" s="1">
        <v>43916</v>
      </c>
      <c r="O3440" t="s">
        <v>3600</v>
      </c>
      <c r="P3440" t="s">
        <v>70</v>
      </c>
      <c r="S3440">
        <v>1608</v>
      </c>
      <c r="T3440">
        <v>1427</v>
      </c>
      <c r="U3440">
        <v>1427</v>
      </c>
      <c r="V3440">
        <v>44</v>
      </c>
      <c r="W3440">
        <v>0</v>
      </c>
      <c r="X3440">
        <v>0</v>
      </c>
      <c r="Y3440">
        <v>0</v>
      </c>
      <c r="Z3440">
        <v>33</v>
      </c>
      <c r="AA3440">
        <v>33</v>
      </c>
      <c r="AB3440" s="24">
        <f>VLOOKUP(B3440,population!$B$2:$D$54,3,0)</f>
        <v>1059361</v>
      </c>
      <c r="AC3440" s="24" t="str">
        <f>VLOOKUP(B3440,regions!$A$2:$B$54,2,0)</f>
        <v>Northeast</v>
      </c>
      <c r="AD3440" s="24" t="str">
        <f>VLOOKUP(B3440,population!$B$2:$C$54,2,0)</f>
        <v> Rhode Island</v>
      </c>
      <c r="AE3440" s="24">
        <f>IFERROR(VLOOKUP(AD3440,'pop density'!$A$1:$B$51,2,0),"")</f>
        <v>1010.8</v>
      </c>
      <c r="AF3440" s="24" t="str">
        <f t="shared" si="53"/>
        <v>01010.8- Rhode Island</v>
      </c>
    </row>
    <row r="3441" spans="1:32" x14ac:dyDescent="0.25">
      <c r="A3441">
        <v>20200327</v>
      </c>
      <c r="B3441" t="s">
        <v>3574</v>
      </c>
      <c r="C3441">
        <v>203</v>
      </c>
      <c r="D3441">
        <v>2306</v>
      </c>
      <c r="E3441">
        <v>138</v>
      </c>
      <c r="F3441">
        <v>28</v>
      </c>
      <c r="H3441">
        <v>9</v>
      </c>
      <c r="J3441">
        <v>6</v>
      </c>
      <c r="M3441" t="s">
        <v>129</v>
      </c>
      <c r="N3441" s="1">
        <v>43917</v>
      </c>
      <c r="O3441" t="s">
        <v>3601</v>
      </c>
      <c r="P3441" t="s">
        <v>72</v>
      </c>
      <c r="S3441">
        <v>2647</v>
      </c>
      <c r="T3441">
        <v>2509</v>
      </c>
      <c r="U3441">
        <v>2509</v>
      </c>
      <c r="V3441">
        <v>44</v>
      </c>
      <c r="W3441">
        <v>0</v>
      </c>
      <c r="X3441">
        <v>0</v>
      </c>
      <c r="Y3441">
        <v>1044</v>
      </c>
      <c r="Z3441">
        <v>38</v>
      </c>
      <c r="AA3441">
        <v>1082</v>
      </c>
      <c r="AB3441" s="24">
        <f>VLOOKUP(B3441,population!$B$2:$D$54,3,0)</f>
        <v>1059361</v>
      </c>
      <c r="AC3441" s="24" t="str">
        <f>VLOOKUP(B3441,regions!$A$2:$B$54,2,0)</f>
        <v>Northeast</v>
      </c>
      <c r="AD3441" s="24" t="str">
        <f>VLOOKUP(B3441,population!$B$2:$C$54,2,0)</f>
        <v> Rhode Island</v>
      </c>
      <c r="AE3441" s="24">
        <f>IFERROR(VLOOKUP(AD3441,'pop density'!$A$1:$B$51,2,0),"")</f>
        <v>1010.8</v>
      </c>
      <c r="AF3441" s="24" t="str">
        <f t="shared" si="53"/>
        <v>01010.8- Rhode Island</v>
      </c>
    </row>
    <row r="3442" spans="1:32" x14ac:dyDescent="0.25">
      <c r="A3442">
        <v>20200328</v>
      </c>
      <c r="B3442" t="s">
        <v>3574</v>
      </c>
      <c r="C3442">
        <v>239</v>
      </c>
      <c r="D3442">
        <v>2541</v>
      </c>
      <c r="E3442">
        <v>138</v>
      </c>
      <c r="F3442">
        <v>29</v>
      </c>
      <c r="H3442">
        <v>9</v>
      </c>
      <c r="J3442">
        <v>6</v>
      </c>
      <c r="M3442" t="s">
        <v>129</v>
      </c>
      <c r="N3442" s="1">
        <v>43918</v>
      </c>
      <c r="O3442" t="s">
        <v>3602</v>
      </c>
      <c r="P3442" t="s">
        <v>74</v>
      </c>
      <c r="S3442">
        <v>2918</v>
      </c>
      <c r="T3442">
        <v>2780</v>
      </c>
      <c r="U3442">
        <v>2780</v>
      </c>
      <c r="V3442">
        <v>44</v>
      </c>
      <c r="W3442">
        <v>0</v>
      </c>
      <c r="X3442">
        <v>0</v>
      </c>
      <c r="Y3442">
        <v>235</v>
      </c>
      <c r="Z3442">
        <v>36</v>
      </c>
      <c r="AA3442">
        <v>271</v>
      </c>
      <c r="AB3442" s="24">
        <f>VLOOKUP(B3442,population!$B$2:$D$54,3,0)</f>
        <v>1059361</v>
      </c>
      <c r="AC3442" s="24" t="str">
        <f>VLOOKUP(B3442,regions!$A$2:$B$54,2,0)</f>
        <v>Northeast</v>
      </c>
      <c r="AD3442" s="24" t="str">
        <f>VLOOKUP(B3442,population!$B$2:$C$54,2,0)</f>
        <v> Rhode Island</v>
      </c>
      <c r="AE3442" s="24">
        <f>IFERROR(VLOOKUP(AD3442,'pop density'!$A$1:$B$51,2,0),"")</f>
        <v>1010.8</v>
      </c>
      <c r="AF3442" s="24" t="str">
        <f t="shared" si="53"/>
        <v>01010.8- Rhode Island</v>
      </c>
    </row>
    <row r="3443" spans="1:32" x14ac:dyDescent="0.25">
      <c r="A3443">
        <v>20200329</v>
      </c>
      <c r="B3443" t="s">
        <v>3574</v>
      </c>
      <c r="C3443">
        <v>294</v>
      </c>
      <c r="D3443">
        <v>2840</v>
      </c>
      <c r="F3443">
        <v>35</v>
      </c>
      <c r="H3443">
        <v>9</v>
      </c>
      <c r="J3443">
        <v>6</v>
      </c>
      <c r="M3443" t="s">
        <v>129</v>
      </c>
      <c r="N3443" s="1">
        <v>43919</v>
      </c>
      <c r="O3443" t="s">
        <v>3603</v>
      </c>
      <c r="P3443" t="s">
        <v>76</v>
      </c>
      <c r="Q3443">
        <v>3</v>
      </c>
      <c r="S3443">
        <v>3134</v>
      </c>
      <c r="T3443">
        <v>3134</v>
      </c>
      <c r="U3443">
        <v>3134</v>
      </c>
      <c r="V3443">
        <v>44</v>
      </c>
      <c r="W3443">
        <v>3</v>
      </c>
      <c r="X3443">
        <v>0</v>
      </c>
      <c r="Y3443">
        <v>299</v>
      </c>
      <c r="Z3443">
        <v>55</v>
      </c>
      <c r="AA3443">
        <v>354</v>
      </c>
      <c r="AB3443" s="24">
        <f>VLOOKUP(B3443,population!$B$2:$D$54,3,0)</f>
        <v>1059361</v>
      </c>
      <c r="AC3443" s="24" t="str">
        <f>VLOOKUP(B3443,regions!$A$2:$B$54,2,0)</f>
        <v>Northeast</v>
      </c>
      <c r="AD3443" s="24" t="str">
        <f>VLOOKUP(B3443,population!$B$2:$C$54,2,0)</f>
        <v> Rhode Island</v>
      </c>
      <c r="AE3443" s="24">
        <f>IFERROR(VLOOKUP(AD3443,'pop density'!$A$1:$B$51,2,0),"")</f>
        <v>1010.8</v>
      </c>
      <c r="AF3443" s="24" t="str">
        <f t="shared" si="53"/>
        <v>01010.8- Rhode Island</v>
      </c>
    </row>
    <row r="3444" spans="1:32" x14ac:dyDescent="0.25">
      <c r="A3444">
        <v>20200330</v>
      </c>
      <c r="B3444" t="s">
        <v>3574</v>
      </c>
      <c r="C3444">
        <v>402</v>
      </c>
      <c r="D3444">
        <v>3187</v>
      </c>
      <c r="F3444">
        <v>41</v>
      </c>
      <c r="H3444">
        <v>9</v>
      </c>
      <c r="J3444">
        <v>6</v>
      </c>
      <c r="M3444" t="s">
        <v>129</v>
      </c>
      <c r="N3444" s="1">
        <v>43920</v>
      </c>
      <c r="O3444" t="s">
        <v>3604</v>
      </c>
      <c r="P3444" t="s">
        <v>78</v>
      </c>
      <c r="Q3444">
        <v>4</v>
      </c>
      <c r="S3444">
        <v>3589</v>
      </c>
      <c r="T3444">
        <v>3589</v>
      </c>
      <c r="U3444">
        <v>3589</v>
      </c>
      <c r="V3444">
        <v>44</v>
      </c>
      <c r="W3444">
        <v>1</v>
      </c>
      <c r="X3444">
        <v>0</v>
      </c>
      <c r="Y3444">
        <v>347</v>
      </c>
      <c r="Z3444">
        <v>108</v>
      </c>
      <c r="AA3444">
        <v>455</v>
      </c>
      <c r="AB3444" s="24">
        <f>VLOOKUP(B3444,population!$B$2:$D$54,3,0)</f>
        <v>1059361</v>
      </c>
      <c r="AC3444" s="24" t="str">
        <f>VLOOKUP(B3444,regions!$A$2:$B$54,2,0)</f>
        <v>Northeast</v>
      </c>
      <c r="AD3444" s="24" t="str">
        <f>VLOOKUP(B3444,population!$B$2:$C$54,2,0)</f>
        <v> Rhode Island</v>
      </c>
      <c r="AE3444" s="24">
        <f>IFERROR(VLOOKUP(AD3444,'pop density'!$A$1:$B$51,2,0),"")</f>
        <v>1010.8</v>
      </c>
      <c r="AF3444" s="24" t="str">
        <f t="shared" si="53"/>
        <v>01010.8- Rhode Island</v>
      </c>
    </row>
    <row r="3445" spans="1:32" x14ac:dyDescent="0.25">
      <c r="A3445">
        <v>20200331</v>
      </c>
      <c r="B3445" t="s">
        <v>3574</v>
      </c>
      <c r="C3445">
        <v>489</v>
      </c>
      <c r="D3445">
        <v>3476</v>
      </c>
      <c r="F3445">
        <v>59</v>
      </c>
      <c r="H3445">
        <v>9</v>
      </c>
      <c r="J3445">
        <v>6</v>
      </c>
      <c r="L3445">
        <v>35</v>
      </c>
      <c r="M3445" t="s">
        <v>129</v>
      </c>
      <c r="N3445" s="1">
        <v>43921</v>
      </c>
      <c r="O3445" t="s">
        <v>3605</v>
      </c>
      <c r="P3445" t="s">
        <v>80</v>
      </c>
      <c r="Q3445">
        <v>8</v>
      </c>
      <c r="S3445">
        <v>3965</v>
      </c>
      <c r="T3445">
        <v>3965</v>
      </c>
      <c r="U3445">
        <v>3965</v>
      </c>
      <c r="V3445">
        <v>44</v>
      </c>
      <c r="W3445">
        <v>4</v>
      </c>
      <c r="X3445">
        <v>0</v>
      </c>
      <c r="Y3445">
        <v>289</v>
      </c>
      <c r="Z3445">
        <v>87</v>
      </c>
      <c r="AA3445">
        <v>376</v>
      </c>
      <c r="AB3445" s="24">
        <f>VLOOKUP(B3445,population!$B$2:$D$54,3,0)</f>
        <v>1059361</v>
      </c>
      <c r="AC3445" s="24" t="str">
        <f>VLOOKUP(B3445,regions!$A$2:$B$54,2,0)</f>
        <v>Northeast</v>
      </c>
      <c r="AD3445" s="24" t="str">
        <f>VLOOKUP(B3445,population!$B$2:$C$54,2,0)</f>
        <v> Rhode Island</v>
      </c>
      <c r="AE3445" s="24">
        <f>IFERROR(VLOOKUP(AD3445,'pop density'!$A$1:$B$51,2,0),"")</f>
        <v>1010.8</v>
      </c>
      <c r="AF3445" s="24" t="str">
        <f t="shared" si="53"/>
        <v>01010.8- Rhode Island</v>
      </c>
    </row>
    <row r="3446" spans="1:32" x14ac:dyDescent="0.25">
      <c r="A3446">
        <v>20200401</v>
      </c>
      <c r="B3446" t="s">
        <v>3574</v>
      </c>
      <c r="C3446">
        <v>566</v>
      </c>
      <c r="D3446">
        <v>3831</v>
      </c>
      <c r="F3446">
        <v>60</v>
      </c>
      <c r="H3446">
        <v>14</v>
      </c>
      <c r="J3446">
        <v>6</v>
      </c>
      <c r="L3446">
        <v>35</v>
      </c>
      <c r="M3446" t="s">
        <v>129</v>
      </c>
      <c r="N3446" s="1">
        <v>43922</v>
      </c>
      <c r="O3446" t="s">
        <v>3606</v>
      </c>
      <c r="P3446" t="s">
        <v>82</v>
      </c>
      <c r="Q3446">
        <v>10</v>
      </c>
      <c r="S3446">
        <v>4397</v>
      </c>
      <c r="T3446">
        <v>4397</v>
      </c>
      <c r="U3446">
        <v>4397</v>
      </c>
      <c r="V3446">
        <v>44</v>
      </c>
      <c r="W3446">
        <v>2</v>
      </c>
      <c r="X3446">
        <v>0</v>
      </c>
      <c r="Y3446">
        <v>355</v>
      </c>
      <c r="Z3446">
        <v>77</v>
      </c>
      <c r="AA3446">
        <v>432</v>
      </c>
      <c r="AB3446" s="24">
        <f>VLOOKUP(B3446,population!$B$2:$D$54,3,0)</f>
        <v>1059361</v>
      </c>
      <c r="AC3446" s="24" t="str">
        <f>VLOOKUP(B3446,regions!$A$2:$B$54,2,0)</f>
        <v>Northeast</v>
      </c>
      <c r="AD3446" s="24" t="str">
        <f>VLOOKUP(B3446,population!$B$2:$C$54,2,0)</f>
        <v> Rhode Island</v>
      </c>
      <c r="AE3446" s="24">
        <f>IFERROR(VLOOKUP(AD3446,'pop density'!$A$1:$B$51,2,0),"")</f>
        <v>1010.8</v>
      </c>
      <c r="AF3446" s="24" t="str">
        <f t="shared" si="53"/>
        <v>01010.8- Rhode Island</v>
      </c>
    </row>
    <row r="3447" spans="1:32" x14ac:dyDescent="0.25">
      <c r="A3447">
        <v>20200402</v>
      </c>
      <c r="B3447" t="s">
        <v>3574</v>
      </c>
      <c r="C3447">
        <v>657</v>
      </c>
      <c r="D3447">
        <v>4412</v>
      </c>
      <c r="F3447">
        <v>72</v>
      </c>
      <c r="H3447">
        <v>14</v>
      </c>
      <c r="J3447">
        <v>6</v>
      </c>
      <c r="L3447">
        <v>35</v>
      </c>
      <c r="M3447" t="s">
        <v>129</v>
      </c>
      <c r="N3447" s="1">
        <v>43923</v>
      </c>
      <c r="O3447" t="s">
        <v>3607</v>
      </c>
      <c r="P3447" t="s">
        <v>84</v>
      </c>
      <c r="Q3447">
        <v>12</v>
      </c>
      <c r="S3447">
        <v>5069</v>
      </c>
      <c r="T3447">
        <v>5069</v>
      </c>
      <c r="U3447">
        <v>5069</v>
      </c>
      <c r="V3447">
        <v>44</v>
      </c>
      <c r="W3447">
        <v>2</v>
      </c>
      <c r="X3447">
        <v>0</v>
      </c>
      <c r="Y3447">
        <v>581</v>
      </c>
      <c r="Z3447">
        <v>91</v>
      </c>
      <c r="AA3447">
        <v>672</v>
      </c>
      <c r="AB3447" s="24">
        <f>VLOOKUP(B3447,population!$B$2:$D$54,3,0)</f>
        <v>1059361</v>
      </c>
      <c r="AC3447" s="24" t="str">
        <f>VLOOKUP(B3447,regions!$A$2:$B$54,2,0)</f>
        <v>Northeast</v>
      </c>
      <c r="AD3447" s="24" t="str">
        <f>VLOOKUP(B3447,population!$B$2:$C$54,2,0)</f>
        <v> Rhode Island</v>
      </c>
      <c r="AE3447" s="24">
        <f>IFERROR(VLOOKUP(AD3447,'pop density'!$A$1:$B$51,2,0),"")</f>
        <v>1010.8</v>
      </c>
      <c r="AF3447" s="24" t="str">
        <f t="shared" si="53"/>
        <v>01010.8- Rhode Island</v>
      </c>
    </row>
    <row r="3448" spans="1:32" x14ac:dyDescent="0.25">
      <c r="A3448">
        <v>20200403</v>
      </c>
      <c r="B3448" t="s">
        <v>3574</v>
      </c>
      <c r="C3448">
        <v>709</v>
      </c>
      <c r="D3448">
        <v>4857</v>
      </c>
      <c r="F3448">
        <v>77</v>
      </c>
      <c r="H3448">
        <v>14</v>
      </c>
      <c r="J3448">
        <v>6</v>
      </c>
      <c r="L3448">
        <v>35</v>
      </c>
      <c r="M3448" t="s">
        <v>129</v>
      </c>
      <c r="N3448" s="1">
        <v>43924</v>
      </c>
      <c r="O3448" t="s">
        <v>3608</v>
      </c>
      <c r="P3448" t="s">
        <v>86</v>
      </c>
      <c r="Q3448">
        <v>14</v>
      </c>
      <c r="S3448">
        <v>5566</v>
      </c>
      <c r="T3448">
        <v>5566</v>
      </c>
      <c r="U3448">
        <v>5566</v>
      </c>
      <c r="V3448">
        <v>44</v>
      </c>
      <c r="W3448">
        <v>2</v>
      </c>
      <c r="X3448">
        <v>0</v>
      </c>
      <c r="Y3448">
        <v>445</v>
      </c>
      <c r="Z3448">
        <v>52</v>
      </c>
      <c r="AA3448">
        <v>497</v>
      </c>
      <c r="AB3448" s="24">
        <f>VLOOKUP(B3448,population!$B$2:$D$54,3,0)</f>
        <v>1059361</v>
      </c>
      <c r="AC3448" s="24" t="str">
        <f>VLOOKUP(B3448,regions!$A$2:$B$54,2,0)</f>
        <v>Northeast</v>
      </c>
      <c r="AD3448" s="24" t="str">
        <f>VLOOKUP(B3448,population!$B$2:$C$54,2,0)</f>
        <v> Rhode Island</v>
      </c>
      <c r="AE3448" s="24">
        <f>IFERROR(VLOOKUP(AD3448,'pop density'!$A$1:$B$51,2,0),"")</f>
        <v>1010.8</v>
      </c>
      <c r="AF3448" s="24" t="str">
        <f t="shared" si="53"/>
        <v>01010.8- Rhode Island</v>
      </c>
    </row>
    <row r="3449" spans="1:32" x14ac:dyDescent="0.25">
      <c r="A3449">
        <v>20200404</v>
      </c>
      <c r="B3449" t="s">
        <v>3574</v>
      </c>
      <c r="C3449">
        <v>806</v>
      </c>
      <c r="D3449">
        <v>5584</v>
      </c>
      <c r="F3449">
        <v>93</v>
      </c>
      <c r="H3449">
        <v>31</v>
      </c>
      <c r="J3449">
        <v>6</v>
      </c>
      <c r="L3449">
        <v>35</v>
      </c>
      <c r="M3449" t="s">
        <v>129</v>
      </c>
      <c r="N3449" s="1">
        <v>43925</v>
      </c>
      <c r="O3449" t="s">
        <v>3609</v>
      </c>
      <c r="P3449" t="s">
        <v>88</v>
      </c>
      <c r="Q3449">
        <v>17</v>
      </c>
      <c r="S3449">
        <v>6390</v>
      </c>
      <c r="T3449">
        <v>6390</v>
      </c>
      <c r="U3449">
        <v>6390</v>
      </c>
      <c r="V3449">
        <v>44</v>
      </c>
      <c r="W3449">
        <v>3</v>
      </c>
      <c r="X3449">
        <v>0</v>
      </c>
      <c r="Y3449">
        <v>727</v>
      </c>
      <c r="Z3449">
        <v>97</v>
      </c>
      <c r="AA3449">
        <v>824</v>
      </c>
      <c r="AB3449" s="24">
        <f>VLOOKUP(B3449,population!$B$2:$D$54,3,0)</f>
        <v>1059361</v>
      </c>
      <c r="AC3449" s="24" t="str">
        <f>VLOOKUP(B3449,regions!$A$2:$B$54,2,0)</f>
        <v>Northeast</v>
      </c>
      <c r="AD3449" s="24" t="str">
        <f>VLOOKUP(B3449,population!$B$2:$C$54,2,0)</f>
        <v> Rhode Island</v>
      </c>
      <c r="AE3449" s="24">
        <f>IFERROR(VLOOKUP(AD3449,'pop density'!$A$1:$B$51,2,0),"")</f>
        <v>1010.8</v>
      </c>
      <c r="AF3449" s="24" t="str">
        <f t="shared" si="53"/>
        <v>01010.8- Rhode Island</v>
      </c>
    </row>
    <row r="3450" spans="1:32" x14ac:dyDescent="0.25">
      <c r="A3450">
        <v>20200405</v>
      </c>
      <c r="B3450" t="s">
        <v>3574</v>
      </c>
      <c r="C3450">
        <v>922</v>
      </c>
      <c r="D3450">
        <v>6259</v>
      </c>
      <c r="F3450">
        <v>103</v>
      </c>
      <c r="H3450">
        <v>33</v>
      </c>
      <c r="J3450">
        <v>6</v>
      </c>
      <c r="L3450">
        <v>35</v>
      </c>
      <c r="M3450" t="s">
        <v>129</v>
      </c>
      <c r="N3450" s="1">
        <v>43926</v>
      </c>
      <c r="O3450" t="s">
        <v>3610</v>
      </c>
      <c r="P3450" t="s">
        <v>90</v>
      </c>
      <c r="Q3450">
        <v>25</v>
      </c>
      <c r="S3450">
        <v>7181</v>
      </c>
      <c r="T3450">
        <v>7181</v>
      </c>
      <c r="U3450">
        <v>7181</v>
      </c>
      <c r="V3450">
        <v>44</v>
      </c>
      <c r="W3450">
        <v>8</v>
      </c>
      <c r="X3450">
        <v>0</v>
      </c>
      <c r="Y3450">
        <v>675</v>
      </c>
      <c r="Z3450">
        <v>116</v>
      </c>
      <c r="AA3450">
        <v>791</v>
      </c>
      <c r="AB3450" s="24">
        <f>VLOOKUP(B3450,population!$B$2:$D$54,3,0)</f>
        <v>1059361</v>
      </c>
      <c r="AC3450" s="24" t="str">
        <f>VLOOKUP(B3450,regions!$A$2:$B$54,2,0)</f>
        <v>Northeast</v>
      </c>
      <c r="AD3450" s="24" t="str">
        <f>VLOOKUP(B3450,population!$B$2:$C$54,2,0)</f>
        <v> Rhode Island</v>
      </c>
      <c r="AE3450" s="24">
        <f>IFERROR(VLOOKUP(AD3450,'pop density'!$A$1:$B$51,2,0),"")</f>
        <v>1010.8</v>
      </c>
      <c r="AF3450" s="24" t="str">
        <f t="shared" si="53"/>
        <v>01010.8- Rhode Island</v>
      </c>
    </row>
    <row r="3451" spans="1:32" x14ac:dyDescent="0.25">
      <c r="A3451">
        <v>20200406</v>
      </c>
      <c r="B3451" t="s">
        <v>3574</v>
      </c>
      <c r="C3451">
        <v>1082</v>
      </c>
      <c r="D3451">
        <v>7399</v>
      </c>
      <c r="F3451">
        <v>109</v>
      </c>
      <c r="H3451">
        <v>37</v>
      </c>
      <c r="J3451">
        <v>26</v>
      </c>
      <c r="L3451">
        <v>35</v>
      </c>
      <c r="M3451" t="s">
        <v>129</v>
      </c>
      <c r="N3451" s="1">
        <v>43927</v>
      </c>
      <c r="O3451" t="s">
        <v>3611</v>
      </c>
      <c r="P3451" t="s">
        <v>92</v>
      </c>
      <c r="Q3451">
        <v>27</v>
      </c>
      <c r="S3451">
        <v>8481</v>
      </c>
      <c r="T3451">
        <v>8481</v>
      </c>
      <c r="U3451">
        <v>8481</v>
      </c>
      <c r="V3451">
        <v>44</v>
      </c>
      <c r="W3451">
        <v>2</v>
      </c>
      <c r="X3451">
        <v>0</v>
      </c>
      <c r="Y3451">
        <v>1140</v>
      </c>
      <c r="Z3451">
        <v>160</v>
      </c>
      <c r="AA3451">
        <v>1300</v>
      </c>
      <c r="AB3451" s="24">
        <f>VLOOKUP(B3451,population!$B$2:$D$54,3,0)</f>
        <v>1059361</v>
      </c>
      <c r="AC3451" s="24" t="str">
        <f>VLOOKUP(B3451,regions!$A$2:$B$54,2,0)</f>
        <v>Northeast</v>
      </c>
      <c r="AD3451" s="24" t="str">
        <f>VLOOKUP(B3451,population!$B$2:$C$54,2,0)</f>
        <v> Rhode Island</v>
      </c>
      <c r="AE3451" s="24">
        <f>IFERROR(VLOOKUP(AD3451,'pop density'!$A$1:$B$51,2,0),"")</f>
        <v>1010.8</v>
      </c>
      <c r="AF3451" s="24" t="str">
        <f t="shared" si="53"/>
        <v>01010.8- Rhode Island</v>
      </c>
    </row>
    <row r="3452" spans="1:32" x14ac:dyDescent="0.25">
      <c r="A3452">
        <v>20200407</v>
      </c>
      <c r="B3452" t="s">
        <v>3574</v>
      </c>
      <c r="C3452">
        <v>1230</v>
      </c>
      <c r="D3452">
        <v>9077</v>
      </c>
      <c r="F3452">
        <v>123</v>
      </c>
      <c r="H3452">
        <v>40</v>
      </c>
      <c r="J3452">
        <v>26</v>
      </c>
      <c r="L3452">
        <v>35</v>
      </c>
      <c r="M3452" t="s">
        <v>129</v>
      </c>
      <c r="N3452" s="1">
        <v>43928</v>
      </c>
      <c r="O3452" t="s">
        <v>3612</v>
      </c>
      <c r="P3452" t="s">
        <v>94</v>
      </c>
      <c r="Q3452">
        <v>30</v>
      </c>
      <c r="S3452">
        <v>10307</v>
      </c>
      <c r="T3452">
        <v>10307</v>
      </c>
      <c r="U3452">
        <v>10307</v>
      </c>
      <c r="V3452">
        <v>44</v>
      </c>
      <c r="W3452">
        <v>3</v>
      </c>
      <c r="X3452">
        <v>0</v>
      </c>
      <c r="Y3452">
        <v>1678</v>
      </c>
      <c r="Z3452">
        <v>148</v>
      </c>
      <c r="AA3452">
        <v>1826</v>
      </c>
      <c r="AB3452" s="24">
        <f>VLOOKUP(B3452,population!$B$2:$D$54,3,0)</f>
        <v>1059361</v>
      </c>
      <c r="AC3452" s="24" t="str">
        <f>VLOOKUP(B3452,regions!$A$2:$B$54,2,0)</f>
        <v>Northeast</v>
      </c>
      <c r="AD3452" s="24" t="str">
        <f>VLOOKUP(B3452,population!$B$2:$C$54,2,0)</f>
        <v> Rhode Island</v>
      </c>
      <c r="AE3452" s="24">
        <f>IFERROR(VLOOKUP(AD3452,'pop density'!$A$1:$B$51,2,0),"")</f>
        <v>1010.8</v>
      </c>
      <c r="AF3452" s="24" t="str">
        <f t="shared" si="53"/>
        <v>01010.8- Rhode Island</v>
      </c>
    </row>
    <row r="3453" spans="1:32" x14ac:dyDescent="0.25">
      <c r="A3453">
        <v>20200408</v>
      </c>
      <c r="B3453" t="s">
        <v>3574</v>
      </c>
      <c r="C3453">
        <v>1450</v>
      </c>
      <c r="D3453">
        <v>10682</v>
      </c>
      <c r="F3453">
        <v>143</v>
      </c>
      <c r="H3453">
        <v>45</v>
      </c>
      <c r="J3453">
        <v>26</v>
      </c>
      <c r="L3453">
        <v>35</v>
      </c>
      <c r="M3453" t="s">
        <v>129</v>
      </c>
      <c r="N3453" s="1">
        <v>43929</v>
      </c>
      <c r="O3453" t="s">
        <v>3613</v>
      </c>
      <c r="P3453" t="s">
        <v>96</v>
      </c>
      <c r="Q3453">
        <v>35</v>
      </c>
      <c r="S3453">
        <v>12132</v>
      </c>
      <c r="T3453">
        <v>12132</v>
      </c>
      <c r="U3453">
        <v>12132</v>
      </c>
      <c r="V3453">
        <v>44</v>
      </c>
      <c r="W3453">
        <v>5</v>
      </c>
      <c r="X3453">
        <v>0</v>
      </c>
      <c r="Y3453">
        <v>1605</v>
      </c>
      <c r="Z3453">
        <v>220</v>
      </c>
      <c r="AA3453">
        <v>1825</v>
      </c>
      <c r="AB3453" s="24">
        <f>VLOOKUP(B3453,population!$B$2:$D$54,3,0)</f>
        <v>1059361</v>
      </c>
      <c r="AC3453" s="24" t="str">
        <f>VLOOKUP(B3453,regions!$A$2:$B$54,2,0)</f>
        <v>Northeast</v>
      </c>
      <c r="AD3453" s="24" t="str">
        <f>VLOOKUP(B3453,population!$B$2:$C$54,2,0)</f>
        <v> Rhode Island</v>
      </c>
      <c r="AE3453" s="24">
        <f>IFERROR(VLOOKUP(AD3453,'pop density'!$A$1:$B$51,2,0),"")</f>
        <v>1010.8</v>
      </c>
      <c r="AF3453" s="24" t="str">
        <f t="shared" si="53"/>
        <v>01010.8- Rhode Island</v>
      </c>
    </row>
    <row r="3454" spans="1:32" x14ac:dyDescent="0.25">
      <c r="A3454">
        <v>20200409</v>
      </c>
      <c r="B3454" t="s">
        <v>3574</v>
      </c>
      <c r="C3454">
        <v>1727</v>
      </c>
      <c r="D3454">
        <v>10682</v>
      </c>
      <c r="F3454">
        <v>160</v>
      </c>
      <c r="H3454">
        <v>45</v>
      </c>
      <c r="J3454">
        <v>26</v>
      </c>
      <c r="L3454">
        <v>35</v>
      </c>
      <c r="M3454" t="s">
        <v>129</v>
      </c>
      <c r="N3454" s="1">
        <v>43930</v>
      </c>
      <c r="O3454" t="s">
        <v>3614</v>
      </c>
      <c r="P3454" t="s">
        <v>98</v>
      </c>
      <c r="Q3454">
        <v>43</v>
      </c>
      <c r="S3454">
        <v>12409</v>
      </c>
      <c r="T3454">
        <v>12409</v>
      </c>
      <c r="U3454">
        <v>12409</v>
      </c>
      <c r="V3454">
        <v>44</v>
      </c>
      <c r="W3454">
        <v>8</v>
      </c>
      <c r="X3454">
        <v>0</v>
      </c>
      <c r="Y3454">
        <v>0</v>
      </c>
      <c r="Z3454">
        <v>277</v>
      </c>
      <c r="AA3454">
        <v>277</v>
      </c>
      <c r="AB3454" s="24">
        <f>VLOOKUP(B3454,population!$B$2:$D$54,3,0)</f>
        <v>1059361</v>
      </c>
      <c r="AC3454" s="24" t="str">
        <f>VLOOKUP(B3454,regions!$A$2:$B$54,2,0)</f>
        <v>Northeast</v>
      </c>
      <c r="AD3454" s="24" t="str">
        <f>VLOOKUP(B3454,population!$B$2:$C$54,2,0)</f>
        <v> Rhode Island</v>
      </c>
      <c r="AE3454" s="24">
        <f>IFERROR(VLOOKUP(AD3454,'pop density'!$A$1:$B$51,2,0),"")</f>
        <v>1010.8</v>
      </c>
      <c r="AF3454" s="24" t="str">
        <f t="shared" si="53"/>
        <v>01010.8- Rhode Island</v>
      </c>
    </row>
    <row r="3455" spans="1:32" x14ac:dyDescent="0.25">
      <c r="A3455">
        <v>20200410</v>
      </c>
      <c r="B3455" t="s">
        <v>3574</v>
      </c>
      <c r="C3455">
        <v>2015</v>
      </c>
      <c r="D3455">
        <v>12281</v>
      </c>
      <c r="F3455">
        <v>169</v>
      </c>
      <c r="H3455">
        <v>45</v>
      </c>
      <c r="J3455">
        <v>26</v>
      </c>
      <c r="L3455">
        <v>35</v>
      </c>
      <c r="M3455" t="s">
        <v>129</v>
      </c>
      <c r="N3455" s="1">
        <v>43931</v>
      </c>
      <c r="O3455" t="s">
        <v>3615</v>
      </c>
      <c r="P3455" t="s">
        <v>100</v>
      </c>
      <c r="Q3455">
        <v>49</v>
      </c>
      <c r="S3455">
        <v>14296</v>
      </c>
      <c r="T3455">
        <v>14296</v>
      </c>
      <c r="U3455">
        <v>14296</v>
      </c>
      <c r="V3455">
        <v>44</v>
      </c>
      <c r="W3455">
        <v>6</v>
      </c>
      <c r="X3455">
        <v>0</v>
      </c>
      <c r="Y3455">
        <v>1599</v>
      </c>
      <c r="Z3455">
        <v>288</v>
      </c>
      <c r="AA3455">
        <v>1887</v>
      </c>
      <c r="AB3455" s="24">
        <f>VLOOKUP(B3455,population!$B$2:$D$54,3,0)</f>
        <v>1059361</v>
      </c>
      <c r="AC3455" s="24" t="str">
        <f>VLOOKUP(B3455,regions!$A$2:$B$54,2,0)</f>
        <v>Northeast</v>
      </c>
      <c r="AD3455" s="24" t="str">
        <f>VLOOKUP(B3455,population!$B$2:$C$54,2,0)</f>
        <v> Rhode Island</v>
      </c>
      <c r="AE3455" s="24">
        <f>IFERROR(VLOOKUP(AD3455,'pop density'!$A$1:$B$51,2,0),"")</f>
        <v>1010.8</v>
      </c>
      <c r="AF3455" s="24" t="str">
        <f t="shared" si="53"/>
        <v>01010.8- Rhode Island</v>
      </c>
    </row>
    <row r="3456" spans="1:32" x14ac:dyDescent="0.25">
      <c r="A3456">
        <v>20200411</v>
      </c>
      <c r="B3456" t="s">
        <v>3574</v>
      </c>
      <c r="C3456">
        <v>2349</v>
      </c>
      <c r="D3456">
        <v>15858</v>
      </c>
      <c r="F3456">
        <v>183</v>
      </c>
      <c r="H3456">
        <v>50</v>
      </c>
      <c r="J3456">
        <v>26</v>
      </c>
      <c r="L3456">
        <v>35</v>
      </c>
      <c r="M3456" t="s">
        <v>129</v>
      </c>
      <c r="N3456" s="1">
        <v>43932</v>
      </c>
      <c r="O3456" t="s">
        <v>3616</v>
      </c>
      <c r="P3456" t="s">
        <v>102</v>
      </c>
      <c r="Q3456">
        <v>56</v>
      </c>
      <c r="S3456">
        <v>18207</v>
      </c>
      <c r="T3456">
        <v>18207</v>
      </c>
      <c r="U3456">
        <v>18207</v>
      </c>
      <c r="V3456">
        <v>44</v>
      </c>
      <c r="W3456">
        <v>7</v>
      </c>
      <c r="X3456">
        <v>0</v>
      </c>
      <c r="Y3456">
        <v>3577</v>
      </c>
      <c r="Z3456">
        <v>334</v>
      </c>
      <c r="AA3456">
        <v>3911</v>
      </c>
      <c r="AB3456" s="24">
        <f>VLOOKUP(B3456,population!$B$2:$D$54,3,0)</f>
        <v>1059361</v>
      </c>
      <c r="AC3456" s="24" t="str">
        <f>VLOOKUP(B3456,regions!$A$2:$B$54,2,0)</f>
        <v>Northeast</v>
      </c>
      <c r="AD3456" s="24" t="str">
        <f>VLOOKUP(B3456,population!$B$2:$C$54,2,0)</f>
        <v> Rhode Island</v>
      </c>
      <c r="AE3456" s="24">
        <f>IFERROR(VLOOKUP(AD3456,'pop density'!$A$1:$B$51,2,0),"")</f>
        <v>1010.8</v>
      </c>
      <c r="AF3456" s="24" t="str">
        <f t="shared" si="53"/>
        <v>01010.8- Rhode Island</v>
      </c>
    </row>
    <row r="3457" spans="1:32" x14ac:dyDescent="0.25">
      <c r="A3457">
        <v>20200412</v>
      </c>
      <c r="B3457" t="s">
        <v>3574</v>
      </c>
      <c r="C3457">
        <v>2665</v>
      </c>
      <c r="D3457">
        <v>17685</v>
      </c>
      <c r="F3457">
        <v>201</v>
      </c>
      <c r="H3457">
        <v>50</v>
      </c>
      <c r="J3457">
        <v>26</v>
      </c>
      <c r="L3457">
        <v>35</v>
      </c>
      <c r="M3457" t="s">
        <v>129</v>
      </c>
      <c r="N3457" s="1">
        <v>43933</v>
      </c>
      <c r="O3457" t="s">
        <v>3617</v>
      </c>
      <c r="P3457" t="s">
        <v>104</v>
      </c>
      <c r="Q3457">
        <v>63</v>
      </c>
      <c r="S3457">
        <v>20350</v>
      </c>
      <c r="T3457">
        <v>20350</v>
      </c>
      <c r="U3457">
        <v>20350</v>
      </c>
      <c r="V3457">
        <v>44</v>
      </c>
      <c r="W3457">
        <v>7</v>
      </c>
      <c r="X3457">
        <v>0</v>
      </c>
      <c r="Y3457">
        <v>1827</v>
      </c>
      <c r="Z3457">
        <v>316</v>
      </c>
      <c r="AA3457">
        <v>2143</v>
      </c>
      <c r="AB3457" s="24">
        <f>VLOOKUP(B3457,population!$B$2:$D$54,3,0)</f>
        <v>1059361</v>
      </c>
      <c r="AC3457" s="24" t="str">
        <f>VLOOKUP(B3457,regions!$A$2:$B$54,2,0)</f>
        <v>Northeast</v>
      </c>
      <c r="AD3457" s="24" t="str">
        <f>VLOOKUP(B3457,population!$B$2:$C$54,2,0)</f>
        <v> Rhode Island</v>
      </c>
      <c r="AE3457" s="24">
        <f>IFERROR(VLOOKUP(AD3457,'pop density'!$A$1:$B$51,2,0),"")</f>
        <v>1010.8</v>
      </c>
      <c r="AF3457" s="24" t="str">
        <f t="shared" si="53"/>
        <v>01010.8- Rhode Island</v>
      </c>
    </row>
    <row r="3458" spans="1:32" x14ac:dyDescent="0.25">
      <c r="A3458">
        <v>20200413</v>
      </c>
      <c r="B3458" t="s">
        <v>3574</v>
      </c>
      <c r="C3458">
        <v>2976</v>
      </c>
      <c r="D3458">
        <v>17685</v>
      </c>
      <c r="F3458">
        <v>197</v>
      </c>
      <c r="G3458">
        <v>331</v>
      </c>
      <c r="H3458">
        <v>50</v>
      </c>
      <c r="J3458">
        <v>26</v>
      </c>
      <c r="L3458">
        <v>135</v>
      </c>
      <c r="M3458" t="s">
        <v>129</v>
      </c>
      <c r="N3458" s="1">
        <v>43934</v>
      </c>
      <c r="O3458" t="s">
        <v>3618</v>
      </c>
      <c r="P3458" t="s">
        <v>106</v>
      </c>
      <c r="Q3458">
        <v>73</v>
      </c>
      <c r="R3458">
        <v>331</v>
      </c>
      <c r="S3458">
        <v>20661</v>
      </c>
      <c r="T3458">
        <v>20661</v>
      </c>
      <c r="U3458">
        <v>20661</v>
      </c>
      <c r="V3458">
        <v>44</v>
      </c>
      <c r="W3458">
        <v>10</v>
      </c>
      <c r="X3458">
        <v>331</v>
      </c>
      <c r="Y3458">
        <v>0</v>
      </c>
      <c r="Z3458">
        <v>311</v>
      </c>
      <c r="AA3458">
        <v>311</v>
      </c>
      <c r="AB3458" s="24">
        <f>VLOOKUP(B3458,population!$B$2:$D$54,3,0)</f>
        <v>1059361</v>
      </c>
      <c r="AC3458" s="24" t="str">
        <f>VLOOKUP(B3458,regions!$A$2:$B$54,2,0)</f>
        <v>Northeast</v>
      </c>
      <c r="AD3458" s="24" t="str">
        <f>VLOOKUP(B3458,population!$B$2:$C$54,2,0)</f>
        <v> Rhode Island</v>
      </c>
      <c r="AE3458" s="24">
        <f>IFERROR(VLOOKUP(AD3458,'pop density'!$A$1:$B$51,2,0),"")</f>
        <v>1010.8</v>
      </c>
      <c r="AF3458" s="24" t="str">
        <f t="shared" si="53"/>
        <v>01010.8- Rhode Island</v>
      </c>
    </row>
    <row r="3459" spans="1:32" x14ac:dyDescent="0.25">
      <c r="A3459">
        <v>20200414</v>
      </c>
      <c r="B3459" t="s">
        <v>3574</v>
      </c>
      <c r="C3459">
        <v>3251</v>
      </c>
      <c r="D3459">
        <v>19649</v>
      </c>
      <c r="F3459">
        <v>213</v>
      </c>
      <c r="G3459">
        <v>331</v>
      </c>
      <c r="H3459">
        <v>48</v>
      </c>
      <c r="L3459">
        <v>135</v>
      </c>
      <c r="M3459" t="s">
        <v>129</v>
      </c>
      <c r="N3459" s="1">
        <v>43935</v>
      </c>
      <c r="O3459" t="s">
        <v>3619</v>
      </c>
      <c r="P3459" t="s">
        <v>108</v>
      </c>
      <c r="Q3459">
        <v>80</v>
      </c>
      <c r="R3459">
        <v>331</v>
      </c>
      <c r="S3459">
        <v>22900</v>
      </c>
      <c r="T3459">
        <v>22900</v>
      </c>
      <c r="U3459">
        <v>22900</v>
      </c>
      <c r="V3459">
        <v>44</v>
      </c>
      <c r="W3459">
        <v>7</v>
      </c>
      <c r="X3459">
        <v>0</v>
      </c>
      <c r="Y3459">
        <v>1964</v>
      </c>
      <c r="Z3459">
        <v>275</v>
      </c>
      <c r="AA3459">
        <v>2239</v>
      </c>
      <c r="AB3459" s="24">
        <f>VLOOKUP(B3459,population!$B$2:$D$54,3,0)</f>
        <v>1059361</v>
      </c>
      <c r="AC3459" s="24" t="str">
        <f>VLOOKUP(B3459,regions!$A$2:$B$54,2,0)</f>
        <v>Northeast</v>
      </c>
      <c r="AD3459" s="24" t="str">
        <f>VLOOKUP(B3459,population!$B$2:$C$54,2,0)</f>
        <v> Rhode Island</v>
      </c>
      <c r="AE3459" s="24">
        <f>IFERROR(VLOOKUP(AD3459,'pop density'!$A$1:$B$51,2,0),"")</f>
        <v>1010.8</v>
      </c>
      <c r="AF3459" s="24" t="str">
        <f t="shared" ref="AF3459:AF3522" si="54">IFERROR(TEXT(AE3459, "00000.0") &amp; "-" &amp; AD3459,"")</f>
        <v>01010.8- Rhode Island</v>
      </c>
    </row>
    <row r="3460" spans="1:32" x14ac:dyDescent="0.25">
      <c r="A3460">
        <v>20200415</v>
      </c>
      <c r="B3460" t="s">
        <v>3574</v>
      </c>
      <c r="C3460">
        <v>3529</v>
      </c>
      <c r="D3460">
        <v>22368</v>
      </c>
      <c r="F3460">
        <v>229</v>
      </c>
      <c r="G3460">
        <v>331</v>
      </c>
      <c r="H3460">
        <v>54</v>
      </c>
      <c r="J3460">
        <v>44</v>
      </c>
      <c r="L3460">
        <v>168</v>
      </c>
      <c r="M3460" t="s">
        <v>129</v>
      </c>
      <c r="N3460" s="1">
        <v>43936</v>
      </c>
      <c r="O3460" t="s">
        <v>3620</v>
      </c>
      <c r="P3460" t="s">
        <v>110</v>
      </c>
      <c r="Q3460">
        <v>87</v>
      </c>
      <c r="R3460">
        <v>331</v>
      </c>
      <c r="S3460">
        <v>25897</v>
      </c>
      <c r="T3460">
        <v>25897</v>
      </c>
      <c r="U3460">
        <v>25897</v>
      </c>
      <c r="V3460">
        <v>44</v>
      </c>
      <c r="W3460">
        <v>7</v>
      </c>
      <c r="X3460">
        <v>0</v>
      </c>
      <c r="Y3460">
        <v>2719</v>
      </c>
      <c r="Z3460">
        <v>278</v>
      </c>
      <c r="AA3460">
        <v>2997</v>
      </c>
      <c r="AB3460" s="24">
        <f>VLOOKUP(B3460,population!$B$2:$D$54,3,0)</f>
        <v>1059361</v>
      </c>
      <c r="AC3460" s="24" t="str">
        <f>VLOOKUP(B3460,regions!$A$2:$B$54,2,0)</f>
        <v>Northeast</v>
      </c>
      <c r="AD3460" s="24" t="str">
        <f>VLOOKUP(B3460,population!$B$2:$C$54,2,0)</f>
        <v> Rhode Island</v>
      </c>
      <c r="AE3460" s="24">
        <f>IFERROR(VLOOKUP(AD3460,'pop density'!$A$1:$B$51,2,0),"")</f>
        <v>1010.8</v>
      </c>
      <c r="AF3460" s="24" t="str">
        <f t="shared" si="54"/>
        <v>01010.8- Rhode Island</v>
      </c>
    </row>
    <row r="3461" spans="1:32" x14ac:dyDescent="0.25">
      <c r="A3461">
        <v>20200416</v>
      </c>
      <c r="B3461" t="s">
        <v>3574</v>
      </c>
      <c r="C3461">
        <v>3838</v>
      </c>
      <c r="D3461">
        <v>24226</v>
      </c>
      <c r="F3461">
        <v>245</v>
      </c>
      <c r="G3461">
        <v>331</v>
      </c>
      <c r="H3461">
        <v>61</v>
      </c>
      <c r="J3461">
        <v>43</v>
      </c>
      <c r="L3461">
        <v>182</v>
      </c>
      <c r="M3461" t="s">
        <v>129</v>
      </c>
      <c r="N3461" s="1">
        <v>43937</v>
      </c>
      <c r="O3461" t="s">
        <v>3621</v>
      </c>
      <c r="P3461" t="s">
        <v>112</v>
      </c>
      <c r="Q3461">
        <v>105</v>
      </c>
      <c r="R3461">
        <v>331</v>
      </c>
      <c r="S3461">
        <v>28064</v>
      </c>
      <c r="T3461">
        <v>28064</v>
      </c>
      <c r="U3461">
        <v>28064</v>
      </c>
      <c r="V3461">
        <v>44</v>
      </c>
      <c r="W3461">
        <v>18</v>
      </c>
      <c r="X3461">
        <v>0</v>
      </c>
      <c r="Y3461">
        <v>1858</v>
      </c>
      <c r="Z3461">
        <v>309</v>
      </c>
      <c r="AA3461">
        <v>2167</v>
      </c>
      <c r="AB3461" s="24">
        <f>VLOOKUP(B3461,population!$B$2:$D$54,3,0)</f>
        <v>1059361</v>
      </c>
      <c r="AC3461" s="24" t="str">
        <f>VLOOKUP(B3461,regions!$A$2:$B$54,2,0)</f>
        <v>Northeast</v>
      </c>
      <c r="AD3461" s="24" t="str">
        <f>VLOOKUP(B3461,population!$B$2:$C$54,2,0)</f>
        <v> Rhode Island</v>
      </c>
      <c r="AE3461" s="24">
        <f>IFERROR(VLOOKUP(AD3461,'pop density'!$A$1:$B$51,2,0),"")</f>
        <v>1010.8</v>
      </c>
      <c r="AF3461" s="24" t="str">
        <f t="shared" si="54"/>
        <v>01010.8- Rhode Island</v>
      </c>
    </row>
    <row r="3462" spans="1:32" x14ac:dyDescent="0.25">
      <c r="A3462">
        <v>20200417</v>
      </c>
      <c r="B3462" t="s">
        <v>3574</v>
      </c>
      <c r="C3462">
        <v>4177</v>
      </c>
      <c r="D3462">
        <v>26584</v>
      </c>
      <c r="F3462">
        <v>252</v>
      </c>
      <c r="G3462">
        <v>331</v>
      </c>
      <c r="H3462">
        <v>62</v>
      </c>
      <c r="J3462">
        <v>43</v>
      </c>
      <c r="L3462">
        <v>196</v>
      </c>
      <c r="M3462" t="s">
        <v>129</v>
      </c>
      <c r="N3462" s="1">
        <v>43938</v>
      </c>
      <c r="O3462" t="s">
        <v>3622</v>
      </c>
      <c r="P3462" t="s">
        <v>114</v>
      </c>
      <c r="Q3462">
        <v>118</v>
      </c>
      <c r="R3462">
        <v>331</v>
      </c>
      <c r="S3462">
        <v>30761</v>
      </c>
      <c r="T3462">
        <v>30761</v>
      </c>
      <c r="U3462">
        <v>30761</v>
      </c>
      <c r="V3462">
        <v>44</v>
      </c>
      <c r="W3462">
        <v>13</v>
      </c>
      <c r="X3462">
        <v>0</v>
      </c>
      <c r="Y3462">
        <v>2358</v>
      </c>
      <c r="Z3462">
        <v>339</v>
      </c>
      <c r="AA3462">
        <v>2697</v>
      </c>
      <c r="AB3462" s="24">
        <f>VLOOKUP(B3462,population!$B$2:$D$54,3,0)</f>
        <v>1059361</v>
      </c>
      <c r="AC3462" s="24" t="str">
        <f>VLOOKUP(B3462,regions!$A$2:$B$54,2,0)</f>
        <v>Northeast</v>
      </c>
      <c r="AD3462" s="24" t="str">
        <f>VLOOKUP(B3462,population!$B$2:$C$54,2,0)</f>
        <v> Rhode Island</v>
      </c>
      <c r="AE3462" s="24">
        <f>IFERROR(VLOOKUP(AD3462,'pop density'!$A$1:$B$51,2,0),"")</f>
        <v>1010.8</v>
      </c>
      <c r="AF3462" s="24" t="str">
        <f t="shared" si="54"/>
        <v>01010.8- Rhode Island</v>
      </c>
    </row>
    <row r="3463" spans="1:32" x14ac:dyDescent="0.25">
      <c r="A3463">
        <v>20200418</v>
      </c>
      <c r="B3463" t="s">
        <v>3574</v>
      </c>
      <c r="C3463">
        <v>4479</v>
      </c>
      <c r="D3463">
        <v>28335</v>
      </c>
      <c r="F3463">
        <v>293</v>
      </c>
      <c r="G3463">
        <v>578</v>
      </c>
      <c r="H3463">
        <v>67</v>
      </c>
      <c r="J3463">
        <v>43</v>
      </c>
      <c r="L3463">
        <v>217</v>
      </c>
      <c r="M3463" t="s">
        <v>129</v>
      </c>
      <c r="N3463" s="1">
        <v>43939</v>
      </c>
      <c r="O3463" t="s">
        <v>3623</v>
      </c>
      <c r="P3463" t="s">
        <v>116</v>
      </c>
      <c r="Q3463">
        <v>150</v>
      </c>
      <c r="R3463">
        <v>578</v>
      </c>
      <c r="S3463">
        <v>32814</v>
      </c>
      <c r="T3463">
        <v>32814</v>
      </c>
      <c r="U3463">
        <v>32814</v>
      </c>
      <c r="V3463">
        <v>44</v>
      </c>
      <c r="W3463">
        <v>32</v>
      </c>
      <c r="X3463">
        <v>247</v>
      </c>
      <c r="Y3463">
        <v>1751</v>
      </c>
      <c r="Z3463">
        <v>302</v>
      </c>
      <c r="AA3463">
        <v>2053</v>
      </c>
      <c r="AB3463" s="24">
        <f>VLOOKUP(B3463,population!$B$2:$D$54,3,0)</f>
        <v>1059361</v>
      </c>
      <c r="AC3463" s="24" t="str">
        <f>VLOOKUP(B3463,regions!$A$2:$B$54,2,0)</f>
        <v>Northeast</v>
      </c>
      <c r="AD3463" s="24" t="str">
        <f>VLOOKUP(B3463,population!$B$2:$C$54,2,0)</f>
        <v> Rhode Island</v>
      </c>
      <c r="AE3463" s="24">
        <f>IFERROR(VLOOKUP(AD3463,'pop density'!$A$1:$B$51,2,0),"")</f>
        <v>1010.8</v>
      </c>
      <c r="AF3463" s="24" t="str">
        <f t="shared" si="54"/>
        <v>01010.8- Rhode Island</v>
      </c>
    </row>
    <row r="3464" spans="1:32" x14ac:dyDescent="0.25">
      <c r="A3464">
        <v>20200419</v>
      </c>
      <c r="B3464" t="s">
        <v>3574</v>
      </c>
      <c r="C3464">
        <v>4755</v>
      </c>
      <c r="D3464">
        <v>29993</v>
      </c>
      <c r="F3464">
        <v>298</v>
      </c>
      <c r="G3464">
        <v>605</v>
      </c>
      <c r="H3464">
        <v>66</v>
      </c>
      <c r="J3464">
        <v>37</v>
      </c>
      <c r="L3464">
        <v>244</v>
      </c>
      <c r="M3464" t="s">
        <v>129</v>
      </c>
      <c r="N3464" s="1">
        <v>43940</v>
      </c>
      <c r="O3464" t="s">
        <v>3624</v>
      </c>
      <c r="P3464" t="s">
        <v>118</v>
      </c>
      <c r="Q3464">
        <v>164</v>
      </c>
      <c r="R3464">
        <v>605</v>
      </c>
      <c r="S3464">
        <v>34748</v>
      </c>
      <c r="T3464">
        <v>34748</v>
      </c>
      <c r="U3464">
        <v>34748</v>
      </c>
      <c r="V3464">
        <v>44</v>
      </c>
      <c r="W3464">
        <v>14</v>
      </c>
      <c r="X3464">
        <v>27</v>
      </c>
      <c r="Y3464">
        <v>1658</v>
      </c>
      <c r="Z3464">
        <v>276</v>
      </c>
      <c r="AA3464">
        <v>1934</v>
      </c>
      <c r="AB3464" s="24">
        <f>VLOOKUP(B3464,population!$B$2:$D$54,3,0)</f>
        <v>1059361</v>
      </c>
      <c r="AC3464" s="24" t="str">
        <f>VLOOKUP(B3464,regions!$A$2:$B$54,2,0)</f>
        <v>Northeast</v>
      </c>
      <c r="AD3464" s="24" t="str">
        <f>VLOOKUP(B3464,population!$B$2:$C$54,2,0)</f>
        <v> Rhode Island</v>
      </c>
      <c r="AE3464" s="24">
        <f>IFERROR(VLOOKUP(AD3464,'pop density'!$A$1:$B$51,2,0),"")</f>
        <v>1010.8</v>
      </c>
      <c r="AF3464" s="24" t="str">
        <f t="shared" si="54"/>
        <v>01010.8- Rhode Island</v>
      </c>
    </row>
    <row r="3465" spans="1:32" x14ac:dyDescent="0.25">
      <c r="A3465">
        <v>20200420</v>
      </c>
      <c r="B3465" t="s">
        <v>3574</v>
      </c>
      <c r="C3465">
        <v>5098</v>
      </c>
      <c r="D3465">
        <v>31990</v>
      </c>
      <c r="F3465">
        <v>297</v>
      </c>
      <c r="G3465">
        <v>629</v>
      </c>
      <c r="H3465">
        <v>62</v>
      </c>
      <c r="J3465">
        <v>45</v>
      </c>
      <c r="L3465">
        <v>267</v>
      </c>
      <c r="M3465" t="s">
        <v>129</v>
      </c>
      <c r="N3465" s="1">
        <v>43941</v>
      </c>
      <c r="O3465" t="s">
        <v>3625</v>
      </c>
      <c r="P3465" t="s">
        <v>120</v>
      </c>
      <c r="Q3465">
        <v>175</v>
      </c>
      <c r="R3465">
        <v>629</v>
      </c>
      <c r="S3465">
        <v>37088</v>
      </c>
      <c r="T3465">
        <v>37088</v>
      </c>
      <c r="U3465">
        <v>37088</v>
      </c>
      <c r="V3465">
        <v>44</v>
      </c>
      <c r="W3465">
        <v>11</v>
      </c>
      <c r="X3465">
        <v>24</v>
      </c>
      <c r="Y3465">
        <v>1997</v>
      </c>
      <c r="Z3465">
        <v>343</v>
      </c>
      <c r="AA3465">
        <v>2340</v>
      </c>
      <c r="AB3465" s="24">
        <f>VLOOKUP(B3465,population!$B$2:$D$54,3,0)</f>
        <v>1059361</v>
      </c>
      <c r="AC3465" s="24" t="str">
        <f>VLOOKUP(B3465,regions!$A$2:$B$54,2,0)</f>
        <v>Northeast</v>
      </c>
      <c r="AD3465" s="24" t="str">
        <f>VLOOKUP(B3465,population!$B$2:$C$54,2,0)</f>
        <v> Rhode Island</v>
      </c>
      <c r="AE3465" s="24">
        <f>IFERROR(VLOOKUP(AD3465,'pop density'!$A$1:$B$51,2,0),"")</f>
        <v>1010.8</v>
      </c>
      <c r="AF3465" s="24" t="str">
        <f t="shared" si="54"/>
        <v>01010.8- Rhode Island</v>
      </c>
    </row>
    <row r="3466" spans="1:32" x14ac:dyDescent="0.25">
      <c r="A3466">
        <v>20200421</v>
      </c>
      <c r="B3466" t="s">
        <v>3574</v>
      </c>
      <c r="C3466">
        <v>5467</v>
      </c>
      <c r="D3466">
        <v>33833</v>
      </c>
      <c r="F3466">
        <v>309</v>
      </c>
      <c r="G3466">
        <v>674</v>
      </c>
      <c r="H3466">
        <v>67</v>
      </c>
      <c r="J3466">
        <v>43</v>
      </c>
      <c r="L3466">
        <v>315</v>
      </c>
      <c r="M3466" t="s">
        <v>129</v>
      </c>
      <c r="N3466" s="1">
        <v>43942</v>
      </c>
      <c r="O3466" t="s">
        <v>3626</v>
      </c>
      <c r="P3466" t="s">
        <v>122</v>
      </c>
      <c r="Q3466">
        <v>186</v>
      </c>
      <c r="R3466">
        <v>674</v>
      </c>
      <c r="S3466">
        <v>39300</v>
      </c>
      <c r="T3466">
        <v>39300</v>
      </c>
      <c r="U3466">
        <v>39300</v>
      </c>
      <c r="V3466">
        <v>44</v>
      </c>
      <c r="W3466">
        <v>11</v>
      </c>
      <c r="X3466">
        <v>45</v>
      </c>
      <c r="Y3466">
        <v>1843</v>
      </c>
      <c r="Z3466">
        <v>369</v>
      </c>
      <c r="AA3466">
        <v>2212</v>
      </c>
      <c r="AB3466" s="24">
        <f>VLOOKUP(B3466,population!$B$2:$D$54,3,0)</f>
        <v>1059361</v>
      </c>
      <c r="AC3466" s="24" t="str">
        <f>VLOOKUP(B3466,regions!$A$2:$B$54,2,0)</f>
        <v>Northeast</v>
      </c>
      <c r="AD3466" s="24" t="str">
        <f>VLOOKUP(B3466,population!$B$2:$C$54,2,0)</f>
        <v> Rhode Island</v>
      </c>
      <c r="AE3466" s="24">
        <f>IFERROR(VLOOKUP(AD3466,'pop density'!$A$1:$B$51,2,0),"")</f>
        <v>1010.8</v>
      </c>
      <c r="AF3466" s="24" t="str">
        <f t="shared" si="54"/>
        <v>01010.8- Rhode Island</v>
      </c>
    </row>
    <row r="3467" spans="1:32" x14ac:dyDescent="0.25">
      <c r="A3467">
        <v>20200422</v>
      </c>
      <c r="B3467" t="s">
        <v>3574</v>
      </c>
      <c r="C3467">
        <v>5845</v>
      </c>
      <c r="D3467">
        <v>35881</v>
      </c>
      <c r="F3467">
        <v>314</v>
      </c>
      <c r="G3467">
        <v>717</v>
      </c>
      <c r="H3467">
        <v>71</v>
      </c>
      <c r="J3467">
        <v>44</v>
      </c>
      <c r="L3467">
        <v>315</v>
      </c>
      <c r="M3467" t="s">
        <v>129</v>
      </c>
      <c r="N3467" s="1">
        <v>43943</v>
      </c>
      <c r="O3467" t="s">
        <v>3627</v>
      </c>
      <c r="P3467" t="s">
        <v>124</v>
      </c>
      <c r="Q3467">
        <v>201</v>
      </c>
      <c r="R3467">
        <v>717</v>
      </c>
      <c r="S3467">
        <v>41726</v>
      </c>
      <c r="T3467">
        <v>41726</v>
      </c>
      <c r="U3467">
        <v>41726</v>
      </c>
      <c r="V3467">
        <v>44</v>
      </c>
      <c r="W3467">
        <v>15</v>
      </c>
      <c r="X3467">
        <v>43</v>
      </c>
      <c r="Y3467">
        <v>2048</v>
      </c>
      <c r="Z3467">
        <v>378</v>
      </c>
      <c r="AA3467">
        <v>2426</v>
      </c>
      <c r="AB3467" s="24">
        <f>VLOOKUP(B3467,population!$B$2:$D$54,3,0)</f>
        <v>1059361</v>
      </c>
      <c r="AC3467" s="24" t="str">
        <f>VLOOKUP(B3467,regions!$A$2:$B$54,2,0)</f>
        <v>Northeast</v>
      </c>
      <c r="AD3467" s="24" t="str">
        <f>VLOOKUP(B3467,population!$B$2:$C$54,2,0)</f>
        <v> Rhode Island</v>
      </c>
      <c r="AE3467" s="24">
        <f>IFERROR(VLOOKUP(AD3467,'pop density'!$A$1:$B$51,2,0),"")</f>
        <v>1010.8</v>
      </c>
      <c r="AF3467" s="24" t="str">
        <f t="shared" si="54"/>
        <v>01010.8- Rhode Island</v>
      </c>
    </row>
    <row r="3468" spans="1:32" x14ac:dyDescent="0.25">
      <c r="A3468">
        <v>20200423</v>
      </c>
      <c r="B3468" t="s">
        <v>3574</v>
      </c>
      <c r="C3468">
        <v>6262</v>
      </c>
      <c r="D3468">
        <v>38163</v>
      </c>
      <c r="F3468">
        <v>316</v>
      </c>
      <c r="G3468">
        <v>757</v>
      </c>
      <c r="H3468">
        <v>72</v>
      </c>
      <c r="J3468">
        <v>45</v>
      </c>
      <c r="L3468">
        <v>342</v>
      </c>
      <c r="M3468" t="s">
        <v>129</v>
      </c>
      <c r="N3468" s="1">
        <v>43944</v>
      </c>
      <c r="O3468" t="s">
        <v>3628</v>
      </c>
      <c r="P3468" t="s">
        <v>126</v>
      </c>
      <c r="Q3468">
        <v>213</v>
      </c>
      <c r="R3468">
        <v>757</v>
      </c>
      <c r="S3468">
        <v>44425</v>
      </c>
      <c r="T3468">
        <v>44425</v>
      </c>
      <c r="U3468">
        <v>44425</v>
      </c>
      <c r="V3468">
        <v>44</v>
      </c>
      <c r="W3468">
        <v>12</v>
      </c>
      <c r="X3468">
        <v>40</v>
      </c>
      <c r="Y3468">
        <v>2282</v>
      </c>
      <c r="Z3468">
        <v>417</v>
      </c>
      <c r="AA3468">
        <v>2699</v>
      </c>
      <c r="AB3468" s="24">
        <f>VLOOKUP(B3468,population!$B$2:$D$54,3,0)</f>
        <v>1059361</v>
      </c>
      <c r="AC3468" s="24" t="str">
        <f>VLOOKUP(B3468,regions!$A$2:$B$54,2,0)</f>
        <v>Northeast</v>
      </c>
      <c r="AD3468" s="24" t="str">
        <f>VLOOKUP(B3468,population!$B$2:$C$54,2,0)</f>
        <v> Rhode Island</v>
      </c>
      <c r="AE3468" s="24">
        <f>IFERROR(VLOOKUP(AD3468,'pop density'!$A$1:$B$51,2,0),"")</f>
        <v>1010.8</v>
      </c>
      <c r="AF3468" s="24" t="str">
        <f t="shared" si="54"/>
        <v>01010.8- Rhode Island</v>
      </c>
    </row>
    <row r="3469" spans="1:32" x14ac:dyDescent="0.25">
      <c r="A3469">
        <v>20200424</v>
      </c>
      <c r="B3469" t="s">
        <v>3574</v>
      </c>
      <c r="C3469">
        <v>6699</v>
      </c>
      <c r="D3469">
        <v>40558</v>
      </c>
      <c r="F3469">
        <v>267</v>
      </c>
      <c r="G3469">
        <v>576</v>
      </c>
      <c r="H3469">
        <v>77</v>
      </c>
      <c r="J3469">
        <v>48</v>
      </c>
      <c r="L3469">
        <v>377</v>
      </c>
      <c r="M3469" t="s">
        <v>129</v>
      </c>
      <c r="N3469" s="1">
        <v>43945</v>
      </c>
      <c r="O3469" t="s">
        <v>3629</v>
      </c>
      <c r="P3469" t="s">
        <v>128</v>
      </c>
      <c r="Q3469">
        <v>202</v>
      </c>
      <c r="R3469">
        <v>576</v>
      </c>
      <c r="S3469">
        <v>47257</v>
      </c>
      <c r="T3469">
        <v>47257</v>
      </c>
      <c r="U3469">
        <v>47257</v>
      </c>
      <c r="V3469">
        <v>44</v>
      </c>
      <c r="W3469">
        <v>-11</v>
      </c>
      <c r="X3469">
        <v>-181</v>
      </c>
      <c r="Y3469">
        <v>2395</v>
      </c>
      <c r="Z3469">
        <v>437</v>
      </c>
      <c r="AA3469">
        <v>2832</v>
      </c>
      <c r="AB3469" s="24">
        <f>VLOOKUP(B3469,population!$B$2:$D$54,3,0)</f>
        <v>1059361</v>
      </c>
      <c r="AC3469" s="24" t="str">
        <f>VLOOKUP(B3469,regions!$A$2:$B$54,2,0)</f>
        <v>Northeast</v>
      </c>
      <c r="AD3469" s="24" t="str">
        <f>VLOOKUP(B3469,population!$B$2:$C$54,2,0)</f>
        <v> Rhode Island</v>
      </c>
      <c r="AE3469" s="24">
        <f>IFERROR(VLOOKUP(AD3469,'pop density'!$A$1:$B$51,2,0),"")</f>
        <v>1010.8</v>
      </c>
      <c r="AF3469" s="24" t="str">
        <f t="shared" si="54"/>
        <v>01010.8- Rhode Island</v>
      </c>
    </row>
    <row r="3470" spans="1:32" x14ac:dyDescent="0.25">
      <c r="A3470">
        <v>20200425</v>
      </c>
      <c r="B3470" t="s">
        <v>3574</v>
      </c>
      <c r="C3470">
        <v>7129</v>
      </c>
      <c r="D3470">
        <v>43762</v>
      </c>
      <c r="F3470">
        <v>263</v>
      </c>
      <c r="G3470">
        <v>576</v>
      </c>
      <c r="H3470">
        <v>77</v>
      </c>
      <c r="J3470">
        <v>52</v>
      </c>
      <c r="L3470">
        <v>410</v>
      </c>
      <c r="M3470" t="s">
        <v>480</v>
      </c>
      <c r="N3470" s="1">
        <v>43946</v>
      </c>
      <c r="O3470" t="s">
        <v>3630</v>
      </c>
      <c r="P3470" t="s">
        <v>131</v>
      </c>
      <c r="Q3470">
        <v>215</v>
      </c>
      <c r="R3470">
        <v>576</v>
      </c>
      <c r="S3470">
        <v>50891</v>
      </c>
      <c r="T3470">
        <v>50891</v>
      </c>
      <c r="U3470">
        <v>50891</v>
      </c>
      <c r="V3470">
        <v>44</v>
      </c>
      <c r="W3470">
        <v>13</v>
      </c>
      <c r="X3470">
        <v>0</v>
      </c>
      <c r="Y3470">
        <v>3204</v>
      </c>
      <c r="Z3470">
        <v>430</v>
      </c>
      <c r="AA3470">
        <v>3634</v>
      </c>
      <c r="AB3470" s="24">
        <f>VLOOKUP(B3470,population!$B$2:$D$54,3,0)</f>
        <v>1059361</v>
      </c>
      <c r="AC3470" s="24" t="str">
        <f>VLOOKUP(B3470,regions!$A$2:$B$54,2,0)</f>
        <v>Northeast</v>
      </c>
      <c r="AD3470" s="24" t="str">
        <f>VLOOKUP(B3470,population!$B$2:$C$54,2,0)</f>
        <v> Rhode Island</v>
      </c>
      <c r="AE3470" s="24">
        <f>IFERROR(VLOOKUP(AD3470,'pop density'!$A$1:$B$51,2,0),"")</f>
        <v>1010.8</v>
      </c>
      <c r="AF3470" s="24" t="str">
        <f t="shared" si="54"/>
        <v>01010.8- Rhode Island</v>
      </c>
    </row>
    <row r="3471" spans="1:32" x14ac:dyDescent="0.25">
      <c r="A3471">
        <v>20200426</v>
      </c>
      <c r="B3471" t="s">
        <v>3574</v>
      </c>
      <c r="C3471">
        <v>7439</v>
      </c>
      <c r="D3471">
        <v>45964</v>
      </c>
      <c r="F3471">
        <v>258</v>
      </c>
      <c r="G3471">
        <v>691</v>
      </c>
      <c r="H3471">
        <v>78</v>
      </c>
      <c r="J3471">
        <v>53</v>
      </c>
      <c r="L3471">
        <v>433</v>
      </c>
      <c r="M3471" t="s">
        <v>480</v>
      </c>
      <c r="N3471" s="1">
        <v>43947</v>
      </c>
      <c r="O3471" t="s">
        <v>3631</v>
      </c>
      <c r="P3471" t="s">
        <v>133</v>
      </c>
      <c r="Q3471">
        <v>226</v>
      </c>
      <c r="R3471">
        <v>691</v>
      </c>
      <c r="S3471">
        <v>53403</v>
      </c>
      <c r="T3471">
        <v>53403</v>
      </c>
      <c r="U3471">
        <v>53403</v>
      </c>
      <c r="V3471">
        <v>44</v>
      </c>
      <c r="W3471">
        <v>11</v>
      </c>
      <c r="X3471">
        <v>115</v>
      </c>
      <c r="Y3471">
        <v>2202</v>
      </c>
      <c r="Z3471">
        <v>310</v>
      </c>
      <c r="AA3471">
        <v>2512</v>
      </c>
      <c r="AB3471" s="24">
        <f>VLOOKUP(B3471,population!$B$2:$D$54,3,0)</f>
        <v>1059361</v>
      </c>
      <c r="AC3471" s="24" t="str">
        <f>VLOOKUP(B3471,regions!$A$2:$B$54,2,0)</f>
        <v>Northeast</v>
      </c>
      <c r="AD3471" s="24" t="str">
        <f>VLOOKUP(B3471,population!$B$2:$C$54,2,0)</f>
        <v> Rhode Island</v>
      </c>
      <c r="AE3471" s="24">
        <f>IFERROR(VLOOKUP(AD3471,'pop density'!$A$1:$B$51,2,0),"")</f>
        <v>1010.8</v>
      </c>
      <c r="AF3471" s="24" t="str">
        <f t="shared" si="54"/>
        <v>01010.8- Rhode Island</v>
      </c>
    </row>
    <row r="3472" spans="1:32" x14ac:dyDescent="0.25">
      <c r="A3472">
        <v>20200427</v>
      </c>
      <c r="B3472" t="s">
        <v>3574</v>
      </c>
      <c r="C3472">
        <v>7708</v>
      </c>
      <c r="D3472">
        <v>48177</v>
      </c>
      <c r="F3472">
        <v>266</v>
      </c>
      <c r="G3472">
        <v>718</v>
      </c>
      <c r="H3472">
        <v>81</v>
      </c>
      <c r="J3472">
        <v>56</v>
      </c>
      <c r="L3472">
        <v>452</v>
      </c>
      <c r="M3472" t="s">
        <v>480</v>
      </c>
      <c r="N3472" s="1">
        <v>43948</v>
      </c>
      <c r="O3472" t="s">
        <v>3632</v>
      </c>
      <c r="P3472" t="s">
        <v>135</v>
      </c>
      <c r="Q3472">
        <v>233</v>
      </c>
      <c r="R3472">
        <v>718</v>
      </c>
      <c r="S3472">
        <v>55885</v>
      </c>
      <c r="T3472">
        <v>55885</v>
      </c>
      <c r="U3472">
        <v>55885</v>
      </c>
      <c r="V3472">
        <v>44</v>
      </c>
      <c r="W3472">
        <v>7</v>
      </c>
      <c r="X3472">
        <v>27</v>
      </c>
      <c r="Y3472">
        <v>2213</v>
      </c>
      <c r="Z3472">
        <v>269</v>
      </c>
      <c r="AA3472">
        <v>2482</v>
      </c>
      <c r="AB3472" s="24">
        <f>VLOOKUP(B3472,population!$B$2:$D$54,3,0)</f>
        <v>1059361</v>
      </c>
      <c r="AC3472" s="24" t="str">
        <f>VLOOKUP(B3472,regions!$A$2:$B$54,2,0)</f>
        <v>Northeast</v>
      </c>
      <c r="AD3472" s="24" t="str">
        <f>VLOOKUP(B3472,population!$B$2:$C$54,2,0)</f>
        <v> Rhode Island</v>
      </c>
      <c r="AE3472" s="24">
        <f>IFERROR(VLOOKUP(AD3472,'pop density'!$A$1:$B$51,2,0),"")</f>
        <v>1010.8</v>
      </c>
      <c r="AF3472" s="24" t="str">
        <f t="shared" si="54"/>
        <v>01010.8- Rhode Island</v>
      </c>
    </row>
    <row r="3473" spans="1:32" x14ac:dyDescent="0.25">
      <c r="A3473">
        <v>20200428</v>
      </c>
      <c r="B3473" t="s">
        <v>3574</v>
      </c>
      <c r="C3473">
        <v>7926</v>
      </c>
      <c r="D3473">
        <v>49767</v>
      </c>
      <c r="F3473">
        <v>266</v>
      </c>
      <c r="G3473">
        <v>732</v>
      </c>
      <c r="H3473">
        <v>84</v>
      </c>
      <c r="J3473">
        <v>55</v>
      </c>
      <c r="L3473">
        <v>466</v>
      </c>
      <c r="M3473" t="s">
        <v>480</v>
      </c>
      <c r="N3473" s="1">
        <v>43949</v>
      </c>
      <c r="O3473" t="s">
        <v>3633</v>
      </c>
      <c r="P3473" t="s">
        <v>137</v>
      </c>
      <c r="Q3473">
        <v>239</v>
      </c>
      <c r="R3473">
        <v>732</v>
      </c>
      <c r="S3473">
        <v>57693</v>
      </c>
      <c r="T3473">
        <v>57693</v>
      </c>
      <c r="U3473">
        <v>57693</v>
      </c>
      <c r="V3473">
        <v>44</v>
      </c>
      <c r="W3473">
        <v>6</v>
      </c>
      <c r="X3473">
        <v>14</v>
      </c>
      <c r="Y3473">
        <v>1590</v>
      </c>
      <c r="Z3473">
        <v>218</v>
      </c>
      <c r="AA3473">
        <v>1808</v>
      </c>
      <c r="AB3473" s="24">
        <f>VLOOKUP(B3473,population!$B$2:$D$54,3,0)</f>
        <v>1059361</v>
      </c>
      <c r="AC3473" s="24" t="str">
        <f>VLOOKUP(B3473,regions!$A$2:$B$54,2,0)</f>
        <v>Northeast</v>
      </c>
      <c r="AD3473" s="24" t="str">
        <f>VLOOKUP(B3473,population!$B$2:$C$54,2,0)</f>
        <v> Rhode Island</v>
      </c>
      <c r="AE3473" s="24">
        <f>IFERROR(VLOOKUP(AD3473,'pop density'!$A$1:$B$51,2,0),"")</f>
        <v>1010.8</v>
      </c>
      <c r="AF3473" s="24" t="str">
        <f t="shared" si="54"/>
        <v>01010.8- Rhode Island</v>
      </c>
    </row>
    <row r="3474" spans="1:32" x14ac:dyDescent="0.25">
      <c r="A3474">
        <v>20200429</v>
      </c>
      <c r="B3474" t="s">
        <v>3574</v>
      </c>
      <c r="C3474">
        <v>8247</v>
      </c>
      <c r="D3474">
        <v>51918</v>
      </c>
      <c r="F3474">
        <v>269</v>
      </c>
      <c r="G3474">
        <v>750</v>
      </c>
      <c r="H3474">
        <v>80</v>
      </c>
      <c r="J3474">
        <v>55</v>
      </c>
      <c r="L3474">
        <v>391</v>
      </c>
      <c r="M3474" t="s">
        <v>480</v>
      </c>
      <c r="N3474" s="1">
        <v>43950</v>
      </c>
      <c r="O3474" t="s">
        <v>3634</v>
      </c>
      <c r="P3474" t="s">
        <v>139</v>
      </c>
      <c r="Q3474">
        <v>251</v>
      </c>
      <c r="R3474">
        <v>750</v>
      </c>
      <c r="S3474">
        <v>60165</v>
      </c>
      <c r="T3474">
        <v>60165</v>
      </c>
      <c r="U3474">
        <v>60165</v>
      </c>
      <c r="V3474">
        <v>44</v>
      </c>
      <c r="W3474">
        <v>12</v>
      </c>
      <c r="X3474">
        <v>18</v>
      </c>
      <c r="Y3474">
        <v>2151</v>
      </c>
      <c r="Z3474">
        <v>321</v>
      </c>
      <c r="AA3474">
        <v>2472</v>
      </c>
      <c r="AB3474" s="24">
        <f>VLOOKUP(B3474,population!$B$2:$D$54,3,0)</f>
        <v>1059361</v>
      </c>
      <c r="AC3474" s="24" t="str">
        <f>VLOOKUP(B3474,regions!$A$2:$B$54,2,0)</f>
        <v>Northeast</v>
      </c>
      <c r="AD3474" s="24" t="str">
        <f>VLOOKUP(B3474,population!$B$2:$C$54,2,0)</f>
        <v> Rhode Island</v>
      </c>
      <c r="AE3474" s="24">
        <f>IFERROR(VLOOKUP(AD3474,'pop density'!$A$1:$B$51,2,0),"")</f>
        <v>1010.8</v>
      </c>
      <c r="AF3474" s="24" t="str">
        <f t="shared" si="54"/>
        <v>01010.8- Rhode Island</v>
      </c>
    </row>
    <row r="3475" spans="1:32" x14ac:dyDescent="0.25">
      <c r="A3475">
        <v>20200430</v>
      </c>
      <c r="B3475" t="s">
        <v>3574</v>
      </c>
      <c r="C3475">
        <v>8621</v>
      </c>
      <c r="D3475">
        <v>55089</v>
      </c>
      <c r="F3475">
        <v>339</v>
      </c>
      <c r="G3475">
        <v>896</v>
      </c>
      <c r="H3475">
        <v>85</v>
      </c>
      <c r="J3475">
        <v>54</v>
      </c>
      <c r="L3475">
        <v>461</v>
      </c>
      <c r="M3475" t="s">
        <v>480</v>
      </c>
      <c r="N3475" s="1">
        <v>43951</v>
      </c>
      <c r="O3475" t="s">
        <v>3635</v>
      </c>
      <c r="P3475" t="s">
        <v>142</v>
      </c>
      <c r="Q3475">
        <v>266</v>
      </c>
      <c r="R3475">
        <v>896</v>
      </c>
      <c r="S3475">
        <v>63710</v>
      </c>
      <c r="T3475">
        <v>63710</v>
      </c>
      <c r="U3475">
        <v>63710</v>
      </c>
      <c r="V3475">
        <v>44</v>
      </c>
      <c r="W3475">
        <v>15</v>
      </c>
      <c r="X3475">
        <v>146</v>
      </c>
      <c r="Y3475">
        <v>3171</v>
      </c>
      <c r="Z3475">
        <v>374</v>
      </c>
      <c r="AA3475">
        <v>3545</v>
      </c>
      <c r="AB3475" s="24">
        <f>VLOOKUP(B3475,population!$B$2:$D$54,3,0)</f>
        <v>1059361</v>
      </c>
      <c r="AC3475" s="24" t="str">
        <f>VLOOKUP(B3475,regions!$A$2:$B$54,2,0)</f>
        <v>Northeast</v>
      </c>
      <c r="AD3475" s="24" t="str">
        <f>VLOOKUP(B3475,population!$B$2:$C$54,2,0)</f>
        <v> Rhode Island</v>
      </c>
      <c r="AE3475" s="24">
        <f>IFERROR(VLOOKUP(AD3475,'pop density'!$A$1:$B$51,2,0),"")</f>
        <v>1010.8</v>
      </c>
      <c r="AF3475" s="24" t="str">
        <f t="shared" si="54"/>
        <v>01010.8- Rhode Island</v>
      </c>
    </row>
    <row r="3476" spans="1:32" x14ac:dyDescent="0.25">
      <c r="A3476">
        <v>20200501</v>
      </c>
      <c r="B3476" t="s">
        <v>3574</v>
      </c>
      <c r="C3476">
        <v>8962</v>
      </c>
      <c r="D3476">
        <v>57686</v>
      </c>
      <c r="F3476">
        <v>352</v>
      </c>
      <c r="G3476">
        <v>937</v>
      </c>
      <c r="H3476">
        <v>76</v>
      </c>
      <c r="J3476">
        <v>51</v>
      </c>
      <c r="L3476">
        <v>485</v>
      </c>
      <c r="M3476" t="s">
        <v>480</v>
      </c>
      <c r="N3476" s="1">
        <v>43952</v>
      </c>
      <c r="O3476" t="s">
        <v>3636</v>
      </c>
      <c r="P3476" t="s">
        <v>144</v>
      </c>
      <c r="Q3476">
        <v>279</v>
      </c>
      <c r="R3476">
        <v>937</v>
      </c>
      <c r="S3476">
        <v>66648</v>
      </c>
      <c r="T3476">
        <v>66648</v>
      </c>
      <c r="U3476">
        <v>66648</v>
      </c>
      <c r="V3476">
        <v>44</v>
      </c>
      <c r="W3476">
        <v>13</v>
      </c>
      <c r="X3476">
        <v>41</v>
      </c>
      <c r="Y3476">
        <v>2597</v>
      </c>
      <c r="Z3476">
        <v>341</v>
      </c>
      <c r="AA3476">
        <v>2938</v>
      </c>
      <c r="AB3476" s="24">
        <f>VLOOKUP(B3476,population!$B$2:$D$54,3,0)</f>
        <v>1059361</v>
      </c>
      <c r="AC3476" s="24" t="str">
        <f>VLOOKUP(B3476,regions!$A$2:$B$54,2,0)</f>
        <v>Northeast</v>
      </c>
      <c r="AD3476" s="24" t="str">
        <f>VLOOKUP(B3476,population!$B$2:$C$54,2,0)</f>
        <v> Rhode Island</v>
      </c>
      <c r="AE3476" s="24">
        <f>IFERROR(VLOOKUP(AD3476,'pop density'!$A$1:$B$51,2,0),"")</f>
        <v>1010.8</v>
      </c>
      <c r="AF3476" s="24" t="str">
        <f t="shared" si="54"/>
        <v>01010.8- Rhode Island</v>
      </c>
    </row>
    <row r="3477" spans="1:32" x14ac:dyDescent="0.25">
      <c r="A3477">
        <v>20200502</v>
      </c>
      <c r="B3477" t="s">
        <v>3574</v>
      </c>
      <c r="C3477">
        <v>9289</v>
      </c>
      <c r="D3477">
        <v>60639</v>
      </c>
      <c r="F3477">
        <v>333</v>
      </c>
      <c r="G3477">
        <v>977</v>
      </c>
      <c r="H3477">
        <v>80</v>
      </c>
      <c r="J3477">
        <v>54</v>
      </c>
      <c r="L3477">
        <v>531</v>
      </c>
      <c r="M3477" t="s">
        <v>480</v>
      </c>
      <c r="N3477" s="1">
        <v>43953</v>
      </c>
      <c r="O3477" t="s">
        <v>3637</v>
      </c>
      <c r="P3477" t="s">
        <v>146</v>
      </c>
      <c r="Q3477">
        <v>296</v>
      </c>
      <c r="R3477">
        <v>977</v>
      </c>
      <c r="S3477">
        <v>69928</v>
      </c>
      <c r="T3477">
        <v>69928</v>
      </c>
      <c r="U3477">
        <v>69928</v>
      </c>
      <c r="V3477">
        <v>44</v>
      </c>
      <c r="W3477">
        <v>17</v>
      </c>
      <c r="X3477">
        <v>40</v>
      </c>
      <c r="Y3477">
        <v>2953</v>
      </c>
      <c r="Z3477">
        <v>327</v>
      </c>
      <c r="AA3477">
        <v>3280</v>
      </c>
      <c r="AB3477" s="24">
        <f>VLOOKUP(B3477,population!$B$2:$D$54,3,0)</f>
        <v>1059361</v>
      </c>
      <c r="AC3477" s="24" t="str">
        <f>VLOOKUP(B3477,regions!$A$2:$B$54,2,0)</f>
        <v>Northeast</v>
      </c>
      <c r="AD3477" s="24" t="str">
        <f>VLOOKUP(B3477,population!$B$2:$C$54,2,0)</f>
        <v> Rhode Island</v>
      </c>
      <c r="AE3477" s="24">
        <f>IFERROR(VLOOKUP(AD3477,'pop density'!$A$1:$B$51,2,0),"")</f>
        <v>1010.8</v>
      </c>
      <c r="AF3477" s="24" t="str">
        <f t="shared" si="54"/>
        <v>01010.8- Rhode Island</v>
      </c>
    </row>
    <row r="3478" spans="1:32" x14ac:dyDescent="0.25">
      <c r="A3478">
        <v>20200503</v>
      </c>
      <c r="B3478" t="s">
        <v>3574</v>
      </c>
      <c r="C3478">
        <v>9477</v>
      </c>
      <c r="D3478">
        <v>62450</v>
      </c>
      <c r="F3478">
        <v>330</v>
      </c>
      <c r="G3478">
        <v>1013</v>
      </c>
      <c r="H3478">
        <v>83</v>
      </c>
      <c r="J3478">
        <v>59</v>
      </c>
      <c r="L3478">
        <v>565</v>
      </c>
      <c r="M3478" t="s">
        <v>480</v>
      </c>
      <c r="N3478" s="1">
        <v>43954</v>
      </c>
      <c r="O3478" t="s">
        <v>3638</v>
      </c>
      <c r="P3478" t="s">
        <v>148</v>
      </c>
      <c r="Q3478">
        <v>320</v>
      </c>
      <c r="R3478">
        <v>1013</v>
      </c>
      <c r="S3478">
        <v>71927</v>
      </c>
      <c r="T3478">
        <v>71927</v>
      </c>
      <c r="U3478">
        <v>71927</v>
      </c>
      <c r="V3478">
        <v>44</v>
      </c>
      <c r="W3478">
        <v>24</v>
      </c>
      <c r="X3478">
        <v>36</v>
      </c>
      <c r="Y3478">
        <v>1811</v>
      </c>
      <c r="Z3478">
        <v>188</v>
      </c>
      <c r="AA3478">
        <v>1999</v>
      </c>
      <c r="AB3478" s="24">
        <f>VLOOKUP(B3478,population!$B$2:$D$54,3,0)</f>
        <v>1059361</v>
      </c>
      <c r="AC3478" s="24" t="str">
        <f>VLOOKUP(B3478,regions!$A$2:$B$54,2,0)</f>
        <v>Northeast</v>
      </c>
      <c r="AD3478" s="24" t="str">
        <f>VLOOKUP(B3478,population!$B$2:$C$54,2,0)</f>
        <v> Rhode Island</v>
      </c>
      <c r="AE3478" s="24">
        <f>IFERROR(VLOOKUP(AD3478,'pop density'!$A$1:$B$51,2,0),"")</f>
        <v>1010.8</v>
      </c>
      <c r="AF3478" s="24" t="str">
        <f t="shared" si="54"/>
        <v>01010.8- Rhode Island</v>
      </c>
    </row>
    <row r="3479" spans="1:32" x14ac:dyDescent="0.25">
      <c r="A3479">
        <v>20200504</v>
      </c>
      <c r="B3479" t="s">
        <v>3574</v>
      </c>
      <c r="C3479">
        <v>9652</v>
      </c>
      <c r="D3479">
        <v>64484</v>
      </c>
      <c r="F3479">
        <v>339</v>
      </c>
      <c r="G3479">
        <v>1061</v>
      </c>
      <c r="H3479">
        <v>84</v>
      </c>
      <c r="J3479">
        <v>61</v>
      </c>
      <c r="L3479">
        <v>601</v>
      </c>
      <c r="M3479" t="s">
        <v>480</v>
      </c>
      <c r="N3479" s="1">
        <v>43955</v>
      </c>
      <c r="O3479" t="s">
        <v>3639</v>
      </c>
      <c r="P3479" t="s">
        <v>150</v>
      </c>
      <c r="Q3479">
        <v>341</v>
      </c>
      <c r="R3479">
        <v>1061</v>
      </c>
      <c r="S3479">
        <v>74136</v>
      </c>
      <c r="T3479">
        <v>74136</v>
      </c>
      <c r="U3479">
        <v>74136</v>
      </c>
      <c r="V3479">
        <v>44</v>
      </c>
      <c r="W3479">
        <v>21</v>
      </c>
      <c r="X3479">
        <v>48</v>
      </c>
      <c r="Y3479">
        <v>2034</v>
      </c>
      <c r="Z3479">
        <v>175</v>
      </c>
      <c r="AA3479">
        <v>2209</v>
      </c>
      <c r="AB3479" s="24">
        <f>VLOOKUP(B3479,population!$B$2:$D$54,3,0)</f>
        <v>1059361</v>
      </c>
      <c r="AC3479" s="24" t="str">
        <f>VLOOKUP(B3479,regions!$A$2:$B$54,2,0)</f>
        <v>Northeast</v>
      </c>
      <c r="AD3479" s="24" t="str">
        <f>VLOOKUP(B3479,population!$B$2:$C$54,2,0)</f>
        <v> Rhode Island</v>
      </c>
      <c r="AE3479" s="24">
        <f>IFERROR(VLOOKUP(AD3479,'pop density'!$A$1:$B$51,2,0),"")</f>
        <v>1010.8</v>
      </c>
      <c r="AF3479" s="24" t="str">
        <f t="shared" si="54"/>
        <v>01010.8- Rhode Island</v>
      </c>
    </row>
    <row r="3480" spans="1:32" x14ac:dyDescent="0.25">
      <c r="A3480">
        <v>20200505</v>
      </c>
      <c r="B3480" t="s">
        <v>3574</v>
      </c>
      <c r="C3480">
        <v>9933</v>
      </c>
      <c r="D3480">
        <v>66502</v>
      </c>
      <c r="F3480">
        <v>327</v>
      </c>
      <c r="G3480">
        <v>1092</v>
      </c>
      <c r="H3480">
        <v>89</v>
      </c>
      <c r="J3480">
        <v>62</v>
      </c>
      <c r="L3480">
        <v>639</v>
      </c>
      <c r="M3480" t="s">
        <v>480</v>
      </c>
      <c r="N3480" s="1">
        <v>43956</v>
      </c>
      <c r="O3480" t="s">
        <v>3640</v>
      </c>
      <c r="P3480" t="s">
        <v>152</v>
      </c>
      <c r="Q3480">
        <v>355</v>
      </c>
      <c r="R3480">
        <v>1092</v>
      </c>
      <c r="S3480">
        <v>76435</v>
      </c>
      <c r="T3480">
        <v>76435</v>
      </c>
      <c r="U3480">
        <v>76435</v>
      </c>
      <c r="V3480">
        <v>44</v>
      </c>
      <c r="W3480">
        <v>14</v>
      </c>
      <c r="X3480">
        <v>31</v>
      </c>
      <c r="Y3480">
        <v>2018</v>
      </c>
      <c r="Z3480">
        <v>281</v>
      </c>
      <c r="AA3480">
        <v>2299</v>
      </c>
      <c r="AB3480" s="24">
        <f>VLOOKUP(B3480,population!$B$2:$D$54,3,0)</f>
        <v>1059361</v>
      </c>
      <c r="AC3480" s="24" t="str">
        <f>VLOOKUP(B3480,regions!$A$2:$B$54,2,0)</f>
        <v>Northeast</v>
      </c>
      <c r="AD3480" s="24" t="str">
        <f>VLOOKUP(B3480,population!$B$2:$C$54,2,0)</f>
        <v> Rhode Island</v>
      </c>
      <c r="AE3480" s="24">
        <f>IFERROR(VLOOKUP(AD3480,'pop density'!$A$1:$B$51,2,0),"")</f>
        <v>1010.8</v>
      </c>
      <c r="AF3480" s="24" t="str">
        <f t="shared" si="54"/>
        <v>01010.8- Rhode Island</v>
      </c>
    </row>
    <row r="3481" spans="1:32" x14ac:dyDescent="0.25">
      <c r="A3481">
        <v>20200506</v>
      </c>
      <c r="B3481" t="s">
        <v>3574</v>
      </c>
      <c r="C3481">
        <v>10205</v>
      </c>
      <c r="D3481">
        <v>69168</v>
      </c>
      <c r="F3481">
        <v>324</v>
      </c>
      <c r="G3481">
        <v>1123</v>
      </c>
      <c r="H3481">
        <v>86</v>
      </c>
      <c r="J3481">
        <v>60</v>
      </c>
      <c r="L3481">
        <v>665</v>
      </c>
      <c r="M3481" t="s">
        <v>480</v>
      </c>
      <c r="N3481" s="1">
        <v>43957.5</v>
      </c>
      <c r="O3481" t="s">
        <v>3641</v>
      </c>
      <c r="P3481" t="s">
        <v>154</v>
      </c>
      <c r="Q3481">
        <v>370</v>
      </c>
      <c r="R3481">
        <v>1123</v>
      </c>
      <c r="S3481">
        <v>79373</v>
      </c>
      <c r="T3481">
        <v>79373</v>
      </c>
      <c r="U3481">
        <v>79373</v>
      </c>
      <c r="V3481">
        <v>44</v>
      </c>
      <c r="W3481">
        <v>15</v>
      </c>
      <c r="X3481">
        <v>31</v>
      </c>
      <c r="Y3481">
        <v>2666</v>
      </c>
      <c r="Z3481">
        <v>272</v>
      </c>
      <c r="AA3481">
        <v>2938</v>
      </c>
      <c r="AB3481" s="24">
        <f>VLOOKUP(B3481,population!$B$2:$D$54,3,0)</f>
        <v>1059361</v>
      </c>
      <c r="AC3481" s="24" t="str">
        <f>VLOOKUP(B3481,regions!$A$2:$B$54,2,0)</f>
        <v>Northeast</v>
      </c>
      <c r="AD3481" s="24" t="str">
        <f>VLOOKUP(B3481,population!$B$2:$C$54,2,0)</f>
        <v> Rhode Island</v>
      </c>
      <c r="AE3481" s="24">
        <f>IFERROR(VLOOKUP(AD3481,'pop density'!$A$1:$B$51,2,0),"")</f>
        <v>1010.8</v>
      </c>
      <c r="AF3481" s="24" t="str">
        <f t="shared" si="54"/>
        <v>01010.8- Rhode Island</v>
      </c>
    </row>
    <row r="3482" spans="1:32" x14ac:dyDescent="0.25">
      <c r="A3482">
        <v>20200507</v>
      </c>
      <c r="B3482" t="s">
        <v>3574</v>
      </c>
      <c r="C3482">
        <v>10530</v>
      </c>
      <c r="D3482">
        <v>71788</v>
      </c>
      <c r="F3482">
        <v>318</v>
      </c>
      <c r="G3482">
        <v>1153</v>
      </c>
      <c r="H3482">
        <v>82</v>
      </c>
      <c r="J3482">
        <v>56</v>
      </c>
      <c r="L3482">
        <v>696</v>
      </c>
      <c r="M3482" t="s">
        <v>480</v>
      </c>
      <c r="N3482" s="1">
        <v>43957.5</v>
      </c>
      <c r="O3482" t="s">
        <v>3642</v>
      </c>
      <c r="P3482" t="s">
        <v>156</v>
      </c>
      <c r="Q3482">
        <v>388</v>
      </c>
      <c r="R3482">
        <v>1153</v>
      </c>
      <c r="S3482">
        <v>82318</v>
      </c>
      <c r="T3482">
        <v>82318</v>
      </c>
      <c r="U3482">
        <v>82318</v>
      </c>
      <c r="V3482">
        <v>44</v>
      </c>
      <c r="W3482">
        <v>18</v>
      </c>
      <c r="X3482">
        <v>30</v>
      </c>
      <c r="Y3482">
        <v>2620</v>
      </c>
      <c r="Z3482">
        <v>325</v>
      </c>
      <c r="AA3482">
        <v>2945</v>
      </c>
      <c r="AB3482" s="24">
        <f>VLOOKUP(B3482,population!$B$2:$D$54,3,0)</f>
        <v>1059361</v>
      </c>
      <c r="AC3482" s="24" t="str">
        <f>VLOOKUP(B3482,regions!$A$2:$B$54,2,0)</f>
        <v>Northeast</v>
      </c>
      <c r="AD3482" s="24" t="str">
        <f>VLOOKUP(B3482,population!$B$2:$C$54,2,0)</f>
        <v> Rhode Island</v>
      </c>
      <c r="AE3482" s="24">
        <f>IFERROR(VLOOKUP(AD3482,'pop density'!$A$1:$B$51,2,0),"")</f>
        <v>1010.8</v>
      </c>
      <c r="AF3482" s="24" t="str">
        <f t="shared" si="54"/>
        <v>01010.8- Rhode Island</v>
      </c>
    </row>
    <row r="3483" spans="1:32" x14ac:dyDescent="0.25">
      <c r="A3483">
        <v>20200508</v>
      </c>
      <c r="B3483" t="s">
        <v>3574</v>
      </c>
      <c r="C3483">
        <v>10779</v>
      </c>
      <c r="D3483">
        <v>74487</v>
      </c>
      <c r="F3483">
        <v>312</v>
      </c>
      <c r="G3483">
        <v>1187</v>
      </c>
      <c r="H3483">
        <v>71</v>
      </c>
      <c r="J3483">
        <v>52</v>
      </c>
      <c r="L3483">
        <v>730</v>
      </c>
      <c r="M3483" t="s">
        <v>480</v>
      </c>
      <c r="N3483" s="1">
        <v>43959.5</v>
      </c>
      <c r="O3483" t="s">
        <v>3643</v>
      </c>
      <c r="P3483" t="s">
        <v>158</v>
      </c>
      <c r="Q3483">
        <v>399</v>
      </c>
      <c r="R3483">
        <v>1187</v>
      </c>
      <c r="S3483">
        <v>85266</v>
      </c>
      <c r="T3483">
        <v>85266</v>
      </c>
      <c r="U3483">
        <v>85266</v>
      </c>
      <c r="V3483">
        <v>44</v>
      </c>
      <c r="W3483">
        <v>11</v>
      </c>
      <c r="X3483">
        <v>34</v>
      </c>
      <c r="Y3483">
        <v>2699</v>
      </c>
      <c r="Z3483">
        <v>249</v>
      </c>
      <c r="AA3483">
        <v>2948</v>
      </c>
      <c r="AB3483" s="24">
        <f>VLOOKUP(B3483,population!$B$2:$D$54,3,0)</f>
        <v>1059361</v>
      </c>
      <c r="AC3483" s="24" t="str">
        <f>VLOOKUP(B3483,regions!$A$2:$B$54,2,0)</f>
        <v>Northeast</v>
      </c>
      <c r="AD3483" s="24" t="str">
        <f>VLOOKUP(B3483,population!$B$2:$C$54,2,0)</f>
        <v> Rhode Island</v>
      </c>
      <c r="AE3483" s="24">
        <f>IFERROR(VLOOKUP(AD3483,'pop density'!$A$1:$B$51,2,0),"")</f>
        <v>1010.8</v>
      </c>
      <c r="AF3483" s="24" t="str">
        <f t="shared" si="54"/>
        <v>01010.8- Rhode Island</v>
      </c>
    </row>
    <row r="3484" spans="1:32" x14ac:dyDescent="0.25">
      <c r="A3484">
        <v>20200509</v>
      </c>
      <c r="B3484" t="s">
        <v>3574</v>
      </c>
      <c r="C3484">
        <v>10989</v>
      </c>
      <c r="D3484">
        <v>76826</v>
      </c>
      <c r="F3484">
        <v>292</v>
      </c>
      <c r="G3484">
        <v>1218</v>
      </c>
      <c r="H3484">
        <v>77</v>
      </c>
      <c r="J3484">
        <v>56</v>
      </c>
      <c r="L3484">
        <v>772</v>
      </c>
      <c r="M3484" t="s">
        <v>480</v>
      </c>
      <c r="N3484" s="1">
        <v>43960.5</v>
      </c>
      <c r="O3484" t="s">
        <v>3644</v>
      </c>
      <c r="P3484" t="s">
        <v>160</v>
      </c>
      <c r="Q3484">
        <v>418</v>
      </c>
      <c r="R3484">
        <v>1218</v>
      </c>
      <c r="S3484">
        <v>87815</v>
      </c>
      <c r="T3484">
        <v>87815</v>
      </c>
      <c r="U3484">
        <v>87815</v>
      </c>
      <c r="V3484">
        <v>44</v>
      </c>
      <c r="W3484">
        <v>19</v>
      </c>
      <c r="X3484">
        <v>31</v>
      </c>
      <c r="Y3484">
        <v>2339</v>
      </c>
      <c r="Z3484">
        <v>210</v>
      </c>
      <c r="AA3484">
        <v>2549</v>
      </c>
      <c r="AB3484" s="24">
        <f>VLOOKUP(B3484,population!$B$2:$D$54,3,0)</f>
        <v>1059361</v>
      </c>
      <c r="AC3484" s="24" t="str">
        <f>VLOOKUP(B3484,regions!$A$2:$B$54,2,0)</f>
        <v>Northeast</v>
      </c>
      <c r="AD3484" s="24" t="str">
        <f>VLOOKUP(B3484,population!$B$2:$C$54,2,0)</f>
        <v> Rhode Island</v>
      </c>
      <c r="AE3484" s="24">
        <f>IFERROR(VLOOKUP(AD3484,'pop density'!$A$1:$B$51,2,0),"")</f>
        <v>1010.8</v>
      </c>
      <c r="AF3484" s="24" t="str">
        <f t="shared" si="54"/>
        <v>01010.8- Rhode Island</v>
      </c>
    </row>
    <row r="3485" spans="1:32" x14ac:dyDescent="0.25">
      <c r="A3485">
        <v>20200510</v>
      </c>
      <c r="B3485" t="s">
        <v>3574</v>
      </c>
      <c r="C3485">
        <v>11274</v>
      </c>
      <c r="D3485">
        <v>79939</v>
      </c>
      <c r="F3485">
        <v>283</v>
      </c>
      <c r="G3485">
        <v>1251</v>
      </c>
      <c r="H3485">
        <v>70</v>
      </c>
      <c r="J3485">
        <v>52</v>
      </c>
      <c r="L3485">
        <v>809</v>
      </c>
      <c r="M3485" t="s">
        <v>480</v>
      </c>
      <c r="N3485" s="1">
        <v>43961.5</v>
      </c>
      <c r="O3485" t="s">
        <v>3645</v>
      </c>
      <c r="P3485" t="s">
        <v>162</v>
      </c>
      <c r="Q3485">
        <v>422</v>
      </c>
      <c r="R3485">
        <v>1251</v>
      </c>
      <c r="S3485">
        <v>91213</v>
      </c>
      <c r="T3485">
        <v>91213</v>
      </c>
      <c r="U3485">
        <v>91213</v>
      </c>
      <c r="V3485">
        <v>44</v>
      </c>
      <c r="W3485">
        <v>4</v>
      </c>
      <c r="X3485">
        <v>33</v>
      </c>
      <c r="Y3485">
        <v>3113</v>
      </c>
      <c r="Z3485">
        <v>285</v>
      </c>
      <c r="AA3485">
        <v>3398</v>
      </c>
      <c r="AB3485" s="24">
        <f>VLOOKUP(B3485,population!$B$2:$D$54,3,0)</f>
        <v>1059361</v>
      </c>
      <c r="AC3485" s="24" t="str">
        <f>VLOOKUP(B3485,regions!$A$2:$B$54,2,0)</f>
        <v>Northeast</v>
      </c>
      <c r="AD3485" s="24" t="str">
        <f>VLOOKUP(B3485,population!$B$2:$C$54,2,0)</f>
        <v> Rhode Island</v>
      </c>
      <c r="AE3485" s="24">
        <f>IFERROR(VLOOKUP(AD3485,'pop density'!$A$1:$B$51,2,0),"")</f>
        <v>1010.8</v>
      </c>
      <c r="AF3485" s="24" t="str">
        <f t="shared" si="54"/>
        <v>01010.8- Rhode Island</v>
      </c>
    </row>
    <row r="3486" spans="1:32" x14ac:dyDescent="0.25">
      <c r="A3486">
        <v>20200511</v>
      </c>
      <c r="B3486" t="s">
        <v>3574</v>
      </c>
      <c r="C3486">
        <v>11450</v>
      </c>
      <c r="D3486">
        <v>81882</v>
      </c>
      <c r="F3486">
        <v>276</v>
      </c>
      <c r="G3486">
        <v>1280</v>
      </c>
      <c r="H3486">
        <v>73</v>
      </c>
      <c r="J3486">
        <v>52</v>
      </c>
      <c r="L3486">
        <v>841</v>
      </c>
      <c r="M3486" t="s">
        <v>480</v>
      </c>
      <c r="N3486" s="1">
        <v>43962.5</v>
      </c>
      <c r="O3486" t="s">
        <v>3646</v>
      </c>
      <c r="P3486" t="s">
        <v>164</v>
      </c>
      <c r="Q3486">
        <v>430</v>
      </c>
      <c r="R3486">
        <v>1280</v>
      </c>
      <c r="S3486">
        <v>93332</v>
      </c>
      <c r="T3486">
        <v>93332</v>
      </c>
      <c r="U3486">
        <v>93332</v>
      </c>
      <c r="V3486">
        <v>44</v>
      </c>
      <c r="W3486">
        <v>8</v>
      </c>
      <c r="X3486">
        <v>29</v>
      </c>
      <c r="Y3486">
        <v>1943</v>
      </c>
      <c r="Z3486">
        <v>176</v>
      </c>
      <c r="AA3486">
        <v>2119</v>
      </c>
      <c r="AB3486" s="24">
        <f>VLOOKUP(B3486,population!$B$2:$D$54,3,0)</f>
        <v>1059361</v>
      </c>
      <c r="AC3486" s="24" t="str">
        <f>VLOOKUP(B3486,regions!$A$2:$B$54,2,0)</f>
        <v>Northeast</v>
      </c>
      <c r="AD3486" s="24" t="str">
        <f>VLOOKUP(B3486,population!$B$2:$C$54,2,0)</f>
        <v> Rhode Island</v>
      </c>
      <c r="AE3486" s="24">
        <f>IFERROR(VLOOKUP(AD3486,'pop density'!$A$1:$B$51,2,0),"")</f>
        <v>1010.8</v>
      </c>
      <c r="AF3486" s="24" t="str">
        <f t="shared" si="54"/>
        <v>01010.8- Rhode Island</v>
      </c>
    </row>
    <row r="3487" spans="1:32" x14ac:dyDescent="0.25">
      <c r="A3487">
        <v>20200512</v>
      </c>
      <c r="B3487" t="s">
        <v>3574</v>
      </c>
      <c r="C3487">
        <v>11614</v>
      </c>
      <c r="D3487">
        <v>83625</v>
      </c>
      <c r="F3487">
        <v>277</v>
      </c>
      <c r="G3487">
        <v>1307</v>
      </c>
      <c r="H3487">
        <v>72</v>
      </c>
      <c r="J3487">
        <v>53</v>
      </c>
      <c r="L3487">
        <v>863</v>
      </c>
      <c r="M3487" t="s">
        <v>480</v>
      </c>
      <c r="N3487" s="1">
        <v>43963.5</v>
      </c>
      <c r="O3487" t="s">
        <v>3647</v>
      </c>
      <c r="P3487" t="s">
        <v>166</v>
      </c>
      <c r="Q3487">
        <v>444</v>
      </c>
      <c r="R3487">
        <v>1307</v>
      </c>
      <c r="S3487">
        <v>95239</v>
      </c>
      <c r="T3487">
        <v>95239</v>
      </c>
      <c r="U3487">
        <v>95239</v>
      </c>
      <c r="V3487">
        <v>44</v>
      </c>
      <c r="W3487">
        <v>14</v>
      </c>
      <c r="X3487">
        <v>27</v>
      </c>
      <c r="Y3487">
        <v>1743</v>
      </c>
      <c r="Z3487">
        <v>164</v>
      </c>
      <c r="AA3487">
        <v>1907</v>
      </c>
      <c r="AB3487" s="24">
        <f>VLOOKUP(B3487,population!$B$2:$D$54,3,0)</f>
        <v>1059361</v>
      </c>
      <c r="AC3487" s="24" t="str">
        <f>VLOOKUP(B3487,regions!$A$2:$B$54,2,0)</f>
        <v>Northeast</v>
      </c>
      <c r="AD3487" s="24" t="str">
        <f>VLOOKUP(B3487,population!$B$2:$C$54,2,0)</f>
        <v> Rhode Island</v>
      </c>
      <c r="AE3487" s="24">
        <f>IFERROR(VLOOKUP(AD3487,'pop density'!$A$1:$B$51,2,0),"")</f>
        <v>1010.8</v>
      </c>
      <c r="AF3487" s="24" t="str">
        <f t="shared" si="54"/>
        <v>01010.8- Rhode Island</v>
      </c>
    </row>
    <row r="3488" spans="1:32" x14ac:dyDescent="0.25">
      <c r="A3488">
        <v>20200513</v>
      </c>
      <c r="B3488" t="s">
        <v>3574</v>
      </c>
      <c r="C3488">
        <v>11835</v>
      </c>
      <c r="D3488">
        <v>86087</v>
      </c>
      <c r="F3488">
        <v>269</v>
      </c>
      <c r="G3488">
        <v>1328</v>
      </c>
      <c r="H3488">
        <v>68</v>
      </c>
      <c r="J3488">
        <v>48</v>
      </c>
      <c r="L3488">
        <v>886</v>
      </c>
      <c r="M3488" t="s">
        <v>480</v>
      </c>
      <c r="N3488" s="1">
        <v>43964.5</v>
      </c>
      <c r="O3488" t="s">
        <v>3648</v>
      </c>
      <c r="P3488" t="s">
        <v>168</v>
      </c>
      <c r="Q3488">
        <v>462</v>
      </c>
      <c r="R3488">
        <v>1328</v>
      </c>
      <c r="S3488">
        <v>97922</v>
      </c>
      <c r="T3488">
        <v>97922</v>
      </c>
      <c r="U3488">
        <v>97922</v>
      </c>
      <c r="V3488">
        <v>44</v>
      </c>
      <c r="W3488">
        <v>18</v>
      </c>
      <c r="X3488">
        <v>21</v>
      </c>
      <c r="Y3488">
        <v>2462</v>
      </c>
      <c r="Z3488">
        <v>221</v>
      </c>
      <c r="AA3488">
        <v>2683</v>
      </c>
      <c r="AB3488" s="24">
        <f>VLOOKUP(B3488,population!$B$2:$D$54,3,0)</f>
        <v>1059361</v>
      </c>
      <c r="AC3488" s="24" t="str">
        <f>VLOOKUP(B3488,regions!$A$2:$B$54,2,0)</f>
        <v>Northeast</v>
      </c>
      <c r="AD3488" s="24" t="str">
        <f>VLOOKUP(B3488,population!$B$2:$C$54,2,0)</f>
        <v> Rhode Island</v>
      </c>
      <c r="AE3488" s="24">
        <f>IFERROR(VLOOKUP(AD3488,'pop density'!$A$1:$B$51,2,0),"")</f>
        <v>1010.8</v>
      </c>
      <c r="AF3488" s="24" t="str">
        <f t="shared" si="54"/>
        <v>01010.8- Rhode Island</v>
      </c>
    </row>
    <row r="3489" spans="1:32" x14ac:dyDescent="0.25">
      <c r="A3489">
        <v>20200514</v>
      </c>
      <c r="B3489" t="s">
        <v>3574</v>
      </c>
      <c r="C3489">
        <v>12016</v>
      </c>
      <c r="D3489">
        <v>89585</v>
      </c>
      <c r="F3489">
        <v>271</v>
      </c>
      <c r="G3489">
        <v>1351</v>
      </c>
      <c r="H3489">
        <v>65</v>
      </c>
      <c r="J3489">
        <v>42</v>
      </c>
      <c r="L3489">
        <v>903</v>
      </c>
      <c r="M3489" t="s">
        <v>480</v>
      </c>
      <c r="N3489" s="1">
        <v>43965.5</v>
      </c>
      <c r="O3489" t="s">
        <v>3649</v>
      </c>
      <c r="P3489" t="s">
        <v>170</v>
      </c>
      <c r="Q3489">
        <v>468</v>
      </c>
      <c r="R3489">
        <v>1351</v>
      </c>
      <c r="S3489">
        <v>101601</v>
      </c>
      <c r="T3489">
        <v>101601</v>
      </c>
      <c r="U3489">
        <v>101601</v>
      </c>
      <c r="V3489">
        <v>44</v>
      </c>
      <c r="W3489">
        <v>6</v>
      </c>
      <c r="X3489">
        <v>23</v>
      </c>
      <c r="Y3489">
        <v>3498</v>
      </c>
      <c r="Z3489">
        <v>181</v>
      </c>
      <c r="AA3489">
        <v>3679</v>
      </c>
      <c r="AB3489" s="24">
        <f>VLOOKUP(B3489,population!$B$2:$D$54,3,0)</f>
        <v>1059361</v>
      </c>
      <c r="AC3489" s="24" t="str">
        <f>VLOOKUP(B3489,regions!$A$2:$B$54,2,0)</f>
        <v>Northeast</v>
      </c>
      <c r="AD3489" s="24" t="str">
        <f>VLOOKUP(B3489,population!$B$2:$C$54,2,0)</f>
        <v> Rhode Island</v>
      </c>
      <c r="AE3489" s="24">
        <f>IFERROR(VLOOKUP(AD3489,'pop density'!$A$1:$B$51,2,0),"")</f>
        <v>1010.8</v>
      </c>
      <c r="AF3489" s="24" t="str">
        <f t="shared" si="54"/>
        <v>01010.8- Rhode Island</v>
      </c>
    </row>
    <row r="3490" spans="1:32" x14ac:dyDescent="0.25">
      <c r="A3490">
        <v>20200515</v>
      </c>
      <c r="B3490" t="s">
        <v>3574</v>
      </c>
      <c r="C3490">
        <v>12219</v>
      </c>
      <c r="D3490">
        <v>92759</v>
      </c>
      <c r="F3490">
        <v>272</v>
      </c>
      <c r="G3490">
        <v>1372</v>
      </c>
      <c r="H3490">
        <v>63</v>
      </c>
      <c r="J3490">
        <v>41</v>
      </c>
      <c r="L3490">
        <v>919</v>
      </c>
      <c r="M3490" t="s">
        <v>480</v>
      </c>
      <c r="N3490" s="1">
        <v>43966.5</v>
      </c>
      <c r="O3490" t="s">
        <v>3650</v>
      </c>
      <c r="P3490" t="s">
        <v>172</v>
      </c>
      <c r="Q3490">
        <v>479</v>
      </c>
      <c r="R3490">
        <v>1372</v>
      </c>
      <c r="S3490">
        <v>104978</v>
      </c>
      <c r="T3490">
        <v>104978</v>
      </c>
      <c r="U3490">
        <v>104978</v>
      </c>
      <c r="V3490">
        <v>44</v>
      </c>
      <c r="W3490">
        <v>11</v>
      </c>
      <c r="X3490">
        <v>21</v>
      </c>
      <c r="Y3490">
        <v>3174</v>
      </c>
      <c r="Z3490">
        <v>203</v>
      </c>
      <c r="AA3490">
        <v>3377</v>
      </c>
      <c r="AB3490" s="24">
        <f>VLOOKUP(B3490,population!$B$2:$D$54,3,0)</f>
        <v>1059361</v>
      </c>
      <c r="AC3490" s="24" t="str">
        <f>VLOOKUP(B3490,regions!$A$2:$B$54,2,0)</f>
        <v>Northeast</v>
      </c>
      <c r="AD3490" s="24" t="str">
        <f>VLOOKUP(B3490,population!$B$2:$C$54,2,0)</f>
        <v> Rhode Island</v>
      </c>
      <c r="AE3490" s="24">
        <f>IFERROR(VLOOKUP(AD3490,'pop density'!$A$1:$B$51,2,0),"")</f>
        <v>1010.8</v>
      </c>
      <c r="AF3490" s="24" t="str">
        <f t="shared" si="54"/>
        <v>01010.8- Rhode Island</v>
      </c>
    </row>
    <row r="3491" spans="1:32" x14ac:dyDescent="0.25">
      <c r="A3491">
        <v>20200516</v>
      </c>
      <c r="B3491" t="s">
        <v>3574</v>
      </c>
      <c r="C3491">
        <v>12434</v>
      </c>
      <c r="D3491">
        <v>96046</v>
      </c>
      <c r="F3491">
        <v>273</v>
      </c>
      <c r="G3491">
        <v>1403</v>
      </c>
      <c r="H3491">
        <v>66</v>
      </c>
      <c r="J3491">
        <v>44</v>
      </c>
      <c r="L3491">
        <v>947</v>
      </c>
      <c r="M3491" t="s">
        <v>480</v>
      </c>
      <c r="N3491" s="1">
        <v>43967.5</v>
      </c>
      <c r="O3491" t="s">
        <v>3651</v>
      </c>
      <c r="P3491" t="s">
        <v>174</v>
      </c>
      <c r="Q3491">
        <v>489</v>
      </c>
      <c r="R3491">
        <v>1403</v>
      </c>
      <c r="S3491">
        <v>108480</v>
      </c>
      <c r="T3491">
        <v>108480</v>
      </c>
      <c r="U3491">
        <v>108480</v>
      </c>
      <c r="V3491">
        <v>44</v>
      </c>
      <c r="W3491">
        <v>10</v>
      </c>
      <c r="X3491">
        <v>31</v>
      </c>
      <c r="Y3491">
        <v>3287</v>
      </c>
      <c r="Z3491">
        <v>215</v>
      </c>
      <c r="AA3491">
        <v>3502</v>
      </c>
      <c r="AB3491" s="24">
        <f>VLOOKUP(B3491,population!$B$2:$D$54,3,0)</f>
        <v>1059361</v>
      </c>
      <c r="AC3491" s="24" t="str">
        <f>VLOOKUP(B3491,regions!$A$2:$B$54,2,0)</f>
        <v>Northeast</v>
      </c>
      <c r="AD3491" s="24" t="str">
        <f>VLOOKUP(B3491,population!$B$2:$C$54,2,0)</f>
        <v> Rhode Island</v>
      </c>
      <c r="AE3491" s="24">
        <f>IFERROR(VLOOKUP(AD3491,'pop density'!$A$1:$B$51,2,0),"")</f>
        <v>1010.8</v>
      </c>
      <c r="AF3491" s="24" t="str">
        <f t="shared" si="54"/>
        <v>01010.8- Rhode Island</v>
      </c>
    </row>
    <row r="3492" spans="1:32" x14ac:dyDescent="0.25">
      <c r="A3492">
        <v>20200517</v>
      </c>
      <c r="B3492" t="s">
        <v>3574</v>
      </c>
      <c r="C3492">
        <v>12674</v>
      </c>
      <c r="D3492">
        <v>99876</v>
      </c>
      <c r="F3492">
        <v>260</v>
      </c>
      <c r="G3492">
        <v>1418</v>
      </c>
      <c r="H3492">
        <v>64</v>
      </c>
      <c r="J3492">
        <v>45</v>
      </c>
      <c r="L3492">
        <v>972</v>
      </c>
      <c r="M3492" t="s">
        <v>480</v>
      </c>
      <c r="N3492" s="1">
        <v>43968.5</v>
      </c>
      <c r="O3492" s="2" t="s">
        <v>3652</v>
      </c>
      <c r="P3492" t="s">
        <v>176</v>
      </c>
      <c r="Q3492">
        <v>499</v>
      </c>
      <c r="R3492">
        <v>1418</v>
      </c>
      <c r="S3492">
        <v>112550</v>
      </c>
      <c r="T3492">
        <v>112550</v>
      </c>
      <c r="U3492">
        <v>112550</v>
      </c>
      <c r="V3492">
        <v>44</v>
      </c>
      <c r="W3492">
        <v>10</v>
      </c>
      <c r="X3492">
        <v>15</v>
      </c>
      <c r="Y3492">
        <v>3830</v>
      </c>
      <c r="Z3492">
        <v>240</v>
      </c>
      <c r="AA3492">
        <v>4070</v>
      </c>
      <c r="AB3492" s="24">
        <f>VLOOKUP(B3492,population!$B$2:$D$54,3,0)</f>
        <v>1059361</v>
      </c>
      <c r="AC3492" s="24" t="str">
        <f>VLOOKUP(B3492,regions!$A$2:$B$54,2,0)</f>
        <v>Northeast</v>
      </c>
      <c r="AD3492" s="24" t="str">
        <f>VLOOKUP(B3492,population!$B$2:$C$54,2,0)</f>
        <v> Rhode Island</v>
      </c>
      <c r="AE3492" s="24">
        <f>IFERROR(VLOOKUP(AD3492,'pop density'!$A$1:$B$51,2,0),"")</f>
        <v>1010.8</v>
      </c>
      <c r="AF3492" s="24" t="str">
        <f t="shared" si="54"/>
        <v>01010.8- Rhode Island</v>
      </c>
    </row>
    <row r="3493" spans="1:32" x14ac:dyDescent="0.25">
      <c r="A3493">
        <v>20200518</v>
      </c>
      <c r="B3493" t="s">
        <v>3574</v>
      </c>
      <c r="C3493">
        <v>12795</v>
      </c>
      <c r="D3493">
        <v>102589</v>
      </c>
      <c r="F3493">
        <v>236</v>
      </c>
      <c r="G3493">
        <v>1438</v>
      </c>
      <c r="H3493">
        <v>62</v>
      </c>
      <c r="J3493">
        <v>46</v>
      </c>
      <c r="L3493">
        <v>1012</v>
      </c>
      <c r="M3493" t="s">
        <v>480</v>
      </c>
      <c r="N3493" s="1">
        <v>43969.5</v>
      </c>
      <c r="O3493" t="s">
        <v>3653</v>
      </c>
      <c r="P3493" t="s">
        <v>178</v>
      </c>
      <c r="Q3493">
        <v>506</v>
      </c>
      <c r="R3493">
        <v>1438</v>
      </c>
      <c r="S3493">
        <v>115384</v>
      </c>
      <c r="T3493">
        <v>115384</v>
      </c>
      <c r="U3493">
        <v>115384</v>
      </c>
      <c r="V3493">
        <v>44</v>
      </c>
      <c r="W3493">
        <v>7</v>
      </c>
      <c r="X3493">
        <v>20</v>
      </c>
      <c r="Y3493">
        <v>2713</v>
      </c>
      <c r="Z3493">
        <v>121</v>
      </c>
      <c r="AA3493">
        <v>2834</v>
      </c>
      <c r="AB3493" s="24">
        <f>VLOOKUP(B3493,population!$B$2:$D$54,3,0)</f>
        <v>1059361</v>
      </c>
      <c r="AC3493" s="24" t="str">
        <f>VLOOKUP(B3493,regions!$A$2:$B$54,2,0)</f>
        <v>Northeast</v>
      </c>
      <c r="AD3493" s="24" t="str">
        <f>VLOOKUP(B3493,population!$B$2:$C$54,2,0)</f>
        <v> Rhode Island</v>
      </c>
      <c r="AE3493" s="24">
        <f>IFERROR(VLOOKUP(AD3493,'pop density'!$A$1:$B$51,2,0),"")</f>
        <v>1010.8</v>
      </c>
      <c r="AF3493" s="24" t="str">
        <f t="shared" si="54"/>
        <v>01010.8- Rhode Island</v>
      </c>
    </row>
    <row r="3494" spans="1:32" x14ac:dyDescent="0.25">
      <c r="A3494">
        <v>20200519</v>
      </c>
      <c r="B3494" t="s">
        <v>3574</v>
      </c>
      <c r="C3494">
        <v>12951</v>
      </c>
      <c r="D3494">
        <v>104295</v>
      </c>
      <c r="F3494">
        <v>247</v>
      </c>
      <c r="G3494">
        <v>1464</v>
      </c>
      <c r="H3494">
        <v>59</v>
      </c>
      <c r="J3494">
        <v>44</v>
      </c>
      <c r="L3494">
        <v>1023</v>
      </c>
      <c r="M3494" t="s">
        <v>480</v>
      </c>
      <c r="N3494" s="1">
        <v>43970.5</v>
      </c>
      <c r="O3494" t="s">
        <v>3654</v>
      </c>
      <c r="P3494" t="s">
        <v>180</v>
      </c>
      <c r="Q3494">
        <v>532</v>
      </c>
      <c r="R3494">
        <v>1464</v>
      </c>
      <c r="S3494">
        <v>117246</v>
      </c>
      <c r="T3494">
        <v>117246</v>
      </c>
      <c r="U3494">
        <v>117246</v>
      </c>
      <c r="V3494">
        <v>44</v>
      </c>
      <c r="W3494">
        <v>26</v>
      </c>
      <c r="X3494">
        <v>26</v>
      </c>
      <c r="Y3494">
        <v>1706</v>
      </c>
      <c r="Z3494">
        <v>156</v>
      </c>
      <c r="AA3494">
        <v>1862</v>
      </c>
      <c r="AB3494" s="24">
        <f>VLOOKUP(B3494,population!$B$2:$D$54,3,0)</f>
        <v>1059361</v>
      </c>
      <c r="AC3494" s="24" t="str">
        <f>VLOOKUP(B3494,regions!$A$2:$B$54,2,0)</f>
        <v>Northeast</v>
      </c>
      <c r="AD3494" s="24" t="str">
        <f>VLOOKUP(B3494,population!$B$2:$C$54,2,0)</f>
        <v> Rhode Island</v>
      </c>
      <c r="AE3494" s="24">
        <f>IFERROR(VLOOKUP(AD3494,'pop density'!$A$1:$B$51,2,0),"")</f>
        <v>1010.8</v>
      </c>
      <c r="AF3494" s="24" t="str">
        <f t="shared" si="54"/>
        <v>01010.8- Rhode Island</v>
      </c>
    </row>
    <row r="3495" spans="1:32" x14ac:dyDescent="0.25">
      <c r="A3495">
        <v>20200520</v>
      </c>
      <c r="B3495" t="s">
        <v>3574</v>
      </c>
      <c r="C3495">
        <v>13356</v>
      </c>
      <c r="D3495">
        <v>107172</v>
      </c>
      <c r="F3495">
        <v>257</v>
      </c>
      <c r="G3495">
        <v>1486</v>
      </c>
      <c r="H3495">
        <v>58</v>
      </c>
      <c r="J3495">
        <v>45</v>
      </c>
      <c r="L3495">
        <v>1030</v>
      </c>
      <c r="M3495" t="s">
        <v>480</v>
      </c>
      <c r="N3495" s="1">
        <v>43971.5</v>
      </c>
      <c r="O3495" t="s">
        <v>3655</v>
      </c>
      <c r="P3495" t="s">
        <v>182</v>
      </c>
      <c r="Q3495">
        <v>538</v>
      </c>
      <c r="R3495">
        <v>1486</v>
      </c>
      <c r="S3495">
        <v>120528</v>
      </c>
      <c r="T3495">
        <v>120528</v>
      </c>
      <c r="U3495">
        <v>120528</v>
      </c>
      <c r="V3495">
        <v>44</v>
      </c>
      <c r="W3495">
        <v>6</v>
      </c>
      <c r="X3495">
        <v>22</v>
      </c>
      <c r="Y3495">
        <v>2877</v>
      </c>
      <c r="Z3495">
        <v>405</v>
      </c>
      <c r="AA3495">
        <v>3282</v>
      </c>
      <c r="AB3495" s="24">
        <f>VLOOKUP(B3495,population!$B$2:$D$54,3,0)</f>
        <v>1059361</v>
      </c>
      <c r="AC3495" s="24" t="str">
        <f>VLOOKUP(B3495,regions!$A$2:$B$54,2,0)</f>
        <v>Northeast</v>
      </c>
      <c r="AD3495" s="24" t="str">
        <f>VLOOKUP(B3495,population!$B$2:$C$54,2,0)</f>
        <v> Rhode Island</v>
      </c>
      <c r="AE3495" s="24">
        <f>IFERROR(VLOOKUP(AD3495,'pop density'!$A$1:$B$51,2,0),"")</f>
        <v>1010.8</v>
      </c>
      <c r="AF3495" s="24" t="str">
        <f t="shared" si="54"/>
        <v>01010.8- Rhode Island</v>
      </c>
    </row>
    <row r="3496" spans="1:32" x14ac:dyDescent="0.25">
      <c r="A3496">
        <v>20200521</v>
      </c>
      <c r="B3496" t="s">
        <v>3574</v>
      </c>
      <c r="C3496">
        <v>13571</v>
      </c>
      <c r="D3496">
        <v>109796</v>
      </c>
      <c r="F3496">
        <v>254</v>
      </c>
      <c r="G3496">
        <v>1506</v>
      </c>
      <c r="H3496">
        <v>56</v>
      </c>
      <c r="J3496">
        <v>41</v>
      </c>
      <c r="L3496">
        <v>1047</v>
      </c>
      <c r="M3496" t="s">
        <v>480</v>
      </c>
      <c r="N3496" s="1">
        <v>43972.5</v>
      </c>
      <c r="O3496" t="s">
        <v>3656</v>
      </c>
      <c r="P3496" t="s">
        <v>184</v>
      </c>
      <c r="Q3496">
        <v>556</v>
      </c>
      <c r="R3496">
        <v>1506</v>
      </c>
      <c r="S3496">
        <v>123367</v>
      </c>
      <c r="T3496">
        <v>123367</v>
      </c>
      <c r="U3496">
        <v>123367</v>
      </c>
      <c r="V3496">
        <v>44</v>
      </c>
      <c r="W3496">
        <v>18</v>
      </c>
      <c r="X3496">
        <v>20</v>
      </c>
      <c r="Y3496">
        <v>2624</v>
      </c>
      <c r="Z3496">
        <v>215</v>
      </c>
      <c r="AA3496">
        <v>2839</v>
      </c>
      <c r="AB3496" s="24">
        <f>VLOOKUP(B3496,population!$B$2:$D$54,3,0)</f>
        <v>1059361</v>
      </c>
      <c r="AC3496" s="24" t="str">
        <f>VLOOKUP(B3496,regions!$A$2:$B$54,2,0)</f>
        <v>Northeast</v>
      </c>
      <c r="AD3496" s="24" t="str">
        <f>VLOOKUP(B3496,population!$B$2:$C$54,2,0)</f>
        <v> Rhode Island</v>
      </c>
      <c r="AE3496" s="24">
        <f>IFERROR(VLOOKUP(AD3496,'pop density'!$A$1:$B$51,2,0),"")</f>
        <v>1010.8</v>
      </c>
      <c r="AF3496" s="24" t="str">
        <f t="shared" si="54"/>
        <v>01010.8- Rhode Island</v>
      </c>
    </row>
    <row r="3497" spans="1:32" x14ac:dyDescent="0.25">
      <c r="A3497">
        <v>20200522</v>
      </c>
      <c r="B3497" t="s">
        <v>3574</v>
      </c>
      <c r="C3497">
        <v>13736</v>
      </c>
      <c r="D3497">
        <v>113403</v>
      </c>
      <c r="F3497">
        <v>242</v>
      </c>
      <c r="G3497">
        <v>1537</v>
      </c>
      <c r="H3497">
        <v>56</v>
      </c>
      <c r="J3497">
        <v>40</v>
      </c>
      <c r="L3497">
        <v>1084</v>
      </c>
      <c r="M3497" t="s">
        <v>480</v>
      </c>
      <c r="N3497" s="1">
        <v>43973</v>
      </c>
      <c r="O3497" t="s">
        <v>3657</v>
      </c>
      <c r="P3497" t="s">
        <v>186</v>
      </c>
      <c r="Q3497">
        <v>579</v>
      </c>
      <c r="R3497">
        <v>1537</v>
      </c>
      <c r="S3497">
        <v>127139</v>
      </c>
      <c r="T3497">
        <v>127139</v>
      </c>
      <c r="U3497">
        <v>127139</v>
      </c>
      <c r="V3497">
        <v>44</v>
      </c>
      <c r="W3497">
        <v>23</v>
      </c>
      <c r="X3497">
        <v>31</v>
      </c>
      <c r="Y3497">
        <v>3607</v>
      </c>
      <c r="Z3497">
        <v>165</v>
      </c>
      <c r="AA3497">
        <v>3772</v>
      </c>
      <c r="AB3497" s="24">
        <f>VLOOKUP(B3497,population!$B$2:$D$54,3,0)</f>
        <v>1059361</v>
      </c>
      <c r="AC3497" s="24" t="str">
        <f>VLOOKUP(B3497,regions!$A$2:$B$54,2,0)</f>
        <v>Northeast</v>
      </c>
      <c r="AD3497" s="24" t="str">
        <f>VLOOKUP(B3497,population!$B$2:$C$54,2,0)</f>
        <v> Rhode Island</v>
      </c>
      <c r="AE3497" s="24">
        <f>IFERROR(VLOOKUP(AD3497,'pop density'!$A$1:$B$51,2,0),"")</f>
        <v>1010.8</v>
      </c>
      <c r="AF3497" s="24" t="str">
        <f t="shared" si="54"/>
        <v>01010.8- Rhode Island</v>
      </c>
    </row>
    <row r="3498" spans="1:32" x14ac:dyDescent="0.25">
      <c r="A3498">
        <v>20200523</v>
      </c>
      <c r="B3498" t="s">
        <v>3574</v>
      </c>
      <c r="C3498">
        <v>13952</v>
      </c>
      <c r="D3498">
        <v>116180</v>
      </c>
      <c r="F3498">
        <v>233</v>
      </c>
      <c r="G3498">
        <v>1557</v>
      </c>
      <c r="H3498">
        <v>51</v>
      </c>
      <c r="J3498">
        <v>34</v>
      </c>
      <c r="L3498">
        <v>1106</v>
      </c>
      <c r="M3498" t="s">
        <v>480</v>
      </c>
      <c r="N3498" s="1">
        <v>43974</v>
      </c>
      <c r="O3498" t="s">
        <v>3658</v>
      </c>
      <c r="P3498" t="s">
        <v>188</v>
      </c>
      <c r="Q3498">
        <v>597</v>
      </c>
      <c r="R3498">
        <v>1557</v>
      </c>
      <c r="S3498">
        <v>130132</v>
      </c>
      <c r="T3498">
        <v>130132</v>
      </c>
      <c r="U3498">
        <v>130132</v>
      </c>
      <c r="V3498">
        <v>44</v>
      </c>
      <c r="W3498">
        <v>18</v>
      </c>
      <c r="X3498">
        <v>20</v>
      </c>
      <c r="Y3498">
        <v>2777</v>
      </c>
      <c r="Z3498">
        <v>216</v>
      </c>
      <c r="AA3498">
        <v>2993</v>
      </c>
      <c r="AB3498" s="24">
        <f>VLOOKUP(B3498,population!$B$2:$D$54,3,0)</f>
        <v>1059361</v>
      </c>
      <c r="AC3498" s="24" t="str">
        <f>VLOOKUP(B3498,regions!$A$2:$B$54,2,0)</f>
        <v>Northeast</v>
      </c>
      <c r="AD3498" s="24" t="str">
        <f>VLOOKUP(B3498,population!$B$2:$C$54,2,0)</f>
        <v> Rhode Island</v>
      </c>
      <c r="AE3498" s="24">
        <f>IFERROR(VLOOKUP(AD3498,'pop density'!$A$1:$B$51,2,0),"")</f>
        <v>1010.8</v>
      </c>
      <c r="AF3498" s="24" t="str">
        <f t="shared" si="54"/>
        <v>01010.8- Rhode Island</v>
      </c>
    </row>
    <row r="3499" spans="1:32" x14ac:dyDescent="0.25">
      <c r="A3499">
        <v>20200524</v>
      </c>
      <c r="B3499" t="s">
        <v>3574</v>
      </c>
      <c r="C3499">
        <v>14065</v>
      </c>
      <c r="D3499">
        <v>118636</v>
      </c>
      <c r="F3499">
        <v>240</v>
      </c>
      <c r="G3499">
        <v>1580</v>
      </c>
      <c r="H3499">
        <v>49</v>
      </c>
      <c r="J3499">
        <v>32</v>
      </c>
      <c r="L3499">
        <v>1119</v>
      </c>
      <c r="M3499" t="e">
        <v>#REF!</v>
      </c>
      <c r="N3499" s="1">
        <v>43975.5</v>
      </c>
      <c r="O3499" t="s">
        <v>3659</v>
      </c>
      <c r="P3499" t="s">
        <v>190</v>
      </c>
      <c r="Q3499">
        <v>608</v>
      </c>
      <c r="R3499">
        <v>1580</v>
      </c>
      <c r="S3499">
        <v>132701</v>
      </c>
      <c r="T3499">
        <v>132701</v>
      </c>
      <c r="U3499">
        <v>132701</v>
      </c>
      <c r="V3499">
        <v>44</v>
      </c>
      <c r="W3499">
        <v>11</v>
      </c>
      <c r="X3499">
        <v>23</v>
      </c>
      <c r="Y3499">
        <v>2456</v>
      </c>
      <c r="Z3499">
        <v>113</v>
      </c>
      <c r="AA3499">
        <v>2569</v>
      </c>
      <c r="AB3499" s="24">
        <f>VLOOKUP(B3499,population!$B$2:$D$54,3,0)</f>
        <v>1059361</v>
      </c>
      <c r="AC3499" s="24" t="str">
        <f>VLOOKUP(B3499,regions!$A$2:$B$54,2,0)</f>
        <v>Northeast</v>
      </c>
      <c r="AD3499" s="24" t="str">
        <f>VLOOKUP(B3499,population!$B$2:$C$54,2,0)</f>
        <v> Rhode Island</v>
      </c>
      <c r="AE3499" s="24">
        <f>IFERROR(VLOOKUP(AD3499,'pop density'!$A$1:$B$51,2,0),"")</f>
        <v>1010.8</v>
      </c>
      <c r="AF3499" s="24" t="str">
        <f t="shared" si="54"/>
        <v>01010.8- Rhode Island</v>
      </c>
    </row>
    <row r="3500" spans="1:32" x14ac:dyDescent="0.25">
      <c r="A3500">
        <v>20200304</v>
      </c>
      <c r="B3500" t="s">
        <v>3660</v>
      </c>
      <c r="C3500">
        <v>0</v>
      </c>
      <c r="D3500">
        <v>5</v>
      </c>
      <c r="O3500" t="s">
        <v>3661</v>
      </c>
      <c r="P3500" t="s">
        <v>427</v>
      </c>
      <c r="S3500">
        <v>5</v>
      </c>
      <c r="T3500">
        <v>5</v>
      </c>
      <c r="U3500">
        <v>5</v>
      </c>
      <c r="V3500">
        <v>45</v>
      </c>
      <c r="AB3500" s="24">
        <f>VLOOKUP(B3500,population!$B$2:$D$54,3,0)</f>
        <v>5148714</v>
      </c>
      <c r="AC3500" s="24" t="str">
        <f>VLOOKUP(B3500,regions!$A$2:$B$54,2,0)</f>
        <v>South</v>
      </c>
      <c r="AD3500" s="24" t="str">
        <f>VLOOKUP(B3500,population!$B$2:$C$54,2,0)</f>
        <v> South Carolina</v>
      </c>
      <c r="AE3500" s="24">
        <f>IFERROR(VLOOKUP(AD3500,'pop density'!$A$1:$B$51,2,0),"")</f>
        <v>162.6</v>
      </c>
      <c r="AF3500" s="24" t="str">
        <f t="shared" si="54"/>
        <v>00162.6- South Carolina</v>
      </c>
    </row>
    <row r="3501" spans="1:32" x14ac:dyDescent="0.25">
      <c r="A3501">
        <v>20200305</v>
      </c>
      <c r="B3501" t="s">
        <v>3660</v>
      </c>
      <c r="C3501">
        <v>0</v>
      </c>
      <c r="D3501">
        <v>5</v>
      </c>
      <c r="O3501" t="s">
        <v>3662</v>
      </c>
      <c r="P3501" t="s">
        <v>429</v>
      </c>
      <c r="S3501">
        <v>5</v>
      </c>
      <c r="T3501">
        <v>5</v>
      </c>
      <c r="U3501">
        <v>5</v>
      </c>
      <c r="V3501">
        <v>45</v>
      </c>
      <c r="W3501">
        <v>0</v>
      </c>
      <c r="X3501">
        <v>0</v>
      </c>
      <c r="Y3501">
        <v>0</v>
      </c>
      <c r="Z3501">
        <v>0</v>
      </c>
      <c r="AA3501">
        <v>0</v>
      </c>
      <c r="AB3501" s="24">
        <f>VLOOKUP(B3501,population!$B$2:$D$54,3,0)</f>
        <v>5148714</v>
      </c>
      <c r="AC3501" s="24" t="str">
        <f>VLOOKUP(B3501,regions!$A$2:$B$54,2,0)</f>
        <v>South</v>
      </c>
      <c r="AD3501" s="24" t="str">
        <f>VLOOKUP(B3501,population!$B$2:$C$54,2,0)</f>
        <v> South Carolina</v>
      </c>
      <c r="AE3501" s="24">
        <f>IFERROR(VLOOKUP(AD3501,'pop density'!$A$1:$B$51,2,0),"")</f>
        <v>162.6</v>
      </c>
      <c r="AF3501" s="24" t="str">
        <f t="shared" si="54"/>
        <v>00162.6- South Carolina</v>
      </c>
    </row>
    <row r="3502" spans="1:32" x14ac:dyDescent="0.25">
      <c r="A3502">
        <v>20200306</v>
      </c>
      <c r="B3502" t="s">
        <v>3660</v>
      </c>
      <c r="C3502">
        <v>0</v>
      </c>
      <c r="D3502">
        <v>5</v>
      </c>
      <c r="O3502" t="s">
        <v>3663</v>
      </c>
      <c r="P3502" t="s">
        <v>29</v>
      </c>
      <c r="S3502">
        <v>5</v>
      </c>
      <c r="T3502">
        <v>5</v>
      </c>
      <c r="U3502">
        <v>5</v>
      </c>
      <c r="V3502">
        <v>45</v>
      </c>
      <c r="W3502">
        <v>0</v>
      </c>
      <c r="X3502">
        <v>0</v>
      </c>
      <c r="Y3502">
        <v>0</v>
      </c>
      <c r="Z3502">
        <v>0</v>
      </c>
      <c r="AA3502">
        <v>0</v>
      </c>
      <c r="AB3502" s="24">
        <f>VLOOKUP(B3502,population!$B$2:$D$54,3,0)</f>
        <v>5148714</v>
      </c>
      <c r="AC3502" s="24" t="str">
        <f>VLOOKUP(B3502,regions!$A$2:$B$54,2,0)</f>
        <v>South</v>
      </c>
      <c r="AD3502" s="24" t="str">
        <f>VLOOKUP(B3502,population!$B$2:$C$54,2,0)</f>
        <v> South Carolina</v>
      </c>
      <c r="AE3502" s="24">
        <f>IFERROR(VLOOKUP(AD3502,'pop density'!$A$1:$B$51,2,0),"")</f>
        <v>162.6</v>
      </c>
      <c r="AF3502" s="24" t="str">
        <f t="shared" si="54"/>
        <v>00162.6- South Carolina</v>
      </c>
    </row>
    <row r="3503" spans="1:32" x14ac:dyDescent="0.25">
      <c r="A3503">
        <v>20200307</v>
      </c>
      <c r="B3503" t="s">
        <v>3660</v>
      </c>
      <c r="C3503">
        <v>2</v>
      </c>
      <c r="D3503">
        <v>8</v>
      </c>
      <c r="O3503" t="s">
        <v>3664</v>
      </c>
      <c r="P3503" t="s">
        <v>31</v>
      </c>
      <c r="S3503">
        <v>10</v>
      </c>
      <c r="T3503">
        <v>10</v>
      </c>
      <c r="U3503">
        <v>10</v>
      </c>
      <c r="V3503">
        <v>45</v>
      </c>
      <c r="W3503">
        <v>0</v>
      </c>
      <c r="X3503">
        <v>0</v>
      </c>
      <c r="Y3503">
        <v>3</v>
      </c>
      <c r="Z3503">
        <v>2</v>
      </c>
      <c r="AA3503">
        <v>5</v>
      </c>
      <c r="AB3503" s="24">
        <f>VLOOKUP(B3503,population!$B$2:$D$54,3,0)</f>
        <v>5148714</v>
      </c>
      <c r="AC3503" s="24" t="str">
        <f>VLOOKUP(B3503,regions!$A$2:$B$54,2,0)</f>
        <v>South</v>
      </c>
      <c r="AD3503" s="24" t="str">
        <f>VLOOKUP(B3503,population!$B$2:$C$54,2,0)</f>
        <v> South Carolina</v>
      </c>
      <c r="AE3503" s="24">
        <f>IFERROR(VLOOKUP(AD3503,'pop density'!$A$1:$B$51,2,0),"")</f>
        <v>162.6</v>
      </c>
      <c r="AF3503" s="24" t="str">
        <f t="shared" si="54"/>
        <v>00162.6- South Carolina</v>
      </c>
    </row>
    <row r="3504" spans="1:32" x14ac:dyDescent="0.25">
      <c r="A3504">
        <v>20200308</v>
      </c>
      <c r="B3504" t="s">
        <v>3660</v>
      </c>
      <c r="C3504">
        <v>2</v>
      </c>
      <c r="D3504">
        <v>8</v>
      </c>
      <c r="O3504" t="s">
        <v>3665</v>
      </c>
      <c r="P3504" t="s">
        <v>33</v>
      </c>
      <c r="S3504">
        <v>10</v>
      </c>
      <c r="T3504">
        <v>10</v>
      </c>
      <c r="U3504">
        <v>10</v>
      </c>
      <c r="V3504">
        <v>45</v>
      </c>
      <c r="W3504">
        <v>0</v>
      </c>
      <c r="X3504">
        <v>0</v>
      </c>
      <c r="Y3504">
        <v>0</v>
      </c>
      <c r="Z3504">
        <v>0</v>
      </c>
      <c r="AA3504">
        <v>0</v>
      </c>
      <c r="AB3504" s="24">
        <f>VLOOKUP(B3504,population!$B$2:$D$54,3,0)</f>
        <v>5148714</v>
      </c>
      <c r="AC3504" s="24" t="str">
        <f>VLOOKUP(B3504,regions!$A$2:$B$54,2,0)</f>
        <v>South</v>
      </c>
      <c r="AD3504" s="24" t="str">
        <f>VLOOKUP(B3504,population!$B$2:$C$54,2,0)</f>
        <v> South Carolina</v>
      </c>
      <c r="AE3504" s="24">
        <f>IFERROR(VLOOKUP(AD3504,'pop density'!$A$1:$B$51,2,0),"")</f>
        <v>162.6</v>
      </c>
      <c r="AF3504" s="24" t="str">
        <f t="shared" si="54"/>
        <v>00162.6- South Carolina</v>
      </c>
    </row>
    <row r="3505" spans="1:32" x14ac:dyDescent="0.25">
      <c r="A3505">
        <v>20200309</v>
      </c>
      <c r="B3505" t="s">
        <v>3660</v>
      </c>
      <c r="C3505">
        <v>7</v>
      </c>
      <c r="D3505">
        <v>24</v>
      </c>
      <c r="O3505" t="s">
        <v>3666</v>
      </c>
      <c r="P3505" t="s">
        <v>35</v>
      </c>
      <c r="S3505">
        <v>31</v>
      </c>
      <c r="T3505">
        <v>31</v>
      </c>
      <c r="U3505">
        <v>31</v>
      </c>
      <c r="V3505">
        <v>45</v>
      </c>
      <c r="W3505">
        <v>0</v>
      </c>
      <c r="X3505">
        <v>0</v>
      </c>
      <c r="Y3505">
        <v>16</v>
      </c>
      <c r="Z3505">
        <v>5</v>
      </c>
      <c r="AA3505">
        <v>21</v>
      </c>
      <c r="AB3505" s="24">
        <f>VLOOKUP(B3505,population!$B$2:$D$54,3,0)</f>
        <v>5148714</v>
      </c>
      <c r="AC3505" s="24" t="str">
        <f>VLOOKUP(B3505,regions!$A$2:$B$54,2,0)</f>
        <v>South</v>
      </c>
      <c r="AD3505" s="24" t="str">
        <f>VLOOKUP(B3505,population!$B$2:$C$54,2,0)</f>
        <v> South Carolina</v>
      </c>
      <c r="AE3505" s="24">
        <f>IFERROR(VLOOKUP(AD3505,'pop density'!$A$1:$B$51,2,0),"")</f>
        <v>162.6</v>
      </c>
      <c r="AF3505" s="24" t="str">
        <f t="shared" si="54"/>
        <v>00162.6- South Carolina</v>
      </c>
    </row>
    <row r="3506" spans="1:32" x14ac:dyDescent="0.25">
      <c r="A3506">
        <v>20200310</v>
      </c>
      <c r="B3506" t="s">
        <v>3660</v>
      </c>
      <c r="C3506">
        <v>7</v>
      </c>
      <c r="D3506">
        <v>24</v>
      </c>
      <c r="O3506" t="s">
        <v>3667</v>
      </c>
      <c r="P3506" t="s">
        <v>37</v>
      </c>
      <c r="S3506">
        <v>31</v>
      </c>
      <c r="T3506">
        <v>31</v>
      </c>
      <c r="U3506">
        <v>31</v>
      </c>
      <c r="V3506">
        <v>45</v>
      </c>
      <c r="W3506">
        <v>0</v>
      </c>
      <c r="X3506">
        <v>0</v>
      </c>
      <c r="Y3506">
        <v>0</v>
      </c>
      <c r="Z3506">
        <v>0</v>
      </c>
      <c r="AA3506">
        <v>0</v>
      </c>
      <c r="AB3506" s="24">
        <f>VLOOKUP(B3506,population!$B$2:$D$54,3,0)</f>
        <v>5148714</v>
      </c>
      <c r="AC3506" s="24" t="str">
        <f>VLOOKUP(B3506,regions!$A$2:$B$54,2,0)</f>
        <v>South</v>
      </c>
      <c r="AD3506" s="24" t="str">
        <f>VLOOKUP(B3506,population!$B$2:$C$54,2,0)</f>
        <v> South Carolina</v>
      </c>
      <c r="AE3506" s="24">
        <f>IFERROR(VLOOKUP(AD3506,'pop density'!$A$1:$B$51,2,0),"")</f>
        <v>162.6</v>
      </c>
      <c r="AF3506" s="24" t="str">
        <f t="shared" si="54"/>
        <v>00162.6- South Carolina</v>
      </c>
    </row>
    <row r="3507" spans="1:32" x14ac:dyDescent="0.25">
      <c r="A3507">
        <v>20200311</v>
      </c>
      <c r="B3507" t="s">
        <v>3660</v>
      </c>
      <c r="C3507">
        <v>9</v>
      </c>
      <c r="D3507">
        <v>32</v>
      </c>
      <c r="O3507" t="s">
        <v>3668</v>
      </c>
      <c r="P3507" t="s">
        <v>39</v>
      </c>
      <c r="S3507">
        <v>41</v>
      </c>
      <c r="T3507">
        <v>41</v>
      </c>
      <c r="U3507">
        <v>41</v>
      </c>
      <c r="V3507">
        <v>45</v>
      </c>
      <c r="W3507">
        <v>0</v>
      </c>
      <c r="X3507">
        <v>0</v>
      </c>
      <c r="Y3507">
        <v>8</v>
      </c>
      <c r="Z3507">
        <v>2</v>
      </c>
      <c r="AA3507">
        <v>10</v>
      </c>
      <c r="AB3507" s="24">
        <f>VLOOKUP(B3507,population!$B$2:$D$54,3,0)</f>
        <v>5148714</v>
      </c>
      <c r="AC3507" s="24" t="str">
        <f>VLOOKUP(B3507,regions!$A$2:$B$54,2,0)</f>
        <v>South</v>
      </c>
      <c r="AD3507" s="24" t="str">
        <f>VLOOKUP(B3507,population!$B$2:$C$54,2,0)</f>
        <v> South Carolina</v>
      </c>
      <c r="AE3507" s="24">
        <f>IFERROR(VLOOKUP(AD3507,'pop density'!$A$1:$B$51,2,0),"")</f>
        <v>162.6</v>
      </c>
      <c r="AF3507" s="24" t="str">
        <f t="shared" si="54"/>
        <v>00162.6- South Carolina</v>
      </c>
    </row>
    <row r="3508" spans="1:32" x14ac:dyDescent="0.25">
      <c r="A3508">
        <v>20200312</v>
      </c>
      <c r="B3508" t="s">
        <v>3660</v>
      </c>
      <c r="C3508">
        <v>10</v>
      </c>
      <c r="D3508">
        <v>48</v>
      </c>
      <c r="N3508" s="1">
        <v>43901.716666666667</v>
      </c>
      <c r="O3508" t="s">
        <v>3669</v>
      </c>
      <c r="P3508" t="s">
        <v>41</v>
      </c>
      <c r="S3508">
        <v>58</v>
      </c>
      <c r="T3508">
        <v>58</v>
      </c>
      <c r="U3508">
        <v>58</v>
      </c>
      <c r="V3508">
        <v>45</v>
      </c>
      <c r="W3508">
        <v>0</v>
      </c>
      <c r="X3508">
        <v>0</v>
      </c>
      <c r="Y3508">
        <v>16</v>
      </c>
      <c r="Z3508">
        <v>1</v>
      </c>
      <c r="AA3508">
        <v>17</v>
      </c>
      <c r="AB3508" s="24">
        <f>VLOOKUP(B3508,population!$B$2:$D$54,3,0)</f>
        <v>5148714</v>
      </c>
      <c r="AC3508" s="24" t="str">
        <f>VLOOKUP(B3508,regions!$A$2:$B$54,2,0)</f>
        <v>South</v>
      </c>
      <c r="AD3508" s="24" t="str">
        <f>VLOOKUP(B3508,population!$B$2:$C$54,2,0)</f>
        <v> South Carolina</v>
      </c>
      <c r="AE3508" s="24">
        <f>IFERROR(VLOOKUP(AD3508,'pop density'!$A$1:$B$51,2,0),"")</f>
        <v>162.6</v>
      </c>
      <c r="AF3508" s="24" t="str">
        <f t="shared" si="54"/>
        <v>00162.6- South Carolina</v>
      </c>
    </row>
    <row r="3509" spans="1:32" x14ac:dyDescent="0.25">
      <c r="A3509">
        <v>20200313</v>
      </c>
      <c r="B3509" t="s">
        <v>3660</v>
      </c>
      <c r="C3509">
        <v>12</v>
      </c>
      <c r="D3509">
        <v>75</v>
      </c>
      <c r="N3509" s="1">
        <v>43902.670138888891</v>
      </c>
      <c r="O3509" t="s">
        <v>3670</v>
      </c>
      <c r="P3509" t="s">
        <v>43</v>
      </c>
      <c r="S3509">
        <v>87</v>
      </c>
      <c r="T3509">
        <v>87</v>
      </c>
      <c r="U3509">
        <v>87</v>
      </c>
      <c r="V3509">
        <v>45</v>
      </c>
      <c r="W3509">
        <v>0</v>
      </c>
      <c r="X3509">
        <v>0</v>
      </c>
      <c r="Y3509">
        <v>27</v>
      </c>
      <c r="Z3509">
        <v>2</v>
      </c>
      <c r="AA3509">
        <v>29</v>
      </c>
      <c r="AB3509" s="24">
        <f>VLOOKUP(B3509,population!$B$2:$D$54,3,0)</f>
        <v>5148714</v>
      </c>
      <c r="AC3509" s="24" t="str">
        <f>VLOOKUP(B3509,regions!$A$2:$B$54,2,0)</f>
        <v>South</v>
      </c>
      <c r="AD3509" s="24" t="str">
        <f>VLOOKUP(B3509,population!$B$2:$C$54,2,0)</f>
        <v> South Carolina</v>
      </c>
      <c r="AE3509" s="24">
        <f>IFERROR(VLOOKUP(AD3509,'pop density'!$A$1:$B$51,2,0),"")</f>
        <v>162.6</v>
      </c>
      <c r="AF3509" s="24" t="str">
        <f t="shared" si="54"/>
        <v>00162.6- South Carolina</v>
      </c>
    </row>
    <row r="3510" spans="1:32" x14ac:dyDescent="0.25">
      <c r="A3510">
        <v>20200314</v>
      </c>
      <c r="B3510" t="s">
        <v>3660</v>
      </c>
      <c r="C3510">
        <v>13</v>
      </c>
      <c r="D3510">
        <v>110</v>
      </c>
      <c r="N3510" s="1">
        <v>43903.740972222222</v>
      </c>
      <c r="O3510" t="s">
        <v>3671</v>
      </c>
      <c r="P3510" t="s">
        <v>45</v>
      </c>
      <c r="S3510">
        <v>123</v>
      </c>
      <c r="T3510">
        <v>123</v>
      </c>
      <c r="U3510">
        <v>123</v>
      </c>
      <c r="V3510">
        <v>45</v>
      </c>
      <c r="W3510">
        <v>0</v>
      </c>
      <c r="X3510">
        <v>0</v>
      </c>
      <c r="Y3510">
        <v>35</v>
      </c>
      <c r="Z3510">
        <v>1</v>
      </c>
      <c r="AA3510">
        <v>36</v>
      </c>
      <c r="AB3510" s="24">
        <f>VLOOKUP(B3510,population!$B$2:$D$54,3,0)</f>
        <v>5148714</v>
      </c>
      <c r="AC3510" s="24" t="str">
        <f>VLOOKUP(B3510,regions!$A$2:$B$54,2,0)</f>
        <v>South</v>
      </c>
      <c r="AD3510" s="24" t="str">
        <f>VLOOKUP(B3510,population!$B$2:$C$54,2,0)</f>
        <v> South Carolina</v>
      </c>
      <c r="AE3510" s="24">
        <f>IFERROR(VLOOKUP(AD3510,'pop density'!$A$1:$B$51,2,0),"")</f>
        <v>162.6</v>
      </c>
      <c r="AF3510" s="24" t="str">
        <f t="shared" si="54"/>
        <v>00162.6- South Carolina</v>
      </c>
    </row>
    <row r="3511" spans="1:32" x14ac:dyDescent="0.25">
      <c r="A3511">
        <v>20200315</v>
      </c>
      <c r="B3511" t="s">
        <v>3660</v>
      </c>
      <c r="C3511">
        <v>19</v>
      </c>
      <c r="D3511">
        <v>154</v>
      </c>
      <c r="N3511" s="1">
        <v>43904.679166666669</v>
      </c>
      <c r="O3511" t="s">
        <v>3672</v>
      </c>
      <c r="P3511" t="s">
        <v>47</v>
      </c>
      <c r="S3511">
        <v>173</v>
      </c>
      <c r="T3511">
        <v>173</v>
      </c>
      <c r="U3511">
        <v>173</v>
      </c>
      <c r="V3511">
        <v>45</v>
      </c>
      <c r="W3511">
        <v>0</v>
      </c>
      <c r="X3511">
        <v>0</v>
      </c>
      <c r="Y3511">
        <v>44</v>
      </c>
      <c r="Z3511">
        <v>6</v>
      </c>
      <c r="AA3511">
        <v>50</v>
      </c>
      <c r="AB3511" s="24">
        <f>VLOOKUP(B3511,population!$B$2:$D$54,3,0)</f>
        <v>5148714</v>
      </c>
      <c r="AC3511" s="24" t="str">
        <f>VLOOKUP(B3511,regions!$A$2:$B$54,2,0)</f>
        <v>South</v>
      </c>
      <c r="AD3511" s="24" t="str">
        <f>VLOOKUP(B3511,population!$B$2:$C$54,2,0)</f>
        <v> South Carolina</v>
      </c>
      <c r="AE3511" s="24">
        <f>IFERROR(VLOOKUP(AD3511,'pop density'!$A$1:$B$51,2,0),"")</f>
        <v>162.6</v>
      </c>
      <c r="AF3511" s="24" t="str">
        <f t="shared" si="54"/>
        <v>00162.6- South Carolina</v>
      </c>
    </row>
    <row r="3512" spans="1:32" x14ac:dyDescent="0.25">
      <c r="A3512">
        <v>20200316</v>
      </c>
      <c r="B3512" t="s">
        <v>3660</v>
      </c>
      <c r="C3512">
        <v>28</v>
      </c>
      <c r="D3512">
        <v>235</v>
      </c>
      <c r="N3512" s="1">
        <v>43906.64166666667</v>
      </c>
      <c r="O3512" t="s">
        <v>3673</v>
      </c>
      <c r="P3512" t="s">
        <v>49</v>
      </c>
      <c r="Q3512">
        <v>1</v>
      </c>
      <c r="S3512">
        <v>263</v>
      </c>
      <c r="T3512">
        <v>263</v>
      </c>
      <c r="U3512">
        <v>263</v>
      </c>
      <c r="V3512">
        <v>45</v>
      </c>
      <c r="W3512">
        <v>1</v>
      </c>
      <c r="X3512">
        <v>0</v>
      </c>
      <c r="Y3512">
        <v>81</v>
      </c>
      <c r="Z3512">
        <v>9</v>
      </c>
      <c r="AA3512">
        <v>90</v>
      </c>
      <c r="AB3512" s="24">
        <f>VLOOKUP(B3512,population!$B$2:$D$54,3,0)</f>
        <v>5148714</v>
      </c>
      <c r="AC3512" s="24" t="str">
        <f>VLOOKUP(B3512,regions!$A$2:$B$54,2,0)</f>
        <v>South</v>
      </c>
      <c r="AD3512" s="24" t="str">
        <f>VLOOKUP(B3512,population!$B$2:$C$54,2,0)</f>
        <v> South Carolina</v>
      </c>
      <c r="AE3512" s="24">
        <f>IFERROR(VLOOKUP(AD3512,'pop density'!$A$1:$B$51,2,0),"")</f>
        <v>162.6</v>
      </c>
      <c r="AF3512" s="24" t="str">
        <f t="shared" si="54"/>
        <v>00162.6- South Carolina</v>
      </c>
    </row>
    <row r="3513" spans="1:32" x14ac:dyDescent="0.25">
      <c r="A3513">
        <v>20200317</v>
      </c>
      <c r="B3513" t="s">
        <v>3660</v>
      </c>
      <c r="C3513">
        <v>33</v>
      </c>
      <c r="D3513">
        <v>311</v>
      </c>
      <c r="N3513" s="1">
        <v>43907.501388888886</v>
      </c>
      <c r="O3513" t="s">
        <v>3674</v>
      </c>
      <c r="P3513" t="s">
        <v>51</v>
      </c>
      <c r="Q3513">
        <v>1</v>
      </c>
      <c r="S3513">
        <v>344</v>
      </c>
      <c r="T3513">
        <v>344</v>
      </c>
      <c r="U3513">
        <v>344</v>
      </c>
      <c r="V3513">
        <v>45</v>
      </c>
      <c r="W3513">
        <v>0</v>
      </c>
      <c r="X3513">
        <v>0</v>
      </c>
      <c r="Y3513">
        <v>76</v>
      </c>
      <c r="Z3513">
        <v>5</v>
      </c>
      <c r="AA3513">
        <v>81</v>
      </c>
      <c r="AB3513" s="24">
        <f>VLOOKUP(B3513,population!$B$2:$D$54,3,0)</f>
        <v>5148714</v>
      </c>
      <c r="AC3513" s="24" t="str">
        <f>VLOOKUP(B3513,regions!$A$2:$B$54,2,0)</f>
        <v>South</v>
      </c>
      <c r="AD3513" s="24" t="str">
        <f>VLOOKUP(B3513,population!$B$2:$C$54,2,0)</f>
        <v> South Carolina</v>
      </c>
      <c r="AE3513" s="24">
        <f>IFERROR(VLOOKUP(AD3513,'pop density'!$A$1:$B$51,2,0),"")</f>
        <v>162.6</v>
      </c>
      <c r="AF3513" s="24" t="str">
        <f t="shared" si="54"/>
        <v>00162.6- South Carolina</v>
      </c>
    </row>
    <row r="3514" spans="1:32" x14ac:dyDescent="0.25">
      <c r="A3514">
        <v>20200318</v>
      </c>
      <c r="B3514" t="s">
        <v>3660</v>
      </c>
      <c r="C3514">
        <v>60</v>
      </c>
      <c r="D3514">
        <v>583</v>
      </c>
      <c r="N3514" s="1">
        <v>43908.666666666664</v>
      </c>
      <c r="O3514" t="s">
        <v>3675</v>
      </c>
      <c r="P3514" t="s">
        <v>53</v>
      </c>
      <c r="Q3514">
        <v>1</v>
      </c>
      <c r="S3514">
        <v>643</v>
      </c>
      <c r="T3514">
        <v>643</v>
      </c>
      <c r="U3514">
        <v>643</v>
      </c>
      <c r="V3514">
        <v>45</v>
      </c>
      <c r="W3514">
        <v>0</v>
      </c>
      <c r="X3514">
        <v>0</v>
      </c>
      <c r="Y3514">
        <v>272</v>
      </c>
      <c r="Z3514">
        <v>27</v>
      </c>
      <c r="AA3514">
        <v>299</v>
      </c>
      <c r="AB3514" s="24">
        <f>VLOOKUP(B3514,population!$B$2:$D$54,3,0)</f>
        <v>5148714</v>
      </c>
      <c r="AC3514" s="24" t="str">
        <f>VLOOKUP(B3514,regions!$A$2:$B$54,2,0)</f>
        <v>South</v>
      </c>
      <c r="AD3514" s="24" t="str">
        <f>VLOOKUP(B3514,population!$B$2:$C$54,2,0)</f>
        <v> South Carolina</v>
      </c>
      <c r="AE3514" s="24">
        <f>IFERROR(VLOOKUP(AD3514,'pop density'!$A$1:$B$51,2,0),"")</f>
        <v>162.6</v>
      </c>
      <c r="AF3514" s="24" t="str">
        <f t="shared" si="54"/>
        <v>00162.6- South Carolina</v>
      </c>
    </row>
    <row r="3515" spans="1:32" x14ac:dyDescent="0.25">
      <c r="A3515">
        <v>20200319</v>
      </c>
      <c r="B3515" t="s">
        <v>3660</v>
      </c>
      <c r="C3515">
        <v>60</v>
      </c>
      <c r="D3515">
        <v>583</v>
      </c>
      <c r="N3515" s="1">
        <v>43908.666666666664</v>
      </c>
      <c r="O3515" t="s">
        <v>3676</v>
      </c>
      <c r="P3515" t="s">
        <v>55</v>
      </c>
      <c r="Q3515">
        <v>1</v>
      </c>
      <c r="S3515">
        <v>643</v>
      </c>
      <c r="T3515">
        <v>643</v>
      </c>
      <c r="U3515">
        <v>643</v>
      </c>
      <c r="V3515">
        <v>45</v>
      </c>
      <c r="W3515">
        <v>0</v>
      </c>
      <c r="X3515">
        <v>0</v>
      </c>
      <c r="Y3515">
        <v>0</v>
      </c>
      <c r="Z3515">
        <v>0</v>
      </c>
      <c r="AA3515">
        <v>0</v>
      </c>
      <c r="AB3515" s="24">
        <f>VLOOKUP(B3515,population!$B$2:$D$54,3,0)</f>
        <v>5148714</v>
      </c>
      <c r="AC3515" s="24" t="str">
        <f>VLOOKUP(B3515,regions!$A$2:$B$54,2,0)</f>
        <v>South</v>
      </c>
      <c r="AD3515" s="24" t="str">
        <f>VLOOKUP(B3515,population!$B$2:$C$54,2,0)</f>
        <v> South Carolina</v>
      </c>
      <c r="AE3515" s="24">
        <f>IFERROR(VLOOKUP(AD3515,'pop density'!$A$1:$B$51,2,0),"")</f>
        <v>162.6</v>
      </c>
      <c r="AF3515" s="24" t="str">
        <f t="shared" si="54"/>
        <v>00162.6- South Carolina</v>
      </c>
    </row>
    <row r="3516" spans="1:32" x14ac:dyDescent="0.25">
      <c r="A3516">
        <v>20200320</v>
      </c>
      <c r="B3516" t="s">
        <v>3660</v>
      </c>
      <c r="C3516">
        <v>81</v>
      </c>
      <c r="D3516">
        <v>833</v>
      </c>
      <c r="N3516" s="1">
        <v>43909.715277777781</v>
      </c>
      <c r="O3516" t="s">
        <v>3677</v>
      </c>
      <c r="P3516" t="s">
        <v>57</v>
      </c>
      <c r="Q3516">
        <v>1</v>
      </c>
      <c r="S3516">
        <v>914</v>
      </c>
      <c r="T3516">
        <v>914</v>
      </c>
      <c r="U3516">
        <v>914</v>
      </c>
      <c r="V3516">
        <v>45</v>
      </c>
      <c r="W3516">
        <v>0</v>
      </c>
      <c r="X3516">
        <v>0</v>
      </c>
      <c r="Y3516">
        <v>250</v>
      </c>
      <c r="Z3516">
        <v>21</v>
      </c>
      <c r="AA3516">
        <v>271</v>
      </c>
      <c r="AB3516" s="24">
        <f>VLOOKUP(B3516,population!$B$2:$D$54,3,0)</f>
        <v>5148714</v>
      </c>
      <c r="AC3516" s="24" t="str">
        <f>VLOOKUP(B3516,regions!$A$2:$B$54,2,0)</f>
        <v>South</v>
      </c>
      <c r="AD3516" s="24" t="str">
        <f>VLOOKUP(B3516,population!$B$2:$C$54,2,0)</f>
        <v> South Carolina</v>
      </c>
      <c r="AE3516" s="24">
        <f>IFERROR(VLOOKUP(AD3516,'pop density'!$A$1:$B$51,2,0),"")</f>
        <v>162.6</v>
      </c>
      <c r="AF3516" s="24" t="str">
        <f t="shared" si="54"/>
        <v>00162.6- South Carolina</v>
      </c>
    </row>
    <row r="3517" spans="1:32" x14ac:dyDescent="0.25">
      <c r="A3517">
        <v>20200321</v>
      </c>
      <c r="B3517" t="s">
        <v>3660</v>
      </c>
      <c r="C3517">
        <v>152</v>
      </c>
      <c r="D3517">
        <v>1255</v>
      </c>
      <c r="N3517" s="1">
        <v>43910.697916666664</v>
      </c>
      <c r="O3517" s="2" t="s">
        <v>3678</v>
      </c>
      <c r="P3517" t="s">
        <v>59</v>
      </c>
      <c r="Q3517">
        <v>1</v>
      </c>
      <c r="S3517">
        <v>1407</v>
      </c>
      <c r="T3517">
        <v>1407</v>
      </c>
      <c r="U3517">
        <v>1407</v>
      </c>
      <c r="V3517">
        <v>45</v>
      </c>
      <c r="W3517">
        <v>0</v>
      </c>
      <c r="X3517">
        <v>0</v>
      </c>
      <c r="Y3517">
        <v>422</v>
      </c>
      <c r="Z3517">
        <v>71</v>
      </c>
      <c r="AA3517">
        <v>493</v>
      </c>
      <c r="AB3517" s="24">
        <f>VLOOKUP(B3517,population!$B$2:$D$54,3,0)</f>
        <v>5148714</v>
      </c>
      <c r="AC3517" s="24" t="str">
        <f>VLOOKUP(B3517,regions!$A$2:$B$54,2,0)</f>
        <v>South</v>
      </c>
      <c r="AD3517" s="24" t="str">
        <f>VLOOKUP(B3517,population!$B$2:$C$54,2,0)</f>
        <v> South Carolina</v>
      </c>
      <c r="AE3517" s="24">
        <f>IFERROR(VLOOKUP(AD3517,'pop density'!$A$1:$B$51,2,0),"")</f>
        <v>162.6</v>
      </c>
      <c r="AF3517" s="24" t="str">
        <f t="shared" si="54"/>
        <v>00162.6- South Carolina</v>
      </c>
    </row>
    <row r="3518" spans="1:32" x14ac:dyDescent="0.25">
      <c r="A3518">
        <v>20200322</v>
      </c>
      <c r="B3518" t="s">
        <v>3660</v>
      </c>
      <c r="C3518">
        <v>195</v>
      </c>
      <c r="D3518">
        <v>1466</v>
      </c>
      <c r="N3518" s="1">
        <v>43912.652777777781</v>
      </c>
      <c r="O3518" t="s">
        <v>3679</v>
      </c>
      <c r="P3518" t="s">
        <v>61</v>
      </c>
      <c r="Q3518">
        <v>3</v>
      </c>
      <c r="S3518">
        <v>1661</v>
      </c>
      <c r="T3518">
        <v>1661</v>
      </c>
      <c r="U3518">
        <v>1661</v>
      </c>
      <c r="V3518">
        <v>45</v>
      </c>
      <c r="W3518">
        <v>2</v>
      </c>
      <c r="X3518">
        <v>0</v>
      </c>
      <c r="Y3518">
        <v>211</v>
      </c>
      <c r="Z3518">
        <v>43</v>
      </c>
      <c r="AA3518">
        <v>254</v>
      </c>
      <c r="AB3518" s="24">
        <f>VLOOKUP(B3518,population!$B$2:$D$54,3,0)</f>
        <v>5148714</v>
      </c>
      <c r="AC3518" s="24" t="str">
        <f>VLOOKUP(B3518,regions!$A$2:$B$54,2,0)</f>
        <v>South</v>
      </c>
      <c r="AD3518" s="24" t="str">
        <f>VLOOKUP(B3518,population!$B$2:$C$54,2,0)</f>
        <v> South Carolina</v>
      </c>
      <c r="AE3518" s="24">
        <f>IFERROR(VLOOKUP(AD3518,'pop density'!$A$1:$B$51,2,0),"")</f>
        <v>162.6</v>
      </c>
      <c r="AF3518" s="24" t="str">
        <f t="shared" si="54"/>
        <v>00162.6- South Carolina</v>
      </c>
    </row>
    <row r="3519" spans="1:32" x14ac:dyDescent="0.25">
      <c r="A3519">
        <v>20200323</v>
      </c>
      <c r="B3519" t="s">
        <v>3660</v>
      </c>
      <c r="C3519">
        <v>298</v>
      </c>
      <c r="D3519">
        <v>1466</v>
      </c>
      <c r="M3519" t="s">
        <v>62</v>
      </c>
      <c r="N3519" s="1">
        <v>43913.690972222219</v>
      </c>
      <c r="O3519" t="s">
        <v>3680</v>
      </c>
      <c r="P3519" t="s">
        <v>64</v>
      </c>
      <c r="Q3519">
        <v>5</v>
      </c>
      <c r="S3519">
        <v>1764</v>
      </c>
      <c r="T3519">
        <v>1764</v>
      </c>
      <c r="U3519">
        <v>1764</v>
      </c>
      <c r="V3519">
        <v>45</v>
      </c>
      <c r="W3519">
        <v>2</v>
      </c>
      <c r="X3519">
        <v>0</v>
      </c>
      <c r="Y3519">
        <v>0</v>
      </c>
      <c r="Z3519">
        <v>103</v>
      </c>
      <c r="AA3519">
        <v>103</v>
      </c>
      <c r="AB3519" s="24">
        <f>VLOOKUP(B3519,population!$B$2:$D$54,3,0)</f>
        <v>5148714</v>
      </c>
      <c r="AC3519" s="24" t="str">
        <f>VLOOKUP(B3519,regions!$A$2:$B$54,2,0)</f>
        <v>South</v>
      </c>
      <c r="AD3519" s="24" t="str">
        <f>VLOOKUP(B3519,population!$B$2:$C$54,2,0)</f>
        <v> South Carolina</v>
      </c>
      <c r="AE3519" s="24">
        <f>IFERROR(VLOOKUP(AD3519,'pop density'!$A$1:$B$51,2,0),"")</f>
        <v>162.6</v>
      </c>
      <c r="AF3519" s="24" t="str">
        <f t="shared" si="54"/>
        <v>00162.6- South Carolina</v>
      </c>
    </row>
    <row r="3520" spans="1:32" x14ac:dyDescent="0.25">
      <c r="A3520">
        <v>20200324</v>
      </c>
      <c r="B3520" t="s">
        <v>3660</v>
      </c>
      <c r="C3520">
        <v>298</v>
      </c>
      <c r="D3520">
        <v>2012</v>
      </c>
      <c r="M3520" t="s">
        <v>129</v>
      </c>
      <c r="N3520" s="1">
        <v>43913.690972222219</v>
      </c>
      <c r="O3520" t="s">
        <v>3681</v>
      </c>
      <c r="P3520" t="s">
        <v>66</v>
      </c>
      <c r="Q3520">
        <v>5</v>
      </c>
      <c r="S3520">
        <v>2310</v>
      </c>
      <c r="T3520">
        <v>2310</v>
      </c>
      <c r="U3520">
        <v>2310</v>
      </c>
      <c r="V3520">
        <v>45</v>
      </c>
      <c r="W3520">
        <v>0</v>
      </c>
      <c r="X3520">
        <v>0</v>
      </c>
      <c r="Y3520">
        <v>546</v>
      </c>
      <c r="Z3520">
        <v>0</v>
      </c>
      <c r="AA3520">
        <v>546</v>
      </c>
      <c r="AB3520" s="24">
        <f>VLOOKUP(B3520,population!$B$2:$D$54,3,0)</f>
        <v>5148714</v>
      </c>
      <c r="AC3520" s="24" t="str">
        <f>VLOOKUP(B3520,regions!$A$2:$B$54,2,0)</f>
        <v>South</v>
      </c>
      <c r="AD3520" s="24" t="str">
        <f>VLOOKUP(B3520,population!$B$2:$C$54,2,0)</f>
        <v> South Carolina</v>
      </c>
      <c r="AE3520" s="24">
        <f>IFERROR(VLOOKUP(AD3520,'pop density'!$A$1:$B$51,2,0),"")</f>
        <v>162.6</v>
      </c>
      <c r="AF3520" s="24" t="str">
        <f t="shared" si="54"/>
        <v>00162.6- South Carolina</v>
      </c>
    </row>
    <row r="3521" spans="1:32" x14ac:dyDescent="0.25">
      <c r="A3521">
        <v>20200325</v>
      </c>
      <c r="B3521" t="s">
        <v>3660</v>
      </c>
      <c r="C3521">
        <v>424</v>
      </c>
      <c r="D3521">
        <v>2303</v>
      </c>
      <c r="G3521">
        <v>102</v>
      </c>
      <c r="M3521" t="s">
        <v>129</v>
      </c>
      <c r="N3521" s="1">
        <v>43914.8125</v>
      </c>
      <c r="O3521" t="s">
        <v>3682</v>
      </c>
      <c r="P3521" t="s">
        <v>68</v>
      </c>
      <c r="Q3521">
        <v>7</v>
      </c>
      <c r="R3521">
        <v>102</v>
      </c>
      <c r="S3521">
        <v>2727</v>
      </c>
      <c r="T3521">
        <v>2727</v>
      </c>
      <c r="U3521">
        <v>2727</v>
      </c>
      <c r="V3521">
        <v>45</v>
      </c>
      <c r="W3521">
        <v>2</v>
      </c>
      <c r="X3521">
        <v>102</v>
      </c>
      <c r="Y3521">
        <v>291</v>
      </c>
      <c r="Z3521">
        <v>126</v>
      </c>
      <c r="AA3521">
        <v>417</v>
      </c>
      <c r="AB3521" s="24">
        <f>VLOOKUP(B3521,population!$B$2:$D$54,3,0)</f>
        <v>5148714</v>
      </c>
      <c r="AC3521" s="24" t="str">
        <f>VLOOKUP(B3521,regions!$A$2:$B$54,2,0)</f>
        <v>South</v>
      </c>
      <c r="AD3521" s="24" t="str">
        <f>VLOOKUP(B3521,population!$B$2:$C$54,2,0)</f>
        <v> South Carolina</v>
      </c>
      <c r="AE3521" s="24">
        <f>IFERROR(VLOOKUP(AD3521,'pop density'!$A$1:$B$51,2,0),"")</f>
        <v>162.6</v>
      </c>
      <c r="AF3521" s="24" t="str">
        <f t="shared" si="54"/>
        <v>00162.6- South Carolina</v>
      </c>
    </row>
    <row r="3522" spans="1:32" x14ac:dyDescent="0.25">
      <c r="A3522">
        <v>20200326</v>
      </c>
      <c r="B3522" t="s">
        <v>3660</v>
      </c>
      <c r="C3522">
        <v>456</v>
      </c>
      <c r="D3522">
        <v>2307</v>
      </c>
      <c r="G3522">
        <v>102</v>
      </c>
      <c r="M3522" t="s">
        <v>129</v>
      </c>
      <c r="N3522" s="1">
        <v>43916.458333333336</v>
      </c>
      <c r="O3522" t="s">
        <v>3683</v>
      </c>
      <c r="P3522" t="s">
        <v>70</v>
      </c>
      <c r="Q3522">
        <v>9</v>
      </c>
      <c r="R3522">
        <v>102</v>
      </c>
      <c r="S3522">
        <v>2763</v>
      </c>
      <c r="T3522">
        <v>2763</v>
      </c>
      <c r="U3522">
        <v>2763</v>
      </c>
      <c r="V3522">
        <v>45</v>
      </c>
      <c r="W3522">
        <v>2</v>
      </c>
      <c r="X3522">
        <v>0</v>
      </c>
      <c r="Y3522">
        <v>4</v>
      </c>
      <c r="Z3522">
        <v>32</v>
      </c>
      <c r="AA3522">
        <v>36</v>
      </c>
      <c r="AB3522" s="24">
        <f>VLOOKUP(B3522,population!$B$2:$D$54,3,0)</f>
        <v>5148714</v>
      </c>
      <c r="AC3522" s="24" t="str">
        <f>VLOOKUP(B3522,regions!$A$2:$B$54,2,0)</f>
        <v>South</v>
      </c>
      <c r="AD3522" s="24" t="str">
        <f>VLOOKUP(B3522,population!$B$2:$C$54,2,0)</f>
        <v> South Carolina</v>
      </c>
      <c r="AE3522" s="24">
        <f>IFERROR(VLOOKUP(AD3522,'pop density'!$A$1:$B$51,2,0),"")</f>
        <v>162.6</v>
      </c>
      <c r="AF3522" s="24" t="str">
        <f t="shared" si="54"/>
        <v>00162.6- South Carolina</v>
      </c>
    </row>
    <row r="3523" spans="1:32" x14ac:dyDescent="0.25">
      <c r="A3523">
        <v>20200327</v>
      </c>
      <c r="B3523" t="s">
        <v>3660</v>
      </c>
      <c r="C3523">
        <v>456</v>
      </c>
      <c r="D3523">
        <v>2307</v>
      </c>
      <c r="G3523">
        <v>102</v>
      </c>
      <c r="M3523" t="s">
        <v>129</v>
      </c>
      <c r="N3523" s="1">
        <v>43916.690972222219</v>
      </c>
      <c r="O3523" t="s">
        <v>3684</v>
      </c>
      <c r="P3523" t="s">
        <v>72</v>
      </c>
      <c r="Q3523">
        <v>9</v>
      </c>
      <c r="R3523">
        <v>102</v>
      </c>
      <c r="S3523">
        <v>2763</v>
      </c>
      <c r="T3523">
        <v>2763</v>
      </c>
      <c r="U3523">
        <v>2763</v>
      </c>
      <c r="V3523">
        <v>45</v>
      </c>
      <c r="W3523">
        <v>0</v>
      </c>
      <c r="X3523">
        <v>0</v>
      </c>
      <c r="Y3523">
        <v>0</v>
      </c>
      <c r="Z3523">
        <v>0</v>
      </c>
      <c r="AA3523">
        <v>0</v>
      </c>
      <c r="AB3523" s="24">
        <f>VLOOKUP(B3523,population!$B$2:$D$54,3,0)</f>
        <v>5148714</v>
      </c>
      <c r="AC3523" s="24" t="str">
        <f>VLOOKUP(B3523,regions!$A$2:$B$54,2,0)</f>
        <v>South</v>
      </c>
      <c r="AD3523" s="24" t="str">
        <f>VLOOKUP(B3523,population!$B$2:$C$54,2,0)</f>
        <v> South Carolina</v>
      </c>
      <c r="AE3523" s="24">
        <f>IFERROR(VLOOKUP(AD3523,'pop density'!$A$1:$B$51,2,0),"")</f>
        <v>162.6</v>
      </c>
      <c r="AF3523" s="24" t="str">
        <f t="shared" ref="AF3523:AF3586" si="55">IFERROR(TEXT(AE3523, "00000.0") &amp; "-" &amp; AD3523,"")</f>
        <v>00162.6- South Carolina</v>
      </c>
    </row>
    <row r="3524" spans="1:32" x14ac:dyDescent="0.25">
      <c r="A3524">
        <v>20200328</v>
      </c>
      <c r="B3524" t="s">
        <v>3660</v>
      </c>
      <c r="C3524">
        <v>539</v>
      </c>
      <c r="D3524">
        <v>2408</v>
      </c>
      <c r="G3524">
        <v>102</v>
      </c>
      <c r="M3524" t="s">
        <v>129</v>
      </c>
      <c r="N3524" s="1">
        <v>43917.688888888886</v>
      </c>
      <c r="O3524" t="s">
        <v>3685</v>
      </c>
      <c r="P3524" t="s">
        <v>74</v>
      </c>
      <c r="Q3524">
        <v>13</v>
      </c>
      <c r="R3524">
        <v>102</v>
      </c>
      <c r="S3524">
        <v>2947</v>
      </c>
      <c r="T3524">
        <v>2947</v>
      </c>
      <c r="U3524">
        <v>2947</v>
      </c>
      <c r="V3524">
        <v>45</v>
      </c>
      <c r="W3524">
        <v>4</v>
      </c>
      <c r="X3524">
        <v>0</v>
      </c>
      <c r="Y3524">
        <v>101</v>
      </c>
      <c r="Z3524">
        <v>83</v>
      </c>
      <c r="AA3524">
        <v>184</v>
      </c>
      <c r="AB3524" s="24">
        <f>VLOOKUP(B3524,population!$B$2:$D$54,3,0)</f>
        <v>5148714</v>
      </c>
      <c r="AC3524" s="24" t="str">
        <f>VLOOKUP(B3524,regions!$A$2:$B$54,2,0)</f>
        <v>South</v>
      </c>
      <c r="AD3524" s="24" t="str">
        <f>VLOOKUP(B3524,population!$B$2:$C$54,2,0)</f>
        <v> South Carolina</v>
      </c>
      <c r="AE3524" s="24">
        <f>IFERROR(VLOOKUP(AD3524,'pop density'!$A$1:$B$51,2,0),"")</f>
        <v>162.6</v>
      </c>
      <c r="AF3524" s="24" t="str">
        <f t="shared" si="55"/>
        <v>00162.6- South Carolina</v>
      </c>
    </row>
    <row r="3525" spans="1:32" x14ac:dyDescent="0.25">
      <c r="A3525">
        <v>20200329</v>
      </c>
      <c r="B3525" t="s">
        <v>3660</v>
      </c>
      <c r="C3525">
        <v>774</v>
      </c>
      <c r="D3525">
        <v>3015</v>
      </c>
      <c r="G3525">
        <v>102</v>
      </c>
      <c r="M3525" t="s">
        <v>129</v>
      </c>
      <c r="N3525" s="1">
        <v>43919.645833333336</v>
      </c>
      <c r="O3525" t="s">
        <v>3686</v>
      </c>
      <c r="P3525" t="s">
        <v>76</v>
      </c>
      <c r="Q3525">
        <v>16</v>
      </c>
      <c r="R3525">
        <v>102</v>
      </c>
      <c r="S3525">
        <v>3789</v>
      </c>
      <c r="T3525">
        <v>3789</v>
      </c>
      <c r="U3525">
        <v>3789</v>
      </c>
      <c r="V3525">
        <v>45</v>
      </c>
      <c r="W3525">
        <v>3</v>
      </c>
      <c r="X3525">
        <v>0</v>
      </c>
      <c r="Y3525">
        <v>607</v>
      </c>
      <c r="Z3525">
        <v>235</v>
      </c>
      <c r="AA3525">
        <v>842</v>
      </c>
      <c r="AB3525" s="24">
        <f>VLOOKUP(B3525,population!$B$2:$D$54,3,0)</f>
        <v>5148714</v>
      </c>
      <c r="AC3525" s="24" t="str">
        <f>VLOOKUP(B3525,regions!$A$2:$B$54,2,0)</f>
        <v>South</v>
      </c>
      <c r="AD3525" s="24" t="str">
        <f>VLOOKUP(B3525,population!$B$2:$C$54,2,0)</f>
        <v> South Carolina</v>
      </c>
      <c r="AE3525" s="24">
        <f>IFERROR(VLOOKUP(AD3525,'pop density'!$A$1:$B$51,2,0),"")</f>
        <v>162.6</v>
      </c>
      <c r="AF3525" s="24" t="str">
        <f t="shared" si="55"/>
        <v>00162.6- South Carolina</v>
      </c>
    </row>
    <row r="3526" spans="1:32" x14ac:dyDescent="0.25">
      <c r="A3526">
        <v>20200330</v>
      </c>
      <c r="B3526" t="s">
        <v>3660</v>
      </c>
      <c r="C3526">
        <v>925</v>
      </c>
      <c r="D3526">
        <v>4160</v>
      </c>
      <c r="G3526">
        <v>102</v>
      </c>
      <c r="M3526" t="s">
        <v>129</v>
      </c>
      <c r="N3526" s="1">
        <v>43920.666666666664</v>
      </c>
      <c r="O3526" t="s">
        <v>3687</v>
      </c>
      <c r="P3526" t="s">
        <v>78</v>
      </c>
      <c r="Q3526">
        <v>18</v>
      </c>
      <c r="R3526">
        <v>102</v>
      </c>
      <c r="S3526">
        <v>5085</v>
      </c>
      <c r="T3526">
        <v>5085</v>
      </c>
      <c r="U3526">
        <v>5085</v>
      </c>
      <c r="V3526">
        <v>45</v>
      </c>
      <c r="W3526">
        <v>2</v>
      </c>
      <c r="X3526">
        <v>0</v>
      </c>
      <c r="Y3526">
        <v>1145</v>
      </c>
      <c r="Z3526">
        <v>151</v>
      </c>
      <c r="AA3526">
        <v>1296</v>
      </c>
      <c r="AB3526" s="24">
        <f>VLOOKUP(B3526,population!$B$2:$D$54,3,0)</f>
        <v>5148714</v>
      </c>
      <c r="AC3526" s="24" t="str">
        <f>VLOOKUP(B3526,regions!$A$2:$B$54,2,0)</f>
        <v>South</v>
      </c>
      <c r="AD3526" s="24" t="str">
        <f>VLOOKUP(B3526,population!$B$2:$C$54,2,0)</f>
        <v> South Carolina</v>
      </c>
      <c r="AE3526" s="24">
        <f>IFERROR(VLOOKUP(AD3526,'pop density'!$A$1:$B$51,2,0),"")</f>
        <v>162.6</v>
      </c>
      <c r="AF3526" s="24" t="str">
        <f t="shared" si="55"/>
        <v>00162.6- South Carolina</v>
      </c>
    </row>
    <row r="3527" spans="1:32" x14ac:dyDescent="0.25">
      <c r="A3527">
        <v>20200331</v>
      </c>
      <c r="B3527" t="s">
        <v>3660</v>
      </c>
      <c r="C3527">
        <v>1083</v>
      </c>
      <c r="D3527">
        <v>4616</v>
      </c>
      <c r="G3527">
        <v>102</v>
      </c>
      <c r="M3527" t="s">
        <v>129</v>
      </c>
      <c r="N3527" s="1">
        <v>43921.688194444447</v>
      </c>
      <c r="O3527" t="s">
        <v>3688</v>
      </c>
      <c r="P3527" t="s">
        <v>80</v>
      </c>
      <c r="Q3527">
        <v>22</v>
      </c>
      <c r="R3527">
        <v>102</v>
      </c>
      <c r="S3527">
        <v>5699</v>
      </c>
      <c r="T3527">
        <v>5699</v>
      </c>
      <c r="U3527">
        <v>5699</v>
      </c>
      <c r="V3527">
        <v>45</v>
      </c>
      <c r="W3527">
        <v>4</v>
      </c>
      <c r="X3527">
        <v>0</v>
      </c>
      <c r="Y3527">
        <v>456</v>
      </c>
      <c r="Z3527">
        <v>158</v>
      </c>
      <c r="AA3527">
        <v>614</v>
      </c>
      <c r="AB3527" s="24">
        <f>VLOOKUP(B3527,population!$B$2:$D$54,3,0)</f>
        <v>5148714</v>
      </c>
      <c r="AC3527" s="24" t="str">
        <f>VLOOKUP(B3527,regions!$A$2:$B$54,2,0)</f>
        <v>South</v>
      </c>
      <c r="AD3527" s="24" t="str">
        <f>VLOOKUP(B3527,population!$B$2:$C$54,2,0)</f>
        <v> South Carolina</v>
      </c>
      <c r="AE3527" s="24">
        <f>IFERROR(VLOOKUP(AD3527,'pop density'!$A$1:$B$51,2,0),"")</f>
        <v>162.6</v>
      </c>
      <c r="AF3527" s="24" t="str">
        <f t="shared" si="55"/>
        <v>00162.6- South Carolina</v>
      </c>
    </row>
    <row r="3528" spans="1:32" x14ac:dyDescent="0.25">
      <c r="A3528">
        <v>20200401</v>
      </c>
      <c r="B3528" t="s">
        <v>3660</v>
      </c>
      <c r="C3528">
        <v>1293</v>
      </c>
      <c r="D3528">
        <v>5033</v>
      </c>
      <c r="G3528">
        <v>102</v>
      </c>
      <c r="M3528" t="s">
        <v>129</v>
      </c>
      <c r="N3528" s="1">
        <v>43922.663194444445</v>
      </c>
      <c r="O3528" t="s">
        <v>3689</v>
      </c>
      <c r="P3528" t="s">
        <v>82</v>
      </c>
      <c r="Q3528">
        <v>26</v>
      </c>
      <c r="R3528">
        <v>102</v>
      </c>
      <c r="S3528">
        <v>6326</v>
      </c>
      <c r="T3528">
        <v>6326</v>
      </c>
      <c r="U3528">
        <v>6326</v>
      </c>
      <c r="V3528">
        <v>45</v>
      </c>
      <c r="W3528">
        <v>4</v>
      </c>
      <c r="X3528">
        <v>0</v>
      </c>
      <c r="Y3528">
        <v>417</v>
      </c>
      <c r="Z3528">
        <v>210</v>
      </c>
      <c r="AA3528">
        <v>627</v>
      </c>
      <c r="AB3528" s="24">
        <f>VLOOKUP(B3528,population!$B$2:$D$54,3,0)</f>
        <v>5148714</v>
      </c>
      <c r="AC3528" s="24" t="str">
        <f>VLOOKUP(B3528,regions!$A$2:$B$54,2,0)</f>
        <v>South</v>
      </c>
      <c r="AD3528" s="24" t="str">
        <f>VLOOKUP(B3528,population!$B$2:$C$54,2,0)</f>
        <v> South Carolina</v>
      </c>
      <c r="AE3528" s="24">
        <f>IFERROR(VLOOKUP(AD3528,'pop density'!$A$1:$B$51,2,0),"")</f>
        <v>162.6</v>
      </c>
      <c r="AF3528" s="24" t="str">
        <f t="shared" si="55"/>
        <v>00162.6- South Carolina</v>
      </c>
    </row>
    <row r="3529" spans="1:32" x14ac:dyDescent="0.25">
      <c r="A3529">
        <v>20200402</v>
      </c>
      <c r="B3529" t="s">
        <v>3660</v>
      </c>
      <c r="C3529">
        <v>1554</v>
      </c>
      <c r="D3529">
        <v>5441</v>
      </c>
      <c r="G3529">
        <v>241</v>
      </c>
      <c r="M3529" t="s">
        <v>129</v>
      </c>
      <c r="N3529" s="1">
        <v>43923.669444444444</v>
      </c>
      <c r="O3529" t="s">
        <v>3690</v>
      </c>
      <c r="P3529" t="s">
        <v>84</v>
      </c>
      <c r="Q3529">
        <v>31</v>
      </c>
      <c r="R3529">
        <v>241</v>
      </c>
      <c r="S3529">
        <v>6995</v>
      </c>
      <c r="T3529">
        <v>6995</v>
      </c>
      <c r="U3529">
        <v>6995</v>
      </c>
      <c r="V3529">
        <v>45</v>
      </c>
      <c r="W3529">
        <v>5</v>
      </c>
      <c r="X3529">
        <v>139</v>
      </c>
      <c r="Y3529">
        <v>408</v>
      </c>
      <c r="Z3529">
        <v>261</v>
      </c>
      <c r="AA3529">
        <v>669</v>
      </c>
      <c r="AB3529" s="24">
        <f>VLOOKUP(B3529,population!$B$2:$D$54,3,0)</f>
        <v>5148714</v>
      </c>
      <c r="AC3529" s="24" t="str">
        <f>VLOOKUP(B3529,regions!$A$2:$B$54,2,0)</f>
        <v>South</v>
      </c>
      <c r="AD3529" s="24" t="str">
        <f>VLOOKUP(B3529,population!$B$2:$C$54,2,0)</f>
        <v> South Carolina</v>
      </c>
      <c r="AE3529" s="24">
        <f>IFERROR(VLOOKUP(AD3529,'pop density'!$A$1:$B$51,2,0),"")</f>
        <v>162.6</v>
      </c>
      <c r="AF3529" s="24" t="str">
        <f t="shared" si="55"/>
        <v>00162.6- South Carolina</v>
      </c>
    </row>
    <row r="3530" spans="1:32" x14ac:dyDescent="0.25">
      <c r="A3530">
        <v>20200403</v>
      </c>
      <c r="B3530" t="s">
        <v>3660</v>
      </c>
      <c r="C3530">
        <v>1554</v>
      </c>
      <c r="D3530">
        <v>5441</v>
      </c>
      <c r="G3530">
        <v>241</v>
      </c>
      <c r="M3530" t="s">
        <v>129</v>
      </c>
      <c r="N3530" s="1">
        <v>43923.669444444444</v>
      </c>
      <c r="O3530" t="s">
        <v>3691</v>
      </c>
      <c r="P3530" t="s">
        <v>86</v>
      </c>
      <c r="Q3530">
        <v>31</v>
      </c>
      <c r="R3530">
        <v>241</v>
      </c>
      <c r="S3530">
        <v>6995</v>
      </c>
      <c r="T3530">
        <v>6995</v>
      </c>
      <c r="U3530">
        <v>6995</v>
      </c>
      <c r="V3530">
        <v>45</v>
      </c>
      <c r="W3530">
        <v>0</v>
      </c>
      <c r="X3530">
        <v>0</v>
      </c>
      <c r="Y3530">
        <v>0</v>
      </c>
      <c r="Z3530">
        <v>0</v>
      </c>
      <c r="AA3530">
        <v>0</v>
      </c>
      <c r="AB3530" s="24">
        <f>VLOOKUP(B3530,population!$B$2:$D$54,3,0)</f>
        <v>5148714</v>
      </c>
      <c r="AC3530" s="24" t="str">
        <f>VLOOKUP(B3530,regions!$A$2:$B$54,2,0)</f>
        <v>South</v>
      </c>
      <c r="AD3530" s="24" t="str">
        <f>VLOOKUP(B3530,population!$B$2:$C$54,2,0)</f>
        <v> South Carolina</v>
      </c>
      <c r="AE3530" s="24">
        <f>IFERROR(VLOOKUP(AD3530,'pop density'!$A$1:$B$51,2,0),"")</f>
        <v>162.6</v>
      </c>
      <c r="AF3530" s="24" t="str">
        <f t="shared" si="55"/>
        <v>00162.6- South Carolina</v>
      </c>
    </row>
    <row r="3531" spans="1:32" x14ac:dyDescent="0.25">
      <c r="A3531">
        <v>20200404</v>
      </c>
      <c r="B3531" t="s">
        <v>3660</v>
      </c>
      <c r="C3531">
        <v>1917</v>
      </c>
      <c r="D3531">
        <v>16397</v>
      </c>
      <c r="G3531">
        <v>241</v>
      </c>
      <c r="M3531" t="s">
        <v>129</v>
      </c>
      <c r="N3531" s="1">
        <v>43925.662499999999</v>
      </c>
      <c r="O3531" t="s">
        <v>3692</v>
      </c>
      <c r="P3531" t="s">
        <v>88</v>
      </c>
      <c r="Q3531">
        <v>40</v>
      </c>
      <c r="R3531">
        <v>241</v>
      </c>
      <c r="S3531">
        <v>18314</v>
      </c>
      <c r="T3531">
        <v>18314</v>
      </c>
      <c r="U3531">
        <v>18314</v>
      </c>
      <c r="V3531">
        <v>45</v>
      </c>
      <c r="W3531">
        <v>9</v>
      </c>
      <c r="X3531">
        <v>0</v>
      </c>
      <c r="Y3531">
        <v>10956</v>
      </c>
      <c r="Z3531">
        <v>363</v>
      </c>
      <c r="AA3531">
        <v>11319</v>
      </c>
      <c r="AB3531" s="24">
        <f>VLOOKUP(B3531,population!$B$2:$D$54,3,0)</f>
        <v>5148714</v>
      </c>
      <c r="AC3531" s="24" t="str">
        <f>VLOOKUP(B3531,regions!$A$2:$B$54,2,0)</f>
        <v>South</v>
      </c>
      <c r="AD3531" s="24" t="str">
        <f>VLOOKUP(B3531,population!$B$2:$C$54,2,0)</f>
        <v> South Carolina</v>
      </c>
      <c r="AE3531" s="24">
        <f>IFERROR(VLOOKUP(AD3531,'pop density'!$A$1:$B$51,2,0),"")</f>
        <v>162.6</v>
      </c>
      <c r="AF3531" s="24" t="str">
        <f t="shared" si="55"/>
        <v>00162.6- South Carolina</v>
      </c>
    </row>
    <row r="3532" spans="1:32" x14ac:dyDescent="0.25">
      <c r="A3532">
        <v>20200405</v>
      </c>
      <c r="B3532" t="s">
        <v>3660</v>
      </c>
      <c r="C3532">
        <v>2049</v>
      </c>
      <c r="D3532">
        <v>16927</v>
      </c>
      <c r="G3532">
        <v>241</v>
      </c>
      <c r="M3532" t="s">
        <v>129</v>
      </c>
      <c r="N3532" s="1">
        <v>43926.645833333336</v>
      </c>
      <c r="O3532" t="s">
        <v>3693</v>
      </c>
      <c r="P3532" t="s">
        <v>90</v>
      </c>
      <c r="Q3532">
        <v>44</v>
      </c>
      <c r="R3532">
        <v>241</v>
      </c>
      <c r="S3532">
        <v>18976</v>
      </c>
      <c r="T3532">
        <v>18976</v>
      </c>
      <c r="U3532">
        <v>18976</v>
      </c>
      <c r="V3532">
        <v>45</v>
      </c>
      <c r="W3532">
        <v>4</v>
      </c>
      <c r="X3532">
        <v>0</v>
      </c>
      <c r="Y3532">
        <v>530</v>
      </c>
      <c r="Z3532">
        <v>132</v>
      </c>
      <c r="AA3532">
        <v>662</v>
      </c>
      <c r="AB3532" s="24">
        <f>VLOOKUP(B3532,population!$B$2:$D$54,3,0)</f>
        <v>5148714</v>
      </c>
      <c r="AC3532" s="24" t="str">
        <f>VLOOKUP(B3532,regions!$A$2:$B$54,2,0)</f>
        <v>South</v>
      </c>
      <c r="AD3532" s="24" t="str">
        <f>VLOOKUP(B3532,population!$B$2:$C$54,2,0)</f>
        <v> South Carolina</v>
      </c>
      <c r="AE3532" s="24">
        <f>IFERROR(VLOOKUP(AD3532,'pop density'!$A$1:$B$51,2,0),"")</f>
        <v>162.6</v>
      </c>
      <c r="AF3532" s="24" t="str">
        <f t="shared" si="55"/>
        <v>00162.6- South Carolina</v>
      </c>
    </row>
    <row r="3533" spans="1:32" x14ac:dyDescent="0.25">
      <c r="A3533">
        <v>20200406</v>
      </c>
      <c r="B3533" t="s">
        <v>3660</v>
      </c>
      <c r="C3533">
        <v>2049</v>
      </c>
      <c r="D3533">
        <v>16927</v>
      </c>
      <c r="G3533">
        <v>241</v>
      </c>
      <c r="M3533" t="s">
        <v>129</v>
      </c>
      <c r="N3533" s="1">
        <v>43926.645833333336</v>
      </c>
      <c r="O3533" t="s">
        <v>3694</v>
      </c>
      <c r="P3533" t="s">
        <v>92</v>
      </c>
      <c r="Q3533">
        <v>44</v>
      </c>
      <c r="R3533">
        <v>241</v>
      </c>
      <c r="S3533">
        <v>18976</v>
      </c>
      <c r="T3533">
        <v>18976</v>
      </c>
      <c r="U3533">
        <v>18976</v>
      </c>
      <c r="V3533">
        <v>45</v>
      </c>
      <c r="W3533">
        <v>0</v>
      </c>
      <c r="X3533">
        <v>0</v>
      </c>
      <c r="Y3533">
        <v>0</v>
      </c>
      <c r="Z3533">
        <v>0</v>
      </c>
      <c r="AA3533">
        <v>0</v>
      </c>
      <c r="AB3533" s="24">
        <f>VLOOKUP(B3533,population!$B$2:$D$54,3,0)</f>
        <v>5148714</v>
      </c>
      <c r="AC3533" s="24" t="str">
        <f>VLOOKUP(B3533,regions!$A$2:$B$54,2,0)</f>
        <v>South</v>
      </c>
      <c r="AD3533" s="24" t="str">
        <f>VLOOKUP(B3533,population!$B$2:$C$54,2,0)</f>
        <v> South Carolina</v>
      </c>
      <c r="AE3533" s="24">
        <f>IFERROR(VLOOKUP(AD3533,'pop density'!$A$1:$B$51,2,0),"")</f>
        <v>162.6</v>
      </c>
      <c r="AF3533" s="24" t="str">
        <f t="shared" si="55"/>
        <v>00162.6- South Carolina</v>
      </c>
    </row>
    <row r="3534" spans="1:32" x14ac:dyDescent="0.25">
      <c r="A3534">
        <v>20200407</v>
      </c>
      <c r="B3534" t="s">
        <v>3660</v>
      </c>
      <c r="C3534">
        <v>2417</v>
      </c>
      <c r="D3534">
        <v>21263</v>
      </c>
      <c r="G3534">
        <v>241</v>
      </c>
      <c r="M3534" t="s">
        <v>129</v>
      </c>
      <c r="N3534" s="1">
        <v>43928.668055555558</v>
      </c>
      <c r="O3534" t="s">
        <v>3695</v>
      </c>
      <c r="P3534" t="s">
        <v>94</v>
      </c>
      <c r="Q3534">
        <v>51</v>
      </c>
      <c r="R3534">
        <v>241</v>
      </c>
      <c r="S3534">
        <v>23680</v>
      </c>
      <c r="T3534">
        <v>23680</v>
      </c>
      <c r="U3534">
        <v>23680</v>
      </c>
      <c r="V3534">
        <v>45</v>
      </c>
      <c r="W3534">
        <v>7</v>
      </c>
      <c r="X3534">
        <v>0</v>
      </c>
      <c r="Y3534">
        <v>4336</v>
      </c>
      <c r="Z3534">
        <v>368</v>
      </c>
      <c r="AA3534">
        <v>4704</v>
      </c>
      <c r="AB3534" s="24">
        <f>VLOOKUP(B3534,population!$B$2:$D$54,3,0)</f>
        <v>5148714</v>
      </c>
      <c r="AC3534" s="24" t="str">
        <f>VLOOKUP(B3534,regions!$A$2:$B$54,2,0)</f>
        <v>South</v>
      </c>
      <c r="AD3534" s="24" t="str">
        <f>VLOOKUP(B3534,population!$B$2:$C$54,2,0)</f>
        <v> South Carolina</v>
      </c>
      <c r="AE3534" s="24">
        <f>IFERROR(VLOOKUP(AD3534,'pop density'!$A$1:$B$51,2,0),"")</f>
        <v>162.6</v>
      </c>
      <c r="AF3534" s="24" t="str">
        <f t="shared" si="55"/>
        <v>00162.6- South Carolina</v>
      </c>
    </row>
    <row r="3535" spans="1:32" x14ac:dyDescent="0.25">
      <c r="A3535">
        <v>20200408</v>
      </c>
      <c r="B3535" t="s">
        <v>3660</v>
      </c>
      <c r="C3535">
        <v>2552</v>
      </c>
      <c r="D3535">
        <v>22082</v>
      </c>
      <c r="G3535">
        <v>241</v>
      </c>
      <c r="M3535" t="s">
        <v>129</v>
      </c>
      <c r="N3535" s="1">
        <v>43929.645833333336</v>
      </c>
      <c r="O3535" t="s">
        <v>3696</v>
      </c>
      <c r="P3535" t="s">
        <v>96</v>
      </c>
      <c r="Q3535">
        <v>63</v>
      </c>
      <c r="R3535">
        <v>241</v>
      </c>
      <c r="S3535">
        <v>24634</v>
      </c>
      <c r="T3535">
        <v>24634</v>
      </c>
      <c r="U3535">
        <v>24634</v>
      </c>
      <c r="V3535">
        <v>45</v>
      </c>
      <c r="W3535">
        <v>12</v>
      </c>
      <c r="X3535">
        <v>0</v>
      </c>
      <c r="Y3535">
        <v>819</v>
      </c>
      <c r="Z3535">
        <v>135</v>
      </c>
      <c r="AA3535">
        <v>954</v>
      </c>
      <c r="AB3535" s="24">
        <f>VLOOKUP(B3535,population!$B$2:$D$54,3,0)</f>
        <v>5148714</v>
      </c>
      <c r="AC3535" s="24" t="str">
        <f>VLOOKUP(B3535,regions!$A$2:$B$54,2,0)</f>
        <v>South</v>
      </c>
      <c r="AD3535" s="24" t="str">
        <f>VLOOKUP(B3535,population!$B$2:$C$54,2,0)</f>
        <v> South Carolina</v>
      </c>
      <c r="AE3535" s="24">
        <f>IFERROR(VLOOKUP(AD3535,'pop density'!$A$1:$B$51,2,0),"")</f>
        <v>162.6</v>
      </c>
      <c r="AF3535" s="24" t="str">
        <f t="shared" si="55"/>
        <v>00162.6- South Carolina</v>
      </c>
    </row>
    <row r="3536" spans="1:32" x14ac:dyDescent="0.25">
      <c r="A3536">
        <v>20200409</v>
      </c>
      <c r="B3536" t="s">
        <v>3660</v>
      </c>
      <c r="C3536">
        <v>2792</v>
      </c>
      <c r="D3536">
        <v>24575</v>
      </c>
      <c r="G3536">
        <v>241</v>
      </c>
      <c r="M3536" t="s">
        <v>129</v>
      </c>
      <c r="N3536" s="1">
        <v>43930.672222222223</v>
      </c>
      <c r="O3536" t="s">
        <v>3697</v>
      </c>
      <c r="P3536" t="s">
        <v>98</v>
      </c>
      <c r="Q3536">
        <v>67</v>
      </c>
      <c r="R3536">
        <v>241</v>
      </c>
      <c r="S3536">
        <v>27367</v>
      </c>
      <c r="T3536">
        <v>27367</v>
      </c>
      <c r="U3536">
        <v>27367</v>
      </c>
      <c r="V3536">
        <v>45</v>
      </c>
      <c r="W3536">
        <v>4</v>
      </c>
      <c r="X3536">
        <v>0</v>
      </c>
      <c r="Y3536">
        <v>2493</v>
      </c>
      <c r="Z3536">
        <v>240</v>
      </c>
      <c r="AA3536">
        <v>2733</v>
      </c>
      <c r="AB3536" s="24">
        <f>VLOOKUP(B3536,population!$B$2:$D$54,3,0)</f>
        <v>5148714</v>
      </c>
      <c r="AC3536" s="24" t="str">
        <f>VLOOKUP(B3536,regions!$A$2:$B$54,2,0)</f>
        <v>South</v>
      </c>
      <c r="AD3536" s="24" t="str">
        <f>VLOOKUP(B3536,population!$B$2:$C$54,2,0)</f>
        <v> South Carolina</v>
      </c>
      <c r="AE3536" s="24">
        <f>IFERROR(VLOOKUP(AD3536,'pop density'!$A$1:$B$51,2,0),"")</f>
        <v>162.6</v>
      </c>
      <c r="AF3536" s="24" t="str">
        <f t="shared" si="55"/>
        <v>00162.6- South Carolina</v>
      </c>
    </row>
    <row r="3537" spans="1:32" x14ac:dyDescent="0.25">
      <c r="A3537">
        <v>20200410</v>
      </c>
      <c r="B3537" t="s">
        <v>3660</v>
      </c>
      <c r="C3537">
        <v>3065</v>
      </c>
      <c r="D3537">
        <v>25118</v>
      </c>
      <c r="G3537">
        <v>496</v>
      </c>
      <c r="M3537" t="s">
        <v>129</v>
      </c>
      <c r="N3537" s="1">
        <v>43931.65902777778</v>
      </c>
      <c r="O3537" t="s">
        <v>3698</v>
      </c>
      <c r="P3537" t="s">
        <v>100</v>
      </c>
      <c r="Q3537">
        <v>72</v>
      </c>
      <c r="R3537">
        <v>496</v>
      </c>
      <c r="S3537">
        <v>28183</v>
      </c>
      <c r="T3537">
        <v>28183</v>
      </c>
      <c r="U3537">
        <v>28183</v>
      </c>
      <c r="V3537">
        <v>45</v>
      </c>
      <c r="W3537">
        <v>5</v>
      </c>
      <c r="X3537">
        <v>255</v>
      </c>
      <c r="Y3537">
        <v>543</v>
      </c>
      <c r="Z3537">
        <v>273</v>
      </c>
      <c r="AA3537">
        <v>816</v>
      </c>
      <c r="AB3537" s="24">
        <f>VLOOKUP(B3537,population!$B$2:$D$54,3,0)</f>
        <v>5148714</v>
      </c>
      <c r="AC3537" s="24" t="str">
        <f>VLOOKUP(B3537,regions!$A$2:$B$54,2,0)</f>
        <v>South</v>
      </c>
      <c r="AD3537" s="24" t="str">
        <f>VLOOKUP(B3537,population!$B$2:$C$54,2,0)</f>
        <v> South Carolina</v>
      </c>
      <c r="AE3537" s="24">
        <f>IFERROR(VLOOKUP(AD3537,'pop density'!$A$1:$B$51,2,0),"")</f>
        <v>162.6</v>
      </c>
      <c r="AF3537" s="24" t="str">
        <f t="shared" si="55"/>
        <v>00162.6- South Carolina</v>
      </c>
    </row>
    <row r="3538" spans="1:32" x14ac:dyDescent="0.25">
      <c r="A3538">
        <v>20200411</v>
      </c>
      <c r="B3538" t="s">
        <v>3660</v>
      </c>
      <c r="C3538">
        <v>3207</v>
      </c>
      <c r="D3538">
        <v>26886</v>
      </c>
      <c r="G3538">
        <v>496</v>
      </c>
      <c r="M3538" t="s">
        <v>129</v>
      </c>
      <c r="N3538" s="1">
        <v>43932.646527777775</v>
      </c>
      <c r="O3538" t="s">
        <v>3699</v>
      </c>
      <c r="P3538" t="s">
        <v>102</v>
      </c>
      <c r="Q3538">
        <v>80</v>
      </c>
      <c r="R3538">
        <v>496</v>
      </c>
      <c r="S3538">
        <v>30093</v>
      </c>
      <c r="T3538">
        <v>30093</v>
      </c>
      <c r="U3538">
        <v>30093</v>
      </c>
      <c r="V3538">
        <v>45</v>
      </c>
      <c r="W3538">
        <v>8</v>
      </c>
      <c r="X3538">
        <v>0</v>
      </c>
      <c r="Y3538">
        <v>1768</v>
      </c>
      <c r="Z3538">
        <v>142</v>
      </c>
      <c r="AA3538">
        <v>1910</v>
      </c>
      <c r="AB3538" s="24">
        <f>VLOOKUP(B3538,population!$B$2:$D$54,3,0)</f>
        <v>5148714</v>
      </c>
      <c r="AC3538" s="24" t="str">
        <f>VLOOKUP(B3538,regions!$A$2:$B$54,2,0)</f>
        <v>South</v>
      </c>
      <c r="AD3538" s="24" t="str">
        <f>VLOOKUP(B3538,population!$B$2:$C$54,2,0)</f>
        <v> South Carolina</v>
      </c>
      <c r="AE3538" s="24">
        <f>IFERROR(VLOOKUP(AD3538,'pop density'!$A$1:$B$51,2,0),"")</f>
        <v>162.6</v>
      </c>
      <c r="AF3538" s="24" t="str">
        <f t="shared" si="55"/>
        <v>00162.6- South Carolina</v>
      </c>
    </row>
    <row r="3539" spans="1:32" x14ac:dyDescent="0.25">
      <c r="A3539">
        <v>20200412</v>
      </c>
      <c r="B3539" t="s">
        <v>3660</v>
      </c>
      <c r="C3539">
        <v>3319</v>
      </c>
      <c r="D3539">
        <v>28106</v>
      </c>
      <c r="G3539">
        <v>496</v>
      </c>
      <c r="M3539" t="s">
        <v>129</v>
      </c>
      <c r="N3539" s="1">
        <v>43933.645833333336</v>
      </c>
      <c r="O3539" t="s">
        <v>3700</v>
      </c>
      <c r="P3539" t="s">
        <v>104</v>
      </c>
      <c r="Q3539">
        <v>82</v>
      </c>
      <c r="R3539">
        <v>496</v>
      </c>
      <c r="S3539">
        <v>31425</v>
      </c>
      <c r="T3539">
        <v>31425</v>
      </c>
      <c r="U3539">
        <v>31425</v>
      </c>
      <c r="V3539">
        <v>45</v>
      </c>
      <c r="W3539">
        <v>2</v>
      </c>
      <c r="X3539">
        <v>0</v>
      </c>
      <c r="Y3539">
        <v>1220</v>
      </c>
      <c r="Z3539">
        <v>112</v>
      </c>
      <c r="AA3539">
        <v>1332</v>
      </c>
      <c r="AB3539" s="24">
        <f>VLOOKUP(B3539,population!$B$2:$D$54,3,0)</f>
        <v>5148714</v>
      </c>
      <c r="AC3539" s="24" t="str">
        <f>VLOOKUP(B3539,regions!$A$2:$B$54,2,0)</f>
        <v>South</v>
      </c>
      <c r="AD3539" s="24" t="str">
        <f>VLOOKUP(B3539,population!$B$2:$C$54,2,0)</f>
        <v> South Carolina</v>
      </c>
      <c r="AE3539" s="24">
        <f>IFERROR(VLOOKUP(AD3539,'pop density'!$A$1:$B$51,2,0),"")</f>
        <v>162.6</v>
      </c>
      <c r="AF3539" s="24" t="str">
        <f t="shared" si="55"/>
        <v>00162.6- South Carolina</v>
      </c>
    </row>
    <row r="3540" spans="1:32" x14ac:dyDescent="0.25">
      <c r="A3540">
        <v>20200413</v>
      </c>
      <c r="B3540" t="s">
        <v>3660</v>
      </c>
      <c r="C3540">
        <v>3319</v>
      </c>
      <c r="D3540">
        <v>28106</v>
      </c>
      <c r="G3540">
        <v>496</v>
      </c>
      <c r="M3540" t="s">
        <v>129</v>
      </c>
      <c r="N3540" s="1">
        <v>43934.726388888892</v>
      </c>
      <c r="O3540" t="s">
        <v>3701</v>
      </c>
      <c r="P3540" t="s">
        <v>106</v>
      </c>
      <c r="Q3540">
        <v>82</v>
      </c>
      <c r="R3540">
        <v>496</v>
      </c>
      <c r="S3540">
        <v>31425</v>
      </c>
      <c r="T3540">
        <v>31425</v>
      </c>
      <c r="U3540">
        <v>31425</v>
      </c>
      <c r="V3540">
        <v>45</v>
      </c>
      <c r="W3540">
        <v>0</v>
      </c>
      <c r="X3540">
        <v>0</v>
      </c>
      <c r="Y3540">
        <v>0</v>
      </c>
      <c r="Z3540">
        <v>0</v>
      </c>
      <c r="AA3540">
        <v>0</v>
      </c>
      <c r="AB3540" s="24">
        <f>VLOOKUP(B3540,population!$B$2:$D$54,3,0)</f>
        <v>5148714</v>
      </c>
      <c r="AC3540" s="24" t="str">
        <f>VLOOKUP(B3540,regions!$A$2:$B$54,2,0)</f>
        <v>South</v>
      </c>
      <c r="AD3540" s="24" t="str">
        <f>VLOOKUP(B3540,population!$B$2:$C$54,2,0)</f>
        <v> South Carolina</v>
      </c>
      <c r="AE3540" s="24">
        <f>IFERROR(VLOOKUP(AD3540,'pop density'!$A$1:$B$51,2,0),"")</f>
        <v>162.6</v>
      </c>
      <c r="AF3540" s="24" t="str">
        <f t="shared" si="55"/>
        <v>00162.6- South Carolina</v>
      </c>
    </row>
    <row r="3541" spans="1:32" x14ac:dyDescent="0.25">
      <c r="A3541">
        <v>20200414</v>
      </c>
      <c r="B3541" t="s">
        <v>3660</v>
      </c>
      <c r="C3541">
        <v>3553</v>
      </c>
      <c r="D3541">
        <v>30319</v>
      </c>
      <c r="G3541">
        <v>675</v>
      </c>
      <c r="M3541" t="s">
        <v>129</v>
      </c>
      <c r="N3541" s="1">
        <v>43935.663194444445</v>
      </c>
      <c r="O3541" t="s">
        <v>3702</v>
      </c>
      <c r="P3541" t="s">
        <v>108</v>
      </c>
      <c r="Q3541">
        <v>97</v>
      </c>
      <c r="R3541">
        <v>675</v>
      </c>
      <c r="S3541">
        <v>33872</v>
      </c>
      <c r="T3541">
        <v>33872</v>
      </c>
      <c r="U3541">
        <v>33872</v>
      </c>
      <c r="V3541">
        <v>45</v>
      </c>
      <c r="W3541">
        <v>15</v>
      </c>
      <c r="X3541">
        <v>179</v>
      </c>
      <c r="Y3541">
        <v>2213</v>
      </c>
      <c r="Z3541">
        <v>234</v>
      </c>
      <c r="AA3541">
        <v>2447</v>
      </c>
      <c r="AB3541" s="24">
        <f>VLOOKUP(B3541,population!$B$2:$D$54,3,0)</f>
        <v>5148714</v>
      </c>
      <c r="AC3541" s="24" t="str">
        <f>VLOOKUP(B3541,regions!$A$2:$B$54,2,0)</f>
        <v>South</v>
      </c>
      <c r="AD3541" s="24" t="str">
        <f>VLOOKUP(B3541,population!$B$2:$C$54,2,0)</f>
        <v> South Carolina</v>
      </c>
      <c r="AE3541" s="24">
        <f>IFERROR(VLOOKUP(AD3541,'pop density'!$A$1:$B$51,2,0),"")</f>
        <v>162.6</v>
      </c>
      <c r="AF3541" s="24" t="str">
        <f t="shared" si="55"/>
        <v>00162.6- South Carolina</v>
      </c>
    </row>
    <row r="3542" spans="1:32" x14ac:dyDescent="0.25">
      <c r="A3542">
        <v>20200415</v>
      </c>
      <c r="B3542" t="s">
        <v>3660</v>
      </c>
      <c r="C3542">
        <v>3656</v>
      </c>
      <c r="D3542">
        <v>31077</v>
      </c>
      <c r="G3542">
        <v>675</v>
      </c>
      <c r="M3542" t="s">
        <v>129</v>
      </c>
      <c r="N3542" s="1">
        <v>43936.621527777781</v>
      </c>
      <c r="O3542" t="s">
        <v>3703</v>
      </c>
      <c r="P3542" t="s">
        <v>110</v>
      </c>
      <c r="Q3542">
        <v>107</v>
      </c>
      <c r="R3542">
        <v>675</v>
      </c>
      <c r="S3542">
        <v>34733</v>
      </c>
      <c r="T3542">
        <v>34733</v>
      </c>
      <c r="U3542">
        <v>34733</v>
      </c>
      <c r="V3542">
        <v>45</v>
      </c>
      <c r="W3542">
        <v>10</v>
      </c>
      <c r="X3542">
        <v>0</v>
      </c>
      <c r="Y3542">
        <v>758</v>
      </c>
      <c r="Z3542">
        <v>103</v>
      </c>
      <c r="AA3542">
        <v>861</v>
      </c>
      <c r="AB3542" s="24">
        <f>VLOOKUP(B3542,population!$B$2:$D$54,3,0)</f>
        <v>5148714</v>
      </c>
      <c r="AC3542" s="24" t="str">
        <f>VLOOKUP(B3542,regions!$A$2:$B$54,2,0)</f>
        <v>South</v>
      </c>
      <c r="AD3542" s="24" t="str">
        <f>VLOOKUP(B3542,population!$B$2:$C$54,2,0)</f>
        <v> South Carolina</v>
      </c>
      <c r="AE3542" s="24">
        <f>IFERROR(VLOOKUP(AD3542,'pop density'!$A$1:$B$51,2,0),"")</f>
        <v>162.6</v>
      </c>
      <c r="AF3542" s="24" t="str">
        <f t="shared" si="55"/>
        <v>00162.6- South Carolina</v>
      </c>
    </row>
    <row r="3543" spans="1:32" x14ac:dyDescent="0.25">
      <c r="A3543">
        <v>20200416</v>
      </c>
      <c r="B3543" t="s">
        <v>3660</v>
      </c>
      <c r="C3543">
        <v>3656</v>
      </c>
      <c r="D3543">
        <v>31077</v>
      </c>
      <c r="G3543">
        <v>675</v>
      </c>
      <c r="M3543" t="s">
        <v>129</v>
      </c>
      <c r="N3543" s="1">
        <v>43937.712500000001</v>
      </c>
      <c r="O3543" t="s">
        <v>3704</v>
      </c>
      <c r="P3543" t="s">
        <v>112</v>
      </c>
      <c r="Q3543">
        <v>107</v>
      </c>
      <c r="R3543">
        <v>675</v>
      </c>
      <c r="S3543">
        <v>34733</v>
      </c>
      <c r="T3543">
        <v>34733</v>
      </c>
      <c r="U3543">
        <v>34733</v>
      </c>
      <c r="V3543">
        <v>45</v>
      </c>
      <c r="W3543">
        <v>0</v>
      </c>
      <c r="X3543">
        <v>0</v>
      </c>
      <c r="Y3543">
        <v>0</v>
      </c>
      <c r="Z3543">
        <v>0</v>
      </c>
      <c r="AA3543">
        <v>0</v>
      </c>
      <c r="AB3543" s="24">
        <f>VLOOKUP(B3543,population!$B$2:$D$54,3,0)</f>
        <v>5148714</v>
      </c>
      <c r="AC3543" s="24" t="str">
        <f>VLOOKUP(B3543,regions!$A$2:$B$54,2,0)</f>
        <v>South</v>
      </c>
      <c r="AD3543" s="24" t="str">
        <f>VLOOKUP(B3543,population!$B$2:$C$54,2,0)</f>
        <v> South Carolina</v>
      </c>
      <c r="AE3543" s="24">
        <f>IFERROR(VLOOKUP(AD3543,'pop density'!$A$1:$B$51,2,0),"")</f>
        <v>162.6</v>
      </c>
      <c r="AF3543" s="24" t="str">
        <f t="shared" si="55"/>
        <v>00162.6- South Carolina</v>
      </c>
    </row>
    <row r="3544" spans="1:32" x14ac:dyDescent="0.25">
      <c r="A3544">
        <v>20200417</v>
      </c>
      <c r="B3544" t="s">
        <v>3660</v>
      </c>
      <c r="C3544">
        <v>3931</v>
      </c>
      <c r="D3544">
        <v>32353</v>
      </c>
      <c r="G3544">
        <v>675</v>
      </c>
      <c r="M3544" t="s">
        <v>129</v>
      </c>
      <c r="N3544" s="1">
        <v>43938.7</v>
      </c>
      <c r="O3544" t="s">
        <v>3705</v>
      </c>
      <c r="P3544" t="s">
        <v>114</v>
      </c>
      <c r="Q3544">
        <v>109</v>
      </c>
      <c r="R3544">
        <v>675</v>
      </c>
      <c r="S3544">
        <v>36284</v>
      </c>
      <c r="T3544">
        <v>36284</v>
      </c>
      <c r="U3544">
        <v>36284</v>
      </c>
      <c r="V3544">
        <v>45</v>
      </c>
      <c r="W3544">
        <v>2</v>
      </c>
      <c r="X3544">
        <v>0</v>
      </c>
      <c r="Y3544">
        <v>1276</v>
      </c>
      <c r="Z3544">
        <v>275</v>
      </c>
      <c r="AA3544">
        <v>1551</v>
      </c>
      <c r="AB3544" s="24">
        <f>VLOOKUP(B3544,population!$B$2:$D$54,3,0)</f>
        <v>5148714</v>
      </c>
      <c r="AC3544" s="24" t="str">
        <f>VLOOKUP(B3544,regions!$A$2:$B$54,2,0)</f>
        <v>South</v>
      </c>
      <c r="AD3544" s="24" t="str">
        <f>VLOOKUP(B3544,population!$B$2:$C$54,2,0)</f>
        <v> South Carolina</v>
      </c>
      <c r="AE3544" s="24">
        <f>IFERROR(VLOOKUP(AD3544,'pop density'!$A$1:$B$51,2,0),"")</f>
        <v>162.6</v>
      </c>
      <c r="AF3544" s="24" t="str">
        <f t="shared" si="55"/>
        <v>00162.6- South Carolina</v>
      </c>
    </row>
    <row r="3545" spans="1:32" x14ac:dyDescent="0.25">
      <c r="A3545">
        <v>20200418</v>
      </c>
      <c r="B3545" t="s">
        <v>3660</v>
      </c>
      <c r="C3545">
        <v>4246</v>
      </c>
      <c r="D3545">
        <v>34587</v>
      </c>
      <c r="G3545">
        <v>776</v>
      </c>
      <c r="L3545">
        <v>2633</v>
      </c>
      <c r="M3545" t="s">
        <v>129</v>
      </c>
      <c r="N3545" s="1">
        <v>43939.642361111109</v>
      </c>
      <c r="O3545" t="s">
        <v>3706</v>
      </c>
      <c r="P3545" t="s">
        <v>116</v>
      </c>
      <c r="Q3545">
        <v>119</v>
      </c>
      <c r="R3545">
        <v>776</v>
      </c>
      <c r="S3545">
        <v>38833</v>
      </c>
      <c r="T3545">
        <v>38833</v>
      </c>
      <c r="U3545">
        <v>38833</v>
      </c>
      <c r="V3545">
        <v>45</v>
      </c>
      <c r="W3545">
        <v>10</v>
      </c>
      <c r="X3545">
        <v>101</v>
      </c>
      <c r="Y3545">
        <v>2234</v>
      </c>
      <c r="Z3545">
        <v>315</v>
      </c>
      <c r="AA3545">
        <v>2549</v>
      </c>
      <c r="AB3545" s="24">
        <f>VLOOKUP(B3545,population!$B$2:$D$54,3,0)</f>
        <v>5148714</v>
      </c>
      <c r="AC3545" s="24" t="str">
        <f>VLOOKUP(B3545,regions!$A$2:$B$54,2,0)</f>
        <v>South</v>
      </c>
      <c r="AD3545" s="24" t="str">
        <f>VLOOKUP(B3545,population!$B$2:$C$54,2,0)</f>
        <v> South Carolina</v>
      </c>
      <c r="AE3545" s="24">
        <f>IFERROR(VLOOKUP(AD3545,'pop density'!$A$1:$B$51,2,0),"")</f>
        <v>162.6</v>
      </c>
      <c r="AF3545" s="24" t="str">
        <f t="shared" si="55"/>
        <v>00162.6- South Carolina</v>
      </c>
    </row>
    <row r="3546" spans="1:32" x14ac:dyDescent="0.25">
      <c r="A3546">
        <v>20200419</v>
      </c>
      <c r="B3546" t="s">
        <v>3660</v>
      </c>
      <c r="C3546">
        <v>4377</v>
      </c>
      <c r="D3546">
        <v>36103</v>
      </c>
      <c r="G3546">
        <v>776</v>
      </c>
      <c r="L3546">
        <v>2633</v>
      </c>
      <c r="M3546" t="s">
        <v>129</v>
      </c>
      <c r="N3546" s="1">
        <v>43940.645833333336</v>
      </c>
      <c r="O3546" t="s">
        <v>3707</v>
      </c>
      <c r="P3546" t="s">
        <v>118</v>
      </c>
      <c r="Q3546">
        <v>120</v>
      </c>
      <c r="R3546">
        <v>776</v>
      </c>
      <c r="S3546">
        <v>40480</v>
      </c>
      <c r="T3546">
        <v>40480</v>
      </c>
      <c r="U3546">
        <v>40480</v>
      </c>
      <c r="V3546">
        <v>45</v>
      </c>
      <c r="W3546">
        <v>1</v>
      </c>
      <c r="X3546">
        <v>0</v>
      </c>
      <c r="Y3546">
        <v>1516</v>
      </c>
      <c r="Z3546">
        <v>131</v>
      </c>
      <c r="AA3546">
        <v>1647</v>
      </c>
      <c r="AB3546" s="24">
        <f>VLOOKUP(B3546,population!$B$2:$D$54,3,0)</f>
        <v>5148714</v>
      </c>
      <c r="AC3546" s="24" t="str">
        <f>VLOOKUP(B3546,regions!$A$2:$B$54,2,0)</f>
        <v>South</v>
      </c>
      <c r="AD3546" s="24" t="str">
        <f>VLOOKUP(B3546,population!$B$2:$C$54,2,0)</f>
        <v> South Carolina</v>
      </c>
      <c r="AE3546" s="24">
        <f>IFERROR(VLOOKUP(AD3546,'pop density'!$A$1:$B$51,2,0),"")</f>
        <v>162.6</v>
      </c>
      <c r="AF3546" s="24" t="str">
        <f t="shared" si="55"/>
        <v>00162.6- South Carolina</v>
      </c>
    </row>
    <row r="3547" spans="1:32" x14ac:dyDescent="0.25">
      <c r="A3547">
        <v>20200420</v>
      </c>
      <c r="B3547" t="s">
        <v>3660</v>
      </c>
      <c r="C3547">
        <v>4377</v>
      </c>
      <c r="D3547">
        <v>36103</v>
      </c>
      <c r="G3547">
        <v>776</v>
      </c>
      <c r="L3547">
        <v>2063</v>
      </c>
      <c r="M3547" t="s">
        <v>129</v>
      </c>
      <c r="N3547" s="1">
        <v>43940.645833333336</v>
      </c>
      <c r="O3547" t="s">
        <v>3708</v>
      </c>
      <c r="P3547" t="s">
        <v>120</v>
      </c>
      <c r="Q3547">
        <v>120</v>
      </c>
      <c r="R3547">
        <v>776</v>
      </c>
      <c r="S3547">
        <v>40480</v>
      </c>
      <c r="T3547">
        <v>40480</v>
      </c>
      <c r="U3547">
        <v>40480</v>
      </c>
      <c r="V3547">
        <v>45</v>
      </c>
      <c r="W3547">
        <v>0</v>
      </c>
      <c r="X3547">
        <v>0</v>
      </c>
      <c r="Y3547">
        <v>0</v>
      </c>
      <c r="Z3547">
        <v>0</v>
      </c>
      <c r="AA3547">
        <v>0</v>
      </c>
      <c r="AB3547" s="24">
        <f>VLOOKUP(B3547,population!$B$2:$D$54,3,0)</f>
        <v>5148714</v>
      </c>
      <c r="AC3547" s="24" t="str">
        <f>VLOOKUP(B3547,regions!$A$2:$B$54,2,0)</f>
        <v>South</v>
      </c>
      <c r="AD3547" s="24" t="str">
        <f>VLOOKUP(B3547,population!$B$2:$C$54,2,0)</f>
        <v> South Carolina</v>
      </c>
      <c r="AE3547" s="24">
        <f>IFERROR(VLOOKUP(AD3547,'pop density'!$A$1:$B$51,2,0),"")</f>
        <v>162.6</v>
      </c>
      <c r="AF3547" s="24" t="str">
        <f t="shared" si="55"/>
        <v>00162.6- South Carolina</v>
      </c>
    </row>
    <row r="3548" spans="1:32" x14ac:dyDescent="0.25">
      <c r="A3548">
        <v>20200421</v>
      </c>
      <c r="B3548" t="s">
        <v>3660</v>
      </c>
      <c r="C3548">
        <v>4439</v>
      </c>
      <c r="D3548">
        <v>36838</v>
      </c>
      <c r="G3548">
        <v>776</v>
      </c>
      <c r="L3548">
        <v>2063</v>
      </c>
      <c r="M3548" t="s">
        <v>129</v>
      </c>
      <c r="N3548" s="1">
        <v>43942.6875</v>
      </c>
      <c r="O3548" t="s">
        <v>3709</v>
      </c>
      <c r="P3548" t="s">
        <v>122</v>
      </c>
      <c r="Q3548">
        <v>124</v>
      </c>
      <c r="R3548">
        <v>776</v>
      </c>
      <c r="S3548">
        <v>41277</v>
      </c>
      <c r="T3548">
        <v>41277</v>
      </c>
      <c r="U3548">
        <v>41277</v>
      </c>
      <c r="V3548">
        <v>45</v>
      </c>
      <c r="W3548">
        <v>4</v>
      </c>
      <c r="X3548">
        <v>0</v>
      </c>
      <c r="Y3548">
        <v>735</v>
      </c>
      <c r="Z3548">
        <v>62</v>
      </c>
      <c r="AA3548">
        <v>797</v>
      </c>
      <c r="AB3548" s="24">
        <f>VLOOKUP(B3548,population!$B$2:$D$54,3,0)</f>
        <v>5148714</v>
      </c>
      <c r="AC3548" s="24" t="str">
        <f>VLOOKUP(B3548,regions!$A$2:$B$54,2,0)</f>
        <v>South</v>
      </c>
      <c r="AD3548" s="24" t="str">
        <f>VLOOKUP(B3548,population!$B$2:$C$54,2,0)</f>
        <v> South Carolina</v>
      </c>
      <c r="AE3548" s="24">
        <f>IFERROR(VLOOKUP(AD3548,'pop density'!$A$1:$B$51,2,0),"")</f>
        <v>162.6</v>
      </c>
      <c r="AF3548" s="24" t="str">
        <f t="shared" si="55"/>
        <v>00162.6- South Carolina</v>
      </c>
    </row>
    <row r="3549" spans="1:32" x14ac:dyDescent="0.25">
      <c r="A3549">
        <v>20200422</v>
      </c>
      <c r="B3549" t="s">
        <v>3660</v>
      </c>
      <c r="C3549">
        <v>4761</v>
      </c>
      <c r="D3549">
        <v>38350</v>
      </c>
      <c r="G3549">
        <v>837</v>
      </c>
      <c r="L3549">
        <v>3317</v>
      </c>
      <c r="M3549" t="s">
        <v>129</v>
      </c>
      <c r="N3549" s="1">
        <v>43942.999305555553</v>
      </c>
      <c r="O3549" t="s">
        <v>3710</v>
      </c>
      <c r="P3549" t="s">
        <v>124</v>
      </c>
      <c r="Q3549">
        <v>140</v>
      </c>
      <c r="R3549">
        <v>837</v>
      </c>
      <c r="S3549">
        <v>43111</v>
      </c>
      <c r="T3549">
        <v>43111</v>
      </c>
      <c r="U3549">
        <v>43111</v>
      </c>
      <c r="V3549">
        <v>45</v>
      </c>
      <c r="W3549">
        <v>16</v>
      </c>
      <c r="X3549">
        <v>61</v>
      </c>
      <c r="Y3549">
        <v>1512</v>
      </c>
      <c r="Z3549">
        <v>322</v>
      </c>
      <c r="AA3549">
        <v>1834</v>
      </c>
      <c r="AB3549" s="24">
        <f>VLOOKUP(B3549,population!$B$2:$D$54,3,0)</f>
        <v>5148714</v>
      </c>
      <c r="AC3549" s="24" t="str">
        <f>VLOOKUP(B3549,regions!$A$2:$B$54,2,0)</f>
        <v>South</v>
      </c>
      <c r="AD3549" s="24" t="str">
        <f>VLOOKUP(B3549,population!$B$2:$C$54,2,0)</f>
        <v> South Carolina</v>
      </c>
      <c r="AE3549" s="24">
        <f>IFERROR(VLOOKUP(AD3549,'pop density'!$A$1:$B$51,2,0),"")</f>
        <v>162.6</v>
      </c>
      <c r="AF3549" s="24" t="str">
        <f t="shared" si="55"/>
        <v>00162.6- South Carolina</v>
      </c>
    </row>
    <row r="3550" spans="1:32" x14ac:dyDescent="0.25">
      <c r="A3550">
        <v>20200423</v>
      </c>
      <c r="B3550" t="s">
        <v>3660</v>
      </c>
      <c r="C3550">
        <v>4917</v>
      </c>
      <c r="D3550">
        <v>39546</v>
      </c>
      <c r="G3550">
        <v>837</v>
      </c>
      <c r="L3550">
        <v>3317</v>
      </c>
      <c r="M3550" t="s">
        <v>129</v>
      </c>
      <c r="N3550" s="1">
        <v>43943.999305555553</v>
      </c>
      <c r="O3550" t="s">
        <v>3711</v>
      </c>
      <c r="P3550" t="s">
        <v>126</v>
      </c>
      <c r="Q3550">
        <v>150</v>
      </c>
      <c r="R3550">
        <v>837</v>
      </c>
      <c r="S3550">
        <v>44463</v>
      </c>
      <c r="T3550">
        <v>44463</v>
      </c>
      <c r="U3550">
        <v>44463</v>
      </c>
      <c r="V3550">
        <v>45</v>
      </c>
      <c r="W3550">
        <v>10</v>
      </c>
      <c r="X3550">
        <v>0</v>
      </c>
      <c r="Y3550">
        <v>1196</v>
      </c>
      <c r="Z3550">
        <v>156</v>
      </c>
      <c r="AA3550">
        <v>1352</v>
      </c>
      <c r="AB3550" s="24">
        <f>VLOOKUP(B3550,population!$B$2:$D$54,3,0)</f>
        <v>5148714</v>
      </c>
      <c r="AC3550" s="24" t="str">
        <f>VLOOKUP(B3550,regions!$A$2:$B$54,2,0)</f>
        <v>South</v>
      </c>
      <c r="AD3550" s="24" t="str">
        <f>VLOOKUP(B3550,population!$B$2:$C$54,2,0)</f>
        <v> South Carolina</v>
      </c>
      <c r="AE3550" s="24">
        <f>IFERROR(VLOOKUP(AD3550,'pop density'!$A$1:$B$51,2,0),"")</f>
        <v>162.6</v>
      </c>
      <c r="AF3550" s="24" t="str">
        <f t="shared" si="55"/>
        <v>00162.6- South Carolina</v>
      </c>
    </row>
    <row r="3551" spans="1:32" x14ac:dyDescent="0.25">
      <c r="A3551">
        <v>20200424</v>
      </c>
      <c r="B3551" t="s">
        <v>3660</v>
      </c>
      <c r="C3551">
        <v>4917</v>
      </c>
      <c r="D3551">
        <v>39546</v>
      </c>
      <c r="G3551">
        <v>837</v>
      </c>
      <c r="L3551">
        <v>3317</v>
      </c>
      <c r="M3551" t="s">
        <v>129</v>
      </c>
      <c r="N3551" s="1">
        <v>43945.724999999999</v>
      </c>
      <c r="O3551" t="s">
        <v>3712</v>
      </c>
      <c r="P3551" t="s">
        <v>128</v>
      </c>
      <c r="Q3551">
        <v>150</v>
      </c>
      <c r="R3551">
        <v>837</v>
      </c>
      <c r="S3551">
        <v>44463</v>
      </c>
      <c r="T3551">
        <v>44463</v>
      </c>
      <c r="U3551">
        <v>44463</v>
      </c>
      <c r="V3551">
        <v>45</v>
      </c>
      <c r="W3551">
        <v>0</v>
      </c>
      <c r="X3551">
        <v>0</v>
      </c>
      <c r="Y3551">
        <v>0</v>
      </c>
      <c r="Z3551">
        <v>0</v>
      </c>
      <c r="AA3551">
        <v>0</v>
      </c>
      <c r="AB3551" s="24">
        <f>VLOOKUP(B3551,population!$B$2:$D$54,3,0)</f>
        <v>5148714</v>
      </c>
      <c r="AC3551" s="24" t="str">
        <f>VLOOKUP(B3551,regions!$A$2:$B$54,2,0)</f>
        <v>South</v>
      </c>
      <c r="AD3551" s="24" t="str">
        <f>VLOOKUP(B3551,population!$B$2:$C$54,2,0)</f>
        <v> South Carolina</v>
      </c>
      <c r="AE3551" s="24">
        <f>IFERROR(VLOOKUP(AD3551,'pop density'!$A$1:$B$51,2,0),"")</f>
        <v>162.6</v>
      </c>
      <c r="AF3551" s="24" t="str">
        <f t="shared" si="55"/>
        <v>00162.6- South Carolina</v>
      </c>
    </row>
    <row r="3552" spans="1:32" x14ac:dyDescent="0.25">
      <c r="A3552">
        <v>20200425</v>
      </c>
      <c r="B3552" t="s">
        <v>3660</v>
      </c>
      <c r="C3552">
        <v>5253</v>
      </c>
      <c r="D3552">
        <v>43761</v>
      </c>
      <c r="G3552">
        <v>944</v>
      </c>
      <c r="L3552">
        <v>3701</v>
      </c>
      <c r="M3552" t="s">
        <v>129</v>
      </c>
      <c r="N3552" s="1">
        <v>43946.652083333334</v>
      </c>
      <c r="O3552" t="s">
        <v>3713</v>
      </c>
      <c r="P3552" t="s">
        <v>131</v>
      </c>
      <c r="Q3552">
        <v>166</v>
      </c>
      <c r="R3552">
        <v>944</v>
      </c>
      <c r="S3552">
        <v>49014</v>
      </c>
      <c r="T3552">
        <v>49014</v>
      </c>
      <c r="U3552">
        <v>49014</v>
      </c>
      <c r="V3552">
        <v>45</v>
      </c>
      <c r="W3552">
        <v>16</v>
      </c>
      <c r="X3552">
        <v>107</v>
      </c>
      <c r="Y3552">
        <v>4215</v>
      </c>
      <c r="Z3552">
        <v>336</v>
      </c>
      <c r="AA3552">
        <v>4551</v>
      </c>
      <c r="AB3552" s="24">
        <f>VLOOKUP(B3552,population!$B$2:$D$54,3,0)</f>
        <v>5148714</v>
      </c>
      <c r="AC3552" s="24" t="str">
        <f>VLOOKUP(B3552,regions!$A$2:$B$54,2,0)</f>
        <v>South</v>
      </c>
      <c r="AD3552" s="24" t="str">
        <f>VLOOKUP(B3552,population!$B$2:$C$54,2,0)</f>
        <v> South Carolina</v>
      </c>
      <c r="AE3552" s="24">
        <f>IFERROR(VLOOKUP(AD3552,'pop density'!$A$1:$B$51,2,0),"")</f>
        <v>162.6</v>
      </c>
      <c r="AF3552" s="24" t="str">
        <f t="shared" si="55"/>
        <v>00162.6- South Carolina</v>
      </c>
    </row>
    <row r="3553" spans="1:32" x14ac:dyDescent="0.25">
      <c r="A3553">
        <v>20200426</v>
      </c>
      <c r="B3553" t="s">
        <v>3660</v>
      </c>
      <c r="C3553">
        <v>5490</v>
      </c>
      <c r="D3553">
        <v>45271</v>
      </c>
      <c r="G3553">
        <v>944</v>
      </c>
      <c r="L3553">
        <v>3701</v>
      </c>
      <c r="M3553" t="s">
        <v>129</v>
      </c>
      <c r="N3553" s="1">
        <v>43947.645833333336</v>
      </c>
      <c r="O3553" t="s">
        <v>3714</v>
      </c>
      <c r="P3553" t="s">
        <v>133</v>
      </c>
      <c r="Q3553">
        <v>174</v>
      </c>
      <c r="R3553">
        <v>944</v>
      </c>
      <c r="S3553">
        <v>50761</v>
      </c>
      <c r="T3553">
        <v>50761</v>
      </c>
      <c r="U3553">
        <v>50761</v>
      </c>
      <c r="V3553">
        <v>45</v>
      </c>
      <c r="W3553">
        <v>8</v>
      </c>
      <c r="X3553">
        <v>0</v>
      </c>
      <c r="Y3553">
        <v>1510</v>
      </c>
      <c r="Z3553">
        <v>237</v>
      </c>
      <c r="AA3553">
        <v>1747</v>
      </c>
      <c r="AB3553" s="24">
        <f>VLOOKUP(B3553,population!$B$2:$D$54,3,0)</f>
        <v>5148714</v>
      </c>
      <c r="AC3553" s="24" t="str">
        <f>VLOOKUP(B3553,regions!$A$2:$B$54,2,0)</f>
        <v>South</v>
      </c>
      <c r="AD3553" s="24" t="str">
        <f>VLOOKUP(B3553,population!$B$2:$C$54,2,0)</f>
        <v> South Carolina</v>
      </c>
      <c r="AE3553" s="24">
        <f>IFERROR(VLOOKUP(AD3553,'pop density'!$A$1:$B$51,2,0),"")</f>
        <v>162.6</v>
      </c>
      <c r="AF3553" s="24" t="str">
        <f t="shared" si="55"/>
        <v>00162.6- South Carolina</v>
      </c>
    </row>
    <row r="3554" spans="1:32" x14ac:dyDescent="0.25">
      <c r="A3554">
        <v>20200427</v>
      </c>
      <c r="B3554" t="s">
        <v>3660</v>
      </c>
      <c r="C3554">
        <v>5490</v>
      </c>
      <c r="D3554">
        <v>45271</v>
      </c>
      <c r="G3554">
        <v>944</v>
      </c>
      <c r="L3554">
        <v>3701</v>
      </c>
      <c r="M3554" t="s">
        <v>129</v>
      </c>
      <c r="N3554" s="1">
        <v>43947.645833333336</v>
      </c>
      <c r="O3554" t="s">
        <v>3715</v>
      </c>
      <c r="P3554" t="s">
        <v>135</v>
      </c>
      <c r="Q3554">
        <v>174</v>
      </c>
      <c r="R3554">
        <v>944</v>
      </c>
      <c r="S3554">
        <v>50761</v>
      </c>
      <c r="T3554">
        <v>50761</v>
      </c>
      <c r="U3554">
        <v>50761</v>
      </c>
      <c r="V3554">
        <v>45</v>
      </c>
      <c r="W3554">
        <v>0</v>
      </c>
      <c r="X3554">
        <v>0</v>
      </c>
      <c r="Y3554">
        <v>0</v>
      </c>
      <c r="Z3554">
        <v>0</v>
      </c>
      <c r="AA3554">
        <v>0</v>
      </c>
      <c r="AB3554" s="24">
        <f>VLOOKUP(B3554,population!$B$2:$D$54,3,0)</f>
        <v>5148714</v>
      </c>
      <c r="AC3554" s="24" t="str">
        <f>VLOOKUP(B3554,regions!$A$2:$B$54,2,0)</f>
        <v>South</v>
      </c>
      <c r="AD3554" s="24" t="str">
        <f>VLOOKUP(B3554,population!$B$2:$C$54,2,0)</f>
        <v> South Carolina</v>
      </c>
      <c r="AE3554" s="24">
        <f>IFERROR(VLOOKUP(AD3554,'pop density'!$A$1:$B$51,2,0),"")</f>
        <v>162.6</v>
      </c>
      <c r="AF3554" s="24" t="str">
        <f t="shared" si="55"/>
        <v>00162.6- South Carolina</v>
      </c>
    </row>
    <row r="3555" spans="1:32" x14ac:dyDescent="0.25">
      <c r="A3555">
        <v>20200428</v>
      </c>
      <c r="B3555" t="s">
        <v>3660</v>
      </c>
      <c r="C3555">
        <v>5613</v>
      </c>
      <c r="D3555">
        <v>46532</v>
      </c>
      <c r="G3555">
        <v>944</v>
      </c>
      <c r="L3555">
        <v>2830</v>
      </c>
      <c r="M3555" t="s">
        <v>129</v>
      </c>
      <c r="N3555" s="1">
        <v>43948.6875</v>
      </c>
      <c r="O3555" t="s">
        <v>3716</v>
      </c>
      <c r="P3555" t="s">
        <v>137</v>
      </c>
      <c r="Q3555">
        <v>177</v>
      </c>
      <c r="R3555">
        <v>944</v>
      </c>
      <c r="S3555">
        <v>52145</v>
      </c>
      <c r="T3555">
        <v>52145</v>
      </c>
      <c r="U3555">
        <v>52145</v>
      </c>
      <c r="V3555">
        <v>45</v>
      </c>
      <c r="W3555">
        <v>3</v>
      </c>
      <c r="X3555">
        <v>0</v>
      </c>
      <c r="Y3555">
        <v>1261</v>
      </c>
      <c r="Z3555">
        <v>123</v>
      </c>
      <c r="AA3555">
        <v>1384</v>
      </c>
      <c r="AB3555" s="24">
        <f>VLOOKUP(B3555,population!$B$2:$D$54,3,0)</f>
        <v>5148714</v>
      </c>
      <c r="AC3555" s="24" t="str">
        <f>VLOOKUP(B3555,regions!$A$2:$B$54,2,0)</f>
        <v>South</v>
      </c>
      <c r="AD3555" s="24" t="str">
        <f>VLOOKUP(B3555,population!$B$2:$C$54,2,0)</f>
        <v> South Carolina</v>
      </c>
      <c r="AE3555" s="24">
        <f>IFERROR(VLOOKUP(AD3555,'pop density'!$A$1:$B$51,2,0),"")</f>
        <v>162.6</v>
      </c>
      <c r="AF3555" s="24" t="str">
        <f t="shared" si="55"/>
        <v>00162.6- South Carolina</v>
      </c>
    </row>
    <row r="3556" spans="1:32" x14ac:dyDescent="0.25">
      <c r="A3556">
        <v>20200429</v>
      </c>
      <c r="B3556" t="s">
        <v>3660</v>
      </c>
      <c r="C3556">
        <v>5881</v>
      </c>
      <c r="D3556">
        <v>48336</v>
      </c>
      <c r="G3556">
        <v>1000</v>
      </c>
      <c r="L3556">
        <v>3252</v>
      </c>
      <c r="M3556" t="s">
        <v>129</v>
      </c>
      <c r="N3556" s="1">
        <v>43950.645833333336</v>
      </c>
      <c r="O3556" t="s">
        <v>3717</v>
      </c>
      <c r="P3556" t="s">
        <v>139</v>
      </c>
      <c r="Q3556">
        <v>203</v>
      </c>
      <c r="R3556">
        <v>1000</v>
      </c>
      <c r="S3556">
        <v>54217</v>
      </c>
      <c r="T3556">
        <v>54217</v>
      </c>
      <c r="U3556">
        <v>54217</v>
      </c>
      <c r="V3556">
        <v>45</v>
      </c>
      <c r="W3556">
        <v>26</v>
      </c>
      <c r="X3556">
        <v>56</v>
      </c>
      <c r="Y3556">
        <v>1804</v>
      </c>
      <c r="Z3556">
        <v>268</v>
      </c>
      <c r="AA3556">
        <v>2072</v>
      </c>
      <c r="AB3556" s="24">
        <f>VLOOKUP(B3556,population!$B$2:$D$54,3,0)</f>
        <v>5148714</v>
      </c>
      <c r="AC3556" s="24" t="str">
        <f>VLOOKUP(B3556,regions!$A$2:$B$54,2,0)</f>
        <v>South</v>
      </c>
      <c r="AD3556" s="24" t="str">
        <f>VLOOKUP(B3556,population!$B$2:$C$54,2,0)</f>
        <v> South Carolina</v>
      </c>
      <c r="AE3556" s="24">
        <f>IFERROR(VLOOKUP(AD3556,'pop density'!$A$1:$B$51,2,0),"")</f>
        <v>162.6</v>
      </c>
      <c r="AF3556" s="24" t="str">
        <f t="shared" si="55"/>
        <v>00162.6- South Carolina</v>
      </c>
    </row>
    <row r="3557" spans="1:32" x14ac:dyDescent="0.25">
      <c r="A3557">
        <v>20200430</v>
      </c>
      <c r="B3557" t="s">
        <v>3660</v>
      </c>
      <c r="C3557">
        <v>6095</v>
      </c>
      <c r="D3557">
        <v>50417</v>
      </c>
      <c r="G3557">
        <v>1000</v>
      </c>
      <c r="L3557">
        <v>3252</v>
      </c>
      <c r="M3557" t="s">
        <v>129</v>
      </c>
      <c r="N3557" s="1">
        <v>43951.669444444444</v>
      </c>
      <c r="O3557" t="s">
        <v>3718</v>
      </c>
      <c r="P3557" t="s">
        <v>142</v>
      </c>
      <c r="Q3557">
        <v>244</v>
      </c>
      <c r="R3557">
        <v>1000</v>
      </c>
      <c r="S3557">
        <v>56512</v>
      </c>
      <c r="T3557">
        <v>56512</v>
      </c>
      <c r="U3557">
        <v>56512</v>
      </c>
      <c r="V3557">
        <v>45</v>
      </c>
      <c r="W3557">
        <v>41</v>
      </c>
      <c r="X3557">
        <v>0</v>
      </c>
      <c r="Y3557">
        <v>2081</v>
      </c>
      <c r="Z3557">
        <v>214</v>
      </c>
      <c r="AA3557">
        <v>2295</v>
      </c>
      <c r="AB3557" s="24">
        <f>VLOOKUP(B3557,population!$B$2:$D$54,3,0)</f>
        <v>5148714</v>
      </c>
      <c r="AC3557" s="24" t="str">
        <f>VLOOKUP(B3557,regions!$A$2:$B$54,2,0)</f>
        <v>South</v>
      </c>
      <c r="AD3557" s="24" t="str">
        <f>VLOOKUP(B3557,population!$B$2:$C$54,2,0)</f>
        <v> South Carolina</v>
      </c>
      <c r="AE3557" s="24">
        <f>IFERROR(VLOOKUP(AD3557,'pop density'!$A$1:$B$51,2,0),"")</f>
        <v>162.6</v>
      </c>
      <c r="AF3557" s="24" t="str">
        <f t="shared" si="55"/>
        <v>00162.6- South Carolina</v>
      </c>
    </row>
    <row r="3558" spans="1:32" x14ac:dyDescent="0.25">
      <c r="A3558">
        <v>20200501</v>
      </c>
      <c r="B3558" t="s">
        <v>3660</v>
      </c>
      <c r="C3558">
        <v>6258</v>
      </c>
      <c r="D3558">
        <v>53121</v>
      </c>
      <c r="G3558">
        <v>1110</v>
      </c>
      <c r="L3558">
        <v>3622</v>
      </c>
      <c r="M3558" t="s">
        <v>129</v>
      </c>
      <c r="N3558" s="1">
        <v>43952.666666666664</v>
      </c>
      <c r="O3558" t="s">
        <v>3719</v>
      </c>
      <c r="P3558" t="s">
        <v>144</v>
      </c>
      <c r="Q3558">
        <v>256</v>
      </c>
      <c r="R3558">
        <v>1110</v>
      </c>
      <c r="S3558">
        <v>59379</v>
      </c>
      <c r="T3558">
        <v>59379</v>
      </c>
      <c r="U3558">
        <v>59379</v>
      </c>
      <c r="V3558">
        <v>45</v>
      </c>
      <c r="W3558">
        <v>12</v>
      </c>
      <c r="X3558">
        <v>110</v>
      </c>
      <c r="Y3558">
        <v>2704</v>
      </c>
      <c r="Z3558">
        <v>163</v>
      </c>
      <c r="AA3558">
        <v>2867</v>
      </c>
      <c r="AB3558" s="24">
        <f>VLOOKUP(B3558,population!$B$2:$D$54,3,0)</f>
        <v>5148714</v>
      </c>
      <c r="AC3558" s="24" t="str">
        <f>VLOOKUP(B3558,regions!$A$2:$B$54,2,0)</f>
        <v>South</v>
      </c>
      <c r="AD3558" s="24" t="str">
        <f>VLOOKUP(B3558,population!$B$2:$C$54,2,0)</f>
        <v> South Carolina</v>
      </c>
      <c r="AE3558" s="24">
        <f>IFERROR(VLOOKUP(AD3558,'pop density'!$A$1:$B$51,2,0),"")</f>
        <v>162.6</v>
      </c>
      <c r="AF3558" s="24" t="str">
        <f t="shared" si="55"/>
        <v>00162.6- South Carolina</v>
      </c>
    </row>
    <row r="3559" spans="1:32" x14ac:dyDescent="0.25">
      <c r="A3559">
        <v>20200502</v>
      </c>
      <c r="B3559" t="s">
        <v>3660</v>
      </c>
      <c r="C3559">
        <v>6489</v>
      </c>
      <c r="D3559">
        <v>55127</v>
      </c>
      <c r="G3559">
        <v>1110</v>
      </c>
      <c r="L3559">
        <v>3622</v>
      </c>
      <c r="M3559" t="s">
        <v>129</v>
      </c>
      <c r="N3559" s="1">
        <v>43953.65625</v>
      </c>
      <c r="O3559" t="s">
        <v>3720</v>
      </c>
      <c r="P3559" t="s">
        <v>146</v>
      </c>
      <c r="Q3559">
        <v>267</v>
      </c>
      <c r="R3559">
        <v>1110</v>
      </c>
      <c r="S3559">
        <v>61616</v>
      </c>
      <c r="T3559">
        <v>61616</v>
      </c>
      <c r="U3559">
        <v>61616</v>
      </c>
      <c r="V3559">
        <v>45</v>
      </c>
      <c r="W3559">
        <v>11</v>
      </c>
      <c r="X3559">
        <v>0</v>
      </c>
      <c r="Y3559">
        <v>2006</v>
      </c>
      <c r="Z3559">
        <v>231</v>
      </c>
      <c r="AA3559">
        <v>2237</v>
      </c>
      <c r="AB3559" s="24">
        <f>VLOOKUP(B3559,population!$B$2:$D$54,3,0)</f>
        <v>5148714</v>
      </c>
      <c r="AC3559" s="24" t="str">
        <f>VLOOKUP(B3559,regions!$A$2:$B$54,2,0)</f>
        <v>South</v>
      </c>
      <c r="AD3559" s="24" t="str">
        <f>VLOOKUP(B3559,population!$B$2:$C$54,2,0)</f>
        <v> South Carolina</v>
      </c>
      <c r="AE3559" s="24">
        <f>IFERROR(VLOOKUP(AD3559,'pop density'!$A$1:$B$51,2,0),"")</f>
        <v>162.6</v>
      </c>
      <c r="AF3559" s="24" t="str">
        <f t="shared" si="55"/>
        <v>00162.6- South Carolina</v>
      </c>
    </row>
    <row r="3560" spans="1:32" x14ac:dyDescent="0.25">
      <c r="A3560">
        <v>20200503</v>
      </c>
      <c r="B3560" t="s">
        <v>3660</v>
      </c>
      <c r="C3560">
        <v>6626</v>
      </c>
      <c r="D3560">
        <v>57562</v>
      </c>
      <c r="G3560">
        <v>1110</v>
      </c>
      <c r="L3560">
        <v>3622</v>
      </c>
      <c r="M3560" t="s">
        <v>129</v>
      </c>
      <c r="N3560" s="1">
        <v>43954.645833333336</v>
      </c>
      <c r="O3560" t="s">
        <v>3721</v>
      </c>
      <c r="P3560" t="s">
        <v>148</v>
      </c>
      <c r="Q3560">
        <v>275</v>
      </c>
      <c r="R3560">
        <v>1110</v>
      </c>
      <c r="S3560">
        <v>64188</v>
      </c>
      <c r="T3560">
        <v>64188</v>
      </c>
      <c r="U3560">
        <v>64188</v>
      </c>
      <c r="V3560">
        <v>45</v>
      </c>
      <c r="W3560">
        <v>8</v>
      </c>
      <c r="X3560">
        <v>0</v>
      </c>
      <c r="Y3560">
        <v>2435</v>
      </c>
      <c r="Z3560">
        <v>137</v>
      </c>
      <c r="AA3560">
        <v>2572</v>
      </c>
      <c r="AB3560" s="24">
        <f>VLOOKUP(B3560,population!$B$2:$D$54,3,0)</f>
        <v>5148714</v>
      </c>
      <c r="AC3560" s="24" t="str">
        <f>VLOOKUP(B3560,regions!$A$2:$B$54,2,0)</f>
        <v>South</v>
      </c>
      <c r="AD3560" s="24" t="str">
        <f>VLOOKUP(B3560,population!$B$2:$C$54,2,0)</f>
        <v> South Carolina</v>
      </c>
      <c r="AE3560" s="24">
        <f>IFERROR(VLOOKUP(AD3560,'pop density'!$A$1:$B$51,2,0),"")</f>
        <v>162.6</v>
      </c>
      <c r="AF3560" s="24" t="str">
        <f t="shared" si="55"/>
        <v>00162.6- South Carolina</v>
      </c>
    </row>
    <row r="3561" spans="1:32" x14ac:dyDescent="0.25">
      <c r="A3561">
        <v>20200504</v>
      </c>
      <c r="B3561" t="s">
        <v>3660</v>
      </c>
      <c r="C3561">
        <v>6626</v>
      </c>
      <c r="D3561">
        <v>57562</v>
      </c>
      <c r="G3561">
        <v>1110</v>
      </c>
      <c r="L3561">
        <v>3622</v>
      </c>
      <c r="M3561" t="s">
        <v>129</v>
      </c>
      <c r="N3561" s="1">
        <v>43954.645833333336</v>
      </c>
      <c r="O3561" t="s">
        <v>3722</v>
      </c>
      <c r="P3561" t="s">
        <v>150</v>
      </c>
      <c r="Q3561">
        <v>275</v>
      </c>
      <c r="R3561">
        <v>1110</v>
      </c>
      <c r="S3561">
        <v>64188</v>
      </c>
      <c r="T3561">
        <v>64188</v>
      </c>
      <c r="U3561">
        <v>64188</v>
      </c>
      <c r="V3561">
        <v>45</v>
      </c>
      <c r="W3561">
        <v>0</v>
      </c>
      <c r="X3561">
        <v>0</v>
      </c>
      <c r="Y3561">
        <v>0</v>
      </c>
      <c r="Z3561">
        <v>0</v>
      </c>
      <c r="AA3561">
        <v>0</v>
      </c>
      <c r="AB3561" s="24">
        <f>VLOOKUP(B3561,population!$B$2:$D$54,3,0)</f>
        <v>5148714</v>
      </c>
      <c r="AC3561" s="24" t="str">
        <f>VLOOKUP(B3561,regions!$A$2:$B$54,2,0)</f>
        <v>South</v>
      </c>
      <c r="AD3561" s="24" t="str">
        <f>VLOOKUP(B3561,population!$B$2:$C$54,2,0)</f>
        <v> South Carolina</v>
      </c>
      <c r="AE3561" s="24">
        <f>IFERROR(VLOOKUP(AD3561,'pop density'!$A$1:$B$51,2,0),"")</f>
        <v>162.6</v>
      </c>
      <c r="AF3561" s="24" t="str">
        <f t="shared" si="55"/>
        <v>00162.6- South Carolina</v>
      </c>
    </row>
    <row r="3562" spans="1:32" x14ac:dyDescent="0.25">
      <c r="A3562">
        <v>20200505</v>
      </c>
      <c r="B3562" t="s">
        <v>3660</v>
      </c>
      <c r="C3562">
        <v>6757</v>
      </c>
      <c r="D3562">
        <v>61014</v>
      </c>
      <c r="G3562">
        <v>1110</v>
      </c>
      <c r="L3562">
        <v>3622</v>
      </c>
      <c r="M3562" t="s">
        <v>129</v>
      </c>
      <c r="N3562" s="1">
        <v>43955.690972222219</v>
      </c>
      <c r="O3562" t="s">
        <v>3723</v>
      </c>
      <c r="P3562" t="s">
        <v>152</v>
      </c>
      <c r="Q3562">
        <v>283</v>
      </c>
      <c r="R3562">
        <v>1110</v>
      </c>
      <c r="S3562">
        <v>67771</v>
      </c>
      <c r="T3562">
        <v>67771</v>
      </c>
      <c r="U3562">
        <v>67771</v>
      </c>
      <c r="V3562">
        <v>45</v>
      </c>
      <c r="W3562">
        <v>8</v>
      </c>
      <c r="X3562">
        <v>0</v>
      </c>
      <c r="Y3562">
        <v>3452</v>
      </c>
      <c r="Z3562">
        <v>131</v>
      </c>
      <c r="AA3562">
        <v>3583</v>
      </c>
      <c r="AB3562" s="24">
        <f>VLOOKUP(B3562,population!$B$2:$D$54,3,0)</f>
        <v>5148714</v>
      </c>
      <c r="AC3562" s="24" t="str">
        <f>VLOOKUP(B3562,regions!$A$2:$B$54,2,0)</f>
        <v>South</v>
      </c>
      <c r="AD3562" s="24" t="str">
        <f>VLOOKUP(B3562,population!$B$2:$C$54,2,0)</f>
        <v> South Carolina</v>
      </c>
      <c r="AE3562" s="24">
        <f>IFERROR(VLOOKUP(AD3562,'pop density'!$A$1:$B$51,2,0),"")</f>
        <v>162.6</v>
      </c>
      <c r="AF3562" s="24" t="str">
        <f t="shared" si="55"/>
        <v>00162.6- South Carolina</v>
      </c>
    </row>
    <row r="3563" spans="1:32" x14ac:dyDescent="0.25">
      <c r="A3563">
        <v>20200506</v>
      </c>
      <c r="B3563" t="s">
        <v>3660</v>
      </c>
      <c r="C3563">
        <v>6936</v>
      </c>
      <c r="D3563">
        <v>70546</v>
      </c>
      <c r="G3563">
        <v>1152</v>
      </c>
      <c r="L3563">
        <v>3816</v>
      </c>
      <c r="M3563" t="s">
        <v>129</v>
      </c>
      <c r="N3563" s="1">
        <v>43957.680555555555</v>
      </c>
      <c r="O3563" t="s">
        <v>3724</v>
      </c>
      <c r="P3563" t="s">
        <v>154</v>
      </c>
      <c r="Q3563">
        <v>305</v>
      </c>
      <c r="R3563">
        <v>1152</v>
      </c>
      <c r="S3563">
        <v>77482</v>
      </c>
      <c r="T3563">
        <v>77482</v>
      </c>
      <c r="U3563">
        <v>77482</v>
      </c>
      <c r="V3563">
        <v>45</v>
      </c>
      <c r="W3563">
        <v>22</v>
      </c>
      <c r="X3563">
        <v>42</v>
      </c>
      <c r="Y3563">
        <v>9532</v>
      </c>
      <c r="Z3563">
        <v>179</v>
      </c>
      <c r="AA3563">
        <v>9711</v>
      </c>
      <c r="AB3563" s="24">
        <f>VLOOKUP(B3563,population!$B$2:$D$54,3,0)</f>
        <v>5148714</v>
      </c>
      <c r="AC3563" s="24" t="str">
        <f>VLOOKUP(B3563,regions!$A$2:$B$54,2,0)</f>
        <v>South</v>
      </c>
      <c r="AD3563" s="24" t="str">
        <f>VLOOKUP(B3563,population!$B$2:$C$54,2,0)</f>
        <v> South Carolina</v>
      </c>
      <c r="AE3563" s="24">
        <f>IFERROR(VLOOKUP(AD3563,'pop density'!$A$1:$B$51,2,0),"")</f>
        <v>162.6</v>
      </c>
      <c r="AF3563" s="24" t="str">
        <f t="shared" si="55"/>
        <v>00162.6- South Carolina</v>
      </c>
    </row>
    <row r="3564" spans="1:32" x14ac:dyDescent="0.25">
      <c r="A3564">
        <v>20200507</v>
      </c>
      <c r="B3564" t="s">
        <v>3660</v>
      </c>
      <c r="C3564">
        <v>6936</v>
      </c>
      <c r="D3564">
        <v>70546</v>
      </c>
      <c r="G3564">
        <v>1152</v>
      </c>
      <c r="L3564">
        <v>3816</v>
      </c>
      <c r="M3564" t="s">
        <v>129</v>
      </c>
      <c r="N3564" s="1">
        <v>43957.680555555555</v>
      </c>
      <c r="O3564" t="s">
        <v>3725</v>
      </c>
      <c r="P3564" t="s">
        <v>156</v>
      </c>
      <c r="Q3564">
        <v>305</v>
      </c>
      <c r="R3564">
        <v>1152</v>
      </c>
      <c r="S3564">
        <v>77482</v>
      </c>
      <c r="T3564">
        <v>77482</v>
      </c>
      <c r="U3564">
        <v>77482</v>
      </c>
      <c r="V3564">
        <v>45</v>
      </c>
      <c r="W3564">
        <v>0</v>
      </c>
      <c r="X3564">
        <v>0</v>
      </c>
      <c r="Y3564">
        <v>0</v>
      </c>
      <c r="Z3564">
        <v>0</v>
      </c>
      <c r="AA3564">
        <v>0</v>
      </c>
      <c r="AB3564" s="24">
        <f>VLOOKUP(B3564,population!$B$2:$D$54,3,0)</f>
        <v>5148714</v>
      </c>
      <c r="AC3564" s="24" t="str">
        <f>VLOOKUP(B3564,regions!$A$2:$B$54,2,0)</f>
        <v>South</v>
      </c>
      <c r="AD3564" s="24" t="str">
        <f>VLOOKUP(B3564,population!$B$2:$C$54,2,0)</f>
        <v> South Carolina</v>
      </c>
      <c r="AE3564" s="24">
        <f>IFERROR(VLOOKUP(AD3564,'pop density'!$A$1:$B$51,2,0),"")</f>
        <v>162.6</v>
      </c>
      <c r="AF3564" s="24" t="str">
        <f t="shared" si="55"/>
        <v>00162.6- South Carolina</v>
      </c>
    </row>
    <row r="3565" spans="1:32" x14ac:dyDescent="0.25">
      <c r="A3565">
        <v>20200508</v>
      </c>
      <c r="B3565" t="s">
        <v>3660</v>
      </c>
      <c r="C3565">
        <v>7142</v>
      </c>
      <c r="D3565">
        <v>66300</v>
      </c>
      <c r="G3565">
        <v>1152</v>
      </c>
      <c r="L3565">
        <v>3816</v>
      </c>
      <c r="M3565" t="s">
        <v>129</v>
      </c>
      <c r="N3565" s="1">
        <v>43958.675694444442</v>
      </c>
      <c r="O3565" t="s">
        <v>3726</v>
      </c>
      <c r="P3565" t="s">
        <v>158</v>
      </c>
      <c r="Q3565">
        <v>316</v>
      </c>
      <c r="R3565">
        <v>1152</v>
      </c>
      <c r="S3565">
        <v>73442</v>
      </c>
      <c r="T3565">
        <v>73442</v>
      </c>
      <c r="U3565">
        <v>73442</v>
      </c>
      <c r="V3565">
        <v>45</v>
      </c>
      <c r="W3565">
        <v>11</v>
      </c>
      <c r="X3565">
        <v>0</v>
      </c>
      <c r="Y3565">
        <v>-4246</v>
      </c>
      <c r="Z3565">
        <v>206</v>
      </c>
      <c r="AA3565">
        <v>-4040</v>
      </c>
      <c r="AB3565" s="24">
        <f>VLOOKUP(B3565,population!$B$2:$D$54,3,0)</f>
        <v>5148714</v>
      </c>
      <c r="AC3565" s="24" t="str">
        <f>VLOOKUP(B3565,regions!$A$2:$B$54,2,0)</f>
        <v>South</v>
      </c>
      <c r="AD3565" s="24" t="str">
        <f>VLOOKUP(B3565,population!$B$2:$C$54,2,0)</f>
        <v> South Carolina</v>
      </c>
      <c r="AE3565" s="24">
        <f>IFERROR(VLOOKUP(AD3565,'pop density'!$A$1:$B$51,2,0),"")</f>
        <v>162.6</v>
      </c>
      <c r="AF3565" s="24" t="str">
        <f t="shared" si="55"/>
        <v>00162.6- South Carolina</v>
      </c>
    </row>
    <row r="3566" spans="1:32" x14ac:dyDescent="0.25">
      <c r="A3566">
        <v>20200509</v>
      </c>
      <c r="B3566" t="s">
        <v>3660</v>
      </c>
      <c r="C3566">
        <v>7531</v>
      </c>
      <c r="D3566">
        <v>73432</v>
      </c>
      <c r="G3566">
        <v>1252</v>
      </c>
      <c r="L3566">
        <v>4120</v>
      </c>
      <c r="M3566" t="s">
        <v>129</v>
      </c>
      <c r="N3566" s="1">
        <v>43959.6875</v>
      </c>
      <c r="O3566" t="s">
        <v>3727</v>
      </c>
      <c r="P3566" t="s">
        <v>160</v>
      </c>
      <c r="Q3566">
        <v>330</v>
      </c>
      <c r="R3566">
        <v>1252</v>
      </c>
      <c r="S3566">
        <v>80963</v>
      </c>
      <c r="T3566">
        <v>80963</v>
      </c>
      <c r="U3566">
        <v>80963</v>
      </c>
      <c r="V3566">
        <v>45</v>
      </c>
      <c r="W3566">
        <v>14</v>
      </c>
      <c r="X3566">
        <v>100</v>
      </c>
      <c r="Y3566">
        <v>7132</v>
      </c>
      <c r="Z3566">
        <v>389</v>
      </c>
      <c r="AA3566">
        <v>7521</v>
      </c>
      <c r="AB3566" s="24">
        <f>VLOOKUP(B3566,population!$B$2:$D$54,3,0)</f>
        <v>5148714</v>
      </c>
      <c r="AC3566" s="24" t="str">
        <f>VLOOKUP(B3566,regions!$A$2:$B$54,2,0)</f>
        <v>South</v>
      </c>
      <c r="AD3566" s="24" t="str">
        <f>VLOOKUP(B3566,population!$B$2:$C$54,2,0)</f>
        <v> South Carolina</v>
      </c>
      <c r="AE3566" s="24">
        <f>IFERROR(VLOOKUP(AD3566,'pop density'!$A$1:$B$51,2,0),"")</f>
        <v>162.6</v>
      </c>
      <c r="AF3566" s="24" t="str">
        <f t="shared" si="55"/>
        <v>00162.6- South Carolina</v>
      </c>
    </row>
    <row r="3567" spans="1:32" x14ac:dyDescent="0.25">
      <c r="A3567">
        <v>20200510</v>
      </c>
      <c r="B3567" t="s">
        <v>3660</v>
      </c>
      <c r="C3567">
        <v>7653</v>
      </c>
      <c r="D3567">
        <v>76804</v>
      </c>
      <c r="G3567">
        <v>1252</v>
      </c>
      <c r="L3567">
        <v>4120</v>
      </c>
      <c r="M3567" t="s">
        <v>129</v>
      </c>
      <c r="N3567" s="1">
        <v>43961.6875</v>
      </c>
      <c r="O3567" t="s">
        <v>3728</v>
      </c>
      <c r="P3567" t="s">
        <v>162</v>
      </c>
      <c r="Q3567">
        <v>331</v>
      </c>
      <c r="R3567">
        <v>1252</v>
      </c>
      <c r="S3567">
        <v>84457</v>
      </c>
      <c r="T3567">
        <v>84457</v>
      </c>
      <c r="U3567">
        <v>84457</v>
      </c>
      <c r="V3567">
        <v>45</v>
      </c>
      <c r="W3567">
        <v>1</v>
      </c>
      <c r="X3567">
        <v>0</v>
      </c>
      <c r="Y3567">
        <v>3372</v>
      </c>
      <c r="Z3567">
        <v>122</v>
      </c>
      <c r="AA3567">
        <v>3494</v>
      </c>
      <c r="AB3567" s="24">
        <f>VLOOKUP(B3567,population!$B$2:$D$54,3,0)</f>
        <v>5148714</v>
      </c>
      <c r="AC3567" s="24" t="str">
        <f>VLOOKUP(B3567,regions!$A$2:$B$54,2,0)</f>
        <v>South</v>
      </c>
      <c r="AD3567" s="24" t="str">
        <f>VLOOKUP(B3567,population!$B$2:$C$54,2,0)</f>
        <v> South Carolina</v>
      </c>
      <c r="AE3567" s="24">
        <f>IFERROR(VLOOKUP(AD3567,'pop density'!$A$1:$B$51,2,0),"")</f>
        <v>162.6</v>
      </c>
      <c r="AF3567" s="24" t="str">
        <f t="shared" si="55"/>
        <v>00162.6- South Carolina</v>
      </c>
    </row>
    <row r="3568" spans="1:32" x14ac:dyDescent="0.25">
      <c r="A3568">
        <v>20200511</v>
      </c>
      <c r="B3568" t="s">
        <v>3660</v>
      </c>
      <c r="C3568">
        <v>7653</v>
      </c>
      <c r="D3568">
        <v>76804</v>
      </c>
      <c r="G3568">
        <v>1252</v>
      </c>
      <c r="L3568">
        <v>4120</v>
      </c>
      <c r="M3568" t="s">
        <v>129</v>
      </c>
      <c r="N3568" s="1">
        <v>43961.6875</v>
      </c>
      <c r="O3568" t="s">
        <v>3729</v>
      </c>
      <c r="P3568" t="s">
        <v>164</v>
      </c>
      <c r="Q3568">
        <v>331</v>
      </c>
      <c r="R3568">
        <v>1252</v>
      </c>
      <c r="S3568">
        <v>84457</v>
      </c>
      <c r="T3568">
        <v>84457</v>
      </c>
      <c r="U3568">
        <v>84457</v>
      </c>
      <c r="V3568">
        <v>45</v>
      </c>
      <c r="W3568">
        <v>0</v>
      </c>
      <c r="X3568">
        <v>0</v>
      </c>
      <c r="Y3568">
        <v>0</v>
      </c>
      <c r="Z3568">
        <v>0</v>
      </c>
      <c r="AA3568">
        <v>0</v>
      </c>
      <c r="AB3568" s="24">
        <f>VLOOKUP(B3568,population!$B$2:$D$54,3,0)</f>
        <v>5148714</v>
      </c>
      <c r="AC3568" s="24" t="str">
        <f>VLOOKUP(B3568,regions!$A$2:$B$54,2,0)</f>
        <v>South</v>
      </c>
      <c r="AD3568" s="24" t="str">
        <f>VLOOKUP(B3568,population!$B$2:$C$54,2,0)</f>
        <v> South Carolina</v>
      </c>
      <c r="AE3568" s="24">
        <f>IFERROR(VLOOKUP(AD3568,'pop density'!$A$1:$B$51,2,0),"")</f>
        <v>162.6</v>
      </c>
      <c r="AF3568" s="24" t="str">
        <f t="shared" si="55"/>
        <v>00162.6- South Carolina</v>
      </c>
    </row>
    <row r="3569" spans="1:32" x14ac:dyDescent="0.25">
      <c r="A3569">
        <v>20200512</v>
      </c>
      <c r="B3569" t="s">
        <v>3660</v>
      </c>
      <c r="C3569">
        <v>7927</v>
      </c>
      <c r="D3569">
        <v>85213</v>
      </c>
      <c r="G3569">
        <v>1338</v>
      </c>
      <c r="L3569">
        <v>6817</v>
      </c>
      <c r="M3569" t="s">
        <v>62</v>
      </c>
      <c r="N3569" s="1">
        <v>43963.676388888889</v>
      </c>
      <c r="O3569" t="s">
        <v>3730</v>
      </c>
      <c r="P3569" t="s">
        <v>166</v>
      </c>
      <c r="Q3569">
        <v>355</v>
      </c>
      <c r="R3569">
        <v>1338</v>
      </c>
      <c r="S3569">
        <v>93140</v>
      </c>
      <c r="T3569">
        <v>93140</v>
      </c>
      <c r="U3569">
        <v>93140</v>
      </c>
      <c r="V3569">
        <v>45</v>
      </c>
      <c r="W3569">
        <v>24</v>
      </c>
      <c r="X3569">
        <v>86</v>
      </c>
      <c r="Y3569">
        <v>8409</v>
      </c>
      <c r="Z3569">
        <v>274</v>
      </c>
      <c r="AA3569">
        <v>8683</v>
      </c>
      <c r="AB3569" s="24">
        <f>VLOOKUP(B3569,population!$B$2:$D$54,3,0)</f>
        <v>5148714</v>
      </c>
      <c r="AC3569" s="24" t="str">
        <f>VLOOKUP(B3569,regions!$A$2:$B$54,2,0)</f>
        <v>South</v>
      </c>
      <c r="AD3569" s="24" t="str">
        <f>VLOOKUP(B3569,population!$B$2:$C$54,2,0)</f>
        <v> South Carolina</v>
      </c>
      <c r="AE3569" s="24">
        <f>IFERROR(VLOOKUP(AD3569,'pop density'!$A$1:$B$51,2,0),"")</f>
        <v>162.6</v>
      </c>
      <c r="AF3569" s="24" t="str">
        <f t="shared" si="55"/>
        <v>00162.6- South Carolina</v>
      </c>
    </row>
    <row r="3570" spans="1:32" x14ac:dyDescent="0.25">
      <c r="A3570">
        <v>20200513</v>
      </c>
      <c r="B3570" t="s">
        <v>3660</v>
      </c>
      <c r="C3570">
        <v>7927</v>
      </c>
      <c r="D3570">
        <v>85213</v>
      </c>
      <c r="G3570">
        <v>1338</v>
      </c>
      <c r="L3570">
        <v>6817</v>
      </c>
      <c r="M3570" t="s">
        <v>62</v>
      </c>
      <c r="N3570" s="1">
        <v>43963.676388888889</v>
      </c>
      <c r="O3570" t="s">
        <v>3731</v>
      </c>
      <c r="P3570" t="s">
        <v>168</v>
      </c>
      <c r="Q3570">
        <v>355</v>
      </c>
      <c r="R3570">
        <v>1338</v>
      </c>
      <c r="S3570">
        <v>93140</v>
      </c>
      <c r="T3570">
        <v>93140</v>
      </c>
      <c r="U3570">
        <v>93140</v>
      </c>
      <c r="V3570">
        <v>45</v>
      </c>
      <c r="W3570">
        <v>0</v>
      </c>
      <c r="X3570">
        <v>0</v>
      </c>
      <c r="Y3570">
        <v>0</v>
      </c>
      <c r="Z3570">
        <v>0</v>
      </c>
      <c r="AA3570">
        <v>0</v>
      </c>
      <c r="AB3570" s="24">
        <f>VLOOKUP(B3570,population!$B$2:$D$54,3,0)</f>
        <v>5148714</v>
      </c>
      <c r="AC3570" s="24" t="str">
        <f>VLOOKUP(B3570,regions!$A$2:$B$54,2,0)</f>
        <v>South</v>
      </c>
      <c r="AD3570" s="24" t="str">
        <f>VLOOKUP(B3570,population!$B$2:$C$54,2,0)</f>
        <v> South Carolina</v>
      </c>
      <c r="AE3570" s="24">
        <f>IFERROR(VLOOKUP(AD3570,'pop density'!$A$1:$B$51,2,0),"")</f>
        <v>162.6</v>
      </c>
      <c r="AF3570" s="24" t="str">
        <f t="shared" si="55"/>
        <v>00162.6- South Carolina</v>
      </c>
    </row>
    <row r="3571" spans="1:32" x14ac:dyDescent="0.25">
      <c r="A3571">
        <v>20200514</v>
      </c>
      <c r="B3571" t="s">
        <v>3660</v>
      </c>
      <c r="C3571">
        <v>8189</v>
      </c>
      <c r="D3571">
        <v>94346</v>
      </c>
      <c r="G3571">
        <v>1338</v>
      </c>
      <c r="L3571">
        <v>4914</v>
      </c>
      <c r="M3571" t="s">
        <v>62</v>
      </c>
      <c r="N3571" s="1">
        <v>43965.648611111108</v>
      </c>
      <c r="O3571" t="s">
        <v>3732</v>
      </c>
      <c r="P3571" t="s">
        <v>170</v>
      </c>
      <c r="Q3571">
        <v>371</v>
      </c>
      <c r="R3571">
        <v>1338</v>
      </c>
      <c r="S3571">
        <v>102535</v>
      </c>
      <c r="T3571">
        <v>102535</v>
      </c>
      <c r="U3571">
        <v>102535</v>
      </c>
      <c r="V3571">
        <v>45</v>
      </c>
      <c r="W3571">
        <v>16</v>
      </c>
      <c r="X3571">
        <v>0</v>
      </c>
      <c r="Y3571">
        <v>9133</v>
      </c>
      <c r="Z3571">
        <v>262</v>
      </c>
      <c r="AA3571">
        <v>9395</v>
      </c>
      <c r="AB3571" s="24">
        <f>VLOOKUP(B3571,population!$B$2:$D$54,3,0)</f>
        <v>5148714</v>
      </c>
      <c r="AC3571" s="24" t="str">
        <f>VLOOKUP(B3571,regions!$A$2:$B$54,2,0)</f>
        <v>South</v>
      </c>
      <c r="AD3571" s="24" t="str">
        <f>VLOOKUP(B3571,population!$B$2:$C$54,2,0)</f>
        <v> South Carolina</v>
      </c>
      <c r="AE3571" s="24">
        <f>IFERROR(VLOOKUP(AD3571,'pop density'!$A$1:$B$51,2,0),"")</f>
        <v>162.6</v>
      </c>
      <c r="AF3571" s="24" t="str">
        <f t="shared" si="55"/>
        <v>00162.6- South Carolina</v>
      </c>
    </row>
    <row r="3572" spans="1:32" x14ac:dyDescent="0.25">
      <c r="A3572">
        <v>20200515</v>
      </c>
      <c r="B3572" t="s">
        <v>3660</v>
      </c>
      <c r="C3572">
        <v>8407</v>
      </c>
      <c r="D3572">
        <v>101209</v>
      </c>
      <c r="G3572">
        <v>1421</v>
      </c>
      <c r="L3572">
        <v>5076</v>
      </c>
      <c r="M3572" t="s">
        <v>62</v>
      </c>
      <c r="N3572" s="1">
        <v>43966.666666666664</v>
      </c>
      <c r="O3572" t="s">
        <v>3733</v>
      </c>
      <c r="P3572" t="s">
        <v>172</v>
      </c>
      <c r="Q3572">
        <v>380</v>
      </c>
      <c r="R3572">
        <v>1421</v>
      </c>
      <c r="S3572">
        <v>109616</v>
      </c>
      <c r="T3572">
        <v>109616</v>
      </c>
      <c r="U3572">
        <v>109616</v>
      </c>
      <c r="V3572">
        <v>45</v>
      </c>
      <c r="W3572">
        <v>9</v>
      </c>
      <c r="X3572">
        <v>83</v>
      </c>
      <c r="Y3572">
        <v>6863</v>
      </c>
      <c r="Z3572">
        <v>218</v>
      </c>
      <c r="AA3572">
        <v>7081</v>
      </c>
      <c r="AB3572" s="24">
        <f>VLOOKUP(B3572,population!$B$2:$D$54,3,0)</f>
        <v>5148714</v>
      </c>
      <c r="AC3572" s="24" t="str">
        <f>VLOOKUP(B3572,regions!$A$2:$B$54,2,0)</f>
        <v>South</v>
      </c>
      <c r="AD3572" s="24" t="str">
        <f>VLOOKUP(B3572,population!$B$2:$C$54,2,0)</f>
        <v> South Carolina</v>
      </c>
      <c r="AE3572" s="24">
        <f>IFERROR(VLOOKUP(AD3572,'pop density'!$A$1:$B$51,2,0),"")</f>
        <v>162.6</v>
      </c>
      <c r="AF3572" s="24" t="str">
        <f t="shared" si="55"/>
        <v>00162.6- South Carolina</v>
      </c>
    </row>
    <row r="3573" spans="1:32" x14ac:dyDescent="0.25">
      <c r="A3573">
        <v>20200516</v>
      </c>
      <c r="B3573" t="s">
        <v>3660</v>
      </c>
      <c r="C3573">
        <v>8407</v>
      </c>
      <c r="D3573">
        <v>101209</v>
      </c>
      <c r="G3573">
        <v>1421</v>
      </c>
      <c r="L3573">
        <v>5076</v>
      </c>
      <c r="M3573" t="s">
        <v>62</v>
      </c>
      <c r="N3573" s="1">
        <v>43966.666666666664</v>
      </c>
      <c r="O3573" t="s">
        <v>3734</v>
      </c>
      <c r="P3573" t="s">
        <v>174</v>
      </c>
      <c r="Q3573">
        <v>380</v>
      </c>
      <c r="R3573">
        <v>1421</v>
      </c>
      <c r="S3573">
        <v>109616</v>
      </c>
      <c r="T3573">
        <v>109616</v>
      </c>
      <c r="U3573">
        <v>109616</v>
      </c>
      <c r="V3573">
        <v>45</v>
      </c>
      <c r="W3573">
        <v>0</v>
      </c>
      <c r="X3573">
        <v>0</v>
      </c>
      <c r="Y3573">
        <v>0</v>
      </c>
      <c r="Z3573">
        <v>0</v>
      </c>
      <c r="AA3573">
        <v>0</v>
      </c>
      <c r="AB3573" s="24">
        <f>VLOOKUP(B3573,population!$B$2:$D$54,3,0)</f>
        <v>5148714</v>
      </c>
      <c r="AC3573" s="24" t="str">
        <f>VLOOKUP(B3573,regions!$A$2:$B$54,2,0)</f>
        <v>South</v>
      </c>
      <c r="AD3573" s="24" t="str">
        <f>VLOOKUP(B3573,population!$B$2:$C$54,2,0)</f>
        <v> South Carolina</v>
      </c>
      <c r="AE3573" s="24">
        <f>IFERROR(VLOOKUP(AD3573,'pop density'!$A$1:$B$51,2,0),"")</f>
        <v>162.6</v>
      </c>
      <c r="AF3573" s="24" t="str">
        <f t="shared" si="55"/>
        <v>00162.6- South Carolina</v>
      </c>
    </row>
    <row r="3574" spans="1:32" x14ac:dyDescent="0.25">
      <c r="A3574">
        <v>20200517</v>
      </c>
      <c r="B3574" t="s">
        <v>3660</v>
      </c>
      <c r="C3574">
        <v>8661</v>
      </c>
      <c r="D3574">
        <v>111670</v>
      </c>
      <c r="G3574">
        <v>1421</v>
      </c>
      <c r="L3574">
        <v>5076</v>
      </c>
      <c r="M3574" t="s">
        <v>62</v>
      </c>
      <c r="N3574" s="1">
        <v>43967.725694444445</v>
      </c>
      <c r="O3574" t="s">
        <v>3735</v>
      </c>
      <c r="P3574" t="s">
        <v>176</v>
      </c>
      <c r="Q3574">
        <v>380</v>
      </c>
      <c r="R3574">
        <v>1421</v>
      </c>
      <c r="S3574">
        <v>120331</v>
      </c>
      <c r="T3574">
        <v>120331</v>
      </c>
      <c r="U3574">
        <v>120331</v>
      </c>
      <c r="V3574">
        <v>45</v>
      </c>
      <c r="W3574">
        <v>0</v>
      </c>
      <c r="X3574">
        <v>0</v>
      </c>
      <c r="Y3574">
        <v>10461</v>
      </c>
      <c r="Z3574">
        <v>254</v>
      </c>
      <c r="AA3574">
        <v>10715</v>
      </c>
      <c r="AB3574" s="24">
        <f>VLOOKUP(B3574,population!$B$2:$D$54,3,0)</f>
        <v>5148714</v>
      </c>
      <c r="AC3574" s="24" t="str">
        <f>VLOOKUP(B3574,regions!$A$2:$B$54,2,0)</f>
        <v>South</v>
      </c>
      <c r="AD3574" s="24" t="str">
        <f>VLOOKUP(B3574,population!$B$2:$C$54,2,0)</f>
        <v> South Carolina</v>
      </c>
      <c r="AE3574" s="24">
        <f>IFERROR(VLOOKUP(AD3574,'pop density'!$A$1:$B$51,2,0),"")</f>
        <v>162.6</v>
      </c>
      <c r="AF3574" s="24" t="str">
        <f t="shared" si="55"/>
        <v>00162.6- South Carolina</v>
      </c>
    </row>
    <row r="3575" spans="1:32" x14ac:dyDescent="0.25">
      <c r="A3575">
        <v>20200518</v>
      </c>
      <c r="B3575" t="s">
        <v>3660</v>
      </c>
      <c r="C3575">
        <v>8942</v>
      </c>
      <c r="D3575">
        <v>122617</v>
      </c>
      <c r="G3575">
        <v>1421</v>
      </c>
      <c r="L3575">
        <v>5076</v>
      </c>
      <c r="M3575" t="s">
        <v>62</v>
      </c>
      <c r="N3575" s="1">
        <v>43969.677083333336</v>
      </c>
      <c r="O3575" t="s">
        <v>3736</v>
      </c>
      <c r="P3575" t="s">
        <v>178</v>
      </c>
      <c r="Q3575">
        <v>391</v>
      </c>
      <c r="R3575">
        <v>1421</v>
      </c>
      <c r="S3575">
        <v>131559</v>
      </c>
      <c r="T3575">
        <v>131559</v>
      </c>
      <c r="U3575">
        <v>131559</v>
      </c>
      <c r="V3575">
        <v>45</v>
      </c>
      <c r="W3575">
        <v>11</v>
      </c>
      <c r="X3575">
        <v>0</v>
      </c>
      <c r="Y3575">
        <v>10947</v>
      </c>
      <c r="Z3575">
        <v>281</v>
      </c>
      <c r="AA3575">
        <v>11228</v>
      </c>
      <c r="AB3575" s="24">
        <f>VLOOKUP(B3575,population!$B$2:$D$54,3,0)</f>
        <v>5148714</v>
      </c>
      <c r="AC3575" s="24" t="str">
        <f>VLOOKUP(B3575,regions!$A$2:$B$54,2,0)</f>
        <v>South</v>
      </c>
      <c r="AD3575" s="24" t="str">
        <f>VLOOKUP(B3575,population!$B$2:$C$54,2,0)</f>
        <v> South Carolina</v>
      </c>
      <c r="AE3575" s="24">
        <f>IFERROR(VLOOKUP(AD3575,'pop density'!$A$1:$B$51,2,0),"")</f>
        <v>162.6</v>
      </c>
      <c r="AF3575" s="24" t="str">
        <f t="shared" si="55"/>
        <v>00162.6- South Carolina</v>
      </c>
    </row>
    <row r="3576" spans="1:32" x14ac:dyDescent="0.25">
      <c r="A3576">
        <v>20200519</v>
      </c>
      <c r="B3576" t="s">
        <v>3660</v>
      </c>
      <c r="C3576">
        <v>9056</v>
      </c>
      <c r="D3576">
        <v>126007</v>
      </c>
      <c r="G3576">
        <v>1444</v>
      </c>
      <c r="L3576">
        <v>5451</v>
      </c>
      <c r="M3576" t="s">
        <v>62</v>
      </c>
      <c r="N3576" s="1">
        <v>43970.666666666664</v>
      </c>
      <c r="O3576" t="s">
        <v>3737</v>
      </c>
      <c r="P3576" t="s">
        <v>180</v>
      </c>
      <c r="Q3576">
        <v>399</v>
      </c>
      <c r="R3576">
        <v>1444</v>
      </c>
      <c r="S3576">
        <v>135063</v>
      </c>
      <c r="T3576">
        <v>135063</v>
      </c>
      <c r="U3576">
        <v>135063</v>
      </c>
      <c r="V3576">
        <v>45</v>
      </c>
      <c r="W3576">
        <v>8</v>
      </c>
      <c r="X3576">
        <v>23</v>
      </c>
      <c r="Y3576">
        <v>3390</v>
      </c>
      <c r="Z3576">
        <v>114</v>
      </c>
      <c r="AA3576">
        <v>3504</v>
      </c>
      <c r="AB3576" s="24">
        <f>VLOOKUP(B3576,population!$B$2:$D$54,3,0)</f>
        <v>5148714</v>
      </c>
      <c r="AC3576" s="24" t="str">
        <f>VLOOKUP(B3576,regions!$A$2:$B$54,2,0)</f>
        <v>South</v>
      </c>
      <c r="AD3576" s="24" t="str">
        <f>VLOOKUP(B3576,population!$B$2:$C$54,2,0)</f>
        <v> South Carolina</v>
      </c>
      <c r="AE3576" s="24">
        <f>IFERROR(VLOOKUP(AD3576,'pop density'!$A$1:$B$51,2,0),"")</f>
        <v>162.6</v>
      </c>
      <c r="AF3576" s="24" t="str">
        <f t="shared" si="55"/>
        <v>00162.6- South Carolina</v>
      </c>
    </row>
    <row r="3577" spans="1:32" x14ac:dyDescent="0.25">
      <c r="A3577">
        <v>20200520</v>
      </c>
      <c r="B3577" t="s">
        <v>3660</v>
      </c>
      <c r="C3577">
        <v>9056</v>
      </c>
      <c r="D3577">
        <v>126007</v>
      </c>
      <c r="G3577">
        <v>1444</v>
      </c>
      <c r="L3577">
        <v>5451</v>
      </c>
      <c r="M3577" t="s">
        <v>480</v>
      </c>
      <c r="N3577" s="1">
        <v>43970.666666666664</v>
      </c>
      <c r="O3577" t="s">
        <v>3738</v>
      </c>
      <c r="P3577" t="s">
        <v>182</v>
      </c>
      <c r="Q3577">
        <v>399</v>
      </c>
      <c r="R3577">
        <v>1444</v>
      </c>
      <c r="S3577">
        <v>135063</v>
      </c>
      <c r="T3577">
        <v>135063</v>
      </c>
      <c r="U3577">
        <v>135063</v>
      </c>
      <c r="V3577">
        <v>45</v>
      </c>
      <c r="W3577">
        <v>0</v>
      </c>
      <c r="X3577">
        <v>0</v>
      </c>
      <c r="Y3577">
        <v>0</v>
      </c>
      <c r="Z3577">
        <v>0</v>
      </c>
      <c r="AA3577">
        <v>0</v>
      </c>
      <c r="AB3577" s="24">
        <f>VLOOKUP(B3577,population!$B$2:$D$54,3,0)</f>
        <v>5148714</v>
      </c>
      <c r="AC3577" s="24" t="str">
        <f>VLOOKUP(B3577,regions!$A$2:$B$54,2,0)</f>
        <v>South</v>
      </c>
      <c r="AD3577" s="24" t="str">
        <f>VLOOKUP(B3577,population!$B$2:$C$54,2,0)</f>
        <v> South Carolina</v>
      </c>
      <c r="AE3577" s="24">
        <f>IFERROR(VLOOKUP(AD3577,'pop density'!$A$1:$B$51,2,0),"")</f>
        <v>162.6</v>
      </c>
      <c r="AF3577" s="24" t="str">
        <f t="shared" si="55"/>
        <v>00162.6- South Carolina</v>
      </c>
    </row>
    <row r="3578" spans="1:32" x14ac:dyDescent="0.25">
      <c r="A3578">
        <v>20200521</v>
      </c>
      <c r="B3578" t="s">
        <v>3660</v>
      </c>
      <c r="C3578">
        <v>9175</v>
      </c>
      <c r="D3578">
        <v>129063</v>
      </c>
      <c r="F3578">
        <v>414</v>
      </c>
      <c r="G3578">
        <v>1444</v>
      </c>
      <c r="L3578">
        <v>5451</v>
      </c>
      <c r="M3578" t="s">
        <v>480</v>
      </c>
      <c r="N3578" s="1">
        <v>43971.746527777781</v>
      </c>
      <c r="O3578" t="s">
        <v>3739</v>
      </c>
      <c r="P3578" t="s">
        <v>184</v>
      </c>
      <c r="Q3578">
        <v>407</v>
      </c>
      <c r="R3578">
        <v>1444</v>
      </c>
      <c r="S3578">
        <v>138238</v>
      </c>
      <c r="T3578">
        <v>138238</v>
      </c>
      <c r="U3578">
        <v>138238</v>
      </c>
      <c r="V3578">
        <v>45</v>
      </c>
      <c r="W3578">
        <v>8</v>
      </c>
      <c r="X3578">
        <v>0</v>
      </c>
      <c r="Y3578">
        <v>3056</v>
      </c>
      <c r="Z3578">
        <v>119</v>
      </c>
      <c r="AA3578">
        <v>3175</v>
      </c>
      <c r="AB3578" s="24">
        <f>VLOOKUP(B3578,population!$B$2:$D$54,3,0)</f>
        <v>5148714</v>
      </c>
      <c r="AC3578" s="24" t="str">
        <f>VLOOKUP(B3578,regions!$A$2:$B$54,2,0)</f>
        <v>South</v>
      </c>
      <c r="AD3578" s="24" t="str">
        <f>VLOOKUP(B3578,population!$B$2:$C$54,2,0)</f>
        <v> South Carolina</v>
      </c>
      <c r="AE3578" s="24">
        <f>IFERROR(VLOOKUP(AD3578,'pop density'!$A$1:$B$51,2,0),"")</f>
        <v>162.6</v>
      </c>
      <c r="AF3578" s="24" t="str">
        <f t="shared" si="55"/>
        <v>00162.6- South Carolina</v>
      </c>
    </row>
    <row r="3579" spans="1:32" x14ac:dyDescent="0.25">
      <c r="A3579">
        <v>20200522</v>
      </c>
      <c r="B3579" t="s">
        <v>3660</v>
      </c>
      <c r="C3579">
        <v>9638</v>
      </c>
      <c r="D3579">
        <v>140385</v>
      </c>
      <c r="F3579">
        <v>429</v>
      </c>
      <c r="G3579">
        <v>1534</v>
      </c>
      <c r="L3579">
        <v>5743</v>
      </c>
      <c r="M3579" t="s">
        <v>480</v>
      </c>
      <c r="N3579" s="1">
        <v>43973.666666666664</v>
      </c>
      <c r="O3579" t="s">
        <v>3740</v>
      </c>
      <c r="P3579" t="s">
        <v>186</v>
      </c>
      <c r="Q3579">
        <v>419</v>
      </c>
      <c r="R3579">
        <v>1534</v>
      </c>
      <c r="S3579">
        <v>150023</v>
      </c>
      <c r="T3579">
        <v>150023</v>
      </c>
      <c r="U3579">
        <v>150023</v>
      </c>
      <c r="V3579">
        <v>45</v>
      </c>
      <c r="W3579">
        <v>12</v>
      </c>
      <c r="X3579">
        <v>90</v>
      </c>
      <c r="Y3579">
        <v>11322</v>
      </c>
      <c r="Z3579">
        <v>463</v>
      </c>
      <c r="AA3579">
        <v>11785</v>
      </c>
      <c r="AB3579" s="24">
        <f>VLOOKUP(B3579,population!$B$2:$D$54,3,0)</f>
        <v>5148714</v>
      </c>
      <c r="AC3579" s="24" t="str">
        <f>VLOOKUP(B3579,regions!$A$2:$B$54,2,0)</f>
        <v>South</v>
      </c>
      <c r="AD3579" s="24" t="str">
        <f>VLOOKUP(B3579,population!$B$2:$C$54,2,0)</f>
        <v> South Carolina</v>
      </c>
      <c r="AE3579" s="24">
        <f>IFERROR(VLOOKUP(AD3579,'pop density'!$A$1:$B$51,2,0),"")</f>
        <v>162.6</v>
      </c>
      <c r="AF3579" s="24" t="str">
        <f t="shared" si="55"/>
        <v>00162.6- South Carolina</v>
      </c>
    </row>
    <row r="3580" spans="1:32" x14ac:dyDescent="0.25">
      <c r="A3580">
        <v>20200523</v>
      </c>
      <c r="B3580" t="s">
        <v>3660</v>
      </c>
      <c r="C3580">
        <v>9895</v>
      </c>
      <c r="D3580">
        <v>149015</v>
      </c>
      <c r="F3580">
        <v>430</v>
      </c>
      <c r="G3580">
        <v>1534</v>
      </c>
      <c r="L3580">
        <v>5743</v>
      </c>
      <c r="M3580" t="s">
        <v>480</v>
      </c>
      <c r="N3580" s="1">
        <v>43974.646527777775</v>
      </c>
      <c r="O3580" t="s">
        <v>3741</v>
      </c>
      <c r="P3580" t="s">
        <v>188</v>
      </c>
      <c r="Q3580">
        <v>425</v>
      </c>
      <c r="R3580">
        <v>1534</v>
      </c>
      <c r="S3580">
        <v>158910</v>
      </c>
      <c r="T3580">
        <v>158910</v>
      </c>
      <c r="U3580">
        <v>158910</v>
      </c>
      <c r="V3580">
        <v>45</v>
      </c>
      <c r="W3580">
        <v>6</v>
      </c>
      <c r="X3580">
        <v>0</v>
      </c>
      <c r="Y3580">
        <v>8630</v>
      </c>
      <c r="Z3580">
        <v>257</v>
      </c>
      <c r="AA3580">
        <v>8887</v>
      </c>
      <c r="AB3580" s="24">
        <f>VLOOKUP(B3580,population!$B$2:$D$54,3,0)</f>
        <v>5148714</v>
      </c>
      <c r="AC3580" s="24" t="str">
        <f>VLOOKUP(B3580,regions!$A$2:$B$54,2,0)</f>
        <v>South</v>
      </c>
      <c r="AD3580" s="24" t="str">
        <f>VLOOKUP(B3580,population!$B$2:$C$54,2,0)</f>
        <v> South Carolina</v>
      </c>
      <c r="AE3580" s="24">
        <f>IFERROR(VLOOKUP(AD3580,'pop density'!$A$1:$B$51,2,0),"")</f>
        <v>162.6</v>
      </c>
      <c r="AF3580" s="24" t="str">
        <f t="shared" si="55"/>
        <v>00162.6- South Carolina</v>
      </c>
    </row>
    <row r="3581" spans="1:32" x14ac:dyDescent="0.25">
      <c r="A3581">
        <v>20200524</v>
      </c>
      <c r="B3581" t="s">
        <v>3660</v>
      </c>
      <c r="C3581">
        <v>10096</v>
      </c>
      <c r="D3581">
        <v>153851</v>
      </c>
      <c r="F3581">
        <v>461</v>
      </c>
      <c r="G3581">
        <v>1534</v>
      </c>
      <c r="L3581">
        <v>5743</v>
      </c>
      <c r="M3581" t="s">
        <v>480</v>
      </c>
      <c r="N3581" s="1">
        <v>43975.647916666669</v>
      </c>
      <c r="O3581" t="s">
        <v>3742</v>
      </c>
      <c r="P3581" t="s">
        <v>190</v>
      </c>
      <c r="Q3581">
        <v>435</v>
      </c>
      <c r="R3581">
        <v>1534</v>
      </c>
      <c r="S3581">
        <v>163947</v>
      </c>
      <c r="T3581">
        <v>163947</v>
      </c>
      <c r="U3581">
        <v>163947</v>
      </c>
      <c r="V3581">
        <v>45</v>
      </c>
      <c r="W3581">
        <v>10</v>
      </c>
      <c r="X3581">
        <v>0</v>
      </c>
      <c r="Y3581">
        <v>4836</v>
      </c>
      <c r="Z3581">
        <v>201</v>
      </c>
      <c r="AA3581">
        <v>5037</v>
      </c>
      <c r="AB3581" s="24">
        <f>VLOOKUP(B3581,population!$B$2:$D$54,3,0)</f>
        <v>5148714</v>
      </c>
      <c r="AC3581" s="24" t="str">
        <f>VLOOKUP(B3581,regions!$A$2:$B$54,2,0)</f>
        <v>South</v>
      </c>
      <c r="AD3581" s="24" t="str">
        <f>VLOOKUP(B3581,population!$B$2:$C$54,2,0)</f>
        <v> South Carolina</v>
      </c>
      <c r="AE3581" s="24">
        <f>IFERROR(VLOOKUP(AD3581,'pop density'!$A$1:$B$51,2,0),"")</f>
        <v>162.6</v>
      </c>
      <c r="AF3581" s="24" t="str">
        <f t="shared" si="55"/>
        <v>00162.6- South Carolina</v>
      </c>
    </row>
    <row r="3582" spans="1:32" x14ac:dyDescent="0.25">
      <c r="A3582">
        <v>20200307</v>
      </c>
      <c r="B3582" t="s">
        <v>3743</v>
      </c>
      <c r="C3582">
        <v>0</v>
      </c>
      <c r="D3582">
        <v>5</v>
      </c>
      <c r="E3582">
        <v>0</v>
      </c>
      <c r="O3582" t="s">
        <v>3744</v>
      </c>
      <c r="P3582" t="s">
        <v>31</v>
      </c>
      <c r="S3582">
        <v>5</v>
      </c>
      <c r="T3582">
        <v>5</v>
      </c>
      <c r="U3582">
        <v>5</v>
      </c>
      <c r="V3582">
        <v>46</v>
      </c>
      <c r="AB3582" s="24">
        <f>VLOOKUP(B3582,population!$B$2:$D$54,3,0)</f>
        <v>884659</v>
      </c>
      <c r="AC3582" s="24" t="str">
        <f>VLOOKUP(B3582,regions!$A$2:$B$54,2,0)</f>
        <v>Midwest</v>
      </c>
      <c r="AD3582" s="24" t="str">
        <f>VLOOKUP(B3582,population!$B$2:$C$54,2,0)</f>
        <v> South Dakota</v>
      </c>
      <c r="AE3582" s="24">
        <f>IFERROR(VLOOKUP(AD3582,'pop density'!$A$1:$B$51,2,0),"")</f>
        <v>11.3</v>
      </c>
      <c r="AF3582" s="24" t="str">
        <f t="shared" si="55"/>
        <v>00011.3- South Dakota</v>
      </c>
    </row>
    <row r="3583" spans="1:32" x14ac:dyDescent="0.25">
      <c r="A3583">
        <v>20200308</v>
      </c>
      <c r="B3583" t="s">
        <v>3743</v>
      </c>
      <c r="C3583">
        <v>0</v>
      </c>
      <c r="D3583">
        <v>5</v>
      </c>
      <c r="E3583">
        <v>0</v>
      </c>
      <c r="O3583" t="s">
        <v>3745</v>
      </c>
      <c r="P3583" t="s">
        <v>33</v>
      </c>
      <c r="S3583">
        <v>5</v>
      </c>
      <c r="T3583">
        <v>5</v>
      </c>
      <c r="U3583">
        <v>5</v>
      </c>
      <c r="V3583">
        <v>46</v>
      </c>
      <c r="W3583">
        <v>0</v>
      </c>
      <c r="X3583">
        <v>0</v>
      </c>
      <c r="Y3583">
        <v>0</v>
      </c>
      <c r="Z3583">
        <v>0</v>
      </c>
      <c r="AA3583">
        <v>0</v>
      </c>
      <c r="AB3583" s="24">
        <f>VLOOKUP(B3583,population!$B$2:$D$54,3,0)</f>
        <v>884659</v>
      </c>
      <c r="AC3583" s="24" t="str">
        <f>VLOOKUP(B3583,regions!$A$2:$B$54,2,0)</f>
        <v>Midwest</v>
      </c>
      <c r="AD3583" s="24" t="str">
        <f>VLOOKUP(B3583,population!$B$2:$C$54,2,0)</f>
        <v> South Dakota</v>
      </c>
      <c r="AE3583" s="24">
        <f>IFERROR(VLOOKUP(AD3583,'pop density'!$A$1:$B$51,2,0),"")</f>
        <v>11.3</v>
      </c>
      <c r="AF3583" s="24" t="str">
        <f t="shared" si="55"/>
        <v>00011.3- South Dakota</v>
      </c>
    </row>
    <row r="3584" spans="1:32" x14ac:dyDescent="0.25">
      <c r="A3584">
        <v>20200309</v>
      </c>
      <c r="B3584" t="s">
        <v>3743</v>
      </c>
      <c r="C3584">
        <v>0</v>
      </c>
      <c r="D3584">
        <v>5</v>
      </c>
      <c r="E3584">
        <v>0</v>
      </c>
      <c r="O3584" t="s">
        <v>3746</v>
      </c>
      <c r="P3584" t="s">
        <v>35</v>
      </c>
      <c r="S3584">
        <v>5</v>
      </c>
      <c r="T3584">
        <v>5</v>
      </c>
      <c r="U3584">
        <v>5</v>
      </c>
      <c r="V3584">
        <v>46</v>
      </c>
      <c r="W3584">
        <v>0</v>
      </c>
      <c r="X3584">
        <v>0</v>
      </c>
      <c r="Y3584">
        <v>0</v>
      </c>
      <c r="Z3584">
        <v>0</v>
      </c>
      <c r="AA3584">
        <v>0</v>
      </c>
      <c r="AB3584" s="24">
        <f>VLOOKUP(B3584,population!$B$2:$D$54,3,0)</f>
        <v>884659</v>
      </c>
      <c r="AC3584" s="24" t="str">
        <f>VLOOKUP(B3584,regions!$A$2:$B$54,2,0)</f>
        <v>Midwest</v>
      </c>
      <c r="AD3584" s="24" t="str">
        <f>VLOOKUP(B3584,population!$B$2:$C$54,2,0)</f>
        <v> South Dakota</v>
      </c>
      <c r="AE3584" s="24">
        <f>IFERROR(VLOOKUP(AD3584,'pop density'!$A$1:$B$51,2,0),"")</f>
        <v>11.3</v>
      </c>
      <c r="AF3584" s="24" t="str">
        <f t="shared" si="55"/>
        <v>00011.3- South Dakota</v>
      </c>
    </row>
    <row r="3585" spans="1:32" x14ac:dyDescent="0.25">
      <c r="A3585">
        <v>20200310</v>
      </c>
      <c r="B3585" t="s">
        <v>3743</v>
      </c>
      <c r="C3585">
        <v>0</v>
      </c>
      <c r="D3585">
        <v>11</v>
      </c>
      <c r="E3585">
        <v>0</v>
      </c>
      <c r="O3585" t="s">
        <v>3747</v>
      </c>
      <c r="P3585" t="s">
        <v>37</v>
      </c>
      <c r="S3585">
        <v>11</v>
      </c>
      <c r="T3585">
        <v>11</v>
      </c>
      <c r="U3585">
        <v>11</v>
      </c>
      <c r="V3585">
        <v>46</v>
      </c>
      <c r="W3585">
        <v>0</v>
      </c>
      <c r="X3585">
        <v>0</v>
      </c>
      <c r="Y3585">
        <v>6</v>
      </c>
      <c r="Z3585">
        <v>0</v>
      </c>
      <c r="AA3585">
        <v>6</v>
      </c>
      <c r="AB3585" s="24">
        <f>VLOOKUP(B3585,population!$B$2:$D$54,3,0)</f>
        <v>884659</v>
      </c>
      <c r="AC3585" s="24" t="str">
        <f>VLOOKUP(B3585,regions!$A$2:$B$54,2,0)</f>
        <v>Midwest</v>
      </c>
      <c r="AD3585" s="24" t="str">
        <f>VLOOKUP(B3585,population!$B$2:$C$54,2,0)</f>
        <v> South Dakota</v>
      </c>
      <c r="AE3585" s="24">
        <f>IFERROR(VLOOKUP(AD3585,'pop density'!$A$1:$B$51,2,0),"")</f>
        <v>11.3</v>
      </c>
      <c r="AF3585" s="24" t="str">
        <f t="shared" si="55"/>
        <v>00011.3- South Dakota</v>
      </c>
    </row>
    <row r="3586" spans="1:32" x14ac:dyDescent="0.25">
      <c r="A3586">
        <v>20200311</v>
      </c>
      <c r="B3586" t="s">
        <v>3743</v>
      </c>
      <c r="C3586">
        <v>5</v>
      </c>
      <c r="D3586">
        <v>13</v>
      </c>
      <c r="E3586">
        <v>2</v>
      </c>
      <c r="O3586" t="s">
        <v>3748</v>
      </c>
      <c r="P3586" t="s">
        <v>39</v>
      </c>
      <c r="S3586">
        <v>20</v>
      </c>
      <c r="T3586">
        <v>18</v>
      </c>
      <c r="U3586">
        <v>18</v>
      </c>
      <c r="V3586">
        <v>46</v>
      </c>
      <c r="W3586">
        <v>0</v>
      </c>
      <c r="X3586">
        <v>0</v>
      </c>
      <c r="Y3586">
        <v>2</v>
      </c>
      <c r="Z3586">
        <v>5</v>
      </c>
      <c r="AA3586">
        <v>7</v>
      </c>
      <c r="AB3586" s="24">
        <f>VLOOKUP(B3586,population!$B$2:$D$54,3,0)</f>
        <v>884659</v>
      </c>
      <c r="AC3586" s="24" t="str">
        <f>VLOOKUP(B3586,regions!$A$2:$B$54,2,0)</f>
        <v>Midwest</v>
      </c>
      <c r="AD3586" s="24" t="str">
        <f>VLOOKUP(B3586,population!$B$2:$C$54,2,0)</f>
        <v> South Dakota</v>
      </c>
      <c r="AE3586" s="24">
        <f>IFERROR(VLOOKUP(AD3586,'pop density'!$A$1:$B$51,2,0),"")</f>
        <v>11.3</v>
      </c>
      <c r="AF3586" s="24" t="str">
        <f t="shared" si="55"/>
        <v>00011.3- South Dakota</v>
      </c>
    </row>
    <row r="3587" spans="1:32" x14ac:dyDescent="0.25">
      <c r="A3587">
        <v>20200312</v>
      </c>
      <c r="B3587" t="s">
        <v>3743</v>
      </c>
      <c r="C3587">
        <v>8</v>
      </c>
      <c r="D3587">
        <v>27</v>
      </c>
      <c r="E3587">
        <v>11</v>
      </c>
      <c r="N3587" s="1">
        <v>43901</v>
      </c>
      <c r="O3587" t="s">
        <v>3749</v>
      </c>
      <c r="P3587" t="s">
        <v>41</v>
      </c>
      <c r="S3587">
        <v>46</v>
      </c>
      <c r="T3587">
        <v>35</v>
      </c>
      <c r="U3587">
        <v>35</v>
      </c>
      <c r="V3587">
        <v>46</v>
      </c>
      <c r="W3587">
        <v>0</v>
      </c>
      <c r="X3587">
        <v>0</v>
      </c>
      <c r="Y3587">
        <v>14</v>
      </c>
      <c r="Z3587">
        <v>3</v>
      </c>
      <c r="AA3587">
        <v>17</v>
      </c>
      <c r="AB3587" s="24">
        <f>VLOOKUP(B3587,population!$B$2:$D$54,3,0)</f>
        <v>884659</v>
      </c>
      <c r="AC3587" s="24" t="str">
        <f>VLOOKUP(B3587,regions!$A$2:$B$54,2,0)</f>
        <v>Midwest</v>
      </c>
      <c r="AD3587" s="24" t="str">
        <f>VLOOKUP(B3587,population!$B$2:$C$54,2,0)</f>
        <v> South Dakota</v>
      </c>
      <c r="AE3587" s="24">
        <f>IFERROR(VLOOKUP(AD3587,'pop density'!$A$1:$B$51,2,0),"")</f>
        <v>11.3</v>
      </c>
      <c r="AF3587" s="24" t="str">
        <f t="shared" ref="AF3587:AF3650" si="56">IFERROR(TEXT(AE3587, "00000.0") &amp; "-" &amp; AD3587,"")</f>
        <v>00011.3- South Dakota</v>
      </c>
    </row>
    <row r="3588" spans="1:32" x14ac:dyDescent="0.25">
      <c r="A3588">
        <v>20200313</v>
      </c>
      <c r="B3588" t="s">
        <v>3743</v>
      </c>
      <c r="C3588">
        <v>9</v>
      </c>
      <c r="D3588">
        <v>73</v>
      </c>
      <c r="E3588">
        <v>11</v>
      </c>
      <c r="N3588" s="1">
        <v>43903</v>
      </c>
      <c r="O3588" t="s">
        <v>3750</v>
      </c>
      <c r="P3588" t="s">
        <v>43</v>
      </c>
      <c r="S3588">
        <v>93</v>
      </c>
      <c r="T3588">
        <v>82</v>
      </c>
      <c r="U3588">
        <v>82</v>
      </c>
      <c r="V3588">
        <v>46</v>
      </c>
      <c r="W3588">
        <v>0</v>
      </c>
      <c r="X3588">
        <v>0</v>
      </c>
      <c r="Y3588">
        <v>46</v>
      </c>
      <c r="Z3588">
        <v>1</v>
      </c>
      <c r="AA3588">
        <v>47</v>
      </c>
      <c r="AB3588" s="24">
        <f>VLOOKUP(B3588,population!$B$2:$D$54,3,0)</f>
        <v>884659</v>
      </c>
      <c r="AC3588" s="24" t="str">
        <f>VLOOKUP(B3588,regions!$A$2:$B$54,2,0)</f>
        <v>Midwest</v>
      </c>
      <c r="AD3588" s="24" t="str">
        <f>VLOOKUP(B3588,population!$B$2:$C$54,2,0)</f>
        <v> South Dakota</v>
      </c>
      <c r="AE3588" s="24">
        <f>IFERROR(VLOOKUP(AD3588,'pop density'!$A$1:$B$51,2,0),"")</f>
        <v>11.3</v>
      </c>
      <c r="AF3588" s="24" t="str">
        <f t="shared" si="56"/>
        <v>00011.3- South Dakota</v>
      </c>
    </row>
    <row r="3589" spans="1:32" x14ac:dyDescent="0.25">
      <c r="A3589">
        <v>20200314</v>
      </c>
      <c r="B3589" t="s">
        <v>3743</v>
      </c>
      <c r="C3589">
        <v>9</v>
      </c>
      <c r="D3589">
        <v>182</v>
      </c>
      <c r="E3589">
        <v>3</v>
      </c>
      <c r="N3589" s="1">
        <v>43904</v>
      </c>
      <c r="O3589" t="s">
        <v>3751</v>
      </c>
      <c r="P3589" t="s">
        <v>45</v>
      </c>
      <c r="S3589">
        <v>194</v>
      </c>
      <c r="T3589">
        <v>191</v>
      </c>
      <c r="U3589">
        <v>191</v>
      </c>
      <c r="V3589">
        <v>46</v>
      </c>
      <c r="W3589">
        <v>0</v>
      </c>
      <c r="X3589">
        <v>0</v>
      </c>
      <c r="Y3589">
        <v>109</v>
      </c>
      <c r="Z3589">
        <v>0</v>
      </c>
      <c r="AA3589">
        <v>109</v>
      </c>
      <c r="AB3589" s="24">
        <f>VLOOKUP(B3589,population!$B$2:$D$54,3,0)</f>
        <v>884659</v>
      </c>
      <c r="AC3589" s="24" t="str">
        <f>VLOOKUP(B3589,regions!$A$2:$B$54,2,0)</f>
        <v>Midwest</v>
      </c>
      <c r="AD3589" s="24" t="str">
        <f>VLOOKUP(B3589,population!$B$2:$C$54,2,0)</f>
        <v> South Dakota</v>
      </c>
      <c r="AE3589" s="24">
        <f>IFERROR(VLOOKUP(AD3589,'pop density'!$A$1:$B$51,2,0),"")</f>
        <v>11.3</v>
      </c>
      <c r="AF3589" s="24" t="str">
        <f t="shared" si="56"/>
        <v>00011.3- South Dakota</v>
      </c>
    </row>
    <row r="3590" spans="1:32" x14ac:dyDescent="0.25">
      <c r="A3590">
        <v>20200315</v>
      </c>
      <c r="B3590" t="s">
        <v>3743</v>
      </c>
      <c r="C3590">
        <v>9</v>
      </c>
      <c r="D3590">
        <v>327</v>
      </c>
      <c r="E3590">
        <v>6</v>
      </c>
      <c r="N3590" s="1">
        <v>43905</v>
      </c>
      <c r="O3590" t="s">
        <v>3752</v>
      </c>
      <c r="P3590" t="s">
        <v>47</v>
      </c>
      <c r="S3590">
        <v>342</v>
      </c>
      <c r="T3590">
        <v>336</v>
      </c>
      <c r="U3590">
        <v>336</v>
      </c>
      <c r="V3590">
        <v>46</v>
      </c>
      <c r="W3590">
        <v>0</v>
      </c>
      <c r="X3590">
        <v>0</v>
      </c>
      <c r="Y3590">
        <v>145</v>
      </c>
      <c r="Z3590">
        <v>0</v>
      </c>
      <c r="AA3590">
        <v>145</v>
      </c>
      <c r="AB3590" s="24">
        <f>VLOOKUP(B3590,population!$B$2:$D$54,3,0)</f>
        <v>884659</v>
      </c>
      <c r="AC3590" s="24" t="str">
        <f>VLOOKUP(B3590,regions!$A$2:$B$54,2,0)</f>
        <v>Midwest</v>
      </c>
      <c r="AD3590" s="24" t="str">
        <f>VLOOKUP(B3590,population!$B$2:$C$54,2,0)</f>
        <v> South Dakota</v>
      </c>
      <c r="AE3590" s="24">
        <f>IFERROR(VLOOKUP(AD3590,'pop density'!$A$1:$B$51,2,0),"")</f>
        <v>11.3</v>
      </c>
      <c r="AF3590" s="24" t="str">
        <f t="shared" si="56"/>
        <v>00011.3- South Dakota</v>
      </c>
    </row>
    <row r="3591" spans="1:32" x14ac:dyDescent="0.25">
      <c r="A3591">
        <v>20200316</v>
      </c>
      <c r="B3591" t="s">
        <v>3743</v>
      </c>
      <c r="C3591">
        <v>10</v>
      </c>
      <c r="D3591">
        <v>494</v>
      </c>
      <c r="E3591">
        <v>0</v>
      </c>
      <c r="N3591" s="1">
        <v>43906.652777777781</v>
      </c>
      <c r="O3591" t="s">
        <v>3753</v>
      </c>
      <c r="P3591" t="s">
        <v>49</v>
      </c>
      <c r="S3591">
        <v>504</v>
      </c>
      <c r="T3591">
        <v>504</v>
      </c>
      <c r="U3591">
        <v>504</v>
      </c>
      <c r="V3591">
        <v>46</v>
      </c>
      <c r="W3591">
        <v>0</v>
      </c>
      <c r="X3591">
        <v>0</v>
      </c>
      <c r="Y3591">
        <v>167</v>
      </c>
      <c r="Z3591">
        <v>1</v>
      </c>
      <c r="AA3591">
        <v>168</v>
      </c>
      <c r="AB3591" s="24">
        <f>VLOOKUP(B3591,population!$B$2:$D$54,3,0)</f>
        <v>884659</v>
      </c>
      <c r="AC3591" s="24" t="str">
        <f>VLOOKUP(B3591,regions!$A$2:$B$54,2,0)</f>
        <v>Midwest</v>
      </c>
      <c r="AD3591" s="24" t="str">
        <f>VLOOKUP(B3591,population!$B$2:$C$54,2,0)</f>
        <v> South Dakota</v>
      </c>
      <c r="AE3591" s="24">
        <f>IFERROR(VLOOKUP(AD3591,'pop density'!$A$1:$B$51,2,0),"")</f>
        <v>11.3</v>
      </c>
      <c r="AF3591" s="24" t="str">
        <f t="shared" si="56"/>
        <v>00011.3- South Dakota</v>
      </c>
    </row>
    <row r="3592" spans="1:32" x14ac:dyDescent="0.25">
      <c r="A3592">
        <v>20200317</v>
      </c>
      <c r="B3592" t="s">
        <v>3743</v>
      </c>
      <c r="C3592">
        <v>11</v>
      </c>
      <c r="D3592">
        <v>551</v>
      </c>
      <c r="E3592">
        <v>35</v>
      </c>
      <c r="N3592" s="1">
        <v>43907</v>
      </c>
      <c r="O3592" t="s">
        <v>3754</v>
      </c>
      <c r="P3592" t="s">
        <v>51</v>
      </c>
      <c r="S3592">
        <v>597</v>
      </c>
      <c r="T3592">
        <v>562</v>
      </c>
      <c r="U3592">
        <v>562</v>
      </c>
      <c r="V3592">
        <v>46</v>
      </c>
      <c r="W3592">
        <v>0</v>
      </c>
      <c r="X3592">
        <v>0</v>
      </c>
      <c r="Y3592">
        <v>57</v>
      </c>
      <c r="Z3592">
        <v>1</v>
      </c>
      <c r="AA3592">
        <v>58</v>
      </c>
      <c r="AB3592" s="24">
        <f>VLOOKUP(B3592,population!$B$2:$D$54,3,0)</f>
        <v>884659</v>
      </c>
      <c r="AC3592" s="24" t="str">
        <f>VLOOKUP(B3592,regions!$A$2:$B$54,2,0)</f>
        <v>Midwest</v>
      </c>
      <c r="AD3592" s="24" t="str">
        <f>VLOOKUP(B3592,population!$B$2:$C$54,2,0)</f>
        <v> South Dakota</v>
      </c>
      <c r="AE3592" s="24">
        <f>IFERROR(VLOOKUP(AD3592,'pop density'!$A$1:$B$51,2,0),"")</f>
        <v>11.3</v>
      </c>
      <c r="AF3592" s="24" t="str">
        <f t="shared" si="56"/>
        <v>00011.3- South Dakota</v>
      </c>
    </row>
    <row r="3593" spans="1:32" x14ac:dyDescent="0.25">
      <c r="A3593">
        <v>20200318</v>
      </c>
      <c r="B3593" t="s">
        <v>3743</v>
      </c>
      <c r="C3593">
        <v>11</v>
      </c>
      <c r="D3593">
        <v>551</v>
      </c>
      <c r="E3593">
        <v>350</v>
      </c>
      <c r="N3593" s="1">
        <v>43908</v>
      </c>
      <c r="O3593" t="s">
        <v>3755</v>
      </c>
      <c r="P3593" t="s">
        <v>53</v>
      </c>
      <c r="Q3593">
        <v>1</v>
      </c>
      <c r="S3593">
        <v>912</v>
      </c>
      <c r="T3593">
        <v>562</v>
      </c>
      <c r="U3593">
        <v>562</v>
      </c>
      <c r="V3593">
        <v>46</v>
      </c>
      <c r="W3593">
        <v>1</v>
      </c>
      <c r="X3593">
        <v>0</v>
      </c>
      <c r="Y3593">
        <v>0</v>
      </c>
      <c r="Z3593">
        <v>0</v>
      </c>
      <c r="AA3593">
        <v>0</v>
      </c>
      <c r="AB3593" s="24">
        <f>VLOOKUP(B3593,population!$B$2:$D$54,3,0)</f>
        <v>884659</v>
      </c>
      <c r="AC3593" s="24" t="str">
        <f>VLOOKUP(B3593,regions!$A$2:$B$54,2,0)</f>
        <v>Midwest</v>
      </c>
      <c r="AD3593" s="24" t="str">
        <f>VLOOKUP(B3593,population!$B$2:$C$54,2,0)</f>
        <v> South Dakota</v>
      </c>
      <c r="AE3593" s="24">
        <f>IFERROR(VLOOKUP(AD3593,'pop density'!$A$1:$B$51,2,0),"")</f>
        <v>11.3</v>
      </c>
      <c r="AF3593" s="24" t="str">
        <f t="shared" si="56"/>
        <v>00011.3- South Dakota</v>
      </c>
    </row>
    <row r="3594" spans="1:32" x14ac:dyDescent="0.25">
      <c r="A3594">
        <v>20200319</v>
      </c>
      <c r="B3594" t="s">
        <v>3743</v>
      </c>
      <c r="C3594">
        <v>11</v>
      </c>
      <c r="D3594">
        <v>551</v>
      </c>
      <c r="E3594">
        <v>385</v>
      </c>
      <c r="N3594" s="1">
        <v>43909</v>
      </c>
      <c r="O3594" t="s">
        <v>3756</v>
      </c>
      <c r="P3594" t="s">
        <v>55</v>
      </c>
      <c r="Q3594">
        <v>1</v>
      </c>
      <c r="S3594">
        <v>947</v>
      </c>
      <c r="T3594">
        <v>562</v>
      </c>
      <c r="U3594">
        <v>562</v>
      </c>
      <c r="V3594">
        <v>46</v>
      </c>
      <c r="W3594">
        <v>0</v>
      </c>
      <c r="X3594">
        <v>0</v>
      </c>
      <c r="Y3594">
        <v>0</v>
      </c>
      <c r="Z3594">
        <v>0</v>
      </c>
      <c r="AA3594">
        <v>0</v>
      </c>
      <c r="AB3594" s="24">
        <f>VLOOKUP(B3594,population!$B$2:$D$54,3,0)</f>
        <v>884659</v>
      </c>
      <c r="AC3594" s="24" t="str">
        <f>VLOOKUP(B3594,regions!$A$2:$B$54,2,0)</f>
        <v>Midwest</v>
      </c>
      <c r="AD3594" s="24" t="str">
        <f>VLOOKUP(B3594,population!$B$2:$C$54,2,0)</f>
        <v> South Dakota</v>
      </c>
      <c r="AE3594" s="24">
        <f>IFERROR(VLOOKUP(AD3594,'pop density'!$A$1:$B$51,2,0),"")</f>
        <v>11.3</v>
      </c>
      <c r="AF3594" s="24" t="str">
        <f t="shared" si="56"/>
        <v>00011.3- South Dakota</v>
      </c>
    </row>
    <row r="3595" spans="1:32" x14ac:dyDescent="0.25">
      <c r="A3595">
        <v>20200320</v>
      </c>
      <c r="B3595" t="s">
        <v>3743</v>
      </c>
      <c r="C3595">
        <v>14</v>
      </c>
      <c r="D3595">
        <v>663</v>
      </c>
      <c r="E3595">
        <v>270</v>
      </c>
      <c r="N3595" s="1">
        <v>43910</v>
      </c>
      <c r="O3595" t="s">
        <v>3757</v>
      </c>
      <c r="P3595" t="s">
        <v>57</v>
      </c>
      <c r="Q3595">
        <v>1</v>
      </c>
      <c r="S3595">
        <v>947</v>
      </c>
      <c r="T3595">
        <v>677</v>
      </c>
      <c r="U3595">
        <v>677</v>
      </c>
      <c r="V3595">
        <v>46</v>
      </c>
      <c r="W3595">
        <v>0</v>
      </c>
      <c r="X3595">
        <v>0</v>
      </c>
      <c r="Y3595">
        <v>112</v>
      </c>
      <c r="Z3595">
        <v>3</v>
      </c>
      <c r="AA3595">
        <v>115</v>
      </c>
      <c r="AB3595" s="24">
        <f>VLOOKUP(B3595,population!$B$2:$D$54,3,0)</f>
        <v>884659</v>
      </c>
      <c r="AC3595" s="24" t="str">
        <f>VLOOKUP(B3595,regions!$A$2:$B$54,2,0)</f>
        <v>Midwest</v>
      </c>
      <c r="AD3595" s="24" t="str">
        <f>VLOOKUP(B3595,population!$B$2:$C$54,2,0)</f>
        <v> South Dakota</v>
      </c>
      <c r="AE3595" s="24">
        <f>IFERROR(VLOOKUP(AD3595,'pop density'!$A$1:$B$51,2,0),"")</f>
        <v>11.3</v>
      </c>
      <c r="AF3595" s="24" t="str">
        <f t="shared" si="56"/>
        <v>00011.3- South Dakota</v>
      </c>
    </row>
    <row r="3596" spans="1:32" x14ac:dyDescent="0.25">
      <c r="A3596">
        <v>20200321</v>
      </c>
      <c r="B3596" t="s">
        <v>3743</v>
      </c>
      <c r="C3596">
        <v>14</v>
      </c>
      <c r="D3596">
        <v>691</v>
      </c>
      <c r="E3596">
        <v>268</v>
      </c>
      <c r="N3596" s="1">
        <v>43911.541666666664</v>
      </c>
      <c r="O3596" t="s">
        <v>3758</v>
      </c>
      <c r="P3596" t="s">
        <v>59</v>
      </c>
      <c r="Q3596">
        <v>1</v>
      </c>
      <c r="S3596">
        <v>973</v>
      </c>
      <c r="T3596">
        <v>705</v>
      </c>
      <c r="U3596">
        <v>705</v>
      </c>
      <c r="V3596">
        <v>46</v>
      </c>
      <c r="W3596">
        <v>0</v>
      </c>
      <c r="X3596">
        <v>0</v>
      </c>
      <c r="Y3596">
        <v>28</v>
      </c>
      <c r="Z3596">
        <v>0</v>
      </c>
      <c r="AA3596">
        <v>28</v>
      </c>
      <c r="AB3596" s="24">
        <f>VLOOKUP(B3596,population!$B$2:$D$54,3,0)</f>
        <v>884659</v>
      </c>
      <c r="AC3596" s="24" t="str">
        <f>VLOOKUP(B3596,regions!$A$2:$B$54,2,0)</f>
        <v>Midwest</v>
      </c>
      <c r="AD3596" s="24" t="str">
        <f>VLOOKUP(B3596,population!$B$2:$C$54,2,0)</f>
        <v> South Dakota</v>
      </c>
      <c r="AE3596" s="24">
        <f>IFERROR(VLOOKUP(AD3596,'pop density'!$A$1:$B$51,2,0),"")</f>
        <v>11.3</v>
      </c>
      <c r="AF3596" s="24" t="str">
        <f t="shared" si="56"/>
        <v>00011.3- South Dakota</v>
      </c>
    </row>
    <row r="3597" spans="1:32" x14ac:dyDescent="0.25">
      <c r="A3597">
        <v>20200322</v>
      </c>
      <c r="B3597" t="s">
        <v>3743</v>
      </c>
      <c r="C3597">
        <v>21</v>
      </c>
      <c r="D3597">
        <v>740</v>
      </c>
      <c r="E3597">
        <v>277</v>
      </c>
      <c r="N3597" s="1">
        <v>43912.520833333336</v>
      </c>
      <c r="O3597" t="s">
        <v>3759</v>
      </c>
      <c r="P3597" t="s">
        <v>61</v>
      </c>
      <c r="Q3597">
        <v>1</v>
      </c>
      <c r="S3597">
        <v>1038</v>
      </c>
      <c r="T3597">
        <v>761</v>
      </c>
      <c r="U3597">
        <v>761</v>
      </c>
      <c r="V3597">
        <v>46</v>
      </c>
      <c r="W3597">
        <v>0</v>
      </c>
      <c r="X3597">
        <v>0</v>
      </c>
      <c r="Y3597">
        <v>49</v>
      </c>
      <c r="Z3597">
        <v>7</v>
      </c>
      <c r="AA3597">
        <v>56</v>
      </c>
      <c r="AB3597" s="24">
        <f>VLOOKUP(B3597,population!$B$2:$D$54,3,0)</f>
        <v>884659</v>
      </c>
      <c r="AC3597" s="24" t="str">
        <f>VLOOKUP(B3597,regions!$A$2:$B$54,2,0)</f>
        <v>Midwest</v>
      </c>
      <c r="AD3597" s="24" t="str">
        <f>VLOOKUP(B3597,population!$B$2:$C$54,2,0)</f>
        <v> South Dakota</v>
      </c>
      <c r="AE3597" s="24">
        <f>IFERROR(VLOOKUP(AD3597,'pop density'!$A$1:$B$51,2,0),"")</f>
        <v>11.3</v>
      </c>
      <c r="AF3597" s="24" t="str">
        <f t="shared" si="56"/>
        <v>00011.3- South Dakota</v>
      </c>
    </row>
    <row r="3598" spans="1:32" x14ac:dyDescent="0.25">
      <c r="A3598">
        <v>20200323</v>
      </c>
      <c r="B3598" t="s">
        <v>3743</v>
      </c>
      <c r="C3598">
        <v>28</v>
      </c>
      <c r="D3598">
        <v>762</v>
      </c>
      <c r="E3598">
        <v>265</v>
      </c>
      <c r="M3598" t="s">
        <v>62</v>
      </c>
      <c r="N3598" s="1">
        <v>43913.416666666664</v>
      </c>
      <c r="O3598" t="s">
        <v>3760</v>
      </c>
      <c r="P3598" t="s">
        <v>64</v>
      </c>
      <c r="Q3598">
        <v>1</v>
      </c>
      <c r="S3598">
        <v>1055</v>
      </c>
      <c r="T3598">
        <v>790</v>
      </c>
      <c r="U3598">
        <v>790</v>
      </c>
      <c r="V3598">
        <v>46</v>
      </c>
      <c r="W3598">
        <v>0</v>
      </c>
      <c r="X3598">
        <v>0</v>
      </c>
      <c r="Y3598">
        <v>22</v>
      </c>
      <c r="Z3598">
        <v>7</v>
      </c>
      <c r="AA3598">
        <v>29</v>
      </c>
      <c r="AB3598" s="24">
        <f>VLOOKUP(B3598,population!$B$2:$D$54,3,0)</f>
        <v>884659</v>
      </c>
      <c r="AC3598" s="24" t="str">
        <f>VLOOKUP(B3598,regions!$A$2:$B$54,2,0)</f>
        <v>Midwest</v>
      </c>
      <c r="AD3598" s="24" t="str">
        <f>VLOOKUP(B3598,population!$B$2:$C$54,2,0)</f>
        <v> South Dakota</v>
      </c>
      <c r="AE3598" s="24">
        <f>IFERROR(VLOOKUP(AD3598,'pop density'!$A$1:$B$51,2,0),"")</f>
        <v>11.3</v>
      </c>
      <c r="AF3598" s="24" t="str">
        <f t="shared" si="56"/>
        <v>00011.3- South Dakota</v>
      </c>
    </row>
    <row r="3599" spans="1:32" x14ac:dyDescent="0.25">
      <c r="A3599">
        <v>20200324</v>
      </c>
      <c r="B3599" t="s">
        <v>3743</v>
      </c>
      <c r="C3599">
        <v>30</v>
      </c>
      <c r="D3599">
        <v>790</v>
      </c>
      <c r="E3599">
        <v>268</v>
      </c>
      <c r="M3599" t="s">
        <v>62</v>
      </c>
      <c r="N3599" s="1">
        <v>43914.520833333336</v>
      </c>
      <c r="O3599" t="s">
        <v>3761</v>
      </c>
      <c r="P3599" t="s">
        <v>66</v>
      </c>
      <c r="Q3599">
        <v>1</v>
      </c>
      <c r="S3599">
        <v>1088</v>
      </c>
      <c r="T3599">
        <v>820</v>
      </c>
      <c r="U3599">
        <v>820</v>
      </c>
      <c r="V3599">
        <v>46</v>
      </c>
      <c r="W3599">
        <v>0</v>
      </c>
      <c r="X3599">
        <v>0</v>
      </c>
      <c r="Y3599">
        <v>28</v>
      </c>
      <c r="Z3599">
        <v>2</v>
      </c>
      <c r="AA3599">
        <v>30</v>
      </c>
      <c r="AB3599" s="24">
        <f>VLOOKUP(B3599,population!$B$2:$D$54,3,0)</f>
        <v>884659</v>
      </c>
      <c r="AC3599" s="24" t="str">
        <f>VLOOKUP(B3599,regions!$A$2:$B$54,2,0)</f>
        <v>Midwest</v>
      </c>
      <c r="AD3599" s="24" t="str">
        <f>VLOOKUP(B3599,population!$B$2:$C$54,2,0)</f>
        <v> South Dakota</v>
      </c>
      <c r="AE3599" s="24">
        <f>IFERROR(VLOOKUP(AD3599,'pop density'!$A$1:$B$51,2,0),"")</f>
        <v>11.3</v>
      </c>
      <c r="AF3599" s="24" t="str">
        <f t="shared" si="56"/>
        <v>00011.3- South Dakota</v>
      </c>
    </row>
    <row r="3600" spans="1:32" x14ac:dyDescent="0.25">
      <c r="A3600">
        <v>20200325</v>
      </c>
      <c r="B3600" t="s">
        <v>3743</v>
      </c>
      <c r="C3600">
        <v>41</v>
      </c>
      <c r="D3600">
        <v>819</v>
      </c>
      <c r="E3600">
        <v>268</v>
      </c>
      <c r="M3600" t="s">
        <v>62</v>
      </c>
      <c r="N3600" s="1">
        <v>43915.541666666664</v>
      </c>
      <c r="O3600" t="s">
        <v>3762</v>
      </c>
      <c r="P3600" t="s">
        <v>68</v>
      </c>
      <c r="Q3600">
        <v>1</v>
      </c>
      <c r="S3600">
        <v>1128</v>
      </c>
      <c r="T3600">
        <v>860</v>
      </c>
      <c r="U3600">
        <v>860</v>
      </c>
      <c r="V3600">
        <v>46</v>
      </c>
      <c r="W3600">
        <v>0</v>
      </c>
      <c r="X3600">
        <v>0</v>
      </c>
      <c r="Y3600">
        <v>29</v>
      </c>
      <c r="Z3600">
        <v>11</v>
      </c>
      <c r="AA3600">
        <v>40</v>
      </c>
      <c r="AB3600" s="24">
        <f>VLOOKUP(B3600,population!$B$2:$D$54,3,0)</f>
        <v>884659</v>
      </c>
      <c r="AC3600" s="24" t="str">
        <f>VLOOKUP(B3600,regions!$A$2:$B$54,2,0)</f>
        <v>Midwest</v>
      </c>
      <c r="AD3600" s="24" t="str">
        <f>VLOOKUP(B3600,population!$B$2:$C$54,2,0)</f>
        <v> South Dakota</v>
      </c>
      <c r="AE3600" s="24">
        <f>IFERROR(VLOOKUP(AD3600,'pop density'!$A$1:$B$51,2,0),"")</f>
        <v>11.3</v>
      </c>
      <c r="AF3600" s="24" t="str">
        <f t="shared" si="56"/>
        <v>00011.3- South Dakota</v>
      </c>
    </row>
    <row r="3601" spans="1:32" x14ac:dyDescent="0.25">
      <c r="A3601">
        <v>20200326</v>
      </c>
      <c r="B3601" t="s">
        <v>3743</v>
      </c>
      <c r="C3601">
        <v>46</v>
      </c>
      <c r="D3601">
        <v>1973</v>
      </c>
      <c r="E3601">
        <v>125</v>
      </c>
      <c r="L3601">
        <v>16</v>
      </c>
      <c r="M3601" t="s">
        <v>62</v>
      </c>
      <c r="N3601" s="1">
        <v>43915.541666666664</v>
      </c>
      <c r="O3601" t="s">
        <v>3763</v>
      </c>
      <c r="P3601" t="s">
        <v>70</v>
      </c>
      <c r="Q3601">
        <v>1</v>
      </c>
      <c r="S3601">
        <v>2144</v>
      </c>
      <c r="T3601">
        <v>2019</v>
      </c>
      <c r="U3601">
        <v>2019</v>
      </c>
      <c r="V3601">
        <v>46</v>
      </c>
      <c r="W3601">
        <v>0</v>
      </c>
      <c r="X3601">
        <v>0</v>
      </c>
      <c r="Y3601">
        <v>1154</v>
      </c>
      <c r="Z3601">
        <v>5</v>
      </c>
      <c r="AA3601">
        <v>1159</v>
      </c>
      <c r="AB3601" s="24">
        <f>VLOOKUP(B3601,population!$B$2:$D$54,3,0)</f>
        <v>884659</v>
      </c>
      <c r="AC3601" s="24" t="str">
        <f>VLOOKUP(B3601,regions!$A$2:$B$54,2,0)</f>
        <v>Midwest</v>
      </c>
      <c r="AD3601" s="24" t="str">
        <f>VLOOKUP(B3601,population!$B$2:$C$54,2,0)</f>
        <v> South Dakota</v>
      </c>
      <c r="AE3601" s="24">
        <f>IFERROR(VLOOKUP(AD3601,'pop density'!$A$1:$B$51,2,0),"")</f>
        <v>11.3</v>
      </c>
      <c r="AF3601" s="24" t="str">
        <f t="shared" si="56"/>
        <v>00011.3- South Dakota</v>
      </c>
    </row>
    <row r="3602" spans="1:32" x14ac:dyDescent="0.25">
      <c r="A3602">
        <v>20200327</v>
      </c>
      <c r="B3602" t="s">
        <v>3743</v>
      </c>
      <c r="C3602">
        <v>58</v>
      </c>
      <c r="D3602">
        <v>2387</v>
      </c>
      <c r="E3602">
        <v>20</v>
      </c>
      <c r="L3602">
        <v>21</v>
      </c>
      <c r="M3602" t="s">
        <v>62</v>
      </c>
      <c r="N3602" s="1">
        <v>43917.520833333336</v>
      </c>
      <c r="O3602" t="s">
        <v>3764</v>
      </c>
      <c r="P3602" t="s">
        <v>72</v>
      </c>
      <c r="Q3602">
        <v>1</v>
      </c>
      <c r="S3602">
        <v>2465</v>
      </c>
      <c r="T3602">
        <v>2445</v>
      </c>
      <c r="U3602">
        <v>2445</v>
      </c>
      <c r="V3602">
        <v>46</v>
      </c>
      <c r="W3602">
        <v>0</v>
      </c>
      <c r="X3602">
        <v>0</v>
      </c>
      <c r="Y3602">
        <v>414</v>
      </c>
      <c r="Z3602">
        <v>12</v>
      </c>
      <c r="AA3602">
        <v>426</v>
      </c>
      <c r="AB3602" s="24">
        <f>VLOOKUP(B3602,population!$B$2:$D$54,3,0)</f>
        <v>884659</v>
      </c>
      <c r="AC3602" s="24" t="str">
        <f>VLOOKUP(B3602,regions!$A$2:$B$54,2,0)</f>
        <v>Midwest</v>
      </c>
      <c r="AD3602" s="24" t="str">
        <f>VLOOKUP(B3602,population!$B$2:$C$54,2,0)</f>
        <v> South Dakota</v>
      </c>
      <c r="AE3602" s="24">
        <f>IFERROR(VLOOKUP(AD3602,'pop density'!$A$1:$B$51,2,0),"")</f>
        <v>11.3</v>
      </c>
      <c r="AF3602" s="24" t="str">
        <f t="shared" si="56"/>
        <v>00011.3- South Dakota</v>
      </c>
    </row>
    <row r="3603" spans="1:32" x14ac:dyDescent="0.25">
      <c r="A3603">
        <v>20200328</v>
      </c>
      <c r="B3603" t="s">
        <v>3743</v>
      </c>
      <c r="C3603">
        <v>68</v>
      </c>
      <c r="D3603">
        <v>2592</v>
      </c>
      <c r="E3603">
        <v>0</v>
      </c>
      <c r="L3603">
        <v>26</v>
      </c>
      <c r="M3603" t="s">
        <v>62</v>
      </c>
      <c r="N3603" s="1">
        <v>43918.520833333336</v>
      </c>
      <c r="O3603" t="s">
        <v>3765</v>
      </c>
      <c r="P3603" t="s">
        <v>74</v>
      </c>
      <c r="Q3603">
        <v>1</v>
      </c>
      <c r="S3603">
        <v>2660</v>
      </c>
      <c r="T3603">
        <v>2660</v>
      </c>
      <c r="U3603">
        <v>2660</v>
      </c>
      <c r="V3603">
        <v>46</v>
      </c>
      <c r="W3603">
        <v>0</v>
      </c>
      <c r="X3603">
        <v>0</v>
      </c>
      <c r="Y3603">
        <v>205</v>
      </c>
      <c r="Z3603">
        <v>10</v>
      </c>
      <c r="AA3603">
        <v>215</v>
      </c>
      <c r="AB3603" s="24">
        <f>VLOOKUP(B3603,population!$B$2:$D$54,3,0)</f>
        <v>884659</v>
      </c>
      <c r="AC3603" s="24" t="str">
        <f>VLOOKUP(B3603,regions!$A$2:$B$54,2,0)</f>
        <v>Midwest</v>
      </c>
      <c r="AD3603" s="24" t="str">
        <f>VLOOKUP(B3603,population!$B$2:$C$54,2,0)</f>
        <v> South Dakota</v>
      </c>
      <c r="AE3603" s="24">
        <f>IFERROR(VLOOKUP(AD3603,'pop density'!$A$1:$B$51,2,0),"")</f>
        <v>11.3</v>
      </c>
      <c r="AF3603" s="24" t="str">
        <f t="shared" si="56"/>
        <v>00011.3- South Dakota</v>
      </c>
    </row>
    <row r="3604" spans="1:32" x14ac:dyDescent="0.25">
      <c r="A3604">
        <v>20200329</v>
      </c>
      <c r="B3604" t="s">
        <v>3743</v>
      </c>
      <c r="C3604">
        <v>90</v>
      </c>
      <c r="D3604">
        <v>3127</v>
      </c>
      <c r="E3604">
        <v>1</v>
      </c>
      <c r="L3604">
        <v>29</v>
      </c>
      <c r="M3604" t="s">
        <v>62</v>
      </c>
      <c r="N3604" s="1">
        <v>43919.520833333336</v>
      </c>
      <c r="O3604" t="s">
        <v>3766</v>
      </c>
      <c r="P3604" t="s">
        <v>76</v>
      </c>
      <c r="Q3604">
        <v>1</v>
      </c>
      <c r="S3604">
        <v>3218</v>
      </c>
      <c r="T3604">
        <v>3217</v>
      </c>
      <c r="U3604">
        <v>3217</v>
      </c>
      <c r="V3604">
        <v>46</v>
      </c>
      <c r="W3604">
        <v>0</v>
      </c>
      <c r="X3604">
        <v>0</v>
      </c>
      <c r="Y3604">
        <v>535</v>
      </c>
      <c r="Z3604">
        <v>22</v>
      </c>
      <c r="AA3604">
        <v>557</v>
      </c>
      <c r="AB3604" s="24">
        <f>VLOOKUP(B3604,population!$B$2:$D$54,3,0)</f>
        <v>884659</v>
      </c>
      <c r="AC3604" s="24" t="str">
        <f>VLOOKUP(B3604,regions!$A$2:$B$54,2,0)</f>
        <v>Midwest</v>
      </c>
      <c r="AD3604" s="24" t="str">
        <f>VLOOKUP(B3604,population!$B$2:$C$54,2,0)</f>
        <v> South Dakota</v>
      </c>
      <c r="AE3604" s="24">
        <f>IFERROR(VLOOKUP(AD3604,'pop density'!$A$1:$B$51,2,0),"")</f>
        <v>11.3</v>
      </c>
      <c r="AF3604" s="24" t="str">
        <f t="shared" si="56"/>
        <v>00011.3- South Dakota</v>
      </c>
    </row>
    <row r="3605" spans="1:32" x14ac:dyDescent="0.25">
      <c r="A3605">
        <v>20200330</v>
      </c>
      <c r="B3605" t="s">
        <v>3743</v>
      </c>
      <c r="C3605">
        <v>101</v>
      </c>
      <c r="D3605">
        <v>3478</v>
      </c>
      <c r="E3605">
        <v>0</v>
      </c>
      <c r="L3605">
        <v>34</v>
      </c>
      <c r="M3605" t="s">
        <v>62</v>
      </c>
      <c r="N3605" s="1">
        <v>43920.520833333336</v>
      </c>
      <c r="O3605" t="s">
        <v>3767</v>
      </c>
      <c r="P3605" t="s">
        <v>78</v>
      </c>
      <c r="Q3605">
        <v>1</v>
      </c>
      <c r="S3605">
        <v>3579</v>
      </c>
      <c r="T3605">
        <v>3579</v>
      </c>
      <c r="U3605">
        <v>3579</v>
      </c>
      <c r="V3605">
        <v>46</v>
      </c>
      <c r="W3605">
        <v>0</v>
      </c>
      <c r="X3605">
        <v>0</v>
      </c>
      <c r="Y3605">
        <v>351</v>
      </c>
      <c r="Z3605">
        <v>11</v>
      </c>
      <c r="AA3605">
        <v>362</v>
      </c>
      <c r="AB3605" s="24">
        <f>VLOOKUP(B3605,population!$B$2:$D$54,3,0)</f>
        <v>884659</v>
      </c>
      <c r="AC3605" s="24" t="str">
        <f>VLOOKUP(B3605,regions!$A$2:$B$54,2,0)</f>
        <v>Midwest</v>
      </c>
      <c r="AD3605" s="24" t="str">
        <f>VLOOKUP(B3605,population!$B$2:$C$54,2,0)</f>
        <v> South Dakota</v>
      </c>
      <c r="AE3605" s="24">
        <f>IFERROR(VLOOKUP(AD3605,'pop density'!$A$1:$B$51,2,0),"")</f>
        <v>11.3</v>
      </c>
      <c r="AF3605" s="24" t="str">
        <f t="shared" si="56"/>
        <v>00011.3- South Dakota</v>
      </c>
    </row>
    <row r="3606" spans="1:32" x14ac:dyDescent="0.25">
      <c r="A3606">
        <v>20200331</v>
      </c>
      <c r="B3606" t="s">
        <v>3743</v>
      </c>
      <c r="C3606">
        <v>108</v>
      </c>
      <c r="D3606">
        <v>3609</v>
      </c>
      <c r="E3606">
        <v>0</v>
      </c>
      <c r="G3606">
        <v>12</v>
      </c>
      <c r="L3606">
        <v>44</v>
      </c>
      <c r="M3606" t="s">
        <v>62</v>
      </c>
      <c r="N3606" s="1">
        <v>43921.520833333336</v>
      </c>
      <c r="O3606" t="s">
        <v>3768</v>
      </c>
      <c r="P3606" t="s">
        <v>80</v>
      </c>
      <c r="Q3606">
        <v>1</v>
      </c>
      <c r="R3606">
        <v>12</v>
      </c>
      <c r="S3606">
        <v>3717</v>
      </c>
      <c r="T3606">
        <v>3717</v>
      </c>
      <c r="U3606">
        <v>3717</v>
      </c>
      <c r="V3606">
        <v>46</v>
      </c>
      <c r="W3606">
        <v>0</v>
      </c>
      <c r="X3606">
        <v>12</v>
      </c>
      <c r="Y3606">
        <v>131</v>
      </c>
      <c r="Z3606">
        <v>7</v>
      </c>
      <c r="AA3606">
        <v>138</v>
      </c>
      <c r="AB3606" s="24">
        <f>VLOOKUP(B3606,population!$B$2:$D$54,3,0)</f>
        <v>884659</v>
      </c>
      <c r="AC3606" s="24" t="str">
        <f>VLOOKUP(B3606,regions!$A$2:$B$54,2,0)</f>
        <v>Midwest</v>
      </c>
      <c r="AD3606" s="24" t="str">
        <f>VLOOKUP(B3606,population!$B$2:$C$54,2,0)</f>
        <v> South Dakota</v>
      </c>
      <c r="AE3606" s="24">
        <f>IFERROR(VLOOKUP(AD3606,'pop density'!$A$1:$B$51,2,0),"")</f>
        <v>11.3</v>
      </c>
      <c r="AF3606" s="24" t="str">
        <f t="shared" si="56"/>
        <v>00011.3- South Dakota</v>
      </c>
    </row>
    <row r="3607" spans="1:32" x14ac:dyDescent="0.25">
      <c r="A3607">
        <v>20200401</v>
      </c>
      <c r="B3607" t="s">
        <v>3743</v>
      </c>
      <c r="C3607">
        <v>129</v>
      </c>
      <c r="D3607">
        <v>3903</v>
      </c>
      <c r="E3607">
        <v>0</v>
      </c>
      <c r="G3607">
        <v>12</v>
      </c>
      <c r="L3607">
        <v>51</v>
      </c>
      <c r="M3607" t="s">
        <v>62</v>
      </c>
      <c r="N3607" s="1">
        <v>43922.520833333336</v>
      </c>
      <c r="O3607" t="s">
        <v>3769</v>
      </c>
      <c r="P3607" t="s">
        <v>82</v>
      </c>
      <c r="Q3607">
        <v>2</v>
      </c>
      <c r="R3607">
        <v>12</v>
      </c>
      <c r="S3607">
        <v>4032</v>
      </c>
      <c r="T3607">
        <v>4032</v>
      </c>
      <c r="U3607">
        <v>4032</v>
      </c>
      <c r="V3607">
        <v>46</v>
      </c>
      <c r="W3607">
        <v>1</v>
      </c>
      <c r="X3607">
        <v>0</v>
      </c>
      <c r="Y3607">
        <v>294</v>
      </c>
      <c r="Z3607">
        <v>21</v>
      </c>
      <c r="AA3607">
        <v>315</v>
      </c>
      <c r="AB3607" s="24">
        <f>VLOOKUP(B3607,population!$B$2:$D$54,3,0)</f>
        <v>884659</v>
      </c>
      <c r="AC3607" s="24" t="str">
        <f>VLOOKUP(B3607,regions!$A$2:$B$54,2,0)</f>
        <v>Midwest</v>
      </c>
      <c r="AD3607" s="24" t="str">
        <f>VLOOKUP(B3607,population!$B$2:$C$54,2,0)</f>
        <v> South Dakota</v>
      </c>
      <c r="AE3607" s="24">
        <f>IFERROR(VLOOKUP(AD3607,'pop density'!$A$1:$B$51,2,0),"")</f>
        <v>11.3</v>
      </c>
      <c r="AF3607" s="24" t="str">
        <f t="shared" si="56"/>
        <v>00011.3- South Dakota</v>
      </c>
    </row>
    <row r="3608" spans="1:32" x14ac:dyDescent="0.25">
      <c r="A3608">
        <v>20200402</v>
      </c>
      <c r="B3608" t="s">
        <v>3743</v>
      </c>
      <c r="C3608">
        <v>165</v>
      </c>
      <c r="D3608">
        <v>4217</v>
      </c>
      <c r="E3608">
        <v>0</v>
      </c>
      <c r="G3608">
        <v>17</v>
      </c>
      <c r="L3608">
        <v>57</v>
      </c>
      <c r="M3608" t="s">
        <v>62</v>
      </c>
      <c r="N3608" s="1">
        <v>43922.75</v>
      </c>
      <c r="O3608" t="s">
        <v>3770</v>
      </c>
      <c r="P3608" t="s">
        <v>84</v>
      </c>
      <c r="Q3608">
        <v>2</v>
      </c>
      <c r="R3608">
        <v>17</v>
      </c>
      <c r="S3608">
        <v>4382</v>
      </c>
      <c r="T3608">
        <v>4382</v>
      </c>
      <c r="U3608">
        <v>4382</v>
      </c>
      <c r="V3608">
        <v>46</v>
      </c>
      <c r="W3608">
        <v>0</v>
      </c>
      <c r="X3608">
        <v>5</v>
      </c>
      <c r="Y3608">
        <v>314</v>
      </c>
      <c r="Z3608">
        <v>36</v>
      </c>
      <c r="AA3608">
        <v>350</v>
      </c>
      <c r="AB3608" s="24">
        <f>VLOOKUP(B3608,population!$B$2:$D$54,3,0)</f>
        <v>884659</v>
      </c>
      <c r="AC3608" s="24" t="str">
        <f>VLOOKUP(B3608,regions!$A$2:$B$54,2,0)</f>
        <v>Midwest</v>
      </c>
      <c r="AD3608" s="24" t="str">
        <f>VLOOKUP(B3608,population!$B$2:$C$54,2,0)</f>
        <v> South Dakota</v>
      </c>
      <c r="AE3608" s="24">
        <f>IFERROR(VLOOKUP(AD3608,'pop density'!$A$1:$B$51,2,0),"")</f>
        <v>11.3</v>
      </c>
      <c r="AF3608" s="24" t="str">
        <f t="shared" si="56"/>
        <v>00011.3- South Dakota</v>
      </c>
    </row>
    <row r="3609" spans="1:32" x14ac:dyDescent="0.25">
      <c r="A3609">
        <v>20200403</v>
      </c>
      <c r="B3609" t="s">
        <v>3743</v>
      </c>
      <c r="C3609">
        <v>187</v>
      </c>
      <c r="D3609">
        <v>4593</v>
      </c>
      <c r="E3609">
        <v>3</v>
      </c>
      <c r="G3609">
        <v>17</v>
      </c>
      <c r="L3609">
        <v>69</v>
      </c>
      <c r="M3609" t="s">
        <v>62</v>
      </c>
      <c r="N3609" s="1">
        <v>43924.556250000001</v>
      </c>
      <c r="O3609" t="s">
        <v>3771</v>
      </c>
      <c r="P3609" t="s">
        <v>86</v>
      </c>
      <c r="Q3609">
        <v>2</v>
      </c>
      <c r="R3609">
        <v>17</v>
      </c>
      <c r="S3609">
        <v>4783</v>
      </c>
      <c r="T3609">
        <v>4780</v>
      </c>
      <c r="U3609">
        <v>4780</v>
      </c>
      <c r="V3609">
        <v>46</v>
      </c>
      <c r="W3609">
        <v>0</v>
      </c>
      <c r="X3609">
        <v>0</v>
      </c>
      <c r="Y3609">
        <v>376</v>
      </c>
      <c r="Z3609">
        <v>22</v>
      </c>
      <c r="AA3609">
        <v>398</v>
      </c>
      <c r="AB3609" s="24">
        <f>VLOOKUP(B3609,population!$B$2:$D$54,3,0)</f>
        <v>884659</v>
      </c>
      <c r="AC3609" s="24" t="str">
        <f>VLOOKUP(B3609,regions!$A$2:$B$54,2,0)</f>
        <v>Midwest</v>
      </c>
      <c r="AD3609" s="24" t="str">
        <f>VLOOKUP(B3609,population!$B$2:$C$54,2,0)</f>
        <v> South Dakota</v>
      </c>
      <c r="AE3609" s="24">
        <f>IFERROR(VLOOKUP(AD3609,'pop density'!$A$1:$B$51,2,0),"")</f>
        <v>11.3</v>
      </c>
      <c r="AF3609" s="24" t="str">
        <f t="shared" si="56"/>
        <v>00011.3- South Dakota</v>
      </c>
    </row>
    <row r="3610" spans="1:32" x14ac:dyDescent="0.25">
      <c r="A3610">
        <v>20200404</v>
      </c>
      <c r="B3610" t="s">
        <v>3743</v>
      </c>
      <c r="C3610">
        <v>212</v>
      </c>
      <c r="D3610">
        <v>5012</v>
      </c>
      <c r="E3610">
        <v>1</v>
      </c>
      <c r="G3610">
        <v>19</v>
      </c>
      <c r="L3610">
        <v>76</v>
      </c>
      <c r="M3610" t="s">
        <v>62</v>
      </c>
      <c r="N3610" s="1">
        <v>43924.75</v>
      </c>
      <c r="O3610" t="s">
        <v>3772</v>
      </c>
      <c r="P3610" t="s">
        <v>88</v>
      </c>
      <c r="Q3610">
        <v>2</v>
      </c>
      <c r="R3610">
        <v>19</v>
      </c>
      <c r="S3610">
        <v>5225</v>
      </c>
      <c r="T3610">
        <v>5224</v>
      </c>
      <c r="U3610">
        <v>5224</v>
      </c>
      <c r="V3610">
        <v>46</v>
      </c>
      <c r="W3610">
        <v>0</v>
      </c>
      <c r="X3610">
        <v>2</v>
      </c>
      <c r="Y3610">
        <v>419</v>
      </c>
      <c r="Z3610">
        <v>25</v>
      </c>
      <c r="AA3610">
        <v>444</v>
      </c>
      <c r="AB3610" s="24">
        <f>VLOOKUP(B3610,population!$B$2:$D$54,3,0)</f>
        <v>884659</v>
      </c>
      <c r="AC3610" s="24" t="str">
        <f>VLOOKUP(B3610,regions!$A$2:$B$54,2,0)</f>
        <v>Midwest</v>
      </c>
      <c r="AD3610" s="24" t="str">
        <f>VLOOKUP(B3610,population!$B$2:$C$54,2,0)</f>
        <v> South Dakota</v>
      </c>
      <c r="AE3610" s="24">
        <f>IFERROR(VLOOKUP(AD3610,'pop density'!$A$1:$B$51,2,0),"")</f>
        <v>11.3</v>
      </c>
      <c r="AF3610" s="24" t="str">
        <f t="shared" si="56"/>
        <v>00011.3- South Dakota</v>
      </c>
    </row>
    <row r="3611" spans="1:32" x14ac:dyDescent="0.25">
      <c r="A3611">
        <v>20200405</v>
      </c>
      <c r="B3611" t="s">
        <v>3743</v>
      </c>
      <c r="C3611">
        <v>240</v>
      </c>
      <c r="D3611">
        <v>5353</v>
      </c>
      <c r="G3611">
        <v>22</v>
      </c>
      <c r="L3611">
        <v>84</v>
      </c>
      <c r="M3611" t="s">
        <v>62</v>
      </c>
      <c r="N3611" s="1">
        <v>43925.75</v>
      </c>
      <c r="O3611" t="s">
        <v>3773</v>
      </c>
      <c r="P3611" t="s">
        <v>90</v>
      </c>
      <c r="Q3611">
        <v>2</v>
      </c>
      <c r="R3611">
        <v>22</v>
      </c>
      <c r="S3611">
        <v>5593</v>
      </c>
      <c r="T3611">
        <v>5593</v>
      </c>
      <c r="U3611">
        <v>5593</v>
      </c>
      <c r="V3611">
        <v>46</v>
      </c>
      <c r="W3611">
        <v>0</v>
      </c>
      <c r="X3611">
        <v>3</v>
      </c>
      <c r="Y3611">
        <v>341</v>
      </c>
      <c r="Z3611">
        <v>28</v>
      </c>
      <c r="AA3611">
        <v>369</v>
      </c>
      <c r="AB3611" s="24">
        <f>VLOOKUP(B3611,population!$B$2:$D$54,3,0)</f>
        <v>884659</v>
      </c>
      <c r="AC3611" s="24" t="str">
        <f>VLOOKUP(B3611,regions!$A$2:$B$54,2,0)</f>
        <v>Midwest</v>
      </c>
      <c r="AD3611" s="24" t="str">
        <f>VLOOKUP(B3611,population!$B$2:$C$54,2,0)</f>
        <v> South Dakota</v>
      </c>
      <c r="AE3611" s="24">
        <f>IFERROR(VLOOKUP(AD3611,'pop density'!$A$1:$B$51,2,0),"")</f>
        <v>11.3</v>
      </c>
      <c r="AF3611" s="24" t="str">
        <f t="shared" si="56"/>
        <v>00011.3- South Dakota</v>
      </c>
    </row>
    <row r="3612" spans="1:32" x14ac:dyDescent="0.25">
      <c r="A3612">
        <v>20200406</v>
      </c>
      <c r="B3612" t="s">
        <v>3743</v>
      </c>
      <c r="C3612">
        <v>288</v>
      </c>
      <c r="D3612">
        <v>5732</v>
      </c>
      <c r="E3612">
        <v>0</v>
      </c>
      <c r="G3612">
        <v>23</v>
      </c>
      <c r="L3612">
        <v>91</v>
      </c>
      <c r="M3612" t="s">
        <v>62</v>
      </c>
      <c r="N3612" s="1">
        <v>43927.520833333336</v>
      </c>
      <c r="O3612" t="s">
        <v>3774</v>
      </c>
      <c r="P3612" t="s">
        <v>92</v>
      </c>
      <c r="Q3612">
        <v>4</v>
      </c>
      <c r="R3612">
        <v>23</v>
      </c>
      <c r="S3612">
        <v>6020</v>
      </c>
      <c r="T3612">
        <v>6020</v>
      </c>
      <c r="U3612">
        <v>6020</v>
      </c>
      <c r="V3612">
        <v>46</v>
      </c>
      <c r="W3612">
        <v>2</v>
      </c>
      <c r="X3612">
        <v>1</v>
      </c>
      <c r="Y3612">
        <v>379</v>
      </c>
      <c r="Z3612">
        <v>48</v>
      </c>
      <c r="AA3612">
        <v>427</v>
      </c>
      <c r="AB3612" s="24">
        <f>VLOOKUP(B3612,population!$B$2:$D$54,3,0)</f>
        <v>884659</v>
      </c>
      <c r="AC3612" s="24" t="str">
        <f>VLOOKUP(B3612,regions!$A$2:$B$54,2,0)</f>
        <v>Midwest</v>
      </c>
      <c r="AD3612" s="24" t="str">
        <f>VLOOKUP(B3612,population!$B$2:$C$54,2,0)</f>
        <v> South Dakota</v>
      </c>
      <c r="AE3612" s="24">
        <f>IFERROR(VLOOKUP(AD3612,'pop density'!$A$1:$B$51,2,0),"")</f>
        <v>11.3</v>
      </c>
      <c r="AF3612" s="24" t="str">
        <f t="shared" si="56"/>
        <v>00011.3- South Dakota</v>
      </c>
    </row>
    <row r="3613" spans="1:32" x14ac:dyDescent="0.25">
      <c r="A3613">
        <v>20200407</v>
      </c>
      <c r="B3613" t="s">
        <v>3743</v>
      </c>
      <c r="C3613">
        <v>320</v>
      </c>
      <c r="D3613">
        <v>5948</v>
      </c>
      <c r="E3613">
        <v>2</v>
      </c>
      <c r="G3613">
        <v>23</v>
      </c>
      <c r="L3613">
        <v>98</v>
      </c>
      <c r="M3613" t="s">
        <v>62</v>
      </c>
      <c r="N3613" s="1">
        <v>43927.75</v>
      </c>
      <c r="O3613" t="s">
        <v>3775</v>
      </c>
      <c r="P3613" t="s">
        <v>94</v>
      </c>
      <c r="Q3613">
        <v>6</v>
      </c>
      <c r="R3613">
        <v>23</v>
      </c>
      <c r="S3613">
        <v>6270</v>
      </c>
      <c r="T3613">
        <v>6268</v>
      </c>
      <c r="U3613">
        <v>6268</v>
      </c>
      <c r="V3613">
        <v>46</v>
      </c>
      <c r="W3613">
        <v>2</v>
      </c>
      <c r="X3613">
        <v>0</v>
      </c>
      <c r="Y3613">
        <v>216</v>
      </c>
      <c r="Z3613">
        <v>32</v>
      </c>
      <c r="AA3613">
        <v>248</v>
      </c>
      <c r="AB3613" s="24">
        <f>VLOOKUP(B3613,population!$B$2:$D$54,3,0)</f>
        <v>884659</v>
      </c>
      <c r="AC3613" s="24" t="str">
        <f>VLOOKUP(B3613,regions!$A$2:$B$54,2,0)</f>
        <v>Midwest</v>
      </c>
      <c r="AD3613" s="24" t="str">
        <f>VLOOKUP(B3613,population!$B$2:$C$54,2,0)</f>
        <v> South Dakota</v>
      </c>
      <c r="AE3613" s="24">
        <f>IFERROR(VLOOKUP(AD3613,'pop density'!$A$1:$B$51,2,0),"")</f>
        <v>11.3</v>
      </c>
      <c r="AF3613" s="24" t="str">
        <f t="shared" si="56"/>
        <v>00011.3- South Dakota</v>
      </c>
    </row>
    <row r="3614" spans="1:32" x14ac:dyDescent="0.25">
      <c r="A3614">
        <v>20200408</v>
      </c>
      <c r="B3614" t="s">
        <v>3743</v>
      </c>
      <c r="C3614">
        <v>393</v>
      </c>
      <c r="D3614">
        <v>6355</v>
      </c>
      <c r="E3614">
        <v>0</v>
      </c>
      <c r="G3614">
        <v>26</v>
      </c>
      <c r="L3614">
        <v>146</v>
      </c>
      <c r="M3614" t="s">
        <v>62</v>
      </c>
      <c r="N3614" s="1">
        <v>43929.520833333336</v>
      </c>
      <c r="O3614" t="s">
        <v>3776</v>
      </c>
      <c r="P3614" t="s">
        <v>96</v>
      </c>
      <c r="Q3614">
        <v>6</v>
      </c>
      <c r="R3614">
        <v>26</v>
      </c>
      <c r="S3614">
        <v>6748</v>
      </c>
      <c r="T3614">
        <v>6748</v>
      </c>
      <c r="U3614">
        <v>6748</v>
      </c>
      <c r="V3614">
        <v>46</v>
      </c>
      <c r="W3614">
        <v>0</v>
      </c>
      <c r="X3614">
        <v>3</v>
      </c>
      <c r="Y3614">
        <v>407</v>
      </c>
      <c r="Z3614">
        <v>73</v>
      </c>
      <c r="AA3614">
        <v>480</v>
      </c>
      <c r="AB3614" s="24">
        <f>VLOOKUP(B3614,population!$B$2:$D$54,3,0)</f>
        <v>884659</v>
      </c>
      <c r="AC3614" s="24" t="str">
        <f>VLOOKUP(B3614,regions!$A$2:$B$54,2,0)</f>
        <v>Midwest</v>
      </c>
      <c r="AD3614" s="24" t="str">
        <f>VLOOKUP(B3614,population!$B$2:$C$54,2,0)</f>
        <v> South Dakota</v>
      </c>
      <c r="AE3614" s="24">
        <f>IFERROR(VLOOKUP(AD3614,'pop density'!$A$1:$B$51,2,0),"")</f>
        <v>11.3</v>
      </c>
      <c r="AF3614" s="24" t="str">
        <f t="shared" si="56"/>
        <v>00011.3- South Dakota</v>
      </c>
    </row>
    <row r="3615" spans="1:32" x14ac:dyDescent="0.25">
      <c r="A3615">
        <v>20200409</v>
      </c>
      <c r="B3615" t="s">
        <v>3743</v>
      </c>
      <c r="C3615">
        <v>447</v>
      </c>
      <c r="D3615">
        <v>6700</v>
      </c>
      <c r="G3615">
        <v>27</v>
      </c>
      <c r="L3615">
        <v>161</v>
      </c>
      <c r="M3615" t="s">
        <v>62</v>
      </c>
      <c r="N3615" s="1">
        <v>43929.75</v>
      </c>
      <c r="O3615" s="2" t="s">
        <v>3777</v>
      </c>
      <c r="P3615" t="s">
        <v>98</v>
      </c>
      <c r="Q3615">
        <v>6</v>
      </c>
      <c r="R3615">
        <v>27</v>
      </c>
      <c r="S3615">
        <v>7147</v>
      </c>
      <c r="T3615">
        <v>7147</v>
      </c>
      <c r="U3615">
        <v>7147</v>
      </c>
      <c r="V3615">
        <v>46</v>
      </c>
      <c r="W3615">
        <v>0</v>
      </c>
      <c r="X3615">
        <v>1</v>
      </c>
      <c r="Y3615">
        <v>345</v>
      </c>
      <c r="Z3615">
        <v>54</v>
      </c>
      <c r="AA3615">
        <v>399</v>
      </c>
      <c r="AB3615" s="24">
        <f>VLOOKUP(B3615,population!$B$2:$D$54,3,0)</f>
        <v>884659</v>
      </c>
      <c r="AC3615" s="24" t="str">
        <f>VLOOKUP(B3615,regions!$A$2:$B$54,2,0)</f>
        <v>Midwest</v>
      </c>
      <c r="AD3615" s="24" t="str">
        <f>VLOOKUP(B3615,population!$B$2:$C$54,2,0)</f>
        <v> South Dakota</v>
      </c>
      <c r="AE3615" s="24">
        <f>IFERROR(VLOOKUP(AD3615,'pop density'!$A$1:$B$51,2,0),"")</f>
        <v>11.3</v>
      </c>
      <c r="AF3615" s="24" t="str">
        <f t="shared" si="56"/>
        <v>00011.3- South Dakota</v>
      </c>
    </row>
    <row r="3616" spans="1:32" x14ac:dyDescent="0.25">
      <c r="A3616">
        <v>20200410</v>
      </c>
      <c r="B3616" t="s">
        <v>3743</v>
      </c>
      <c r="C3616">
        <v>536</v>
      </c>
      <c r="D3616">
        <v>7111</v>
      </c>
      <c r="G3616">
        <v>29</v>
      </c>
      <c r="L3616">
        <v>177</v>
      </c>
      <c r="M3616" t="s">
        <v>62</v>
      </c>
      <c r="N3616" s="1">
        <v>43930.75</v>
      </c>
      <c r="O3616" t="s">
        <v>3778</v>
      </c>
      <c r="P3616" t="s">
        <v>100</v>
      </c>
      <c r="Q3616">
        <v>6</v>
      </c>
      <c r="R3616">
        <v>29</v>
      </c>
      <c r="S3616">
        <v>7647</v>
      </c>
      <c r="T3616">
        <v>7647</v>
      </c>
      <c r="U3616">
        <v>7647</v>
      </c>
      <c r="V3616">
        <v>46</v>
      </c>
      <c r="W3616">
        <v>0</v>
      </c>
      <c r="X3616">
        <v>2</v>
      </c>
      <c r="Y3616">
        <v>411</v>
      </c>
      <c r="Z3616">
        <v>89</v>
      </c>
      <c r="AA3616">
        <v>500</v>
      </c>
      <c r="AB3616" s="24">
        <f>VLOOKUP(B3616,population!$B$2:$D$54,3,0)</f>
        <v>884659</v>
      </c>
      <c r="AC3616" s="24" t="str">
        <f>VLOOKUP(B3616,regions!$A$2:$B$54,2,0)</f>
        <v>Midwest</v>
      </c>
      <c r="AD3616" s="24" t="str">
        <f>VLOOKUP(B3616,population!$B$2:$C$54,2,0)</f>
        <v> South Dakota</v>
      </c>
      <c r="AE3616" s="24">
        <f>IFERROR(VLOOKUP(AD3616,'pop density'!$A$1:$B$51,2,0),"")</f>
        <v>11.3</v>
      </c>
      <c r="AF3616" s="24" t="str">
        <f t="shared" si="56"/>
        <v>00011.3- South Dakota</v>
      </c>
    </row>
    <row r="3617" spans="1:32" x14ac:dyDescent="0.25">
      <c r="A3617">
        <v>20200411</v>
      </c>
      <c r="B3617" t="s">
        <v>3743</v>
      </c>
      <c r="C3617">
        <v>626</v>
      </c>
      <c r="D3617">
        <v>7378</v>
      </c>
      <c r="E3617">
        <v>2</v>
      </c>
      <c r="G3617">
        <v>33</v>
      </c>
      <c r="L3617">
        <v>189</v>
      </c>
      <c r="M3617" t="s">
        <v>62</v>
      </c>
      <c r="N3617" s="1">
        <v>43931.75</v>
      </c>
      <c r="O3617" t="s">
        <v>3779</v>
      </c>
      <c r="P3617" t="s">
        <v>102</v>
      </c>
      <c r="Q3617">
        <v>6</v>
      </c>
      <c r="R3617">
        <v>33</v>
      </c>
      <c r="S3617">
        <v>8006</v>
      </c>
      <c r="T3617">
        <v>8004</v>
      </c>
      <c r="U3617">
        <v>8004</v>
      </c>
      <c r="V3617">
        <v>46</v>
      </c>
      <c r="W3617">
        <v>0</v>
      </c>
      <c r="X3617">
        <v>4</v>
      </c>
      <c r="Y3617">
        <v>267</v>
      </c>
      <c r="Z3617">
        <v>90</v>
      </c>
      <c r="AA3617">
        <v>357</v>
      </c>
      <c r="AB3617" s="24">
        <f>VLOOKUP(B3617,population!$B$2:$D$54,3,0)</f>
        <v>884659</v>
      </c>
      <c r="AC3617" s="24" t="str">
        <f>VLOOKUP(B3617,regions!$A$2:$B$54,2,0)</f>
        <v>Midwest</v>
      </c>
      <c r="AD3617" s="24" t="str">
        <f>VLOOKUP(B3617,population!$B$2:$C$54,2,0)</f>
        <v> South Dakota</v>
      </c>
      <c r="AE3617" s="24">
        <f>IFERROR(VLOOKUP(AD3617,'pop density'!$A$1:$B$51,2,0),"")</f>
        <v>11.3</v>
      </c>
      <c r="AF3617" s="24" t="str">
        <f t="shared" si="56"/>
        <v>00011.3- South Dakota</v>
      </c>
    </row>
    <row r="3618" spans="1:32" x14ac:dyDescent="0.25">
      <c r="A3618">
        <v>20200412</v>
      </c>
      <c r="B3618" t="s">
        <v>3743</v>
      </c>
      <c r="C3618">
        <v>730</v>
      </c>
      <c r="D3618">
        <v>7823</v>
      </c>
      <c r="E3618">
        <v>0</v>
      </c>
      <c r="G3618">
        <v>43</v>
      </c>
      <c r="L3618">
        <v>197</v>
      </c>
      <c r="M3618" t="s">
        <v>62</v>
      </c>
      <c r="N3618" s="1">
        <v>43932.75</v>
      </c>
      <c r="O3618" t="s">
        <v>3780</v>
      </c>
      <c r="P3618" t="s">
        <v>104</v>
      </c>
      <c r="Q3618">
        <v>6</v>
      </c>
      <c r="R3618">
        <v>43</v>
      </c>
      <c r="S3618">
        <v>8553</v>
      </c>
      <c r="T3618">
        <v>8553</v>
      </c>
      <c r="U3618">
        <v>8553</v>
      </c>
      <c r="V3618">
        <v>46</v>
      </c>
      <c r="W3618">
        <v>0</v>
      </c>
      <c r="X3618">
        <v>10</v>
      </c>
      <c r="Y3618">
        <v>445</v>
      </c>
      <c r="Z3618">
        <v>104</v>
      </c>
      <c r="AA3618">
        <v>549</v>
      </c>
      <c r="AB3618" s="24">
        <f>VLOOKUP(B3618,population!$B$2:$D$54,3,0)</f>
        <v>884659</v>
      </c>
      <c r="AC3618" s="24" t="str">
        <f>VLOOKUP(B3618,regions!$A$2:$B$54,2,0)</f>
        <v>Midwest</v>
      </c>
      <c r="AD3618" s="24" t="str">
        <f>VLOOKUP(B3618,population!$B$2:$C$54,2,0)</f>
        <v> South Dakota</v>
      </c>
      <c r="AE3618" s="24">
        <f>IFERROR(VLOOKUP(AD3618,'pop density'!$A$1:$B$51,2,0),"")</f>
        <v>11.3</v>
      </c>
      <c r="AF3618" s="24" t="str">
        <f t="shared" si="56"/>
        <v>00011.3- South Dakota</v>
      </c>
    </row>
    <row r="3619" spans="1:32" x14ac:dyDescent="0.25">
      <c r="A3619">
        <v>20200413</v>
      </c>
      <c r="B3619" t="s">
        <v>3743</v>
      </c>
      <c r="C3619">
        <v>868</v>
      </c>
      <c r="D3619">
        <v>8134</v>
      </c>
      <c r="E3619">
        <v>0</v>
      </c>
      <c r="G3619">
        <v>44</v>
      </c>
      <c r="L3619">
        <v>207</v>
      </c>
      <c r="M3619" t="s">
        <v>62</v>
      </c>
      <c r="N3619" s="1">
        <v>43933.75</v>
      </c>
      <c r="O3619" s="2" t="s">
        <v>3781</v>
      </c>
      <c r="P3619" t="s">
        <v>106</v>
      </c>
      <c r="Q3619">
        <v>6</v>
      </c>
      <c r="R3619">
        <v>44</v>
      </c>
      <c r="S3619">
        <v>9002</v>
      </c>
      <c r="T3619">
        <v>9002</v>
      </c>
      <c r="U3619">
        <v>9002</v>
      </c>
      <c r="V3619">
        <v>46</v>
      </c>
      <c r="W3619">
        <v>0</v>
      </c>
      <c r="X3619">
        <v>1</v>
      </c>
      <c r="Y3619">
        <v>311</v>
      </c>
      <c r="Z3619">
        <v>138</v>
      </c>
      <c r="AA3619">
        <v>449</v>
      </c>
      <c r="AB3619" s="24">
        <f>VLOOKUP(B3619,population!$B$2:$D$54,3,0)</f>
        <v>884659</v>
      </c>
      <c r="AC3619" s="24" t="str">
        <f>VLOOKUP(B3619,regions!$A$2:$B$54,2,0)</f>
        <v>Midwest</v>
      </c>
      <c r="AD3619" s="24" t="str">
        <f>VLOOKUP(B3619,population!$B$2:$C$54,2,0)</f>
        <v> South Dakota</v>
      </c>
      <c r="AE3619" s="24">
        <f>IFERROR(VLOOKUP(AD3619,'pop density'!$A$1:$B$51,2,0),"")</f>
        <v>11.3</v>
      </c>
      <c r="AF3619" s="24" t="str">
        <f t="shared" si="56"/>
        <v>00011.3- South Dakota</v>
      </c>
    </row>
    <row r="3620" spans="1:32" x14ac:dyDescent="0.25">
      <c r="A3620">
        <v>20200414</v>
      </c>
      <c r="B3620" t="s">
        <v>3743</v>
      </c>
      <c r="C3620">
        <v>988</v>
      </c>
      <c r="D3620">
        <v>8308</v>
      </c>
      <c r="E3620">
        <v>0</v>
      </c>
      <c r="G3620">
        <v>45</v>
      </c>
      <c r="L3620">
        <v>261</v>
      </c>
      <c r="M3620" t="s">
        <v>62</v>
      </c>
      <c r="N3620" s="1">
        <v>43934.75</v>
      </c>
      <c r="O3620" t="s">
        <v>3782</v>
      </c>
      <c r="P3620" t="s">
        <v>108</v>
      </c>
      <c r="Q3620">
        <v>6</v>
      </c>
      <c r="R3620">
        <v>45</v>
      </c>
      <c r="S3620">
        <v>9296</v>
      </c>
      <c r="T3620">
        <v>9296</v>
      </c>
      <c r="U3620">
        <v>9296</v>
      </c>
      <c r="V3620">
        <v>46</v>
      </c>
      <c r="W3620">
        <v>0</v>
      </c>
      <c r="X3620">
        <v>1</v>
      </c>
      <c r="Y3620">
        <v>174</v>
      </c>
      <c r="Z3620">
        <v>120</v>
      </c>
      <c r="AA3620">
        <v>294</v>
      </c>
      <c r="AB3620" s="24">
        <f>VLOOKUP(B3620,population!$B$2:$D$54,3,0)</f>
        <v>884659</v>
      </c>
      <c r="AC3620" s="24" t="str">
        <f>VLOOKUP(B3620,regions!$A$2:$B$54,2,0)</f>
        <v>Midwest</v>
      </c>
      <c r="AD3620" s="24" t="str">
        <f>VLOOKUP(B3620,population!$B$2:$C$54,2,0)</f>
        <v> South Dakota</v>
      </c>
      <c r="AE3620" s="24">
        <f>IFERROR(VLOOKUP(AD3620,'pop density'!$A$1:$B$51,2,0),"")</f>
        <v>11.3</v>
      </c>
      <c r="AF3620" s="24" t="str">
        <f t="shared" si="56"/>
        <v>00011.3- South Dakota</v>
      </c>
    </row>
    <row r="3621" spans="1:32" x14ac:dyDescent="0.25">
      <c r="A3621">
        <v>20200415</v>
      </c>
      <c r="B3621" t="s">
        <v>3743</v>
      </c>
      <c r="C3621">
        <v>1168</v>
      </c>
      <c r="D3621">
        <v>8691</v>
      </c>
      <c r="E3621">
        <v>0</v>
      </c>
      <c r="G3621">
        <v>51</v>
      </c>
      <c r="L3621">
        <v>329</v>
      </c>
      <c r="M3621" t="s">
        <v>62</v>
      </c>
      <c r="N3621" s="1">
        <v>43936.520833333336</v>
      </c>
      <c r="O3621" t="s">
        <v>3783</v>
      </c>
      <c r="P3621" t="s">
        <v>110</v>
      </c>
      <c r="Q3621">
        <v>6</v>
      </c>
      <c r="R3621">
        <v>51</v>
      </c>
      <c r="S3621">
        <v>9859</v>
      </c>
      <c r="T3621">
        <v>9859</v>
      </c>
      <c r="U3621">
        <v>9859</v>
      </c>
      <c r="V3621">
        <v>46</v>
      </c>
      <c r="W3621">
        <v>0</v>
      </c>
      <c r="X3621">
        <v>6</v>
      </c>
      <c r="Y3621">
        <v>383</v>
      </c>
      <c r="Z3621">
        <v>180</v>
      </c>
      <c r="AA3621">
        <v>563</v>
      </c>
      <c r="AB3621" s="24">
        <f>VLOOKUP(B3621,population!$B$2:$D$54,3,0)</f>
        <v>884659</v>
      </c>
      <c r="AC3621" s="24" t="str">
        <f>VLOOKUP(B3621,regions!$A$2:$B$54,2,0)</f>
        <v>Midwest</v>
      </c>
      <c r="AD3621" s="24" t="str">
        <f>VLOOKUP(B3621,population!$B$2:$C$54,2,0)</f>
        <v> South Dakota</v>
      </c>
      <c r="AE3621" s="24">
        <f>IFERROR(VLOOKUP(AD3621,'pop density'!$A$1:$B$51,2,0),"")</f>
        <v>11.3</v>
      </c>
      <c r="AF3621" s="24" t="str">
        <f t="shared" si="56"/>
        <v>00011.3- South Dakota</v>
      </c>
    </row>
    <row r="3622" spans="1:32" x14ac:dyDescent="0.25">
      <c r="A3622">
        <v>20200416</v>
      </c>
      <c r="B3622" t="s">
        <v>3743</v>
      </c>
      <c r="C3622">
        <v>1311</v>
      </c>
      <c r="D3622">
        <v>9239</v>
      </c>
      <c r="E3622">
        <v>2</v>
      </c>
      <c r="G3622">
        <v>55</v>
      </c>
      <c r="L3622">
        <v>373</v>
      </c>
      <c r="M3622" t="s">
        <v>62</v>
      </c>
      <c r="N3622" s="1">
        <v>43936.75</v>
      </c>
      <c r="O3622" t="s">
        <v>3784</v>
      </c>
      <c r="P3622" t="s">
        <v>112</v>
      </c>
      <c r="Q3622">
        <v>7</v>
      </c>
      <c r="R3622">
        <v>55</v>
      </c>
      <c r="S3622">
        <v>10552</v>
      </c>
      <c r="T3622">
        <v>10550</v>
      </c>
      <c r="U3622">
        <v>10550</v>
      </c>
      <c r="V3622">
        <v>46</v>
      </c>
      <c r="W3622">
        <v>1</v>
      </c>
      <c r="X3622">
        <v>4</v>
      </c>
      <c r="Y3622">
        <v>548</v>
      </c>
      <c r="Z3622">
        <v>143</v>
      </c>
      <c r="AA3622">
        <v>691</v>
      </c>
      <c r="AB3622" s="24">
        <f>VLOOKUP(B3622,population!$B$2:$D$54,3,0)</f>
        <v>884659</v>
      </c>
      <c r="AC3622" s="24" t="str">
        <f>VLOOKUP(B3622,regions!$A$2:$B$54,2,0)</f>
        <v>Midwest</v>
      </c>
      <c r="AD3622" s="24" t="str">
        <f>VLOOKUP(B3622,population!$B$2:$C$54,2,0)</f>
        <v> South Dakota</v>
      </c>
      <c r="AE3622" s="24">
        <f>IFERROR(VLOOKUP(AD3622,'pop density'!$A$1:$B$51,2,0),"")</f>
        <v>11.3</v>
      </c>
      <c r="AF3622" s="24" t="str">
        <f t="shared" si="56"/>
        <v>00011.3- South Dakota</v>
      </c>
    </row>
    <row r="3623" spans="1:32" x14ac:dyDescent="0.25">
      <c r="A3623">
        <v>20200417</v>
      </c>
      <c r="B3623" t="s">
        <v>3743</v>
      </c>
      <c r="C3623">
        <v>1411</v>
      </c>
      <c r="D3623">
        <v>9651</v>
      </c>
      <c r="E3623">
        <v>0</v>
      </c>
      <c r="G3623">
        <v>63</v>
      </c>
      <c r="L3623">
        <v>457</v>
      </c>
      <c r="M3623" t="s">
        <v>62</v>
      </c>
      <c r="N3623" s="1">
        <v>43937.75</v>
      </c>
      <c r="O3623" t="s">
        <v>3785</v>
      </c>
      <c r="P3623" t="s">
        <v>114</v>
      </c>
      <c r="Q3623">
        <v>7</v>
      </c>
      <c r="R3623">
        <v>63</v>
      </c>
      <c r="S3623">
        <v>11062</v>
      </c>
      <c r="T3623">
        <v>11062</v>
      </c>
      <c r="U3623">
        <v>11062</v>
      </c>
      <c r="V3623">
        <v>46</v>
      </c>
      <c r="W3623">
        <v>0</v>
      </c>
      <c r="X3623">
        <v>8</v>
      </c>
      <c r="Y3623">
        <v>412</v>
      </c>
      <c r="Z3623">
        <v>100</v>
      </c>
      <c r="AA3623">
        <v>512</v>
      </c>
      <c r="AB3623" s="24">
        <f>VLOOKUP(B3623,population!$B$2:$D$54,3,0)</f>
        <v>884659</v>
      </c>
      <c r="AC3623" s="24" t="str">
        <f>VLOOKUP(B3623,regions!$A$2:$B$54,2,0)</f>
        <v>Midwest</v>
      </c>
      <c r="AD3623" s="24" t="str">
        <f>VLOOKUP(B3623,population!$B$2:$C$54,2,0)</f>
        <v> South Dakota</v>
      </c>
      <c r="AE3623" s="24">
        <f>IFERROR(VLOOKUP(AD3623,'pop density'!$A$1:$B$51,2,0),"")</f>
        <v>11.3</v>
      </c>
      <c r="AF3623" s="24" t="str">
        <f t="shared" si="56"/>
        <v>00011.3- South Dakota</v>
      </c>
    </row>
    <row r="3624" spans="1:32" x14ac:dyDescent="0.25">
      <c r="A3624">
        <v>20200418</v>
      </c>
      <c r="B3624" t="s">
        <v>3743</v>
      </c>
      <c r="C3624">
        <v>1542</v>
      </c>
      <c r="D3624">
        <v>10118</v>
      </c>
      <c r="E3624">
        <v>1</v>
      </c>
      <c r="G3624">
        <v>68</v>
      </c>
      <c r="L3624">
        <v>552</v>
      </c>
      <c r="M3624" t="s">
        <v>62</v>
      </c>
      <c r="N3624" s="1">
        <v>43938.75</v>
      </c>
      <c r="O3624" t="s">
        <v>3786</v>
      </c>
      <c r="P3624" t="s">
        <v>116</v>
      </c>
      <c r="Q3624">
        <v>7</v>
      </c>
      <c r="R3624">
        <v>68</v>
      </c>
      <c r="S3624">
        <v>11661</v>
      </c>
      <c r="T3624">
        <v>11660</v>
      </c>
      <c r="U3624">
        <v>11660</v>
      </c>
      <c r="V3624">
        <v>46</v>
      </c>
      <c r="W3624">
        <v>0</v>
      </c>
      <c r="X3624">
        <v>5</v>
      </c>
      <c r="Y3624">
        <v>467</v>
      </c>
      <c r="Z3624">
        <v>131</v>
      </c>
      <c r="AA3624">
        <v>598</v>
      </c>
      <c r="AB3624" s="24">
        <f>VLOOKUP(B3624,population!$B$2:$D$54,3,0)</f>
        <v>884659</v>
      </c>
      <c r="AC3624" s="24" t="str">
        <f>VLOOKUP(B3624,regions!$A$2:$B$54,2,0)</f>
        <v>Midwest</v>
      </c>
      <c r="AD3624" s="24" t="str">
        <f>VLOOKUP(B3624,population!$B$2:$C$54,2,0)</f>
        <v> South Dakota</v>
      </c>
      <c r="AE3624" s="24">
        <f>IFERROR(VLOOKUP(AD3624,'pop density'!$A$1:$B$51,2,0),"")</f>
        <v>11.3</v>
      </c>
      <c r="AF3624" s="24" t="str">
        <f t="shared" si="56"/>
        <v>00011.3- South Dakota</v>
      </c>
    </row>
    <row r="3625" spans="1:32" x14ac:dyDescent="0.25">
      <c r="A3625">
        <v>20200419</v>
      </c>
      <c r="B3625" t="s">
        <v>3743</v>
      </c>
      <c r="C3625">
        <v>1635</v>
      </c>
      <c r="D3625">
        <v>10427</v>
      </c>
      <c r="E3625">
        <v>0</v>
      </c>
      <c r="G3625">
        <v>74</v>
      </c>
      <c r="L3625">
        <v>646</v>
      </c>
      <c r="M3625" t="s">
        <v>62</v>
      </c>
      <c r="N3625" s="1">
        <v>43940.520833333336</v>
      </c>
      <c r="O3625" t="s">
        <v>3787</v>
      </c>
      <c r="P3625" t="s">
        <v>118</v>
      </c>
      <c r="Q3625">
        <v>7</v>
      </c>
      <c r="R3625">
        <v>74</v>
      </c>
      <c r="S3625">
        <v>12062</v>
      </c>
      <c r="T3625">
        <v>12062</v>
      </c>
      <c r="U3625">
        <v>12062</v>
      </c>
      <c r="V3625">
        <v>46</v>
      </c>
      <c r="W3625">
        <v>0</v>
      </c>
      <c r="X3625">
        <v>6</v>
      </c>
      <c r="Y3625">
        <v>309</v>
      </c>
      <c r="Z3625">
        <v>93</v>
      </c>
      <c r="AA3625">
        <v>402</v>
      </c>
      <c r="AB3625" s="24">
        <f>VLOOKUP(B3625,population!$B$2:$D$54,3,0)</f>
        <v>884659</v>
      </c>
      <c r="AC3625" s="24" t="str">
        <f>VLOOKUP(B3625,regions!$A$2:$B$54,2,0)</f>
        <v>Midwest</v>
      </c>
      <c r="AD3625" s="24" t="str">
        <f>VLOOKUP(B3625,population!$B$2:$C$54,2,0)</f>
        <v> South Dakota</v>
      </c>
      <c r="AE3625" s="24">
        <f>IFERROR(VLOOKUP(AD3625,'pop density'!$A$1:$B$51,2,0),"")</f>
        <v>11.3</v>
      </c>
      <c r="AF3625" s="24" t="str">
        <f t="shared" si="56"/>
        <v>00011.3- South Dakota</v>
      </c>
    </row>
    <row r="3626" spans="1:32" x14ac:dyDescent="0.25">
      <c r="A3626">
        <v>20200420</v>
      </c>
      <c r="B3626" t="s">
        <v>3743</v>
      </c>
      <c r="C3626">
        <v>1685</v>
      </c>
      <c r="D3626">
        <v>10641</v>
      </c>
      <c r="E3626">
        <v>0</v>
      </c>
      <c r="G3626">
        <v>87</v>
      </c>
      <c r="L3626">
        <v>709</v>
      </c>
      <c r="M3626" t="s">
        <v>62</v>
      </c>
      <c r="N3626" s="1">
        <v>43940.75</v>
      </c>
      <c r="O3626" t="s">
        <v>3788</v>
      </c>
      <c r="P3626" t="s">
        <v>120</v>
      </c>
      <c r="Q3626">
        <v>7</v>
      </c>
      <c r="R3626">
        <v>87</v>
      </c>
      <c r="S3626">
        <v>12326</v>
      </c>
      <c r="T3626">
        <v>12326</v>
      </c>
      <c r="U3626">
        <v>12326</v>
      </c>
      <c r="V3626">
        <v>46</v>
      </c>
      <c r="W3626">
        <v>0</v>
      </c>
      <c r="X3626">
        <v>13</v>
      </c>
      <c r="Y3626">
        <v>214</v>
      </c>
      <c r="Z3626">
        <v>50</v>
      </c>
      <c r="AA3626">
        <v>264</v>
      </c>
      <c r="AB3626" s="24">
        <f>VLOOKUP(B3626,population!$B$2:$D$54,3,0)</f>
        <v>884659</v>
      </c>
      <c r="AC3626" s="24" t="str">
        <f>VLOOKUP(B3626,regions!$A$2:$B$54,2,0)</f>
        <v>Midwest</v>
      </c>
      <c r="AD3626" s="24" t="str">
        <f>VLOOKUP(B3626,population!$B$2:$C$54,2,0)</f>
        <v> South Dakota</v>
      </c>
      <c r="AE3626" s="24">
        <f>IFERROR(VLOOKUP(AD3626,'pop density'!$A$1:$B$51,2,0),"")</f>
        <v>11.3</v>
      </c>
      <c r="AF3626" s="24" t="str">
        <f t="shared" si="56"/>
        <v>00011.3- South Dakota</v>
      </c>
    </row>
    <row r="3627" spans="1:32" x14ac:dyDescent="0.25">
      <c r="A3627">
        <v>20200421</v>
      </c>
      <c r="B3627" t="s">
        <v>3743</v>
      </c>
      <c r="C3627">
        <v>1755</v>
      </c>
      <c r="D3627">
        <v>11060</v>
      </c>
      <c r="F3627">
        <v>65</v>
      </c>
      <c r="G3627">
        <v>100</v>
      </c>
      <c r="L3627">
        <v>824</v>
      </c>
      <c r="M3627" t="s">
        <v>62</v>
      </c>
      <c r="N3627" s="1">
        <v>43941.75</v>
      </c>
      <c r="O3627" t="s">
        <v>3789</v>
      </c>
      <c r="P3627" t="s">
        <v>122</v>
      </c>
      <c r="Q3627">
        <v>8</v>
      </c>
      <c r="R3627">
        <v>100</v>
      </c>
      <c r="S3627">
        <v>12815</v>
      </c>
      <c r="T3627">
        <v>12815</v>
      </c>
      <c r="U3627">
        <v>12815</v>
      </c>
      <c r="V3627">
        <v>46</v>
      </c>
      <c r="W3627">
        <v>1</v>
      </c>
      <c r="X3627">
        <v>13</v>
      </c>
      <c r="Y3627">
        <v>419</v>
      </c>
      <c r="Z3627">
        <v>70</v>
      </c>
      <c r="AA3627">
        <v>489</v>
      </c>
      <c r="AB3627" s="24">
        <f>VLOOKUP(B3627,population!$B$2:$D$54,3,0)</f>
        <v>884659</v>
      </c>
      <c r="AC3627" s="24" t="str">
        <f>VLOOKUP(B3627,regions!$A$2:$B$54,2,0)</f>
        <v>Midwest</v>
      </c>
      <c r="AD3627" s="24" t="str">
        <f>VLOOKUP(B3627,population!$B$2:$C$54,2,0)</f>
        <v> South Dakota</v>
      </c>
      <c r="AE3627" s="24">
        <f>IFERROR(VLOOKUP(AD3627,'pop density'!$A$1:$B$51,2,0),"")</f>
        <v>11.3</v>
      </c>
      <c r="AF3627" s="24" t="str">
        <f t="shared" si="56"/>
        <v>00011.3- South Dakota</v>
      </c>
    </row>
    <row r="3628" spans="1:32" x14ac:dyDescent="0.25">
      <c r="A3628">
        <v>20200422</v>
      </c>
      <c r="B3628" t="s">
        <v>3743</v>
      </c>
      <c r="C3628">
        <v>1858</v>
      </c>
      <c r="D3628">
        <v>11588</v>
      </c>
      <c r="F3628">
        <v>62</v>
      </c>
      <c r="G3628">
        <v>111</v>
      </c>
      <c r="L3628">
        <v>937</v>
      </c>
      <c r="M3628" t="s">
        <v>62</v>
      </c>
      <c r="N3628" s="1">
        <v>43943.486111111109</v>
      </c>
      <c r="O3628" t="s">
        <v>3790</v>
      </c>
      <c r="P3628" t="s">
        <v>124</v>
      </c>
      <c r="Q3628">
        <v>8</v>
      </c>
      <c r="R3628">
        <v>111</v>
      </c>
      <c r="S3628">
        <v>13446</v>
      </c>
      <c r="T3628">
        <v>13446</v>
      </c>
      <c r="U3628">
        <v>13446</v>
      </c>
      <c r="V3628">
        <v>46</v>
      </c>
      <c r="W3628">
        <v>0</v>
      </c>
      <c r="X3628">
        <v>11</v>
      </c>
      <c r="Y3628">
        <v>528</v>
      </c>
      <c r="Z3628">
        <v>103</v>
      </c>
      <c r="AA3628">
        <v>631</v>
      </c>
      <c r="AB3628" s="24">
        <f>VLOOKUP(B3628,population!$B$2:$D$54,3,0)</f>
        <v>884659</v>
      </c>
      <c r="AC3628" s="24" t="str">
        <f>VLOOKUP(B3628,regions!$A$2:$B$54,2,0)</f>
        <v>Midwest</v>
      </c>
      <c r="AD3628" s="24" t="str">
        <f>VLOOKUP(B3628,population!$B$2:$C$54,2,0)</f>
        <v> South Dakota</v>
      </c>
      <c r="AE3628" s="24">
        <f>IFERROR(VLOOKUP(AD3628,'pop density'!$A$1:$B$51,2,0),"")</f>
        <v>11.3</v>
      </c>
      <c r="AF3628" s="24" t="str">
        <f t="shared" si="56"/>
        <v>00011.3- South Dakota</v>
      </c>
    </row>
    <row r="3629" spans="1:32" x14ac:dyDescent="0.25">
      <c r="A3629">
        <v>20200423</v>
      </c>
      <c r="B3629" t="s">
        <v>3743</v>
      </c>
      <c r="C3629">
        <v>1956</v>
      </c>
      <c r="D3629">
        <v>12109</v>
      </c>
      <c r="F3629">
        <v>58</v>
      </c>
      <c r="G3629">
        <v>119</v>
      </c>
      <c r="L3629">
        <v>1064</v>
      </c>
      <c r="M3629" t="s">
        <v>62</v>
      </c>
      <c r="N3629" s="1">
        <v>43943.75</v>
      </c>
      <c r="O3629" t="s">
        <v>3791</v>
      </c>
      <c r="P3629" t="s">
        <v>126</v>
      </c>
      <c r="Q3629">
        <v>9</v>
      </c>
      <c r="R3629">
        <v>119</v>
      </c>
      <c r="S3629">
        <v>14065</v>
      </c>
      <c r="T3629">
        <v>14065</v>
      </c>
      <c r="U3629">
        <v>14065</v>
      </c>
      <c r="V3629">
        <v>46</v>
      </c>
      <c r="W3629">
        <v>1</v>
      </c>
      <c r="X3629">
        <v>8</v>
      </c>
      <c r="Y3629">
        <v>521</v>
      </c>
      <c r="Z3629">
        <v>98</v>
      </c>
      <c r="AA3629">
        <v>619</v>
      </c>
      <c r="AB3629" s="24">
        <f>VLOOKUP(B3629,population!$B$2:$D$54,3,0)</f>
        <v>884659</v>
      </c>
      <c r="AC3629" s="24" t="str">
        <f>VLOOKUP(B3629,regions!$A$2:$B$54,2,0)</f>
        <v>Midwest</v>
      </c>
      <c r="AD3629" s="24" t="str">
        <f>VLOOKUP(B3629,population!$B$2:$C$54,2,0)</f>
        <v> South Dakota</v>
      </c>
      <c r="AE3629" s="24">
        <f>IFERROR(VLOOKUP(AD3629,'pop density'!$A$1:$B$51,2,0),"")</f>
        <v>11.3</v>
      </c>
      <c r="AF3629" s="24" t="str">
        <f t="shared" si="56"/>
        <v>00011.3- South Dakota</v>
      </c>
    </row>
    <row r="3630" spans="1:32" x14ac:dyDescent="0.25">
      <c r="A3630">
        <v>20200424</v>
      </c>
      <c r="B3630" t="s">
        <v>3743</v>
      </c>
      <c r="C3630">
        <v>2040</v>
      </c>
      <c r="D3630">
        <v>12784</v>
      </c>
      <c r="F3630">
        <v>61</v>
      </c>
      <c r="G3630">
        <v>124</v>
      </c>
      <c r="L3630">
        <v>1190</v>
      </c>
      <c r="M3630" t="s">
        <v>62</v>
      </c>
      <c r="N3630" s="1">
        <v>43944.75</v>
      </c>
      <c r="O3630" t="s">
        <v>3792</v>
      </c>
      <c r="P3630" t="s">
        <v>128</v>
      </c>
      <c r="Q3630">
        <v>10</v>
      </c>
      <c r="R3630">
        <v>124</v>
      </c>
      <c r="S3630">
        <v>14824</v>
      </c>
      <c r="T3630">
        <v>14824</v>
      </c>
      <c r="U3630">
        <v>14824</v>
      </c>
      <c r="V3630">
        <v>46</v>
      </c>
      <c r="W3630">
        <v>1</v>
      </c>
      <c r="X3630">
        <v>5</v>
      </c>
      <c r="Y3630">
        <v>675</v>
      </c>
      <c r="Z3630">
        <v>84</v>
      </c>
      <c r="AA3630">
        <v>759</v>
      </c>
      <c r="AB3630" s="24">
        <f>VLOOKUP(B3630,population!$B$2:$D$54,3,0)</f>
        <v>884659</v>
      </c>
      <c r="AC3630" s="24" t="str">
        <f>VLOOKUP(B3630,regions!$A$2:$B$54,2,0)</f>
        <v>Midwest</v>
      </c>
      <c r="AD3630" s="24" t="str">
        <f>VLOOKUP(B3630,population!$B$2:$C$54,2,0)</f>
        <v> South Dakota</v>
      </c>
      <c r="AE3630" s="24">
        <f>IFERROR(VLOOKUP(AD3630,'pop density'!$A$1:$B$51,2,0),"")</f>
        <v>11.3</v>
      </c>
      <c r="AF3630" s="24" t="str">
        <f t="shared" si="56"/>
        <v>00011.3- South Dakota</v>
      </c>
    </row>
    <row r="3631" spans="1:32" x14ac:dyDescent="0.25">
      <c r="A3631">
        <v>20200425</v>
      </c>
      <c r="B3631" t="s">
        <v>3743</v>
      </c>
      <c r="C3631">
        <v>2147</v>
      </c>
      <c r="D3631">
        <v>13449</v>
      </c>
      <c r="F3631">
        <v>61</v>
      </c>
      <c r="G3631">
        <v>128</v>
      </c>
      <c r="L3631">
        <v>1223</v>
      </c>
      <c r="M3631" t="s">
        <v>140</v>
      </c>
      <c r="N3631" s="1">
        <v>43945.75</v>
      </c>
      <c r="O3631" t="s">
        <v>3793</v>
      </c>
      <c r="P3631" t="s">
        <v>131</v>
      </c>
      <c r="Q3631">
        <v>10</v>
      </c>
      <c r="R3631">
        <v>128</v>
      </c>
      <c r="S3631">
        <v>15596</v>
      </c>
      <c r="T3631">
        <v>15596</v>
      </c>
      <c r="U3631">
        <v>15596</v>
      </c>
      <c r="V3631">
        <v>46</v>
      </c>
      <c r="W3631">
        <v>0</v>
      </c>
      <c r="X3631">
        <v>4</v>
      </c>
      <c r="Y3631">
        <v>665</v>
      </c>
      <c r="Z3631">
        <v>107</v>
      </c>
      <c r="AA3631">
        <v>772</v>
      </c>
      <c r="AB3631" s="24">
        <f>VLOOKUP(B3631,population!$B$2:$D$54,3,0)</f>
        <v>884659</v>
      </c>
      <c r="AC3631" s="24" t="str">
        <f>VLOOKUP(B3631,regions!$A$2:$B$54,2,0)</f>
        <v>Midwest</v>
      </c>
      <c r="AD3631" s="24" t="str">
        <f>VLOOKUP(B3631,population!$B$2:$C$54,2,0)</f>
        <v> South Dakota</v>
      </c>
      <c r="AE3631" s="24">
        <f>IFERROR(VLOOKUP(AD3631,'pop density'!$A$1:$B$51,2,0),"")</f>
        <v>11.3</v>
      </c>
      <c r="AF3631" s="24" t="str">
        <f t="shared" si="56"/>
        <v>00011.3- South Dakota</v>
      </c>
    </row>
    <row r="3632" spans="1:32" x14ac:dyDescent="0.25">
      <c r="A3632">
        <v>20200426</v>
      </c>
      <c r="B3632" t="s">
        <v>3743</v>
      </c>
      <c r="C3632">
        <v>2212</v>
      </c>
      <c r="D3632">
        <v>14062</v>
      </c>
      <c r="F3632">
        <v>64</v>
      </c>
      <c r="G3632">
        <v>135</v>
      </c>
      <c r="L3632">
        <v>1257</v>
      </c>
      <c r="M3632" t="s">
        <v>140</v>
      </c>
      <c r="N3632" s="1">
        <v>43946.75</v>
      </c>
      <c r="O3632" t="s">
        <v>3794</v>
      </c>
      <c r="P3632" t="s">
        <v>133</v>
      </c>
      <c r="Q3632">
        <v>11</v>
      </c>
      <c r="R3632">
        <v>135</v>
      </c>
      <c r="S3632">
        <v>16274</v>
      </c>
      <c r="T3632">
        <v>16274</v>
      </c>
      <c r="U3632">
        <v>16274</v>
      </c>
      <c r="V3632">
        <v>46</v>
      </c>
      <c r="W3632">
        <v>1</v>
      </c>
      <c r="X3632">
        <v>7</v>
      </c>
      <c r="Y3632">
        <v>613</v>
      </c>
      <c r="Z3632">
        <v>65</v>
      </c>
      <c r="AA3632">
        <v>678</v>
      </c>
      <c r="AB3632" s="24">
        <f>VLOOKUP(B3632,population!$B$2:$D$54,3,0)</f>
        <v>884659</v>
      </c>
      <c r="AC3632" s="24" t="str">
        <f>VLOOKUP(B3632,regions!$A$2:$B$54,2,0)</f>
        <v>Midwest</v>
      </c>
      <c r="AD3632" s="24" t="str">
        <f>VLOOKUP(B3632,population!$B$2:$C$54,2,0)</f>
        <v> South Dakota</v>
      </c>
      <c r="AE3632" s="24">
        <f>IFERROR(VLOOKUP(AD3632,'pop density'!$A$1:$B$51,2,0),"")</f>
        <v>11.3</v>
      </c>
      <c r="AF3632" s="24" t="str">
        <f t="shared" si="56"/>
        <v>00011.3- South Dakota</v>
      </c>
    </row>
    <row r="3633" spans="1:32" x14ac:dyDescent="0.25">
      <c r="A3633">
        <v>20200427</v>
      </c>
      <c r="B3633" t="s">
        <v>3743</v>
      </c>
      <c r="C3633">
        <v>2245</v>
      </c>
      <c r="D3633">
        <v>14130</v>
      </c>
      <c r="F3633">
        <v>61</v>
      </c>
      <c r="G3633">
        <v>150</v>
      </c>
      <c r="L3633">
        <v>1316</v>
      </c>
      <c r="M3633" t="s">
        <v>140</v>
      </c>
      <c r="N3633" s="1">
        <v>43947.75</v>
      </c>
      <c r="O3633" t="s">
        <v>3795</v>
      </c>
      <c r="P3633" t="s">
        <v>135</v>
      </c>
      <c r="Q3633">
        <v>11</v>
      </c>
      <c r="R3633">
        <v>150</v>
      </c>
      <c r="S3633">
        <v>16375</v>
      </c>
      <c r="T3633">
        <v>16375</v>
      </c>
      <c r="U3633">
        <v>16375</v>
      </c>
      <c r="V3633">
        <v>46</v>
      </c>
      <c r="W3633">
        <v>0</v>
      </c>
      <c r="X3633">
        <v>15</v>
      </c>
      <c r="Y3633">
        <v>68</v>
      </c>
      <c r="Z3633">
        <v>33</v>
      </c>
      <c r="AA3633">
        <v>101</v>
      </c>
      <c r="AB3633" s="24">
        <f>VLOOKUP(B3633,population!$B$2:$D$54,3,0)</f>
        <v>884659</v>
      </c>
      <c r="AC3633" s="24" t="str">
        <f>VLOOKUP(B3633,regions!$A$2:$B$54,2,0)</f>
        <v>Midwest</v>
      </c>
      <c r="AD3633" s="24" t="str">
        <f>VLOOKUP(B3633,population!$B$2:$C$54,2,0)</f>
        <v> South Dakota</v>
      </c>
      <c r="AE3633" s="24">
        <f>IFERROR(VLOOKUP(AD3633,'pop density'!$A$1:$B$51,2,0),"")</f>
        <v>11.3</v>
      </c>
      <c r="AF3633" s="24" t="str">
        <f t="shared" si="56"/>
        <v>00011.3- South Dakota</v>
      </c>
    </row>
    <row r="3634" spans="1:32" x14ac:dyDescent="0.25">
      <c r="A3634">
        <v>20200428</v>
      </c>
      <c r="B3634" t="s">
        <v>3743</v>
      </c>
      <c r="C3634">
        <v>2313</v>
      </c>
      <c r="D3634">
        <v>14299</v>
      </c>
      <c r="F3634">
        <v>69</v>
      </c>
      <c r="G3634">
        <v>157</v>
      </c>
      <c r="L3634">
        <v>1392</v>
      </c>
      <c r="M3634" t="s">
        <v>140</v>
      </c>
      <c r="N3634" s="1">
        <v>43948.75</v>
      </c>
      <c r="O3634" t="s">
        <v>3796</v>
      </c>
      <c r="P3634" t="s">
        <v>137</v>
      </c>
      <c r="Q3634">
        <v>11</v>
      </c>
      <c r="R3634">
        <v>157</v>
      </c>
      <c r="S3634">
        <v>16612</v>
      </c>
      <c r="T3634">
        <v>16612</v>
      </c>
      <c r="U3634">
        <v>16612</v>
      </c>
      <c r="V3634">
        <v>46</v>
      </c>
      <c r="W3634">
        <v>0</v>
      </c>
      <c r="X3634">
        <v>7</v>
      </c>
      <c r="Y3634">
        <v>169</v>
      </c>
      <c r="Z3634">
        <v>68</v>
      </c>
      <c r="AA3634">
        <v>237</v>
      </c>
      <c r="AB3634" s="24">
        <f>VLOOKUP(B3634,population!$B$2:$D$54,3,0)</f>
        <v>884659</v>
      </c>
      <c r="AC3634" s="24" t="str">
        <f>VLOOKUP(B3634,regions!$A$2:$B$54,2,0)</f>
        <v>Midwest</v>
      </c>
      <c r="AD3634" s="24" t="str">
        <f>VLOOKUP(B3634,population!$B$2:$C$54,2,0)</f>
        <v> South Dakota</v>
      </c>
      <c r="AE3634" s="24">
        <f>IFERROR(VLOOKUP(AD3634,'pop density'!$A$1:$B$51,2,0),"")</f>
        <v>11.3</v>
      </c>
      <c r="AF3634" s="24" t="str">
        <f t="shared" si="56"/>
        <v>00011.3- South Dakota</v>
      </c>
    </row>
    <row r="3635" spans="1:32" x14ac:dyDescent="0.25">
      <c r="A3635">
        <v>20200429</v>
      </c>
      <c r="B3635" t="s">
        <v>3743</v>
      </c>
      <c r="C3635">
        <v>2373</v>
      </c>
      <c r="D3635">
        <v>14460</v>
      </c>
      <c r="F3635">
        <v>69</v>
      </c>
      <c r="G3635">
        <v>165</v>
      </c>
      <c r="L3635">
        <v>1492</v>
      </c>
      <c r="M3635" t="s">
        <v>140</v>
      </c>
      <c r="N3635" s="1">
        <v>43949.75</v>
      </c>
      <c r="O3635" t="s">
        <v>3797</v>
      </c>
      <c r="P3635" t="s">
        <v>139</v>
      </c>
      <c r="Q3635">
        <v>13</v>
      </c>
      <c r="R3635">
        <v>165</v>
      </c>
      <c r="S3635">
        <v>16833</v>
      </c>
      <c r="T3635">
        <v>16833</v>
      </c>
      <c r="U3635">
        <v>16833</v>
      </c>
      <c r="V3635">
        <v>46</v>
      </c>
      <c r="W3635">
        <v>2</v>
      </c>
      <c r="X3635">
        <v>8</v>
      </c>
      <c r="Y3635">
        <v>161</v>
      </c>
      <c r="Z3635">
        <v>60</v>
      </c>
      <c r="AA3635">
        <v>221</v>
      </c>
      <c r="AB3635" s="24">
        <f>VLOOKUP(B3635,population!$B$2:$D$54,3,0)</f>
        <v>884659</v>
      </c>
      <c r="AC3635" s="24" t="str">
        <f>VLOOKUP(B3635,regions!$A$2:$B$54,2,0)</f>
        <v>Midwest</v>
      </c>
      <c r="AD3635" s="24" t="str">
        <f>VLOOKUP(B3635,population!$B$2:$C$54,2,0)</f>
        <v> South Dakota</v>
      </c>
      <c r="AE3635" s="24">
        <f>IFERROR(VLOOKUP(AD3635,'pop density'!$A$1:$B$51,2,0),"")</f>
        <v>11.3</v>
      </c>
      <c r="AF3635" s="24" t="str">
        <f t="shared" si="56"/>
        <v>00011.3- South Dakota</v>
      </c>
    </row>
    <row r="3636" spans="1:32" x14ac:dyDescent="0.25">
      <c r="A3636">
        <v>20200430</v>
      </c>
      <c r="B3636" t="s">
        <v>3743</v>
      </c>
      <c r="C3636">
        <v>2449</v>
      </c>
      <c r="D3636">
        <v>14579</v>
      </c>
      <c r="F3636">
        <v>76</v>
      </c>
      <c r="G3636">
        <v>173</v>
      </c>
      <c r="L3636">
        <v>1573</v>
      </c>
      <c r="M3636" t="s">
        <v>140</v>
      </c>
      <c r="N3636" s="1">
        <v>43951.479861111111</v>
      </c>
      <c r="O3636" t="s">
        <v>3798</v>
      </c>
      <c r="P3636" t="s">
        <v>142</v>
      </c>
      <c r="Q3636">
        <v>17</v>
      </c>
      <c r="R3636">
        <v>173</v>
      </c>
      <c r="S3636">
        <v>17028</v>
      </c>
      <c r="T3636">
        <v>17028</v>
      </c>
      <c r="U3636">
        <v>17028</v>
      </c>
      <c r="V3636">
        <v>46</v>
      </c>
      <c r="W3636">
        <v>4</v>
      </c>
      <c r="X3636">
        <v>8</v>
      </c>
      <c r="Y3636">
        <v>119</v>
      </c>
      <c r="Z3636">
        <v>76</v>
      </c>
      <c r="AA3636">
        <v>195</v>
      </c>
      <c r="AB3636" s="24">
        <f>VLOOKUP(B3636,population!$B$2:$D$54,3,0)</f>
        <v>884659</v>
      </c>
      <c r="AC3636" s="24" t="str">
        <f>VLOOKUP(B3636,regions!$A$2:$B$54,2,0)</f>
        <v>Midwest</v>
      </c>
      <c r="AD3636" s="24" t="str">
        <f>VLOOKUP(B3636,population!$B$2:$C$54,2,0)</f>
        <v> South Dakota</v>
      </c>
      <c r="AE3636" s="24">
        <f>IFERROR(VLOOKUP(AD3636,'pop density'!$A$1:$B$51,2,0),"")</f>
        <v>11.3</v>
      </c>
      <c r="AF3636" s="24" t="str">
        <f t="shared" si="56"/>
        <v>00011.3- South Dakota</v>
      </c>
    </row>
    <row r="3637" spans="1:32" x14ac:dyDescent="0.25">
      <c r="A3637">
        <v>20200501</v>
      </c>
      <c r="B3637" t="s">
        <v>3743</v>
      </c>
      <c r="C3637">
        <v>2525</v>
      </c>
      <c r="D3637">
        <v>14838</v>
      </c>
      <c r="F3637">
        <v>69</v>
      </c>
      <c r="G3637">
        <v>179</v>
      </c>
      <c r="L3637">
        <v>1686</v>
      </c>
      <c r="M3637" t="s">
        <v>140</v>
      </c>
      <c r="N3637" s="1">
        <v>43952.477777777778</v>
      </c>
      <c r="O3637" t="s">
        <v>3799</v>
      </c>
      <c r="P3637" t="s">
        <v>144</v>
      </c>
      <c r="Q3637">
        <v>21</v>
      </c>
      <c r="R3637">
        <v>179</v>
      </c>
      <c r="S3637">
        <v>17363</v>
      </c>
      <c r="T3637">
        <v>17363</v>
      </c>
      <c r="U3637">
        <v>17363</v>
      </c>
      <c r="V3637">
        <v>46</v>
      </c>
      <c r="W3637">
        <v>4</v>
      </c>
      <c r="X3637">
        <v>6</v>
      </c>
      <c r="Y3637">
        <v>259</v>
      </c>
      <c r="Z3637">
        <v>76</v>
      </c>
      <c r="AA3637">
        <v>335</v>
      </c>
      <c r="AB3637" s="24">
        <f>VLOOKUP(B3637,population!$B$2:$D$54,3,0)</f>
        <v>884659</v>
      </c>
      <c r="AC3637" s="24" t="str">
        <f>VLOOKUP(B3637,regions!$A$2:$B$54,2,0)</f>
        <v>Midwest</v>
      </c>
      <c r="AD3637" s="24" t="str">
        <f>VLOOKUP(B3637,population!$B$2:$C$54,2,0)</f>
        <v> South Dakota</v>
      </c>
      <c r="AE3637" s="24">
        <f>IFERROR(VLOOKUP(AD3637,'pop density'!$A$1:$B$51,2,0),"")</f>
        <v>11.3</v>
      </c>
      <c r="AF3637" s="24" t="str">
        <f t="shared" si="56"/>
        <v>00011.3- South Dakota</v>
      </c>
    </row>
    <row r="3638" spans="1:32" x14ac:dyDescent="0.25">
      <c r="A3638">
        <v>20200502</v>
      </c>
      <c r="B3638" t="s">
        <v>3743</v>
      </c>
      <c r="C3638">
        <v>2588</v>
      </c>
      <c r="D3638">
        <v>15503</v>
      </c>
      <c r="F3638">
        <v>71</v>
      </c>
      <c r="G3638">
        <v>187</v>
      </c>
      <c r="L3638">
        <v>1759</v>
      </c>
      <c r="M3638" t="s">
        <v>140</v>
      </c>
      <c r="N3638" s="1">
        <v>43952.75</v>
      </c>
      <c r="O3638" t="s">
        <v>3800</v>
      </c>
      <c r="P3638" t="s">
        <v>146</v>
      </c>
      <c r="Q3638">
        <v>21</v>
      </c>
      <c r="R3638">
        <v>187</v>
      </c>
      <c r="S3638">
        <v>18091</v>
      </c>
      <c r="T3638">
        <v>18091</v>
      </c>
      <c r="U3638">
        <v>18091</v>
      </c>
      <c r="V3638">
        <v>46</v>
      </c>
      <c r="W3638">
        <v>0</v>
      </c>
      <c r="X3638">
        <v>8</v>
      </c>
      <c r="Y3638">
        <v>665</v>
      </c>
      <c r="Z3638">
        <v>63</v>
      </c>
      <c r="AA3638">
        <v>728</v>
      </c>
      <c r="AB3638" s="24">
        <f>VLOOKUP(B3638,population!$B$2:$D$54,3,0)</f>
        <v>884659</v>
      </c>
      <c r="AC3638" s="24" t="str">
        <f>VLOOKUP(B3638,regions!$A$2:$B$54,2,0)</f>
        <v>Midwest</v>
      </c>
      <c r="AD3638" s="24" t="str">
        <f>VLOOKUP(B3638,population!$B$2:$C$54,2,0)</f>
        <v> South Dakota</v>
      </c>
      <c r="AE3638" s="24">
        <f>IFERROR(VLOOKUP(AD3638,'pop density'!$A$1:$B$51,2,0),"")</f>
        <v>11.3</v>
      </c>
      <c r="AF3638" s="24" t="str">
        <f t="shared" si="56"/>
        <v>00011.3- South Dakota</v>
      </c>
    </row>
    <row r="3639" spans="1:32" x14ac:dyDescent="0.25">
      <c r="A3639">
        <v>20200503</v>
      </c>
      <c r="B3639" t="s">
        <v>3743</v>
      </c>
      <c r="C3639">
        <v>2631</v>
      </c>
      <c r="D3639">
        <v>15786</v>
      </c>
      <c r="F3639">
        <v>71</v>
      </c>
      <c r="G3639">
        <v>197</v>
      </c>
      <c r="L3639">
        <v>1799</v>
      </c>
      <c r="M3639" t="s">
        <v>140</v>
      </c>
      <c r="N3639" s="1">
        <v>43953.75</v>
      </c>
      <c r="O3639" t="s">
        <v>3801</v>
      </c>
      <c r="P3639" t="s">
        <v>148</v>
      </c>
      <c r="Q3639">
        <v>21</v>
      </c>
      <c r="R3639">
        <v>197</v>
      </c>
      <c r="S3639">
        <v>18417</v>
      </c>
      <c r="T3639">
        <v>18417</v>
      </c>
      <c r="U3639">
        <v>18417</v>
      </c>
      <c r="V3639">
        <v>46</v>
      </c>
      <c r="W3639">
        <v>0</v>
      </c>
      <c r="X3639">
        <v>10</v>
      </c>
      <c r="Y3639">
        <v>283</v>
      </c>
      <c r="Z3639">
        <v>43</v>
      </c>
      <c r="AA3639">
        <v>326</v>
      </c>
      <c r="AB3639" s="24">
        <f>VLOOKUP(B3639,population!$B$2:$D$54,3,0)</f>
        <v>884659</v>
      </c>
      <c r="AC3639" s="24" t="str">
        <f>VLOOKUP(B3639,regions!$A$2:$B$54,2,0)</f>
        <v>Midwest</v>
      </c>
      <c r="AD3639" s="24" t="str">
        <f>VLOOKUP(B3639,population!$B$2:$C$54,2,0)</f>
        <v> South Dakota</v>
      </c>
      <c r="AE3639" s="24">
        <f>IFERROR(VLOOKUP(AD3639,'pop density'!$A$1:$B$51,2,0),"")</f>
        <v>11.3</v>
      </c>
      <c r="AF3639" s="24" t="str">
        <f t="shared" si="56"/>
        <v>00011.3- South Dakota</v>
      </c>
    </row>
    <row r="3640" spans="1:32" x14ac:dyDescent="0.25">
      <c r="A3640">
        <v>20200504</v>
      </c>
      <c r="B3640" t="s">
        <v>3743</v>
      </c>
      <c r="C3640">
        <v>2668</v>
      </c>
      <c r="D3640">
        <v>16045</v>
      </c>
      <c r="F3640">
        <v>69</v>
      </c>
      <c r="G3640">
        <v>211</v>
      </c>
      <c r="L3640">
        <v>1830</v>
      </c>
      <c r="M3640" t="s">
        <v>140</v>
      </c>
      <c r="N3640" s="1">
        <v>43954.75</v>
      </c>
      <c r="O3640" t="s">
        <v>3802</v>
      </c>
      <c r="P3640" t="s">
        <v>150</v>
      </c>
      <c r="Q3640">
        <v>21</v>
      </c>
      <c r="R3640">
        <v>211</v>
      </c>
      <c r="S3640">
        <v>18713</v>
      </c>
      <c r="T3640">
        <v>18713</v>
      </c>
      <c r="U3640">
        <v>18713</v>
      </c>
      <c r="V3640">
        <v>46</v>
      </c>
      <c r="W3640">
        <v>0</v>
      </c>
      <c r="X3640">
        <v>14</v>
      </c>
      <c r="Y3640">
        <v>259</v>
      </c>
      <c r="Z3640">
        <v>37</v>
      </c>
      <c r="AA3640">
        <v>296</v>
      </c>
      <c r="AB3640" s="24">
        <f>VLOOKUP(B3640,population!$B$2:$D$54,3,0)</f>
        <v>884659</v>
      </c>
      <c r="AC3640" s="24" t="str">
        <f>VLOOKUP(B3640,regions!$A$2:$B$54,2,0)</f>
        <v>Midwest</v>
      </c>
      <c r="AD3640" s="24" t="str">
        <f>VLOOKUP(B3640,population!$B$2:$C$54,2,0)</f>
        <v> South Dakota</v>
      </c>
      <c r="AE3640" s="24">
        <f>IFERROR(VLOOKUP(AD3640,'pop density'!$A$1:$B$51,2,0),"")</f>
        <v>11.3</v>
      </c>
      <c r="AF3640" s="24" t="str">
        <f t="shared" si="56"/>
        <v>00011.3- South Dakota</v>
      </c>
    </row>
    <row r="3641" spans="1:32" x14ac:dyDescent="0.25">
      <c r="A3641">
        <v>20200505</v>
      </c>
      <c r="B3641" t="s">
        <v>3743</v>
      </c>
      <c r="C3641">
        <v>2721</v>
      </c>
      <c r="D3641">
        <v>16301</v>
      </c>
      <c r="F3641">
        <v>75</v>
      </c>
      <c r="G3641">
        <v>220</v>
      </c>
      <c r="L3641">
        <v>1895</v>
      </c>
      <c r="M3641" t="s">
        <v>140</v>
      </c>
      <c r="N3641" s="1">
        <v>43955.75</v>
      </c>
      <c r="O3641" t="s">
        <v>3803</v>
      </c>
      <c r="P3641" t="s">
        <v>152</v>
      </c>
      <c r="Q3641">
        <v>24</v>
      </c>
      <c r="R3641">
        <v>220</v>
      </c>
      <c r="S3641">
        <v>19022</v>
      </c>
      <c r="T3641">
        <v>19022</v>
      </c>
      <c r="U3641">
        <v>19022</v>
      </c>
      <c r="V3641">
        <v>46</v>
      </c>
      <c r="W3641">
        <v>3</v>
      </c>
      <c r="X3641">
        <v>9</v>
      </c>
      <c r="Y3641">
        <v>256</v>
      </c>
      <c r="Z3641">
        <v>53</v>
      </c>
      <c r="AA3641">
        <v>309</v>
      </c>
      <c r="AB3641" s="24">
        <f>VLOOKUP(B3641,population!$B$2:$D$54,3,0)</f>
        <v>884659</v>
      </c>
      <c r="AC3641" s="24" t="str">
        <f>VLOOKUP(B3641,regions!$A$2:$B$54,2,0)</f>
        <v>Midwest</v>
      </c>
      <c r="AD3641" s="24" t="str">
        <f>VLOOKUP(B3641,population!$B$2:$C$54,2,0)</f>
        <v> South Dakota</v>
      </c>
      <c r="AE3641" s="24">
        <f>IFERROR(VLOOKUP(AD3641,'pop density'!$A$1:$B$51,2,0),"")</f>
        <v>11.3</v>
      </c>
      <c r="AF3641" s="24" t="str">
        <f t="shared" si="56"/>
        <v>00011.3- South Dakota</v>
      </c>
    </row>
    <row r="3642" spans="1:32" x14ac:dyDescent="0.25">
      <c r="A3642">
        <v>20200506</v>
      </c>
      <c r="B3642" t="s">
        <v>3743</v>
      </c>
      <c r="C3642">
        <v>2779</v>
      </c>
      <c r="D3642">
        <v>16637</v>
      </c>
      <c r="F3642">
        <v>72</v>
      </c>
      <c r="G3642">
        <v>230</v>
      </c>
      <c r="L3642">
        <v>1977</v>
      </c>
      <c r="M3642" t="s">
        <v>140</v>
      </c>
      <c r="N3642" s="1">
        <v>43956.75</v>
      </c>
      <c r="O3642" t="s">
        <v>3804</v>
      </c>
      <c r="P3642" t="s">
        <v>154</v>
      </c>
      <c r="Q3642">
        <v>29</v>
      </c>
      <c r="R3642">
        <v>230</v>
      </c>
      <c r="S3642">
        <v>19416</v>
      </c>
      <c r="T3642">
        <v>19416</v>
      </c>
      <c r="U3642">
        <v>19416</v>
      </c>
      <c r="V3642">
        <v>46</v>
      </c>
      <c r="W3642">
        <v>5</v>
      </c>
      <c r="X3642">
        <v>10</v>
      </c>
      <c r="Y3642">
        <v>336</v>
      </c>
      <c r="Z3642">
        <v>58</v>
      </c>
      <c r="AA3642">
        <v>394</v>
      </c>
      <c r="AB3642" s="24">
        <f>VLOOKUP(B3642,population!$B$2:$D$54,3,0)</f>
        <v>884659</v>
      </c>
      <c r="AC3642" s="24" t="str">
        <f>VLOOKUP(B3642,regions!$A$2:$B$54,2,0)</f>
        <v>Midwest</v>
      </c>
      <c r="AD3642" s="24" t="str">
        <f>VLOOKUP(B3642,population!$B$2:$C$54,2,0)</f>
        <v> South Dakota</v>
      </c>
      <c r="AE3642" s="24">
        <f>IFERROR(VLOOKUP(AD3642,'pop density'!$A$1:$B$51,2,0),"")</f>
        <v>11.3</v>
      </c>
      <c r="AF3642" s="24" t="str">
        <f t="shared" si="56"/>
        <v>00011.3- South Dakota</v>
      </c>
    </row>
    <row r="3643" spans="1:32" x14ac:dyDescent="0.25">
      <c r="A3643">
        <v>20200507</v>
      </c>
      <c r="B3643" t="s">
        <v>3743</v>
      </c>
      <c r="C3643">
        <v>2905</v>
      </c>
      <c r="D3643">
        <v>17209</v>
      </c>
      <c r="F3643">
        <v>70</v>
      </c>
      <c r="G3643">
        <v>236</v>
      </c>
      <c r="L3643">
        <v>2028</v>
      </c>
      <c r="M3643" t="s">
        <v>140</v>
      </c>
      <c r="N3643" s="1">
        <v>43957.75</v>
      </c>
      <c r="O3643" t="s">
        <v>3805</v>
      </c>
      <c r="P3643" t="s">
        <v>156</v>
      </c>
      <c r="Q3643">
        <v>31</v>
      </c>
      <c r="R3643">
        <v>236</v>
      </c>
      <c r="S3643">
        <v>20114</v>
      </c>
      <c r="T3643">
        <v>20114</v>
      </c>
      <c r="U3643">
        <v>20114</v>
      </c>
      <c r="V3643">
        <v>46</v>
      </c>
      <c r="W3643">
        <v>2</v>
      </c>
      <c r="X3643">
        <v>6</v>
      </c>
      <c r="Y3643">
        <v>572</v>
      </c>
      <c r="Z3643">
        <v>126</v>
      </c>
      <c r="AA3643">
        <v>698</v>
      </c>
      <c r="AB3643" s="24">
        <f>VLOOKUP(B3643,population!$B$2:$D$54,3,0)</f>
        <v>884659</v>
      </c>
      <c r="AC3643" s="24" t="str">
        <f>VLOOKUP(B3643,regions!$A$2:$B$54,2,0)</f>
        <v>Midwest</v>
      </c>
      <c r="AD3643" s="24" t="str">
        <f>VLOOKUP(B3643,population!$B$2:$C$54,2,0)</f>
        <v> South Dakota</v>
      </c>
      <c r="AE3643" s="24">
        <f>IFERROR(VLOOKUP(AD3643,'pop density'!$A$1:$B$51,2,0),"")</f>
        <v>11.3</v>
      </c>
      <c r="AF3643" s="24" t="str">
        <f t="shared" si="56"/>
        <v>00011.3- South Dakota</v>
      </c>
    </row>
    <row r="3644" spans="1:32" x14ac:dyDescent="0.25">
      <c r="A3644">
        <v>20200508</v>
      </c>
      <c r="B3644" t="s">
        <v>3743</v>
      </c>
      <c r="C3644">
        <v>3144</v>
      </c>
      <c r="D3644">
        <v>18149</v>
      </c>
      <c r="F3644">
        <v>76</v>
      </c>
      <c r="G3644">
        <v>247</v>
      </c>
      <c r="L3644">
        <v>2069</v>
      </c>
      <c r="M3644" t="s">
        <v>140</v>
      </c>
      <c r="N3644" s="1">
        <v>43958.75</v>
      </c>
      <c r="O3644" t="s">
        <v>3806</v>
      </c>
      <c r="P3644" t="s">
        <v>158</v>
      </c>
      <c r="Q3644">
        <v>31</v>
      </c>
      <c r="R3644">
        <v>247</v>
      </c>
      <c r="S3644">
        <v>21293</v>
      </c>
      <c r="T3644">
        <v>21293</v>
      </c>
      <c r="U3644">
        <v>21293</v>
      </c>
      <c r="V3644">
        <v>46</v>
      </c>
      <c r="W3644">
        <v>0</v>
      </c>
      <c r="X3644">
        <v>11</v>
      </c>
      <c r="Y3644">
        <v>940</v>
      </c>
      <c r="Z3644">
        <v>239</v>
      </c>
      <c r="AA3644">
        <v>1179</v>
      </c>
      <c r="AB3644" s="24">
        <f>VLOOKUP(B3644,population!$B$2:$D$54,3,0)</f>
        <v>884659</v>
      </c>
      <c r="AC3644" s="24" t="str">
        <f>VLOOKUP(B3644,regions!$A$2:$B$54,2,0)</f>
        <v>Midwest</v>
      </c>
      <c r="AD3644" s="24" t="str">
        <f>VLOOKUP(B3644,population!$B$2:$C$54,2,0)</f>
        <v> South Dakota</v>
      </c>
      <c r="AE3644" s="24">
        <f>IFERROR(VLOOKUP(AD3644,'pop density'!$A$1:$B$51,2,0),"")</f>
        <v>11.3</v>
      </c>
      <c r="AF3644" s="24" t="str">
        <f t="shared" si="56"/>
        <v>00011.3- South Dakota</v>
      </c>
    </row>
    <row r="3645" spans="1:32" x14ac:dyDescent="0.25">
      <c r="A3645">
        <v>20200509</v>
      </c>
      <c r="B3645" t="s">
        <v>3743</v>
      </c>
      <c r="C3645">
        <v>3393</v>
      </c>
      <c r="D3645">
        <v>19559</v>
      </c>
      <c r="F3645">
        <v>79</v>
      </c>
      <c r="G3645">
        <v>253</v>
      </c>
      <c r="L3645">
        <v>2125</v>
      </c>
      <c r="M3645" t="s">
        <v>140</v>
      </c>
      <c r="N3645" s="1">
        <v>43959.75</v>
      </c>
      <c r="O3645" t="s">
        <v>3807</v>
      </c>
      <c r="P3645" t="s">
        <v>160</v>
      </c>
      <c r="Q3645">
        <v>34</v>
      </c>
      <c r="R3645">
        <v>253</v>
      </c>
      <c r="S3645">
        <v>22952</v>
      </c>
      <c r="T3645">
        <v>22952</v>
      </c>
      <c r="U3645">
        <v>22952</v>
      </c>
      <c r="V3645">
        <v>46</v>
      </c>
      <c r="W3645">
        <v>3</v>
      </c>
      <c r="X3645">
        <v>6</v>
      </c>
      <c r="Y3645">
        <v>1410</v>
      </c>
      <c r="Z3645">
        <v>249</v>
      </c>
      <c r="AA3645">
        <v>1659</v>
      </c>
      <c r="AB3645" s="24">
        <f>VLOOKUP(B3645,population!$B$2:$D$54,3,0)</f>
        <v>884659</v>
      </c>
      <c r="AC3645" s="24" t="str">
        <f>VLOOKUP(B3645,regions!$A$2:$B$54,2,0)</f>
        <v>Midwest</v>
      </c>
      <c r="AD3645" s="24" t="str">
        <f>VLOOKUP(B3645,population!$B$2:$C$54,2,0)</f>
        <v> South Dakota</v>
      </c>
      <c r="AE3645" s="24">
        <f>IFERROR(VLOOKUP(AD3645,'pop density'!$A$1:$B$51,2,0),"")</f>
        <v>11.3</v>
      </c>
      <c r="AF3645" s="24" t="str">
        <f t="shared" si="56"/>
        <v>00011.3- South Dakota</v>
      </c>
    </row>
    <row r="3646" spans="1:32" x14ac:dyDescent="0.25">
      <c r="A3646">
        <v>20200510</v>
      </c>
      <c r="B3646" t="s">
        <v>3743</v>
      </c>
      <c r="C3646">
        <v>3517</v>
      </c>
      <c r="D3646">
        <v>20377</v>
      </c>
      <c r="F3646">
        <v>77</v>
      </c>
      <c r="G3646">
        <v>261</v>
      </c>
      <c r="L3646">
        <v>2147</v>
      </c>
      <c r="M3646" t="s">
        <v>140</v>
      </c>
      <c r="N3646" s="1">
        <v>43960.75</v>
      </c>
      <c r="O3646" t="s">
        <v>3808</v>
      </c>
      <c r="P3646" t="s">
        <v>162</v>
      </c>
      <c r="Q3646">
        <v>34</v>
      </c>
      <c r="R3646">
        <v>261</v>
      </c>
      <c r="S3646">
        <v>23894</v>
      </c>
      <c r="T3646">
        <v>23894</v>
      </c>
      <c r="U3646">
        <v>23894</v>
      </c>
      <c r="V3646">
        <v>46</v>
      </c>
      <c r="W3646">
        <v>0</v>
      </c>
      <c r="X3646">
        <v>8</v>
      </c>
      <c r="Y3646">
        <v>818</v>
      </c>
      <c r="Z3646">
        <v>124</v>
      </c>
      <c r="AA3646">
        <v>942</v>
      </c>
      <c r="AB3646" s="24">
        <f>VLOOKUP(B3646,population!$B$2:$D$54,3,0)</f>
        <v>884659</v>
      </c>
      <c r="AC3646" s="24" t="str">
        <f>VLOOKUP(B3646,regions!$A$2:$B$54,2,0)</f>
        <v>Midwest</v>
      </c>
      <c r="AD3646" s="24" t="str">
        <f>VLOOKUP(B3646,population!$B$2:$C$54,2,0)</f>
        <v> South Dakota</v>
      </c>
      <c r="AE3646" s="24">
        <f>IFERROR(VLOOKUP(AD3646,'pop density'!$A$1:$B$51,2,0),"")</f>
        <v>11.3</v>
      </c>
      <c r="AF3646" s="24" t="str">
        <f t="shared" si="56"/>
        <v>00011.3- South Dakota</v>
      </c>
    </row>
    <row r="3647" spans="1:32" x14ac:dyDescent="0.25">
      <c r="A3647">
        <v>20200511</v>
      </c>
      <c r="B3647" t="s">
        <v>3743</v>
      </c>
      <c r="C3647">
        <v>3614</v>
      </c>
      <c r="D3647">
        <v>20964</v>
      </c>
      <c r="F3647">
        <v>78</v>
      </c>
      <c r="G3647">
        <v>263</v>
      </c>
      <c r="L3647">
        <v>2187</v>
      </c>
      <c r="M3647" t="s">
        <v>140</v>
      </c>
      <c r="N3647" s="1">
        <v>43961.75</v>
      </c>
      <c r="O3647" t="s">
        <v>3809</v>
      </c>
      <c r="P3647" t="s">
        <v>164</v>
      </c>
      <c r="Q3647">
        <v>34</v>
      </c>
      <c r="R3647">
        <v>263</v>
      </c>
      <c r="S3647">
        <v>24578</v>
      </c>
      <c r="T3647">
        <v>24578</v>
      </c>
      <c r="U3647">
        <v>24578</v>
      </c>
      <c r="V3647">
        <v>46</v>
      </c>
      <c r="W3647">
        <v>0</v>
      </c>
      <c r="X3647">
        <v>2</v>
      </c>
      <c r="Y3647">
        <v>587</v>
      </c>
      <c r="Z3647">
        <v>97</v>
      </c>
      <c r="AA3647">
        <v>684</v>
      </c>
      <c r="AB3647" s="24">
        <f>VLOOKUP(B3647,population!$B$2:$D$54,3,0)</f>
        <v>884659</v>
      </c>
      <c r="AC3647" s="24" t="str">
        <f>VLOOKUP(B3647,regions!$A$2:$B$54,2,0)</f>
        <v>Midwest</v>
      </c>
      <c r="AD3647" s="24" t="str">
        <f>VLOOKUP(B3647,population!$B$2:$C$54,2,0)</f>
        <v> South Dakota</v>
      </c>
      <c r="AE3647" s="24">
        <f>IFERROR(VLOOKUP(AD3647,'pop density'!$A$1:$B$51,2,0),"")</f>
        <v>11.3</v>
      </c>
      <c r="AF3647" s="24" t="str">
        <f t="shared" si="56"/>
        <v>00011.3- South Dakota</v>
      </c>
    </row>
    <row r="3648" spans="1:32" x14ac:dyDescent="0.25">
      <c r="A3648">
        <v>20200512</v>
      </c>
      <c r="B3648" t="s">
        <v>3743</v>
      </c>
      <c r="C3648">
        <v>3663</v>
      </c>
      <c r="D3648">
        <v>21534</v>
      </c>
      <c r="F3648">
        <v>74</v>
      </c>
      <c r="G3648">
        <v>271</v>
      </c>
      <c r="L3648">
        <v>2309</v>
      </c>
      <c r="M3648" t="s">
        <v>129</v>
      </c>
      <c r="N3648" s="1">
        <v>43963.479166666664</v>
      </c>
      <c r="O3648" t="s">
        <v>3810</v>
      </c>
      <c r="P3648" t="s">
        <v>166</v>
      </c>
      <c r="Q3648">
        <v>39</v>
      </c>
      <c r="R3648">
        <v>271</v>
      </c>
      <c r="S3648">
        <v>25197</v>
      </c>
      <c r="T3648">
        <v>25197</v>
      </c>
      <c r="U3648">
        <v>25197</v>
      </c>
      <c r="V3648">
        <v>46</v>
      </c>
      <c r="W3648">
        <v>5</v>
      </c>
      <c r="X3648">
        <v>8</v>
      </c>
      <c r="Y3648">
        <v>570</v>
      </c>
      <c r="Z3648">
        <v>49</v>
      </c>
      <c r="AA3648">
        <v>619</v>
      </c>
      <c r="AB3648" s="24">
        <f>VLOOKUP(B3648,population!$B$2:$D$54,3,0)</f>
        <v>884659</v>
      </c>
      <c r="AC3648" s="24" t="str">
        <f>VLOOKUP(B3648,regions!$A$2:$B$54,2,0)</f>
        <v>Midwest</v>
      </c>
      <c r="AD3648" s="24" t="str">
        <f>VLOOKUP(B3648,population!$B$2:$C$54,2,0)</f>
        <v> South Dakota</v>
      </c>
      <c r="AE3648" s="24">
        <f>IFERROR(VLOOKUP(AD3648,'pop density'!$A$1:$B$51,2,0),"")</f>
        <v>11.3</v>
      </c>
      <c r="AF3648" s="24" t="str">
        <f t="shared" si="56"/>
        <v>00011.3- South Dakota</v>
      </c>
    </row>
    <row r="3649" spans="1:32" x14ac:dyDescent="0.25">
      <c r="A3649">
        <v>20200513</v>
      </c>
      <c r="B3649" t="s">
        <v>3743</v>
      </c>
      <c r="C3649">
        <v>3732</v>
      </c>
      <c r="D3649">
        <v>22112</v>
      </c>
      <c r="F3649">
        <v>79</v>
      </c>
      <c r="G3649">
        <v>281</v>
      </c>
      <c r="L3649">
        <v>2367</v>
      </c>
      <c r="M3649" t="s">
        <v>129</v>
      </c>
      <c r="N3649" s="1">
        <v>43964.479166666664</v>
      </c>
      <c r="O3649" t="s">
        <v>3811</v>
      </c>
      <c r="P3649" t="s">
        <v>168</v>
      </c>
      <c r="Q3649">
        <v>39</v>
      </c>
      <c r="R3649">
        <v>281</v>
      </c>
      <c r="S3649">
        <v>25844</v>
      </c>
      <c r="T3649">
        <v>25844</v>
      </c>
      <c r="U3649">
        <v>25844</v>
      </c>
      <c r="V3649">
        <v>46</v>
      </c>
      <c r="W3649">
        <v>0</v>
      </c>
      <c r="X3649">
        <v>10</v>
      </c>
      <c r="Y3649">
        <v>578</v>
      </c>
      <c r="Z3649">
        <v>69</v>
      </c>
      <c r="AA3649">
        <v>647</v>
      </c>
      <c r="AB3649" s="24">
        <f>VLOOKUP(B3649,population!$B$2:$D$54,3,0)</f>
        <v>884659</v>
      </c>
      <c r="AC3649" s="24" t="str">
        <f>VLOOKUP(B3649,regions!$A$2:$B$54,2,0)</f>
        <v>Midwest</v>
      </c>
      <c r="AD3649" s="24" t="str">
        <f>VLOOKUP(B3649,population!$B$2:$C$54,2,0)</f>
        <v> South Dakota</v>
      </c>
      <c r="AE3649" s="24">
        <f>IFERROR(VLOOKUP(AD3649,'pop density'!$A$1:$B$51,2,0),"")</f>
        <v>11.3</v>
      </c>
      <c r="AF3649" s="24" t="str">
        <f t="shared" si="56"/>
        <v>00011.3- South Dakota</v>
      </c>
    </row>
    <row r="3650" spans="1:32" x14ac:dyDescent="0.25">
      <c r="A3650">
        <v>20200514</v>
      </c>
      <c r="B3650" t="s">
        <v>3743</v>
      </c>
      <c r="C3650">
        <v>3792</v>
      </c>
      <c r="D3650">
        <v>22681</v>
      </c>
      <c r="F3650">
        <v>85</v>
      </c>
      <c r="G3650">
        <v>290</v>
      </c>
      <c r="L3650">
        <v>2437</v>
      </c>
      <c r="M3650" t="s">
        <v>129</v>
      </c>
      <c r="N3650" s="1">
        <v>43964.75</v>
      </c>
      <c r="O3650" t="s">
        <v>3812</v>
      </c>
      <c r="P3650" t="s">
        <v>170</v>
      </c>
      <c r="Q3650">
        <v>43</v>
      </c>
      <c r="R3650">
        <v>290</v>
      </c>
      <c r="S3650">
        <v>26473</v>
      </c>
      <c r="T3650">
        <v>26473</v>
      </c>
      <c r="U3650">
        <v>26473</v>
      </c>
      <c r="V3650">
        <v>46</v>
      </c>
      <c r="W3650">
        <v>4</v>
      </c>
      <c r="X3650">
        <v>9</v>
      </c>
      <c r="Y3650">
        <v>569</v>
      </c>
      <c r="Z3650">
        <v>60</v>
      </c>
      <c r="AA3650">
        <v>629</v>
      </c>
      <c r="AB3650" s="24">
        <f>VLOOKUP(B3650,population!$B$2:$D$54,3,0)</f>
        <v>884659</v>
      </c>
      <c r="AC3650" s="24" t="str">
        <f>VLOOKUP(B3650,regions!$A$2:$B$54,2,0)</f>
        <v>Midwest</v>
      </c>
      <c r="AD3650" s="24" t="str">
        <f>VLOOKUP(B3650,population!$B$2:$C$54,2,0)</f>
        <v> South Dakota</v>
      </c>
      <c r="AE3650" s="24">
        <f>IFERROR(VLOOKUP(AD3650,'pop density'!$A$1:$B$51,2,0),"")</f>
        <v>11.3</v>
      </c>
      <c r="AF3650" s="24" t="str">
        <f t="shared" si="56"/>
        <v>00011.3- South Dakota</v>
      </c>
    </row>
    <row r="3651" spans="1:32" x14ac:dyDescent="0.25">
      <c r="A3651">
        <v>20200515</v>
      </c>
      <c r="B3651" t="s">
        <v>3743</v>
      </c>
      <c r="C3651">
        <v>3887</v>
      </c>
      <c r="D3651">
        <v>23527</v>
      </c>
      <c r="F3651">
        <v>80</v>
      </c>
      <c r="G3651">
        <v>296</v>
      </c>
      <c r="L3651">
        <v>2574</v>
      </c>
      <c r="M3651" t="s">
        <v>129</v>
      </c>
      <c r="N3651" s="1">
        <v>43965.75</v>
      </c>
      <c r="O3651" t="s">
        <v>3813</v>
      </c>
      <c r="P3651" t="s">
        <v>172</v>
      </c>
      <c r="Q3651">
        <v>44</v>
      </c>
      <c r="R3651">
        <v>296</v>
      </c>
      <c r="S3651">
        <v>27414</v>
      </c>
      <c r="T3651">
        <v>27414</v>
      </c>
      <c r="U3651">
        <v>27414</v>
      </c>
      <c r="V3651">
        <v>46</v>
      </c>
      <c r="W3651">
        <v>1</v>
      </c>
      <c r="X3651">
        <v>6</v>
      </c>
      <c r="Y3651">
        <v>846</v>
      </c>
      <c r="Z3651">
        <v>95</v>
      </c>
      <c r="AA3651">
        <v>941</v>
      </c>
      <c r="AB3651" s="24">
        <f>VLOOKUP(B3651,population!$B$2:$D$54,3,0)</f>
        <v>884659</v>
      </c>
      <c r="AC3651" s="24" t="str">
        <f>VLOOKUP(B3651,regions!$A$2:$B$54,2,0)</f>
        <v>Midwest</v>
      </c>
      <c r="AD3651" s="24" t="str">
        <f>VLOOKUP(B3651,population!$B$2:$C$54,2,0)</f>
        <v> South Dakota</v>
      </c>
      <c r="AE3651" s="24">
        <f>IFERROR(VLOOKUP(AD3651,'pop density'!$A$1:$B$51,2,0),"")</f>
        <v>11.3</v>
      </c>
      <c r="AF3651" s="24" t="str">
        <f t="shared" ref="AF3651:AF3714" si="57">IFERROR(TEXT(AE3651, "00000.0") &amp; "-" &amp; AD3651,"")</f>
        <v>00011.3- South Dakota</v>
      </c>
    </row>
    <row r="3652" spans="1:32" x14ac:dyDescent="0.25">
      <c r="A3652">
        <v>20200516</v>
      </c>
      <c r="B3652" t="s">
        <v>3743</v>
      </c>
      <c r="C3652">
        <v>3959</v>
      </c>
      <c r="D3652">
        <v>24217</v>
      </c>
      <c r="F3652">
        <v>75</v>
      </c>
      <c r="G3652">
        <v>304</v>
      </c>
      <c r="L3652">
        <v>2673</v>
      </c>
      <c r="M3652" t="s">
        <v>129</v>
      </c>
      <c r="N3652" s="1">
        <v>43966.75</v>
      </c>
      <c r="O3652" t="s">
        <v>3814</v>
      </c>
      <c r="P3652" t="s">
        <v>174</v>
      </c>
      <c r="Q3652">
        <v>44</v>
      </c>
      <c r="R3652">
        <v>304</v>
      </c>
      <c r="S3652">
        <v>28176</v>
      </c>
      <c r="T3652">
        <v>28176</v>
      </c>
      <c r="U3652">
        <v>28176</v>
      </c>
      <c r="V3652">
        <v>46</v>
      </c>
      <c r="W3652">
        <v>0</v>
      </c>
      <c r="X3652">
        <v>8</v>
      </c>
      <c r="Y3652">
        <v>690</v>
      </c>
      <c r="Z3652">
        <v>72</v>
      </c>
      <c r="AA3652">
        <v>762</v>
      </c>
      <c r="AB3652" s="24">
        <f>VLOOKUP(B3652,population!$B$2:$D$54,3,0)</f>
        <v>884659</v>
      </c>
      <c r="AC3652" s="24" t="str">
        <f>VLOOKUP(B3652,regions!$A$2:$B$54,2,0)</f>
        <v>Midwest</v>
      </c>
      <c r="AD3652" s="24" t="str">
        <f>VLOOKUP(B3652,population!$B$2:$C$54,2,0)</f>
        <v> South Dakota</v>
      </c>
      <c r="AE3652" s="24">
        <f>IFERROR(VLOOKUP(AD3652,'pop density'!$A$1:$B$51,2,0),"")</f>
        <v>11.3</v>
      </c>
      <c r="AF3652" s="24" t="str">
        <f t="shared" si="57"/>
        <v>00011.3- South Dakota</v>
      </c>
    </row>
    <row r="3653" spans="1:32" x14ac:dyDescent="0.25">
      <c r="A3653">
        <v>20200517</v>
      </c>
      <c r="B3653" t="s">
        <v>3743</v>
      </c>
      <c r="C3653">
        <v>3987</v>
      </c>
      <c r="D3653">
        <v>24572</v>
      </c>
      <c r="F3653">
        <v>77</v>
      </c>
      <c r="G3653">
        <v>312</v>
      </c>
      <c r="L3653">
        <v>2724</v>
      </c>
      <c r="M3653" t="s">
        <v>129</v>
      </c>
      <c r="N3653" s="1">
        <v>43967.75</v>
      </c>
      <c r="O3653" t="s">
        <v>3815</v>
      </c>
      <c r="P3653" t="s">
        <v>176</v>
      </c>
      <c r="Q3653">
        <v>44</v>
      </c>
      <c r="R3653">
        <v>312</v>
      </c>
      <c r="S3653">
        <v>28559</v>
      </c>
      <c r="T3653">
        <v>28559</v>
      </c>
      <c r="U3653">
        <v>28559</v>
      </c>
      <c r="V3653">
        <v>46</v>
      </c>
      <c r="W3653">
        <v>0</v>
      </c>
      <c r="X3653">
        <v>8</v>
      </c>
      <c r="Y3653">
        <v>355</v>
      </c>
      <c r="Z3653">
        <v>28</v>
      </c>
      <c r="AA3653">
        <v>383</v>
      </c>
      <c r="AB3653" s="24">
        <f>VLOOKUP(B3653,population!$B$2:$D$54,3,0)</f>
        <v>884659</v>
      </c>
      <c r="AC3653" s="24" t="str">
        <f>VLOOKUP(B3653,regions!$A$2:$B$54,2,0)</f>
        <v>Midwest</v>
      </c>
      <c r="AD3653" s="24" t="str">
        <f>VLOOKUP(B3653,population!$B$2:$C$54,2,0)</f>
        <v> South Dakota</v>
      </c>
      <c r="AE3653" s="24">
        <f>IFERROR(VLOOKUP(AD3653,'pop density'!$A$1:$B$51,2,0),"")</f>
        <v>11.3</v>
      </c>
      <c r="AF3653" s="24" t="str">
        <f t="shared" si="57"/>
        <v>00011.3- South Dakota</v>
      </c>
    </row>
    <row r="3654" spans="1:32" x14ac:dyDescent="0.25">
      <c r="A3654">
        <v>20200518</v>
      </c>
      <c r="B3654" t="s">
        <v>3743</v>
      </c>
      <c r="C3654">
        <v>4027</v>
      </c>
      <c r="D3654">
        <v>25018</v>
      </c>
      <c r="F3654">
        <v>77</v>
      </c>
      <c r="G3654">
        <v>316</v>
      </c>
      <c r="L3654">
        <v>2784</v>
      </c>
      <c r="M3654" t="s">
        <v>129</v>
      </c>
      <c r="N3654" s="1">
        <v>43969.479166666664</v>
      </c>
      <c r="O3654" t="s">
        <v>3816</v>
      </c>
      <c r="P3654" t="s">
        <v>178</v>
      </c>
      <c r="Q3654">
        <v>44</v>
      </c>
      <c r="R3654">
        <v>316</v>
      </c>
      <c r="S3654">
        <v>29045</v>
      </c>
      <c r="T3654">
        <v>29045</v>
      </c>
      <c r="U3654">
        <v>29045</v>
      </c>
      <c r="V3654">
        <v>46</v>
      </c>
      <c r="W3654">
        <v>0</v>
      </c>
      <c r="X3654">
        <v>4</v>
      </c>
      <c r="Y3654">
        <v>446</v>
      </c>
      <c r="Z3654">
        <v>40</v>
      </c>
      <c r="AA3654">
        <v>486</v>
      </c>
      <c r="AB3654" s="24">
        <f>VLOOKUP(B3654,population!$B$2:$D$54,3,0)</f>
        <v>884659</v>
      </c>
      <c r="AC3654" s="24" t="str">
        <f>VLOOKUP(B3654,regions!$A$2:$B$54,2,0)</f>
        <v>Midwest</v>
      </c>
      <c r="AD3654" s="24" t="str">
        <f>VLOOKUP(B3654,population!$B$2:$C$54,2,0)</f>
        <v> South Dakota</v>
      </c>
      <c r="AE3654" s="24">
        <f>IFERROR(VLOOKUP(AD3654,'pop density'!$A$1:$B$51,2,0),"")</f>
        <v>11.3</v>
      </c>
      <c r="AF3654" s="24" t="str">
        <f t="shared" si="57"/>
        <v>00011.3- South Dakota</v>
      </c>
    </row>
    <row r="3655" spans="1:32" x14ac:dyDescent="0.25">
      <c r="A3655">
        <v>20200519</v>
      </c>
      <c r="B3655" t="s">
        <v>3743</v>
      </c>
      <c r="C3655">
        <v>4085</v>
      </c>
      <c r="D3655">
        <v>25624</v>
      </c>
      <c r="F3655">
        <v>75</v>
      </c>
      <c r="G3655">
        <v>327</v>
      </c>
      <c r="L3655">
        <v>2914</v>
      </c>
      <c r="M3655" t="s">
        <v>129</v>
      </c>
      <c r="N3655" s="1">
        <v>43969.75</v>
      </c>
      <c r="O3655" t="s">
        <v>3817</v>
      </c>
      <c r="P3655" t="s">
        <v>180</v>
      </c>
      <c r="Q3655">
        <v>46</v>
      </c>
      <c r="R3655">
        <v>327</v>
      </c>
      <c r="S3655">
        <v>29709</v>
      </c>
      <c r="T3655">
        <v>29709</v>
      </c>
      <c r="U3655">
        <v>29709</v>
      </c>
      <c r="V3655">
        <v>46</v>
      </c>
      <c r="W3655">
        <v>2</v>
      </c>
      <c r="X3655">
        <v>11</v>
      </c>
      <c r="Y3655">
        <v>606</v>
      </c>
      <c r="Z3655">
        <v>58</v>
      </c>
      <c r="AA3655">
        <v>664</v>
      </c>
      <c r="AB3655" s="24">
        <f>VLOOKUP(B3655,population!$B$2:$D$54,3,0)</f>
        <v>884659</v>
      </c>
      <c r="AC3655" s="24" t="str">
        <f>VLOOKUP(B3655,regions!$A$2:$B$54,2,0)</f>
        <v>Midwest</v>
      </c>
      <c r="AD3655" s="24" t="str">
        <f>VLOOKUP(B3655,population!$B$2:$C$54,2,0)</f>
        <v> South Dakota</v>
      </c>
      <c r="AE3655" s="24">
        <f>IFERROR(VLOOKUP(AD3655,'pop density'!$A$1:$B$51,2,0),"")</f>
        <v>11.3</v>
      </c>
      <c r="AF3655" s="24" t="str">
        <f t="shared" si="57"/>
        <v>00011.3- South Dakota</v>
      </c>
    </row>
    <row r="3656" spans="1:32" x14ac:dyDescent="0.25">
      <c r="A3656">
        <v>20200520</v>
      </c>
      <c r="B3656" t="s">
        <v>3743</v>
      </c>
      <c r="C3656">
        <v>4177</v>
      </c>
      <c r="D3656">
        <v>26212</v>
      </c>
      <c r="F3656">
        <v>81</v>
      </c>
      <c r="G3656">
        <v>333</v>
      </c>
      <c r="L3656">
        <v>3023</v>
      </c>
      <c r="M3656" t="s">
        <v>140</v>
      </c>
      <c r="N3656" s="1">
        <v>43970.75</v>
      </c>
      <c r="O3656" t="s">
        <v>3818</v>
      </c>
      <c r="P3656" t="s">
        <v>182</v>
      </c>
      <c r="Q3656">
        <v>46</v>
      </c>
      <c r="R3656">
        <v>333</v>
      </c>
      <c r="S3656">
        <v>30389</v>
      </c>
      <c r="T3656">
        <v>30389</v>
      </c>
      <c r="U3656">
        <v>30389</v>
      </c>
      <c r="V3656">
        <v>46</v>
      </c>
      <c r="W3656">
        <v>0</v>
      </c>
      <c r="X3656">
        <v>6</v>
      </c>
      <c r="Y3656">
        <v>588</v>
      </c>
      <c r="Z3656">
        <v>92</v>
      </c>
      <c r="AA3656">
        <v>680</v>
      </c>
      <c r="AB3656" s="24">
        <f>VLOOKUP(B3656,population!$B$2:$D$54,3,0)</f>
        <v>884659</v>
      </c>
      <c r="AC3656" s="24" t="str">
        <f>VLOOKUP(B3656,regions!$A$2:$B$54,2,0)</f>
        <v>Midwest</v>
      </c>
      <c r="AD3656" s="24" t="str">
        <f>VLOOKUP(B3656,population!$B$2:$C$54,2,0)</f>
        <v> South Dakota</v>
      </c>
      <c r="AE3656" s="24">
        <f>IFERROR(VLOOKUP(AD3656,'pop density'!$A$1:$B$51,2,0),"")</f>
        <v>11.3</v>
      </c>
      <c r="AF3656" s="24" t="str">
        <f t="shared" si="57"/>
        <v>00011.3- South Dakota</v>
      </c>
    </row>
    <row r="3657" spans="1:32" x14ac:dyDescent="0.25">
      <c r="A3657">
        <v>20200521</v>
      </c>
      <c r="B3657" t="s">
        <v>3743</v>
      </c>
      <c r="C3657">
        <v>4250</v>
      </c>
      <c r="D3657">
        <v>27051</v>
      </c>
      <c r="F3657">
        <v>91</v>
      </c>
      <c r="G3657">
        <v>342</v>
      </c>
      <c r="L3657">
        <v>3145</v>
      </c>
      <c r="M3657" t="s">
        <v>140</v>
      </c>
      <c r="N3657" s="1">
        <v>43972.474305555559</v>
      </c>
      <c r="O3657" t="s">
        <v>3819</v>
      </c>
      <c r="P3657" t="s">
        <v>184</v>
      </c>
      <c r="Q3657">
        <v>48</v>
      </c>
      <c r="R3657">
        <v>342</v>
      </c>
      <c r="S3657">
        <v>31301</v>
      </c>
      <c r="T3657">
        <v>31301</v>
      </c>
      <c r="U3657">
        <v>31301</v>
      </c>
      <c r="V3657">
        <v>46</v>
      </c>
      <c r="W3657">
        <v>2</v>
      </c>
      <c r="X3657">
        <v>9</v>
      </c>
      <c r="Y3657">
        <v>839</v>
      </c>
      <c r="Z3657">
        <v>73</v>
      </c>
      <c r="AA3657">
        <v>912</v>
      </c>
      <c r="AB3657" s="24">
        <f>VLOOKUP(B3657,population!$B$2:$D$54,3,0)</f>
        <v>884659</v>
      </c>
      <c r="AC3657" s="24" t="str">
        <f>VLOOKUP(B3657,regions!$A$2:$B$54,2,0)</f>
        <v>Midwest</v>
      </c>
      <c r="AD3657" s="24" t="str">
        <f>VLOOKUP(B3657,population!$B$2:$C$54,2,0)</f>
        <v> South Dakota</v>
      </c>
      <c r="AE3657" s="24">
        <f>IFERROR(VLOOKUP(AD3657,'pop density'!$A$1:$B$51,2,0),"")</f>
        <v>11.3</v>
      </c>
      <c r="AF3657" s="24" t="str">
        <f t="shared" si="57"/>
        <v>00011.3- South Dakota</v>
      </c>
    </row>
    <row r="3658" spans="1:32" x14ac:dyDescent="0.25">
      <c r="A3658">
        <v>20200522</v>
      </c>
      <c r="B3658" t="s">
        <v>3743</v>
      </c>
      <c r="C3658">
        <v>4356</v>
      </c>
      <c r="D3658">
        <v>27988</v>
      </c>
      <c r="F3658">
        <v>83</v>
      </c>
      <c r="G3658">
        <v>351</v>
      </c>
      <c r="L3658">
        <v>3267</v>
      </c>
      <c r="M3658" t="s">
        <v>140</v>
      </c>
      <c r="N3658" s="1">
        <v>43972.75</v>
      </c>
      <c r="O3658" t="s">
        <v>3820</v>
      </c>
      <c r="P3658" t="s">
        <v>186</v>
      </c>
      <c r="Q3658">
        <v>50</v>
      </c>
      <c r="R3658">
        <v>351</v>
      </c>
      <c r="S3658">
        <v>32344</v>
      </c>
      <c r="T3658">
        <v>32344</v>
      </c>
      <c r="U3658">
        <v>32344</v>
      </c>
      <c r="V3658">
        <v>46</v>
      </c>
      <c r="W3658">
        <v>2</v>
      </c>
      <c r="X3658">
        <v>9</v>
      </c>
      <c r="Y3658">
        <v>937</v>
      </c>
      <c r="Z3658">
        <v>106</v>
      </c>
      <c r="AA3658">
        <v>1043</v>
      </c>
      <c r="AB3658" s="24">
        <f>VLOOKUP(B3658,population!$B$2:$D$54,3,0)</f>
        <v>884659</v>
      </c>
      <c r="AC3658" s="24" t="str">
        <f>VLOOKUP(B3658,regions!$A$2:$B$54,2,0)</f>
        <v>Midwest</v>
      </c>
      <c r="AD3658" s="24" t="str">
        <f>VLOOKUP(B3658,population!$B$2:$C$54,2,0)</f>
        <v> South Dakota</v>
      </c>
      <c r="AE3658" s="24">
        <f>IFERROR(VLOOKUP(AD3658,'pop density'!$A$1:$B$51,2,0),"")</f>
        <v>11.3</v>
      </c>
      <c r="AF3658" s="24" t="str">
        <f t="shared" si="57"/>
        <v>00011.3- South Dakota</v>
      </c>
    </row>
    <row r="3659" spans="1:32" x14ac:dyDescent="0.25">
      <c r="A3659">
        <v>20200523</v>
      </c>
      <c r="B3659" t="s">
        <v>3743</v>
      </c>
      <c r="C3659">
        <v>4468</v>
      </c>
      <c r="D3659">
        <v>29060</v>
      </c>
      <c r="F3659">
        <v>90</v>
      </c>
      <c r="G3659">
        <v>358</v>
      </c>
      <c r="L3659">
        <v>3336</v>
      </c>
      <c r="M3659" t="s">
        <v>140</v>
      </c>
      <c r="N3659" s="1">
        <v>43973.75</v>
      </c>
      <c r="O3659" t="s">
        <v>3821</v>
      </c>
      <c r="P3659" t="s">
        <v>188</v>
      </c>
      <c r="Q3659">
        <v>50</v>
      </c>
      <c r="R3659">
        <v>358</v>
      </c>
      <c r="S3659">
        <v>33528</v>
      </c>
      <c r="T3659">
        <v>33528</v>
      </c>
      <c r="U3659">
        <v>33528</v>
      </c>
      <c r="V3659">
        <v>46</v>
      </c>
      <c r="W3659">
        <v>0</v>
      </c>
      <c r="X3659">
        <v>7</v>
      </c>
      <c r="Y3659">
        <v>1072</v>
      </c>
      <c r="Z3659">
        <v>112</v>
      </c>
      <c r="AA3659">
        <v>1184</v>
      </c>
      <c r="AB3659" s="24">
        <f>VLOOKUP(B3659,population!$B$2:$D$54,3,0)</f>
        <v>884659</v>
      </c>
      <c r="AC3659" s="24" t="str">
        <f>VLOOKUP(B3659,regions!$A$2:$B$54,2,0)</f>
        <v>Midwest</v>
      </c>
      <c r="AD3659" s="24" t="str">
        <f>VLOOKUP(B3659,population!$B$2:$C$54,2,0)</f>
        <v> South Dakota</v>
      </c>
      <c r="AE3659" s="24">
        <f>IFERROR(VLOOKUP(AD3659,'pop density'!$A$1:$B$51,2,0),"")</f>
        <v>11.3</v>
      </c>
      <c r="AF3659" s="24" t="str">
        <f t="shared" si="57"/>
        <v>00011.3- South Dakota</v>
      </c>
    </row>
    <row r="3660" spans="1:32" x14ac:dyDescent="0.25">
      <c r="A3660">
        <v>20200524</v>
      </c>
      <c r="B3660" t="s">
        <v>3743</v>
      </c>
      <c r="C3660">
        <v>4563</v>
      </c>
      <c r="D3660">
        <v>30342</v>
      </c>
      <c r="F3660">
        <v>85</v>
      </c>
      <c r="G3660">
        <v>364</v>
      </c>
      <c r="L3660">
        <v>3371</v>
      </c>
      <c r="M3660" t="s">
        <v>140</v>
      </c>
      <c r="N3660" s="1">
        <v>43974.75</v>
      </c>
      <c r="O3660" t="s">
        <v>3822</v>
      </c>
      <c r="P3660" t="s">
        <v>190</v>
      </c>
      <c r="Q3660">
        <v>50</v>
      </c>
      <c r="R3660">
        <v>364</v>
      </c>
      <c r="S3660">
        <v>34905</v>
      </c>
      <c r="T3660">
        <v>34905</v>
      </c>
      <c r="U3660">
        <v>34905</v>
      </c>
      <c r="V3660">
        <v>46</v>
      </c>
      <c r="W3660">
        <v>0</v>
      </c>
      <c r="X3660">
        <v>6</v>
      </c>
      <c r="Y3660">
        <v>1282</v>
      </c>
      <c r="Z3660">
        <v>95</v>
      </c>
      <c r="AA3660">
        <v>1377</v>
      </c>
      <c r="AB3660" s="24">
        <f>VLOOKUP(B3660,population!$B$2:$D$54,3,0)</f>
        <v>884659</v>
      </c>
      <c r="AC3660" s="24" t="str">
        <f>VLOOKUP(B3660,regions!$A$2:$B$54,2,0)</f>
        <v>Midwest</v>
      </c>
      <c r="AD3660" s="24" t="str">
        <f>VLOOKUP(B3660,population!$B$2:$C$54,2,0)</f>
        <v> South Dakota</v>
      </c>
      <c r="AE3660" s="24">
        <f>IFERROR(VLOOKUP(AD3660,'pop density'!$A$1:$B$51,2,0),"")</f>
        <v>11.3</v>
      </c>
      <c r="AF3660" s="24" t="str">
        <f t="shared" si="57"/>
        <v>00011.3- South Dakota</v>
      </c>
    </row>
    <row r="3661" spans="1:32" x14ac:dyDescent="0.25">
      <c r="A3661">
        <v>20200305</v>
      </c>
      <c r="B3661" t="s">
        <v>3823</v>
      </c>
      <c r="C3661">
        <v>1</v>
      </c>
      <c r="O3661" t="s">
        <v>3824</v>
      </c>
      <c r="P3661" t="s">
        <v>429</v>
      </c>
      <c r="S3661">
        <v>1</v>
      </c>
      <c r="T3661">
        <v>1</v>
      </c>
      <c r="U3661">
        <v>1</v>
      </c>
      <c r="V3661">
        <v>47</v>
      </c>
      <c r="AB3661" s="24">
        <f>VLOOKUP(B3661,population!$B$2:$D$54,3,0)</f>
        <v>6833174</v>
      </c>
      <c r="AC3661" s="24" t="str">
        <f>VLOOKUP(B3661,regions!$A$2:$B$54,2,0)</f>
        <v>South</v>
      </c>
      <c r="AD3661" s="24" t="str">
        <f>VLOOKUP(B3661,population!$B$2:$C$54,2,0)</f>
        <v> Tennessee</v>
      </c>
      <c r="AE3661" s="24">
        <f>IFERROR(VLOOKUP(AD3661,'pop density'!$A$1:$B$51,2,0),"")</f>
        <v>160.1</v>
      </c>
      <c r="AF3661" s="24" t="str">
        <f t="shared" si="57"/>
        <v>00160.1- Tennessee</v>
      </c>
    </row>
    <row r="3662" spans="1:32" x14ac:dyDescent="0.25">
      <c r="A3662">
        <v>20200306</v>
      </c>
      <c r="B3662" t="s">
        <v>3823</v>
      </c>
      <c r="C3662">
        <v>1</v>
      </c>
      <c r="O3662" t="s">
        <v>3825</v>
      </c>
      <c r="P3662" t="s">
        <v>29</v>
      </c>
      <c r="S3662">
        <v>1</v>
      </c>
      <c r="T3662">
        <v>1</v>
      </c>
      <c r="U3662">
        <v>1</v>
      </c>
      <c r="V3662">
        <v>47</v>
      </c>
      <c r="W3662">
        <v>0</v>
      </c>
      <c r="X3662">
        <v>0</v>
      </c>
      <c r="Y3662">
        <v>0</v>
      </c>
      <c r="Z3662">
        <v>0</v>
      </c>
      <c r="AA3662">
        <v>0</v>
      </c>
      <c r="AB3662" s="24">
        <f>VLOOKUP(B3662,population!$B$2:$D$54,3,0)</f>
        <v>6833174</v>
      </c>
      <c r="AC3662" s="24" t="str">
        <f>VLOOKUP(B3662,regions!$A$2:$B$54,2,0)</f>
        <v>South</v>
      </c>
      <c r="AD3662" s="24" t="str">
        <f>VLOOKUP(B3662,population!$B$2:$C$54,2,0)</f>
        <v> Tennessee</v>
      </c>
      <c r="AE3662" s="24">
        <f>IFERROR(VLOOKUP(AD3662,'pop density'!$A$1:$B$51,2,0),"")</f>
        <v>160.1</v>
      </c>
      <c r="AF3662" s="24" t="str">
        <f t="shared" si="57"/>
        <v>00160.1- Tennessee</v>
      </c>
    </row>
    <row r="3663" spans="1:32" x14ac:dyDescent="0.25">
      <c r="A3663">
        <v>20200307</v>
      </c>
      <c r="B3663" t="s">
        <v>3823</v>
      </c>
      <c r="C3663">
        <v>1</v>
      </c>
      <c r="O3663" t="s">
        <v>3826</v>
      </c>
      <c r="P3663" t="s">
        <v>31</v>
      </c>
      <c r="S3663">
        <v>1</v>
      </c>
      <c r="T3663">
        <v>1</v>
      </c>
      <c r="U3663">
        <v>1</v>
      </c>
      <c r="V3663">
        <v>47</v>
      </c>
      <c r="W3663">
        <v>0</v>
      </c>
      <c r="X3663">
        <v>0</v>
      </c>
      <c r="Y3663">
        <v>0</v>
      </c>
      <c r="Z3663">
        <v>0</v>
      </c>
      <c r="AA3663">
        <v>0</v>
      </c>
      <c r="AB3663" s="24">
        <f>VLOOKUP(B3663,population!$B$2:$D$54,3,0)</f>
        <v>6833174</v>
      </c>
      <c r="AC3663" s="24" t="str">
        <f>VLOOKUP(B3663,regions!$A$2:$B$54,2,0)</f>
        <v>South</v>
      </c>
      <c r="AD3663" s="24" t="str">
        <f>VLOOKUP(B3663,population!$B$2:$C$54,2,0)</f>
        <v> Tennessee</v>
      </c>
      <c r="AE3663" s="24">
        <f>IFERROR(VLOOKUP(AD3663,'pop density'!$A$1:$B$51,2,0),"")</f>
        <v>160.1</v>
      </c>
      <c r="AF3663" s="24" t="str">
        <f t="shared" si="57"/>
        <v>00160.1- Tennessee</v>
      </c>
    </row>
    <row r="3664" spans="1:32" x14ac:dyDescent="0.25">
      <c r="A3664">
        <v>20200308</v>
      </c>
      <c r="B3664" t="s">
        <v>3823</v>
      </c>
      <c r="C3664">
        <v>3</v>
      </c>
      <c r="O3664" t="s">
        <v>3827</v>
      </c>
      <c r="P3664" t="s">
        <v>33</v>
      </c>
      <c r="S3664">
        <v>3</v>
      </c>
      <c r="T3664">
        <v>3</v>
      </c>
      <c r="U3664">
        <v>3</v>
      </c>
      <c r="V3664">
        <v>47</v>
      </c>
      <c r="W3664">
        <v>0</v>
      </c>
      <c r="X3664">
        <v>0</v>
      </c>
      <c r="Y3664">
        <v>0</v>
      </c>
      <c r="Z3664">
        <v>2</v>
      </c>
      <c r="AA3664">
        <v>2</v>
      </c>
      <c r="AB3664" s="24">
        <f>VLOOKUP(B3664,population!$B$2:$D$54,3,0)</f>
        <v>6833174</v>
      </c>
      <c r="AC3664" s="24" t="str">
        <f>VLOOKUP(B3664,regions!$A$2:$B$54,2,0)</f>
        <v>South</v>
      </c>
      <c r="AD3664" s="24" t="str">
        <f>VLOOKUP(B3664,population!$B$2:$C$54,2,0)</f>
        <v> Tennessee</v>
      </c>
      <c r="AE3664" s="24">
        <f>IFERROR(VLOOKUP(AD3664,'pop density'!$A$1:$B$51,2,0),"")</f>
        <v>160.1</v>
      </c>
      <c r="AF3664" s="24" t="str">
        <f t="shared" si="57"/>
        <v>00160.1- Tennessee</v>
      </c>
    </row>
    <row r="3665" spans="1:32" x14ac:dyDescent="0.25">
      <c r="A3665">
        <v>20200309</v>
      </c>
      <c r="B3665" t="s">
        <v>3823</v>
      </c>
      <c r="C3665">
        <v>3</v>
      </c>
      <c r="O3665" t="s">
        <v>3828</v>
      </c>
      <c r="P3665" t="s">
        <v>35</v>
      </c>
      <c r="S3665">
        <v>3</v>
      </c>
      <c r="T3665">
        <v>3</v>
      </c>
      <c r="U3665">
        <v>3</v>
      </c>
      <c r="V3665">
        <v>47</v>
      </c>
      <c r="W3665">
        <v>0</v>
      </c>
      <c r="X3665">
        <v>0</v>
      </c>
      <c r="Y3665">
        <v>0</v>
      </c>
      <c r="Z3665">
        <v>0</v>
      </c>
      <c r="AA3665">
        <v>0</v>
      </c>
      <c r="AB3665" s="24">
        <f>VLOOKUP(B3665,population!$B$2:$D$54,3,0)</f>
        <v>6833174</v>
      </c>
      <c r="AC3665" s="24" t="str">
        <f>VLOOKUP(B3665,regions!$A$2:$B$54,2,0)</f>
        <v>South</v>
      </c>
      <c r="AD3665" s="24" t="str">
        <f>VLOOKUP(B3665,population!$B$2:$C$54,2,0)</f>
        <v> Tennessee</v>
      </c>
      <c r="AE3665" s="24">
        <f>IFERROR(VLOOKUP(AD3665,'pop density'!$A$1:$B$51,2,0),"")</f>
        <v>160.1</v>
      </c>
      <c r="AF3665" s="24" t="str">
        <f t="shared" si="57"/>
        <v>00160.1- Tennessee</v>
      </c>
    </row>
    <row r="3666" spans="1:32" x14ac:dyDescent="0.25">
      <c r="A3666">
        <v>20200310</v>
      </c>
      <c r="B3666" t="s">
        <v>3823</v>
      </c>
      <c r="C3666">
        <v>7</v>
      </c>
      <c r="O3666" t="s">
        <v>3829</v>
      </c>
      <c r="P3666" t="s">
        <v>37</v>
      </c>
      <c r="S3666">
        <v>7</v>
      </c>
      <c r="T3666">
        <v>7</v>
      </c>
      <c r="U3666">
        <v>7</v>
      </c>
      <c r="V3666">
        <v>47</v>
      </c>
      <c r="W3666">
        <v>0</v>
      </c>
      <c r="X3666">
        <v>0</v>
      </c>
      <c r="Y3666">
        <v>0</v>
      </c>
      <c r="Z3666">
        <v>4</v>
      </c>
      <c r="AA3666">
        <v>4</v>
      </c>
      <c r="AB3666" s="24">
        <f>VLOOKUP(B3666,population!$B$2:$D$54,3,0)</f>
        <v>6833174</v>
      </c>
      <c r="AC3666" s="24" t="str">
        <f>VLOOKUP(B3666,regions!$A$2:$B$54,2,0)</f>
        <v>South</v>
      </c>
      <c r="AD3666" s="24" t="str">
        <f>VLOOKUP(B3666,population!$B$2:$C$54,2,0)</f>
        <v> Tennessee</v>
      </c>
      <c r="AE3666" s="24">
        <f>IFERROR(VLOOKUP(AD3666,'pop density'!$A$1:$B$51,2,0),"")</f>
        <v>160.1</v>
      </c>
      <c r="AF3666" s="24" t="str">
        <f t="shared" si="57"/>
        <v>00160.1- Tennessee</v>
      </c>
    </row>
    <row r="3667" spans="1:32" x14ac:dyDescent="0.25">
      <c r="A3667">
        <v>20200311</v>
      </c>
      <c r="B3667" t="s">
        <v>3823</v>
      </c>
      <c r="C3667">
        <v>7</v>
      </c>
      <c r="D3667">
        <v>50</v>
      </c>
      <c r="O3667" t="s">
        <v>3830</v>
      </c>
      <c r="P3667" t="s">
        <v>39</v>
      </c>
      <c r="S3667">
        <v>57</v>
      </c>
      <c r="T3667">
        <v>57</v>
      </c>
      <c r="U3667">
        <v>57</v>
      </c>
      <c r="V3667">
        <v>47</v>
      </c>
      <c r="W3667">
        <v>0</v>
      </c>
      <c r="X3667">
        <v>0</v>
      </c>
      <c r="Y3667">
        <v>50</v>
      </c>
      <c r="Z3667">
        <v>0</v>
      </c>
      <c r="AA3667">
        <v>50</v>
      </c>
      <c r="AB3667" s="24">
        <f>VLOOKUP(B3667,population!$B$2:$D$54,3,0)</f>
        <v>6833174</v>
      </c>
      <c r="AC3667" s="24" t="str">
        <f>VLOOKUP(B3667,regions!$A$2:$B$54,2,0)</f>
        <v>South</v>
      </c>
      <c r="AD3667" s="24" t="str">
        <f>VLOOKUP(B3667,population!$B$2:$C$54,2,0)</f>
        <v> Tennessee</v>
      </c>
      <c r="AE3667" s="24">
        <f>IFERROR(VLOOKUP(AD3667,'pop density'!$A$1:$B$51,2,0),"")</f>
        <v>160.1</v>
      </c>
      <c r="AF3667" s="24" t="str">
        <f t="shared" si="57"/>
        <v>00160.1- Tennessee</v>
      </c>
    </row>
    <row r="3668" spans="1:32" x14ac:dyDescent="0.25">
      <c r="A3668">
        <v>20200312</v>
      </c>
      <c r="B3668" t="s">
        <v>3823</v>
      </c>
      <c r="C3668">
        <v>18</v>
      </c>
      <c r="D3668">
        <v>79</v>
      </c>
      <c r="N3668" s="1">
        <v>43902.625</v>
      </c>
      <c r="O3668" t="s">
        <v>3831</v>
      </c>
      <c r="P3668" t="s">
        <v>41</v>
      </c>
      <c r="S3668">
        <v>97</v>
      </c>
      <c r="T3668">
        <v>97</v>
      </c>
      <c r="U3668">
        <v>97</v>
      </c>
      <c r="V3668">
        <v>47</v>
      </c>
      <c r="W3668">
        <v>0</v>
      </c>
      <c r="X3668">
        <v>0</v>
      </c>
      <c r="Y3668">
        <v>29</v>
      </c>
      <c r="Z3668">
        <v>11</v>
      </c>
      <c r="AA3668">
        <v>40</v>
      </c>
      <c r="AB3668" s="24">
        <f>VLOOKUP(B3668,population!$B$2:$D$54,3,0)</f>
        <v>6833174</v>
      </c>
      <c r="AC3668" s="24" t="str">
        <f>VLOOKUP(B3668,regions!$A$2:$B$54,2,0)</f>
        <v>South</v>
      </c>
      <c r="AD3668" s="24" t="str">
        <f>VLOOKUP(B3668,population!$B$2:$C$54,2,0)</f>
        <v> Tennessee</v>
      </c>
      <c r="AE3668" s="24">
        <f>IFERROR(VLOOKUP(AD3668,'pop density'!$A$1:$B$51,2,0),"")</f>
        <v>160.1</v>
      </c>
      <c r="AF3668" s="24" t="str">
        <f t="shared" si="57"/>
        <v>00160.1- Tennessee</v>
      </c>
    </row>
    <row r="3669" spans="1:32" x14ac:dyDescent="0.25">
      <c r="A3669">
        <v>20200313</v>
      </c>
      <c r="B3669" t="s">
        <v>3823</v>
      </c>
      <c r="C3669">
        <v>26</v>
      </c>
      <c r="D3669">
        <v>116</v>
      </c>
      <c r="N3669" s="1">
        <v>43903</v>
      </c>
      <c r="O3669" t="s">
        <v>3832</v>
      </c>
      <c r="P3669" t="s">
        <v>43</v>
      </c>
      <c r="S3669">
        <v>142</v>
      </c>
      <c r="T3669">
        <v>142</v>
      </c>
      <c r="U3669">
        <v>142</v>
      </c>
      <c r="V3669">
        <v>47</v>
      </c>
      <c r="W3669">
        <v>0</v>
      </c>
      <c r="X3669">
        <v>0</v>
      </c>
      <c r="Y3669">
        <v>37</v>
      </c>
      <c r="Z3669">
        <v>8</v>
      </c>
      <c r="AA3669">
        <v>45</v>
      </c>
      <c r="AB3669" s="24">
        <f>VLOOKUP(B3669,population!$B$2:$D$54,3,0)</f>
        <v>6833174</v>
      </c>
      <c r="AC3669" s="24" t="str">
        <f>VLOOKUP(B3669,regions!$A$2:$B$54,2,0)</f>
        <v>South</v>
      </c>
      <c r="AD3669" s="24" t="str">
        <f>VLOOKUP(B3669,population!$B$2:$C$54,2,0)</f>
        <v> Tennessee</v>
      </c>
      <c r="AE3669" s="24">
        <f>IFERROR(VLOOKUP(AD3669,'pop density'!$A$1:$B$51,2,0),"")</f>
        <v>160.1</v>
      </c>
      <c r="AF3669" s="24" t="str">
        <f t="shared" si="57"/>
        <v>00160.1- Tennessee</v>
      </c>
    </row>
    <row r="3670" spans="1:32" x14ac:dyDescent="0.25">
      <c r="A3670">
        <v>20200314</v>
      </c>
      <c r="B3670" t="s">
        <v>3823</v>
      </c>
      <c r="C3670">
        <v>32</v>
      </c>
      <c r="D3670">
        <v>130</v>
      </c>
      <c r="N3670" s="1">
        <v>43904.625</v>
      </c>
      <c r="O3670" t="s">
        <v>3833</v>
      </c>
      <c r="P3670" t="s">
        <v>45</v>
      </c>
      <c r="S3670">
        <v>162</v>
      </c>
      <c r="T3670">
        <v>162</v>
      </c>
      <c r="U3670">
        <v>162</v>
      </c>
      <c r="V3670">
        <v>47</v>
      </c>
      <c r="W3670">
        <v>0</v>
      </c>
      <c r="X3670">
        <v>0</v>
      </c>
      <c r="Y3670">
        <v>14</v>
      </c>
      <c r="Z3670">
        <v>6</v>
      </c>
      <c r="AA3670">
        <v>20</v>
      </c>
      <c r="AB3670" s="24">
        <f>VLOOKUP(B3670,population!$B$2:$D$54,3,0)</f>
        <v>6833174</v>
      </c>
      <c r="AC3670" s="24" t="str">
        <f>VLOOKUP(B3670,regions!$A$2:$B$54,2,0)</f>
        <v>South</v>
      </c>
      <c r="AD3670" s="24" t="str">
        <f>VLOOKUP(B3670,population!$B$2:$C$54,2,0)</f>
        <v> Tennessee</v>
      </c>
      <c r="AE3670" s="24">
        <f>IFERROR(VLOOKUP(AD3670,'pop density'!$A$1:$B$51,2,0),"")</f>
        <v>160.1</v>
      </c>
      <c r="AF3670" s="24" t="str">
        <f t="shared" si="57"/>
        <v>00160.1- Tennessee</v>
      </c>
    </row>
    <row r="3671" spans="1:32" x14ac:dyDescent="0.25">
      <c r="A3671">
        <v>20200315</v>
      </c>
      <c r="B3671" t="s">
        <v>3823</v>
      </c>
      <c r="C3671">
        <v>39</v>
      </c>
      <c r="D3671">
        <v>157</v>
      </c>
      <c r="N3671" s="1">
        <v>43905.625</v>
      </c>
      <c r="O3671" t="s">
        <v>3834</v>
      </c>
      <c r="P3671" t="s">
        <v>47</v>
      </c>
      <c r="S3671">
        <v>196</v>
      </c>
      <c r="T3671">
        <v>196</v>
      </c>
      <c r="U3671">
        <v>196</v>
      </c>
      <c r="V3671">
        <v>47</v>
      </c>
      <c r="W3671">
        <v>0</v>
      </c>
      <c r="X3671">
        <v>0</v>
      </c>
      <c r="Y3671">
        <v>27</v>
      </c>
      <c r="Z3671">
        <v>7</v>
      </c>
      <c r="AA3671">
        <v>34</v>
      </c>
      <c r="AB3671" s="24">
        <f>VLOOKUP(B3671,population!$B$2:$D$54,3,0)</f>
        <v>6833174</v>
      </c>
      <c r="AC3671" s="24" t="str">
        <f>VLOOKUP(B3671,regions!$A$2:$B$54,2,0)</f>
        <v>South</v>
      </c>
      <c r="AD3671" s="24" t="str">
        <f>VLOOKUP(B3671,population!$B$2:$C$54,2,0)</f>
        <v> Tennessee</v>
      </c>
      <c r="AE3671" s="24">
        <f>IFERROR(VLOOKUP(AD3671,'pop density'!$A$1:$B$51,2,0),"")</f>
        <v>160.1</v>
      </c>
      <c r="AF3671" s="24" t="str">
        <f t="shared" si="57"/>
        <v>00160.1- Tennessee</v>
      </c>
    </row>
    <row r="3672" spans="1:32" x14ac:dyDescent="0.25">
      <c r="A3672">
        <v>20200316</v>
      </c>
      <c r="B3672" t="s">
        <v>3823</v>
      </c>
      <c r="C3672">
        <v>52</v>
      </c>
      <c r="D3672">
        <v>270</v>
      </c>
      <c r="N3672" s="1">
        <v>43906.640972222223</v>
      </c>
      <c r="O3672" t="s">
        <v>3835</v>
      </c>
      <c r="P3672" t="s">
        <v>49</v>
      </c>
      <c r="S3672">
        <v>322</v>
      </c>
      <c r="T3672">
        <v>322</v>
      </c>
      <c r="U3672">
        <v>322</v>
      </c>
      <c r="V3672">
        <v>47</v>
      </c>
      <c r="W3672">
        <v>0</v>
      </c>
      <c r="X3672">
        <v>0</v>
      </c>
      <c r="Y3672">
        <v>113</v>
      </c>
      <c r="Z3672">
        <v>13</v>
      </c>
      <c r="AA3672">
        <v>126</v>
      </c>
      <c r="AB3672" s="24">
        <f>VLOOKUP(B3672,population!$B$2:$D$54,3,0)</f>
        <v>6833174</v>
      </c>
      <c r="AC3672" s="24" t="str">
        <f>VLOOKUP(B3672,regions!$A$2:$B$54,2,0)</f>
        <v>South</v>
      </c>
      <c r="AD3672" s="24" t="str">
        <f>VLOOKUP(B3672,population!$B$2:$C$54,2,0)</f>
        <v> Tennessee</v>
      </c>
      <c r="AE3672" s="24">
        <f>IFERROR(VLOOKUP(AD3672,'pop density'!$A$1:$B$51,2,0),"")</f>
        <v>160.1</v>
      </c>
      <c r="AF3672" s="24" t="str">
        <f t="shared" si="57"/>
        <v>00160.1- Tennessee</v>
      </c>
    </row>
    <row r="3673" spans="1:32" x14ac:dyDescent="0.25">
      <c r="A3673">
        <v>20200317</v>
      </c>
      <c r="B3673" t="s">
        <v>3823</v>
      </c>
      <c r="C3673">
        <v>73</v>
      </c>
      <c r="D3673">
        <v>330</v>
      </c>
      <c r="N3673" s="1">
        <v>43907.625</v>
      </c>
      <c r="O3673" t="s">
        <v>3836</v>
      </c>
      <c r="P3673" t="s">
        <v>51</v>
      </c>
      <c r="S3673">
        <v>403</v>
      </c>
      <c r="T3673">
        <v>403</v>
      </c>
      <c r="U3673">
        <v>403</v>
      </c>
      <c r="V3673">
        <v>47</v>
      </c>
      <c r="W3673">
        <v>0</v>
      </c>
      <c r="X3673">
        <v>0</v>
      </c>
      <c r="Y3673">
        <v>60</v>
      </c>
      <c r="Z3673">
        <v>21</v>
      </c>
      <c r="AA3673">
        <v>81</v>
      </c>
      <c r="AB3673" s="24">
        <f>VLOOKUP(B3673,population!$B$2:$D$54,3,0)</f>
        <v>6833174</v>
      </c>
      <c r="AC3673" s="24" t="str">
        <f>VLOOKUP(B3673,regions!$A$2:$B$54,2,0)</f>
        <v>South</v>
      </c>
      <c r="AD3673" s="24" t="str">
        <f>VLOOKUP(B3673,population!$B$2:$C$54,2,0)</f>
        <v> Tennessee</v>
      </c>
      <c r="AE3673" s="24">
        <f>IFERROR(VLOOKUP(AD3673,'pop density'!$A$1:$B$51,2,0),"")</f>
        <v>160.1</v>
      </c>
      <c r="AF3673" s="24" t="str">
        <f t="shared" si="57"/>
        <v>00160.1- Tennessee</v>
      </c>
    </row>
    <row r="3674" spans="1:32" x14ac:dyDescent="0.25">
      <c r="A3674">
        <v>20200318</v>
      </c>
      <c r="B3674" t="s">
        <v>3823</v>
      </c>
      <c r="C3674">
        <v>98</v>
      </c>
      <c r="D3674">
        <v>349</v>
      </c>
      <c r="N3674" s="1">
        <v>43907.625</v>
      </c>
      <c r="O3674" t="s">
        <v>3837</v>
      </c>
      <c r="P3674" t="s">
        <v>53</v>
      </c>
      <c r="S3674">
        <v>447</v>
      </c>
      <c r="T3674">
        <v>447</v>
      </c>
      <c r="U3674">
        <v>447</v>
      </c>
      <c r="V3674">
        <v>47</v>
      </c>
      <c r="W3674">
        <v>0</v>
      </c>
      <c r="X3674">
        <v>0</v>
      </c>
      <c r="Y3674">
        <v>19</v>
      </c>
      <c r="Z3674">
        <v>25</v>
      </c>
      <c r="AA3674">
        <v>44</v>
      </c>
      <c r="AB3674" s="24">
        <f>VLOOKUP(B3674,population!$B$2:$D$54,3,0)</f>
        <v>6833174</v>
      </c>
      <c r="AC3674" s="24" t="str">
        <f>VLOOKUP(B3674,regions!$A$2:$B$54,2,0)</f>
        <v>South</v>
      </c>
      <c r="AD3674" s="24" t="str">
        <f>VLOOKUP(B3674,population!$B$2:$C$54,2,0)</f>
        <v> Tennessee</v>
      </c>
      <c r="AE3674" s="24">
        <f>IFERROR(VLOOKUP(AD3674,'pop density'!$A$1:$B$51,2,0),"")</f>
        <v>160.1</v>
      </c>
      <c r="AF3674" s="24" t="str">
        <f t="shared" si="57"/>
        <v>00160.1- Tennessee</v>
      </c>
    </row>
    <row r="3675" spans="1:32" x14ac:dyDescent="0.25">
      <c r="A3675">
        <v>20200319</v>
      </c>
      <c r="B3675" t="s">
        <v>3823</v>
      </c>
      <c r="C3675">
        <v>154</v>
      </c>
      <c r="D3675">
        <v>349</v>
      </c>
      <c r="N3675" s="1">
        <v>43909.625</v>
      </c>
      <c r="O3675" t="s">
        <v>3838</v>
      </c>
      <c r="P3675" t="s">
        <v>55</v>
      </c>
      <c r="S3675">
        <v>503</v>
      </c>
      <c r="T3675">
        <v>503</v>
      </c>
      <c r="U3675">
        <v>503</v>
      </c>
      <c r="V3675">
        <v>47</v>
      </c>
      <c r="W3675">
        <v>0</v>
      </c>
      <c r="X3675">
        <v>0</v>
      </c>
      <c r="Y3675">
        <v>0</v>
      </c>
      <c r="Z3675">
        <v>56</v>
      </c>
      <c r="AA3675">
        <v>56</v>
      </c>
      <c r="AB3675" s="24">
        <f>VLOOKUP(B3675,population!$B$2:$D$54,3,0)</f>
        <v>6833174</v>
      </c>
      <c r="AC3675" s="24" t="str">
        <f>VLOOKUP(B3675,regions!$A$2:$B$54,2,0)</f>
        <v>South</v>
      </c>
      <c r="AD3675" s="24" t="str">
        <f>VLOOKUP(B3675,population!$B$2:$C$54,2,0)</f>
        <v> Tennessee</v>
      </c>
      <c r="AE3675" s="24">
        <f>IFERROR(VLOOKUP(AD3675,'pop density'!$A$1:$B$51,2,0),"")</f>
        <v>160.1</v>
      </c>
      <c r="AF3675" s="24" t="str">
        <f t="shared" si="57"/>
        <v>00160.1- Tennessee</v>
      </c>
    </row>
    <row r="3676" spans="1:32" x14ac:dyDescent="0.25">
      <c r="A3676">
        <v>20200320</v>
      </c>
      <c r="B3676" t="s">
        <v>3823</v>
      </c>
      <c r="C3676">
        <v>228</v>
      </c>
      <c r="D3676">
        <v>563</v>
      </c>
      <c r="N3676" s="1">
        <v>43910.625</v>
      </c>
      <c r="O3676" s="2" t="s">
        <v>3839</v>
      </c>
      <c r="P3676" t="s">
        <v>57</v>
      </c>
      <c r="S3676">
        <v>791</v>
      </c>
      <c r="T3676">
        <v>791</v>
      </c>
      <c r="U3676">
        <v>791</v>
      </c>
      <c r="V3676">
        <v>47</v>
      </c>
      <c r="W3676">
        <v>0</v>
      </c>
      <c r="X3676">
        <v>0</v>
      </c>
      <c r="Y3676">
        <v>214</v>
      </c>
      <c r="Z3676">
        <v>74</v>
      </c>
      <c r="AA3676">
        <v>288</v>
      </c>
      <c r="AB3676" s="24">
        <f>VLOOKUP(B3676,population!$B$2:$D$54,3,0)</f>
        <v>6833174</v>
      </c>
      <c r="AC3676" s="24" t="str">
        <f>VLOOKUP(B3676,regions!$A$2:$B$54,2,0)</f>
        <v>South</v>
      </c>
      <c r="AD3676" s="24" t="str">
        <f>VLOOKUP(B3676,population!$B$2:$C$54,2,0)</f>
        <v> Tennessee</v>
      </c>
      <c r="AE3676" s="24">
        <f>IFERROR(VLOOKUP(AD3676,'pop density'!$A$1:$B$51,2,0),"")</f>
        <v>160.1</v>
      </c>
      <c r="AF3676" s="24" t="str">
        <f t="shared" si="57"/>
        <v>00160.1- Tennessee</v>
      </c>
    </row>
    <row r="3677" spans="1:32" x14ac:dyDescent="0.25">
      <c r="A3677">
        <v>20200321</v>
      </c>
      <c r="B3677" t="s">
        <v>3823</v>
      </c>
      <c r="C3677">
        <v>371</v>
      </c>
      <c r="D3677">
        <v>3272</v>
      </c>
      <c r="N3677" s="1">
        <v>43910.95</v>
      </c>
      <c r="O3677" t="s">
        <v>3840</v>
      </c>
      <c r="P3677" t="s">
        <v>59</v>
      </c>
      <c r="S3677">
        <v>3643</v>
      </c>
      <c r="T3677">
        <v>3643</v>
      </c>
      <c r="U3677">
        <v>3643</v>
      </c>
      <c r="V3677">
        <v>47</v>
      </c>
      <c r="W3677">
        <v>0</v>
      </c>
      <c r="X3677">
        <v>0</v>
      </c>
      <c r="Y3677">
        <v>2709</v>
      </c>
      <c r="Z3677">
        <v>143</v>
      </c>
      <c r="AA3677">
        <v>2852</v>
      </c>
      <c r="AB3677" s="24">
        <f>VLOOKUP(B3677,population!$B$2:$D$54,3,0)</f>
        <v>6833174</v>
      </c>
      <c r="AC3677" s="24" t="str">
        <f>VLOOKUP(B3677,regions!$A$2:$B$54,2,0)</f>
        <v>South</v>
      </c>
      <c r="AD3677" s="24" t="str">
        <f>VLOOKUP(B3677,population!$B$2:$C$54,2,0)</f>
        <v> Tennessee</v>
      </c>
      <c r="AE3677" s="24">
        <f>IFERROR(VLOOKUP(AD3677,'pop density'!$A$1:$B$51,2,0),"")</f>
        <v>160.1</v>
      </c>
      <c r="AF3677" s="24" t="str">
        <f t="shared" si="57"/>
        <v>00160.1- Tennessee</v>
      </c>
    </row>
    <row r="3678" spans="1:32" x14ac:dyDescent="0.25">
      <c r="A3678">
        <v>20200322</v>
      </c>
      <c r="B3678" t="s">
        <v>3823</v>
      </c>
      <c r="C3678">
        <v>505</v>
      </c>
      <c r="D3678">
        <v>3272</v>
      </c>
      <c r="N3678" s="1">
        <v>43912.625</v>
      </c>
      <c r="O3678" t="s">
        <v>3841</v>
      </c>
      <c r="P3678" t="s">
        <v>61</v>
      </c>
      <c r="S3678">
        <v>3777</v>
      </c>
      <c r="T3678">
        <v>3777</v>
      </c>
      <c r="U3678">
        <v>3777</v>
      </c>
      <c r="V3678">
        <v>47</v>
      </c>
      <c r="W3678">
        <v>0</v>
      </c>
      <c r="X3678">
        <v>0</v>
      </c>
      <c r="Y3678">
        <v>0</v>
      </c>
      <c r="Z3678">
        <v>134</v>
      </c>
      <c r="AA3678">
        <v>134</v>
      </c>
      <c r="AB3678" s="24">
        <f>VLOOKUP(B3678,population!$B$2:$D$54,3,0)</f>
        <v>6833174</v>
      </c>
      <c r="AC3678" s="24" t="str">
        <f>VLOOKUP(B3678,regions!$A$2:$B$54,2,0)</f>
        <v>South</v>
      </c>
      <c r="AD3678" s="24" t="str">
        <f>VLOOKUP(B3678,population!$B$2:$C$54,2,0)</f>
        <v> Tennessee</v>
      </c>
      <c r="AE3678" s="24">
        <f>IFERROR(VLOOKUP(AD3678,'pop density'!$A$1:$B$51,2,0),"")</f>
        <v>160.1</v>
      </c>
      <c r="AF3678" s="24" t="str">
        <f t="shared" si="57"/>
        <v>00160.1- Tennessee</v>
      </c>
    </row>
    <row r="3679" spans="1:32" x14ac:dyDescent="0.25">
      <c r="A3679">
        <v>20200323</v>
      </c>
      <c r="B3679" t="s">
        <v>3823</v>
      </c>
      <c r="C3679">
        <v>615</v>
      </c>
      <c r="D3679">
        <v>3272</v>
      </c>
      <c r="M3679" t="s">
        <v>129</v>
      </c>
      <c r="N3679" s="1">
        <v>43913.625</v>
      </c>
      <c r="O3679" t="s">
        <v>3842</v>
      </c>
      <c r="P3679" t="s">
        <v>64</v>
      </c>
      <c r="Q3679">
        <v>2</v>
      </c>
      <c r="S3679">
        <v>3887</v>
      </c>
      <c r="T3679">
        <v>3887</v>
      </c>
      <c r="U3679">
        <v>3887</v>
      </c>
      <c r="V3679">
        <v>47</v>
      </c>
      <c r="W3679">
        <v>2</v>
      </c>
      <c r="X3679">
        <v>0</v>
      </c>
      <c r="Y3679">
        <v>0</v>
      </c>
      <c r="Z3679">
        <v>110</v>
      </c>
      <c r="AA3679">
        <v>110</v>
      </c>
      <c r="AB3679" s="24">
        <f>VLOOKUP(B3679,population!$B$2:$D$54,3,0)</f>
        <v>6833174</v>
      </c>
      <c r="AC3679" s="24" t="str">
        <f>VLOOKUP(B3679,regions!$A$2:$B$54,2,0)</f>
        <v>South</v>
      </c>
      <c r="AD3679" s="24" t="str">
        <f>VLOOKUP(B3679,population!$B$2:$C$54,2,0)</f>
        <v> Tennessee</v>
      </c>
      <c r="AE3679" s="24">
        <f>IFERROR(VLOOKUP(AD3679,'pop density'!$A$1:$B$51,2,0),"")</f>
        <v>160.1</v>
      </c>
      <c r="AF3679" s="24" t="str">
        <f t="shared" si="57"/>
        <v>00160.1- Tennessee</v>
      </c>
    </row>
    <row r="3680" spans="1:32" x14ac:dyDescent="0.25">
      <c r="A3680">
        <v>20200324</v>
      </c>
      <c r="B3680" t="s">
        <v>3823</v>
      </c>
      <c r="C3680">
        <v>667</v>
      </c>
      <c r="D3680">
        <v>10517</v>
      </c>
      <c r="M3680" t="s">
        <v>62</v>
      </c>
      <c r="N3680" s="1">
        <v>43914.625</v>
      </c>
      <c r="O3680" t="s">
        <v>3843</v>
      </c>
      <c r="P3680" t="s">
        <v>66</v>
      </c>
      <c r="Q3680">
        <v>2</v>
      </c>
      <c r="S3680">
        <v>11184</v>
      </c>
      <c r="T3680">
        <v>11184</v>
      </c>
      <c r="U3680">
        <v>11184</v>
      </c>
      <c r="V3680">
        <v>47</v>
      </c>
      <c r="W3680">
        <v>0</v>
      </c>
      <c r="X3680">
        <v>0</v>
      </c>
      <c r="Y3680">
        <v>7245</v>
      </c>
      <c r="Z3680">
        <v>52</v>
      </c>
      <c r="AA3680">
        <v>7297</v>
      </c>
      <c r="AB3680" s="24">
        <f>VLOOKUP(B3680,population!$B$2:$D$54,3,0)</f>
        <v>6833174</v>
      </c>
      <c r="AC3680" s="24" t="str">
        <f>VLOOKUP(B3680,regions!$A$2:$B$54,2,0)</f>
        <v>South</v>
      </c>
      <c r="AD3680" s="24" t="str">
        <f>VLOOKUP(B3680,population!$B$2:$C$54,2,0)</f>
        <v> Tennessee</v>
      </c>
      <c r="AE3680" s="24">
        <f>IFERROR(VLOOKUP(AD3680,'pop density'!$A$1:$B$51,2,0),"")</f>
        <v>160.1</v>
      </c>
      <c r="AF3680" s="24" t="str">
        <f t="shared" si="57"/>
        <v>00160.1- Tennessee</v>
      </c>
    </row>
    <row r="3681" spans="1:32" x14ac:dyDescent="0.25">
      <c r="A3681">
        <v>20200325</v>
      </c>
      <c r="B3681" t="s">
        <v>3823</v>
      </c>
      <c r="C3681">
        <v>784</v>
      </c>
      <c r="D3681">
        <v>11012</v>
      </c>
      <c r="G3681">
        <v>53</v>
      </c>
      <c r="M3681" t="s">
        <v>62</v>
      </c>
      <c r="N3681" s="1">
        <v>43915.625</v>
      </c>
      <c r="O3681" s="2" t="s">
        <v>3844</v>
      </c>
      <c r="P3681" t="s">
        <v>68</v>
      </c>
      <c r="Q3681">
        <v>3</v>
      </c>
      <c r="R3681">
        <v>53</v>
      </c>
      <c r="S3681">
        <v>11796</v>
      </c>
      <c r="T3681">
        <v>11796</v>
      </c>
      <c r="U3681">
        <v>11796</v>
      </c>
      <c r="V3681">
        <v>47</v>
      </c>
      <c r="W3681">
        <v>1</v>
      </c>
      <c r="X3681">
        <v>53</v>
      </c>
      <c r="Y3681">
        <v>495</v>
      </c>
      <c r="Z3681">
        <v>117</v>
      </c>
      <c r="AA3681">
        <v>612</v>
      </c>
      <c r="AB3681" s="24">
        <f>VLOOKUP(B3681,population!$B$2:$D$54,3,0)</f>
        <v>6833174</v>
      </c>
      <c r="AC3681" s="24" t="str">
        <f>VLOOKUP(B3681,regions!$A$2:$B$54,2,0)</f>
        <v>South</v>
      </c>
      <c r="AD3681" s="24" t="str">
        <f>VLOOKUP(B3681,population!$B$2:$C$54,2,0)</f>
        <v> Tennessee</v>
      </c>
      <c r="AE3681" s="24">
        <f>IFERROR(VLOOKUP(AD3681,'pop density'!$A$1:$B$51,2,0),"")</f>
        <v>160.1</v>
      </c>
      <c r="AF3681" s="24" t="str">
        <f t="shared" si="57"/>
        <v>00160.1- Tennessee</v>
      </c>
    </row>
    <row r="3682" spans="1:32" x14ac:dyDescent="0.25">
      <c r="A3682">
        <v>20200326</v>
      </c>
      <c r="B3682" t="s">
        <v>3823</v>
      </c>
      <c r="C3682">
        <v>957</v>
      </c>
      <c r="D3682">
        <v>13952</v>
      </c>
      <c r="G3682">
        <v>76</v>
      </c>
      <c r="M3682" t="s">
        <v>62</v>
      </c>
      <c r="N3682" s="1">
        <v>43916.625</v>
      </c>
      <c r="O3682" t="s">
        <v>3845</v>
      </c>
      <c r="P3682" t="s">
        <v>70</v>
      </c>
      <c r="Q3682">
        <v>3</v>
      </c>
      <c r="R3682">
        <v>76</v>
      </c>
      <c r="S3682">
        <v>14909</v>
      </c>
      <c r="T3682">
        <v>14909</v>
      </c>
      <c r="U3682">
        <v>14909</v>
      </c>
      <c r="V3682">
        <v>47</v>
      </c>
      <c r="W3682">
        <v>0</v>
      </c>
      <c r="X3682">
        <v>23</v>
      </c>
      <c r="Y3682">
        <v>2940</v>
      </c>
      <c r="Z3682">
        <v>173</v>
      </c>
      <c r="AA3682">
        <v>3113</v>
      </c>
      <c r="AB3682" s="24">
        <f>VLOOKUP(B3682,population!$B$2:$D$54,3,0)</f>
        <v>6833174</v>
      </c>
      <c r="AC3682" s="24" t="str">
        <f>VLOOKUP(B3682,regions!$A$2:$B$54,2,0)</f>
        <v>South</v>
      </c>
      <c r="AD3682" s="24" t="str">
        <f>VLOOKUP(B3682,population!$B$2:$C$54,2,0)</f>
        <v> Tennessee</v>
      </c>
      <c r="AE3682" s="24">
        <f>IFERROR(VLOOKUP(AD3682,'pop density'!$A$1:$B$51,2,0),"")</f>
        <v>160.1</v>
      </c>
      <c r="AF3682" s="24" t="str">
        <f t="shared" si="57"/>
        <v>00160.1- Tennessee</v>
      </c>
    </row>
    <row r="3683" spans="1:32" x14ac:dyDescent="0.25">
      <c r="A3683">
        <v>20200327</v>
      </c>
      <c r="B3683" t="s">
        <v>3823</v>
      </c>
      <c r="C3683">
        <v>1203</v>
      </c>
      <c r="D3683">
        <v>14888</v>
      </c>
      <c r="G3683">
        <v>103</v>
      </c>
      <c r="M3683" t="s">
        <v>62</v>
      </c>
      <c r="N3683" s="1">
        <v>43917.625</v>
      </c>
      <c r="O3683" t="s">
        <v>3846</v>
      </c>
      <c r="P3683" t="s">
        <v>72</v>
      </c>
      <c r="Q3683">
        <v>6</v>
      </c>
      <c r="R3683">
        <v>103</v>
      </c>
      <c r="S3683">
        <v>16091</v>
      </c>
      <c r="T3683">
        <v>16091</v>
      </c>
      <c r="U3683">
        <v>16091</v>
      </c>
      <c r="V3683">
        <v>47</v>
      </c>
      <c r="W3683">
        <v>3</v>
      </c>
      <c r="X3683">
        <v>27</v>
      </c>
      <c r="Y3683">
        <v>936</v>
      </c>
      <c r="Z3683">
        <v>246</v>
      </c>
      <c r="AA3683">
        <v>1182</v>
      </c>
      <c r="AB3683" s="24">
        <f>VLOOKUP(B3683,population!$B$2:$D$54,3,0)</f>
        <v>6833174</v>
      </c>
      <c r="AC3683" s="24" t="str">
        <f>VLOOKUP(B3683,regions!$A$2:$B$54,2,0)</f>
        <v>South</v>
      </c>
      <c r="AD3683" s="24" t="str">
        <f>VLOOKUP(B3683,population!$B$2:$C$54,2,0)</f>
        <v> Tennessee</v>
      </c>
      <c r="AE3683" s="24">
        <f>IFERROR(VLOOKUP(AD3683,'pop density'!$A$1:$B$51,2,0),"")</f>
        <v>160.1</v>
      </c>
      <c r="AF3683" s="24" t="str">
        <f t="shared" si="57"/>
        <v>00160.1- Tennessee</v>
      </c>
    </row>
    <row r="3684" spans="1:32" x14ac:dyDescent="0.25">
      <c r="A3684">
        <v>20200328</v>
      </c>
      <c r="B3684" t="s">
        <v>3823</v>
      </c>
      <c r="C3684">
        <v>1373</v>
      </c>
      <c r="D3684">
        <v>16965</v>
      </c>
      <c r="G3684">
        <v>118</v>
      </c>
      <c r="M3684" t="s">
        <v>62</v>
      </c>
      <c r="N3684" s="1">
        <v>43917.625</v>
      </c>
      <c r="O3684" t="s">
        <v>3847</v>
      </c>
      <c r="P3684" t="s">
        <v>74</v>
      </c>
      <c r="Q3684">
        <v>6</v>
      </c>
      <c r="R3684">
        <v>118</v>
      </c>
      <c r="S3684">
        <v>18338</v>
      </c>
      <c r="T3684">
        <v>18338</v>
      </c>
      <c r="U3684">
        <v>18338</v>
      </c>
      <c r="V3684">
        <v>47</v>
      </c>
      <c r="W3684">
        <v>0</v>
      </c>
      <c r="X3684">
        <v>15</v>
      </c>
      <c r="Y3684">
        <v>2077</v>
      </c>
      <c r="Z3684">
        <v>170</v>
      </c>
      <c r="AA3684">
        <v>2247</v>
      </c>
      <c r="AB3684" s="24">
        <f>VLOOKUP(B3684,population!$B$2:$D$54,3,0)</f>
        <v>6833174</v>
      </c>
      <c r="AC3684" s="24" t="str">
        <f>VLOOKUP(B3684,regions!$A$2:$B$54,2,0)</f>
        <v>South</v>
      </c>
      <c r="AD3684" s="24" t="str">
        <f>VLOOKUP(B3684,population!$B$2:$C$54,2,0)</f>
        <v> Tennessee</v>
      </c>
      <c r="AE3684" s="24">
        <f>IFERROR(VLOOKUP(AD3684,'pop density'!$A$1:$B$51,2,0),"")</f>
        <v>160.1</v>
      </c>
      <c r="AF3684" s="24" t="str">
        <f t="shared" si="57"/>
        <v>00160.1- Tennessee</v>
      </c>
    </row>
    <row r="3685" spans="1:32" x14ac:dyDescent="0.25">
      <c r="A3685">
        <v>20200329</v>
      </c>
      <c r="B3685" t="s">
        <v>3823</v>
      </c>
      <c r="C3685">
        <v>1537</v>
      </c>
      <c r="D3685">
        <v>19037</v>
      </c>
      <c r="G3685">
        <v>133</v>
      </c>
      <c r="M3685" t="s">
        <v>62</v>
      </c>
      <c r="N3685" s="1">
        <v>43919.625</v>
      </c>
      <c r="O3685" t="s">
        <v>3848</v>
      </c>
      <c r="P3685" t="s">
        <v>76</v>
      </c>
      <c r="Q3685">
        <v>7</v>
      </c>
      <c r="R3685">
        <v>133</v>
      </c>
      <c r="S3685">
        <v>20574</v>
      </c>
      <c r="T3685">
        <v>20574</v>
      </c>
      <c r="U3685">
        <v>20574</v>
      </c>
      <c r="V3685">
        <v>47</v>
      </c>
      <c r="W3685">
        <v>1</v>
      </c>
      <c r="X3685">
        <v>15</v>
      </c>
      <c r="Y3685">
        <v>2072</v>
      </c>
      <c r="Z3685">
        <v>164</v>
      </c>
      <c r="AA3685">
        <v>2236</v>
      </c>
      <c r="AB3685" s="24">
        <f>VLOOKUP(B3685,population!$B$2:$D$54,3,0)</f>
        <v>6833174</v>
      </c>
      <c r="AC3685" s="24" t="str">
        <f>VLOOKUP(B3685,regions!$A$2:$B$54,2,0)</f>
        <v>South</v>
      </c>
      <c r="AD3685" s="24" t="str">
        <f>VLOOKUP(B3685,population!$B$2:$C$54,2,0)</f>
        <v> Tennessee</v>
      </c>
      <c r="AE3685" s="24">
        <f>IFERROR(VLOOKUP(AD3685,'pop density'!$A$1:$B$51,2,0),"")</f>
        <v>160.1</v>
      </c>
      <c r="AF3685" s="24" t="str">
        <f t="shared" si="57"/>
        <v>00160.1- Tennessee</v>
      </c>
    </row>
    <row r="3686" spans="1:32" x14ac:dyDescent="0.25">
      <c r="A3686">
        <v>20200330</v>
      </c>
      <c r="B3686" t="s">
        <v>3823</v>
      </c>
      <c r="C3686">
        <v>1834</v>
      </c>
      <c r="D3686">
        <v>21470</v>
      </c>
      <c r="G3686">
        <v>148</v>
      </c>
      <c r="M3686" t="s">
        <v>62</v>
      </c>
      <c r="N3686" s="1">
        <v>43920.625</v>
      </c>
      <c r="O3686" t="s">
        <v>3849</v>
      </c>
      <c r="P3686" t="s">
        <v>78</v>
      </c>
      <c r="Q3686">
        <v>13</v>
      </c>
      <c r="R3686">
        <v>148</v>
      </c>
      <c r="S3686">
        <v>23304</v>
      </c>
      <c r="T3686">
        <v>23304</v>
      </c>
      <c r="U3686">
        <v>23304</v>
      </c>
      <c r="V3686">
        <v>47</v>
      </c>
      <c r="W3686">
        <v>6</v>
      </c>
      <c r="X3686">
        <v>15</v>
      </c>
      <c r="Y3686">
        <v>2433</v>
      </c>
      <c r="Z3686">
        <v>297</v>
      </c>
      <c r="AA3686">
        <v>2730</v>
      </c>
      <c r="AB3686" s="24">
        <f>VLOOKUP(B3686,population!$B$2:$D$54,3,0)</f>
        <v>6833174</v>
      </c>
      <c r="AC3686" s="24" t="str">
        <f>VLOOKUP(B3686,regions!$A$2:$B$54,2,0)</f>
        <v>South</v>
      </c>
      <c r="AD3686" s="24" t="str">
        <f>VLOOKUP(B3686,population!$B$2:$C$54,2,0)</f>
        <v> Tennessee</v>
      </c>
      <c r="AE3686" s="24">
        <f>IFERROR(VLOOKUP(AD3686,'pop density'!$A$1:$B$51,2,0),"")</f>
        <v>160.1</v>
      </c>
      <c r="AF3686" s="24" t="str">
        <f t="shared" si="57"/>
        <v>00160.1- Tennessee</v>
      </c>
    </row>
    <row r="3687" spans="1:32" x14ac:dyDescent="0.25">
      <c r="A3687">
        <v>20200331</v>
      </c>
      <c r="B3687" t="s">
        <v>3823</v>
      </c>
      <c r="C3687">
        <v>2239</v>
      </c>
      <c r="D3687">
        <v>25121</v>
      </c>
      <c r="G3687">
        <v>175</v>
      </c>
      <c r="L3687">
        <v>121</v>
      </c>
      <c r="M3687" t="s">
        <v>62</v>
      </c>
      <c r="N3687" s="1">
        <v>43921.625</v>
      </c>
      <c r="O3687" t="s">
        <v>3850</v>
      </c>
      <c r="P3687" t="s">
        <v>80</v>
      </c>
      <c r="Q3687">
        <v>23</v>
      </c>
      <c r="R3687">
        <v>175</v>
      </c>
      <c r="S3687">
        <v>27360</v>
      </c>
      <c r="T3687">
        <v>27360</v>
      </c>
      <c r="U3687">
        <v>27360</v>
      </c>
      <c r="V3687">
        <v>47</v>
      </c>
      <c r="W3687">
        <v>10</v>
      </c>
      <c r="X3687">
        <v>27</v>
      </c>
      <c r="Y3687">
        <v>3651</v>
      </c>
      <c r="Z3687">
        <v>405</v>
      </c>
      <c r="AA3687">
        <v>4056</v>
      </c>
      <c r="AB3687" s="24">
        <f>VLOOKUP(B3687,population!$B$2:$D$54,3,0)</f>
        <v>6833174</v>
      </c>
      <c r="AC3687" s="24" t="str">
        <f>VLOOKUP(B3687,regions!$A$2:$B$54,2,0)</f>
        <v>South</v>
      </c>
      <c r="AD3687" s="24" t="str">
        <f>VLOOKUP(B3687,population!$B$2:$C$54,2,0)</f>
        <v> Tennessee</v>
      </c>
      <c r="AE3687" s="24">
        <f>IFERROR(VLOOKUP(AD3687,'pop density'!$A$1:$B$51,2,0),"")</f>
        <v>160.1</v>
      </c>
      <c r="AF3687" s="24" t="str">
        <f t="shared" si="57"/>
        <v>00160.1- Tennessee</v>
      </c>
    </row>
    <row r="3688" spans="1:32" x14ac:dyDescent="0.25">
      <c r="A3688">
        <v>20200401</v>
      </c>
      <c r="B3688" t="s">
        <v>3823</v>
      </c>
      <c r="C3688">
        <v>2683</v>
      </c>
      <c r="D3688">
        <v>29769</v>
      </c>
      <c r="G3688">
        <v>200</v>
      </c>
      <c r="L3688">
        <v>137</v>
      </c>
      <c r="M3688" t="s">
        <v>62</v>
      </c>
      <c r="N3688" s="1">
        <v>43922.625</v>
      </c>
      <c r="O3688" t="s">
        <v>3851</v>
      </c>
      <c r="P3688" t="s">
        <v>82</v>
      </c>
      <c r="Q3688">
        <v>24</v>
      </c>
      <c r="R3688">
        <v>200</v>
      </c>
      <c r="S3688">
        <v>32452</v>
      </c>
      <c r="T3688">
        <v>32452</v>
      </c>
      <c r="U3688">
        <v>32452</v>
      </c>
      <c r="V3688">
        <v>47</v>
      </c>
      <c r="W3688">
        <v>1</v>
      </c>
      <c r="X3688">
        <v>25</v>
      </c>
      <c r="Y3688">
        <v>4648</v>
      </c>
      <c r="Z3688">
        <v>444</v>
      </c>
      <c r="AA3688">
        <v>5092</v>
      </c>
      <c r="AB3688" s="24">
        <f>VLOOKUP(B3688,population!$B$2:$D$54,3,0)</f>
        <v>6833174</v>
      </c>
      <c r="AC3688" s="24" t="str">
        <f>VLOOKUP(B3688,regions!$A$2:$B$54,2,0)</f>
        <v>South</v>
      </c>
      <c r="AD3688" s="24" t="str">
        <f>VLOOKUP(B3688,population!$B$2:$C$54,2,0)</f>
        <v> Tennessee</v>
      </c>
      <c r="AE3688" s="24">
        <f>IFERROR(VLOOKUP(AD3688,'pop density'!$A$1:$B$51,2,0),"")</f>
        <v>160.1</v>
      </c>
      <c r="AF3688" s="24" t="str">
        <f t="shared" si="57"/>
        <v>00160.1- Tennessee</v>
      </c>
    </row>
    <row r="3689" spans="1:32" x14ac:dyDescent="0.25">
      <c r="A3689">
        <v>20200402</v>
      </c>
      <c r="B3689" t="s">
        <v>3823</v>
      </c>
      <c r="C3689">
        <v>2845</v>
      </c>
      <c r="D3689">
        <v>31766</v>
      </c>
      <c r="G3689">
        <v>263</v>
      </c>
      <c r="L3689">
        <v>220</v>
      </c>
      <c r="M3689" t="s">
        <v>62</v>
      </c>
      <c r="N3689" s="1">
        <v>43923.625</v>
      </c>
      <c r="O3689" t="s">
        <v>3852</v>
      </c>
      <c r="P3689" t="s">
        <v>84</v>
      </c>
      <c r="Q3689">
        <v>32</v>
      </c>
      <c r="R3689">
        <v>263</v>
      </c>
      <c r="S3689">
        <v>34611</v>
      </c>
      <c r="T3689">
        <v>34611</v>
      </c>
      <c r="U3689">
        <v>34611</v>
      </c>
      <c r="V3689">
        <v>47</v>
      </c>
      <c r="W3689">
        <v>8</v>
      </c>
      <c r="X3689">
        <v>63</v>
      </c>
      <c r="Y3689">
        <v>1997</v>
      </c>
      <c r="Z3689">
        <v>162</v>
      </c>
      <c r="AA3689">
        <v>2159</v>
      </c>
      <c r="AB3689" s="24">
        <f>VLOOKUP(B3689,population!$B$2:$D$54,3,0)</f>
        <v>6833174</v>
      </c>
      <c r="AC3689" s="24" t="str">
        <f>VLOOKUP(B3689,regions!$A$2:$B$54,2,0)</f>
        <v>South</v>
      </c>
      <c r="AD3689" s="24" t="str">
        <f>VLOOKUP(B3689,population!$B$2:$C$54,2,0)</f>
        <v> Tennessee</v>
      </c>
      <c r="AE3689" s="24">
        <f>IFERROR(VLOOKUP(AD3689,'pop density'!$A$1:$B$51,2,0),"")</f>
        <v>160.1</v>
      </c>
      <c r="AF3689" s="24" t="str">
        <f t="shared" si="57"/>
        <v>00160.1- Tennessee</v>
      </c>
    </row>
    <row r="3690" spans="1:32" x14ac:dyDescent="0.25">
      <c r="A3690">
        <v>20200403</v>
      </c>
      <c r="B3690" t="s">
        <v>3823</v>
      </c>
      <c r="C3690">
        <v>3067</v>
      </c>
      <c r="D3690">
        <v>34772</v>
      </c>
      <c r="G3690">
        <v>293</v>
      </c>
      <c r="L3690">
        <v>248</v>
      </c>
      <c r="M3690" t="s">
        <v>62</v>
      </c>
      <c r="N3690" s="1">
        <v>43924.625</v>
      </c>
      <c r="O3690" t="s">
        <v>3853</v>
      </c>
      <c r="P3690" t="s">
        <v>86</v>
      </c>
      <c r="Q3690">
        <v>37</v>
      </c>
      <c r="R3690">
        <v>293</v>
      </c>
      <c r="S3690">
        <v>37839</v>
      </c>
      <c r="T3690">
        <v>37839</v>
      </c>
      <c r="U3690">
        <v>37839</v>
      </c>
      <c r="V3690">
        <v>47</v>
      </c>
      <c r="W3690">
        <v>5</v>
      </c>
      <c r="X3690">
        <v>30</v>
      </c>
      <c r="Y3690">
        <v>3006</v>
      </c>
      <c r="Z3690">
        <v>222</v>
      </c>
      <c r="AA3690">
        <v>3228</v>
      </c>
      <c r="AB3690" s="24">
        <f>VLOOKUP(B3690,population!$B$2:$D$54,3,0)</f>
        <v>6833174</v>
      </c>
      <c r="AC3690" s="24" t="str">
        <f>VLOOKUP(B3690,regions!$A$2:$B$54,2,0)</f>
        <v>South</v>
      </c>
      <c r="AD3690" s="24" t="str">
        <f>VLOOKUP(B3690,population!$B$2:$C$54,2,0)</f>
        <v> Tennessee</v>
      </c>
      <c r="AE3690" s="24">
        <f>IFERROR(VLOOKUP(AD3690,'pop density'!$A$1:$B$51,2,0),"")</f>
        <v>160.1</v>
      </c>
      <c r="AF3690" s="24" t="str">
        <f t="shared" si="57"/>
        <v>00160.1- Tennessee</v>
      </c>
    </row>
    <row r="3691" spans="1:32" x14ac:dyDescent="0.25">
      <c r="A3691">
        <v>20200404</v>
      </c>
      <c r="B3691" t="s">
        <v>3823</v>
      </c>
      <c r="C3691">
        <v>3321</v>
      </c>
      <c r="D3691">
        <v>38070</v>
      </c>
      <c r="G3691">
        <v>311</v>
      </c>
      <c r="L3691">
        <v>416</v>
      </c>
      <c r="M3691" t="s">
        <v>62</v>
      </c>
      <c r="N3691" s="1">
        <v>43925.625</v>
      </c>
      <c r="O3691" t="s">
        <v>3854</v>
      </c>
      <c r="P3691" t="s">
        <v>88</v>
      </c>
      <c r="Q3691">
        <v>43</v>
      </c>
      <c r="R3691">
        <v>311</v>
      </c>
      <c r="S3691">
        <v>41391</v>
      </c>
      <c r="T3691">
        <v>41391</v>
      </c>
      <c r="U3691">
        <v>41391</v>
      </c>
      <c r="V3691">
        <v>47</v>
      </c>
      <c r="W3691">
        <v>6</v>
      </c>
      <c r="X3691">
        <v>18</v>
      </c>
      <c r="Y3691">
        <v>3298</v>
      </c>
      <c r="Z3691">
        <v>254</v>
      </c>
      <c r="AA3691">
        <v>3552</v>
      </c>
      <c r="AB3691" s="24">
        <f>VLOOKUP(B3691,population!$B$2:$D$54,3,0)</f>
        <v>6833174</v>
      </c>
      <c r="AC3691" s="24" t="str">
        <f>VLOOKUP(B3691,regions!$A$2:$B$54,2,0)</f>
        <v>South</v>
      </c>
      <c r="AD3691" s="24" t="str">
        <f>VLOOKUP(B3691,population!$B$2:$C$54,2,0)</f>
        <v> Tennessee</v>
      </c>
      <c r="AE3691" s="24">
        <f>IFERROR(VLOOKUP(AD3691,'pop density'!$A$1:$B$51,2,0),"")</f>
        <v>160.1</v>
      </c>
      <c r="AF3691" s="24" t="str">
        <f t="shared" si="57"/>
        <v>00160.1- Tennessee</v>
      </c>
    </row>
    <row r="3692" spans="1:32" x14ac:dyDescent="0.25">
      <c r="A3692">
        <v>20200405</v>
      </c>
      <c r="B3692" t="s">
        <v>3823</v>
      </c>
      <c r="C3692">
        <v>3633</v>
      </c>
      <c r="D3692">
        <v>41667</v>
      </c>
      <c r="G3692">
        <v>328</v>
      </c>
      <c r="L3692">
        <v>295</v>
      </c>
      <c r="M3692" t="s">
        <v>62</v>
      </c>
      <c r="N3692" s="1">
        <v>43925.625</v>
      </c>
      <c r="O3692" t="s">
        <v>3855</v>
      </c>
      <c r="P3692" t="s">
        <v>90</v>
      </c>
      <c r="Q3692">
        <v>44</v>
      </c>
      <c r="R3692">
        <v>328</v>
      </c>
      <c r="S3692">
        <v>45300</v>
      </c>
      <c r="T3692">
        <v>45300</v>
      </c>
      <c r="U3692">
        <v>45300</v>
      </c>
      <c r="V3692">
        <v>47</v>
      </c>
      <c r="W3692">
        <v>1</v>
      </c>
      <c r="X3692">
        <v>17</v>
      </c>
      <c r="Y3692">
        <v>3597</v>
      </c>
      <c r="Z3692">
        <v>312</v>
      </c>
      <c r="AA3692">
        <v>3909</v>
      </c>
      <c r="AB3692" s="24">
        <f>VLOOKUP(B3692,population!$B$2:$D$54,3,0)</f>
        <v>6833174</v>
      </c>
      <c r="AC3692" s="24" t="str">
        <f>VLOOKUP(B3692,regions!$A$2:$B$54,2,0)</f>
        <v>South</v>
      </c>
      <c r="AD3692" s="24" t="str">
        <f>VLOOKUP(B3692,population!$B$2:$C$54,2,0)</f>
        <v> Tennessee</v>
      </c>
      <c r="AE3692" s="24">
        <f>IFERROR(VLOOKUP(AD3692,'pop density'!$A$1:$B$51,2,0),"")</f>
        <v>160.1</v>
      </c>
      <c r="AF3692" s="24" t="str">
        <f t="shared" si="57"/>
        <v>00160.1- Tennessee</v>
      </c>
    </row>
    <row r="3693" spans="1:32" x14ac:dyDescent="0.25">
      <c r="A3693">
        <v>20200406</v>
      </c>
      <c r="B3693" t="s">
        <v>3823</v>
      </c>
      <c r="C3693">
        <v>3802</v>
      </c>
      <c r="D3693">
        <v>43548</v>
      </c>
      <c r="G3693">
        <v>352</v>
      </c>
      <c r="L3693">
        <v>356</v>
      </c>
      <c r="M3693" t="s">
        <v>62</v>
      </c>
      <c r="N3693" s="1">
        <v>43927.625</v>
      </c>
      <c r="O3693" t="s">
        <v>3856</v>
      </c>
      <c r="P3693" t="s">
        <v>92</v>
      </c>
      <c r="Q3693">
        <v>65</v>
      </c>
      <c r="R3693">
        <v>352</v>
      </c>
      <c r="S3693">
        <v>47350</v>
      </c>
      <c r="T3693">
        <v>47350</v>
      </c>
      <c r="U3693">
        <v>47350</v>
      </c>
      <c r="V3693">
        <v>47</v>
      </c>
      <c r="W3693">
        <v>21</v>
      </c>
      <c r="X3693">
        <v>24</v>
      </c>
      <c r="Y3693">
        <v>1881</v>
      </c>
      <c r="Z3693">
        <v>169</v>
      </c>
      <c r="AA3693">
        <v>2050</v>
      </c>
      <c r="AB3693" s="24">
        <f>VLOOKUP(B3693,population!$B$2:$D$54,3,0)</f>
        <v>6833174</v>
      </c>
      <c r="AC3693" s="24" t="str">
        <f>VLOOKUP(B3693,regions!$A$2:$B$54,2,0)</f>
        <v>South</v>
      </c>
      <c r="AD3693" s="24" t="str">
        <f>VLOOKUP(B3693,population!$B$2:$C$54,2,0)</f>
        <v> Tennessee</v>
      </c>
      <c r="AE3693" s="24">
        <f>IFERROR(VLOOKUP(AD3693,'pop density'!$A$1:$B$51,2,0),"")</f>
        <v>160.1</v>
      </c>
      <c r="AF3693" s="24" t="str">
        <f t="shared" si="57"/>
        <v>00160.1- Tennessee</v>
      </c>
    </row>
    <row r="3694" spans="1:32" x14ac:dyDescent="0.25">
      <c r="A3694">
        <v>20200407</v>
      </c>
      <c r="B3694" t="s">
        <v>3823</v>
      </c>
      <c r="C3694">
        <v>4138</v>
      </c>
      <c r="D3694">
        <v>48736</v>
      </c>
      <c r="G3694">
        <v>408</v>
      </c>
      <c r="L3694">
        <v>466</v>
      </c>
      <c r="M3694" t="s">
        <v>62</v>
      </c>
      <c r="N3694" s="1">
        <v>43928.625</v>
      </c>
      <c r="O3694" t="s">
        <v>3857</v>
      </c>
      <c r="P3694" t="s">
        <v>94</v>
      </c>
      <c r="Q3694">
        <v>72</v>
      </c>
      <c r="R3694">
        <v>408</v>
      </c>
      <c r="S3694">
        <v>52874</v>
      </c>
      <c r="T3694">
        <v>52874</v>
      </c>
      <c r="U3694">
        <v>52874</v>
      </c>
      <c r="V3694">
        <v>47</v>
      </c>
      <c r="W3694">
        <v>7</v>
      </c>
      <c r="X3694">
        <v>56</v>
      </c>
      <c r="Y3694">
        <v>5188</v>
      </c>
      <c r="Z3694">
        <v>336</v>
      </c>
      <c r="AA3694">
        <v>5524</v>
      </c>
      <c r="AB3694" s="24">
        <f>VLOOKUP(B3694,population!$B$2:$D$54,3,0)</f>
        <v>6833174</v>
      </c>
      <c r="AC3694" s="24" t="str">
        <f>VLOOKUP(B3694,regions!$A$2:$B$54,2,0)</f>
        <v>South</v>
      </c>
      <c r="AD3694" s="24" t="str">
        <f>VLOOKUP(B3694,population!$B$2:$C$54,2,0)</f>
        <v> Tennessee</v>
      </c>
      <c r="AE3694" s="24">
        <f>IFERROR(VLOOKUP(AD3694,'pop density'!$A$1:$B$51,2,0),"")</f>
        <v>160.1</v>
      </c>
      <c r="AF3694" s="24" t="str">
        <f t="shared" si="57"/>
        <v>00160.1- Tennessee</v>
      </c>
    </row>
    <row r="3695" spans="1:32" x14ac:dyDescent="0.25">
      <c r="A3695">
        <v>20200408</v>
      </c>
      <c r="B3695" t="s">
        <v>3823</v>
      </c>
      <c r="C3695">
        <v>4362</v>
      </c>
      <c r="D3695">
        <v>52256</v>
      </c>
      <c r="G3695">
        <v>449</v>
      </c>
      <c r="L3695">
        <v>592</v>
      </c>
      <c r="M3695" t="s">
        <v>62</v>
      </c>
      <c r="N3695" s="1">
        <v>43929.625</v>
      </c>
      <c r="O3695" t="s">
        <v>3858</v>
      </c>
      <c r="P3695" t="s">
        <v>96</v>
      </c>
      <c r="Q3695">
        <v>79</v>
      </c>
      <c r="R3695">
        <v>449</v>
      </c>
      <c r="S3695">
        <v>56618</v>
      </c>
      <c r="T3695">
        <v>56618</v>
      </c>
      <c r="U3695">
        <v>56618</v>
      </c>
      <c r="V3695">
        <v>47</v>
      </c>
      <c r="W3695">
        <v>7</v>
      </c>
      <c r="X3695">
        <v>41</v>
      </c>
      <c r="Y3695">
        <v>3520</v>
      </c>
      <c r="Z3695">
        <v>224</v>
      </c>
      <c r="AA3695">
        <v>3744</v>
      </c>
      <c r="AB3695" s="24">
        <f>VLOOKUP(B3695,population!$B$2:$D$54,3,0)</f>
        <v>6833174</v>
      </c>
      <c r="AC3695" s="24" t="str">
        <f>VLOOKUP(B3695,regions!$A$2:$B$54,2,0)</f>
        <v>South</v>
      </c>
      <c r="AD3695" s="24" t="str">
        <f>VLOOKUP(B3695,population!$B$2:$C$54,2,0)</f>
        <v> Tennessee</v>
      </c>
      <c r="AE3695" s="24">
        <f>IFERROR(VLOOKUP(AD3695,'pop density'!$A$1:$B$51,2,0),"")</f>
        <v>160.1</v>
      </c>
      <c r="AF3695" s="24" t="str">
        <f t="shared" si="57"/>
        <v>00160.1- Tennessee</v>
      </c>
    </row>
    <row r="3696" spans="1:32" x14ac:dyDescent="0.25">
      <c r="A3696">
        <v>20200409</v>
      </c>
      <c r="B3696" t="s">
        <v>3823</v>
      </c>
      <c r="C3696">
        <v>4634</v>
      </c>
      <c r="D3696">
        <v>55215</v>
      </c>
      <c r="G3696">
        <v>505</v>
      </c>
      <c r="L3696">
        <v>921</v>
      </c>
      <c r="M3696" t="s">
        <v>62</v>
      </c>
      <c r="N3696" s="1">
        <v>43930.625</v>
      </c>
      <c r="O3696" t="s">
        <v>3859</v>
      </c>
      <c r="P3696" t="s">
        <v>98</v>
      </c>
      <c r="Q3696">
        <v>94</v>
      </c>
      <c r="R3696">
        <v>505</v>
      </c>
      <c r="S3696">
        <v>59849</v>
      </c>
      <c r="T3696">
        <v>59849</v>
      </c>
      <c r="U3696">
        <v>59849</v>
      </c>
      <c r="V3696">
        <v>47</v>
      </c>
      <c r="W3696">
        <v>15</v>
      </c>
      <c r="X3696">
        <v>56</v>
      </c>
      <c r="Y3696">
        <v>2959</v>
      </c>
      <c r="Z3696">
        <v>272</v>
      </c>
      <c r="AA3696">
        <v>3231</v>
      </c>
      <c r="AB3696" s="24">
        <f>VLOOKUP(B3696,population!$B$2:$D$54,3,0)</f>
        <v>6833174</v>
      </c>
      <c r="AC3696" s="24" t="str">
        <f>VLOOKUP(B3696,regions!$A$2:$B$54,2,0)</f>
        <v>South</v>
      </c>
      <c r="AD3696" s="24" t="str">
        <f>VLOOKUP(B3696,population!$B$2:$C$54,2,0)</f>
        <v> Tennessee</v>
      </c>
      <c r="AE3696" s="24">
        <f>IFERROR(VLOOKUP(AD3696,'pop density'!$A$1:$B$51,2,0),"")</f>
        <v>160.1</v>
      </c>
      <c r="AF3696" s="24" t="str">
        <f t="shared" si="57"/>
        <v>00160.1- Tennessee</v>
      </c>
    </row>
    <row r="3697" spans="1:32" x14ac:dyDescent="0.25">
      <c r="A3697">
        <v>20200410</v>
      </c>
      <c r="B3697" t="s">
        <v>3823</v>
      </c>
      <c r="C3697">
        <v>4862</v>
      </c>
      <c r="D3697">
        <v>57937</v>
      </c>
      <c r="G3697">
        <v>536</v>
      </c>
      <c r="L3697">
        <v>1145</v>
      </c>
      <c r="M3697" t="s">
        <v>62</v>
      </c>
      <c r="N3697" s="1">
        <v>43931.625</v>
      </c>
      <c r="O3697" t="s">
        <v>3860</v>
      </c>
      <c r="P3697" t="s">
        <v>100</v>
      </c>
      <c r="Q3697">
        <v>98</v>
      </c>
      <c r="R3697">
        <v>536</v>
      </c>
      <c r="S3697">
        <v>62799</v>
      </c>
      <c r="T3697">
        <v>62799</v>
      </c>
      <c r="U3697">
        <v>62799</v>
      </c>
      <c r="V3697">
        <v>47</v>
      </c>
      <c r="W3697">
        <v>4</v>
      </c>
      <c r="X3697">
        <v>31</v>
      </c>
      <c r="Y3697">
        <v>2722</v>
      </c>
      <c r="Z3697">
        <v>228</v>
      </c>
      <c r="AA3697">
        <v>2950</v>
      </c>
      <c r="AB3697" s="24">
        <f>VLOOKUP(B3697,population!$B$2:$D$54,3,0)</f>
        <v>6833174</v>
      </c>
      <c r="AC3697" s="24" t="str">
        <f>VLOOKUP(B3697,regions!$A$2:$B$54,2,0)</f>
        <v>South</v>
      </c>
      <c r="AD3697" s="24" t="str">
        <f>VLOOKUP(B3697,population!$B$2:$C$54,2,0)</f>
        <v> Tennessee</v>
      </c>
      <c r="AE3697" s="24">
        <f>IFERROR(VLOOKUP(AD3697,'pop density'!$A$1:$B$51,2,0),"")</f>
        <v>160.1</v>
      </c>
      <c r="AF3697" s="24" t="str">
        <f t="shared" si="57"/>
        <v>00160.1- Tennessee</v>
      </c>
    </row>
    <row r="3698" spans="1:32" x14ac:dyDescent="0.25">
      <c r="A3698">
        <v>20200411</v>
      </c>
      <c r="B3698" t="s">
        <v>3823</v>
      </c>
      <c r="C3698">
        <v>5114</v>
      </c>
      <c r="D3698">
        <v>61714</v>
      </c>
      <c r="G3698">
        <v>556</v>
      </c>
      <c r="L3698">
        <v>1386</v>
      </c>
      <c r="M3698" t="s">
        <v>62</v>
      </c>
      <c r="N3698" s="1">
        <v>43932.625</v>
      </c>
      <c r="O3698" t="s">
        <v>3861</v>
      </c>
      <c r="P3698" t="s">
        <v>102</v>
      </c>
      <c r="Q3698">
        <v>101</v>
      </c>
      <c r="R3698">
        <v>556</v>
      </c>
      <c r="S3698">
        <v>66828</v>
      </c>
      <c r="T3698">
        <v>66828</v>
      </c>
      <c r="U3698">
        <v>66828</v>
      </c>
      <c r="V3698">
        <v>47</v>
      </c>
      <c r="W3698">
        <v>3</v>
      </c>
      <c r="X3698">
        <v>20</v>
      </c>
      <c r="Y3698">
        <v>3777</v>
      </c>
      <c r="Z3698">
        <v>252</v>
      </c>
      <c r="AA3698">
        <v>4029</v>
      </c>
      <c r="AB3698" s="24">
        <f>VLOOKUP(B3698,population!$B$2:$D$54,3,0)</f>
        <v>6833174</v>
      </c>
      <c r="AC3698" s="24" t="str">
        <f>VLOOKUP(B3698,regions!$A$2:$B$54,2,0)</f>
        <v>South</v>
      </c>
      <c r="AD3698" s="24" t="str">
        <f>VLOOKUP(B3698,population!$B$2:$C$54,2,0)</f>
        <v> Tennessee</v>
      </c>
      <c r="AE3698" s="24">
        <f>IFERROR(VLOOKUP(AD3698,'pop density'!$A$1:$B$51,2,0),"")</f>
        <v>160.1</v>
      </c>
      <c r="AF3698" s="24" t="str">
        <f t="shared" si="57"/>
        <v>00160.1- Tennessee</v>
      </c>
    </row>
    <row r="3699" spans="1:32" x14ac:dyDescent="0.25">
      <c r="A3699">
        <v>20200412</v>
      </c>
      <c r="B3699" t="s">
        <v>3823</v>
      </c>
      <c r="C3699">
        <v>5308</v>
      </c>
      <c r="D3699">
        <v>65369</v>
      </c>
      <c r="G3699">
        <v>567</v>
      </c>
      <c r="L3699">
        <v>1504</v>
      </c>
      <c r="M3699" t="s">
        <v>62</v>
      </c>
      <c r="N3699" s="1">
        <v>43932.625</v>
      </c>
      <c r="O3699" t="s">
        <v>3862</v>
      </c>
      <c r="P3699" t="s">
        <v>104</v>
      </c>
      <c r="Q3699">
        <v>101</v>
      </c>
      <c r="R3699">
        <v>567</v>
      </c>
      <c r="S3699">
        <v>70677</v>
      </c>
      <c r="T3699">
        <v>70677</v>
      </c>
      <c r="U3699">
        <v>70677</v>
      </c>
      <c r="V3699">
        <v>47</v>
      </c>
      <c r="W3699">
        <v>0</v>
      </c>
      <c r="X3699">
        <v>11</v>
      </c>
      <c r="Y3699">
        <v>3655</v>
      </c>
      <c r="Z3699">
        <v>194</v>
      </c>
      <c r="AA3699">
        <v>3849</v>
      </c>
      <c r="AB3699" s="24">
        <f>VLOOKUP(B3699,population!$B$2:$D$54,3,0)</f>
        <v>6833174</v>
      </c>
      <c r="AC3699" s="24" t="str">
        <f>VLOOKUP(B3699,regions!$A$2:$B$54,2,0)</f>
        <v>South</v>
      </c>
      <c r="AD3699" s="24" t="str">
        <f>VLOOKUP(B3699,population!$B$2:$C$54,2,0)</f>
        <v> Tennessee</v>
      </c>
      <c r="AE3699" s="24">
        <f>IFERROR(VLOOKUP(AD3699,'pop density'!$A$1:$B$51,2,0),"")</f>
        <v>160.1</v>
      </c>
      <c r="AF3699" s="24" t="str">
        <f t="shared" si="57"/>
        <v>00160.1- Tennessee</v>
      </c>
    </row>
    <row r="3700" spans="1:32" x14ac:dyDescent="0.25">
      <c r="A3700">
        <v>20200413</v>
      </c>
      <c r="B3700" t="s">
        <v>3823</v>
      </c>
      <c r="C3700">
        <v>5610</v>
      </c>
      <c r="D3700">
        <v>70585</v>
      </c>
      <c r="G3700">
        <v>579</v>
      </c>
      <c r="L3700">
        <v>1671</v>
      </c>
      <c r="M3700" t="s">
        <v>62</v>
      </c>
      <c r="N3700" s="1">
        <v>43934.625</v>
      </c>
      <c r="O3700" t="s">
        <v>3863</v>
      </c>
      <c r="P3700" t="s">
        <v>106</v>
      </c>
      <c r="Q3700">
        <v>109</v>
      </c>
      <c r="R3700">
        <v>579</v>
      </c>
      <c r="S3700">
        <v>76195</v>
      </c>
      <c r="T3700">
        <v>76195</v>
      </c>
      <c r="U3700">
        <v>76195</v>
      </c>
      <c r="V3700">
        <v>47</v>
      </c>
      <c r="W3700">
        <v>8</v>
      </c>
      <c r="X3700">
        <v>12</v>
      </c>
      <c r="Y3700">
        <v>5216</v>
      </c>
      <c r="Z3700">
        <v>302</v>
      </c>
      <c r="AA3700">
        <v>5518</v>
      </c>
      <c r="AB3700" s="24">
        <f>VLOOKUP(B3700,population!$B$2:$D$54,3,0)</f>
        <v>6833174</v>
      </c>
      <c r="AC3700" s="24" t="str">
        <f>VLOOKUP(B3700,regions!$A$2:$B$54,2,0)</f>
        <v>South</v>
      </c>
      <c r="AD3700" s="24" t="str">
        <f>VLOOKUP(B3700,population!$B$2:$C$54,2,0)</f>
        <v> Tennessee</v>
      </c>
      <c r="AE3700" s="24">
        <f>IFERROR(VLOOKUP(AD3700,'pop density'!$A$1:$B$51,2,0),"")</f>
        <v>160.1</v>
      </c>
      <c r="AF3700" s="24" t="str">
        <f t="shared" si="57"/>
        <v>00160.1- Tennessee</v>
      </c>
    </row>
    <row r="3701" spans="1:32" x14ac:dyDescent="0.25">
      <c r="A3701">
        <v>20200414</v>
      </c>
      <c r="B3701" t="s">
        <v>3823</v>
      </c>
      <c r="C3701">
        <v>5823</v>
      </c>
      <c r="D3701">
        <v>73008</v>
      </c>
      <c r="G3701">
        <v>633</v>
      </c>
      <c r="L3701">
        <v>1969</v>
      </c>
      <c r="M3701" t="s">
        <v>62</v>
      </c>
      <c r="N3701" s="1">
        <v>43935.625</v>
      </c>
      <c r="O3701" t="s">
        <v>3864</v>
      </c>
      <c r="P3701" t="s">
        <v>108</v>
      </c>
      <c r="Q3701">
        <v>124</v>
      </c>
      <c r="R3701">
        <v>633</v>
      </c>
      <c r="S3701">
        <v>78831</v>
      </c>
      <c r="T3701">
        <v>78831</v>
      </c>
      <c r="U3701">
        <v>78831</v>
      </c>
      <c r="V3701">
        <v>47</v>
      </c>
      <c r="W3701">
        <v>15</v>
      </c>
      <c r="X3701">
        <v>54</v>
      </c>
      <c r="Y3701">
        <v>2423</v>
      </c>
      <c r="Z3701">
        <v>213</v>
      </c>
      <c r="AA3701">
        <v>2636</v>
      </c>
      <c r="AB3701" s="24">
        <f>VLOOKUP(B3701,population!$B$2:$D$54,3,0)</f>
        <v>6833174</v>
      </c>
      <c r="AC3701" s="24" t="str">
        <f>VLOOKUP(B3701,regions!$A$2:$B$54,2,0)</f>
        <v>South</v>
      </c>
      <c r="AD3701" s="24" t="str">
        <f>VLOOKUP(B3701,population!$B$2:$C$54,2,0)</f>
        <v> Tennessee</v>
      </c>
      <c r="AE3701" s="24">
        <f>IFERROR(VLOOKUP(AD3701,'pop density'!$A$1:$B$51,2,0),"")</f>
        <v>160.1</v>
      </c>
      <c r="AF3701" s="24" t="str">
        <f t="shared" si="57"/>
        <v>00160.1- Tennessee</v>
      </c>
    </row>
    <row r="3702" spans="1:32" x14ac:dyDescent="0.25">
      <c r="A3702">
        <v>20200415</v>
      </c>
      <c r="B3702" t="s">
        <v>3823</v>
      </c>
      <c r="C3702">
        <v>6079</v>
      </c>
      <c r="D3702">
        <v>74817</v>
      </c>
      <c r="G3702">
        <v>663</v>
      </c>
      <c r="L3702">
        <v>2196</v>
      </c>
      <c r="M3702" t="s">
        <v>62</v>
      </c>
      <c r="N3702" s="1">
        <v>43936.625</v>
      </c>
      <c r="O3702" t="s">
        <v>3865</v>
      </c>
      <c r="P3702" t="s">
        <v>110</v>
      </c>
      <c r="Q3702">
        <v>135</v>
      </c>
      <c r="R3702">
        <v>663</v>
      </c>
      <c r="S3702">
        <v>80896</v>
      </c>
      <c r="T3702">
        <v>80896</v>
      </c>
      <c r="U3702">
        <v>80896</v>
      </c>
      <c r="V3702">
        <v>47</v>
      </c>
      <c r="W3702">
        <v>11</v>
      </c>
      <c r="X3702">
        <v>30</v>
      </c>
      <c r="Y3702">
        <v>1809</v>
      </c>
      <c r="Z3702">
        <v>256</v>
      </c>
      <c r="AA3702">
        <v>2065</v>
      </c>
      <c r="AB3702" s="24">
        <f>VLOOKUP(B3702,population!$B$2:$D$54,3,0)</f>
        <v>6833174</v>
      </c>
      <c r="AC3702" s="24" t="str">
        <f>VLOOKUP(B3702,regions!$A$2:$B$54,2,0)</f>
        <v>South</v>
      </c>
      <c r="AD3702" s="24" t="str">
        <f>VLOOKUP(B3702,population!$B$2:$C$54,2,0)</f>
        <v> Tennessee</v>
      </c>
      <c r="AE3702" s="24">
        <f>IFERROR(VLOOKUP(AD3702,'pop density'!$A$1:$B$51,2,0),"")</f>
        <v>160.1</v>
      </c>
      <c r="AF3702" s="24" t="str">
        <f t="shared" si="57"/>
        <v>00160.1- Tennessee</v>
      </c>
    </row>
    <row r="3703" spans="1:32" x14ac:dyDescent="0.25">
      <c r="A3703">
        <v>20200416</v>
      </c>
      <c r="B3703" t="s">
        <v>3823</v>
      </c>
      <c r="C3703">
        <v>6262</v>
      </c>
      <c r="D3703">
        <v>78787</v>
      </c>
      <c r="G3703">
        <v>691</v>
      </c>
      <c r="L3703">
        <v>2786</v>
      </c>
      <c r="M3703" t="s">
        <v>62</v>
      </c>
      <c r="N3703" s="1">
        <v>43937.625</v>
      </c>
      <c r="O3703" t="s">
        <v>3866</v>
      </c>
      <c r="P3703" t="s">
        <v>112</v>
      </c>
      <c r="Q3703">
        <v>141</v>
      </c>
      <c r="R3703">
        <v>691</v>
      </c>
      <c r="S3703">
        <v>85049</v>
      </c>
      <c r="T3703">
        <v>85049</v>
      </c>
      <c r="U3703">
        <v>85049</v>
      </c>
      <c r="V3703">
        <v>47</v>
      </c>
      <c r="W3703">
        <v>6</v>
      </c>
      <c r="X3703">
        <v>28</v>
      </c>
      <c r="Y3703">
        <v>3970</v>
      </c>
      <c r="Z3703">
        <v>183</v>
      </c>
      <c r="AA3703">
        <v>4153</v>
      </c>
      <c r="AB3703" s="24">
        <f>VLOOKUP(B3703,population!$B$2:$D$54,3,0)</f>
        <v>6833174</v>
      </c>
      <c r="AC3703" s="24" t="str">
        <f>VLOOKUP(B3703,regions!$A$2:$B$54,2,0)</f>
        <v>South</v>
      </c>
      <c r="AD3703" s="24" t="str">
        <f>VLOOKUP(B3703,population!$B$2:$C$54,2,0)</f>
        <v> Tennessee</v>
      </c>
      <c r="AE3703" s="24">
        <f>IFERROR(VLOOKUP(AD3703,'pop density'!$A$1:$B$51,2,0),"")</f>
        <v>160.1</v>
      </c>
      <c r="AF3703" s="24" t="str">
        <f t="shared" si="57"/>
        <v>00160.1- Tennessee</v>
      </c>
    </row>
    <row r="3704" spans="1:32" x14ac:dyDescent="0.25">
      <c r="A3704">
        <v>20200417</v>
      </c>
      <c r="B3704" t="s">
        <v>3823</v>
      </c>
      <c r="C3704">
        <v>6589</v>
      </c>
      <c r="D3704">
        <v>80684</v>
      </c>
      <c r="G3704">
        <v>711</v>
      </c>
      <c r="L3704">
        <v>3017</v>
      </c>
      <c r="M3704" t="s">
        <v>62</v>
      </c>
      <c r="N3704" s="1">
        <v>43938.625</v>
      </c>
      <c r="O3704" t="s">
        <v>3867</v>
      </c>
      <c r="P3704" t="s">
        <v>114</v>
      </c>
      <c r="Q3704">
        <v>142</v>
      </c>
      <c r="R3704">
        <v>711</v>
      </c>
      <c r="S3704">
        <v>87273</v>
      </c>
      <c r="T3704">
        <v>87273</v>
      </c>
      <c r="U3704">
        <v>87273</v>
      </c>
      <c r="V3704">
        <v>47</v>
      </c>
      <c r="W3704">
        <v>1</v>
      </c>
      <c r="X3704">
        <v>20</v>
      </c>
      <c r="Y3704">
        <v>1897</v>
      </c>
      <c r="Z3704">
        <v>327</v>
      </c>
      <c r="AA3704">
        <v>2224</v>
      </c>
      <c r="AB3704" s="24">
        <f>VLOOKUP(B3704,population!$B$2:$D$54,3,0)</f>
        <v>6833174</v>
      </c>
      <c r="AC3704" s="24" t="str">
        <f>VLOOKUP(B3704,regions!$A$2:$B$54,2,0)</f>
        <v>South</v>
      </c>
      <c r="AD3704" s="24" t="str">
        <f>VLOOKUP(B3704,population!$B$2:$C$54,2,0)</f>
        <v> Tennessee</v>
      </c>
      <c r="AE3704" s="24">
        <f>IFERROR(VLOOKUP(AD3704,'pop density'!$A$1:$B$51,2,0),"")</f>
        <v>160.1</v>
      </c>
      <c r="AF3704" s="24" t="str">
        <f t="shared" si="57"/>
        <v>00160.1- Tennessee</v>
      </c>
    </row>
    <row r="3705" spans="1:32" x14ac:dyDescent="0.25">
      <c r="A3705">
        <v>20200418</v>
      </c>
      <c r="B3705" t="s">
        <v>3823</v>
      </c>
      <c r="C3705">
        <v>6762</v>
      </c>
      <c r="D3705">
        <v>83824</v>
      </c>
      <c r="G3705">
        <v>719</v>
      </c>
      <c r="L3705">
        <v>3234</v>
      </c>
      <c r="M3705" t="s">
        <v>62</v>
      </c>
      <c r="N3705" s="1">
        <v>43939.625</v>
      </c>
      <c r="O3705" t="s">
        <v>3868</v>
      </c>
      <c r="P3705" t="s">
        <v>116</v>
      </c>
      <c r="Q3705">
        <v>145</v>
      </c>
      <c r="R3705">
        <v>719</v>
      </c>
      <c r="S3705">
        <v>90586</v>
      </c>
      <c r="T3705">
        <v>90586</v>
      </c>
      <c r="U3705">
        <v>90586</v>
      </c>
      <c r="V3705">
        <v>47</v>
      </c>
      <c r="W3705">
        <v>3</v>
      </c>
      <c r="X3705">
        <v>8</v>
      </c>
      <c r="Y3705">
        <v>3140</v>
      </c>
      <c r="Z3705">
        <v>173</v>
      </c>
      <c r="AA3705">
        <v>3313</v>
      </c>
      <c r="AB3705" s="24">
        <f>VLOOKUP(B3705,population!$B$2:$D$54,3,0)</f>
        <v>6833174</v>
      </c>
      <c r="AC3705" s="24" t="str">
        <f>VLOOKUP(B3705,regions!$A$2:$B$54,2,0)</f>
        <v>South</v>
      </c>
      <c r="AD3705" s="24" t="str">
        <f>VLOOKUP(B3705,population!$B$2:$C$54,2,0)</f>
        <v> Tennessee</v>
      </c>
      <c r="AE3705" s="24">
        <f>IFERROR(VLOOKUP(AD3705,'pop density'!$A$1:$B$51,2,0),"")</f>
        <v>160.1</v>
      </c>
      <c r="AF3705" s="24" t="str">
        <f t="shared" si="57"/>
        <v>00160.1- Tennessee</v>
      </c>
    </row>
    <row r="3706" spans="1:32" x14ac:dyDescent="0.25">
      <c r="A3706">
        <v>20200419</v>
      </c>
      <c r="B3706" t="s">
        <v>3823</v>
      </c>
      <c r="C3706">
        <v>7070</v>
      </c>
      <c r="D3706">
        <v>90028</v>
      </c>
      <c r="G3706">
        <v>724</v>
      </c>
      <c r="L3706">
        <v>3344</v>
      </c>
      <c r="M3706" t="s">
        <v>62</v>
      </c>
      <c r="N3706" s="1">
        <v>43940.625</v>
      </c>
      <c r="O3706" t="s">
        <v>3869</v>
      </c>
      <c r="P3706" t="s">
        <v>118</v>
      </c>
      <c r="Q3706">
        <v>148</v>
      </c>
      <c r="R3706">
        <v>724</v>
      </c>
      <c r="S3706">
        <v>97098</v>
      </c>
      <c r="T3706">
        <v>97098</v>
      </c>
      <c r="U3706">
        <v>97098</v>
      </c>
      <c r="V3706">
        <v>47</v>
      </c>
      <c r="W3706">
        <v>3</v>
      </c>
      <c r="X3706">
        <v>5</v>
      </c>
      <c r="Y3706">
        <v>6204</v>
      </c>
      <c r="Z3706">
        <v>308</v>
      </c>
      <c r="AA3706">
        <v>6512</v>
      </c>
      <c r="AB3706" s="24">
        <f>VLOOKUP(B3706,population!$B$2:$D$54,3,0)</f>
        <v>6833174</v>
      </c>
      <c r="AC3706" s="24" t="str">
        <f>VLOOKUP(B3706,regions!$A$2:$B$54,2,0)</f>
        <v>South</v>
      </c>
      <c r="AD3706" s="24" t="str">
        <f>VLOOKUP(B3706,population!$B$2:$C$54,2,0)</f>
        <v> Tennessee</v>
      </c>
      <c r="AE3706" s="24">
        <f>IFERROR(VLOOKUP(AD3706,'pop density'!$A$1:$B$51,2,0),"")</f>
        <v>160.1</v>
      </c>
      <c r="AF3706" s="24" t="str">
        <f t="shared" si="57"/>
        <v>00160.1- Tennessee</v>
      </c>
    </row>
    <row r="3707" spans="1:32" x14ac:dyDescent="0.25">
      <c r="A3707">
        <v>20200420</v>
      </c>
      <c r="B3707" t="s">
        <v>3823</v>
      </c>
      <c r="C3707">
        <v>7238</v>
      </c>
      <c r="D3707">
        <v>93451</v>
      </c>
      <c r="G3707">
        <v>730</v>
      </c>
      <c r="L3707">
        <v>3575</v>
      </c>
      <c r="M3707" t="s">
        <v>62</v>
      </c>
      <c r="N3707" s="1">
        <v>43941.625</v>
      </c>
      <c r="O3707" t="s">
        <v>3870</v>
      </c>
      <c r="P3707" t="s">
        <v>120</v>
      </c>
      <c r="Q3707">
        <v>152</v>
      </c>
      <c r="R3707">
        <v>730</v>
      </c>
      <c r="S3707">
        <v>100689</v>
      </c>
      <c r="T3707">
        <v>100689</v>
      </c>
      <c r="U3707">
        <v>100689</v>
      </c>
      <c r="V3707">
        <v>47</v>
      </c>
      <c r="W3707">
        <v>4</v>
      </c>
      <c r="X3707">
        <v>6</v>
      </c>
      <c r="Y3707">
        <v>3423</v>
      </c>
      <c r="Z3707">
        <v>168</v>
      </c>
      <c r="AA3707">
        <v>3591</v>
      </c>
      <c r="AB3707" s="24">
        <f>VLOOKUP(B3707,population!$B$2:$D$54,3,0)</f>
        <v>6833174</v>
      </c>
      <c r="AC3707" s="24" t="str">
        <f>VLOOKUP(B3707,regions!$A$2:$B$54,2,0)</f>
        <v>South</v>
      </c>
      <c r="AD3707" s="24" t="str">
        <f>VLOOKUP(B3707,population!$B$2:$C$54,2,0)</f>
        <v> Tennessee</v>
      </c>
      <c r="AE3707" s="24">
        <f>IFERROR(VLOOKUP(AD3707,'pop density'!$A$1:$B$51,2,0),"")</f>
        <v>160.1</v>
      </c>
      <c r="AF3707" s="24" t="str">
        <f t="shared" si="57"/>
        <v>00160.1- Tennessee</v>
      </c>
    </row>
    <row r="3708" spans="1:32" x14ac:dyDescent="0.25">
      <c r="A3708">
        <v>20200421</v>
      </c>
      <c r="B3708" t="s">
        <v>3823</v>
      </c>
      <c r="C3708">
        <v>7394</v>
      </c>
      <c r="D3708">
        <v>100788</v>
      </c>
      <c r="G3708">
        <v>760</v>
      </c>
      <c r="L3708">
        <v>3828</v>
      </c>
      <c r="M3708" t="s">
        <v>62</v>
      </c>
      <c r="N3708" s="1">
        <v>43942.625</v>
      </c>
      <c r="O3708" t="s">
        <v>3871</v>
      </c>
      <c r="P3708" t="s">
        <v>122</v>
      </c>
      <c r="Q3708">
        <v>157</v>
      </c>
      <c r="R3708">
        <v>760</v>
      </c>
      <c r="S3708">
        <v>108182</v>
      </c>
      <c r="T3708">
        <v>108182</v>
      </c>
      <c r="U3708">
        <v>108182</v>
      </c>
      <c r="V3708">
        <v>47</v>
      </c>
      <c r="W3708">
        <v>5</v>
      </c>
      <c r="X3708">
        <v>30</v>
      </c>
      <c r="Y3708">
        <v>7337</v>
      </c>
      <c r="Z3708">
        <v>156</v>
      </c>
      <c r="AA3708">
        <v>7493</v>
      </c>
      <c r="AB3708" s="24">
        <f>VLOOKUP(B3708,population!$B$2:$D$54,3,0)</f>
        <v>6833174</v>
      </c>
      <c r="AC3708" s="24" t="str">
        <f>VLOOKUP(B3708,regions!$A$2:$B$54,2,0)</f>
        <v>South</v>
      </c>
      <c r="AD3708" s="24" t="str">
        <f>VLOOKUP(B3708,population!$B$2:$C$54,2,0)</f>
        <v> Tennessee</v>
      </c>
      <c r="AE3708" s="24">
        <f>IFERROR(VLOOKUP(AD3708,'pop density'!$A$1:$B$51,2,0),"")</f>
        <v>160.1</v>
      </c>
      <c r="AF3708" s="24" t="str">
        <f t="shared" si="57"/>
        <v>00160.1- Tennessee</v>
      </c>
    </row>
    <row r="3709" spans="1:32" x14ac:dyDescent="0.25">
      <c r="A3709">
        <v>20200422</v>
      </c>
      <c r="B3709" t="s">
        <v>3823</v>
      </c>
      <c r="C3709">
        <v>7842</v>
      </c>
      <c r="D3709">
        <v>107138</v>
      </c>
      <c r="G3709">
        <v>775</v>
      </c>
      <c r="L3709">
        <v>4012</v>
      </c>
      <c r="M3709" t="s">
        <v>62</v>
      </c>
      <c r="N3709" s="1">
        <v>43943.625</v>
      </c>
      <c r="O3709" t="s">
        <v>3872</v>
      </c>
      <c r="P3709" t="s">
        <v>124</v>
      </c>
      <c r="Q3709">
        <v>166</v>
      </c>
      <c r="R3709">
        <v>775</v>
      </c>
      <c r="S3709">
        <v>114980</v>
      </c>
      <c r="T3709">
        <v>114980</v>
      </c>
      <c r="U3709">
        <v>114980</v>
      </c>
      <c r="V3709">
        <v>47</v>
      </c>
      <c r="W3709">
        <v>9</v>
      </c>
      <c r="X3709">
        <v>15</v>
      </c>
      <c r="Y3709">
        <v>6350</v>
      </c>
      <c r="Z3709">
        <v>448</v>
      </c>
      <c r="AA3709">
        <v>6798</v>
      </c>
      <c r="AB3709" s="24">
        <f>VLOOKUP(B3709,population!$B$2:$D$54,3,0)</f>
        <v>6833174</v>
      </c>
      <c r="AC3709" s="24" t="str">
        <f>VLOOKUP(B3709,regions!$A$2:$B$54,2,0)</f>
        <v>South</v>
      </c>
      <c r="AD3709" s="24" t="str">
        <f>VLOOKUP(B3709,population!$B$2:$C$54,2,0)</f>
        <v> Tennessee</v>
      </c>
      <c r="AE3709" s="24">
        <f>IFERROR(VLOOKUP(AD3709,'pop density'!$A$1:$B$51,2,0),"")</f>
        <v>160.1</v>
      </c>
      <c r="AF3709" s="24" t="str">
        <f t="shared" si="57"/>
        <v>00160.1- Tennessee</v>
      </c>
    </row>
    <row r="3710" spans="1:32" x14ac:dyDescent="0.25">
      <c r="A3710">
        <v>20200423</v>
      </c>
      <c r="B3710" t="s">
        <v>3823</v>
      </c>
      <c r="C3710">
        <v>8266</v>
      </c>
      <c r="D3710">
        <v>114834</v>
      </c>
      <c r="G3710">
        <v>793</v>
      </c>
      <c r="L3710">
        <v>4193</v>
      </c>
      <c r="M3710" t="s">
        <v>62</v>
      </c>
      <c r="N3710" s="1">
        <v>43944.625</v>
      </c>
      <c r="O3710" t="s">
        <v>3873</v>
      </c>
      <c r="P3710" t="s">
        <v>126</v>
      </c>
      <c r="Q3710">
        <v>170</v>
      </c>
      <c r="R3710">
        <v>793</v>
      </c>
      <c r="S3710">
        <v>123100</v>
      </c>
      <c r="T3710">
        <v>123100</v>
      </c>
      <c r="U3710">
        <v>123100</v>
      </c>
      <c r="V3710">
        <v>47</v>
      </c>
      <c r="W3710">
        <v>4</v>
      </c>
      <c r="X3710">
        <v>18</v>
      </c>
      <c r="Y3710">
        <v>7696</v>
      </c>
      <c r="Z3710">
        <v>424</v>
      </c>
      <c r="AA3710">
        <v>8120</v>
      </c>
      <c r="AB3710" s="24">
        <f>VLOOKUP(B3710,population!$B$2:$D$54,3,0)</f>
        <v>6833174</v>
      </c>
      <c r="AC3710" s="24" t="str">
        <f>VLOOKUP(B3710,regions!$A$2:$B$54,2,0)</f>
        <v>South</v>
      </c>
      <c r="AD3710" s="24" t="str">
        <f>VLOOKUP(B3710,population!$B$2:$C$54,2,0)</f>
        <v> Tennessee</v>
      </c>
      <c r="AE3710" s="24">
        <f>IFERROR(VLOOKUP(AD3710,'pop density'!$A$1:$B$51,2,0),"")</f>
        <v>160.1</v>
      </c>
      <c r="AF3710" s="24" t="str">
        <f t="shared" si="57"/>
        <v>00160.1- Tennessee</v>
      </c>
    </row>
    <row r="3711" spans="1:32" x14ac:dyDescent="0.25">
      <c r="A3711">
        <v>20200424</v>
      </c>
      <c r="B3711" t="s">
        <v>3823</v>
      </c>
      <c r="C3711">
        <v>8726</v>
      </c>
      <c r="D3711">
        <v>122602</v>
      </c>
      <c r="G3711">
        <v>808</v>
      </c>
      <c r="L3711">
        <v>4370</v>
      </c>
      <c r="M3711" t="s">
        <v>62</v>
      </c>
      <c r="N3711" s="1">
        <v>43944.625</v>
      </c>
      <c r="O3711" t="s">
        <v>3874</v>
      </c>
      <c r="P3711" t="s">
        <v>128</v>
      </c>
      <c r="Q3711">
        <v>168</v>
      </c>
      <c r="R3711">
        <v>808</v>
      </c>
      <c r="S3711">
        <v>131328</v>
      </c>
      <c r="T3711">
        <v>131328</v>
      </c>
      <c r="U3711">
        <v>131328</v>
      </c>
      <c r="V3711">
        <v>47</v>
      </c>
      <c r="W3711">
        <v>-2</v>
      </c>
      <c r="X3711">
        <v>15</v>
      </c>
      <c r="Y3711">
        <v>7768</v>
      </c>
      <c r="Z3711">
        <v>460</v>
      </c>
      <c r="AA3711">
        <v>8228</v>
      </c>
      <c r="AB3711" s="24">
        <f>VLOOKUP(B3711,population!$B$2:$D$54,3,0)</f>
        <v>6833174</v>
      </c>
      <c r="AC3711" s="24" t="str">
        <f>VLOOKUP(B3711,regions!$A$2:$B$54,2,0)</f>
        <v>South</v>
      </c>
      <c r="AD3711" s="24" t="str">
        <f>VLOOKUP(B3711,population!$B$2:$C$54,2,0)</f>
        <v> Tennessee</v>
      </c>
      <c r="AE3711" s="24">
        <f>IFERROR(VLOOKUP(AD3711,'pop density'!$A$1:$B$51,2,0),"")</f>
        <v>160.1</v>
      </c>
      <c r="AF3711" s="24" t="str">
        <f t="shared" si="57"/>
        <v>00160.1- Tennessee</v>
      </c>
    </row>
    <row r="3712" spans="1:32" x14ac:dyDescent="0.25">
      <c r="A3712">
        <v>20200425</v>
      </c>
      <c r="B3712" t="s">
        <v>3823</v>
      </c>
      <c r="C3712">
        <v>9189</v>
      </c>
      <c r="D3712">
        <v>132217</v>
      </c>
      <c r="G3712">
        <v>821</v>
      </c>
      <c r="L3712">
        <v>4467</v>
      </c>
      <c r="M3712" t="s">
        <v>129</v>
      </c>
      <c r="N3712" s="1">
        <v>43946.625</v>
      </c>
      <c r="O3712" t="s">
        <v>3875</v>
      </c>
      <c r="P3712" t="s">
        <v>131</v>
      </c>
      <c r="Q3712">
        <v>178</v>
      </c>
      <c r="R3712">
        <v>821</v>
      </c>
      <c r="S3712">
        <v>141406</v>
      </c>
      <c r="T3712">
        <v>141406</v>
      </c>
      <c r="U3712">
        <v>141406</v>
      </c>
      <c r="V3712">
        <v>47</v>
      </c>
      <c r="W3712">
        <v>10</v>
      </c>
      <c r="X3712">
        <v>13</v>
      </c>
      <c r="Y3712">
        <v>9615</v>
      </c>
      <c r="Z3712">
        <v>463</v>
      </c>
      <c r="AA3712">
        <v>10078</v>
      </c>
      <c r="AB3712" s="24">
        <f>VLOOKUP(B3712,population!$B$2:$D$54,3,0)</f>
        <v>6833174</v>
      </c>
      <c r="AC3712" s="24" t="str">
        <f>VLOOKUP(B3712,regions!$A$2:$B$54,2,0)</f>
        <v>South</v>
      </c>
      <c r="AD3712" s="24" t="str">
        <f>VLOOKUP(B3712,population!$B$2:$C$54,2,0)</f>
        <v> Tennessee</v>
      </c>
      <c r="AE3712" s="24">
        <f>IFERROR(VLOOKUP(AD3712,'pop density'!$A$1:$B$51,2,0),"")</f>
        <v>160.1</v>
      </c>
      <c r="AF3712" s="24" t="str">
        <f t="shared" si="57"/>
        <v>00160.1- Tennessee</v>
      </c>
    </row>
    <row r="3713" spans="1:32" x14ac:dyDescent="0.25">
      <c r="A3713">
        <v>20200426</v>
      </c>
      <c r="B3713" t="s">
        <v>3823</v>
      </c>
      <c r="C3713">
        <v>9667</v>
      </c>
      <c r="D3713">
        <v>137807</v>
      </c>
      <c r="G3713">
        <v>828</v>
      </c>
      <c r="L3713">
        <v>4527</v>
      </c>
      <c r="M3713" t="s">
        <v>129</v>
      </c>
      <c r="N3713" s="1">
        <v>43947.625</v>
      </c>
      <c r="O3713" t="s">
        <v>3876</v>
      </c>
      <c r="P3713" t="s">
        <v>133</v>
      </c>
      <c r="Q3713">
        <v>181</v>
      </c>
      <c r="R3713">
        <v>828</v>
      </c>
      <c r="S3713">
        <v>147474</v>
      </c>
      <c r="T3713">
        <v>147474</v>
      </c>
      <c r="U3713">
        <v>147474</v>
      </c>
      <c r="V3713">
        <v>47</v>
      </c>
      <c r="W3713">
        <v>3</v>
      </c>
      <c r="X3713">
        <v>7</v>
      </c>
      <c r="Y3713">
        <v>5590</v>
      </c>
      <c r="Z3713">
        <v>478</v>
      </c>
      <c r="AA3713">
        <v>6068</v>
      </c>
      <c r="AB3713" s="24">
        <f>VLOOKUP(B3713,population!$B$2:$D$54,3,0)</f>
        <v>6833174</v>
      </c>
      <c r="AC3713" s="24" t="str">
        <f>VLOOKUP(B3713,regions!$A$2:$B$54,2,0)</f>
        <v>South</v>
      </c>
      <c r="AD3713" s="24" t="str">
        <f>VLOOKUP(B3713,population!$B$2:$C$54,2,0)</f>
        <v> Tennessee</v>
      </c>
      <c r="AE3713" s="24">
        <f>IFERROR(VLOOKUP(AD3713,'pop density'!$A$1:$B$51,2,0),"")</f>
        <v>160.1</v>
      </c>
      <c r="AF3713" s="24" t="str">
        <f t="shared" si="57"/>
        <v>00160.1- Tennessee</v>
      </c>
    </row>
    <row r="3714" spans="1:32" x14ac:dyDescent="0.25">
      <c r="A3714">
        <v>20200427</v>
      </c>
      <c r="B3714" t="s">
        <v>3823</v>
      </c>
      <c r="C3714">
        <v>9918</v>
      </c>
      <c r="D3714">
        <v>144484</v>
      </c>
      <c r="G3714">
        <v>837</v>
      </c>
      <c r="L3714">
        <v>4720</v>
      </c>
      <c r="M3714" t="s">
        <v>129</v>
      </c>
      <c r="N3714" s="1">
        <v>43948.625</v>
      </c>
      <c r="O3714" t="s">
        <v>3877</v>
      </c>
      <c r="P3714" t="s">
        <v>135</v>
      </c>
      <c r="Q3714">
        <v>184</v>
      </c>
      <c r="R3714">
        <v>837</v>
      </c>
      <c r="S3714">
        <v>154402</v>
      </c>
      <c r="T3714">
        <v>154402</v>
      </c>
      <c r="U3714">
        <v>154402</v>
      </c>
      <c r="V3714">
        <v>47</v>
      </c>
      <c r="W3714">
        <v>3</v>
      </c>
      <c r="X3714">
        <v>9</v>
      </c>
      <c r="Y3714">
        <v>6677</v>
      </c>
      <c r="Z3714">
        <v>251</v>
      </c>
      <c r="AA3714">
        <v>6928</v>
      </c>
      <c r="AB3714" s="24">
        <f>VLOOKUP(B3714,population!$B$2:$D$54,3,0)</f>
        <v>6833174</v>
      </c>
      <c r="AC3714" s="24" t="str">
        <f>VLOOKUP(B3714,regions!$A$2:$B$54,2,0)</f>
        <v>South</v>
      </c>
      <c r="AD3714" s="24" t="str">
        <f>VLOOKUP(B3714,population!$B$2:$C$54,2,0)</f>
        <v> Tennessee</v>
      </c>
      <c r="AE3714" s="24">
        <f>IFERROR(VLOOKUP(AD3714,'pop density'!$A$1:$B$51,2,0),"")</f>
        <v>160.1</v>
      </c>
      <c r="AF3714" s="24" t="str">
        <f t="shared" si="57"/>
        <v>00160.1- Tennessee</v>
      </c>
    </row>
    <row r="3715" spans="1:32" x14ac:dyDescent="0.25">
      <c r="A3715">
        <v>20200428</v>
      </c>
      <c r="B3715" t="s">
        <v>3823</v>
      </c>
      <c r="C3715">
        <v>10052</v>
      </c>
      <c r="D3715">
        <v>151876</v>
      </c>
      <c r="G3715">
        <v>894</v>
      </c>
      <c r="L3715">
        <v>4921</v>
      </c>
      <c r="M3715" t="s">
        <v>129</v>
      </c>
      <c r="N3715" s="1">
        <v>43949.625</v>
      </c>
      <c r="O3715" t="s">
        <v>3878</v>
      </c>
      <c r="P3715" t="s">
        <v>137</v>
      </c>
      <c r="Q3715">
        <v>188</v>
      </c>
      <c r="R3715">
        <v>894</v>
      </c>
      <c r="S3715">
        <v>161928</v>
      </c>
      <c r="T3715">
        <v>161928</v>
      </c>
      <c r="U3715">
        <v>161928</v>
      </c>
      <c r="V3715">
        <v>47</v>
      </c>
      <c r="W3715">
        <v>4</v>
      </c>
      <c r="X3715">
        <v>57</v>
      </c>
      <c r="Y3715">
        <v>7392</v>
      </c>
      <c r="Z3715">
        <v>134</v>
      </c>
      <c r="AA3715">
        <v>7526</v>
      </c>
      <c r="AB3715" s="24">
        <f>VLOOKUP(B3715,population!$B$2:$D$54,3,0)</f>
        <v>6833174</v>
      </c>
      <c r="AC3715" s="24" t="str">
        <f>VLOOKUP(B3715,regions!$A$2:$B$54,2,0)</f>
        <v>South</v>
      </c>
      <c r="AD3715" s="24" t="str">
        <f>VLOOKUP(B3715,population!$B$2:$C$54,2,0)</f>
        <v> Tennessee</v>
      </c>
      <c r="AE3715" s="24">
        <f>IFERROR(VLOOKUP(AD3715,'pop density'!$A$1:$B$51,2,0),"")</f>
        <v>160.1</v>
      </c>
      <c r="AF3715" s="24" t="str">
        <f t="shared" ref="AF3715:AF3778" si="58">IFERROR(TEXT(AE3715, "00000.0") &amp; "-" &amp; AD3715,"")</f>
        <v>00160.1- Tennessee</v>
      </c>
    </row>
    <row r="3716" spans="1:32" x14ac:dyDescent="0.25">
      <c r="A3716">
        <v>20200429</v>
      </c>
      <c r="B3716" t="s">
        <v>3823</v>
      </c>
      <c r="C3716">
        <v>10366</v>
      </c>
      <c r="D3716">
        <v>158183</v>
      </c>
      <c r="G3716">
        <v>1013</v>
      </c>
      <c r="L3716">
        <v>5140</v>
      </c>
      <c r="M3716" t="s">
        <v>129</v>
      </c>
      <c r="N3716" s="1">
        <v>43949.625</v>
      </c>
      <c r="O3716" t="s">
        <v>3879</v>
      </c>
      <c r="P3716" t="s">
        <v>139</v>
      </c>
      <c r="Q3716">
        <v>195</v>
      </c>
      <c r="R3716">
        <v>1013</v>
      </c>
      <c r="S3716">
        <v>168549</v>
      </c>
      <c r="T3716">
        <v>168549</v>
      </c>
      <c r="U3716">
        <v>168549</v>
      </c>
      <c r="V3716">
        <v>47</v>
      </c>
      <c r="W3716">
        <v>7</v>
      </c>
      <c r="X3716">
        <v>119</v>
      </c>
      <c r="Y3716">
        <v>6307</v>
      </c>
      <c r="Z3716">
        <v>314</v>
      </c>
      <c r="AA3716">
        <v>6621</v>
      </c>
      <c r="AB3716" s="24">
        <f>VLOOKUP(B3716,population!$B$2:$D$54,3,0)</f>
        <v>6833174</v>
      </c>
      <c r="AC3716" s="24" t="str">
        <f>VLOOKUP(B3716,regions!$A$2:$B$54,2,0)</f>
        <v>South</v>
      </c>
      <c r="AD3716" s="24" t="str">
        <f>VLOOKUP(B3716,population!$B$2:$C$54,2,0)</f>
        <v> Tennessee</v>
      </c>
      <c r="AE3716" s="24">
        <f>IFERROR(VLOOKUP(AD3716,'pop density'!$A$1:$B$51,2,0),"")</f>
        <v>160.1</v>
      </c>
      <c r="AF3716" s="24" t="str">
        <f t="shared" si="58"/>
        <v>00160.1- Tennessee</v>
      </c>
    </row>
    <row r="3717" spans="1:32" x14ac:dyDescent="0.25">
      <c r="A3717">
        <v>20200430</v>
      </c>
      <c r="B3717" t="s">
        <v>3823</v>
      </c>
      <c r="C3717">
        <v>10735</v>
      </c>
      <c r="D3717">
        <v>166891</v>
      </c>
      <c r="G3717">
        <v>1045</v>
      </c>
      <c r="L3717">
        <v>5338</v>
      </c>
      <c r="M3717" t="s">
        <v>129</v>
      </c>
      <c r="N3717" s="1">
        <v>43949.625</v>
      </c>
      <c r="O3717" t="s">
        <v>3880</v>
      </c>
      <c r="P3717" t="s">
        <v>142</v>
      </c>
      <c r="Q3717">
        <v>199</v>
      </c>
      <c r="R3717">
        <v>1045</v>
      </c>
      <c r="S3717">
        <v>177626</v>
      </c>
      <c r="T3717">
        <v>177626</v>
      </c>
      <c r="U3717">
        <v>177626</v>
      </c>
      <c r="V3717">
        <v>47</v>
      </c>
      <c r="W3717">
        <v>4</v>
      </c>
      <c r="X3717">
        <v>32</v>
      </c>
      <c r="Y3717">
        <v>8708</v>
      </c>
      <c r="Z3717">
        <v>369</v>
      </c>
      <c r="AA3717">
        <v>9077</v>
      </c>
      <c r="AB3717" s="24">
        <f>VLOOKUP(B3717,population!$B$2:$D$54,3,0)</f>
        <v>6833174</v>
      </c>
      <c r="AC3717" s="24" t="str">
        <f>VLOOKUP(B3717,regions!$A$2:$B$54,2,0)</f>
        <v>South</v>
      </c>
      <c r="AD3717" s="24" t="str">
        <f>VLOOKUP(B3717,population!$B$2:$C$54,2,0)</f>
        <v> Tennessee</v>
      </c>
      <c r="AE3717" s="24">
        <f>IFERROR(VLOOKUP(AD3717,'pop density'!$A$1:$B$51,2,0),"")</f>
        <v>160.1</v>
      </c>
      <c r="AF3717" s="24" t="str">
        <f t="shared" si="58"/>
        <v>00160.1- Tennessee</v>
      </c>
    </row>
    <row r="3718" spans="1:32" x14ac:dyDescent="0.25">
      <c r="A3718">
        <v>20200501</v>
      </c>
      <c r="B3718" t="s">
        <v>3823</v>
      </c>
      <c r="C3718">
        <v>11891</v>
      </c>
      <c r="D3718">
        <v>174241</v>
      </c>
      <c r="G3718">
        <v>1113</v>
      </c>
      <c r="L3718">
        <v>5546</v>
      </c>
      <c r="M3718" t="s">
        <v>129</v>
      </c>
      <c r="N3718" s="1">
        <v>43952.625</v>
      </c>
      <c r="O3718" t="s">
        <v>3881</v>
      </c>
      <c r="P3718" t="s">
        <v>144</v>
      </c>
      <c r="Q3718">
        <v>204</v>
      </c>
      <c r="R3718">
        <v>1113</v>
      </c>
      <c r="S3718">
        <v>186132</v>
      </c>
      <c r="T3718">
        <v>186132</v>
      </c>
      <c r="U3718">
        <v>186132</v>
      </c>
      <c r="V3718">
        <v>47</v>
      </c>
      <c r="W3718">
        <v>5</v>
      </c>
      <c r="X3718">
        <v>68</v>
      </c>
      <c r="Y3718">
        <v>7350</v>
      </c>
      <c r="Z3718">
        <v>1156</v>
      </c>
      <c r="AA3718">
        <v>8506</v>
      </c>
      <c r="AB3718" s="24">
        <f>VLOOKUP(B3718,population!$B$2:$D$54,3,0)</f>
        <v>6833174</v>
      </c>
      <c r="AC3718" s="24" t="str">
        <f>VLOOKUP(B3718,regions!$A$2:$B$54,2,0)</f>
        <v>South</v>
      </c>
      <c r="AD3718" s="24" t="str">
        <f>VLOOKUP(B3718,population!$B$2:$C$54,2,0)</f>
        <v> Tennessee</v>
      </c>
      <c r="AE3718" s="24">
        <f>IFERROR(VLOOKUP(AD3718,'pop density'!$A$1:$B$51,2,0),"")</f>
        <v>160.1</v>
      </c>
      <c r="AF3718" s="24" t="str">
        <f t="shared" si="58"/>
        <v>00160.1- Tennessee</v>
      </c>
    </row>
    <row r="3719" spans="1:32" x14ac:dyDescent="0.25">
      <c r="A3719">
        <v>20200502</v>
      </c>
      <c r="B3719" t="s">
        <v>3823</v>
      </c>
      <c r="C3719">
        <v>12661</v>
      </c>
      <c r="D3719">
        <v>183615</v>
      </c>
      <c r="G3719">
        <v>1125</v>
      </c>
      <c r="L3719">
        <v>5718</v>
      </c>
      <c r="M3719" t="s">
        <v>129</v>
      </c>
      <c r="N3719" s="1">
        <v>43953.625</v>
      </c>
      <c r="O3719" t="s">
        <v>3882</v>
      </c>
      <c r="P3719" t="s">
        <v>146</v>
      </c>
      <c r="Q3719">
        <v>209</v>
      </c>
      <c r="R3719">
        <v>1125</v>
      </c>
      <c r="S3719">
        <v>196276</v>
      </c>
      <c r="T3719">
        <v>196276</v>
      </c>
      <c r="U3719">
        <v>196276</v>
      </c>
      <c r="V3719">
        <v>47</v>
      </c>
      <c r="W3719">
        <v>5</v>
      </c>
      <c r="X3719">
        <v>12</v>
      </c>
      <c r="Y3719">
        <v>9374</v>
      </c>
      <c r="Z3719">
        <v>770</v>
      </c>
      <c r="AA3719">
        <v>10144</v>
      </c>
      <c r="AB3719" s="24">
        <f>VLOOKUP(B3719,population!$B$2:$D$54,3,0)</f>
        <v>6833174</v>
      </c>
      <c r="AC3719" s="24" t="str">
        <f>VLOOKUP(B3719,regions!$A$2:$B$54,2,0)</f>
        <v>South</v>
      </c>
      <c r="AD3719" s="24" t="str">
        <f>VLOOKUP(B3719,population!$B$2:$C$54,2,0)</f>
        <v> Tennessee</v>
      </c>
      <c r="AE3719" s="24">
        <f>IFERROR(VLOOKUP(AD3719,'pop density'!$A$1:$B$51,2,0),"")</f>
        <v>160.1</v>
      </c>
      <c r="AF3719" s="24" t="str">
        <f t="shared" si="58"/>
        <v>00160.1- Tennessee</v>
      </c>
    </row>
    <row r="3720" spans="1:32" x14ac:dyDescent="0.25">
      <c r="A3720">
        <v>20200503</v>
      </c>
      <c r="B3720" t="s">
        <v>3823</v>
      </c>
      <c r="C3720">
        <v>13177</v>
      </c>
      <c r="D3720">
        <v>191430</v>
      </c>
      <c r="G3720">
        <v>1135</v>
      </c>
      <c r="L3720">
        <v>5814</v>
      </c>
      <c r="M3720" t="s">
        <v>129</v>
      </c>
      <c r="N3720" s="1">
        <v>43954.625</v>
      </c>
      <c r="O3720" t="s">
        <v>3883</v>
      </c>
      <c r="P3720" t="s">
        <v>148</v>
      </c>
      <c r="Q3720">
        <v>210</v>
      </c>
      <c r="R3720">
        <v>1135</v>
      </c>
      <c r="S3720">
        <v>204607</v>
      </c>
      <c r="T3720">
        <v>204607</v>
      </c>
      <c r="U3720">
        <v>204607</v>
      </c>
      <c r="V3720">
        <v>47</v>
      </c>
      <c r="W3720">
        <v>1</v>
      </c>
      <c r="X3720">
        <v>10</v>
      </c>
      <c r="Y3720">
        <v>7815</v>
      </c>
      <c r="Z3720">
        <v>516</v>
      </c>
      <c r="AA3720">
        <v>8331</v>
      </c>
      <c r="AB3720" s="24">
        <f>VLOOKUP(B3720,population!$B$2:$D$54,3,0)</f>
        <v>6833174</v>
      </c>
      <c r="AC3720" s="24" t="str">
        <f>VLOOKUP(B3720,regions!$A$2:$B$54,2,0)</f>
        <v>South</v>
      </c>
      <c r="AD3720" s="24" t="str">
        <f>VLOOKUP(B3720,population!$B$2:$C$54,2,0)</f>
        <v> Tennessee</v>
      </c>
      <c r="AE3720" s="24">
        <f>IFERROR(VLOOKUP(AD3720,'pop density'!$A$1:$B$51,2,0),"")</f>
        <v>160.1</v>
      </c>
      <c r="AF3720" s="24" t="str">
        <f t="shared" si="58"/>
        <v>00160.1- Tennessee</v>
      </c>
    </row>
    <row r="3721" spans="1:32" x14ac:dyDescent="0.25">
      <c r="A3721">
        <v>20200504</v>
      </c>
      <c r="B3721" t="s">
        <v>3823</v>
      </c>
      <c r="C3721">
        <v>13571</v>
      </c>
      <c r="D3721">
        <v>197872</v>
      </c>
      <c r="G3721">
        <v>1143</v>
      </c>
      <c r="L3721">
        <v>6081</v>
      </c>
      <c r="M3721" t="s">
        <v>129</v>
      </c>
      <c r="N3721" s="1">
        <v>43955.625</v>
      </c>
      <c r="O3721" t="s">
        <v>3884</v>
      </c>
      <c r="P3721" t="s">
        <v>150</v>
      </c>
      <c r="Q3721">
        <v>219</v>
      </c>
      <c r="R3721">
        <v>1143</v>
      </c>
      <c r="S3721">
        <v>211443</v>
      </c>
      <c r="T3721">
        <v>211443</v>
      </c>
      <c r="U3721">
        <v>211443</v>
      </c>
      <c r="V3721">
        <v>47</v>
      </c>
      <c r="W3721">
        <v>9</v>
      </c>
      <c r="X3721">
        <v>8</v>
      </c>
      <c r="Y3721">
        <v>6442</v>
      </c>
      <c r="Z3721">
        <v>394</v>
      </c>
      <c r="AA3721">
        <v>6836</v>
      </c>
      <c r="AB3721" s="24">
        <f>VLOOKUP(B3721,population!$B$2:$D$54,3,0)</f>
        <v>6833174</v>
      </c>
      <c r="AC3721" s="24" t="str">
        <f>VLOOKUP(B3721,regions!$A$2:$B$54,2,0)</f>
        <v>South</v>
      </c>
      <c r="AD3721" s="24" t="str">
        <f>VLOOKUP(B3721,population!$B$2:$C$54,2,0)</f>
        <v> Tennessee</v>
      </c>
      <c r="AE3721" s="24">
        <f>IFERROR(VLOOKUP(AD3721,'pop density'!$A$1:$B$51,2,0),"")</f>
        <v>160.1</v>
      </c>
      <c r="AF3721" s="24" t="str">
        <f t="shared" si="58"/>
        <v>00160.1- Tennessee</v>
      </c>
    </row>
    <row r="3722" spans="1:32" x14ac:dyDescent="0.25">
      <c r="A3722">
        <v>20200505</v>
      </c>
      <c r="B3722" t="s">
        <v>3823</v>
      </c>
      <c r="C3722">
        <v>13690</v>
      </c>
      <c r="D3722">
        <v>205172</v>
      </c>
      <c r="G3722">
        <v>1156</v>
      </c>
      <c r="L3722">
        <v>6356</v>
      </c>
      <c r="M3722" t="s">
        <v>129</v>
      </c>
      <c r="N3722" s="1">
        <v>43956.625</v>
      </c>
      <c r="O3722" t="s">
        <v>3885</v>
      </c>
      <c r="P3722" t="s">
        <v>152</v>
      </c>
      <c r="Q3722">
        <v>226</v>
      </c>
      <c r="R3722">
        <v>1156</v>
      </c>
      <c r="S3722">
        <v>218862</v>
      </c>
      <c r="T3722">
        <v>218862</v>
      </c>
      <c r="U3722">
        <v>218862</v>
      </c>
      <c r="V3722">
        <v>47</v>
      </c>
      <c r="W3722">
        <v>7</v>
      </c>
      <c r="X3722">
        <v>13</v>
      </c>
      <c r="Y3722">
        <v>7300</v>
      </c>
      <c r="Z3722">
        <v>119</v>
      </c>
      <c r="AA3722">
        <v>7419</v>
      </c>
      <c r="AB3722" s="24">
        <f>VLOOKUP(B3722,population!$B$2:$D$54,3,0)</f>
        <v>6833174</v>
      </c>
      <c r="AC3722" s="24" t="str">
        <f>VLOOKUP(B3722,regions!$A$2:$B$54,2,0)</f>
        <v>South</v>
      </c>
      <c r="AD3722" s="24" t="str">
        <f>VLOOKUP(B3722,population!$B$2:$C$54,2,0)</f>
        <v> Tennessee</v>
      </c>
      <c r="AE3722" s="24">
        <f>IFERROR(VLOOKUP(AD3722,'pop density'!$A$1:$B$51,2,0),"")</f>
        <v>160.1</v>
      </c>
      <c r="AF3722" s="24" t="str">
        <f t="shared" si="58"/>
        <v>00160.1- Tennessee</v>
      </c>
    </row>
    <row r="3723" spans="1:32" x14ac:dyDescent="0.25">
      <c r="A3723">
        <v>20200506</v>
      </c>
      <c r="B3723" t="s">
        <v>3823</v>
      </c>
      <c r="C3723">
        <v>13938</v>
      </c>
      <c r="D3723">
        <v>213163</v>
      </c>
      <c r="G3723">
        <v>1221</v>
      </c>
      <c r="L3723">
        <v>6564</v>
      </c>
      <c r="M3723" t="s">
        <v>129</v>
      </c>
      <c r="N3723" s="1">
        <v>43957.625</v>
      </c>
      <c r="O3723" t="s">
        <v>3886</v>
      </c>
      <c r="P3723" t="s">
        <v>154</v>
      </c>
      <c r="Q3723">
        <v>239</v>
      </c>
      <c r="R3723">
        <v>1221</v>
      </c>
      <c r="S3723">
        <v>227101</v>
      </c>
      <c r="T3723">
        <v>227101</v>
      </c>
      <c r="U3723">
        <v>227101</v>
      </c>
      <c r="V3723">
        <v>47</v>
      </c>
      <c r="W3723">
        <v>13</v>
      </c>
      <c r="X3723">
        <v>65</v>
      </c>
      <c r="Y3723">
        <v>7991</v>
      </c>
      <c r="Z3723">
        <v>248</v>
      </c>
      <c r="AA3723">
        <v>8239</v>
      </c>
      <c r="AB3723" s="24">
        <f>VLOOKUP(B3723,population!$B$2:$D$54,3,0)</f>
        <v>6833174</v>
      </c>
      <c r="AC3723" s="24" t="str">
        <f>VLOOKUP(B3723,regions!$A$2:$B$54,2,0)</f>
        <v>South</v>
      </c>
      <c r="AD3723" s="24" t="str">
        <f>VLOOKUP(B3723,population!$B$2:$C$54,2,0)</f>
        <v> Tennessee</v>
      </c>
      <c r="AE3723" s="24">
        <f>IFERROR(VLOOKUP(AD3723,'pop density'!$A$1:$B$51,2,0),"")</f>
        <v>160.1</v>
      </c>
      <c r="AF3723" s="24" t="str">
        <f t="shared" si="58"/>
        <v>00160.1- Tennessee</v>
      </c>
    </row>
    <row r="3724" spans="1:32" x14ac:dyDescent="0.25">
      <c r="A3724">
        <v>20200507</v>
      </c>
      <c r="B3724" t="s">
        <v>3823</v>
      </c>
      <c r="C3724">
        <v>14096</v>
      </c>
      <c r="D3724">
        <v>222232</v>
      </c>
      <c r="G3724">
        <v>1266</v>
      </c>
      <c r="L3724">
        <v>6783</v>
      </c>
      <c r="M3724" t="s">
        <v>129</v>
      </c>
      <c r="N3724" s="1">
        <v>43958.625</v>
      </c>
      <c r="O3724" t="s">
        <v>3887</v>
      </c>
      <c r="P3724" t="s">
        <v>156</v>
      </c>
      <c r="Q3724">
        <v>237</v>
      </c>
      <c r="R3724">
        <v>1266</v>
      </c>
      <c r="S3724">
        <v>236328</v>
      </c>
      <c r="T3724">
        <v>236328</v>
      </c>
      <c r="U3724">
        <v>236328</v>
      </c>
      <c r="V3724">
        <v>47</v>
      </c>
      <c r="W3724">
        <v>-2</v>
      </c>
      <c r="X3724">
        <v>45</v>
      </c>
      <c r="Y3724">
        <v>9069</v>
      </c>
      <c r="Z3724">
        <v>158</v>
      </c>
      <c r="AA3724">
        <v>9227</v>
      </c>
      <c r="AB3724" s="24">
        <f>VLOOKUP(B3724,population!$B$2:$D$54,3,0)</f>
        <v>6833174</v>
      </c>
      <c r="AC3724" s="24" t="str">
        <f>VLOOKUP(B3724,regions!$A$2:$B$54,2,0)</f>
        <v>South</v>
      </c>
      <c r="AD3724" s="24" t="str">
        <f>VLOOKUP(B3724,population!$B$2:$C$54,2,0)</f>
        <v> Tennessee</v>
      </c>
      <c r="AE3724" s="24">
        <f>IFERROR(VLOOKUP(AD3724,'pop density'!$A$1:$B$51,2,0),"")</f>
        <v>160.1</v>
      </c>
      <c r="AF3724" s="24" t="str">
        <f t="shared" si="58"/>
        <v>00160.1- Tennessee</v>
      </c>
    </row>
    <row r="3725" spans="1:32" x14ac:dyDescent="0.25">
      <c r="A3725">
        <v>20200508</v>
      </c>
      <c r="B3725" t="s">
        <v>3823</v>
      </c>
      <c r="C3725">
        <v>14441</v>
      </c>
      <c r="D3725">
        <v>229137</v>
      </c>
      <c r="G3725">
        <v>1299</v>
      </c>
      <c r="L3725">
        <v>7011</v>
      </c>
      <c r="M3725" t="s">
        <v>129</v>
      </c>
      <c r="N3725" s="1">
        <v>43959</v>
      </c>
      <c r="O3725" t="s">
        <v>3888</v>
      </c>
      <c r="P3725" t="s">
        <v>158</v>
      </c>
      <c r="Q3725">
        <v>241</v>
      </c>
      <c r="R3725">
        <v>1299</v>
      </c>
      <c r="S3725">
        <v>243578</v>
      </c>
      <c r="T3725">
        <v>243578</v>
      </c>
      <c r="U3725">
        <v>243578</v>
      </c>
      <c r="V3725">
        <v>47</v>
      </c>
      <c r="W3725">
        <v>4</v>
      </c>
      <c r="X3725">
        <v>33</v>
      </c>
      <c r="Y3725">
        <v>6905</v>
      </c>
      <c r="Z3725">
        <v>345</v>
      </c>
      <c r="AA3725">
        <v>7250</v>
      </c>
      <c r="AB3725" s="24">
        <f>VLOOKUP(B3725,population!$B$2:$D$54,3,0)</f>
        <v>6833174</v>
      </c>
      <c r="AC3725" s="24" t="str">
        <f>VLOOKUP(B3725,regions!$A$2:$B$54,2,0)</f>
        <v>South</v>
      </c>
      <c r="AD3725" s="24" t="str">
        <f>VLOOKUP(B3725,population!$B$2:$C$54,2,0)</f>
        <v> Tennessee</v>
      </c>
      <c r="AE3725" s="24">
        <f>IFERROR(VLOOKUP(AD3725,'pop density'!$A$1:$B$51,2,0),"")</f>
        <v>160.1</v>
      </c>
      <c r="AF3725" s="24" t="str">
        <f t="shared" si="58"/>
        <v>00160.1- Tennessee</v>
      </c>
    </row>
    <row r="3726" spans="1:32" x14ac:dyDescent="0.25">
      <c r="A3726">
        <v>20200509</v>
      </c>
      <c r="B3726" t="s">
        <v>3823</v>
      </c>
      <c r="C3726">
        <v>14768</v>
      </c>
      <c r="D3726">
        <v>237980</v>
      </c>
      <c r="G3726">
        <v>1319</v>
      </c>
      <c r="L3726">
        <v>7369</v>
      </c>
      <c r="M3726" t="s">
        <v>129</v>
      </c>
      <c r="N3726" s="1">
        <v>43960</v>
      </c>
      <c r="O3726" t="s">
        <v>3889</v>
      </c>
      <c r="P3726" t="s">
        <v>160</v>
      </c>
      <c r="Q3726">
        <v>242</v>
      </c>
      <c r="R3726">
        <v>1319</v>
      </c>
      <c r="S3726">
        <v>252748</v>
      </c>
      <c r="T3726">
        <v>252748</v>
      </c>
      <c r="U3726">
        <v>252748</v>
      </c>
      <c r="V3726">
        <v>47</v>
      </c>
      <c r="W3726">
        <v>1</v>
      </c>
      <c r="X3726">
        <v>20</v>
      </c>
      <c r="Y3726">
        <v>8843</v>
      </c>
      <c r="Z3726">
        <v>327</v>
      </c>
      <c r="AA3726">
        <v>9170</v>
      </c>
      <c r="AB3726" s="24">
        <f>VLOOKUP(B3726,population!$B$2:$D$54,3,0)</f>
        <v>6833174</v>
      </c>
      <c r="AC3726" s="24" t="str">
        <f>VLOOKUP(B3726,regions!$A$2:$B$54,2,0)</f>
        <v>South</v>
      </c>
      <c r="AD3726" s="24" t="str">
        <f>VLOOKUP(B3726,population!$B$2:$C$54,2,0)</f>
        <v> Tennessee</v>
      </c>
      <c r="AE3726" s="24">
        <f>IFERROR(VLOOKUP(AD3726,'pop density'!$A$1:$B$51,2,0),"")</f>
        <v>160.1</v>
      </c>
      <c r="AF3726" s="24" t="str">
        <f t="shared" si="58"/>
        <v>00160.1- Tennessee</v>
      </c>
    </row>
    <row r="3727" spans="1:32" x14ac:dyDescent="0.25">
      <c r="A3727">
        <v>20200510</v>
      </c>
      <c r="B3727" t="s">
        <v>3823</v>
      </c>
      <c r="C3727">
        <v>14985</v>
      </c>
      <c r="D3727">
        <v>246884</v>
      </c>
      <c r="G3727">
        <v>1325</v>
      </c>
      <c r="L3727">
        <v>7528</v>
      </c>
      <c r="M3727" t="s">
        <v>129</v>
      </c>
      <c r="N3727" s="1">
        <v>43961</v>
      </c>
      <c r="O3727" t="s">
        <v>3890</v>
      </c>
      <c r="P3727" t="s">
        <v>162</v>
      </c>
      <c r="Q3727">
        <v>243</v>
      </c>
      <c r="R3727">
        <v>1325</v>
      </c>
      <c r="S3727">
        <v>261869</v>
      </c>
      <c r="T3727">
        <v>261869</v>
      </c>
      <c r="U3727">
        <v>261869</v>
      </c>
      <c r="V3727">
        <v>47</v>
      </c>
      <c r="W3727">
        <v>1</v>
      </c>
      <c r="X3727">
        <v>6</v>
      </c>
      <c r="Y3727">
        <v>8904</v>
      </c>
      <c r="Z3727">
        <v>217</v>
      </c>
      <c r="AA3727">
        <v>9121</v>
      </c>
      <c r="AB3727" s="24">
        <f>VLOOKUP(B3727,population!$B$2:$D$54,3,0)</f>
        <v>6833174</v>
      </c>
      <c r="AC3727" s="24" t="str">
        <f>VLOOKUP(B3727,regions!$A$2:$B$54,2,0)</f>
        <v>South</v>
      </c>
      <c r="AD3727" s="24" t="str">
        <f>VLOOKUP(B3727,population!$B$2:$C$54,2,0)</f>
        <v> Tennessee</v>
      </c>
      <c r="AE3727" s="24">
        <f>IFERROR(VLOOKUP(AD3727,'pop density'!$A$1:$B$51,2,0),"")</f>
        <v>160.1</v>
      </c>
      <c r="AF3727" s="24" t="str">
        <f t="shared" si="58"/>
        <v>00160.1- Tennessee</v>
      </c>
    </row>
    <row r="3728" spans="1:32" x14ac:dyDescent="0.25">
      <c r="A3728">
        <v>20200511</v>
      </c>
      <c r="B3728" t="s">
        <v>3823</v>
      </c>
      <c r="C3728">
        <v>15544</v>
      </c>
      <c r="D3728">
        <v>257733</v>
      </c>
      <c r="G3728">
        <v>1344</v>
      </c>
      <c r="L3728">
        <v>8038</v>
      </c>
      <c r="M3728" t="s">
        <v>129</v>
      </c>
      <c r="N3728" s="1">
        <v>43962.625</v>
      </c>
      <c r="O3728" t="s">
        <v>3891</v>
      </c>
      <c r="P3728" t="s">
        <v>164</v>
      </c>
      <c r="Q3728">
        <v>251</v>
      </c>
      <c r="R3728">
        <v>1344</v>
      </c>
      <c r="S3728">
        <v>273277</v>
      </c>
      <c r="T3728">
        <v>273277</v>
      </c>
      <c r="U3728">
        <v>273277</v>
      </c>
      <c r="V3728">
        <v>47</v>
      </c>
      <c r="W3728">
        <v>8</v>
      </c>
      <c r="X3728">
        <v>19</v>
      </c>
      <c r="Y3728">
        <v>10849</v>
      </c>
      <c r="Z3728">
        <v>559</v>
      </c>
      <c r="AA3728">
        <v>11408</v>
      </c>
      <c r="AB3728" s="24">
        <f>VLOOKUP(B3728,population!$B$2:$D$54,3,0)</f>
        <v>6833174</v>
      </c>
      <c r="AC3728" s="24" t="str">
        <f>VLOOKUP(B3728,regions!$A$2:$B$54,2,0)</f>
        <v>South</v>
      </c>
      <c r="AD3728" s="24" t="str">
        <f>VLOOKUP(B3728,population!$B$2:$C$54,2,0)</f>
        <v> Tennessee</v>
      </c>
      <c r="AE3728" s="24">
        <f>IFERROR(VLOOKUP(AD3728,'pop density'!$A$1:$B$51,2,0),"")</f>
        <v>160.1</v>
      </c>
      <c r="AF3728" s="24" t="str">
        <f t="shared" si="58"/>
        <v>00160.1- Tennessee</v>
      </c>
    </row>
    <row r="3729" spans="1:32" x14ac:dyDescent="0.25">
      <c r="A3729">
        <v>20200512</v>
      </c>
      <c r="B3729" t="s">
        <v>3823</v>
      </c>
      <c r="C3729">
        <v>16111</v>
      </c>
      <c r="D3729">
        <v>267713</v>
      </c>
      <c r="G3729">
        <v>1363</v>
      </c>
      <c r="L3729">
        <v>8336</v>
      </c>
      <c r="M3729" t="s">
        <v>62</v>
      </c>
      <c r="N3729" s="1">
        <v>43963.666666666664</v>
      </c>
      <c r="O3729" t="s">
        <v>3892</v>
      </c>
      <c r="P3729" t="s">
        <v>166</v>
      </c>
      <c r="Q3729">
        <v>265</v>
      </c>
      <c r="R3729">
        <v>1363</v>
      </c>
      <c r="S3729">
        <v>283824</v>
      </c>
      <c r="T3729">
        <v>283824</v>
      </c>
      <c r="U3729">
        <v>283824</v>
      </c>
      <c r="V3729">
        <v>47</v>
      </c>
      <c r="W3729">
        <v>14</v>
      </c>
      <c r="X3729">
        <v>19</v>
      </c>
      <c r="Y3729">
        <v>9980</v>
      </c>
      <c r="Z3729">
        <v>567</v>
      </c>
      <c r="AA3729">
        <v>10547</v>
      </c>
      <c r="AB3729" s="24">
        <f>VLOOKUP(B3729,population!$B$2:$D$54,3,0)</f>
        <v>6833174</v>
      </c>
      <c r="AC3729" s="24" t="str">
        <f>VLOOKUP(B3729,regions!$A$2:$B$54,2,0)</f>
        <v>South</v>
      </c>
      <c r="AD3729" s="24" t="str">
        <f>VLOOKUP(B3729,population!$B$2:$C$54,2,0)</f>
        <v> Tennessee</v>
      </c>
      <c r="AE3729" s="24">
        <f>IFERROR(VLOOKUP(AD3729,'pop density'!$A$1:$B$51,2,0),"")</f>
        <v>160.1</v>
      </c>
      <c r="AF3729" s="24" t="str">
        <f t="shared" si="58"/>
        <v>00160.1- Tennessee</v>
      </c>
    </row>
    <row r="3730" spans="1:32" x14ac:dyDescent="0.25">
      <c r="A3730">
        <v>20200513</v>
      </c>
      <c r="B3730" t="s">
        <v>3823</v>
      </c>
      <c r="C3730">
        <v>16370</v>
      </c>
      <c r="D3730">
        <v>276547</v>
      </c>
      <c r="G3730">
        <v>1388</v>
      </c>
      <c r="L3730">
        <v>8624</v>
      </c>
      <c r="M3730" t="s">
        <v>62</v>
      </c>
      <c r="N3730" s="1">
        <v>43964.625</v>
      </c>
      <c r="O3730" t="s">
        <v>3893</v>
      </c>
      <c r="P3730" t="s">
        <v>168</v>
      </c>
      <c r="Q3730">
        <v>273</v>
      </c>
      <c r="R3730">
        <v>1388</v>
      </c>
      <c r="S3730">
        <v>292917</v>
      </c>
      <c r="T3730">
        <v>292917</v>
      </c>
      <c r="U3730">
        <v>292917</v>
      </c>
      <c r="V3730">
        <v>47</v>
      </c>
      <c r="W3730">
        <v>8</v>
      </c>
      <c r="X3730">
        <v>25</v>
      </c>
      <c r="Y3730">
        <v>8834</v>
      </c>
      <c r="Z3730">
        <v>259</v>
      </c>
      <c r="AA3730">
        <v>9093</v>
      </c>
      <c r="AB3730" s="24">
        <f>VLOOKUP(B3730,population!$B$2:$D$54,3,0)</f>
        <v>6833174</v>
      </c>
      <c r="AC3730" s="24" t="str">
        <f>VLOOKUP(B3730,regions!$A$2:$B$54,2,0)</f>
        <v>South</v>
      </c>
      <c r="AD3730" s="24" t="str">
        <f>VLOOKUP(B3730,population!$B$2:$C$54,2,0)</f>
        <v> Tennessee</v>
      </c>
      <c r="AE3730" s="24">
        <f>IFERROR(VLOOKUP(AD3730,'pop density'!$A$1:$B$51,2,0),"")</f>
        <v>160.1</v>
      </c>
      <c r="AF3730" s="24" t="str">
        <f t="shared" si="58"/>
        <v>00160.1- Tennessee</v>
      </c>
    </row>
    <row r="3731" spans="1:32" x14ac:dyDescent="0.25">
      <c r="A3731">
        <v>20200514</v>
      </c>
      <c r="B3731" t="s">
        <v>3823</v>
      </c>
      <c r="C3731">
        <v>16699</v>
      </c>
      <c r="D3731">
        <v>285618</v>
      </c>
      <c r="G3731">
        <v>1435</v>
      </c>
      <c r="L3731">
        <v>8881</v>
      </c>
      <c r="M3731" t="s">
        <v>62</v>
      </c>
      <c r="N3731" s="1">
        <v>43965.625</v>
      </c>
      <c r="O3731" t="s">
        <v>3894</v>
      </c>
      <c r="P3731" t="s">
        <v>170</v>
      </c>
      <c r="Q3731">
        <v>287</v>
      </c>
      <c r="R3731">
        <v>1435</v>
      </c>
      <c r="S3731">
        <v>302317</v>
      </c>
      <c r="T3731">
        <v>302317</v>
      </c>
      <c r="U3731">
        <v>302317</v>
      </c>
      <c r="V3731">
        <v>47</v>
      </c>
      <c r="W3731">
        <v>14</v>
      </c>
      <c r="X3731">
        <v>47</v>
      </c>
      <c r="Y3731">
        <v>9071</v>
      </c>
      <c r="Z3731">
        <v>329</v>
      </c>
      <c r="AA3731">
        <v>9400</v>
      </c>
      <c r="AB3731" s="24">
        <f>VLOOKUP(B3731,population!$B$2:$D$54,3,0)</f>
        <v>6833174</v>
      </c>
      <c r="AC3731" s="24" t="str">
        <f>VLOOKUP(B3731,regions!$A$2:$B$54,2,0)</f>
        <v>South</v>
      </c>
      <c r="AD3731" s="24" t="str">
        <f>VLOOKUP(B3731,population!$B$2:$C$54,2,0)</f>
        <v> Tennessee</v>
      </c>
      <c r="AE3731" s="24">
        <f>IFERROR(VLOOKUP(AD3731,'pop density'!$A$1:$B$51,2,0),"")</f>
        <v>160.1</v>
      </c>
      <c r="AF3731" s="24" t="str">
        <f t="shared" si="58"/>
        <v>00160.1- Tennessee</v>
      </c>
    </row>
    <row r="3732" spans="1:32" x14ac:dyDescent="0.25">
      <c r="A3732">
        <v>20200515</v>
      </c>
      <c r="B3732" t="s">
        <v>3823</v>
      </c>
      <c r="C3732">
        <v>16970</v>
      </c>
      <c r="D3732">
        <v>292786</v>
      </c>
      <c r="G3732">
        <v>1454</v>
      </c>
      <c r="L3732">
        <v>9280</v>
      </c>
      <c r="M3732" t="s">
        <v>62</v>
      </c>
      <c r="N3732" s="1">
        <v>43966.625</v>
      </c>
      <c r="O3732" t="s">
        <v>3895</v>
      </c>
      <c r="P3732" t="s">
        <v>172</v>
      </c>
      <c r="Q3732">
        <v>290</v>
      </c>
      <c r="R3732">
        <v>1454</v>
      </c>
      <c r="S3732">
        <v>309756</v>
      </c>
      <c r="T3732">
        <v>309756</v>
      </c>
      <c r="U3732">
        <v>309756</v>
      </c>
      <c r="V3732">
        <v>47</v>
      </c>
      <c r="W3732">
        <v>3</v>
      </c>
      <c r="X3732">
        <v>19</v>
      </c>
      <c r="Y3732">
        <v>7168</v>
      </c>
      <c r="Z3732">
        <v>271</v>
      </c>
      <c r="AA3732">
        <v>7439</v>
      </c>
      <c r="AB3732" s="24">
        <f>VLOOKUP(B3732,population!$B$2:$D$54,3,0)</f>
        <v>6833174</v>
      </c>
      <c r="AC3732" s="24" t="str">
        <f>VLOOKUP(B3732,regions!$A$2:$B$54,2,0)</f>
        <v>South</v>
      </c>
      <c r="AD3732" s="24" t="str">
        <f>VLOOKUP(B3732,population!$B$2:$C$54,2,0)</f>
        <v> Tennessee</v>
      </c>
      <c r="AE3732" s="24">
        <f>IFERROR(VLOOKUP(AD3732,'pop density'!$A$1:$B$51,2,0),"")</f>
        <v>160.1</v>
      </c>
      <c r="AF3732" s="24" t="str">
        <f t="shared" si="58"/>
        <v>00160.1- Tennessee</v>
      </c>
    </row>
    <row r="3733" spans="1:32" x14ac:dyDescent="0.25">
      <c r="A3733">
        <v>20200516</v>
      </c>
      <c r="B3733" t="s">
        <v>3823</v>
      </c>
      <c r="C3733">
        <v>17288</v>
      </c>
      <c r="D3733">
        <v>302913</v>
      </c>
      <c r="G3733">
        <v>1474</v>
      </c>
      <c r="L3733">
        <v>9529</v>
      </c>
      <c r="M3733" t="s">
        <v>62</v>
      </c>
      <c r="N3733" s="1">
        <v>43967.625</v>
      </c>
      <c r="O3733" t="s">
        <v>3896</v>
      </c>
      <c r="P3733" t="s">
        <v>174</v>
      </c>
      <c r="Q3733">
        <v>295</v>
      </c>
      <c r="R3733">
        <v>1474</v>
      </c>
      <c r="S3733">
        <v>320201</v>
      </c>
      <c r="T3733">
        <v>320201</v>
      </c>
      <c r="U3733">
        <v>320201</v>
      </c>
      <c r="V3733">
        <v>47</v>
      </c>
      <c r="W3733">
        <v>5</v>
      </c>
      <c r="X3733">
        <v>20</v>
      </c>
      <c r="Y3733">
        <v>10127</v>
      </c>
      <c r="Z3733">
        <v>318</v>
      </c>
      <c r="AA3733">
        <v>10445</v>
      </c>
      <c r="AB3733" s="24">
        <f>VLOOKUP(B3733,population!$B$2:$D$54,3,0)</f>
        <v>6833174</v>
      </c>
      <c r="AC3733" s="24" t="str">
        <f>VLOOKUP(B3733,regions!$A$2:$B$54,2,0)</f>
        <v>South</v>
      </c>
      <c r="AD3733" s="24" t="str">
        <f>VLOOKUP(B3733,population!$B$2:$C$54,2,0)</f>
        <v> Tennessee</v>
      </c>
      <c r="AE3733" s="24">
        <f>IFERROR(VLOOKUP(AD3733,'pop density'!$A$1:$B$51,2,0),"")</f>
        <v>160.1</v>
      </c>
      <c r="AF3733" s="24" t="str">
        <f t="shared" si="58"/>
        <v>00160.1- Tennessee</v>
      </c>
    </row>
    <row r="3734" spans="1:32" x14ac:dyDescent="0.25">
      <c r="A3734">
        <v>20200517</v>
      </c>
      <c r="B3734" t="s">
        <v>3823</v>
      </c>
      <c r="C3734">
        <v>17388</v>
      </c>
      <c r="D3734">
        <v>307892</v>
      </c>
      <c r="G3734">
        <v>1482</v>
      </c>
      <c r="L3734">
        <v>9652</v>
      </c>
      <c r="M3734" t="s">
        <v>62</v>
      </c>
      <c r="N3734" s="1">
        <v>43968.625</v>
      </c>
      <c r="O3734" t="s">
        <v>3897</v>
      </c>
      <c r="P3734" t="s">
        <v>176</v>
      </c>
      <c r="Q3734">
        <v>298</v>
      </c>
      <c r="R3734">
        <v>1482</v>
      </c>
      <c r="S3734">
        <v>325280</v>
      </c>
      <c r="T3734">
        <v>325280</v>
      </c>
      <c r="U3734">
        <v>325280</v>
      </c>
      <c r="V3734">
        <v>47</v>
      </c>
      <c r="W3734">
        <v>3</v>
      </c>
      <c r="X3734">
        <v>8</v>
      </c>
      <c r="Y3734">
        <v>4979</v>
      </c>
      <c r="Z3734">
        <v>100</v>
      </c>
      <c r="AA3734">
        <v>5079</v>
      </c>
      <c r="AB3734" s="24">
        <f>VLOOKUP(B3734,population!$B$2:$D$54,3,0)</f>
        <v>6833174</v>
      </c>
      <c r="AC3734" s="24" t="str">
        <f>VLOOKUP(B3734,regions!$A$2:$B$54,2,0)</f>
        <v>South</v>
      </c>
      <c r="AD3734" s="24" t="str">
        <f>VLOOKUP(B3734,population!$B$2:$C$54,2,0)</f>
        <v> Tennessee</v>
      </c>
      <c r="AE3734" s="24">
        <f>IFERROR(VLOOKUP(AD3734,'pop density'!$A$1:$B$51,2,0),"")</f>
        <v>160.1</v>
      </c>
      <c r="AF3734" s="24" t="str">
        <f t="shared" si="58"/>
        <v>00160.1- Tennessee</v>
      </c>
    </row>
    <row r="3735" spans="1:32" x14ac:dyDescent="0.25">
      <c r="A3735">
        <v>20200518</v>
      </c>
      <c r="B3735" t="s">
        <v>3823</v>
      </c>
      <c r="C3735">
        <v>18011</v>
      </c>
      <c r="D3735">
        <v>319417</v>
      </c>
      <c r="G3735">
        <v>1489</v>
      </c>
      <c r="L3735">
        <v>9886</v>
      </c>
      <c r="M3735" t="s">
        <v>62</v>
      </c>
      <c r="N3735" s="1">
        <v>43969.625</v>
      </c>
      <c r="O3735" t="s">
        <v>3898</v>
      </c>
      <c r="P3735" t="s">
        <v>178</v>
      </c>
      <c r="Q3735">
        <v>301</v>
      </c>
      <c r="R3735">
        <v>1489</v>
      </c>
      <c r="S3735">
        <v>337428</v>
      </c>
      <c r="T3735">
        <v>337428</v>
      </c>
      <c r="U3735">
        <v>337428</v>
      </c>
      <c r="V3735">
        <v>47</v>
      </c>
      <c r="W3735">
        <v>3</v>
      </c>
      <c r="X3735">
        <v>7</v>
      </c>
      <c r="Y3735">
        <v>11525</v>
      </c>
      <c r="Z3735">
        <v>623</v>
      </c>
      <c r="AA3735">
        <v>12148</v>
      </c>
      <c r="AB3735" s="24">
        <f>VLOOKUP(B3735,population!$B$2:$D$54,3,0)</f>
        <v>6833174</v>
      </c>
      <c r="AC3735" s="24" t="str">
        <f>VLOOKUP(B3735,regions!$A$2:$B$54,2,0)</f>
        <v>South</v>
      </c>
      <c r="AD3735" s="24" t="str">
        <f>VLOOKUP(B3735,population!$B$2:$C$54,2,0)</f>
        <v> Tennessee</v>
      </c>
      <c r="AE3735" s="24">
        <f>IFERROR(VLOOKUP(AD3735,'pop density'!$A$1:$B$51,2,0),"")</f>
        <v>160.1</v>
      </c>
      <c r="AF3735" s="24" t="str">
        <f t="shared" si="58"/>
        <v>00160.1- Tennessee</v>
      </c>
    </row>
    <row r="3736" spans="1:32" x14ac:dyDescent="0.25">
      <c r="A3736">
        <v>20200519</v>
      </c>
      <c r="B3736" t="s">
        <v>3823</v>
      </c>
      <c r="C3736">
        <v>18378</v>
      </c>
      <c r="D3736">
        <v>327745</v>
      </c>
      <c r="G3736">
        <v>1498</v>
      </c>
      <c r="L3736">
        <v>10969</v>
      </c>
      <c r="M3736" t="s">
        <v>62</v>
      </c>
      <c r="N3736" s="1">
        <v>43970.625</v>
      </c>
      <c r="O3736" t="s">
        <v>3899</v>
      </c>
      <c r="P3736" t="s">
        <v>180</v>
      </c>
      <c r="Q3736">
        <v>305</v>
      </c>
      <c r="R3736">
        <v>1498</v>
      </c>
      <c r="S3736">
        <v>346123</v>
      </c>
      <c r="T3736">
        <v>346123</v>
      </c>
      <c r="U3736">
        <v>346123</v>
      </c>
      <c r="V3736">
        <v>47</v>
      </c>
      <c r="W3736">
        <v>4</v>
      </c>
      <c r="X3736">
        <v>9</v>
      </c>
      <c r="Y3736">
        <v>8328</v>
      </c>
      <c r="Z3736">
        <v>367</v>
      </c>
      <c r="AA3736">
        <v>8695</v>
      </c>
      <c r="AB3736" s="24">
        <f>VLOOKUP(B3736,population!$B$2:$D$54,3,0)</f>
        <v>6833174</v>
      </c>
      <c r="AC3736" s="24" t="str">
        <f>VLOOKUP(B3736,regions!$A$2:$B$54,2,0)</f>
        <v>South</v>
      </c>
      <c r="AD3736" s="24" t="str">
        <f>VLOOKUP(B3736,population!$B$2:$C$54,2,0)</f>
        <v> Tennessee</v>
      </c>
      <c r="AE3736" s="24">
        <f>IFERROR(VLOOKUP(AD3736,'pop density'!$A$1:$B$51,2,0),"")</f>
        <v>160.1</v>
      </c>
      <c r="AF3736" s="24" t="str">
        <f t="shared" si="58"/>
        <v>00160.1- Tennessee</v>
      </c>
    </row>
    <row r="3737" spans="1:32" x14ac:dyDescent="0.25">
      <c r="A3737">
        <v>20200520</v>
      </c>
      <c r="B3737" t="s">
        <v>3823</v>
      </c>
      <c r="C3737">
        <v>18532</v>
      </c>
      <c r="D3737">
        <v>335481</v>
      </c>
      <c r="G3737">
        <v>1515</v>
      </c>
      <c r="L3737">
        <v>11783</v>
      </c>
      <c r="M3737" t="s">
        <v>129</v>
      </c>
      <c r="N3737" s="1">
        <v>43971.625</v>
      </c>
      <c r="O3737" t="s">
        <v>3900</v>
      </c>
      <c r="P3737" t="s">
        <v>182</v>
      </c>
      <c r="Q3737">
        <v>309</v>
      </c>
      <c r="R3737">
        <v>1515</v>
      </c>
      <c r="S3737">
        <v>354013</v>
      </c>
      <c r="T3737">
        <v>354013</v>
      </c>
      <c r="U3737">
        <v>354013</v>
      </c>
      <c r="V3737">
        <v>47</v>
      </c>
      <c r="W3737">
        <v>4</v>
      </c>
      <c r="X3737">
        <v>17</v>
      </c>
      <c r="Y3737">
        <v>7736</v>
      </c>
      <c r="Z3737">
        <v>154</v>
      </c>
      <c r="AA3737">
        <v>7890</v>
      </c>
      <c r="AB3737" s="24">
        <f>VLOOKUP(B3737,population!$B$2:$D$54,3,0)</f>
        <v>6833174</v>
      </c>
      <c r="AC3737" s="24" t="str">
        <f>VLOOKUP(B3737,regions!$A$2:$B$54,2,0)</f>
        <v>South</v>
      </c>
      <c r="AD3737" s="24" t="str">
        <f>VLOOKUP(B3737,population!$B$2:$C$54,2,0)</f>
        <v> Tennessee</v>
      </c>
      <c r="AE3737" s="24">
        <f>IFERROR(VLOOKUP(AD3737,'pop density'!$A$1:$B$51,2,0),"")</f>
        <v>160.1</v>
      </c>
      <c r="AF3737" s="24" t="str">
        <f t="shared" si="58"/>
        <v>00160.1- Tennessee</v>
      </c>
    </row>
    <row r="3738" spans="1:32" x14ac:dyDescent="0.25">
      <c r="A3738">
        <v>20200521</v>
      </c>
      <c r="B3738" t="s">
        <v>3823</v>
      </c>
      <c r="C3738">
        <v>18961</v>
      </c>
      <c r="D3738">
        <v>341622</v>
      </c>
      <c r="G3738">
        <v>1539</v>
      </c>
      <c r="L3738">
        <v>12191</v>
      </c>
      <c r="M3738" t="s">
        <v>129</v>
      </c>
      <c r="N3738" s="1">
        <v>43972.625</v>
      </c>
      <c r="O3738" t="s">
        <v>3901</v>
      </c>
      <c r="P3738" t="s">
        <v>184</v>
      </c>
      <c r="Q3738">
        <v>313</v>
      </c>
      <c r="R3738">
        <v>1539</v>
      </c>
      <c r="S3738">
        <v>360583</v>
      </c>
      <c r="T3738">
        <v>360583</v>
      </c>
      <c r="U3738">
        <v>360583</v>
      </c>
      <c r="V3738">
        <v>47</v>
      </c>
      <c r="W3738">
        <v>4</v>
      </c>
      <c r="X3738">
        <v>24</v>
      </c>
      <c r="Y3738">
        <v>6141</v>
      </c>
      <c r="Z3738">
        <v>429</v>
      </c>
      <c r="AA3738">
        <v>6570</v>
      </c>
      <c r="AB3738" s="24">
        <f>VLOOKUP(B3738,population!$B$2:$D$54,3,0)</f>
        <v>6833174</v>
      </c>
      <c r="AC3738" s="24" t="str">
        <f>VLOOKUP(B3738,regions!$A$2:$B$54,2,0)</f>
        <v>South</v>
      </c>
      <c r="AD3738" s="24" t="str">
        <f>VLOOKUP(B3738,population!$B$2:$C$54,2,0)</f>
        <v> Tennessee</v>
      </c>
      <c r="AE3738" s="24">
        <f>IFERROR(VLOOKUP(AD3738,'pop density'!$A$1:$B$51,2,0),"")</f>
        <v>160.1</v>
      </c>
      <c r="AF3738" s="24" t="str">
        <f t="shared" si="58"/>
        <v>00160.1- Tennessee</v>
      </c>
    </row>
    <row r="3739" spans="1:32" x14ac:dyDescent="0.25">
      <c r="A3739">
        <v>20200522</v>
      </c>
      <c r="B3739" t="s">
        <v>3823</v>
      </c>
      <c r="C3739">
        <v>19394</v>
      </c>
      <c r="D3739">
        <v>341622</v>
      </c>
      <c r="G3739">
        <v>1560</v>
      </c>
      <c r="L3739">
        <v>12566</v>
      </c>
      <c r="M3739" t="s">
        <v>129</v>
      </c>
      <c r="N3739" s="1">
        <v>43973.625</v>
      </c>
      <c r="O3739" t="s">
        <v>3902</v>
      </c>
      <c r="P3739" t="s">
        <v>186</v>
      </c>
      <c r="Q3739">
        <v>315</v>
      </c>
      <c r="R3739">
        <v>1560</v>
      </c>
      <c r="S3739">
        <v>361016</v>
      </c>
      <c r="T3739">
        <v>361016</v>
      </c>
      <c r="U3739">
        <v>361016</v>
      </c>
      <c r="V3739">
        <v>47</v>
      </c>
      <c r="W3739">
        <v>2</v>
      </c>
      <c r="X3739">
        <v>21</v>
      </c>
      <c r="Y3739">
        <v>0</v>
      </c>
      <c r="Z3739">
        <v>433</v>
      </c>
      <c r="AA3739">
        <v>433</v>
      </c>
      <c r="AB3739" s="24">
        <f>VLOOKUP(B3739,population!$B$2:$D$54,3,0)</f>
        <v>6833174</v>
      </c>
      <c r="AC3739" s="24" t="str">
        <f>VLOOKUP(B3739,regions!$A$2:$B$54,2,0)</f>
        <v>South</v>
      </c>
      <c r="AD3739" s="24" t="str">
        <f>VLOOKUP(B3739,population!$B$2:$C$54,2,0)</f>
        <v> Tennessee</v>
      </c>
      <c r="AE3739" s="24">
        <f>IFERROR(VLOOKUP(AD3739,'pop density'!$A$1:$B$51,2,0),"")</f>
        <v>160.1</v>
      </c>
      <c r="AF3739" s="24" t="str">
        <f t="shared" si="58"/>
        <v>00160.1- Tennessee</v>
      </c>
    </row>
    <row r="3740" spans="1:32" x14ac:dyDescent="0.25">
      <c r="A3740">
        <v>20200523</v>
      </c>
      <c r="B3740" t="s">
        <v>3823</v>
      </c>
      <c r="C3740">
        <v>19789</v>
      </c>
      <c r="D3740">
        <v>353969</v>
      </c>
      <c r="G3740">
        <v>1573</v>
      </c>
      <c r="L3740">
        <v>12745</v>
      </c>
      <c r="M3740" t="s">
        <v>129</v>
      </c>
      <c r="N3740" s="1">
        <v>43974.625</v>
      </c>
      <c r="O3740" t="s">
        <v>3903</v>
      </c>
      <c r="P3740" t="s">
        <v>188</v>
      </c>
      <c r="Q3740">
        <v>329</v>
      </c>
      <c r="R3740">
        <v>1573</v>
      </c>
      <c r="S3740">
        <v>373758</v>
      </c>
      <c r="T3740">
        <v>373758</v>
      </c>
      <c r="U3740">
        <v>373758</v>
      </c>
      <c r="V3740">
        <v>47</v>
      </c>
      <c r="W3740">
        <v>14</v>
      </c>
      <c r="X3740">
        <v>13</v>
      </c>
      <c r="Y3740">
        <v>12347</v>
      </c>
      <c r="Z3740">
        <v>395</v>
      </c>
      <c r="AA3740">
        <v>12742</v>
      </c>
      <c r="AB3740" s="24">
        <f>VLOOKUP(B3740,population!$B$2:$D$54,3,0)</f>
        <v>6833174</v>
      </c>
      <c r="AC3740" s="24" t="str">
        <f>VLOOKUP(B3740,regions!$A$2:$B$54,2,0)</f>
        <v>South</v>
      </c>
      <c r="AD3740" s="24" t="str">
        <f>VLOOKUP(B3740,population!$B$2:$C$54,2,0)</f>
        <v> Tennessee</v>
      </c>
      <c r="AE3740" s="24">
        <f>IFERROR(VLOOKUP(AD3740,'pop density'!$A$1:$B$51,2,0),"")</f>
        <v>160.1</v>
      </c>
      <c r="AF3740" s="24" t="str">
        <f t="shared" si="58"/>
        <v>00160.1- Tennessee</v>
      </c>
    </row>
    <row r="3741" spans="1:32" x14ac:dyDescent="0.25">
      <c r="A3741">
        <v>20200524</v>
      </c>
      <c r="B3741" t="s">
        <v>3823</v>
      </c>
      <c r="C3741">
        <v>20145</v>
      </c>
      <c r="D3741">
        <v>363431</v>
      </c>
      <c r="G3741">
        <v>1583</v>
      </c>
      <c r="L3741">
        <v>12837</v>
      </c>
      <c r="M3741" t="s">
        <v>129</v>
      </c>
      <c r="N3741" s="1">
        <v>43975.625</v>
      </c>
      <c r="O3741" t="s">
        <v>3904</v>
      </c>
      <c r="P3741" t="s">
        <v>190</v>
      </c>
      <c r="Q3741">
        <v>336</v>
      </c>
      <c r="R3741">
        <v>1583</v>
      </c>
      <c r="S3741">
        <v>383576</v>
      </c>
      <c r="T3741">
        <v>383576</v>
      </c>
      <c r="U3741">
        <v>383576</v>
      </c>
      <c r="V3741">
        <v>47</v>
      </c>
      <c r="W3741">
        <v>7</v>
      </c>
      <c r="X3741">
        <v>10</v>
      </c>
      <c r="Y3741">
        <v>9462</v>
      </c>
      <c r="Z3741">
        <v>356</v>
      </c>
      <c r="AA3741">
        <v>9818</v>
      </c>
      <c r="AB3741" s="24">
        <f>VLOOKUP(B3741,population!$B$2:$D$54,3,0)</f>
        <v>6833174</v>
      </c>
      <c r="AC3741" s="24" t="str">
        <f>VLOOKUP(B3741,regions!$A$2:$B$54,2,0)</f>
        <v>South</v>
      </c>
      <c r="AD3741" s="24" t="str">
        <f>VLOOKUP(B3741,population!$B$2:$C$54,2,0)</f>
        <v> Tennessee</v>
      </c>
      <c r="AE3741" s="24">
        <f>IFERROR(VLOOKUP(AD3741,'pop density'!$A$1:$B$51,2,0),"")</f>
        <v>160.1</v>
      </c>
      <c r="AF3741" s="24" t="str">
        <f t="shared" si="58"/>
        <v>00160.1- Tennessee</v>
      </c>
    </row>
    <row r="3742" spans="1:32" x14ac:dyDescent="0.25">
      <c r="A3742">
        <v>20200304</v>
      </c>
      <c r="B3742" t="s">
        <v>3905</v>
      </c>
      <c r="C3742">
        <v>1</v>
      </c>
      <c r="O3742" t="s">
        <v>3906</v>
      </c>
      <c r="P3742" t="s">
        <v>427</v>
      </c>
      <c r="S3742">
        <v>1</v>
      </c>
      <c r="T3742">
        <v>1</v>
      </c>
      <c r="U3742">
        <v>1</v>
      </c>
      <c r="V3742">
        <v>48</v>
      </c>
      <c r="AB3742" s="24">
        <f>VLOOKUP(B3742,population!$B$2:$D$54,3,0)</f>
        <v>28995881</v>
      </c>
      <c r="AC3742" s="24" t="str">
        <f>VLOOKUP(B3742,regions!$A$2:$B$54,2,0)</f>
        <v>South</v>
      </c>
      <c r="AD3742" s="24" t="str">
        <f>VLOOKUP(B3742,population!$B$2:$C$54,2,0)</f>
        <v> Texas</v>
      </c>
      <c r="AE3742" s="24">
        <f>IFERROR(VLOOKUP(AD3742,'pop density'!$A$1:$B$51,2,0),"")</f>
        <v>104.9</v>
      </c>
      <c r="AF3742" s="24" t="str">
        <f t="shared" si="58"/>
        <v>00104.9- Texas</v>
      </c>
    </row>
    <row r="3743" spans="1:32" x14ac:dyDescent="0.25">
      <c r="A3743">
        <v>20200305</v>
      </c>
      <c r="B3743" t="s">
        <v>3905</v>
      </c>
      <c r="C3743">
        <v>1</v>
      </c>
      <c r="O3743" t="s">
        <v>3907</v>
      </c>
      <c r="P3743" t="s">
        <v>429</v>
      </c>
      <c r="S3743">
        <v>1</v>
      </c>
      <c r="T3743">
        <v>1</v>
      </c>
      <c r="U3743">
        <v>1</v>
      </c>
      <c r="V3743">
        <v>48</v>
      </c>
      <c r="W3743">
        <v>0</v>
      </c>
      <c r="X3743">
        <v>0</v>
      </c>
      <c r="Y3743">
        <v>0</v>
      </c>
      <c r="Z3743">
        <v>0</v>
      </c>
      <c r="AA3743">
        <v>0</v>
      </c>
      <c r="AB3743" s="24">
        <f>VLOOKUP(B3743,population!$B$2:$D$54,3,0)</f>
        <v>28995881</v>
      </c>
      <c r="AC3743" s="24" t="str">
        <f>VLOOKUP(B3743,regions!$A$2:$B$54,2,0)</f>
        <v>South</v>
      </c>
      <c r="AD3743" s="24" t="str">
        <f>VLOOKUP(B3743,population!$B$2:$C$54,2,0)</f>
        <v> Texas</v>
      </c>
      <c r="AE3743" s="24">
        <f>IFERROR(VLOOKUP(AD3743,'pop density'!$A$1:$B$51,2,0),"")</f>
        <v>104.9</v>
      </c>
      <c r="AF3743" s="24" t="str">
        <f t="shared" si="58"/>
        <v>00104.9- Texas</v>
      </c>
    </row>
    <row r="3744" spans="1:32" x14ac:dyDescent="0.25">
      <c r="A3744">
        <v>20200306</v>
      </c>
      <c r="B3744" t="s">
        <v>3905</v>
      </c>
      <c r="C3744">
        <v>5</v>
      </c>
      <c r="O3744" t="s">
        <v>3908</v>
      </c>
      <c r="P3744" t="s">
        <v>29</v>
      </c>
      <c r="S3744">
        <v>5</v>
      </c>
      <c r="T3744">
        <v>5</v>
      </c>
      <c r="U3744">
        <v>5</v>
      </c>
      <c r="V3744">
        <v>48</v>
      </c>
      <c r="W3744">
        <v>0</v>
      </c>
      <c r="X3744">
        <v>0</v>
      </c>
      <c r="Y3744">
        <v>0</v>
      </c>
      <c r="Z3744">
        <v>4</v>
      </c>
      <c r="AA3744">
        <v>4</v>
      </c>
      <c r="AB3744" s="24">
        <f>VLOOKUP(B3744,population!$B$2:$D$54,3,0)</f>
        <v>28995881</v>
      </c>
      <c r="AC3744" s="24" t="str">
        <f>VLOOKUP(B3744,regions!$A$2:$B$54,2,0)</f>
        <v>South</v>
      </c>
      <c r="AD3744" s="24" t="str">
        <f>VLOOKUP(B3744,population!$B$2:$C$54,2,0)</f>
        <v> Texas</v>
      </c>
      <c r="AE3744" s="24">
        <f>IFERROR(VLOOKUP(AD3744,'pop density'!$A$1:$B$51,2,0),"")</f>
        <v>104.9</v>
      </c>
      <c r="AF3744" s="24" t="str">
        <f t="shared" si="58"/>
        <v>00104.9- Texas</v>
      </c>
    </row>
    <row r="3745" spans="1:32" x14ac:dyDescent="0.25">
      <c r="A3745">
        <v>20200307</v>
      </c>
      <c r="B3745" t="s">
        <v>3905</v>
      </c>
      <c r="C3745">
        <v>8</v>
      </c>
      <c r="O3745" t="s">
        <v>3909</v>
      </c>
      <c r="P3745" t="s">
        <v>31</v>
      </c>
      <c r="S3745">
        <v>8</v>
      </c>
      <c r="T3745">
        <v>8</v>
      </c>
      <c r="U3745">
        <v>8</v>
      </c>
      <c r="V3745">
        <v>48</v>
      </c>
      <c r="W3745">
        <v>0</v>
      </c>
      <c r="X3745">
        <v>0</v>
      </c>
      <c r="Y3745">
        <v>0</v>
      </c>
      <c r="Z3745">
        <v>3</v>
      </c>
      <c r="AA3745">
        <v>3</v>
      </c>
      <c r="AB3745" s="24">
        <f>VLOOKUP(B3745,population!$B$2:$D$54,3,0)</f>
        <v>28995881</v>
      </c>
      <c r="AC3745" s="24" t="str">
        <f>VLOOKUP(B3745,regions!$A$2:$B$54,2,0)</f>
        <v>South</v>
      </c>
      <c r="AD3745" s="24" t="str">
        <f>VLOOKUP(B3745,population!$B$2:$C$54,2,0)</f>
        <v> Texas</v>
      </c>
      <c r="AE3745" s="24">
        <f>IFERROR(VLOOKUP(AD3745,'pop density'!$A$1:$B$51,2,0),"")</f>
        <v>104.9</v>
      </c>
      <c r="AF3745" s="24" t="str">
        <f t="shared" si="58"/>
        <v>00104.9- Texas</v>
      </c>
    </row>
    <row r="3746" spans="1:32" x14ac:dyDescent="0.25">
      <c r="A3746">
        <v>20200308</v>
      </c>
      <c r="B3746" t="s">
        <v>3905</v>
      </c>
      <c r="C3746">
        <v>8</v>
      </c>
      <c r="O3746" t="s">
        <v>3910</v>
      </c>
      <c r="P3746" t="s">
        <v>33</v>
      </c>
      <c r="S3746">
        <v>8</v>
      </c>
      <c r="T3746">
        <v>8</v>
      </c>
      <c r="U3746">
        <v>8</v>
      </c>
      <c r="V3746">
        <v>48</v>
      </c>
      <c r="W3746">
        <v>0</v>
      </c>
      <c r="X3746">
        <v>0</v>
      </c>
      <c r="Y3746">
        <v>0</v>
      </c>
      <c r="Z3746">
        <v>0</v>
      </c>
      <c r="AA3746">
        <v>0</v>
      </c>
      <c r="AB3746" s="24">
        <f>VLOOKUP(B3746,population!$B$2:$D$54,3,0)</f>
        <v>28995881</v>
      </c>
      <c r="AC3746" s="24" t="str">
        <f>VLOOKUP(B3746,regions!$A$2:$B$54,2,0)</f>
        <v>South</v>
      </c>
      <c r="AD3746" s="24" t="str">
        <f>VLOOKUP(B3746,population!$B$2:$C$54,2,0)</f>
        <v> Texas</v>
      </c>
      <c r="AE3746" s="24">
        <f>IFERROR(VLOOKUP(AD3746,'pop density'!$A$1:$B$51,2,0),"")</f>
        <v>104.9</v>
      </c>
      <c r="AF3746" s="24" t="str">
        <f t="shared" si="58"/>
        <v>00104.9- Texas</v>
      </c>
    </row>
    <row r="3747" spans="1:32" x14ac:dyDescent="0.25">
      <c r="A3747">
        <v>20200309</v>
      </c>
      <c r="B3747" t="s">
        <v>3905</v>
      </c>
      <c r="C3747">
        <v>12</v>
      </c>
      <c r="O3747" t="s">
        <v>3911</v>
      </c>
      <c r="P3747" t="s">
        <v>35</v>
      </c>
      <c r="S3747">
        <v>12</v>
      </c>
      <c r="T3747">
        <v>12</v>
      </c>
      <c r="U3747">
        <v>12</v>
      </c>
      <c r="V3747">
        <v>48</v>
      </c>
      <c r="W3747">
        <v>0</v>
      </c>
      <c r="X3747">
        <v>0</v>
      </c>
      <c r="Y3747">
        <v>0</v>
      </c>
      <c r="Z3747">
        <v>4</v>
      </c>
      <c r="AA3747">
        <v>4</v>
      </c>
      <c r="AB3747" s="24">
        <f>VLOOKUP(B3747,population!$B$2:$D$54,3,0)</f>
        <v>28995881</v>
      </c>
      <c r="AC3747" s="24" t="str">
        <f>VLOOKUP(B3747,regions!$A$2:$B$54,2,0)</f>
        <v>South</v>
      </c>
      <c r="AD3747" s="24" t="str">
        <f>VLOOKUP(B3747,population!$B$2:$C$54,2,0)</f>
        <v> Texas</v>
      </c>
      <c r="AE3747" s="24">
        <f>IFERROR(VLOOKUP(AD3747,'pop density'!$A$1:$B$51,2,0),"")</f>
        <v>104.9</v>
      </c>
      <c r="AF3747" s="24" t="str">
        <f t="shared" si="58"/>
        <v>00104.9- Texas</v>
      </c>
    </row>
    <row r="3748" spans="1:32" x14ac:dyDescent="0.25">
      <c r="A3748">
        <v>20200310</v>
      </c>
      <c r="B3748" t="s">
        <v>3905</v>
      </c>
      <c r="C3748">
        <v>13</v>
      </c>
      <c r="O3748" t="s">
        <v>3912</v>
      </c>
      <c r="P3748" t="s">
        <v>37</v>
      </c>
      <c r="S3748">
        <v>13</v>
      </c>
      <c r="T3748">
        <v>13</v>
      </c>
      <c r="U3748">
        <v>13</v>
      </c>
      <c r="V3748">
        <v>48</v>
      </c>
      <c r="W3748">
        <v>0</v>
      </c>
      <c r="X3748">
        <v>0</v>
      </c>
      <c r="Y3748">
        <v>0</v>
      </c>
      <c r="Z3748">
        <v>1</v>
      </c>
      <c r="AA3748">
        <v>1</v>
      </c>
      <c r="AB3748" s="24">
        <f>VLOOKUP(B3748,population!$B$2:$D$54,3,0)</f>
        <v>28995881</v>
      </c>
      <c r="AC3748" s="24" t="str">
        <f>VLOOKUP(B3748,regions!$A$2:$B$54,2,0)</f>
        <v>South</v>
      </c>
      <c r="AD3748" s="24" t="str">
        <f>VLOOKUP(B3748,population!$B$2:$C$54,2,0)</f>
        <v> Texas</v>
      </c>
      <c r="AE3748" s="24">
        <f>IFERROR(VLOOKUP(AD3748,'pop density'!$A$1:$B$51,2,0),"")</f>
        <v>104.9</v>
      </c>
      <c r="AF3748" s="24" t="str">
        <f t="shared" si="58"/>
        <v>00104.9- Texas</v>
      </c>
    </row>
    <row r="3749" spans="1:32" x14ac:dyDescent="0.25">
      <c r="A3749">
        <v>20200311</v>
      </c>
      <c r="B3749" t="s">
        <v>3905</v>
      </c>
      <c r="C3749">
        <v>21</v>
      </c>
      <c r="O3749" t="s">
        <v>3913</v>
      </c>
      <c r="P3749" t="s">
        <v>39</v>
      </c>
      <c r="S3749">
        <v>21</v>
      </c>
      <c r="T3749">
        <v>21</v>
      </c>
      <c r="U3749">
        <v>21</v>
      </c>
      <c r="V3749">
        <v>48</v>
      </c>
      <c r="W3749">
        <v>0</v>
      </c>
      <c r="X3749">
        <v>0</v>
      </c>
      <c r="Y3749">
        <v>0</v>
      </c>
      <c r="Z3749">
        <v>8</v>
      </c>
      <c r="AA3749">
        <v>8</v>
      </c>
      <c r="AB3749" s="24">
        <f>VLOOKUP(B3749,population!$B$2:$D$54,3,0)</f>
        <v>28995881</v>
      </c>
      <c r="AC3749" s="24" t="str">
        <f>VLOOKUP(B3749,regions!$A$2:$B$54,2,0)</f>
        <v>South</v>
      </c>
      <c r="AD3749" s="24" t="str">
        <f>VLOOKUP(B3749,population!$B$2:$C$54,2,0)</f>
        <v> Texas</v>
      </c>
      <c r="AE3749" s="24">
        <f>IFERROR(VLOOKUP(AD3749,'pop density'!$A$1:$B$51,2,0),"")</f>
        <v>104.9</v>
      </c>
      <c r="AF3749" s="24" t="str">
        <f t="shared" si="58"/>
        <v>00104.9- Texas</v>
      </c>
    </row>
    <row r="3750" spans="1:32" x14ac:dyDescent="0.25">
      <c r="A3750">
        <v>20200312</v>
      </c>
      <c r="B3750" t="s">
        <v>3905</v>
      </c>
      <c r="C3750">
        <v>23</v>
      </c>
      <c r="N3750" s="1">
        <v>43902.458333333336</v>
      </c>
      <c r="O3750" t="s">
        <v>3914</v>
      </c>
      <c r="P3750" t="s">
        <v>41</v>
      </c>
      <c r="S3750">
        <v>23</v>
      </c>
      <c r="T3750">
        <v>23</v>
      </c>
      <c r="U3750">
        <v>23</v>
      </c>
      <c r="V3750">
        <v>48</v>
      </c>
      <c r="W3750">
        <v>0</v>
      </c>
      <c r="X3750">
        <v>0</v>
      </c>
      <c r="Y3750">
        <v>0</v>
      </c>
      <c r="Z3750">
        <v>2</v>
      </c>
      <c r="AA3750">
        <v>2</v>
      </c>
      <c r="AB3750" s="24">
        <f>VLOOKUP(B3750,population!$B$2:$D$54,3,0)</f>
        <v>28995881</v>
      </c>
      <c r="AC3750" s="24" t="str">
        <f>VLOOKUP(B3750,regions!$A$2:$B$54,2,0)</f>
        <v>South</v>
      </c>
      <c r="AD3750" s="24" t="str">
        <f>VLOOKUP(B3750,population!$B$2:$C$54,2,0)</f>
        <v> Texas</v>
      </c>
      <c r="AE3750" s="24">
        <f>IFERROR(VLOOKUP(AD3750,'pop density'!$A$1:$B$51,2,0),"")</f>
        <v>104.9</v>
      </c>
      <c r="AF3750" s="24" t="str">
        <f t="shared" si="58"/>
        <v>00104.9- Texas</v>
      </c>
    </row>
    <row r="3751" spans="1:32" x14ac:dyDescent="0.25">
      <c r="A3751">
        <v>20200313</v>
      </c>
      <c r="B3751" t="s">
        <v>3905</v>
      </c>
      <c r="C3751">
        <v>39</v>
      </c>
      <c r="N3751" s="1">
        <v>43903</v>
      </c>
      <c r="O3751" t="s">
        <v>3915</v>
      </c>
      <c r="P3751" t="s">
        <v>43</v>
      </c>
      <c r="S3751">
        <v>39</v>
      </c>
      <c r="T3751">
        <v>39</v>
      </c>
      <c r="U3751">
        <v>39</v>
      </c>
      <c r="V3751">
        <v>48</v>
      </c>
      <c r="W3751">
        <v>0</v>
      </c>
      <c r="X3751">
        <v>0</v>
      </c>
      <c r="Y3751">
        <v>0</v>
      </c>
      <c r="Z3751">
        <v>16</v>
      </c>
      <c r="AA3751">
        <v>16</v>
      </c>
      <c r="AB3751" s="24">
        <f>VLOOKUP(B3751,population!$B$2:$D$54,3,0)</f>
        <v>28995881</v>
      </c>
      <c r="AC3751" s="24" t="str">
        <f>VLOOKUP(B3751,regions!$A$2:$B$54,2,0)</f>
        <v>South</v>
      </c>
      <c r="AD3751" s="24" t="str">
        <f>VLOOKUP(B3751,population!$B$2:$C$54,2,0)</f>
        <v> Texas</v>
      </c>
      <c r="AE3751" s="24">
        <f>IFERROR(VLOOKUP(AD3751,'pop density'!$A$1:$B$51,2,0),"")</f>
        <v>104.9</v>
      </c>
      <c r="AF3751" s="24" t="str">
        <f t="shared" si="58"/>
        <v>00104.9- Texas</v>
      </c>
    </row>
    <row r="3752" spans="1:32" x14ac:dyDescent="0.25">
      <c r="A3752">
        <v>20200314</v>
      </c>
      <c r="B3752" t="s">
        <v>3905</v>
      </c>
      <c r="C3752">
        <v>51</v>
      </c>
      <c r="N3752" s="1">
        <v>43904.541666666664</v>
      </c>
      <c r="O3752" t="s">
        <v>3916</v>
      </c>
      <c r="P3752" t="s">
        <v>45</v>
      </c>
      <c r="S3752">
        <v>51</v>
      </c>
      <c r="T3752">
        <v>51</v>
      </c>
      <c r="U3752">
        <v>51</v>
      </c>
      <c r="V3752">
        <v>48</v>
      </c>
      <c r="W3752">
        <v>0</v>
      </c>
      <c r="X3752">
        <v>0</v>
      </c>
      <c r="Y3752">
        <v>0</v>
      </c>
      <c r="Z3752">
        <v>12</v>
      </c>
      <c r="AA3752">
        <v>12</v>
      </c>
      <c r="AB3752" s="24">
        <f>VLOOKUP(B3752,population!$B$2:$D$54,3,0)</f>
        <v>28995881</v>
      </c>
      <c r="AC3752" s="24" t="str">
        <f>VLOOKUP(B3752,regions!$A$2:$B$54,2,0)</f>
        <v>South</v>
      </c>
      <c r="AD3752" s="24" t="str">
        <f>VLOOKUP(B3752,population!$B$2:$C$54,2,0)</f>
        <v> Texas</v>
      </c>
      <c r="AE3752" s="24">
        <f>IFERROR(VLOOKUP(AD3752,'pop density'!$A$1:$B$51,2,0),"")</f>
        <v>104.9</v>
      </c>
      <c r="AF3752" s="24" t="str">
        <f t="shared" si="58"/>
        <v>00104.9- Texas</v>
      </c>
    </row>
    <row r="3753" spans="1:32" x14ac:dyDescent="0.25">
      <c r="A3753">
        <v>20200315</v>
      </c>
      <c r="B3753" t="s">
        <v>3905</v>
      </c>
      <c r="C3753">
        <v>56</v>
      </c>
      <c r="N3753" s="1">
        <v>43905.541666666664</v>
      </c>
      <c r="O3753" t="s">
        <v>3917</v>
      </c>
      <c r="P3753" t="s">
        <v>47</v>
      </c>
      <c r="S3753">
        <v>56</v>
      </c>
      <c r="T3753">
        <v>56</v>
      </c>
      <c r="U3753">
        <v>56</v>
      </c>
      <c r="V3753">
        <v>48</v>
      </c>
      <c r="W3753">
        <v>0</v>
      </c>
      <c r="X3753">
        <v>0</v>
      </c>
      <c r="Y3753">
        <v>0</v>
      </c>
      <c r="Z3753">
        <v>5</v>
      </c>
      <c r="AA3753">
        <v>5</v>
      </c>
      <c r="AB3753" s="24">
        <f>VLOOKUP(B3753,population!$B$2:$D$54,3,0)</f>
        <v>28995881</v>
      </c>
      <c r="AC3753" s="24" t="str">
        <f>VLOOKUP(B3753,regions!$A$2:$B$54,2,0)</f>
        <v>South</v>
      </c>
      <c r="AD3753" s="24" t="str">
        <f>VLOOKUP(B3753,population!$B$2:$C$54,2,0)</f>
        <v> Texas</v>
      </c>
      <c r="AE3753" s="24">
        <f>IFERROR(VLOOKUP(AD3753,'pop density'!$A$1:$B$51,2,0),"")</f>
        <v>104.9</v>
      </c>
      <c r="AF3753" s="24" t="str">
        <f t="shared" si="58"/>
        <v>00104.9- Texas</v>
      </c>
    </row>
    <row r="3754" spans="1:32" x14ac:dyDescent="0.25">
      <c r="A3754">
        <v>20200316</v>
      </c>
      <c r="B3754" t="s">
        <v>3905</v>
      </c>
      <c r="C3754">
        <v>57</v>
      </c>
      <c r="N3754" s="1">
        <v>43906.63958333333</v>
      </c>
      <c r="O3754" t="s">
        <v>3918</v>
      </c>
      <c r="P3754" t="s">
        <v>49</v>
      </c>
      <c r="S3754">
        <v>57</v>
      </c>
      <c r="T3754">
        <v>57</v>
      </c>
      <c r="U3754">
        <v>57</v>
      </c>
      <c r="V3754">
        <v>48</v>
      </c>
      <c r="W3754">
        <v>0</v>
      </c>
      <c r="X3754">
        <v>0</v>
      </c>
      <c r="Y3754">
        <v>0</v>
      </c>
      <c r="Z3754">
        <v>1</v>
      </c>
      <c r="AA3754">
        <v>1</v>
      </c>
      <c r="AB3754" s="24">
        <f>VLOOKUP(B3754,population!$B$2:$D$54,3,0)</f>
        <v>28995881</v>
      </c>
      <c r="AC3754" s="24" t="str">
        <f>VLOOKUP(B3754,regions!$A$2:$B$54,2,0)</f>
        <v>South</v>
      </c>
      <c r="AD3754" s="24" t="str">
        <f>VLOOKUP(B3754,population!$B$2:$C$54,2,0)</f>
        <v> Texas</v>
      </c>
      <c r="AE3754" s="24">
        <f>IFERROR(VLOOKUP(AD3754,'pop density'!$A$1:$B$51,2,0),"")</f>
        <v>104.9</v>
      </c>
      <c r="AF3754" s="24" t="str">
        <f t="shared" si="58"/>
        <v>00104.9- Texas</v>
      </c>
    </row>
    <row r="3755" spans="1:32" x14ac:dyDescent="0.25">
      <c r="A3755">
        <v>20200317</v>
      </c>
      <c r="B3755" t="s">
        <v>3905</v>
      </c>
      <c r="C3755">
        <v>64</v>
      </c>
      <c r="D3755">
        <v>1204</v>
      </c>
      <c r="N3755" s="1">
        <v>43907.541666666664</v>
      </c>
      <c r="O3755" t="s">
        <v>3919</v>
      </c>
      <c r="P3755" t="s">
        <v>51</v>
      </c>
      <c r="Q3755">
        <v>1</v>
      </c>
      <c r="S3755">
        <v>1268</v>
      </c>
      <c r="T3755">
        <v>1268</v>
      </c>
      <c r="U3755">
        <v>1268</v>
      </c>
      <c r="V3755">
        <v>48</v>
      </c>
      <c r="W3755">
        <v>1</v>
      </c>
      <c r="X3755">
        <v>0</v>
      </c>
      <c r="Y3755">
        <v>1204</v>
      </c>
      <c r="Z3755">
        <v>7</v>
      </c>
      <c r="AA3755">
        <v>1211</v>
      </c>
      <c r="AB3755" s="24">
        <f>VLOOKUP(B3755,population!$B$2:$D$54,3,0)</f>
        <v>28995881</v>
      </c>
      <c r="AC3755" s="24" t="str">
        <f>VLOOKUP(B3755,regions!$A$2:$B$54,2,0)</f>
        <v>South</v>
      </c>
      <c r="AD3755" s="24" t="str">
        <f>VLOOKUP(B3755,population!$B$2:$C$54,2,0)</f>
        <v> Texas</v>
      </c>
      <c r="AE3755" s="24">
        <f>IFERROR(VLOOKUP(AD3755,'pop density'!$A$1:$B$51,2,0),"")</f>
        <v>104.9</v>
      </c>
      <c r="AF3755" s="24" t="str">
        <f t="shared" si="58"/>
        <v>00104.9- Texas</v>
      </c>
    </row>
    <row r="3756" spans="1:32" x14ac:dyDescent="0.25">
      <c r="A3756">
        <v>20200318</v>
      </c>
      <c r="B3756" t="s">
        <v>3905</v>
      </c>
      <c r="C3756">
        <v>83</v>
      </c>
      <c r="D3756">
        <v>1824</v>
      </c>
      <c r="N3756" s="1">
        <v>43908.541666666664</v>
      </c>
      <c r="O3756" t="s">
        <v>3920</v>
      </c>
      <c r="P3756" t="s">
        <v>53</v>
      </c>
      <c r="Q3756">
        <v>2</v>
      </c>
      <c r="S3756">
        <v>1907</v>
      </c>
      <c r="T3756">
        <v>1907</v>
      </c>
      <c r="U3756">
        <v>1907</v>
      </c>
      <c r="V3756">
        <v>48</v>
      </c>
      <c r="W3756">
        <v>1</v>
      </c>
      <c r="X3756">
        <v>0</v>
      </c>
      <c r="Y3756">
        <v>620</v>
      </c>
      <c r="Z3756">
        <v>19</v>
      </c>
      <c r="AA3756">
        <v>639</v>
      </c>
      <c r="AB3756" s="24">
        <f>VLOOKUP(B3756,population!$B$2:$D$54,3,0)</f>
        <v>28995881</v>
      </c>
      <c r="AC3756" s="24" t="str">
        <f>VLOOKUP(B3756,regions!$A$2:$B$54,2,0)</f>
        <v>South</v>
      </c>
      <c r="AD3756" s="24" t="str">
        <f>VLOOKUP(B3756,population!$B$2:$C$54,2,0)</f>
        <v> Texas</v>
      </c>
      <c r="AE3756" s="24">
        <f>IFERROR(VLOOKUP(AD3756,'pop density'!$A$1:$B$51,2,0),"")</f>
        <v>104.9</v>
      </c>
      <c r="AF3756" s="24" t="str">
        <f t="shared" si="58"/>
        <v>00104.9- Texas</v>
      </c>
    </row>
    <row r="3757" spans="1:32" x14ac:dyDescent="0.25">
      <c r="A3757">
        <v>20200319</v>
      </c>
      <c r="B3757" t="s">
        <v>3905</v>
      </c>
      <c r="C3757">
        <v>143</v>
      </c>
      <c r="D3757">
        <v>2212</v>
      </c>
      <c r="N3757" s="1">
        <v>43909.541666666664</v>
      </c>
      <c r="O3757" t="s">
        <v>3921</v>
      </c>
      <c r="P3757" t="s">
        <v>55</v>
      </c>
      <c r="Q3757">
        <v>3</v>
      </c>
      <c r="S3757">
        <v>2355</v>
      </c>
      <c r="T3757">
        <v>2355</v>
      </c>
      <c r="U3757">
        <v>2355</v>
      </c>
      <c r="V3757">
        <v>48</v>
      </c>
      <c r="W3757">
        <v>1</v>
      </c>
      <c r="X3757">
        <v>0</v>
      </c>
      <c r="Y3757">
        <v>388</v>
      </c>
      <c r="Z3757">
        <v>60</v>
      </c>
      <c r="AA3757">
        <v>448</v>
      </c>
      <c r="AB3757" s="24">
        <f>VLOOKUP(B3757,population!$B$2:$D$54,3,0)</f>
        <v>28995881</v>
      </c>
      <c r="AC3757" s="24" t="str">
        <f>VLOOKUP(B3757,regions!$A$2:$B$54,2,0)</f>
        <v>South</v>
      </c>
      <c r="AD3757" s="24" t="str">
        <f>VLOOKUP(B3757,population!$B$2:$C$54,2,0)</f>
        <v> Texas</v>
      </c>
      <c r="AE3757" s="24">
        <f>IFERROR(VLOOKUP(AD3757,'pop density'!$A$1:$B$51,2,0),"")</f>
        <v>104.9</v>
      </c>
      <c r="AF3757" s="24" t="str">
        <f t="shared" si="58"/>
        <v>00104.9- Texas</v>
      </c>
    </row>
    <row r="3758" spans="1:32" x14ac:dyDescent="0.25">
      <c r="A3758">
        <v>20200320</v>
      </c>
      <c r="B3758" t="s">
        <v>3905</v>
      </c>
      <c r="C3758">
        <v>194</v>
      </c>
      <c r="D3758">
        <v>5083</v>
      </c>
      <c r="N3758" s="1">
        <v>43910.541666666664</v>
      </c>
      <c r="O3758" t="s">
        <v>3922</v>
      </c>
      <c r="P3758" t="s">
        <v>57</v>
      </c>
      <c r="Q3758">
        <v>5</v>
      </c>
      <c r="S3758">
        <v>5277</v>
      </c>
      <c r="T3758">
        <v>5277</v>
      </c>
      <c r="U3758">
        <v>5277</v>
      </c>
      <c r="V3758">
        <v>48</v>
      </c>
      <c r="W3758">
        <v>2</v>
      </c>
      <c r="X3758">
        <v>0</v>
      </c>
      <c r="Y3758">
        <v>2871</v>
      </c>
      <c r="Z3758">
        <v>51</v>
      </c>
      <c r="AA3758">
        <v>2922</v>
      </c>
      <c r="AB3758" s="24">
        <f>VLOOKUP(B3758,population!$B$2:$D$54,3,0)</f>
        <v>28995881</v>
      </c>
      <c r="AC3758" s="24" t="str">
        <f>VLOOKUP(B3758,regions!$A$2:$B$54,2,0)</f>
        <v>South</v>
      </c>
      <c r="AD3758" s="24" t="str">
        <f>VLOOKUP(B3758,population!$B$2:$C$54,2,0)</f>
        <v> Texas</v>
      </c>
      <c r="AE3758" s="24">
        <f>IFERROR(VLOOKUP(AD3758,'pop density'!$A$1:$B$51,2,0),"")</f>
        <v>104.9</v>
      </c>
      <c r="AF3758" s="24" t="str">
        <f t="shared" si="58"/>
        <v>00104.9- Texas</v>
      </c>
    </row>
    <row r="3759" spans="1:32" x14ac:dyDescent="0.25">
      <c r="A3759">
        <v>20200321</v>
      </c>
      <c r="B3759" t="s">
        <v>3905</v>
      </c>
      <c r="C3759">
        <v>304</v>
      </c>
      <c r="D3759">
        <v>6218</v>
      </c>
      <c r="N3759" s="1">
        <v>43911.541666666664</v>
      </c>
      <c r="O3759" s="2" t="s">
        <v>3923</v>
      </c>
      <c r="P3759" t="s">
        <v>59</v>
      </c>
      <c r="Q3759">
        <v>5</v>
      </c>
      <c r="S3759">
        <v>6522</v>
      </c>
      <c r="T3759">
        <v>6522</v>
      </c>
      <c r="U3759">
        <v>6522</v>
      </c>
      <c r="V3759">
        <v>48</v>
      </c>
      <c r="W3759">
        <v>0</v>
      </c>
      <c r="X3759">
        <v>0</v>
      </c>
      <c r="Y3759">
        <v>1135</v>
      </c>
      <c r="Z3759">
        <v>110</v>
      </c>
      <c r="AA3759">
        <v>1245</v>
      </c>
      <c r="AB3759" s="24">
        <f>VLOOKUP(B3759,population!$B$2:$D$54,3,0)</f>
        <v>28995881</v>
      </c>
      <c r="AC3759" s="24" t="str">
        <f>VLOOKUP(B3759,regions!$A$2:$B$54,2,0)</f>
        <v>South</v>
      </c>
      <c r="AD3759" s="24" t="str">
        <f>VLOOKUP(B3759,population!$B$2:$C$54,2,0)</f>
        <v> Texas</v>
      </c>
      <c r="AE3759" s="24">
        <f>IFERROR(VLOOKUP(AD3759,'pop density'!$A$1:$B$51,2,0),"")</f>
        <v>104.9</v>
      </c>
      <c r="AF3759" s="24" t="str">
        <f t="shared" si="58"/>
        <v>00104.9- Texas</v>
      </c>
    </row>
    <row r="3760" spans="1:32" x14ac:dyDescent="0.25">
      <c r="A3760">
        <v>20200322</v>
      </c>
      <c r="B3760" t="s">
        <v>3905</v>
      </c>
      <c r="C3760">
        <v>334</v>
      </c>
      <c r="D3760">
        <v>8422</v>
      </c>
      <c r="N3760" s="1">
        <v>43911.875</v>
      </c>
      <c r="O3760" t="s">
        <v>3924</v>
      </c>
      <c r="P3760" t="s">
        <v>61</v>
      </c>
      <c r="Q3760">
        <v>5</v>
      </c>
      <c r="S3760">
        <v>8756</v>
      </c>
      <c r="T3760">
        <v>8756</v>
      </c>
      <c r="U3760">
        <v>8756</v>
      </c>
      <c r="V3760">
        <v>48</v>
      </c>
      <c r="W3760">
        <v>0</v>
      </c>
      <c r="X3760">
        <v>0</v>
      </c>
      <c r="Y3760">
        <v>2204</v>
      </c>
      <c r="Z3760">
        <v>30</v>
      </c>
      <c r="AA3760">
        <v>2234</v>
      </c>
      <c r="AB3760" s="24">
        <f>VLOOKUP(B3760,population!$B$2:$D$54,3,0)</f>
        <v>28995881</v>
      </c>
      <c r="AC3760" s="24" t="str">
        <f>VLOOKUP(B3760,regions!$A$2:$B$54,2,0)</f>
        <v>South</v>
      </c>
      <c r="AD3760" s="24" t="str">
        <f>VLOOKUP(B3760,population!$B$2:$C$54,2,0)</f>
        <v> Texas</v>
      </c>
      <c r="AE3760" s="24">
        <f>IFERROR(VLOOKUP(AD3760,'pop density'!$A$1:$B$51,2,0),"")</f>
        <v>104.9</v>
      </c>
      <c r="AF3760" s="24" t="str">
        <f t="shared" si="58"/>
        <v>00104.9- Texas</v>
      </c>
    </row>
    <row r="3761" spans="1:32" x14ac:dyDescent="0.25">
      <c r="A3761">
        <v>20200323</v>
      </c>
      <c r="B3761" t="s">
        <v>3905</v>
      </c>
      <c r="C3761">
        <v>352</v>
      </c>
      <c r="D3761">
        <v>9703</v>
      </c>
      <c r="M3761" t="s">
        <v>62</v>
      </c>
      <c r="N3761" s="1">
        <v>43913.541666666664</v>
      </c>
      <c r="O3761" t="s">
        <v>3925</v>
      </c>
      <c r="P3761" t="s">
        <v>64</v>
      </c>
      <c r="Q3761">
        <v>8</v>
      </c>
      <c r="S3761">
        <v>10055</v>
      </c>
      <c r="T3761">
        <v>10055</v>
      </c>
      <c r="U3761">
        <v>10055</v>
      </c>
      <c r="V3761">
        <v>48</v>
      </c>
      <c r="W3761">
        <v>3</v>
      </c>
      <c r="X3761">
        <v>0</v>
      </c>
      <c r="Y3761">
        <v>1281</v>
      </c>
      <c r="Z3761">
        <v>18</v>
      </c>
      <c r="AA3761">
        <v>1299</v>
      </c>
      <c r="AB3761" s="24">
        <f>VLOOKUP(B3761,population!$B$2:$D$54,3,0)</f>
        <v>28995881</v>
      </c>
      <c r="AC3761" s="24" t="str">
        <f>VLOOKUP(B3761,regions!$A$2:$B$54,2,0)</f>
        <v>South</v>
      </c>
      <c r="AD3761" s="24" t="str">
        <f>VLOOKUP(B3761,population!$B$2:$C$54,2,0)</f>
        <v> Texas</v>
      </c>
      <c r="AE3761" s="24">
        <f>IFERROR(VLOOKUP(AD3761,'pop density'!$A$1:$B$51,2,0),"")</f>
        <v>104.9</v>
      </c>
      <c r="AF3761" s="24" t="str">
        <f t="shared" si="58"/>
        <v>00104.9- Texas</v>
      </c>
    </row>
    <row r="3762" spans="1:32" x14ac:dyDescent="0.25">
      <c r="A3762">
        <v>20200324</v>
      </c>
      <c r="B3762" t="s">
        <v>3905</v>
      </c>
      <c r="C3762">
        <v>410</v>
      </c>
      <c r="D3762">
        <v>10757</v>
      </c>
      <c r="M3762" t="s">
        <v>62</v>
      </c>
      <c r="N3762" s="1">
        <v>43913.875</v>
      </c>
      <c r="O3762" t="s">
        <v>3926</v>
      </c>
      <c r="P3762" t="s">
        <v>66</v>
      </c>
      <c r="Q3762">
        <v>9</v>
      </c>
      <c r="S3762">
        <v>11167</v>
      </c>
      <c r="T3762">
        <v>11167</v>
      </c>
      <c r="U3762">
        <v>11167</v>
      </c>
      <c r="V3762">
        <v>48</v>
      </c>
      <c r="W3762">
        <v>1</v>
      </c>
      <c r="X3762">
        <v>0</v>
      </c>
      <c r="Y3762">
        <v>1054</v>
      </c>
      <c r="Z3762">
        <v>58</v>
      </c>
      <c r="AA3762">
        <v>1112</v>
      </c>
      <c r="AB3762" s="24">
        <f>VLOOKUP(B3762,population!$B$2:$D$54,3,0)</f>
        <v>28995881</v>
      </c>
      <c r="AC3762" s="24" t="str">
        <f>VLOOKUP(B3762,regions!$A$2:$B$54,2,0)</f>
        <v>South</v>
      </c>
      <c r="AD3762" s="24" t="str">
        <f>VLOOKUP(B3762,population!$B$2:$C$54,2,0)</f>
        <v> Texas</v>
      </c>
      <c r="AE3762" s="24">
        <f>IFERROR(VLOOKUP(AD3762,'pop density'!$A$1:$B$51,2,0),"")</f>
        <v>104.9</v>
      </c>
      <c r="AF3762" s="24" t="str">
        <f t="shared" si="58"/>
        <v>00104.9- Texas</v>
      </c>
    </row>
    <row r="3763" spans="1:32" x14ac:dyDescent="0.25">
      <c r="A3763">
        <v>20200325</v>
      </c>
      <c r="B3763" t="s">
        <v>3905</v>
      </c>
      <c r="C3763">
        <v>974</v>
      </c>
      <c r="D3763">
        <v>12520</v>
      </c>
      <c r="M3763" t="s">
        <v>62</v>
      </c>
      <c r="N3763" s="1">
        <v>43915.520833333336</v>
      </c>
      <c r="O3763" s="2" t="s">
        <v>3927</v>
      </c>
      <c r="P3763" t="s">
        <v>68</v>
      </c>
      <c r="Q3763">
        <v>12</v>
      </c>
      <c r="S3763">
        <v>13494</v>
      </c>
      <c r="T3763">
        <v>13494</v>
      </c>
      <c r="U3763">
        <v>13494</v>
      </c>
      <c r="V3763">
        <v>48</v>
      </c>
      <c r="W3763">
        <v>3</v>
      </c>
      <c r="X3763">
        <v>0</v>
      </c>
      <c r="Y3763">
        <v>1763</v>
      </c>
      <c r="Z3763">
        <v>564</v>
      </c>
      <c r="AA3763">
        <v>2327</v>
      </c>
      <c r="AB3763" s="24">
        <f>VLOOKUP(B3763,population!$B$2:$D$54,3,0)</f>
        <v>28995881</v>
      </c>
      <c r="AC3763" s="24" t="str">
        <f>VLOOKUP(B3763,regions!$A$2:$B$54,2,0)</f>
        <v>South</v>
      </c>
      <c r="AD3763" s="24" t="str">
        <f>VLOOKUP(B3763,population!$B$2:$C$54,2,0)</f>
        <v> Texas</v>
      </c>
      <c r="AE3763" s="24">
        <f>IFERROR(VLOOKUP(AD3763,'pop density'!$A$1:$B$51,2,0),"")</f>
        <v>104.9</v>
      </c>
      <c r="AF3763" s="24" t="str">
        <f t="shared" si="58"/>
        <v>00104.9- Texas</v>
      </c>
    </row>
    <row r="3764" spans="1:32" x14ac:dyDescent="0.25">
      <c r="A3764">
        <v>20200326</v>
      </c>
      <c r="B3764" t="s">
        <v>3905</v>
      </c>
      <c r="C3764">
        <v>1396</v>
      </c>
      <c r="D3764">
        <v>20028</v>
      </c>
      <c r="M3764" t="s">
        <v>62</v>
      </c>
      <c r="N3764" s="1">
        <v>43916.541666666664</v>
      </c>
      <c r="O3764" t="s">
        <v>3928</v>
      </c>
      <c r="P3764" t="s">
        <v>70</v>
      </c>
      <c r="Q3764">
        <v>18</v>
      </c>
      <c r="S3764">
        <v>21424</v>
      </c>
      <c r="T3764">
        <v>21424</v>
      </c>
      <c r="U3764">
        <v>21424</v>
      </c>
      <c r="V3764">
        <v>48</v>
      </c>
      <c r="W3764">
        <v>6</v>
      </c>
      <c r="X3764">
        <v>0</v>
      </c>
      <c r="Y3764">
        <v>7508</v>
      </c>
      <c r="Z3764">
        <v>422</v>
      </c>
      <c r="AA3764">
        <v>7930</v>
      </c>
      <c r="AB3764" s="24">
        <f>VLOOKUP(B3764,population!$B$2:$D$54,3,0)</f>
        <v>28995881</v>
      </c>
      <c r="AC3764" s="24" t="str">
        <f>VLOOKUP(B3764,regions!$A$2:$B$54,2,0)</f>
        <v>South</v>
      </c>
      <c r="AD3764" s="24" t="str">
        <f>VLOOKUP(B3764,population!$B$2:$C$54,2,0)</f>
        <v> Texas</v>
      </c>
      <c r="AE3764" s="24">
        <f>IFERROR(VLOOKUP(AD3764,'pop density'!$A$1:$B$51,2,0),"")</f>
        <v>104.9</v>
      </c>
      <c r="AF3764" s="24" t="str">
        <f t="shared" si="58"/>
        <v>00104.9- Texas</v>
      </c>
    </row>
    <row r="3765" spans="1:32" x14ac:dyDescent="0.25">
      <c r="A3765">
        <v>20200327</v>
      </c>
      <c r="B3765" t="s">
        <v>3905</v>
      </c>
      <c r="C3765">
        <v>1731</v>
      </c>
      <c r="D3765">
        <v>21935</v>
      </c>
      <c r="M3765" t="s">
        <v>62</v>
      </c>
      <c r="N3765" s="1">
        <v>43917.541666666664</v>
      </c>
      <c r="O3765" t="s">
        <v>3929</v>
      </c>
      <c r="P3765" t="s">
        <v>72</v>
      </c>
      <c r="Q3765">
        <v>23</v>
      </c>
      <c r="S3765">
        <v>23666</v>
      </c>
      <c r="T3765">
        <v>23666</v>
      </c>
      <c r="U3765">
        <v>23666</v>
      </c>
      <c r="V3765">
        <v>48</v>
      </c>
      <c r="W3765">
        <v>5</v>
      </c>
      <c r="X3765">
        <v>0</v>
      </c>
      <c r="Y3765">
        <v>1907</v>
      </c>
      <c r="Z3765">
        <v>335</v>
      </c>
      <c r="AA3765">
        <v>2242</v>
      </c>
      <c r="AB3765" s="24">
        <f>VLOOKUP(B3765,population!$B$2:$D$54,3,0)</f>
        <v>28995881</v>
      </c>
      <c r="AC3765" s="24" t="str">
        <f>VLOOKUP(B3765,regions!$A$2:$B$54,2,0)</f>
        <v>South</v>
      </c>
      <c r="AD3765" s="24" t="str">
        <f>VLOOKUP(B3765,population!$B$2:$C$54,2,0)</f>
        <v> Texas</v>
      </c>
      <c r="AE3765" s="24">
        <f>IFERROR(VLOOKUP(AD3765,'pop density'!$A$1:$B$51,2,0),"")</f>
        <v>104.9</v>
      </c>
      <c r="AF3765" s="24" t="str">
        <f t="shared" si="58"/>
        <v>00104.9- Texas</v>
      </c>
    </row>
    <row r="3766" spans="1:32" x14ac:dyDescent="0.25">
      <c r="A3766">
        <v>20200328</v>
      </c>
      <c r="B3766" t="s">
        <v>3905</v>
      </c>
      <c r="C3766">
        <v>2052</v>
      </c>
      <c r="D3766">
        <v>23208</v>
      </c>
      <c r="M3766" t="s">
        <v>62</v>
      </c>
      <c r="N3766" s="1">
        <v>43918.53125</v>
      </c>
      <c r="O3766" t="s">
        <v>3930</v>
      </c>
      <c r="P3766" t="s">
        <v>74</v>
      </c>
      <c r="Q3766">
        <v>27</v>
      </c>
      <c r="S3766">
        <v>25260</v>
      </c>
      <c r="T3766">
        <v>25260</v>
      </c>
      <c r="U3766">
        <v>25260</v>
      </c>
      <c r="V3766">
        <v>48</v>
      </c>
      <c r="W3766">
        <v>4</v>
      </c>
      <c r="X3766">
        <v>0</v>
      </c>
      <c r="Y3766">
        <v>1273</v>
      </c>
      <c r="Z3766">
        <v>321</v>
      </c>
      <c r="AA3766">
        <v>1594</v>
      </c>
      <c r="AB3766" s="24">
        <f>VLOOKUP(B3766,population!$B$2:$D$54,3,0)</f>
        <v>28995881</v>
      </c>
      <c r="AC3766" s="24" t="str">
        <f>VLOOKUP(B3766,regions!$A$2:$B$54,2,0)</f>
        <v>South</v>
      </c>
      <c r="AD3766" s="24" t="str">
        <f>VLOOKUP(B3766,population!$B$2:$C$54,2,0)</f>
        <v> Texas</v>
      </c>
      <c r="AE3766" s="24">
        <f>IFERROR(VLOOKUP(AD3766,'pop density'!$A$1:$B$51,2,0),"")</f>
        <v>104.9</v>
      </c>
      <c r="AF3766" s="24" t="str">
        <f t="shared" si="58"/>
        <v>00104.9- Texas</v>
      </c>
    </row>
    <row r="3767" spans="1:32" x14ac:dyDescent="0.25">
      <c r="A3767">
        <v>20200329</v>
      </c>
      <c r="B3767" t="s">
        <v>3905</v>
      </c>
      <c r="C3767">
        <v>2552</v>
      </c>
      <c r="D3767">
        <v>23208</v>
      </c>
      <c r="M3767" t="s">
        <v>62</v>
      </c>
      <c r="N3767" s="1">
        <v>43919.572916666664</v>
      </c>
      <c r="O3767" t="s">
        <v>3931</v>
      </c>
      <c r="P3767" t="s">
        <v>76</v>
      </c>
      <c r="Q3767">
        <v>34</v>
      </c>
      <c r="S3767">
        <v>25760</v>
      </c>
      <c r="T3767">
        <v>25760</v>
      </c>
      <c r="U3767">
        <v>25760</v>
      </c>
      <c r="V3767">
        <v>48</v>
      </c>
      <c r="W3767">
        <v>7</v>
      </c>
      <c r="X3767">
        <v>0</v>
      </c>
      <c r="Y3767">
        <v>0</v>
      </c>
      <c r="Z3767">
        <v>500</v>
      </c>
      <c r="AA3767">
        <v>500</v>
      </c>
      <c r="AB3767" s="24">
        <f>VLOOKUP(B3767,population!$B$2:$D$54,3,0)</f>
        <v>28995881</v>
      </c>
      <c r="AC3767" s="24" t="str">
        <f>VLOOKUP(B3767,regions!$A$2:$B$54,2,0)</f>
        <v>South</v>
      </c>
      <c r="AD3767" s="24" t="str">
        <f>VLOOKUP(B3767,population!$B$2:$C$54,2,0)</f>
        <v> Texas</v>
      </c>
      <c r="AE3767" s="24">
        <f>IFERROR(VLOOKUP(AD3767,'pop density'!$A$1:$B$51,2,0),"")</f>
        <v>104.9</v>
      </c>
      <c r="AF3767" s="24" t="str">
        <f t="shared" si="58"/>
        <v>00104.9- Texas</v>
      </c>
    </row>
    <row r="3768" spans="1:32" x14ac:dyDescent="0.25">
      <c r="A3768">
        <v>20200330</v>
      </c>
      <c r="B3768" t="s">
        <v>3905</v>
      </c>
      <c r="C3768">
        <v>2877</v>
      </c>
      <c r="D3768">
        <v>33003</v>
      </c>
      <c r="L3768">
        <v>38</v>
      </c>
      <c r="M3768" t="s">
        <v>62</v>
      </c>
      <c r="N3768" s="1">
        <v>43920.53125</v>
      </c>
      <c r="O3768" t="s">
        <v>3932</v>
      </c>
      <c r="P3768" t="s">
        <v>78</v>
      </c>
      <c r="Q3768">
        <v>34</v>
      </c>
      <c r="S3768">
        <v>35880</v>
      </c>
      <c r="T3768">
        <v>35880</v>
      </c>
      <c r="U3768">
        <v>35880</v>
      </c>
      <c r="V3768">
        <v>48</v>
      </c>
      <c r="W3768">
        <v>0</v>
      </c>
      <c r="X3768">
        <v>0</v>
      </c>
      <c r="Y3768">
        <v>9795</v>
      </c>
      <c r="Z3768">
        <v>325</v>
      </c>
      <c r="AA3768">
        <v>10120</v>
      </c>
      <c r="AB3768" s="24">
        <f>VLOOKUP(B3768,population!$B$2:$D$54,3,0)</f>
        <v>28995881</v>
      </c>
      <c r="AC3768" s="24" t="str">
        <f>VLOOKUP(B3768,regions!$A$2:$B$54,2,0)</f>
        <v>South</v>
      </c>
      <c r="AD3768" s="24" t="str">
        <f>VLOOKUP(B3768,population!$B$2:$C$54,2,0)</f>
        <v> Texas</v>
      </c>
      <c r="AE3768" s="24">
        <f>IFERROR(VLOOKUP(AD3768,'pop density'!$A$1:$B$51,2,0),"")</f>
        <v>104.9</v>
      </c>
      <c r="AF3768" s="24" t="str">
        <f t="shared" si="58"/>
        <v>00104.9- Texas</v>
      </c>
    </row>
    <row r="3769" spans="1:32" x14ac:dyDescent="0.25">
      <c r="A3769">
        <v>20200331</v>
      </c>
      <c r="B3769" t="s">
        <v>3905</v>
      </c>
      <c r="C3769">
        <v>3266</v>
      </c>
      <c r="D3769">
        <v>39726</v>
      </c>
      <c r="F3769">
        <v>196</v>
      </c>
      <c r="L3769">
        <v>38</v>
      </c>
      <c r="M3769" t="s">
        <v>62</v>
      </c>
      <c r="N3769" s="1">
        <v>43921.572916666664</v>
      </c>
      <c r="O3769" t="s">
        <v>3933</v>
      </c>
      <c r="P3769" t="s">
        <v>80</v>
      </c>
      <c r="Q3769">
        <v>41</v>
      </c>
      <c r="S3769">
        <v>42992</v>
      </c>
      <c r="T3769">
        <v>42992</v>
      </c>
      <c r="U3769">
        <v>42992</v>
      </c>
      <c r="V3769">
        <v>48</v>
      </c>
      <c r="W3769">
        <v>7</v>
      </c>
      <c r="X3769">
        <v>0</v>
      </c>
      <c r="Y3769">
        <v>6723</v>
      </c>
      <c r="Z3769">
        <v>389</v>
      </c>
      <c r="AA3769">
        <v>7112</v>
      </c>
      <c r="AB3769" s="24">
        <f>VLOOKUP(B3769,population!$B$2:$D$54,3,0)</f>
        <v>28995881</v>
      </c>
      <c r="AC3769" s="24" t="str">
        <f>VLOOKUP(B3769,regions!$A$2:$B$54,2,0)</f>
        <v>South</v>
      </c>
      <c r="AD3769" s="24" t="str">
        <f>VLOOKUP(B3769,population!$B$2:$C$54,2,0)</f>
        <v> Texas</v>
      </c>
      <c r="AE3769" s="24">
        <f>IFERROR(VLOOKUP(AD3769,'pop density'!$A$1:$B$51,2,0),"")</f>
        <v>104.9</v>
      </c>
      <c r="AF3769" s="24" t="str">
        <f t="shared" si="58"/>
        <v>00104.9- Texas</v>
      </c>
    </row>
    <row r="3770" spans="1:32" x14ac:dyDescent="0.25">
      <c r="A3770">
        <v>20200401</v>
      </c>
      <c r="B3770" t="s">
        <v>3905</v>
      </c>
      <c r="C3770">
        <v>3997</v>
      </c>
      <c r="D3770">
        <v>43860</v>
      </c>
      <c r="F3770">
        <v>196</v>
      </c>
      <c r="L3770">
        <v>38</v>
      </c>
      <c r="M3770" t="s">
        <v>62</v>
      </c>
      <c r="N3770" s="1">
        <v>43921.875</v>
      </c>
      <c r="O3770" t="s">
        <v>3934</v>
      </c>
      <c r="P3770" t="s">
        <v>82</v>
      </c>
      <c r="Q3770">
        <v>58</v>
      </c>
      <c r="S3770">
        <v>47857</v>
      </c>
      <c r="T3770">
        <v>47857</v>
      </c>
      <c r="U3770">
        <v>47857</v>
      </c>
      <c r="V3770">
        <v>48</v>
      </c>
      <c r="W3770">
        <v>17</v>
      </c>
      <c r="X3770">
        <v>0</v>
      </c>
      <c r="Y3770">
        <v>4134</v>
      </c>
      <c r="Z3770">
        <v>731</v>
      </c>
      <c r="AA3770">
        <v>4865</v>
      </c>
      <c r="AB3770" s="24">
        <f>VLOOKUP(B3770,population!$B$2:$D$54,3,0)</f>
        <v>28995881</v>
      </c>
      <c r="AC3770" s="24" t="str">
        <f>VLOOKUP(B3770,regions!$A$2:$B$54,2,0)</f>
        <v>South</v>
      </c>
      <c r="AD3770" s="24" t="str">
        <f>VLOOKUP(B3770,population!$B$2:$C$54,2,0)</f>
        <v> Texas</v>
      </c>
      <c r="AE3770" s="24">
        <f>IFERROR(VLOOKUP(AD3770,'pop density'!$A$1:$B$51,2,0),"")</f>
        <v>104.9</v>
      </c>
      <c r="AF3770" s="24" t="str">
        <f t="shared" si="58"/>
        <v>00104.9- Texas</v>
      </c>
    </row>
    <row r="3771" spans="1:32" x14ac:dyDescent="0.25">
      <c r="A3771">
        <v>20200402</v>
      </c>
      <c r="B3771" t="s">
        <v>3905</v>
      </c>
      <c r="C3771">
        <v>4669</v>
      </c>
      <c r="D3771">
        <v>46010</v>
      </c>
      <c r="F3771">
        <v>196</v>
      </c>
      <c r="L3771">
        <v>38</v>
      </c>
      <c r="M3771" t="s">
        <v>62</v>
      </c>
      <c r="N3771" s="1">
        <v>43922.875</v>
      </c>
      <c r="O3771" t="s">
        <v>3935</v>
      </c>
      <c r="P3771" t="s">
        <v>84</v>
      </c>
      <c r="Q3771">
        <v>70</v>
      </c>
      <c r="S3771">
        <v>50679</v>
      </c>
      <c r="T3771">
        <v>50679</v>
      </c>
      <c r="U3771">
        <v>50679</v>
      </c>
      <c r="V3771">
        <v>48</v>
      </c>
      <c r="W3771">
        <v>12</v>
      </c>
      <c r="X3771">
        <v>0</v>
      </c>
      <c r="Y3771">
        <v>2150</v>
      </c>
      <c r="Z3771">
        <v>672</v>
      </c>
      <c r="AA3771">
        <v>2822</v>
      </c>
      <c r="AB3771" s="24">
        <f>VLOOKUP(B3771,population!$B$2:$D$54,3,0)</f>
        <v>28995881</v>
      </c>
      <c r="AC3771" s="24" t="str">
        <f>VLOOKUP(B3771,regions!$A$2:$B$54,2,0)</f>
        <v>South</v>
      </c>
      <c r="AD3771" s="24" t="str">
        <f>VLOOKUP(B3771,population!$B$2:$C$54,2,0)</f>
        <v> Texas</v>
      </c>
      <c r="AE3771" s="24">
        <f>IFERROR(VLOOKUP(AD3771,'pop density'!$A$1:$B$51,2,0),"")</f>
        <v>104.9</v>
      </c>
      <c r="AF3771" s="24" t="str">
        <f t="shared" si="58"/>
        <v>00104.9- Texas</v>
      </c>
    </row>
    <row r="3772" spans="1:32" x14ac:dyDescent="0.25">
      <c r="A3772">
        <v>20200403</v>
      </c>
      <c r="B3772" t="s">
        <v>3905</v>
      </c>
      <c r="C3772">
        <v>5330</v>
      </c>
      <c r="D3772">
        <v>50434</v>
      </c>
      <c r="F3772">
        <v>196</v>
      </c>
      <c r="L3772">
        <v>38</v>
      </c>
      <c r="M3772" t="s">
        <v>62</v>
      </c>
      <c r="N3772" s="1">
        <v>43923.875</v>
      </c>
      <c r="O3772" t="s">
        <v>3936</v>
      </c>
      <c r="P3772" t="s">
        <v>86</v>
      </c>
      <c r="Q3772">
        <v>90</v>
      </c>
      <c r="S3772">
        <v>55764</v>
      </c>
      <c r="T3772">
        <v>55764</v>
      </c>
      <c r="U3772">
        <v>55764</v>
      </c>
      <c r="V3772">
        <v>48</v>
      </c>
      <c r="W3772">
        <v>20</v>
      </c>
      <c r="X3772">
        <v>0</v>
      </c>
      <c r="Y3772">
        <v>4424</v>
      </c>
      <c r="Z3772">
        <v>661</v>
      </c>
      <c r="AA3772">
        <v>5085</v>
      </c>
      <c r="AB3772" s="24">
        <f>VLOOKUP(B3772,population!$B$2:$D$54,3,0)</f>
        <v>28995881</v>
      </c>
      <c r="AC3772" s="24" t="str">
        <f>VLOOKUP(B3772,regions!$A$2:$B$54,2,0)</f>
        <v>South</v>
      </c>
      <c r="AD3772" s="24" t="str">
        <f>VLOOKUP(B3772,population!$B$2:$C$54,2,0)</f>
        <v> Texas</v>
      </c>
      <c r="AE3772" s="24">
        <f>IFERROR(VLOOKUP(AD3772,'pop density'!$A$1:$B$51,2,0),"")</f>
        <v>104.9</v>
      </c>
      <c r="AF3772" s="24" t="str">
        <f t="shared" si="58"/>
        <v>00104.9- Texas</v>
      </c>
    </row>
    <row r="3773" spans="1:32" x14ac:dyDescent="0.25">
      <c r="A3773">
        <v>20200404</v>
      </c>
      <c r="B3773" t="s">
        <v>3905</v>
      </c>
      <c r="C3773">
        <v>6110</v>
      </c>
      <c r="D3773">
        <v>57641</v>
      </c>
      <c r="F3773">
        <v>196</v>
      </c>
      <c r="L3773">
        <v>38</v>
      </c>
      <c r="M3773" t="s">
        <v>62</v>
      </c>
      <c r="N3773" s="1">
        <v>43924.875</v>
      </c>
      <c r="O3773" t="s">
        <v>3937</v>
      </c>
      <c r="P3773" t="s">
        <v>88</v>
      </c>
      <c r="Q3773">
        <v>105</v>
      </c>
      <c r="S3773">
        <v>63751</v>
      </c>
      <c r="T3773">
        <v>63751</v>
      </c>
      <c r="U3773">
        <v>63751</v>
      </c>
      <c r="V3773">
        <v>48</v>
      </c>
      <c r="W3773">
        <v>15</v>
      </c>
      <c r="X3773">
        <v>0</v>
      </c>
      <c r="Y3773">
        <v>7207</v>
      </c>
      <c r="Z3773">
        <v>780</v>
      </c>
      <c r="AA3773">
        <v>7987</v>
      </c>
      <c r="AB3773" s="24">
        <f>VLOOKUP(B3773,population!$B$2:$D$54,3,0)</f>
        <v>28995881</v>
      </c>
      <c r="AC3773" s="24" t="str">
        <f>VLOOKUP(B3773,regions!$A$2:$B$54,2,0)</f>
        <v>South</v>
      </c>
      <c r="AD3773" s="24" t="str">
        <f>VLOOKUP(B3773,population!$B$2:$C$54,2,0)</f>
        <v> Texas</v>
      </c>
      <c r="AE3773" s="24">
        <f>IFERROR(VLOOKUP(AD3773,'pop density'!$A$1:$B$51,2,0),"")</f>
        <v>104.9</v>
      </c>
      <c r="AF3773" s="24" t="str">
        <f t="shared" si="58"/>
        <v>00104.9- Texas</v>
      </c>
    </row>
    <row r="3774" spans="1:32" x14ac:dyDescent="0.25">
      <c r="A3774">
        <v>20200405</v>
      </c>
      <c r="B3774" t="s">
        <v>3905</v>
      </c>
      <c r="C3774">
        <v>6812</v>
      </c>
      <c r="D3774">
        <v>64126</v>
      </c>
      <c r="F3774">
        <v>827</v>
      </c>
      <c r="L3774">
        <v>38</v>
      </c>
      <c r="M3774" t="s">
        <v>62</v>
      </c>
      <c r="N3774" s="1">
        <v>43926.541666666664</v>
      </c>
      <c r="O3774" t="s">
        <v>3938</v>
      </c>
      <c r="P3774" t="s">
        <v>90</v>
      </c>
      <c r="Q3774">
        <v>127</v>
      </c>
      <c r="S3774">
        <v>70938</v>
      </c>
      <c r="T3774">
        <v>70938</v>
      </c>
      <c r="U3774">
        <v>70938</v>
      </c>
      <c r="V3774">
        <v>48</v>
      </c>
      <c r="W3774">
        <v>22</v>
      </c>
      <c r="X3774">
        <v>0</v>
      </c>
      <c r="Y3774">
        <v>6485</v>
      </c>
      <c r="Z3774">
        <v>702</v>
      </c>
      <c r="AA3774">
        <v>7187</v>
      </c>
      <c r="AB3774" s="24">
        <f>VLOOKUP(B3774,population!$B$2:$D$54,3,0)</f>
        <v>28995881</v>
      </c>
      <c r="AC3774" s="24" t="str">
        <f>VLOOKUP(B3774,regions!$A$2:$B$54,2,0)</f>
        <v>South</v>
      </c>
      <c r="AD3774" s="24" t="str">
        <f>VLOOKUP(B3774,population!$B$2:$C$54,2,0)</f>
        <v> Texas</v>
      </c>
      <c r="AE3774" s="24">
        <f>IFERROR(VLOOKUP(AD3774,'pop density'!$A$1:$B$51,2,0),"")</f>
        <v>104.9</v>
      </c>
      <c r="AF3774" s="24" t="str">
        <f t="shared" si="58"/>
        <v>00104.9- Texas</v>
      </c>
    </row>
    <row r="3775" spans="1:32" x14ac:dyDescent="0.25">
      <c r="A3775">
        <v>20200406</v>
      </c>
      <c r="B3775" t="s">
        <v>3905</v>
      </c>
      <c r="C3775">
        <v>7276</v>
      </c>
      <c r="D3775">
        <v>78081</v>
      </c>
      <c r="F3775">
        <v>1153</v>
      </c>
      <c r="L3775">
        <v>38</v>
      </c>
      <c r="M3775" t="s">
        <v>62</v>
      </c>
      <c r="N3775" s="1">
        <v>43926.875</v>
      </c>
      <c r="O3775" t="s">
        <v>3939</v>
      </c>
      <c r="P3775" t="s">
        <v>92</v>
      </c>
      <c r="Q3775">
        <v>140</v>
      </c>
      <c r="S3775">
        <v>85357</v>
      </c>
      <c r="T3775">
        <v>85357</v>
      </c>
      <c r="U3775">
        <v>85357</v>
      </c>
      <c r="V3775">
        <v>48</v>
      </c>
      <c r="W3775">
        <v>13</v>
      </c>
      <c r="X3775">
        <v>0</v>
      </c>
      <c r="Y3775">
        <v>13955</v>
      </c>
      <c r="Z3775">
        <v>464</v>
      </c>
      <c r="AA3775">
        <v>14419</v>
      </c>
      <c r="AB3775" s="24">
        <f>VLOOKUP(B3775,population!$B$2:$D$54,3,0)</f>
        <v>28995881</v>
      </c>
      <c r="AC3775" s="24" t="str">
        <f>VLOOKUP(B3775,regions!$A$2:$B$54,2,0)</f>
        <v>South</v>
      </c>
      <c r="AD3775" s="24" t="str">
        <f>VLOOKUP(B3775,population!$B$2:$C$54,2,0)</f>
        <v> Texas</v>
      </c>
      <c r="AE3775" s="24">
        <f>IFERROR(VLOOKUP(AD3775,'pop density'!$A$1:$B$51,2,0),"")</f>
        <v>104.9</v>
      </c>
      <c r="AF3775" s="24" t="str">
        <f t="shared" si="58"/>
        <v>00104.9- Texas</v>
      </c>
    </row>
    <row r="3776" spans="1:32" x14ac:dyDescent="0.25">
      <c r="A3776">
        <v>20200407</v>
      </c>
      <c r="B3776" t="s">
        <v>3905</v>
      </c>
      <c r="C3776">
        <v>8262</v>
      </c>
      <c r="D3776">
        <v>80387</v>
      </c>
      <c r="F3776">
        <v>1252</v>
      </c>
      <c r="L3776">
        <v>38</v>
      </c>
      <c r="M3776" t="s">
        <v>62</v>
      </c>
      <c r="N3776" s="1">
        <v>43927.875</v>
      </c>
      <c r="O3776" t="s">
        <v>3940</v>
      </c>
      <c r="P3776" t="s">
        <v>94</v>
      </c>
      <c r="Q3776">
        <v>154</v>
      </c>
      <c r="S3776">
        <v>88649</v>
      </c>
      <c r="T3776">
        <v>88649</v>
      </c>
      <c r="U3776">
        <v>88649</v>
      </c>
      <c r="V3776">
        <v>48</v>
      </c>
      <c r="W3776">
        <v>14</v>
      </c>
      <c r="X3776">
        <v>0</v>
      </c>
      <c r="Y3776">
        <v>2306</v>
      </c>
      <c r="Z3776">
        <v>986</v>
      </c>
      <c r="AA3776">
        <v>3292</v>
      </c>
      <c r="AB3776" s="24">
        <f>VLOOKUP(B3776,population!$B$2:$D$54,3,0)</f>
        <v>28995881</v>
      </c>
      <c r="AC3776" s="24" t="str">
        <f>VLOOKUP(B3776,regions!$A$2:$B$54,2,0)</f>
        <v>South</v>
      </c>
      <c r="AD3776" s="24" t="str">
        <f>VLOOKUP(B3776,population!$B$2:$C$54,2,0)</f>
        <v> Texas</v>
      </c>
      <c r="AE3776" s="24">
        <f>IFERROR(VLOOKUP(AD3776,'pop density'!$A$1:$B$51,2,0),"")</f>
        <v>104.9</v>
      </c>
      <c r="AF3776" s="24" t="str">
        <f t="shared" si="58"/>
        <v>00104.9- Texas</v>
      </c>
    </row>
    <row r="3777" spans="1:32" x14ac:dyDescent="0.25">
      <c r="A3777">
        <v>20200408</v>
      </c>
      <c r="B3777" t="s">
        <v>3905</v>
      </c>
      <c r="C3777">
        <v>9353</v>
      </c>
      <c r="D3777">
        <v>86905</v>
      </c>
      <c r="F3777">
        <v>1491</v>
      </c>
      <c r="L3777">
        <v>38</v>
      </c>
      <c r="M3777" t="s">
        <v>62</v>
      </c>
      <c r="N3777" s="1">
        <v>43929.597916666666</v>
      </c>
      <c r="O3777" t="s">
        <v>3941</v>
      </c>
      <c r="P3777" t="s">
        <v>96</v>
      </c>
      <c r="Q3777">
        <v>177</v>
      </c>
      <c r="S3777">
        <v>96258</v>
      </c>
      <c r="T3777">
        <v>96258</v>
      </c>
      <c r="U3777">
        <v>96258</v>
      </c>
      <c r="V3777">
        <v>48</v>
      </c>
      <c r="W3777">
        <v>23</v>
      </c>
      <c r="X3777">
        <v>0</v>
      </c>
      <c r="Y3777">
        <v>6518</v>
      </c>
      <c r="Z3777">
        <v>1091</v>
      </c>
      <c r="AA3777">
        <v>7609</v>
      </c>
      <c r="AB3777" s="24">
        <f>VLOOKUP(B3777,population!$B$2:$D$54,3,0)</f>
        <v>28995881</v>
      </c>
      <c r="AC3777" s="24" t="str">
        <f>VLOOKUP(B3777,regions!$A$2:$B$54,2,0)</f>
        <v>South</v>
      </c>
      <c r="AD3777" s="24" t="str">
        <f>VLOOKUP(B3777,population!$B$2:$C$54,2,0)</f>
        <v> Texas</v>
      </c>
      <c r="AE3777" s="24">
        <f>IFERROR(VLOOKUP(AD3777,'pop density'!$A$1:$B$51,2,0),"")</f>
        <v>104.9</v>
      </c>
      <c r="AF3777" s="24" t="str">
        <f t="shared" si="58"/>
        <v>00104.9- Texas</v>
      </c>
    </row>
    <row r="3778" spans="1:32" x14ac:dyDescent="0.25">
      <c r="A3778">
        <v>20200409</v>
      </c>
      <c r="B3778" t="s">
        <v>3905</v>
      </c>
      <c r="C3778">
        <v>10230</v>
      </c>
      <c r="D3778">
        <v>95904</v>
      </c>
      <c r="F3778">
        <v>1439</v>
      </c>
      <c r="L3778">
        <v>1101</v>
      </c>
      <c r="M3778" t="s">
        <v>62</v>
      </c>
      <c r="N3778" s="1">
        <v>43930.552083333336</v>
      </c>
      <c r="O3778" t="s">
        <v>3942</v>
      </c>
      <c r="P3778" t="s">
        <v>98</v>
      </c>
      <c r="Q3778">
        <v>199</v>
      </c>
      <c r="S3778">
        <v>106134</v>
      </c>
      <c r="T3778">
        <v>106134</v>
      </c>
      <c r="U3778">
        <v>106134</v>
      </c>
      <c r="V3778">
        <v>48</v>
      </c>
      <c r="W3778">
        <v>22</v>
      </c>
      <c r="X3778">
        <v>0</v>
      </c>
      <c r="Y3778">
        <v>8999</v>
      </c>
      <c r="Z3778">
        <v>877</v>
      </c>
      <c r="AA3778">
        <v>9876</v>
      </c>
      <c r="AB3778" s="24">
        <f>VLOOKUP(B3778,population!$B$2:$D$54,3,0)</f>
        <v>28995881</v>
      </c>
      <c r="AC3778" s="24" t="str">
        <f>VLOOKUP(B3778,regions!$A$2:$B$54,2,0)</f>
        <v>South</v>
      </c>
      <c r="AD3778" s="24" t="str">
        <f>VLOOKUP(B3778,population!$B$2:$C$54,2,0)</f>
        <v> Texas</v>
      </c>
      <c r="AE3778" s="24">
        <f>IFERROR(VLOOKUP(AD3778,'pop density'!$A$1:$B$51,2,0),"")</f>
        <v>104.9</v>
      </c>
      <c r="AF3778" s="24" t="str">
        <f t="shared" si="58"/>
        <v>00104.9- Texas</v>
      </c>
    </row>
    <row r="3779" spans="1:32" x14ac:dyDescent="0.25">
      <c r="A3779">
        <v>20200410</v>
      </c>
      <c r="B3779" t="s">
        <v>3905</v>
      </c>
      <c r="C3779">
        <v>11671</v>
      </c>
      <c r="D3779">
        <v>104047</v>
      </c>
      <c r="F3779">
        <v>1532</v>
      </c>
      <c r="L3779">
        <v>1366</v>
      </c>
      <c r="M3779" t="s">
        <v>62</v>
      </c>
      <c r="N3779" s="1">
        <v>43931.541666666664</v>
      </c>
      <c r="O3779" t="s">
        <v>3943</v>
      </c>
      <c r="P3779" t="s">
        <v>100</v>
      </c>
      <c r="Q3779">
        <v>226</v>
      </c>
      <c r="S3779">
        <v>115718</v>
      </c>
      <c r="T3779">
        <v>115718</v>
      </c>
      <c r="U3779">
        <v>115718</v>
      </c>
      <c r="V3779">
        <v>48</v>
      </c>
      <c r="W3779">
        <v>27</v>
      </c>
      <c r="X3779">
        <v>0</v>
      </c>
      <c r="Y3779">
        <v>8143</v>
      </c>
      <c r="Z3779">
        <v>1441</v>
      </c>
      <c r="AA3779">
        <v>9584</v>
      </c>
      <c r="AB3779" s="24">
        <f>VLOOKUP(B3779,population!$B$2:$D$54,3,0)</f>
        <v>28995881</v>
      </c>
      <c r="AC3779" s="24" t="str">
        <f>VLOOKUP(B3779,regions!$A$2:$B$54,2,0)</f>
        <v>South</v>
      </c>
      <c r="AD3779" s="24" t="str">
        <f>VLOOKUP(B3779,population!$B$2:$C$54,2,0)</f>
        <v> Texas</v>
      </c>
      <c r="AE3779" s="24">
        <f>IFERROR(VLOOKUP(AD3779,'pop density'!$A$1:$B$51,2,0),"")</f>
        <v>104.9</v>
      </c>
      <c r="AF3779" s="24" t="str">
        <f t="shared" ref="AF3779:AF3842" si="59">IFERROR(TEXT(AE3779, "00000.0") &amp; "-" &amp; AD3779,"")</f>
        <v>00104.9- Texas</v>
      </c>
    </row>
    <row r="3780" spans="1:32" x14ac:dyDescent="0.25">
      <c r="A3780">
        <v>20200411</v>
      </c>
      <c r="B3780" t="s">
        <v>3905</v>
      </c>
      <c r="C3780">
        <v>12561</v>
      </c>
      <c r="D3780">
        <v>107972</v>
      </c>
      <c r="F3780">
        <v>1514</v>
      </c>
      <c r="L3780">
        <v>1617</v>
      </c>
      <c r="M3780" t="s">
        <v>62</v>
      </c>
      <c r="N3780" s="1">
        <v>43932.527777777781</v>
      </c>
      <c r="O3780" t="s">
        <v>3944</v>
      </c>
      <c r="P3780" t="s">
        <v>102</v>
      </c>
      <c r="Q3780">
        <v>254</v>
      </c>
      <c r="S3780">
        <v>120533</v>
      </c>
      <c r="T3780">
        <v>120533</v>
      </c>
      <c r="U3780">
        <v>120533</v>
      </c>
      <c r="V3780">
        <v>48</v>
      </c>
      <c r="W3780">
        <v>28</v>
      </c>
      <c r="X3780">
        <v>0</v>
      </c>
      <c r="Y3780">
        <v>3925</v>
      </c>
      <c r="Z3780">
        <v>890</v>
      </c>
      <c r="AA3780">
        <v>4815</v>
      </c>
      <c r="AB3780" s="24">
        <f>VLOOKUP(B3780,population!$B$2:$D$54,3,0)</f>
        <v>28995881</v>
      </c>
      <c r="AC3780" s="24" t="str">
        <f>VLOOKUP(B3780,regions!$A$2:$B$54,2,0)</f>
        <v>South</v>
      </c>
      <c r="AD3780" s="24" t="str">
        <f>VLOOKUP(B3780,population!$B$2:$C$54,2,0)</f>
        <v> Texas</v>
      </c>
      <c r="AE3780" s="24">
        <f>IFERROR(VLOOKUP(AD3780,'pop density'!$A$1:$B$51,2,0),"")</f>
        <v>104.9</v>
      </c>
      <c r="AF3780" s="24" t="str">
        <f t="shared" si="59"/>
        <v>00104.9- Texas</v>
      </c>
    </row>
    <row r="3781" spans="1:32" x14ac:dyDescent="0.25">
      <c r="A3781">
        <v>20200412</v>
      </c>
      <c r="B3781" t="s">
        <v>3905</v>
      </c>
      <c r="C3781">
        <v>13484</v>
      </c>
      <c r="D3781">
        <v>111049</v>
      </c>
      <c r="F3781">
        <v>1338</v>
      </c>
      <c r="L3781">
        <v>2014</v>
      </c>
      <c r="M3781" t="s">
        <v>62</v>
      </c>
      <c r="N3781" s="1">
        <v>43932.875</v>
      </c>
      <c r="O3781" t="s">
        <v>3945</v>
      </c>
      <c r="P3781" t="s">
        <v>104</v>
      </c>
      <c r="Q3781">
        <v>271</v>
      </c>
      <c r="S3781">
        <v>124533</v>
      </c>
      <c r="T3781">
        <v>124533</v>
      </c>
      <c r="U3781">
        <v>124533</v>
      </c>
      <c r="V3781">
        <v>48</v>
      </c>
      <c r="W3781">
        <v>17</v>
      </c>
      <c r="X3781">
        <v>0</v>
      </c>
      <c r="Y3781">
        <v>3077</v>
      </c>
      <c r="Z3781">
        <v>923</v>
      </c>
      <c r="AA3781">
        <v>4000</v>
      </c>
      <c r="AB3781" s="24">
        <f>VLOOKUP(B3781,population!$B$2:$D$54,3,0)</f>
        <v>28995881</v>
      </c>
      <c r="AC3781" s="24" t="str">
        <f>VLOOKUP(B3781,regions!$A$2:$B$54,2,0)</f>
        <v>South</v>
      </c>
      <c r="AD3781" s="24" t="str">
        <f>VLOOKUP(B3781,population!$B$2:$C$54,2,0)</f>
        <v> Texas</v>
      </c>
      <c r="AE3781" s="24">
        <f>IFERROR(VLOOKUP(AD3781,'pop density'!$A$1:$B$51,2,0),"")</f>
        <v>104.9</v>
      </c>
      <c r="AF3781" s="24" t="str">
        <f t="shared" si="59"/>
        <v>00104.9- Texas</v>
      </c>
    </row>
    <row r="3782" spans="1:32" x14ac:dyDescent="0.25">
      <c r="A3782">
        <v>20200413</v>
      </c>
      <c r="B3782" t="s">
        <v>3905</v>
      </c>
      <c r="C3782">
        <v>13906</v>
      </c>
      <c r="D3782">
        <v>119320</v>
      </c>
      <c r="F3782">
        <v>1176</v>
      </c>
      <c r="L3782">
        <v>2269</v>
      </c>
      <c r="M3782" t="s">
        <v>62</v>
      </c>
      <c r="N3782" s="1">
        <v>43934.53125</v>
      </c>
      <c r="O3782" t="s">
        <v>3946</v>
      </c>
      <c r="P3782" t="s">
        <v>106</v>
      </c>
      <c r="Q3782">
        <v>287</v>
      </c>
      <c r="S3782">
        <v>133226</v>
      </c>
      <c r="T3782">
        <v>133226</v>
      </c>
      <c r="U3782">
        <v>133226</v>
      </c>
      <c r="V3782">
        <v>48</v>
      </c>
      <c r="W3782">
        <v>16</v>
      </c>
      <c r="X3782">
        <v>0</v>
      </c>
      <c r="Y3782">
        <v>8271</v>
      </c>
      <c r="Z3782">
        <v>422</v>
      </c>
      <c r="AA3782">
        <v>8693</v>
      </c>
      <c r="AB3782" s="24">
        <f>VLOOKUP(B3782,population!$B$2:$D$54,3,0)</f>
        <v>28995881</v>
      </c>
      <c r="AC3782" s="24" t="str">
        <f>VLOOKUP(B3782,regions!$A$2:$B$54,2,0)</f>
        <v>South</v>
      </c>
      <c r="AD3782" s="24" t="str">
        <f>VLOOKUP(B3782,population!$B$2:$C$54,2,0)</f>
        <v> Texas</v>
      </c>
      <c r="AE3782" s="24">
        <f>IFERROR(VLOOKUP(AD3782,'pop density'!$A$1:$B$51,2,0),"")</f>
        <v>104.9</v>
      </c>
      <c r="AF3782" s="24" t="str">
        <f t="shared" si="59"/>
        <v>00104.9- Texas</v>
      </c>
    </row>
    <row r="3783" spans="1:32" x14ac:dyDescent="0.25">
      <c r="A3783">
        <v>20200414</v>
      </c>
      <c r="B3783" t="s">
        <v>3905</v>
      </c>
      <c r="C3783">
        <v>14624</v>
      </c>
      <c r="D3783">
        <v>131843</v>
      </c>
      <c r="F3783">
        <v>1409</v>
      </c>
      <c r="L3783">
        <v>2580</v>
      </c>
      <c r="M3783" t="s">
        <v>62</v>
      </c>
      <c r="N3783" s="1">
        <v>43935.53125</v>
      </c>
      <c r="O3783" t="s">
        <v>3947</v>
      </c>
      <c r="P3783" t="s">
        <v>108</v>
      </c>
      <c r="Q3783">
        <v>318</v>
      </c>
      <c r="S3783">
        <v>146467</v>
      </c>
      <c r="T3783">
        <v>146467</v>
      </c>
      <c r="U3783">
        <v>146467</v>
      </c>
      <c r="V3783">
        <v>48</v>
      </c>
      <c r="W3783">
        <v>31</v>
      </c>
      <c r="X3783">
        <v>0</v>
      </c>
      <c r="Y3783">
        <v>12523</v>
      </c>
      <c r="Z3783">
        <v>718</v>
      </c>
      <c r="AA3783">
        <v>13241</v>
      </c>
      <c r="AB3783" s="24">
        <f>VLOOKUP(B3783,population!$B$2:$D$54,3,0)</f>
        <v>28995881</v>
      </c>
      <c r="AC3783" s="24" t="str">
        <f>VLOOKUP(B3783,regions!$A$2:$B$54,2,0)</f>
        <v>South</v>
      </c>
      <c r="AD3783" s="24" t="str">
        <f>VLOOKUP(B3783,population!$B$2:$C$54,2,0)</f>
        <v> Texas</v>
      </c>
      <c r="AE3783" s="24">
        <f>IFERROR(VLOOKUP(AD3783,'pop density'!$A$1:$B$51,2,0),"")</f>
        <v>104.9</v>
      </c>
      <c r="AF3783" s="24" t="str">
        <f t="shared" si="59"/>
        <v>00104.9- Texas</v>
      </c>
    </row>
    <row r="3784" spans="1:32" x14ac:dyDescent="0.25">
      <c r="A3784">
        <v>20200415</v>
      </c>
      <c r="B3784" t="s">
        <v>3905</v>
      </c>
      <c r="C3784">
        <v>15492</v>
      </c>
      <c r="D3784">
        <v>136318</v>
      </c>
      <c r="F3784">
        <v>1538</v>
      </c>
      <c r="L3784">
        <v>3150</v>
      </c>
      <c r="M3784" t="s">
        <v>62</v>
      </c>
      <c r="N3784" s="1">
        <v>43936.541666666664</v>
      </c>
      <c r="O3784" t="s">
        <v>3948</v>
      </c>
      <c r="P3784" t="s">
        <v>110</v>
      </c>
      <c r="Q3784">
        <v>364</v>
      </c>
      <c r="S3784">
        <v>151810</v>
      </c>
      <c r="T3784">
        <v>151810</v>
      </c>
      <c r="U3784">
        <v>151810</v>
      </c>
      <c r="V3784">
        <v>48</v>
      </c>
      <c r="W3784">
        <v>46</v>
      </c>
      <c r="X3784">
        <v>0</v>
      </c>
      <c r="Y3784">
        <v>4475</v>
      </c>
      <c r="Z3784">
        <v>868</v>
      </c>
      <c r="AA3784">
        <v>5343</v>
      </c>
      <c r="AB3784" s="24">
        <f>VLOOKUP(B3784,population!$B$2:$D$54,3,0)</f>
        <v>28995881</v>
      </c>
      <c r="AC3784" s="24" t="str">
        <f>VLOOKUP(B3784,regions!$A$2:$B$54,2,0)</f>
        <v>South</v>
      </c>
      <c r="AD3784" s="24" t="str">
        <f>VLOOKUP(B3784,population!$B$2:$C$54,2,0)</f>
        <v> Texas</v>
      </c>
      <c r="AE3784" s="24">
        <f>IFERROR(VLOOKUP(AD3784,'pop density'!$A$1:$B$51,2,0),"")</f>
        <v>104.9</v>
      </c>
      <c r="AF3784" s="24" t="str">
        <f t="shared" si="59"/>
        <v>00104.9- Texas</v>
      </c>
    </row>
    <row r="3785" spans="1:32" x14ac:dyDescent="0.25">
      <c r="A3785">
        <v>20200416</v>
      </c>
      <c r="B3785" t="s">
        <v>3905</v>
      </c>
      <c r="C3785">
        <v>16455</v>
      </c>
      <c r="D3785">
        <v>142092</v>
      </c>
      <c r="F3785">
        <v>1459</v>
      </c>
      <c r="L3785">
        <v>3677</v>
      </c>
      <c r="M3785" t="s">
        <v>62</v>
      </c>
      <c r="N3785" s="1">
        <v>43937.541666666664</v>
      </c>
      <c r="O3785" t="s">
        <v>3949</v>
      </c>
      <c r="P3785" t="s">
        <v>112</v>
      </c>
      <c r="Q3785">
        <v>393</v>
      </c>
      <c r="S3785">
        <v>158547</v>
      </c>
      <c r="T3785">
        <v>158547</v>
      </c>
      <c r="U3785">
        <v>158547</v>
      </c>
      <c r="V3785">
        <v>48</v>
      </c>
      <c r="W3785">
        <v>29</v>
      </c>
      <c r="X3785">
        <v>0</v>
      </c>
      <c r="Y3785">
        <v>5774</v>
      </c>
      <c r="Z3785">
        <v>963</v>
      </c>
      <c r="AA3785">
        <v>6737</v>
      </c>
      <c r="AB3785" s="24">
        <f>VLOOKUP(B3785,population!$B$2:$D$54,3,0)</f>
        <v>28995881</v>
      </c>
      <c r="AC3785" s="24" t="str">
        <f>VLOOKUP(B3785,regions!$A$2:$B$54,2,0)</f>
        <v>South</v>
      </c>
      <c r="AD3785" s="24" t="str">
        <f>VLOOKUP(B3785,population!$B$2:$C$54,2,0)</f>
        <v> Texas</v>
      </c>
      <c r="AE3785" s="24">
        <f>IFERROR(VLOOKUP(AD3785,'pop density'!$A$1:$B$51,2,0),"")</f>
        <v>104.9</v>
      </c>
      <c r="AF3785" s="24" t="str">
        <f t="shared" si="59"/>
        <v>00104.9- Texas</v>
      </c>
    </row>
    <row r="3786" spans="1:32" x14ac:dyDescent="0.25">
      <c r="A3786">
        <v>20200417</v>
      </c>
      <c r="B3786" t="s">
        <v>3905</v>
      </c>
      <c r="C3786">
        <v>17371</v>
      </c>
      <c r="D3786">
        <v>152165</v>
      </c>
      <c r="F3786">
        <v>1522</v>
      </c>
      <c r="L3786">
        <v>4190</v>
      </c>
      <c r="M3786" t="s">
        <v>62</v>
      </c>
      <c r="N3786" s="1">
        <v>43938.53125</v>
      </c>
      <c r="O3786" t="s">
        <v>3950</v>
      </c>
      <c r="P3786" t="s">
        <v>114</v>
      </c>
      <c r="Q3786">
        <v>428</v>
      </c>
      <c r="S3786">
        <v>169536</v>
      </c>
      <c r="T3786">
        <v>169536</v>
      </c>
      <c r="U3786">
        <v>169536</v>
      </c>
      <c r="V3786">
        <v>48</v>
      </c>
      <c r="W3786">
        <v>35</v>
      </c>
      <c r="X3786">
        <v>0</v>
      </c>
      <c r="Y3786">
        <v>10073</v>
      </c>
      <c r="Z3786">
        <v>916</v>
      </c>
      <c r="AA3786">
        <v>10989</v>
      </c>
      <c r="AB3786" s="24">
        <f>VLOOKUP(B3786,population!$B$2:$D$54,3,0)</f>
        <v>28995881</v>
      </c>
      <c r="AC3786" s="24" t="str">
        <f>VLOOKUP(B3786,regions!$A$2:$B$54,2,0)</f>
        <v>South</v>
      </c>
      <c r="AD3786" s="24" t="str">
        <f>VLOOKUP(B3786,population!$B$2:$C$54,2,0)</f>
        <v> Texas</v>
      </c>
      <c r="AE3786" s="24">
        <f>IFERROR(VLOOKUP(AD3786,'pop density'!$A$1:$B$51,2,0),"")</f>
        <v>104.9</v>
      </c>
      <c r="AF3786" s="24" t="str">
        <f t="shared" si="59"/>
        <v>00104.9- Texas</v>
      </c>
    </row>
    <row r="3787" spans="1:32" x14ac:dyDescent="0.25">
      <c r="A3787">
        <v>20200418</v>
      </c>
      <c r="B3787" t="s">
        <v>3905</v>
      </c>
      <c r="C3787">
        <v>18260</v>
      </c>
      <c r="D3787">
        <v>157979</v>
      </c>
      <c r="F3787">
        <v>1321</v>
      </c>
      <c r="L3787">
        <v>4806</v>
      </c>
      <c r="M3787" t="s">
        <v>62</v>
      </c>
      <c r="N3787" s="1">
        <v>43939.572916666664</v>
      </c>
      <c r="O3787" t="s">
        <v>3951</v>
      </c>
      <c r="P3787" t="s">
        <v>116</v>
      </c>
      <c r="Q3787">
        <v>453</v>
      </c>
      <c r="S3787">
        <v>176239</v>
      </c>
      <c r="T3787">
        <v>176239</v>
      </c>
      <c r="U3787">
        <v>176239</v>
      </c>
      <c r="V3787">
        <v>48</v>
      </c>
      <c r="W3787">
        <v>25</v>
      </c>
      <c r="X3787">
        <v>0</v>
      </c>
      <c r="Y3787">
        <v>5814</v>
      </c>
      <c r="Z3787">
        <v>889</v>
      </c>
      <c r="AA3787">
        <v>6703</v>
      </c>
      <c r="AB3787" s="24">
        <f>VLOOKUP(B3787,population!$B$2:$D$54,3,0)</f>
        <v>28995881</v>
      </c>
      <c r="AC3787" s="24" t="str">
        <f>VLOOKUP(B3787,regions!$A$2:$B$54,2,0)</f>
        <v>South</v>
      </c>
      <c r="AD3787" s="24" t="str">
        <f>VLOOKUP(B3787,population!$B$2:$C$54,2,0)</f>
        <v> Texas</v>
      </c>
      <c r="AE3787" s="24">
        <f>IFERROR(VLOOKUP(AD3787,'pop density'!$A$1:$B$51,2,0),"")</f>
        <v>104.9</v>
      </c>
      <c r="AF3787" s="24" t="str">
        <f t="shared" si="59"/>
        <v>00104.9- Texas</v>
      </c>
    </row>
    <row r="3788" spans="1:32" x14ac:dyDescent="0.25">
      <c r="A3788">
        <v>20200419</v>
      </c>
      <c r="B3788" t="s">
        <v>3905</v>
      </c>
      <c r="C3788">
        <v>18923</v>
      </c>
      <c r="D3788">
        <v>163787</v>
      </c>
      <c r="F3788">
        <v>1471</v>
      </c>
      <c r="L3788">
        <v>5334</v>
      </c>
      <c r="M3788" t="s">
        <v>62</v>
      </c>
      <c r="N3788" s="1">
        <v>43940.541666666664</v>
      </c>
      <c r="O3788" t="s">
        <v>3952</v>
      </c>
      <c r="P3788" t="s">
        <v>118</v>
      </c>
      <c r="Q3788">
        <v>477</v>
      </c>
      <c r="S3788">
        <v>182710</v>
      </c>
      <c r="T3788">
        <v>182710</v>
      </c>
      <c r="U3788">
        <v>182710</v>
      </c>
      <c r="V3788">
        <v>48</v>
      </c>
      <c r="W3788">
        <v>24</v>
      </c>
      <c r="X3788">
        <v>0</v>
      </c>
      <c r="Y3788">
        <v>5808</v>
      </c>
      <c r="Z3788">
        <v>663</v>
      </c>
      <c r="AA3788">
        <v>6471</v>
      </c>
      <c r="AB3788" s="24">
        <f>VLOOKUP(B3788,population!$B$2:$D$54,3,0)</f>
        <v>28995881</v>
      </c>
      <c r="AC3788" s="24" t="str">
        <f>VLOOKUP(B3788,regions!$A$2:$B$54,2,0)</f>
        <v>South</v>
      </c>
      <c r="AD3788" s="24" t="str">
        <f>VLOOKUP(B3788,population!$B$2:$C$54,2,0)</f>
        <v> Texas</v>
      </c>
      <c r="AE3788" s="24">
        <f>IFERROR(VLOOKUP(AD3788,'pop density'!$A$1:$B$51,2,0),"")</f>
        <v>104.9</v>
      </c>
      <c r="AF3788" s="24" t="str">
        <f t="shared" si="59"/>
        <v>00104.9- Texas</v>
      </c>
    </row>
    <row r="3789" spans="1:32" x14ac:dyDescent="0.25">
      <c r="A3789">
        <v>20200420</v>
      </c>
      <c r="B3789" t="s">
        <v>3905</v>
      </c>
      <c r="C3789">
        <v>19458</v>
      </c>
      <c r="D3789">
        <v>170936</v>
      </c>
      <c r="F3789">
        <v>1411</v>
      </c>
      <c r="L3789">
        <v>5706</v>
      </c>
      <c r="M3789" t="s">
        <v>62</v>
      </c>
      <c r="N3789" s="1">
        <v>43941.53125</v>
      </c>
      <c r="O3789" t="s">
        <v>3953</v>
      </c>
      <c r="P3789" t="s">
        <v>120</v>
      </c>
      <c r="Q3789">
        <v>495</v>
      </c>
      <c r="S3789">
        <v>190394</v>
      </c>
      <c r="T3789">
        <v>190394</v>
      </c>
      <c r="U3789">
        <v>190394</v>
      </c>
      <c r="V3789">
        <v>48</v>
      </c>
      <c r="W3789">
        <v>18</v>
      </c>
      <c r="X3789">
        <v>0</v>
      </c>
      <c r="Y3789">
        <v>7149</v>
      </c>
      <c r="Z3789">
        <v>535</v>
      </c>
      <c r="AA3789">
        <v>7684</v>
      </c>
      <c r="AB3789" s="24">
        <f>VLOOKUP(B3789,population!$B$2:$D$54,3,0)</f>
        <v>28995881</v>
      </c>
      <c r="AC3789" s="24" t="str">
        <f>VLOOKUP(B3789,regions!$A$2:$B$54,2,0)</f>
        <v>South</v>
      </c>
      <c r="AD3789" s="24" t="str">
        <f>VLOOKUP(B3789,population!$B$2:$C$54,2,0)</f>
        <v> Texas</v>
      </c>
      <c r="AE3789" s="24">
        <f>IFERROR(VLOOKUP(AD3789,'pop density'!$A$1:$B$51,2,0),"")</f>
        <v>104.9</v>
      </c>
      <c r="AF3789" s="24" t="str">
        <f t="shared" si="59"/>
        <v>00104.9- Texas</v>
      </c>
    </row>
    <row r="3790" spans="1:32" x14ac:dyDescent="0.25">
      <c r="A3790">
        <v>20200421</v>
      </c>
      <c r="B3790" t="s">
        <v>3905</v>
      </c>
      <c r="C3790">
        <v>20196</v>
      </c>
      <c r="D3790">
        <v>185203</v>
      </c>
      <c r="F3790">
        <v>1419</v>
      </c>
      <c r="L3790">
        <v>6486</v>
      </c>
      <c r="M3790" t="s">
        <v>62</v>
      </c>
      <c r="N3790" s="1">
        <v>43942.541666666664</v>
      </c>
      <c r="O3790" t="s">
        <v>3954</v>
      </c>
      <c r="P3790" t="s">
        <v>122</v>
      </c>
      <c r="Q3790">
        <v>517</v>
      </c>
      <c r="S3790">
        <v>205399</v>
      </c>
      <c r="T3790">
        <v>205399</v>
      </c>
      <c r="U3790">
        <v>205399</v>
      </c>
      <c r="V3790">
        <v>48</v>
      </c>
      <c r="W3790">
        <v>22</v>
      </c>
      <c r="X3790">
        <v>0</v>
      </c>
      <c r="Y3790">
        <v>14267</v>
      </c>
      <c r="Z3790">
        <v>738</v>
      </c>
      <c r="AA3790">
        <v>15005</v>
      </c>
      <c r="AB3790" s="24">
        <f>VLOOKUP(B3790,population!$B$2:$D$54,3,0)</f>
        <v>28995881</v>
      </c>
      <c r="AC3790" s="24" t="str">
        <f>VLOOKUP(B3790,regions!$A$2:$B$54,2,0)</f>
        <v>South</v>
      </c>
      <c r="AD3790" s="24" t="str">
        <f>VLOOKUP(B3790,population!$B$2:$C$54,2,0)</f>
        <v> Texas</v>
      </c>
      <c r="AE3790" s="24">
        <f>IFERROR(VLOOKUP(AD3790,'pop density'!$A$1:$B$51,2,0),"")</f>
        <v>104.9</v>
      </c>
      <c r="AF3790" s="24" t="str">
        <f t="shared" si="59"/>
        <v>00104.9- Texas</v>
      </c>
    </row>
    <row r="3791" spans="1:32" x14ac:dyDescent="0.25">
      <c r="A3791">
        <v>20200422</v>
      </c>
      <c r="B3791" t="s">
        <v>3905</v>
      </c>
      <c r="C3791">
        <v>21069</v>
      </c>
      <c r="D3791">
        <v>195714</v>
      </c>
      <c r="F3791">
        <v>1678</v>
      </c>
      <c r="L3791">
        <v>7341</v>
      </c>
      <c r="M3791" t="s">
        <v>62</v>
      </c>
      <c r="N3791" s="1">
        <v>43943.552083333336</v>
      </c>
      <c r="O3791" t="s">
        <v>3955</v>
      </c>
      <c r="P3791" t="s">
        <v>124</v>
      </c>
      <c r="Q3791">
        <v>543</v>
      </c>
      <c r="S3791">
        <v>216783</v>
      </c>
      <c r="T3791">
        <v>216783</v>
      </c>
      <c r="U3791">
        <v>216783</v>
      </c>
      <c r="V3791">
        <v>48</v>
      </c>
      <c r="W3791">
        <v>26</v>
      </c>
      <c r="X3791">
        <v>0</v>
      </c>
      <c r="Y3791">
        <v>10511</v>
      </c>
      <c r="Z3791">
        <v>873</v>
      </c>
      <c r="AA3791">
        <v>11384</v>
      </c>
      <c r="AB3791" s="24">
        <f>VLOOKUP(B3791,population!$B$2:$D$54,3,0)</f>
        <v>28995881</v>
      </c>
      <c r="AC3791" s="24" t="str">
        <f>VLOOKUP(B3791,regions!$A$2:$B$54,2,0)</f>
        <v>South</v>
      </c>
      <c r="AD3791" s="24" t="str">
        <f>VLOOKUP(B3791,population!$B$2:$C$54,2,0)</f>
        <v> Texas</v>
      </c>
      <c r="AE3791" s="24">
        <f>IFERROR(VLOOKUP(AD3791,'pop density'!$A$1:$B$51,2,0),"")</f>
        <v>104.9</v>
      </c>
      <c r="AF3791" s="24" t="str">
        <f t="shared" si="59"/>
        <v>00104.9- Texas</v>
      </c>
    </row>
    <row r="3792" spans="1:32" x14ac:dyDescent="0.25">
      <c r="A3792">
        <v>20200423</v>
      </c>
      <c r="B3792" t="s">
        <v>3905</v>
      </c>
      <c r="C3792">
        <v>21944</v>
      </c>
      <c r="D3792">
        <v>203134</v>
      </c>
      <c r="F3792">
        <v>1649</v>
      </c>
      <c r="L3792">
        <v>8025</v>
      </c>
      <c r="M3792" t="s">
        <v>62</v>
      </c>
      <c r="N3792" s="1">
        <v>43944.520833333336</v>
      </c>
      <c r="O3792" s="2" t="s">
        <v>3956</v>
      </c>
      <c r="P3792" t="s">
        <v>126</v>
      </c>
      <c r="Q3792">
        <v>561</v>
      </c>
      <c r="S3792">
        <v>225078</v>
      </c>
      <c r="T3792">
        <v>225078</v>
      </c>
      <c r="U3792">
        <v>225078</v>
      </c>
      <c r="V3792">
        <v>48</v>
      </c>
      <c r="W3792">
        <v>18</v>
      </c>
      <c r="X3792">
        <v>0</v>
      </c>
      <c r="Y3792">
        <v>7420</v>
      </c>
      <c r="Z3792">
        <v>875</v>
      </c>
      <c r="AA3792">
        <v>8295</v>
      </c>
      <c r="AB3792" s="24">
        <f>VLOOKUP(B3792,population!$B$2:$D$54,3,0)</f>
        <v>28995881</v>
      </c>
      <c r="AC3792" s="24" t="str">
        <f>VLOOKUP(B3792,regions!$A$2:$B$54,2,0)</f>
        <v>South</v>
      </c>
      <c r="AD3792" s="24" t="str">
        <f>VLOOKUP(B3792,population!$B$2:$C$54,2,0)</f>
        <v> Texas</v>
      </c>
      <c r="AE3792" s="24">
        <f>IFERROR(VLOOKUP(AD3792,'pop density'!$A$1:$B$51,2,0),"")</f>
        <v>104.9</v>
      </c>
      <c r="AF3792" s="24" t="str">
        <f t="shared" si="59"/>
        <v>00104.9- Texas</v>
      </c>
    </row>
    <row r="3793" spans="1:32" x14ac:dyDescent="0.25">
      <c r="A3793">
        <v>20200424</v>
      </c>
      <c r="B3793" t="s">
        <v>3905</v>
      </c>
      <c r="C3793">
        <v>22806</v>
      </c>
      <c r="D3793">
        <v>219741</v>
      </c>
      <c r="F3793">
        <v>1674</v>
      </c>
      <c r="L3793">
        <v>9156</v>
      </c>
      <c r="M3793" t="s">
        <v>62</v>
      </c>
      <c r="N3793" s="1">
        <v>43945.520833333336</v>
      </c>
      <c r="O3793" t="s">
        <v>3957</v>
      </c>
      <c r="P3793" t="s">
        <v>128</v>
      </c>
      <c r="Q3793">
        <v>593</v>
      </c>
      <c r="S3793">
        <v>242547</v>
      </c>
      <c r="T3793">
        <v>242547</v>
      </c>
      <c r="U3793">
        <v>242547</v>
      </c>
      <c r="V3793">
        <v>48</v>
      </c>
      <c r="W3793">
        <v>32</v>
      </c>
      <c r="X3793">
        <v>0</v>
      </c>
      <c r="Y3793">
        <v>16607</v>
      </c>
      <c r="Z3793">
        <v>862</v>
      </c>
      <c r="AA3793">
        <v>17469</v>
      </c>
      <c r="AB3793" s="24">
        <f>VLOOKUP(B3793,population!$B$2:$D$54,3,0)</f>
        <v>28995881</v>
      </c>
      <c r="AC3793" s="24" t="str">
        <f>VLOOKUP(B3793,regions!$A$2:$B$54,2,0)</f>
        <v>South</v>
      </c>
      <c r="AD3793" s="24" t="str">
        <f>VLOOKUP(B3793,population!$B$2:$C$54,2,0)</f>
        <v> Texas</v>
      </c>
      <c r="AE3793" s="24">
        <f>IFERROR(VLOOKUP(AD3793,'pop density'!$A$1:$B$51,2,0),"")</f>
        <v>104.9</v>
      </c>
      <c r="AF3793" s="24" t="str">
        <f t="shared" si="59"/>
        <v>00104.9- Texas</v>
      </c>
    </row>
    <row r="3794" spans="1:32" x14ac:dyDescent="0.25">
      <c r="A3794">
        <v>20200425</v>
      </c>
      <c r="B3794" t="s">
        <v>3905</v>
      </c>
      <c r="C3794">
        <v>23773</v>
      </c>
      <c r="D3794">
        <v>239043</v>
      </c>
      <c r="F3794">
        <v>1597</v>
      </c>
      <c r="L3794">
        <v>9986</v>
      </c>
      <c r="M3794" t="s">
        <v>129</v>
      </c>
      <c r="N3794" s="1">
        <v>43946.541666666664</v>
      </c>
      <c r="O3794" t="s">
        <v>3958</v>
      </c>
      <c r="P3794" t="s">
        <v>131</v>
      </c>
      <c r="Q3794">
        <v>623</v>
      </c>
      <c r="S3794">
        <v>262816</v>
      </c>
      <c r="T3794">
        <v>262816</v>
      </c>
      <c r="U3794">
        <v>262816</v>
      </c>
      <c r="V3794">
        <v>48</v>
      </c>
      <c r="W3794">
        <v>30</v>
      </c>
      <c r="X3794">
        <v>0</v>
      </c>
      <c r="Y3794">
        <v>19302</v>
      </c>
      <c r="Z3794">
        <v>967</v>
      </c>
      <c r="AA3794">
        <v>20269</v>
      </c>
      <c r="AB3794" s="24">
        <f>VLOOKUP(B3794,population!$B$2:$D$54,3,0)</f>
        <v>28995881</v>
      </c>
      <c r="AC3794" s="24" t="str">
        <f>VLOOKUP(B3794,regions!$A$2:$B$54,2,0)</f>
        <v>South</v>
      </c>
      <c r="AD3794" s="24" t="str">
        <f>VLOOKUP(B3794,population!$B$2:$C$54,2,0)</f>
        <v> Texas</v>
      </c>
      <c r="AE3794" s="24">
        <f>IFERROR(VLOOKUP(AD3794,'pop density'!$A$1:$B$51,2,0),"")</f>
        <v>104.9</v>
      </c>
      <c r="AF3794" s="24" t="str">
        <f t="shared" si="59"/>
        <v>00104.9- Texas</v>
      </c>
    </row>
    <row r="3795" spans="1:32" x14ac:dyDescent="0.25">
      <c r="A3795">
        <v>20200426</v>
      </c>
      <c r="B3795" t="s">
        <v>3905</v>
      </c>
      <c r="C3795">
        <v>24631</v>
      </c>
      <c r="D3795">
        <v>251390</v>
      </c>
      <c r="F3795">
        <v>1542</v>
      </c>
      <c r="L3795">
        <v>10763</v>
      </c>
      <c r="M3795" t="s">
        <v>129</v>
      </c>
      <c r="N3795" s="1">
        <v>43947.527777777781</v>
      </c>
      <c r="O3795" t="s">
        <v>3959</v>
      </c>
      <c r="P3795" t="s">
        <v>133</v>
      </c>
      <c r="Q3795">
        <v>648</v>
      </c>
      <c r="S3795">
        <v>276021</v>
      </c>
      <c r="T3795">
        <v>276021</v>
      </c>
      <c r="U3795">
        <v>276021</v>
      </c>
      <c r="V3795">
        <v>48</v>
      </c>
      <c r="W3795">
        <v>25</v>
      </c>
      <c r="X3795">
        <v>0</v>
      </c>
      <c r="Y3795">
        <v>12347</v>
      </c>
      <c r="Z3795">
        <v>858</v>
      </c>
      <c r="AA3795">
        <v>13205</v>
      </c>
      <c r="AB3795" s="24">
        <f>VLOOKUP(B3795,population!$B$2:$D$54,3,0)</f>
        <v>28995881</v>
      </c>
      <c r="AC3795" s="24" t="str">
        <f>VLOOKUP(B3795,regions!$A$2:$B$54,2,0)</f>
        <v>South</v>
      </c>
      <c r="AD3795" s="24" t="str">
        <f>VLOOKUP(B3795,population!$B$2:$C$54,2,0)</f>
        <v> Texas</v>
      </c>
      <c r="AE3795" s="24">
        <f>IFERROR(VLOOKUP(AD3795,'pop density'!$A$1:$B$51,2,0),"")</f>
        <v>104.9</v>
      </c>
      <c r="AF3795" s="24" t="str">
        <f t="shared" si="59"/>
        <v>00104.9- Texas</v>
      </c>
    </row>
    <row r="3796" spans="1:32" x14ac:dyDescent="0.25">
      <c r="A3796">
        <v>20200427</v>
      </c>
      <c r="B3796" t="s">
        <v>3905</v>
      </c>
      <c r="C3796">
        <v>25297</v>
      </c>
      <c r="D3796">
        <v>265220</v>
      </c>
      <c r="F3796">
        <v>1563</v>
      </c>
      <c r="L3796">
        <v>11170</v>
      </c>
      <c r="M3796" t="s">
        <v>129</v>
      </c>
      <c r="N3796" s="1">
        <v>43948.548611111109</v>
      </c>
      <c r="O3796" t="s">
        <v>3960</v>
      </c>
      <c r="P3796" t="s">
        <v>135</v>
      </c>
      <c r="Q3796">
        <v>663</v>
      </c>
      <c r="S3796">
        <v>290517</v>
      </c>
      <c r="T3796">
        <v>290517</v>
      </c>
      <c r="U3796">
        <v>290517</v>
      </c>
      <c r="V3796">
        <v>48</v>
      </c>
      <c r="W3796">
        <v>15</v>
      </c>
      <c r="X3796">
        <v>0</v>
      </c>
      <c r="Y3796">
        <v>13830</v>
      </c>
      <c r="Z3796">
        <v>666</v>
      </c>
      <c r="AA3796">
        <v>14496</v>
      </c>
      <c r="AB3796" s="24">
        <f>VLOOKUP(B3796,population!$B$2:$D$54,3,0)</f>
        <v>28995881</v>
      </c>
      <c r="AC3796" s="24" t="str">
        <f>VLOOKUP(B3796,regions!$A$2:$B$54,2,0)</f>
        <v>South</v>
      </c>
      <c r="AD3796" s="24" t="str">
        <f>VLOOKUP(B3796,population!$B$2:$C$54,2,0)</f>
        <v> Texas</v>
      </c>
      <c r="AE3796" s="24">
        <f>IFERROR(VLOOKUP(AD3796,'pop density'!$A$1:$B$51,2,0),"")</f>
        <v>104.9</v>
      </c>
      <c r="AF3796" s="24" t="str">
        <f t="shared" si="59"/>
        <v>00104.9- Texas</v>
      </c>
    </row>
    <row r="3797" spans="1:32" x14ac:dyDescent="0.25">
      <c r="A3797">
        <v>20200428</v>
      </c>
      <c r="B3797" t="s">
        <v>3905</v>
      </c>
      <c r="C3797">
        <v>26171</v>
      </c>
      <c r="D3797">
        <v>274213</v>
      </c>
      <c r="F3797">
        <v>1682</v>
      </c>
      <c r="L3797">
        <v>11786</v>
      </c>
      <c r="M3797" t="s">
        <v>129</v>
      </c>
      <c r="N3797" s="1">
        <v>43949.541666666664</v>
      </c>
      <c r="O3797" t="s">
        <v>3961</v>
      </c>
      <c r="P3797" t="s">
        <v>137</v>
      </c>
      <c r="Q3797">
        <v>690</v>
      </c>
      <c r="S3797">
        <v>300384</v>
      </c>
      <c r="T3797">
        <v>300384</v>
      </c>
      <c r="U3797">
        <v>300384</v>
      </c>
      <c r="V3797">
        <v>48</v>
      </c>
      <c r="W3797">
        <v>27</v>
      </c>
      <c r="X3797">
        <v>0</v>
      </c>
      <c r="Y3797">
        <v>8993</v>
      </c>
      <c r="Z3797">
        <v>874</v>
      </c>
      <c r="AA3797">
        <v>9867</v>
      </c>
      <c r="AB3797" s="24">
        <f>VLOOKUP(B3797,population!$B$2:$D$54,3,0)</f>
        <v>28995881</v>
      </c>
      <c r="AC3797" s="24" t="str">
        <f>VLOOKUP(B3797,regions!$A$2:$B$54,2,0)</f>
        <v>South</v>
      </c>
      <c r="AD3797" s="24" t="str">
        <f>VLOOKUP(B3797,population!$B$2:$C$54,2,0)</f>
        <v> Texas</v>
      </c>
      <c r="AE3797" s="24">
        <f>IFERROR(VLOOKUP(AD3797,'pop density'!$A$1:$B$51,2,0),"")</f>
        <v>104.9</v>
      </c>
      <c r="AF3797" s="24" t="str">
        <f t="shared" si="59"/>
        <v>00104.9- Texas</v>
      </c>
    </row>
    <row r="3798" spans="1:32" x14ac:dyDescent="0.25">
      <c r="A3798">
        <v>20200429</v>
      </c>
      <c r="B3798" t="s">
        <v>3905</v>
      </c>
      <c r="C3798">
        <v>27054</v>
      </c>
      <c r="D3798">
        <v>287736</v>
      </c>
      <c r="F3798">
        <v>1702</v>
      </c>
      <c r="L3798">
        <v>12507</v>
      </c>
      <c r="M3798" t="s">
        <v>129</v>
      </c>
      <c r="N3798" s="1">
        <v>43950.541666666664</v>
      </c>
      <c r="O3798" t="s">
        <v>3962</v>
      </c>
      <c r="P3798" t="s">
        <v>139</v>
      </c>
      <c r="Q3798">
        <v>732</v>
      </c>
      <c r="S3798">
        <v>314790</v>
      </c>
      <c r="T3798">
        <v>314790</v>
      </c>
      <c r="U3798">
        <v>314790</v>
      </c>
      <c r="V3798">
        <v>48</v>
      </c>
      <c r="W3798">
        <v>42</v>
      </c>
      <c r="X3798">
        <v>0</v>
      </c>
      <c r="Y3798">
        <v>13523</v>
      </c>
      <c r="Z3798">
        <v>883</v>
      </c>
      <c r="AA3798">
        <v>14406</v>
      </c>
      <c r="AB3798" s="24">
        <f>VLOOKUP(B3798,population!$B$2:$D$54,3,0)</f>
        <v>28995881</v>
      </c>
      <c r="AC3798" s="24" t="str">
        <f>VLOOKUP(B3798,regions!$A$2:$B$54,2,0)</f>
        <v>South</v>
      </c>
      <c r="AD3798" s="24" t="str">
        <f>VLOOKUP(B3798,population!$B$2:$C$54,2,0)</f>
        <v> Texas</v>
      </c>
      <c r="AE3798" s="24">
        <f>IFERROR(VLOOKUP(AD3798,'pop density'!$A$1:$B$51,2,0),"")</f>
        <v>104.9</v>
      </c>
      <c r="AF3798" s="24" t="str">
        <f t="shared" si="59"/>
        <v>00104.9- Texas</v>
      </c>
    </row>
    <row r="3799" spans="1:32" x14ac:dyDescent="0.25">
      <c r="A3799">
        <v>20200430</v>
      </c>
      <c r="B3799" t="s">
        <v>3905</v>
      </c>
      <c r="C3799">
        <v>28087</v>
      </c>
      <c r="D3799">
        <v>302213</v>
      </c>
      <c r="F3799">
        <v>1686</v>
      </c>
      <c r="L3799">
        <v>13353</v>
      </c>
      <c r="M3799" t="s">
        <v>129</v>
      </c>
      <c r="N3799" s="1">
        <v>43950.541666666664</v>
      </c>
      <c r="O3799" t="s">
        <v>3963</v>
      </c>
      <c r="P3799" t="s">
        <v>142</v>
      </c>
      <c r="Q3799">
        <v>782</v>
      </c>
      <c r="S3799">
        <v>330300</v>
      </c>
      <c r="T3799">
        <v>330300</v>
      </c>
      <c r="U3799">
        <v>330300</v>
      </c>
      <c r="V3799">
        <v>48</v>
      </c>
      <c r="W3799">
        <v>50</v>
      </c>
      <c r="X3799">
        <v>0</v>
      </c>
      <c r="Y3799">
        <v>14477</v>
      </c>
      <c r="Z3799">
        <v>1033</v>
      </c>
      <c r="AA3799">
        <v>15510</v>
      </c>
      <c r="AB3799" s="24">
        <f>VLOOKUP(B3799,population!$B$2:$D$54,3,0)</f>
        <v>28995881</v>
      </c>
      <c r="AC3799" s="24" t="str">
        <f>VLOOKUP(B3799,regions!$A$2:$B$54,2,0)</f>
        <v>South</v>
      </c>
      <c r="AD3799" s="24" t="str">
        <f>VLOOKUP(B3799,population!$B$2:$C$54,2,0)</f>
        <v> Texas</v>
      </c>
      <c r="AE3799" s="24">
        <f>IFERROR(VLOOKUP(AD3799,'pop density'!$A$1:$B$51,2,0),"")</f>
        <v>104.9</v>
      </c>
      <c r="AF3799" s="24" t="str">
        <f t="shared" si="59"/>
        <v>00104.9- Texas</v>
      </c>
    </row>
    <row r="3800" spans="1:32" x14ac:dyDescent="0.25">
      <c r="A3800">
        <v>20200501</v>
      </c>
      <c r="B3800" t="s">
        <v>3905</v>
      </c>
      <c r="C3800">
        <v>29229</v>
      </c>
      <c r="D3800">
        <v>322546</v>
      </c>
      <c r="F3800">
        <v>1778</v>
      </c>
      <c r="L3800">
        <v>14122</v>
      </c>
      <c r="M3800" t="s">
        <v>129</v>
      </c>
      <c r="N3800" s="1">
        <v>43952.541666666664</v>
      </c>
      <c r="O3800" t="s">
        <v>3964</v>
      </c>
      <c r="P3800" t="s">
        <v>144</v>
      </c>
      <c r="Q3800">
        <v>816</v>
      </c>
      <c r="S3800">
        <v>351775</v>
      </c>
      <c r="T3800">
        <v>351775</v>
      </c>
      <c r="U3800">
        <v>351775</v>
      </c>
      <c r="V3800">
        <v>48</v>
      </c>
      <c r="W3800">
        <v>34</v>
      </c>
      <c r="X3800">
        <v>0</v>
      </c>
      <c r="Y3800">
        <v>20333</v>
      </c>
      <c r="Z3800">
        <v>1142</v>
      </c>
      <c r="AA3800">
        <v>21475</v>
      </c>
      <c r="AB3800" s="24">
        <f>VLOOKUP(B3800,population!$B$2:$D$54,3,0)</f>
        <v>28995881</v>
      </c>
      <c r="AC3800" s="24" t="str">
        <f>VLOOKUP(B3800,regions!$A$2:$B$54,2,0)</f>
        <v>South</v>
      </c>
      <c r="AD3800" s="24" t="str">
        <f>VLOOKUP(B3800,population!$B$2:$C$54,2,0)</f>
        <v> Texas</v>
      </c>
      <c r="AE3800" s="24">
        <f>IFERROR(VLOOKUP(AD3800,'pop density'!$A$1:$B$51,2,0),"")</f>
        <v>104.9</v>
      </c>
      <c r="AF3800" s="24" t="str">
        <f t="shared" si="59"/>
        <v>00104.9- Texas</v>
      </c>
    </row>
    <row r="3801" spans="1:32" x14ac:dyDescent="0.25">
      <c r="A3801">
        <v>20200502</v>
      </c>
      <c r="B3801" t="s">
        <v>3905</v>
      </c>
      <c r="C3801">
        <v>30522</v>
      </c>
      <c r="D3801">
        <v>350126</v>
      </c>
      <c r="F3801">
        <v>1725</v>
      </c>
      <c r="L3801">
        <v>14891</v>
      </c>
      <c r="M3801" t="s">
        <v>129</v>
      </c>
      <c r="N3801" s="1">
        <v>43953.53125</v>
      </c>
      <c r="O3801" t="s">
        <v>3965</v>
      </c>
      <c r="P3801" t="s">
        <v>146</v>
      </c>
      <c r="Q3801">
        <v>847</v>
      </c>
      <c r="S3801">
        <v>380648</v>
      </c>
      <c r="T3801">
        <v>380648</v>
      </c>
      <c r="U3801">
        <v>380648</v>
      </c>
      <c r="V3801">
        <v>48</v>
      </c>
      <c r="W3801">
        <v>31</v>
      </c>
      <c r="X3801">
        <v>0</v>
      </c>
      <c r="Y3801">
        <v>27580</v>
      </c>
      <c r="Z3801">
        <v>1293</v>
      </c>
      <c r="AA3801">
        <v>28873</v>
      </c>
      <c r="AB3801" s="24">
        <f>VLOOKUP(B3801,population!$B$2:$D$54,3,0)</f>
        <v>28995881</v>
      </c>
      <c r="AC3801" s="24" t="str">
        <f>VLOOKUP(B3801,regions!$A$2:$B$54,2,0)</f>
        <v>South</v>
      </c>
      <c r="AD3801" s="24" t="str">
        <f>VLOOKUP(B3801,population!$B$2:$C$54,2,0)</f>
        <v> Texas</v>
      </c>
      <c r="AE3801" s="24">
        <f>IFERROR(VLOOKUP(AD3801,'pop density'!$A$1:$B$51,2,0),"")</f>
        <v>104.9</v>
      </c>
      <c r="AF3801" s="24" t="str">
        <f t="shared" si="59"/>
        <v>00104.9- Texas</v>
      </c>
    </row>
    <row r="3802" spans="1:32" x14ac:dyDescent="0.25">
      <c r="A3802">
        <v>20200503</v>
      </c>
      <c r="B3802" t="s">
        <v>3905</v>
      </c>
      <c r="C3802">
        <v>31548</v>
      </c>
      <c r="D3802">
        <v>359012</v>
      </c>
      <c r="F3802">
        <v>1540</v>
      </c>
      <c r="L3802">
        <v>15544</v>
      </c>
      <c r="M3802" t="s">
        <v>129</v>
      </c>
      <c r="N3802" s="1">
        <v>43953.53125</v>
      </c>
      <c r="O3802" t="s">
        <v>3966</v>
      </c>
      <c r="P3802" t="s">
        <v>148</v>
      </c>
      <c r="Q3802">
        <v>867</v>
      </c>
      <c r="S3802">
        <v>390560</v>
      </c>
      <c r="T3802">
        <v>390560</v>
      </c>
      <c r="U3802">
        <v>390560</v>
      </c>
      <c r="V3802">
        <v>48</v>
      </c>
      <c r="W3802">
        <v>20</v>
      </c>
      <c r="X3802">
        <v>0</v>
      </c>
      <c r="Y3802">
        <v>8886</v>
      </c>
      <c r="Z3802">
        <v>1026</v>
      </c>
      <c r="AA3802">
        <v>9912</v>
      </c>
      <c r="AB3802" s="24">
        <f>VLOOKUP(B3802,population!$B$2:$D$54,3,0)</f>
        <v>28995881</v>
      </c>
      <c r="AC3802" s="24" t="str">
        <f>VLOOKUP(B3802,regions!$A$2:$B$54,2,0)</f>
        <v>South</v>
      </c>
      <c r="AD3802" s="24" t="str">
        <f>VLOOKUP(B3802,population!$B$2:$C$54,2,0)</f>
        <v> Texas</v>
      </c>
      <c r="AE3802" s="24">
        <f>IFERROR(VLOOKUP(AD3802,'pop density'!$A$1:$B$51,2,0),"")</f>
        <v>104.9</v>
      </c>
      <c r="AF3802" s="24" t="str">
        <f t="shared" si="59"/>
        <v>00104.9- Texas</v>
      </c>
    </row>
    <row r="3803" spans="1:32" x14ac:dyDescent="0.25">
      <c r="A3803">
        <v>20200504</v>
      </c>
      <c r="B3803" t="s">
        <v>3905</v>
      </c>
      <c r="C3803">
        <v>32332</v>
      </c>
      <c r="D3803">
        <v>375066</v>
      </c>
      <c r="F3803">
        <v>1533</v>
      </c>
      <c r="L3803">
        <v>16090</v>
      </c>
      <c r="M3803" t="s">
        <v>129</v>
      </c>
      <c r="N3803" s="1">
        <v>43955.552083333336</v>
      </c>
      <c r="O3803" t="s">
        <v>3967</v>
      </c>
      <c r="P3803" t="s">
        <v>150</v>
      </c>
      <c r="Q3803">
        <v>884</v>
      </c>
      <c r="S3803">
        <v>407398</v>
      </c>
      <c r="T3803">
        <v>407398</v>
      </c>
      <c r="U3803">
        <v>407398</v>
      </c>
      <c r="V3803">
        <v>48</v>
      </c>
      <c r="W3803">
        <v>17</v>
      </c>
      <c r="X3803">
        <v>0</v>
      </c>
      <c r="Y3803">
        <v>16054</v>
      </c>
      <c r="Z3803">
        <v>784</v>
      </c>
      <c r="AA3803">
        <v>16838</v>
      </c>
      <c r="AB3803" s="24">
        <f>VLOOKUP(B3803,population!$B$2:$D$54,3,0)</f>
        <v>28995881</v>
      </c>
      <c r="AC3803" s="24" t="str">
        <f>VLOOKUP(B3803,regions!$A$2:$B$54,2,0)</f>
        <v>South</v>
      </c>
      <c r="AD3803" s="24" t="str">
        <f>VLOOKUP(B3803,population!$B$2:$C$54,2,0)</f>
        <v> Texas</v>
      </c>
      <c r="AE3803" s="24">
        <f>IFERROR(VLOOKUP(AD3803,'pop density'!$A$1:$B$51,2,0),"")</f>
        <v>104.9</v>
      </c>
      <c r="AF3803" s="24" t="str">
        <f t="shared" si="59"/>
        <v>00104.9- Texas</v>
      </c>
    </row>
    <row r="3804" spans="1:32" x14ac:dyDescent="0.25">
      <c r="A3804">
        <v>20200505</v>
      </c>
      <c r="B3804" t="s">
        <v>3905</v>
      </c>
      <c r="C3804">
        <v>33369</v>
      </c>
      <c r="D3804">
        <v>393841</v>
      </c>
      <c r="F3804">
        <v>1888</v>
      </c>
      <c r="L3804">
        <v>16791</v>
      </c>
      <c r="M3804" t="s">
        <v>129</v>
      </c>
      <c r="N3804" s="1">
        <v>43956.552083333336</v>
      </c>
      <c r="O3804" t="s">
        <v>3968</v>
      </c>
      <c r="P3804" t="s">
        <v>152</v>
      </c>
      <c r="Q3804">
        <v>906</v>
      </c>
      <c r="S3804">
        <v>427210</v>
      </c>
      <c r="T3804">
        <v>427210</v>
      </c>
      <c r="U3804">
        <v>427210</v>
      </c>
      <c r="V3804">
        <v>48</v>
      </c>
      <c r="W3804">
        <v>22</v>
      </c>
      <c r="X3804">
        <v>0</v>
      </c>
      <c r="Y3804">
        <v>18775</v>
      </c>
      <c r="Z3804">
        <v>1037</v>
      </c>
      <c r="AA3804">
        <v>19812</v>
      </c>
      <c r="AB3804" s="24">
        <f>VLOOKUP(B3804,population!$B$2:$D$54,3,0)</f>
        <v>28995881</v>
      </c>
      <c r="AC3804" s="24" t="str">
        <f>VLOOKUP(B3804,regions!$A$2:$B$54,2,0)</f>
        <v>South</v>
      </c>
      <c r="AD3804" s="24" t="str">
        <f>VLOOKUP(B3804,population!$B$2:$C$54,2,0)</f>
        <v> Texas</v>
      </c>
      <c r="AE3804" s="24">
        <f>IFERROR(VLOOKUP(AD3804,'pop density'!$A$1:$B$51,2,0),"")</f>
        <v>104.9</v>
      </c>
      <c r="AF3804" s="24" t="str">
        <f t="shared" si="59"/>
        <v>00104.9- Texas</v>
      </c>
    </row>
    <row r="3805" spans="1:32" x14ac:dyDescent="0.25">
      <c r="A3805">
        <v>20200506</v>
      </c>
      <c r="B3805" t="s">
        <v>3905</v>
      </c>
      <c r="C3805">
        <v>34422</v>
      </c>
      <c r="D3805">
        <v>404516</v>
      </c>
      <c r="F3805">
        <v>1812</v>
      </c>
      <c r="L3805">
        <v>17622</v>
      </c>
      <c r="M3805" t="s">
        <v>129</v>
      </c>
      <c r="N3805" s="1">
        <v>43957.555555555555</v>
      </c>
      <c r="O3805" t="s">
        <v>3969</v>
      </c>
      <c r="P3805" t="s">
        <v>154</v>
      </c>
      <c r="Q3805">
        <v>948</v>
      </c>
      <c r="S3805">
        <v>438938</v>
      </c>
      <c r="T3805">
        <v>438938</v>
      </c>
      <c r="U3805">
        <v>438938</v>
      </c>
      <c r="V3805">
        <v>48</v>
      </c>
      <c r="W3805">
        <v>42</v>
      </c>
      <c r="X3805">
        <v>0</v>
      </c>
      <c r="Y3805">
        <v>10675</v>
      </c>
      <c r="Z3805">
        <v>1053</v>
      </c>
      <c r="AA3805">
        <v>11728</v>
      </c>
      <c r="AB3805" s="24">
        <f>VLOOKUP(B3805,population!$B$2:$D$54,3,0)</f>
        <v>28995881</v>
      </c>
      <c r="AC3805" s="24" t="str">
        <f>VLOOKUP(B3805,regions!$A$2:$B$54,2,0)</f>
        <v>South</v>
      </c>
      <c r="AD3805" s="24" t="str">
        <f>VLOOKUP(B3805,population!$B$2:$C$54,2,0)</f>
        <v> Texas</v>
      </c>
      <c r="AE3805" s="24">
        <f>IFERROR(VLOOKUP(AD3805,'pop density'!$A$1:$B$51,2,0),"")</f>
        <v>104.9</v>
      </c>
      <c r="AF3805" s="24" t="str">
        <f t="shared" si="59"/>
        <v>00104.9- Texas</v>
      </c>
    </row>
    <row r="3806" spans="1:32" x14ac:dyDescent="0.25">
      <c r="A3806">
        <v>20200507</v>
      </c>
      <c r="B3806" t="s">
        <v>3905</v>
      </c>
      <c r="C3806">
        <v>35390</v>
      </c>
      <c r="D3806">
        <v>419772</v>
      </c>
      <c r="F3806">
        <v>1750</v>
      </c>
      <c r="L3806">
        <v>18440</v>
      </c>
      <c r="M3806" t="s">
        <v>129</v>
      </c>
      <c r="N3806" s="1">
        <v>43958.541666666664</v>
      </c>
      <c r="O3806" t="s">
        <v>3970</v>
      </c>
      <c r="P3806" t="s">
        <v>156</v>
      </c>
      <c r="Q3806">
        <v>973</v>
      </c>
      <c r="S3806">
        <v>455162</v>
      </c>
      <c r="T3806">
        <v>455162</v>
      </c>
      <c r="U3806">
        <v>455162</v>
      </c>
      <c r="V3806">
        <v>48</v>
      </c>
      <c r="W3806">
        <v>25</v>
      </c>
      <c r="X3806">
        <v>0</v>
      </c>
      <c r="Y3806">
        <v>15256</v>
      </c>
      <c r="Z3806">
        <v>968</v>
      </c>
      <c r="AA3806">
        <v>16224</v>
      </c>
      <c r="AB3806" s="24">
        <f>VLOOKUP(B3806,population!$B$2:$D$54,3,0)</f>
        <v>28995881</v>
      </c>
      <c r="AC3806" s="24" t="str">
        <f>VLOOKUP(B3806,regions!$A$2:$B$54,2,0)</f>
        <v>South</v>
      </c>
      <c r="AD3806" s="24" t="str">
        <f>VLOOKUP(B3806,population!$B$2:$C$54,2,0)</f>
        <v> Texas</v>
      </c>
      <c r="AE3806" s="24">
        <f>IFERROR(VLOOKUP(AD3806,'pop density'!$A$1:$B$51,2,0),"")</f>
        <v>104.9</v>
      </c>
      <c r="AF3806" s="24" t="str">
        <f t="shared" si="59"/>
        <v>00104.9- Texas</v>
      </c>
    </row>
    <row r="3807" spans="1:32" x14ac:dyDescent="0.25">
      <c r="A3807">
        <v>20200508</v>
      </c>
      <c r="B3807" t="s">
        <v>3905</v>
      </c>
      <c r="C3807">
        <v>36609</v>
      </c>
      <c r="D3807">
        <v>440509</v>
      </c>
      <c r="F3807">
        <v>1734</v>
      </c>
      <c r="L3807">
        <v>19197</v>
      </c>
      <c r="M3807" t="s">
        <v>129</v>
      </c>
      <c r="N3807" s="1">
        <v>43959.541666666664</v>
      </c>
      <c r="O3807" t="s">
        <v>3971</v>
      </c>
      <c r="P3807" t="s">
        <v>158</v>
      </c>
      <c r="Q3807">
        <v>1004</v>
      </c>
      <c r="S3807">
        <v>477118</v>
      </c>
      <c r="T3807">
        <v>477118</v>
      </c>
      <c r="U3807">
        <v>477118</v>
      </c>
      <c r="V3807">
        <v>48</v>
      </c>
      <c r="W3807">
        <v>31</v>
      </c>
      <c r="X3807">
        <v>0</v>
      </c>
      <c r="Y3807">
        <v>20737</v>
      </c>
      <c r="Z3807">
        <v>1219</v>
      </c>
      <c r="AA3807">
        <v>21956</v>
      </c>
      <c r="AB3807" s="24">
        <f>VLOOKUP(B3807,population!$B$2:$D$54,3,0)</f>
        <v>28995881</v>
      </c>
      <c r="AC3807" s="24" t="str">
        <f>VLOOKUP(B3807,regions!$A$2:$B$54,2,0)</f>
        <v>South</v>
      </c>
      <c r="AD3807" s="24" t="str">
        <f>VLOOKUP(B3807,population!$B$2:$C$54,2,0)</f>
        <v> Texas</v>
      </c>
      <c r="AE3807" s="24">
        <f>IFERROR(VLOOKUP(AD3807,'pop density'!$A$1:$B$51,2,0),"")</f>
        <v>104.9</v>
      </c>
      <c r="AF3807" s="24" t="str">
        <f t="shared" si="59"/>
        <v>00104.9- Texas</v>
      </c>
    </row>
    <row r="3808" spans="1:32" x14ac:dyDescent="0.25">
      <c r="A3808">
        <v>20200509</v>
      </c>
      <c r="B3808" t="s">
        <v>3905</v>
      </c>
      <c r="C3808">
        <v>37860</v>
      </c>
      <c r="D3808">
        <v>451434</v>
      </c>
      <c r="F3808">
        <v>1735</v>
      </c>
      <c r="L3808">
        <v>20141</v>
      </c>
      <c r="M3808" t="s">
        <v>129</v>
      </c>
      <c r="N3808" s="1">
        <v>43960.552083333336</v>
      </c>
      <c r="O3808" t="s">
        <v>3972</v>
      </c>
      <c r="P3808" t="s">
        <v>160</v>
      </c>
      <c r="Q3808">
        <v>1049</v>
      </c>
      <c r="S3808">
        <v>489294</v>
      </c>
      <c r="T3808">
        <v>489294</v>
      </c>
      <c r="U3808">
        <v>489294</v>
      </c>
      <c r="V3808">
        <v>48</v>
      </c>
      <c r="W3808">
        <v>45</v>
      </c>
      <c r="X3808">
        <v>0</v>
      </c>
      <c r="Y3808">
        <v>10925</v>
      </c>
      <c r="Z3808">
        <v>1251</v>
      </c>
      <c r="AA3808">
        <v>12176</v>
      </c>
      <c r="AB3808" s="24">
        <f>VLOOKUP(B3808,population!$B$2:$D$54,3,0)</f>
        <v>28995881</v>
      </c>
      <c r="AC3808" s="24" t="str">
        <f>VLOOKUP(B3808,regions!$A$2:$B$54,2,0)</f>
        <v>South</v>
      </c>
      <c r="AD3808" s="24" t="str">
        <f>VLOOKUP(B3808,population!$B$2:$C$54,2,0)</f>
        <v> Texas</v>
      </c>
      <c r="AE3808" s="24">
        <f>IFERROR(VLOOKUP(AD3808,'pop density'!$A$1:$B$51,2,0),"")</f>
        <v>104.9</v>
      </c>
      <c r="AF3808" s="24" t="str">
        <f t="shared" si="59"/>
        <v>00104.9- Texas</v>
      </c>
    </row>
    <row r="3809" spans="1:32" x14ac:dyDescent="0.25">
      <c r="A3809">
        <v>20200510</v>
      </c>
      <c r="B3809" t="s">
        <v>3905</v>
      </c>
      <c r="C3809">
        <v>38869</v>
      </c>
      <c r="D3809">
        <v>462907</v>
      </c>
      <c r="F3809">
        <v>1626</v>
      </c>
      <c r="L3809">
        <v>21022</v>
      </c>
      <c r="M3809" t="s">
        <v>129</v>
      </c>
      <c r="N3809" s="1">
        <v>43961.690972222219</v>
      </c>
      <c r="O3809" t="s">
        <v>3973</v>
      </c>
      <c r="P3809" t="s">
        <v>162</v>
      </c>
      <c r="Q3809">
        <v>1088</v>
      </c>
      <c r="S3809">
        <v>501776</v>
      </c>
      <c r="T3809">
        <v>501776</v>
      </c>
      <c r="U3809">
        <v>501776</v>
      </c>
      <c r="V3809">
        <v>48</v>
      </c>
      <c r="W3809">
        <v>39</v>
      </c>
      <c r="X3809">
        <v>0</v>
      </c>
      <c r="Y3809">
        <v>11473</v>
      </c>
      <c r="Z3809">
        <v>1009</v>
      </c>
      <c r="AA3809">
        <v>12482</v>
      </c>
      <c r="AB3809" s="24">
        <f>VLOOKUP(B3809,population!$B$2:$D$54,3,0)</f>
        <v>28995881</v>
      </c>
      <c r="AC3809" s="24" t="str">
        <f>VLOOKUP(B3809,regions!$A$2:$B$54,2,0)</f>
        <v>South</v>
      </c>
      <c r="AD3809" s="24" t="str">
        <f>VLOOKUP(B3809,population!$B$2:$C$54,2,0)</f>
        <v> Texas</v>
      </c>
      <c r="AE3809" s="24">
        <f>IFERROR(VLOOKUP(AD3809,'pop density'!$A$1:$B$51,2,0),"")</f>
        <v>104.9</v>
      </c>
      <c r="AF3809" s="24" t="str">
        <f t="shared" si="59"/>
        <v>00104.9- Texas</v>
      </c>
    </row>
    <row r="3810" spans="1:32" x14ac:dyDescent="0.25">
      <c r="A3810">
        <v>20200511</v>
      </c>
      <c r="B3810" t="s">
        <v>3905</v>
      </c>
      <c r="C3810">
        <v>39869</v>
      </c>
      <c r="D3810">
        <v>485828</v>
      </c>
      <c r="F3810">
        <v>1525</v>
      </c>
      <c r="L3810">
        <v>21713</v>
      </c>
      <c r="M3810" t="s">
        <v>129</v>
      </c>
      <c r="N3810" s="1">
        <v>43961.690972222219</v>
      </c>
      <c r="O3810" t="s">
        <v>3974</v>
      </c>
      <c r="P3810" t="s">
        <v>164</v>
      </c>
      <c r="Q3810">
        <v>1100</v>
      </c>
      <c r="S3810">
        <v>525697</v>
      </c>
      <c r="T3810">
        <v>525697</v>
      </c>
      <c r="U3810">
        <v>525697</v>
      </c>
      <c r="V3810">
        <v>48</v>
      </c>
      <c r="W3810">
        <v>12</v>
      </c>
      <c r="X3810">
        <v>0</v>
      </c>
      <c r="Y3810">
        <v>22921</v>
      </c>
      <c r="Z3810">
        <v>1000</v>
      </c>
      <c r="AA3810">
        <v>23921</v>
      </c>
      <c r="AB3810" s="24">
        <f>VLOOKUP(B3810,population!$B$2:$D$54,3,0)</f>
        <v>28995881</v>
      </c>
      <c r="AC3810" s="24" t="str">
        <f>VLOOKUP(B3810,regions!$A$2:$B$54,2,0)</f>
        <v>South</v>
      </c>
      <c r="AD3810" s="24" t="str">
        <f>VLOOKUP(B3810,population!$B$2:$C$54,2,0)</f>
        <v> Texas</v>
      </c>
      <c r="AE3810" s="24">
        <f>IFERROR(VLOOKUP(AD3810,'pop density'!$A$1:$B$51,2,0),"")</f>
        <v>104.9</v>
      </c>
      <c r="AF3810" s="24" t="str">
        <f t="shared" si="59"/>
        <v>00104.9- Texas</v>
      </c>
    </row>
    <row r="3811" spans="1:32" x14ac:dyDescent="0.25">
      <c r="A3811">
        <v>20200512</v>
      </c>
      <c r="B3811" t="s">
        <v>3905</v>
      </c>
      <c r="C3811">
        <v>41048</v>
      </c>
      <c r="D3811">
        <v>497124</v>
      </c>
      <c r="F3811">
        <v>1725</v>
      </c>
      <c r="L3811">
        <v>22674</v>
      </c>
      <c r="M3811" t="s">
        <v>62</v>
      </c>
      <c r="N3811" s="1">
        <v>43962.684027777781</v>
      </c>
      <c r="O3811" t="s">
        <v>3975</v>
      </c>
      <c r="P3811" t="s">
        <v>166</v>
      </c>
      <c r="Q3811">
        <v>1133</v>
      </c>
      <c r="S3811">
        <v>538172</v>
      </c>
      <c r="T3811">
        <v>538172</v>
      </c>
      <c r="U3811">
        <v>538172</v>
      </c>
      <c r="V3811">
        <v>48</v>
      </c>
      <c r="W3811">
        <v>33</v>
      </c>
      <c r="X3811">
        <v>0</v>
      </c>
      <c r="Y3811">
        <v>11296</v>
      </c>
      <c r="Z3811">
        <v>1179</v>
      </c>
      <c r="AA3811">
        <v>12475</v>
      </c>
      <c r="AB3811" s="24">
        <f>VLOOKUP(B3811,population!$B$2:$D$54,3,0)</f>
        <v>28995881</v>
      </c>
      <c r="AC3811" s="24" t="str">
        <f>VLOOKUP(B3811,regions!$A$2:$B$54,2,0)</f>
        <v>South</v>
      </c>
      <c r="AD3811" s="24" t="str">
        <f>VLOOKUP(B3811,population!$B$2:$C$54,2,0)</f>
        <v> Texas</v>
      </c>
      <c r="AE3811" s="24">
        <f>IFERROR(VLOOKUP(AD3811,'pop density'!$A$1:$B$51,2,0),"")</f>
        <v>104.9</v>
      </c>
      <c r="AF3811" s="24" t="str">
        <f t="shared" si="59"/>
        <v>00104.9- Texas</v>
      </c>
    </row>
    <row r="3812" spans="1:32" x14ac:dyDescent="0.25">
      <c r="A3812">
        <v>20200513</v>
      </c>
      <c r="B3812" t="s">
        <v>3905</v>
      </c>
      <c r="C3812">
        <v>42403</v>
      </c>
      <c r="D3812">
        <v>514373</v>
      </c>
      <c r="F3812">
        <v>1676</v>
      </c>
      <c r="L3812">
        <v>23519</v>
      </c>
      <c r="M3812" t="s">
        <v>62</v>
      </c>
      <c r="N3812" s="1">
        <v>43964.680555555555</v>
      </c>
      <c r="O3812" t="s">
        <v>3976</v>
      </c>
      <c r="P3812" t="s">
        <v>168</v>
      </c>
      <c r="Q3812">
        <v>1158</v>
      </c>
      <c r="S3812">
        <v>556776</v>
      </c>
      <c r="T3812">
        <v>556776</v>
      </c>
      <c r="U3812">
        <v>556776</v>
      </c>
      <c r="V3812">
        <v>48</v>
      </c>
      <c r="W3812">
        <v>25</v>
      </c>
      <c r="X3812">
        <v>0</v>
      </c>
      <c r="Y3812">
        <v>17249</v>
      </c>
      <c r="Z3812">
        <v>1355</v>
      </c>
      <c r="AA3812">
        <v>18604</v>
      </c>
      <c r="AB3812" s="24">
        <f>VLOOKUP(B3812,population!$B$2:$D$54,3,0)</f>
        <v>28995881</v>
      </c>
      <c r="AC3812" s="24" t="str">
        <f>VLOOKUP(B3812,regions!$A$2:$B$54,2,0)</f>
        <v>South</v>
      </c>
      <c r="AD3812" s="24" t="str">
        <f>VLOOKUP(B3812,population!$B$2:$C$54,2,0)</f>
        <v> Texas</v>
      </c>
      <c r="AE3812" s="24">
        <f>IFERROR(VLOOKUP(AD3812,'pop density'!$A$1:$B$51,2,0),"")</f>
        <v>104.9</v>
      </c>
      <c r="AF3812" s="24" t="str">
        <f t="shared" si="59"/>
        <v>00104.9- Texas</v>
      </c>
    </row>
    <row r="3813" spans="1:32" x14ac:dyDescent="0.25">
      <c r="A3813">
        <v>20200514</v>
      </c>
      <c r="B3813" t="s">
        <v>3905</v>
      </c>
      <c r="C3813">
        <v>43851</v>
      </c>
      <c r="D3813">
        <v>543462</v>
      </c>
      <c r="F3813">
        <v>1648</v>
      </c>
      <c r="L3813">
        <v>24487</v>
      </c>
      <c r="M3813" t="s">
        <v>62</v>
      </c>
      <c r="N3813" s="1">
        <v>43965.6875</v>
      </c>
      <c r="O3813" t="s">
        <v>3977</v>
      </c>
      <c r="P3813" t="s">
        <v>170</v>
      </c>
      <c r="Q3813">
        <v>1216</v>
      </c>
      <c r="S3813">
        <v>587313</v>
      </c>
      <c r="T3813">
        <v>587313</v>
      </c>
      <c r="U3813">
        <v>587313</v>
      </c>
      <c r="V3813">
        <v>48</v>
      </c>
      <c r="W3813">
        <v>58</v>
      </c>
      <c r="X3813">
        <v>0</v>
      </c>
      <c r="Y3813">
        <v>29089</v>
      </c>
      <c r="Z3813">
        <v>1448</v>
      </c>
      <c r="AA3813">
        <v>30537</v>
      </c>
      <c r="AB3813" s="24">
        <f>VLOOKUP(B3813,population!$B$2:$D$54,3,0)</f>
        <v>28995881</v>
      </c>
      <c r="AC3813" s="24" t="str">
        <f>VLOOKUP(B3813,regions!$A$2:$B$54,2,0)</f>
        <v>South</v>
      </c>
      <c r="AD3813" s="24" t="str">
        <f>VLOOKUP(B3813,population!$B$2:$C$54,2,0)</f>
        <v> Texas</v>
      </c>
      <c r="AE3813" s="24">
        <f>IFERROR(VLOOKUP(AD3813,'pop density'!$A$1:$B$51,2,0),"")</f>
        <v>104.9</v>
      </c>
      <c r="AF3813" s="24" t="str">
        <f t="shared" si="59"/>
        <v>00104.9- Texas</v>
      </c>
    </row>
    <row r="3814" spans="1:32" x14ac:dyDescent="0.25">
      <c r="A3814">
        <v>20200515</v>
      </c>
      <c r="B3814" t="s">
        <v>3905</v>
      </c>
      <c r="C3814">
        <v>45198</v>
      </c>
      <c r="D3814">
        <v>564432</v>
      </c>
      <c r="F3814">
        <v>1716</v>
      </c>
      <c r="L3814">
        <v>25454</v>
      </c>
      <c r="M3814" t="s">
        <v>62</v>
      </c>
      <c r="N3814" s="1">
        <v>43966.677083333336</v>
      </c>
      <c r="O3814" t="s">
        <v>3978</v>
      </c>
      <c r="P3814" t="s">
        <v>172</v>
      </c>
      <c r="Q3814">
        <v>1272</v>
      </c>
      <c r="S3814">
        <v>609630</v>
      </c>
      <c r="T3814">
        <v>609630</v>
      </c>
      <c r="U3814">
        <v>609630</v>
      </c>
      <c r="V3814">
        <v>48</v>
      </c>
      <c r="W3814">
        <v>56</v>
      </c>
      <c r="X3814">
        <v>0</v>
      </c>
      <c r="Y3814">
        <v>20970</v>
      </c>
      <c r="Z3814">
        <v>1347</v>
      </c>
      <c r="AA3814">
        <v>22317</v>
      </c>
      <c r="AB3814" s="24">
        <f>VLOOKUP(B3814,population!$B$2:$D$54,3,0)</f>
        <v>28995881</v>
      </c>
      <c r="AC3814" s="24" t="str">
        <f>VLOOKUP(B3814,regions!$A$2:$B$54,2,0)</f>
        <v>South</v>
      </c>
      <c r="AD3814" s="24" t="str">
        <f>VLOOKUP(B3814,population!$B$2:$C$54,2,0)</f>
        <v> Texas</v>
      </c>
      <c r="AE3814" s="24">
        <f>IFERROR(VLOOKUP(AD3814,'pop density'!$A$1:$B$51,2,0),"")</f>
        <v>104.9</v>
      </c>
      <c r="AF3814" s="24" t="str">
        <f t="shared" si="59"/>
        <v>00104.9- Texas</v>
      </c>
    </row>
    <row r="3815" spans="1:32" x14ac:dyDescent="0.25">
      <c r="A3815">
        <v>20200516</v>
      </c>
      <c r="B3815" t="s">
        <v>3905</v>
      </c>
      <c r="C3815">
        <v>46999</v>
      </c>
      <c r="D3815">
        <v>591740</v>
      </c>
      <c r="F3815">
        <v>1791</v>
      </c>
      <c r="L3815">
        <v>26601</v>
      </c>
      <c r="M3815" t="s">
        <v>62</v>
      </c>
      <c r="N3815" s="1">
        <v>43966.677083333336</v>
      </c>
      <c r="O3815" t="s">
        <v>3979</v>
      </c>
      <c r="P3815" t="s">
        <v>174</v>
      </c>
      <c r="Q3815">
        <v>1305</v>
      </c>
      <c r="S3815">
        <v>638739</v>
      </c>
      <c r="T3815">
        <v>638739</v>
      </c>
      <c r="U3815">
        <v>638739</v>
      </c>
      <c r="V3815">
        <v>48</v>
      </c>
      <c r="W3815">
        <v>33</v>
      </c>
      <c r="X3815">
        <v>0</v>
      </c>
      <c r="Y3815">
        <v>27308</v>
      </c>
      <c r="Z3815">
        <v>1801</v>
      </c>
      <c r="AA3815">
        <v>29109</v>
      </c>
      <c r="AB3815" s="24">
        <f>VLOOKUP(B3815,population!$B$2:$D$54,3,0)</f>
        <v>28995881</v>
      </c>
      <c r="AC3815" s="24" t="str">
        <f>VLOOKUP(B3815,regions!$A$2:$B$54,2,0)</f>
        <v>South</v>
      </c>
      <c r="AD3815" s="24" t="str">
        <f>VLOOKUP(B3815,population!$B$2:$C$54,2,0)</f>
        <v> Texas</v>
      </c>
      <c r="AE3815" s="24">
        <f>IFERROR(VLOOKUP(AD3815,'pop density'!$A$1:$B$51,2,0),"")</f>
        <v>104.9</v>
      </c>
      <c r="AF3815" s="24" t="str">
        <f t="shared" si="59"/>
        <v>00104.9- Texas</v>
      </c>
    </row>
    <row r="3816" spans="1:32" x14ac:dyDescent="0.25">
      <c r="A3816">
        <v>20200517</v>
      </c>
      <c r="B3816" t="s">
        <v>3905</v>
      </c>
      <c r="C3816">
        <v>47784</v>
      </c>
      <c r="D3816">
        <v>602571</v>
      </c>
      <c r="F3816">
        <v>1512</v>
      </c>
      <c r="L3816">
        <v>27570</v>
      </c>
      <c r="M3816" t="s">
        <v>62</v>
      </c>
      <c r="N3816" s="1">
        <v>43968.677083333336</v>
      </c>
      <c r="O3816" t="s">
        <v>3980</v>
      </c>
      <c r="P3816" t="s">
        <v>176</v>
      </c>
      <c r="Q3816">
        <v>1336</v>
      </c>
      <c r="S3816">
        <v>650355</v>
      </c>
      <c r="T3816">
        <v>650355</v>
      </c>
      <c r="U3816">
        <v>650355</v>
      </c>
      <c r="V3816">
        <v>48</v>
      </c>
      <c r="W3816">
        <v>31</v>
      </c>
      <c r="X3816">
        <v>0</v>
      </c>
      <c r="Y3816">
        <v>10831</v>
      </c>
      <c r="Z3816">
        <v>785</v>
      </c>
      <c r="AA3816">
        <v>11616</v>
      </c>
      <c r="AB3816" s="24">
        <f>VLOOKUP(B3816,population!$B$2:$D$54,3,0)</f>
        <v>28995881</v>
      </c>
      <c r="AC3816" s="24" t="str">
        <f>VLOOKUP(B3816,regions!$A$2:$B$54,2,0)</f>
        <v>South</v>
      </c>
      <c r="AD3816" s="24" t="str">
        <f>VLOOKUP(B3816,population!$B$2:$C$54,2,0)</f>
        <v> Texas</v>
      </c>
      <c r="AE3816" s="24">
        <f>IFERROR(VLOOKUP(AD3816,'pop density'!$A$1:$B$51,2,0),"")</f>
        <v>104.9</v>
      </c>
      <c r="AF3816" s="24" t="str">
        <f t="shared" si="59"/>
        <v>00104.9- Texas</v>
      </c>
    </row>
    <row r="3817" spans="1:32" x14ac:dyDescent="0.25">
      <c r="A3817">
        <v>20200518</v>
      </c>
      <c r="B3817" t="s">
        <v>3905</v>
      </c>
      <c r="C3817">
        <v>48693</v>
      </c>
      <c r="D3817">
        <v>631152</v>
      </c>
      <c r="F3817">
        <v>1551</v>
      </c>
      <c r="L3817">
        <v>28371</v>
      </c>
      <c r="M3817" t="s">
        <v>62</v>
      </c>
      <c r="N3817" s="1">
        <v>43969.684027777781</v>
      </c>
      <c r="O3817" t="s">
        <v>3981</v>
      </c>
      <c r="P3817" t="s">
        <v>178</v>
      </c>
      <c r="Q3817">
        <v>1347</v>
      </c>
      <c r="S3817">
        <v>679845</v>
      </c>
      <c r="T3817">
        <v>679845</v>
      </c>
      <c r="U3817">
        <v>679845</v>
      </c>
      <c r="V3817">
        <v>48</v>
      </c>
      <c r="W3817">
        <v>11</v>
      </c>
      <c r="X3817">
        <v>0</v>
      </c>
      <c r="Y3817">
        <v>28581</v>
      </c>
      <c r="Z3817">
        <v>909</v>
      </c>
      <c r="AA3817">
        <v>29490</v>
      </c>
      <c r="AB3817" s="24">
        <f>VLOOKUP(B3817,population!$B$2:$D$54,3,0)</f>
        <v>28995881</v>
      </c>
      <c r="AC3817" s="24" t="str">
        <f>VLOOKUP(B3817,regions!$A$2:$B$54,2,0)</f>
        <v>South</v>
      </c>
      <c r="AD3817" s="24" t="str">
        <f>VLOOKUP(B3817,population!$B$2:$C$54,2,0)</f>
        <v> Texas</v>
      </c>
      <c r="AE3817" s="24">
        <f>IFERROR(VLOOKUP(AD3817,'pop density'!$A$1:$B$51,2,0),"")</f>
        <v>104.9</v>
      </c>
      <c r="AF3817" s="24" t="str">
        <f t="shared" si="59"/>
        <v>00104.9- Texas</v>
      </c>
    </row>
    <row r="3818" spans="1:32" x14ac:dyDescent="0.25">
      <c r="A3818">
        <v>20200519</v>
      </c>
      <c r="B3818" t="s">
        <v>3905</v>
      </c>
      <c r="C3818">
        <v>49912</v>
      </c>
      <c r="D3818">
        <v>650234</v>
      </c>
      <c r="F3818">
        <v>1732</v>
      </c>
      <c r="L3818">
        <v>29359</v>
      </c>
      <c r="M3818" t="s">
        <v>62</v>
      </c>
      <c r="N3818" s="1">
        <v>43970.701388888891</v>
      </c>
      <c r="O3818" t="s">
        <v>3982</v>
      </c>
      <c r="P3818" t="s">
        <v>180</v>
      </c>
      <c r="Q3818">
        <v>1369</v>
      </c>
      <c r="S3818">
        <v>700146</v>
      </c>
      <c r="T3818">
        <v>700146</v>
      </c>
      <c r="U3818">
        <v>700146</v>
      </c>
      <c r="V3818">
        <v>48</v>
      </c>
      <c r="W3818">
        <v>22</v>
      </c>
      <c r="X3818">
        <v>0</v>
      </c>
      <c r="Y3818">
        <v>19082</v>
      </c>
      <c r="Z3818">
        <v>1219</v>
      </c>
      <c r="AA3818">
        <v>20301</v>
      </c>
      <c r="AB3818" s="24">
        <f>VLOOKUP(B3818,population!$B$2:$D$54,3,0)</f>
        <v>28995881</v>
      </c>
      <c r="AC3818" s="24" t="str">
        <f>VLOOKUP(B3818,regions!$A$2:$B$54,2,0)</f>
        <v>South</v>
      </c>
      <c r="AD3818" s="24" t="str">
        <f>VLOOKUP(B3818,population!$B$2:$C$54,2,0)</f>
        <v> Texas</v>
      </c>
      <c r="AE3818" s="24">
        <f>IFERROR(VLOOKUP(AD3818,'pop density'!$A$1:$B$51,2,0),"")</f>
        <v>104.9</v>
      </c>
      <c r="AF3818" s="24" t="str">
        <f t="shared" si="59"/>
        <v>00104.9- Texas</v>
      </c>
    </row>
    <row r="3819" spans="1:32" x14ac:dyDescent="0.25">
      <c r="A3819">
        <v>20200520</v>
      </c>
      <c r="B3819" t="s">
        <v>3905</v>
      </c>
      <c r="C3819">
        <v>51323</v>
      </c>
      <c r="D3819">
        <v>669605</v>
      </c>
      <c r="F3819">
        <v>1791</v>
      </c>
      <c r="L3819">
        <v>30341</v>
      </c>
      <c r="M3819" t="s">
        <v>129</v>
      </c>
      <c r="N3819" s="1">
        <v>43970.701388888891</v>
      </c>
      <c r="O3819" t="s">
        <v>3983</v>
      </c>
      <c r="P3819" t="s">
        <v>182</v>
      </c>
      <c r="Q3819">
        <v>1419</v>
      </c>
      <c r="S3819">
        <v>720928</v>
      </c>
      <c r="T3819">
        <v>720928</v>
      </c>
      <c r="U3819">
        <v>720928</v>
      </c>
      <c r="V3819">
        <v>48</v>
      </c>
      <c r="W3819">
        <v>50</v>
      </c>
      <c r="X3819">
        <v>0</v>
      </c>
      <c r="Y3819">
        <v>19371</v>
      </c>
      <c r="Z3819">
        <v>1411</v>
      </c>
      <c r="AA3819">
        <v>20782</v>
      </c>
      <c r="AB3819" s="24">
        <f>VLOOKUP(B3819,population!$B$2:$D$54,3,0)</f>
        <v>28995881</v>
      </c>
      <c r="AC3819" s="24" t="str">
        <f>VLOOKUP(B3819,regions!$A$2:$B$54,2,0)</f>
        <v>South</v>
      </c>
      <c r="AD3819" s="24" t="str">
        <f>VLOOKUP(B3819,population!$B$2:$C$54,2,0)</f>
        <v> Texas</v>
      </c>
      <c r="AE3819" s="24">
        <f>IFERROR(VLOOKUP(AD3819,'pop density'!$A$1:$B$51,2,0),"")</f>
        <v>104.9</v>
      </c>
      <c r="AF3819" s="24" t="str">
        <f t="shared" si="59"/>
        <v>00104.9- Texas</v>
      </c>
    </row>
    <row r="3820" spans="1:32" x14ac:dyDescent="0.25">
      <c r="A3820">
        <v>20200521</v>
      </c>
      <c r="B3820" t="s">
        <v>3905</v>
      </c>
      <c r="C3820">
        <v>52268</v>
      </c>
      <c r="D3820">
        <v>687913</v>
      </c>
      <c r="F3820">
        <v>1680</v>
      </c>
      <c r="L3820">
        <v>30341</v>
      </c>
      <c r="M3820" t="s">
        <v>129</v>
      </c>
      <c r="N3820" s="1">
        <v>43971.701388888891</v>
      </c>
      <c r="O3820" t="s">
        <v>3984</v>
      </c>
      <c r="P3820" t="s">
        <v>184</v>
      </c>
      <c r="Q3820">
        <v>1440</v>
      </c>
      <c r="S3820">
        <v>740181</v>
      </c>
      <c r="T3820">
        <v>740181</v>
      </c>
      <c r="U3820">
        <v>740181</v>
      </c>
      <c r="V3820">
        <v>48</v>
      </c>
      <c r="W3820">
        <v>21</v>
      </c>
      <c r="X3820">
        <v>0</v>
      </c>
      <c r="Y3820">
        <v>18308</v>
      </c>
      <c r="Z3820">
        <v>945</v>
      </c>
      <c r="AA3820">
        <v>19253</v>
      </c>
      <c r="AB3820" s="24">
        <f>VLOOKUP(B3820,population!$B$2:$D$54,3,0)</f>
        <v>28995881</v>
      </c>
      <c r="AC3820" s="24" t="str">
        <f>VLOOKUP(B3820,regions!$A$2:$B$54,2,0)</f>
        <v>South</v>
      </c>
      <c r="AD3820" s="24" t="str">
        <f>VLOOKUP(B3820,population!$B$2:$C$54,2,0)</f>
        <v> Texas</v>
      </c>
      <c r="AE3820" s="24">
        <f>IFERROR(VLOOKUP(AD3820,'pop density'!$A$1:$B$51,2,0),"")</f>
        <v>104.9</v>
      </c>
      <c r="AF3820" s="24" t="str">
        <f t="shared" si="59"/>
        <v>00104.9- Texas</v>
      </c>
    </row>
    <row r="3821" spans="1:32" x14ac:dyDescent="0.25">
      <c r="A3821">
        <v>20200522</v>
      </c>
      <c r="B3821" t="s">
        <v>3905</v>
      </c>
      <c r="C3821">
        <v>53449</v>
      </c>
      <c r="D3821">
        <v>687913</v>
      </c>
      <c r="F3821">
        <v>1578</v>
      </c>
      <c r="L3821">
        <v>31223</v>
      </c>
      <c r="M3821" t="s">
        <v>129</v>
      </c>
      <c r="N3821" s="1">
        <v>43972.746527777781</v>
      </c>
      <c r="O3821" t="s">
        <v>3985</v>
      </c>
      <c r="P3821" t="s">
        <v>186</v>
      </c>
      <c r="Q3821">
        <v>1480</v>
      </c>
      <c r="S3821">
        <v>741362</v>
      </c>
      <c r="T3821">
        <v>741362</v>
      </c>
      <c r="U3821">
        <v>741362</v>
      </c>
      <c r="V3821">
        <v>48</v>
      </c>
      <c r="W3821">
        <v>40</v>
      </c>
      <c r="X3821">
        <v>0</v>
      </c>
      <c r="Y3821">
        <v>0</v>
      </c>
      <c r="Z3821">
        <v>1181</v>
      </c>
      <c r="AA3821">
        <v>1181</v>
      </c>
      <c r="AB3821" s="24">
        <f>VLOOKUP(B3821,population!$B$2:$D$54,3,0)</f>
        <v>28995881</v>
      </c>
      <c r="AC3821" s="24" t="str">
        <f>VLOOKUP(B3821,regions!$A$2:$B$54,2,0)</f>
        <v>South</v>
      </c>
      <c r="AD3821" s="24" t="str">
        <f>VLOOKUP(B3821,population!$B$2:$C$54,2,0)</f>
        <v> Texas</v>
      </c>
      <c r="AE3821" s="24">
        <f>IFERROR(VLOOKUP(AD3821,'pop density'!$A$1:$B$51,2,0),"")</f>
        <v>104.9</v>
      </c>
      <c r="AF3821" s="24" t="str">
        <f t="shared" si="59"/>
        <v>00104.9- Texas</v>
      </c>
    </row>
    <row r="3822" spans="1:32" x14ac:dyDescent="0.25">
      <c r="A3822">
        <v>20200523</v>
      </c>
      <c r="B3822" t="s">
        <v>3905</v>
      </c>
      <c r="C3822">
        <v>54509</v>
      </c>
      <c r="D3822">
        <v>708197</v>
      </c>
      <c r="F3822">
        <v>1688</v>
      </c>
      <c r="L3822">
        <v>32277</v>
      </c>
      <c r="M3822" t="s">
        <v>129</v>
      </c>
      <c r="N3822" s="1">
        <v>43973.708333333336</v>
      </c>
      <c r="O3822" t="s">
        <v>3986</v>
      </c>
      <c r="P3822" t="s">
        <v>188</v>
      </c>
      <c r="Q3822">
        <v>1506</v>
      </c>
      <c r="S3822">
        <v>762706</v>
      </c>
      <c r="T3822">
        <v>762706</v>
      </c>
      <c r="U3822">
        <v>762706</v>
      </c>
      <c r="V3822">
        <v>48</v>
      </c>
      <c r="W3822">
        <v>26</v>
      </c>
      <c r="X3822">
        <v>0</v>
      </c>
      <c r="Y3822">
        <v>20284</v>
      </c>
      <c r="Z3822">
        <v>1060</v>
      </c>
      <c r="AA3822">
        <v>21344</v>
      </c>
      <c r="AB3822" s="24">
        <f>VLOOKUP(B3822,population!$B$2:$D$54,3,0)</f>
        <v>28995881</v>
      </c>
      <c r="AC3822" s="24" t="str">
        <f>VLOOKUP(B3822,regions!$A$2:$B$54,2,0)</f>
        <v>South</v>
      </c>
      <c r="AD3822" s="24" t="str">
        <f>VLOOKUP(B3822,population!$B$2:$C$54,2,0)</f>
        <v> Texas</v>
      </c>
      <c r="AE3822" s="24">
        <f>IFERROR(VLOOKUP(AD3822,'pop density'!$A$1:$B$51,2,0),"")</f>
        <v>104.9</v>
      </c>
      <c r="AF3822" s="24" t="str">
        <f t="shared" si="59"/>
        <v>00104.9- Texas</v>
      </c>
    </row>
    <row r="3823" spans="1:32" x14ac:dyDescent="0.25">
      <c r="A3823">
        <v>20200524</v>
      </c>
      <c r="B3823" t="s">
        <v>3905</v>
      </c>
      <c r="C3823">
        <v>55348</v>
      </c>
      <c r="D3823">
        <v>708197</v>
      </c>
      <c r="F3823">
        <v>1572</v>
      </c>
      <c r="L3823">
        <v>33385</v>
      </c>
      <c r="M3823" t="s">
        <v>129</v>
      </c>
      <c r="N3823" s="1">
        <v>43974.197916666664</v>
      </c>
      <c r="O3823" t="s">
        <v>3987</v>
      </c>
      <c r="P3823" t="s">
        <v>190</v>
      </c>
      <c r="Q3823">
        <v>1506</v>
      </c>
      <c r="S3823">
        <v>763545</v>
      </c>
      <c r="T3823">
        <v>763545</v>
      </c>
      <c r="U3823">
        <v>763545</v>
      </c>
      <c r="V3823">
        <v>48</v>
      </c>
      <c r="W3823">
        <v>0</v>
      </c>
      <c r="X3823">
        <v>0</v>
      </c>
      <c r="Y3823">
        <v>0</v>
      </c>
      <c r="Z3823">
        <v>839</v>
      </c>
      <c r="AA3823">
        <v>839</v>
      </c>
      <c r="AB3823" s="24">
        <f>VLOOKUP(B3823,population!$B$2:$D$54,3,0)</f>
        <v>28995881</v>
      </c>
      <c r="AC3823" s="24" t="str">
        <f>VLOOKUP(B3823,regions!$A$2:$B$54,2,0)</f>
        <v>South</v>
      </c>
      <c r="AD3823" s="24" t="str">
        <f>VLOOKUP(B3823,population!$B$2:$C$54,2,0)</f>
        <v> Texas</v>
      </c>
      <c r="AE3823" s="24">
        <f>IFERROR(VLOOKUP(AD3823,'pop density'!$A$1:$B$51,2,0),"")</f>
        <v>104.9</v>
      </c>
      <c r="AF3823" s="24" t="str">
        <f t="shared" si="59"/>
        <v>00104.9- Texas</v>
      </c>
    </row>
    <row r="3824" spans="1:32" x14ac:dyDescent="0.25">
      <c r="A3824">
        <v>20200307</v>
      </c>
      <c r="B3824" t="s">
        <v>3988</v>
      </c>
      <c r="C3824">
        <v>1</v>
      </c>
      <c r="O3824" t="s">
        <v>3989</v>
      </c>
      <c r="P3824" t="s">
        <v>31</v>
      </c>
      <c r="S3824">
        <v>1</v>
      </c>
      <c r="T3824">
        <v>1</v>
      </c>
      <c r="U3824">
        <v>1</v>
      </c>
      <c r="V3824">
        <v>49</v>
      </c>
      <c r="AB3824" s="24">
        <f>VLOOKUP(B3824,population!$B$2:$D$54,3,0)</f>
        <v>3205958</v>
      </c>
      <c r="AC3824" s="24" t="str">
        <f>VLOOKUP(B3824,regions!$A$2:$B$54,2,0)</f>
        <v>West</v>
      </c>
      <c r="AD3824" s="24" t="str">
        <f>VLOOKUP(B3824,population!$B$2:$C$54,2,0)</f>
        <v> Utah</v>
      </c>
      <c r="AE3824" s="24">
        <f>IFERROR(VLOOKUP(AD3824,'pop density'!$A$1:$B$51,2,0),"")</f>
        <v>36.5</v>
      </c>
      <c r="AF3824" s="24" t="str">
        <f t="shared" si="59"/>
        <v>00036.5- Utah</v>
      </c>
    </row>
    <row r="3825" spans="1:32" x14ac:dyDescent="0.25">
      <c r="A3825">
        <v>20200308</v>
      </c>
      <c r="B3825" t="s">
        <v>3988</v>
      </c>
      <c r="C3825">
        <v>1</v>
      </c>
      <c r="O3825" t="s">
        <v>3990</v>
      </c>
      <c r="P3825" t="s">
        <v>33</v>
      </c>
      <c r="S3825">
        <v>1</v>
      </c>
      <c r="T3825">
        <v>1</v>
      </c>
      <c r="U3825">
        <v>1</v>
      </c>
      <c r="V3825">
        <v>49</v>
      </c>
      <c r="W3825">
        <v>0</v>
      </c>
      <c r="X3825">
        <v>0</v>
      </c>
      <c r="Y3825">
        <v>0</v>
      </c>
      <c r="Z3825">
        <v>0</v>
      </c>
      <c r="AA3825">
        <v>0</v>
      </c>
      <c r="AB3825" s="24">
        <f>VLOOKUP(B3825,population!$B$2:$D$54,3,0)</f>
        <v>3205958</v>
      </c>
      <c r="AC3825" s="24" t="str">
        <f>VLOOKUP(B3825,regions!$A$2:$B$54,2,0)</f>
        <v>West</v>
      </c>
      <c r="AD3825" s="24" t="str">
        <f>VLOOKUP(B3825,population!$B$2:$C$54,2,0)</f>
        <v> Utah</v>
      </c>
      <c r="AE3825" s="24">
        <f>IFERROR(VLOOKUP(AD3825,'pop density'!$A$1:$B$51,2,0),"")</f>
        <v>36.5</v>
      </c>
      <c r="AF3825" s="24" t="str">
        <f t="shared" si="59"/>
        <v>00036.5- Utah</v>
      </c>
    </row>
    <row r="3826" spans="1:32" x14ac:dyDescent="0.25">
      <c r="A3826">
        <v>20200309</v>
      </c>
      <c r="B3826" t="s">
        <v>3988</v>
      </c>
      <c r="C3826">
        <v>1</v>
      </c>
      <c r="O3826" t="s">
        <v>3991</v>
      </c>
      <c r="P3826" t="s">
        <v>35</v>
      </c>
      <c r="S3826">
        <v>1</v>
      </c>
      <c r="T3826">
        <v>1</v>
      </c>
      <c r="U3826">
        <v>1</v>
      </c>
      <c r="V3826">
        <v>49</v>
      </c>
      <c r="W3826">
        <v>0</v>
      </c>
      <c r="X3826">
        <v>0</v>
      </c>
      <c r="Y3826">
        <v>0</v>
      </c>
      <c r="Z3826">
        <v>0</v>
      </c>
      <c r="AA3826">
        <v>0</v>
      </c>
      <c r="AB3826" s="24">
        <f>VLOOKUP(B3826,population!$B$2:$D$54,3,0)</f>
        <v>3205958</v>
      </c>
      <c r="AC3826" s="24" t="str">
        <f>VLOOKUP(B3826,regions!$A$2:$B$54,2,0)</f>
        <v>West</v>
      </c>
      <c r="AD3826" s="24" t="str">
        <f>VLOOKUP(B3826,population!$B$2:$C$54,2,0)</f>
        <v> Utah</v>
      </c>
      <c r="AE3826" s="24">
        <f>IFERROR(VLOOKUP(AD3826,'pop density'!$A$1:$B$51,2,0),"")</f>
        <v>36.5</v>
      </c>
      <c r="AF3826" s="24" t="str">
        <f t="shared" si="59"/>
        <v>00036.5- Utah</v>
      </c>
    </row>
    <row r="3827" spans="1:32" x14ac:dyDescent="0.25">
      <c r="A3827">
        <v>20200310</v>
      </c>
      <c r="B3827" t="s">
        <v>3988</v>
      </c>
      <c r="C3827">
        <v>2</v>
      </c>
      <c r="O3827" t="s">
        <v>3992</v>
      </c>
      <c r="P3827" t="s">
        <v>37</v>
      </c>
      <c r="S3827">
        <v>2</v>
      </c>
      <c r="T3827">
        <v>2</v>
      </c>
      <c r="U3827">
        <v>2</v>
      </c>
      <c r="V3827">
        <v>49</v>
      </c>
      <c r="W3827">
        <v>0</v>
      </c>
      <c r="X3827">
        <v>0</v>
      </c>
      <c r="Y3827">
        <v>0</v>
      </c>
      <c r="Z3827">
        <v>1</v>
      </c>
      <c r="AA3827">
        <v>1</v>
      </c>
      <c r="AB3827" s="24">
        <f>VLOOKUP(B3827,population!$B$2:$D$54,3,0)</f>
        <v>3205958</v>
      </c>
      <c r="AC3827" s="24" t="str">
        <f>VLOOKUP(B3827,regions!$A$2:$B$54,2,0)</f>
        <v>West</v>
      </c>
      <c r="AD3827" s="24" t="str">
        <f>VLOOKUP(B3827,population!$B$2:$C$54,2,0)</f>
        <v> Utah</v>
      </c>
      <c r="AE3827" s="24">
        <f>IFERROR(VLOOKUP(AD3827,'pop density'!$A$1:$B$51,2,0),"")</f>
        <v>36.5</v>
      </c>
      <c r="AF3827" s="24" t="str">
        <f t="shared" si="59"/>
        <v>00036.5- Utah</v>
      </c>
    </row>
    <row r="3828" spans="1:32" x14ac:dyDescent="0.25">
      <c r="A3828">
        <v>20200311</v>
      </c>
      <c r="B3828" t="s">
        <v>3988</v>
      </c>
      <c r="C3828">
        <v>2</v>
      </c>
      <c r="O3828" t="s">
        <v>3993</v>
      </c>
      <c r="P3828" t="s">
        <v>39</v>
      </c>
      <c r="S3828">
        <v>2</v>
      </c>
      <c r="T3828">
        <v>2</v>
      </c>
      <c r="U3828">
        <v>2</v>
      </c>
      <c r="V3828">
        <v>49</v>
      </c>
      <c r="W3828">
        <v>0</v>
      </c>
      <c r="X3828">
        <v>0</v>
      </c>
      <c r="Y3828">
        <v>0</v>
      </c>
      <c r="Z3828">
        <v>0</v>
      </c>
      <c r="AA3828">
        <v>0</v>
      </c>
      <c r="AB3828" s="24">
        <f>VLOOKUP(B3828,population!$B$2:$D$54,3,0)</f>
        <v>3205958</v>
      </c>
      <c r="AC3828" s="24" t="str">
        <f>VLOOKUP(B3828,regions!$A$2:$B$54,2,0)</f>
        <v>West</v>
      </c>
      <c r="AD3828" s="24" t="str">
        <f>VLOOKUP(B3828,population!$B$2:$C$54,2,0)</f>
        <v> Utah</v>
      </c>
      <c r="AE3828" s="24">
        <f>IFERROR(VLOOKUP(AD3828,'pop density'!$A$1:$B$51,2,0),"")</f>
        <v>36.5</v>
      </c>
      <c r="AF3828" s="24" t="str">
        <f t="shared" si="59"/>
        <v>00036.5- Utah</v>
      </c>
    </row>
    <row r="3829" spans="1:32" x14ac:dyDescent="0.25">
      <c r="A3829">
        <v>20200312</v>
      </c>
      <c r="B3829" t="s">
        <v>3988</v>
      </c>
      <c r="C3829">
        <v>4</v>
      </c>
      <c r="D3829">
        <v>131</v>
      </c>
      <c r="N3829" s="1">
        <v>43901</v>
      </c>
      <c r="O3829" t="s">
        <v>3994</v>
      </c>
      <c r="P3829" t="s">
        <v>41</v>
      </c>
      <c r="S3829">
        <v>135</v>
      </c>
      <c r="T3829">
        <v>135</v>
      </c>
      <c r="U3829">
        <v>135</v>
      </c>
      <c r="V3829">
        <v>49</v>
      </c>
      <c r="W3829">
        <v>0</v>
      </c>
      <c r="X3829">
        <v>0</v>
      </c>
      <c r="Y3829">
        <v>131</v>
      </c>
      <c r="Z3829">
        <v>2</v>
      </c>
      <c r="AA3829">
        <v>133</v>
      </c>
      <c r="AB3829" s="24">
        <f>VLOOKUP(B3829,population!$B$2:$D$54,3,0)</f>
        <v>3205958</v>
      </c>
      <c r="AC3829" s="24" t="str">
        <f>VLOOKUP(B3829,regions!$A$2:$B$54,2,0)</f>
        <v>West</v>
      </c>
      <c r="AD3829" s="24" t="str">
        <f>VLOOKUP(B3829,population!$B$2:$C$54,2,0)</f>
        <v> Utah</v>
      </c>
      <c r="AE3829" s="24">
        <f>IFERROR(VLOOKUP(AD3829,'pop density'!$A$1:$B$51,2,0),"")</f>
        <v>36.5</v>
      </c>
      <c r="AF3829" s="24" t="str">
        <f t="shared" si="59"/>
        <v>00036.5- Utah</v>
      </c>
    </row>
    <row r="3830" spans="1:32" x14ac:dyDescent="0.25">
      <c r="A3830">
        <v>20200313</v>
      </c>
      <c r="B3830" t="s">
        <v>3988</v>
      </c>
      <c r="C3830">
        <v>6</v>
      </c>
      <c r="D3830">
        <v>131</v>
      </c>
      <c r="N3830" s="1">
        <v>43903.625</v>
      </c>
      <c r="O3830" t="s">
        <v>3995</v>
      </c>
      <c r="P3830" t="s">
        <v>43</v>
      </c>
      <c r="S3830">
        <v>137</v>
      </c>
      <c r="T3830">
        <v>137</v>
      </c>
      <c r="U3830">
        <v>137</v>
      </c>
      <c r="V3830">
        <v>49</v>
      </c>
      <c r="W3830">
        <v>0</v>
      </c>
      <c r="X3830">
        <v>0</v>
      </c>
      <c r="Y3830">
        <v>0</v>
      </c>
      <c r="Z3830">
        <v>2</v>
      </c>
      <c r="AA3830">
        <v>2</v>
      </c>
      <c r="AB3830" s="24">
        <f>VLOOKUP(B3830,population!$B$2:$D$54,3,0)</f>
        <v>3205958</v>
      </c>
      <c r="AC3830" s="24" t="str">
        <f>VLOOKUP(B3830,regions!$A$2:$B$54,2,0)</f>
        <v>West</v>
      </c>
      <c r="AD3830" s="24" t="str">
        <f>VLOOKUP(B3830,population!$B$2:$C$54,2,0)</f>
        <v> Utah</v>
      </c>
      <c r="AE3830" s="24">
        <f>IFERROR(VLOOKUP(AD3830,'pop density'!$A$1:$B$51,2,0),"")</f>
        <v>36.5</v>
      </c>
      <c r="AF3830" s="24" t="str">
        <f t="shared" si="59"/>
        <v>00036.5- Utah</v>
      </c>
    </row>
    <row r="3831" spans="1:32" x14ac:dyDescent="0.25">
      <c r="A3831">
        <v>20200314</v>
      </c>
      <c r="B3831" t="s">
        <v>3988</v>
      </c>
      <c r="C3831">
        <v>6</v>
      </c>
      <c r="D3831">
        <v>131</v>
      </c>
      <c r="N3831" s="1">
        <v>43903.625</v>
      </c>
      <c r="O3831" t="s">
        <v>3996</v>
      </c>
      <c r="P3831" t="s">
        <v>45</v>
      </c>
      <c r="S3831">
        <v>137</v>
      </c>
      <c r="T3831">
        <v>137</v>
      </c>
      <c r="U3831">
        <v>137</v>
      </c>
      <c r="V3831">
        <v>49</v>
      </c>
      <c r="W3831">
        <v>0</v>
      </c>
      <c r="X3831">
        <v>0</v>
      </c>
      <c r="Y3831">
        <v>0</v>
      </c>
      <c r="Z3831">
        <v>0</v>
      </c>
      <c r="AA3831">
        <v>0</v>
      </c>
      <c r="AB3831" s="24">
        <f>VLOOKUP(B3831,population!$B$2:$D$54,3,0)</f>
        <v>3205958</v>
      </c>
      <c r="AC3831" s="24" t="str">
        <f>VLOOKUP(B3831,regions!$A$2:$B$54,2,0)</f>
        <v>West</v>
      </c>
      <c r="AD3831" s="24" t="str">
        <f>VLOOKUP(B3831,population!$B$2:$C$54,2,0)</f>
        <v> Utah</v>
      </c>
      <c r="AE3831" s="24">
        <f>IFERROR(VLOOKUP(AD3831,'pop density'!$A$1:$B$51,2,0),"")</f>
        <v>36.5</v>
      </c>
      <c r="AF3831" s="24" t="str">
        <f t="shared" si="59"/>
        <v>00036.5- Utah</v>
      </c>
    </row>
    <row r="3832" spans="1:32" x14ac:dyDescent="0.25">
      <c r="A3832">
        <v>20200315</v>
      </c>
      <c r="B3832" t="s">
        <v>3988</v>
      </c>
      <c r="C3832">
        <v>28</v>
      </c>
      <c r="D3832">
        <v>131</v>
      </c>
      <c r="N3832" s="1">
        <v>43905.614583333336</v>
      </c>
      <c r="O3832" t="s">
        <v>3997</v>
      </c>
      <c r="P3832" t="s">
        <v>47</v>
      </c>
      <c r="Q3832">
        <v>0</v>
      </c>
      <c r="S3832">
        <v>159</v>
      </c>
      <c r="T3832">
        <v>159</v>
      </c>
      <c r="U3832">
        <v>159</v>
      </c>
      <c r="V3832">
        <v>49</v>
      </c>
      <c r="W3832">
        <v>0</v>
      </c>
      <c r="X3832">
        <v>0</v>
      </c>
      <c r="Y3832">
        <v>0</v>
      </c>
      <c r="Z3832">
        <v>22</v>
      </c>
      <c r="AA3832">
        <v>22</v>
      </c>
      <c r="AB3832" s="24">
        <f>VLOOKUP(B3832,population!$B$2:$D$54,3,0)</f>
        <v>3205958</v>
      </c>
      <c r="AC3832" s="24" t="str">
        <f>VLOOKUP(B3832,regions!$A$2:$B$54,2,0)</f>
        <v>West</v>
      </c>
      <c r="AD3832" s="24" t="str">
        <f>VLOOKUP(B3832,population!$B$2:$C$54,2,0)</f>
        <v> Utah</v>
      </c>
      <c r="AE3832" s="24">
        <f>IFERROR(VLOOKUP(AD3832,'pop density'!$A$1:$B$51,2,0),"")</f>
        <v>36.5</v>
      </c>
      <c r="AF3832" s="24" t="str">
        <f t="shared" si="59"/>
        <v>00036.5- Utah</v>
      </c>
    </row>
    <row r="3833" spans="1:32" x14ac:dyDescent="0.25">
      <c r="A3833">
        <v>20200316</v>
      </c>
      <c r="B3833" t="s">
        <v>3988</v>
      </c>
      <c r="C3833">
        <v>39</v>
      </c>
      <c r="D3833">
        <v>131</v>
      </c>
      <c r="N3833" s="1">
        <v>43906.636805555558</v>
      </c>
      <c r="O3833" t="s">
        <v>3998</v>
      </c>
      <c r="P3833" t="s">
        <v>49</v>
      </c>
      <c r="Q3833">
        <v>0</v>
      </c>
      <c r="S3833">
        <v>170</v>
      </c>
      <c r="T3833">
        <v>170</v>
      </c>
      <c r="U3833">
        <v>170</v>
      </c>
      <c r="V3833">
        <v>49</v>
      </c>
      <c r="W3833">
        <v>0</v>
      </c>
      <c r="X3833">
        <v>0</v>
      </c>
      <c r="Y3833">
        <v>0</v>
      </c>
      <c r="Z3833">
        <v>11</v>
      </c>
      <c r="AA3833">
        <v>11</v>
      </c>
      <c r="AB3833" s="24">
        <f>VLOOKUP(B3833,population!$B$2:$D$54,3,0)</f>
        <v>3205958</v>
      </c>
      <c r="AC3833" s="24" t="str">
        <f>VLOOKUP(B3833,regions!$A$2:$B$54,2,0)</f>
        <v>West</v>
      </c>
      <c r="AD3833" s="24" t="str">
        <f>VLOOKUP(B3833,population!$B$2:$C$54,2,0)</f>
        <v> Utah</v>
      </c>
      <c r="AE3833" s="24">
        <f>IFERROR(VLOOKUP(AD3833,'pop density'!$A$1:$B$51,2,0),"")</f>
        <v>36.5</v>
      </c>
      <c r="AF3833" s="24" t="str">
        <f t="shared" si="59"/>
        <v>00036.5- Utah</v>
      </c>
    </row>
    <row r="3834" spans="1:32" x14ac:dyDescent="0.25">
      <c r="A3834">
        <v>20200317</v>
      </c>
      <c r="B3834" t="s">
        <v>3988</v>
      </c>
      <c r="C3834">
        <v>51</v>
      </c>
      <c r="D3834">
        <v>131</v>
      </c>
      <c r="N3834" s="1">
        <v>43907.614583333336</v>
      </c>
      <c r="O3834" t="s">
        <v>3999</v>
      </c>
      <c r="P3834" t="s">
        <v>51</v>
      </c>
      <c r="Q3834">
        <v>0</v>
      </c>
      <c r="S3834">
        <v>182</v>
      </c>
      <c r="T3834">
        <v>182</v>
      </c>
      <c r="U3834">
        <v>182</v>
      </c>
      <c r="V3834">
        <v>49</v>
      </c>
      <c r="W3834">
        <v>0</v>
      </c>
      <c r="X3834">
        <v>0</v>
      </c>
      <c r="Y3834">
        <v>0</v>
      </c>
      <c r="Z3834">
        <v>12</v>
      </c>
      <c r="AA3834">
        <v>12</v>
      </c>
      <c r="AB3834" s="24">
        <f>VLOOKUP(B3834,population!$B$2:$D$54,3,0)</f>
        <v>3205958</v>
      </c>
      <c r="AC3834" s="24" t="str">
        <f>VLOOKUP(B3834,regions!$A$2:$B$54,2,0)</f>
        <v>West</v>
      </c>
      <c r="AD3834" s="24" t="str">
        <f>VLOOKUP(B3834,population!$B$2:$C$54,2,0)</f>
        <v> Utah</v>
      </c>
      <c r="AE3834" s="24">
        <f>IFERROR(VLOOKUP(AD3834,'pop density'!$A$1:$B$51,2,0),"")</f>
        <v>36.5</v>
      </c>
      <c r="AF3834" s="24" t="str">
        <f t="shared" si="59"/>
        <v>00036.5- Utah</v>
      </c>
    </row>
    <row r="3835" spans="1:32" x14ac:dyDescent="0.25">
      <c r="A3835">
        <v>20200318</v>
      </c>
      <c r="B3835" t="s">
        <v>3988</v>
      </c>
      <c r="C3835">
        <v>63</v>
      </c>
      <c r="D3835">
        <v>131</v>
      </c>
      <c r="N3835" s="1">
        <v>43908.614583333336</v>
      </c>
      <c r="O3835" t="s">
        <v>4000</v>
      </c>
      <c r="P3835" t="s">
        <v>53</v>
      </c>
      <c r="Q3835">
        <v>0</v>
      </c>
      <c r="S3835">
        <v>194</v>
      </c>
      <c r="T3835">
        <v>194</v>
      </c>
      <c r="U3835">
        <v>194</v>
      </c>
      <c r="V3835">
        <v>49</v>
      </c>
      <c r="W3835">
        <v>0</v>
      </c>
      <c r="X3835">
        <v>0</v>
      </c>
      <c r="Y3835">
        <v>0</v>
      </c>
      <c r="Z3835">
        <v>12</v>
      </c>
      <c r="AA3835">
        <v>12</v>
      </c>
      <c r="AB3835" s="24">
        <f>VLOOKUP(B3835,population!$B$2:$D$54,3,0)</f>
        <v>3205958</v>
      </c>
      <c r="AC3835" s="24" t="str">
        <f>VLOOKUP(B3835,regions!$A$2:$B$54,2,0)</f>
        <v>West</v>
      </c>
      <c r="AD3835" s="24" t="str">
        <f>VLOOKUP(B3835,population!$B$2:$C$54,2,0)</f>
        <v> Utah</v>
      </c>
      <c r="AE3835" s="24">
        <f>IFERROR(VLOOKUP(AD3835,'pop density'!$A$1:$B$51,2,0),"")</f>
        <v>36.5</v>
      </c>
      <c r="AF3835" s="24" t="str">
        <f t="shared" si="59"/>
        <v>00036.5- Utah</v>
      </c>
    </row>
    <row r="3836" spans="1:32" x14ac:dyDescent="0.25">
      <c r="A3836">
        <v>20200319</v>
      </c>
      <c r="B3836" t="s">
        <v>3988</v>
      </c>
      <c r="C3836">
        <v>78</v>
      </c>
      <c r="D3836">
        <v>1448</v>
      </c>
      <c r="N3836" s="1">
        <v>43909</v>
      </c>
      <c r="O3836" t="s">
        <v>4001</v>
      </c>
      <c r="P3836" t="s">
        <v>55</v>
      </c>
      <c r="Q3836">
        <v>0</v>
      </c>
      <c r="S3836">
        <v>1526</v>
      </c>
      <c r="T3836">
        <v>1526</v>
      </c>
      <c r="U3836">
        <v>1526</v>
      </c>
      <c r="V3836">
        <v>49</v>
      </c>
      <c r="W3836">
        <v>0</v>
      </c>
      <c r="X3836">
        <v>0</v>
      </c>
      <c r="Y3836">
        <v>1317</v>
      </c>
      <c r="Z3836">
        <v>15</v>
      </c>
      <c r="AA3836">
        <v>1332</v>
      </c>
      <c r="AB3836" s="24">
        <f>VLOOKUP(B3836,population!$B$2:$D$54,3,0)</f>
        <v>3205958</v>
      </c>
      <c r="AC3836" s="24" t="str">
        <f>VLOOKUP(B3836,regions!$A$2:$B$54,2,0)</f>
        <v>West</v>
      </c>
      <c r="AD3836" s="24" t="str">
        <f>VLOOKUP(B3836,population!$B$2:$C$54,2,0)</f>
        <v> Utah</v>
      </c>
      <c r="AE3836" s="24">
        <f>IFERROR(VLOOKUP(AD3836,'pop density'!$A$1:$B$51,2,0),"")</f>
        <v>36.5</v>
      </c>
      <c r="AF3836" s="24" t="str">
        <f t="shared" si="59"/>
        <v>00036.5- Utah</v>
      </c>
    </row>
    <row r="3837" spans="1:32" x14ac:dyDescent="0.25">
      <c r="A3837">
        <v>20200320</v>
      </c>
      <c r="B3837" t="s">
        <v>3988</v>
      </c>
      <c r="C3837">
        <v>112</v>
      </c>
      <c r="D3837">
        <v>2035</v>
      </c>
      <c r="N3837" s="1">
        <v>43910</v>
      </c>
      <c r="O3837" t="s">
        <v>4002</v>
      </c>
      <c r="P3837" t="s">
        <v>57</v>
      </c>
      <c r="Q3837">
        <v>0</v>
      </c>
      <c r="S3837">
        <v>2147</v>
      </c>
      <c r="T3837">
        <v>2147</v>
      </c>
      <c r="U3837">
        <v>2147</v>
      </c>
      <c r="V3837">
        <v>49</v>
      </c>
      <c r="W3837">
        <v>0</v>
      </c>
      <c r="X3837">
        <v>0</v>
      </c>
      <c r="Y3837">
        <v>587</v>
      </c>
      <c r="Z3837">
        <v>34</v>
      </c>
      <c r="AA3837">
        <v>621</v>
      </c>
      <c r="AB3837" s="24">
        <f>VLOOKUP(B3837,population!$B$2:$D$54,3,0)</f>
        <v>3205958</v>
      </c>
      <c r="AC3837" s="24" t="str">
        <f>VLOOKUP(B3837,regions!$A$2:$B$54,2,0)</f>
        <v>West</v>
      </c>
      <c r="AD3837" s="24" t="str">
        <f>VLOOKUP(B3837,population!$B$2:$C$54,2,0)</f>
        <v> Utah</v>
      </c>
      <c r="AE3837" s="24">
        <f>IFERROR(VLOOKUP(AD3837,'pop density'!$A$1:$B$51,2,0),"")</f>
        <v>36.5</v>
      </c>
      <c r="AF3837" s="24" t="str">
        <f t="shared" si="59"/>
        <v>00036.5- Utah</v>
      </c>
    </row>
    <row r="3838" spans="1:32" x14ac:dyDescent="0.25">
      <c r="A3838">
        <v>20200321</v>
      </c>
      <c r="B3838" t="s">
        <v>3988</v>
      </c>
      <c r="C3838">
        <v>136</v>
      </c>
      <c r="D3838">
        <v>2424</v>
      </c>
      <c r="N3838" s="1">
        <v>43911</v>
      </c>
      <c r="O3838" t="s">
        <v>4003</v>
      </c>
      <c r="P3838" t="s">
        <v>59</v>
      </c>
      <c r="Q3838">
        <v>0</v>
      </c>
      <c r="S3838">
        <v>2560</v>
      </c>
      <c r="T3838">
        <v>2560</v>
      </c>
      <c r="U3838">
        <v>2560</v>
      </c>
      <c r="V3838">
        <v>49</v>
      </c>
      <c r="W3838">
        <v>0</v>
      </c>
      <c r="X3838">
        <v>0</v>
      </c>
      <c r="Y3838">
        <v>389</v>
      </c>
      <c r="Z3838">
        <v>24</v>
      </c>
      <c r="AA3838">
        <v>413</v>
      </c>
      <c r="AB3838" s="24">
        <f>VLOOKUP(B3838,population!$B$2:$D$54,3,0)</f>
        <v>3205958</v>
      </c>
      <c r="AC3838" s="24" t="str">
        <f>VLOOKUP(B3838,regions!$A$2:$B$54,2,0)</f>
        <v>West</v>
      </c>
      <c r="AD3838" s="24" t="str">
        <f>VLOOKUP(B3838,population!$B$2:$C$54,2,0)</f>
        <v> Utah</v>
      </c>
      <c r="AE3838" s="24">
        <f>IFERROR(VLOOKUP(AD3838,'pop density'!$A$1:$B$51,2,0),"")</f>
        <v>36.5</v>
      </c>
      <c r="AF3838" s="24" t="str">
        <f t="shared" si="59"/>
        <v>00036.5- Utah</v>
      </c>
    </row>
    <row r="3839" spans="1:32" x14ac:dyDescent="0.25">
      <c r="A3839">
        <v>20200322</v>
      </c>
      <c r="B3839" t="s">
        <v>3988</v>
      </c>
      <c r="C3839">
        <v>181</v>
      </c>
      <c r="D3839">
        <v>3508</v>
      </c>
      <c r="N3839" s="1">
        <v>43912.625</v>
      </c>
      <c r="O3839" t="s">
        <v>4004</v>
      </c>
      <c r="P3839" t="s">
        <v>61</v>
      </c>
      <c r="Q3839">
        <v>1</v>
      </c>
      <c r="S3839">
        <v>3689</v>
      </c>
      <c r="T3839">
        <v>3689</v>
      </c>
      <c r="U3839">
        <v>3689</v>
      </c>
      <c r="V3839">
        <v>49</v>
      </c>
      <c r="W3839">
        <v>1</v>
      </c>
      <c r="X3839">
        <v>0</v>
      </c>
      <c r="Y3839">
        <v>1084</v>
      </c>
      <c r="Z3839">
        <v>45</v>
      </c>
      <c r="AA3839">
        <v>1129</v>
      </c>
      <c r="AB3839" s="24">
        <f>VLOOKUP(B3839,population!$B$2:$D$54,3,0)</f>
        <v>3205958</v>
      </c>
      <c r="AC3839" s="24" t="str">
        <f>VLOOKUP(B3839,regions!$A$2:$B$54,2,0)</f>
        <v>West</v>
      </c>
      <c r="AD3839" s="24" t="str">
        <f>VLOOKUP(B3839,population!$B$2:$C$54,2,0)</f>
        <v> Utah</v>
      </c>
      <c r="AE3839" s="24">
        <f>IFERROR(VLOOKUP(AD3839,'pop density'!$A$1:$B$51,2,0),"")</f>
        <v>36.5</v>
      </c>
      <c r="AF3839" s="24" t="str">
        <f t="shared" si="59"/>
        <v>00036.5- Utah</v>
      </c>
    </row>
    <row r="3840" spans="1:32" x14ac:dyDescent="0.25">
      <c r="A3840">
        <v>20200323</v>
      </c>
      <c r="B3840" t="s">
        <v>3988</v>
      </c>
      <c r="C3840">
        <v>257</v>
      </c>
      <c r="D3840">
        <v>4790</v>
      </c>
      <c r="M3840" t="s">
        <v>62</v>
      </c>
      <c r="N3840" s="1">
        <v>43913.625</v>
      </c>
      <c r="O3840" t="s">
        <v>4005</v>
      </c>
      <c r="P3840" t="s">
        <v>64</v>
      </c>
      <c r="Q3840">
        <v>1</v>
      </c>
      <c r="S3840">
        <v>5047</v>
      </c>
      <c r="T3840">
        <v>5047</v>
      </c>
      <c r="U3840">
        <v>5047</v>
      </c>
      <c r="V3840">
        <v>49</v>
      </c>
      <c r="W3840">
        <v>0</v>
      </c>
      <c r="X3840">
        <v>0</v>
      </c>
      <c r="Y3840">
        <v>1282</v>
      </c>
      <c r="Z3840">
        <v>76</v>
      </c>
      <c r="AA3840">
        <v>1358</v>
      </c>
      <c r="AB3840" s="24">
        <f>VLOOKUP(B3840,population!$B$2:$D$54,3,0)</f>
        <v>3205958</v>
      </c>
      <c r="AC3840" s="24" t="str">
        <f>VLOOKUP(B3840,regions!$A$2:$B$54,2,0)</f>
        <v>West</v>
      </c>
      <c r="AD3840" s="24" t="str">
        <f>VLOOKUP(B3840,population!$B$2:$C$54,2,0)</f>
        <v> Utah</v>
      </c>
      <c r="AE3840" s="24">
        <f>IFERROR(VLOOKUP(AD3840,'pop density'!$A$1:$B$51,2,0),"")</f>
        <v>36.5</v>
      </c>
      <c r="AF3840" s="24" t="str">
        <f t="shared" si="59"/>
        <v>00036.5- Utah</v>
      </c>
    </row>
    <row r="3841" spans="1:32" x14ac:dyDescent="0.25">
      <c r="A3841">
        <v>20200324</v>
      </c>
      <c r="B3841" t="s">
        <v>3988</v>
      </c>
      <c r="C3841">
        <v>299</v>
      </c>
      <c r="D3841">
        <v>5524</v>
      </c>
      <c r="M3841" t="s">
        <v>62</v>
      </c>
      <c r="N3841" s="1">
        <v>43914.625</v>
      </c>
      <c r="O3841" t="s">
        <v>4006</v>
      </c>
      <c r="P3841" t="s">
        <v>66</v>
      </c>
      <c r="Q3841">
        <v>1</v>
      </c>
      <c r="S3841">
        <v>5823</v>
      </c>
      <c r="T3841">
        <v>5823</v>
      </c>
      <c r="U3841">
        <v>5823</v>
      </c>
      <c r="V3841">
        <v>49</v>
      </c>
      <c r="W3841">
        <v>0</v>
      </c>
      <c r="X3841">
        <v>0</v>
      </c>
      <c r="Y3841">
        <v>734</v>
      </c>
      <c r="Z3841">
        <v>42</v>
      </c>
      <c r="AA3841">
        <v>776</v>
      </c>
      <c r="AB3841" s="24">
        <f>VLOOKUP(B3841,population!$B$2:$D$54,3,0)</f>
        <v>3205958</v>
      </c>
      <c r="AC3841" s="24" t="str">
        <f>VLOOKUP(B3841,regions!$A$2:$B$54,2,0)</f>
        <v>West</v>
      </c>
      <c r="AD3841" s="24" t="str">
        <f>VLOOKUP(B3841,population!$B$2:$C$54,2,0)</f>
        <v> Utah</v>
      </c>
      <c r="AE3841" s="24">
        <f>IFERROR(VLOOKUP(AD3841,'pop density'!$A$1:$B$51,2,0),"")</f>
        <v>36.5</v>
      </c>
      <c r="AF3841" s="24" t="str">
        <f t="shared" si="59"/>
        <v>00036.5- Utah</v>
      </c>
    </row>
    <row r="3842" spans="1:32" x14ac:dyDescent="0.25">
      <c r="A3842">
        <v>20200325</v>
      </c>
      <c r="B3842" t="s">
        <v>3988</v>
      </c>
      <c r="C3842">
        <v>346</v>
      </c>
      <c r="D3842">
        <v>6491</v>
      </c>
      <c r="M3842" t="s">
        <v>62</v>
      </c>
      <c r="N3842" s="1">
        <v>43915.625</v>
      </c>
      <c r="O3842" t="s">
        <v>4007</v>
      </c>
      <c r="P3842" t="s">
        <v>68</v>
      </c>
      <c r="Q3842">
        <v>1</v>
      </c>
      <c r="S3842">
        <v>6837</v>
      </c>
      <c r="T3842">
        <v>6837</v>
      </c>
      <c r="U3842">
        <v>6837</v>
      </c>
      <c r="V3842">
        <v>49</v>
      </c>
      <c r="W3842">
        <v>0</v>
      </c>
      <c r="X3842">
        <v>0</v>
      </c>
      <c r="Y3842">
        <v>967</v>
      </c>
      <c r="Z3842">
        <v>47</v>
      </c>
      <c r="AA3842">
        <v>1014</v>
      </c>
      <c r="AB3842" s="24">
        <f>VLOOKUP(B3842,population!$B$2:$D$54,3,0)</f>
        <v>3205958</v>
      </c>
      <c r="AC3842" s="24" t="str">
        <f>VLOOKUP(B3842,regions!$A$2:$B$54,2,0)</f>
        <v>West</v>
      </c>
      <c r="AD3842" s="24" t="str">
        <f>VLOOKUP(B3842,population!$B$2:$C$54,2,0)</f>
        <v> Utah</v>
      </c>
      <c r="AE3842" s="24">
        <f>IFERROR(VLOOKUP(AD3842,'pop density'!$A$1:$B$51,2,0),"")</f>
        <v>36.5</v>
      </c>
      <c r="AF3842" s="24" t="str">
        <f t="shared" si="59"/>
        <v>00036.5- Utah</v>
      </c>
    </row>
    <row r="3843" spans="1:32" x14ac:dyDescent="0.25">
      <c r="A3843">
        <v>20200326</v>
      </c>
      <c r="B3843" t="s">
        <v>3988</v>
      </c>
      <c r="C3843">
        <v>402</v>
      </c>
      <c r="D3843">
        <v>7308</v>
      </c>
      <c r="M3843" t="s">
        <v>62</v>
      </c>
      <c r="N3843" s="1">
        <v>43916.625</v>
      </c>
      <c r="O3843" t="s">
        <v>4008</v>
      </c>
      <c r="P3843" t="s">
        <v>70</v>
      </c>
      <c r="Q3843">
        <v>1</v>
      </c>
      <c r="S3843">
        <v>7710</v>
      </c>
      <c r="T3843">
        <v>7710</v>
      </c>
      <c r="U3843">
        <v>7710</v>
      </c>
      <c r="V3843">
        <v>49</v>
      </c>
      <c r="W3843">
        <v>0</v>
      </c>
      <c r="X3843">
        <v>0</v>
      </c>
      <c r="Y3843">
        <v>817</v>
      </c>
      <c r="Z3843">
        <v>56</v>
      </c>
      <c r="AA3843">
        <v>873</v>
      </c>
      <c r="AB3843" s="24">
        <f>VLOOKUP(B3843,population!$B$2:$D$54,3,0)</f>
        <v>3205958</v>
      </c>
      <c r="AC3843" s="24" t="str">
        <f>VLOOKUP(B3843,regions!$A$2:$B$54,2,0)</f>
        <v>West</v>
      </c>
      <c r="AD3843" s="24" t="str">
        <f>VLOOKUP(B3843,population!$B$2:$C$54,2,0)</f>
        <v> Utah</v>
      </c>
      <c r="AE3843" s="24">
        <f>IFERROR(VLOOKUP(AD3843,'pop density'!$A$1:$B$51,2,0),"")</f>
        <v>36.5</v>
      </c>
      <c r="AF3843" s="24" t="str">
        <f t="shared" ref="AF3843:AF3906" si="60">IFERROR(TEXT(AE3843, "00000.0") &amp; "-" &amp; AD3843,"")</f>
        <v>00036.5- Utah</v>
      </c>
    </row>
    <row r="3844" spans="1:32" x14ac:dyDescent="0.25">
      <c r="A3844">
        <v>20200327</v>
      </c>
      <c r="B3844" t="s">
        <v>3988</v>
      </c>
      <c r="C3844">
        <v>480</v>
      </c>
      <c r="D3844">
        <v>8764</v>
      </c>
      <c r="M3844" t="s">
        <v>62</v>
      </c>
      <c r="N3844" s="1">
        <v>43917.625</v>
      </c>
      <c r="O3844" t="s">
        <v>4009</v>
      </c>
      <c r="P3844" t="s">
        <v>72</v>
      </c>
      <c r="Q3844">
        <v>2</v>
      </c>
      <c r="S3844">
        <v>9244</v>
      </c>
      <c r="T3844">
        <v>9244</v>
      </c>
      <c r="U3844">
        <v>9244</v>
      </c>
      <c r="V3844">
        <v>49</v>
      </c>
      <c r="W3844">
        <v>1</v>
      </c>
      <c r="X3844">
        <v>0</v>
      </c>
      <c r="Y3844">
        <v>1456</v>
      </c>
      <c r="Z3844">
        <v>78</v>
      </c>
      <c r="AA3844">
        <v>1534</v>
      </c>
      <c r="AB3844" s="24">
        <f>VLOOKUP(B3844,population!$B$2:$D$54,3,0)</f>
        <v>3205958</v>
      </c>
      <c r="AC3844" s="24" t="str">
        <f>VLOOKUP(B3844,regions!$A$2:$B$54,2,0)</f>
        <v>West</v>
      </c>
      <c r="AD3844" s="24" t="str">
        <f>VLOOKUP(B3844,population!$B$2:$C$54,2,0)</f>
        <v> Utah</v>
      </c>
      <c r="AE3844" s="24">
        <f>IFERROR(VLOOKUP(AD3844,'pop density'!$A$1:$B$51,2,0),"")</f>
        <v>36.5</v>
      </c>
      <c r="AF3844" s="24" t="str">
        <f t="shared" si="60"/>
        <v>00036.5- Utah</v>
      </c>
    </row>
    <row r="3845" spans="1:32" x14ac:dyDescent="0.25">
      <c r="A3845">
        <v>20200328</v>
      </c>
      <c r="B3845" t="s">
        <v>3988</v>
      </c>
      <c r="C3845">
        <v>602</v>
      </c>
      <c r="D3845">
        <v>10710</v>
      </c>
      <c r="M3845" t="s">
        <v>62</v>
      </c>
      <c r="N3845" s="1">
        <v>43918.625</v>
      </c>
      <c r="O3845" t="s">
        <v>4010</v>
      </c>
      <c r="P3845" t="s">
        <v>74</v>
      </c>
      <c r="Q3845">
        <v>2</v>
      </c>
      <c r="S3845">
        <v>11312</v>
      </c>
      <c r="T3845">
        <v>11312</v>
      </c>
      <c r="U3845">
        <v>11312</v>
      </c>
      <c r="V3845">
        <v>49</v>
      </c>
      <c r="W3845">
        <v>0</v>
      </c>
      <c r="X3845">
        <v>0</v>
      </c>
      <c r="Y3845">
        <v>1946</v>
      </c>
      <c r="Z3845">
        <v>122</v>
      </c>
      <c r="AA3845">
        <v>2068</v>
      </c>
      <c r="AB3845" s="24">
        <f>VLOOKUP(B3845,population!$B$2:$D$54,3,0)</f>
        <v>3205958</v>
      </c>
      <c r="AC3845" s="24" t="str">
        <f>VLOOKUP(B3845,regions!$A$2:$B$54,2,0)</f>
        <v>West</v>
      </c>
      <c r="AD3845" s="24" t="str">
        <f>VLOOKUP(B3845,population!$B$2:$C$54,2,0)</f>
        <v> Utah</v>
      </c>
      <c r="AE3845" s="24">
        <f>IFERROR(VLOOKUP(AD3845,'pop density'!$A$1:$B$51,2,0),"")</f>
        <v>36.5</v>
      </c>
      <c r="AF3845" s="24" t="str">
        <f t="shared" si="60"/>
        <v>00036.5- Utah</v>
      </c>
    </row>
    <row r="3846" spans="1:32" x14ac:dyDescent="0.25">
      <c r="A3846">
        <v>20200329</v>
      </c>
      <c r="B3846" t="s">
        <v>3988</v>
      </c>
      <c r="C3846">
        <v>719</v>
      </c>
      <c r="D3846">
        <v>13274</v>
      </c>
      <c r="M3846" t="s">
        <v>62</v>
      </c>
      <c r="N3846" s="1">
        <v>43919.625</v>
      </c>
      <c r="O3846" t="s">
        <v>4011</v>
      </c>
      <c r="P3846" t="s">
        <v>76</v>
      </c>
      <c r="Q3846">
        <v>2</v>
      </c>
      <c r="S3846">
        <v>13993</v>
      </c>
      <c r="T3846">
        <v>13993</v>
      </c>
      <c r="U3846">
        <v>13993</v>
      </c>
      <c r="V3846">
        <v>49</v>
      </c>
      <c r="W3846">
        <v>0</v>
      </c>
      <c r="X3846">
        <v>0</v>
      </c>
      <c r="Y3846">
        <v>2564</v>
      </c>
      <c r="Z3846">
        <v>117</v>
      </c>
      <c r="AA3846">
        <v>2681</v>
      </c>
      <c r="AB3846" s="24">
        <f>VLOOKUP(B3846,population!$B$2:$D$54,3,0)</f>
        <v>3205958</v>
      </c>
      <c r="AC3846" s="24" t="str">
        <f>VLOOKUP(B3846,regions!$A$2:$B$54,2,0)</f>
        <v>West</v>
      </c>
      <c r="AD3846" s="24" t="str">
        <f>VLOOKUP(B3846,population!$B$2:$C$54,2,0)</f>
        <v> Utah</v>
      </c>
      <c r="AE3846" s="24">
        <f>IFERROR(VLOOKUP(AD3846,'pop density'!$A$1:$B$51,2,0),"")</f>
        <v>36.5</v>
      </c>
      <c r="AF3846" s="24" t="str">
        <f t="shared" si="60"/>
        <v>00036.5- Utah</v>
      </c>
    </row>
    <row r="3847" spans="1:32" x14ac:dyDescent="0.25">
      <c r="A3847">
        <v>20200330</v>
      </c>
      <c r="B3847" t="s">
        <v>3988</v>
      </c>
      <c r="C3847">
        <v>806</v>
      </c>
      <c r="D3847">
        <v>15197</v>
      </c>
      <c r="M3847" t="s">
        <v>62</v>
      </c>
      <c r="N3847" s="1">
        <v>43920.625</v>
      </c>
      <c r="O3847" t="s">
        <v>4012</v>
      </c>
      <c r="P3847" t="s">
        <v>78</v>
      </c>
      <c r="Q3847">
        <v>4</v>
      </c>
      <c r="S3847">
        <v>16003</v>
      </c>
      <c r="T3847">
        <v>16003</v>
      </c>
      <c r="U3847">
        <v>16003</v>
      </c>
      <c r="V3847">
        <v>49</v>
      </c>
      <c r="W3847">
        <v>2</v>
      </c>
      <c r="X3847">
        <v>0</v>
      </c>
      <c r="Y3847">
        <v>1923</v>
      </c>
      <c r="Z3847">
        <v>87</v>
      </c>
      <c r="AA3847">
        <v>2010</v>
      </c>
      <c r="AB3847" s="24">
        <f>VLOOKUP(B3847,population!$B$2:$D$54,3,0)</f>
        <v>3205958</v>
      </c>
      <c r="AC3847" s="24" t="str">
        <f>VLOOKUP(B3847,regions!$A$2:$B$54,2,0)</f>
        <v>West</v>
      </c>
      <c r="AD3847" s="24" t="str">
        <f>VLOOKUP(B3847,population!$B$2:$C$54,2,0)</f>
        <v> Utah</v>
      </c>
      <c r="AE3847" s="24">
        <f>IFERROR(VLOOKUP(AD3847,'pop density'!$A$1:$B$51,2,0),"")</f>
        <v>36.5</v>
      </c>
      <c r="AF3847" s="24" t="str">
        <f t="shared" si="60"/>
        <v>00036.5- Utah</v>
      </c>
    </row>
    <row r="3848" spans="1:32" x14ac:dyDescent="0.25">
      <c r="A3848">
        <v>20200331</v>
      </c>
      <c r="B3848" t="s">
        <v>3988</v>
      </c>
      <c r="C3848">
        <v>887</v>
      </c>
      <c r="D3848">
        <v>17626</v>
      </c>
      <c r="G3848">
        <v>73</v>
      </c>
      <c r="M3848" t="s">
        <v>62</v>
      </c>
      <c r="N3848" s="1">
        <v>43921.625</v>
      </c>
      <c r="O3848" t="s">
        <v>4013</v>
      </c>
      <c r="P3848" t="s">
        <v>80</v>
      </c>
      <c r="Q3848">
        <v>5</v>
      </c>
      <c r="R3848">
        <v>73</v>
      </c>
      <c r="S3848">
        <v>18513</v>
      </c>
      <c r="T3848">
        <v>18513</v>
      </c>
      <c r="U3848">
        <v>18513</v>
      </c>
      <c r="V3848">
        <v>49</v>
      </c>
      <c r="W3848">
        <v>1</v>
      </c>
      <c r="X3848">
        <v>73</v>
      </c>
      <c r="Y3848">
        <v>2429</v>
      </c>
      <c r="Z3848">
        <v>81</v>
      </c>
      <c r="AA3848">
        <v>2510</v>
      </c>
      <c r="AB3848" s="24">
        <f>VLOOKUP(B3848,population!$B$2:$D$54,3,0)</f>
        <v>3205958</v>
      </c>
      <c r="AC3848" s="24" t="str">
        <f>VLOOKUP(B3848,regions!$A$2:$B$54,2,0)</f>
        <v>West</v>
      </c>
      <c r="AD3848" s="24" t="str">
        <f>VLOOKUP(B3848,population!$B$2:$C$54,2,0)</f>
        <v> Utah</v>
      </c>
      <c r="AE3848" s="24">
        <f>IFERROR(VLOOKUP(AD3848,'pop density'!$A$1:$B$51,2,0),"")</f>
        <v>36.5</v>
      </c>
      <c r="AF3848" s="24" t="str">
        <f t="shared" si="60"/>
        <v>00036.5- Utah</v>
      </c>
    </row>
    <row r="3849" spans="1:32" x14ac:dyDescent="0.25">
      <c r="A3849">
        <v>20200401</v>
      </c>
      <c r="B3849" t="s">
        <v>3988</v>
      </c>
      <c r="C3849">
        <v>1012</v>
      </c>
      <c r="D3849">
        <v>20155</v>
      </c>
      <c r="G3849">
        <v>91</v>
      </c>
      <c r="M3849" t="s">
        <v>62</v>
      </c>
      <c r="N3849" s="1">
        <v>43922.625</v>
      </c>
      <c r="O3849" t="s">
        <v>4014</v>
      </c>
      <c r="P3849" t="s">
        <v>82</v>
      </c>
      <c r="Q3849">
        <v>7</v>
      </c>
      <c r="R3849">
        <v>91</v>
      </c>
      <c r="S3849">
        <v>21167</v>
      </c>
      <c r="T3849">
        <v>21167</v>
      </c>
      <c r="U3849">
        <v>21167</v>
      </c>
      <c r="V3849">
        <v>49</v>
      </c>
      <c r="W3849">
        <v>2</v>
      </c>
      <c r="X3849">
        <v>18</v>
      </c>
      <c r="Y3849">
        <v>2529</v>
      </c>
      <c r="Z3849">
        <v>125</v>
      </c>
      <c r="AA3849">
        <v>2654</v>
      </c>
      <c r="AB3849" s="24">
        <f>VLOOKUP(B3849,population!$B$2:$D$54,3,0)</f>
        <v>3205958</v>
      </c>
      <c r="AC3849" s="24" t="str">
        <f>VLOOKUP(B3849,regions!$A$2:$B$54,2,0)</f>
        <v>West</v>
      </c>
      <c r="AD3849" s="24" t="str">
        <f>VLOOKUP(B3849,population!$B$2:$C$54,2,0)</f>
        <v> Utah</v>
      </c>
      <c r="AE3849" s="24">
        <f>IFERROR(VLOOKUP(AD3849,'pop density'!$A$1:$B$51,2,0),"")</f>
        <v>36.5</v>
      </c>
      <c r="AF3849" s="24" t="str">
        <f t="shared" si="60"/>
        <v>00036.5- Utah</v>
      </c>
    </row>
    <row r="3850" spans="1:32" x14ac:dyDescent="0.25">
      <c r="A3850">
        <v>20200402</v>
      </c>
      <c r="B3850" t="s">
        <v>3988</v>
      </c>
      <c r="C3850">
        <v>1074</v>
      </c>
      <c r="D3850">
        <v>20155</v>
      </c>
      <c r="G3850">
        <v>100</v>
      </c>
      <c r="M3850" t="s">
        <v>62</v>
      </c>
      <c r="N3850" s="1">
        <v>43923.625</v>
      </c>
      <c r="O3850" s="2" t="s">
        <v>4015</v>
      </c>
      <c r="P3850" t="s">
        <v>84</v>
      </c>
      <c r="Q3850">
        <v>7</v>
      </c>
      <c r="R3850">
        <v>100</v>
      </c>
      <c r="S3850">
        <v>21229</v>
      </c>
      <c r="T3850">
        <v>21229</v>
      </c>
      <c r="U3850">
        <v>21229</v>
      </c>
      <c r="V3850">
        <v>49</v>
      </c>
      <c r="W3850">
        <v>0</v>
      </c>
      <c r="X3850">
        <v>9</v>
      </c>
      <c r="Y3850">
        <v>0</v>
      </c>
      <c r="Z3850">
        <v>62</v>
      </c>
      <c r="AA3850">
        <v>62</v>
      </c>
      <c r="AB3850" s="24">
        <f>VLOOKUP(B3850,population!$B$2:$D$54,3,0)</f>
        <v>3205958</v>
      </c>
      <c r="AC3850" s="24" t="str">
        <f>VLOOKUP(B3850,regions!$A$2:$B$54,2,0)</f>
        <v>West</v>
      </c>
      <c r="AD3850" s="24" t="str">
        <f>VLOOKUP(B3850,population!$B$2:$C$54,2,0)</f>
        <v> Utah</v>
      </c>
      <c r="AE3850" s="24">
        <f>IFERROR(VLOOKUP(AD3850,'pop density'!$A$1:$B$51,2,0),"")</f>
        <v>36.5</v>
      </c>
      <c r="AF3850" s="24" t="str">
        <f t="shared" si="60"/>
        <v>00036.5- Utah</v>
      </c>
    </row>
    <row r="3851" spans="1:32" x14ac:dyDescent="0.25">
      <c r="A3851">
        <v>20200403</v>
      </c>
      <c r="B3851" t="s">
        <v>3988</v>
      </c>
      <c r="C3851">
        <v>1246</v>
      </c>
      <c r="D3851">
        <v>23002</v>
      </c>
      <c r="G3851">
        <v>106</v>
      </c>
      <c r="M3851" t="s">
        <v>62</v>
      </c>
      <c r="N3851" s="1">
        <v>43924.625</v>
      </c>
      <c r="O3851" t="s">
        <v>4016</v>
      </c>
      <c r="P3851" t="s">
        <v>86</v>
      </c>
      <c r="Q3851">
        <v>7</v>
      </c>
      <c r="R3851">
        <v>106</v>
      </c>
      <c r="S3851">
        <v>24248</v>
      </c>
      <c r="T3851">
        <v>24248</v>
      </c>
      <c r="U3851">
        <v>24248</v>
      </c>
      <c r="V3851">
        <v>49</v>
      </c>
      <c r="W3851">
        <v>0</v>
      </c>
      <c r="X3851">
        <v>6</v>
      </c>
      <c r="Y3851">
        <v>2847</v>
      </c>
      <c r="Z3851">
        <v>172</v>
      </c>
      <c r="AA3851">
        <v>3019</v>
      </c>
      <c r="AB3851" s="24">
        <f>VLOOKUP(B3851,population!$B$2:$D$54,3,0)</f>
        <v>3205958</v>
      </c>
      <c r="AC3851" s="24" t="str">
        <f>VLOOKUP(B3851,regions!$A$2:$B$54,2,0)</f>
        <v>West</v>
      </c>
      <c r="AD3851" s="24" t="str">
        <f>VLOOKUP(B3851,population!$B$2:$C$54,2,0)</f>
        <v> Utah</v>
      </c>
      <c r="AE3851" s="24">
        <f>IFERROR(VLOOKUP(AD3851,'pop density'!$A$1:$B$51,2,0),"")</f>
        <v>36.5</v>
      </c>
      <c r="AF3851" s="24" t="str">
        <f t="shared" si="60"/>
        <v>00036.5- Utah</v>
      </c>
    </row>
    <row r="3852" spans="1:32" x14ac:dyDescent="0.25">
      <c r="A3852">
        <v>20200404</v>
      </c>
      <c r="B3852" t="s">
        <v>3988</v>
      </c>
      <c r="C3852">
        <v>1428</v>
      </c>
      <c r="D3852">
        <v>26615</v>
      </c>
      <c r="G3852">
        <v>117</v>
      </c>
      <c r="M3852" t="s">
        <v>62</v>
      </c>
      <c r="N3852" s="1">
        <v>43925.625</v>
      </c>
      <c r="O3852" t="s">
        <v>4017</v>
      </c>
      <c r="P3852" t="s">
        <v>88</v>
      </c>
      <c r="Q3852">
        <v>8</v>
      </c>
      <c r="R3852">
        <v>117</v>
      </c>
      <c r="S3852">
        <v>28043</v>
      </c>
      <c r="T3852">
        <v>28043</v>
      </c>
      <c r="U3852">
        <v>28043</v>
      </c>
      <c r="V3852">
        <v>49</v>
      </c>
      <c r="W3852">
        <v>1</v>
      </c>
      <c r="X3852">
        <v>11</v>
      </c>
      <c r="Y3852">
        <v>3613</v>
      </c>
      <c r="Z3852">
        <v>182</v>
      </c>
      <c r="AA3852">
        <v>3795</v>
      </c>
      <c r="AB3852" s="24">
        <f>VLOOKUP(B3852,population!$B$2:$D$54,3,0)</f>
        <v>3205958</v>
      </c>
      <c r="AC3852" s="24" t="str">
        <f>VLOOKUP(B3852,regions!$A$2:$B$54,2,0)</f>
        <v>West</v>
      </c>
      <c r="AD3852" s="24" t="str">
        <f>VLOOKUP(B3852,population!$B$2:$C$54,2,0)</f>
        <v> Utah</v>
      </c>
      <c r="AE3852" s="24">
        <f>IFERROR(VLOOKUP(AD3852,'pop density'!$A$1:$B$51,2,0),"")</f>
        <v>36.5</v>
      </c>
      <c r="AF3852" s="24" t="str">
        <f t="shared" si="60"/>
        <v>00036.5- Utah</v>
      </c>
    </row>
    <row r="3853" spans="1:32" x14ac:dyDescent="0.25">
      <c r="A3853">
        <v>20200405</v>
      </c>
      <c r="B3853" t="s">
        <v>3988</v>
      </c>
      <c r="C3853">
        <v>1605</v>
      </c>
      <c r="D3853">
        <v>29287</v>
      </c>
      <c r="G3853">
        <v>124</v>
      </c>
      <c r="M3853" t="s">
        <v>62</v>
      </c>
      <c r="N3853" s="1">
        <v>43926.625</v>
      </c>
      <c r="O3853" t="s">
        <v>4018</v>
      </c>
      <c r="P3853" t="s">
        <v>90</v>
      </c>
      <c r="Q3853">
        <v>8</v>
      </c>
      <c r="R3853">
        <v>124</v>
      </c>
      <c r="S3853">
        <v>30892</v>
      </c>
      <c r="T3853">
        <v>30892</v>
      </c>
      <c r="U3853">
        <v>30892</v>
      </c>
      <c r="V3853">
        <v>49</v>
      </c>
      <c r="W3853">
        <v>0</v>
      </c>
      <c r="X3853">
        <v>7</v>
      </c>
      <c r="Y3853">
        <v>2672</v>
      </c>
      <c r="Z3853">
        <v>177</v>
      </c>
      <c r="AA3853">
        <v>2849</v>
      </c>
      <c r="AB3853" s="24">
        <f>VLOOKUP(B3853,population!$B$2:$D$54,3,0)</f>
        <v>3205958</v>
      </c>
      <c r="AC3853" s="24" t="str">
        <f>VLOOKUP(B3853,regions!$A$2:$B$54,2,0)</f>
        <v>West</v>
      </c>
      <c r="AD3853" s="24" t="str">
        <f>VLOOKUP(B3853,population!$B$2:$C$54,2,0)</f>
        <v> Utah</v>
      </c>
      <c r="AE3853" s="24">
        <f>IFERROR(VLOOKUP(AD3853,'pop density'!$A$1:$B$51,2,0),"")</f>
        <v>36.5</v>
      </c>
      <c r="AF3853" s="24" t="str">
        <f t="shared" si="60"/>
        <v>00036.5- Utah</v>
      </c>
    </row>
    <row r="3854" spans="1:32" x14ac:dyDescent="0.25">
      <c r="A3854">
        <v>20200406</v>
      </c>
      <c r="B3854" t="s">
        <v>3988</v>
      </c>
      <c r="C3854">
        <v>1675</v>
      </c>
      <c r="D3854">
        <v>31719</v>
      </c>
      <c r="G3854">
        <v>138</v>
      </c>
      <c r="M3854" t="s">
        <v>62</v>
      </c>
      <c r="N3854" s="1">
        <v>43926.625</v>
      </c>
      <c r="O3854" t="s">
        <v>4019</v>
      </c>
      <c r="P3854" t="s">
        <v>92</v>
      </c>
      <c r="Q3854">
        <v>13</v>
      </c>
      <c r="R3854">
        <v>138</v>
      </c>
      <c r="S3854">
        <v>33394</v>
      </c>
      <c r="T3854">
        <v>33394</v>
      </c>
      <c r="U3854">
        <v>33394</v>
      </c>
      <c r="V3854">
        <v>49</v>
      </c>
      <c r="W3854">
        <v>5</v>
      </c>
      <c r="X3854">
        <v>14</v>
      </c>
      <c r="Y3854">
        <v>2432</v>
      </c>
      <c r="Z3854">
        <v>70</v>
      </c>
      <c r="AA3854">
        <v>2502</v>
      </c>
      <c r="AB3854" s="24">
        <f>VLOOKUP(B3854,population!$B$2:$D$54,3,0)</f>
        <v>3205958</v>
      </c>
      <c r="AC3854" s="24" t="str">
        <f>VLOOKUP(B3854,regions!$A$2:$B$54,2,0)</f>
        <v>West</v>
      </c>
      <c r="AD3854" s="24" t="str">
        <f>VLOOKUP(B3854,population!$B$2:$C$54,2,0)</f>
        <v> Utah</v>
      </c>
      <c r="AE3854" s="24">
        <f>IFERROR(VLOOKUP(AD3854,'pop density'!$A$1:$B$51,2,0),"")</f>
        <v>36.5</v>
      </c>
      <c r="AF3854" s="24" t="str">
        <f t="shared" si="60"/>
        <v>00036.5- Utah</v>
      </c>
    </row>
    <row r="3855" spans="1:32" x14ac:dyDescent="0.25">
      <c r="A3855">
        <v>20200407</v>
      </c>
      <c r="B3855" t="s">
        <v>3988</v>
      </c>
      <c r="C3855">
        <v>1738</v>
      </c>
      <c r="D3855">
        <v>32909</v>
      </c>
      <c r="G3855">
        <v>148</v>
      </c>
      <c r="M3855" t="s">
        <v>62</v>
      </c>
      <c r="N3855" s="1">
        <v>43928.625</v>
      </c>
      <c r="O3855" t="s">
        <v>4020</v>
      </c>
      <c r="P3855" t="s">
        <v>94</v>
      </c>
      <c r="Q3855">
        <v>13</v>
      </c>
      <c r="R3855">
        <v>148</v>
      </c>
      <c r="S3855">
        <v>34647</v>
      </c>
      <c r="T3855">
        <v>34647</v>
      </c>
      <c r="U3855">
        <v>34647</v>
      </c>
      <c r="V3855">
        <v>49</v>
      </c>
      <c r="W3855">
        <v>0</v>
      </c>
      <c r="X3855">
        <v>10</v>
      </c>
      <c r="Y3855">
        <v>1190</v>
      </c>
      <c r="Z3855">
        <v>63</v>
      </c>
      <c r="AA3855">
        <v>1253</v>
      </c>
      <c r="AB3855" s="24">
        <f>VLOOKUP(B3855,population!$B$2:$D$54,3,0)</f>
        <v>3205958</v>
      </c>
      <c r="AC3855" s="24" t="str">
        <f>VLOOKUP(B3855,regions!$A$2:$B$54,2,0)</f>
        <v>West</v>
      </c>
      <c r="AD3855" s="24" t="str">
        <f>VLOOKUP(B3855,population!$B$2:$C$54,2,0)</f>
        <v> Utah</v>
      </c>
      <c r="AE3855" s="24">
        <f>IFERROR(VLOOKUP(AD3855,'pop density'!$A$1:$B$51,2,0),"")</f>
        <v>36.5</v>
      </c>
      <c r="AF3855" s="24" t="str">
        <f t="shared" si="60"/>
        <v>00036.5- Utah</v>
      </c>
    </row>
    <row r="3856" spans="1:32" x14ac:dyDescent="0.25">
      <c r="A3856">
        <v>20200408</v>
      </c>
      <c r="B3856" t="s">
        <v>3988</v>
      </c>
      <c r="C3856">
        <v>1846</v>
      </c>
      <c r="D3856">
        <v>34270</v>
      </c>
      <c r="G3856">
        <v>158</v>
      </c>
      <c r="M3856" t="s">
        <v>62</v>
      </c>
      <c r="N3856" s="1">
        <v>43929.625</v>
      </c>
      <c r="O3856" t="s">
        <v>4021</v>
      </c>
      <c r="P3856" t="s">
        <v>96</v>
      </c>
      <c r="Q3856">
        <v>13</v>
      </c>
      <c r="R3856">
        <v>158</v>
      </c>
      <c r="S3856">
        <v>36116</v>
      </c>
      <c r="T3856">
        <v>36116</v>
      </c>
      <c r="U3856">
        <v>36116</v>
      </c>
      <c r="V3856">
        <v>49</v>
      </c>
      <c r="W3856">
        <v>0</v>
      </c>
      <c r="X3856">
        <v>10</v>
      </c>
      <c r="Y3856">
        <v>1361</v>
      </c>
      <c r="Z3856">
        <v>108</v>
      </c>
      <c r="AA3856">
        <v>1469</v>
      </c>
      <c r="AB3856" s="24">
        <f>VLOOKUP(B3856,population!$B$2:$D$54,3,0)</f>
        <v>3205958</v>
      </c>
      <c r="AC3856" s="24" t="str">
        <f>VLOOKUP(B3856,regions!$A$2:$B$54,2,0)</f>
        <v>West</v>
      </c>
      <c r="AD3856" s="24" t="str">
        <f>VLOOKUP(B3856,population!$B$2:$C$54,2,0)</f>
        <v> Utah</v>
      </c>
      <c r="AE3856" s="24">
        <f>IFERROR(VLOOKUP(AD3856,'pop density'!$A$1:$B$51,2,0),"")</f>
        <v>36.5</v>
      </c>
      <c r="AF3856" s="24" t="str">
        <f t="shared" si="60"/>
        <v>00036.5- Utah</v>
      </c>
    </row>
    <row r="3857" spans="1:32" x14ac:dyDescent="0.25">
      <c r="A3857">
        <v>20200409</v>
      </c>
      <c r="B3857" t="s">
        <v>3988</v>
      </c>
      <c r="C3857">
        <v>1976</v>
      </c>
      <c r="D3857">
        <v>36397</v>
      </c>
      <c r="G3857">
        <v>168</v>
      </c>
      <c r="M3857" t="s">
        <v>62</v>
      </c>
      <c r="N3857" s="1">
        <v>43930.625</v>
      </c>
      <c r="O3857" t="s">
        <v>4022</v>
      </c>
      <c r="P3857" t="s">
        <v>98</v>
      </c>
      <c r="Q3857">
        <v>13</v>
      </c>
      <c r="R3857">
        <v>168</v>
      </c>
      <c r="S3857">
        <v>38373</v>
      </c>
      <c r="T3857">
        <v>38373</v>
      </c>
      <c r="U3857">
        <v>38373</v>
      </c>
      <c r="V3857">
        <v>49</v>
      </c>
      <c r="W3857">
        <v>0</v>
      </c>
      <c r="X3857">
        <v>10</v>
      </c>
      <c r="Y3857">
        <v>2127</v>
      </c>
      <c r="Z3857">
        <v>130</v>
      </c>
      <c r="AA3857">
        <v>2257</v>
      </c>
      <c r="AB3857" s="24">
        <f>VLOOKUP(B3857,population!$B$2:$D$54,3,0)</f>
        <v>3205958</v>
      </c>
      <c r="AC3857" s="24" t="str">
        <f>VLOOKUP(B3857,regions!$A$2:$B$54,2,0)</f>
        <v>West</v>
      </c>
      <c r="AD3857" s="24" t="str">
        <f>VLOOKUP(B3857,population!$B$2:$C$54,2,0)</f>
        <v> Utah</v>
      </c>
      <c r="AE3857" s="24">
        <f>IFERROR(VLOOKUP(AD3857,'pop density'!$A$1:$B$51,2,0),"")</f>
        <v>36.5</v>
      </c>
      <c r="AF3857" s="24" t="str">
        <f t="shared" si="60"/>
        <v>00036.5- Utah</v>
      </c>
    </row>
    <row r="3858" spans="1:32" x14ac:dyDescent="0.25">
      <c r="A3858">
        <v>20200410</v>
      </c>
      <c r="B3858" t="s">
        <v>3988</v>
      </c>
      <c r="C3858">
        <v>2102</v>
      </c>
      <c r="D3858">
        <v>38660</v>
      </c>
      <c r="G3858">
        <v>183</v>
      </c>
      <c r="M3858" t="s">
        <v>62</v>
      </c>
      <c r="N3858" s="1">
        <v>43931.625</v>
      </c>
      <c r="O3858" t="s">
        <v>4023</v>
      </c>
      <c r="P3858" t="s">
        <v>100</v>
      </c>
      <c r="Q3858">
        <v>17</v>
      </c>
      <c r="R3858">
        <v>183</v>
      </c>
      <c r="S3858">
        <v>40762</v>
      </c>
      <c r="T3858">
        <v>40762</v>
      </c>
      <c r="U3858">
        <v>40762</v>
      </c>
      <c r="V3858">
        <v>49</v>
      </c>
      <c r="W3858">
        <v>4</v>
      </c>
      <c r="X3858">
        <v>15</v>
      </c>
      <c r="Y3858">
        <v>2263</v>
      </c>
      <c r="Z3858">
        <v>126</v>
      </c>
      <c r="AA3858">
        <v>2389</v>
      </c>
      <c r="AB3858" s="24">
        <f>VLOOKUP(B3858,population!$B$2:$D$54,3,0)</f>
        <v>3205958</v>
      </c>
      <c r="AC3858" s="24" t="str">
        <f>VLOOKUP(B3858,regions!$A$2:$B$54,2,0)</f>
        <v>West</v>
      </c>
      <c r="AD3858" s="24" t="str">
        <f>VLOOKUP(B3858,population!$B$2:$C$54,2,0)</f>
        <v> Utah</v>
      </c>
      <c r="AE3858" s="24">
        <f>IFERROR(VLOOKUP(AD3858,'pop density'!$A$1:$B$51,2,0),"")</f>
        <v>36.5</v>
      </c>
      <c r="AF3858" s="24" t="str">
        <f t="shared" si="60"/>
        <v>00036.5- Utah</v>
      </c>
    </row>
    <row r="3859" spans="1:32" x14ac:dyDescent="0.25">
      <c r="A3859">
        <v>20200411</v>
      </c>
      <c r="B3859" t="s">
        <v>3988</v>
      </c>
      <c r="C3859">
        <v>2206</v>
      </c>
      <c r="D3859">
        <v>40340</v>
      </c>
      <c r="G3859">
        <v>190</v>
      </c>
      <c r="M3859" t="s">
        <v>62</v>
      </c>
      <c r="N3859" s="1">
        <v>43932.625</v>
      </c>
      <c r="O3859" t="s">
        <v>4024</v>
      </c>
      <c r="P3859" t="s">
        <v>102</v>
      </c>
      <c r="Q3859">
        <v>18</v>
      </c>
      <c r="R3859">
        <v>190</v>
      </c>
      <c r="S3859">
        <v>42546</v>
      </c>
      <c r="T3859">
        <v>42546</v>
      </c>
      <c r="U3859">
        <v>42546</v>
      </c>
      <c r="V3859">
        <v>49</v>
      </c>
      <c r="W3859">
        <v>1</v>
      </c>
      <c r="X3859">
        <v>7</v>
      </c>
      <c r="Y3859">
        <v>1680</v>
      </c>
      <c r="Z3859">
        <v>104</v>
      </c>
      <c r="AA3859">
        <v>1784</v>
      </c>
      <c r="AB3859" s="24">
        <f>VLOOKUP(B3859,population!$B$2:$D$54,3,0)</f>
        <v>3205958</v>
      </c>
      <c r="AC3859" s="24" t="str">
        <f>VLOOKUP(B3859,regions!$A$2:$B$54,2,0)</f>
        <v>West</v>
      </c>
      <c r="AD3859" s="24" t="str">
        <f>VLOOKUP(B3859,population!$B$2:$C$54,2,0)</f>
        <v> Utah</v>
      </c>
      <c r="AE3859" s="24">
        <f>IFERROR(VLOOKUP(AD3859,'pop density'!$A$1:$B$51,2,0),"")</f>
        <v>36.5</v>
      </c>
      <c r="AF3859" s="24" t="str">
        <f t="shared" si="60"/>
        <v>00036.5- Utah</v>
      </c>
    </row>
    <row r="3860" spans="1:32" x14ac:dyDescent="0.25">
      <c r="A3860">
        <v>20200412</v>
      </c>
      <c r="B3860" t="s">
        <v>3988</v>
      </c>
      <c r="C3860">
        <v>2303</v>
      </c>
      <c r="D3860">
        <v>41931</v>
      </c>
      <c r="G3860">
        <v>195</v>
      </c>
      <c r="M3860" t="s">
        <v>62</v>
      </c>
      <c r="N3860" s="1">
        <v>43933.625</v>
      </c>
      <c r="O3860" t="s">
        <v>4025</v>
      </c>
      <c r="P3860" t="s">
        <v>104</v>
      </c>
      <c r="Q3860">
        <v>18</v>
      </c>
      <c r="R3860">
        <v>195</v>
      </c>
      <c r="S3860">
        <v>44234</v>
      </c>
      <c r="T3860">
        <v>44234</v>
      </c>
      <c r="U3860">
        <v>44234</v>
      </c>
      <c r="V3860">
        <v>49</v>
      </c>
      <c r="W3860">
        <v>0</v>
      </c>
      <c r="X3860">
        <v>5</v>
      </c>
      <c r="Y3860">
        <v>1591</v>
      </c>
      <c r="Z3860">
        <v>97</v>
      </c>
      <c r="AA3860">
        <v>1688</v>
      </c>
      <c r="AB3860" s="24">
        <f>VLOOKUP(B3860,population!$B$2:$D$54,3,0)</f>
        <v>3205958</v>
      </c>
      <c r="AC3860" s="24" t="str">
        <f>VLOOKUP(B3860,regions!$A$2:$B$54,2,0)</f>
        <v>West</v>
      </c>
      <c r="AD3860" s="24" t="str">
        <f>VLOOKUP(B3860,population!$B$2:$C$54,2,0)</f>
        <v> Utah</v>
      </c>
      <c r="AE3860" s="24">
        <f>IFERROR(VLOOKUP(AD3860,'pop density'!$A$1:$B$51,2,0),"")</f>
        <v>36.5</v>
      </c>
      <c r="AF3860" s="24" t="str">
        <f t="shared" si="60"/>
        <v>00036.5- Utah</v>
      </c>
    </row>
    <row r="3861" spans="1:32" x14ac:dyDescent="0.25">
      <c r="A3861">
        <v>20200413</v>
      </c>
      <c r="B3861" t="s">
        <v>3988</v>
      </c>
      <c r="C3861">
        <v>2363</v>
      </c>
      <c r="D3861">
        <v>43424</v>
      </c>
      <c r="G3861">
        <v>201</v>
      </c>
      <c r="L3861">
        <v>218</v>
      </c>
      <c r="M3861" t="s">
        <v>62</v>
      </c>
      <c r="N3861" s="1">
        <v>43934.625</v>
      </c>
      <c r="O3861" t="s">
        <v>4026</v>
      </c>
      <c r="P3861" t="s">
        <v>106</v>
      </c>
      <c r="Q3861">
        <v>18</v>
      </c>
      <c r="R3861">
        <v>201</v>
      </c>
      <c r="S3861">
        <v>45787</v>
      </c>
      <c r="T3861">
        <v>45787</v>
      </c>
      <c r="U3861">
        <v>45787</v>
      </c>
      <c r="V3861">
        <v>49</v>
      </c>
      <c r="W3861">
        <v>0</v>
      </c>
      <c r="X3861">
        <v>6</v>
      </c>
      <c r="Y3861">
        <v>1493</v>
      </c>
      <c r="Z3861">
        <v>60</v>
      </c>
      <c r="AA3861">
        <v>1553</v>
      </c>
      <c r="AB3861" s="24">
        <f>VLOOKUP(B3861,population!$B$2:$D$54,3,0)</f>
        <v>3205958</v>
      </c>
      <c r="AC3861" s="24" t="str">
        <f>VLOOKUP(B3861,regions!$A$2:$B$54,2,0)</f>
        <v>West</v>
      </c>
      <c r="AD3861" s="24" t="str">
        <f>VLOOKUP(B3861,population!$B$2:$C$54,2,0)</f>
        <v> Utah</v>
      </c>
      <c r="AE3861" s="24">
        <f>IFERROR(VLOOKUP(AD3861,'pop density'!$A$1:$B$51,2,0),"")</f>
        <v>36.5</v>
      </c>
      <c r="AF3861" s="24" t="str">
        <f t="shared" si="60"/>
        <v>00036.5- Utah</v>
      </c>
    </row>
    <row r="3862" spans="1:32" x14ac:dyDescent="0.25">
      <c r="A3862">
        <v>20200414</v>
      </c>
      <c r="B3862" t="s">
        <v>3988</v>
      </c>
      <c r="C3862">
        <v>2412</v>
      </c>
      <c r="D3862">
        <v>44064</v>
      </c>
      <c r="G3862">
        <v>213</v>
      </c>
      <c r="L3862">
        <v>218</v>
      </c>
      <c r="M3862" t="s">
        <v>62</v>
      </c>
      <c r="N3862" s="1">
        <v>43935.625</v>
      </c>
      <c r="O3862" t="s">
        <v>4027</v>
      </c>
      <c r="P3862" t="s">
        <v>108</v>
      </c>
      <c r="Q3862">
        <v>19</v>
      </c>
      <c r="R3862">
        <v>213</v>
      </c>
      <c r="S3862">
        <v>46476</v>
      </c>
      <c r="T3862">
        <v>46476</v>
      </c>
      <c r="U3862">
        <v>46476</v>
      </c>
      <c r="V3862">
        <v>49</v>
      </c>
      <c r="W3862">
        <v>1</v>
      </c>
      <c r="X3862">
        <v>12</v>
      </c>
      <c r="Y3862">
        <v>640</v>
      </c>
      <c r="Z3862">
        <v>49</v>
      </c>
      <c r="AA3862">
        <v>689</v>
      </c>
      <c r="AB3862" s="24">
        <f>VLOOKUP(B3862,population!$B$2:$D$54,3,0)</f>
        <v>3205958</v>
      </c>
      <c r="AC3862" s="24" t="str">
        <f>VLOOKUP(B3862,regions!$A$2:$B$54,2,0)</f>
        <v>West</v>
      </c>
      <c r="AD3862" s="24" t="str">
        <f>VLOOKUP(B3862,population!$B$2:$C$54,2,0)</f>
        <v> Utah</v>
      </c>
      <c r="AE3862" s="24">
        <f>IFERROR(VLOOKUP(AD3862,'pop density'!$A$1:$B$51,2,0),"")</f>
        <v>36.5</v>
      </c>
      <c r="AF3862" s="24" t="str">
        <f t="shared" si="60"/>
        <v>00036.5- Utah</v>
      </c>
    </row>
    <row r="3863" spans="1:32" x14ac:dyDescent="0.25">
      <c r="A3863">
        <v>20200415</v>
      </c>
      <c r="B3863" t="s">
        <v>3988</v>
      </c>
      <c r="C3863">
        <v>2542</v>
      </c>
      <c r="D3863">
        <v>45072</v>
      </c>
      <c r="G3863">
        <v>221</v>
      </c>
      <c r="L3863">
        <v>218</v>
      </c>
      <c r="M3863" t="s">
        <v>62</v>
      </c>
      <c r="N3863" s="1">
        <v>43936.625</v>
      </c>
      <c r="O3863" t="s">
        <v>4028</v>
      </c>
      <c r="P3863" t="s">
        <v>110</v>
      </c>
      <c r="Q3863">
        <v>20</v>
      </c>
      <c r="R3863">
        <v>221</v>
      </c>
      <c r="S3863">
        <v>47614</v>
      </c>
      <c r="T3863">
        <v>47614</v>
      </c>
      <c r="U3863">
        <v>47614</v>
      </c>
      <c r="V3863">
        <v>49</v>
      </c>
      <c r="W3863">
        <v>1</v>
      </c>
      <c r="X3863">
        <v>8</v>
      </c>
      <c r="Y3863">
        <v>1008</v>
      </c>
      <c r="Z3863">
        <v>130</v>
      </c>
      <c r="AA3863">
        <v>1138</v>
      </c>
      <c r="AB3863" s="24">
        <f>VLOOKUP(B3863,population!$B$2:$D$54,3,0)</f>
        <v>3205958</v>
      </c>
      <c r="AC3863" s="24" t="str">
        <f>VLOOKUP(B3863,regions!$A$2:$B$54,2,0)</f>
        <v>West</v>
      </c>
      <c r="AD3863" s="24" t="str">
        <f>VLOOKUP(B3863,population!$B$2:$C$54,2,0)</f>
        <v> Utah</v>
      </c>
      <c r="AE3863" s="24">
        <f>IFERROR(VLOOKUP(AD3863,'pop density'!$A$1:$B$51,2,0),"")</f>
        <v>36.5</v>
      </c>
      <c r="AF3863" s="24" t="str">
        <f t="shared" si="60"/>
        <v>00036.5- Utah</v>
      </c>
    </row>
    <row r="3864" spans="1:32" x14ac:dyDescent="0.25">
      <c r="A3864">
        <v>20200416</v>
      </c>
      <c r="B3864" t="s">
        <v>3988</v>
      </c>
      <c r="C3864">
        <v>2683</v>
      </c>
      <c r="D3864">
        <v>46995</v>
      </c>
      <c r="G3864">
        <v>238</v>
      </c>
      <c r="L3864">
        <v>357</v>
      </c>
      <c r="M3864" t="s">
        <v>62</v>
      </c>
      <c r="N3864" s="1">
        <v>43937.625</v>
      </c>
      <c r="O3864" t="s">
        <v>4029</v>
      </c>
      <c r="P3864" t="s">
        <v>112</v>
      </c>
      <c r="Q3864">
        <v>21</v>
      </c>
      <c r="R3864">
        <v>238</v>
      </c>
      <c r="S3864">
        <v>49678</v>
      </c>
      <c r="T3864">
        <v>49678</v>
      </c>
      <c r="U3864">
        <v>49678</v>
      </c>
      <c r="V3864">
        <v>49</v>
      </c>
      <c r="W3864">
        <v>1</v>
      </c>
      <c r="X3864">
        <v>17</v>
      </c>
      <c r="Y3864">
        <v>1923</v>
      </c>
      <c r="Z3864">
        <v>141</v>
      </c>
      <c r="AA3864">
        <v>2064</v>
      </c>
      <c r="AB3864" s="24">
        <f>VLOOKUP(B3864,population!$B$2:$D$54,3,0)</f>
        <v>3205958</v>
      </c>
      <c r="AC3864" s="24" t="str">
        <f>VLOOKUP(B3864,regions!$A$2:$B$54,2,0)</f>
        <v>West</v>
      </c>
      <c r="AD3864" s="24" t="str">
        <f>VLOOKUP(B3864,population!$B$2:$C$54,2,0)</f>
        <v> Utah</v>
      </c>
      <c r="AE3864" s="24">
        <f>IFERROR(VLOOKUP(AD3864,'pop density'!$A$1:$B$51,2,0),"")</f>
        <v>36.5</v>
      </c>
      <c r="AF3864" s="24" t="str">
        <f t="shared" si="60"/>
        <v>00036.5- Utah</v>
      </c>
    </row>
    <row r="3865" spans="1:32" x14ac:dyDescent="0.25">
      <c r="A3865">
        <v>20200417</v>
      </c>
      <c r="B3865" t="s">
        <v>3988</v>
      </c>
      <c r="C3865">
        <v>2805</v>
      </c>
      <c r="D3865">
        <v>52966</v>
      </c>
      <c r="G3865">
        <v>244</v>
      </c>
      <c r="L3865">
        <v>443</v>
      </c>
      <c r="M3865" t="s">
        <v>62</v>
      </c>
      <c r="N3865" s="1">
        <v>43938.625</v>
      </c>
      <c r="O3865" t="s">
        <v>4030</v>
      </c>
      <c r="P3865" t="s">
        <v>114</v>
      </c>
      <c r="Q3865">
        <v>23</v>
      </c>
      <c r="R3865">
        <v>244</v>
      </c>
      <c r="S3865">
        <v>55771</v>
      </c>
      <c r="T3865">
        <v>55771</v>
      </c>
      <c r="U3865">
        <v>55771</v>
      </c>
      <c r="V3865">
        <v>49</v>
      </c>
      <c r="W3865">
        <v>2</v>
      </c>
      <c r="X3865">
        <v>6</v>
      </c>
      <c r="Y3865">
        <v>5971</v>
      </c>
      <c r="Z3865">
        <v>122</v>
      </c>
      <c r="AA3865">
        <v>6093</v>
      </c>
      <c r="AB3865" s="24">
        <f>VLOOKUP(B3865,population!$B$2:$D$54,3,0)</f>
        <v>3205958</v>
      </c>
      <c r="AC3865" s="24" t="str">
        <f>VLOOKUP(B3865,regions!$A$2:$B$54,2,0)</f>
        <v>West</v>
      </c>
      <c r="AD3865" s="24" t="str">
        <f>VLOOKUP(B3865,population!$B$2:$C$54,2,0)</f>
        <v> Utah</v>
      </c>
      <c r="AE3865" s="24">
        <f>IFERROR(VLOOKUP(AD3865,'pop density'!$A$1:$B$51,2,0),"")</f>
        <v>36.5</v>
      </c>
      <c r="AF3865" s="24" t="str">
        <f t="shared" si="60"/>
        <v>00036.5- Utah</v>
      </c>
    </row>
    <row r="3866" spans="1:32" x14ac:dyDescent="0.25">
      <c r="A3866">
        <v>20200418</v>
      </c>
      <c r="B3866" t="s">
        <v>3988</v>
      </c>
      <c r="C3866">
        <v>2931</v>
      </c>
      <c r="D3866">
        <v>57013</v>
      </c>
      <c r="G3866">
        <v>251</v>
      </c>
      <c r="L3866">
        <v>565</v>
      </c>
      <c r="M3866" t="s">
        <v>62</v>
      </c>
      <c r="N3866" s="1">
        <v>43939.625</v>
      </c>
      <c r="O3866" t="s">
        <v>4031</v>
      </c>
      <c r="P3866" t="s">
        <v>116</v>
      </c>
      <c r="Q3866">
        <v>25</v>
      </c>
      <c r="R3866">
        <v>251</v>
      </c>
      <c r="S3866">
        <v>59944</v>
      </c>
      <c r="T3866">
        <v>59944</v>
      </c>
      <c r="U3866">
        <v>59944</v>
      </c>
      <c r="V3866">
        <v>49</v>
      </c>
      <c r="W3866">
        <v>2</v>
      </c>
      <c r="X3866">
        <v>7</v>
      </c>
      <c r="Y3866">
        <v>4047</v>
      </c>
      <c r="Z3866">
        <v>126</v>
      </c>
      <c r="AA3866">
        <v>4173</v>
      </c>
      <c r="AB3866" s="24">
        <f>VLOOKUP(B3866,population!$B$2:$D$54,3,0)</f>
        <v>3205958</v>
      </c>
      <c r="AC3866" s="24" t="str">
        <f>VLOOKUP(B3866,regions!$A$2:$B$54,2,0)</f>
        <v>West</v>
      </c>
      <c r="AD3866" s="24" t="str">
        <f>VLOOKUP(B3866,population!$B$2:$C$54,2,0)</f>
        <v> Utah</v>
      </c>
      <c r="AE3866" s="24">
        <f>IFERROR(VLOOKUP(AD3866,'pop density'!$A$1:$B$51,2,0),"")</f>
        <v>36.5</v>
      </c>
      <c r="AF3866" s="24" t="str">
        <f t="shared" si="60"/>
        <v>00036.5- Utah</v>
      </c>
    </row>
    <row r="3867" spans="1:32" x14ac:dyDescent="0.25">
      <c r="A3867">
        <v>20200419</v>
      </c>
      <c r="B3867" t="s">
        <v>3988</v>
      </c>
      <c r="C3867">
        <v>3069</v>
      </c>
      <c r="D3867">
        <v>60486</v>
      </c>
      <c r="G3867">
        <v>259</v>
      </c>
      <c r="L3867">
        <v>679</v>
      </c>
      <c r="M3867" t="s">
        <v>62</v>
      </c>
      <c r="N3867" s="1">
        <v>43940.625</v>
      </c>
      <c r="O3867" t="s">
        <v>4032</v>
      </c>
      <c r="P3867" t="s">
        <v>118</v>
      </c>
      <c r="Q3867">
        <v>27</v>
      </c>
      <c r="R3867">
        <v>259</v>
      </c>
      <c r="S3867">
        <v>63555</v>
      </c>
      <c r="T3867">
        <v>63555</v>
      </c>
      <c r="U3867">
        <v>63555</v>
      </c>
      <c r="V3867">
        <v>49</v>
      </c>
      <c r="W3867">
        <v>2</v>
      </c>
      <c r="X3867">
        <v>8</v>
      </c>
      <c r="Y3867">
        <v>3473</v>
      </c>
      <c r="Z3867">
        <v>138</v>
      </c>
      <c r="AA3867">
        <v>3611</v>
      </c>
      <c r="AB3867" s="24">
        <f>VLOOKUP(B3867,population!$B$2:$D$54,3,0)</f>
        <v>3205958</v>
      </c>
      <c r="AC3867" s="24" t="str">
        <f>VLOOKUP(B3867,regions!$A$2:$B$54,2,0)</f>
        <v>West</v>
      </c>
      <c r="AD3867" s="24" t="str">
        <f>VLOOKUP(B3867,population!$B$2:$C$54,2,0)</f>
        <v> Utah</v>
      </c>
      <c r="AE3867" s="24">
        <f>IFERROR(VLOOKUP(AD3867,'pop density'!$A$1:$B$51,2,0),"")</f>
        <v>36.5</v>
      </c>
      <c r="AF3867" s="24" t="str">
        <f t="shared" si="60"/>
        <v>00036.5- Utah</v>
      </c>
    </row>
    <row r="3868" spans="1:32" x14ac:dyDescent="0.25">
      <c r="A3868">
        <v>20200420</v>
      </c>
      <c r="B3868" t="s">
        <v>3988</v>
      </c>
      <c r="C3868">
        <v>3213</v>
      </c>
      <c r="D3868">
        <v>65098</v>
      </c>
      <c r="G3868">
        <v>268</v>
      </c>
      <c r="L3868">
        <v>776</v>
      </c>
      <c r="M3868" t="s">
        <v>62</v>
      </c>
      <c r="N3868" s="1">
        <v>43941.625</v>
      </c>
      <c r="O3868" t="s">
        <v>4033</v>
      </c>
      <c r="P3868" t="s">
        <v>120</v>
      </c>
      <c r="Q3868">
        <v>28</v>
      </c>
      <c r="R3868">
        <v>268</v>
      </c>
      <c r="S3868">
        <v>68311</v>
      </c>
      <c r="T3868">
        <v>68311</v>
      </c>
      <c r="U3868">
        <v>68311</v>
      </c>
      <c r="V3868">
        <v>49</v>
      </c>
      <c r="W3868">
        <v>1</v>
      </c>
      <c r="X3868">
        <v>9</v>
      </c>
      <c r="Y3868">
        <v>4612</v>
      </c>
      <c r="Z3868">
        <v>144</v>
      </c>
      <c r="AA3868">
        <v>4756</v>
      </c>
      <c r="AB3868" s="24">
        <f>VLOOKUP(B3868,population!$B$2:$D$54,3,0)</f>
        <v>3205958</v>
      </c>
      <c r="AC3868" s="24" t="str">
        <f>VLOOKUP(B3868,regions!$A$2:$B$54,2,0)</f>
        <v>West</v>
      </c>
      <c r="AD3868" s="24" t="str">
        <f>VLOOKUP(B3868,population!$B$2:$C$54,2,0)</f>
        <v> Utah</v>
      </c>
      <c r="AE3868" s="24">
        <f>IFERROR(VLOOKUP(AD3868,'pop density'!$A$1:$B$51,2,0),"")</f>
        <v>36.5</v>
      </c>
      <c r="AF3868" s="24" t="str">
        <f t="shared" si="60"/>
        <v>00036.5- Utah</v>
      </c>
    </row>
    <row r="3869" spans="1:32" x14ac:dyDescent="0.25">
      <c r="A3869">
        <v>20200421</v>
      </c>
      <c r="B3869" t="s">
        <v>3988</v>
      </c>
      <c r="C3869">
        <v>3296</v>
      </c>
      <c r="D3869">
        <v>69062</v>
      </c>
      <c r="G3869">
        <v>277</v>
      </c>
      <c r="L3869">
        <v>888</v>
      </c>
      <c r="M3869" t="s">
        <v>62</v>
      </c>
      <c r="N3869" s="1">
        <v>43942.625</v>
      </c>
      <c r="O3869" t="s">
        <v>4034</v>
      </c>
      <c r="P3869" t="s">
        <v>122</v>
      </c>
      <c r="Q3869">
        <v>32</v>
      </c>
      <c r="R3869">
        <v>277</v>
      </c>
      <c r="S3869">
        <v>72358</v>
      </c>
      <c r="T3869">
        <v>72358</v>
      </c>
      <c r="U3869">
        <v>72358</v>
      </c>
      <c r="V3869">
        <v>49</v>
      </c>
      <c r="W3869">
        <v>4</v>
      </c>
      <c r="X3869">
        <v>9</v>
      </c>
      <c r="Y3869">
        <v>3964</v>
      </c>
      <c r="Z3869">
        <v>83</v>
      </c>
      <c r="AA3869">
        <v>4047</v>
      </c>
      <c r="AB3869" s="24">
        <f>VLOOKUP(B3869,population!$B$2:$D$54,3,0)</f>
        <v>3205958</v>
      </c>
      <c r="AC3869" s="24" t="str">
        <f>VLOOKUP(B3869,regions!$A$2:$B$54,2,0)</f>
        <v>West</v>
      </c>
      <c r="AD3869" s="24" t="str">
        <f>VLOOKUP(B3869,population!$B$2:$C$54,2,0)</f>
        <v> Utah</v>
      </c>
      <c r="AE3869" s="24">
        <f>IFERROR(VLOOKUP(AD3869,'pop density'!$A$1:$B$51,2,0),"")</f>
        <v>36.5</v>
      </c>
      <c r="AF3869" s="24" t="str">
        <f t="shared" si="60"/>
        <v>00036.5- Utah</v>
      </c>
    </row>
    <row r="3870" spans="1:32" x14ac:dyDescent="0.25">
      <c r="A3870">
        <v>20200422</v>
      </c>
      <c r="B3870" t="s">
        <v>3988</v>
      </c>
      <c r="C3870">
        <v>3445</v>
      </c>
      <c r="D3870">
        <v>73015</v>
      </c>
      <c r="G3870">
        <v>288</v>
      </c>
      <c r="L3870">
        <v>970</v>
      </c>
      <c r="M3870" t="s">
        <v>62</v>
      </c>
      <c r="N3870" s="1">
        <v>43943.625</v>
      </c>
      <c r="O3870" t="s">
        <v>4035</v>
      </c>
      <c r="P3870" t="s">
        <v>124</v>
      </c>
      <c r="Q3870">
        <v>34</v>
      </c>
      <c r="R3870">
        <v>288</v>
      </c>
      <c r="S3870">
        <v>76460</v>
      </c>
      <c r="T3870">
        <v>76460</v>
      </c>
      <c r="U3870">
        <v>76460</v>
      </c>
      <c r="V3870">
        <v>49</v>
      </c>
      <c r="W3870">
        <v>2</v>
      </c>
      <c r="X3870">
        <v>11</v>
      </c>
      <c r="Y3870">
        <v>3953</v>
      </c>
      <c r="Z3870">
        <v>149</v>
      </c>
      <c r="AA3870">
        <v>4102</v>
      </c>
      <c r="AB3870" s="24">
        <f>VLOOKUP(B3870,population!$B$2:$D$54,3,0)</f>
        <v>3205958</v>
      </c>
      <c r="AC3870" s="24" t="str">
        <f>VLOOKUP(B3870,regions!$A$2:$B$54,2,0)</f>
        <v>West</v>
      </c>
      <c r="AD3870" s="24" t="str">
        <f>VLOOKUP(B3870,population!$B$2:$C$54,2,0)</f>
        <v> Utah</v>
      </c>
      <c r="AE3870" s="24">
        <f>IFERROR(VLOOKUP(AD3870,'pop density'!$A$1:$B$51,2,0),"")</f>
        <v>36.5</v>
      </c>
      <c r="AF3870" s="24" t="str">
        <f t="shared" si="60"/>
        <v>00036.5- Utah</v>
      </c>
    </row>
    <row r="3871" spans="1:32" x14ac:dyDescent="0.25">
      <c r="A3871">
        <v>20200423</v>
      </c>
      <c r="B3871" t="s">
        <v>3988</v>
      </c>
      <c r="C3871">
        <v>3612</v>
      </c>
      <c r="D3871">
        <v>77015</v>
      </c>
      <c r="G3871">
        <v>301</v>
      </c>
      <c r="L3871">
        <v>1050</v>
      </c>
      <c r="M3871" t="s">
        <v>62</v>
      </c>
      <c r="N3871" s="1">
        <v>43944.625</v>
      </c>
      <c r="O3871" t="s">
        <v>4036</v>
      </c>
      <c r="P3871" t="s">
        <v>126</v>
      </c>
      <c r="Q3871">
        <v>35</v>
      </c>
      <c r="R3871">
        <v>301</v>
      </c>
      <c r="S3871">
        <v>80627</v>
      </c>
      <c r="T3871">
        <v>80627</v>
      </c>
      <c r="U3871">
        <v>80627</v>
      </c>
      <c r="V3871">
        <v>49</v>
      </c>
      <c r="W3871">
        <v>1</v>
      </c>
      <c r="X3871">
        <v>13</v>
      </c>
      <c r="Y3871">
        <v>4000</v>
      </c>
      <c r="Z3871">
        <v>167</v>
      </c>
      <c r="AA3871">
        <v>4167</v>
      </c>
      <c r="AB3871" s="24">
        <f>VLOOKUP(B3871,population!$B$2:$D$54,3,0)</f>
        <v>3205958</v>
      </c>
      <c r="AC3871" s="24" t="str">
        <f>VLOOKUP(B3871,regions!$A$2:$B$54,2,0)</f>
        <v>West</v>
      </c>
      <c r="AD3871" s="24" t="str">
        <f>VLOOKUP(B3871,population!$B$2:$C$54,2,0)</f>
        <v> Utah</v>
      </c>
      <c r="AE3871" s="24">
        <f>IFERROR(VLOOKUP(AD3871,'pop density'!$A$1:$B$51,2,0),"")</f>
        <v>36.5</v>
      </c>
      <c r="AF3871" s="24" t="str">
        <f t="shared" si="60"/>
        <v>00036.5- Utah</v>
      </c>
    </row>
    <row r="3872" spans="1:32" x14ac:dyDescent="0.25">
      <c r="A3872">
        <v>20200424</v>
      </c>
      <c r="B3872" t="s">
        <v>3988</v>
      </c>
      <c r="C3872">
        <v>3782</v>
      </c>
      <c r="D3872">
        <v>80915</v>
      </c>
      <c r="G3872">
        <v>315</v>
      </c>
      <c r="L3872">
        <v>1252</v>
      </c>
      <c r="M3872" t="s">
        <v>62</v>
      </c>
      <c r="N3872" s="1">
        <v>43945.625</v>
      </c>
      <c r="O3872" t="s">
        <v>4037</v>
      </c>
      <c r="P3872" t="s">
        <v>128</v>
      </c>
      <c r="Q3872">
        <v>39</v>
      </c>
      <c r="R3872">
        <v>315</v>
      </c>
      <c r="S3872">
        <v>84697</v>
      </c>
      <c r="T3872">
        <v>84697</v>
      </c>
      <c r="U3872">
        <v>84697</v>
      </c>
      <c r="V3872">
        <v>49</v>
      </c>
      <c r="W3872">
        <v>4</v>
      </c>
      <c r="X3872">
        <v>14</v>
      </c>
      <c r="Y3872">
        <v>3900</v>
      </c>
      <c r="Z3872">
        <v>170</v>
      </c>
      <c r="AA3872">
        <v>4070</v>
      </c>
      <c r="AB3872" s="24">
        <f>VLOOKUP(B3872,population!$B$2:$D$54,3,0)</f>
        <v>3205958</v>
      </c>
      <c r="AC3872" s="24" t="str">
        <f>VLOOKUP(B3872,regions!$A$2:$B$54,2,0)</f>
        <v>West</v>
      </c>
      <c r="AD3872" s="24" t="str">
        <f>VLOOKUP(B3872,population!$B$2:$C$54,2,0)</f>
        <v> Utah</v>
      </c>
      <c r="AE3872" s="24">
        <f>IFERROR(VLOOKUP(AD3872,'pop density'!$A$1:$B$51,2,0),"")</f>
        <v>36.5</v>
      </c>
      <c r="AF3872" s="24" t="str">
        <f t="shared" si="60"/>
        <v>00036.5- Utah</v>
      </c>
    </row>
    <row r="3873" spans="1:32" x14ac:dyDescent="0.25">
      <c r="A3873">
        <v>20200425</v>
      </c>
      <c r="B3873" t="s">
        <v>3988</v>
      </c>
      <c r="C3873">
        <v>3948</v>
      </c>
      <c r="D3873">
        <v>86258</v>
      </c>
      <c r="G3873">
        <v>329</v>
      </c>
      <c r="L3873">
        <v>1399</v>
      </c>
      <c r="M3873" t="s">
        <v>140</v>
      </c>
      <c r="N3873" s="1">
        <v>43946.625</v>
      </c>
      <c r="O3873" t="s">
        <v>4038</v>
      </c>
      <c r="P3873" t="s">
        <v>131</v>
      </c>
      <c r="Q3873">
        <v>41</v>
      </c>
      <c r="R3873">
        <v>329</v>
      </c>
      <c r="S3873">
        <v>90206</v>
      </c>
      <c r="T3873">
        <v>90206</v>
      </c>
      <c r="U3873">
        <v>90206</v>
      </c>
      <c r="V3873">
        <v>49</v>
      </c>
      <c r="W3873">
        <v>2</v>
      </c>
      <c r="X3873">
        <v>14</v>
      </c>
      <c r="Y3873">
        <v>5343</v>
      </c>
      <c r="Z3873">
        <v>166</v>
      </c>
      <c r="AA3873">
        <v>5509</v>
      </c>
      <c r="AB3873" s="24">
        <f>VLOOKUP(B3873,population!$B$2:$D$54,3,0)</f>
        <v>3205958</v>
      </c>
      <c r="AC3873" s="24" t="str">
        <f>VLOOKUP(B3873,regions!$A$2:$B$54,2,0)</f>
        <v>West</v>
      </c>
      <c r="AD3873" s="24" t="str">
        <f>VLOOKUP(B3873,population!$B$2:$C$54,2,0)</f>
        <v> Utah</v>
      </c>
      <c r="AE3873" s="24">
        <f>IFERROR(VLOOKUP(AD3873,'pop density'!$A$1:$B$51,2,0),"")</f>
        <v>36.5</v>
      </c>
      <c r="AF3873" s="24" t="str">
        <f t="shared" si="60"/>
        <v>00036.5- Utah</v>
      </c>
    </row>
    <row r="3874" spans="1:32" x14ac:dyDescent="0.25">
      <c r="A3874">
        <v>20200426</v>
      </c>
      <c r="B3874" t="s">
        <v>3988</v>
      </c>
      <c r="C3874">
        <v>4123</v>
      </c>
      <c r="D3874">
        <v>91579</v>
      </c>
      <c r="G3874">
        <v>345</v>
      </c>
      <c r="L3874">
        <v>1568</v>
      </c>
      <c r="M3874" t="s">
        <v>140</v>
      </c>
      <c r="N3874" s="1">
        <v>43947.625</v>
      </c>
      <c r="O3874" t="s">
        <v>4039</v>
      </c>
      <c r="P3874" t="s">
        <v>133</v>
      </c>
      <c r="Q3874">
        <v>41</v>
      </c>
      <c r="R3874">
        <v>345</v>
      </c>
      <c r="S3874">
        <v>95702</v>
      </c>
      <c r="T3874">
        <v>95702</v>
      </c>
      <c r="U3874">
        <v>95702</v>
      </c>
      <c r="V3874">
        <v>49</v>
      </c>
      <c r="W3874">
        <v>0</v>
      </c>
      <c r="X3874">
        <v>16</v>
      </c>
      <c r="Y3874">
        <v>5321</v>
      </c>
      <c r="Z3874">
        <v>175</v>
      </c>
      <c r="AA3874">
        <v>5496</v>
      </c>
      <c r="AB3874" s="24">
        <f>VLOOKUP(B3874,population!$B$2:$D$54,3,0)</f>
        <v>3205958</v>
      </c>
      <c r="AC3874" s="24" t="str">
        <f>VLOOKUP(B3874,regions!$A$2:$B$54,2,0)</f>
        <v>West</v>
      </c>
      <c r="AD3874" s="24" t="str">
        <f>VLOOKUP(B3874,population!$B$2:$C$54,2,0)</f>
        <v> Utah</v>
      </c>
      <c r="AE3874" s="24">
        <f>IFERROR(VLOOKUP(AD3874,'pop density'!$A$1:$B$51,2,0),"")</f>
        <v>36.5</v>
      </c>
      <c r="AF3874" s="24" t="str">
        <f t="shared" si="60"/>
        <v>00036.5- Utah</v>
      </c>
    </row>
    <row r="3875" spans="1:32" x14ac:dyDescent="0.25">
      <c r="A3875">
        <v>20200427</v>
      </c>
      <c r="B3875" t="s">
        <v>3988</v>
      </c>
      <c r="C3875">
        <v>4233</v>
      </c>
      <c r="D3875">
        <v>95962</v>
      </c>
      <c r="G3875">
        <v>349</v>
      </c>
      <c r="L3875">
        <v>1641</v>
      </c>
      <c r="M3875" t="s">
        <v>140</v>
      </c>
      <c r="N3875" s="1">
        <v>43948.625</v>
      </c>
      <c r="O3875" t="s">
        <v>4040</v>
      </c>
      <c r="P3875" t="s">
        <v>135</v>
      </c>
      <c r="Q3875">
        <v>41</v>
      </c>
      <c r="R3875">
        <v>349</v>
      </c>
      <c r="S3875">
        <v>100195</v>
      </c>
      <c r="T3875">
        <v>100195</v>
      </c>
      <c r="U3875">
        <v>100195</v>
      </c>
      <c r="V3875">
        <v>49</v>
      </c>
      <c r="W3875">
        <v>0</v>
      </c>
      <c r="X3875">
        <v>4</v>
      </c>
      <c r="Y3875">
        <v>4383</v>
      </c>
      <c r="Z3875">
        <v>110</v>
      </c>
      <c r="AA3875">
        <v>4493</v>
      </c>
      <c r="AB3875" s="24">
        <f>VLOOKUP(B3875,population!$B$2:$D$54,3,0)</f>
        <v>3205958</v>
      </c>
      <c r="AC3875" s="24" t="str">
        <f>VLOOKUP(B3875,regions!$A$2:$B$54,2,0)</f>
        <v>West</v>
      </c>
      <c r="AD3875" s="24" t="str">
        <f>VLOOKUP(B3875,population!$B$2:$C$54,2,0)</f>
        <v> Utah</v>
      </c>
      <c r="AE3875" s="24">
        <f>IFERROR(VLOOKUP(AD3875,'pop density'!$A$1:$B$51,2,0),"")</f>
        <v>36.5</v>
      </c>
      <c r="AF3875" s="24" t="str">
        <f t="shared" si="60"/>
        <v>00036.5- Utah</v>
      </c>
    </row>
    <row r="3876" spans="1:32" x14ac:dyDescent="0.25">
      <c r="A3876">
        <v>20200428</v>
      </c>
      <c r="B3876" t="s">
        <v>3988</v>
      </c>
      <c r="C3876">
        <v>4343</v>
      </c>
      <c r="D3876">
        <v>98096</v>
      </c>
      <c r="G3876">
        <v>370</v>
      </c>
      <c r="L3876">
        <v>1704</v>
      </c>
      <c r="M3876" t="s">
        <v>140</v>
      </c>
      <c r="N3876" s="1">
        <v>43949.625</v>
      </c>
      <c r="O3876" t="s">
        <v>4041</v>
      </c>
      <c r="P3876" t="s">
        <v>137</v>
      </c>
      <c r="Q3876">
        <v>45</v>
      </c>
      <c r="R3876">
        <v>370</v>
      </c>
      <c r="S3876">
        <v>102439</v>
      </c>
      <c r="T3876">
        <v>102439</v>
      </c>
      <c r="U3876">
        <v>102439</v>
      </c>
      <c r="V3876">
        <v>49</v>
      </c>
      <c r="W3876">
        <v>4</v>
      </c>
      <c r="X3876">
        <v>21</v>
      </c>
      <c r="Y3876">
        <v>2134</v>
      </c>
      <c r="Z3876">
        <v>110</v>
      </c>
      <c r="AA3876">
        <v>2244</v>
      </c>
      <c r="AB3876" s="24">
        <f>VLOOKUP(B3876,population!$B$2:$D$54,3,0)</f>
        <v>3205958</v>
      </c>
      <c r="AC3876" s="24" t="str">
        <f>VLOOKUP(B3876,regions!$A$2:$B$54,2,0)</f>
        <v>West</v>
      </c>
      <c r="AD3876" s="24" t="str">
        <f>VLOOKUP(B3876,population!$B$2:$C$54,2,0)</f>
        <v> Utah</v>
      </c>
      <c r="AE3876" s="24">
        <f>IFERROR(VLOOKUP(AD3876,'pop density'!$A$1:$B$51,2,0),"")</f>
        <v>36.5</v>
      </c>
      <c r="AF3876" s="24" t="str">
        <f t="shared" si="60"/>
        <v>00036.5- Utah</v>
      </c>
    </row>
    <row r="3877" spans="1:32" x14ac:dyDescent="0.25">
      <c r="A3877">
        <v>20200429</v>
      </c>
      <c r="B3877" t="s">
        <v>3988</v>
      </c>
      <c r="C3877">
        <v>4495</v>
      </c>
      <c r="D3877">
        <v>101283</v>
      </c>
      <c r="G3877">
        <v>383</v>
      </c>
      <c r="L3877">
        <v>1790</v>
      </c>
      <c r="M3877" t="s">
        <v>140</v>
      </c>
      <c r="N3877" s="1">
        <v>43950.625</v>
      </c>
      <c r="O3877" s="2" t="s">
        <v>4042</v>
      </c>
      <c r="P3877" t="s">
        <v>139</v>
      </c>
      <c r="Q3877">
        <v>45</v>
      </c>
      <c r="R3877">
        <v>383</v>
      </c>
      <c r="S3877">
        <v>105778</v>
      </c>
      <c r="T3877">
        <v>105778</v>
      </c>
      <c r="U3877">
        <v>105778</v>
      </c>
      <c r="V3877">
        <v>49</v>
      </c>
      <c r="W3877">
        <v>0</v>
      </c>
      <c r="X3877">
        <v>13</v>
      </c>
      <c r="Y3877">
        <v>3187</v>
      </c>
      <c r="Z3877">
        <v>152</v>
      </c>
      <c r="AA3877">
        <v>3339</v>
      </c>
      <c r="AB3877" s="24">
        <f>VLOOKUP(B3877,population!$B$2:$D$54,3,0)</f>
        <v>3205958</v>
      </c>
      <c r="AC3877" s="24" t="str">
        <f>VLOOKUP(B3877,regions!$A$2:$B$54,2,0)</f>
        <v>West</v>
      </c>
      <c r="AD3877" s="24" t="str">
        <f>VLOOKUP(B3877,population!$B$2:$C$54,2,0)</f>
        <v> Utah</v>
      </c>
      <c r="AE3877" s="24">
        <f>IFERROR(VLOOKUP(AD3877,'pop density'!$A$1:$B$51,2,0),"")</f>
        <v>36.5</v>
      </c>
      <c r="AF3877" s="24" t="str">
        <f t="shared" si="60"/>
        <v>00036.5- Utah</v>
      </c>
    </row>
    <row r="3878" spans="1:32" x14ac:dyDescent="0.25">
      <c r="A3878">
        <v>20200430</v>
      </c>
      <c r="B3878" t="s">
        <v>3988</v>
      </c>
      <c r="C3878">
        <v>4672</v>
      </c>
      <c r="D3878">
        <v>103829</v>
      </c>
      <c r="G3878">
        <v>390</v>
      </c>
      <c r="L3878">
        <v>1939</v>
      </c>
      <c r="M3878" t="s">
        <v>140</v>
      </c>
      <c r="N3878" s="1">
        <v>43951.625</v>
      </c>
      <c r="O3878" t="s">
        <v>4043</v>
      </c>
      <c r="P3878" t="s">
        <v>142</v>
      </c>
      <c r="Q3878">
        <v>46</v>
      </c>
      <c r="R3878">
        <v>390</v>
      </c>
      <c r="S3878">
        <v>108501</v>
      </c>
      <c r="T3878">
        <v>108501</v>
      </c>
      <c r="U3878">
        <v>108501</v>
      </c>
      <c r="V3878">
        <v>49</v>
      </c>
      <c r="W3878">
        <v>1</v>
      </c>
      <c r="X3878">
        <v>7</v>
      </c>
      <c r="Y3878">
        <v>2546</v>
      </c>
      <c r="Z3878">
        <v>177</v>
      </c>
      <c r="AA3878">
        <v>2723</v>
      </c>
      <c r="AB3878" s="24">
        <f>VLOOKUP(B3878,population!$B$2:$D$54,3,0)</f>
        <v>3205958</v>
      </c>
      <c r="AC3878" s="24" t="str">
        <f>VLOOKUP(B3878,regions!$A$2:$B$54,2,0)</f>
        <v>West</v>
      </c>
      <c r="AD3878" s="24" t="str">
        <f>VLOOKUP(B3878,population!$B$2:$C$54,2,0)</f>
        <v> Utah</v>
      </c>
      <c r="AE3878" s="24">
        <f>IFERROR(VLOOKUP(AD3878,'pop density'!$A$1:$B$51,2,0),"")</f>
        <v>36.5</v>
      </c>
      <c r="AF3878" s="24" t="str">
        <f t="shared" si="60"/>
        <v>00036.5- Utah</v>
      </c>
    </row>
    <row r="3879" spans="1:32" x14ac:dyDescent="0.25">
      <c r="A3879">
        <v>20200501</v>
      </c>
      <c r="B3879" t="s">
        <v>3988</v>
      </c>
      <c r="C3879">
        <v>4828</v>
      </c>
      <c r="D3879">
        <v>107730</v>
      </c>
      <c r="G3879">
        <v>403</v>
      </c>
      <c r="L3879">
        <v>2062</v>
      </c>
      <c r="M3879" t="s">
        <v>140</v>
      </c>
      <c r="N3879" s="1">
        <v>43952.625</v>
      </c>
      <c r="O3879" t="s">
        <v>4044</v>
      </c>
      <c r="P3879" t="s">
        <v>144</v>
      </c>
      <c r="Q3879">
        <v>46</v>
      </c>
      <c r="R3879">
        <v>403</v>
      </c>
      <c r="S3879">
        <v>112558</v>
      </c>
      <c r="T3879">
        <v>112558</v>
      </c>
      <c r="U3879">
        <v>112558</v>
      </c>
      <c r="V3879">
        <v>49</v>
      </c>
      <c r="W3879">
        <v>0</v>
      </c>
      <c r="X3879">
        <v>13</v>
      </c>
      <c r="Y3879">
        <v>3901</v>
      </c>
      <c r="Z3879">
        <v>156</v>
      </c>
      <c r="AA3879">
        <v>4057</v>
      </c>
      <c r="AB3879" s="24">
        <f>VLOOKUP(B3879,population!$B$2:$D$54,3,0)</f>
        <v>3205958</v>
      </c>
      <c r="AC3879" s="24" t="str">
        <f>VLOOKUP(B3879,regions!$A$2:$B$54,2,0)</f>
        <v>West</v>
      </c>
      <c r="AD3879" s="24" t="str">
        <f>VLOOKUP(B3879,population!$B$2:$C$54,2,0)</f>
        <v> Utah</v>
      </c>
      <c r="AE3879" s="24">
        <f>IFERROR(VLOOKUP(AD3879,'pop density'!$A$1:$B$51,2,0),"")</f>
        <v>36.5</v>
      </c>
      <c r="AF3879" s="24" t="str">
        <f t="shared" si="60"/>
        <v>00036.5- Utah</v>
      </c>
    </row>
    <row r="3880" spans="1:32" x14ac:dyDescent="0.25">
      <c r="A3880">
        <v>20200502</v>
      </c>
      <c r="B3880" t="s">
        <v>3988</v>
      </c>
      <c r="C3880">
        <v>4981</v>
      </c>
      <c r="D3880">
        <v>112823</v>
      </c>
      <c r="G3880">
        <v>418</v>
      </c>
      <c r="L3880">
        <v>2185</v>
      </c>
      <c r="M3880" t="s">
        <v>140</v>
      </c>
      <c r="N3880" s="1">
        <v>43953</v>
      </c>
      <c r="O3880" t="s">
        <v>4045</v>
      </c>
      <c r="P3880" t="s">
        <v>146</v>
      </c>
      <c r="Q3880">
        <v>49</v>
      </c>
      <c r="R3880">
        <v>418</v>
      </c>
      <c r="S3880">
        <v>117804</v>
      </c>
      <c r="T3880">
        <v>117804</v>
      </c>
      <c r="U3880">
        <v>117804</v>
      </c>
      <c r="V3880">
        <v>49</v>
      </c>
      <c r="W3880">
        <v>3</v>
      </c>
      <c r="X3880">
        <v>15</v>
      </c>
      <c r="Y3880">
        <v>5093</v>
      </c>
      <c r="Z3880">
        <v>153</v>
      </c>
      <c r="AA3880">
        <v>5246</v>
      </c>
      <c r="AB3880" s="24">
        <f>VLOOKUP(B3880,population!$B$2:$D$54,3,0)</f>
        <v>3205958</v>
      </c>
      <c r="AC3880" s="24" t="str">
        <f>VLOOKUP(B3880,regions!$A$2:$B$54,2,0)</f>
        <v>West</v>
      </c>
      <c r="AD3880" s="24" t="str">
        <f>VLOOKUP(B3880,population!$B$2:$C$54,2,0)</f>
        <v> Utah</v>
      </c>
      <c r="AE3880" s="24">
        <f>IFERROR(VLOOKUP(AD3880,'pop density'!$A$1:$B$51,2,0),"")</f>
        <v>36.5</v>
      </c>
      <c r="AF3880" s="24" t="str">
        <f t="shared" si="60"/>
        <v>00036.5- Utah</v>
      </c>
    </row>
    <row r="3881" spans="1:32" x14ac:dyDescent="0.25">
      <c r="A3881">
        <v>20200503</v>
      </c>
      <c r="B3881" t="s">
        <v>3988</v>
      </c>
      <c r="C3881">
        <v>5175</v>
      </c>
      <c r="D3881">
        <v>116927</v>
      </c>
      <c r="G3881">
        <v>436</v>
      </c>
      <c r="L3881">
        <v>2238</v>
      </c>
      <c r="M3881" t="s">
        <v>140</v>
      </c>
      <c r="N3881" s="1">
        <v>43954.625</v>
      </c>
      <c r="O3881" t="s">
        <v>4046</v>
      </c>
      <c r="P3881" t="s">
        <v>148</v>
      </c>
      <c r="Q3881">
        <v>50</v>
      </c>
      <c r="R3881">
        <v>436</v>
      </c>
      <c r="S3881">
        <v>122102</v>
      </c>
      <c r="T3881">
        <v>122102</v>
      </c>
      <c r="U3881">
        <v>122102</v>
      </c>
      <c r="V3881">
        <v>49</v>
      </c>
      <c r="W3881">
        <v>1</v>
      </c>
      <c r="X3881">
        <v>18</v>
      </c>
      <c r="Y3881">
        <v>4104</v>
      </c>
      <c r="Z3881">
        <v>194</v>
      </c>
      <c r="AA3881">
        <v>4298</v>
      </c>
      <c r="AB3881" s="24">
        <f>VLOOKUP(B3881,population!$B$2:$D$54,3,0)</f>
        <v>3205958</v>
      </c>
      <c r="AC3881" s="24" t="str">
        <f>VLOOKUP(B3881,regions!$A$2:$B$54,2,0)</f>
        <v>West</v>
      </c>
      <c r="AD3881" s="24" t="str">
        <f>VLOOKUP(B3881,population!$B$2:$C$54,2,0)</f>
        <v> Utah</v>
      </c>
      <c r="AE3881" s="24">
        <f>IFERROR(VLOOKUP(AD3881,'pop density'!$A$1:$B$51,2,0),"")</f>
        <v>36.5</v>
      </c>
      <c r="AF3881" s="24" t="str">
        <f t="shared" si="60"/>
        <v>00036.5- Utah</v>
      </c>
    </row>
    <row r="3882" spans="1:32" x14ac:dyDescent="0.25">
      <c r="A3882">
        <v>20200504</v>
      </c>
      <c r="B3882" t="s">
        <v>3988</v>
      </c>
      <c r="C3882">
        <v>5317</v>
      </c>
      <c r="D3882">
        <v>119344</v>
      </c>
      <c r="G3882">
        <v>441</v>
      </c>
      <c r="L3882">
        <v>2342</v>
      </c>
      <c r="M3882" t="s">
        <v>140</v>
      </c>
      <c r="N3882" s="1">
        <v>43954.625</v>
      </c>
      <c r="O3882" t="s">
        <v>4047</v>
      </c>
      <c r="P3882" t="s">
        <v>150</v>
      </c>
      <c r="Q3882">
        <v>50</v>
      </c>
      <c r="R3882">
        <v>441</v>
      </c>
      <c r="S3882">
        <v>124661</v>
      </c>
      <c r="T3882">
        <v>124661</v>
      </c>
      <c r="U3882">
        <v>124661</v>
      </c>
      <c r="V3882">
        <v>49</v>
      </c>
      <c r="W3882">
        <v>0</v>
      </c>
      <c r="X3882">
        <v>5</v>
      </c>
      <c r="Y3882">
        <v>2417</v>
      </c>
      <c r="Z3882">
        <v>142</v>
      </c>
      <c r="AA3882">
        <v>2559</v>
      </c>
      <c r="AB3882" s="24">
        <f>VLOOKUP(B3882,population!$B$2:$D$54,3,0)</f>
        <v>3205958</v>
      </c>
      <c r="AC3882" s="24" t="str">
        <f>VLOOKUP(B3882,regions!$A$2:$B$54,2,0)</f>
        <v>West</v>
      </c>
      <c r="AD3882" s="24" t="str">
        <f>VLOOKUP(B3882,population!$B$2:$C$54,2,0)</f>
        <v> Utah</v>
      </c>
      <c r="AE3882" s="24">
        <f>IFERROR(VLOOKUP(AD3882,'pop density'!$A$1:$B$51,2,0),"")</f>
        <v>36.5</v>
      </c>
      <c r="AF3882" s="24" t="str">
        <f t="shared" si="60"/>
        <v>00036.5- Utah</v>
      </c>
    </row>
    <row r="3883" spans="1:32" x14ac:dyDescent="0.25">
      <c r="A3883">
        <v>20200505</v>
      </c>
      <c r="B3883" t="s">
        <v>3988</v>
      </c>
      <c r="C3883">
        <v>5449</v>
      </c>
      <c r="D3883">
        <v>121266</v>
      </c>
      <c r="G3883">
        <v>456</v>
      </c>
      <c r="L3883">
        <v>2387</v>
      </c>
      <c r="M3883" t="s">
        <v>140</v>
      </c>
      <c r="N3883" s="1">
        <v>43956.625</v>
      </c>
      <c r="O3883" t="s">
        <v>4048</v>
      </c>
      <c r="P3883" t="s">
        <v>152</v>
      </c>
      <c r="Q3883">
        <v>56</v>
      </c>
      <c r="R3883">
        <v>456</v>
      </c>
      <c r="S3883">
        <v>126715</v>
      </c>
      <c r="T3883">
        <v>126715</v>
      </c>
      <c r="U3883">
        <v>126715</v>
      </c>
      <c r="V3883">
        <v>49</v>
      </c>
      <c r="W3883">
        <v>6</v>
      </c>
      <c r="X3883">
        <v>15</v>
      </c>
      <c r="Y3883">
        <v>1922</v>
      </c>
      <c r="Z3883">
        <v>132</v>
      </c>
      <c r="AA3883">
        <v>2054</v>
      </c>
      <c r="AB3883" s="24">
        <f>VLOOKUP(B3883,population!$B$2:$D$54,3,0)</f>
        <v>3205958</v>
      </c>
      <c r="AC3883" s="24" t="str">
        <f>VLOOKUP(B3883,regions!$A$2:$B$54,2,0)</f>
        <v>West</v>
      </c>
      <c r="AD3883" s="24" t="str">
        <f>VLOOKUP(B3883,population!$B$2:$C$54,2,0)</f>
        <v> Utah</v>
      </c>
      <c r="AE3883" s="24">
        <f>IFERROR(VLOOKUP(AD3883,'pop density'!$A$1:$B$51,2,0),"")</f>
        <v>36.5</v>
      </c>
      <c r="AF3883" s="24" t="str">
        <f t="shared" si="60"/>
        <v>00036.5- Utah</v>
      </c>
    </row>
    <row r="3884" spans="1:32" x14ac:dyDescent="0.25">
      <c r="A3884">
        <v>20200506</v>
      </c>
      <c r="B3884" t="s">
        <v>3988</v>
      </c>
      <c r="C3884">
        <v>5595</v>
      </c>
      <c r="D3884">
        <v>125407</v>
      </c>
      <c r="G3884">
        <v>464</v>
      </c>
      <c r="L3884">
        <v>2509</v>
      </c>
      <c r="M3884" t="s">
        <v>140</v>
      </c>
      <c r="N3884" s="1">
        <v>43957.625</v>
      </c>
      <c r="O3884" t="s">
        <v>4049</v>
      </c>
      <c r="P3884" t="s">
        <v>154</v>
      </c>
      <c r="Q3884">
        <v>58</v>
      </c>
      <c r="R3884">
        <v>464</v>
      </c>
      <c r="S3884">
        <v>131002</v>
      </c>
      <c r="T3884">
        <v>131002</v>
      </c>
      <c r="U3884">
        <v>131002</v>
      </c>
      <c r="V3884">
        <v>49</v>
      </c>
      <c r="W3884">
        <v>2</v>
      </c>
      <c r="X3884">
        <v>8</v>
      </c>
      <c r="Y3884">
        <v>4141</v>
      </c>
      <c r="Z3884">
        <v>146</v>
      </c>
      <c r="AA3884">
        <v>4287</v>
      </c>
      <c r="AB3884" s="24">
        <f>VLOOKUP(B3884,population!$B$2:$D$54,3,0)</f>
        <v>3205958</v>
      </c>
      <c r="AC3884" s="24" t="str">
        <f>VLOOKUP(B3884,regions!$A$2:$B$54,2,0)</f>
        <v>West</v>
      </c>
      <c r="AD3884" s="24" t="str">
        <f>VLOOKUP(B3884,population!$B$2:$C$54,2,0)</f>
        <v> Utah</v>
      </c>
      <c r="AE3884" s="24">
        <f>IFERROR(VLOOKUP(AD3884,'pop density'!$A$1:$B$51,2,0),"")</f>
        <v>36.5</v>
      </c>
      <c r="AF3884" s="24" t="str">
        <f t="shared" si="60"/>
        <v>00036.5- Utah</v>
      </c>
    </row>
    <row r="3885" spans="1:32" x14ac:dyDescent="0.25">
      <c r="A3885">
        <v>20200507</v>
      </c>
      <c r="B3885" t="s">
        <v>3988</v>
      </c>
      <c r="C3885">
        <v>5724</v>
      </c>
      <c r="D3885">
        <v>128819</v>
      </c>
      <c r="F3885">
        <v>194</v>
      </c>
      <c r="G3885">
        <v>476</v>
      </c>
      <c r="I3885">
        <v>159</v>
      </c>
      <c r="K3885">
        <v>73</v>
      </c>
      <c r="L3885">
        <v>2640</v>
      </c>
      <c r="M3885" t="s">
        <v>129</v>
      </c>
      <c r="N3885" s="1">
        <v>43958.625</v>
      </c>
      <c r="O3885" t="s">
        <v>4050</v>
      </c>
      <c r="P3885" t="s">
        <v>156</v>
      </c>
      <c r="Q3885">
        <v>61</v>
      </c>
      <c r="R3885">
        <v>476</v>
      </c>
      <c r="S3885">
        <v>134543</v>
      </c>
      <c r="T3885">
        <v>134543</v>
      </c>
      <c r="U3885">
        <v>134543</v>
      </c>
      <c r="V3885">
        <v>49</v>
      </c>
      <c r="W3885">
        <v>3</v>
      </c>
      <c r="X3885">
        <v>12</v>
      </c>
      <c r="Y3885">
        <v>3412</v>
      </c>
      <c r="Z3885">
        <v>129</v>
      </c>
      <c r="AA3885">
        <v>3541</v>
      </c>
      <c r="AB3885" s="24">
        <f>VLOOKUP(B3885,population!$B$2:$D$54,3,0)</f>
        <v>3205958</v>
      </c>
      <c r="AC3885" s="24" t="str">
        <f>VLOOKUP(B3885,regions!$A$2:$B$54,2,0)</f>
        <v>West</v>
      </c>
      <c r="AD3885" s="24" t="str">
        <f>VLOOKUP(B3885,population!$B$2:$C$54,2,0)</f>
        <v> Utah</v>
      </c>
      <c r="AE3885" s="24">
        <f>IFERROR(VLOOKUP(AD3885,'pop density'!$A$1:$B$51,2,0),"")</f>
        <v>36.5</v>
      </c>
      <c r="AF3885" s="24" t="str">
        <f t="shared" si="60"/>
        <v>00036.5- Utah</v>
      </c>
    </row>
    <row r="3886" spans="1:32" x14ac:dyDescent="0.25">
      <c r="A3886">
        <v>20200508</v>
      </c>
      <c r="B3886" t="s">
        <v>3988</v>
      </c>
      <c r="C3886">
        <v>5919</v>
      </c>
      <c r="D3886">
        <v>132769</v>
      </c>
      <c r="F3886">
        <v>216</v>
      </c>
      <c r="G3886">
        <v>488</v>
      </c>
      <c r="I3886">
        <v>162</v>
      </c>
      <c r="K3886">
        <v>73</v>
      </c>
      <c r="L3886">
        <v>2769</v>
      </c>
      <c r="M3886" t="s">
        <v>129</v>
      </c>
      <c r="N3886" s="1">
        <v>43959.625</v>
      </c>
      <c r="O3886" t="s">
        <v>4051</v>
      </c>
      <c r="P3886" t="s">
        <v>158</v>
      </c>
      <c r="Q3886">
        <v>61</v>
      </c>
      <c r="R3886">
        <v>488</v>
      </c>
      <c r="S3886">
        <v>138688</v>
      </c>
      <c r="T3886">
        <v>138688</v>
      </c>
      <c r="U3886">
        <v>138688</v>
      </c>
      <c r="V3886">
        <v>49</v>
      </c>
      <c r="W3886">
        <v>0</v>
      </c>
      <c r="X3886">
        <v>12</v>
      </c>
      <c r="Y3886">
        <v>3950</v>
      </c>
      <c r="Z3886">
        <v>195</v>
      </c>
      <c r="AA3886">
        <v>4145</v>
      </c>
      <c r="AB3886" s="24">
        <f>VLOOKUP(B3886,population!$B$2:$D$54,3,0)</f>
        <v>3205958</v>
      </c>
      <c r="AC3886" s="24" t="str">
        <f>VLOOKUP(B3886,regions!$A$2:$B$54,2,0)</f>
        <v>West</v>
      </c>
      <c r="AD3886" s="24" t="str">
        <f>VLOOKUP(B3886,population!$B$2:$C$54,2,0)</f>
        <v> Utah</v>
      </c>
      <c r="AE3886" s="24">
        <f>IFERROR(VLOOKUP(AD3886,'pop density'!$A$1:$B$51,2,0),"")</f>
        <v>36.5</v>
      </c>
      <c r="AF3886" s="24" t="str">
        <f t="shared" si="60"/>
        <v>00036.5- Utah</v>
      </c>
    </row>
    <row r="3887" spans="1:32" x14ac:dyDescent="0.25">
      <c r="A3887">
        <v>20200509</v>
      </c>
      <c r="B3887" t="s">
        <v>3988</v>
      </c>
      <c r="C3887">
        <v>6103</v>
      </c>
      <c r="D3887">
        <v>137191</v>
      </c>
      <c r="F3887">
        <v>172</v>
      </c>
      <c r="G3887">
        <v>498</v>
      </c>
      <c r="I3887">
        <v>166</v>
      </c>
      <c r="K3887">
        <v>75</v>
      </c>
      <c r="L3887">
        <v>2901</v>
      </c>
      <c r="M3887" t="s">
        <v>129</v>
      </c>
      <c r="N3887" s="1">
        <v>43960.438888888886</v>
      </c>
      <c r="O3887" t="s">
        <v>4052</v>
      </c>
      <c r="P3887" t="s">
        <v>160</v>
      </c>
      <c r="Q3887">
        <v>66</v>
      </c>
      <c r="R3887">
        <v>498</v>
      </c>
      <c r="S3887">
        <v>143294</v>
      </c>
      <c r="T3887">
        <v>143294</v>
      </c>
      <c r="U3887">
        <v>143294</v>
      </c>
      <c r="V3887">
        <v>49</v>
      </c>
      <c r="W3887">
        <v>5</v>
      </c>
      <c r="X3887">
        <v>10</v>
      </c>
      <c r="Y3887">
        <v>4422</v>
      </c>
      <c r="Z3887">
        <v>184</v>
      </c>
      <c r="AA3887">
        <v>4606</v>
      </c>
      <c r="AB3887" s="24">
        <f>VLOOKUP(B3887,population!$B$2:$D$54,3,0)</f>
        <v>3205958</v>
      </c>
      <c r="AC3887" s="24" t="str">
        <f>VLOOKUP(B3887,regions!$A$2:$B$54,2,0)</f>
        <v>West</v>
      </c>
      <c r="AD3887" s="24" t="str">
        <f>VLOOKUP(B3887,population!$B$2:$C$54,2,0)</f>
        <v> Utah</v>
      </c>
      <c r="AE3887" s="24">
        <f>IFERROR(VLOOKUP(AD3887,'pop density'!$A$1:$B$51,2,0),"")</f>
        <v>36.5</v>
      </c>
      <c r="AF3887" s="24" t="str">
        <f t="shared" si="60"/>
        <v>00036.5- Utah</v>
      </c>
    </row>
    <row r="3888" spans="1:32" x14ac:dyDescent="0.25">
      <c r="A3888">
        <v>20200510</v>
      </c>
      <c r="B3888" t="s">
        <v>3988</v>
      </c>
      <c r="C3888">
        <v>6251</v>
      </c>
      <c r="D3888">
        <v>140259</v>
      </c>
      <c r="F3888">
        <v>144</v>
      </c>
      <c r="G3888">
        <v>512</v>
      </c>
      <c r="I3888">
        <v>168</v>
      </c>
      <c r="K3888">
        <v>76</v>
      </c>
      <c r="L3888">
        <v>3033</v>
      </c>
      <c r="M3888" t="s">
        <v>129</v>
      </c>
      <c r="N3888" s="1">
        <v>43961.438194444447</v>
      </c>
      <c r="O3888" t="s">
        <v>4053</v>
      </c>
      <c r="P3888" t="s">
        <v>162</v>
      </c>
      <c r="Q3888">
        <v>67</v>
      </c>
      <c r="R3888">
        <v>512</v>
      </c>
      <c r="S3888">
        <v>146510</v>
      </c>
      <c r="T3888">
        <v>146510</v>
      </c>
      <c r="U3888">
        <v>146510</v>
      </c>
      <c r="V3888">
        <v>49</v>
      </c>
      <c r="W3888">
        <v>1</v>
      </c>
      <c r="X3888">
        <v>14</v>
      </c>
      <c r="Y3888">
        <v>3068</v>
      </c>
      <c r="Z3888">
        <v>148</v>
      </c>
      <c r="AA3888">
        <v>3216</v>
      </c>
      <c r="AB3888" s="24">
        <f>VLOOKUP(B3888,population!$B$2:$D$54,3,0)</f>
        <v>3205958</v>
      </c>
      <c r="AC3888" s="24" t="str">
        <f>VLOOKUP(B3888,regions!$A$2:$B$54,2,0)</f>
        <v>West</v>
      </c>
      <c r="AD3888" s="24" t="str">
        <f>VLOOKUP(B3888,population!$B$2:$C$54,2,0)</f>
        <v> Utah</v>
      </c>
      <c r="AE3888" s="24">
        <f>IFERROR(VLOOKUP(AD3888,'pop density'!$A$1:$B$51,2,0),"")</f>
        <v>36.5</v>
      </c>
      <c r="AF3888" s="24" t="str">
        <f t="shared" si="60"/>
        <v>00036.5- Utah</v>
      </c>
    </row>
    <row r="3889" spans="1:32" x14ac:dyDescent="0.25">
      <c r="A3889">
        <v>20200511</v>
      </c>
      <c r="B3889" t="s">
        <v>3988</v>
      </c>
      <c r="C3889">
        <v>6362</v>
      </c>
      <c r="D3889">
        <v>144223</v>
      </c>
      <c r="F3889">
        <v>160</v>
      </c>
      <c r="G3889">
        <v>517</v>
      </c>
      <c r="I3889">
        <v>169</v>
      </c>
      <c r="K3889">
        <v>76</v>
      </c>
      <c r="L3889">
        <v>3181</v>
      </c>
      <c r="M3889" t="s">
        <v>129</v>
      </c>
      <c r="N3889" s="1">
        <v>43962.625</v>
      </c>
      <c r="O3889" t="s">
        <v>4054</v>
      </c>
      <c r="P3889" t="s">
        <v>164</v>
      </c>
      <c r="Q3889">
        <v>68</v>
      </c>
      <c r="R3889">
        <v>517</v>
      </c>
      <c r="S3889">
        <v>150585</v>
      </c>
      <c r="T3889">
        <v>150585</v>
      </c>
      <c r="U3889">
        <v>150585</v>
      </c>
      <c r="V3889">
        <v>49</v>
      </c>
      <c r="W3889">
        <v>1</v>
      </c>
      <c r="X3889">
        <v>5</v>
      </c>
      <c r="Y3889">
        <v>3964</v>
      </c>
      <c r="Z3889">
        <v>111</v>
      </c>
      <c r="AA3889">
        <v>4075</v>
      </c>
      <c r="AB3889" s="24">
        <f>VLOOKUP(B3889,population!$B$2:$D$54,3,0)</f>
        <v>3205958</v>
      </c>
      <c r="AC3889" s="24" t="str">
        <f>VLOOKUP(B3889,regions!$A$2:$B$54,2,0)</f>
        <v>West</v>
      </c>
      <c r="AD3889" s="24" t="str">
        <f>VLOOKUP(B3889,population!$B$2:$C$54,2,0)</f>
        <v> Utah</v>
      </c>
      <c r="AE3889" s="24">
        <f>IFERROR(VLOOKUP(AD3889,'pop density'!$A$1:$B$51,2,0),"")</f>
        <v>36.5</v>
      </c>
      <c r="AF3889" s="24" t="str">
        <f t="shared" si="60"/>
        <v>00036.5- Utah</v>
      </c>
    </row>
    <row r="3890" spans="1:32" x14ac:dyDescent="0.25">
      <c r="A3890">
        <v>20200512</v>
      </c>
      <c r="B3890" t="s">
        <v>3988</v>
      </c>
      <c r="C3890">
        <v>6432</v>
      </c>
      <c r="D3890">
        <v>147053</v>
      </c>
      <c r="F3890">
        <v>166</v>
      </c>
      <c r="G3890">
        <v>535</v>
      </c>
      <c r="I3890">
        <v>178</v>
      </c>
      <c r="K3890">
        <v>80</v>
      </c>
      <c r="L3890">
        <v>3267</v>
      </c>
      <c r="M3890" t="s">
        <v>129</v>
      </c>
      <c r="N3890" s="1">
        <v>43963.625</v>
      </c>
      <c r="O3890" t="s">
        <v>4055</v>
      </c>
      <c r="P3890" t="s">
        <v>166</v>
      </c>
      <c r="Q3890">
        <v>73</v>
      </c>
      <c r="R3890">
        <v>535</v>
      </c>
      <c r="S3890">
        <v>153485</v>
      </c>
      <c r="T3890">
        <v>153485</v>
      </c>
      <c r="U3890">
        <v>153485</v>
      </c>
      <c r="V3890">
        <v>49</v>
      </c>
      <c r="W3890">
        <v>5</v>
      </c>
      <c r="X3890">
        <v>18</v>
      </c>
      <c r="Y3890">
        <v>2830</v>
      </c>
      <c r="Z3890">
        <v>70</v>
      </c>
      <c r="AA3890">
        <v>2900</v>
      </c>
      <c r="AB3890" s="24">
        <f>VLOOKUP(B3890,population!$B$2:$D$54,3,0)</f>
        <v>3205958</v>
      </c>
      <c r="AC3890" s="24" t="str">
        <f>VLOOKUP(B3890,regions!$A$2:$B$54,2,0)</f>
        <v>West</v>
      </c>
      <c r="AD3890" s="24" t="str">
        <f>VLOOKUP(B3890,population!$B$2:$C$54,2,0)</f>
        <v> Utah</v>
      </c>
      <c r="AE3890" s="24">
        <f>IFERROR(VLOOKUP(AD3890,'pop density'!$A$1:$B$51,2,0),"")</f>
        <v>36.5</v>
      </c>
      <c r="AF3890" s="24" t="str">
        <f t="shared" si="60"/>
        <v>00036.5- Utah</v>
      </c>
    </row>
    <row r="3891" spans="1:32" x14ac:dyDescent="0.25">
      <c r="A3891">
        <v>20200513</v>
      </c>
      <c r="B3891" t="s">
        <v>3988</v>
      </c>
      <c r="C3891">
        <v>6620</v>
      </c>
      <c r="D3891">
        <v>150166</v>
      </c>
      <c r="F3891">
        <v>158</v>
      </c>
      <c r="G3891">
        <v>553</v>
      </c>
      <c r="I3891">
        <v>182</v>
      </c>
      <c r="K3891">
        <v>81</v>
      </c>
      <c r="L3891">
        <v>3406</v>
      </c>
      <c r="M3891" t="s">
        <v>129</v>
      </c>
      <c r="N3891" s="1">
        <v>43964.625</v>
      </c>
      <c r="O3891" t="s">
        <v>4056</v>
      </c>
      <c r="P3891" t="s">
        <v>168</v>
      </c>
      <c r="Q3891">
        <v>75</v>
      </c>
      <c r="R3891">
        <v>553</v>
      </c>
      <c r="S3891">
        <v>156786</v>
      </c>
      <c r="T3891">
        <v>156786</v>
      </c>
      <c r="U3891">
        <v>156786</v>
      </c>
      <c r="V3891">
        <v>49</v>
      </c>
      <c r="W3891">
        <v>2</v>
      </c>
      <c r="X3891">
        <v>18</v>
      </c>
      <c r="Y3891">
        <v>3113</v>
      </c>
      <c r="Z3891">
        <v>188</v>
      </c>
      <c r="AA3891">
        <v>3301</v>
      </c>
      <c r="AB3891" s="24">
        <f>VLOOKUP(B3891,population!$B$2:$D$54,3,0)</f>
        <v>3205958</v>
      </c>
      <c r="AC3891" s="24" t="str">
        <f>VLOOKUP(B3891,regions!$A$2:$B$54,2,0)</f>
        <v>West</v>
      </c>
      <c r="AD3891" s="24" t="str">
        <f>VLOOKUP(B3891,population!$B$2:$C$54,2,0)</f>
        <v> Utah</v>
      </c>
      <c r="AE3891" s="24">
        <f>IFERROR(VLOOKUP(AD3891,'pop density'!$A$1:$B$51,2,0),"")</f>
        <v>36.5</v>
      </c>
      <c r="AF3891" s="24" t="str">
        <f t="shared" si="60"/>
        <v>00036.5- Utah</v>
      </c>
    </row>
    <row r="3892" spans="1:32" x14ac:dyDescent="0.25">
      <c r="A3892">
        <v>20200514</v>
      </c>
      <c r="B3892" t="s">
        <v>3988</v>
      </c>
      <c r="C3892">
        <v>6749</v>
      </c>
      <c r="D3892">
        <v>153370</v>
      </c>
      <c r="F3892">
        <v>142</v>
      </c>
      <c r="G3892">
        <v>558</v>
      </c>
      <c r="I3892">
        <v>187</v>
      </c>
      <c r="K3892">
        <v>83</v>
      </c>
      <c r="L3892">
        <v>3566</v>
      </c>
      <c r="M3892" t="s">
        <v>129</v>
      </c>
      <c r="N3892" s="1">
        <v>43965.421527777777</v>
      </c>
      <c r="O3892" t="s">
        <v>4057</v>
      </c>
      <c r="P3892" t="s">
        <v>170</v>
      </c>
      <c r="Q3892">
        <v>75</v>
      </c>
      <c r="R3892">
        <v>558</v>
      </c>
      <c r="S3892">
        <v>160119</v>
      </c>
      <c r="T3892">
        <v>160119</v>
      </c>
      <c r="U3892">
        <v>160119</v>
      </c>
      <c r="V3892">
        <v>49</v>
      </c>
      <c r="W3892">
        <v>0</v>
      </c>
      <c r="X3892">
        <v>5</v>
      </c>
      <c r="Y3892">
        <v>3204</v>
      </c>
      <c r="Z3892">
        <v>129</v>
      </c>
      <c r="AA3892">
        <v>3333</v>
      </c>
      <c r="AB3892" s="24">
        <f>VLOOKUP(B3892,population!$B$2:$D$54,3,0)</f>
        <v>3205958</v>
      </c>
      <c r="AC3892" s="24" t="str">
        <f>VLOOKUP(B3892,regions!$A$2:$B$54,2,0)</f>
        <v>West</v>
      </c>
      <c r="AD3892" s="24" t="str">
        <f>VLOOKUP(B3892,population!$B$2:$C$54,2,0)</f>
        <v> Utah</v>
      </c>
      <c r="AE3892" s="24">
        <f>IFERROR(VLOOKUP(AD3892,'pop density'!$A$1:$B$51,2,0),"")</f>
        <v>36.5</v>
      </c>
      <c r="AF3892" s="24" t="str">
        <f t="shared" si="60"/>
        <v>00036.5- Utah</v>
      </c>
    </row>
    <row r="3893" spans="1:32" x14ac:dyDescent="0.25">
      <c r="A3893">
        <v>20200515</v>
      </c>
      <c r="B3893" t="s">
        <v>3988</v>
      </c>
      <c r="C3893">
        <v>6913</v>
      </c>
      <c r="D3893">
        <v>156305</v>
      </c>
      <c r="F3893">
        <v>161</v>
      </c>
      <c r="G3893">
        <v>566</v>
      </c>
      <c r="I3893">
        <v>190</v>
      </c>
      <c r="K3893">
        <v>83</v>
      </c>
      <c r="L3893">
        <v>3719</v>
      </c>
      <c r="M3893" t="s">
        <v>129</v>
      </c>
      <c r="N3893" s="1">
        <v>43966.435416666667</v>
      </c>
      <c r="O3893" t="s">
        <v>4058</v>
      </c>
      <c r="P3893" t="s">
        <v>172</v>
      </c>
      <c r="Q3893">
        <v>77</v>
      </c>
      <c r="R3893">
        <v>566</v>
      </c>
      <c r="S3893">
        <v>163218</v>
      </c>
      <c r="T3893">
        <v>163218</v>
      </c>
      <c r="U3893">
        <v>163218</v>
      </c>
      <c r="V3893">
        <v>49</v>
      </c>
      <c r="W3893">
        <v>2</v>
      </c>
      <c r="X3893">
        <v>8</v>
      </c>
      <c r="Y3893">
        <v>2935</v>
      </c>
      <c r="Z3893">
        <v>164</v>
      </c>
      <c r="AA3893">
        <v>3099</v>
      </c>
      <c r="AB3893" s="24">
        <f>VLOOKUP(B3893,population!$B$2:$D$54,3,0)</f>
        <v>3205958</v>
      </c>
      <c r="AC3893" s="24" t="str">
        <f>VLOOKUP(B3893,regions!$A$2:$B$54,2,0)</f>
        <v>West</v>
      </c>
      <c r="AD3893" s="24" t="str">
        <f>VLOOKUP(B3893,population!$B$2:$C$54,2,0)</f>
        <v> Utah</v>
      </c>
      <c r="AE3893" s="24">
        <f>IFERROR(VLOOKUP(AD3893,'pop density'!$A$1:$B$51,2,0),"")</f>
        <v>36.5</v>
      </c>
      <c r="AF3893" s="24" t="str">
        <f t="shared" si="60"/>
        <v>00036.5- Utah</v>
      </c>
    </row>
    <row r="3894" spans="1:32" x14ac:dyDescent="0.25">
      <c r="A3894">
        <v>20200516</v>
      </c>
      <c r="B3894" t="s">
        <v>3988</v>
      </c>
      <c r="C3894">
        <v>7068</v>
      </c>
      <c r="D3894">
        <v>159706</v>
      </c>
      <c r="F3894">
        <v>168</v>
      </c>
      <c r="G3894">
        <v>578</v>
      </c>
      <c r="I3894">
        <v>194</v>
      </c>
      <c r="K3894">
        <v>84</v>
      </c>
      <c r="L3894">
        <v>3896</v>
      </c>
      <c r="M3894" t="s">
        <v>129</v>
      </c>
      <c r="N3894" s="1">
        <v>43967.431250000001</v>
      </c>
      <c r="O3894" t="s">
        <v>4059</v>
      </c>
      <c r="P3894" t="s">
        <v>174</v>
      </c>
      <c r="Q3894">
        <v>78</v>
      </c>
      <c r="R3894">
        <v>578</v>
      </c>
      <c r="S3894">
        <v>166774</v>
      </c>
      <c r="T3894">
        <v>166774</v>
      </c>
      <c r="U3894">
        <v>166774</v>
      </c>
      <c r="V3894">
        <v>49</v>
      </c>
      <c r="W3894">
        <v>1</v>
      </c>
      <c r="X3894">
        <v>12</v>
      </c>
      <c r="Y3894">
        <v>3401</v>
      </c>
      <c r="Z3894">
        <v>155</v>
      </c>
      <c r="AA3894">
        <v>3556</v>
      </c>
      <c r="AB3894" s="24">
        <f>VLOOKUP(B3894,population!$B$2:$D$54,3,0)</f>
        <v>3205958</v>
      </c>
      <c r="AC3894" s="24" t="str">
        <f>VLOOKUP(B3894,regions!$A$2:$B$54,2,0)</f>
        <v>West</v>
      </c>
      <c r="AD3894" s="24" t="str">
        <f>VLOOKUP(B3894,population!$B$2:$C$54,2,0)</f>
        <v> Utah</v>
      </c>
      <c r="AE3894" s="24">
        <f>IFERROR(VLOOKUP(AD3894,'pop density'!$A$1:$B$51,2,0),"")</f>
        <v>36.5</v>
      </c>
      <c r="AF3894" s="24" t="str">
        <f t="shared" si="60"/>
        <v>00036.5- Utah</v>
      </c>
    </row>
    <row r="3895" spans="1:32" x14ac:dyDescent="0.25">
      <c r="A3895">
        <v>20200517</v>
      </c>
      <c r="B3895" t="s">
        <v>3988</v>
      </c>
      <c r="C3895">
        <v>7238</v>
      </c>
      <c r="D3895">
        <v>163514</v>
      </c>
      <c r="F3895">
        <v>181</v>
      </c>
      <c r="G3895">
        <v>586</v>
      </c>
      <c r="I3895">
        <v>196</v>
      </c>
      <c r="K3895">
        <v>84</v>
      </c>
      <c r="L3895">
        <v>4075</v>
      </c>
      <c r="M3895" t="s">
        <v>129</v>
      </c>
      <c r="N3895" s="1">
        <v>43968.50277777778</v>
      </c>
      <c r="O3895" t="s">
        <v>4060</v>
      </c>
      <c r="P3895" t="s">
        <v>176</v>
      </c>
      <c r="Q3895">
        <v>80</v>
      </c>
      <c r="R3895">
        <v>586</v>
      </c>
      <c r="S3895">
        <v>170752</v>
      </c>
      <c r="T3895">
        <v>170752</v>
      </c>
      <c r="U3895">
        <v>170752</v>
      </c>
      <c r="V3895">
        <v>49</v>
      </c>
      <c r="W3895">
        <v>2</v>
      </c>
      <c r="X3895">
        <v>8</v>
      </c>
      <c r="Y3895">
        <v>3808</v>
      </c>
      <c r="Z3895">
        <v>170</v>
      </c>
      <c r="AA3895">
        <v>3978</v>
      </c>
      <c r="AB3895" s="24">
        <f>VLOOKUP(B3895,population!$B$2:$D$54,3,0)</f>
        <v>3205958</v>
      </c>
      <c r="AC3895" s="24" t="str">
        <f>VLOOKUP(B3895,regions!$A$2:$B$54,2,0)</f>
        <v>West</v>
      </c>
      <c r="AD3895" s="24" t="str">
        <f>VLOOKUP(B3895,population!$B$2:$C$54,2,0)</f>
        <v> Utah</v>
      </c>
      <c r="AE3895" s="24">
        <f>IFERROR(VLOOKUP(AD3895,'pop density'!$A$1:$B$51,2,0),"")</f>
        <v>36.5</v>
      </c>
      <c r="AF3895" s="24" t="str">
        <f t="shared" si="60"/>
        <v>00036.5- Utah</v>
      </c>
    </row>
    <row r="3896" spans="1:32" x14ac:dyDescent="0.25">
      <c r="A3896">
        <v>20200518</v>
      </c>
      <c r="B3896" t="s">
        <v>3988</v>
      </c>
      <c r="C3896">
        <v>7384</v>
      </c>
      <c r="D3896">
        <v>166638</v>
      </c>
      <c r="F3896">
        <v>179</v>
      </c>
      <c r="G3896">
        <v>595</v>
      </c>
      <c r="I3896">
        <v>197</v>
      </c>
      <c r="K3896">
        <v>84</v>
      </c>
      <c r="L3896">
        <v>4183</v>
      </c>
      <c r="M3896" t="s">
        <v>129</v>
      </c>
      <c r="N3896" s="1">
        <v>43969.436805555553</v>
      </c>
      <c r="O3896" t="s">
        <v>4061</v>
      </c>
      <c r="P3896" t="s">
        <v>178</v>
      </c>
      <c r="Q3896">
        <v>80</v>
      </c>
      <c r="R3896">
        <v>595</v>
      </c>
      <c r="S3896">
        <v>174022</v>
      </c>
      <c r="T3896">
        <v>174022</v>
      </c>
      <c r="U3896">
        <v>174022</v>
      </c>
      <c r="V3896">
        <v>49</v>
      </c>
      <c r="W3896">
        <v>0</v>
      </c>
      <c r="X3896">
        <v>9</v>
      </c>
      <c r="Y3896">
        <v>3124</v>
      </c>
      <c r="Z3896">
        <v>146</v>
      </c>
      <c r="AA3896">
        <v>3270</v>
      </c>
      <c r="AB3896" s="24">
        <f>VLOOKUP(B3896,population!$B$2:$D$54,3,0)</f>
        <v>3205958</v>
      </c>
      <c r="AC3896" s="24" t="str">
        <f>VLOOKUP(B3896,regions!$A$2:$B$54,2,0)</f>
        <v>West</v>
      </c>
      <c r="AD3896" s="24" t="str">
        <f>VLOOKUP(B3896,population!$B$2:$C$54,2,0)</f>
        <v> Utah</v>
      </c>
      <c r="AE3896" s="24">
        <f>IFERROR(VLOOKUP(AD3896,'pop density'!$A$1:$B$51,2,0),"")</f>
        <v>36.5</v>
      </c>
      <c r="AF3896" s="24" t="str">
        <f t="shared" si="60"/>
        <v>00036.5- Utah</v>
      </c>
    </row>
    <row r="3897" spans="1:32" x14ac:dyDescent="0.25">
      <c r="A3897">
        <v>20200519</v>
      </c>
      <c r="B3897" t="s">
        <v>3988</v>
      </c>
      <c r="C3897">
        <v>7384</v>
      </c>
      <c r="D3897">
        <v>166638</v>
      </c>
      <c r="F3897">
        <v>179</v>
      </c>
      <c r="G3897">
        <v>595</v>
      </c>
      <c r="I3897">
        <v>197</v>
      </c>
      <c r="K3897">
        <v>84</v>
      </c>
      <c r="L3897">
        <v>4183</v>
      </c>
      <c r="M3897" t="s">
        <v>129</v>
      </c>
      <c r="N3897" s="1">
        <v>43969.436805555553</v>
      </c>
      <c r="O3897" t="s">
        <v>4062</v>
      </c>
      <c r="P3897" t="s">
        <v>180</v>
      </c>
      <c r="Q3897">
        <v>80</v>
      </c>
      <c r="R3897">
        <v>595</v>
      </c>
      <c r="S3897">
        <v>174022</v>
      </c>
      <c r="T3897">
        <v>174022</v>
      </c>
      <c r="U3897">
        <v>174022</v>
      </c>
      <c r="V3897">
        <v>49</v>
      </c>
      <c r="W3897">
        <v>0</v>
      </c>
      <c r="X3897">
        <v>0</v>
      </c>
      <c r="Y3897">
        <v>0</v>
      </c>
      <c r="Z3897">
        <v>0</v>
      </c>
      <c r="AA3897">
        <v>0</v>
      </c>
      <c r="AB3897" s="24">
        <f>VLOOKUP(B3897,population!$B$2:$D$54,3,0)</f>
        <v>3205958</v>
      </c>
      <c r="AC3897" s="24" t="str">
        <f>VLOOKUP(B3897,regions!$A$2:$B$54,2,0)</f>
        <v>West</v>
      </c>
      <c r="AD3897" s="24" t="str">
        <f>VLOOKUP(B3897,population!$B$2:$C$54,2,0)</f>
        <v> Utah</v>
      </c>
      <c r="AE3897" s="24">
        <f>IFERROR(VLOOKUP(AD3897,'pop density'!$A$1:$B$51,2,0),"")</f>
        <v>36.5</v>
      </c>
      <c r="AF3897" s="24" t="str">
        <f t="shared" si="60"/>
        <v>00036.5- Utah</v>
      </c>
    </row>
    <row r="3898" spans="1:32" x14ac:dyDescent="0.25">
      <c r="A3898">
        <v>20200520</v>
      </c>
      <c r="B3898" t="s">
        <v>3988</v>
      </c>
      <c r="C3898">
        <v>7710</v>
      </c>
      <c r="D3898">
        <v>171954</v>
      </c>
      <c r="F3898">
        <v>144</v>
      </c>
      <c r="G3898">
        <v>631</v>
      </c>
      <c r="I3898">
        <v>200</v>
      </c>
      <c r="K3898">
        <v>87</v>
      </c>
      <c r="L3898">
        <v>4423</v>
      </c>
      <c r="M3898" t="s">
        <v>129</v>
      </c>
      <c r="N3898" s="1">
        <v>43971.427083333336</v>
      </c>
      <c r="O3898" t="s">
        <v>4063</v>
      </c>
      <c r="P3898" t="s">
        <v>182</v>
      </c>
      <c r="Q3898">
        <v>90</v>
      </c>
      <c r="R3898">
        <v>631</v>
      </c>
      <c r="S3898">
        <v>179664</v>
      </c>
      <c r="T3898">
        <v>179664</v>
      </c>
      <c r="U3898">
        <v>179664</v>
      </c>
      <c r="V3898">
        <v>49</v>
      </c>
      <c r="W3898">
        <v>10</v>
      </c>
      <c r="X3898">
        <v>36</v>
      </c>
      <c r="Y3898">
        <v>5316</v>
      </c>
      <c r="Z3898">
        <v>326</v>
      </c>
      <c r="AA3898">
        <v>5642</v>
      </c>
      <c r="AB3898" s="24">
        <f>VLOOKUP(B3898,population!$B$2:$D$54,3,0)</f>
        <v>3205958</v>
      </c>
      <c r="AC3898" s="24" t="str">
        <f>VLOOKUP(B3898,regions!$A$2:$B$54,2,0)</f>
        <v>West</v>
      </c>
      <c r="AD3898" s="24" t="str">
        <f>VLOOKUP(B3898,population!$B$2:$C$54,2,0)</f>
        <v> Utah</v>
      </c>
      <c r="AE3898" s="24">
        <f>IFERROR(VLOOKUP(AD3898,'pop density'!$A$1:$B$51,2,0),"")</f>
        <v>36.5</v>
      </c>
      <c r="AF3898" s="24" t="str">
        <f t="shared" si="60"/>
        <v>00036.5- Utah</v>
      </c>
    </row>
    <row r="3899" spans="1:32" x14ac:dyDescent="0.25">
      <c r="A3899">
        <v>20200521</v>
      </c>
      <c r="B3899" t="s">
        <v>3988</v>
      </c>
      <c r="C3899">
        <v>7874</v>
      </c>
      <c r="D3899">
        <v>175000</v>
      </c>
      <c r="F3899">
        <v>169</v>
      </c>
      <c r="G3899">
        <v>647</v>
      </c>
      <c r="I3899">
        <v>207</v>
      </c>
      <c r="K3899">
        <v>88</v>
      </c>
      <c r="L3899">
        <v>4596</v>
      </c>
      <c r="M3899" t="s">
        <v>129</v>
      </c>
      <c r="N3899" s="1">
        <v>43972.447916666664</v>
      </c>
      <c r="O3899" t="s">
        <v>4064</v>
      </c>
      <c r="P3899" t="s">
        <v>184</v>
      </c>
      <c r="Q3899">
        <v>92</v>
      </c>
      <c r="R3899">
        <v>647</v>
      </c>
      <c r="S3899">
        <v>182874</v>
      </c>
      <c r="T3899">
        <v>182874</v>
      </c>
      <c r="U3899">
        <v>182874</v>
      </c>
      <c r="V3899">
        <v>49</v>
      </c>
      <c r="W3899">
        <v>2</v>
      </c>
      <c r="X3899">
        <v>16</v>
      </c>
      <c r="Y3899">
        <v>3046</v>
      </c>
      <c r="Z3899">
        <v>164</v>
      </c>
      <c r="AA3899">
        <v>3210</v>
      </c>
      <c r="AB3899" s="24">
        <f>VLOOKUP(B3899,population!$B$2:$D$54,3,0)</f>
        <v>3205958</v>
      </c>
      <c r="AC3899" s="24" t="str">
        <f>VLOOKUP(B3899,regions!$A$2:$B$54,2,0)</f>
        <v>West</v>
      </c>
      <c r="AD3899" s="24" t="str">
        <f>VLOOKUP(B3899,population!$B$2:$C$54,2,0)</f>
        <v> Utah</v>
      </c>
      <c r="AE3899" s="24">
        <f>IFERROR(VLOOKUP(AD3899,'pop density'!$A$1:$B$51,2,0),"")</f>
        <v>36.5</v>
      </c>
      <c r="AF3899" s="24" t="str">
        <f t="shared" si="60"/>
        <v>00036.5- Utah</v>
      </c>
    </row>
    <row r="3900" spans="1:32" x14ac:dyDescent="0.25">
      <c r="A3900">
        <v>20200522</v>
      </c>
      <c r="B3900" t="s">
        <v>3988</v>
      </c>
      <c r="C3900">
        <v>8057</v>
      </c>
      <c r="D3900">
        <v>178777</v>
      </c>
      <c r="F3900">
        <v>163</v>
      </c>
      <c r="G3900">
        <v>1036</v>
      </c>
      <c r="I3900">
        <v>210</v>
      </c>
      <c r="K3900">
        <v>88</v>
      </c>
      <c r="L3900">
        <v>4748</v>
      </c>
      <c r="M3900" t="s">
        <v>129</v>
      </c>
      <c r="N3900" s="1">
        <v>43973.625</v>
      </c>
      <c r="O3900" t="s">
        <v>4065</v>
      </c>
      <c r="P3900" t="s">
        <v>186</v>
      </c>
      <c r="Q3900">
        <v>93</v>
      </c>
      <c r="R3900">
        <v>1036</v>
      </c>
      <c r="S3900">
        <v>186834</v>
      </c>
      <c r="T3900">
        <v>186834</v>
      </c>
      <c r="U3900">
        <v>186834</v>
      </c>
      <c r="V3900">
        <v>49</v>
      </c>
      <c r="W3900">
        <v>1</v>
      </c>
      <c r="X3900">
        <v>389</v>
      </c>
      <c r="Y3900">
        <v>3777</v>
      </c>
      <c r="Z3900">
        <v>183</v>
      </c>
      <c r="AA3900">
        <v>3960</v>
      </c>
      <c r="AB3900" s="24">
        <f>VLOOKUP(B3900,population!$B$2:$D$54,3,0)</f>
        <v>3205958</v>
      </c>
      <c r="AC3900" s="24" t="str">
        <f>VLOOKUP(B3900,regions!$A$2:$B$54,2,0)</f>
        <v>West</v>
      </c>
      <c r="AD3900" s="24" t="str">
        <f>VLOOKUP(B3900,population!$B$2:$C$54,2,0)</f>
        <v> Utah</v>
      </c>
      <c r="AE3900" s="24">
        <f>IFERROR(VLOOKUP(AD3900,'pop density'!$A$1:$B$51,2,0),"")</f>
        <v>36.5</v>
      </c>
      <c r="AF3900" s="24" t="str">
        <f t="shared" si="60"/>
        <v>00036.5- Utah</v>
      </c>
    </row>
    <row r="3901" spans="1:32" x14ac:dyDescent="0.25">
      <c r="A3901">
        <v>20200523</v>
      </c>
      <c r="B3901" t="s">
        <v>3988</v>
      </c>
      <c r="C3901">
        <v>8260</v>
      </c>
      <c r="D3901">
        <v>182519</v>
      </c>
      <c r="F3901">
        <v>165</v>
      </c>
      <c r="G3901">
        <v>1053</v>
      </c>
      <c r="I3901">
        <v>213</v>
      </c>
      <c r="K3901">
        <v>88</v>
      </c>
      <c r="L3901">
        <v>4898</v>
      </c>
      <c r="M3901" t="s">
        <v>129</v>
      </c>
      <c r="N3901" s="1">
        <v>43974.477777777778</v>
      </c>
      <c r="O3901" t="s">
        <v>4066</v>
      </c>
      <c r="P3901" t="s">
        <v>188</v>
      </c>
      <c r="Q3901">
        <v>97</v>
      </c>
      <c r="R3901">
        <v>1053</v>
      </c>
      <c r="S3901">
        <v>190779</v>
      </c>
      <c r="T3901">
        <v>190779</v>
      </c>
      <c r="U3901">
        <v>190779</v>
      </c>
      <c r="V3901">
        <v>49</v>
      </c>
      <c r="W3901">
        <v>4</v>
      </c>
      <c r="X3901">
        <v>17</v>
      </c>
      <c r="Y3901">
        <v>3742</v>
      </c>
      <c r="Z3901">
        <v>203</v>
      </c>
      <c r="AA3901">
        <v>3945</v>
      </c>
      <c r="AB3901" s="24">
        <f>VLOOKUP(B3901,population!$B$2:$D$54,3,0)</f>
        <v>3205958</v>
      </c>
      <c r="AC3901" s="24" t="str">
        <f>VLOOKUP(B3901,regions!$A$2:$B$54,2,0)</f>
        <v>West</v>
      </c>
      <c r="AD3901" s="24" t="str">
        <f>VLOOKUP(B3901,population!$B$2:$C$54,2,0)</f>
        <v> Utah</v>
      </c>
      <c r="AE3901" s="24">
        <f>IFERROR(VLOOKUP(AD3901,'pop density'!$A$1:$B$51,2,0),"")</f>
        <v>36.5</v>
      </c>
      <c r="AF3901" s="24" t="str">
        <f t="shared" si="60"/>
        <v>00036.5- Utah</v>
      </c>
    </row>
    <row r="3902" spans="1:32" x14ac:dyDescent="0.25">
      <c r="A3902">
        <v>20200524</v>
      </c>
      <c r="B3902" t="s">
        <v>3988</v>
      </c>
      <c r="C3902">
        <v>8392</v>
      </c>
      <c r="D3902">
        <v>186041</v>
      </c>
      <c r="F3902">
        <v>128</v>
      </c>
      <c r="G3902">
        <v>688</v>
      </c>
      <c r="I3902">
        <v>215</v>
      </c>
      <c r="K3902">
        <v>88</v>
      </c>
      <c r="L3902">
        <v>5081</v>
      </c>
      <c r="M3902" t="s">
        <v>129</v>
      </c>
      <c r="N3902" s="1">
        <v>43975.443749999999</v>
      </c>
      <c r="O3902" t="s">
        <v>4067</v>
      </c>
      <c r="P3902" t="s">
        <v>190</v>
      </c>
      <c r="Q3902">
        <v>97</v>
      </c>
      <c r="R3902">
        <v>688</v>
      </c>
      <c r="S3902">
        <v>194433</v>
      </c>
      <c r="T3902">
        <v>194433</v>
      </c>
      <c r="U3902">
        <v>194433</v>
      </c>
      <c r="V3902">
        <v>49</v>
      </c>
      <c r="W3902">
        <v>0</v>
      </c>
      <c r="X3902">
        <v>-365</v>
      </c>
      <c r="Y3902">
        <v>3522</v>
      </c>
      <c r="Z3902">
        <v>132</v>
      </c>
      <c r="AA3902">
        <v>3654</v>
      </c>
      <c r="AB3902" s="24">
        <f>VLOOKUP(B3902,population!$B$2:$D$54,3,0)</f>
        <v>3205958</v>
      </c>
      <c r="AC3902" s="24" t="str">
        <f>VLOOKUP(B3902,regions!$A$2:$B$54,2,0)</f>
        <v>West</v>
      </c>
      <c r="AD3902" s="24" t="str">
        <f>VLOOKUP(B3902,population!$B$2:$C$54,2,0)</f>
        <v> Utah</v>
      </c>
      <c r="AE3902" s="24">
        <f>IFERROR(VLOOKUP(AD3902,'pop density'!$A$1:$B$51,2,0),"")</f>
        <v>36.5</v>
      </c>
      <c r="AF3902" s="24" t="str">
        <f t="shared" si="60"/>
        <v>00036.5- Utah</v>
      </c>
    </row>
    <row r="3903" spans="1:32" x14ac:dyDescent="0.25">
      <c r="A3903">
        <v>20200305</v>
      </c>
      <c r="B3903" t="s">
        <v>4068</v>
      </c>
      <c r="C3903">
        <v>0</v>
      </c>
      <c r="D3903">
        <v>18</v>
      </c>
      <c r="E3903">
        <v>3</v>
      </c>
      <c r="O3903" t="s">
        <v>4069</v>
      </c>
      <c r="P3903" t="s">
        <v>429</v>
      </c>
      <c r="S3903">
        <v>21</v>
      </c>
      <c r="T3903">
        <v>18</v>
      </c>
      <c r="U3903">
        <v>18</v>
      </c>
      <c r="V3903">
        <v>51</v>
      </c>
      <c r="AB3903" s="24">
        <f>VLOOKUP(B3903,population!$B$2:$D$54,3,0)</f>
        <v>8535519</v>
      </c>
      <c r="AC3903" s="24" t="str">
        <f>VLOOKUP(B3903,regions!$A$2:$B$54,2,0)</f>
        <v>South</v>
      </c>
      <c r="AD3903" s="24" t="str">
        <f>VLOOKUP(B3903,population!$B$2:$C$54,2,0)</f>
        <v> Virginia</v>
      </c>
      <c r="AE3903" s="24">
        <f>IFERROR(VLOOKUP(AD3903,'pop density'!$A$1:$B$51,2,0),"")</f>
        <v>211.7</v>
      </c>
      <c r="AF3903" s="24" t="str">
        <f t="shared" si="60"/>
        <v>00211.7- Virginia</v>
      </c>
    </row>
    <row r="3904" spans="1:32" x14ac:dyDescent="0.25">
      <c r="A3904">
        <v>20200306</v>
      </c>
      <c r="B3904" t="s">
        <v>4068</v>
      </c>
      <c r="C3904">
        <v>0</v>
      </c>
      <c r="D3904">
        <v>21</v>
      </c>
      <c r="E3904">
        <v>10</v>
      </c>
      <c r="O3904" t="s">
        <v>4070</v>
      </c>
      <c r="P3904" t="s">
        <v>29</v>
      </c>
      <c r="S3904">
        <v>31</v>
      </c>
      <c r="T3904">
        <v>21</v>
      </c>
      <c r="U3904">
        <v>21</v>
      </c>
      <c r="V3904">
        <v>51</v>
      </c>
      <c r="W3904">
        <v>0</v>
      </c>
      <c r="X3904">
        <v>0</v>
      </c>
      <c r="Y3904">
        <v>3</v>
      </c>
      <c r="Z3904">
        <v>0</v>
      </c>
      <c r="AA3904">
        <v>3</v>
      </c>
      <c r="AB3904" s="24">
        <f>VLOOKUP(B3904,population!$B$2:$D$54,3,0)</f>
        <v>8535519</v>
      </c>
      <c r="AC3904" s="24" t="str">
        <f>VLOOKUP(B3904,regions!$A$2:$B$54,2,0)</f>
        <v>South</v>
      </c>
      <c r="AD3904" s="24" t="str">
        <f>VLOOKUP(B3904,population!$B$2:$C$54,2,0)</f>
        <v> Virginia</v>
      </c>
      <c r="AE3904" s="24">
        <f>IFERROR(VLOOKUP(AD3904,'pop density'!$A$1:$B$51,2,0),"")</f>
        <v>211.7</v>
      </c>
      <c r="AF3904" s="24" t="str">
        <f t="shared" si="60"/>
        <v>00211.7- Virginia</v>
      </c>
    </row>
    <row r="3905" spans="1:32" x14ac:dyDescent="0.25">
      <c r="A3905">
        <v>20200307</v>
      </c>
      <c r="B3905" t="s">
        <v>4068</v>
      </c>
      <c r="C3905">
        <v>0</v>
      </c>
      <c r="D3905">
        <v>31</v>
      </c>
      <c r="E3905">
        <v>7</v>
      </c>
      <c r="O3905" t="s">
        <v>4071</v>
      </c>
      <c r="P3905" t="s">
        <v>31</v>
      </c>
      <c r="S3905">
        <v>38</v>
      </c>
      <c r="T3905">
        <v>31</v>
      </c>
      <c r="U3905">
        <v>31</v>
      </c>
      <c r="V3905">
        <v>51</v>
      </c>
      <c r="W3905">
        <v>0</v>
      </c>
      <c r="X3905">
        <v>0</v>
      </c>
      <c r="Y3905">
        <v>10</v>
      </c>
      <c r="Z3905">
        <v>0</v>
      </c>
      <c r="AA3905">
        <v>10</v>
      </c>
      <c r="AB3905" s="24">
        <f>VLOOKUP(B3905,population!$B$2:$D$54,3,0)</f>
        <v>8535519</v>
      </c>
      <c r="AC3905" s="24" t="str">
        <f>VLOOKUP(B3905,regions!$A$2:$B$54,2,0)</f>
        <v>South</v>
      </c>
      <c r="AD3905" s="24" t="str">
        <f>VLOOKUP(B3905,population!$B$2:$C$54,2,0)</f>
        <v> Virginia</v>
      </c>
      <c r="AE3905" s="24">
        <f>IFERROR(VLOOKUP(AD3905,'pop density'!$A$1:$B$51,2,0),"")</f>
        <v>211.7</v>
      </c>
      <c r="AF3905" s="24" t="str">
        <f t="shared" si="60"/>
        <v>00211.7- Virginia</v>
      </c>
    </row>
    <row r="3906" spans="1:32" x14ac:dyDescent="0.25">
      <c r="A3906">
        <v>20200308</v>
      </c>
      <c r="B3906" t="s">
        <v>4068</v>
      </c>
      <c r="C3906">
        <v>2</v>
      </c>
      <c r="D3906">
        <v>36</v>
      </c>
      <c r="E3906">
        <v>6</v>
      </c>
      <c r="O3906" t="s">
        <v>4072</v>
      </c>
      <c r="P3906" t="s">
        <v>33</v>
      </c>
      <c r="S3906">
        <v>44</v>
      </c>
      <c r="T3906">
        <v>38</v>
      </c>
      <c r="U3906">
        <v>38</v>
      </c>
      <c r="V3906">
        <v>51</v>
      </c>
      <c r="W3906">
        <v>0</v>
      </c>
      <c r="X3906">
        <v>0</v>
      </c>
      <c r="Y3906">
        <v>5</v>
      </c>
      <c r="Z3906">
        <v>2</v>
      </c>
      <c r="AA3906">
        <v>7</v>
      </c>
      <c r="AB3906" s="24">
        <f>VLOOKUP(B3906,population!$B$2:$D$54,3,0)</f>
        <v>8535519</v>
      </c>
      <c r="AC3906" s="24" t="str">
        <f>VLOOKUP(B3906,regions!$A$2:$B$54,2,0)</f>
        <v>South</v>
      </c>
      <c r="AD3906" s="24" t="str">
        <f>VLOOKUP(B3906,population!$B$2:$C$54,2,0)</f>
        <v> Virginia</v>
      </c>
      <c r="AE3906" s="24">
        <f>IFERROR(VLOOKUP(AD3906,'pop density'!$A$1:$B$51,2,0),"")</f>
        <v>211.7</v>
      </c>
      <c r="AF3906" s="24" t="str">
        <f t="shared" si="60"/>
        <v>00211.7- Virginia</v>
      </c>
    </row>
    <row r="3907" spans="1:32" x14ac:dyDescent="0.25">
      <c r="A3907">
        <v>20200309</v>
      </c>
      <c r="B3907" t="s">
        <v>4068</v>
      </c>
      <c r="C3907">
        <v>3</v>
      </c>
      <c r="D3907">
        <v>38</v>
      </c>
      <c r="E3907">
        <v>9</v>
      </c>
      <c r="O3907" t="s">
        <v>4073</v>
      </c>
      <c r="P3907" t="s">
        <v>35</v>
      </c>
      <c r="S3907">
        <v>50</v>
      </c>
      <c r="T3907">
        <v>41</v>
      </c>
      <c r="U3907">
        <v>41</v>
      </c>
      <c r="V3907">
        <v>51</v>
      </c>
      <c r="W3907">
        <v>0</v>
      </c>
      <c r="X3907">
        <v>0</v>
      </c>
      <c r="Y3907">
        <v>2</v>
      </c>
      <c r="Z3907">
        <v>1</v>
      </c>
      <c r="AA3907">
        <v>3</v>
      </c>
      <c r="AB3907" s="24">
        <f>VLOOKUP(B3907,population!$B$2:$D$54,3,0)</f>
        <v>8535519</v>
      </c>
      <c r="AC3907" s="24" t="str">
        <f>VLOOKUP(B3907,regions!$A$2:$B$54,2,0)</f>
        <v>South</v>
      </c>
      <c r="AD3907" s="24" t="str">
        <f>VLOOKUP(B3907,population!$B$2:$C$54,2,0)</f>
        <v> Virginia</v>
      </c>
      <c r="AE3907" s="24">
        <f>IFERROR(VLOOKUP(AD3907,'pop density'!$A$1:$B$51,2,0),"")</f>
        <v>211.7</v>
      </c>
      <c r="AF3907" s="24" t="str">
        <f t="shared" ref="AF3907:AF3970" si="61">IFERROR(TEXT(AE3907, "00000.0") &amp; "-" &amp; AD3907,"")</f>
        <v>00211.7- Virginia</v>
      </c>
    </row>
    <row r="3908" spans="1:32" x14ac:dyDescent="0.25">
      <c r="A3908">
        <v>20200310</v>
      </c>
      <c r="B3908" t="s">
        <v>4068</v>
      </c>
      <c r="C3908">
        <v>8</v>
      </c>
      <c r="D3908">
        <v>53</v>
      </c>
      <c r="O3908" t="s">
        <v>4074</v>
      </c>
      <c r="P3908" t="s">
        <v>37</v>
      </c>
      <c r="S3908">
        <v>61</v>
      </c>
      <c r="T3908">
        <v>61</v>
      </c>
      <c r="U3908">
        <v>61</v>
      </c>
      <c r="V3908">
        <v>51</v>
      </c>
      <c r="W3908">
        <v>0</v>
      </c>
      <c r="X3908">
        <v>0</v>
      </c>
      <c r="Y3908">
        <v>15</v>
      </c>
      <c r="Z3908">
        <v>5</v>
      </c>
      <c r="AA3908">
        <v>20</v>
      </c>
      <c r="AB3908" s="24">
        <f>VLOOKUP(B3908,population!$B$2:$D$54,3,0)</f>
        <v>8535519</v>
      </c>
      <c r="AC3908" s="24" t="str">
        <f>VLOOKUP(B3908,regions!$A$2:$B$54,2,0)</f>
        <v>South</v>
      </c>
      <c r="AD3908" s="24" t="str">
        <f>VLOOKUP(B3908,population!$B$2:$C$54,2,0)</f>
        <v> Virginia</v>
      </c>
      <c r="AE3908" s="24">
        <f>IFERROR(VLOOKUP(AD3908,'pop density'!$A$1:$B$51,2,0),"")</f>
        <v>211.7</v>
      </c>
      <c r="AF3908" s="24" t="str">
        <f t="shared" si="61"/>
        <v>00211.7- Virginia</v>
      </c>
    </row>
    <row r="3909" spans="1:32" x14ac:dyDescent="0.25">
      <c r="A3909">
        <v>20200311</v>
      </c>
      <c r="B3909" t="s">
        <v>4068</v>
      </c>
      <c r="C3909">
        <v>9</v>
      </c>
      <c r="D3909">
        <v>60</v>
      </c>
      <c r="O3909" t="s">
        <v>4075</v>
      </c>
      <c r="P3909" t="s">
        <v>39</v>
      </c>
      <c r="S3909">
        <v>69</v>
      </c>
      <c r="T3909">
        <v>69</v>
      </c>
      <c r="U3909">
        <v>69</v>
      </c>
      <c r="V3909">
        <v>51</v>
      </c>
      <c r="W3909">
        <v>0</v>
      </c>
      <c r="X3909">
        <v>0</v>
      </c>
      <c r="Y3909">
        <v>7</v>
      </c>
      <c r="Z3909">
        <v>1</v>
      </c>
      <c r="AA3909">
        <v>8</v>
      </c>
      <c r="AB3909" s="24">
        <f>VLOOKUP(B3909,population!$B$2:$D$54,3,0)</f>
        <v>8535519</v>
      </c>
      <c r="AC3909" s="24" t="str">
        <f>VLOOKUP(B3909,regions!$A$2:$B$54,2,0)</f>
        <v>South</v>
      </c>
      <c r="AD3909" s="24" t="str">
        <f>VLOOKUP(B3909,population!$B$2:$C$54,2,0)</f>
        <v> Virginia</v>
      </c>
      <c r="AE3909" s="24">
        <f>IFERROR(VLOOKUP(AD3909,'pop density'!$A$1:$B$51,2,0),"")</f>
        <v>211.7</v>
      </c>
      <c r="AF3909" s="24" t="str">
        <f t="shared" si="61"/>
        <v>00211.7- Virginia</v>
      </c>
    </row>
    <row r="3910" spans="1:32" x14ac:dyDescent="0.25">
      <c r="A3910">
        <v>20200312</v>
      </c>
      <c r="B3910" t="s">
        <v>4068</v>
      </c>
      <c r="C3910">
        <v>17</v>
      </c>
      <c r="D3910">
        <v>117</v>
      </c>
      <c r="N3910" s="1">
        <v>43902.5</v>
      </c>
      <c r="O3910" t="s">
        <v>4076</v>
      </c>
      <c r="P3910" t="s">
        <v>41</v>
      </c>
      <c r="S3910">
        <v>134</v>
      </c>
      <c r="T3910">
        <v>134</v>
      </c>
      <c r="U3910">
        <v>134</v>
      </c>
      <c r="V3910">
        <v>51</v>
      </c>
      <c r="W3910">
        <v>0</v>
      </c>
      <c r="X3910">
        <v>0</v>
      </c>
      <c r="Y3910">
        <v>57</v>
      </c>
      <c r="Z3910">
        <v>8</v>
      </c>
      <c r="AA3910">
        <v>65</v>
      </c>
      <c r="AB3910" s="24">
        <f>VLOOKUP(B3910,population!$B$2:$D$54,3,0)</f>
        <v>8535519</v>
      </c>
      <c r="AC3910" s="24" t="str">
        <f>VLOOKUP(B3910,regions!$A$2:$B$54,2,0)</f>
        <v>South</v>
      </c>
      <c r="AD3910" s="24" t="str">
        <f>VLOOKUP(B3910,population!$B$2:$C$54,2,0)</f>
        <v> Virginia</v>
      </c>
      <c r="AE3910" s="24">
        <f>IFERROR(VLOOKUP(AD3910,'pop density'!$A$1:$B$51,2,0),"")</f>
        <v>211.7</v>
      </c>
      <c r="AF3910" s="24" t="str">
        <f t="shared" si="61"/>
        <v>00211.7- Virginia</v>
      </c>
    </row>
    <row r="3911" spans="1:32" x14ac:dyDescent="0.25">
      <c r="A3911">
        <v>20200313</v>
      </c>
      <c r="B3911" t="s">
        <v>4068</v>
      </c>
      <c r="C3911">
        <v>30</v>
      </c>
      <c r="D3911">
        <v>117</v>
      </c>
      <c r="N3911" s="1">
        <v>43903</v>
      </c>
      <c r="O3911" t="s">
        <v>4077</v>
      </c>
      <c r="P3911" t="s">
        <v>43</v>
      </c>
      <c r="S3911">
        <v>147</v>
      </c>
      <c r="T3911">
        <v>147</v>
      </c>
      <c r="U3911">
        <v>147</v>
      </c>
      <c r="V3911">
        <v>51</v>
      </c>
      <c r="W3911">
        <v>0</v>
      </c>
      <c r="X3911">
        <v>0</v>
      </c>
      <c r="Y3911">
        <v>0</v>
      </c>
      <c r="Z3911">
        <v>13</v>
      </c>
      <c r="AA3911">
        <v>13</v>
      </c>
      <c r="AB3911" s="24">
        <f>VLOOKUP(B3911,population!$B$2:$D$54,3,0)</f>
        <v>8535519</v>
      </c>
      <c r="AC3911" s="24" t="str">
        <f>VLOOKUP(B3911,regions!$A$2:$B$54,2,0)</f>
        <v>South</v>
      </c>
      <c r="AD3911" s="24" t="str">
        <f>VLOOKUP(B3911,population!$B$2:$C$54,2,0)</f>
        <v> Virginia</v>
      </c>
      <c r="AE3911" s="24">
        <f>IFERROR(VLOOKUP(AD3911,'pop density'!$A$1:$B$51,2,0),"")</f>
        <v>211.7</v>
      </c>
      <c r="AF3911" s="24" t="str">
        <f t="shared" si="61"/>
        <v>00211.7- Virginia</v>
      </c>
    </row>
    <row r="3912" spans="1:32" x14ac:dyDescent="0.25">
      <c r="A3912">
        <v>20200314</v>
      </c>
      <c r="B3912" t="s">
        <v>4068</v>
      </c>
      <c r="C3912">
        <v>30</v>
      </c>
      <c r="D3912">
        <v>117</v>
      </c>
      <c r="N3912" s="1">
        <v>43903.458333333336</v>
      </c>
      <c r="O3912" t="s">
        <v>4078</v>
      </c>
      <c r="P3912" t="s">
        <v>45</v>
      </c>
      <c r="S3912">
        <v>147</v>
      </c>
      <c r="T3912">
        <v>147</v>
      </c>
      <c r="U3912">
        <v>147</v>
      </c>
      <c r="V3912">
        <v>51</v>
      </c>
      <c r="W3912">
        <v>0</v>
      </c>
      <c r="X3912">
        <v>0</v>
      </c>
      <c r="Y3912">
        <v>0</v>
      </c>
      <c r="Z3912">
        <v>0</v>
      </c>
      <c r="AA3912">
        <v>0</v>
      </c>
      <c r="AB3912" s="24">
        <f>VLOOKUP(B3912,population!$B$2:$D$54,3,0)</f>
        <v>8535519</v>
      </c>
      <c r="AC3912" s="24" t="str">
        <f>VLOOKUP(B3912,regions!$A$2:$B$54,2,0)</f>
        <v>South</v>
      </c>
      <c r="AD3912" s="24" t="str">
        <f>VLOOKUP(B3912,population!$B$2:$C$54,2,0)</f>
        <v> Virginia</v>
      </c>
      <c r="AE3912" s="24">
        <f>IFERROR(VLOOKUP(AD3912,'pop density'!$A$1:$B$51,2,0),"")</f>
        <v>211.7</v>
      </c>
      <c r="AF3912" s="24" t="str">
        <f t="shared" si="61"/>
        <v>00211.7- Virginia</v>
      </c>
    </row>
    <row r="3913" spans="1:32" x14ac:dyDescent="0.25">
      <c r="A3913">
        <v>20200315</v>
      </c>
      <c r="B3913" t="s">
        <v>4068</v>
      </c>
      <c r="C3913">
        <v>45</v>
      </c>
      <c r="D3913">
        <v>363</v>
      </c>
      <c r="N3913" s="1">
        <v>43905.59375</v>
      </c>
      <c r="O3913" t="s">
        <v>4079</v>
      </c>
      <c r="P3913" t="s">
        <v>47</v>
      </c>
      <c r="Q3913">
        <v>1</v>
      </c>
      <c r="S3913">
        <v>408</v>
      </c>
      <c r="T3913">
        <v>408</v>
      </c>
      <c r="U3913">
        <v>408</v>
      </c>
      <c r="V3913">
        <v>51</v>
      </c>
      <c r="W3913">
        <v>1</v>
      </c>
      <c r="X3913">
        <v>0</v>
      </c>
      <c r="Y3913">
        <v>246</v>
      </c>
      <c r="Z3913">
        <v>15</v>
      </c>
      <c r="AA3913">
        <v>261</v>
      </c>
      <c r="AB3913" s="24">
        <f>VLOOKUP(B3913,population!$B$2:$D$54,3,0)</f>
        <v>8535519</v>
      </c>
      <c r="AC3913" s="24" t="str">
        <f>VLOOKUP(B3913,regions!$A$2:$B$54,2,0)</f>
        <v>South</v>
      </c>
      <c r="AD3913" s="24" t="str">
        <f>VLOOKUP(B3913,population!$B$2:$C$54,2,0)</f>
        <v> Virginia</v>
      </c>
      <c r="AE3913" s="24">
        <f>IFERROR(VLOOKUP(AD3913,'pop density'!$A$1:$B$51,2,0),"")</f>
        <v>211.7</v>
      </c>
      <c r="AF3913" s="24" t="str">
        <f t="shared" si="61"/>
        <v>00211.7- Virginia</v>
      </c>
    </row>
    <row r="3914" spans="1:32" x14ac:dyDescent="0.25">
      <c r="A3914">
        <v>20200316</v>
      </c>
      <c r="B3914" t="s">
        <v>4068</v>
      </c>
      <c r="C3914">
        <v>51</v>
      </c>
      <c r="D3914">
        <v>438</v>
      </c>
      <c r="N3914" s="1">
        <v>43906.67291666667</v>
      </c>
      <c r="O3914" t="s">
        <v>4080</v>
      </c>
      <c r="P3914" t="s">
        <v>49</v>
      </c>
      <c r="Q3914">
        <v>1</v>
      </c>
      <c r="S3914">
        <v>489</v>
      </c>
      <c r="T3914">
        <v>489</v>
      </c>
      <c r="U3914">
        <v>489</v>
      </c>
      <c r="V3914">
        <v>51</v>
      </c>
      <c r="W3914">
        <v>0</v>
      </c>
      <c r="X3914">
        <v>0</v>
      </c>
      <c r="Y3914">
        <v>75</v>
      </c>
      <c r="Z3914">
        <v>6</v>
      </c>
      <c r="AA3914">
        <v>81</v>
      </c>
      <c r="AB3914" s="24">
        <f>VLOOKUP(B3914,population!$B$2:$D$54,3,0)</f>
        <v>8535519</v>
      </c>
      <c r="AC3914" s="24" t="str">
        <f>VLOOKUP(B3914,regions!$A$2:$B$54,2,0)</f>
        <v>South</v>
      </c>
      <c r="AD3914" s="24" t="str">
        <f>VLOOKUP(B3914,population!$B$2:$C$54,2,0)</f>
        <v> Virginia</v>
      </c>
      <c r="AE3914" s="24">
        <f>IFERROR(VLOOKUP(AD3914,'pop density'!$A$1:$B$51,2,0),"")</f>
        <v>211.7</v>
      </c>
      <c r="AF3914" s="24" t="str">
        <f t="shared" si="61"/>
        <v>00211.7- Virginia</v>
      </c>
    </row>
    <row r="3915" spans="1:32" x14ac:dyDescent="0.25">
      <c r="A3915">
        <v>20200317</v>
      </c>
      <c r="B3915" t="s">
        <v>4068</v>
      </c>
      <c r="C3915">
        <v>67</v>
      </c>
      <c r="D3915">
        <v>961</v>
      </c>
      <c r="N3915" s="1">
        <v>43907.5</v>
      </c>
      <c r="O3915" t="s">
        <v>4081</v>
      </c>
      <c r="P3915" t="s">
        <v>51</v>
      </c>
      <c r="Q3915">
        <v>1</v>
      </c>
      <c r="S3915">
        <v>1028</v>
      </c>
      <c r="T3915">
        <v>1028</v>
      </c>
      <c r="U3915">
        <v>1028</v>
      </c>
      <c r="V3915">
        <v>51</v>
      </c>
      <c r="W3915">
        <v>0</v>
      </c>
      <c r="X3915">
        <v>0</v>
      </c>
      <c r="Y3915">
        <v>523</v>
      </c>
      <c r="Z3915">
        <v>16</v>
      </c>
      <c r="AA3915">
        <v>539</v>
      </c>
      <c r="AB3915" s="24">
        <f>VLOOKUP(B3915,population!$B$2:$D$54,3,0)</f>
        <v>8535519</v>
      </c>
      <c r="AC3915" s="24" t="str">
        <f>VLOOKUP(B3915,regions!$A$2:$B$54,2,0)</f>
        <v>South</v>
      </c>
      <c r="AD3915" s="24" t="str">
        <f>VLOOKUP(B3915,population!$B$2:$C$54,2,0)</f>
        <v> Virginia</v>
      </c>
      <c r="AE3915" s="24">
        <f>IFERROR(VLOOKUP(AD3915,'pop density'!$A$1:$B$51,2,0),"")</f>
        <v>211.7</v>
      </c>
      <c r="AF3915" s="24" t="str">
        <f t="shared" si="61"/>
        <v>00211.7- Virginia</v>
      </c>
    </row>
    <row r="3916" spans="1:32" x14ac:dyDescent="0.25">
      <c r="A3916">
        <v>20200318</v>
      </c>
      <c r="B3916" t="s">
        <v>4068</v>
      </c>
      <c r="C3916">
        <v>77</v>
      </c>
      <c r="D3916">
        <v>1201</v>
      </c>
      <c r="N3916" s="1">
        <v>43908.5</v>
      </c>
      <c r="O3916" t="s">
        <v>4082</v>
      </c>
      <c r="P3916" t="s">
        <v>53</v>
      </c>
      <c r="Q3916">
        <v>1</v>
      </c>
      <c r="S3916">
        <v>1278</v>
      </c>
      <c r="T3916">
        <v>1278</v>
      </c>
      <c r="U3916">
        <v>1278</v>
      </c>
      <c r="V3916">
        <v>51</v>
      </c>
      <c r="W3916">
        <v>0</v>
      </c>
      <c r="X3916">
        <v>0</v>
      </c>
      <c r="Y3916">
        <v>240</v>
      </c>
      <c r="Z3916">
        <v>10</v>
      </c>
      <c r="AA3916">
        <v>250</v>
      </c>
      <c r="AB3916" s="24">
        <f>VLOOKUP(B3916,population!$B$2:$D$54,3,0)</f>
        <v>8535519</v>
      </c>
      <c r="AC3916" s="24" t="str">
        <f>VLOOKUP(B3916,regions!$A$2:$B$54,2,0)</f>
        <v>South</v>
      </c>
      <c r="AD3916" s="24" t="str">
        <f>VLOOKUP(B3916,population!$B$2:$C$54,2,0)</f>
        <v> Virginia</v>
      </c>
      <c r="AE3916" s="24">
        <f>IFERROR(VLOOKUP(AD3916,'pop density'!$A$1:$B$51,2,0),"")</f>
        <v>211.7</v>
      </c>
      <c r="AF3916" s="24" t="str">
        <f t="shared" si="61"/>
        <v>00211.7- Virginia</v>
      </c>
    </row>
    <row r="3917" spans="1:32" x14ac:dyDescent="0.25">
      <c r="A3917">
        <v>20200319</v>
      </c>
      <c r="B3917" t="s">
        <v>4068</v>
      </c>
      <c r="C3917">
        <v>94</v>
      </c>
      <c r="D3917">
        <v>1829</v>
      </c>
      <c r="N3917" s="1">
        <v>43909.5</v>
      </c>
      <c r="O3917" t="s">
        <v>4083</v>
      </c>
      <c r="P3917" t="s">
        <v>55</v>
      </c>
      <c r="Q3917">
        <v>2</v>
      </c>
      <c r="S3917">
        <v>1923</v>
      </c>
      <c r="T3917">
        <v>1923</v>
      </c>
      <c r="U3917">
        <v>1923</v>
      </c>
      <c r="V3917">
        <v>51</v>
      </c>
      <c r="W3917">
        <v>1</v>
      </c>
      <c r="X3917">
        <v>0</v>
      </c>
      <c r="Y3917">
        <v>628</v>
      </c>
      <c r="Z3917">
        <v>17</v>
      </c>
      <c r="AA3917">
        <v>645</v>
      </c>
      <c r="AB3917" s="24">
        <f>VLOOKUP(B3917,population!$B$2:$D$54,3,0)</f>
        <v>8535519</v>
      </c>
      <c r="AC3917" s="24" t="str">
        <f>VLOOKUP(B3917,regions!$A$2:$B$54,2,0)</f>
        <v>South</v>
      </c>
      <c r="AD3917" s="24" t="str">
        <f>VLOOKUP(B3917,population!$B$2:$C$54,2,0)</f>
        <v> Virginia</v>
      </c>
      <c r="AE3917" s="24">
        <f>IFERROR(VLOOKUP(AD3917,'pop density'!$A$1:$B$51,2,0),"")</f>
        <v>211.7</v>
      </c>
      <c r="AF3917" s="24" t="str">
        <f t="shared" si="61"/>
        <v>00211.7- Virginia</v>
      </c>
    </row>
    <row r="3918" spans="1:32" x14ac:dyDescent="0.25">
      <c r="A3918">
        <v>20200320</v>
      </c>
      <c r="B3918" t="s">
        <v>4068</v>
      </c>
      <c r="C3918">
        <v>114</v>
      </c>
      <c r="D3918">
        <v>2211</v>
      </c>
      <c r="N3918" s="1">
        <v>43910</v>
      </c>
      <c r="O3918" t="s">
        <v>4084</v>
      </c>
      <c r="P3918" t="s">
        <v>57</v>
      </c>
      <c r="Q3918">
        <v>2</v>
      </c>
      <c r="S3918">
        <v>2325</v>
      </c>
      <c r="T3918">
        <v>2325</v>
      </c>
      <c r="U3918">
        <v>2325</v>
      </c>
      <c r="V3918">
        <v>51</v>
      </c>
      <c r="W3918">
        <v>0</v>
      </c>
      <c r="X3918">
        <v>0</v>
      </c>
      <c r="Y3918">
        <v>382</v>
      </c>
      <c r="Z3918">
        <v>20</v>
      </c>
      <c r="AA3918">
        <v>402</v>
      </c>
      <c r="AB3918" s="24">
        <f>VLOOKUP(B3918,population!$B$2:$D$54,3,0)</f>
        <v>8535519</v>
      </c>
      <c r="AC3918" s="24" t="str">
        <f>VLOOKUP(B3918,regions!$A$2:$B$54,2,0)</f>
        <v>South</v>
      </c>
      <c r="AD3918" s="24" t="str">
        <f>VLOOKUP(B3918,population!$B$2:$C$54,2,0)</f>
        <v> Virginia</v>
      </c>
      <c r="AE3918" s="24">
        <f>IFERROR(VLOOKUP(AD3918,'pop density'!$A$1:$B$51,2,0),"")</f>
        <v>211.7</v>
      </c>
      <c r="AF3918" s="24" t="str">
        <f t="shared" si="61"/>
        <v>00211.7- Virginia</v>
      </c>
    </row>
    <row r="3919" spans="1:32" x14ac:dyDescent="0.25">
      <c r="A3919">
        <v>20200321</v>
      </c>
      <c r="B3919" t="s">
        <v>4068</v>
      </c>
      <c r="C3919">
        <v>152</v>
      </c>
      <c r="D3919">
        <v>2638</v>
      </c>
      <c r="G3919">
        <v>25</v>
      </c>
      <c r="N3919" s="1">
        <v>43911</v>
      </c>
      <c r="O3919" t="s">
        <v>4085</v>
      </c>
      <c r="P3919" t="s">
        <v>59</v>
      </c>
      <c r="Q3919">
        <v>2</v>
      </c>
      <c r="R3919">
        <v>25</v>
      </c>
      <c r="S3919">
        <v>2790</v>
      </c>
      <c r="T3919">
        <v>2790</v>
      </c>
      <c r="U3919">
        <v>2790</v>
      </c>
      <c r="V3919">
        <v>51</v>
      </c>
      <c r="W3919">
        <v>0</v>
      </c>
      <c r="X3919">
        <v>25</v>
      </c>
      <c r="Y3919">
        <v>427</v>
      </c>
      <c r="Z3919">
        <v>38</v>
      </c>
      <c r="AA3919">
        <v>465</v>
      </c>
      <c r="AB3919" s="24">
        <f>VLOOKUP(B3919,population!$B$2:$D$54,3,0)</f>
        <v>8535519</v>
      </c>
      <c r="AC3919" s="24" t="str">
        <f>VLOOKUP(B3919,regions!$A$2:$B$54,2,0)</f>
        <v>South</v>
      </c>
      <c r="AD3919" s="24" t="str">
        <f>VLOOKUP(B3919,population!$B$2:$C$54,2,0)</f>
        <v> Virginia</v>
      </c>
      <c r="AE3919" s="24">
        <f>IFERROR(VLOOKUP(AD3919,'pop density'!$A$1:$B$51,2,0),"")</f>
        <v>211.7</v>
      </c>
      <c r="AF3919" s="24" t="str">
        <f t="shared" si="61"/>
        <v>00211.7- Virginia</v>
      </c>
    </row>
    <row r="3920" spans="1:32" x14ac:dyDescent="0.25">
      <c r="A3920">
        <v>20200322</v>
      </c>
      <c r="B3920" t="s">
        <v>4068</v>
      </c>
      <c r="C3920">
        <v>219</v>
      </c>
      <c r="D3920">
        <v>3118</v>
      </c>
      <c r="G3920">
        <v>32</v>
      </c>
      <c r="N3920" s="1">
        <v>43911.708333333336</v>
      </c>
      <c r="O3920" t="s">
        <v>4086</v>
      </c>
      <c r="P3920" t="s">
        <v>61</v>
      </c>
      <c r="Q3920">
        <v>3</v>
      </c>
      <c r="R3920">
        <v>32</v>
      </c>
      <c r="S3920">
        <v>3337</v>
      </c>
      <c r="T3920">
        <v>3337</v>
      </c>
      <c r="U3920">
        <v>3337</v>
      </c>
      <c r="V3920">
        <v>51</v>
      </c>
      <c r="W3920">
        <v>1</v>
      </c>
      <c r="X3920">
        <v>7</v>
      </c>
      <c r="Y3920">
        <v>480</v>
      </c>
      <c r="Z3920">
        <v>67</v>
      </c>
      <c r="AA3920">
        <v>547</v>
      </c>
      <c r="AB3920" s="24">
        <f>VLOOKUP(B3920,population!$B$2:$D$54,3,0)</f>
        <v>8535519</v>
      </c>
      <c r="AC3920" s="24" t="str">
        <f>VLOOKUP(B3920,regions!$A$2:$B$54,2,0)</f>
        <v>South</v>
      </c>
      <c r="AD3920" s="24" t="str">
        <f>VLOOKUP(B3920,population!$B$2:$C$54,2,0)</f>
        <v> Virginia</v>
      </c>
      <c r="AE3920" s="24">
        <f>IFERROR(VLOOKUP(AD3920,'pop density'!$A$1:$B$51,2,0),"")</f>
        <v>211.7</v>
      </c>
      <c r="AF3920" s="24" t="str">
        <f t="shared" si="61"/>
        <v>00211.7- Virginia</v>
      </c>
    </row>
    <row r="3921" spans="1:32" x14ac:dyDescent="0.25">
      <c r="A3921">
        <v>20200323</v>
      </c>
      <c r="B3921" t="s">
        <v>4068</v>
      </c>
      <c r="C3921">
        <v>254</v>
      </c>
      <c r="D3921">
        <v>3443</v>
      </c>
      <c r="G3921">
        <v>38</v>
      </c>
      <c r="M3921" t="s">
        <v>62</v>
      </c>
      <c r="N3921" s="1">
        <v>43913</v>
      </c>
      <c r="O3921" t="s">
        <v>4087</v>
      </c>
      <c r="P3921" t="s">
        <v>64</v>
      </c>
      <c r="Q3921">
        <v>6</v>
      </c>
      <c r="R3921">
        <v>38</v>
      </c>
      <c r="S3921">
        <v>3697</v>
      </c>
      <c r="T3921">
        <v>3697</v>
      </c>
      <c r="U3921">
        <v>3697</v>
      </c>
      <c r="V3921">
        <v>51</v>
      </c>
      <c r="W3921">
        <v>3</v>
      </c>
      <c r="X3921">
        <v>6</v>
      </c>
      <c r="Y3921">
        <v>325</v>
      </c>
      <c r="Z3921">
        <v>35</v>
      </c>
      <c r="AA3921">
        <v>360</v>
      </c>
      <c r="AB3921" s="24">
        <f>VLOOKUP(B3921,population!$B$2:$D$54,3,0)</f>
        <v>8535519</v>
      </c>
      <c r="AC3921" s="24" t="str">
        <f>VLOOKUP(B3921,regions!$A$2:$B$54,2,0)</f>
        <v>South</v>
      </c>
      <c r="AD3921" s="24" t="str">
        <f>VLOOKUP(B3921,population!$B$2:$C$54,2,0)</f>
        <v> Virginia</v>
      </c>
      <c r="AE3921" s="24">
        <f>IFERROR(VLOOKUP(AD3921,'pop density'!$A$1:$B$51,2,0),"")</f>
        <v>211.7</v>
      </c>
      <c r="AF3921" s="24" t="str">
        <f t="shared" si="61"/>
        <v>00211.7- Virginia</v>
      </c>
    </row>
    <row r="3922" spans="1:32" x14ac:dyDescent="0.25">
      <c r="A3922">
        <v>20200324</v>
      </c>
      <c r="B3922" t="s">
        <v>4068</v>
      </c>
      <c r="C3922">
        <v>290</v>
      </c>
      <c r="D3922">
        <v>4180</v>
      </c>
      <c r="G3922">
        <v>45</v>
      </c>
      <c r="M3922" t="s">
        <v>62</v>
      </c>
      <c r="N3922" s="1">
        <v>43914</v>
      </c>
      <c r="O3922" t="s">
        <v>4088</v>
      </c>
      <c r="P3922" t="s">
        <v>66</v>
      </c>
      <c r="Q3922">
        <v>7</v>
      </c>
      <c r="R3922">
        <v>45</v>
      </c>
      <c r="S3922">
        <v>4470</v>
      </c>
      <c r="T3922">
        <v>4470</v>
      </c>
      <c r="U3922">
        <v>4470</v>
      </c>
      <c r="V3922">
        <v>51</v>
      </c>
      <c r="W3922">
        <v>1</v>
      </c>
      <c r="X3922">
        <v>7</v>
      </c>
      <c r="Y3922">
        <v>737</v>
      </c>
      <c r="Z3922">
        <v>36</v>
      </c>
      <c r="AA3922">
        <v>773</v>
      </c>
      <c r="AB3922" s="24">
        <f>VLOOKUP(B3922,population!$B$2:$D$54,3,0)</f>
        <v>8535519</v>
      </c>
      <c r="AC3922" s="24" t="str">
        <f>VLOOKUP(B3922,regions!$A$2:$B$54,2,0)</f>
        <v>South</v>
      </c>
      <c r="AD3922" s="24" t="str">
        <f>VLOOKUP(B3922,population!$B$2:$C$54,2,0)</f>
        <v> Virginia</v>
      </c>
      <c r="AE3922" s="24">
        <f>IFERROR(VLOOKUP(AD3922,'pop density'!$A$1:$B$51,2,0),"")</f>
        <v>211.7</v>
      </c>
      <c r="AF3922" s="24" t="str">
        <f t="shared" si="61"/>
        <v>00211.7- Virginia</v>
      </c>
    </row>
    <row r="3923" spans="1:32" x14ac:dyDescent="0.25">
      <c r="A3923">
        <v>20200325</v>
      </c>
      <c r="B3923" t="s">
        <v>4068</v>
      </c>
      <c r="C3923">
        <v>391</v>
      </c>
      <c r="D3923">
        <v>4979</v>
      </c>
      <c r="G3923">
        <v>59</v>
      </c>
      <c r="M3923" t="s">
        <v>62</v>
      </c>
      <c r="N3923" s="1">
        <v>43915</v>
      </c>
      <c r="O3923" t="s">
        <v>4089</v>
      </c>
      <c r="P3923" t="s">
        <v>68</v>
      </c>
      <c r="Q3923">
        <v>9</v>
      </c>
      <c r="R3923">
        <v>59</v>
      </c>
      <c r="S3923">
        <v>5370</v>
      </c>
      <c r="T3923">
        <v>5370</v>
      </c>
      <c r="U3923">
        <v>5370</v>
      </c>
      <c r="V3923">
        <v>51</v>
      </c>
      <c r="W3923">
        <v>2</v>
      </c>
      <c r="X3923">
        <v>14</v>
      </c>
      <c r="Y3923">
        <v>799</v>
      </c>
      <c r="Z3923">
        <v>101</v>
      </c>
      <c r="AA3923">
        <v>900</v>
      </c>
      <c r="AB3923" s="24">
        <f>VLOOKUP(B3923,population!$B$2:$D$54,3,0)</f>
        <v>8535519</v>
      </c>
      <c r="AC3923" s="24" t="str">
        <f>VLOOKUP(B3923,regions!$A$2:$B$54,2,0)</f>
        <v>South</v>
      </c>
      <c r="AD3923" s="24" t="str">
        <f>VLOOKUP(B3923,population!$B$2:$C$54,2,0)</f>
        <v> Virginia</v>
      </c>
      <c r="AE3923" s="24">
        <f>IFERROR(VLOOKUP(AD3923,'pop density'!$A$1:$B$51,2,0),"")</f>
        <v>211.7</v>
      </c>
      <c r="AF3923" s="24" t="str">
        <f t="shared" si="61"/>
        <v>00211.7- Virginia</v>
      </c>
    </row>
    <row r="3924" spans="1:32" x14ac:dyDescent="0.25">
      <c r="A3924">
        <v>20200326</v>
      </c>
      <c r="B3924" t="s">
        <v>4068</v>
      </c>
      <c r="C3924">
        <v>460</v>
      </c>
      <c r="D3924">
        <v>5729</v>
      </c>
      <c r="G3924">
        <v>65</v>
      </c>
      <c r="M3924" t="s">
        <v>62</v>
      </c>
      <c r="N3924" s="1">
        <v>43916</v>
      </c>
      <c r="O3924" t="s">
        <v>4090</v>
      </c>
      <c r="P3924" t="s">
        <v>70</v>
      </c>
      <c r="Q3924">
        <v>13</v>
      </c>
      <c r="R3924">
        <v>65</v>
      </c>
      <c r="S3924">
        <v>6189</v>
      </c>
      <c r="T3924">
        <v>6189</v>
      </c>
      <c r="U3924">
        <v>6189</v>
      </c>
      <c r="V3924">
        <v>51</v>
      </c>
      <c r="W3924">
        <v>4</v>
      </c>
      <c r="X3924">
        <v>6</v>
      </c>
      <c r="Y3924">
        <v>750</v>
      </c>
      <c r="Z3924">
        <v>69</v>
      </c>
      <c r="AA3924">
        <v>819</v>
      </c>
      <c r="AB3924" s="24">
        <f>VLOOKUP(B3924,population!$B$2:$D$54,3,0)</f>
        <v>8535519</v>
      </c>
      <c r="AC3924" s="24" t="str">
        <f>VLOOKUP(B3924,regions!$A$2:$B$54,2,0)</f>
        <v>South</v>
      </c>
      <c r="AD3924" s="24" t="str">
        <f>VLOOKUP(B3924,population!$B$2:$C$54,2,0)</f>
        <v> Virginia</v>
      </c>
      <c r="AE3924" s="24">
        <f>IFERROR(VLOOKUP(AD3924,'pop density'!$A$1:$B$51,2,0),"")</f>
        <v>211.7</v>
      </c>
      <c r="AF3924" s="24" t="str">
        <f t="shared" si="61"/>
        <v>00211.7- Virginia</v>
      </c>
    </row>
    <row r="3925" spans="1:32" x14ac:dyDescent="0.25">
      <c r="A3925">
        <v>20200327</v>
      </c>
      <c r="B3925" t="s">
        <v>4068</v>
      </c>
      <c r="C3925">
        <v>604</v>
      </c>
      <c r="D3925">
        <v>6733</v>
      </c>
      <c r="G3925">
        <v>83</v>
      </c>
      <c r="M3925" t="s">
        <v>62</v>
      </c>
      <c r="N3925" s="1">
        <v>43917</v>
      </c>
      <c r="O3925" t="s">
        <v>4091</v>
      </c>
      <c r="P3925" t="s">
        <v>72</v>
      </c>
      <c r="Q3925">
        <v>14</v>
      </c>
      <c r="R3925">
        <v>83</v>
      </c>
      <c r="S3925">
        <v>7337</v>
      </c>
      <c r="T3925">
        <v>7337</v>
      </c>
      <c r="U3925">
        <v>7337</v>
      </c>
      <c r="V3925">
        <v>51</v>
      </c>
      <c r="W3925">
        <v>1</v>
      </c>
      <c r="X3925">
        <v>18</v>
      </c>
      <c r="Y3925">
        <v>1004</v>
      </c>
      <c r="Z3925">
        <v>144</v>
      </c>
      <c r="AA3925">
        <v>1148</v>
      </c>
      <c r="AB3925" s="24">
        <f>VLOOKUP(B3925,population!$B$2:$D$54,3,0)</f>
        <v>8535519</v>
      </c>
      <c r="AC3925" s="24" t="str">
        <f>VLOOKUP(B3925,regions!$A$2:$B$54,2,0)</f>
        <v>South</v>
      </c>
      <c r="AD3925" s="24" t="str">
        <f>VLOOKUP(B3925,population!$B$2:$C$54,2,0)</f>
        <v> Virginia</v>
      </c>
      <c r="AE3925" s="24">
        <f>IFERROR(VLOOKUP(AD3925,'pop density'!$A$1:$B$51,2,0),"")</f>
        <v>211.7</v>
      </c>
      <c r="AF3925" s="24" t="str">
        <f t="shared" si="61"/>
        <v>00211.7- Virginia</v>
      </c>
    </row>
    <row r="3926" spans="1:32" x14ac:dyDescent="0.25">
      <c r="A3926">
        <v>20200328</v>
      </c>
      <c r="B3926" t="s">
        <v>4068</v>
      </c>
      <c r="C3926">
        <v>739</v>
      </c>
      <c r="D3926">
        <v>8427</v>
      </c>
      <c r="G3926">
        <v>99</v>
      </c>
      <c r="M3926" t="s">
        <v>62</v>
      </c>
      <c r="N3926" s="1">
        <v>43918</v>
      </c>
      <c r="O3926" t="s">
        <v>4092</v>
      </c>
      <c r="P3926" t="s">
        <v>74</v>
      </c>
      <c r="Q3926">
        <v>17</v>
      </c>
      <c r="R3926">
        <v>99</v>
      </c>
      <c r="S3926">
        <v>9166</v>
      </c>
      <c r="T3926">
        <v>9166</v>
      </c>
      <c r="U3926">
        <v>9166</v>
      </c>
      <c r="V3926">
        <v>51</v>
      </c>
      <c r="W3926">
        <v>3</v>
      </c>
      <c r="X3926">
        <v>16</v>
      </c>
      <c r="Y3926">
        <v>1694</v>
      </c>
      <c r="Z3926">
        <v>135</v>
      </c>
      <c r="AA3926">
        <v>1829</v>
      </c>
      <c r="AB3926" s="24">
        <f>VLOOKUP(B3926,population!$B$2:$D$54,3,0)</f>
        <v>8535519</v>
      </c>
      <c r="AC3926" s="24" t="str">
        <f>VLOOKUP(B3926,regions!$A$2:$B$54,2,0)</f>
        <v>South</v>
      </c>
      <c r="AD3926" s="24" t="str">
        <f>VLOOKUP(B3926,population!$B$2:$C$54,2,0)</f>
        <v> Virginia</v>
      </c>
      <c r="AE3926" s="24">
        <f>IFERROR(VLOOKUP(AD3926,'pop density'!$A$1:$B$51,2,0),"")</f>
        <v>211.7</v>
      </c>
      <c r="AF3926" s="24" t="str">
        <f t="shared" si="61"/>
        <v>00211.7- Virginia</v>
      </c>
    </row>
    <row r="3927" spans="1:32" x14ac:dyDescent="0.25">
      <c r="A3927">
        <v>20200329</v>
      </c>
      <c r="B3927" t="s">
        <v>4068</v>
      </c>
      <c r="C3927">
        <v>890</v>
      </c>
      <c r="D3927">
        <v>9719</v>
      </c>
      <c r="G3927">
        <v>112</v>
      </c>
      <c r="M3927" t="s">
        <v>62</v>
      </c>
      <c r="N3927" s="1">
        <v>43919</v>
      </c>
      <c r="O3927" t="s">
        <v>4093</v>
      </c>
      <c r="P3927" t="s">
        <v>76</v>
      </c>
      <c r="Q3927">
        <v>22</v>
      </c>
      <c r="R3927">
        <v>112</v>
      </c>
      <c r="S3927">
        <v>10609</v>
      </c>
      <c r="T3927">
        <v>10609</v>
      </c>
      <c r="U3927">
        <v>10609</v>
      </c>
      <c r="V3927">
        <v>51</v>
      </c>
      <c r="W3927">
        <v>5</v>
      </c>
      <c r="X3927">
        <v>13</v>
      </c>
      <c r="Y3927">
        <v>1292</v>
      </c>
      <c r="Z3927">
        <v>151</v>
      </c>
      <c r="AA3927">
        <v>1443</v>
      </c>
      <c r="AB3927" s="24">
        <f>VLOOKUP(B3927,population!$B$2:$D$54,3,0)</f>
        <v>8535519</v>
      </c>
      <c r="AC3927" s="24" t="str">
        <f>VLOOKUP(B3927,regions!$A$2:$B$54,2,0)</f>
        <v>South</v>
      </c>
      <c r="AD3927" s="24" t="str">
        <f>VLOOKUP(B3927,population!$B$2:$C$54,2,0)</f>
        <v> Virginia</v>
      </c>
      <c r="AE3927" s="24">
        <f>IFERROR(VLOOKUP(AD3927,'pop density'!$A$1:$B$51,2,0),"")</f>
        <v>211.7</v>
      </c>
      <c r="AF3927" s="24" t="str">
        <f t="shared" si="61"/>
        <v>00211.7- Virginia</v>
      </c>
    </row>
    <row r="3928" spans="1:32" x14ac:dyDescent="0.25">
      <c r="A3928">
        <v>20200330</v>
      </c>
      <c r="B3928" t="s">
        <v>4068</v>
      </c>
      <c r="C3928">
        <v>1020</v>
      </c>
      <c r="D3928">
        <v>11018</v>
      </c>
      <c r="G3928">
        <v>136</v>
      </c>
      <c r="M3928" t="s">
        <v>62</v>
      </c>
      <c r="N3928" s="1">
        <v>43920</v>
      </c>
      <c r="O3928" t="s">
        <v>4094</v>
      </c>
      <c r="P3928" t="s">
        <v>78</v>
      </c>
      <c r="Q3928">
        <v>25</v>
      </c>
      <c r="R3928">
        <v>136</v>
      </c>
      <c r="S3928">
        <v>12038</v>
      </c>
      <c r="T3928">
        <v>12038</v>
      </c>
      <c r="U3928">
        <v>12038</v>
      </c>
      <c r="V3928">
        <v>51</v>
      </c>
      <c r="W3928">
        <v>3</v>
      </c>
      <c r="X3928">
        <v>24</v>
      </c>
      <c r="Y3928">
        <v>1299</v>
      </c>
      <c r="Z3928">
        <v>130</v>
      </c>
      <c r="AA3928">
        <v>1429</v>
      </c>
      <c r="AB3928" s="24">
        <f>VLOOKUP(B3928,population!$B$2:$D$54,3,0)</f>
        <v>8535519</v>
      </c>
      <c r="AC3928" s="24" t="str">
        <f>VLOOKUP(B3928,regions!$A$2:$B$54,2,0)</f>
        <v>South</v>
      </c>
      <c r="AD3928" s="24" t="str">
        <f>VLOOKUP(B3928,population!$B$2:$C$54,2,0)</f>
        <v> Virginia</v>
      </c>
      <c r="AE3928" s="24">
        <f>IFERROR(VLOOKUP(AD3928,'pop density'!$A$1:$B$51,2,0),"")</f>
        <v>211.7</v>
      </c>
      <c r="AF3928" s="24" t="str">
        <f t="shared" si="61"/>
        <v>00211.7- Virginia</v>
      </c>
    </row>
    <row r="3929" spans="1:32" x14ac:dyDescent="0.25">
      <c r="A3929">
        <v>20200331</v>
      </c>
      <c r="B3929" t="s">
        <v>4068</v>
      </c>
      <c r="C3929">
        <v>1250</v>
      </c>
      <c r="D3929">
        <v>12151</v>
      </c>
      <c r="G3929">
        <v>165</v>
      </c>
      <c r="M3929" t="s">
        <v>62</v>
      </c>
      <c r="N3929" s="1">
        <v>43921</v>
      </c>
      <c r="O3929" t="s">
        <v>4095</v>
      </c>
      <c r="P3929" t="s">
        <v>80</v>
      </c>
      <c r="Q3929">
        <v>27</v>
      </c>
      <c r="R3929">
        <v>165</v>
      </c>
      <c r="S3929">
        <v>13401</v>
      </c>
      <c r="T3929">
        <v>13401</v>
      </c>
      <c r="U3929">
        <v>13401</v>
      </c>
      <c r="V3929">
        <v>51</v>
      </c>
      <c r="W3929">
        <v>2</v>
      </c>
      <c r="X3929">
        <v>29</v>
      </c>
      <c r="Y3929">
        <v>1133</v>
      </c>
      <c r="Z3929">
        <v>230</v>
      </c>
      <c r="AA3929">
        <v>1363</v>
      </c>
      <c r="AB3929" s="24">
        <f>VLOOKUP(B3929,population!$B$2:$D$54,3,0)</f>
        <v>8535519</v>
      </c>
      <c r="AC3929" s="24" t="str">
        <f>VLOOKUP(B3929,regions!$A$2:$B$54,2,0)</f>
        <v>South</v>
      </c>
      <c r="AD3929" s="24" t="str">
        <f>VLOOKUP(B3929,population!$B$2:$C$54,2,0)</f>
        <v> Virginia</v>
      </c>
      <c r="AE3929" s="24">
        <f>IFERROR(VLOOKUP(AD3929,'pop density'!$A$1:$B$51,2,0),"")</f>
        <v>211.7</v>
      </c>
      <c r="AF3929" s="24" t="str">
        <f t="shared" si="61"/>
        <v>00211.7- Virginia</v>
      </c>
    </row>
    <row r="3930" spans="1:32" x14ac:dyDescent="0.25">
      <c r="A3930">
        <v>20200401</v>
      </c>
      <c r="B3930" t="s">
        <v>4068</v>
      </c>
      <c r="C3930">
        <v>1484</v>
      </c>
      <c r="D3930">
        <v>13860</v>
      </c>
      <c r="G3930">
        <v>305</v>
      </c>
      <c r="I3930">
        <v>145</v>
      </c>
      <c r="K3930">
        <v>108</v>
      </c>
      <c r="M3930" t="s">
        <v>62</v>
      </c>
      <c r="N3930" s="1">
        <v>43922.541666666664</v>
      </c>
      <c r="O3930" t="s">
        <v>4096</v>
      </c>
      <c r="P3930" t="s">
        <v>82</v>
      </c>
      <c r="Q3930">
        <v>34</v>
      </c>
      <c r="R3930">
        <v>305</v>
      </c>
      <c r="S3930">
        <v>15344</v>
      </c>
      <c r="T3930">
        <v>15344</v>
      </c>
      <c r="U3930">
        <v>15344</v>
      </c>
      <c r="V3930">
        <v>51</v>
      </c>
      <c r="W3930">
        <v>7</v>
      </c>
      <c r="X3930">
        <v>140</v>
      </c>
      <c r="Y3930">
        <v>1709</v>
      </c>
      <c r="Z3930">
        <v>234</v>
      </c>
      <c r="AA3930">
        <v>1943</v>
      </c>
      <c r="AB3930" s="24">
        <f>VLOOKUP(B3930,population!$B$2:$D$54,3,0)</f>
        <v>8535519</v>
      </c>
      <c r="AC3930" s="24" t="str">
        <f>VLOOKUP(B3930,regions!$A$2:$B$54,2,0)</f>
        <v>South</v>
      </c>
      <c r="AD3930" s="24" t="str">
        <f>VLOOKUP(B3930,population!$B$2:$C$54,2,0)</f>
        <v> Virginia</v>
      </c>
      <c r="AE3930" s="24">
        <f>IFERROR(VLOOKUP(AD3930,'pop density'!$A$1:$B$51,2,0),"")</f>
        <v>211.7</v>
      </c>
      <c r="AF3930" s="24" t="str">
        <f t="shared" si="61"/>
        <v>00211.7- Virginia</v>
      </c>
    </row>
    <row r="3931" spans="1:32" x14ac:dyDescent="0.25">
      <c r="A3931">
        <v>20200402</v>
      </c>
      <c r="B3931" t="s">
        <v>4068</v>
      </c>
      <c r="C3931">
        <v>1706</v>
      </c>
      <c r="D3931">
        <v>15883</v>
      </c>
      <c r="F3931">
        <v>246</v>
      </c>
      <c r="G3931">
        <v>305</v>
      </c>
      <c r="I3931">
        <v>145</v>
      </c>
      <c r="K3931">
        <v>108</v>
      </c>
      <c r="M3931" t="s">
        <v>62</v>
      </c>
      <c r="N3931" s="1">
        <v>43923.375</v>
      </c>
      <c r="O3931" t="s">
        <v>4097</v>
      </c>
      <c r="P3931" t="s">
        <v>84</v>
      </c>
      <c r="Q3931">
        <v>41</v>
      </c>
      <c r="R3931">
        <v>305</v>
      </c>
      <c r="S3931">
        <v>17589</v>
      </c>
      <c r="T3931">
        <v>17589</v>
      </c>
      <c r="U3931">
        <v>17589</v>
      </c>
      <c r="V3931">
        <v>51</v>
      </c>
      <c r="W3931">
        <v>7</v>
      </c>
      <c r="X3931">
        <v>0</v>
      </c>
      <c r="Y3931">
        <v>2023</v>
      </c>
      <c r="Z3931">
        <v>222</v>
      </c>
      <c r="AA3931">
        <v>2245</v>
      </c>
      <c r="AB3931" s="24">
        <f>VLOOKUP(B3931,population!$B$2:$D$54,3,0)</f>
        <v>8535519</v>
      </c>
      <c r="AC3931" s="24" t="str">
        <f>VLOOKUP(B3931,regions!$A$2:$B$54,2,0)</f>
        <v>South</v>
      </c>
      <c r="AD3931" s="24" t="str">
        <f>VLOOKUP(B3931,population!$B$2:$C$54,2,0)</f>
        <v> Virginia</v>
      </c>
      <c r="AE3931" s="24">
        <f>IFERROR(VLOOKUP(AD3931,'pop density'!$A$1:$B$51,2,0),"")</f>
        <v>211.7</v>
      </c>
      <c r="AF3931" s="24" t="str">
        <f t="shared" si="61"/>
        <v>00211.7- Virginia</v>
      </c>
    </row>
    <row r="3932" spans="1:32" x14ac:dyDescent="0.25">
      <c r="A3932">
        <v>20200403</v>
      </c>
      <c r="B3932" t="s">
        <v>4068</v>
      </c>
      <c r="C3932">
        <v>2012</v>
      </c>
      <c r="D3932">
        <v>16993</v>
      </c>
      <c r="G3932">
        <v>312</v>
      </c>
      <c r="I3932">
        <v>145</v>
      </c>
      <c r="K3932">
        <v>108</v>
      </c>
      <c r="M3932" t="s">
        <v>62</v>
      </c>
      <c r="N3932" s="1">
        <v>43924.375</v>
      </c>
      <c r="O3932" t="s">
        <v>4098</v>
      </c>
      <c r="P3932" t="s">
        <v>86</v>
      </c>
      <c r="Q3932">
        <v>46</v>
      </c>
      <c r="R3932">
        <v>312</v>
      </c>
      <c r="S3932">
        <v>19005</v>
      </c>
      <c r="T3932">
        <v>19005</v>
      </c>
      <c r="U3932">
        <v>19005</v>
      </c>
      <c r="V3932">
        <v>51</v>
      </c>
      <c r="W3932">
        <v>5</v>
      </c>
      <c r="X3932">
        <v>7</v>
      </c>
      <c r="Y3932">
        <v>1110</v>
      </c>
      <c r="Z3932">
        <v>306</v>
      </c>
      <c r="AA3932">
        <v>1416</v>
      </c>
      <c r="AB3932" s="24">
        <f>VLOOKUP(B3932,population!$B$2:$D$54,3,0)</f>
        <v>8535519</v>
      </c>
      <c r="AC3932" s="24" t="str">
        <f>VLOOKUP(B3932,regions!$A$2:$B$54,2,0)</f>
        <v>South</v>
      </c>
      <c r="AD3932" s="24" t="str">
        <f>VLOOKUP(B3932,population!$B$2:$C$54,2,0)</f>
        <v> Virginia</v>
      </c>
      <c r="AE3932" s="24">
        <f>IFERROR(VLOOKUP(AD3932,'pop density'!$A$1:$B$51,2,0),"")</f>
        <v>211.7</v>
      </c>
      <c r="AF3932" s="24" t="str">
        <f t="shared" si="61"/>
        <v>00211.7- Virginia</v>
      </c>
    </row>
    <row r="3933" spans="1:32" x14ac:dyDescent="0.25">
      <c r="A3933">
        <v>20200404</v>
      </c>
      <c r="B3933" t="s">
        <v>4068</v>
      </c>
      <c r="C3933">
        <v>2407</v>
      </c>
      <c r="D3933">
        <v>19145</v>
      </c>
      <c r="G3933">
        <v>390</v>
      </c>
      <c r="I3933">
        <v>145</v>
      </c>
      <c r="K3933">
        <v>108</v>
      </c>
      <c r="M3933" t="s">
        <v>62</v>
      </c>
      <c r="N3933" s="1">
        <v>43924.708333333336</v>
      </c>
      <c r="O3933" t="s">
        <v>4099</v>
      </c>
      <c r="P3933" t="s">
        <v>88</v>
      </c>
      <c r="Q3933">
        <v>52</v>
      </c>
      <c r="R3933">
        <v>390</v>
      </c>
      <c r="S3933">
        <v>21552</v>
      </c>
      <c r="T3933">
        <v>21552</v>
      </c>
      <c r="U3933">
        <v>21552</v>
      </c>
      <c r="V3933">
        <v>51</v>
      </c>
      <c r="W3933">
        <v>6</v>
      </c>
      <c r="X3933">
        <v>78</v>
      </c>
      <c r="Y3933">
        <v>2152</v>
      </c>
      <c r="Z3933">
        <v>395</v>
      </c>
      <c r="AA3933">
        <v>2547</v>
      </c>
      <c r="AB3933" s="24">
        <f>VLOOKUP(B3933,population!$B$2:$D$54,3,0)</f>
        <v>8535519</v>
      </c>
      <c r="AC3933" s="24" t="str">
        <f>VLOOKUP(B3933,regions!$A$2:$B$54,2,0)</f>
        <v>South</v>
      </c>
      <c r="AD3933" s="24" t="str">
        <f>VLOOKUP(B3933,population!$B$2:$C$54,2,0)</f>
        <v> Virginia</v>
      </c>
      <c r="AE3933" s="24">
        <f>IFERROR(VLOOKUP(AD3933,'pop density'!$A$1:$B$51,2,0),"")</f>
        <v>211.7</v>
      </c>
      <c r="AF3933" s="24" t="str">
        <f t="shared" si="61"/>
        <v>00211.7- Virginia</v>
      </c>
    </row>
    <row r="3934" spans="1:32" x14ac:dyDescent="0.25">
      <c r="A3934">
        <v>20200405</v>
      </c>
      <c r="B3934" t="s">
        <v>4068</v>
      </c>
      <c r="C3934">
        <v>2637</v>
      </c>
      <c r="D3934">
        <v>21034</v>
      </c>
      <c r="G3934">
        <v>431</v>
      </c>
      <c r="I3934">
        <v>145</v>
      </c>
      <c r="K3934">
        <v>108</v>
      </c>
      <c r="M3934" t="s">
        <v>62</v>
      </c>
      <c r="N3934" s="1">
        <v>43925.708333333336</v>
      </c>
      <c r="O3934" t="s">
        <v>4100</v>
      </c>
      <c r="P3934" t="s">
        <v>90</v>
      </c>
      <c r="Q3934">
        <v>51</v>
      </c>
      <c r="R3934">
        <v>431</v>
      </c>
      <c r="S3934">
        <v>23671</v>
      </c>
      <c r="T3934">
        <v>23671</v>
      </c>
      <c r="U3934">
        <v>23671</v>
      </c>
      <c r="V3934">
        <v>51</v>
      </c>
      <c r="W3934">
        <v>-1</v>
      </c>
      <c r="X3934">
        <v>41</v>
      </c>
      <c r="Y3934">
        <v>1889</v>
      </c>
      <c r="Z3934">
        <v>230</v>
      </c>
      <c r="AA3934">
        <v>2119</v>
      </c>
      <c r="AB3934" s="24">
        <f>VLOOKUP(B3934,population!$B$2:$D$54,3,0)</f>
        <v>8535519</v>
      </c>
      <c r="AC3934" s="24" t="str">
        <f>VLOOKUP(B3934,regions!$A$2:$B$54,2,0)</f>
        <v>South</v>
      </c>
      <c r="AD3934" s="24" t="str">
        <f>VLOOKUP(B3934,population!$B$2:$C$54,2,0)</f>
        <v> Virginia</v>
      </c>
      <c r="AE3934" s="24">
        <f>IFERROR(VLOOKUP(AD3934,'pop density'!$A$1:$B$51,2,0),"")</f>
        <v>211.7</v>
      </c>
      <c r="AF3934" s="24" t="str">
        <f t="shared" si="61"/>
        <v>00211.7- Virginia</v>
      </c>
    </row>
    <row r="3935" spans="1:32" x14ac:dyDescent="0.25">
      <c r="A3935">
        <v>20200406</v>
      </c>
      <c r="B3935" t="s">
        <v>4068</v>
      </c>
      <c r="C3935">
        <v>2878</v>
      </c>
      <c r="D3935">
        <v>21643</v>
      </c>
      <c r="G3935">
        <v>497</v>
      </c>
      <c r="I3935">
        <v>145</v>
      </c>
      <c r="K3935">
        <v>108</v>
      </c>
      <c r="M3935" t="s">
        <v>62</v>
      </c>
      <c r="N3935" s="1">
        <v>43926.708333333336</v>
      </c>
      <c r="O3935" t="s">
        <v>4101</v>
      </c>
      <c r="P3935" t="s">
        <v>92</v>
      </c>
      <c r="Q3935">
        <v>54</v>
      </c>
      <c r="R3935">
        <v>497</v>
      </c>
      <c r="S3935">
        <v>24521</v>
      </c>
      <c r="T3935">
        <v>24521</v>
      </c>
      <c r="U3935">
        <v>24521</v>
      </c>
      <c r="V3935">
        <v>51</v>
      </c>
      <c r="W3935">
        <v>3</v>
      </c>
      <c r="X3935">
        <v>66</v>
      </c>
      <c r="Y3935">
        <v>609</v>
      </c>
      <c r="Z3935">
        <v>241</v>
      </c>
      <c r="AA3935">
        <v>850</v>
      </c>
      <c r="AB3935" s="24">
        <f>VLOOKUP(B3935,population!$B$2:$D$54,3,0)</f>
        <v>8535519</v>
      </c>
      <c r="AC3935" s="24" t="str">
        <f>VLOOKUP(B3935,regions!$A$2:$B$54,2,0)</f>
        <v>South</v>
      </c>
      <c r="AD3935" s="24" t="str">
        <f>VLOOKUP(B3935,population!$B$2:$C$54,2,0)</f>
        <v> Virginia</v>
      </c>
      <c r="AE3935" s="24">
        <f>IFERROR(VLOOKUP(AD3935,'pop density'!$A$1:$B$51,2,0),"")</f>
        <v>211.7</v>
      </c>
      <c r="AF3935" s="24" t="str">
        <f t="shared" si="61"/>
        <v>00211.7- Virginia</v>
      </c>
    </row>
    <row r="3936" spans="1:32" x14ac:dyDescent="0.25">
      <c r="A3936">
        <v>20200407</v>
      </c>
      <c r="B3936" t="s">
        <v>4068</v>
      </c>
      <c r="C3936">
        <v>3333</v>
      </c>
      <c r="D3936">
        <v>25312</v>
      </c>
      <c r="G3936">
        <v>563</v>
      </c>
      <c r="I3936">
        <v>145</v>
      </c>
      <c r="K3936">
        <v>108</v>
      </c>
      <c r="M3936" t="s">
        <v>62</v>
      </c>
      <c r="N3936" s="1">
        <v>43927.708333333336</v>
      </c>
      <c r="O3936" t="s">
        <v>4102</v>
      </c>
      <c r="P3936" t="s">
        <v>94</v>
      </c>
      <c r="Q3936">
        <v>63</v>
      </c>
      <c r="R3936">
        <v>563</v>
      </c>
      <c r="S3936">
        <v>28645</v>
      </c>
      <c r="T3936">
        <v>28645</v>
      </c>
      <c r="U3936">
        <v>28645</v>
      </c>
      <c r="V3936">
        <v>51</v>
      </c>
      <c r="W3936">
        <v>9</v>
      </c>
      <c r="X3936">
        <v>66</v>
      </c>
      <c r="Y3936">
        <v>3669</v>
      </c>
      <c r="Z3936">
        <v>455</v>
      </c>
      <c r="AA3936">
        <v>4124</v>
      </c>
      <c r="AB3936" s="24">
        <f>VLOOKUP(B3936,population!$B$2:$D$54,3,0)</f>
        <v>8535519</v>
      </c>
      <c r="AC3936" s="24" t="str">
        <f>VLOOKUP(B3936,regions!$A$2:$B$54,2,0)</f>
        <v>South</v>
      </c>
      <c r="AD3936" s="24" t="str">
        <f>VLOOKUP(B3936,population!$B$2:$C$54,2,0)</f>
        <v> Virginia</v>
      </c>
      <c r="AE3936" s="24">
        <f>IFERROR(VLOOKUP(AD3936,'pop density'!$A$1:$B$51,2,0),"")</f>
        <v>211.7</v>
      </c>
      <c r="AF3936" s="24" t="str">
        <f t="shared" si="61"/>
        <v>00211.7- Virginia</v>
      </c>
    </row>
    <row r="3937" spans="1:32" x14ac:dyDescent="0.25">
      <c r="A3937">
        <v>20200408</v>
      </c>
      <c r="B3937" t="s">
        <v>4068</v>
      </c>
      <c r="C3937">
        <v>3645</v>
      </c>
      <c r="D3937">
        <v>27000</v>
      </c>
      <c r="G3937">
        <v>615</v>
      </c>
      <c r="I3937">
        <v>145</v>
      </c>
      <c r="K3937">
        <v>108</v>
      </c>
      <c r="M3937" t="s">
        <v>62</v>
      </c>
      <c r="N3937" s="1">
        <v>43928.708333333336</v>
      </c>
      <c r="O3937" t="s">
        <v>4103</v>
      </c>
      <c r="P3937" t="s">
        <v>96</v>
      </c>
      <c r="Q3937">
        <v>75</v>
      </c>
      <c r="R3937">
        <v>615</v>
      </c>
      <c r="S3937">
        <v>30645</v>
      </c>
      <c r="T3937">
        <v>30645</v>
      </c>
      <c r="U3937">
        <v>30645</v>
      </c>
      <c r="V3937">
        <v>51</v>
      </c>
      <c r="W3937">
        <v>12</v>
      </c>
      <c r="X3937">
        <v>52</v>
      </c>
      <c r="Y3937">
        <v>1688</v>
      </c>
      <c r="Z3937">
        <v>312</v>
      </c>
      <c r="AA3937">
        <v>2000</v>
      </c>
      <c r="AB3937" s="24">
        <f>VLOOKUP(B3937,population!$B$2:$D$54,3,0)</f>
        <v>8535519</v>
      </c>
      <c r="AC3937" s="24" t="str">
        <f>VLOOKUP(B3937,regions!$A$2:$B$54,2,0)</f>
        <v>South</v>
      </c>
      <c r="AD3937" s="24" t="str">
        <f>VLOOKUP(B3937,population!$B$2:$C$54,2,0)</f>
        <v> Virginia</v>
      </c>
      <c r="AE3937" s="24">
        <f>IFERROR(VLOOKUP(AD3937,'pop density'!$A$1:$B$51,2,0),"")</f>
        <v>211.7</v>
      </c>
      <c r="AF3937" s="24" t="str">
        <f t="shared" si="61"/>
        <v>00211.7- Virginia</v>
      </c>
    </row>
    <row r="3938" spans="1:32" x14ac:dyDescent="0.25">
      <c r="A3938">
        <v>20200409</v>
      </c>
      <c r="B3938" t="s">
        <v>4068</v>
      </c>
      <c r="C3938">
        <v>4042</v>
      </c>
      <c r="D3938">
        <v>28984</v>
      </c>
      <c r="E3938">
        <v>627</v>
      </c>
      <c r="F3938">
        <v>669</v>
      </c>
      <c r="G3938">
        <v>685</v>
      </c>
      <c r="H3938">
        <v>469</v>
      </c>
      <c r="J3938">
        <v>285</v>
      </c>
      <c r="M3938" t="s">
        <v>62</v>
      </c>
      <c r="N3938" s="1">
        <v>43930</v>
      </c>
      <c r="O3938" t="s">
        <v>4104</v>
      </c>
      <c r="P3938" t="s">
        <v>98</v>
      </c>
      <c r="Q3938">
        <v>109</v>
      </c>
      <c r="R3938">
        <v>685</v>
      </c>
      <c r="S3938">
        <v>33653</v>
      </c>
      <c r="T3938">
        <v>33026</v>
      </c>
      <c r="U3938">
        <v>33026</v>
      </c>
      <c r="V3938">
        <v>51</v>
      </c>
      <c r="W3938">
        <v>34</v>
      </c>
      <c r="X3938">
        <v>70</v>
      </c>
      <c r="Y3938">
        <v>1984</v>
      </c>
      <c r="Z3938">
        <v>397</v>
      </c>
      <c r="AA3938">
        <v>2381</v>
      </c>
      <c r="AB3938" s="24">
        <f>VLOOKUP(B3938,population!$B$2:$D$54,3,0)</f>
        <v>8535519</v>
      </c>
      <c r="AC3938" s="24" t="str">
        <f>VLOOKUP(B3938,regions!$A$2:$B$54,2,0)</f>
        <v>South</v>
      </c>
      <c r="AD3938" s="24" t="str">
        <f>VLOOKUP(B3938,population!$B$2:$C$54,2,0)</f>
        <v> Virginia</v>
      </c>
      <c r="AE3938" s="24">
        <f>IFERROR(VLOOKUP(AD3938,'pop density'!$A$1:$B$51,2,0),"")</f>
        <v>211.7</v>
      </c>
      <c r="AF3938" s="24" t="str">
        <f t="shared" si="61"/>
        <v>00211.7- Virginia</v>
      </c>
    </row>
    <row r="3939" spans="1:32" x14ac:dyDescent="0.25">
      <c r="A3939">
        <v>20200410</v>
      </c>
      <c r="B3939" t="s">
        <v>4068</v>
      </c>
      <c r="C3939">
        <v>4509</v>
      </c>
      <c r="D3939">
        <v>30950</v>
      </c>
      <c r="E3939">
        <v>521</v>
      </c>
      <c r="F3939">
        <v>1238</v>
      </c>
      <c r="G3939">
        <v>772</v>
      </c>
      <c r="H3939">
        <v>457</v>
      </c>
      <c r="J3939">
        <v>287</v>
      </c>
      <c r="M3939" t="s">
        <v>62</v>
      </c>
      <c r="N3939" s="1">
        <v>43931.375</v>
      </c>
      <c r="O3939" t="s">
        <v>4105</v>
      </c>
      <c r="P3939" t="s">
        <v>100</v>
      </c>
      <c r="Q3939">
        <v>121</v>
      </c>
      <c r="R3939">
        <v>772</v>
      </c>
      <c r="S3939">
        <v>35980</v>
      </c>
      <c r="T3939">
        <v>35459</v>
      </c>
      <c r="U3939">
        <v>35459</v>
      </c>
      <c r="V3939">
        <v>51</v>
      </c>
      <c r="W3939">
        <v>12</v>
      </c>
      <c r="X3939">
        <v>87</v>
      </c>
      <c r="Y3939">
        <v>1966</v>
      </c>
      <c r="Z3939">
        <v>467</v>
      </c>
      <c r="AA3939">
        <v>2433</v>
      </c>
      <c r="AB3939" s="24">
        <f>VLOOKUP(B3939,population!$B$2:$D$54,3,0)</f>
        <v>8535519</v>
      </c>
      <c r="AC3939" s="24" t="str">
        <f>VLOOKUP(B3939,regions!$A$2:$B$54,2,0)</f>
        <v>South</v>
      </c>
      <c r="AD3939" s="24" t="str">
        <f>VLOOKUP(B3939,population!$B$2:$C$54,2,0)</f>
        <v> Virginia</v>
      </c>
      <c r="AE3939" s="24">
        <f>IFERROR(VLOOKUP(AD3939,'pop density'!$A$1:$B$51,2,0),"")</f>
        <v>211.7</v>
      </c>
      <c r="AF3939" s="24" t="str">
        <f t="shared" si="61"/>
        <v>00211.7- Virginia</v>
      </c>
    </row>
    <row r="3940" spans="1:32" x14ac:dyDescent="0.25">
      <c r="A3940">
        <v>20200411</v>
      </c>
      <c r="B3940" t="s">
        <v>4068</v>
      </c>
      <c r="C3940">
        <v>5077</v>
      </c>
      <c r="D3940">
        <v>32922</v>
      </c>
      <c r="E3940">
        <v>517</v>
      </c>
      <c r="F3940">
        <v>1252</v>
      </c>
      <c r="H3940">
        <v>426</v>
      </c>
      <c r="J3940">
        <v>283</v>
      </c>
      <c r="M3940" t="s">
        <v>62</v>
      </c>
      <c r="N3940" s="1">
        <v>43931.708333333336</v>
      </c>
      <c r="O3940" t="s">
        <v>4106</v>
      </c>
      <c r="P3940" t="s">
        <v>102</v>
      </c>
      <c r="Q3940">
        <v>130</v>
      </c>
      <c r="S3940">
        <v>38516</v>
      </c>
      <c r="T3940">
        <v>37999</v>
      </c>
      <c r="U3940">
        <v>37999</v>
      </c>
      <c r="V3940">
        <v>51</v>
      </c>
      <c r="W3940">
        <v>9</v>
      </c>
      <c r="X3940">
        <v>0</v>
      </c>
      <c r="Y3940">
        <v>1972</v>
      </c>
      <c r="Z3940">
        <v>568</v>
      </c>
      <c r="AA3940">
        <v>2540</v>
      </c>
      <c r="AB3940" s="24">
        <f>VLOOKUP(B3940,population!$B$2:$D$54,3,0)</f>
        <v>8535519</v>
      </c>
      <c r="AC3940" s="24" t="str">
        <f>VLOOKUP(B3940,regions!$A$2:$B$54,2,0)</f>
        <v>South</v>
      </c>
      <c r="AD3940" s="24" t="str">
        <f>VLOOKUP(B3940,population!$B$2:$C$54,2,0)</f>
        <v> Virginia</v>
      </c>
      <c r="AE3940" s="24">
        <f>IFERROR(VLOOKUP(AD3940,'pop density'!$A$1:$B$51,2,0),"")</f>
        <v>211.7</v>
      </c>
      <c r="AF3940" s="24" t="str">
        <f t="shared" si="61"/>
        <v>00211.7- Virginia</v>
      </c>
    </row>
    <row r="3941" spans="1:32" x14ac:dyDescent="0.25">
      <c r="A3941">
        <v>20200412</v>
      </c>
      <c r="B3941" t="s">
        <v>4068</v>
      </c>
      <c r="C3941">
        <v>5274</v>
      </c>
      <c r="D3941">
        <v>34711</v>
      </c>
      <c r="E3941">
        <v>521</v>
      </c>
      <c r="F3941">
        <v>751</v>
      </c>
      <c r="H3941">
        <v>440</v>
      </c>
      <c r="J3941">
        <v>294</v>
      </c>
      <c r="M3941" t="s">
        <v>62</v>
      </c>
      <c r="N3941" s="1">
        <v>43932.708333333336</v>
      </c>
      <c r="O3941" t="s">
        <v>4107</v>
      </c>
      <c r="P3941" t="s">
        <v>104</v>
      </c>
      <c r="Q3941">
        <v>141</v>
      </c>
      <c r="S3941">
        <v>40506</v>
      </c>
      <c r="T3941">
        <v>39985</v>
      </c>
      <c r="U3941">
        <v>39985</v>
      </c>
      <c r="V3941">
        <v>51</v>
      </c>
      <c r="W3941">
        <v>11</v>
      </c>
      <c r="X3941">
        <v>0</v>
      </c>
      <c r="Y3941">
        <v>1789</v>
      </c>
      <c r="Z3941">
        <v>197</v>
      </c>
      <c r="AA3941">
        <v>1986</v>
      </c>
      <c r="AB3941" s="24">
        <f>VLOOKUP(B3941,population!$B$2:$D$54,3,0)</f>
        <v>8535519</v>
      </c>
      <c r="AC3941" s="24" t="str">
        <f>VLOOKUP(B3941,regions!$A$2:$B$54,2,0)</f>
        <v>South</v>
      </c>
      <c r="AD3941" s="24" t="str">
        <f>VLOOKUP(B3941,population!$B$2:$C$54,2,0)</f>
        <v> Virginia</v>
      </c>
      <c r="AE3941" s="24">
        <f>IFERROR(VLOOKUP(AD3941,'pop density'!$A$1:$B$51,2,0),"")</f>
        <v>211.7</v>
      </c>
      <c r="AF3941" s="24" t="str">
        <f t="shared" si="61"/>
        <v>00211.7- Virginia</v>
      </c>
    </row>
    <row r="3942" spans="1:32" x14ac:dyDescent="0.25">
      <c r="A3942">
        <v>20200413</v>
      </c>
      <c r="B3942" t="s">
        <v>4068</v>
      </c>
      <c r="C3942">
        <v>5747</v>
      </c>
      <c r="D3942">
        <v>35654</v>
      </c>
      <c r="E3942">
        <v>473</v>
      </c>
      <c r="F3942">
        <v>1238</v>
      </c>
      <c r="H3942">
        <v>428</v>
      </c>
      <c r="J3942">
        <v>302</v>
      </c>
      <c r="M3942" t="s">
        <v>62</v>
      </c>
      <c r="N3942" s="1">
        <v>43934.375</v>
      </c>
      <c r="O3942" t="s">
        <v>4108</v>
      </c>
      <c r="P3942" t="s">
        <v>106</v>
      </c>
      <c r="Q3942">
        <v>149</v>
      </c>
      <c r="S3942">
        <v>41874</v>
      </c>
      <c r="T3942">
        <v>41401</v>
      </c>
      <c r="U3942">
        <v>41401</v>
      </c>
      <c r="V3942">
        <v>51</v>
      </c>
      <c r="W3942">
        <v>8</v>
      </c>
      <c r="X3942">
        <v>0</v>
      </c>
      <c r="Y3942">
        <v>943</v>
      </c>
      <c r="Z3942">
        <v>473</v>
      </c>
      <c r="AA3942">
        <v>1416</v>
      </c>
      <c r="AB3942" s="24">
        <f>VLOOKUP(B3942,population!$B$2:$D$54,3,0)</f>
        <v>8535519</v>
      </c>
      <c r="AC3942" s="24" t="str">
        <f>VLOOKUP(B3942,regions!$A$2:$B$54,2,0)</f>
        <v>South</v>
      </c>
      <c r="AD3942" s="24" t="str">
        <f>VLOOKUP(B3942,population!$B$2:$C$54,2,0)</f>
        <v> Virginia</v>
      </c>
      <c r="AE3942" s="24">
        <f>IFERROR(VLOOKUP(AD3942,'pop density'!$A$1:$B$51,2,0),"")</f>
        <v>211.7</v>
      </c>
      <c r="AF3942" s="24" t="str">
        <f t="shared" si="61"/>
        <v>00211.7- Virginia</v>
      </c>
    </row>
    <row r="3943" spans="1:32" x14ac:dyDescent="0.25">
      <c r="A3943">
        <v>20200414</v>
      </c>
      <c r="B3943" t="s">
        <v>4068</v>
      </c>
      <c r="C3943">
        <v>6171</v>
      </c>
      <c r="D3943">
        <v>36592</v>
      </c>
      <c r="E3943">
        <v>469</v>
      </c>
      <c r="F3943">
        <v>1282</v>
      </c>
      <c r="H3943">
        <v>422</v>
      </c>
      <c r="J3943">
        <v>276</v>
      </c>
      <c r="L3943">
        <v>721</v>
      </c>
      <c r="M3943" t="s">
        <v>62</v>
      </c>
      <c r="N3943" s="1">
        <v>43934.708333333336</v>
      </c>
      <c r="O3943" t="s">
        <v>4109</v>
      </c>
      <c r="P3943" t="s">
        <v>108</v>
      </c>
      <c r="Q3943">
        <v>154</v>
      </c>
      <c r="S3943">
        <v>43232</v>
      </c>
      <c r="T3943">
        <v>42763</v>
      </c>
      <c r="U3943">
        <v>42763</v>
      </c>
      <c r="V3943">
        <v>51</v>
      </c>
      <c r="W3943">
        <v>5</v>
      </c>
      <c r="X3943">
        <v>0</v>
      </c>
      <c r="Y3943">
        <v>938</v>
      </c>
      <c r="Z3943">
        <v>424</v>
      </c>
      <c r="AA3943">
        <v>1362</v>
      </c>
      <c r="AB3943" s="24">
        <f>VLOOKUP(B3943,population!$B$2:$D$54,3,0)</f>
        <v>8535519</v>
      </c>
      <c r="AC3943" s="24" t="str">
        <f>VLOOKUP(B3943,regions!$A$2:$B$54,2,0)</f>
        <v>South</v>
      </c>
      <c r="AD3943" s="24" t="str">
        <f>VLOOKUP(B3943,population!$B$2:$C$54,2,0)</f>
        <v> Virginia</v>
      </c>
      <c r="AE3943" s="24">
        <f>IFERROR(VLOOKUP(AD3943,'pop density'!$A$1:$B$51,2,0),"")</f>
        <v>211.7</v>
      </c>
      <c r="AF3943" s="24" t="str">
        <f t="shared" si="61"/>
        <v>00211.7- Virginia</v>
      </c>
    </row>
    <row r="3944" spans="1:32" x14ac:dyDescent="0.25">
      <c r="A3944">
        <v>20200415</v>
      </c>
      <c r="B3944" t="s">
        <v>4068</v>
      </c>
      <c r="C3944">
        <v>6500</v>
      </c>
      <c r="D3944">
        <v>37669</v>
      </c>
      <c r="E3944">
        <v>496</v>
      </c>
      <c r="F3944">
        <v>1298</v>
      </c>
      <c r="G3944">
        <v>1048</v>
      </c>
      <c r="H3944">
        <v>394</v>
      </c>
      <c r="J3944">
        <v>234</v>
      </c>
      <c r="L3944">
        <v>752</v>
      </c>
      <c r="M3944" t="s">
        <v>62</v>
      </c>
      <c r="N3944" s="1">
        <v>43936</v>
      </c>
      <c r="O3944" s="2" t="s">
        <v>4110</v>
      </c>
      <c r="P3944" t="s">
        <v>110</v>
      </c>
      <c r="Q3944">
        <v>195</v>
      </c>
      <c r="R3944">
        <v>1048</v>
      </c>
      <c r="S3944">
        <v>44665</v>
      </c>
      <c r="T3944">
        <v>44169</v>
      </c>
      <c r="U3944">
        <v>44169</v>
      </c>
      <c r="V3944">
        <v>51</v>
      </c>
      <c r="W3944">
        <v>41</v>
      </c>
      <c r="X3944">
        <v>1048</v>
      </c>
      <c r="Y3944">
        <v>1077</v>
      </c>
      <c r="Z3944">
        <v>329</v>
      </c>
      <c r="AA3944">
        <v>1406</v>
      </c>
      <c r="AB3944" s="24">
        <f>VLOOKUP(B3944,population!$B$2:$D$54,3,0)</f>
        <v>8535519</v>
      </c>
      <c r="AC3944" s="24" t="str">
        <f>VLOOKUP(B3944,regions!$A$2:$B$54,2,0)</f>
        <v>South</v>
      </c>
      <c r="AD3944" s="24" t="str">
        <f>VLOOKUP(B3944,population!$B$2:$C$54,2,0)</f>
        <v> Virginia</v>
      </c>
      <c r="AE3944" s="24">
        <f>IFERROR(VLOOKUP(AD3944,'pop density'!$A$1:$B$51,2,0),"")</f>
        <v>211.7</v>
      </c>
      <c r="AF3944" s="24" t="str">
        <f t="shared" si="61"/>
        <v>00211.7- Virginia</v>
      </c>
    </row>
    <row r="3945" spans="1:32" x14ac:dyDescent="0.25">
      <c r="A3945">
        <v>20200416</v>
      </c>
      <c r="B3945" t="s">
        <v>4068</v>
      </c>
      <c r="C3945">
        <v>6889</v>
      </c>
      <c r="D3945">
        <v>39555</v>
      </c>
      <c r="E3945">
        <v>537</v>
      </c>
      <c r="F3945">
        <v>1337</v>
      </c>
      <c r="G3945">
        <v>1114</v>
      </c>
      <c r="H3945">
        <v>427</v>
      </c>
      <c r="J3945">
        <v>238</v>
      </c>
      <c r="L3945">
        <v>951</v>
      </c>
      <c r="M3945" t="s">
        <v>62</v>
      </c>
      <c r="N3945" s="1">
        <v>43937</v>
      </c>
      <c r="O3945" t="s">
        <v>4111</v>
      </c>
      <c r="P3945" t="s">
        <v>112</v>
      </c>
      <c r="Q3945">
        <v>208</v>
      </c>
      <c r="R3945">
        <v>1114</v>
      </c>
      <c r="S3945">
        <v>46981</v>
      </c>
      <c r="T3945">
        <v>46444</v>
      </c>
      <c r="U3945">
        <v>46444</v>
      </c>
      <c r="V3945">
        <v>51</v>
      </c>
      <c r="W3945">
        <v>13</v>
      </c>
      <c r="X3945">
        <v>66</v>
      </c>
      <c r="Y3945">
        <v>1886</v>
      </c>
      <c r="Z3945">
        <v>389</v>
      </c>
      <c r="AA3945">
        <v>2275</v>
      </c>
      <c r="AB3945" s="24">
        <f>VLOOKUP(B3945,population!$B$2:$D$54,3,0)</f>
        <v>8535519</v>
      </c>
      <c r="AC3945" s="24" t="str">
        <f>VLOOKUP(B3945,regions!$A$2:$B$54,2,0)</f>
        <v>South</v>
      </c>
      <c r="AD3945" s="24" t="str">
        <f>VLOOKUP(B3945,population!$B$2:$C$54,2,0)</f>
        <v> Virginia</v>
      </c>
      <c r="AE3945" s="24">
        <f>IFERROR(VLOOKUP(AD3945,'pop density'!$A$1:$B$51,2,0),"")</f>
        <v>211.7</v>
      </c>
      <c r="AF3945" s="24" t="str">
        <f t="shared" si="61"/>
        <v>00211.7- Virginia</v>
      </c>
    </row>
    <row r="3946" spans="1:32" x14ac:dyDescent="0.25">
      <c r="A3946">
        <v>20200417</v>
      </c>
      <c r="B3946" t="s">
        <v>4068</v>
      </c>
      <c r="C3946">
        <v>7491</v>
      </c>
      <c r="D3946">
        <v>41506</v>
      </c>
      <c r="E3946">
        <v>499</v>
      </c>
      <c r="F3946">
        <v>1308</v>
      </c>
      <c r="G3946">
        <v>1221</v>
      </c>
      <c r="H3946">
        <v>400</v>
      </c>
      <c r="J3946">
        <v>224</v>
      </c>
      <c r="L3946">
        <v>1110</v>
      </c>
      <c r="M3946" t="s">
        <v>62</v>
      </c>
      <c r="N3946" s="1">
        <v>43937.708333333336</v>
      </c>
      <c r="O3946" t="s">
        <v>4112</v>
      </c>
      <c r="P3946" t="s">
        <v>114</v>
      </c>
      <c r="Q3946">
        <v>231</v>
      </c>
      <c r="R3946">
        <v>1221</v>
      </c>
      <c r="S3946">
        <v>49496</v>
      </c>
      <c r="T3946">
        <v>48997</v>
      </c>
      <c r="U3946">
        <v>48997</v>
      </c>
      <c r="V3946">
        <v>51</v>
      </c>
      <c r="W3946">
        <v>23</v>
      </c>
      <c r="X3946">
        <v>107</v>
      </c>
      <c r="Y3946">
        <v>1951</v>
      </c>
      <c r="Z3946">
        <v>602</v>
      </c>
      <c r="AA3946">
        <v>2553</v>
      </c>
      <c r="AB3946" s="24">
        <f>VLOOKUP(B3946,population!$B$2:$D$54,3,0)</f>
        <v>8535519</v>
      </c>
      <c r="AC3946" s="24" t="str">
        <f>VLOOKUP(B3946,regions!$A$2:$B$54,2,0)</f>
        <v>South</v>
      </c>
      <c r="AD3946" s="24" t="str">
        <f>VLOOKUP(B3946,population!$B$2:$C$54,2,0)</f>
        <v> Virginia</v>
      </c>
      <c r="AE3946" s="24">
        <f>IFERROR(VLOOKUP(AD3946,'pop density'!$A$1:$B$51,2,0),"")</f>
        <v>211.7</v>
      </c>
      <c r="AF3946" s="24" t="str">
        <f t="shared" si="61"/>
        <v>00211.7- Virginia</v>
      </c>
    </row>
    <row r="3947" spans="1:32" x14ac:dyDescent="0.25">
      <c r="A3947">
        <v>20200418</v>
      </c>
      <c r="B3947" t="s">
        <v>4068</v>
      </c>
      <c r="C3947">
        <v>8053</v>
      </c>
      <c r="D3947">
        <v>43878</v>
      </c>
      <c r="E3947">
        <v>486</v>
      </c>
      <c r="F3947">
        <v>1307</v>
      </c>
      <c r="G3947">
        <v>1296</v>
      </c>
      <c r="H3947">
        <v>398</v>
      </c>
      <c r="J3947">
        <v>230</v>
      </c>
      <c r="L3947">
        <v>1228</v>
      </c>
      <c r="M3947" t="s">
        <v>62</v>
      </c>
      <c r="N3947" s="1">
        <v>43938.708333333336</v>
      </c>
      <c r="O3947" t="s">
        <v>4113</v>
      </c>
      <c r="P3947" t="s">
        <v>116</v>
      </c>
      <c r="Q3947">
        <v>258</v>
      </c>
      <c r="R3947">
        <v>1296</v>
      </c>
      <c r="S3947">
        <v>52417</v>
      </c>
      <c r="T3947">
        <v>51931</v>
      </c>
      <c r="U3947">
        <v>51931</v>
      </c>
      <c r="V3947">
        <v>51</v>
      </c>
      <c r="W3947">
        <v>27</v>
      </c>
      <c r="X3947">
        <v>75</v>
      </c>
      <c r="Y3947">
        <v>2372</v>
      </c>
      <c r="Z3947">
        <v>562</v>
      </c>
      <c r="AA3947">
        <v>2934</v>
      </c>
      <c r="AB3947" s="24">
        <f>VLOOKUP(B3947,population!$B$2:$D$54,3,0)</f>
        <v>8535519</v>
      </c>
      <c r="AC3947" s="24" t="str">
        <f>VLOOKUP(B3947,regions!$A$2:$B$54,2,0)</f>
        <v>South</v>
      </c>
      <c r="AD3947" s="24" t="str">
        <f>VLOOKUP(B3947,population!$B$2:$C$54,2,0)</f>
        <v> Virginia</v>
      </c>
      <c r="AE3947" s="24">
        <f>IFERROR(VLOOKUP(AD3947,'pop density'!$A$1:$B$51,2,0),"")</f>
        <v>211.7</v>
      </c>
      <c r="AF3947" s="24" t="str">
        <f t="shared" si="61"/>
        <v>00211.7- Virginia</v>
      </c>
    </row>
    <row r="3948" spans="1:32" x14ac:dyDescent="0.25">
      <c r="A3948">
        <v>20200419</v>
      </c>
      <c r="B3948" t="s">
        <v>4068</v>
      </c>
      <c r="C3948">
        <v>8537</v>
      </c>
      <c r="D3948">
        <v>46196</v>
      </c>
      <c r="E3948">
        <v>499</v>
      </c>
      <c r="F3948">
        <v>1319</v>
      </c>
      <c r="G3948">
        <v>1422</v>
      </c>
      <c r="H3948">
        <v>388</v>
      </c>
      <c r="J3948">
        <v>231</v>
      </c>
      <c r="L3948">
        <v>1267</v>
      </c>
      <c r="M3948" t="s">
        <v>62</v>
      </c>
      <c r="N3948" s="1">
        <v>43940</v>
      </c>
      <c r="O3948" t="s">
        <v>4114</v>
      </c>
      <c r="P3948" t="s">
        <v>118</v>
      </c>
      <c r="Q3948">
        <v>277</v>
      </c>
      <c r="R3948">
        <v>1422</v>
      </c>
      <c r="S3948">
        <v>55232</v>
      </c>
      <c r="T3948">
        <v>54733</v>
      </c>
      <c r="U3948">
        <v>54733</v>
      </c>
      <c r="V3948">
        <v>51</v>
      </c>
      <c r="W3948">
        <v>19</v>
      </c>
      <c r="X3948">
        <v>126</v>
      </c>
      <c r="Y3948">
        <v>2318</v>
      </c>
      <c r="Z3948">
        <v>484</v>
      </c>
      <c r="AA3948">
        <v>2802</v>
      </c>
      <c r="AB3948" s="24">
        <f>VLOOKUP(B3948,population!$B$2:$D$54,3,0)</f>
        <v>8535519</v>
      </c>
      <c r="AC3948" s="24" t="str">
        <f>VLOOKUP(B3948,regions!$A$2:$B$54,2,0)</f>
        <v>South</v>
      </c>
      <c r="AD3948" s="24" t="str">
        <f>VLOOKUP(B3948,population!$B$2:$C$54,2,0)</f>
        <v> Virginia</v>
      </c>
      <c r="AE3948" s="24">
        <f>IFERROR(VLOOKUP(AD3948,'pop density'!$A$1:$B$51,2,0),"")</f>
        <v>211.7</v>
      </c>
      <c r="AF3948" s="24" t="str">
        <f t="shared" si="61"/>
        <v>00211.7- Virginia</v>
      </c>
    </row>
    <row r="3949" spans="1:32" x14ac:dyDescent="0.25">
      <c r="A3949">
        <v>20200420</v>
      </c>
      <c r="B3949" t="s">
        <v>4068</v>
      </c>
      <c r="C3949">
        <v>8990</v>
      </c>
      <c r="D3949">
        <v>47745</v>
      </c>
      <c r="E3949">
        <v>468</v>
      </c>
      <c r="F3949">
        <v>1296</v>
      </c>
      <c r="G3949">
        <v>1500</v>
      </c>
      <c r="H3949">
        <v>396</v>
      </c>
      <c r="J3949">
        <v>237</v>
      </c>
      <c r="L3949">
        <v>1324</v>
      </c>
      <c r="M3949" t="s">
        <v>62</v>
      </c>
      <c r="N3949" s="1">
        <v>43941</v>
      </c>
      <c r="O3949" t="s">
        <v>4115</v>
      </c>
      <c r="P3949" t="s">
        <v>120</v>
      </c>
      <c r="Q3949">
        <v>300</v>
      </c>
      <c r="R3949">
        <v>1500</v>
      </c>
      <c r="S3949">
        <v>57203</v>
      </c>
      <c r="T3949">
        <v>56735</v>
      </c>
      <c r="U3949">
        <v>56735</v>
      </c>
      <c r="V3949">
        <v>51</v>
      </c>
      <c r="W3949">
        <v>23</v>
      </c>
      <c r="X3949">
        <v>78</v>
      </c>
      <c r="Y3949">
        <v>1549</v>
      </c>
      <c r="Z3949">
        <v>453</v>
      </c>
      <c r="AA3949">
        <v>2002</v>
      </c>
      <c r="AB3949" s="24">
        <f>VLOOKUP(B3949,population!$B$2:$D$54,3,0)</f>
        <v>8535519</v>
      </c>
      <c r="AC3949" s="24" t="str">
        <f>VLOOKUP(B3949,regions!$A$2:$B$54,2,0)</f>
        <v>South</v>
      </c>
      <c r="AD3949" s="24" t="str">
        <f>VLOOKUP(B3949,population!$B$2:$C$54,2,0)</f>
        <v> Virginia</v>
      </c>
      <c r="AE3949" s="24">
        <f>IFERROR(VLOOKUP(AD3949,'pop density'!$A$1:$B$51,2,0),"")</f>
        <v>211.7</v>
      </c>
      <c r="AF3949" s="24" t="str">
        <f t="shared" si="61"/>
        <v>00211.7- Virginia</v>
      </c>
    </row>
    <row r="3950" spans="1:32" x14ac:dyDescent="0.25">
      <c r="A3950">
        <v>20200421</v>
      </c>
      <c r="B3950" t="s">
        <v>4068</v>
      </c>
      <c r="C3950">
        <v>9630</v>
      </c>
      <c r="D3950">
        <v>48724</v>
      </c>
      <c r="E3950">
        <v>477</v>
      </c>
      <c r="F3950">
        <v>1331</v>
      </c>
      <c r="G3950">
        <v>1581</v>
      </c>
      <c r="H3950">
        <v>403</v>
      </c>
      <c r="J3950">
        <v>251</v>
      </c>
      <c r="L3950">
        <v>1418</v>
      </c>
      <c r="M3950" t="s">
        <v>62</v>
      </c>
      <c r="N3950" s="1">
        <v>43942</v>
      </c>
      <c r="O3950" t="s">
        <v>4116</v>
      </c>
      <c r="P3950" t="s">
        <v>122</v>
      </c>
      <c r="Q3950">
        <v>324</v>
      </c>
      <c r="R3950">
        <v>1581</v>
      </c>
      <c r="S3950">
        <v>58831</v>
      </c>
      <c r="T3950">
        <v>58354</v>
      </c>
      <c r="U3950">
        <v>58354</v>
      </c>
      <c r="V3950">
        <v>51</v>
      </c>
      <c r="W3950">
        <v>24</v>
      </c>
      <c r="X3950">
        <v>81</v>
      </c>
      <c r="Y3950">
        <v>979</v>
      </c>
      <c r="Z3950">
        <v>640</v>
      </c>
      <c r="AA3950">
        <v>1619</v>
      </c>
      <c r="AB3950" s="24">
        <f>VLOOKUP(B3950,population!$B$2:$D$54,3,0)</f>
        <v>8535519</v>
      </c>
      <c r="AC3950" s="24" t="str">
        <f>VLOOKUP(B3950,regions!$A$2:$B$54,2,0)</f>
        <v>South</v>
      </c>
      <c r="AD3950" s="24" t="str">
        <f>VLOOKUP(B3950,population!$B$2:$C$54,2,0)</f>
        <v> Virginia</v>
      </c>
      <c r="AE3950" s="24">
        <f>IFERROR(VLOOKUP(AD3950,'pop density'!$A$1:$B$51,2,0),"")</f>
        <v>211.7</v>
      </c>
      <c r="AF3950" s="24" t="str">
        <f t="shared" si="61"/>
        <v>00211.7- Virginia</v>
      </c>
    </row>
    <row r="3951" spans="1:32" x14ac:dyDescent="0.25">
      <c r="A3951">
        <v>20200422</v>
      </c>
      <c r="B3951" t="s">
        <v>4068</v>
      </c>
      <c r="C3951">
        <v>10266</v>
      </c>
      <c r="D3951">
        <v>50512</v>
      </c>
      <c r="E3951">
        <v>477</v>
      </c>
      <c r="F3951">
        <v>1374</v>
      </c>
      <c r="G3951">
        <v>1659</v>
      </c>
      <c r="H3951">
        <v>419</v>
      </c>
      <c r="J3951">
        <v>244</v>
      </c>
      <c r="L3951">
        <v>1497</v>
      </c>
      <c r="M3951" t="s">
        <v>62</v>
      </c>
      <c r="N3951" s="1">
        <v>43943</v>
      </c>
      <c r="O3951" t="s">
        <v>4117</v>
      </c>
      <c r="P3951" t="s">
        <v>124</v>
      </c>
      <c r="Q3951">
        <v>349</v>
      </c>
      <c r="R3951">
        <v>1659</v>
      </c>
      <c r="S3951">
        <v>61255</v>
      </c>
      <c r="T3951">
        <v>60778</v>
      </c>
      <c r="U3951">
        <v>60778</v>
      </c>
      <c r="V3951">
        <v>51</v>
      </c>
      <c r="W3951">
        <v>25</v>
      </c>
      <c r="X3951">
        <v>78</v>
      </c>
      <c r="Y3951">
        <v>1788</v>
      </c>
      <c r="Z3951">
        <v>636</v>
      </c>
      <c r="AA3951">
        <v>2424</v>
      </c>
      <c r="AB3951" s="24">
        <f>VLOOKUP(B3951,population!$B$2:$D$54,3,0)</f>
        <v>8535519</v>
      </c>
      <c r="AC3951" s="24" t="str">
        <f>VLOOKUP(B3951,regions!$A$2:$B$54,2,0)</f>
        <v>South</v>
      </c>
      <c r="AD3951" s="24" t="str">
        <f>VLOOKUP(B3951,population!$B$2:$C$54,2,0)</f>
        <v> Virginia</v>
      </c>
      <c r="AE3951" s="24">
        <f>IFERROR(VLOOKUP(AD3951,'pop density'!$A$1:$B$51,2,0),"")</f>
        <v>211.7</v>
      </c>
      <c r="AF3951" s="24" t="str">
        <f t="shared" si="61"/>
        <v>00211.7- Virginia</v>
      </c>
    </row>
    <row r="3952" spans="1:32" x14ac:dyDescent="0.25">
      <c r="A3952">
        <v>20200423</v>
      </c>
      <c r="B3952" t="s">
        <v>4068</v>
      </c>
      <c r="C3952">
        <v>10998</v>
      </c>
      <c r="D3952">
        <v>53891</v>
      </c>
      <c r="E3952">
        <v>492</v>
      </c>
      <c r="F3952">
        <v>1379</v>
      </c>
      <c r="G3952">
        <v>1753</v>
      </c>
      <c r="H3952">
        <v>400</v>
      </c>
      <c r="J3952">
        <v>249</v>
      </c>
      <c r="L3952">
        <v>1567</v>
      </c>
      <c r="M3952" t="s">
        <v>62</v>
      </c>
      <c r="N3952" s="1">
        <v>43944</v>
      </c>
      <c r="O3952" t="s">
        <v>4118</v>
      </c>
      <c r="P3952" t="s">
        <v>126</v>
      </c>
      <c r="Q3952">
        <v>372</v>
      </c>
      <c r="R3952">
        <v>1753</v>
      </c>
      <c r="S3952">
        <v>65381</v>
      </c>
      <c r="T3952">
        <v>64889</v>
      </c>
      <c r="U3952">
        <v>64889</v>
      </c>
      <c r="V3952">
        <v>51</v>
      </c>
      <c r="W3952">
        <v>23</v>
      </c>
      <c r="X3952">
        <v>94</v>
      </c>
      <c r="Y3952">
        <v>3379</v>
      </c>
      <c r="Z3952">
        <v>732</v>
      </c>
      <c r="AA3952">
        <v>4111</v>
      </c>
      <c r="AB3952" s="24">
        <f>VLOOKUP(B3952,population!$B$2:$D$54,3,0)</f>
        <v>8535519</v>
      </c>
      <c r="AC3952" s="24" t="str">
        <f>VLOOKUP(B3952,regions!$A$2:$B$54,2,0)</f>
        <v>South</v>
      </c>
      <c r="AD3952" s="24" t="str">
        <f>VLOOKUP(B3952,population!$B$2:$C$54,2,0)</f>
        <v> Virginia</v>
      </c>
      <c r="AE3952" s="24">
        <f>IFERROR(VLOOKUP(AD3952,'pop density'!$A$1:$B$51,2,0),"")</f>
        <v>211.7</v>
      </c>
      <c r="AF3952" s="24" t="str">
        <f t="shared" si="61"/>
        <v>00211.7- Virginia</v>
      </c>
    </row>
    <row r="3953" spans="1:32" x14ac:dyDescent="0.25">
      <c r="A3953">
        <v>20200424</v>
      </c>
      <c r="B3953" t="s">
        <v>4068</v>
      </c>
      <c r="C3953">
        <v>11594</v>
      </c>
      <c r="D3953">
        <v>57846</v>
      </c>
      <c r="E3953">
        <v>487</v>
      </c>
      <c r="F3953">
        <v>1399</v>
      </c>
      <c r="G3953">
        <v>1837</v>
      </c>
      <c r="H3953">
        <v>379</v>
      </c>
      <c r="J3953">
        <v>220</v>
      </c>
      <c r="L3953">
        <v>1672</v>
      </c>
      <c r="M3953" t="s">
        <v>62</v>
      </c>
      <c r="N3953" s="1">
        <v>43945</v>
      </c>
      <c r="O3953" t="s">
        <v>4119</v>
      </c>
      <c r="P3953" t="s">
        <v>128</v>
      </c>
      <c r="Q3953">
        <v>410</v>
      </c>
      <c r="R3953">
        <v>1837</v>
      </c>
      <c r="S3953">
        <v>69927</v>
      </c>
      <c r="T3953">
        <v>69440</v>
      </c>
      <c r="U3953">
        <v>69440</v>
      </c>
      <c r="V3953">
        <v>51</v>
      </c>
      <c r="W3953">
        <v>38</v>
      </c>
      <c r="X3953">
        <v>84</v>
      </c>
      <c r="Y3953">
        <v>3955</v>
      </c>
      <c r="Z3953">
        <v>596</v>
      </c>
      <c r="AA3953">
        <v>4551</v>
      </c>
      <c r="AB3953" s="24">
        <f>VLOOKUP(B3953,population!$B$2:$D$54,3,0)</f>
        <v>8535519</v>
      </c>
      <c r="AC3953" s="24" t="str">
        <f>VLOOKUP(B3953,regions!$A$2:$B$54,2,0)</f>
        <v>South</v>
      </c>
      <c r="AD3953" s="24" t="str">
        <f>VLOOKUP(B3953,population!$B$2:$C$54,2,0)</f>
        <v> Virginia</v>
      </c>
      <c r="AE3953" s="24">
        <f>IFERROR(VLOOKUP(AD3953,'pop density'!$A$1:$B$51,2,0),"")</f>
        <v>211.7</v>
      </c>
      <c r="AF3953" s="24" t="str">
        <f t="shared" si="61"/>
        <v>00211.7- Virginia</v>
      </c>
    </row>
    <row r="3954" spans="1:32" x14ac:dyDescent="0.25">
      <c r="A3954">
        <v>20200425</v>
      </c>
      <c r="B3954" t="s">
        <v>4068</v>
      </c>
      <c r="C3954">
        <v>12366</v>
      </c>
      <c r="D3954">
        <v>60276</v>
      </c>
      <c r="E3954">
        <v>1405</v>
      </c>
      <c r="F3954">
        <v>1405</v>
      </c>
      <c r="G3954">
        <v>1942</v>
      </c>
      <c r="H3954">
        <v>357</v>
      </c>
      <c r="J3954">
        <v>223</v>
      </c>
      <c r="L3954">
        <v>1717</v>
      </c>
      <c r="M3954" t="s">
        <v>129</v>
      </c>
      <c r="N3954" s="1">
        <v>43946</v>
      </c>
      <c r="O3954" t="s">
        <v>4120</v>
      </c>
      <c r="P3954" t="s">
        <v>131</v>
      </c>
      <c r="Q3954">
        <v>436</v>
      </c>
      <c r="R3954">
        <v>1942</v>
      </c>
      <c r="S3954">
        <v>74047</v>
      </c>
      <c r="T3954">
        <v>72642</v>
      </c>
      <c r="U3954">
        <v>72642</v>
      </c>
      <c r="V3954">
        <v>51</v>
      </c>
      <c r="W3954">
        <v>26</v>
      </c>
      <c r="X3954">
        <v>105</v>
      </c>
      <c r="Y3954">
        <v>2430</v>
      </c>
      <c r="Z3954">
        <v>772</v>
      </c>
      <c r="AA3954">
        <v>3202</v>
      </c>
      <c r="AB3954" s="24">
        <f>VLOOKUP(B3954,population!$B$2:$D$54,3,0)</f>
        <v>8535519</v>
      </c>
      <c r="AC3954" s="24" t="str">
        <f>VLOOKUP(B3954,regions!$A$2:$B$54,2,0)</f>
        <v>South</v>
      </c>
      <c r="AD3954" s="24" t="str">
        <f>VLOOKUP(B3954,population!$B$2:$C$54,2,0)</f>
        <v> Virginia</v>
      </c>
      <c r="AE3954" s="24">
        <f>IFERROR(VLOOKUP(AD3954,'pop density'!$A$1:$B$51,2,0),"")</f>
        <v>211.7</v>
      </c>
      <c r="AF3954" s="24" t="str">
        <f t="shared" si="61"/>
        <v>00211.7- Virginia</v>
      </c>
    </row>
    <row r="3955" spans="1:32" x14ac:dyDescent="0.25">
      <c r="A3955">
        <v>20200426</v>
      </c>
      <c r="B3955" t="s">
        <v>4068</v>
      </c>
      <c r="C3955">
        <v>12970</v>
      </c>
      <c r="D3955">
        <v>63630</v>
      </c>
      <c r="E3955">
        <v>539</v>
      </c>
      <c r="F3955">
        <v>1436</v>
      </c>
      <c r="G3955">
        <v>2014</v>
      </c>
      <c r="H3955">
        <v>387</v>
      </c>
      <c r="J3955">
        <v>217</v>
      </c>
      <c r="L3955">
        <v>1815</v>
      </c>
      <c r="M3955" t="s">
        <v>129</v>
      </c>
      <c r="N3955" s="1">
        <v>43947</v>
      </c>
      <c r="O3955" t="s">
        <v>4121</v>
      </c>
      <c r="P3955" t="s">
        <v>133</v>
      </c>
      <c r="Q3955">
        <v>448</v>
      </c>
      <c r="R3955">
        <v>2014</v>
      </c>
      <c r="S3955">
        <v>77139</v>
      </c>
      <c r="T3955">
        <v>76600</v>
      </c>
      <c r="U3955">
        <v>76600</v>
      </c>
      <c r="V3955">
        <v>51</v>
      </c>
      <c r="W3955">
        <v>12</v>
      </c>
      <c r="X3955">
        <v>72</v>
      </c>
      <c r="Y3955">
        <v>3354</v>
      </c>
      <c r="Z3955">
        <v>604</v>
      </c>
      <c r="AA3955">
        <v>3958</v>
      </c>
      <c r="AB3955" s="24">
        <f>VLOOKUP(B3955,population!$B$2:$D$54,3,0)</f>
        <v>8535519</v>
      </c>
      <c r="AC3955" s="24" t="str">
        <f>VLOOKUP(B3955,regions!$A$2:$B$54,2,0)</f>
        <v>South</v>
      </c>
      <c r="AD3955" s="24" t="str">
        <f>VLOOKUP(B3955,population!$B$2:$C$54,2,0)</f>
        <v> Virginia</v>
      </c>
      <c r="AE3955" s="24">
        <f>IFERROR(VLOOKUP(AD3955,'pop density'!$A$1:$B$51,2,0),"")</f>
        <v>211.7</v>
      </c>
      <c r="AF3955" s="24" t="str">
        <f t="shared" si="61"/>
        <v>00211.7- Virginia</v>
      </c>
    </row>
    <row r="3956" spans="1:32" x14ac:dyDescent="0.25">
      <c r="A3956">
        <v>20200427</v>
      </c>
      <c r="B3956" t="s">
        <v>4068</v>
      </c>
      <c r="C3956">
        <v>13535</v>
      </c>
      <c r="D3956">
        <v>67144</v>
      </c>
      <c r="E3956">
        <v>542</v>
      </c>
      <c r="F3956">
        <v>1455</v>
      </c>
      <c r="G3956">
        <v>3298</v>
      </c>
      <c r="H3956">
        <v>389</v>
      </c>
      <c r="J3956">
        <v>217</v>
      </c>
      <c r="L3956">
        <v>1843</v>
      </c>
      <c r="M3956" t="s">
        <v>129</v>
      </c>
      <c r="N3956" s="1">
        <v>43948</v>
      </c>
      <c r="O3956" t="s">
        <v>4122</v>
      </c>
      <c r="P3956" t="s">
        <v>135</v>
      </c>
      <c r="Q3956">
        <v>458</v>
      </c>
      <c r="R3956">
        <v>3298</v>
      </c>
      <c r="S3956">
        <v>81221</v>
      </c>
      <c r="T3956">
        <v>80679</v>
      </c>
      <c r="U3956">
        <v>80679</v>
      </c>
      <c r="V3956">
        <v>51</v>
      </c>
      <c r="W3956">
        <v>10</v>
      </c>
      <c r="X3956">
        <v>1284</v>
      </c>
      <c r="Y3956">
        <v>3514</v>
      </c>
      <c r="Z3956">
        <v>565</v>
      </c>
      <c r="AA3956">
        <v>4079</v>
      </c>
      <c r="AB3956" s="24">
        <f>VLOOKUP(B3956,population!$B$2:$D$54,3,0)</f>
        <v>8535519</v>
      </c>
      <c r="AC3956" s="24" t="str">
        <f>VLOOKUP(B3956,regions!$A$2:$B$54,2,0)</f>
        <v>South</v>
      </c>
      <c r="AD3956" s="24" t="str">
        <f>VLOOKUP(B3956,population!$B$2:$C$54,2,0)</f>
        <v> Virginia</v>
      </c>
      <c r="AE3956" s="24">
        <f>IFERROR(VLOOKUP(AD3956,'pop density'!$A$1:$B$51,2,0),"")</f>
        <v>211.7</v>
      </c>
      <c r="AF3956" s="24" t="str">
        <f t="shared" si="61"/>
        <v>00211.7- Virginia</v>
      </c>
    </row>
    <row r="3957" spans="1:32" x14ac:dyDescent="0.25">
      <c r="A3957">
        <v>20200428</v>
      </c>
      <c r="B3957" t="s">
        <v>4068</v>
      </c>
      <c r="C3957">
        <v>14339</v>
      </c>
      <c r="D3957">
        <v>68959</v>
      </c>
      <c r="E3957">
        <v>560</v>
      </c>
      <c r="F3957">
        <v>1508</v>
      </c>
      <c r="G3957">
        <v>3422</v>
      </c>
      <c r="H3957">
        <v>376</v>
      </c>
      <c r="J3957">
        <v>217</v>
      </c>
      <c r="L3957">
        <v>1914</v>
      </c>
      <c r="M3957" t="s">
        <v>129</v>
      </c>
      <c r="N3957" s="1">
        <v>43948.708333333336</v>
      </c>
      <c r="O3957" t="s">
        <v>4123</v>
      </c>
      <c r="P3957" t="s">
        <v>137</v>
      </c>
      <c r="Q3957">
        <v>492</v>
      </c>
      <c r="R3957">
        <v>3422</v>
      </c>
      <c r="S3957">
        <v>83858</v>
      </c>
      <c r="T3957">
        <v>83298</v>
      </c>
      <c r="U3957">
        <v>83298</v>
      </c>
      <c r="V3957">
        <v>51</v>
      </c>
      <c r="W3957">
        <v>34</v>
      </c>
      <c r="X3957">
        <v>124</v>
      </c>
      <c r="Y3957">
        <v>1815</v>
      </c>
      <c r="Z3957">
        <v>804</v>
      </c>
      <c r="AA3957">
        <v>2619</v>
      </c>
      <c r="AB3957" s="24">
        <f>VLOOKUP(B3957,population!$B$2:$D$54,3,0)</f>
        <v>8535519</v>
      </c>
      <c r="AC3957" s="24" t="str">
        <f>VLOOKUP(B3957,regions!$A$2:$B$54,2,0)</f>
        <v>South</v>
      </c>
      <c r="AD3957" s="24" t="str">
        <f>VLOOKUP(B3957,population!$B$2:$C$54,2,0)</f>
        <v> Virginia</v>
      </c>
      <c r="AE3957" s="24">
        <f>IFERROR(VLOOKUP(AD3957,'pop density'!$A$1:$B$51,2,0),"")</f>
        <v>211.7</v>
      </c>
      <c r="AF3957" s="24" t="str">
        <f t="shared" si="61"/>
        <v>00211.7- Virginia</v>
      </c>
    </row>
    <row r="3958" spans="1:32" x14ac:dyDescent="0.25">
      <c r="A3958">
        <v>20200429</v>
      </c>
      <c r="B3958" t="s">
        <v>4068</v>
      </c>
      <c r="C3958">
        <v>14961</v>
      </c>
      <c r="D3958">
        <v>70979</v>
      </c>
      <c r="E3958">
        <v>620</v>
      </c>
      <c r="F3958">
        <v>1566</v>
      </c>
      <c r="G3958">
        <v>3608</v>
      </c>
      <c r="H3958">
        <v>387</v>
      </c>
      <c r="J3958">
        <v>222</v>
      </c>
      <c r="L3958">
        <v>2042</v>
      </c>
      <c r="M3958" t="s">
        <v>129</v>
      </c>
      <c r="N3958" s="1">
        <v>43950</v>
      </c>
      <c r="O3958" t="s">
        <v>4124</v>
      </c>
      <c r="P3958" t="s">
        <v>139</v>
      </c>
      <c r="Q3958">
        <v>522</v>
      </c>
      <c r="R3958">
        <v>3608</v>
      </c>
      <c r="S3958">
        <v>86560</v>
      </c>
      <c r="T3958">
        <v>85940</v>
      </c>
      <c r="U3958">
        <v>85940</v>
      </c>
      <c r="V3958">
        <v>51</v>
      </c>
      <c r="W3958">
        <v>30</v>
      </c>
      <c r="X3958">
        <v>186</v>
      </c>
      <c r="Y3958">
        <v>2020</v>
      </c>
      <c r="Z3958">
        <v>622</v>
      </c>
      <c r="AA3958">
        <v>2642</v>
      </c>
      <c r="AB3958" s="24">
        <f>VLOOKUP(B3958,population!$B$2:$D$54,3,0)</f>
        <v>8535519</v>
      </c>
      <c r="AC3958" s="24" t="str">
        <f>VLOOKUP(B3958,regions!$A$2:$B$54,2,0)</f>
        <v>South</v>
      </c>
      <c r="AD3958" s="24" t="str">
        <f>VLOOKUP(B3958,population!$B$2:$C$54,2,0)</f>
        <v> Virginia</v>
      </c>
      <c r="AE3958" s="24">
        <f>IFERROR(VLOOKUP(AD3958,'pop density'!$A$1:$B$51,2,0),"")</f>
        <v>211.7</v>
      </c>
      <c r="AF3958" s="24" t="str">
        <f t="shared" si="61"/>
        <v>00211.7- Virginia</v>
      </c>
    </row>
    <row r="3959" spans="1:32" x14ac:dyDescent="0.25">
      <c r="A3959">
        <v>20200430</v>
      </c>
      <c r="B3959" t="s">
        <v>4068</v>
      </c>
      <c r="C3959">
        <v>15846</v>
      </c>
      <c r="D3959">
        <v>75663</v>
      </c>
      <c r="E3959">
        <v>583</v>
      </c>
      <c r="F3959">
        <v>1550</v>
      </c>
      <c r="G3959">
        <v>3654</v>
      </c>
      <c r="H3959">
        <v>372</v>
      </c>
      <c r="J3959">
        <v>208</v>
      </c>
      <c r="L3959">
        <v>2104</v>
      </c>
      <c r="M3959" t="s">
        <v>129</v>
      </c>
      <c r="N3959" s="1">
        <v>43951</v>
      </c>
      <c r="O3959" t="s">
        <v>4125</v>
      </c>
      <c r="P3959" t="s">
        <v>142</v>
      </c>
      <c r="Q3959">
        <v>552</v>
      </c>
      <c r="R3959">
        <v>3654</v>
      </c>
      <c r="S3959">
        <v>92092</v>
      </c>
      <c r="T3959">
        <v>91509</v>
      </c>
      <c r="U3959">
        <v>91509</v>
      </c>
      <c r="V3959">
        <v>51</v>
      </c>
      <c r="W3959">
        <v>30</v>
      </c>
      <c r="X3959">
        <v>46</v>
      </c>
      <c r="Y3959">
        <v>4684</v>
      </c>
      <c r="Z3959">
        <v>885</v>
      </c>
      <c r="AA3959">
        <v>5569</v>
      </c>
      <c r="AB3959" s="24">
        <f>VLOOKUP(B3959,population!$B$2:$D$54,3,0)</f>
        <v>8535519</v>
      </c>
      <c r="AC3959" s="24" t="str">
        <f>VLOOKUP(B3959,regions!$A$2:$B$54,2,0)</f>
        <v>South</v>
      </c>
      <c r="AD3959" s="24" t="str">
        <f>VLOOKUP(B3959,population!$B$2:$C$54,2,0)</f>
        <v> Virginia</v>
      </c>
      <c r="AE3959" s="24">
        <f>IFERROR(VLOOKUP(AD3959,'pop density'!$A$1:$B$51,2,0),"")</f>
        <v>211.7</v>
      </c>
      <c r="AF3959" s="24" t="str">
        <f t="shared" si="61"/>
        <v>00211.7- Virginia</v>
      </c>
    </row>
    <row r="3960" spans="1:32" x14ac:dyDescent="0.25">
      <c r="A3960">
        <v>20200501</v>
      </c>
      <c r="B3960" t="s">
        <v>4068</v>
      </c>
      <c r="C3960">
        <v>16901</v>
      </c>
      <c r="D3960">
        <v>89539</v>
      </c>
      <c r="E3960">
        <v>468</v>
      </c>
      <c r="F3960">
        <v>1431</v>
      </c>
      <c r="G3960">
        <v>3654</v>
      </c>
      <c r="H3960">
        <v>366</v>
      </c>
      <c r="J3960">
        <v>193</v>
      </c>
      <c r="L3960">
        <v>2196</v>
      </c>
      <c r="M3960" t="s">
        <v>129</v>
      </c>
      <c r="N3960" s="1">
        <v>43951.708333333336</v>
      </c>
      <c r="O3960" t="s">
        <v>4126</v>
      </c>
      <c r="P3960" t="s">
        <v>144</v>
      </c>
      <c r="Q3960">
        <v>581</v>
      </c>
      <c r="R3960">
        <v>3654</v>
      </c>
      <c r="S3960">
        <v>106908</v>
      </c>
      <c r="T3960">
        <v>106440</v>
      </c>
      <c r="U3960">
        <v>106440</v>
      </c>
      <c r="V3960">
        <v>51</v>
      </c>
      <c r="W3960">
        <v>29</v>
      </c>
      <c r="X3960">
        <v>0</v>
      </c>
      <c r="Y3960">
        <v>13876</v>
      </c>
      <c r="Z3960">
        <v>1055</v>
      </c>
      <c r="AA3960">
        <v>14931</v>
      </c>
      <c r="AB3960" s="24">
        <f>VLOOKUP(B3960,population!$B$2:$D$54,3,0)</f>
        <v>8535519</v>
      </c>
      <c r="AC3960" s="24" t="str">
        <f>VLOOKUP(B3960,regions!$A$2:$B$54,2,0)</f>
        <v>South</v>
      </c>
      <c r="AD3960" s="24" t="str">
        <f>VLOOKUP(B3960,population!$B$2:$C$54,2,0)</f>
        <v> Virginia</v>
      </c>
      <c r="AE3960" s="24">
        <f>IFERROR(VLOOKUP(AD3960,'pop density'!$A$1:$B$51,2,0),"")</f>
        <v>211.7</v>
      </c>
      <c r="AF3960" s="24" t="str">
        <f t="shared" si="61"/>
        <v>00211.7- Virginia</v>
      </c>
    </row>
    <row r="3961" spans="1:32" x14ac:dyDescent="0.25">
      <c r="A3961">
        <v>20200502</v>
      </c>
      <c r="B3961" t="s">
        <v>4068</v>
      </c>
      <c r="C3961">
        <v>17731</v>
      </c>
      <c r="D3961">
        <v>84365</v>
      </c>
      <c r="E3961">
        <v>458</v>
      </c>
      <c r="F3961">
        <v>1426</v>
      </c>
      <c r="G3961">
        <v>3738</v>
      </c>
      <c r="H3961">
        <v>375</v>
      </c>
      <c r="J3961">
        <v>202</v>
      </c>
      <c r="L3961">
        <v>2312</v>
      </c>
      <c r="M3961" t="s">
        <v>129</v>
      </c>
      <c r="N3961" s="1">
        <v>43953</v>
      </c>
      <c r="O3961" t="s">
        <v>4127</v>
      </c>
      <c r="P3961" t="s">
        <v>146</v>
      </c>
      <c r="Q3961">
        <v>616</v>
      </c>
      <c r="R3961">
        <v>3738</v>
      </c>
      <c r="S3961">
        <v>102554</v>
      </c>
      <c r="T3961">
        <v>102096</v>
      </c>
      <c r="U3961">
        <v>102096</v>
      </c>
      <c r="V3961">
        <v>51</v>
      </c>
      <c r="W3961">
        <v>35</v>
      </c>
      <c r="X3961">
        <v>84</v>
      </c>
      <c r="Y3961">
        <v>-5174</v>
      </c>
      <c r="Z3961">
        <v>830</v>
      </c>
      <c r="AA3961">
        <v>-4344</v>
      </c>
      <c r="AB3961" s="24">
        <f>VLOOKUP(B3961,population!$B$2:$D$54,3,0)</f>
        <v>8535519</v>
      </c>
      <c r="AC3961" s="24" t="str">
        <f>VLOOKUP(B3961,regions!$A$2:$B$54,2,0)</f>
        <v>South</v>
      </c>
      <c r="AD3961" s="24" t="str">
        <f>VLOOKUP(B3961,population!$B$2:$C$54,2,0)</f>
        <v> Virginia</v>
      </c>
      <c r="AE3961" s="24">
        <f>IFERROR(VLOOKUP(AD3961,'pop density'!$A$1:$B$51,2,0),"")</f>
        <v>211.7</v>
      </c>
      <c r="AF3961" s="24" t="str">
        <f t="shared" si="61"/>
        <v>00211.7- Virginia</v>
      </c>
    </row>
    <row r="3962" spans="1:32" x14ac:dyDescent="0.25">
      <c r="A3962">
        <v>20200503</v>
      </c>
      <c r="B3962" t="s">
        <v>4068</v>
      </c>
      <c r="C3962">
        <v>18671</v>
      </c>
      <c r="D3962">
        <v>89331</v>
      </c>
      <c r="E3962">
        <v>465</v>
      </c>
      <c r="F3962">
        <v>1413</v>
      </c>
      <c r="G3962">
        <v>3910</v>
      </c>
      <c r="H3962">
        <v>385</v>
      </c>
      <c r="J3962">
        <v>193</v>
      </c>
      <c r="L3962">
        <v>2497</v>
      </c>
      <c r="M3962" t="s">
        <v>129</v>
      </c>
      <c r="N3962" s="1">
        <v>43953.708333333336</v>
      </c>
      <c r="O3962" t="s">
        <v>4128</v>
      </c>
      <c r="P3962" t="s">
        <v>148</v>
      </c>
      <c r="Q3962">
        <v>660</v>
      </c>
      <c r="R3962">
        <v>3910</v>
      </c>
      <c r="S3962">
        <v>108467</v>
      </c>
      <c r="T3962">
        <v>108002</v>
      </c>
      <c r="U3962">
        <v>108002</v>
      </c>
      <c r="V3962">
        <v>51</v>
      </c>
      <c r="W3962">
        <v>44</v>
      </c>
      <c r="X3962">
        <v>172</v>
      </c>
      <c r="Y3962">
        <v>4966</v>
      </c>
      <c r="Z3962">
        <v>940</v>
      </c>
      <c r="AA3962">
        <v>5906</v>
      </c>
      <c r="AB3962" s="24">
        <f>VLOOKUP(B3962,population!$B$2:$D$54,3,0)</f>
        <v>8535519</v>
      </c>
      <c r="AC3962" s="24" t="str">
        <f>VLOOKUP(B3962,regions!$A$2:$B$54,2,0)</f>
        <v>South</v>
      </c>
      <c r="AD3962" s="24" t="str">
        <f>VLOOKUP(B3962,population!$B$2:$C$54,2,0)</f>
        <v> Virginia</v>
      </c>
      <c r="AE3962" s="24">
        <f>IFERROR(VLOOKUP(AD3962,'pop density'!$A$1:$B$51,2,0),"")</f>
        <v>211.7</v>
      </c>
      <c r="AF3962" s="24" t="str">
        <f t="shared" si="61"/>
        <v>00211.7- Virginia</v>
      </c>
    </row>
    <row r="3963" spans="1:32" x14ac:dyDescent="0.25">
      <c r="A3963">
        <v>20200504</v>
      </c>
      <c r="B3963" t="s">
        <v>4068</v>
      </c>
      <c r="C3963">
        <v>19492</v>
      </c>
      <c r="D3963">
        <v>92801</v>
      </c>
      <c r="E3963">
        <v>478</v>
      </c>
      <c r="F3963">
        <v>1463</v>
      </c>
      <c r="G3963">
        <v>4010</v>
      </c>
      <c r="H3963">
        <v>348</v>
      </c>
      <c r="J3963">
        <v>192</v>
      </c>
      <c r="L3963">
        <v>2547</v>
      </c>
      <c r="M3963" t="s">
        <v>480</v>
      </c>
      <c r="N3963" s="1">
        <v>43954.708333333336</v>
      </c>
      <c r="O3963" t="s">
        <v>4129</v>
      </c>
      <c r="P3963" t="s">
        <v>150</v>
      </c>
      <c r="Q3963">
        <v>684</v>
      </c>
      <c r="R3963">
        <v>4010</v>
      </c>
      <c r="S3963">
        <v>112771</v>
      </c>
      <c r="T3963">
        <v>112293</v>
      </c>
      <c r="U3963">
        <v>112293</v>
      </c>
      <c r="V3963">
        <v>51</v>
      </c>
      <c r="W3963">
        <v>24</v>
      </c>
      <c r="X3963">
        <v>100</v>
      </c>
      <c r="Y3963">
        <v>3470</v>
      </c>
      <c r="Z3963">
        <v>821</v>
      </c>
      <c r="AA3963">
        <v>4291</v>
      </c>
      <c r="AB3963" s="24">
        <f>VLOOKUP(B3963,population!$B$2:$D$54,3,0)</f>
        <v>8535519</v>
      </c>
      <c r="AC3963" s="24" t="str">
        <f>VLOOKUP(B3963,regions!$A$2:$B$54,2,0)</f>
        <v>South</v>
      </c>
      <c r="AD3963" s="24" t="str">
        <f>VLOOKUP(B3963,population!$B$2:$C$54,2,0)</f>
        <v> Virginia</v>
      </c>
      <c r="AE3963" s="24">
        <f>IFERROR(VLOOKUP(AD3963,'pop density'!$A$1:$B$51,2,0),"")</f>
        <v>211.7</v>
      </c>
      <c r="AF3963" s="24" t="str">
        <f t="shared" si="61"/>
        <v>00211.7- Virginia</v>
      </c>
    </row>
    <row r="3964" spans="1:32" x14ac:dyDescent="0.25">
      <c r="A3964">
        <v>20200505</v>
      </c>
      <c r="B3964" t="s">
        <v>4068</v>
      </c>
      <c r="C3964">
        <v>20256</v>
      </c>
      <c r="D3964">
        <v>93452</v>
      </c>
      <c r="E3964">
        <v>469</v>
      </c>
      <c r="F3964">
        <v>1496</v>
      </c>
      <c r="G3964">
        <v>4113</v>
      </c>
      <c r="H3964">
        <v>361</v>
      </c>
      <c r="J3964">
        <v>189</v>
      </c>
      <c r="L3964">
        <v>2617</v>
      </c>
      <c r="M3964" t="s">
        <v>480</v>
      </c>
      <c r="N3964" s="1">
        <v>43955.708333333336</v>
      </c>
      <c r="O3964" t="s">
        <v>4130</v>
      </c>
      <c r="P3964" t="s">
        <v>152</v>
      </c>
      <c r="Q3964">
        <v>713</v>
      </c>
      <c r="R3964">
        <v>4113</v>
      </c>
      <c r="S3964">
        <v>114177</v>
      </c>
      <c r="T3964">
        <v>113708</v>
      </c>
      <c r="U3964">
        <v>113708</v>
      </c>
      <c r="V3964">
        <v>51</v>
      </c>
      <c r="W3964">
        <v>29</v>
      </c>
      <c r="X3964">
        <v>103</v>
      </c>
      <c r="Y3964">
        <v>651</v>
      </c>
      <c r="Z3964">
        <v>764</v>
      </c>
      <c r="AA3964">
        <v>1415</v>
      </c>
      <c r="AB3964" s="24">
        <f>VLOOKUP(B3964,population!$B$2:$D$54,3,0)</f>
        <v>8535519</v>
      </c>
      <c r="AC3964" s="24" t="str">
        <f>VLOOKUP(B3964,regions!$A$2:$B$54,2,0)</f>
        <v>South</v>
      </c>
      <c r="AD3964" s="24" t="str">
        <f>VLOOKUP(B3964,population!$B$2:$C$54,2,0)</f>
        <v> Virginia</v>
      </c>
      <c r="AE3964" s="24">
        <f>IFERROR(VLOOKUP(AD3964,'pop density'!$A$1:$B$51,2,0),"")</f>
        <v>211.7</v>
      </c>
      <c r="AF3964" s="24" t="str">
        <f t="shared" si="61"/>
        <v>00211.7- Virginia</v>
      </c>
    </row>
    <row r="3965" spans="1:32" x14ac:dyDescent="0.25">
      <c r="A3965">
        <v>20200506</v>
      </c>
      <c r="B3965" t="s">
        <v>4068</v>
      </c>
      <c r="C3965">
        <v>20256</v>
      </c>
      <c r="D3965">
        <v>93452</v>
      </c>
      <c r="E3965">
        <v>469</v>
      </c>
      <c r="F3965">
        <v>1496</v>
      </c>
      <c r="G3965">
        <v>4113</v>
      </c>
      <c r="H3965">
        <v>361</v>
      </c>
      <c r="J3965">
        <v>189</v>
      </c>
      <c r="L3965">
        <v>2617</v>
      </c>
      <c r="M3965" t="s">
        <v>480</v>
      </c>
      <c r="N3965" s="1">
        <v>43955.708333333336</v>
      </c>
      <c r="O3965" t="s">
        <v>4131</v>
      </c>
      <c r="P3965" t="s">
        <v>154</v>
      </c>
      <c r="Q3965">
        <v>713</v>
      </c>
      <c r="R3965">
        <v>4113</v>
      </c>
      <c r="S3965">
        <v>114177</v>
      </c>
      <c r="T3965">
        <v>113708</v>
      </c>
      <c r="U3965">
        <v>113708</v>
      </c>
      <c r="V3965">
        <v>51</v>
      </c>
      <c r="W3965">
        <v>0</v>
      </c>
      <c r="X3965">
        <v>0</v>
      </c>
      <c r="Y3965">
        <v>0</v>
      </c>
      <c r="Z3965">
        <v>0</v>
      </c>
      <c r="AA3965">
        <v>0</v>
      </c>
      <c r="AB3965" s="24">
        <f>VLOOKUP(B3965,population!$B$2:$D$54,3,0)</f>
        <v>8535519</v>
      </c>
      <c r="AC3965" s="24" t="str">
        <f>VLOOKUP(B3965,regions!$A$2:$B$54,2,0)</f>
        <v>South</v>
      </c>
      <c r="AD3965" s="24" t="str">
        <f>VLOOKUP(B3965,population!$B$2:$C$54,2,0)</f>
        <v> Virginia</v>
      </c>
      <c r="AE3965" s="24">
        <f>IFERROR(VLOOKUP(AD3965,'pop density'!$A$1:$B$51,2,0),"")</f>
        <v>211.7</v>
      </c>
      <c r="AF3965" s="24" t="str">
        <f t="shared" si="61"/>
        <v>00211.7- Virginia</v>
      </c>
    </row>
    <row r="3966" spans="1:32" x14ac:dyDescent="0.25">
      <c r="A3966">
        <v>20200507</v>
      </c>
      <c r="B3966" t="s">
        <v>4068</v>
      </c>
      <c r="C3966">
        <v>21570</v>
      </c>
      <c r="D3966">
        <v>101582</v>
      </c>
      <c r="E3966">
        <v>519</v>
      </c>
      <c r="F3966">
        <v>1613</v>
      </c>
      <c r="G3966">
        <v>4438</v>
      </c>
      <c r="H3966">
        <v>371</v>
      </c>
      <c r="J3966">
        <v>203</v>
      </c>
      <c r="L3966">
        <v>2825</v>
      </c>
      <c r="M3966" t="s">
        <v>480</v>
      </c>
      <c r="N3966" s="1">
        <v>43957.708333333336</v>
      </c>
      <c r="O3966" t="s">
        <v>4132</v>
      </c>
      <c r="P3966" t="s">
        <v>156</v>
      </c>
      <c r="Q3966">
        <v>769</v>
      </c>
      <c r="R3966">
        <v>4438</v>
      </c>
      <c r="S3966">
        <v>123671</v>
      </c>
      <c r="T3966">
        <v>123152</v>
      </c>
      <c r="U3966">
        <v>123152</v>
      </c>
      <c r="V3966">
        <v>51</v>
      </c>
      <c r="W3966">
        <v>56</v>
      </c>
      <c r="X3966">
        <v>325</v>
      </c>
      <c r="Y3966">
        <v>8130</v>
      </c>
      <c r="Z3966">
        <v>1314</v>
      </c>
      <c r="AA3966">
        <v>9444</v>
      </c>
      <c r="AB3966" s="24">
        <f>VLOOKUP(B3966,population!$B$2:$D$54,3,0)</f>
        <v>8535519</v>
      </c>
      <c r="AC3966" s="24" t="str">
        <f>VLOOKUP(B3966,regions!$A$2:$B$54,2,0)</f>
        <v>South</v>
      </c>
      <c r="AD3966" s="24" t="str">
        <f>VLOOKUP(B3966,population!$B$2:$C$54,2,0)</f>
        <v> Virginia</v>
      </c>
      <c r="AE3966" s="24">
        <f>IFERROR(VLOOKUP(AD3966,'pop density'!$A$1:$B$51,2,0),"")</f>
        <v>211.7</v>
      </c>
      <c r="AF3966" s="24" t="str">
        <f t="shared" si="61"/>
        <v>00211.7- Virginia</v>
      </c>
    </row>
    <row r="3967" spans="1:32" x14ac:dyDescent="0.25">
      <c r="A3967">
        <v>20200508</v>
      </c>
      <c r="B3967" t="s">
        <v>4068</v>
      </c>
      <c r="C3967">
        <v>22342</v>
      </c>
      <c r="D3967">
        <v>107603</v>
      </c>
      <c r="E3967">
        <v>549</v>
      </c>
      <c r="F3967">
        <v>1625</v>
      </c>
      <c r="G3967">
        <v>4622</v>
      </c>
      <c r="H3967">
        <v>378</v>
      </c>
      <c r="J3967">
        <v>199</v>
      </c>
      <c r="L3967">
        <v>2997</v>
      </c>
      <c r="M3967" t="s">
        <v>480</v>
      </c>
      <c r="N3967" s="1">
        <v>43958.708333333336</v>
      </c>
      <c r="O3967" t="s">
        <v>4133</v>
      </c>
      <c r="P3967" t="s">
        <v>158</v>
      </c>
      <c r="Q3967">
        <v>812</v>
      </c>
      <c r="R3967">
        <v>4622</v>
      </c>
      <c r="S3967">
        <v>130494</v>
      </c>
      <c r="T3967">
        <v>129945</v>
      </c>
      <c r="U3967">
        <v>129945</v>
      </c>
      <c r="V3967">
        <v>51</v>
      </c>
      <c r="W3967">
        <v>43</v>
      </c>
      <c r="X3967">
        <v>184</v>
      </c>
      <c r="Y3967">
        <v>6021</v>
      </c>
      <c r="Z3967">
        <v>772</v>
      </c>
      <c r="AA3967">
        <v>6793</v>
      </c>
      <c r="AB3967" s="24">
        <f>VLOOKUP(B3967,population!$B$2:$D$54,3,0)</f>
        <v>8535519</v>
      </c>
      <c r="AC3967" s="24" t="str">
        <f>VLOOKUP(B3967,regions!$A$2:$B$54,2,0)</f>
        <v>South</v>
      </c>
      <c r="AD3967" s="24" t="str">
        <f>VLOOKUP(B3967,population!$B$2:$C$54,2,0)</f>
        <v> Virginia</v>
      </c>
      <c r="AE3967" s="24">
        <f>IFERROR(VLOOKUP(AD3967,'pop density'!$A$1:$B$51,2,0),"")</f>
        <v>211.7</v>
      </c>
      <c r="AF3967" s="24" t="str">
        <f t="shared" si="61"/>
        <v>00211.7- Virginia</v>
      </c>
    </row>
    <row r="3968" spans="1:32" x14ac:dyDescent="0.25">
      <c r="A3968">
        <v>20200509</v>
      </c>
      <c r="B3968" t="s">
        <v>4068</v>
      </c>
      <c r="C3968">
        <v>23196</v>
      </c>
      <c r="D3968">
        <v>113953</v>
      </c>
      <c r="E3968">
        <v>501</v>
      </c>
      <c r="F3968">
        <v>1593</v>
      </c>
      <c r="G3968">
        <v>4717</v>
      </c>
      <c r="H3968">
        <v>367</v>
      </c>
      <c r="J3968">
        <v>198</v>
      </c>
      <c r="L3968">
        <v>3124</v>
      </c>
      <c r="M3968" t="s">
        <v>480</v>
      </c>
      <c r="N3968" s="1">
        <v>43959.708333333336</v>
      </c>
      <c r="O3968" t="s">
        <v>4134</v>
      </c>
      <c r="P3968" t="s">
        <v>160</v>
      </c>
      <c r="Q3968">
        <v>827</v>
      </c>
      <c r="R3968">
        <v>4717</v>
      </c>
      <c r="S3968">
        <v>137650</v>
      </c>
      <c r="T3968">
        <v>137149</v>
      </c>
      <c r="U3968">
        <v>137149</v>
      </c>
      <c r="V3968">
        <v>51</v>
      </c>
      <c r="W3968">
        <v>15</v>
      </c>
      <c r="X3968">
        <v>95</v>
      </c>
      <c r="Y3968">
        <v>6350</v>
      </c>
      <c r="Z3968">
        <v>854</v>
      </c>
      <c r="AA3968">
        <v>7204</v>
      </c>
      <c r="AB3968" s="24">
        <f>VLOOKUP(B3968,population!$B$2:$D$54,3,0)</f>
        <v>8535519</v>
      </c>
      <c r="AC3968" s="24" t="str">
        <f>VLOOKUP(B3968,regions!$A$2:$B$54,2,0)</f>
        <v>South</v>
      </c>
      <c r="AD3968" s="24" t="str">
        <f>VLOOKUP(B3968,population!$B$2:$C$54,2,0)</f>
        <v> Virginia</v>
      </c>
      <c r="AE3968" s="24">
        <f>IFERROR(VLOOKUP(AD3968,'pop density'!$A$1:$B$51,2,0),"")</f>
        <v>211.7</v>
      </c>
      <c r="AF3968" s="24" t="str">
        <f t="shared" si="61"/>
        <v>00211.7- Virginia</v>
      </c>
    </row>
    <row r="3969" spans="1:32" x14ac:dyDescent="0.25">
      <c r="A3969">
        <v>20200510</v>
      </c>
      <c r="B3969" t="s">
        <v>4068</v>
      </c>
      <c r="C3969">
        <v>24081</v>
      </c>
      <c r="D3969">
        <v>118974</v>
      </c>
      <c r="E3969">
        <v>506</v>
      </c>
      <c r="F3969">
        <v>1555</v>
      </c>
      <c r="G3969">
        <v>4756</v>
      </c>
      <c r="H3969">
        <v>351</v>
      </c>
      <c r="J3969">
        <v>187</v>
      </c>
      <c r="L3969">
        <v>3201</v>
      </c>
      <c r="M3969" t="s">
        <v>480</v>
      </c>
      <c r="N3969" s="1">
        <v>43960.708333333336</v>
      </c>
      <c r="O3969" t="s">
        <v>4135</v>
      </c>
      <c r="P3969" t="s">
        <v>162</v>
      </c>
      <c r="Q3969">
        <v>839</v>
      </c>
      <c r="R3969">
        <v>4756</v>
      </c>
      <c r="S3969">
        <v>143561</v>
      </c>
      <c r="T3969">
        <v>143055</v>
      </c>
      <c r="U3969">
        <v>143055</v>
      </c>
      <c r="V3969">
        <v>51</v>
      </c>
      <c r="W3969">
        <v>12</v>
      </c>
      <c r="X3969">
        <v>39</v>
      </c>
      <c r="Y3969">
        <v>5021</v>
      </c>
      <c r="Z3969">
        <v>885</v>
      </c>
      <c r="AA3969">
        <v>5906</v>
      </c>
      <c r="AB3969" s="24">
        <f>VLOOKUP(B3969,population!$B$2:$D$54,3,0)</f>
        <v>8535519</v>
      </c>
      <c r="AC3969" s="24" t="str">
        <f>VLOOKUP(B3969,regions!$A$2:$B$54,2,0)</f>
        <v>South</v>
      </c>
      <c r="AD3969" s="24" t="str">
        <f>VLOOKUP(B3969,population!$B$2:$C$54,2,0)</f>
        <v> Virginia</v>
      </c>
      <c r="AE3969" s="24">
        <f>IFERROR(VLOOKUP(AD3969,'pop density'!$A$1:$B$51,2,0),"")</f>
        <v>211.7</v>
      </c>
      <c r="AF3969" s="24" t="str">
        <f t="shared" si="61"/>
        <v>00211.7- Virginia</v>
      </c>
    </row>
    <row r="3970" spans="1:32" x14ac:dyDescent="0.25">
      <c r="A3970">
        <v>20200511</v>
      </c>
      <c r="B3970" t="s">
        <v>4068</v>
      </c>
      <c r="C3970">
        <v>25070</v>
      </c>
      <c r="D3970">
        <v>125547</v>
      </c>
      <c r="E3970">
        <v>432</v>
      </c>
      <c r="F3970">
        <v>1504</v>
      </c>
      <c r="G3970">
        <v>4777</v>
      </c>
      <c r="H3970">
        <v>362</v>
      </c>
      <c r="J3970">
        <v>194</v>
      </c>
      <c r="L3970">
        <v>3273</v>
      </c>
      <c r="M3970" t="s">
        <v>480</v>
      </c>
      <c r="N3970" s="1">
        <v>43961.708333333336</v>
      </c>
      <c r="O3970" t="s">
        <v>4136</v>
      </c>
      <c r="P3970" t="s">
        <v>164</v>
      </c>
      <c r="Q3970">
        <v>850</v>
      </c>
      <c r="R3970">
        <v>4777</v>
      </c>
      <c r="S3970">
        <v>151049</v>
      </c>
      <c r="T3970">
        <v>150617</v>
      </c>
      <c r="U3970">
        <v>150617</v>
      </c>
      <c r="V3970">
        <v>51</v>
      </c>
      <c r="W3970">
        <v>11</v>
      </c>
      <c r="X3970">
        <v>21</v>
      </c>
      <c r="Y3970">
        <v>6573</v>
      </c>
      <c r="Z3970">
        <v>989</v>
      </c>
      <c r="AA3970">
        <v>7562</v>
      </c>
      <c r="AB3970" s="24">
        <f>VLOOKUP(B3970,population!$B$2:$D$54,3,0)</f>
        <v>8535519</v>
      </c>
      <c r="AC3970" s="24" t="str">
        <f>VLOOKUP(B3970,regions!$A$2:$B$54,2,0)</f>
        <v>South</v>
      </c>
      <c r="AD3970" s="24" t="str">
        <f>VLOOKUP(B3970,population!$B$2:$C$54,2,0)</f>
        <v> Virginia</v>
      </c>
      <c r="AE3970" s="24">
        <f>IFERROR(VLOOKUP(AD3970,'pop density'!$A$1:$B$51,2,0),"")</f>
        <v>211.7</v>
      </c>
      <c r="AF3970" s="24" t="str">
        <f t="shared" si="61"/>
        <v>00211.7- Virginia</v>
      </c>
    </row>
    <row r="3971" spans="1:32" x14ac:dyDescent="0.25">
      <c r="A3971">
        <v>20200512</v>
      </c>
      <c r="B3971" t="s">
        <v>4068</v>
      </c>
      <c r="C3971">
        <v>25800</v>
      </c>
      <c r="D3971">
        <v>129529</v>
      </c>
      <c r="E3971">
        <v>447</v>
      </c>
      <c r="F3971">
        <v>1529</v>
      </c>
      <c r="G3971">
        <v>4929</v>
      </c>
      <c r="H3971">
        <v>364</v>
      </c>
      <c r="J3971">
        <v>201</v>
      </c>
      <c r="L3971">
        <v>3400</v>
      </c>
      <c r="M3971" t="s">
        <v>480</v>
      </c>
      <c r="N3971" s="1">
        <v>43963.375</v>
      </c>
      <c r="O3971" t="s">
        <v>4137</v>
      </c>
      <c r="P3971" t="s">
        <v>166</v>
      </c>
      <c r="Q3971">
        <v>891</v>
      </c>
      <c r="R3971">
        <v>4929</v>
      </c>
      <c r="S3971">
        <v>155776</v>
      </c>
      <c r="T3971">
        <v>155329</v>
      </c>
      <c r="U3971">
        <v>155329</v>
      </c>
      <c r="V3971">
        <v>51</v>
      </c>
      <c r="W3971">
        <v>41</v>
      </c>
      <c r="X3971">
        <v>152</v>
      </c>
      <c r="Y3971">
        <v>3982</v>
      </c>
      <c r="Z3971">
        <v>730</v>
      </c>
      <c r="AA3971">
        <v>4712</v>
      </c>
      <c r="AB3971" s="24">
        <f>VLOOKUP(B3971,population!$B$2:$D$54,3,0)</f>
        <v>8535519</v>
      </c>
      <c r="AC3971" s="24" t="str">
        <f>VLOOKUP(B3971,regions!$A$2:$B$54,2,0)</f>
        <v>South</v>
      </c>
      <c r="AD3971" s="24" t="str">
        <f>VLOOKUP(B3971,population!$B$2:$C$54,2,0)</f>
        <v> Virginia</v>
      </c>
      <c r="AE3971" s="24">
        <f>IFERROR(VLOOKUP(AD3971,'pop density'!$A$1:$B$51,2,0),"")</f>
        <v>211.7</v>
      </c>
      <c r="AF3971" s="24" t="str">
        <f t="shared" ref="AF3971:AF4034" si="62">IFERROR(TEXT(AE3971, "00000.0") &amp; "-" &amp; AD3971,"")</f>
        <v>00211.7- Virginia</v>
      </c>
    </row>
    <row r="3972" spans="1:32" x14ac:dyDescent="0.25">
      <c r="A3972">
        <v>20200513</v>
      </c>
      <c r="B3972" t="s">
        <v>4068</v>
      </c>
      <c r="C3972">
        <v>26746</v>
      </c>
      <c r="D3972">
        <v>134646</v>
      </c>
      <c r="E3972">
        <v>485</v>
      </c>
      <c r="F3972">
        <v>1526</v>
      </c>
      <c r="G3972">
        <v>5080</v>
      </c>
      <c r="H3972">
        <v>374</v>
      </c>
      <c r="J3972">
        <v>202</v>
      </c>
      <c r="L3972">
        <v>3554</v>
      </c>
      <c r="M3972" t="s">
        <v>480</v>
      </c>
      <c r="N3972" s="1">
        <v>43963.708333333336</v>
      </c>
      <c r="O3972" t="s">
        <v>4138</v>
      </c>
      <c r="P3972" t="s">
        <v>168</v>
      </c>
      <c r="Q3972">
        <v>927</v>
      </c>
      <c r="R3972">
        <v>5080</v>
      </c>
      <c r="S3972">
        <v>161877</v>
      </c>
      <c r="T3972">
        <v>161392</v>
      </c>
      <c r="U3972">
        <v>161392</v>
      </c>
      <c r="V3972">
        <v>51</v>
      </c>
      <c r="W3972">
        <v>36</v>
      </c>
      <c r="X3972">
        <v>151</v>
      </c>
      <c r="Y3972">
        <v>5117</v>
      </c>
      <c r="Z3972">
        <v>946</v>
      </c>
      <c r="AA3972">
        <v>6063</v>
      </c>
      <c r="AB3972" s="24">
        <f>VLOOKUP(B3972,population!$B$2:$D$54,3,0)</f>
        <v>8535519</v>
      </c>
      <c r="AC3972" s="24" t="str">
        <f>VLOOKUP(B3972,regions!$A$2:$B$54,2,0)</f>
        <v>South</v>
      </c>
      <c r="AD3972" s="24" t="str">
        <f>VLOOKUP(B3972,population!$B$2:$C$54,2,0)</f>
        <v> Virginia</v>
      </c>
      <c r="AE3972" s="24">
        <f>IFERROR(VLOOKUP(AD3972,'pop density'!$A$1:$B$51,2,0),"")</f>
        <v>211.7</v>
      </c>
      <c r="AF3972" s="24" t="str">
        <f t="shared" si="62"/>
        <v>00211.7- Virginia</v>
      </c>
    </row>
    <row r="3973" spans="1:32" x14ac:dyDescent="0.25">
      <c r="A3973">
        <v>20200514</v>
      </c>
      <c r="B3973" t="s">
        <v>4068</v>
      </c>
      <c r="C3973">
        <v>27813</v>
      </c>
      <c r="D3973">
        <v>139017</v>
      </c>
      <c r="E3973">
        <v>496</v>
      </c>
      <c r="F3973">
        <v>1533</v>
      </c>
      <c r="G3973">
        <v>5211</v>
      </c>
      <c r="H3973">
        <v>355</v>
      </c>
      <c r="J3973">
        <v>201</v>
      </c>
      <c r="L3973">
        <v>3678</v>
      </c>
      <c r="M3973" t="s">
        <v>480</v>
      </c>
      <c r="N3973" s="1">
        <v>43964.708333333336</v>
      </c>
      <c r="O3973" t="s">
        <v>4139</v>
      </c>
      <c r="P3973" t="s">
        <v>170</v>
      </c>
      <c r="Q3973">
        <v>955</v>
      </c>
      <c r="R3973">
        <v>5211</v>
      </c>
      <c r="S3973">
        <v>167326</v>
      </c>
      <c r="T3973">
        <v>166830</v>
      </c>
      <c r="U3973">
        <v>166830</v>
      </c>
      <c r="V3973">
        <v>51</v>
      </c>
      <c r="W3973">
        <v>28</v>
      </c>
      <c r="X3973">
        <v>131</v>
      </c>
      <c r="Y3973">
        <v>4371</v>
      </c>
      <c r="Z3973">
        <v>1067</v>
      </c>
      <c r="AA3973">
        <v>5438</v>
      </c>
      <c r="AB3973" s="24">
        <f>VLOOKUP(B3973,population!$B$2:$D$54,3,0)</f>
        <v>8535519</v>
      </c>
      <c r="AC3973" s="24" t="str">
        <f>VLOOKUP(B3973,regions!$A$2:$B$54,2,0)</f>
        <v>South</v>
      </c>
      <c r="AD3973" s="24" t="str">
        <f>VLOOKUP(B3973,population!$B$2:$C$54,2,0)</f>
        <v> Virginia</v>
      </c>
      <c r="AE3973" s="24">
        <f>IFERROR(VLOOKUP(AD3973,'pop density'!$A$1:$B$51,2,0),"")</f>
        <v>211.7</v>
      </c>
      <c r="AF3973" s="24" t="str">
        <f t="shared" si="62"/>
        <v>00211.7- Virginia</v>
      </c>
    </row>
    <row r="3974" spans="1:32" x14ac:dyDescent="0.25">
      <c r="A3974">
        <v>20200515</v>
      </c>
      <c r="B3974" t="s">
        <v>4068</v>
      </c>
      <c r="C3974">
        <v>28672</v>
      </c>
      <c r="D3974">
        <v>149342</v>
      </c>
      <c r="E3974">
        <v>458</v>
      </c>
      <c r="F3974">
        <v>1511</v>
      </c>
      <c r="G3974">
        <v>5316</v>
      </c>
      <c r="H3974">
        <v>362</v>
      </c>
      <c r="J3974">
        <v>195</v>
      </c>
      <c r="L3974">
        <v>3805</v>
      </c>
      <c r="M3974" t="s">
        <v>480</v>
      </c>
      <c r="N3974" s="1">
        <v>43965.708333333336</v>
      </c>
      <c r="O3974" t="s">
        <v>4140</v>
      </c>
      <c r="P3974" t="s">
        <v>172</v>
      </c>
      <c r="Q3974">
        <v>977</v>
      </c>
      <c r="R3974">
        <v>5316</v>
      </c>
      <c r="S3974">
        <v>178472</v>
      </c>
      <c r="T3974">
        <v>178014</v>
      </c>
      <c r="U3974">
        <v>178014</v>
      </c>
      <c r="V3974">
        <v>51</v>
      </c>
      <c r="W3974">
        <v>22</v>
      </c>
      <c r="X3974">
        <v>105</v>
      </c>
      <c r="Y3974">
        <v>10325</v>
      </c>
      <c r="Z3974">
        <v>859</v>
      </c>
      <c r="AA3974">
        <v>11184</v>
      </c>
      <c r="AB3974" s="24">
        <f>VLOOKUP(B3974,population!$B$2:$D$54,3,0)</f>
        <v>8535519</v>
      </c>
      <c r="AC3974" s="24" t="str">
        <f>VLOOKUP(B3974,regions!$A$2:$B$54,2,0)</f>
        <v>South</v>
      </c>
      <c r="AD3974" s="24" t="str">
        <f>VLOOKUP(B3974,population!$B$2:$C$54,2,0)</f>
        <v> Virginia</v>
      </c>
      <c r="AE3974" s="24">
        <f>IFERROR(VLOOKUP(AD3974,'pop density'!$A$1:$B$51,2,0),"")</f>
        <v>211.7</v>
      </c>
      <c r="AF3974" s="24" t="str">
        <f t="shared" si="62"/>
        <v>00211.7- Virginia</v>
      </c>
    </row>
    <row r="3975" spans="1:32" x14ac:dyDescent="0.25">
      <c r="A3975">
        <v>20200516</v>
      </c>
      <c r="B3975" t="s">
        <v>4068</v>
      </c>
      <c r="C3975">
        <v>29683</v>
      </c>
      <c r="D3975">
        <v>155885</v>
      </c>
      <c r="E3975">
        <v>485</v>
      </c>
      <c r="F3975">
        <v>1505</v>
      </c>
      <c r="G3975">
        <v>5414</v>
      </c>
      <c r="H3975">
        <v>381</v>
      </c>
      <c r="J3975">
        <v>189</v>
      </c>
      <c r="L3975">
        <v>3909</v>
      </c>
      <c r="M3975" t="s">
        <v>480</v>
      </c>
      <c r="N3975" s="1">
        <v>43966.708333333336</v>
      </c>
      <c r="O3975" t="s">
        <v>4141</v>
      </c>
      <c r="P3975" t="s">
        <v>174</v>
      </c>
      <c r="Q3975">
        <v>1002</v>
      </c>
      <c r="R3975">
        <v>5414</v>
      </c>
      <c r="S3975">
        <v>186053</v>
      </c>
      <c r="T3975">
        <v>185568</v>
      </c>
      <c r="U3975">
        <v>185568</v>
      </c>
      <c r="V3975">
        <v>51</v>
      </c>
      <c r="W3975">
        <v>25</v>
      </c>
      <c r="X3975">
        <v>98</v>
      </c>
      <c r="Y3975">
        <v>6543</v>
      </c>
      <c r="Z3975">
        <v>1011</v>
      </c>
      <c r="AA3975">
        <v>7554</v>
      </c>
      <c r="AB3975" s="24">
        <f>VLOOKUP(B3975,population!$B$2:$D$54,3,0)</f>
        <v>8535519</v>
      </c>
      <c r="AC3975" s="24" t="str">
        <f>VLOOKUP(B3975,regions!$A$2:$B$54,2,0)</f>
        <v>South</v>
      </c>
      <c r="AD3975" s="24" t="str">
        <f>VLOOKUP(B3975,population!$B$2:$C$54,2,0)</f>
        <v> Virginia</v>
      </c>
      <c r="AE3975" s="24">
        <f>IFERROR(VLOOKUP(AD3975,'pop density'!$A$1:$B$51,2,0),"")</f>
        <v>211.7</v>
      </c>
      <c r="AF3975" s="24" t="str">
        <f t="shared" si="62"/>
        <v>00211.7- Virginia</v>
      </c>
    </row>
    <row r="3976" spans="1:32" x14ac:dyDescent="0.25">
      <c r="A3976">
        <v>20200517</v>
      </c>
      <c r="B3976" t="s">
        <v>4068</v>
      </c>
      <c r="C3976">
        <v>30388</v>
      </c>
      <c r="D3976">
        <v>159973</v>
      </c>
      <c r="E3976">
        <v>527</v>
      </c>
      <c r="F3976">
        <v>1524</v>
      </c>
      <c r="G3976">
        <v>5517</v>
      </c>
      <c r="H3976">
        <v>379</v>
      </c>
      <c r="J3976">
        <v>195</v>
      </c>
      <c r="L3976">
        <v>3993</v>
      </c>
      <c r="M3976" t="s">
        <v>480</v>
      </c>
      <c r="N3976" s="1">
        <v>43967.708333333336</v>
      </c>
      <c r="O3976" t="s">
        <v>4142</v>
      </c>
      <c r="P3976" t="s">
        <v>176</v>
      </c>
      <c r="Q3976">
        <v>1009</v>
      </c>
      <c r="R3976">
        <v>5517</v>
      </c>
      <c r="S3976">
        <v>190888</v>
      </c>
      <c r="T3976">
        <v>190361</v>
      </c>
      <c r="U3976">
        <v>190361</v>
      </c>
      <c r="V3976">
        <v>51</v>
      </c>
      <c r="W3976">
        <v>7</v>
      </c>
      <c r="X3976">
        <v>103</v>
      </c>
      <c r="Y3976">
        <v>4088</v>
      </c>
      <c r="Z3976">
        <v>705</v>
      </c>
      <c r="AA3976">
        <v>4793</v>
      </c>
      <c r="AB3976" s="24">
        <f>VLOOKUP(B3976,population!$B$2:$D$54,3,0)</f>
        <v>8535519</v>
      </c>
      <c r="AC3976" s="24" t="str">
        <f>VLOOKUP(B3976,regions!$A$2:$B$54,2,0)</f>
        <v>South</v>
      </c>
      <c r="AD3976" s="24" t="str">
        <f>VLOOKUP(B3976,population!$B$2:$C$54,2,0)</f>
        <v> Virginia</v>
      </c>
      <c r="AE3976" s="24">
        <f>IFERROR(VLOOKUP(AD3976,'pop density'!$A$1:$B$51,2,0),"")</f>
        <v>211.7</v>
      </c>
      <c r="AF3976" s="24" t="str">
        <f t="shared" si="62"/>
        <v>00211.7- Virginia</v>
      </c>
    </row>
    <row r="3977" spans="1:32" x14ac:dyDescent="0.25">
      <c r="A3977">
        <v>20200518</v>
      </c>
      <c r="B3977" t="s">
        <v>4068</v>
      </c>
      <c r="C3977">
        <v>31140</v>
      </c>
      <c r="D3977">
        <v>165086</v>
      </c>
      <c r="E3977">
        <v>530</v>
      </c>
      <c r="F3977">
        <v>1502</v>
      </c>
      <c r="G3977">
        <v>5609</v>
      </c>
      <c r="H3977">
        <v>361</v>
      </c>
      <c r="J3977">
        <v>194</v>
      </c>
      <c r="L3977">
        <v>4107</v>
      </c>
      <c r="M3977" t="s">
        <v>480</v>
      </c>
      <c r="N3977" s="1">
        <v>43968.708333333336</v>
      </c>
      <c r="O3977" t="s">
        <v>4143</v>
      </c>
      <c r="P3977" t="s">
        <v>178</v>
      </c>
      <c r="Q3977">
        <v>1014</v>
      </c>
      <c r="R3977">
        <v>5609</v>
      </c>
      <c r="S3977">
        <v>196756</v>
      </c>
      <c r="T3977">
        <v>196226</v>
      </c>
      <c r="U3977">
        <v>196226</v>
      </c>
      <c r="V3977">
        <v>51</v>
      </c>
      <c r="W3977">
        <v>5</v>
      </c>
      <c r="X3977">
        <v>92</v>
      </c>
      <c r="Y3977">
        <v>5113</v>
      </c>
      <c r="Z3977">
        <v>752</v>
      </c>
      <c r="AA3977">
        <v>5865</v>
      </c>
      <c r="AB3977" s="24">
        <f>VLOOKUP(B3977,population!$B$2:$D$54,3,0)</f>
        <v>8535519</v>
      </c>
      <c r="AC3977" s="24" t="str">
        <f>VLOOKUP(B3977,regions!$A$2:$B$54,2,0)</f>
        <v>South</v>
      </c>
      <c r="AD3977" s="24" t="str">
        <f>VLOOKUP(B3977,population!$B$2:$C$54,2,0)</f>
        <v> Virginia</v>
      </c>
      <c r="AE3977" s="24">
        <f>IFERROR(VLOOKUP(AD3977,'pop density'!$A$1:$B$51,2,0),"")</f>
        <v>211.7</v>
      </c>
      <c r="AF3977" s="24" t="str">
        <f t="shared" si="62"/>
        <v>00211.7- Virginia</v>
      </c>
    </row>
    <row r="3978" spans="1:32" x14ac:dyDescent="0.25">
      <c r="A3978">
        <v>20200519</v>
      </c>
      <c r="B3978" t="s">
        <v>4068</v>
      </c>
      <c r="C3978">
        <v>32145</v>
      </c>
      <c r="D3978">
        <v>170644</v>
      </c>
      <c r="E3978">
        <v>473</v>
      </c>
      <c r="F3978">
        <v>1497</v>
      </c>
      <c r="G3978">
        <v>5768</v>
      </c>
      <c r="H3978">
        <v>377</v>
      </c>
      <c r="J3978">
        <v>199</v>
      </c>
      <c r="L3978">
        <v>4271</v>
      </c>
      <c r="M3978" t="s">
        <v>480</v>
      </c>
      <c r="N3978" s="1">
        <v>43969.708333333336</v>
      </c>
      <c r="O3978" t="s">
        <v>4144</v>
      </c>
      <c r="P3978" t="s">
        <v>180</v>
      </c>
      <c r="Q3978">
        <v>1041</v>
      </c>
      <c r="R3978">
        <v>5768</v>
      </c>
      <c r="S3978">
        <v>203262</v>
      </c>
      <c r="T3978">
        <v>202789</v>
      </c>
      <c r="U3978">
        <v>202789</v>
      </c>
      <c r="V3978">
        <v>51</v>
      </c>
      <c r="W3978">
        <v>27</v>
      </c>
      <c r="X3978">
        <v>159</v>
      </c>
      <c r="Y3978">
        <v>5558</v>
      </c>
      <c r="Z3978">
        <v>1005</v>
      </c>
      <c r="AA3978">
        <v>6563</v>
      </c>
      <c r="AB3978" s="24">
        <f>VLOOKUP(B3978,population!$B$2:$D$54,3,0)</f>
        <v>8535519</v>
      </c>
      <c r="AC3978" s="24" t="str">
        <f>VLOOKUP(B3978,regions!$A$2:$B$54,2,0)</f>
        <v>South</v>
      </c>
      <c r="AD3978" s="24" t="str">
        <f>VLOOKUP(B3978,population!$B$2:$C$54,2,0)</f>
        <v> Virginia</v>
      </c>
      <c r="AE3978" s="24">
        <f>IFERROR(VLOOKUP(AD3978,'pop density'!$A$1:$B$51,2,0),"")</f>
        <v>211.7</v>
      </c>
      <c r="AF3978" s="24" t="str">
        <f t="shared" si="62"/>
        <v>00211.7- Virginia</v>
      </c>
    </row>
    <row r="3979" spans="1:32" x14ac:dyDescent="0.25">
      <c r="A3979">
        <v>20200520</v>
      </c>
      <c r="B3979" t="s">
        <v>4068</v>
      </c>
      <c r="C3979">
        <v>32908</v>
      </c>
      <c r="D3979">
        <v>179718</v>
      </c>
      <c r="E3979">
        <v>518</v>
      </c>
      <c r="F3979">
        <v>1536</v>
      </c>
      <c r="G3979">
        <v>6059</v>
      </c>
      <c r="H3979">
        <v>370</v>
      </c>
      <c r="J3979">
        <v>202</v>
      </c>
      <c r="L3979">
        <v>4523</v>
      </c>
      <c r="M3979" t="s">
        <v>480</v>
      </c>
      <c r="N3979" s="1">
        <v>43970.708333333336</v>
      </c>
      <c r="O3979" t="s">
        <v>4145</v>
      </c>
      <c r="P3979" t="s">
        <v>182</v>
      </c>
      <c r="Q3979">
        <v>1074</v>
      </c>
      <c r="R3979">
        <v>6059</v>
      </c>
      <c r="S3979">
        <v>213144</v>
      </c>
      <c r="T3979">
        <v>212626</v>
      </c>
      <c r="U3979">
        <v>212626</v>
      </c>
      <c r="V3979">
        <v>51</v>
      </c>
      <c r="W3979">
        <v>33</v>
      </c>
      <c r="X3979">
        <v>291</v>
      </c>
      <c r="Y3979">
        <v>9074</v>
      </c>
      <c r="Z3979">
        <v>763</v>
      </c>
      <c r="AA3979">
        <v>9837</v>
      </c>
      <c r="AB3979" s="24">
        <f>VLOOKUP(B3979,population!$B$2:$D$54,3,0)</f>
        <v>8535519</v>
      </c>
      <c r="AC3979" s="24" t="str">
        <f>VLOOKUP(B3979,regions!$A$2:$B$54,2,0)</f>
        <v>South</v>
      </c>
      <c r="AD3979" s="24" t="str">
        <f>VLOOKUP(B3979,population!$B$2:$C$54,2,0)</f>
        <v> Virginia</v>
      </c>
      <c r="AE3979" s="24">
        <f>IFERROR(VLOOKUP(AD3979,'pop density'!$A$1:$B$51,2,0),"")</f>
        <v>211.7</v>
      </c>
      <c r="AF3979" s="24" t="str">
        <f t="shared" si="62"/>
        <v>00211.7- Virginia</v>
      </c>
    </row>
    <row r="3980" spans="1:32" x14ac:dyDescent="0.25">
      <c r="A3980">
        <v>20200521</v>
      </c>
      <c r="B3980" t="s">
        <v>4068</v>
      </c>
      <c r="C3980">
        <v>34137</v>
      </c>
      <c r="D3980">
        <v>184462</v>
      </c>
      <c r="E3980">
        <v>490</v>
      </c>
      <c r="F3980">
        <v>1491</v>
      </c>
      <c r="G3980">
        <v>6269</v>
      </c>
      <c r="H3980">
        <v>351</v>
      </c>
      <c r="J3980">
        <v>191</v>
      </c>
      <c r="L3980">
        <v>4778</v>
      </c>
      <c r="M3980" t="s">
        <v>480</v>
      </c>
      <c r="N3980" s="1">
        <v>43972.708333333336</v>
      </c>
      <c r="O3980" t="s">
        <v>4146</v>
      </c>
      <c r="P3980" t="s">
        <v>184</v>
      </c>
      <c r="Q3980">
        <v>1099</v>
      </c>
      <c r="R3980">
        <v>6269</v>
      </c>
      <c r="S3980">
        <v>219089</v>
      </c>
      <c r="T3980">
        <v>218599</v>
      </c>
      <c r="U3980">
        <v>218599</v>
      </c>
      <c r="V3980">
        <v>51</v>
      </c>
      <c r="W3980">
        <v>25</v>
      </c>
      <c r="X3980">
        <v>210</v>
      </c>
      <c r="Y3980">
        <v>4744</v>
      </c>
      <c r="Z3980">
        <v>1229</v>
      </c>
      <c r="AA3980">
        <v>5973</v>
      </c>
      <c r="AB3980" s="24">
        <f>VLOOKUP(B3980,population!$B$2:$D$54,3,0)</f>
        <v>8535519</v>
      </c>
      <c r="AC3980" s="24" t="str">
        <f>VLOOKUP(B3980,regions!$A$2:$B$54,2,0)</f>
        <v>South</v>
      </c>
      <c r="AD3980" s="24" t="str">
        <f>VLOOKUP(B3980,population!$B$2:$C$54,2,0)</f>
        <v> Virginia</v>
      </c>
      <c r="AE3980" s="24">
        <f>IFERROR(VLOOKUP(AD3980,'pop density'!$A$1:$B$51,2,0),"")</f>
        <v>211.7</v>
      </c>
      <c r="AF3980" s="24" t="str">
        <f t="shared" si="62"/>
        <v>00211.7- Virginia</v>
      </c>
    </row>
    <row r="3981" spans="1:32" x14ac:dyDescent="0.25">
      <c r="A3981">
        <v>20200522</v>
      </c>
      <c r="B3981" t="s">
        <v>4068</v>
      </c>
      <c r="C3981">
        <v>34950</v>
      </c>
      <c r="D3981">
        <v>190225</v>
      </c>
      <c r="E3981">
        <v>464</v>
      </c>
      <c r="F3981">
        <v>1459</v>
      </c>
      <c r="G3981">
        <v>6422</v>
      </c>
      <c r="H3981">
        <v>366</v>
      </c>
      <c r="J3981">
        <v>207</v>
      </c>
      <c r="L3981">
        <v>4963</v>
      </c>
      <c r="M3981" t="s">
        <v>480</v>
      </c>
      <c r="N3981" s="1">
        <v>43972.708333333336</v>
      </c>
      <c r="O3981" t="s">
        <v>4147</v>
      </c>
      <c r="P3981" t="s">
        <v>186</v>
      </c>
      <c r="Q3981">
        <v>1136</v>
      </c>
      <c r="R3981">
        <v>6422</v>
      </c>
      <c r="S3981">
        <v>225639</v>
      </c>
      <c r="T3981">
        <v>225175</v>
      </c>
      <c r="U3981">
        <v>225175</v>
      </c>
      <c r="V3981">
        <v>51</v>
      </c>
      <c r="W3981">
        <v>37</v>
      </c>
      <c r="X3981">
        <v>153</v>
      </c>
      <c r="Y3981">
        <v>5763</v>
      </c>
      <c r="Z3981">
        <v>813</v>
      </c>
      <c r="AA3981">
        <v>6576</v>
      </c>
      <c r="AB3981" s="24">
        <f>VLOOKUP(B3981,population!$B$2:$D$54,3,0)</f>
        <v>8535519</v>
      </c>
      <c r="AC3981" s="24" t="str">
        <f>VLOOKUP(B3981,regions!$A$2:$B$54,2,0)</f>
        <v>South</v>
      </c>
      <c r="AD3981" s="24" t="str">
        <f>VLOOKUP(B3981,population!$B$2:$C$54,2,0)</f>
        <v> Virginia</v>
      </c>
      <c r="AE3981" s="24">
        <f>IFERROR(VLOOKUP(AD3981,'pop density'!$A$1:$B$51,2,0),"")</f>
        <v>211.7</v>
      </c>
      <c r="AF3981" s="24" t="str">
        <f t="shared" si="62"/>
        <v>00211.7- Virginia</v>
      </c>
    </row>
    <row r="3982" spans="1:32" x14ac:dyDescent="0.25">
      <c r="A3982">
        <v>20200523</v>
      </c>
      <c r="B3982" t="s">
        <v>4068</v>
      </c>
      <c r="C3982">
        <v>35749</v>
      </c>
      <c r="D3982">
        <v>196721</v>
      </c>
      <c r="E3982">
        <v>409</v>
      </c>
      <c r="F3982">
        <v>1384</v>
      </c>
      <c r="G3982">
        <v>6431</v>
      </c>
      <c r="H3982">
        <v>330</v>
      </c>
      <c r="J3982">
        <v>213</v>
      </c>
      <c r="L3982">
        <v>5047</v>
      </c>
      <c r="M3982" t="s">
        <v>480</v>
      </c>
      <c r="N3982" s="1">
        <v>43973.708333333336</v>
      </c>
      <c r="O3982" t="s">
        <v>4148</v>
      </c>
      <c r="P3982" t="s">
        <v>188</v>
      </c>
      <c r="Q3982">
        <v>1159</v>
      </c>
      <c r="R3982">
        <v>6431</v>
      </c>
      <c r="S3982">
        <v>232879</v>
      </c>
      <c r="T3982">
        <v>232470</v>
      </c>
      <c r="U3982">
        <v>232470</v>
      </c>
      <c r="V3982">
        <v>51</v>
      </c>
      <c r="W3982">
        <v>23</v>
      </c>
      <c r="X3982">
        <v>9</v>
      </c>
      <c r="Y3982">
        <v>6496</v>
      </c>
      <c r="Z3982">
        <v>799</v>
      </c>
      <c r="AA3982">
        <v>7295</v>
      </c>
      <c r="AB3982" s="24">
        <f>VLOOKUP(B3982,population!$B$2:$D$54,3,0)</f>
        <v>8535519</v>
      </c>
      <c r="AC3982" s="24" t="str">
        <f>VLOOKUP(B3982,regions!$A$2:$B$54,2,0)</f>
        <v>South</v>
      </c>
      <c r="AD3982" s="24" t="str">
        <f>VLOOKUP(B3982,population!$B$2:$C$54,2,0)</f>
        <v> Virginia</v>
      </c>
      <c r="AE3982" s="24">
        <f>IFERROR(VLOOKUP(AD3982,'pop density'!$A$1:$B$51,2,0),"")</f>
        <v>211.7</v>
      </c>
      <c r="AF3982" s="24" t="str">
        <f t="shared" si="62"/>
        <v>00211.7- Virginia</v>
      </c>
    </row>
    <row r="3983" spans="1:32" x14ac:dyDescent="0.25">
      <c r="A3983">
        <v>20200524</v>
      </c>
      <c r="B3983" t="s">
        <v>4068</v>
      </c>
      <c r="C3983">
        <v>36244</v>
      </c>
      <c r="D3983">
        <v>207841</v>
      </c>
      <c r="E3983">
        <v>411</v>
      </c>
      <c r="F3983">
        <v>1351</v>
      </c>
      <c r="G3983">
        <v>6453</v>
      </c>
      <c r="H3983">
        <v>354</v>
      </c>
      <c r="J3983">
        <v>192</v>
      </c>
      <c r="L3983">
        <v>5102</v>
      </c>
      <c r="M3983" t="s">
        <v>480</v>
      </c>
      <c r="N3983" s="1">
        <v>43974.708333333336</v>
      </c>
      <c r="O3983" t="s">
        <v>4149</v>
      </c>
      <c r="P3983" t="s">
        <v>190</v>
      </c>
      <c r="Q3983">
        <v>1171</v>
      </c>
      <c r="R3983">
        <v>6453</v>
      </c>
      <c r="S3983">
        <v>244496</v>
      </c>
      <c r="T3983">
        <v>244085</v>
      </c>
      <c r="U3983">
        <v>244085</v>
      </c>
      <c r="V3983">
        <v>51</v>
      </c>
      <c r="W3983">
        <v>12</v>
      </c>
      <c r="X3983">
        <v>22</v>
      </c>
      <c r="Y3983">
        <v>11120</v>
      </c>
      <c r="Z3983">
        <v>495</v>
      </c>
      <c r="AA3983">
        <v>11615</v>
      </c>
      <c r="AB3983" s="24">
        <f>VLOOKUP(B3983,population!$B$2:$D$54,3,0)</f>
        <v>8535519</v>
      </c>
      <c r="AC3983" s="24" t="str">
        <f>VLOOKUP(B3983,regions!$A$2:$B$54,2,0)</f>
        <v>South</v>
      </c>
      <c r="AD3983" s="24" t="str">
        <f>VLOOKUP(B3983,population!$B$2:$C$54,2,0)</f>
        <v> Virginia</v>
      </c>
      <c r="AE3983" s="24">
        <f>IFERROR(VLOOKUP(AD3983,'pop density'!$A$1:$B$51,2,0),"")</f>
        <v>211.7</v>
      </c>
      <c r="AF3983" s="24" t="str">
        <f t="shared" si="62"/>
        <v>00211.7- Virginia</v>
      </c>
    </row>
    <row r="3984" spans="1:32" x14ac:dyDescent="0.25">
      <c r="A3984">
        <v>20200316</v>
      </c>
      <c r="B3984" t="s">
        <v>4150</v>
      </c>
      <c r="C3984">
        <v>1</v>
      </c>
      <c r="N3984" s="1">
        <v>43906.665277777778</v>
      </c>
      <c r="O3984" t="s">
        <v>4151</v>
      </c>
      <c r="P3984" t="s">
        <v>49</v>
      </c>
      <c r="S3984">
        <v>1</v>
      </c>
      <c r="T3984">
        <v>1</v>
      </c>
      <c r="U3984">
        <v>1</v>
      </c>
      <c r="V3984">
        <v>78</v>
      </c>
      <c r="AB3984" s="24" t="e">
        <f>VLOOKUP(B3984,population!$B$2:$D$54,3,0)</f>
        <v>#N/A</v>
      </c>
      <c r="AC3984" s="24" t="e">
        <f>VLOOKUP(B3984,regions!$A$2:$B$54,2,0)</f>
        <v>#N/A</v>
      </c>
      <c r="AD3984" s="24" t="e">
        <f>VLOOKUP(B3984,population!$B$2:$C$54,2,0)</f>
        <v>#N/A</v>
      </c>
      <c r="AE3984" s="24" t="str">
        <f>IFERROR(VLOOKUP(AD3984,'pop density'!$A$1:$B$51,2,0),"")</f>
        <v/>
      </c>
      <c r="AF3984" s="24" t="str">
        <f t="shared" si="62"/>
        <v/>
      </c>
    </row>
    <row r="3985" spans="1:32" x14ac:dyDescent="0.25">
      <c r="A3985">
        <v>20200317</v>
      </c>
      <c r="B3985" t="s">
        <v>4150</v>
      </c>
      <c r="C3985">
        <v>2</v>
      </c>
      <c r="N3985" s="1">
        <v>43906.000694444447</v>
      </c>
      <c r="O3985" t="s">
        <v>4152</v>
      </c>
      <c r="P3985" t="s">
        <v>51</v>
      </c>
      <c r="S3985">
        <v>2</v>
      </c>
      <c r="T3985">
        <v>2</v>
      </c>
      <c r="U3985">
        <v>2</v>
      </c>
      <c r="V3985">
        <v>78</v>
      </c>
      <c r="W3985">
        <v>0</v>
      </c>
      <c r="X3985">
        <v>0</v>
      </c>
      <c r="Y3985">
        <v>0</v>
      </c>
      <c r="Z3985">
        <v>1</v>
      </c>
      <c r="AA3985">
        <v>1</v>
      </c>
      <c r="AB3985" s="24" t="e">
        <f>VLOOKUP(B3985,population!$B$2:$D$54,3,0)</f>
        <v>#N/A</v>
      </c>
      <c r="AC3985" s="24" t="e">
        <f>VLOOKUP(B3985,regions!$A$2:$B$54,2,0)</f>
        <v>#N/A</v>
      </c>
      <c r="AD3985" s="24" t="e">
        <f>VLOOKUP(B3985,population!$B$2:$C$54,2,0)</f>
        <v>#N/A</v>
      </c>
      <c r="AE3985" s="24" t="str">
        <f>IFERROR(VLOOKUP(AD3985,'pop density'!$A$1:$B$51,2,0),"")</f>
        <v/>
      </c>
      <c r="AF3985" s="24" t="str">
        <f t="shared" si="62"/>
        <v/>
      </c>
    </row>
    <row r="3986" spans="1:32" x14ac:dyDescent="0.25">
      <c r="A3986">
        <v>20200318</v>
      </c>
      <c r="B3986" t="s">
        <v>4150</v>
      </c>
      <c r="C3986">
        <v>2</v>
      </c>
      <c r="N3986" s="1">
        <v>43908</v>
      </c>
      <c r="O3986" t="s">
        <v>4153</v>
      </c>
      <c r="P3986" t="s">
        <v>53</v>
      </c>
      <c r="S3986">
        <v>2</v>
      </c>
      <c r="T3986">
        <v>2</v>
      </c>
      <c r="U3986">
        <v>2</v>
      </c>
      <c r="V3986">
        <v>78</v>
      </c>
      <c r="W3986">
        <v>0</v>
      </c>
      <c r="X3986">
        <v>0</v>
      </c>
      <c r="Y3986">
        <v>0</v>
      </c>
      <c r="Z3986">
        <v>0</v>
      </c>
      <c r="AA3986">
        <v>0</v>
      </c>
      <c r="AB3986" s="24" t="e">
        <f>VLOOKUP(B3986,population!$B$2:$D$54,3,0)</f>
        <v>#N/A</v>
      </c>
      <c r="AC3986" s="24" t="e">
        <f>VLOOKUP(B3986,regions!$A$2:$B$54,2,0)</f>
        <v>#N/A</v>
      </c>
      <c r="AD3986" s="24" t="e">
        <f>VLOOKUP(B3986,population!$B$2:$C$54,2,0)</f>
        <v>#N/A</v>
      </c>
      <c r="AE3986" s="24" t="str">
        <f>IFERROR(VLOOKUP(AD3986,'pop density'!$A$1:$B$51,2,0),"")</f>
        <v/>
      </c>
      <c r="AF3986" s="24" t="str">
        <f t="shared" si="62"/>
        <v/>
      </c>
    </row>
    <row r="3987" spans="1:32" x14ac:dyDescent="0.25">
      <c r="A3987">
        <v>20200319</v>
      </c>
      <c r="B3987" t="s">
        <v>4150</v>
      </c>
      <c r="C3987">
        <v>3</v>
      </c>
      <c r="N3987" s="1">
        <v>43908.3125</v>
      </c>
      <c r="O3987" t="s">
        <v>4154</v>
      </c>
      <c r="P3987" t="s">
        <v>55</v>
      </c>
      <c r="S3987">
        <v>3</v>
      </c>
      <c r="T3987">
        <v>3</v>
      </c>
      <c r="U3987">
        <v>3</v>
      </c>
      <c r="V3987">
        <v>78</v>
      </c>
      <c r="W3987">
        <v>0</v>
      </c>
      <c r="X3987">
        <v>0</v>
      </c>
      <c r="Y3987">
        <v>0</v>
      </c>
      <c r="Z3987">
        <v>1</v>
      </c>
      <c r="AA3987">
        <v>1</v>
      </c>
      <c r="AB3987" s="24" t="e">
        <f>VLOOKUP(B3987,population!$B$2:$D$54,3,0)</f>
        <v>#N/A</v>
      </c>
      <c r="AC3987" s="24" t="e">
        <f>VLOOKUP(B3987,regions!$A$2:$B$54,2,0)</f>
        <v>#N/A</v>
      </c>
      <c r="AD3987" s="24" t="e">
        <f>VLOOKUP(B3987,population!$B$2:$C$54,2,0)</f>
        <v>#N/A</v>
      </c>
      <c r="AE3987" s="24" t="str">
        <f>IFERROR(VLOOKUP(AD3987,'pop density'!$A$1:$B$51,2,0),"")</f>
        <v/>
      </c>
      <c r="AF3987" s="24" t="str">
        <f t="shared" si="62"/>
        <v/>
      </c>
    </row>
    <row r="3988" spans="1:32" x14ac:dyDescent="0.25">
      <c r="A3988">
        <v>20200320</v>
      </c>
      <c r="B3988" t="s">
        <v>4150</v>
      </c>
      <c r="C3988">
        <v>3</v>
      </c>
      <c r="N3988" s="1">
        <v>43909.729166666664</v>
      </c>
      <c r="O3988" t="s">
        <v>4155</v>
      </c>
      <c r="P3988" t="s">
        <v>57</v>
      </c>
      <c r="S3988">
        <v>3</v>
      </c>
      <c r="T3988">
        <v>3</v>
      </c>
      <c r="U3988">
        <v>3</v>
      </c>
      <c r="V3988">
        <v>78</v>
      </c>
      <c r="W3988">
        <v>0</v>
      </c>
      <c r="X3988">
        <v>0</v>
      </c>
      <c r="Y3988">
        <v>0</v>
      </c>
      <c r="Z3988">
        <v>0</v>
      </c>
      <c r="AA3988">
        <v>0</v>
      </c>
      <c r="AB3988" s="24" t="e">
        <f>VLOOKUP(B3988,population!$B$2:$D$54,3,0)</f>
        <v>#N/A</v>
      </c>
      <c r="AC3988" s="24" t="e">
        <f>VLOOKUP(B3988,regions!$A$2:$B$54,2,0)</f>
        <v>#N/A</v>
      </c>
      <c r="AD3988" s="24" t="e">
        <f>VLOOKUP(B3988,population!$B$2:$C$54,2,0)</f>
        <v>#N/A</v>
      </c>
      <c r="AE3988" s="24" t="str">
        <f>IFERROR(VLOOKUP(AD3988,'pop density'!$A$1:$B$51,2,0),"")</f>
        <v/>
      </c>
      <c r="AF3988" s="24" t="str">
        <f t="shared" si="62"/>
        <v/>
      </c>
    </row>
    <row r="3989" spans="1:32" x14ac:dyDescent="0.25">
      <c r="A3989">
        <v>20200321</v>
      </c>
      <c r="B3989" t="s">
        <v>4150</v>
      </c>
      <c r="C3989">
        <v>6</v>
      </c>
      <c r="N3989" s="1">
        <v>43910.854166666664</v>
      </c>
      <c r="O3989" t="s">
        <v>4156</v>
      </c>
      <c r="P3989" t="s">
        <v>59</v>
      </c>
      <c r="S3989">
        <v>6</v>
      </c>
      <c r="T3989">
        <v>6</v>
      </c>
      <c r="U3989">
        <v>6</v>
      </c>
      <c r="V3989">
        <v>78</v>
      </c>
      <c r="W3989">
        <v>0</v>
      </c>
      <c r="X3989">
        <v>0</v>
      </c>
      <c r="Y3989">
        <v>0</v>
      </c>
      <c r="Z3989">
        <v>3</v>
      </c>
      <c r="AA3989">
        <v>3</v>
      </c>
      <c r="AB3989" s="24" t="e">
        <f>VLOOKUP(B3989,population!$B$2:$D$54,3,0)</f>
        <v>#N/A</v>
      </c>
      <c r="AC3989" s="24" t="e">
        <f>VLOOKUP(B3989,regions!$A$2:$B$54,2,0)</f>
        <v>#N/A</v>
      </c>
      <c r="AD3989" s="24" t="e">
        <f>VLOOKUP(B3989,population!$B$2:$C$54,2,0)</f>
        <v>#N/A</v>
      </c>
      <c r="AE3989" s="24" t="str">
        <f>IFERROR(VLOOKUP(AD3989,'pop density'!$A$1:$B$51,2,0),"")</f>
        <v/>
      </c>
      <c r="AF3989" s="24" t="str">
        <f t="shared" si="62"/>
        <v/>
      </c>
    </row>
    <row r="3990" spans="1:32" x14ac:dyDescent="0.25">
      <c r="A3990">
        <v>20200322</v>
      </c>
      <c r="B3990" t="s">
        <v>4150</v>
      </c>
      <c r="C3990">
        <v>6</v>
      </c>
      <c r="N3990" s="1">
        <v>43911.854166666664</v>
      </c>
      <c r="O3990" t="s">
        <v>4157</v>
      </c>
      <c r="P3990" t="s">
        <v>61</v>
      </c>
      <c r="S3990">
        <v>6</v>
      </c>
      <c r="T3990">
        <v>6</v>
      </c>
      <c r="U3990">
        <v>6</v>
      </c>
      <c r="V3990">
        <v>78</v>
      </c>
      <c r="W3990">
        <v>0</v>
      </c>
      <c r="X3990">
        <v>0</v>
      </c>
      <c r="Y3990">
        <v>0</v>
      </c>
      <c r="Z3990">
        <v>0</v>
      </c>
      <c r="AA3990">
        <v>0</v>
      </c>
      <c r="AB3990" s="24" t="e">
        <f>VLOOKUP(B3990,population!$B$2:$D$54,3,0)</f>
        <v>#N/A</v>
      </c>
      <c r="AC3990" s="24" t="e">
        <f>VLOOKUP(B3990,regions!$A$2:$B$54,2,0)</f>
        <v>#N/A</v>
      </c>
      <c r="AD3990" s="24" t="e">
        <f>VLOOKUP(B3990,population!$B$2:$C$54,2,0)</f>
        <v>#N/A</v>
      </c>
      <c r="AE3990" s="24" t="str">
        <f>IFERROR(VLOOKUP(AD3990,'pop density'!$A$1:$B$51,2,0),"")</f>
        <v/>
      </c>
      <c r="AF3990" s="24" t="str">
        <f t="shared" si="62"/>
        <v/>
      </c>
    </row>
    <row r="3991" spans="1:32" x14ac:dyDescent="0.25">
      <c r="A3991">
        <v>20200323</v>
      </c>
      <c r="B3991" t="s">
        <v>4150</v>
      </c>
      <c r="C3991">
        <v>17</v>
      </c>
      <c r="N3991" s="1">
        <v>43912.854166666664</v>
      </c>
      <c r="O3991" t="s">
        <v>4158</v>
      </c>
      <c r="P3991" t="s">
        <v>64</v>
      </c>
      <c r="S3991">
        <v>17</v>
      </c>
      <c r="T3991">
        <v>17</v>
      </c>
      <c r="U3991">
        <v>17</v>
      </c>
      <c r="V3991">
        <v>78</v>
      </c>
      <c r="W3991">
        <v>0</v>
      </c>
      <c r="X3991">
        <v>0</v>
      </c>
      <c r="Y3991">
        <v>0</v>
      </c>
      <c r="Z3991">
        <v>11</v>
      </c>
      <c r="AA3991">
        <v>11</v>
      </c>
      <c r="AB3991" s="24" t="e">
        <f>VLOOKUP(B3991,population!$B$2:$D$54,3,0)</f>
        <v>#N/A</v>
      </c>
      <c r="AC3991" s="24" t="e">
        <f>VLOOKUP(B3991,regions!$A$2:$B$54,2,0)</f>
        <v>#N/A</v>
      </c>
      <c r="AD3991" s="24" t="e">
        <f>VLOOKUP(B3991,population!$B$2:$C$54,2,0)</f>
        <v>#N/A</v>
      </c>
      <c r="AE3991" s="24" t="str">
        <f>IFERROR(VLOOKUP(AD3991,'pop density'!$A$1:$B$51,2,0),"")</f>
        <v/>
      </c>
      <c r="AF3991" s="24" t="str">
        <f t="shared" si="62"/>
        <v/>
      </c>
    </row>
    <row r="3992" spans="1:32" x14ac:dyDescent="0.25">
      <c r="A3992">
        <v>20200324</v>
      </c>
      <c r="B3992" t="s">
        <v>4150</v>
      </c>
      <c r="C3992">
        <v>17</v>
      </c>
      <c r="N3992" s="1">
        <v>43913.854166666664</v>
      </c>
      <c r="O3992" t="s">
        <v>4159</v>
      </c>
      <c r="P3992" t="s">
        <v>66</v>
      </c>
      <c r="S3992">
        <v>17</v>
      </c>
      <c r="T3992">
        <v>17</v>
      </c>
      <c r="U3992">
        <v>17</v>
      </c>
      <c r="V3992">
        <v>78</v>
      </c>
      <c r="W3992">
        <v>0</v>
      </c>
      <c r="X3992">
        <v>0</v>
      </c>
      <c r="Y3992">
        <v>0</v>
      </c>
      <c r="Z3992">
        <v>0</v>
      </c>
      <c r="AA3992">
        <v>0</v>
      </c>
      <c r="AB3992" s="24" t="e">
        <f>VLOOKUP(B3992,population!$B$2:$D$54,3,0)</f>
        <v>#N/A</v>
      </c>
      <c r="AC3992" s="24" t="e">
        <f>VLOOKUP(B3992,regions!$A$2:$B$54,2,0)</f>
        <v>#N/A</v>
      </c>
      <c r="AD3992" s="24" t="e">
        <f>VLOOKUP(B3992,population!$B$2:$C$54,2,0)</f>
        <v>#N/A</v>
      </c>
      <c r="AE3992" s="24" t="str">
        <f>IFERROR(VLOOKUP(AD3992,'pop density'!$A$1:$B$51,2,0),"")</f>
        <v/>
      </c>
      <c r="AF3992" s="24" t="str">
        <f t="shared" si="62"/>
        <v/>
      </c>
    </row>
    <row r="3993" spans="1:32" x14ac:dyDescent="0.25">
      <c r="A3993">
        <v>20200325</v>
      </c>
      <c r="B3993" t="s">
        <v>4150</v>
      </c>
      <c r="C3993">
        <v>17</v>
      </c>
      <c r="D3993">
        <v>55</v>
      </c>
      <c r="E3993">
        <v>2</v>
      </c>
      <c r="N3993" s="1">
        <v>43914.854166666664</v>
      </c>
      <c r="O3993" t="s">
        <v>4160</v>
      </c>
      <c r="P3993" t="s">
        <v>68</v>
      </c>
      <c r="S3993">
        <v>74</v>
      </c>
      <c r="T3993">
        <v>72</v>
      </c>
      <c r="U3993">
        <v>72</v>
      </c>
      <c r="V3993">
        <v>78</v>
      </c>
      <c r="W3993">
        <v>0</v>
      </c>
      <c r="X3993">
        <v>0</v>
      </c>
      <c r="Y3993">
        <v>55</v>
      </c>
      <c r="Z3993">
        <v>0</v>
      </c>
      <c r="AA3993">
        <v>55</v>
      </c>
      <c r="AB3993" s="24" t="e">
        <f>VLOOKUP(B3993,population!$B$2:$D$54,3,0)</f>
        <v>#N/A</v>
      </c>
      <c r="AC3993" s="24" t="e">
        <f>VLOOKUP(B3993,regions!$A$2:$B$54,2,0)</f>
        <v>#N/A</v>
      </c>
      <c r="AD3993" s="24" t="e">
        <f>VLOOKUP(B3993,population!$B$2:$C$54,2,0)</f>
        <v>#N/A</v>
      </c>
      <c r="AE3993" s="24" t="str">
        <f>IFERROR(VLOOKUP(AD3993,'pop density'!$A$1:$B$51,2,0),"")</f>
        <v/>
      </c>
      <c r="AF3993" s="24" t="str">
        <f t="shared" si="62"/>
        <v/>
      </c>
    </row>
    <row r="3994" spans="1:32" x14ac:dyDescent="0.25">
      <c r="A3994">
        <v>20200326</v>
      </c>
      <c r="B3994" t="s">
        <v>4150</v>
      </c>
      <c r="C3994">
        <v>17</v>
      </c>
      <c r="D3994">
        <v>55</v>
      </c>
      <c r="E3994">
        <v>2</v>
      </c>
      <c r="N3994" s="1">
        <v>43915.854166666664</v>
      </c>
      <c r="O3994" t="s">
        <v>4161</v>
      </c>
      <c r="P3994" t="s">
        <v>70</v>
      </c>
      <c r="S3994">
        <v>74</v>
      </c>
      <c r="T3994">
        <v>72</v>
      </c>
      <c r="U3994">
        <v>72</v>
      </c>
      <c r="V3994">
        <v>78</v>
      </c>
      <c r="W3994">
        <v>0</v>
      </c>
      <c r="X3994">
        <v>0</v>
      </c>
      <c r="Y3994">
        <v>0</v>
      </c>
      <c r="Z3994">
        <v>0</v>
      </c>
      <c r="AA3994">
        <v>0</v>
      </c>
      <c r="AB3994" s="24" t="e">
        <f>VLOOKUP(B3994,population!$B$2:$D$54,3,0)</f>
        <v>#N/A</v>
      </c>
      <c r="AC3994" s="24" t="e">
        <f>VLOOKUP(B3994,regions!$A$2:$B$54,2,0)</f>
        <v>#N/A</v>
      </c>
      <c r="AD3994" s="24" t="e">
        <f>VLOOKUP(B3994,population!$B$2:$C$54,2,0)</f>
        <v>#N/A</v>
      </c>
      <c r="AE3994" s="24" t="str">
        <f>IFERROR(VLOOKUP(AD3994,'pop density'!$A$1:$B$51,2,0),"")</f>
        <v/>
      </c>
      <c r="AF3994" s="24" t="str">
        <f t="shared" si="62"/>
        <v/>
      </c>
    </row>
    <row r="3995" spans="1:32" x14ac:dyDescent="0.25">
      <c r="A3995">
        <v>20200327</v>
      </c>
      <c r="B3995" t="s">
        <v>4150</v>
      </c>
      <c r="C3995">
        <v>19</v>
      </c>
      <c r="D3995">
        <v>55</v>
      </c>
      <c r="E3995">
        <v>2</v>
      </c>
      <c r="N3995" s="1">
        <v>43917.583333333336</v>
      </c>
      <c r="O3995" t="s">
        <v>4162</v>
      </c>
      <c r="P3995" t="s">
        <v>72</v>
      </c>
      <c r="S3995">
        <v>76</v>
      </c>
      <c r="T3995">
        <v>74</v>
      </c>
      <c r="U3995">
        <v>74</v>
      </c>
      <c r="V3995">
        <v>78</v>
      </c>
      <c r="W3995">
        <v>0</v>
      </c>
      <c r="X3995">
        <v>0</v>
      </c>
      <c r="Y3995">
        <v>0</v>
      </c>
      <c r="Z3995">
        <v>2</v>
      </c>
      <c r="AA3995">
        <v>2</v>
      </c>
      <c r="AB3995" s="24" t="e">
        <f>VLOOKUP(B3995,population!$B$2:$D$54,3,0)</f>
        <v>#N/A</v>
      </c>
      <c r="AC3995" s="24" t="e">
        <f>VLOOKUP(B3995,regions!$A$2:$B$54,2,0)</f>
        <v>#N/A</v>
      </c>
      <c r="AD3995" s="24" t="e">
        <f>VLOOKUP(B3995,population!$B$2:$C$54,2,0)</f>
        <v>#N/A</v>
      </c>
      <c r="AE3995" s="24" t="str">
        <f>IFERROR(VLOOKUP(AD3995,'pop density'!$A$1:$B$51,2,0),"")</f>
        <v/>
      </c>
      <c r="AF3995" s="24" t="str">
        <f t="shared" si="62"/>
        <v/>
      </c>
    </row>
    <row r="3996" spans="1:32" x14ac:dyDescent="0.25">
      <c r="A3996">
        <v>20200328</v>
      </c>
      <c r="B3996" t="s">
        <v>4150</v>
      </c>
      <c r="C3996">
        <v>22</v>
      </c>
      <c r="D3996">
        <v>106</v>
      </c>
      <c r="E3996">
        <v>55</v>
      </c>
      <c r="N3996" s="1">
        <v>43918.5</v>
      </c>
      <c r="O3996" t="s">
        <v>4163</v>
      </c>
      <c r="P3996" t="s">
        <v>74</v>
      </c>
      <c r="S3996">
        <v>183</v>
      </c>
      <c r="T3996">
        <v>128</v>
      </c>
      <c r="U3996">
        <v>128</v>
      </c>
      <c r="V3996">
        <v>78</v>
      </c>
      <c r="W3996">
        <v>0</v>
      </c>
      <c r="X3996">
        <v>0</v>
      </c>
      <c r="Y3996">
        <v>51</v>
      </c>
      <c r="Z3996">
        <v>3</v>
      </c>
      <c r="AA3996">
        <v>54</v>
      </c>
      <c r="AB3996" s="24" t="e">
        <f>VLOOKUP(B3996,population!$B$2:$D$54,3,0)</f>
        <v>#N/A</v>
      </c>
      <c r="AC3996" s="24" t="e">
        <f>VLOOKUP(B3996,regions!$A$2:$B$54,2,0)</f>
        <v>#N/A</v>
      </c>
      <c r="AD3996" s="24" t="e">
        <f>VLOOKUP(B3996,population!$B$2:$C$54,2,0)</f>
        <v>#N/A</v>
      </c>
      <c r="AE3996" s="24" t="str">
        <f>IFERROR(VLOOKUP(AD3996,'pop density'!$A$1:$B$51,2,0),"")</f>
        <v/>
      </c>
      <c r="AF3996" s="24" t="str">
        <f t="shared" si="62"/>
        <v/>
      </c>
    </row>
    <row r="3997" spans="1:32" x14ac:dyDescent="0.25">
      <c r="A3997">
        <v>20200329</v>
      </c>
      <c r="B3997" t="s">
        <v>4150</v>
      </c>
      <c r="C3997">
        <v>23</v>
      </c>
      <c r="D3997">
        <v>123</v>
      </c>
      <c r="E3997">
        <v>37</v>
      </c>
      <c r="N3997" s="1">
        <v>43918.791666666664</v>
      </c>
      <c r="O3997" t="s">
        <v>4164</v>
      </c>
      <c r="P3997" t="s">
        <v>76</v>
      </c>
      <c r="S3997">
        <v>183</v>
      </c>
      <c r="T3997">
        <v>146</v>
      </c>
      <c r="U3997">
        <v>146</v>
      </c>
      <c r="V3997">
        <v>78</v>
      </c>
      <c r="W3997">
        <v>0</v>
      </c>
      <c r="X3997">
        <v>0</v>
      </c>
      <c r="Y3997">
        <v>17</v>
      </c>
      <c r="Z3997">
        <v>1</v>
      </c>
      <c r="AA3997">
        <v>18</v>
      </c>
      <c r="AB3997" s="24" t="e">
        <f>VLOOKUP(B3997,population!$B$2:$D$54,3,0)</f>
        <v>#N/A</v>
      </c>
      <c r="AC3997" s="24" t="e">
        <f>VLOOKUP(B3997,regions!$A$2:$B$54,2,0)</f>
        <v>#N/A</v>
      </c>
      <c r="AD3997" s="24" t="e">
        <f>VLOOKUP(B3997,population!$B$2:$C$54,2,0)</f>
        <v>#N/A</v>
      </c>
      <c r="AE3997" s="24" t="str">
        <f>IFERROR(VLOOKUP(AD3997,'pop density'!$A$1:$B$51,2,0),"")</f>
        <v/>
      </c>
      <c r="AF3997" s="24" t="str">
        <f t="shared" si="62"/>
        <v/>
      </c>
    </row>
    <row r="3998" spans="1:32" x14ac:dyDescent="0.25">
      <c r="A3998">
        <v>20200330</v>
      </c>
      <c r="B3998" t="s">
        <v>4150</v>
      </c>
      <c r="C3998">
        <v>30</v>
      </c>
      <c r="D3998">
        <v>126</v>
      </c>
      <c r="E3998">
        <v>24</v>
      </c>
      <c r="N3998" s="1">
        <v>43920.458333333336</v>
      </c>
      <c r="O3998" t="s">
        <v>4165</v>
      </c>
      <c r="P3998" t="s">
        <v>78</v>
      </c>
      <c r="S3998">
        <v>180</v>
      </c>
      <c r="T3998">
        <v>156</v>
      </c>
      <c r="U3998">
        <v>156</v>
      </c>
      <c r="V3998">
        <v>78</v>
      </c>
      <c r="W3998">
        <v>0</v>
      </c>
      <c r="X3998">
        <v>0</v>
      </c>
      <c r="Y3998">
        <v>3</v>
      </c>
      <c r="Z3998">
        <v>7</v>
      </c>
      <c r="AA3998">
        <v>10</v>
      </c>
      <c r="AB3998" s="24" t="e">
        <f>VLOOKUP(B3998,population!$B$2:$D$54,3,0)</f>
        <v>#N/A</v>
      </c>
      <c r="AC3998" s="24" t="e">
        <f>VLOOKUP(B3998,regions!$A$2:$B$54,2,0)</f>
        <v>#N/A</v>
      </c>
      <c r="AD3998" s="24" t="e">
        <f>VLOOKUP(B3998,population!$B$2:$C$54,2,0)</f>
        <v>#N/A</v>
      </c>
      <c r="AE3998" s="24" t="str">
        <f>IFERROR(VLOOKUP(AD3998,'pop density'!$A$1:$B$51,2,0),"")</f>
        <v/>
      </c>
      <c r="AF3998" s="24" t="str">
        <f t="shared" si="62"/>
        <v/>
      </c>
    </row>
    <row r="3999" spans="1:32" x14ac:dyDescent="0.25">
      <c r="A3999">
        <v>20200331</v>
      </c>
      <c r="B3999" t="s">
        <v>4150</v>
      </c>
      <c r="C3999">
        <v>30</v>
      </c>
      <c r="D3999">
        <v>126</v>
      </c>
      <c r="E3999">
        <v>24</v>
      </c>
      <c r="L3999">
        <v>21</v>
      </c>
      <c r="N3999" s="1">
        <v>43920.708333333336</v>
      </c>
      <c r="O3999" t="s">
        <v>4166</v>
      </c>
      <c r="P3999" t="s">
        <v>80</v>
      </c>
      <c r="S3999">
        <v>180</v>
      </c>
      <c r="T3999">
        <v>156</v>
      </c>
      <c r="U3999">
        <v>156</v>
      </c>
      <c r="V3999">
        <v>78</v>
      </c>
      <c r="W3999">
        <v>0</v>
      </c>
      <c r="X3999">
        <v>0</v>
      </c>
      <c r="Y3999">
        <v>0</v>
      </c>
      <c r="Z3999">
        <v>0</v>
      </c>
      <c r="AA3999">
        <v>0</v>
      </c>
      <c r="AB3999" s="24" t="e">
        <f>VLOOKUP(B3999,population!$B$2:$D$54,3,0)</f>
        <v>#N/A</v>
      </c>
      <c r="AC3999" s="24" t="e">
        <f>VLOOKUP(B3999,regions!$A$2:$B$54,2,0)</f>
        <v>#N/A</v>
      </c>
      <c r="AD3999" s="24" t="e">
        <f>VLOOKUP(B3999,population!$B$2:$C$54,2,0)</f>
        <v>#N/A</v>
      </c>
      <c r="AE3999" s="24" t="str">
        <f>IFERROR(VLOOKUP(AD3999,'pop density'!$A$1:$B$51,2,0),"")</f>
        <v/>
      </c>
      <c r="AF3999" s="24" t="str">
        <f t="shared" si="62"/>
        <v/>
      </c>
    </row>
    <row r="4000" spans="1:32" x14ac:dyDescent="0.25">
      <c r="A4000">
        <v>20200401</v>
      </c>
      <c r="B4000" t="s">
        <v>4150</v>
      </c>
      <c r="C4000">
        <v>30</v>
      </c>
      <c r="D4000">
        <v>126</v>
      </c>
      <c r="E4000">
        <v>24</v>
      </c>
      <c r="L4000">
        <v>21</v>
      </c>
      <c r="N4000" s="1">
        <v>43921.708333333336</v>
      </c>
      <c r="O4000" s="2" t="s">
        <v>4167</v>
      </c>
      <c r="P4000" t="s">
        <v>82</v>
      </c>
      <c r="S4000">
        <v>180</v>
      </c>
      <c r="T4000">
        <v>156</v>
      </c>
      <c r="U4000">
        <v>156</v>
      </c>
      <c r="V4000">
        <v>78</v>
      </c>
      <c r="W4000">
        <v>0</v>
      </c>
      <c r="X4000">
        <v>0</v>
      </c>
      <c r="Y4000">
        <v>0</v>
      </c>
      <c r="Z4000">
        <v>0</v>
      </c>
      <c r="AA4000">
        <v>0</v>
      </c>
      <c r="AB4000" s="24" t="e">
        <f>VLOOKUP(B4000,population!$B$2:$D$54,3,0)</f>
        <v>#N/A</v>
      </c>
      <c r="AC4000" s="24" t="e">
        <f>VLOOKUP(B4000,regions!$A$2:$B$54,2,0)</f>
        <v>#N/A</v>
      </c>
      <c r="AD4000" s="24" t="e">
        <f>VLOOKUP(B4000,population!$B$2:$C$54,2,0)</f>
        <v>#N/A</v>
      </c>
      <c r="AE4000" s="24" t="str">
        <f>IFERROR(VLOOKUP(AD4000,'pop density'!$A$1:$B$51,2,0),"")</f>
        <v/>
      </c>
      <c r="AF4000" s="24" t="str">
        <f t="shared" si="62"/>
        <v/>
      </c>
    </row>
    <row r="4001" spans="1:32" x14ac:dyDescent="0.25">
      <c r="A4001">
        <v>20200402</v>
      </c>
      <c r="B4001" t="s">
        <v>4150</v>
      </c>
      <c r="C4001">
        <v>33</v>
      </c>
      <c r="D4001">
        <v>149</v>
      </c>
      <c r="E4001">
        <v>42</v>
      </c>
      <c r="L4001">
        <v>25</v>
      </c>
      <c r="N4001" s="1">
        <v>43923.395833333336</v>
      </c>
      <c r="O4001" t="s">
        <v>4168</v>
      </c>
      <c r="P4001" t="s">
        <v>84</v>
      </c>
      <c r="S4001">
        <v>224</v>
      </c>
      <c r="T4001">
        <v>182</v>
      </c>
      <c r="U4001">
        <v>182</v>
      </c>
      <c r="V4001">
        <v>78</v>
      </c>
      <c r="W4001">
        <v>0</v>
      </c>
      <c r="X4001">
        <v>0</v>
      </c>
      <c r="Y4001">
        <v>23</v>
      </c>
      <c r="Z4001">
        <v>3</v>
      </c>
      <c r="AA4001">
        <v>26</v>
      </c>
      <c r="AB4001" s="24" t="e">
        <f>VLOOKUP(B4001,population!$B$2:$D$54,3,0)</f>
        <v>#N/A</v>
      </c>
      <c r="AC4001" s="24" t="e">
        <f>VLOOKUP(B4001,regions!$A$2:$B$54,2,0)</f>
        <v>#N/A</v>
      </c>
      <c r="AD4001" s="24" t="e">
        <f>VLOOKUP(B4001,population!$B$2:$C$54,2,0)</f>
        <v>#N/A</v>
      </c>
      <c r="AE4001" s="24" t="str">
        <f>IFERROR(VLOOKUP(AD4001,'pop density'!$A$1:$B$51,2,0),"")</f>
        <v/>
      </c>
      <c r="AF4001" s="24" t="str">
        <f t="shared" si="62"/>
        <v/>
      </c>
    </row>
    <row r="4002" spans="1:32" x14ac:dyDescent="0.25">
      <c r="A4002">
        <v>20200403</v>
      </c>
      <c r="B4002" t="s">
        <v>4150</v>
      </c>
      <c r="C4002">
        <v>38</v>
      </c>
      <c r="D4002">
        <v>154</v>
      </c>
      <c r="E4002">
        <v>56</v>
      </c>
      <c r="L4002">
        <v>29</v>
      </c>
      <c r="N4002" s="1">
        <v>43924.604166666664</v>
      </c>
      <c r="O4002" t="s">
        <v>4169</v>
      </c>
      <c r="P4002" t="s">
        <v>86</v>
      </c>
      <c r="S4002">
        <v>248</v>
      </c>
      <c r="T4002">
        <v>192</v>
      </c>
      <c r="U4002">
        <v>192</v>
      </c>
      <c r="V4002">
        <v>78</v>
      </c>
      <c r="W4002">
        <v>0</v>
      </c>
      <c r="X4002">
        <v>0</v>
      </c>
      <c r="Y4002">
        <v>5</v>
      </c>
      <c r="Z4002">
        <v>5</v>
      </c>
      <c r="AA4002">
        <v>10</v>
      </c>
      <c r="AB4002" s="24" t="e">
        <f>VLOOKUP(B4002,population!$B$2:$D$54,3,0)</f>
        <v>#N/A</v>
      </c>
      <c r="AC4002" s="24" t="e">
        <f>VLOOKUP(B4002,regions!$A$2:$B$54,2,0)</f>
        <v>#N/A</v>
      </c>
      <c r="AD4002" s="24" t="e">
        <f>VLOOKUP(B4002,population!$B$2:$C$54,2,0)</f>
        <v>#N/A</v>
      </c>
      <c r="AE4002" s="24" t="str">
        <f>IFERROR(VLOOKUP(AD4002,'pop density'!$A$1:$B$51,2,0),"")</f>
        <v/>
      </c>
      <c r="AF4002" s="24" t="str">
        <f t="shared" si="62"/>
        <v/>
      </c>
    </row>
    <row r="4003" spans="1:32" x14ac:dyDescent="0.25">
      <c r="A4003">
        <v>20200404</v>
      </c>
      <c r="B4003" t="s">
        <v>4150</v>
      </c>
      <c r="C4003">
        <v>40</v>
      </c>
      <c r="D4003">
        <v>184</v>
      </c>
      <c r="E4003">
        <v>42</v>
      </c>
      <c r="L4003">
        <v>34</v>
      </c>
      <c r="N4003" s="1">
        <v>43924.979166666664</v>
      </c>
      <c r="O4003" t="s">
        <v>4170</v>
      </c>
      <c r="P4003" t="s">
        <v>88</v>
      </c>
      <c r="S4003">
        <v>266</v>
      </c>
      <c r="T4003">
        <v>224</v>
      </c>
      <c r="U4003">
        <v>224</v>
      </c>
      <c r="V4003">
        <v>78</v>
      </c>
      <c r="W4003">
        <v>0</v>
      </c>
      <c r="X4003">
        <v>0</v>
      </c>
      <c r="Y4003">
        <v>30</v>
      </c>
      <c r="Z4003">
        <v>2</v>
      </c>
      <c r="AA4003">
        <v>32</v>
      </c>
      <c r="AB4003" s="24" t="e">
        <f>VLOOKUP(B4003,population!$B$2:$D$54,3,0)</f>
        <v>#N/A</v>
      </c>
      <c r="AC4003" s="24" t="e">
        <f>VLOOKUP(B4003,regions!$A$2:$B$54,2,0)</f>
        <v>#N/A</v>
      </c>
      <c r="AD4003" s="24" t="e">
        <f>VLOOKUP(B4003,population!$B$2:$C$54,2,0)</f>
        <v>#N/A</v>
      </c>
      <c r="AE4003" s="24" t="str">
        <f>IFERROR(VLOOKUP(AD4003,'pop density'!$A$1:$B$51,2,0),"")</f>
        <v/>
      </c>
      <c r="AF4003" s="24" t="str">
        <f t="shared" si="62"/>
        <v/>
      </c>
    </row>
    <row r="4004" spans="1:32" x14ac:dyDescent="0.25">
      <c r="A4004">
        <v>20200405</v>
      </c>
      <c r="B4004" t="s">
        <v>4150</v>
      </c>
      <c r="C4004">
        <v>42</v>
      </c>
      <c r="D4004">
        <v>206</v>
      </c>
      <c r="E4004">
        <v>18</v>
      </c>
      <c r="L4004">
        <v>34</v>
      </c>
      <c r="N4004" s="1">
        <v>43926</v>
      </c>
      <c r="O4004" t="s">
        <v>4171</v>
      </c>
      <c r="P4004" t="s">
        <v>90</v>
      </c>
      <c r="Q4004">
        <v>1</v>
      </c>
      <c r="S4004">
        <v>266</v>
      </c>
      <c r="T4004">
        <v>248</v>
      </c>
      <c r="U4004">
        <v>248</v>
      </c>
      <c r="V4004">
        <v>78</v>
      </c>
      <c r="W4004">
        <v>1</v>
      </c>
      <c r="X4004">
        <v>0</v>
      </c>
      <c r="Y4004">
        <v>22</v>
      </c>
      <c r="Z4004">
        <v>2</v>
      </c>
      <c r="AA4004">
        <v>24</v>
      </c>
      <c r="AB4004" s="24" t="e">
        <f>VLOOKUP(B4004,population!$B$2:$D$54,3,0)</f>
        <v>#N/A</v>
      </c>
      <c r="AC4004" s="24" t="e">
        <f>VLOOKUP(B4004,regions!$A$2:$B$54,2,0)</f>
        <v>#N/A</v>
      </c>
      <c r="AD4004" s="24" t="e">
        <f>VLOOKUP(B4004,population!$B$2:$C$54,2,0)</f>
        <v>#N/A</v>
      </c>
      <c r="AE4004" s="24" t="str">
        <f>IFERROR(VLOOKUP(AD4004,'pop density'!$A$1:$B$51,2,0),"")</f>
        <v/>
      </c>
      <c r="AF4004" s="24" t="str">
        <f t="shared" si="62"/>
        <v/>
      </c>
    </row>
    <row r="4005" spans="1:32" x14ac:dyDescent="0.25">
      <c r="A4005">
        <v>20200406</v>
      </c>
      <c r="B4005" t="s">
        <v>4150</v>
      </c>
      <c r="C4005">
        <v>43</v>
      </c>
      <c r="D4005">
        <v>222</v>
      </c>
      <c r="E4005">
        <v>20</v>
      </c>
      <c r="L4005">
        <v>36</v>
      </c>
      <c r="N4005" s="1">
        <v>43926.909722222219</v>
      </c>
      <c r="O4005" t="s">
        <v>4172</v>
      </c>
      <c r="P4005" t="s">
        <v>92</v>
      </c>
      <c r="Q4005">
        <v>1</v>
      </c>
      <c r="S4005">
        <v>285</v>
      </c>
      <c r="T4005">
        <v>265</v>
      </c>
      <c r="U4005">
        <v>265</v>
      </c>
      <c r="V4005">
        <v>78</v>
      </c>
      <c r="W4005">
        <v>0</v>
      </c>
      <c r="X4005">
        <v>0</v>
      </c>
      <c r="Y4005">
        <v>16</v>
      </c>
      <c r="Z4005">
        <v>1</v>
      </c>
      <c r="AA4005">
        <v>17</v>
      </c>
      <c r="AB4005" s="24" t="e">
        <f>VLOOKUP(B4005,population!$B$2:$D$54,3,0)</f>
        <v>#N/A</v>
      </c>
      <c r="AC4005" s="24" t="e">
        <f>VLOOKUP(B4005,regions!$A$2:$B$54,2,0)</f>
        <v>#N/A</v>
      </c>
      <c r="AD4005" s="24" t="e">
        <f>VLOOKUP(B4005,population!$B$2:$C$54,2,0)</f>
        <v>#N/A</v>
      </c>
      <c r="AE4005" s="24" t="str">
        <f>IFERROR(VLOOKUP(AD4005,'pop density'!$A$1:$B$51,2,0),"")</f>
        <v/>
      </c>
      <c r="AF4005" s="24" t="str">
        <f t="shared" si="62"/>
        <v/>
      </c>
    </row>
    <row r="4006" spans="1:32" x14ac:dyDescent="0.25">
      <c r="A4006">
        <v>20200407</v>
      </c>
      <c r="B4006" t="s">
        <v>4150</v>
      </c>
      <c r="C4006">
        <v>43</v>
      </c>
      <c r="D4006">
        <v>222</v>
      </c>
      <c r="E4006">
        <v>20</v>
      </c>
      <c r="L4006">
        <v>36</v>
      </c>
      <c r="N4006" s="1">
        <v>43927.909722222219</v>
      </c>
      <c r="O4006" t="s">
        <v>4173</v>
      </c>
      <c r="P4006" t="s">
        <v>94</v>
      </c>
      <c r="Q4006">
        <v>1</v>
      </c>
      <c r="S4006">
        <v>285</v>
      </c>
      <c r="T4006">
        <v>265</v>
      </c>
      <c r="U4006">
        <v>265</v>
      </c>
      <c r="V4006">
        <v>78</v>
      </c>
      <c r="W4006">
        <v>0</v>
      </c>
      <c r="X4006">
        <v>0</v>
      </c>
      <c r="Y4006">
        <v>0</v>
      </c>
      <c r="Z4006">
        <v>0</v>
      </c>
      <c r="AA4006">
        <v>0</v>
      </c>
      <c r="AB4006" s="24" t="e">
        <f>VLOOKUP(B4006,population!$B$2:$D$54,3,0)</f>
        <v>#N/A</v>
      </c>
      <c r="AC4006" s="24" t="e">
        <f>VLOOKUP(B4006,regions!$A$2:$B$54,2,0)</f>
        <v>#N/A</v>
      </c>
      <c r="AD4006" s="24" t="e">
        <f>VLOOKUP(B4006,population!$B$2:$C$54,2,0)</f>
        <v>#N/A</v>
      </c>
      <c r="AE4006" s="24" t="str">
        <f>IFERROR(VLOOKUP(AD4006,'pop density'!$A$1:$B$51,2,0),"")</f>
        <v/>
      </c>
      <c r="AF4006" s="24" t="str">
        <f t="shared" si="62"/>
        <v/>
      </c>
    </row>
    <row r="4007" spans="1:32" x14ac:dyDescent="0.25">
      <c r="A4007">
        <v>20200408</v>
      </c>
      <c r="B4007" t="s">
        <v>4150</v>
      </c>
      <c r="C4007">
        <v>45</v>
      </c>
      <c r="D4007">
        <v>242</v>
      </c>
      <c r="E4007">
        <v>35</v>
      </c>
      <c r="L4007">
        <v>39</v>
      </c>
      <c r="N4007" s="1">
        <v>43928.791666666664</v>
      </c>
      <c r="O4007" t="s">
        <v>4174</v>
      </c>
      <c r="P4007" t="s">
        <v>96</v>
      </c>
      <c r="Q4007">
        <v>1</v>
      </c>
      <c r="S4007">
        <v>322</v>
      </c>
      <c r="T4007">
        <v>287</v>
      </c>
      <c r="U4007">
        <v>287</v>
      </c>
      <c r="V4007">
        <v>78</v>
      </c>
      <c r="W4007">
        <v>0</v>
      </c>
      <c r="X4007">
        <v>0</v>
      </c>
      <c r="Y4007">
        <v>20</v>
      </c>
      <c r="Z4007">
        <v>2</v>
      </c>
      <c r="AA4007">
        <v>22</v>
      </c>
      <c r="AB4007" s="24" t="e">
        <f>VLOOKUP(B4007,population!$B$2:$D$54,3,0)</f>
        <v>#N/A</v>
      </c>
      <c r="AC4007" s="24" t="e">
        <f>VLOOKUP(B4007,regions!$A$2:$B$54,2,0)</f>
        <v>#N/A</v>
      </c>
      <c r="AD4007" s="24" t="e">
        <f>VLOOKUP(B4007,population!$B$2:$C$54,2,0)</f>
        <v>#N/A</v>
      </c>
      <c r="AE4007" s="24" t="str">
        <f>IFERROR(VLOOKUP(AD4007,'pop density'!$A$1:$B$51,2,0),"")</f>
        <v/>
      </c>
      <c r="AF4007" s="24" t="str">
        <f t="shared" si="62"/>
        <v/>
      </c>
    </row>
    <row r="4008" spans="1:32" x14ac:dyDescent="0.25">
      <c r="A4008">
        <v>20200409</v>
      </c>
      <c r="B4008" t="s">
        <v>4150</v>
      </c>
      <c r="C4008">
        <v>46</v>
      </c>
      <c r="D4008">
        <v>251</v>
      </c>
      <c r="E4008">
        <v>42</v>
      </c>
      <c r="L4008">
        <v>39</v>
      </c>
      <c r="N4008" s="1">
        <v>43929.916666666664</v>
      </c>
      <c r="O4008" t="s">
        <v>4175</v>
      </c>
      <c r="P4008" t="s">
        <v>98</v>
      </c>
      <c r="Q4008">
        <v>1</v>
      </c>
      <c r="S4008">
        <v>339</v>
      </c>
      <c r="T4008">
        <v>297</v>
      </c>
      <c r="U4008">
        <v>297</v>
      </c>
      <c r="V4008">
        <v>78</v>
      </c>
      <c r="W4008">
        <v>0</v>
      </c>
      <c r="X4008">
        <v>0</v>
      </c>
      <c r="Y4008">
        <v>9</v>
      </c>
      <c r="Z4008">
        <v>1</v>
      </c>
      <c r="AA4008">
        <v>10</v>
      </c>
      <c r="AB4008" s="24" t="e">
        <f>VLOOKUP(B4008,population!$B$2:$D$54,3,0)</f>
        <v>#N/A</v>
      </c>
      <c r="AC4008" s="24" t="e">
        <f>VLOOKUP(B4008,regions!$A$2:$B$54,2,0)</f>
        <v>#N/A</v>
      </c>
      <c r="AD4008" s="24" t="e">
        <f>VLOOKUP(B4008,population!$B$2:$C$54,2,0)</f>
        <v>#N/A</v>
      </c>
      <c r="AE4008" s="24" t="str">
        <f>IFERROR(VLOOKUP(AD4008,'pop density'!$A$1:$B$51,2,0),"")</f>
        <v/>
      </c>
      <c r="AF4008" s="24" t="str">
        <f t="shared" si="62"/>
        <v/>
      </c>
    </row>
    <row r="4009" spans="1:32" x14ac:dyDescent="0.25">
      <c r="A4009">
        <v>20200410</v>
      </c>
      <c r="B4009" t="s">
        <v>4150</v>
      </c>
      <c r="C4009">
        <v>50</v>
      </c>
      <c r="D4009">
        <v>273</v>
      </c>
      <c r="E4009">
        <v>45</v>
      </c>
      <c r="F4009">
        <v>3</v>
      </c>
      <c r="L4009">
        <v>43</v>
      </c>
      <c r="N4009" s="1">
        <v>43930.895833333336</v>
      </c>
      <c r="O4009" t="s">
        <v>4176</v>
      </c>
      <c r="P4009" t="s">
        <v>100</v>
      </c>
      <c r="Q4009">
        <v>1</v>
      </c>
      <c r="S4009">
        <v>368</v>
      </c>
      <c r="T4009">
        <v>323</v>
      </c>
      <c r="U4009">
        <v>323</v>
      </c>
      <c r="V4009">
        <v>78</v>
      </c>
      <c r="W4009">
        <v>0</v>
      </c>
      <c r="X4009">
        <v>0</v>
      </c>
      <c r="Y4009">
        <v>22</v>
      </c>
      <c r="Z4009">
        <v>4</v>
      </c>
      <c r="AA4009">
        <v>26</v>
      </c>
      <c r="AB4009" s="24" t="e">
        <f>VLOOKUP(B4009,population!$B$2:$D$54,3,0)</f>
        <v>#N/A</v>
      </c>
      <c r="AC4009" s="24" t="e">
        <f>VLOOKUP(B4009,regions!$A$2:$B$54,2,0)</f>
        <v>#N/A</v>
      </c>
      <c r="AD4009" s="24" t="e">
        <f>VLOOKUP(B4009,population!$B$2:$C$54,2,0)</f>
        <v>#N/A</v>
      </c>
      <c r="AE4009" s="24" t="str">
        <f>IFERROR(VLOOKUP(AD4009,'pop density'!$A$1:$B$51,2,0),"")</f>
        <v/>
      </c>
      <c r="AF4009" s="24" t="str">
        <f t="shared" si="62"/>
        <v/>
      </c>
    </row>
    <row r="4010" spans="1:32" x14ac:dyDescent="0.25">
      <c r="A4010">
        <v>20200411</v>
      </c>
      <c r="B4010" t="s">
        <v>4150</v>
      </c>
      <c r="C4010">
        <v>51</v>
      </c>
      <c r="D4010">
        <v>299</v>
      </c>
      <c r="E4010">
        <v>20</v>
      </c>
      <c r="F4010">
        <v>3</v>
      </c>
      <c r="L4010">
        <v>43</v>
      </c>
      <c r="N4010" s="1">
        <v>43932.395833333336</v>
      </c>
      <c r="O4010" t="s">
        <v>4177</v>
      </c>
      <c r="P4010" t="s">
        <v>102</v>
      </c>
      <c r="Q4010">
        <v>1</v>
      </c>
      <c r="S4010">
        <v>370</v>
      </c>
      <c r="T4010">
        <v>350</v>
      </c>
      <c r="U4010">
        <v>350</v>
      </c>
      <c r="V4010">
        <v>78</v>
      </c>
      <c r="W4010">
        <v>0</v>
      </c>
      <c r="X4010">
        <v>0</v>
      </c>
      <c r="Y4010">
        <v>26</v>
      </c>
      <c r="Z4010">
        <v>1</v>
      </c>
      <c r="AA4010">
        <v>27</v>
      </c>
      <c r="AB4010" s="24" t="e">
        <f>VLOOKUP(B4010,population!$B$2:$D$54,3,0)</f>
        <v>#N/A</v>
      </c>
      <c r="AC4010" s="24" t="e">
        <f>VLOOKUP(B4010,regions!$A$2:$B$54,2,0)</f>
        <v>#N/A</v>
      </c>
      <c r="AD4010" s="24" t="e">
        <f>VLOOKUP(B4010,population!$B$2:$C$54,2,0)</f>
        <v>#N/A</v>
      </c>
      <c r="AE4010" s="24" t="str">
        <f>IFERROR(VLOOKUP(AD4010,'pop density'!$A$1:$B$51,2,0),"")</f>
        <v/>
      </c>
      <c r="AF4010" s="24" t="str">
        <f t="shared" si="62"/>
        <v/>
      </c>
    </row>
    <row r="4011" spans="1:32" x14ac:dyDescent="0.25">
      <c r="A4011">
        <v>20200412</v>
      </c>
      <c r="B4011" t="s">
        <v>4150</v>
      </c>
      <c r="C4011">
        <v>51</v>
      </c>
      <c r="D4011">
        <v>299</v>
      </c>
      <c r="E4011">
        <v>20</v>
      </c>
      <c r="F4011">
        <v>3</v>
      </c>
      <c r="L4011">
        <v>43</v>
      </c>
      <c r="N4011" s="1">
        <v>43931</v>
      </c>
      <c r="O4011" t="s">
        <v>4178</v>
      </c>
      <c r="P4011" t="s">
        <v>104</v>
      </c>
      <c r="Q4011">
        <v>1</v>
      </c>
      <c r="S4011">
        <v>370</v>
      </c>
      <c r="T4011">
        <v>350</v>
      </c>
      <c r="U4011">
        <v>350</v>
      </c>
      <c r="V4011">
        <v>78</v>
      </c>
      <c r="W4011">
        <v>0</v>
      </c>
      <c r="X4011">
        <v>0</v>
      </c>
      <c r="Y4011">
        <v>0</v>
      </c>
      <c r="Z4011">
        <v>0</v>
      </c>
      <c r="AA4011">
        <v>0</v>
      </c>
      <c r="AB4011" s="24" t="e">
        <f>VLOOKUP(B4011,population!$B$2:$D$54,3,0)</f>
        <v>#N/A</v>
      </c>
      <c r="AC4011" s="24" t="e">
        <f>VLOOKUP(B4011,regions!$A$2:$B$54,2,0)</f>
        <v>#N/A</v>
      </c>
      <c r="AD4011" s="24" t="e">
        <f>VLOOKUP(B4011,population!$B$2:$C$54,2,0)</f>
        <v>#N/A</v>
      </c>
      <c r="AE4011" s="24" t="str">
        <f>IFERROR(VLOOKUP(AD4011,'pop density'!$A$1:$B$51,2,0),"")</f>
        <v/>
      </c>
      <c r="AF4011" s="24" t="str">
        <f t="shared" si="62"/>
        <v/>
      </c>
    </row>
    <row r="4012" spans="1:32" x14ac:dyDescent="0.25">
      <c r="A4012">
        <v>20200413</v>
      </c>
      <c r="B4012" t="s">
        <v>4150</v>
      </c>
      <c r="C4012">
        <v>51</v>
      </c>
      <c r="D4012">
        <v>322</v>
      </c>
      <c r="E4012">
        <v>2</v>
      </c>
      <c r="L4012">
        <v>43</v>
      </c>
      <c r="N4012" s="1">
        <v>43934.770833333336</v>
      </c>
      <c r="O4012" t="s">
        <v>4179</v>
      </c>
      <c r="P4012" t="s">
        <v>106</v>
      </c>
      <c r="Q4012">
        <v>1</v>
      </c>
      <c r="S4012">
        <v>375</v>
      </c>
      <c r="T4012">
        <v>373</v>
      </c>
      <c r="U4012">
        <v>373</v>
      </c>
      <c r="V4012">
        <v>78</v>
      </c>
      <c r="W4012">
        <v>0</v>
      </c>
      <c r="X4012">
        <v>0</v>
      </c>
      <c r="Y4012">
        <v>23</v>
      </c>
      <c r="Z4012">
        <v>0</v>
      </c>
      <c r="AA4012">
        <v>23</v>
      </c>
      <c r="AB4012" s="24" t="e">
        <f>VLOOKUP(B4012,population!$B$2:$D$54,3,0)</f>
        <v>#N/A</v>
      </c>
      <c r="AC4012" s="24" t="e">
        <f>VLOOKUP(B4012,regions!$A$2:$B$54,2,0)</f>
        <v>#N/A</v>
      </c>
      <c r="AD4012" s="24" t="e">
        <f>VLOOKUP(B4012,population!$B$2:$C$54,2,0)</f>
        <v>#N/A</v>
      </c>
      <c r="AE4012" s="24" t="str">
        <f>IFERROR(VLOOKUP(AD4012,'pop density'!$A$1:$B$51,2,0),"")</f>
        <v/>
      </c>
      <c r="AF4012" s="24" t="str">
        <f t="shared" si="62"/>
        <v/>
      </c>
    </row>
    <row r="4013" spans="1:32" x14ac:dyDescent="0.25">
      <c r="A4013">
        <v>20200414</v>
      </c>
      <c r="B4013" t="s">
        <v>4150</v>
      </c>
      <c r="C4013">
        <v>51</v>
      </c>
      <c r="D4013">
        <v>326</v>
      </c>
      <c r="E4013">
        <v>23</v>
      </c>
      <c r="L4013">
        <v>44</v>
      </c>
      <c r="N4013" s="1">
        <v>43935.729166666664</v>
      </c>
      <c r="O4013" t="s">
        <v>4180</v>
      </c>
      <c r="P4013" t="s">
        <v>108</v>
      </c>
      <c r="Q4013">
        <v>1</v>
      </c>
      <c r="S4013">
        <v>400</v>
      </c>
      <c r="T4013">
        <v>377</v>
      </c>
      <c r="U4013">
        <v>377</v>
      </c>
      <c r="V4013">
        <v>78</v>
      </c>
      <c r="W4013">
        <v>0</v>
      </c>
      <c r="X4013">
        <v>0</v>
      </c>
      <c r="Y4013">
        <v>4</v>
      </c>
      <c r="Z4013">
        <v>0</v>
      </c>
      <c r="AA4013">
        <v>4</v>
      </c>
      <c r="AB4013" s="24" t="e">
        <f>VLOOKUP(B4013,population!$B$2:$D$54,3,0)</f>
        <v>#N/A</v>
      </c>
      <c r="AC4013" s="24" t="e">
        <f>VLOOKUP(B4013,regions!$A$2:$B$54,2,0)</f>
        <v>#N/A</v>
      </c>
      <c r="AD4013" s="24" t="e">
        <f>VLOOKUP(B4013,population!$B$2:$C$54,2,0)</f>
        <v>#N/A</v>
      </c>
      <c r="AE4013" s="24" t="str">
        <f>IFERROR(VLOOKUP(AD4013,'pop density'!$A$1:$B$51,2,0),"")</f>
        <v/>
      </c>
      <c r="AF4013" s="24" t="str">
        <f t="shared" si="62"/>
        <v/>
      </c>
    </row>
    <row r="4014" spans="1:32" x14ac:dyDescent="0.25">
      <c r="A4014">
        <v>20200415</v>
      </c>
      <c r="B4014" t="s">
        <v>4150</v>
      </c>
      <c r="C4014">
        <v>51</v>
      </c>
      <c r="D4014">
        <v>331</v>
      </c>
      <c r="E4014">
        <v>35</v>
      </c>
      <c r="L4014">
        <v>44</v>
      </c>
      <c r="N4014" s="1">
        <v>43935.729166666664</v>
      </c>
      <c r="O4014" t="s">
        <v>4181</v>
      </c>
      <c r="P4014" t="s">
        <v>110</v>
      </c>
      <c r="Q4014">
        <v>1</v>
      </c>
      <c r="S4014">
        <v>417</v>
      </c>
      <c r="T4014">
        <v>382</v>
      </c>
      <c r="U4014">
        <v>382</v>
      </c>
      <c r="V4014">
        <v>78</v>
      </c>
      <c r="W4014">
        <v>0</v>
      </c>
      <c r="X4014">
        <v>0</v>
      </c>
      <c r="Y4014">
        <v>5</v>
      </c>
      <c r="Z4014">
        <v>0</v>
      </c>
      <c r="AA4014">
        <v>5</v>
      </c>
      <c r="AB4014" s="24" t="e">
        <f>VLOOKUP(B4014,population!$B$2:$D$54,3,0)</f>
        <v>#N/A</v>
      </c>
      <c r="AC4014" s="24" t="e">
        <f>VLOOKUP(B4014,regions!$A$2:$B$54,2,0)</f>
        <v>#N/A</v>
      </c>
      <c r="AD4014" s="24" t="e">
        <f>VLOOKUP(B4014,population!$B$2:$C$54,2,0)</f>
        <v>#N/A</v>
      </c>
      <c r="AE4014" s="24" t="str">
        <f>IFERROR(VLOOKUP(AD4014,'pop density'!$A$1:$B$51,2,0),"")</f>
        <v/>
      </c>
      <c r="AF4014" s="24" t="str">
        <f t="shared" si="62"/>
        <v/>
      </c>
    </row>
    <row r="4015" spans="1:32" x14ac:dyDescent="0.25">
      <c r="A4015">
        <v>20200416</v>
      </c>
      <c r="B4015" t="s">
        <v>4150</v>
      </c>
      <c r="C4015">
        <v>51</v>
      </c>
      <c r="D4015">
        <v>357</v>
      </c>
      <c r="E4015">
        <v>35</v>
      </c>
      <c r="L4015">
        <v>46</v>
      </c>
      <c r="N4015" s="1">
        <v>43937.354166666664</v>
      </c>
      <c r="O4015" t="s">
        <v>4182</v>
      </c>
      <c r="P4015" t="s">
        <v>112</v>
      </c>
      <c r="Q4015">
        <v>1</v>
      </c>
      <c r="S4015">
        <v>443</v>
      </c>
      <c r="T4015">
        <v>408</v>
      </c>
      <c r="U4015">
        <v>408</v>
      </c>
      <c r="V4015">
        <v>78</v>
      </c>
      <c r="W4015">
        <v>0</v>
      </c>
      <c r="X4015">
        <v>0</v>
      </c>
      <c r="Y4015">
        <v>26</v>
      </c>
      <c r="Z4015">
        <v>0</v>
      </c>
      <c r="AA4015">
        <v>26</v>
      </c>
      <c r="AB4015" s="24" t="e">
        <f>VLOOKUP(B4015,population!$B$2:$D$54,3,0)</f>
        <v>#N/A</v>
      </c>
      <c r="AC4015" s="24" t="e">
        <f>VLOOKUP(B4015,regions!$A$2:$B$54,2,0)</f>
        <v>#N/A</v>
      </c>
      <c r="AD4015" s="24" t="e">
        <f>VLOOKUP(B4015,population!$B$2:$C$54,2,0)</f>
        <v>#N/A</v>
      </c>
      <c r="AE4015" s="24" t="str">
        <f>IFERROR(VLOOKUP(AD4015,'pop density'!$A$1:$B$51,2,0),"")</f>
        <v/>
      </c>
      <c r="AF4015" s="24" t="str">
        <f t="shared" si="62"/>
        <v/>
      </c>
    </row>
    <row r="4016" spans="1:32" x14ac:dyDescent="0.25">
      <c r="A4016">
        <v>20200417</v>
      </c>
      <c r="B4016" t="s">
        <v>4150</v>
      </c>
      <c r="C4016">
        <v>51</v>
      </c>
      <c r="D4016">
        <v>373</v>
      </c>
      <c r="E4016">
        <v>34</v>
      </c>
      <c r="L4016">
        <v>46</v>
      </c>
      <c r="N4016" s="1">
        <v>43938.354166666664</v>
      </c>
      <c r="O4016" t="s">
        <v>4183</v>
      </c>
      <c r="P4016" t="s">
        <v>114</v>
      </c>
      <c r="Q4016">
        <v>2</v>
      </c>
      <c r="S4016">
        <v>458</v>
      </c>
      <c r="T4016">
        <v>424</v>
      </c>
      <c r="U4016">
        <v>424</v>
      </c>
      <c r="V4016">
        <v>78</v>
      </c>
      <c r="W4016">
        <v>1</v>
      </c>
      <c r="X4016">
        <v>0</v>
      </c>
      <c r="Y4016">
        <v>16</v>
      </c>
      <c r="Z4016">
        <v>0</v>
      </c>
      <c r="AA4016">
        <v>16</v>
      </c>
      <c r="AB4016" s="24" t="e">
        <f>VLOOKUP(B4016,population!$B$2:$D$54,3,0)</f>
        <v>#N/A</v>
      </c>
      <c r="AC4016" s="24" t="e">
        <f>VLOOKUP(B4016,regions!$A$2:$B$54,2,0)</f>
        <v>#N/A</v>
      </c>
      <c r="AD4016" s="24" t="e">
        <f>VLOOKUP(B4016,population!$B$2:$C$54,2,0)</f>
        <v>#N/A</v>
      </c>
      <c r="AE4016" s="24" t="str">
        <f>IFERROR(VLOOKUP(AD4016,'pop density'!$A$1:$B$51,2,0),"")</f>
        <v/>
      </c>
      <c r="AF4016" s="24" t="str">
        <f t="shared" si="62"/>
        <v/>
      </c>
    </row>
    <row r="4017" spans="1:32" x14ac:dyDescent="0.25">
      <c r="A4017">
        <v>20200418</v>
      </c>
      <c r="B4017" t="s">
        <v>4150</v>
      </c>
      <c r="C4017">
        <v>53</v>
      </c>
      <c r="D4017">
        <v>390</v>
      </c>
      <c r="E4017">
        <v>35</v>
      </c>
      <c r="L4017">
        <v>46</v>
      </c>
      <c r="N4017" s="1">
        <v>43939.354166666664</v>
      </c>
      <c r="O4017" t="s">
        <v>4184</v>
      </c>
      <c r="P4017" t="s">
        <v>116</v>
      </c>
      <c r="Q4017">
        <v>3</v>
      </c>
      <c r="S4017">
        <v>478</v>
      </c>
      <c r="T4017">
        <v>443</v>
      </c>
      <c r="U4017">
        <v>443</v>
      </c>
      <c r="V4017">
        <v>78</v>
      </c>
      <c r="W4017">
        <v>1</v>
      </c>
      <c r="X4017">
        <v>0</v>
      </c>
      <c r="Y4017">
        <v>17</v>
      </c>
      <c r="Z4017">
        <v>2</v>
      </c>
      <c r="AA4017">
        <v>19</v>
      </c>
      <c r="AB4017" s="24" t="e">
        <f>VLOOKUP(B4017,population!$B$2:$D$54,3,0)</f>
        <v>#N/A</v>
      </c>
      <c r="AC4017" s="24" t="e">
        <f>VLOOKUP(B4017,regions!$A$2:$B$54,2,0)</f>
        <v>#N/A</v>
      </c>
      <c r="AD4017" s="24" t="e">
        <f>VLOOKUP(B4017,population!$B$2:$C$54,2,0)</f>
        <v>#N/A</v>
      </c>
      <c r="AE4017" s="24" t="str">
        <f>IFERROR(VLOOKUP(AD4017,'pop density'!$A$1:$B$51,2,0),"")</f>
        <v/>
      </c>
      <c r="AF4017" s="24" t="str">
        <f t="shared" si="62"/>
        <v/>
      </c>
    </row>
    <row r="4018" spans="1:32" x14ac:dyDescent="0.25">
      <c r="A4018">
        <v>20200419</v>
      </c>
      <c r="B4018" t="s">
        <v>4150</v>
      </c>
      <c r="C4018">
        <v>53</v>
      </c>
      <c r="D4018">
        <v>548</v>
      </c>
      <c r="E4018">
        <v>22</v>
      </c>
      <c r="L4018">
        <v>48</v>
      </c>
      <c r="N4018" s="1">
        <v>43940.854166666664</v>
      </c>
      <c r="O4018" t="s">
        <v>4185</v>
      </c>
      <c r="P4018" t="s">
        <v>118</v>
      </c>
      <c r="Q4018">
        <v>3</v>
      </c>
      <c r="S4018">
        <v>623</v>
      </c>
      <c r="T4018">
        <v>601</v>
      </c>
      <c r="U4018">
        <v>601</v>
      </c>
      <c r="V4018">
        <v>78</v>
      </c>
      <c r="W4018">
        <v>0</v>
      </c>
      <c r="X4018">
        <v>0</v>
      </c>
      <c r="Y4018">
        <v>158</v>
      </c>
      <c r="Z4018">
        <v>0</v>
      </c>
      <c r="AA4018">
        <v>158</v>
      </c>
      <c r="AB4018" s="24" t="e">
        <f>VLOOKUP(B4018,population!$B$2:$D$54,3,0)</f>
        <v>#N/A</v>
      </c>
      <c r="AC4018" s="24" t="e">
        <f>VLOOKUP(B4018,regions!$A$2:$B$54,2,0)</f>
        <v>#N/A</v>
      </c>
      <c r="AD4018" s="24" t="e">
        <f>VLOOKUP(B4018,population!$B$2:$C$54,2,0)</f>
        <v>#N/A</v>
      </c>
      <c r="AE4018" s="24" t="str">
        <f>IFERROR(VLOOKUP(AD4018,'pop density'!$A$1:$B$51,2,0),"")</f>
        <v/>
      </c>
      <c r="AF4018" s="24" t="str">
        <f t="shared" si="62"/>
        <v/>
      </c>
    </row>
    <row r="4019" spans="1:32" x14ac:dyDescent="0.25">
      <c r="A4019">
        <v>20200420</v>
      </c>
      <c r="B4019" t="s">
        <v>4150</v>
      </c>
      <c r="C4019">
        <v>53</v>
      </c>
      <c r="D4019">
        <v>554</v>
      </c>
      <c r="E4019">
        <v>18</v>
      </c>
      <c r="L4019">
        <v>48</v>
      </c>
      <c r="N4019" s="1">
        <v>43940.854166666664</v>
      </c>
      <c r="O4019" t="s">
        <v>4186</v>
      </c>
      <c r="P4019" t="s">
        <v>120</v>
      </c>
      <c r="Q4019">
        <v>3</v>
      </c>
      <c r="S4019">
        <v>625</v>
      </c>
      <c r="T4019">
        <v>607</v>
      </c>
      <c r="U4019">
        <v>607</v>
      </c>
      <c r="V4019">
        <v>78</v>
      </c>
      <c r="W4019">
        <v>0</v>
      </c>
      <c r="X4019">
        <v>0</v>
      </c>
      <c r="Y4019">
        <v>6</v>
      </c>
      <c r="Z4019">
        <v>0</v>
      </c>
      <c r="AA4019">
        <v>6</v>
      </c>
      <c r="AB4019" s="24" t="e">
        <f>VLOOKUP(B4019,population!$B$2:$D$54,3,0)</f>
        <v>#N/A</v>
      </c>
      <c r="AC4019" s="24" t="e">
        <f>VLOOKUP(B4019,regions!$A$2:$B$54,2,0)</f>
        <v>#N/A</v>
      </c>
      <c r="AD4019" s="24" t="e">
        <f>VLOOKUP(B4019,population!$B$2:$C$54,2,0)</f>
        <v>#N/A</v>
      </c>
      <c r="AE4019" s="24" t="str">
        <f>IFERROR(VLOOKUP(AD4019,'pop density'!$A$1:$B$51,2,0),"")</f>
        <v/>
      </c>
      <c r="AF4019" s="24" t="str">
        <f t="shared" si="62"/>
        <v/>
      </c>
    </row>
    <row r="4020" spans="1:32" x14ac:dyDescent="0.25">
      <c r="A4020">
        <v>20200421</v>
      </c>
      <c r="B4020" t="s">
        <v>4150</v>
      </c>
      <c r="C4020">
        <v>54</v>
      </c>
      <c r="D4020">
        <v>574</v>
      </c>
      <c r="E4020">
        <v>35</v>
      </c>
      <c r="L4020">
        <v>48</v>
      </c>
      <c r="N4020" s="1">
        <v>43942.854166666664</v>
      </c>
      <c r="O4020" s="2" t="s">
        <v>4187</v>
      </c>
      <c r="P4020" t="s">
        <v>122</v>
      </c>
      <c r="Q4020">
        <v>3</v>
      </c>
      <c r="S4020">
        <v>663</v>
      </c>
      <c r="T4020">
        <v>628</v>
      </c>
      <c r="U4020">
        <v>628</v>
      </c>
      <c r="V4020">
        <v>78</v>
      </c>
      <c r="W4020">
        <v>0</v>
      </c>
      <c r="X4020">
        <v>0</v>
      </c>
      <c r="Y4020">
        <v>20</v>
      </c>
      <c r="Z4020">
        <v>1</v>
      </c>
      <c r="AA4020">
        <v>21</v>
      </c>
      <c r="AB4020" s="24" t="e">
        <f>VLOOKUP(B4020,population!$B$2:$D$54,3,0)</f>
        <v>#N/A</v>
      </c>
      <c r="AC4020" s="24" t="e">
        <f>VLOOKUP(B4020,regions!$A$2:$B$54,2,0)</f>
        <v>#N/A</v>
      </c>
      <c r="AD4020" s="24" t="e">
        <f>VLOOKUP(B4020,population!$B$2:$C$54,2,0)</f>
        <v>#N/A</v>
      </c>
      <c r="AE4020" s="24" t="str">
        <f>IFERROR(VLOOKUP(AD4020,'pop density'!$A$1:$B$51,2,0),"")</f>
        <v/>
      </c>
      <c r="AF4020" s="24" t="str">
        <f t="shared" si="62"/>
        <v/>
      </c>
    </row>
    <row r="4021" spans="1:32" x14ac:dyDescent="0.25">
      <c r="A4021">
        <v>20200422</v>
      </c>
      <c r="B4021" t="s">
        <v>4150</v>
      </c>
      <c r="C4021">
        <v>54</v>
      </c>
      <c r="D4021">
        <v>583</v>
      </c>
      <c r="E4021">
        <v>31</v>
      </c>
      <c r="L4021">
        <v>48</v>
      </c>
      <c r="N4021" s="1">
        <v>43943.854166666664</v>
      </c>
      <c r="O4021" t="s">
        <v>4188</v>
      </c>
      <c r="P4021" t="s">
        <v>124</v>
      </c>
      <c r="Q4021">
        <v>3</v>
      </c>
      <c r="S4021">
        <v>668</v>
      </c>
      <c r="T4021">
        <v>637</v>
      </c>
      <c r="U4021">
        <v>637</v>
      </c>
      <c r="V4021">
        <v>78</v>
      </c>
      <c r="W4021">
        <v>0</v>
      </c>
      <c r="X4021">
        <v>0</v>
      </c>
      <c r="Y4021">
        <v>9</v>
      </c>
      <c r="Z4021">
        <v>0</v>
      </c>
      <c r="AA4021">
        <v>9</v>
      </c>
      <c r="AB4021" s="24" t="e">
        <f>VLOOKUP(B4021,population!$B$2:$D$54,3,0)</f>
        <v>#N/A</v>
      </c>
      <c r="AC4021" s="24" t="e">
        <f>VLOOKUP(B4021,regions!$A$2:$B$54,2,0)</f>
        <v>#N/A</v>
      </c>
      <c r="AD4021" s="24" t="e">
        <f>VLOOKUP(B4021,population!$B$2:$C$54,2,0)</f>
        <v>#N/A</v>
      </c>
      <c r="AE4021" s="24" t="str">
        <f>IFERROR(VLOOKUP(AD4021,'pop density'!$A$1:$B$51,2,0),"")</f>
        <v/>
      </c>
      <c r="AF4021" s="24" t="str">
        <f t="shared" si="62"/>
        <v/>
      </c>
    </row>
    <row r="4022" spans="1:32" x14ac:dyDescent="0.25">
      <c r="A4022">
        <v>20200423</v>
      </c>
      <c r="B4022" t="s">
        <v>4150</v>
      </c>
      <c r="C4022">
        <v>54</v>
      </c>
      <c r="D4022">
        <v>583</v>
      </c>
      <c r="E4022">
        <v>31</v>
      </c>
      <c r="L4022">
        <v>48</v>
      </c>
      <c r="N4022" s="1">
        <v>43944.854166666664</v>
      </c>
      <c r="O4022" t="s">
        <v>4189</v>
      </c>
      <c r="P4022" t="s">
        <v>126</v>
      </c>
      <c r="Q4022">
        <v>3</v>
      </c>
      <c r="S4022">
        <v>668</v>
      </c>
      <c r="T4022">
        <v>637</v>
      </c>
      <c r="U4022">
        <v>637</v>
      </c>
      <c r="V4022">
        <v>78</v>
      </c>
      <c r="W4022">
        <v>0</v>
      </c>
      <c r="X4022">
        <v>0</v>
      </c>
      <c r="Y4022">
        <v>0</v>
      </c>
      <c r="Z4022">
        <v>0</v>
      </c>
      <c r="AA4022">
        <v>0</v>
      </c>
      <c r="AB4022" s="24" t="e">
        <f>VLOOKUP(B4022,population!$B$2:$D$54,3,0)</f>
        <v>#N/A</v>
      </c>
      <c r="AC4022" s="24" t="e">
        <f>VLOOKUP(B4022,regions!$A$2:$B$54,2,0)</f>
        <v>#N/A</v>
      </c>
      <c r="AD4022" s="24" t="e">
        <f>VLOOKUP(B4022,population!$B$2:$C$54,2,0)</f>
        <v>#N/A</v>
      </c>
      <c r="AE4022" s="24" t="str">
        <f>IFERROR(VLOOKUP(AD4022,'pop density'!$A$1:$B$51,2,0),"")</f>
        <v/>
      </c>
      <c r="AF4022" s="24" t="str">
        <f t="shared" si="62"/>
        <v/>
      </c>
    </row>
    <row r="4023" spans="1:32" x14ac:dyDescent="0.25">
      <c r="A4023">
        <v>20200424</v>
      </c>
      <c r="B4023" t="s">
        <v>4150</v>
      </c>
      <c r="C4023">
        <v>54</v>
      </c>
      <c r="D4023">
        <v>642</v>
      </c>
      <c r="E4023">
        <v>35</v>
      </c>
      <c r="L4023">
        <v>50</v>
      </c>
      <c r="N4023" s="1">
        <v>43944</v>
      </c>
      <c r="O4023" t="s">
        <v>4190</v>
      </c>
      <c r="P4023" t="s">
        <v>128</v>
      </c>
      <c r="Q4023">
        <v>3</v>
      </c>
      <c r="S4023">
        <v>731</v>
      </c>
      <c r="T4023">
        <v>696</v>
      </c>
      <c r="U4023">
        <v>696</v>
      </c>
      <c r="V4023">
        <v>78</v>
      </c>
      <c r="W4023">
        <v>0</v>
      </c>
      <c r="X4023">
        <v>0</v>
      </c>
      <c r="Y4023">
        <v>59</v>
      </c>
      <c r="Z4023">
        <v>0</v>
      </c>
      <c r="AA4023">
        <v>59</v>
      </c>
      <c r="AB4023" s="24" t="e">
        <f>VLOOKUP(B4023,population!$B$2:$D$54,3,0)</f>
        <v>#N/A</v>
      </c>
      <c r="AC4023" s="24" t="e">
        <f>VLOOKUP(B4023,regions!$A$2:$B$54,2,0)</f>
        <v>#N/A</v>
      </c>
      <c r="AD4023" s="24" t="e">
        <f>VLOOKUP(B4023,population!$B$2:$C$54,2,0)</f>
        <v>#N/A</v>
      </c>
      <c r="AE4023" s="24" t="str">
        <f>IFERROR(VLOOKUP(AD4023,'pop density'!$A$1:$B$51,2,0),"")</f>
        <v/>
      </c>
      <c r="AF4023" s="24" t="str">
        <f t="shared" si="62"/>
        <v/>
      </c>
    </row>
    <row r="4024" spans="1:32" x14ac:dyDescent="0.25">
      <c r="A4024">
        <v>20200425</v>
      </c>
      <c r="B4024" t="s">
        <v>4150</v>
      </c>
      <c r="C4024">
        <v>55</v>
      </c>
      <c r="D4024">
        <v>693</v>
      </c>
      <c r="E4024">
        <v>22</v>
      </c>
      <c r="L4024">
        <v>51</v>
      </c>
      <c r="M4024" t="s">
        <v>408</v>
      </c>
      <c r="N4024" s="1">
        <v>43946</v>
      </c>
      <c r="O4024" t="s">
        <v>4191</v>
      </c>
      <c r="P4024" t="s">
        <v>131</v>
      </c>
      <c r="Q4024">
        <v>3</v>
      </c>
      <c r="S4024">
        <v>770</v>
      </c>
      <c r="T4024">
        <v>748</v>
      </c>
      <c r="U4024">
        <v>748</v>
      </c>
      <c r="V4024">
        <v>78</v>
      </c>
      <c r="W4024">
        <v>0</v>
      </c>
      <c r="X4024">
        <v>0</v>
      </c>
      <c r="Y4024">
        <v>51</v>
      </c>
      <c r="Z4024">
        <v>1</v>
      </c>
      <c r="AA4024">
        <v>52</v>
      </c>
      <c r="AB4024" s="24" t="e">
        <f>VLOOKUP(B4024,population!$B$2:$D$54,3,0)</f>
        <v>#N/A</v>
      </c>
      <c r="AC4024" s="24" t="e">
        <f>VLOOKUP(B4024,regions!$A$2:$B$54,2,0)</f>
        <v>#N/A</v>
      </c>
      <c r="AD4024" s="24" t="e">
        <f>VLOOKUP(B4024,population!$B$2:$C$54,2,0)</f>
        <v>#N/A</v>
      </c>
      <c r="AE4024" s="24" t="str">
        <f>IFERROR(VLOOKUP(AD4024,'pop density'!$A$1:$B$51,2,0),"")</f>
        <v/>
      </c>
      <c r="AF4024" s="24" t="str">
        <f t="shared" si="62"/>
        <v/>
      </c>
    </row>
    <row r="4025" spans="1:32" x14ac:dyDescent="0.25">
      <c r="A4025">
        <v>20200426</v>
      </c>
      <c r="B4025" t="s">
        <v>4150</v>
      </c>
      <c r="C4025">
        <v>57</v>
      </c>
      <c r="D4025">
        <v>700</v>
      </c>
      <c r="E4025">
        <v>19</v>
      </c>
      <c r="L4025">
        <v>51</v>
      </c>
      <c r="M4025" t="s">
        <v>408</v>
      </c>
      <c r="N4025" s="1">
        <v>43947</v>
      </c>
      <c r="O4025" t="s">
        <v>4192</v>
      </c>
      <c r="P4025" t="s">
        <v>133</v>
      </c>
      <c r="Q4025">
        <v>4</v>
      </c>
      <c r="S4025">
        <v>776</v>
      </c>
      <c r="T4025">
        <v>757</v>
      </c>
      <c r="U4025">
        <v>757</v>
      </c>
      <c r="V4025">
        <v>78</v>
      </c>
      <c r="W4025">
        <v>1</v>
      </c>
      <c r="X4025">
        <v>0</v>
      </c>
      <c r="Y4025">
        <v>7</v>
      </c>
      <c r="Z4025">
        <v>2</v>
      </c>
      <c r="AA4025">
        <v>9</v>
      </c>
      <c r="AB4025" s="24" t="e">
        <f>VLOOKUP(B4025,population!$B$2:$D$54,3,0)</f>
        <v>#N/A</v>
      </c>
      <c r="AC4025" s="24" t="e">
        <f>VLOOKUP(B4025,regions!$A$2:$B$54,2,0)</f>
        <v>#N/A</v>
      </c>
      <c r="AD4025" s="24" t="e">
        <f>VLOOKUP(B4025,population!$B$2:$C$54,2,0)</f>
        <v>#N/A</v>
      </c>
      <c r="AE4025" s="24" t="str">
        <f>IFERROR(VLOOKUP(AD4025,'pop density'!$A$1:$B$51,2,0),"")</f>
        <v/>
      </c>
      <c r="AF4025" s="24" t="str">
        <f t="shared" si="62"/>
        <v/>
      </c>
    </row>
    <row r="4026" spans="1:32" x14ac:dyDescent="0.25">
      <c r="A4026">
        <v>20200427</v>
      </c>
      <c r="B4026" t="s">
        <v>4150</v>
      </c>
      <c r="C4026">
        <v>59</v>
      </c>
      <c r="D4026">
        <v>716</v>
      </c>
      <c r="E4026">
        <v>5</v>
      </c>
      <c r="L4026">
        <v>51</v>
      </c>
      <c r="M4026" t="s">
        <v>408</v>
      </c>
      <c r="N4026" s="1">
        <v>43947</v>
      </c>
      <c r="O4026" t="s">
        <v>4193</v>
      </c>
      <c r="P4026" t="s">
        <v>135</v>
      </c>
      <c r="Q4026">
        <v>4</v>
      </c>
      <c r="S4026">
        <v>780</v>
      </c>
      <c r="T4026">
        <v>775</v>
      </c>
      <c r="U4026">
        <v>775</v>
      </c>
      <c r="V4026">
        <v>78</v>
      </c>
      <c r="W4026">
        <v>0</v>
      </c>
      <c r="X4026">
        <v>0</v>
      </c>
      <c r="Y4026">
        <v>16</v>
      </c>
      <c r="Z4026">
        <v>2</v>
      </c>
      <c r="AA4026">
        <v>18</v>
      </c>
      <c r="AB4026" s="24" t="e">
        <f>VLOOKUP(B4026,population!$B$2:$D$54,3,0)</f>
        <v>#N/A</v>
      </c>
      <c r="AC4026" s="24" t="e">
        <f>VLOOKUP(B4026,regions!$A$2:$B$54,2,0)</f>
        <v>#N/A</v>
      </c>
      <c r="AD4026" s="24" t="e">
        <f>VLOOKUP(B4026,population!$B$2:$C$54,2,0)</f>
        <v>#N/A</v>
      </c>
      <c r="AE4026" s="24" t="str">
        <f>IFERROR(VLOOKUP(AD4026,'pop density'!$A$1:$B$51,2,0),"")</f>
        <v/>
      </c>
      <c r="AF4026" s="24" t="str">
        <f t="shared" si="62"/>
        <v/>
      </c>
    </row>
    <row r="4027" spans="1:32" x14ac:dyDescent="0.25">
      <c r="A4027">
        <v>20200428</v>
      </c>
      <c r="B4027" t="s">
        <v>4150</v>
      </c>
      <c r="C4027">
        <v>59</v>
      </c>
      <c r="D4027">
        <v>719</v>
      </c>
      <c r="E4027">
        <v>57</v>
      </c>
      <c r="L4027">
        <v>51</v>
      </c>
      <c r="M4027" t="s">
        <v>408</v>
      </c>
      <c r="N4027" s="1">
        <v>43948</v>
      </c>
      <c r="O4027" t="s">
        <v>4194</v>
      </c>
      <c r="P4027" t="s">
        <v>137</v>
      </c>
      <c r="Q4027">
        <v>4</v>
      </c>
      <c r="S4027">
        <v>835</v>
      </c>
      <c r="T4027">
        <v>778</v>
      </c>
      <c r="U4027">
        <v>778</v>
      </c>
      <c r="V4027">
        <v>78</v>
      </c>
      <c r="W4027">
        <v>0</v>
      </c>
      <c r="X4027">
        <v>0</v>
      </c>
      <c r="Y4027">
        <v>3</v>
      </c>
      <c r="Z4027">
        <v>0</v>
      </c>
      <c r="AA4027">
        <v>3</v>
      </c>
      <c r="AB4027" s="24" t="e">
        <f>VLOOKUP(B4027,population!$B$2:$D$54,3,0)</f>
        <v>#N/A</v>
      </c>
      <c r="AC4027" s="24" t="e">
        <f>VLOOKUP(B4027,regions!$A$2:$B$54,2,0)</f>
        <v>#N/A</v>
      </c>
      <c r="AD4027" s="24" t="e">
        <f>VLOOKUP(B4027,population!$B$2:$C$54,2,0)</f>
        <v>#N/A</v>
      </c>
      <c r="AE4027" s="24" t="str">
        <f>IFERROR(VLOOKUP(AD4027,'pop density'!$A$1:$B$51,2,0),"")</f>
        <v/>
      </c>
      <c r="AF4027" s="24" t="str">
        <f t="shared" si="62"/>
        <v/>
      </c>
    </row>
    <row r="4028" spans="1:32" x14ac:dyDescent="0.25">
      <c r="A4028">
        <v>20200429</v>
      </c>
      <c r="B4028" t="s">
        <v>4150</v>
      </c>
      <c r="C4028">
        <v>62</v>
      </c>
      <c r="D4028">
        <v>732</v>
      </c>
      <c r="E4028">
        <v>78</v>
      </c>
      <c r="L4028">
        <v>51</v>
      </c>
      <c r="M4028" t="s">
        <v>140</v>
      </c>
      <c r="N4028" s="1">
        <v>43949.854166666664</v>
      </c>
      <c r="O4028" t="s">
        <v>4195</v>
      </c>
      <c r="P4028" t="s">
        <v>139</v>
      </c>
      <c r="Q4028">
        <v>4</v>
      </c>
      <c r="S4028">
        <v>872</v>
      </c>
      <c r="T4028">
        <v>794</v>
      </c>
      <c r="U4028">
        <v>794</v>
      </c>
      <c r="V4028">
        <v>78</v>
      </c>
      <c r="W4028">
        <v>0</v>
      </c>
      <c r="X4028">
        <v>0</v>
      </c>
      <c r="Y4028">
        <v>13</v>
      </c>
      <c r="Z4028">
        <v>3</v>
      </c>
      <c r="AA4028">
        <v>16</v>
      </c>
      <c r="AB4028" s="24" t="e">
        <f>VLOOKUP(B4028,population!$B$2:$D$54,3,0)</f>
        <v>#N/A</v>
      </c>
      <c r="AC4028" s="24" t="e">
        <f>VLOOKUP(B4028,regions!$A$2:$B$54,2,0)</f>
        <v>#N/A</v>
      </c>
      <c r="AD4028" s="24" t="e">
        <f>VLOOKUP(B4028,population!$B$2:$C$54,2,0)</f>
        <v>#N/A</v>
      </c>
      <c r="AE4028" s="24" t="str">
        <f>IFERROR(VLOOKUP(AD4028,'pop density'!$A$1:$B$51,2,0),"")</f>
        <v/>
      </c>
      <c r="AF4028" s="24" t="str">
        <f t="shared" si="62"/>
        <v/>
      </c>
    </row>
    <row r="4029" spans="1:32" x14ac:dyDescent="0.25">
      <c r="A4029">
        <v>20200430</v>
      </c>
      <c r="B4029" t="s">
        <v>4150</v>
      </c>
      <c r="C4029">
        <v>66</v>
      </c>
      <c r="D4029">
        <v>807</v>
      </c>
      <c r="E4029">
        <v>43</v>
      </c>
      <c r="L4029">
        <v>51</v>
      </c>
      <c r="M4029" t="s">
        <v>140</v>
      </c>
      <c r="N4029" s="1">
        <v>43950.758333333331</v>
      </c>
      <c r="O4029" s="2" t="s">
        <v>4196</v>
      </c>
      <c r="P4029" t="s">
        <v>142</v>
      </c>
      <c r="Q4029">
        <v>4</v>
      </c>
      <c r="S4029">
        <v>916</v>
      </c>
      <c r="T4029">
        <v>873</v>
      </c>
      <c r="U4029">
        <v>873</v>
      </c>
      <c r="V4029">
        <v>78</v>
      </c>
      <c r="W4029">
        <v>0</v>
      </c>
      <c r="X4029">
        <v>0</v>
      </c>
      <c r="Y4029">
        <v>75</v>
      </c>
      <c r="Z4029">
        <v>4</v>
      </c>
      <c r="AA4029">
        <v>79</v>
      </c>
      <c r="AB4029" s="24" t="e">
        <f>VLOOKUP(B4029,population!$B$2:$D$54,3,0)</f>
        <v>#N/A</v>
      </c>
      <c r="AC4029" s="24" t="e">
        <f>VLOOKUP(B4029,regions!$A$2:$B$54,2,0)</f>
        <v>#N/A</v>
      </c>
      <c r="AD4029" s="24" t="e">
        <f>VLOOKUP(B4029,population!$B$2:$C$54,2,0)</f>
        <v>#N/A</v>
      </c>
      <c r="AE4029" s="24" t="str">
        <f>IFERROR(VLOOKUP(AD4029,'pop density'!$A$1:$B$51,2,0),"")</f>
        <v/>
      </c>
      <c r="AF4029" s="24" t="str">
        <f t="shared" si="62"/>
        <v/>
      </c>
    </row>
    <row r="4030" spans="1:32" x14ac:dyDescent="0.25">
      <c r="A4030">
        <v>20200501</v>
      </c>
      <c r="B4030" t="s">
        <v>4150</v>
      </c>
      <c r="C4030">
        <v>66</v>
      </c>
      <c r="D4030">
        <v>811</v>
      </c>
      <c r="E4030">
        <v>68</v>
      </c>
      <c r="L4030">
        <v>51</v>
      </c>
      <c r="M4030" t="s">
        <v>140</v>
      </c>
      <c r="N4030" s="1">
        <v>43951.859027777777</v>
      </c>
      <c r="O4030" t="s">
        <v>4197</v>
      </c>
      <c r="P4030" t="s">
        <v>144</v>
      </c>
      <c r="Q4030">
        <v>4</v>
      </c>
      <c r="S4030">
        <v>945</v>
      </c>
      <c r="T4030">
        <v>877</v>
      </c>
      <c r="U4030">
        <v>877</v>
      </c>
      <c r="V4030">
        <v>78</v>
      </c>
      <c r="W4030">
        <v>0</v>
      </c>
      <c r="X4030">
        <v>0</v>
      </c>
      <c r="Y4030">
        <v>4</v>
      </c>
      <c r="Z4030">
        <v>0</v>
      </c>
      <c r="AA4030">
        <v>4</v>
      </c>
      <c r="AB4030" s="24" t="e">
        <f>VLOOKUP(B4030,population!$B$2:$D$54,3,0)</f>
        <v>#N/A</v>
      </c>
      <c r="AC4030" s="24" t="e">
        <f>VLOOKUP(B4030,regions!$A$2:$B$54,2,0)</f>
        <v>#N/A</v>
      </c>
      <c r="AD4030" s="24" t="e">
        <f>VLOOKUP(B4030,population!$B$2:$C$54,2,0)</f>
        <v>#N/A</v>
      </c>
      <c r="AE4030" s="24" t="str">
        <f>IFERROR(VLOOKUP(AD4030,'pop density'!$A$1:$B$51,2,0),"")</f>
        <v/>
      </c>
      <c r="AF4030" s="24" t="str">
        <f t="shared" si="62"/>
        <v/>
      </c>
    </row>
    <row r="4031" spans="1:32" x14ac:dyDescent="0.25">
      <c r="A4031">
        <v>20200502</v>
      </c>
      <c r="B4031" t="s">
        <v>4150</v>
      </c>
      <c r="C4031">
        <v>66</v>
      </c>
      <c r="D4031">
        <v>922</v>
      </c>
      <c r="E4031">
        <v>54</v>
      </c>
      <c r="L4031">
        <v>51</v>
      </c>
      <c r="M4031" t="s">
        <v>140</v>
      </c>
      <c r="N4031" s="1">
        <v>43952.832638888889</v>
      </c>
      <c r="O4031" t="s">
        <v>4198</v>
      </c>
      <c r="P4031" t="s">
        <v>146</v>
      </c>
      <c r="Q4031">
        <v>4</v>
      </c>
      <c r="S4031">
        <v>1042</v>
      </c>
      <c r="T4031">
        <v>988</v>
      </c>
      <c r="U4031">
        <v>988</v>
      </c>
      <c r="V4031">
        <v>78</v>
      </c>
      <c r="W4031">
        <v>0</v>
      </c>
      <c r="X4031">
        <v>0</v>
      </c>
      <c r="Y4031">
        <v>111</v>
      </c>
      <c r="Z4031">
        <v>0</v>
      </c>
      <c r="AA4031">
        <v>111</v>
      </c>
      <c r="AB4031" s="24" t="e">
        <f>VLOOKUP(B4031,population!$B$2:$D$54,3,0)</f>
        <v>#N/A</v>
      </c>
      <c r="AC4031" s="24" t="e">
        <f>VLOOKUP(B4031,regions!$A$2:$B$54,2,0)</f>
        <v>#N/A</v>
      </c>
      <c r="AD4031" s="24" t="e">
        <f>VLOOKUP(B4031,population!$B$2:$C$54,2,0)</f>
        <v>#N/A</v>
      </c>
      <c r="AE4031" s="24" t="str">
        <f>IFERROR(VLOOKUP(AD4031,'pop density'!$A$1:$B$51,2,0),"")</f>
        <v/>
      </c>
      <c r="AF4031" s="24" t="str">
        <f t="shared" si="62"/>
        <v/>
      </c>
    </row>
    <row r="4032" spans="1:32" x14ac:dyDescent="0.25">
      <c r="A4032">
        <v>20200503</v>
      </c>
      <c r="B4032" t="s">
        <v>4150</v>
      </c>
      <c r="C4032">
        <v>66</v>
      </c>
      <c r="D4032">
        <v>951</v>
      </c>
      <c r="E4032">
        <v>29</v>
      </c>
      <c r="L4032">
        <v>51</v>
      </c>
      <c r="M4032" t="s">
        <v>140</v>
      </c>
      <c r="N4032" s="1">
        <v>43954.336111111108</v>
      </c>
      <c r="O4032" t="s">
        <v>4199</v>
      </c>
      <c r="P4032" t="s">
        <v>148</v>
      </c>
      <c r="Q4032">
        <v>4</v>
      </c>
      <c r="S4032">
        <v>1046</v>
      </c>
      <c r="T4032">
        <v>1017</v>
      </c>
      <c r="U4032">
        <v>1017</v>
      </c>
      <c r="V4032">
        <v>78</v>
      </c>
      <c r="W4032">
        <v>0</v>
      </c>
      <c r="X4032">
        <v>0</v>
      </c>
      <c r="Y4032">
        <v>29</v>
      </c>
      <c r="Z4032">
        <v>0</v>
      </c>
      <c r="AA4032">
        <v>29</v>
      </c>
      <c r="AB4032" s="24" t="e">
        <f>VLOOKUP(B4032,population!$B$2:$D$54,3,0)</f>
        <v>#N/A</v>
      </c>
      <c r="AC4032" s="24" t="e">
        <f>VLOOKUP(B4032,regions!$A$2:$B$54,2,0)</f>
        <v>#N/A</v>
      </c>
      <c r="AD4032" s="24" t="e">
        <f>VLOOKUP(B4032,population!$B$2:$C$54,2,0)</f>
        <v>#N/A</v>
      </c>
      <c r="AE4032" s="24" t="str">
        <f>IFERROR(VLOOKUP(AD4032,'pop density'!$A$1:$B$51,2,0),"")</f>
        <v/>
      </c>
      <c r="AF4032" s="24" t="str">
        <f t="shared" si="62"/>
        <v/>
      </c>
    </row>
    <row r="4033" spans="1:32" x14ac:dyDescent="0.25">
      <c r="A4033">
        <v>20200504</v>
      </c>
      <c r="B4033" t="s">
        <v>4150</v>
      </c>
      <c r="C4033">
        <v>66</v>
      </c>
      <c r="D4033">
        <v>965</v>
      </c>
      <c r="E4033">
        <v>15</v>
      </c>
      <c r="L4033">
        <v>51</v>
      </c>
      <c r="M4033" t="s">
        <v>140</v>
      </c>
      <c r="N4033" s="1">
        <v>43954.854166666664</v>
      </c>
      <c r="O4033" t="s">
        <v>4200</v>
      </c>
      <c r="P4033" t="s">
        <v>150</v>
      </c>
      <c r="Q4033">
        <v>4</v>
      </c>
      <c r="S4033">
        <v>1046</v>
      </c>
      <c r="T4033">
        <v>1031</v>
      </c>
      <c r="U4033">
        <v>1031</v>
      </c>
      <c r="V4033">
        <v>78</v>
      </c>
      <c r="W4033">
        <v>0</v>
      </c>
      <c r="X4033">
        <v>0</v>
      </c>
      <c r="Y4033">
        <v>14</v>
      </c>
      <c r="Z4033">
        <v>0</v>
      </c>
      <c r="AA4033">
        <v>14</v>
      </c>
      <c r="AB4033" s="24" t="e">
        <f>VLOOKUP(B4033,population!$B$2:$D$54,3,0)</f>
        <v>#N/A</v>
      </c>
      <c r="AC4033" s="24" t="e">
        <f>VLOOKUP(B4033,regions!$A$2:$B$54,2,0)</f>
        <v>#N/A</v>
      </c>
      <c r="AD4033" s="24" t="e">
        <f>VLOOKUP(B4033,population!$B$2:$C$54,2,0)</f>
        <v>#N/A</v>
      </c>
      <c r="AE4033" s="24" t="str">
        <f>IFERROR(VLOOKUP(AD4033,'pop density'!$A$1:$B$51,2,0),"")</f>
        <v/>
      </c>
      <c r="AF4033" s="24" t="str">
        <f t="shared" si="62"/>
        <v/>
      </c>
    </row>
    <row r="4034" spans="1:32" x14ac:dyDescent="0.25">
      <c r="A4034">
        <v>20200505</v>
      </c>
      <c r="B4034" t="s">
        <v>4150</v>
      </c>
      <c r="C4034">
        <v>66</v>
      </c>
      <c r="D4034">
        <v>973</v>
      </c>
      <c r="E4034">
        <v>34</v>
      </c>
      <c r="L4034">
        <v>51</v>
      </c>
      <c r="M4034" t="s">
        <v>140</v>
      </c>
      <c r="N4034" s="1">
        <v>43955.854166666664</v>
      </c>
      <c r="O4034" t="s">
        <v>4201</v>
      </c>
      <c r="P4034" t="s">
        <v>152</v>
      </c>
      <c r="Q4034">
        <v>4</v>
      </c>
      <c r="S4034">
        <v>1073</v>
      </c>
      <c r="T4034">
        <v>1039</v>
      </c>
      <c r="U4034">
        <v>1039</v>
      </c>
      <c r="V4034">
        <v>78</v>
      </c>
      <c r="W4034">
        <v>0</v>
      </c>
      <c r="X4034">
        <v>0</v>
      </c>
      <c r="Y4034">
        <v>8</v>
      </c>
      <c r="Z4034">
        <v>0</v>
      </c>
      <c r="AA4034">
        <v>8</v>
      </c>
      <c r="AB4034" s="24" t="e">
        <f>VLOOKUP(B4034,population!$B$2:$D$54,3,0)</f>
        <v>#N/A</v>
      </c>
      <c r="AC4034" s="24" t="e">
        <f>VLOOKUP(B4034,regions!$A$2:$B$54,2,0)</f>
        <v>#N/A</v>
      </c>
      <c r="AD4034" s="24" t="e">
        <f>VLOOKUP(B4034,population!$B$2:$C$54,2,0)</f>
        <v>#N/A</v>
      </c>
      <c r="AE4034" s="24" t="str">
        <f>IFERROR(VLOOKUP(AD4034,'pop density'!$A$1:$B$51,2,0),"")</f>
        <v/>
      </c>
      <c r="AF4034" s="24" t="str">
        <f t="shared" si="62"/>
        <v/>
      </c>
    </row>
    <row r="4035" spans="1:32" x14ac:dyDescent="0.25">
      <c r="A4035">
        <v>20200506</v>
      </c>
      <c r="B4035" t="s">
        <v>4150</v>
      </c>
      <c r="C4035">
        <v>66</v>
      </c>
      <c r="D4035">
        <v>990</v>
      </c>
      <c r="E4035">
        <v>37</v>
      </c>
      <c r="L4035">
        <v>54</v>
      </c>
      <c r="M4035" t="s">
        <v>140</v>
      </c>
      <c r="N4035" s="1">
        <v>43956.854166666664</v>
      </c>
      <c r="O4035" t="s">
        <v>4202</v>
      </c>
      <c r="P4035" t="s">
        <v>154</v>
      </c>
      <c r="Q4035">
        <v>4</v>
      </c>
      <c r="S4035">
        <v>1093</v>
      </c>
      <c r="T4035">
        <v>1056</v>
      </c>
      <c r="U4035">
        <v>1056</v>
      </c>
      <c r="V4035">
        <v>78</v>
      </c>
      <c r="W4035">
        <v>0</v>
      </c>
      <c r="X4035">
        <v>0</v>
      </c>
      <c r="Y4035">
        <v>17</v>
      </c>
      <c r="Z4035">
        <v>0</v>
      </c>
      <c r="AA4035">
        <v>17</v>
      </c>
      <c r="AB4035" s="24" t="e">
        <f>VLOOKUP(B4035,population!$B$2:$D$54,3,0)</f>
        <v>#N/A</v>
      </c>
      <c r="AC4035" s="24" t="e">
        <f>VLOOKUP(B4035,regions!$A$2:$B$54,2,0)</f>
        <v>#N/A</v>
      </c>
      <c r="AD4035" s="24" t="e">
        <f>VLOOKUP(B4035,population!$B$2:$C$54,2,0)</f>
        <v>#N/A</v>
      </c>
      <c r="AE4035" s="24" t="str">
        <f>IFERROR(VLOOKUP(AD4035,'pop density'!$A$1:$B$51,2,0),"")</f>
        <v/>
      </c>
      <c r="AF4035" s="24" t="str">
        <f t="shared" ref="AF4035:AF4098" si="63">IFERROR(TEXT(AE4035, "00000.0") &amp; "-" &amp; AD4035,"")</f>
        <v/>
      </c>
    </row>
    <row r="4036" spans="1:32" x14ac:dyDescent="0.25">
      <c r="A4036">
        <v>20200507</v>
      </c>
      <c r="B4036" t="s">
        <v>4150</v>
      </c>
      <c r="C4036">
        <v>66</v>
      </c>
      <c r="D4036">
        <v>990</v>
      </c>
      <c r="E4036">
        <v>37</v>
      </c>
      <c r="L4036">
        <v>54</v>
      </c>
      <c r="M4036" t="s">
        <v>140</v>
      </c>
      <c r="N4036" s="1">
        <v>43957.406944444447</v>
      </c>
      <c r="O4036" t="s">
        <v>4203</v>
      </c>
      <c r="P4036" t="s">
        <v>156</v>
      </c>
      <c r="Q4036">
        <v>4</v>
      </c>
      <c r="S4036">
        <v>1093</v>
      </c>
      <c r="T4036">
        <v>1056</v>
      </c>
      <c r="U4036">
        <v>1056</v>
      </c>
      <c r="V4036">
        <v>78</v>
      </c>
      <c r="W4036">
        <v>0</v>
      </c>
      <c r="X4036">
        <v>0</v>
      </c>
      <c r="Y4036">
        <v>0</v>
      </c>
      <c r="Z4036">
        <v>0</v>
      </c>
      <c r="AA4036">
        <v>0</v>
      </c>
      <c r="AB4036" s="24" t="e">
        <f>VLOOKUP(B4036,population!$B$2:$D$54,3,0)</f>
        <v>#N/A</v>
      </c>
      <c r="AC4036" s="24" t="e">
        <f>VLOOKUP(B4036,regions!$A$2:$B$54,2,0)</f>
        <v>#N/A</v>
      </c>
      <c r="AD4036" s="24" t="e">
        <f>VLOOKUP(B4036,population!$B$2:$C$54,2,0)</f>
        <v>#N/A</v>
      </c>
      <c r="AE4036" s="24" t="str">
        <f>IFERROR(VLOOKUP(AD4036,'pop density'!$A$1:$B$51,2,0),"")</f>
        <v/>
      </c>
      <c r="AF4036" s="24" t="str">
        <f t="shared" si="63"/>
        <v/>
      </c>
    </row>
    <row r="4037" spans="1:32" x14ac:dyDescent="0.25">
      <c r="A4037">
        <v>20200508</v>
      </c>
      <c r="B4037" t="s">
        <v>4150</v>
      </c>
      <c r="C4037">
        <v>68</v>
      </c>
      <c r="D4037">
        <v>1024</v>
      </c>
      <c r="E4037">
        <v>36</v>
      </c>
      <c r="L4037">
        <v>57</v>
      </c>
      <c r="M4037" t="s">
        <v>140</v>
      </c>
      <c r="N4037" s="1">
        <v>43958.498611111114</v>
      </c>
      <c r="O4037" s="2" t="s">
        <v>4204</v>
      </c>
      <c r="P4037" t="s">
        <v>158</v>
      </c>
      <c r="Q4037">
        <v>4</v>
      </c>
      <c r="S4037">
        <v>1128</v>
      </c>
      <c r="T4037">
        <v>1092</v>
      </c>
      <c r="U4037">
        <v>1092</v>
      </c>
      <c r="V4037">
        <v>78</v>
      </c>
      <c r="W4037">
        <v>0</v>
      </c>
      <c r="X4037">
        <v>0</v>
      </c>
      <c r="Y4037">
        <v>34</v>
      </c>
      <c r="Z4037">
        <v>2</v>
      </c>
      <c r="AA4037">
        <v>36</v>
      </c>
      <c r="AB4037" s="24" t="e">
        <f>VLOOKUP(B4037,population!$B$2:$D$54,3,0)</f>
        <v>#N/A</v>
      </c>
      <c r="AC4037" s="24" t="e">
        <f>VLOOKUP(B4037,regions!$A$2:$B$54,2,0)</f>
        <v>#N/A</v>
      </c>
      <c r="AD4037" s="24" t="e">
        <f>VLOOKUP(B4037,population!$B$2:$C$54,2,0)</f>
        <v>#N/A</v>
      </c>
      <c r="AE4037" s="24" t="str">
        <f>IFERROR(VLOOKUP(AD4037,'pop density'!$A$1:$B$51,2,0),"")</f>
        <v/>
      </c>
      <c r="AF4037" s="24" t="str">
        <f t="shared" si="63"/>
        <v/>
      </c>
    </row>
    <row r="4038" spans="1:32" x14ac:dyDescent="0.25">
      <c r="A4038">
        <v>20200509</v>
      </c>
      <c r="B4038" t="s">
        <v>4150</v>
      </c>
      <c r="C4038">
        <v>68</v>
      </c>
      <c r="D4038">
        <v>1024</v>
      </c>
      <c r="E4038">
        <v>36</v>
      </c>
      <c r="L4038">
        <v>57</v>
      </c>
      <c r="M4038" t="s">
        <v>140</v>
      </c>
      <c r="N4038" s="1">
        <v>43958.998611111114</v>
      </c>
      <c r="O4038" t="s">
        <v>4205</v>
      </c>
      <c r="P4038" t="s">
        <v>160</v>
      </c>
      <c r="Q4038">
        <v>4</v>
      </c>
      <c r="S4038">
        <v>1128</v>
      </c>
      <c r="T4038">
        <v>1092</v>
      </c>
      <c r="U4038">
        <v>1092</v>
      </c>
      <c r="V4038">
        <v>78</v>
      </c>
      <c r="W4038">
        <v>0</v>
      </c>
      <c r="X4038">
        <v>0</v>
      </c>
      <c r="Y4038">
        <v>0</v>
      </c>
      <c r="Z4038">
        <v>0</v>
      </c>
      <c r="AA4038">
        <v>0</v>
      </c>
      <c r="AB4038" s="24" t="e">
        <f>VLOOKUP(B4038,population!$B$2:$D$54,3,0)</f>
        <v>#N/A</v>
      </c>
      <c r="AC4038" s="24" t="e">
        <f>VLOOKUP(B4038,regions!$A$2:$B$54,2,0)</f>
        <v>#N/A</v>
      </c>
      <c r="AD4038" s="24" t="e">
        <f>VLOOKUP(B4038,population!$B$2:$C$54,2,0)</f>
        <v>#N/A</v>
      </c>
      <c r="AE4038" s="24" t="str">
        <f>IFERROR(VLOOKUP(AD4038,'pop density'!$A$1:$B$51,2,0),"")</f>
        <v/>
      </c>
      <c r="AF4038" s="24" t="str">
        <f t="shared" si="63"/>
        <v/>
      </c>
    </row>
    <row r="4039" spans="1:32" x14ac:dyDescent="0.25">
      <c r="A4039">
        <v>20200510</v>
      </c>
      <c r="B4039" t="s">
        <v>4150</v>
      </c>
      <c r="C4039">
        <v>69</v>
      </c>
      <c r="D4039">
        <v>1102</v>
      </c>
      <c r="E4039">
        <v>39</v>
      </c>
      <c r="L4039">
        <v>59</v>
      </c>
      <c r="M4039" t="s">
        <v>140</v>
      </c>
      <c r="N4039" s="1">
        <v>43960.79583333333</v>
      </c>
      <c r="O4039" t="s">
        <v>4206</v>
      </c>
      <c r="P4039" t="s">
        <v>162</v>
      </c>
      <c r="Q4039">
        <v>4</v>
      </c>
      <c r="S4039">
        <v>1210</v>
      </c>
      <c r="T4039">
        <v>1171</v>
      </c>
      <c r="U4039">
        <v>1171</v>
      </c>
      <c r="V4039">
        <v>78</v>
      </c>
      <c r="W4039">
        <v>0</v>
      </c>
      <c r="X4039">
        <v>0</v>
      </c>
      <c r="Y4039">
        <v>78</v>
      </c>
      <c r="Z4039">
        <v>1</v>
      </c>
      <c r="AA4039">
        <v>79</v>
      </c>
      <c r="AB4039" s="24" t="e">
        <f>VLOOKUP(B4039,population!$B$2:$D$54,3,0)</f>
        <v>#N/A</v>
      </c>
      <c r="AC4039" s="24" t="e">
        <f>VLOOKUP(B4039,regions!$A$2:$B$54,2,0)</f>
        <v>#N/A</v>
      </c>
      <c r="AD4039" s="24" t="e">
        <f>VLOOKUP(B4039,population!$B$2:$C$54,2,0)</f>
        <v>#N/A</v>
      </c>
      <c r="AE4039" s="24" t="str">
        <f>IFERROR(VLOOKUP(AD4039,'pop density'!$A$1:$B$51,2,0),"")</f>
        <v/>
      </c>
      <c r="AF4039" s="24" t="str">
        <f t="shared" si="63"/>
        <v/>
      </c>
    </row>
    <row r="4040" spans="1:32" x14ac:dyDescent="0.25">
      <c r="A4040">
        <v>20200511</v>
      </c>
      <c r="B4040" t="s">
        <v>4150</v>
      </c>
      <c r="C4040">
        <v>69</v>
      </c>
      <c r="D4040">
        <v>1110</v>
      </c>
      <c r="E4040">
        <v>36</v>
      </c>
      <c r="L4040">
        <v>60</v>
      </c>
      <c r="M4040" t="s">
        <v>140</v>
      </c>
      <c r="N4040" s="1">
        <v>43962.395833333336</v>
      </c>
      <c r="O4040" t="s">
        <v>4207</v>
      </c>
      <c r="P4040" t="s">
        <v>164</v>
      </c>
      <c r="Q4040">
        <v>5</v>
      </c>
      <c r="S4040">
        <v>1215</v>
      </c>
      <c r="T4040">
        <v>1179</v>
      </c>
      <c r="U4040">
        <v>1179</v>
      </c>
      <c r="V4040">
        <v>78</v>
      </c>
      <c r="W4040">
        <v>1</v>
      </c>
      <c r="X4040">
        <v>0</v>
      </c>
      <c r="Y4040">
        <v>8</v>
      </c>
      <c r="Z4040">
        <v>0</v>
      </c>
      <c r="AA4040">
        <v>8</v>
      </c>
      <c r="AB4040" s="24" t="e">
        <f>VLOOKUP(B4040,population!$B$2:$D$54,3,0)</f>
        <v>#N/A</v>
      </c>
      <c r="AC4040" s="24" t="e">
        <f>VLOOKUP(B4040,regions!$A$2:$B$54,2,0)</f>
        <v>#N/A</v>
      </c>
      <c r="AD4040" s="24" t="e">
        <f>VLOOKUP(B4040,population!$B$2:$C$54,2,0)</f>
        <v>#N/A</v>
      </c>
      <c r="AE4040" s="24" t="str">
        <f>IFERROR(VLOOKUP(AD4040,'pop density'!$A$1:$B$51,2,0),"")</f>
        <v/>
      </c>
      <c r="AF4040" s="24" t="str">
        <f t="shared" si="63"/>
        <v/>
      </c>
    </row>
    <row r="4041" spans="1:32" x14ac:dyDescent="0.25">
      <c r="A4041">
        <v>20200512</v>
      </c>
      <c r="B4041" t="s">
        <v>4150</v>
      </c>
      <c r="C4041">
        <v>69</v>
      </c>
      <c r="D4041">
        <v>1115</v>
      </c>
      <c r="E4041">
        <v>58</v>
      </c>
      <c r="L4041">
        <v>61</v>
      </c>
      <c r="M4041" t="s">
        <v>140</v>
      </c>
      <c r="N4041" s="1">
        <v>43963.59652777778</v>
      </c>
      <c r="O4041" t="s">
        <v>4208</v>
      </c>
      <c r="P4041" t="s">
        <v>166</v>
      </c>
      <c r="Q4041">
        <v>6</v>
      </c>
      <c r="S4041">
        <v>1242</v>
      </c>
      <c r="T4041">
        <v>1184</v>
      </c>
      <c r="U4041">
        <v>1184</v>
      </c>
      <c r="V4041">
        <v>78</v>
      </c>
      <c r="W4041">
        <v>1</v>
      </c>
      <c r="X4041">
        <v>0</v>
      </c>
      <c r="Y4041">
        <v>5</v>
      </c>
      <c r="Z4041">
        <v>0</v>
      </c>
      <c r="AA4041">
        <v>5</v>
      </c>
      <c r="AB4041" s="24" t="e">
        <f>VLOOKUP(B4041,population!$B$2:$D$54,3,0)</f>
        <v>#N/A</v>
      </c>
      <c r="AC4041" s="24" t="e">
        <f>VLOOKUP(B4041,regions!$A$2:$B$54,2,0)</f>
        <v>#N/A</v>
      </c>
      <c r="AD4041" s="24" t="e">
        <f>VLOOKUP(B4041,population!$B$2:$C$54,2,0)</f>
        <v>#N/A</v>
      </c>
      <c r="AE4041" s="24" t="str">
        <f>IFERROR(VLOOKUP(AD4041,'pop density'!$A$1:$B$51,2,0),"")</f>
        <v/>
      </c>
      <c r="AF4041" s="24" t="str">
        <f t="shared" si="63"/>
        <v/>
      </c>
    </row>
    <row r="4042" spans="1:32" x14ac:dyDescent="0.25">
      <c r="A4042">
        <v>20200513</v>
      </c>
      <c r="B4042" t="s">
        <v>4150</v>
      </c>
      <c r="C4042">
        <v>69</v>
      </c>
      <c r="D4042">
        <v>1128</v>
      </c>
      <c r="E4042">
        <v>62</v>
      </c>
      <c r="L4042">
        <v>61</v>
      </c>
      <c r="M4042" t="s">
        <v>140</v>
      </c>
      <c r="N4042" s="1">
        <v>43963.765277777777</v>
      </c>
      <c r="O4042" t="s">
        <v>4209</v>
      </c>
      <c r="P4042" t="s">
        <v>168</v>
      </c>
      <c r="Q4042">
        <v>6</v>
      </c>
      <c r="S4042">
        <v>1259</v>
      </c>
      <c r="T4042">
        <v>1197</v>
      </c>
      <c r="U4042">
        <v>1197</v>
      </c>
      <c r="V4042">
        <v>78</v>
      </c>
      <c r="W4042">
        <v>0</v>
      </c>
      <c r="X4042">
        <v>0</v>
      </c>
      <c r="Y4042">
        <v>13</v>
      </c>
      <c r="Z4042">
        <v>0</v>
      </c>
      <c r="AA4042">
        <v>13</v>
      </c>
      <c r="AB4042" s="24" t="e">
        <f>VLOOKUP(B4042,population!$B$2:$D$54,3,0)</f>
        <v>#N/A</v>
      </c>
      <c r="AC4042" s="24" t="e">
        <f>VLOOKUP(B4042,regions!$A$2:$B$54,2,0)</f>
        <v>#N/A</v>
      </c>
      <c r="AD4042" s="24" t="e">
        <f>VLOOKUP(B4042,population!$B$2:$C$54,2,0)</f>
        <v>#N/A</v>
      </c>
      <c r="AE4042" s="24" t="str">
        <f>IFERROR(VLOOKUP(AD4042,'pop density'!$A$1:$B$51,2,0),"")</f>
        <v/>
      </c>
      <c r="AF4042" s="24" t="str">
        <f t="shared" si="63"/>
        <v/>
      </c>
    </row>
    <row r="4043" spans="1:32" x14ac:dyDescent="0.25">
      <c r="A4043">
        <v>20200514</v>
      </c>
      <c r="B4043" t="s">
        <v>4150</v>
      </c>
      <c r="C4043">
        <v>69</v>
      </c>
      <c r="D4043">
        <v>1164</v>
      </c>
      <c r="E4043">
        <v>45</v>
      </c>
      <c r="L4043">
        <v>61</v>
      </c>
      <c r="M4043" t="s">
        <v>140</v>
      </c>
      <c r="N4043" s="1">
        <v>43964.738888888889</v>
      </c>
      <c r="O4043" t="s">
        <v>4210</v>
      </c>
      <c r="P4043" t="s">
        <v>170</v>
      </c>
      <c r="Q4043">
        <v>6</v>
      </c>
      <c r="S4043">
        <v>1278</v>
      </c>
      <c r="T4043">
        <v>1233</v>
      </c>
      <c r="U4043">
        <v>1233</v>
      </c>
      <c r="V4043">
        <v>78</v>
      </c>
      <c r="W4043">
        <v>0</v>
      </c>
      <c r="X4043">
        <v>0</v>
      </c>
      <c r="Y4043">
        <v>36</v>
      </c>
      <c r="Z4043">
        <v>0</v>
      </c>
      <c r="AA4043">
        <v>36</v>
      </c>
      <c r="AB4043" s="24" t="e">
        <f>VLOOKUP(B4043,population!$B$2:$D$54,3,0)</f>
        <v>#N/A</v>
      </c>
      <c r="AC4043" s="24" t="e">
        <f>VLOOKUP(B4043,regions!$A$2:$B$54,2,0)</f>
        <v>#N/A</v>
      </c>
      <c r="AD4043" s="24" t="e">
        <f>VLOOKUP(B4043,population!$B$2:$C$54,2,0)</f>
        <v>#N/A</v>
      </c>
      <c r="AE4043" s="24" t="str">
        <f>IFERROR(VLOOKUP(AD4043,'pop density'!$A$1:$B$51,2,0),"")</f>
        <v/>
      </c>
      <c r="AF4043" s="24" t="str">
        <f t="shared" si="63"/>
        <v/>
      </c>
    </row>
    <row r="4044" spans="1:32" x14ac:dyDescent="0.25">
      <c r="A4044">
        <v>20200515</v>
      </c>
      <c r="B4044" t="s">
        <v>4150</v>
      </c>
      <c r="C4044">
        <v>69</v>
      </c>
      <c r="D4044">
        <v>1194</v>
      </c>
      <c r="E4044">
        <v>37</v>
      </c>
      <c r="L4044">
        <v>61</v>
      </c>
      <c r="M4044" t="s">
        <v>140</v>
      </c>
      <c r="N4044" s="1">
        <v>43965.794444444444</v>
      </c>
      <c r="O4044" t="s">
        <v>4211</v>
      </c>
      <c r="P4044" t="s">
        <v>172</v>
      </c>
      <c r="Q4044">
        <v>6</v>
      </c>
      <c r="S4044">
        <v>1300</v>
      </c>
      <c r="T4044">
        <v>1263</v>
      </c>
      <c r="U4044">
        <v>1263</v>
      </c>
      <c r="V4044">
        <v>78</v>
      </c>
      <c r="W4044">
        <v>0</v>
      </c>
      <c r="X4044">
        <v>0</v>
      </c>
      <c r="Y4044">
        <v>30</v>
      </c>
      <c r="Z4044">
        <v>0</v>
      </c>
      <c r="AA4044">
        <v>30</v>
      </c>
      <c r="AB4044" s="24" t="e">
        <f>VLOOKUP(B4044,population!$B$2:$D$54,3,0)</f>
        <v>#N/A</v>
      </c>
      <c r="AC4044" s="24" t="e">
        <f>VLOOKUP(B4044,regions!$A$2:$B$54,2,0)</f>
        <v>#N/A</v>
      </c>
      <c r="AD4044" s="24" t="e">
        <f>VLOOKUP(B4044,population!$B$2:$C$54,2,0)</f>
        <v>#N/A</v>
      </c>
      <c r="AE4044" s="24" t="str">
        <f>IFERROR(VLOOKUP(AD4044,'pop density'!$A$1:$B$51,2,0),"")</f>
        <v/>
      </c>
      <c r="AF4044" s="24" t="str">
        <f t="shared" si="63"/>
        <v/>
      </c>
    </row>
    <row r="4045" spans="1:32" x14ac:dyDescent="0.25">
      <c r="A4045">
        <v>20200516</v>
      </c>
      <c r="B4045" t="s">
        <v>4150</v>
      </c>
      <c r="C4045">
        <v>69</v>
      </c>
      <c r="D4045">
        <v>1194</v>
      </c>
      <c r="E4045">
        <v>37</v>
      </c>
      <c r="L4045">
        <v>61</v>
      </c>
      <c r="M4045" t="s">
        <v>140</v>
      </c>
      <c r="N4045" s="1">
        <v>43965.794444444444</v>
      </c>
      <c r="O4045" t="s">
        <v>4212</v>
      </c>
      <c r="P4045" t="s">
        <v>174</v>
      </c>
      <c r="Q4045">
        <v>6</v>
      </c>
      <c r="S4045">
        <v>1300</v>
      </c>
      <c r="T4045">
        <v>1263</v>
      </c>
      <c r="U4045">
        <v>1263</v>
      </c>
      <c r="V4045">
        <v>78</v>
      </c>
      <c r="W4045">
        <v>0</v>
      </c>
      <c r="X4045">
        <v>0</v>
      </c>
      <c r="Y4045">
        <v>0</v>
      </c>
      <c r="Z4045">
        <v>0</v>
      </c>
      <c r="AA4045">
        <v>0</v>
      </c>
      <c r="AB4045" s="24" t="e">
        <f>VLOOKUP(B4045,population!$B$2:$D$54,3,0)</f>
        <v>#N/A</v>
      </c>
      <c r="AC4045" s="24" t="e">
        <f>VLOOKUP(B4045,regions!$A$2:$B$54,2,0)</f>
        <v>#N/A</v>
      </c>
      <c r="AD4045" s="24" t="e">
        <f>VLOOKUP(B4045,population!$B$2:$C$54,2,0)</f>
        <v>#N/A</v>
      </c>
      <c r="AE4045" s="24" t="str">
        <f>IFERROR(VLOOKUP(AD4045,'pop density'!$A$1:$B$51,2,0),"")</f>
        <v/>
      </c>
      <c r="AF4045" s="24" t="str">
        <f t="shared" si="63"/>
        <v/>
      </c>
    </row>
    <row r="4046" spans="1:32" x14ac:dyDescent="0.25">
      <c r="A4046">
        <v>20200517</v>
      </c>
      <c r="B4046" t="s">
        <v>4150</v>
      </c>
      <c r="C4046">
        <v>69</v>
      </c>
      <c r="D4046">
        <v>1278</v>
      </c>
      <c r="E4046">
        <v>45</v>
      </c>
      <c r="L4046">
        <v>61</v>
      </c>
      <c r="M4046" t="s">
        <v>140</v>
      </c>
      <c r="N4046" s="1">
        <v>43967.774305555555</v>
      </c>
      <c r="O4046" t="s">
        <v>4213</v>
      </c>
      <c r="P4046" t="s">
        <v>176</v>
      </c>
      <c r="Q4046">
        <v>6</v>
      </c>
      <c r="S4046">
        <v>1392</v>
      </c>
      <c r="T4046">
        <v>1347</v>
      </c>
      <c r="U4046">
        <v>1347</v>
      </c>
      <c r="V4046">
        <v>78</v>
      </c>
      <c r="W4046">
        <v>0</v>
      </c>
      <c r="X4046">
        <v>0</v>
      </c>
      <c r="Y4046">
        <v>84</v>
      </c>
      <c r="Z4046">
        <v>0</v>
      </c>
      <c r="AA4046">
        <v>84</v>
      </c>
      <c r="AB4046" s="24" t="e">
        <f>VLOOKUP(B4046,population!$B$2:$D$54,3,0)</f>
        <v>#N/A</v>
      </c>
      <c r="AC4046" s="24" t="e">
        <f>VLOOKUP(B4046,regions!$A$2:$B$54,2,0)</f>
        <v>#N/A</v>
      </c>
      <c r="AD4046" s="24" t="e">
        <f>VLOOKUP(B4046,population!$B$2:$C$54,2,0)</f>
        <v>#N/A</v>
      </c>
      <c r="AE4046" s="24" t="str">
        <f>IFERROR(VLOOKUP(AD4046,'pop density'!$A$1:$B$51,2,0),"")</f>
        <v/>
      </c>
      <c r="AF4046" s="24" t="str">
        <f t="shared" si="63"/>
        <v/>
      </c>
    </row>
    <row r="4047" spans="1:32" x14ac:dyDescent="0.25">
      <c r="A4047">
        <v>20200518</v>
      </c>
      <c r="B4047" t="s">
        <v>4150</v>
      </c>
      <c r="C4047">
        <v>69</v>
      </c>
      <c r="D4047">
        <v>1278</v>
      </c>
      <c r="E4047">
        <v>45</v>
      </c>
      <c r="L4047">
        <v>61</v>
      </c>
      <c r="M4047" t="s">
        <v>140</v>
      </c>
      <c r="N4047" s="1">
        <v>43968.774305555555</v>
      </c>
      <c r="O4047" t="s">
        <v>4214</v>
      </c>
      <c r="P4047" t="s">
        <v>178</v>
      </c>
      <c r="Q4047">
        <v>6</v>
      </c>
      <c r="S4047">
        <v>1392</v>
      </c>
      <c r="T4047">
        <v>1347</v>
      </c>
      <c r="U4047">
        <v>1347</v>
      </c>
      <c r="V4047">
        <v>78</v>
      </c>
      <c r="W4047">
        <v>0</v>
      </c>
      <c r="X4047">
        <v>0</v>
      </c>
      <c r="Y4047">
        <v>0</v>
      </c>
      <c r="Z4047">
        <v>0</v>
      </c>
      <c r="AA4047">
        <v>0</v>
      </c>
      <c r="AB4047" s="24" t="e">
        <f>VLOOKUP(B4047,population!$B$2:$D$54,3,0)</f>
        <v>#N/A</v>
      </c>
      <c r="AC4047" s="24" t="e">
        <f>VLOOKUP(B4047,regions!$A$2:$B$54,2,0)</f>
        <v>#N/A</v>
      </c>
      <c r="AD4047" s="24" t="e">
        <f>VLOOKUP(B4047,population!$B$2:$C$54,2,0)</f>
        <v>#N/A</v>
      </c>
      <c r="AE4047" s="24" t="str">
        <f>IFERROR(VLOOKUP(AD4047,'pop density'!$A$1:$B$51,2,0),"")</f>
        <v/>
      </c>
      <c r="AF4047" s="24" t="str">
        <f t="shared" si="63"/>
        <v/>
      </c>
    </row>
    <row r="4048" spans="1:32" x14ac:dyDescent="0.25">
      <c r="A4048">
        <v>20200519</v>
      </c>
      <c r="B4048" t="s">
        <v>4150</v>
      </c>
      <c r="C4048">
        <v>69</v>
      </c>
      <c r="D4048">
        <v>1298</v>
      </c>
      <c r="E4048">
        <v>17</v>
      </c>
      <c r="L4048">
        <v>61</v>
      </c>
      <c r="M4048" t="s">
        <v>140</v>
      </c>
      <c r="N4048" s="1">
        <v>43970.273611111108</v>
      </c>
      <c r="O4048" t="s">
        <v>4215</v>
      </c>
      <c r="P4048" t="s">
        <v>180</v>
      </c>
      <c r="Q4048">
        <v>6</v>
      </c>
      <c r="S4048">
        <v>1384</v>
      </c>
      <c r="T4048">
        <v>1367</v>
      </c>
      <c r="U4048">
        <v>1367</v>
      </c>
      <c r="V4048">
        <v>78</v>
      </c>
      <c r="W4048">
        <v>0</v>
      </c>
      <c r="X4048">
        <v>0</v>
      </c>
      <c r="Y4048">
        <v>20</v>
      </c>
      <c r="Z4048">
        <v>0</v>
      </c>
      <c r="AA4048">
        <v>20</v>
      </c>
      <c r="AB4048" s="24" t="e">
        <f>VLOOKUP(B4048,population!$B$2:$D$54,3,0)</f>
        <v>#N/A</v>
      </c>
      <c r="AC4048" s="24" t="e">
        <f>VLOOKUP(B4048,regions!$A$2:$B$54,2,0)</f>
        <v>#N/A</v>
      </c>
      <c r="AD4048" s="24" t="e">
        <f>VLOOKUP(B4048,population!$B$2:$C$54,2,0)</f>
        <v>#N/A</v>
      </c>
      <c r="AE4048" s="24" t="str">
        <f>IFERROR(VLOOKUP(AD4048,'pop density'!$A$1:$B$51,2,0),"")</f>
        <v/>
      </c>
      <c r="AF4048" s="24" t="str">
        <f t="shared" si="63"/>
        <v/>
      </c>
    </row>
    <row r="4049" spans="1:32" x14ac:dyDescent="0.25">
      <c r="A4049">
        <v>20200520</v>
      </c>
      <c r="B4049" t="s">
        <v>4150</v>
      </c>
      <c r="C4049">
        <v>69</v>
      </c>
      <c r="D4049">
        <v>1314</v>
      </c>
      <c r="E4049">
        <v>26</v>
      </c>
      <c r="L4049">
        <v>61</v>
      </c>
      <c r="M4049" t="s">
        <v>140</v>
      </c>
      <c r="N4049" s="1">
        <v>43971.29791666667</v>
      </c>
      <c r="O4049" t="s">
        <v>4216</v>
      </c>
      <c r="P4049" t="s">
        <v>182</v>
      </c>
      <c r="Q4049">
        <v>6</v>
      </c>
      <c r="S4049">
        <v>1409</v>
      </c>
      <c r="T4049">
        <v>1383</v>
      </c>
      <c r="U4049">
        <v>1383</v>
      </c>
      <c r="V4049">
        <v>78</v>
      </c>
      <c r="W4049">
        <v>0</v>
      </c>
      <c r="X4049">
        <v>0</v>
      </c>
      <c r="Y4049">
        <v>16</v>
      </c>
      <c r="Z4049">
        <v>0</v>
      </c>
      <c r="AA4049">
        <v>16</v>
      </c>
      <c r="AB4049" s="24" t="e">
        <f>VLOOKUP(B4049,population!$B$2:$D$54,3,0)</f>
        <v>#N/A</v>
      </c>
      <c r="AC4049" s="24" t="e">
        <f>VLOOKUP(B4049,regions!$A$2:$B$54,2,0)</f>
        <v>#N/A</v>
      </c>
      <c r="AD4049" s="24" t="e">
        <f>VLOOKUP(B4049,population!$B$2:$C$54,2,0)</f>
        <v>#N/A</v>
      </c>
      <c r="AE4049" s="24" t="str">
        <f>IFERROR(VLOOKUP(AD4049,'pop density'!$A$1:$B$51,2,0),"")</f>
        <v/>
      </c>
      <c r="AF4049" s="24" t="str">
        <f t="shared" si="63"/>
        <v/>
      </c>
    </row>
    <row r="4050" spans="1:32" x14ac:dyDescent="0.25">
      <c r="A4050">
        <v>20200521</v>
      </c>
      <c r="B4050" t="s">
        <v>4150</v>
      </c>
      <c r="C4050">
        <v>69</v>
      </c>
      <c r="D4050">
        <v>1314</v>
      </c>
      <c r="E4050">
        <v>26</v>
      </c>
      <c r="L4050">
        <v>61</v>
      </c>
      <c r="M4050" t="s">
        <v>140</v>
      </c>
      <c r="N4050" s="1">
        <v>43971.29791666667</v>
      </c>
      <c r="O4050" t="s">
        <v>4217</v>
      </c>
      <c r="P4050" t="s">
        <v>184</v>
      </c>
      <c r="Q4050">
        <v>6</v>
      </c>
      <c r="S4050">
        <v>1409</v>
      </c>
      <c r="T4050">
        <v>1383</v>
      </c>
      <c r="U4050">
        <v>1383</v>
      </c>
      <c r="V4050">
        <v>78</v>
      </c>
      <c r="W4050">
        <v>0</v>
      </c>
      <c r="X4050">
        <v>0</v>
      </c>
      <c r="Y4050">
        <v>0</v>
      </c>
      <c r="Z4050">
        <v>0</v>
      </c>
      <c r="AA4050">
        <v>0</v>
      </c>
      <c r="AB4050" s="24" t="e">
        <f>VLOOKUP(B4050,population!$B$2:$D$54,3,0)</f>
        <v>#N/A</v>
      </c>
      <c r="AC4050" s="24" t="e">
        <f>VLOOKUP(B4050,regions!$A$2:$B$54,2,0)</f>
        <v>#N/A</v>
      </c>
      <c r="AD4050" s="24" t="e">
        <f>VLOOKUP(B4050,population!$B$2:$C$54,2,0)</f>
        <v>#N/A</v>
      </c>
      <c r="AE4050" s="24" t="str">
        <f>IFERROR(VLOOKUP(AD4050,'pop density'!$A$1:$B$51,2,0),"")</f>
        <v/>
      </c>
      <c r="AF4050" s="24" t="str">
        <f t="shared" si="63"/>
        <v/>
      </c>
    </row>
    <row r="4051" spans="1:32" x14ac:dyDescent="0.25">
      <c r="A4051">
        <v>20200522</v>
      </c>
      <c r="B4051" t="s">
        <v>4150</v>
      </c>
      <c r="C4051">
        <v>69</v>
      </c>
      <c r="D4051">
        <v>1343</v>
      </c>
      <c r="E4051">
        <v>45</v>
      </c>
      <c r="L4051">
        <v>61</v>
      </c>
      <c r="M4051" t="s">
        <v>140</v>
      </c>
      <c r="N4051" s="1">
        <v>43973.311805555553</v>
      </c>
      <c r="O4051" t="s">
        <v>4218</v>
      </c>
      <c r="P4051" t="s">
        <v>186</v>
      </c>
      <c r="Q4051">
        <v>6</v>
      </c>
      <c r="S4051">
        <v>1457</v>
      </c>
      <c r="T4051">
        <v>1412</v>
      </c>
      <c r="U4051">
        <v>1412</v>
      </c>
      <c r="V4051">
        <v>78</v>
      </c>
      <c r="W4051">
        <v>0</v>
      </c>
      <c r="X4051">
        <v>0</v>
      </c>
      <c r="Y4051">
        <v>29</v>
      </c>
      <c r="Z4051">
        <v>0</v>
      </c>
      <c r="AA4051">
        <v>29</v>
      </c>
      <c r="AB4051" s="24" t="e">
        <f>VLOOKUP(B4051,population!$B$2:$D$54,3,0)</f>
        <v>#N/A</v>
      </c>
      <c r="AC4051" s="24" t="e">
        <f>VLOOKUP(B4051,regions!$A$2:$B$54,2,0)</f>
        <v>#N/A</v>
      </c>
      <c r="AD4051" s="24" t="e">
        <f>VLOOKUP(B4051,population!$B$2:$C$54,2,0)</f>
        <v>#N/A</v>
      </c>
      <c r="AE4051" s="24" t="str">
        <f>IFERROR(VLOOKUP(AD4051,'pop density'!$A$1:$B$51,2,0),"")</f>
        <v/>
      </c>
      <c r="AF4051" s="24" t="str">
        <f t="shared" si="63"/>
        <v/>
      </c>
    </row>
    <row r="4052" spans="1:32" x14ac:dyDescent="0.25">
      <c r="A4052">
        <v>20200523</v>
      </c>
      <c r="B4052" t="s">
        <v>4150</v>
      </c>
      <c r="C4052">
        <v>69</v>
      </c>
      <c r="D4052">
        <v>1343</v>
      </c>
      <c r="E4052">
        <v>45</v>
      </c>
      <c r="L4052">
        <v>61</v>
      </c>
      <c r="M4052" t="s">
        <v>140</v>
      </c>
      <c r="N4052" s="1">
        <v>43973.311805555553</v>
      </c>
      <c r="O4052" t="s">
        <v>4219</v>
      </c>
      <c r="P4052" t="s">
        <v>188</v>
      </c>
      <c r="Q4052">
        <v>6</v>
      </c>
      <c r="S4052">
        <v>1457</v>
      </c>
      <c r="T4052">
        <v>1412</v>
      </c>
      <c r="U4052">
        <v>1412</v>
      </c>
      <c r="V4052">
        <v>78</v>
      </c>
      <c r="W4052">
        <v>0</v>
      </c>
      <c r="X4052">
        <v>0</v>
      </c>
      <c r="Y4052">
        <v>0</v>
      </c>
      <c r="Z4052">
        <v>0</v>
      </c>
      <c r="AA4052">
        <v>0</v>
      </c>
      <c r="AB4052" s="24" t="e">
        <f>VLOOKUP(B4052,population!$B$2:$D$54,3,0)</f>
        <v>#N/A</v>
      </c>
      <c r="AC4052" s="24" t="e">
        <f>VLOOKUP(B4052,regions!$A$2:$B$54,2,0)</f>
        <v>#N/A</v>
      </c>
      <c r="AD4052" s="24" t="e">
        <f>VLOOKUP(B4052,population!$B$2:$C$54,2,0)</f>
        <v>#N/A</v>
      </c>
      <c r="AE4052" s="24" t="str">
        <f>IFERROR(VLOOKUP(AD4052,'pop density'!$A$1:$B$51,2,0),"")</f>
        <v/>
      </c>
      <c r="AF4052" s="24" t="str">
        <f t="shared" si="63"/>
        <v/>
      </c>
    </row>
    <row r="4053" spans="1:32" x14ac:dyDescent="0.25">
      <c r="A4053">
        <v>20200524</v>
      </c>
      <c r="B4053" t="s">
        <v>4150</v>
      </c>
      <c r="C4053">
        <v>69</v>
      </c>
      <c r="D4053">
        <v>1343</v>
      </c>
      <c r="E4053">
        <v>45</v>
      </c>
      <c r="L4053">
        <v>61</v>
      </c>
      <c r="M4053" t="s">
        <v>140</v>
      </c>
      <c r="N4053" s="1">
        <v>43973.311805555553</v>
      </c>
      <c r="O4053" t="s">
        <v>4220</v>
      </c>
      <c r="P4053" t="s">
        <v>190</v>
      </c>
      <c r="Q4053">
        <v>6</v>
      </c>
      <c r="S4053">
        <v>1457</v>
      </c>
      <c r="T4053">
        <v>1412</v>
      </c>
      <c r="U4053">
        <v>1412</v>
      </c>
      <c r="V4053">
        <v>78</v>
      </c>
      <c r="W4053">
        <v>0</v>
      </c>
      <c r="X4053">
        <v>0</v>
      </c>
      <c r="Y4053">
        <v>0</v>
      </c>
      <c r="Z4053">
        <v>0</v>
      </c>
      <c r="AA4053">
        <v>0</v>
      </c>
      <c r="AB4053" s="24" t="e">
        <f>VLOOKUP(B4053,population!$B$2:$D$54,3,0)</f>
        <v>#N/A</v>
      </c>
      <c r="AC4053" s="24" t="e">
        <f>VLOOKUP(B4053,regions!$A$2:$B$54,2,0)</f>
        <v>#N/A</v>
      </c>
      <c r="AD4053" s="24" t="e">
        <f>VLOOKUP(B4053,population!$B$2:$C$54,2,0)</f>
        <v>#N/A</v>
      </c>
      <c r="AE4053" s="24" t="str">
        <f>IFERROR(VLOOKUP(AD4053,'pop density'!$A$1:$B$51,2,0),"")</f>
        <v/>
      </c>
      <c r="AF4053" s="24" t="str">
        <f t="shared" si="63"/>
        <v/>
      </c>
    </row>
    <row r="4054" spans="1:32" x14ac:dyDescent="0.25">
      <c r="A4054">
        <v>20200306</v>
      </c>
      <c r="B4054" t="s">
        <v>4221</v>
      </c>
      <c r="C4054">
        <v>0</v>
      </c>
      <c r="D4054">
        <v>0</v>
      </c>
      <c r="N4054" s="1">
        <v>43896</v>
      </c>
      <c r="O4054" t="s">
        <v>4222</v>
      </c>
      <c r="P4054" t="s">
        <v>29</v>
      </c>
      <c r="S4054">
        <v>0</v>
      </c>
      <c r="T4054">
        <v>0</v>
      </c>
      <c r="U4054">
        <v>0</v>
      </c>
      <c r="V4054">
        <v>50</v>
      </c>
      <c r="AB4054" s="24">
        <f>VLOOKUP(B4054,population!$B$2:$D$54,3,0)</f>
        <v>623989</v>
      </c>
      <c r="AC4054" s="24" t="str">
        <f>VLOOKUP(B4054,regions!$A$2:$B$54,2,0)</f>
        <v>Northeast</v>
      </c>
      <c r="AD4054" s="24" t="str">
        <f>VLOOKUP(B4054,population!$B$2:$C$54,2,0)</f>
        <v> Vermont</v>
      </c>
      <c r="AE4054" s="24">
        <f>IFERROR(VLOOKUP(AD4054,'pop density'!$A$1:$B$51,2,0),"")</f>
        <v>67.7</v>
      </c>
      <c r="AF4054" s="24" t="str">
        <f t="shared" si="63"/>
        <v>00067.7- Vermont</v>
      </c>
    </row>
    <row r="4055" spans="1:32" x14ac:dyDescent="0.25">
      <c r="A4055">
        <v>20200307</v>
      </c>
      <c r="B4055" t="s">
        <v>4221</v>
      </c>
      <c r="C4055">
        <v>1</v>
      </c>
      <c r="D4055">
        <v>25</v>
      </c>
      <c r="N4055" s="1">
        <v>43897</v>
      </c>
      <c r="O4055" t="s">
        <v>4223</v>
      </c>
      <c r="P4055" t="s">
        <v>31</v>
      </c>
      <c r="S4055">
        <v>26</v>
      </c>
      <c r="T4055">
        <v>26</v>
      </c>
      <c r="U4055">
        <v>26</v>
      </c>
      <c r="V4055">
        <v>50</v>
      </c>
      <c r="W4055">
        <v>0</v>
      </c>
      <c r="X4055">
        <v>0</v>
      </c>
      <c r="Y4055">
        <v>25</v>
      </c>
      <c r="Z4055">
        <v>1</v>
      </c>
      <c r="AA4055">
        <v>26</v>
      </c>
      <c r="AB4055" s="24">
        <f>VLOOKUP(B4055,population!$B$2:$D$54,3,0)</f>
        <v>623989</v>
      </c>
      <c r="AC4055" s="24" t="str">
        <f>VLOOKUP(B4055,regions!$A$2:$B$54,2,0)</f>
        <v>Northeast</v>
      </c>
      <c r="AD4055" s="24" t="str">
        <f>VLOOKUP(B4055,population!$B$2:$C$54,2,0)</f>
        <v> Vermont</v>
      </c>
      <c r="AE4055" s="24">
        <f>IFERROR(VLOOKUP(AD4055,'pop density'!$A$1:$B$51,2,0),"")</f>
        <v>67.7</v>
      </c>
      <c r="AF4055" s="24" t="str">
        <f t="shared" si="63"/>
        <v>00067.7- Vermont</v>
      </c>
    </row>
    <row r="4056" spans="1:32" x14ac:dyDescent="0.25">
      <c r="A4056">
        <v>20200308</v>
      </c>
      <c r="B4056" t="s">
        <v>4221</v>
      </c>
      <c r="C4056">
        <v>1</v>
      </c>
      <c r="D4056">
        <v>30</v>
      </c>
      <c r="N4056" s="1">
        <v>43898</v>
      </c>
      <c r="O4056" s="2" t="s">
        <v>4224</v>
      </c>
      <c r="P4056" t="s">
        <v>33</v>
      </c>
      <c r="S4056">
        <v>31</v>
      </c>
      <c r="T4056">
        <v>31</v>
      </c>
      <c r="U4056">
        <v>31</v>
      </c>
      <c r="V4056">
        <v>50</v>
      </c>
      <c r="W4056">
        <v>0</v>
      </c>
      <c r="X4056">
        <v>0</v>
      </c>
      <c r="Y4056">
        <v>5</v>
      </c>
      <c r="Z4056">
        <v>0</v>
      </c>
      <c r="AA4056">
        <v>5</v>
      </c>
      <c r="AB4056" s="24">
        <f>VLOOKUP(B4056,population!$B$2:$D$54,3,0)</f>
        <v>623989</v>
      </c>
      <c r="AC4056" s="24" t="str">
        <f>VLOOKUP(B4056,regions!$A$2:$B$54,2,0)</f>
        <v>Northeast</v>
      </c>
      <c r="AD4056" s="24" t="str">
        <f>VLOOKUP(B4056,population!$B$2:$C$54,2,0)</f>
        <v> Vermont</v>
      </c>
      <c r="AE4056" s="24">
        <f>IFERROR(VLOOKUP(AD4056,'pop density'!$A$1:$B$51,2,0),"")</f>
        <v>67.7</v>
      </c>
      <c r="AF4056" s="24" t="str">
        <f t="shared" si="63"/>
        <v>00067.7- Vermont</v>
      </c>
    </row>
    <row r="4057" spans="1:32" x14ac:dyDescent="0.25">
      <c r="A4057">
        <v>20200309</v>
      </c>
      <c r="B4057" t="s">
        <v>4221</v>
      </c>
      <c r="C4057">
        <v>1</v>
      </c>
      <c r="D4057">
        <v>36</v>
      </c>
      <c r="N4057" s="1">
        <v>43899</v>
      </c>
      <c r="O4057" t="s">
        <v>4225</v>
      </c>
      <c r="P4057" t="s">
        <v>35</v>
      </c>
      <c r="S4057">
        <v>37</v>
      </c>
      <c r="T4057">
        <v>37</v>
      </c>
      <c r="U4057">
        <v>37</v>
      </c>
      <c r="V4057">
        <v>50</v>
      </c>
      <c r="W4057">
        <v>0</v>
      </c>
      <c r="X4057">
        <v>0</v>
      </c>
      <c r="Y4057">
        <v>6</v>
      </c>
      <c r="Z4057">
        <v>0</v>
      </c>
      <c r="AA4057">
        <v>6</v>
      </c>
      <c r="AB4057" s="24">
        <f>VLOOKUP(B4057,population!$B$2:$D$54,3,0)</f>
        <v>623989</v>
      </c>
      <c r="AC4057" s="24" t="str">
        <f>VLOOKUP(B4057,regions!$A$2:$B$54,2,0)</f>
        <v>Northeast</v>
      </c>
      <c r="AD4057" s="24" t="str">
        <f>VLOOKUP(B4057,population!$B$2:$C$54,2,0)</f>
        <v> Vermont</v>
      </c>
      <c r="AE4057" s="24">
        <f>IFERROR(VLOOKUP(AD4057,'pop density'!$A$1:$B$51,2,0),"")</f>
        <v>67.7</v>
      </c>
      <c r="AF4057" s="24" t="str">
        <f t="shared" si="63"/>
        <v>00067.7- Vermont</v>
      </c>
    </row>
    <row r="4058" spans="1:32" x14ac:dyDescent="0.25">
      <c r="A4058">
        <v>20200310</v>
      </c>
      <c r="B4058" t="s">
        <v>4221</v>
      </c>
      <c r="C4058">
        <v>1</v>
      </c>
      <c r="D4058">
        <v>60</v>
      </c>
      <c r="N4058" s="1">
        <v>43900</v>
      </c>
      <c r="O4058" t="s">
        <v>4226</v>
      </c>
      <c r="P4058" t="s">
        <v>37</v>
      </c>
      <c r="S4058">
        <v>61</v>
      </c>
      <c r="T4058">
        <v>61</v>
      </c>
      <c r="U4058">
        <v>61</v>
      </c>
      <c r="V4058">
        <v>50</v>
      </c>
      <c r="W4058">
        <v>0</v>
      </c>
      <c r="X4058">
        <v>0</v>
      </c>
      <c r="Y4058">
        <v>24</v>
      </c>
      <c r="Z4058">
        <v>0</v>
      </c>
      <c r="AA4058">
        <v>24</v>
      </c>
      <c r="AB4058" s="24">
        <f>VLOOKUP(B4058,population!$B$2:$D$54,3,0)</f>
        <v>623989</v>
      </c>
      <c r="AC4058" s="24" t="str">
        <f>VLOOKUP(B4058,regions!$A$2:$B$54,2,0)</f>
        <v>Northeast</v>
      </c>
      <c r="AD4058" s="24" t="str">
        <f>VLOOKUP(B4058,population!$B$2:$C$54,2,0)</f>
        <v> Vermont</v>
      </c>
      <c r="AE4058" s="24">
        <f>IFERROR(VLOOKUP(AD4058,'pop density'!$A$1:$B$51,2,0),"")</f>
        <v>67.7</v>
      </c>
      <c r="AF4058" s="24" t="str">
        <f t="shared" si="63"/>
        <v>00067.7- Vermont</v>
      </c>
    </row>
    <row r="4059" spans="1:32" x14ac:dyDescent="0.25">
      <c r="A4059">
        <v>20200311</v>
      </c>
      <c r="B4059" t="s">
        <v>4221</v>
      </c>
      <c r="C4059">
        <v>2</v>
      </c>
      <c r="D4059">
        <v>91</v>
      </c>
      <c r="N4059" s="1">
        <v>43901</v>
      </c>
      <c r="O4059" t="s">
        <v>4227</v>
      </c>
      <c r="P4059" t="s">
        <v>39</v>
      </c>
      <c r="S4059">
        <v>93</v>
      </c>
      <c r="T4059">
        <v>93</v>
      </c>
      <c r="U4059">
        <v>93</v>
      </c>
      <c r="V4059">
        <v>50</v>
      </c>
      <c r="W4059">
        <v>0</v>
      </c>
      <c r="X4059">
        <v>0</v>
      </c>
      <c r="Y4059">
        <v>31</v>
      </c>
      <c r="Z4059">
        <v>1</v>
      </c>
      <c r="AA4059">
        <v>32</v>
      </c>
      <c r="AB4059" s="24">
        <f>VLOOKUP(B4059,population!$B$2:$D$54,3,0)</f>
        <v>623989</v>
      </c>
      <c r="AC4059" s="24" t="str">
        <f>VLOOKUP(B4059,regions!$A$2:$B$54,2,0)</f>
        <v>Northeast</v>
      </c>
      <c r="AD4059" s="24" t="str">
        <f>VLOOKUP(B4059,population!$B$2:$C$54,2,0)</f>
        <v> Vermont</v>
      </c>
      <c r="AE4059" s="24">
        <f>IFERROR(VLOOKUP(AD4059,'pop density'!$A$1:$B$51,2,0),"")</f>
        <v>67.7</v>
      </c>
      <c r="AF4059" s="24" t="str">
        <f t="shared" si="63"/>
        <v>00067.7- Vermont</v>
      </c>
    </row>
    <row r="4060" spans="1:32" x14ac:dyDescent="0.25">
      <c r="A4060">
        <v>20200312</v>
      </c>
      <c r="B4060" t="s">
        <v>4221</v>
      </c>
      <c r="C4060">
        <v>2</v>
      </c>
      <c r="D4060">
        <v>136</v>
      </c>
      <c r="N4060" s="1">
        <v>43902</v>
      </c>
      <c r="O4060" t="s">
        <v>4228</v>
      </c>
      <c r="P4060" t="s">
        <v>41</v>
      </c>
      <c r="S4060">
        <v>138</v>
      </c>
      <c r="T4060">
        <v>138</v>
      </c>
      <c r="U4060">
        <v>138</v>
      </c>
      <c r="V4060">
        <v>50</v>
      </c>
      <c r="W4060">
        <v>0</v>
      </c>
      <c r="X4060">
        <v>0</v>
      </c>
      <c r="Y4060">
        <v>45</v>
      </c>
      <c r="Z4060">
        <v>0</v>
      </c>
      <c r="AA4060">
        <v>45</v>
      </c>
      <c r="AB4060" s="24">
        <f>VLOOKUP(B4060,population!$B$2:$D$54,3,0)</f>
        <v>623989</v>
      </c>
      <c r="AC4060" s="24" t="str">
        <f>VLOOKUP(B4060,regions!$A$2:$B$54,2,0)</f>
        <v>Northeast</v>
      </c>
      <c r="AD4060" s="24" t="str">
        <f>VLOOKUP(B4060,population!$B$2:$C$54,2,0)</f>
        <v> Vermont</v>
      </c>
      <c r="AE4060" s="24">
        <f>IFERROR(VLOOKUP(AD4060,'pop density'!$A$1:$B$51,2,0),"")</f>
        <v>67.7</v>
      </c>
      <c r="AF4060" s="24" t="str">
        <f t="shared" si="63"/>
        <v>00067.7- Vermont</v>
      </c>
    </row>
    <row r="4061" spans="1:32" x14ac:dyDescent="0.25">
      <c r="A4061">
        <v>20200313</v>
      </c>
      <c r="B4061" t="s">
        <v>4221</v>
      </c>
      <c r="C4061">
        <v>5</v>
      </c>
      <c r="D4061">
        <v>223</v>
      </c>
      <c r="N4061" s="1">
        <v>43903</v>
      </c>
      <c r="O4061" t="s">
        <v>4229</v>
      </c>
      <c r="P4061" t="s">
        <v>43</v>
      </c>
      <c r="S4061">
        <v>228</v>
      </c>
      <c r="T4061">
        <v>228</v>
      </c>
      <c r="U4061">
        <v>228</v>
      </c>
      <c r="V4061">
        <v>50</v>
      </c>
      <c r="W4061">
        <v>0</v>
      </c>
      <c r="X4061">
        <v>0</v>
      </c>
      <c r="Y4061">
        <v>87</v>
      </c>
      <c r="Z4061">
        <v>3</v>
      </c>
      <c r="AA4061">
        <v>90</v>
      </c>
      <c r="AB4061" s="24">
        <f>VLOOKUP(B4061,population!$B$2:$D$54,3,0)</f>
        <v>623989</v>
      </c>
      <c r="AC4061" s="24" t="str">
        <f>VLOOKUP(B4061,regions!$A$2:$B$54,2,0)</f>
        <v>Northeast</v>
      </c>
      <c r="AD4061" s="24" t="str">
        <f>VLOOKUP(B4061,population!$B$2:$C$54,2,0)</f>
        <v> Vermont</v>
      </c>
      <c r="AE4061" s="24">
        <f>IFERROR(VLOOKUP(AD4061,'pop density'!$A$1:$B$51,2,0),"")</f>
        <v>67.7</v>
      </c>
      <c r="AF4061" s="24" t="str">
        <f t="shared" si="63"/>
        <v>00067.7- Vermont</v>
      </c>
    </row>
    <row r="4062" spans="1:32" x14ac:dyDescent="0.25">
      <c r="A4062">
        <v>20200314</v>
      </c>
      <c r="B4062" t="s">
        <v>4221</v>
      </c>
      <c r="C4062">
        <v>8</v>
      </c>
      <c r="D4062">
        <v>332</v>
      </c>
      <c r="N4062" s="1">
        <v>43904</v>
      </c>
      <c r="O4062" t="s">
        <v>4230</v>
      </c>
      <c r="P4062" t="s">
        <v>45</v>
      </c>
      <c r="S4062">
        <v>340</v>
      </c>
      <c r="T4062">
        <v>340</v>
      </c>
      <c r="U4062">
        <v>340</v>
      </c>
      <c r="V4062">
        <v>50</v>
      </c>
      <c r="W4062">
        <v>0</v>
      </c>
      <c r="X4062">
        <v>0</v>
      </c>
      <c r="Y4062">
        <v>109</v>
      </c>
      <c r="Z4062">
        <v>3</v>
      </c>
      <c r="AA4062">
        <v>112</v>
      </c>
      <c r="AB4062" s="24">
        <f>VLOOKUP(B4062,population!$B$2:$D$54,3,0)</f>
        <v>623989</v>
      </c>
      <c r="AC4062" s="24" t="str">
        <f>VLOOKUP(B4062,regions!$A$2:$B$54,2,0)</f>
        <v>Northeast</v>
      </c>
      <c r="AD4062" s="24" t="str">
        <f>VLOOKUP(B4062,population!$B$2:$C$54,2,0)</f>
        <v> Vermont</v>
      </c>
      <c r="AE4062" s="24">
        <f>IFERROR(VLOOKUP(AD4062,'pop density'!$A$1:$B$51,2,0),"")</f>
        <v>67.7</v>
      </c>
      <c r="AF4062" s="24" t="str">
        <f t="shared" si="63"/>
        <v>00067.7- Vermont</v>
      </c>
    </row>
    <row r="4063" spans="1:32" x14ac:dyDescent="0.25">
      <c r="A4063">
        <v>20200315</v>
      </c>
      <c r="B4063" t="s">
        <v>4221</v>
      </c>
      <c r="C4063">
        <v>12</v>
      </c>
      <c r="D4063">
        <v>405</v>
      </c>
      <c r="N4063" s="1">
        <v>43905</v>
      </c>
      <c r="O4063" t="s">
        <v>4231</v>
      </c>
      <c r="P4063" t="s">
        <v>47</v>
      </c>
      <c r="S4063">
        <v>417</v>
      </c>
      <c r="T4063">
        <v>417</v>
      </c>
      <c r="U4063">
        <v>417</v>
      </c>
      <c r="V4063">
        <v>50</v>
      </c>
      <c r="W4063">
        <v>0</v>
      </c>
      <c r="X4063">
        <v>0</v>
      </c>
      <c r="Y4063">
        <v>73</v>
      </c>
      <c r="Z4063">
        <v>4</v>
      </c>
      <c r="AA4063">
        <v>77</v>
      </c>
      <c r="AB4063" s="24">
        <f>VLOOKUP(B4063,population!$B$2:$D$54,3,0)</f>
        <v>623989</v>
      </c>
      <c r="AC4063" s="24" t="str">
        <f>VLOOKUP(B4063,regions!$A$2:$B$54,2,0)</f>
        <v>Northeast</v>
      </c>
      <c r="AD4063" s="24" t="str">
        <f>VLOOKUP(B4063,population!$B$2:$C$54,2,0)</f>
        <v> Vermont</v>
      </c>
      <c r="AE4063" s="24">
        <f>IFERROR(VLOOKUP(AD4063,'pop density'!$A$1:$B$51,2,0),"")</f>
        <v>67.7</v>
      </c>
      <c r="AF4063" s="24" t="str">
        <f t="shared" si="63"/>
        <v>00067.7- Vermont</v>
      </c>
    </row>
    <row r="4064" spans="1:32" x14ac:dyDescent="0.25">
      <c r="A4064">
        <v>20200316</v>
      </c>
      <c r="B4064" t="s">
        <v>4221</v>
      </c>
      <c r="C4064">
        <v>17</v>
      </c>
      <c r="D4064">
        <v>487</v>
      </c>
      <c r="N4064" s="1">
        <v>43906</v>
      </c>
      <c r="O4064" t="s">
        <v>4232</v>
      </c>
      <c r="P4064" t="s">
        <v>49</v>
      </c>
      <c r="S4064">
        <v>504</v>
      </c>
      <c r="T4064">
        <v>504</v>
      </c>
      <c r="U4064">
        <v>504</v>
      </c>
      <c r="V4064">
        <v>50</v>
      </c>
      <c r="W4064">
        <v>0</v>
      </c>
      <c r="X4064">
        <v>0</v>
      </c>
      <c r="Y4064">
        <v>82</v>
      </c>
      <c r="Z4064">
        <v>5</v>
      </c>
      <c r="AA4064">
        <v>87</v>
      </c>
      <c r="AB4064" s="24">
        <f>VLOOKUP(B4064,population!$B$2:$D$54,3,0)</f>
        <v>623989</v>
      </c>
      <c r="AC4064" s="24" t="str">
        <f>VLOOKUP(B4064,regions!$A$2:$B$54,2,0)</f>
        <v>Northeast</v>
      </c>
      <c r="AD4064" s="24" t="str">
        <f>VLOOKUP(B4064,population!$B$2:$C$54,2,0)</f>
        <v> Vermont</v>
      </c>
      <c r="AE4064" s="24">
        <f>IFERROR(VLOOKUP(AD4064,'pop density'!$A$1:$B$51,2,0),"")</f>
        <v>67.7</v>
      </c>
      <c r="AF4064" s="24" t="str">
        <f t="shared" si="63"/>
        <v>00067.7- Vermont</v>
      </c>
    </row>
    <row r="4065" spans="1:32" x14ac:dyDescent="0.25">
      <c r="A4065">
        <v>20200317</v>
      </c>
      <c r="B4065" t="s">
        <v>4221</v>
      </c>
      <c r="C4065">
        <v>19</v>
      </c>
      <c r="D4065">
        <v>581</v>
      </c>
      <c r="N4065" s="1">
        <v>43907</v>
      </c>
      <c r="O4065" t="s">
        <v>4233</v>
      </c>
      <c r="P4065" t="s">
        <v>51</v>
      </c>
      <c r="S4065">
        <v>600</v>
      </c>
      <c r="T4065">
        <v>600</v>
      </c>
      <c r="U4065">
        <v>600</v>
      </c>
      <c r="V4065">
        <v>50</v>
      </c>
      <c r="W4065">
        <v>0</v>
      </c>
      <c r="X4065">
        <v>0</v>
      </c>
      <c r="Y4065">
        <v>94</v>
      </c>
      <c r="Z4065">
        <v>2</v>
      </c>
      <c r="AA4065">
        <v>96</v>
      </c>
      <c r="AB4065" s="24">
        <f>VLOOKUP(B4065,population!$B$2:$D$54,3,0)</f>
        <v>623989</v>
      </c>
      <c r="AC4065" s="24" t="str">
        <f>VLOOKUP(B4065,regions!$A$2:$B$54,2,0)</f>
        <v>Northeast</v>
      </c>
      <c r="AD4065" s="24" t="str">
        <f>VLOOKUP(B4065,population!$B$2:$C$54,2,0)</f>
        <v> Vermont</v>
      </c>
      <c r="AE4065" s="24">
        <f>IFERROR(VLOOKUP(AD4065,'pop density'!$A$1:$B$51,2,0),"")</f>
        <v>67.7</v>
      </c>
      <c r="AF4065" s="24" t="str">
        <f t="shared" si="63"/>
        <v>00067.7- Vermont</v>
      </c>
    </row>
    <row r="4066" spans="1:32" x14ac:dyDescent="0.25">
      <c r="A4066">
        <v>20200318</v>
      </c>
      <c r="B4066" t="s">
        <v>4221</v>
      </c>
      <c r="C4066">
        <v>21</v>
      </c>
      <c r="D4066">
        <v>637</v>
      </c>
      <c r="N4066" s="1">
        <v>43908</v>
      </c>
      <c r="O4066" t="s">
        <v>4234</v>
      </c>
      <c r="P4066" t="s">
        <v>53</v>
      </c>
      <c r="S4066">
        <v>658</v>
      </c>
      <c r="T4066">
        <v>658</v>
      </c>
      <c r="U4066">
        <v>658</v>
      </c>
      <c r="V4066">
        <v>50</v>
      </c>
      <c r="W4066">
        <v>0</v>
      </c>
      <c r="X4066">
        <v>0</v>
      </c>
      <c r="Y4066">
        <v>56</v>
      </c>
      <c r="Z4066">
        <v>2</v>
      </c>
      <c r="AA4066">
        <v>58</v>
      </c>
      <c r="AB4066" s="24">
        <f>VLOOKUP(B4066,population!$B$2:$D$54,3,0)</f>
        <v>623989</v>
      </c>
      <c r="AC4066" s="24" t="str">
        <f>VLOOKUP(B4066,regions!$A$2:$B$54,2,0)</f>
        <v>Northeast</v>
      </c>
      <c r="AD4066" s="24" t="str">
        <f>VLOOKUP(B4066,population!$B$2:$C$54,2,0)</f>
        <v> Vermont</v>
      </c>
      <c r="AE4066" s="24">
        <f>IFERROR(VLOOKUP(AD4066,'pop density'!$A$1:$B$51,2,0),"")</f>
        <v>67.7</v>
      </c>
      <c r="AF4066" s="24" t="str">
        <f t="shared" si="63"/>
        <v>00067.7- Vermont</v>
      </c>
    </row>
    <row r="4067" spans="1:32" x14ac:dyDescent="0.25">
      <c r="A4067">
        <v>20200319</v>
      </c>
      <c r="B4067" t="s">
        <v>4221</v>
      </c>
      <c r="C4067">
        <v>28</v>
      </c>
      <c r="D4067">
        <v>764</v>
      </c>
      <c r="N4067" s="1">
        <v>43909</v>
      </c>
      <c r="O4067" t="s">
        <v>4235</v>
      </c>
      <c r="P4067" t="s">
        <v>55</v>
      </c>
      <c r="S4067">
        <v>792</v>
      </c>
      <c r="T4067">
        <v>792</v>
      </c>
      <c r="U4067">
        <v>792</v>
      </c>
      <c r="V4067">
        <v>50</v>
      </c>
      <c r="W4067">
        <v>0</v>
      </c>
      <c r="X4067">
        <v>0</v>
      </c>
      <c r="Y4067">
        <v>127</v>
      </c>
      <c r="Z4067">
        <v>7</v>
      </c>
      <c r="AA4067">
        <v>134</v>
      </c>
      <c r="AB4067" s="24">
        <f>VLOOKUP(B4067,population!$B$2:$D$54,3,0)</f>
        <v>623989</v>
      </c>
      <c r="AC4067" s="24" t="str">
        <f>VLOOKUP(B4067,regions!$A$2:$B$54,2,0)</f>
        <v>Northeast</v>
      </c>
      <c r="AD4067" s="24" t="str">
        <f>VLOOKUP(B4067,population!$B$2:$C$54,2,0)</f>
        <v> Vermont</v>
      </c>
      <c r="AE4067" s="24">
        <f>IFERROR(VLOOKUP(AD4067,'pop density'!$A$1:$B$51,2,0),"")</f>
        <v>67.7</v>
      </c>
      <c r="AF4067" s="24" t="str">
        <f t="shared" si="63"/>
        <v>00067.7- Vermont</v>
      </c>
    </row>
    <row r="4068" spans="1:32" x14ac:dyDescent="0.25">
      <c r="A4068">
        <v>20200320</v>
      </c>
      <c r="B4068" t="s">
        <v>4221</v>
      </c>
      <c r="C4068">
        <v>44</v>
      </c>
      <c r="D4068">
        <v>957</v>
      </c>
      <c r="N4068" s="1">
        <v>43910</v>
      </c>
      <c r="O4068" t="s">
        <v>4236</v>
      </c>
      <c r="P4068" t="s">
        <v>57</v>
      </c>
      <c r="Q4068">
        <v>2</v>
      </c>
      <c r="S4068">
        <v>1001</v>
      </c>
      <c r="T4068">
        <v>1001</v>
      </c>
      <c r="U4068">
        <v>1001</v>
      </c>
      <c r="V4068">
        <v>50</v>
      </c>
      <c r="W4068">
        <v>2</v>
      </c>
      <c r="X4068">
        <v>0</v>
      </c>
      <c r="Y4068">
        <v>193</v>
      </c>
      <c r="Z4068">
        <v>16</v>
      </c>
      <c r="AA4068">
        <v>209</v>
      </c>
      <c r="AB4068" s="24">
        <f>VLOOKUP(B4068,population!$B$2:$D$54,3,0)</f>
        <v>623989</v>
      </c>
      <c r="AC4068" s="24" t="str">
        <f>VLOOKUP(B4068,regions!$A$2:$B$54,2,0)</f>
        <v>Northeast</v>
      </c>
      <c r="AD4068" s="24" t="str">
        <f>VLOOKUP(B4068,population!$B$2:$C$54,2,0)</f>
        <v> Vermont</v>
      </c>
      <c r="AE4068" s="24">
        <f>IFERROR(VLOOKUP(AD4068,'pop density'!$A$1:$B$51,2,0),"")</f>
        <v>67.7</v>
      </c>
      <c r="AF4068" s="24" t="str">
        <f t="shared" si="63"/>
        <v>00067.7- Vermont</v>
      </c>
    </row>
    <row r="4069" spans="1:32" x14ac:dyDescent="0.25">
      <c r="A4069">
        <v>20200321</v>
      </c>
      <c r="B4069" t="s">
        <v>4221</v>
      </c>
      <c r="C4069">
        <v>52</v>
      </c>
      <c r="D4069">
        <v>1080</v>
      </c>
      <c r="N4069" s="1">
        <v>43911</v>
      </c>
      <c r="O4069" t="s">
        <v>4237</v>
      </c>
      <c r="P4069" t="s">
        <v>59</v>
      </c>
      <c r="Q4069">
        <v>2</v>
      </c>
      <c r="S4069">
        <v>1132</v>
      </c>
      <c r="T4069">
        <v>1132</v>
      </c>
      <c r="U4069">
        <v>1132</v>
      </c>
      <c r="V4069">
        <v>50</v>
      </c>
      <c r="W4069">
        <v>0</v>
      </c>
      <c r="X4069">
        <v>0</v>
      </c>
      <c r="Y4069">
        <v>123</v>
      </c>
      <c r="Z4069">
        <v>8</v>
      </c>
      <c r="AA4069">
        <v>131</v>
      </c>
      <c r="AB4069" s="24">
        <f>VLOOKUP(B4069,population!$B$2:$D$54,3,0)</f>
        <v>623989</v>
      </c>
      <c r="AC4069" s="24" t="str">
        <f>VLOOKUP(B4069,regions!$A$2:$B$54,2,0)</f>
        <v>Northeast</v>
      </c>
      <c r="AD4069" s="24" t="str">
        <f>VLOOKUP(B4069,population!$B$2:$C$54,2,0)</f>
        <v> Vermont</v>
      </c>
      <c r="AE4069" s="24">
        <f>IFERROR(VLOOKUP(AD4069,'pop density'!$A$1:$B$51,2,0),"")</f>
        <v>67.7</v>
      </c>
      <c r="AF4069" s="24" t="str">
        <f t="shared" si="63"/>
        <v>00067.7- Vermont</v>
      </c>
    </row>
    <row r="4070" spans="1:32" x14ac:dyDescent="0.25">
      <c r="A4070">
        <v>20200322</v>
      </c>
      <c r="B4070" t="s">
        <v>4221</v>
      </c>
      <c r="C4070">
        <v>76</v>
      </c>
      <c r="D4070">
        <v>1204</v>
      </c>
      <c r="N4070" s="1">
        <v>43912</v>
      </c>
      <c r="O4070" t="s">
        <v>4238</v>
      </c>
      <c r="P4070" t="s">
        <v>61</v>
      </c>
      <c r="Q4070">
        <v>2</v>
      </c>
      <c r="S4070">
        <v>1280</v>
      </c>
      <c r="T4070">
        <v>1280</v>
      </c>
      <c r="U4070">
        <v>1280</v>
      </c>
      <c r="V4070">
        <v>50</v>
      </c>
      <c r="W4070">
        <v>0</v>
      </c>
      <c r="X4070">
        <v>0</v>
      </c>
      <c r="Y4070">
        <v>124</v>
      </c>
      <c r="Z4070">
        <v>24</v>
      </c>
      <c r="AA4070">
        <v>148</v>
      </c>
      <c r="AB4070" s="24">
        <f>VLOOKUP(B4070,population!$B$2:$D$54,3,0)</f>
        <v>623989</v>
      </c>
      <c r="AC4070" s="24" t="str">
        <f>VLOOKUP(B4070,regions!$A$2:$B$54,2,0)</f>
        <v>Northeast</v>
      </c>
      <c r="AD4070" s="24" t="str">
        <f>VLOOKUP(B4070,population!$B$2:$C$54,2,0)</f>
        <v> Vermont</v>
      </c>
      <c r="AE4070" s="24">
        <f>IFERROR(VLOOKUP(AD4070,'pop density'!$A$1:$B$51,2,0),"")</f>
        <v>67.7</v>
      </c>
      <c r="AF4070" s="24" t="str">
        <f t="shared" si="63"/>
        <v>00067.7- Vermont</v>
      </c>
    </row>
    <row r="4071" spans="1:32" x14ac:dyDescent="0.25">
      <c r="A4071">
        <v>20200323</v>
      </c>
      <c r="B4071" t="s">
        <v>4221</v>
      </c>
      <c r="C4071">
        <v>97</v>
      </c>
      <c r="D4071">
        <v>1424</v>
      </c>
      <c r="M4071" t="s">
        <v>62</v>
      </c>
      <c r="N4071" s="1">
        <v>43913</v>
      </c>
      <c r="O4071" t="s">
        <v>4239</v>
      </c>
      <c r="P4071" t="s">
        <v>64</v>
      </c>
      <c r="Q4071">
        <v>5</v>
      </c>
      <c r="S4071">
        <v>1521</v>
      </c>
      <c r="T4071">
        <v>1521</v>
      </c>
      <c r="U4071">
        <v>1521</v>
      </c>
      <c r="V4071">
        <v>50</v>
      </c>
      <c r="W4071">
        <v>3</v>
      </c>
      <c r="X4071">
        <v>0</v>
      </c>
      <c r="Y4071">
        <v>220</v>
      </c>
      <c r="Z4071">
        <v>21</v>
      </c>
      <c r="AA4071">
        <v>241</v>
      </c>
      <c r="AB4071" s="24">
        <f>VLOOKUP(B4071,population!$B$2:$D$54,3,0)</f>
        <v>623989</v>
      </c>
      <c r="AC4071" s="24" t="str">
        <f>VLOOKUP(B4071,regions!$A$2:$B$54,2,0)</f>
        <v>Northeast</v>
      </c>
      <c r="AD4071" s="24" t="str">
        <f>VLOOKUP(B4071,population!$B$2:$C$54,2,0)</f>
        <v> Vermont</v>
      </c>
      <c r="AE4071" s="24">
        <f>IFERROR(VLOOKUP(AD4071,'pop density'!$A$1:$B$51,2,0),"")</f>
        <v>67.7</v>
      </c>
      <c r="AF4071" s="24" t="str">
        <f t="shared" si="63"/>
        <v>00067.7- Vermont</v>
      </c>
    </row>
    <row r="4072" spans="1:32" x14ac:dyDescent="0.25">
      <c r="A4072">
        <v>20200324</v>
      </c>
      <c r="B4072" t="s">
        <v>4221</v>
      </c>
      <c r="C4072">
        <v>125</v>
      </c>
      <c r="D4072">
        <v>1569</v>
      </c>
      <c r="M4072" t="s">
        <v>62</v>
      </c>
      <c r="N4072" s="1">
        <v>43914</v>
      </c>
      <c r="O4072" t="s">
        <v>4240</v>
      </c>
      <c r="P4072" t="s">
        <v>66</v>
      </c>
      <c r="Q4072">
        <v>7</v>
      </c>
      <c r="S4072">
        <v>1694</v>
      </c>
      <c r="T4072">
        <v>1694</v>
      </c>
      <c r="U4072">
        <v>1694</v>
      </c>
      <c r="V4072">
        <v>50</v>
      </c>
      <c r="W4072">
        <v>2</v>
      </c>
      <c r="X4072">
        <v>0</v>
      </c>
      <c r="Y4072">
        <v>145</v>
      </c>
      <c r="Z4072">
        <v>28</v>
      </c>
      <c r="AA4072">
        <v>173</v>
      </c>
      <c r="AB4072" s="24">
        <f>VLOOKUP(B4072,population!$B$2:$D$54,3,0)</f>
        <v>623989</v>
      </c>
      <c r="AC4072" s="24" t="str">
        <f>VLOOKUP(B4072,regions!$A$2:$B$54,2,0)</f>
        <v>Northeast</v>
      </c>
      <c r="AD4072" s="24" t="str">
        <f>VLOOKUP(B4072,population!$B$2:$C$54,2,0)</f>
        <v> Vermont</v>
      </c>
      <c r="AE4072" s="24">
        <f>IFERROR(VLOOKUP(AD4072,'pop density'!$A$1:$B$51,2,0),"")</f>
        <v>67.7</v>
      </c>
      <c r="AF4072" s="24" t="str">
        <f t="shared" si="63"/>
        <v>00067.7- Vermont</v>
      </c>
    </row>
    <row r="4073" spans="1:32" x14ac:dyDescent="0.25">
      <c r="A4073">
        <v>20200325</v>
      </c>
      <c r="B4073" t="s">
        <v>4221</v>
      </c>
      <c r="C4073">
        <v>160</v>
      </c>
      <c r="D4073">
        <v>1810</v>
      </c>
      <c r="M4073" t="s">
        <v>62</v>
      </c>
      <c r="N4073" s="1">
        <v>43915</v>
      </c>
      <c r="O4073" t="s">
        <v>4241</v>
      </c>
      <c r="P4073" t="s">
        <v>68</v>
      </c>
      <c r="Q4073">
        <v>8</v>
      </c>
      <c r="S4073">
        <v>1970</v>
      </c>
      <c r="T4073">
        <v>1970</v>
      </c>
      <c r="U4073">
        <v>1970</v>
      </c>
      <c r="V4073">
        <v>50</v>
      </c>
      <c r="W4073">
        <v>1</v>
      </c>
      <c r="X4073">
        <v>0</v>
      </c>
      <c r="Y4073">
        <v>241</v>
      </c>
      <c r="Z4073">
        <v>35</v>
      </c>
      <c r="AA4073">
        <v>276</v>
      </c>
      <c r="AB4073" s="24">
        <f>VLOOKUP(B4073,population!$B$2:$D$54,3,0)</f>
        <v>623989</v>
      </c>
      <c r="AC4073" s="24" t="str">
        <f>VLOOKUP(B4073,regions!$A$2:$B$54,2,0)</f>
        <v>Northeast</v>
      </c>
      <c r="AD4073" s="24" t="str">
        <f>VLOOKUP(B4073,population!$B$2:$C$54,2,0)</f>
        <v> Vermont</v>
      </c>
      <c r="AE4073" s="24">
        <f>IFERROR(VLOOKUP(AD4073,'pop density'!$A$1:$B$51,2,0),"")</f>
        <v>67.7</v>
      </c>
      <c r="AF4073" s="24" t="str">
        <f t="shared" si="63"/>
        <v>00067.7- Vermont</v>
      </c>
    </row>
    <row r="4074" spans="1:32" x14ac:dyDescent="0.25">
      <c r="A4074">
        <v>20200326</v>
      </c>
      <c r="B4074" t="s">
        <v>4221</v>
      </c>
      <c r="C4074">
        <v>185</v>
      </c>
      <c r="D4074">
        <v>2744</v>
      </c>
      <c r="M4074" t="s">
        <v>62</v>
      </c>
      <c r="N4074" s="1">
        <v>43916</v>
      </c>
      <c r="O4074" t="s">
        <v>4242</v>
      </c>
      <c r="P4074" t="s">
        <v>70</v>
      </c>
      <c r="Q4074">
        <v>9</v>
      </c>
      <c r="S4074">
        <v>2929</v>
      </c>
      <c r="T4074">
        <v>2929</v>
      </c>
      <c r="U4074">
        <v>2929</v>
      </c>
      <c r="V4074">
        <v>50</v>
      </c>
      <c r="W4074">
        <v>1</v>
      </c>
      <c r="X4074">
        <v>0</v>
      </c>
      <c r="Y4074">
        <v>934</v>
      </c>
      <c r="Z4074">
        <v>25</v>
      </c>
      <c r="AA4074">
        <v>959</v>
      </c>
      <c r="AB4074" s="24">
        <f>VLOOKUP(B4074,population!$B$2:$D$54,3,0)</f>
        <v>623989</v>
      </c>
      <c r="AC4074" s="24" t="str">
        <f>VLOOKUP(B4074,regions!$A$2:$B$54,2,0)</f>
        <v>Northeast</v>
      </c>
      <c r="AD4074" s="24" t="str">
        <f>VLOOKUP(B4074,population!$B$2:$C$54,2,0)</f>
        <v> Vermont</v>
      </c>
      <c r="AE4074" s="24">
        <f>IFERROR(VLOOKUP(AD4074,'pop density'!$A$1:$B$51,2,0),"")</f>
        <v>67.7</v>
      </c>
      <c r="AF4074" s="24" t="str">
        <f t="shared" si="63"/>
        <v>00067.7- Vermont</v>
      </c>
    </row>
    <row r="4075" spans="1:32" x14ac:dyDescent="0.25">
      <c r="A4075">
        <v>20200327</v>
      </c>
      <c r="B4075" t="s">
        <v>4221</v>
      </c>
      <c r="C4075">
        <v>213</v>
      </c>
      <c r="D4075">
        <v>2868</v>
      </c>
      <c r="G4075">
        <v>18</v>
      </c>
      <c r="M4075" t="s">
        <v>62</v>
      </c>
      <c r="N4075" s="1">
        <v>43917</v>
      </c>
      <c r="O4075" t="s">
        <v>4243</v>
      </c>
      <c r="P4075" t="s">
        <v>72</v>
      </c>
      <c r="Q4075">
        <v>10</v>
      </c>
      <c r="R4075">
        <v>18</v>
      </c>
      <c r="S4075">
        <v>3081</v>
      </c>
      <c r="T4075">
        <v>3081</v>
      </c>
      <c r="U4075">
        <v>3081</v>
      </c>
      <c r="V4075">
        <v>50</v>
      </c>
      <c r="W4075">
        <v>1</v>
      </c>
      <c r="X4075">
        <v>18</v>
      </c>
      <c r="Y4075">
        <v>124</v>
      </c>
      <c r="Z4075">
        <v>28</v>
      </c>
      <c r="AA4075">
        <v>152</v>
      </c>
      <c r="AB4075" s="24">
        <f>VLOOKUP(B4075,population!$B$2:$D$54,3,0)</f>
        <v>623989</v>
      </c>
      <c r="AC4075" s="24" t="str">
        <f>VLOOKUP(B4075,regions!$A$2:$B$54,2,0)</f>
        <v>Northeast</v>
      </c>
      <c r="AD4075" s="24" t="str">
        <f>VLOOKUP(B4075,population!$B$2:$C$54,2,0)</f>
        <v> Vermont</v>
      </c>
      <c r="AE4075" s="24">
        <f>IFERROR(VLOOKUP(AD4075,'pop density'!$A$1:$B$51,2,0),"")</f>
        <v>67.7</v>
      </c>
      <c r="AF4075" s="24" t="str">
        <f t="shared" si="63"/>
        <v>00067.7- Vermont</v>
      </c>
    </row>
    <row r="4076" spans="1:32" x14ac:dyDescent="0.25">
      <c r="A4076">
        <v>20200328</v>
      </c>
      <c r="B4076" t="s">
        <v>4221</v>
      </c>
      <c r="C4076">
        <v>234</v>
      </c>
      <c r="D4076">
        <v>3192</v>
      </c>
      <c r="G4076">
        <v>18</v>
      </c>
      <c r="M4076" t="s">
        <v>62</v>
      </c>
      <c r="N4076" s="1">
        <v>43918</v>
      </c>
      <c r="O4076" t="s">
        <v>4244</v>
      </c>
      <c r="P4076" t="s">
        <v>74</v>
      </c>
      <c r="Q4076">
        <v>12</v>
      </c>
      <c r="R4076">
        <v>18</v>
      </c>
      <c r="S4076">
        <v>3426</v>
      </c>
      <c r="T4076">
        <v>3426</v>
      </c>
      <c r="U4076">
        <v>3426</v>
      </c>
      <c r="V4076">
        <v>50</v>
      </c>
      <c r="W4076">
        <v>2</v>
      </c>
      <c r="X4076">
        <v>0</v>
      </c>
      <c r="Y4076">
        <v>324</v>
      </c>
      <c r="Z4076">
        <v>21</v>
      </c>
      <c r="AA4076">
        <v>345</v>
      </c>
      <c r="AB4076" s="24">
        <f>VLOOKUP(B4076,population!$B$2:$D$54,3,0)</f>
        <v>623989</v>
      </c>
      <c r="AC4076" s="24" t="str">
        <f>VLOOKUP(B4076,regions!$A$2:$B$54,2,0)</f>
        <v>Northeast</v>
      </c>
      <c r="AD4076" s="24" t="str">
        <f>VLOOKUP(B4076,population!$B$2:$C$54,2,0)</f>
        <v> Vermont</v>
      </c>
      <c r="AE4076" s="24">
        <f>IFERROR(VLOOKUP(AD4076,'pop density'!$A$1:$B$51,2,0),"")</f>
        <v>67.7</v>
      </c>
      <c r="AF4076" s="24" t="str">
        <f t="shared" si="63"/>
        <v>00067.7- Vermont</v>
      </c>
    </row>
    <row r="4077" spans="1:32" x14ac:dyDescent="0.25">
      <c r="A4077">
        <v>20200329</v>
      </c>
      <c r="B4077" t="s">
        <v>4221</v>
      </c>
      <c r="C4077">
        <v>256</v>
      </c>
      <c r="D4077">
        <v>3483</v>
      </c>
      <c r="G4077">
        <v>18</v>
      </c>
      <c r="M4077" t="s">
        <v>62</v>
      </c>
      <c r="N4077" s="1">
        <v>43919</v>
      </c>
      <c r="O4077" t="s">
        <v>4245</v>
      </c>
      <c r="P4077" t="s">
        <v>76</v>
      </c>
      <c r="Q4077">
        <v>12</v>
      </c>
      <c r="R4077">
        <v>18</v>
      </c>
      <c r="S4077">
        <v>3739</v>
      </c>
      <c r="T4077">
        <v>3739</v>
      </c>
      <c r="U4077">
        <v>3739</v>
      </c>
      <c r="V4077">
        <v>50</v>
      </c>
      <c r="W4077">
        <v>0</v>
      </c>
      <c r="X4077">
        <v>0</v>
      </c>
      <c r="Y4077">
        <v>291</v>
      </c>
      <c r="Z4077">
        <v>22</v>
      </c>
      <c r="AA4077">
        <v>313</v>
      </c>
      <c r="AB4077" s="24">
        <f>VLOOKUP(B4077,population!$B$2:$D$54,3,0)</f>
        <v>623989</v>
      </c>
      <c r="AC4077" s="24" t="str">
        <f>VLOOKUP(B4077,regions!$A$2:$B$54,2,0)</f>
        <v>Northeast</v>
      </c>
      <c r="AD4077" s="24" t="str">
        <f>VLOOKUP(B4077,population!$B$2:$C$54,2,0)</f>
        <v> Vermont</v>
      </c>
      <c r="AE4077" s="24">
        <f>IFERROR(VLOOKUP(AD4077,'pop density'!$A$1:$B$51,2,0),"")</f>
        <v>67.7</v>
      </c>
      <c r="AF4077" s="24" t="str">
        <f t="shared" si="63"/>
        <v>00067.7- Vermont</v>
      </c>
    </row>
    <row r="4078" spans="1:32" x14ac:dyDescent="0.25">
      <c r="A4078">
        <v>20200330</v>
      </c>
      <c r="B4078" t="s">
        <v>4221</v>
      </c>
      <c r="C4078">
        <v>293</v>
      </c>
      <c r="D4078">
        <v>3718</v>
      </c>
      <c r="G4078">
        <v>18</v>
      </c>
      <c r="M4078" t="s">
        <v>62</v>
      </c>
      <c r="N4078" s="1">
        <v>43920</v>
      </c>
      <c r="O4078" t="s">
        <v>4246</v>
      </c>
      <c r="P4078" t="s">
        <v>78</v>
      </c>
      <c r="Q4078">
        <v>12</v>
      </c>
      <c r="R4078">
        <v>18</v>
      </c>
      <c r="S4078">
        <v>4011</v>
      </c>
      <c r="T4078">
        <v>4011</v>
      </c>
      <c r="U4078">
        <v>4011</v>
      </c>
      <c r="V4078">
        <v>50</v>
      </c>
      <c r="W4078">
        <v>0</v>
      </c>
      <c r="X4078">
        <v>0</v>
      </c>
      <c r="Y4078">
        <v>235</v>
      </c>
      <c r="Z4078">
        <v>37</v>
      </c>
      <c r="AA4078">
        <v>272</v>
      </c>
      <c r="AB4078" s="24">
        <f>VLOOKUP(B4078,population!$B$2:$D$54,3,0)</f>
        <v>623989</v>
      </c>
      <c r="AC4078" s="24" t="str">
        <f>VLOOKUP(B4078,regions!$A$2:$B$54,2,0)</f>
        <v>Northeast</v>
      </c>
      <c r="AD4078" s="24" t="str">
        <f>VLOOKUP(B4078,population!$B$2:$C$54,2,0)</f>
        <v> Vermont</v>
      </c>
      <c r="AE4078" s="24">
        <f>IFERROR(VLOOKUP(AD4078,'pop density'!$A$1:$B$51,2,0),"")</f>
        <v>67.7</v>
      </c>
      <c r="AF4078" s="24" t="str">
        <f t="shared" si="63"/>
        <v>00067.7- Vermont</v>
      </c>
    </row>
    <row r="4079" spans="1:32" x14ac:dyDescent="0.25">
      <c r="A4079">
        <v>20200331</v>
      </c>
      <c r="B4079" t="s">
        <v>4221</v>
      </c>
      <c r="C4079">
        <v>320</v>
      </c>
      <c r="D4079">
        <v>3949</v>
      </c>
      <c r="F4079">
        <v>21</v>
      </c>
      <c r="G4079">
        <v>36</v>
      </c>
      <c r="L4079">
        <v>15</v>
      </c>
      <c r="M4079" t="s">
        <v>62</v>
      </c>
      <c r="N4079" s="1">
        <v>43921</v>
      </c>
      <c r="O4079" t="s">
        <v>4247</v>
      </c>
      <c r="P4079" t="s">
        <v>80</v>
      </c>
      <c r="Q4079">
        <v>13</v>
      </c>
      <c r="R4079">
        <v>36</v>
      </c>
      <c r="S4079">
        <v>4269</v>
      </c>
      <c r="T4079">
        <v>4269</v>
      </c>
      <c r="U4079">
        <v>4269</v>
      </c>
      <c r="V4079">
        <v>50</v>
      </c>
      <c r="W4079">
        <v>1</v>
      </c>
      <c r="X4079">
        <v>18</v>
      </c>
      <c r="Y4079">
        <v>231</v>
      </c>
      <c r="Z4079">
        <v>27</v>
      </c>
      <c r="AA4079">
        <v>258</v>
      </c>
      <c r="AB4079" s="24">
        <f>VLOOKUP(B4079,population!$B$2:$D$54,3,0)</f>
        <v>623989</v>
      </c>
      <c r="AC4079" s="24" t="str">
        <f>VLOOKUP(B4079,regions!$A$2:$B$54,2,0)</f>
        <v>Northeast</v>
      </c>
      <c r="AD4079" s="24" t="str">
        <f>VLOOKUP(B4079,population!$B$2:$C$54,2,0)</f>
        <v> Vermont</v>
      </c>
      <c r="AE4079" s="24">
        <f>IFERROR(VLOOKUP(AD4079,'pop density'!$A$1:$B$51,2,0),"")</f>
        <v>67.7</v>
      </c>
      <c r="AF4079" s="24" t="str">
        <f t="shared" si="63"/>
        <v>00067.7- Vermont</v>
      </c>
    </row>
    <row r="4080" spans="1:32" x14ac:dyDescent="0.25">
      <c r="A4080">
        <v>20200401</v>
      </c>
      <c r="B4080" t="s">
        <v>4221</v>
      </c>
      <c r="C4080">
        <v>359</v>
      </c>
      <c r="D4080">
        <v>4162</v>
      </c>
      <c r="F4080">
        <v>30</v>
      </c>
      <c r="G4080">
        <v>45</v>
      </c>
      <c r="L4080">
        <v>15</v>
      </c>
      <c r="M4080" t="s">
        <v>62</v>
      </c>
      <c r="N4080" s="1">
        <v>43922</v>
      </c>
      <c r="O4080" t="s">
        <v>4248</v>
      </c>
      <c r="P4080" t="s">
        <v>82</v>
      </c>
      <c r="Q4080">
        <v>16</v>
      </c>
      <c r="R4080">
        <v>45</v>
      </c>
      <c r="S4080">
        <v>4521</v>
      </c>
      <c r="T4080">
        <v>4521</v>
      </c>
      <c r="U4080">
        <v>4521</v>
      </c>
      <c r="V4080">
        <v>50</v>
      </c>
      <c r="W4080">
        <v>3</v>
      </c>
      <c r="X4080">
        <v>9</v>
      </c>
      <c r="Y4080">
        <v>213</v>
      </c>
      <c r="Z4080">
        <v>39</v>
      </c>
      <c r="AA4080">
        <v>252</v>
      </c>
      <c r="AB4080" s="24">
        <f>VLOOKUP(B4080,population!$B$2:$D$54,3,0)</f>
        <v>623989</v>
      </c>
      <c r="AC4080" s="24" t="str">
        <f>VLOOKUP(B4080,regions!$A$2:$B$54,2,0)</f>
        <v>Northeast</v>
      </c>
      <c r="AD4080" s="24" t="str">
        <f>VLOOKUP(B4080,population!$B$2:$C$54,2,0)</f>
        <v> Vermont</v>
      </c>
      <c r="AE4080" s="24">
        <f>IFERROR(VLOOKUP(AD4080,'pop density'!$A$1:$B$51,2,0),"")</f>
        <v>67.7</v>
      </c>
      <c r="AF4080" s="24" t="str">
        <f t="shared" si="63"/>
        <v>00067.7- Vermont</v>
      </c>
    </row>
    <row r="4081" spans="1:32" x14ac:dyDescent="0.25">
      <c r="A4081">
        <v>20200402</v>
      </c>
      <c r="B4081" t="s">
        <v>4221</v>
      </c>
      <c r="C4081">
        <v>390</v>
      </c>
      <c r="D4081">
        <v>4384</v>
      </c>
      <c r="F4081">
        <v>29</v>
      </c>
      <c r="G4081">
        <v>45</v>
      </c>
      <c r="L4081">
        <v>15</v>
      </c>
      <c r="M4081" t="s">
        <v>62</v>
      </c>
      <c r="N4081" s="1">
        <v>43923</v>
      </c>
      <c r="O4081" t="s">
        <v>4249</v>
      </c>
      <c r="P4081" t="s">
        <v>84</v>
      </c>
      <c r="Q4081">
        <v>17</v>
      </c>
      <c r="R4081">
        <v>45</v>
      </c>
      <c r="S4081">
        <v>4774</v>
      </c>
      <c r="T4081">
        <v>4774</v>
      </c>
      <c r="U4081">
        <v>4774</v>
      </c>
      <c r="V4081">
        <v>50</v>
      </c>
      <c r="W4081">
        <v>1</v>
      </c>
      <c r="X4081">
        <v>0</v>
      </c>
      <c r="Y4081">
        <v>222</v>
      </c>
      <c r="Z4081">
        <v>31</v>
      </c>
      <c r="AA4081">
        <v>253</v>
      </c>
      <c r="AB4081" s="24">
        <f>VLOOKUP(B4081,population!$B$2:$D$54,3,0)</f>
        <v>623989</v>
      </c>
      <c r="AC4081" s="24" t="str">
        <f>VLOOKUP(B4081,regions!$A$2:$B$54,2,0)</f>
        <v>Northeast</v>
      </c>
      <c r="AD4081" s="24" t="str">
        <f>VLOOKUP(B4081,population!$B$2:$C$54,2,0)</f>
        <v> Vermont</v>
      </c>
      <c r="AE4081" s="24">
        <f>IFERROR(VLOOKUP(AD4081,'pop density'!$A$1:$B$51,2,0),"")</f>
        <v>67.7</v>
      </c>
      <c r="AF4081" s="24" t="str">
        <f t="shared" si="63"/>
        <v>00067.7- Vermont</v>
      </c>
    </row>
    <row r="4082" spans="1:32" x14ac:dyDescent="0.25">
      <c r="A4082">
        <v>20200403</v>
      </c>
      <c r="B4082" t="s">
        <v>4221</v>
      </c>
      <c r="C4082">
        <v>460</v>
      </c>
      <c r="D4082">
        <v>4865</v>
      </c>
      <c r="F4082">
        <v>29</v>
      </c>
      <c r="G4082">
        <v>45</v>
      </c>
      <c r="L4082">
        <v>15</v>
      </c>
      <c r="M4082" t="s">
        <v>62</v>
      </c>
      <c r="N4082" s="1">
        <v>43924</v>
      </c>
      <c r="O4082" t="s">
        <v>4250</v>
      </c>
      <c r="P4082" t="s">
        <v>86</v>
      </c>
      <c r="Q4082">
        <v>17</v>
      </c>
      <c r="R4082">
        <v>45</v>
      </c>
      <c r="S4082">
        <v>5325</v>
      </c>
      <c r="T4082">
        <v>5325</v>
      </c>
      <c r="U4082">
        <v>5325</v>
      </c>
      <c r="V4082">
        <v>50</v>
      </c>
      <c r="W4082">
        <v>0</v>
      </c>
      <c r="X4082">
        <v>0</v>
      </c>
      <c r="Y4082">
        <v>481</v>
      </c>
      <c r="Z4082">
        <v>70</v>
      </c>
      <c r="AA4082">
        <v>551</v>
      </c>
      <c r="AB4082" s="24">
        <f>VLOOKUP(B4082,population!$B$2:$D$54,3,0)</f>
        <v>623989</v>
      </c>
      <c r="AC4082" s="24" t="str">
        <f>VLOOKUP(B4082,regions!$A$2:$B$54,2,0)</f>
        <v>Northeast</v>
      </c>
      <c r="AD4082" s="24" t="str">
        <f>VLOOKUP(B4082,population!$B$2:$C$54,2,0)</f>
        <v> Vermont</v>
      </c>
      <c r="AE4082" s="24">
        <f>IFERROR(VLOOKUP(AD4082,'pop density'!$A$1:$B$51,2,0),"")</f>
        <v>67.7</v>
      </c>
      <c r="AF4082" s="24" t="str">
        <f t="shared" si="63"/>
        <v>00067.7- Vermont</v>
      </c>
    </row>
    <row r="4083" spans="1:32" x14ac:dyDescent="0.25">
      <c r="A4083">
        <v>20200404</v>
      </c>
      <c r="B4083" t="s">
        <v>4221</v>
      </c>
      <c r="C4083">
        <v>512</v>
      </c>
      <c r="D4083">
        <v>5242</v>
      </c>
      <c r="F4083">
        <v>29</v>
      </c>
      <c r="G4083">
        <v>45</v>
      </c>
      <c r="L4083">
        <v>15</v>
      </c>
      <c r="M4083" t="s">
        <v>62</v>
      </c>
      <c r="N4083" s="1">
        <v>43925</v>
      </c>
      <c r="O4083" t="s">
        <v>4251</v>
      </c>
      <c r="P4083" t="s">
        <v>88</v>
      </c>
      <c r="Q4083">
        <v>20</v>
      </c>
      <c r="R4083">
        <v>45</v>
      </c>
      <c r="S4083">
        <v>5754</v>
      </c>
      <c r="T4083">
        <v>5754</v>
      </c>
      <c r="U4083">
        <v>5754</v>
      </c>
      <c r="V4083">
        <v>50</v>
      </c>
      <c r="W4083">
        <v>3</v>
      </c>
      <c r="X4083">
        <v>0</v>
      </c>
      <c r="Y4083">
        <v>377</v>
      </c>
      <c r="Z4083">
        <v>52</v>
      </c>
      <c r="AA4083">
        <v>429</v>
      </c>
      <c r="AB4083" s="24">
        <f>VLOOKUP(B4083,population!$B$2:$D$54,3,0)</f>
        <v>623989</v>
      </c>
      <c r="AC4083" s="24" t="str">
        <f>VLOOKUP(B4083,regions!$A$2:$B$54,2,0)</f>
        <v>Northeast</v>
      </c>
      <c r="AD4083" s="24" t="str">
        <f>VLOOKUP(B4083,population!$B$2:$C$54,2,0)</f>
        <v> Vermont</v>
      </c>
      <c r="AE4083" s="24">
        <f>IFERROR(VLOOKUP(AD4083,'pop density'!$A$1:$B$51,2,0),"")</f>
        <v>67.7</v>
      </c>
      <c r="AF4083" s="24" t="str">
        <f t="shared" si="63"/>
        <v>00067.7- Vermont</v>
      </c>
    </row>
    <row r="4084" spans="1:32" x14ac:dyDescent="0.25">
      <c r="A4084">
        <v>20200405</v>
      </c>
      <c r="B4084" t="s">
        <v>4221</v>
      </c>
      <c r="C4084">
        <v>543</v>
      </c>
      <c r="D4084">
        <v>5830</v>
      </c>
      <c r="F4084">
        <v>29</v>
      </c>
      <c r="G4084">
        <v>45</v>
      </c>
      <c r="L4084">
        <v>15</v>
      </c>
      <c r="M4084" t="s">
        <v>62</v>
      </c>
      <c r="N4084" s="1">
        <v>43926</v>
      </c>
      <c r="O4084" t="s">
        <v>4252</v>
      </c>
      <c r="P4084" t="s">
        <v>90</v>
      </c>
      <c r="Q4084">
        <v>22</v>
      </c>
      <c r="R4084">
        <v>45</v>
      </c>
      <c r="S4084">
        <v>6373</v>
      </c>
      <c r="T4084">
        <v>6373</v>
      </c>
      <c r="U4084">
        <v>6373</v>
      </c>
      <c r="V4084">
        <v>50</v>
      </c>
      <c r="W4084">
        <v>2</v>
      </c>
      <c r="X4084">
        <v>0</v>
      </c>
      <c r="Y4084">
        <v>588</v>
      </c>
      <c r="Z4084">
        <v>31</v>
      </c>
      <c r="AA4084">
        <v>619</v>
      </c>
      <c r="AB4084" s="24">
        <f>VLOOKUP(B4084,population!$B$2:$D$54,3,0)</f>
        <v>623989</v>
      </c>
      <c r="AC4084" s="24" t="str">
        <f>VLOOKUP(B4084,regions!$A$2:$B$54,2,0)</f>
        <v>Northeast</v>
      </c>
      <c r="AD4084" s="24" t="str">
        <f>VLOOKUP(B4084,population!$B$2:$C$54,2,0)</f>
        <v> Vermont</v>
      </c>
      <c r="AE4084" s="24">
        <f>IFERROR(VLOOKUP(AD4084,'pop density'!$A$1:$B$51,2,0),"")</f>
        <v>67.7</v>
      </c>
      <c r="AF4084" s="24" t="str">
        <f t="shared" si="63"/>
        <v>00067.7- Vermont</v>
      </c>
    </row>
    <row r="4085" spans="1:32" x14ac:dyDescent="0.25">
      <c r="A4085">
        <v>20200406</v>
      </c>
      <c r="B4085" t="s">
        <v>4221</v>
      </c>
      <c r="C4085">
        <v>575</v>
      </c>
      <c r="D4085">
        <v>6161</v>
      </c>
      <c r="F4085">
        <v>28</v>
      </c>
      <c r="G4085">
        <v>45</v>
      </c>
      <c r="L4085">
        <v>15</v>
      </c>
      <c r="M4085" t="s">
        <v>62</v>
      </c>
      <c r="N4085" s="1">
        <v>43927</v>
      </c>
      <c r="O4085" t="s">
        <v>4253</v>
      </c>
      <c r="P4085" t="s">
        <v>92</v>
      </c>
      <c r="Q4085">
        <v>23</v>
      </c>
      <c r="R4085">
        <v>45</v>
      </c>
      <c r="S4085">
        <v>6736</v>
      </c>
      <c r="T4085">
        <v>6736</v>
      </c>
      <c r="U4085">
        <v>6736</v>
      </c>
      <c r="V4085">
        <v>50</v>
      </c>
      <c r="W4085">
        <v>1</v>
      </c>
      <c r="X4085">
        <v>0</v>
      </c>
      <c r="Y4085">
        <v>331</v>
      </c>
      <c r="Z4085">
        <v>32</v>
      </c>
      <c r="AA4085">
        <v>363</v>
      </c>
      <c r="AB4085" s="24">
        <f>VLOOKUP(B4085,population!$B$2:$D$54,3,0)</f>
        <v>623989</v>
      </c>
      <c r="AC4085" s="24" t="str">
        <f>VLOOKUP(B4085,regions!$A$2:$B$54,2,0)</f>
        <v>Northeast</v>
      </c>
      <c r="AD4085" s="24" t="str">
        <f>VLOOKUP(B4085,population!$B$2:$C$54,2,0)</f>
        <v> Vermont</v>
      </c>
      <c r="AE4085" s="24">
        <f>IFERROR(VLOOKUP(AD4085,'pop density'!$A$1:$B$51,2,0),"")</f>
        <v>67.7</v>
      </c>
      <c r="AF4085" s="24" t="str">
        <f t="shared" si="63"/>
        <v>00067.7- Vermont</v>
      </c>
    </row>
    <row r="4086" spans="1:32" x14ac:dyDescent="0.25">
      <c r="A4086">
        <v>20200407</v>
      </c>
      <c r="B4086" t="s">
        <v>4221</v>
      </c>
      <c r="C4086">
        <v>608</v>
      </c>
      <c r="D4086">
        <v>6645</v>
      </c>
      <c r="F4086">
        <v>29</v>
      </c>
      <c r="G4086">
        <v>45</v>
      </c>
      <c r="L4086">
        <v>15</v>
      </c>
      <c r="M4086" t="s">
        <v>62</v>
      </c>
      <c r="N4086" s="1">
        <v>43928</v>
      </c>
      <c r="O4086" t="s">
        <v>4254</v>
      </c>
      <c r="P4086" t="s">
        <v>94</v>
      </c>
      <c r="Q4086">
        <v>23</v>
      </c>
      <c r="R4086">
        <v>45</v>
      </c>
      <c r="S4086">
        <v>7253</v>
      </c>
      <c r="T4086">
        <v>7253</v>
      </c>
      <c r="U4086">
        <v>7253</v>
      </c>
      <c r="V4086">
        <v>50</v>
      </c>
      <c r="W4086">
        <v>0</v>
      </c>
      <c r="X4086">
        <v>0</v>
      </c>
      <c r="Y4086">
        <v>484</v>
      </c>
      <c r="Z4086">
        <v>33</v>
      </c>
      <c r="AA4086">
        <v>517</v>
      </c>
      <c r="AB4086" s="24">
        <f>VLOOKUP(B4086,population!$B$2:$D$54,3,0)</f>
        <v>623989</v>
      </c>
      <c r="AC4086" s="24" t="str">
        <f>VLOOKUP(B4086,regions!$A$2:$B$54,2,0)</f>
        <v>Northeast</v>
      </c>
      <c r="AD4086" s="24" t="str">
        <f>VLOOKUP(B4086,population!$B$2:$C$54,2,0)</f>
        <v> Vermont</v>
      </c>
      <c r="AE4086" s="24">
        <f>IFERROR(VLOOKUP(AD4086,'pop density'!$A$1:$B$51,2,0),"")</f>
        <v>67.7</v>
      </c>
      <c r="AF4086" s="24" t="str">
        <f t="shared" si="63"/>
        <v>00067.7- Vermont</v>
      </c>
    </row>
    <row r="4087" spans="1:32" x14ac:dyDescent="0.25">
      <c r="A4087">
        <v>20200408</v>
      </c>
      <c r="B4087" t="s">
        <v>4221</v>
      </c>
      <c r="C4087">
        <v>631</v>
      </c>
      <c r="D4087">
        <v>7001</v>
      </c>
      <c r="F4087">
        <v>35</v>
      </c>
      <c r="G4087">
        <v>50</v>
      </c>
      <c r="L4087">
        <v>15</v>
      </c>
      <c r="M4087" t="s">
        <v>62</v>
      </c>
      <c r="N4087" s="1">
        <v>43929</v>
      </c>
      <c r="O4087" t="s">
        <v>4255</v>
      </c>
      <c r="P4087" t="s">
        <v>96</v>
      </c>
      <c r="Q4087">
        <v>23</v>
      </c>
      <c r="R4087">
        <v>50</v>
      </c>
      <c r="S4087">
        <v>7632</v>
      </c>
      <c r="T4087">
        <v>7632</v>
      </c>
      <c r="U4087">
        <v>7632</v>
      </c>
      <c r="V4087">
        <v>50</v>
      </c>
      <c r="W4087">
        <v>0</v>
      </c>
      <c r="X4087">
        <v>5</v>
      </c>
      <c r="Y4087">
        <v>356</v>
      </c>
      <c r="Z4087">
        <v>23</v>
      </c>
      <c r="AA4087">
        <v>379</v>
      </c>
      <c r="AB4087" s="24">
        <f>VLOOKUP(B4087,population!$B$2:$D$54,3,0)</f>
        <v>623989</v>
      </c>
      <c r="AC4087" s="24" t="str">
        <f>VLOOKUP(B4087,regions!$A$2:$B$54,2,0)</f>
        <v>Northeast</v>
      </c>
      <c r="AD4087" s="24" t="str">
        <f>VLOOKUP(B4087,population!$B$2:$C$54,2,0)</f>
        <v> Vermont</v>
      </c>
      <c r="AE4087" s="24">
        <f>IFERROR(VLOOKUP(AD4087,'pop density'!$A$1:$B$51,2,0),"")</f>
        <v>67.7</v>
      </c>
      <c r="AF4087" s="24" t="str">
        <f t="shared" si="63"/>
        <v>00067.7- Vermont</v>
      </c>
    </row>
    <row r="4088" spans="1:32" x14ac:dyDescent="0.25">
      <c r="A4088">
        <v>20200409</v>
      </c>
      <c r="B4088" t="s">
        <v>4221</v>
      </c>
      <c r="C4088">
        <v>680</v>
      </c>
      <c r="D4088">
        <v>7218</v>
      </c>
      <c r="F4088">
        <v>33</v>
      </c>
      <c r="L4088">
        <v>15</v>
      </c>
      <c r="M4088" t="s">
        <v>62</v>
      </c>
      <c r="N4088" s="1">
        <v>43930</v>
      </c>
      <c r="O4088" t="s">
        <v>4256</v>
      </c>
      <c r="P4088" t="s">
        <v>98</v>
      </c>
      <c r="Q4088">
        <v>23</v>
      </c>
      <c r="S4088">
        <v>7898</v>
      </c>
      <c r="T4088">
        <v>7898</v>
      </c>
      <c r="U4088">
        <v>7898</v>
      </c>
      <c r="V4088">
        <v>50</v>
      </c>
      <c r="W4088">
        <v>0</v>
      </c>
      <c r="X4088">
        <v>0</v>
      </c>
      <c r="Y4088">
        <v>217</v>
      </c>
      <c r="Z4088">
        <v>49</v>
      </c>
      <c r="AA4088">
        <v>266</v>
      </c>
      <c r="AB4088" s="24">
        <f>VLOOKUP(B4088,population!$B$2:$D$54,3,0)</f>
        <v>623989</v>
      </c>
      <c r="AC4088" s="24" t="str">
        <f>VLOOKUP(B4088,regions!$A$2:$B$54,2,0)</f>
        <v>Northeast</v>
      </c>
      <c r="AD4088" s="24" t="str">
        <f>VLOOKUP(B4088,population!$B$2:$C$54,2,0)</f>
        <v> Vermont</v>
      </c>
      <c r="AE4088" s="24">
        <f>IFERROR(VLOOKUP(AD4088,'pop density'!$A$1:$B$51,2,0),"")</f>
        <v>67.7</v>
      </c>
      <c r="AF4088" s="24" t="str">
        <f t="shared" si="63"/>
        <v>00067.7- Vermont</v>
      </c>
    </row>
    <row r="4089" spans="1:32" x14ac:dyDescent="0.25">
      <c r="A4089">
        <v>20200410</v>
      </c>
      <c r="B4089" t="s">
        <v>4221</v>
      </c>
      <c r="C4089">
        <v>713</v>
      </c>
      <c r="D4089">
        <v>7502</v>
      </c>
      <c r="F4089">
        <v>32</v>
      </c>
      <c r="L4089">
        <v>15</v>
      </c>
      <c r="M4089" t="s">
        <v>62</v>
      </c>
      <c r="N4089" s="1">
        <v>43931</v>
      </c>
      <c r="O4089" t="s">
        <v>4257</v>
      </c>
      <c r="P4089" t="s">
        <v>100</v>
      </c>
      <c r="Q4089">
        <v>24</v>
      </c>
      <c r="S4089">
        <v>8215</v>
      </c>
      <c r="T4089">
        <v>8215</v>
      </c>
      <c r="U4089">
        <v>8215</v>
      </c>
      <c r="V4089">
        <v>50</v>
      </c>
      <c r="W4089">
        <v>1</v>
      </c>
      <c r="X4089">
        <v>0</v>
      </c>
      <c r="Y4089">
        <v>284</v>
      </c>
      <c r="Z4089">
        <v>33</v>
      </c>
      <c r="AA4089">
        <v>317</v>
      </c>
      <c r="AB4089" s="24">
        <f>VLOOKUP(B4089,population!$B$2:$D$54,3,0)</f>
        <v>623989</v>
      </c>
      <c r="AC4089" s="24" t="str">
        <f>VLOOKUP(B4089,regions!$A$2:$B$54,2,0)</f>
        <v>Northeast</v>
      </c>
      <c r="AD4089" s="24" t="str">
        <f>VLOOKUP(B4089,population!$B$2:$C$54,2,0)</f>
        <v> Vermont</v>
      </c>
      <c r="AE4089" s="24">
        <f>IFERROR(VLOOKUP(AD4089,'pop density'!$A$1:$B$51,2,0),"")</f>
        <v>67.7</v>
      </c>
      <c r="AF4089" s="24" t="str">
        <f t="shared" si="63"/>
        <v>00067.7- Vermont</v>
      </c>
    </row>
    <row r="4090" spans="1:32" x14ac:dyDescent="0.25">
      <c r="A4090">
        <v>20200411</v>
      </c>
      <c r="B4090" t="s">
        <v>4221</v>
      </c>
      <c r="C4090">
        <v>733</v>
      </c>
      <c r="D4090">
        <v>8063</v>
      </c>
      <c r="F4090">
        <v>77</v>
      </c>
      <c r="L4090">
        <v>15</v>
      </c>
      <c r="M4090" t="s">
        <v>62</v>
      </c>
      <c r="N4090" s="1">
        <v>43932</v>
      </c>
      <c r="O4090" t="s">
        <v>4258</v>
      </c>
      <c r="P4090" t="s">
        <v>102</v>
      </c>
      <c r="Q4090">
        <v>25</v>
      </c>
      <c r="S4090">
        <v>8796</v>
      </c>
      <c r="T4090">
        <v>8796</v>
      </c>
      <c r="U4090">
        <v>8796</v>
      </c>
      <c r="V4090">
        <v>50</v>
      </c>
      <c r="W4090">
        <v>1</v>
      </c>
      <c r="X4090">
        <v>0</v>
      </c>
      <c r="Y4090">
        <v>561</v>
      </c>
      <c r="Z4090">
        <v>20</v>
      </c>
      <c r="AA4090">
        <v>581</v>
      </c>
      <c r="AB4090" s="24">
        <f>VLOOKUP(B4090,population!$B$2:$D$54,3,0)</f>
        <v>623989</v>
      </c>
      <c r="AC4090" s="24" t="str">
        <f>VLOOKUP(B4090,regions!$A$2:$B$54,2,0)</f>
        <v>Northeast</v>
      </c>
      <c r="AD4090" s="24" t="str">
        <f>VLOOKUP(B4090,population!$B$2:$C$54,2,0)</f>
        <v> Vermont</v>
      </c>
      <c r="AE4090" s="24">
        <f>IFERROR(VLOOKUP(AD4090,'pop density'!$A$1:$B$51,2,0),"")</f>
        <v>67.7</v>
      </c>
      <c r="AF4090" s="24" t="str">
        <f t="shared" si="63"/>
        <v>00067.7- Vermont</v>
      </c>
    </row>
    <row r="4091" spans="1:32" x14ac:dyDescent="0.25">
      <c r="A4091">
        <v>20200412</v>
      </c>
      <c r="B4091" t="s">
        <v>4221</v>
      </c>
      <c r="C4091">
        <v>754</v>
      </c>
      <c r="D4091">
        <v>8724</v>
      </c>
      <c r="F4091">
        <v>34</v>
      </c>
      <c r="L4091">
        <v>15</v>
      </c>
      <c r="M4091" t="s">
        <v>62</v>
      </c>
      <c r="N4091" s="1">
        <v>43933</v>
      </c>
      <c r="O4091" t="s">
        <v>4259</v>
      </c>
      <c r="P4091" t="s">
        <v>104</v>
      </c>
      <c r="Q4091">
        <v>27</v>
      </c>
      <c r="S4091">
        <v>9478</v>
      </c>
      <c r="T4091">
        <v>9478</v>
      </c>
      <c r="U4091">
        <v>9478</v>
      </c>
      <c r="V4091">
        <v>50</v>
      </c>
      <c r="W4091">
        <v>2</v>
      </c>
      <c r="X4091">
        <v>0</v>
      </c>
      <c r="Y4091">
        <v>661</v>
      </c>
      <c r="Z4091">
        <v>21</v>
      </c>
      <c r="AA4091">
        <v>682</v>
      </c>
      <c r="AB4091" s="24">
        <f>VLOOKUP(B4091,population!$B$2:$D$54,3,0)</f>
        <v>623989</v>
      </c>
      <c r="AC4091" s="24" t="str">
        <f>VLOOKUP(B4091,regions!$A$2:$B$54,2,0)</f>
        <v>Northeast</v>
      </c>
      <c r="AD4091" s="24" t="str">
        <f>VLOOKUP(B4091,population!$B$2:$C$54,2,0)</f>
        <v> Vermont</v>
      </c>
      <c r="AE4091" s="24">
        <f>IFERROR(VLOOKUP(AD4091,'pop density'!$A$1:$B$51,2,0),"")</f>
        <v>67.7</v>
      </c>
      <c r="AF4091" s="24" t="str">
        <f t="shared" si="63"/>
        <v>00067.7- Vermont</v>
      </c>
    </row>
    <row r="4092" spans="1:32" x14ac:dyDescent="0.25">
      <c r="A4092">
        <v>20200413</v>
      </c>
      <c r="B4092" t="s">
        <v>4221</v>
      </c>
      <c r="C4092">
        <v>761</v>
      </c>
      <c r="D4092">
        <v>9275</v>
      </c>
      <c r="F4092">
        <v>33</v>
      </c>
      <c r="L4092">
        <v>15</v>
      </c>
      <c r="M4092" t="s">
        <v>62</v>
      </c>
      <c r="N4092" s="1">
        <v>43934</v>
      </c>
      <c r="O4092" t="s">
        <v>4260</v>
      </c>
      <c r="P4092" t="s">
        <v>106</v>
      </c>
      <c r="Q4092">
        <v>28</v>
      </c>
      <c r="S4092">
        <v>10036</v>
      </c>
      <c r="T4092">
        <v>10036</v>
      </c>
      <c r="U4092">
        <v>10036</v>
      </c>
      <c r="V4092">
        <v>50</v>
      </c>
      <c r="W4092">
        <v>1</v>
      </c>
      <c r="X4092">
        <v>0</v>
      </c>
      <c r="Y4092">
        <v>551</v>
      </c>
      <c r="Z4092">
        <v>7</v>
      </c>
      <c r="AA4092">
        <v>558</v>
      </c>
      <c r="AB4092" s="24">
        <f>VLOOKUP(B4092,population!$B$2:$D$54,3,0)</f>
        <v>623989</v>
      </c>
      <c r="AC4092" s="24" t="str">
        <f>VLOOKUP(B4092,regions!$A$2:$B$54,2,0)</f>
        <v>Northeast</v>
      </c>
      <c r="AD4092" s="24" t="str">
        <f>VLOOKUP(B4092,population!$B$2:$C$54,2,0)</f>
        <v> Vermont</v>
      </c>
      <c r="AE4092" s="24">
        <f>IFERROR(VLOOKUP(AD4092,'pop density'!$A$1:$B$51,2,0),"")</f>
        <v>67.7</v>
      </c>
      <c r="AF4092" s="24" t="str">
        <f t="shared" si="63"/>
        <v>00067.7- Vermont</v>
      </c>
    </row>
    <row r="4093" spans="1:32" x14ac:dyDescent="0.25">
      <c r="A4093">
        <v>20200414</v>
      </c>
      <c r="B4093" t="s">
        <v>4221</v>
      </c>
      <c r="C4093">
        <v>770</v>
      </c>
      <c r="D4093">
        <v>9491</v>
      </c>
      <c r="F4093">
        <v>64</v>
      </c>
      <c r="L4093">
        <v>15</v>
      </c>
      <c r="M4093" t="s">
        <v>62</v>
      </c>
      <c r="N4093" s="1">
        <v>43935</v>
      </c>
      <c r="O4093" t="s">
        <v>4261</v>
      </c>
      <c r="P4093" t="s">
        <v>108</v>
      </c>
      <c r="Q4093">
        <v>29</v>
      </c>
      <c r="S4093">
        <v>10261</v>
      </c>
      <c r="T4093">
        <v>10261</v>
      </c>
      <c r="U4093">
        <v>10261</v>
      </c>
      <c r="V4093">
        <v>50</v>
      </c>
      <c r="W4093">
        <v>1</v>
      </c>
      <c r="X4093">
        <v>0</v>
      </c>
      <c r="Y4093">
        <v>216</v>
      </c>
      <c r="Z4093">
        <v>9</v>
      </c>
      <c r="AA4093">
        <v>225</v>
      </c>
      <c r="AB4093" s="24">
        <f>VLOOKUP(B4093,population!$B$2:$D$54,3,0)</f>
        <v>623989</v>
      </c>
      <c r="AC4093" s="24" t="str">
        <f>VLOOKUP(B4093,regions!$A$2:$B$54,2,0)</f>
        <v>Northeast</v>
      </c>
      <c r="AD4093" s="24" t="str">
        <f>VLOOKUP(B4093,population!$B$2:$C$54,2,0)</f>
        <v> Vermont</v>
      </c>
      <c r="AE4093" s="24">
        <f>IFERROR(VLOOKUP(AD4093,'pop density'!$A$1:$B$51,2,0),"")</f>
        <v>67.7</v>
      </c>
      <c r="AF4093" s="24" t="str">
        <f t="shared" si="63"/>
        <v>00067.7- Vermont</v>
      </c>
    </row>
    <row r="4094" spans="1:32" x14ac:dyDescent="0.25">
      <c r="A4094">
        <v>20200415</v>
      </c>
      <c r="B4094" t="s">
        <v>4221</v>
      </c>
      <c r="C4094">
        <v>779</v>
      </c>
      <c r="D4094">
        <v>9913</v>
      </c>
      <c r="F4094">
        <v>63</v>
      </c>
      <c r="L4094">
        <v>15</v>
      </c>
      <c r="M4094" t="s">
        <v>62</v>
      </c>
      <c r="N4094" s="1">
        <v>43936</v>
      </c>
      <c r="O4094" t="s">
        <v>4262</v>
      </c>
      <c r="P4094" t="s">
        <v>110</v>
      </c>
      <c r="Q4094">
        <v>30</v>
      </c>
      <c r="S4094">
        <v>10692</v>
      </c>
      <c r="T4094">
        <v>10692</v>
      </c>
      <c r="U4094">
        <v>10692</v>
      </c>
      <c r="V4094">
        <v>50</v>
      </c>
      <c r="W4094">
        <v>1</v>
      </c>
      <c r="X4094">
        <v>0</v>
      </c>
      <c r="Y4094">
        <v>422</v>
      </c>
      <c r="Z4094">
        <v>9</v>
      </c>
      <c r="AA4094">
        <v>431</v>
      </c>
      <c r="AB4094" s="24">
        <f>VLOOKUP(B4094,population!$B$2:$D$54,3,0)</f>
        <v>623989</v>
      </c>
      <c r="AC4094" s="24" t="str">
        <f>VLOOKUP(B4094,regions!$A$2:$B$54,2,0)</f>
        <v>Northeast</v>
      </c>
      <c r="AD4094" s="24" t="str">
        <f>VLOOKUP(B4094,population!$B$2:$C$54,2,0)</f>
        <v> Vermont</v>
      </c>
      <c r="AE4094" s="24">
        <f>IFERROR(VLOOKUP(AD4094,'pop density'!$A$1:$B$51,2,0),"")</f>
        <v>67.7</v>
      </c>
      <c r="AF4094" s="24" t="str">
        <f t="shared" si="63"/>
        <v>00067.7- Vermont</v>
      </c>
    </row>
    <row r="4095" spans="1:32" x14ac:dyDescent="0.25">
      <c r="A4095">
        <v>20200416</v>
      </c>
      <c r="B4095" t="s">
        <v>4221</v>
      </c>
      <c r="C4095">
        <v>792</v>
      </c>
      <c r="D4095">
        <v>10259</v>
      </c>
      <c r="F4095">
        <v>58</v>
      </c>
      <c r="L4095">
        <v>15</v>
      </c>
      <c r="M4095" t="s">
        <v>62</v>
      </c>
      <c r="N4095" s="1">
        <v>43937</v>
      </c>
      <c r="O4095" t="s">
        <v>4263</v>
      </c>
      <c r="P4095" t="s">
        <v>112</v>
      </c>
      <c r="Q4095">
        <v>35</v>
      </c>
      <c r="S4095">
        <v>11051</v>
      </c>
      <c r="T4095">
        <v>11051</v>
      </c>
      <c r="U4095">
        <v>11051</v>
      </c>
      <c r="V4095">
        <v>50</v>
      </c>
      <c r="W4095">
        <v>5</v>
      </c>
      <c r="X4095">
        <v>0</v>
      </c>
      <c r="Y4095">
        <v>346</v>
      </c>
      <c r="Z4095">
        <v>13</v>
      </c>
      <c r="AA4095">
        <v>359</v>
      </c>
      <c r="AB4095" s="24">
        <f>VLOOKUP(B4095,population!$B$2:$D$54,3,0)</f>
        <v>623989</v>
      </c>
      <c r="AC4095" s="24" t="str">
        <f>VLOOKUP(B4095,regions!$A$2:$B$54,2,0)</f>
        <v>Northeast</v>
      </c>
      <c r="AD4095" s="24" t="str">
        <f>VLOOKUP(B4095,population!$B$2:$C$54,2,0)</f>
        <v> Vermont</v>
      </c>
      <c r="AE4095" s="24">
        <f>IFERROR(VLOOKUP(AD4095,'pop density'!$A$1:$B$51,2,0),"")</f>
        <v>67.7</v>
      </c>
      <c r="AF4095" s="24" t="str">
        <f t="shared" si="63"/>
        <v>00067.7- Vermont</v>
      </c>
    </row>
    <row r="4096" spans="1:32" x14ac:dyDescent="0.25">
      <c r="A4096">
        <v>20200417</v>
      </c>
      <c r="B4096" t="s">
        <v>4221</v>
      </c>
      <c r="C4096">
        <v>802</v>
      </c>
      <c r="D4096">
        <v>10813</v>
      </c>
      <c r="F4096">
        <v>32</v>
      </c>
      <c r="L4096">
        <v>15</v>
      </c>
      <c r="M4096" t="s">
        <v>62</v>
      </c>
      <c r="N4096" s="1">
        <v>43938</v>
      </c>
      <c r="O4096" t="s">
        <v>4264</v>
      </c>
      <c r="P4096" t="s">
        <v>114</v>
      </c>
      <c r="Q4096">
        <v>35</v>
      </c>
      <c r="S4096">
        <v>11615</v>
      </c>
      <c r="T4096">
        <v>11615</v>
      </c>
      <c r="U4096">
        <v>11615</v>
      </c>
      <c r="V4096">
        <v>50</v>
      </c>
      <c r="W4096">
        <v>0</v>
      </c>
      <c r="X4096">
        <v>0</v>
      </c>
      <c r="Y4096">
        <v>554</v>
      </c>
      <c r="Z4096">
        <v>10</v>
      </c>
      <c r="AA4096">
        <v>564</v>
      </c>
      <c r="AB4096" s="24">
        <f>VLOOKUP(B4096,population!$B$2:$D$54,3,0)</f>
        <v>623989</v>
      </c>
      <c r="AC4096" s="24" t="str">
        <f>VLOOKUP(B4096,regions!$A$2:$B$54,2,0)</f>
        <v>Northeast</v>
      </c>
      <c r="AD4096" s="24" t="str">
        <f>VLOOKUP(B4096,population!$B$2:$C$54,2,0)</f>
        <v> Vermont</v>
      </c>
      <c r="AE4096" s="24">
        <f>IFERROR(VLOOKUP(AD4096,'pop density'!$A$1:$B$51,2,0),"")</f>
        <v>67.7</v>
      </c>
      <c r="AF4096" s="24" t="str">
        <f t="shared" si="63"/>
        <v>00067.7- Vermont</v>
      </c>
    </row>
    <row r="4097" spans="1:32" x14ac:dyDescent="0.25">
      <c r="A4097">
        <v>20200418</v>
      </c>
      <c r="B4097" t="s">
        <v>4221</v>
      </c>
      <c r="C4097">
        <v>813</v>
      </c>
      <c r="D4097">
        <v>11212</v>
      </c>
      <c r="F4097">
        <v>56</v>
      </c>
      <c r="L4097">
        <v>15</v>
      </c>
      <c r="M4097" t="s">
        <v>62</v>
      </c>
      <c r="N4097" s="1">
        <v>43939</v>
      </c>
      <c r="O4097" t="s">
        <v>4265</v>
      </c>
      <c r="P4097" t="s">
        <v>116</v>
      </c>
      <c r="Q4097">
        <v>38</v>
      </c>
      <c r="S4097">
        <v>12025</v>
      </c>
      <c r="T4097">
        <v>12025</v>
      </c>
      <c r="U4097">
        <v>12025</v>
      </c>
      <c r="V4097">
        <v>50</v>
      </c>
      <c r="W4097">
        <v>3</v>
      </c>
      <c r="X4097">
        <v>0</v>
      </c>
      <c r="Y4097">
        <v>399</v>
      </c>
      <c r="Z4097">
        <v>11</v>
      </c>
      <c r="AA4097">
        <v>410</v>
      </c>
      <c r="AB4097" s="24">
        <f>VLOOKUP(B4097,population!$B$2:$D$54,3,0)</f>
        <v>623989</v>
      </c>
      <c r="AC4097" s="24" t="str">
        <f>VLOOKUP(B4097,regions!$A$2:$B$54,2,0)</f>
        <v>Northeast</v>
      </c>
      <c r="AD4097" s="24" t="str">
        <f>VLOOKUP(B4097,population!$B$2:$C$54,2,0)</f>
        <v> Vermont</v>
      </c>
      <c r="AE4097" s="24">
        <f>IFERROR(VLOOKUP(AD4097,'pop density'!$A$1:$B$51,2,0),"")</f>
        <v>67.7</v>
      </c>
      <c r="AF4097" s="24" t="str">
        <f t="shared" si="63"/>
        <v>00067.7- Vermont</v>
      </c>
    </row>
    <row r="4098" spans="1:32" x14ac:dyDescent="0.25">
      <c r="A4098">
        <v>20200419</v>
      </c>
      <c r="B4098" t="s">
        <v>4221</v>
      </c>
      <c r="C4098">
        <v>817</v>
      </c>
      <c r="D4098">
        <v>11450</v>
      </c>
      <c r="F4098">
        <v>53</v>
      </c>
      <c r="L4098">
        <v>15</v>
      </c>
      <c r="M4098" t="s">
        <v>62</v>
      </c>
      <c r="N4098" s="1">
        <v>43940</v>
      </c>
      <c r="O4098" t="s">
        <v>4266</v>
      </c>
      <c r="P4098" t="s">
        <v>118</v>
      </c>
      <c r="Q4098">
        <v>38</v>
      </c>
      <c r="S4098">
        <v>12267</v>
      </c>
      <c r="T4098">
        <v>12267</v>
      </c>
      <c r="U4098">
        <v>12267</v>
      </c>
      <c r="V4098">
        <v>50</v>
      </c>
      <c r="W4098">
        <v>0</v>
      </c>
      <c r="X4098">
        <v>0</v>
      </c>
      <c r="Y4098">
        <v>238</v>
      </c>
      <c r="Z4098">
        <v>4</v>
      </c>
      <c r="AA4098">
        <v>242</v>
      </c>
      <c r="AB4098" s="24">
        <f>VLOOKUP(B4098,population!$B$2:$D$54,3,0)</f>
        <v>623989</v>
      </c>
      <c r="AC4098" s="24" t="str">
        <f>VLOOKUP(B4098,regions!$A$2:$B$54,2,0)</f>
        <v>Northeast</v>
      </c>
      <c r="AD4098" s="24" t="str">
        <f>VLOOKUP(B4098,population!$B$2:$C$54,2,0)</f>
        <v> Vermont</v>
      </c>
      <c r="AE4098" s="24">
        <f>IFERROR(VLOOKUP(AD4098,'pop density'!$A$1:$B$51,2,0),"")</f>
        <v>67.7</v>
      </c>
      <c r="AF4098" s="24" t="str">
        <f t="shared" si="63"/>
        <v>00067.7- Vermont</v>
      </c>
    </row>
    <row r="4099" spans="1:32" x14ac:dyDescent="0.25">
      <c r="A4099">
        <v>20200420</v>
      </c>
      <c r="B4099" t="s">
        <v>4221</v>
      </c>
      <c r="C4099">
        <v>820</v>
      </c>
      <c r="D4099">
        <v>11671</v>
      </c>
      <c r="F4099">
        <v>49</v>
      </c>
      <c r="L4099">
        <v>15</v>
      </c>
      <c r="M4099" t="s">
        <v>62</v>
      </c>
      <c r="N4099" s="1">
        <v>43941</v>
      </c>
      <c r="O4099" t="s">
        <v>4267</v>
      </c>
      <c r="P4099" t="s">
        <v>120</v>
      </c>
      <c r="Q4099">
        <v>38</v>
      </c>
      <c r="S4099">
        <v>12491</v>
      </c>
      <c r="T4099">
        <v>12491</v>
      </c>
      <c r="U4099">
        <v>12491</v>
      </c>
      <c r="V4099">
        <v>50</v>
      </c>
      <c r="W4099">
        <v>0</v>
      </c>
      <c r="X4099">
        <v>0</v>
      </c>
      <c r="Y4099">
        <v>221</v>
      </c>
      <c r="Z4099">
        <v>3</v>
      </c>
      <c r="AA4099">
        <v>224</v>
      </c>
      <c r="AB4099" s="24">
        <f>VLOOKUP(B4099,population!$B$2:$D$54,3,0)</f>
        <v>623989</v>
      </c>
      <c r="AC4099" s="24" t="str">
        <f>VLOOKUP(B4099,regions!$A$2:$B$54,2,0)</f>
        <v>Northeast</v>
      </c>
      <c r="AD4099" s="24" t="str">
        <f>VLOOKUP(B4099,population!$B$2:$C$54,2,0)</f>
        <v> Vermont</v>
      </c>
      <c r="AE4099" s="24">
        <f>IFERROR(VLOOKUP(AD4099,'pop density'!$A$1:$B$51,2,0),"")</f>
        <v>67.7</v>
      </c>
      <c r="AF4099" s="24" t="str">
        <f t="shared" ref="AF4099:AF4162" si="64">IFERROR(TEXT(AE4099, "00000.0") &amp; "-" &amp; AD4099,"")</f>
        <v>00067.7- Vermont</v>
      </c>
    </row>
    <row r="4100" spans="1:32" x14ac:dyDescent="0.25">
      <c r="A4100">
        <v>20200421</v>
      </c>
      <c r="B4100" t="s">
        <v>4221</v>
      </c>
      <c r="C4100">
        <v>828</v>
      </c>
      <c r="D4100">
        <v>11767</v>
      </c>
      <c r="F4100">
        <v>41</v>
      </c>
      <c r="M4100" t="s">
        <v>62</v>
      </c>
      <c r="N4100" s="1">
        <v>43942</v>
      </c>
      <c r="O4100" t="s">
        <v>4268</v>
      </c>
      <c r="P4100" t="s">
        <v>122</v>
      </c>
      <c r="Q4100">
        <v>40</v>
      </c>
      <c r="S4100">
        <v>12595</v>
      </c>
      <c r="T4100">
        <v>12595</v>
      </c>
      <c r="U4100">
        <v>12595</v>
      </c>
      <c r="V4100">
        <v>50</v>
      </c>
      <c r="W4100">
        <v>2</v>
      </c>
      <c r="X4100">
        <v>0</v>
      </c>
      <c r="Y4100">
        <v>96</v>
      </c>
      <c r="Z4100">
        <v>8</v>
      </c>
      <c r="AA4100">
        <v>104</v>
      </c>
      <c r="AB4100" s="24">
        <f>VLOOKUP(B4100,population!$B$2:$D$54,3,0)</f>
        <v>623989</v>
      </c>
      <c r="AC4100" s="24" t="str">
        <f>VLOOKUP(B4100,regions!$A$2:$B$54,2,0)</f>
        <v>Northeast</v>
      </c>
      <c r="AD4100" s="24" t="str">
        <f>VLOOKUP(B4100,population!$B$2:$C$54,2,0)</f>
        <v> Vermont</v>
      </c>
      <c r="AE4100" s="24">
        <f>IFERROR(VLOOKUP(AD4100,'pop density'!$A$1:$B$51,2,0),"")</f>
        <v>67.7</v>
      </c>
      <c r="AF4100" s="24" t="str">
        <f t="shared" si="64"/>
        <v>00067.7- Vermont</v>
      </c>
    </row>
    <row r="4101" spans="1:32" x14ac:dyDescent="0.25">
      <c r="A4101">
        <v>20200422</v>
      </c>
      <c r="B4101" t="s">
        <v>4221</v>
      </c>
      <c r="C4101">
        <v>831</v>
      </c>
      <c r="D4101">
        <v>12097</v>
      </c>
      <c r="F4101">
        <v>37</v>
      </c>
      <c r="M4101" t="s">
        <v>62</v>
      </c>
      <c r="N4101" s="1">
        <v>43943</v>
      </c>
      <c r="O4101" s="2" t="s">
        <v>4269</v>
      </c>
      <c r="P4101" t="s">
        <v>124</v>
      </c>
      <c r="Q4101">
        <v>40</v>
      </c>
      <c r="S4101">
        <v>12928</v>
      </c>
      <c r="T4101">
        <v>12928</v>
      </c>
      <c r="U4101">
        <v>12928</v>
      </c>
      <c r="V4101">
        <v>50</v>
      </c>
      <c r="W4101">
        <v>0</v>
      </c>
      <c r="X4101">
        <v>0</v>
      </c>
      <c r="Y4101">
        <v>330</v>
      </c>
      <c r="Z4101">
        <v>3</v>
      </c>
      <c r="AA4101">
        <v>333</v>
      </c>
      <c r="AB4101" s="24">
        <f>VLOOKUP(B4101,population!$B$2:$D$54,3,0)</f>
        <v>623989</v>
      </c>
      <c r="AC4101" s="24" t="str">
        <f>VLOOKUP(B4101,regions!$A$2:$B$54,2,0)</f>
        <v>Northeast</v>
      </c>
      <c r="AD4101" s="24" t="str">
        <f>VLOOKUP(B4101,population!$B$2:$C$54,2,0)</f>
        <v> Vermont</v>
      </c>
      <c r="AE4101" s="24">
        <f>IFERROR(VLOOKUP(AD4101,'pop density'!$A$1:$B$51,2,0),"")</f>
        <v>67.7</v>
      </c>
      <c r="AF4101" s="24" t="str">
        <f t="shared" si="64"/>
        <v>00067.7- Vermont</v>
      </c>
    </row>
    <row r="4102" spans="1:32" x14ac:dyDescent="0.25">
      <c r="A4102">
        <v>20200423</v>
      </c>
      <c r="B4102" t="s">
        <v>4221</v>
      </c>
      <c r="C4102">
        <v>834</v>
      </c>
      <c r="D4102">
        <v>12420</v>
      </c>
      <c r="F4102">
        <v>44</v>
      </c>
      <c r="M4102" t="s">
        <v>62</v>
      </c>
      <c r="N4102" s="1">
        <v>43944</v>
      </c>
      <c r="O4102" t="s">
        <v>4270</v>
      </c>
      <c r="P4102" t="s">
        <v>126</v>
      </c>
      <c r="Q4102">
        <v>43</v>
      </c>
      <c r="S4102">
        <v>13254</v>
      </c>
      <c r="T4102">
        <v>13254</v>
      </c>
      <c r="U4102">
        <v>13254</v>
      </c>
      <c r="V4102">
        <v>50</v>
      </c>
      <c r="W4102">
        <v>3</v>
      </c>
      <c r="X4102">
        <v>0</v>
      </c>
      <c r="Y4102">
        <v>323</v>
      </c>
      <c r="Z4102">
        <v>3</v>
      </c>
      <c r="AA4102">
        <v>326</v>
      </c>
      <c r="AB4102" s="24">
        <f>VLOOKUP(B4102,population!$B$2:$D$54,3,0)</f>
        <v>623989</v>
      </c>
      <c r="AC4102" s="24" t="str">
        <f>VLOOKUP(B4102,regions!$A$2:$B$54,2,0)</f>
        <v>Northeast</v>
      </c>
      <c r="AD4102" s="24" t="str">
        <f>VLOOKUP(B4102,population!$B$2:$C$54,2,0)</f>
        <v> Vermont</v>
      </c>
      <c r="AE4102" s="24">
        <f>IFERROR(VLOOKUP(AD4102,'pop density'!$A$1:$B$51,2,0),"")</f>
        <v>67.7</v>
      </c>
      <c r="AF4102" s="24" t="str">
        <f t="shared" si="64"/>
        <v>00067.7- Vermont</v>
      </c>
    </row>
    <row r="4103" spans="1:32" x14ac:dyDescent="0.25">
      <c r="A4103">
        <v>20200424</v>
      </c>
      <c r="B4103" t="s">
        <v>4221</v>
      </c>
      <c r="C4103">
        <v>843</v>
      </c>
      <c r="D4103">
        <v>12808</v>
      </c>
      <c r="F4103">
        <v>32</v>
      </c>
      <c r="M4103" t="s">
        <v>62</v>
      </c>
      <c r="N4103" s="1">
        <v>43945</v>
      </c>
      <c r="O4103" t="s">
        <v>4271</v>
      </c>
      <c r="P4103" t="s">
        <v>128</v>
      </c>
      <c r="Q4103">
        <v>44</v>
      </c>
      <c r="S4103">
        <v>13651</v>
      </c>
      <c r="T4103">
        <v>13651</v>
      </c>
      <c r="U4103">
        <v>13651</v>
      </c>
      <c r="V4103">
        <v>50</v>
      </c>
      <c r="W4103">
        <v>1</v>
      </c>
      <c r="X4103">
        <v>0</v>
      </c>
      <c r="Y4103">
        <v>388</v>
      </c>
      <c r="Z4103">
        <v>9</v>
      </c>
      <c r="AA4103">
        <v>397</v>
      </c>
      <c r="AB4103" s="24">
        <f>VLOOKUP(B4103,population!$B$2:$D$54,3,0)</f>
        <v>623989</v>
      </c>
      <c r="AC4103" s="24" t="str">
        <f>VLOOKUP(B4103,regions!$A$2:$B$54,2,0)</f>
        <v>Northeast</v>
      </c>
      <c r="AD4103" s="24" t="str">
        <f>VLOOKUP(B4103,population!$B$2:$C$54,2,0)</f>
        <v> Vermont</v>
      </c>
      <c r="AE4103" s="24">
        <f>IFERROR(VLOOKUP(AD4103,'pop density'!$A$1:$B$51,2,0),"")</f>
        <v>67.7</v>
      </c>
      <c r="AF4103" s="24" t="str">
        <f t="shared" si="64"/>
        <v>00067.7- Vermont</v>
      </c>
    </row>
    <row r="4104" spans="1:32" x14ac:dyDescent="0.25">
      <c r="A4104">
        <v>20200425</v>
      </c>
      <c r="B4104" t="s">
        <v>4221</v>
      </c>
      <c r="C4104">
        <v>852</v>
      </c>
      <c r="D4104">
        <v>13270</v>
      </c>
      <c r="F4104">
        <v>37</v>
      </c>
      <c r="M4104" t="s">
        <v>140</v>
      </c>
      <c r="N4104" s="1">
        <v>43946</v>
      </c>
      <c r="O4104" t="s">
        <v>4272</v>
      </c>
      <c r="P4104" t="s">
        <v>131</v>
      </c>
      <c r="Q4104">
        <v>46</v>
      </c>
      <c r="S4104">
        <v>14122</v>
      </c>
      <c r="T4104">
        <v>14122</v>
      </c>
      <c r="U4104">
        <v>14122</v>
      </c>
      <c r="V4104">
        <v>50</v>
      </c>
      <c r="W4104">
        <v>2</v>
      </c>
      <c r="X4104">
        <v>0</v>
      </c>
      <c r="Y4104">
        <v>462</v>
      </c>
      <c r="Z4104">
        <v>9</v>
      </c>
      <c r="AA4104">
        <v>471</v>
      </c>
      <c r="AB4104" s="24">
        <f>VLOOKUP(B4104,population!$B$2:$D$54,3,0)</f>
        <v>623989</v>
      </c>
      <c r="AC4104" s="24" t="str">
        <f>VLOOKUP(B4104,regions!$A$2:$B$54,2,0)</f>
        <v>Northeast</v>
      </c>
      <c r="AD4104" s="24" t="str">
        <f>VLOOKUP(B4104,population!$B$2:$C$54,2,0)</f>
        <v> Vermont</v>
      </c>
      <c r="AE4104" s="24">
        <f>IFERROR(VLOOKUP(AD4104,'pop density'!$A$1:$B$51,2,0),"")</f>
        <v>67.7</v>
      </c>
      <c r="AF4104" s="24" t="str">
        <f t="shared" si="64"/>
        <v>00067.7- Vermont</v>
      </c>
    </row>
    <row r="4105" spans="1:32" x14ac:dyDescent="0.25">
      <c r="A4105">
        <v>20200426</v>
      </c>
      <c r="B4105" t="s">
        <v>4221</v>
      </c>
      <c r="C4105">
        <v>855</v>
      </c>
      <c r="D4105">
        <v>13518</v>
      </c>
      <c r="F4105">
        <v>34</v>
      </c>
      <c r="M4105" t="s">
        <v>140</v>
      </c>
      <c r="N4105" s="1">
        <v>43947</v>
      </c>
      <c r="O4105" t="s">
        <v>4273</v>
      </c>
      <c r="P4105" t="s">
        <v>133</v>
      </c>
      <c r="Q4105">
        <v>46</v>
      </c>
      <c r="S4105">
        <v>14373</v>
      </c>
      <c r="T4105">
        <v>14373</v>
      </c>
      <c r="U4105">
        <v>14373</v>
      </c>
      <c r="V4105">
        <v>50</v>
      </c>
      <c r="W4105">
        <v>0</v>
      </c>
      <c r="X4105">
        <v>0</v>
      </c>
      <c r="Y4105">
        <v>248</v>
      </c>
      <c r="Z4105">
        <v>3</v>
      </c>
      <c r="AA4105">
        <v>251</v>
      </c>
      <c r="AB4105" s="24">
        <f>VLOOKUP(B4105,population!$B$2:$D$54,3,0)</f>
        <v>623989</v>
      </c>
      <c r="AC4105" s="24" t="str">
        <f>VLOOKUP(B4105,regions!$A$2:$B$54,2,0)</f>
        <v>Northeast</v>
      </c>
      <c r="AD4105" s="24" t="str">
        <f>VLOOKUP(B4105,population!$B$2:$C$54,2,0)</f>
        <v> Vermont</v>
      </c>
      <c r="AE4105" s="24">
        <f>IFERROR(VLOOKUP(AD4105,'pop density'!$A$1:$B$51,2,0),"")</f>
        <v>67.7</v>
      </c>
      <c r="AF4105" s="24" t="str">
        <f t="shared" si="64"/>
        <v>00067.7- Vermont</v>
      </c>
    </row>
    <row r="4106" spans="1:32" x14ac:dyDescent="0.25">
      <c r="A4106">
        <v>20200427</v>
      </c>
      <c r="B4106" t="s">
        <v>4221</v>
      </c>
      <c r="C4106">
        <v>862</v>
      </c>
      <c r="D4106">
        <v>13819</v>
      </c>
      <c r="F4106">
        <v>33</v>
      </c>
      <c r="M4106" t="s">
        <v>140</v>
      </c>
      <c r="N4106" s="1">
        <v>43948</v>
      </c>
      <c r="O4106" t="s">
        <v>4274</v>
      </c>
      <c r="P4106" t="s">
        <v>135</v>
      </c>
      <c r="Q4106">
        <v>47</v>
      </c>
      <c r="S4106">
        <v>14681</v>
      </c>
      <c r="T4106">
        <v>14681</v>
      </c>
      <c r="U4106">
        <v>14681</v>
      </c>
      <c r="V4106">
        <v>50</v>
      </c>
      <c r="W4106">
        <v>1</v>
      </c>
      <c r="X4106">
        <v>0</v>
      </c>
      <c r="Y4106">
        <v>301</v>
      </c>
      <c r="Z4106">
        <v>7</v>
      </c>
      <c r="AA4106">
        <v>308</v>
      </c>
      <c r="AB4106" s="24">
        <f>VLOOKUP(B4106,population!$B$2:$D$54,3,0)</f>
        <v>623989</v>
      </c>
      <c r="AC4106" s="24" t="str">
        <f>VLOOKUP(B4106,regions!$A$2:$B$54,2,0)</f>
        <v>Northeast</v>
      </c>
      <c r="AD4106" s="24" t="str">
        <f>VLOOKUP(B4106,population!$B$2:$C$54,2,0)</f>
        <v> Vermont</v>
      </c>
      <c r="AE4106" s="24">
        <f>IFERROR(VLOOKUP(AD4106,'pop density'!$A$1:$B$51,2,0),"")</f>
        <v>67.7</v>
      </c>
      <c r="AF4106" s="24" t="str">
        <f t="shared" si="64"/>
        <v>00067.7- Vermont</v>
      </c>
    </row>
    <row r="4107" spans="1:32" x14ac:dyDescent="0.25">
      <c r="A4107">
        <v>20200428</v>
      </c>
      <c r="B4107" t="s">
        <v>4221</v>
      </c>
      <c r="C4107">
        <v>862</v>
      </c>
      <c r="D4107">
        <v>13947</v>
      </c>
      <c r="F4107">
        <v>29</v>
      </c>
      <c r="M4107" t="s">
        <v>140</v>
      </c>
      <c r="N4107" s="1">
        <v>43949</v>
      </c>
      <c r="O4107" t="s">
        <v>4275</v>
      </c>
      <c r="P4107" t="s">
        <v>137</v>
      </c>
      <c r="Q4107">
        <v>47</v>
      </c>
      <c r="S4107">
        <v>14809</v>
      </c>
      <c r="T4107">
        <v>14809</v>
      </c>
      <c r="U4107">
        <v>14809</v>
      </c>
      <c r="V4107">
        <v>50</v>
      </c>
      <c r="W4107">
        <v>0</v>
      </c>
      <c r="X4107">
        <v>0</v>
      </c>
      <c r="Y4107">
        <v>128</v>
      </c>
      <c r="Z4107">
        <v>0</v>
      </c>
      <c r="AA4107">
        <v>128</v>
      </c>
      <c r="AB4107" s="24">
        <f>VLOOKUP(B4107,population!$B$2:$D$54,3,0)</f>
        <v>623989</v>
      </c>
      <c r="AC4107" s="24" t="str">
        <f>VLOOKUP(B4107,regions!$A$2:$B$54,2,0)</f>
        <v>Northeast</v>
      </c>
      <c r="AD4107" s="24" t="str">
        <f>VLOOKUP(B4107,population!$B$2:$C$54,2,0)</f>
        <v> Vermont</v>
      </c>
      <c r="AE4107" s="24">
        <f>IFERROR(VLOOKUP(AD4107,'pop density'!$A$1:$B$51,2,0),"")</f>
        <v>67.7</v>
      </c>
      <c r="AF4107" s="24" t="str">
        <f t="shared" si="64"/>
        <v>00067.7- Vermont</v>
      </c>
    </row>
    <row r="4108" spans="1:32" x14ac:dyDescent="0.25">
      <c r="A4108">
        <v>20200429</v>
      </c>
      <c r="B4108" t="s">
        <v>4221</v>
      </c>
      <c r="C4108">
        <v>866</v>
      </c>
      <c r="D4108">
        <v>14155</v>
      </c>
      <c r="F4108">
        <v>26</v>
      </c>
      <c r="M4108" t="s">
        <v>140</v>
      </c>
      <c r="N4108" s="1">
        <v>43950</v>
      </c>
      <c r="O4108" t="s">
        <v>4276</v>
      </c>
      <c r="P4108" t="s">
        <v>139</v>
      </c>
      <c r="Q4108">
        <v>47</v>
      </c>
      <c r="S4108">
        <v>15021</v>
      </c>
      <c r="T4108">
        <v>15021</v>
      </c>
      <c r="U4108">
        <v>15021</v>
      </c>
      <c r="V4108">
        <v>50</v>
      </c>
      <c r="W4108">
        <v>0</v>
      </c>
      <c r="X4108">
        <v>0</v>
      </c>
      <c r="Y4108">
        <v>208</v>
      </c>
      <c r="Z4108">
        <v>4</v>
      </c>
      <c r="AA4108">
        <v>212</v>
      </c>
      <c r="AB4108" s="24">
        <f>VLOOKUP(B4108,population!$B$2:$D$54,3,0)</f>
        <v>623989</v>
      </c>
      <c r="AC4108" s="24" t="str">
        <f>VLOOKUP(B4108,regions!$A$2:$B$54,2,0)</f>
        <v>Northeast</v>
      </c>
      <c r="AD4108" s="24" t="str">
        <f>VLOOKUP(B4108,population!$B$2:$C$54,2,0)</f>
        <v> Vermont</v>
      </c>
      <c r="AE4108" s="24">
        <f>IFERROR(VLOOKUP(AD4108,'pop density'!$A$1:$B$51,2,0),"")</f>
        <v>67.7</v>
      </c>
      <c r="AF4108" s="24" t="str">
        <f t="shared" si="64"/>
        <v>00067.7- Vermont</v>
      </c>
    </row>
    <row r="4109" spans="1:32" x14ac:dyDescent="0.25">
      <c r="A4109">
        <v>20200430</v>
      </c>
      <c r="B4109" t="s">
        <v>4221</v>
      </c>
      <c r="C4109">
        <v>879</v>
      </c>
      <c r="D4109">
        <v>14357</v>
      </c>
      <c r="F4109">
        <v>23</v>
      </c>
      <c r="M4109" t="s">
        <v>140</v>
      </c>
      <c r="N4109" s="1">
        <v>43951</v>
      </c>
      <c r="O4109" t="s">
        <v>4277</v>
      </c>
      <c r="P4109" t="s">
        <v>142</v>
      </c>
      <c r="Q4109">
        <v>49</v>
      </c>
      <c r="S4109">
        <v>15236</v>
      </c>
      <c r="T4109">
        <v>15236</v>
      </c>
      <c r="U4109">
        <v>15236</v>
      </c>
      <c r="V4109">
        <v>50</v>
      </c>
      <c r="W4109">
        <v>2</v>
      </c>
      <c r="X4109">
        <v>0</v>
      </c>
      <c r="Y4109">
        <v>202</v>
      </c>
      <c r="Z4109">
        <v>13</v>
      </c>
      <c r="AA4109">
        <v>215</v>
      </c>
      <c r="AB4109" s="24">
        <f>VLOOKUP(B4109,population!$B$2:$D$54,3,0)</f>
        <v>623989</v>
      </c>
      <c r="AC4109" s="24" t="str">
        <f>VLOOKUP(B4109,regions!$A$2:$B$54,2,0)</f>
        <v>Northeast</v>
      </c>
      <c r="AD4109" s="24" t="str">
        <f>VLOOKUP(B4109,population!$B$2:$C$54,2,0)</f>
        <v> Vermont</v>
      </c>
      <c r="AE4109" s="24">
        <f>IFERROR(VLOOKUP(AD4109,'pop density'!$A$1:$B$51,2,0),"")</f>
        <v>67.7</v>
      </c>
      <c r="AF4109" s="24" t="str">
        <f t="shared" si="64"/>
        <v>00067.7- Vermont</v>
      </c>
    </row>
    <row r="4110" spans="1:32" x14ac:dyDescent="0.25">
      <c r="A4110">
        <v>20200501</v>
      </c>
      <c r="B4110" t="s">
        <v>4221</v>
      </c>
      <c r="C4110">
        <v>885</v>
      </c>
      <c r="D4110">
        <v>14930</v>
      </c>
      <c r="F4110">
        <v>19</v>
      </c>
      <c r="M4110" t="s">
        <v>140</v>
      </c>
      <c r="N4110" s="1">
        <v>43952</v>
      </c>
      <c r="O4110" t="s">
        <v>4278</v>
      </c>
      <c r="P4110" t="s">
        <v>144</v>
      </c>
      <c r="Q4110">
        <v>50</v>
      </c>
      <c r="S4110">
        <v>15815</v>
      </c>
      <c r="T4110">
        <v>15815</v>
      </c>
      <c r="U4110">
        <v>15815</v>
      </c>
      <c r="V4110">
        <v>50</v>
      </c>
      <c r="W4110">
        <v>1</v>
      </c>
      <c r="X4110">
        <v>0</v>
      </c>
      <c r="Y4110">
        <v>573</v>
      </c>
      <c r="Z4110">
        <v>6</v>
      </c>
      <c r="AA4110">
        <v>579</v>
      </c>
      <c r="AB4110" s="24">
        <f>VLOOKUP(B4110,population!$B$2:$D$54,3,0)</f>
        <v>623989</v>
      </c>
      <c r="AC4110" s="24" t="str">
        <f>VLOOKUP(B4110,regions!$A$2:$B$54,2,0)</f>
        <v>Northeast</v>
      </c>
      <c r="AD4110" s="24" t="str">
        <f>VLOOKUP(B4110,population!$B$2:$C$54,2,0)</f>
        <v> Vermont</v>
      </c>
      <c r="AE4110" s="24">
        <f>IFERROR(VLOOKUP(AD4110,'pop density'!$A$1:$B$51,2,0),"")</f>
        <v>67.7</v>
      </c>
      <c r="AF4110" s="24" t="str">
        <f t="shared" si="64"/>
        <v>00067.7- Vermont</v>
      </c>
    </row>
    <row r="4111" spans="1:32" x14ac:dyDescent="0.25">
      <c r="A4111">
        <v>20200502</v>
      </c>
      <c r="B4111" t="s">
        <v>4221</v>
      </c>
      <c r="C4111">
        <v>896</v>
      </c>
      <c r="D4111">
        <v>15232</v>
      </c>
      <c r="F4111">
        <v>11</v>
      </c>
      <c r="M4111" t="s">
        <v>140</v>
      </c>
      <c r="N4111" s="1">
        <v>43953</v>
      </c>
      <c r="O4111" s="2" t="s">
        <v>4279</v>
      </c>
      <c r="P4111" t="s">
        <v>146</v>
      </c>
      <c r="Q4111">
        <v>51</v>
      </c>
      <c r="S4111">
        <v>16128</v>
      </c>
      <c r="T4111">
        <v>16128</v>
      </c>
      <c r="U4111">
        <v>16128</v>
      </c>
      <c r="V4111">
        <v>50</v>
      </c>
      <c r="W4111">
        <v>1</v>
      </c>
      <c r="X4111">
        <v>0</v>
      </c>
      <c r="Y4111">
        <v>302</v>
      </c>
      <c r="Z4111">
        <v>11</v>
      </c>
      <c r="AA4111">
        <v>313</v>
      </c>
      <c r="AB4111" s="24">
        <f>VLOOKUP(B4111,population!$B$2:$D$54,3,0)</f>
        <v>623989</v>
      </c>
      <c r="AC4111" s="24" t="str">
        <f>VLOOKUP(B4111,regions!$A$2:$B$54,2,0)</f>
        <v>Northeast</v>
      </c>
      <c r="AD4111" s="24" t="str">
        <f>VLOOKUP(B4111,population!$B$2:$C$54,2,0)</f>
        <v> Vermont</v>
      </c>
      <c r="AE4111" s="24">
        <f>IFERROR(VLOOKUP(AD4111,'pop density'!$A$1:$B$51,2,0),"")</f>
        <v>67.7</v>
      </c>
      <c r="AF4111" s="24" t="str">
        <f t="shared" si="64"/>
        <v>00067.7- Vermont</v>
      </c>
    </row>
    <row r="4112" spans="1:32" x14ac:dyDescent="0.25">
      <c r="A4112">
        <v>20200503</v>
      </c>
      <c r="B4112" t="s">
        <v>4221</v>
      </c>
      <c r="C4112">
        <v>901</v>
      </c>
      <c r="D4112">
        <v>15570</v>
      </c>
      <c r="F4112">
        <v>19</v>
      </c>
      <c r="M4112" t="s">
        <v>140</v>
      </c>
      <c r="N4112" s="1">
        <v>43954</v>
      </c>
      <c r="O4112" t="s">
        <v>4280</v>
      </c>
      <c r="P4112" t="s">
        <v>148</v>
      </c>
      <c r="Q4112">
        <v>52</v>
      </c>
      <c r="S4112">
        <v>16471</v>
      </c>
      <c r="T4112">
        <v>16471</v>
      </c>
      <c r="U4112">
        <v>16471</v>
      </c>
      <c r="V4112">
        <v>50</v>
      </c>
      <c r="W4112">
        <v>1</v>
      </c>
      <c r="X4112">
        <v>0</v>
      </c>
      <c r="Y4112">
        <v>338</v>
      </c>
      <c r="Z4112">
        <v>5</v>
      </c>
      <c r="AA4112">
        <v>343</v>
      </c>
      <c r="AB4112" s="24">
        <f>VLOOKUP(B4112,population!$B$2:$D$54,3,0)</f>
        <v>623989</v>
      </c>
      <c r="AC4112" s="24" t="str">
        <f>VLOOKUP(B4112,regions!$A$2:$B$54,2,0)</f>
        <v>Northeast</v>
      </c>
      <c r="AD4112" s="24" t="str">
        <f>VLOOKUP(B4112,population!$B$2:$C$54,2,0)</f>
        <v> Vermont</v>
      </c>
      <c r="AE4112" s="24">
        <f>IFERROR(VLOOKUP(AD4112,'pop density'!$A$1:$B$51,2,0),"")</f>
        <v>67.7</v>
      </c>
      <c r="AF4112" s="24" t="str">
        <f t="shared" si="64"/>
        <v>00067.7- Vermont</v>
      </c>
    </row>
    <row r="4113" spans="1:32" x14ac:dyDescent="0.25">
      <c r="A4113">
        <v>20200504</v>
      </c>
      <c r="B4113" t="s">
        <v>4221</v>
      </c>
      <c r="C4113">
        <v>906</v>
      </c>
      <c r="D4113">
        <v>15889</v>
      </c>
      <c r="F4113">
        <v>15</v>
      </c>
      <c r="M4113" t="s">
        <v>140</v>
      </c>
      <c r="N4113" s="1">
        <v>43955</v>
      </c>
      <c r="O4113" t="s">
        <v>4281</v>
      </c>
      <c r="P4113" t="s">
        <v>150</v>
      </c>
      <c r="Q4113">
        <v>52</v>
      </c>
      <c r="S4113">
        <v>16795</v>
      </c>
      <c r="T4113">
        <v>16795</v>
      </c>
      <c r="U4113">
        <v>16795</v>
      </c>
      <c r="V4113">
        <v>50</v>
      </c>
      <c r="W4113">
        <v>0</v>
      </c>
      <c r="X4113">
        <v>0</v>
      </c>
      <c r="Y4113">
        <v>319</v>
      </c>
      <c r="Z4113">
        <v>5</v>
      </c>
      <c r="AA4113">
        <v>324</v>
      </c>
      <c r="AB4113" s="24">
        <f>VLOOKUP(B4113,population!$B$2:$D$54,3,0)</f>
        <v>623989</v>
      </c>
      <c r="AC4113" s="24" t="str">
        <f>VLOOKUP(B4113,regions!$A$2:$B$54,2,0)</f>
        <v>Northeast</v>
      </c>
      <c r="AD4113" s="24" t="str">
        <f>VLOOKUP(B4113,population!$B$2:$C$54,2,0)</f>
        <v> Vermont</v>
      </c>
      <c r="AE4113" s="24">
        <f>IFERROR(VLOOKUP(AD4113,'pop density'!$A$1:$B$51,2,0),"")</f>
        <v>67.7</v>
      </c>
      <c r="AF4113" s="24" t="str">
        <f t="shared" si="64"/>
        <v>00067.7- Vermont</v>
      </c>
    </row>
    <row r="4114" spans="1:32" x14ac:dyDescent="0.25">
      <c r="A4114">
        <v>20200505</v>
      </c>
      <c r="B4114" t="s">
        <v>4221</v>
      </c>
      <c r="C4114">
        <v>909</v>
      </c>
      <c r="D4114">
        <v>16065</v>
      </c>
      <c r="F4114">
        <v>33</v>
      </c>
      <c r="H4114">
        <v>2</v>
      </c>
      <c r="J4114">
        <v>0</v>
      </c>
      <c r="M4114" t="s">
        <v>129</v>
      </c>
      <c r="N4114" s="1">
        <v>43956</v>
      </c>
      <c r="O4114" t="s">
        <v>4282</v>
      </c>
      <c r="P4114" t="s">
        <v>152</v>
      </c>
      <c r="Q4114">
        <v>52</v>
      </c>
      <c r="S4114">
        <v>16974</v>
      </c>
      <c r="T4114">
        <v>16974</v>
      </c>
      <c r="U4114">
        <v>16974</v>
      </c>
      <c r="V4114">
        <v>50</v>
      </c>
      <c r="W4114">
        <v>0</v>
      </c>
      <c r="X4114">
        <v>0</v>
      </c>
      <c r="Y4114">
        <v>176</v>
      </c>
      <c r="Z4114">
        <v>3</v>
      </c>
      <c r="AA4114">
        <v>179</v>
      </c>
      <c r="AB4114" s="24">
        <f>VLOOKUP(B4114,population!$B$2:$D$54,3,0)</f>
        <v>623989</v>
      </c>
      <c r="AC4114" s="24" t="str">
        <f>VLOOKUP(B4114,regions!$A$2:$B$54,2,0)</f>
        <v>Northeast</v>
      </c>
      <c r="AD4114" s="24" t="str">
        <f>VLOOKUP(B4114,population!$B$2:$C$54,2,0)</f>
        <v> Vermont</v>
      </c>
      <c r="AE4114" s="24">
        <f>IFERROR(VLOOKUP(AD4114,'pop density'!$A$1:$B$51,2,0),"")</f>
        <v>67.7</v>
      </c>
      <c r="AF4114" s="24" t="str">
        <f t="shared" si="64"/>
        <v>00067.7- Vermont</v>
      </c>
    </row>
    <row r="4115" spans="1:32" x14ac:dyDescent="0.25">
      <c r="A4115">
        <v>20200506</v>
      </c>
      <c r="B4115" t="s">
        <v>4221</v>
      </c>
      <c r="C4115">
        <v>914</v>
      </c>
      <c r="D4115">
        <v>16281</v>
      </c>
      <c r="F4115">
        <v>26</v>
      </c>
      <c r="H4115">
        <v>2</v>
      </c>
      <c r="J4115">
        <v>0</v>
      </c>
      <c r="L4115">
        <v>706</v>
      </c>
      <c r="M4115" t="s">
        <v>129</v>
      </c>
      <c r="N4115" s="1">
        <v>43957</v>
      </c>
      <c r="O4115" t="s">
        <v>4283</v>
      </c>
      <c r="P4115" t="s">
        <v>154</v>
      </c>
      <c r="Q4115">
        <v>52</v>
      </c>
      <c r="S4115">
        <v>17195</v>
      </c>
      <c r="T4115">
        <v>17195</v>
      </c>
      <c r="U4115">
        <v>17195</v>
      </c>
      <c r="V4115">
        <v>50</v>
      </c>
      <c r="W4115">
        <v>0</v>
      </c>
      <c r="X4115">
        <v>0</v>
      </c>
      <c r="Y4115">
        <v>216</v>
      </c>
      <c r="Z4115">
        <v>5</v>
      </c>
      <c r="AA4115">
        <v>221</v>
      </c>
      <c r="AB4115" s="24">
        <f>VLOOKUP(B4115,population!$B$2:$D$54,3,0)</f>
        <v>623989</v>
      </c>
      <c r="AC4115" s="24" t="str">
        <f>VLOOKUP(B4115,regions!$A$2:$B$54,2,0)</f>
        <v>Northeast</v>
      </c>
      <c r="AD4115" s="24" t="str">
        <f>VLOOKUP(B4115,population!$B$2:$C$54,2,0)</f>
        <v> Vermont</v>
      </c>
      <c r="AE4115" s="24">
        <f>IFERROR(VLOOKUP(AD4115,'pop density'!$A$1:$B$51,2,0),"")</f>
        <v>67.7</v>
      </c>
      <c r="AF4115" s="24" t="str">
        <f t="shared" si="64"/>
        <v>00067.7- Vermont</v>
      </c>
    </row>
    <row r="4116" spans="1:32" x14ac:dyDescent="0.25">
      <c r="A4116">
        <v>20200507</v>
      </c>
      <c r="B4116" t="s">
        <v>4221</v>
      </c>
      <c r="C4116">
        <v>916</v>
      </c>
      <c r="D4116">
        <v>16690</v>
      </c>
      <c r="F4116">
        <v>14</v>
      </c>
      <c r="H4116">
        <v>2</v>
      </c>
      <c r="J4116">
        <v>0</v>
      </c>
      <c r="L4116">
        <v>718</v>
      </c>
      <c r="M4116" t="s">
        <v>129</v>
      </c>
      <c r="N4116" s="1">
        <v>43958</v>
      </c>
      <c r="O4116" t="s">
        <v>4284</v>
      </c>
      <c r="P4116" t="s">
        <v>156</v>
      </c>
      <c r="Q4116">
        <v>53</v>
      </c>
      <c r="S4116">
        <v>17606</v>
      </c>
      <c r="T4116">
        <v>17606</v>
      </c>
      <c r="U4116">
        <v>17606</v>
      </c>
      <c r="V4116">
        <v>50</v>
      </c>
      <c r="W4116">
        <v>1</v>
      </c>
      <c r="X4116">
        <v>0</v>
      </c>
      <c r="Y4116">
        <v>409</v>
      </c>
      <c r="Z4116">
        <v>2</v>
      </c>
      <c r="AA4116">
        <v>411</v>
      </c>
      <c r="AB4116" s="24">
        <f>VLOOKUP(B4116,population!$B$2:$D$54,3,0)</f>
        <v>623989</v>
      </c>
      <c r="AC4116" s="24" t="str">
        <f>VLOOKUP(B4116,regions!$A$2:$B$54,2,0)</f>
        <v>Northeast</v>
      </c>
      <c r="AD4116" s="24" t="str">
        <f>VLOOKUP(B4116,population!$B$2:$C$54,2,0)</f>
        <v> Vermont</v>
      </c>
      <c r="AE4116" s="24">
        <f>IFERROR(VLOOKUP(AD4116,'pop density'!$A$1:$B$51,2,0),"")</f>
        <v>67.7</v>
      </c>
      <c r="AF4116" s="24" t="str">
        <f t="shared" si="64"/>
        <v>00067.7- Vermont</v>
      </c>
    </row>
    <row r="4117" spans="1:32" x14ac:dyDescent="0.25">
      <c r="A4117">
        <v>20200508</v>
      </c>
      <c r="B4117" t="s">
        <v>4221</v>
      </c>
      <c r="C4117">
        <v>918</v>
      </c>
      <c r="D4117">
        <v>17222</v>
      </c>
      <c r="F4117">
        <v>15</v>
      </c>
      <c r="L4117">
        <v>737</v>
      </c>
      <c r="M4117" t="s">
        <v>129</v>
      </c>
      <c r="N4117" s="1">
        <v>43959</v>
      </c>
      <c r="O4117" t="s">
        <v>4285</v>
      </c>
      <c r="P4117" t="s">
        <v>158</v>
      </c>
      <c r="Q4117">
        <v>53</v>
      </c>
      <c r="S4117">
        <v>18140</v>
      </c>
      <c r="T4117">
        <v>18140</v>
      </c>
      <c r="U4117">
        <v>18140</v>
      </c>
      <c r="V4117">
        <v>50</v>
      </c>
      <c r="W4117">
        <v>0</v>
      </c>
      <c r="X4117">
        <v>0</v>
      </c>
      <c r="Y4117">
        <v>532</v>
      </c>
      <c r="Z4117">
        <v>2</v>
      </c>
      <c r="AA4117">
        <v>534</v>
      </c>
      <c r="AB4117" s="24">
        <f>VLOOKUP(B4117,population!$B$2:$D$54,3,0)</f>
        <v>623989</v>
      </c>
      <c r="AC4117" s="24" t="str">
        <f>VLOOKUP(B4117,regions!$A$2:$B$54,2,0)</f>
        <v>Northeast</v>
      </c>
      <c r="AD4117" s="24" t="str">
        <f>VLOOKUP(B4117,population!$B$2:$C$54,2,0)</f>
        <v> Vermont</v>
      </c>
      <c r="AE4117" s="24">
        <f>IFERROR(VLOOKUP(AD4117,'pop density'!$A$1:$B$51,2,0),"")</f>
        <v>67.7</v>
      </c>
      <c r="AF4117" s="24" t="str">
        <f t="shared" si="64"/>
        <v>00067.7- Vermont</v>
      </c>
    </row>
    <row r="4118" spans="1:32" x14ac:dyDescent="0.25">
      <c r="A4118">
        <v>20200509</v>
      </c>
      <c r="B4118" t="s">
        <v>4221</v>
      </c>
      <c r="C4118">
        <v>926</v>
      </c>
      <c r="D4118">
        <v>17690</v>
      </c>
      <c r="F4118">
        <v>21</v>
      </c>
      <c r="L4118">
        <v>744</v>
      </c>
      <c r="M4118" t="s">
        <v>129</v>
      </c>
      <c r="N4118" s="1">
        <v>43960</v>
      </c>
      <c r="O4118" t="s">
        <v>4286</v>
      </c>
      <c r="P4118" t="s">
        <v>160</v>
      </c>
      <c r="Q4118">
        <v>53</v>
      </c>
      <c r="S4118">
        <v>18616</v>
      </c>
      <c r="T4118">
        <v>18616</v>
      </c>
      <c r="U4118">
        <v>18616</v>
      </c>
      <c r="V4118">
        <v>50</v>
      </c>
      <c r="W4118">
        <v>0</v>
      </c>
      <c r="X4118">
        <v>0</v>
      </c>
      <c r="Y4118">
        <v>468</v>
      </c>
      <c r="Z4118">
        <v>8</v>
      </c>
      <c r="AA4118">
        <v>476</v>
      </c>
      <c r="AB4118" s="24">
        <f>VLOOKUP(B4118,population!$B$2:$D$54,3,0)</f>
        <v>623989</v>
      </c>
      <c r="AC4118" s="24" t="str">
        <f>VLOOKUP(B4118,regions!$A$2:$B$54,2,0)</f>
        <v>Northeast</v>
      </c>
      <c r="AD4118" s="24" t="str">
        <f>VLOOKUP(B4118,population!$B$2:$C$54,2,0)</f>
        <v> Vermont</v>
      </c>
      <c r="AE4118" s="24">
        <f>IFERROR(VLOOKUP(AD4118,'pop density'!$A$1:$B$51,2,0),"")</f>
        <v>67.7</v>
      </c>
      <c r="AF4118" s="24" t="str">
        <f t="shared" si="64"/>
        <v>00067.7- Vermont</v>
      </c>
    </row>
    <row r="4119" spans="1:32" x14ac:dyDescent="0.25">
      <c r="A4119">
        <v>20200510</v>
      </c>
      <c r="B4119" t="s">
        <v>4221</v>
      </c>
      <c r="C4119">
        <v>926</v>
      </c>
      <c r="D4119">
        <v>18167</v>
      </c>
      <c r="F4119">
        <v>21</v>
      </c>
      <c r="L4119">
        <v>777</v>
      </c>
      <c r="M4119" t="s">
        <v>129</v>
      </c>
      <c r="N4119" s="1">
        <v>43961</v>
      </c>
      <c r="O4119" s="2" t="s">
        <v>4287</v>
      </c>
      <c r="P4119" t="s">
        <v>162</v>
      </c>
      <c r="Q4119">
        <v>53</v>
      </c>
      <c r="S4119">
        <v>19093</v>
      </c>
      <c r="T4119">
        <v>19093</v>
      </c>
      <c r="U4119">
        <v>19093</v>
      </c>
      <c r="V4119">
        <v>50</v>
      </c>
      <c r="W4119">
        <v>0</v>
      </c>
      <c r="X4119">
        <v>0</v>
      </c>
      <c r="Y4119">
        <v>477</v>
      </c>
      <c r="Z4119">
        <v>0</v>
      </c>
      <c r="AA4119">
        <v>477</v>
      </c>
      <c r="AB4119" s="24">
        <f>VLOOKUP(B4119,population!$B$2:$D$54,3,0)</f>
        <v>623989</v>
      </c>
      <c r="AC4119" s="24" t="str">
        <f>VLOOKUP(B4119,regions!$A$2:$B$54,2,0)</f>
        <v>Northeast</v>
      </c>
      <c r="AD4119" s="24" t="str">
        <f>VLOOKUP(B4119,population!$B$2:$C$54,2,0)</f>
        <v> Vermont</v>
      </c>
      <c r="AE4119" s="24">
        <f>IFERROR(VLOOKUP(AD4119,'pop density'!$A$1:$B$51,2,0),"")</f>
        <v>67.7</v>
      </c>
      <c r="AF4119" s="24" t="str">
        <f t="shared" si="64"/>
        <v>00067.7- Vermont</v>
      </c>
    </row>
    <row r="4120" spans="1:32" x14ac:dyDescent="0.25">
      <c r="A4120">
        <v>20200511</v>
      </c>
      <c r="B4120" t="s">
        <v>4221</v>
      </c>
      <c r="C4120">
        <v>927</v>
      </c>
      <c r="D4120">
        <v>18797</v>
      </c>
      <c r="F4120">
        <v>14</v>
      </c>
      <c r="L4120">
        <v>785</v>
      </c>
      <c r="M4120" t="s">
        <v>129</v>
      </c>
      <c r="N4120" s="1">
        <v>43962</v>
      </c>
      <c r="O4120" t="s">
        <v>4288</v>
      </c>
      <c r="P4120" t="s">
        <v>164</v>
      </c>
      <c r="Q4120">
        <v>53</v>
      </c>
      <c r="S4120">
        <v>19724</v>
      </c>
      <c r="T4120">
        <v>19724</v>
      </c>
      <c r="U4120">
        <v>19724</v>
      </c>
      <c r="V4120">
        <v>50</v>
      </c>
      <c r="W4120">
        <v>0</v>
      </c>
      <c r="X4120">
        <v>0</v>
      </c>
      <c r="Y4120">
        <v>630</v>
      </c>
      <c r="Z4120">
        <v>1</v>
      </c>
      <c r="AA4120">
        <v>631</v>
      </c>
      <c r="AB4120" s="24">
        <f>VLOOKUP(B4120,population!$B$2:$D$54,3,0)</f>
        <v>623989</v>
      </c>
      <c r="AC4120" s="24" t="str">
        <f>VLOOKUP(B4120,regions!$A$2:$B$54,2,0)</f>
        <v>Northeast</v>
      </c>
      <c r="AD4120" s="24" t="str">
        <f>VLOOKUP(B4120,population!$B$2:$C$54,2,0)</f>
        <v> Vermont</v>
      </c>
      <c r="AE4120" s="24">
        <f>IFERROR(VLOOKUP(AD4120,'pop density'!$A$1:$B$51,2,0),"")</f>
        <v>67.7</v>
      </c>
      <c r="AF4120" s="24" t="str">
        <f t="shared" si="64"/>
        <v>00067.7- Vermont</v>
      </c>
    </row>
    <row r="4121" spans="1:32" x14ac:dyDescent="0.25">
      <c r="A4121">
        <v>20200512</v>
      </c>
      <c r="B4121" t="s">
        <v>4221</v>
      </c>
      <c r="C4121">
        <v>929</v>
      </c>
      <c r="D4121">
        <v>19107</v>
      </c>
      <c r="F4121">
        <v>18</v>
      </c>
      <c r="L4121">
        <v>787</v>
      </c>
      <c r="M4121" t="s">
        <v>129</v>
      </c>
      <c r="N4121" s="1">
        <v>43963</v>
      </c>
      <c r="O4121" t="s">
        <v>4289</v>
      </c>
      <c r="P4121" t="s">
        <v>166</v>
      </c>
      <c r="Q4121">
        <v>53</v>
      </c>
      <c r="S4121">
        <v>20036</v>
      </c>
      <c r="T4121">
        <v>20036</v>
      </c>
      <c r="U4121">
        <v>20036</v>
      </c>
      <c r="V4121">
        <v>50</v>
      </c>
      <c r="W4121">
        <v>0</v>
      </c>
      <c r="X4121">
        <v>0</v>
      </c>
      <c r="Y4121">
        <v>310</v>
      </c>
      <c r="Z4121">
        <v>2</v>
      </c>
      <c r="AA4121">
        <v>312</v>
      </c>
      <c r="AB4121" s="24">
        <f>VLOOKUP(B4121,population!$B$2:$D$54,3,0)</f>
        <v>623989</v>
      </c>
      <c r="AC4121" s="24" t="str">
        <f>VLOOKUP(B4121,regions!$A$2:$B$54,2,0)</f>
        <v>Northeast</v>
      </c>
      <c r="AD4121" s="24" t="str">
        <f>VLOOKUP(B4121,population!$B$2:$C$54,2,0)</f>
        <v> Vermont</v>
      </c>
      <c r="AE4121" s="24">
        <f>IFERROR(VLOOKUP(AD4121,'pop density'!$A$1:$B$51,2,0),"")</f>
        <v>67.7</v>
      </c>
      <c r="AF4121" s="24" t="str">
        <f t="shared" si="64"/>
        <v>00067.7- Vermont</v>
      </c>
    </row>
    <row r="4122" spans="1:32" x14ac:dyDescent="0.25">
      <c r="A4122">
        <v>20200513</v>
      </c>
      <c r="B4122" t="s">
        <v>4221</v>
      </c>
      <c r="C4122">
        <v>930</v>
      </c>
      <c r="D4122">
        <v>19708</v>
      </c>
      <c r="F4122">
        <v>17</v>
      </c>
      <c r="L4122">
        <v>789</v>
      </c>
      <c r="M4122" t="s">
        <v>129</v>
      </c>
      <c r="N4122" s="1">
        <v>43964</v>
      </c>
      <c r="O4122" t="s">
        <v>4290</v>
      </c>
      <c r="P4122" t="s">
        <v>168</v>
      </c>
      <c r="Q4122">
        <v>53</v>
      </c>
      <c r="S4122">
        <v>20638</v>
      </c>
      <c r="T4122">
        <v>20638</v>
      </c>
      <c r="U4122">
        <v>20638</v>
      </c>
      <c r="V4122">
        <v>50</v>
      </c>
      <c r="W4122">
        <v>0</v>
      </c>
      <c r="X4122">
        <v>0</v>
      </c>
      <c r="Y4122">
        <v>601</v>
      </c>
      <c r="Z4122">
        <v>1</v>
      </c>
      <c r="AA4122">
        <v>602</v>
      </c>
      <c r="AB4122" s="24">
        <f>VLOOKUP(B4122,population!$B$2:$D$54,3,0)</f>
        <v>623989</v>
      </c>
      <c r="AC4122" s="24" t="str">
        <f>VLOOKUP(B4122,regions!$A$2:$B$54,2,0)</f>
        <v>Northeast</v>
      </c>
      <c r="AD4122" s="24" t="str">
        <f>VLOOKUP(B4122,population!$B$2:$C$54,2,0)</f>
        <v> Vermont</v>
      </c>
      <c r="AE4122" s="24">
        <f>IFERROR(VLOOKUP(AD4122,'pop density'!$A$1:$B$51,2,0),"")</f>
        <v>67.7</v>
      </c>
      <c r="AF4122" s="24" t="str">
        <f t="shared" si="64"/>
        <v>00067.7- Vermont</v>
      </c>
    </row>
    <row r="4123" spans="1:32" x14ac:dyDescent="0.25">
      <c r="A4123">
        <v>20200514</v>
      </c>
      <c r="B4123" t="s">
        <v>4221</v>
      </c>
      <c r="C4123">
        <v>931</v>
      </c>
      <c r="D4123">
        <v>20497</v>
      </c>
      <c r="F4123">
        <v>18</v>
      </c>
      <c r="L4123">
        <v>792</v>
      </c>
      <c r="M4123" t="s">
        <v>129</v>
      </c>
      <c r="N4123" s="1">
        <v>43965</v>
      </c>
      <c r="O4123" t="s">
        <v>4291</v>
      </c>
      <c r="P4123" t="s">
        <v>170</v>
      </c>
      <c r="Q4123">
        <v>53</v>
      </c>
      <c r="S4123">
        <v>21428</v>
      </c>
      <c r="T4123">
        <v>21428</v>
      </c>
      <c r="U4123">
        <v>21428</v>
      </c>
      <c r="V4123">
        <v>50</v>
      </c>
      <c r="W4123">
        <v>0</v>
      </c>
      <c r="X4123">
        <v>0</v>
      </c>
      <c r="Y4123">
        <v>789</v>
      </c>
      <c r="Z4123">
        <v>1</v>
      </c>
      <c r="AA4123">
        <v>790</v>
      </c>
      <c r="AB4123" s="24">
        <f>VLOOKUP(B4123,population!$B$2:$D$54,3,0)</f>
        <v>623989</v>
      </c>
      <c r="AC4123" s="24" t="str">
        <f>VLOOKUP(B4123,regions!$A$2:$B$54,2,0)</f>
        <v>Northeast</v>
      </c>
      <c r="AD4123" s="24" t="str">
        <f>VLOOKUP(B4123,population!$B$2:$C$54,2,0)</f>
        <v> Vermont</v>
      </c>
      <c r="AE4123" s="24">
        <f>IFERROR(VLOOKUP(AD4123,'pop density'!$A$1:$B$51,2,0),"")</f>
        <v>67.7</v>
      </c>
      <c r="AF4123" s="24" t="str">
        <f t="shared" si="64"/>
        <v>00067.7- Vermont</v>
      </c>
    </row>
    <row r="4124" spans="1:32" x14ac:dyDescent="0.25">
      <c r="A4124">
        <v>20200515</v>
      </c>
      <c r="B4124" t="s">
        <v>4221</v>
      </c>
      <c r="C4124">
        <v>932</v>
      </c>
      <c r="D4124">
        <v>21237</v>
      </c>
      <c r="F4124">
        <v>17</v>
      </c>
      <c r="L4124">
        <v>796</v>
      </c>
      <c r="M4124" t="s">
        <v>129</v>
      </c>
      <c r="N4124" s="1">
        <v>43966</v>
      </c>
      <c r="O4124" t="s">
        <v>4292</v>
      </c>
      <c r="P4124" t="s">
        <v>172</v>
      </c>
      <c r="Q4124">
        <v>53</v>
      </c>
      <c r="S4124">
        <v>22169</v>
      </c>
      <c r="T4124">
        <v>22169</v>
      </c>
      <c r="U4124">
        <v>22169</v>
      </c>
      <c r="V4124">
        <v>50</v>
      </c>
      <c r="W4124">
        <v>0</v>
      </c>
      <c r="X4124">
        <v>0</v>
      </c>
      <c r="Y4124">
        <v>740</v>
      </c>
      <c r="Z4124">
        <v>1</v>
      </c>
      <c r="AA4124">
        <v>741</v>
      </c>
      <c r="AB4124" s="24">
        <f>VLOOKUP(B4124,population!$B$2:$D$54,3,0)</f>
        <v>623989</v>
      </c>
      <c r="AC4124" s="24" t="str">
        <f>VLOOKUP(B4124,regions!$A$2:$B$54,2,0)</f>
        <v>Northeast</v>
      </c>
      <c r="AD4124" s="24" t="str">
        <f>VLOOKUP(B4124,population!$B$2:$C$54,2,0)</f>
        <v> Vermont</v>
      </c>
      <c r="AE4124" s="24">
        <f>IFERROR(VLOOKUP(AD4124,'pop density'!$A$1:$B$51,2,0),"")</f>
        <v>67.7</v>
      </c>
      <c r="AF4124" s="24" t="str">
        <f t="shared" si="64"/>
        <v>00067.7- Vermont</v>
      </c>
    </row>
    <row r="4125" spans="1:32" x14ac:dyDescent="0.25">
      <c r="A4125">
        <v>20200516</v>
      </c>
      <c r="B4125" t="s">
        <v>4221</v>
      </c>
      <c r="C4125">
        <v>940</v>
      </c>
      <c r="D4125">
        <v>22197</v>
      </c>
      <c r="F4125">
        <v>20</v>
      </c>
      <c r="L4125">
        <v>804</v>
      </c>
      <c r="M4125" t="s">
        <v>129</v>
      </c>
      <c r="N4125" s="1">
        <v>43967</v>
      </c>
      <c r="O4125" t="s">
        <v>4293</v>
      </c>
      <c r="P4125" t="s">
        <v>174</v>
      </c>
      <c r="Q4125">
        <v>53</v>
      </c>
      <c r="S4125">
        <v>23137</v>
      </c>
      <c r="T4125">
        <v>23137</v>
      </c>
      <c r="U4125">
        <v>23137</v>
      </c>
      <c r="V4125">
        <v>50</v>
      </c>
      <c r="W4125">
        <v>0</v>
      </c>
      <c r="X4125">
        <v>0</v>
      </c>
      <c r="Y4125">
        <v>960</v>
      </c>
      <c r="Z4125">
        <v>8</v>
      </c>
      <c r="AA4125">
        <v>968</v>
      </c>
      <c r="AB4125" s="24">
        <f>VLOOKUP(B4125,population!$B$2:$D$54,3,0)</f>
        <v>623989</v>
      </c>
      <c r="AC4125" s="24" t="str">
        <f>VLOOKUP(B4125,regions!$A$2:$B$54,2,0)</f>
        <v>Northeast</v>
      </c>
      <c r="AD4125" s="24" t="str">
        <f>VLOOKUP(B4125,population!$B$2:$C$54,2,0)</f>
        <v> Vermont</v>
      </c>
      <c r="AE4125" s="24">
        <f>IFERROR(VLOOKUP(AD4125,'pop density'!$A$1:$B$51,2,0),"")</f>
        <v>67.7</v>
      </c>
      <c r="AF4125" s="24" t="str">
        <f t="shared" si="64"/>
        <v>00067.7- Vermont</v>
      </c>
    </row>
    <row r="4126" spans="1:32" x14ac:dyDescent="0.25">
      <c r="A4126">
        <v>20200517</v>
      </c>
      <c r="B4126" t="s">
        <v>4221</v>
      </c>
      <c r="C4126">
        <v>940</v>
      </c>
      <c r="D4126">
        <v>22974</v>
      </c>
      <c r="F4126">
        <v>14</v>
      </c>
      <c r="L4126">
        <v>810</v>
      </c>
      <c r="M4126" t="s">
        <v>129</v>
      </c>
      <c r="N4126" s="1">
        <v>43968</v>
      </c>
      <c r="O4126" t="s">
        <v>4294</v>
      </c>
      <c r="P4126" t="s">
        <v>176</v>
      </c>
      <c r="Q4126">
        <v>54</v>
      </c>
      <c r="S4126">
        <v>23914</v>
      </c>
      <c r="T4126">
        <v>23914</v>
      </c>
      <c r="U4126">
        <v>23914</v>
      </c>
      <c r="V4126">
        <v>50</v>
      </c>
      <c r="W4126">
        <v>1</v>
      </c>
      <c r="X4126">
        <v>0</v>
      </c>
      <c r="Y4126">
        <v>777</v>
      </c>
      <c r="Z4126">
        <v>0</v>
      </c>
      <c r="AA4126">
        <v>777</v>
      </c>
      <c r="AB4126" s="24">
        <f>VLOOKUP(B4126,population!$B$2:$D$54,3,0)</f>
        <v>623989</v>
      </c>
      <c r="AC4126" s="24" t="str">
        <f>VLOOKUP(B4126,regions!$A$2:$B$54,2,0)</f>
        <v>Northeast</v>
      </c>
      <c r="AD4126" s="24" t="str">
        <f>VLOOKUP(B4126,population!$B$2:$C$54,2,0)</f>
        <v> Vermont</v>
      </c>
      <c r="AE4126" s="24">
        <f>IFERROR(VLOOKUP(AD4126,'pop density'!$A$1:$B$51,2,0),"")</f>
        <v>67.7</v>
      </c>
      <c r="AF4126" s="24" t="str">
        <f t="shared" si="64"/>
        <v>00067.7- Vermont</v>
      </c>
    </row>
    <row r="4127" spans="1:32" x14ac:dyDescent="0.25">
      <c r="A4127">
        <v>20200518</v>
      </c>
      <c r="B4127" t="s">
        <v>4221</v>
      </c>
      <c r="C4127">
        <v>944</v>
      </c>
      <c r="D4127">
        <v>23547</v>
      </c>
      <c r="F4127">
        <v>22</v>
      </c>
      <c r="L4127">
        <v>815</v>
      </c>
      <c r="M4127" t="s">
        <v>129</v>
      </c>
      <c r="N4127" s="1">
        <v>43969</v>
      </c>
      <c r="O4127" t="s">
        <v>4295</v>
      </c>
      <c r="P4127" t="s">
        <v>178</v>
      </c>
      <c r="Q4127">
        <v>54</v>
      </c>
      <c r="S4127">
        <v>24491</v>
      </c>
      <c r="T4127">
        <v>24491</v>
      </c>
      <c r="U4127">
        <v>24491</v>
      </c>
      <c r="V4127">
        <v>50</v>
      </c>
      <c r="W4127">
        <v>0</v>
      </c>
      <c r="X4127">
        <v>0</v>
      </c>
      <c r="Y4127">
        <v>573</v>
      </c>
      <c r="Z4127">
        <v>4</v>
      </c>
      <c r="AA4127">
        <v>577</v>
      </c>
      <c r="AB4127" s="24">
        <f>VLOOKUP(B4127,population!$B$2:$D$54,3,0)</f>
        <v>623989</v>
      </c>
      <c r="AC4127" s="24" t="str">
        <f>VLOOKUP(B4127,regions!$A$2:$B$54,2,0)</f>
        <v>Northeast</v>
      </c>
      <c r="AD4127" s="24" t="str">
        <f>VLOOKUP(B4127,population!$B$2:$C$54,2,0)</f>
        <v> Vermont</v>
      </c>
      <c r="AE4127" s="24">
        <f>IFERROR(VLOOKUP(AD4127,'pop density'!$A$1:$B$51,2,0),"")</f>
        <v>67.7</v>
      </c>
      <c r="AF4127" s="24" t="str">
        <f t="shared" si="64"/>
        <v>00067.7- Vermont</v>
      </c>
    </row>
    <row r="4128" spans="1:32" x14ac:dyDescent="0.25">
      <c r="A4128">
        <v>20200519</v>
      </c>
      <c r="B4128" t="s">
        <v>4221</v>
      </c>
      <c r="C4128">
        <v>944</v>
      </c>
      <c r="D4128">
        <v>24114</v>
      </c>
      <c r="F4128">
        <v>24</v>
      </c>
      <c r="L4128">
        <v>820</v>
      </c>
      <c r="M4128" t="s">
        <v>129</v>
      </c>
      <c r="N4128" s="1">
        <v>43970</v>
      </c>
      <c r="O4128" t="s">
        <v>4296</v>
      </c>
      <c r="P4128" t="s">
        <v>180</v>
      </c>
      <c r="Q4128">
        <v>54</v>
      </c>
      <c r="S4128">
        <v>25058</v>
      </c>
      <c r="T4128">
        <v>25058</v>
      </c>
      <c r="U4128">
        <v>25058</v>
      </c>
      <c r="V4128">
        <v>50</v>
      </c>
      <c r="W4128">
        <v>0</v>
      </c>
      <c r="X4128">
        <v>0</v>
      </c>
      <c r="Y4128">
        <v>567</v>
      </c>
      <c r="Z4128">
        <v>0</v>
      </c>
      <c r="AA4128">
        <v>567</v>
      </c>
      <c r="AB4128" s="24">
        <f>VLOOKUP(B4128,population!$B$2:$D$54,3,0)</f>
        <v>623989</v>
      </c>
      <c r="AC4128" s="24" t="str">
        <f>VLOOKUP(B4128,regions!$A$2:$B$54,2,0)</f>
        <v>Northeast</v>
      </c>
      <c r="AD4128" s="24" t="str">
        <f>VLOOKUP(B4128,population!$B$2:$C$54,2,0)</f>
        <v> Vermont</v>
      </c>
      <c r="AE4128" s="24">
        <f>IFERROR(VLOOKUP(AD4128,'pop density'!$A$1:$B$51,2,0),"")</f>
        <v>67.7</v>
      </c>
      <c r="AF4128" s="24" t="str">
        <f t="shared" si="64"/>
        <v>00067.7- Vermont</v>
      </c>
    </row>
    <row r="4129" spans="1:32" x14ac:dyDescent="0.25">
      <c r="A4129">
        <v>20200520</v>
      </c>
      <c r="B4129" t="s">
        <v>4221</v>
      </c>
      <c r="C4129">
        <v>944</v>
      </c>
      <c r="D4129">
        <v>24114</v>
      </c>
      <c r="F4129">
        <v>15</v>
      </c>
      <c r="L4129">
        <v>824</v>
      </c>
      <c r="M4129" t="s">
        <v>129</v>
      </c>
      <c r="N4129" s="1">
        <v>43971</v>
      </c>
      <c r="O4129" t="s">
        <v>4297</v>
      </c>
      <c r="P4129" t="s">
        <v>182</v>
      </c>
      <c r="Q4129">
        <v>54</v>
      </c>
      <c r="S4129">
        <v>25058</v>
      </c>
      <c r="T4129">
        <v>25058</v>
      </c>
      <c r="U4129">
        <v>25058</v>
      </c>
      <c r="V4129">
        <v>50</v>
      </c>
      <c r="W4129">
        <v>0</v>
      </c>
      <c r="X4129">
        <v>0</v>
      </c>
      <c r="Y4129">
        <v>0</v>
      </c>
      <c r="Z4129">
        <v>0</v>
      </c>
      <c r="AA4129">
        <v>0</v>
      </c>
      <c r="AB4129" s="24">
        <f>VLOOKUP(B4129,population!$B$2:$D$54,3,0)</f>
        <v>623989</v>
      </c>
      <c r="AC4129" s="24" t="str">
        <f>VLOOKUP(B4129,regions!$A$2:$B$54,2,0)</f>
        <v>Northeast</v>
      </c>
      <c r="AD4129" s="24" t="str">
        <f>VLOOKUP(B4129,population!$B$2:$C$54,2,0)</f>
        <v> Vermont</v>
      </c>
      <c r="AE4129" s="24">
        <f>IFERROR(VLOOKUP(AD4129,'pop density'!$A$1:$B$51,2,0),"")</f>
        <v>67.7</v>
      </c>
      <c r="AF4129" s="24" t="str">
        <f t="shared" si="64"/>
        <v>00067.7- Vermont</v>
      </c>
    </row>
    <row r="4130" spans="1:32" x14ac:dyDescent="0.25">
      <c r="A4130">
        <v>20200521</v>
      </c>
      <c r="B4130" t="s">
        <v>4221</v>
      </c>
      <c r="C4130">
        <v>950</v>
      </c>
      <c r="D4130">
        <v>24751</v>
      </c>
      <c r="F4130">
        <v>14</v>
      </c>
      <c r="L4130">
        <v>827</v>
      </c>
      <c r="M4130" t="s">
        <v>129</v>
      </c>
      <c r="N4130" s="1">
        <v>43972</v>
      </c>
      <c r="O4130" t="s">
        <v>4298</v>
      </c>
      <c r="P4130" t="s">
        <v>184</v>
      </c>
      <c r="Q4130">
        <v>54</v>
      </c>
      <c r="S4130">
        <v>25701</v>
      </c>
      <c r="T4130">
        <v>25701</v>
      </c>
      <c r="U4130">
        <v>25701</v>
      </c>
      <c r="V4130">
        <v>50</v>
      </c>
      <c r="W4130">
        <v>0</v>
      </c>
      <c r="X4130">
        <v>0</v>
      </c>
      <c r="Y4130">
        <v>637</v>
      </c>
      <c r="Z4130">
        <v>6</v>
      </c>
      <c r="AA4130">
        <v>643</v>
      </c>
      <c r="AB4130" s="24">
        <f>VLOOKUP(B4130,population!$B$2:$D$54,3,0)</f>
        <v>623989</v>
      </c>
      <c r="AC4130" s="24" t="str">
        <f>VLOOKUP(B4130,regions!$A$2:$B$54,2,0)</f>
        <v>Northeast</v>
      </c>
      <c r="AD4130" s="24" t="str">
        <f>VLOOKUP(B4130,population!$B$2:$C$54,2,0)</f>
        <v> Vermont</v>
      </c>
      <c r="AE4130" s="24">
        <f>IFERROR(VLOOKUP(AD4130,'pop density'!$A$1:$B$51,2,0),"")</f>
        <v>67.7</v>
      </c>
      <c r="AF4130" s="24" t="str">
        <f t="shared" si="64"/>
        <v>00067.7- Vermont</v>
      </c>
    </row>
    <row r="4131" spans="1:32" x14ac:dyDescent="0.25">
      <c r="A4131">
        <v>20200522</v>
      </c>
      <c r="B4131" t="s">
        <v>4221</v>
      </c>
      <c r="C4131">
        <v>952</v>
      </c>
      <c r="D4131">
        <v>24781</v>
      </c>
      <c r="F4131">
        <v>16</v>
      </c>
      <c r="L4131">
        <v>834</v>
      </c>
      <c r="M4131" t="s">
        <v>129</v>
      </c>
      <c r="N4131" s="1">
        <v>43973</v>
      </c>
      <c r="O4131" t="s">
        <v>4299</v>
      </c>
      <c r="P4131" t="s">
        <v>186</v>
      </c>
      <c r="Q4131">
        <v>54</v>
      </c>
      <c r="S4131">
        <v>25733</v>
      </c>
      <c r="T4131">
        <v>25733</v>
      </c>
      <c r="U4131">
        <v>25733</v>
      </c>
      <c r="V4131">
        <v>50</v>
      </c>
      <c r="W4131">
        <v>0</v>
      </c>
      <c r="X4131">
        <v>0</v>
      </c>
      <c r="Y4131">
        <v>30</v>
      </c>
      <c r="Z4131">
        <v>2</v>
      </c>
      <c r="AA4131">
        <v>32</v>
      </c>
      <c r="AB4131" s="24">
        <f>VLOOKUP(B4131,population!$B$2:$D$54,3,0)</f>
        <v>623989</v>
      </c>
      <c r="AC4131" s="24" t="str">
        <f>VLOOKUP(B4131,regions!$A$2:$B$54,2,0)</f>
        <v>Northeast</v>
      </c>
      <c r="AD4131" s="24" t="str">
        <f>VLOOKUP(B4131,population!$B$2:$C$54,2,0)</f>
        <v> Vermont</v>
      </c>
      <c r="AE4131" s="24">
        <f>IFERROR(VLOOKUP(AD4131,'pop density'!$A$1:$B$51,2,0),"")</f>
        <v>67.7</v>
      </c>
      <c r="AF4131" s="24" t="str">
        <f t="shared" si="64"/>
        <v>00067.7- Vermont</v>
      </c>
    </row>
    <row r="4132" spans="1:32" x14ac:dyDescent="0.25">
      <c r="A4132">
        <v>20200523</v>
      </c>
      <c r="B4132" t="s">
        <v>4221</v>
      </c>
      <c r="C4132">
        <v>954</v>
      </c>
      <c r="D4132">
        <v>26470</v>
      </c>
      <c r="F4132">
        <v>21</v>
      </c>
      <c r="L4132">
        <v>837</v>
      </c>
      <c r="M4132" t="s">
        <v>129</v>
      </c>
      <c r="N4132" s="1">
        <v>43974</v>
      </c>
      <c r="O4132" t="s">
        <v>4300</v>
      </c>
      <c r="P4132" t="s">
        <v>188</v>
      </c>
      <c r="Q4132">
        <v>54</v>
      </c>
      <c r="S4132">
        <v>27424</v>
      </c>
      <c r="T4132">
        <v>27424</v>
      </c>
      <c r="U4132">
        <v>27424</v>
      </c>
      <c r="V4132">
        <v>50</v>
      </c>
      <c r="W4132">
        <v>0</v>
      </c>
      <c r="X4132">
        <v>0</v>
      </c>
      <c r="Y4132">
        <v>1689</v>
      </c>
      <c r="Z4132">
        <v>2</v>
      </c>
      <c r="AA4132">
        <v>1691</v>
      </c>
      <c r="AB4132" s="24">
        <f>VLOOKUP(B4132,population!$B$2:$D$54,3,0)</f>
        <v>623989</v>
      </c>
      <c r="AC4132" s="24" t="str">
        <f>VLOOKUP(B4132,regions!$A$2:$B$54,2,0)</f>
        <v>Northeast</v>
      </c>
      <c r="AD4132" s="24" t="str">
        <f>VLOOKUP(B4132,population!$B$2:$C$54,2,0)</f>
        <v> Vermont</v>
      </c>
      <c r="AE4132" s="24">
        <f>IFERROR(VLOOKUP(AD4132,'pop density'!$A$1:$B$51,2,0),"")</f>
        <v>67.7</v>
      </c>
      <c r="AF4132" s="24" t="str">
        <f t="shared" si="64"/>
        <v>00067.7- Vermont</v>
      </c>
    </row>
    <row r="4133" spans="1:32" x14ac:dyDescent="0.25">
      <c r="A4133">
        <v>20200524</v>
      </c>
      <c r="B4133" t="s">
        <v>4221</v>
      </c>
      <c r="C4133">
        <v>956</v>
      </c>
      <c r="D4133">
        <v>27634</v>
      </c>
      <c r="F4133">
        <v>25</v>
      </c>
      <c r="L4133">
        <v>839</v>
      </c>
      <c r="M4133" t="s">
        <v>129</v>
      </c>
      <c r="N4133" s="1">
        <v>43975</v>
      </c>
      <c r="O4133" t="s">
        <v>4301</v>
      </c>
      <c r="P4133" t="s">
        <v>190</v>
      </c>
      <c r="Q4133">
        <v>54</v>
      </c>
      <c r="S4133">
        <v>28590</v>
      </c>
      <c r="T4133">
        <v>28590</v>
      </c>
      <c r="U4133">
        <v>28590</v>
      </c>
      <c r="V4133">
        <v>50</v>
      </c>
      <c r="W4133">
        <v>0</v>
      </c>
      <c r="X4133">
        <v>0</v>
      </c>
      <c r="Y4133">
        <v>1164</v>
      </c>
      <c r="Z4133">
        <v>2</v>
      </c>
      <c r="AA4133">
        <v>1166</v>
      </c>
      <c r="AB4133" s="24">
        <f>VLOOKUP(B4133,population!$B$2:$D$54,3,0)</f>
        <v>623989</v>
      </c>
      <c r="AC4133" s="24" t="str">
        <f>VLOOKUP(B4133,regions!$A$2:$B$54,2,0)</f>
        <v>Northeast</v>
      </c>
      <c r="AD4133" s="24" t="str">
        <f>VLOOKUP(B4133,population!$B$2:$C$54,2,0)</f>
        <v> Vermont</v>
      </c>
      <c r="AE4133" s="24">
        <f>IFERROR(VLOOKUP(AD4133,'pop density'!$A$1:$B$51,2,0),"")</f>
        <v>67.7</v>
      </c>
      <c r="AF4133" s="24" t="str">
        <f t="shared" si="64"/>
        <v>00067.7- Vermont</v>
      </c>
    </row>
    <row r="4134" spans="1:32" x14ac:dyDescent="0.25">
      <c r="A4134">
        <v>20200122</v>
      </c>
      <c r="B4134" t="s">
        <v>4302</v>
      </c>
      <c r="C4134">
        <v>1</v>
      </c>
      <c r="O4134" t="s">
        <v>4303</v>
      </c>
      <c r="P4134" t="s">
        <v>4304</v>
      </c>
      <c r="S4134">
        <v>1</v>
      </c>
      <c r="T4134">
        <v>1</v>
      </c>
      <c r="U4134">
        <v>1</v>
      </c>
      <c r="V4134">
        <v>53</v>
      </c>
      <c r="AB4134" s="24">
        <f>VLOOKUP(B4134,population!$B$2:$D$54,3,0)</f>
        <v>7614893</v>
      </c>
      <c r="AC4134" s="24" t="str">
        <f>VLOOKUP(B4134,regions!$A$2:$B$54,2,0)</f>
        <v>West</v>
      </c>
      <c r="AD4134" s="24" t="str">
        <f>VLOOKUP(B4134,population!$B$2:$C$54,2,0)</f>
        <v> Washington</v>
      </c>
      <c r="AE4134" s="24">
        <f>IFERROR(VLOOKUP(AD4134,'pop density'!$A$1:$B$51,2,0),"")</f>
        <v>107.8</v>
      </c>
      <c r="AF4134" s="24" t="str">
        <f t="shared" si="64"/>
        <v>00107.8- Washington</v>
      </c>
    </row>
    <row r="4135" spans="1:32" x14ac:dyDescent="0.25">
      <c r="A4135">
        <v>20200123</v>
      </c>
      <c r="B4135" t="s">
        <v>4302</v>
      </c>
      <c r="C4135">
        <v>1</v>
      </c>
      <c r="O4135" t="s">
        <v>4305</v>
      </c>
      <c r="P4135" t="s">
        <v>4306</v>
      </c>
      <c r="S4135">
        <v>1</v>
      </c>
      <c r="T4135">
        <v>1</v>
      </c>
      <c r="U4135">
        <v>1</v>
      </c>
      <c r="V4135">
        <v>53</v>
      </c>
      <c r="W4135">
        <v>0</v>
      </c>
      <c r="X4135">
        <v>0</v>
      </c>
      <c r="Y4135">
        <v>0</v>
      </c>
      <c r="Z4135">
        <v>0</v>
      </c>
      <c r="AA4135">
        <v>0</v>
      </c>
      <c r="AB4135" s="24">
        <f>VLOOKUP(B4135,population!$B$2:$D$54,3,0)</f>
        <v>7614893</v>
      </c>
      <c r="AC4135" s="24" t="str">
        <f>VLOOKUP(B4135,regions!$A$2:$B$54,2,0)</f>
        <v>West</v>
      </c>
      <c r="AD4135" s="24" t="str">
        <f>VLOOKUP(B4135,population!$B$2:$C$54,2,0)</f>
        <v> Washington</v>
      </c>
      <c r="AE4135" s="24">
        <f>IFERROR(VLOOKUP(AD4135,'pop density'!$A$1:$B$51,2,0),"")</f>
        <v>107.8</v>
      </c>
      <c r="AF4135" s="24" t="str">
        <f t="shared" si="64"/>
        <v>00107.8- Washington</v>
      </c>
    </row>
    <row r="4136" spans="1:32" x14ac:dyDescent="0.25">
      <c r="A4136">
        <v>20200124</v>
      </c>
      <c r="B4136" t="s">
        <v>4302</v>
      </c>
      <c r="C4136">
        <v>1</v>
      </c>
      <c r="O4136" t="s">
        <v>4307</v>
      </c>
      <c r="P4136" t="s">
        <v>4308</v>
      </c>
      <c r="S4136">
        <v>1</v>
      </c>
      <c r="T4136">
        <v>1</v>
      </c>
      <c r="U4136">
        <v>1</v>
      </c>
      <c r="V4136">
        <v>53</v>
      </c>
      <c r="W4136">
        <v>0</v>
      </c>
      <c r="X4136">
        <v>0</v>
      </c>
      <c r="Y4136">
        <v>0</v>
      </c>
      <c r="Z4136">
        <v>0</v>
      </c>
      <c r="AA4136">
        <v>0</v>
      </c>
      <c r="AB4136" s="24">
        <f>VLOOKUP(B4136,population!$B$2:$D$54,3,0)</f>
        <v>7614893</v>
      </c>
      <c r="AC4136" s="24" t="str">
        <f>VLOOKUP(B4136,regions!$A$2:$B$54,2,0)</f>
        <v>West</v>
      </c>
      <c r="AD4136" s="24" t="str">
        <f>VLOOKUP(B4136,population!$B$2:$C$54,2,0)</f>
        <v> Washington</v>
      </c>
      <c r="AE4136" s="24">
        <f>IFERROR(VLOOKUP(AD4136,'pop density'!$A$1:$B$51,2,0),"")</f>
        <v>107.8</v>
      </c>
      <c r="AF4136" s="24" t="str">
        <f t="shared" si="64"/>
        <v>00107.8- Washington</v>
      </c>
    </row>
    <row r="4137" spans="1:32" x14ac:dyDescent="0.25">
      <c r="A4137">
        <v>20200125</v>
      </c>
      <c r="B4137" t="s">
        <v>4302</v>
      </c>
      <c r="C4137">
        <v>1</v>
      </c>
      <c r="O4137" t="s">
        <v>4309</v>
      </c>
      <c r="P4137" t="s">
        <v>4310</v>
      </c>
      <c r="S4137">
        <v>1</v>
      </c>
      <c r="T4137">
        <v>1</v>
      </c>
      <c r="U4137">
        <v>1</v>
      </c>
      <c r="V4137">
        <v>53</v>
      </c>
      <c r="W4137">
        <v>0</v>
      </c>
      <c r="X4137">
        <v>0</v>
      </c>
      <c r="Y4137">
        <v>0</v>
      </c>
      <c r="Z4137">
        <v>0</v>
      </c>
      <c r="AA4137">
        <v>0</v>
      </c>
      <c r="AB4137" s="24">
        <f>VLOOKUP(B4137,population!$B$2:$D$54,3,0)</f>
        <v>7614893</v>
      </c>
      <c r="AC4137" s="24" t="str">
        <f>VLOOKUP(B4137,regions!$A$2:$B$54,2,0)</f>
        <v>West</v>
      </c>
      <c r="AD4137" s="24" t="str">
        <f>VLOOKUP(B4137,population!$B$2:$C$54,2,0)</f>
        <v> Washington</v>
      </c>
      <c r="AE4137" s="24">
        <f>IFERROR(VLOOKUP(AD4137,'pop density'!$A$1:$B$51,2,0),"")</f>
        <v>107.8</v>
      </c>
      <c r="AF4137" s="24" t="str">
        <f t="shared" si="64"/>
        <v>00107.8- Washington</v>
      </c>
    </row>
    <row r="4138" spans="1:32" x14ac:dyDescent="0.25">
      <c r="A4138">
        <v>20200126</v>
      </c>
      <c r="B4138" t="s">
        <v>4302</v>
      </c>
      <c r="C4138">
        <v>1</v>
      </c>
      <c r="O4138" t="s">
        <v>4311</v>
      </c>
      <c r="P4138" t="s">
        <v>4312</v>
      </c>
      <c r="S4138">
        <v>1</v>
      </c>
      <c r="T4138">
        <v>1</v>
      </c>
      <c r="U4138">
        <v>1</v>
      </c>
      <c r="V4138">
        <v>53</v>
      </c>
      <c r="W4138">
        <v>0</v>
      </c>
      <c r="X4138">
        <v>0</v>
      </c>
      <c r="Y4138">
        <v>0</v>
      </c>
      <c r="Z4138">
        <v>0</v>
      </c>
      <c r="AA4138">
        <v>0</v>
      </c>
      <c r="AB4138" s="24">
        <f>VLOOKUP(B4138,population!$B$2:$D$54,3,0)</f>
        <v>7614893</v>
      </c>
      <c r="AC4138" s="24" t="str">
        <f>VLOOKUP(B4138,regions!$A$2:$B$54,2,0)</f>
        <v>West</v>
      </c>
      <c r="AD4138" s="24" t="str">
        <f>VLOOKUP(B4138,population!$B$2:$C$54,2,0)</f>
        <v> Washington</v>
      </c>
      <c r="AE4138" s="24">
        <f>IFERROR(VLOOKUP(AD4138,'pop density'!$A$1:$B$51,2,0),"")</f>
        <v>107.8</v>
      </c>
      <c r="AF4138" s="24" t="str">
        <f t="shared" si="64"/>
        <v>00107.8- Washington</v>
      </c>
    </row>
    <row r="4139" spans="1:32" x14ac:dyDescent="0.25">
      <c r="A4139">
        <v>20200127</v>
      </c>
      <c r="B4139" t="s">
        <v>4302</v>
      </c>
      <c r="C4139">
        <v>1</v>
      </c>
      <c r="O4139" t="s">
        <v>4313</v>
      </c>
      <c r="P4139" t="s">
        <v>4314</v>
      </c>
      <c r="S4139">
        <v>1</v>
      </c>
      <c r="T4139">
        <v>1</v>
      </c>
      <c r="U4139">
        <v>1</v>
      </c>
      <c r="V4139">
        <v>53</v>
      </c>
      <c r="W4139">
        <v>0</v>
      </c>
      <c r="X4139">
        <v>0</v>
      </c>
      <c r="Y4139">
        <v>0</v>
      </c>
      <c r="Z4139">
        <v>0</v>
      </c>
      <c r="AA4139">
        <v>0</v>
      </c>
      <c r="AB4139" s="24">
        <f>VLOOKUP(B4139,population!$B$2:$D$54,3,0)</f>
        <v>7614893</v>
      </c>
      <c r="AC4139" s="24" t="str">
        <f>VLOOKUP(B4139,regions!$A$2:$B$54,2,0)</f>
        <v>West</v>
      </c>
      <c r="AD4139" s="24" t="str">
        <f>VLOOKUP(B4139,population!$B$2:$C$54,2,0)</f>
        <v> Washington</v>
      </c>
      <c r="AE4139" s="24">
        <f>IFERROR(VLOOKUP(AD4139,'pop density'!$A$1:$B$51,2,0),"")</f>
        <v>107.8</v>
      </c>
      <c r="AF4139" s="24" t="str">
        <f t="shared" si="64"/>
        <v>00107.8- Washington</v>
      </c>
    </row>
    <row r="4140" spans="1:32" x14ac:dyDescent="0.25">
      <c r="A4140">
        <v>20200128</v>
      </c>
      <c r="B4140" t="s">
        <v>4302</v>
      </c>
      <c r="C4140">
        <v>1</v>
      </c>
      <c r="O4140" t="s">
        <v>4315</v>
      </c>
      <c r="P4140" t="s">
        <v>4316</v>
      </c>
      <c r="S4140">
        <v>1</v>
      </c>
      <c r="T4140">
        <v>1</v>
      </c>
      <c r="U4140">
        <v>1</v>
      </c>
      <c r="V4140">
        <v>53</v>
      </c>
      <c r="W4140">
        <v>0</v>
      </c>
      <c r="X4140">
        <v>0</v>
      </c>
      <c r="Y4140">
        <v>0</v>
      </c>
      <c r="Z4140">
        <v>0</v>
      </c>
      <c r="AA4140">
        <v>0</v>
      </c>
      <c r="AB4140" s="24">
        <f>VLOOKUP(B4140,population!$B$2:$D$54,3,0)</f>
        <v>7614893</v>
      </c>
      <c r="AC4140" s="24" t="str">
        <f>VLOOKUP(B4140,regions!$A$2:$B$54,2,0)</f>
        <v>West</v>
      </c>
      <c r="AD4140" s="24" t="str">
        <f>VLOOKUP(B4140,population!$B$2:$C$54,2,0)</f>
        <v> Washington</v>
      </c>
      <c r="AE4140" s="24">
        <f>IFERROR(VLOOKUP(AD4140,'pop density'!$A$1:$B$51,2,0),"")</f>
        <v>107.8</v>
      </c>
      <c r="AF4140" s="24" t="str">
        <f t="shared" si="64"/>
        <v>00107.8- Washington</v>
      </c>
    </row>
    <row r="4141" spans="1:32" x14ac:dyDescent="0.25">
      <c r="A4141">
        <v>20200129</v>
      </c>
      <c r="B4141" t="s">
        <v>4302</v>
      </c>
      <c r="C4141">
        <v>1</v>
      </c>
      <c r="O4141" t="s">
        <v>4317</v>
      </c>
      <c r="P4141" t="s">
        <v>4318</v>
      </c>
      <c r="S4141">
        <v>1</v>
      </c>
      <c r="T4141">
        <v>1</v>
      </c>
      <c r="U4141">
        <v>1</v>
      </c>
      <c r="V4141">
        <v>53</v>
      </c>
      <c r="W4141">
        <v>0</v>
      </c>
      <c r="X4141">
        <v>0</v>
      </c>
      <c r="Y4141">
        <v>0</v>
      </c>
      <c r="Z4141">
        <v>0</v>
      </c>
      <c r="AA4141">
        <v>0</v>
      </c>
      <c r="AB4141" s="24">
        <f>VLOOKUP(B4141,population!$B$2:$D$54,3,0)</f>
        <v>7614893</v>
      </c>
      <c r="AC4141" s="24" t="str">
        <f>VLOOKUP(B4141,regions!$A$2:$B$54,2,0)</f>
        <v>West</v>
      </c>
      <c r="AD4141" s="24" t="str">
        <f>VLOOKUP(B4141,population!$B$2:$C$54,2,0)</f>
        <v> Washington</v>
      </c>
      <c r="AE4141" s="24">
        <f>IFERROR(VLOOKUP(AD4141,'pop density'!$A$1:$B$51,2,0),"")</f>
        <v>107.8</v>
      </c>
      <c r="AF4141" s="24" t="str">
        <f t="shared" si="64"/>
        <v>00107.8- Washington</v>
      </c>
    </row>
    <row r="4142" spans="1:32" x14ac:dyDescent="0.25">
      <c r="A4142">
        <v>20200130</v>
      </c>
      <c r="B4142" t="s">
        <v>4302</v>
      </c>
      <c r="C4142">
        <v>1</v>
      </c>
      <c r="O4142" t="s">
        <v>4319</v>
      </c>
      <c r="P4142" t="s">
        <v>4320</v>
      </c>
      <c r="S4142">
        <v>1</v>
      </c>
      <c r="T4142">
        <v>1</v>
      </c>
      <c r="U4142">
        <v>1</v>
      </c>
      <c r="V4142">
        <v>53</v>
      </c>
      <c r="W4142">
        <v>0</v>
      </c>
      <c r="X4142">
        <v>0</v>
      </c>
      <c r="Y4142">
        <v>0</v>
      </c>
      <c r="Z4142">
        <v>0</v>
      </c>
      <c r="AA4142">
        <v>0</v>
      </c>
      <c r="AB4142" s="24">
        <f>VLOOKUP(B4142,population!$B$2:$D$54,3,0)</f>
        <v>7614893</v>
      </c>
      <c r="AC4142" s="24" t="str">
        <f>VLOOKUP(B4142,regions!$A$2:$B$54,2,0)</f>
        <v>West</v>
      </c>
      <c r="AD4142" s="24" t="str">
        <f>VLOOKUP(B4142,population!$B$2:$C$54,2,0)</f>
        <v> Washington</v>
      </c>
      <c r="AE4142" s="24">
        <f>IFERROR(VLOOKUP(AD4142,'pop density'!$A$1:$B$51,2,0),"")</f>
        <v>107.8</v>
      </c>
      <c r="AF4142" s="24" t="str">
        <f t="shared" si="64"/>
        <v>00107.8- Washington</v>
      </c>
    </row>
    <row r="4143" spans="1:32" x14ac:dyDescent="0.25">
      <c r="A4143">
        <v>20200131</v>
      </c>
      <c r="B4143" t="s">
        <v>4302</v>
      </c>
      <c r="C4143">
        <v>1</v>
      </c>
      <c r="O4143" t="s">
        <v>4321</v>
      </c>
      <c r="P4143" t="s">
        <v>4322</v>
      </c>
      <c r="S4143">
        <v>1</v>
      </c>
      <c r="T4143">
        <v>1</v>
      </c>
      <c r="U4143">
        <v>1</v>
      </c>
      <c r="V4143">
        <v>53</v>
      </c>
      <c r="W4143">
        <v>0</v>
      </c>
      <c r="X4143">
        <v>0</v>
      </c>
      <c r="Y4143">
        <v>0</v>
      </c>
      <c r="Z4143">
        <v>0</v>
      </c>
      <c r="AA4143">
        <v>0</v>
      </c>
      <c r="AB4143" s="24">
        <f>VLOOKUP(B4143,population!$B$2:$D$54,3,0)</f>
        <v>7614893</v>
      </c>
      <c r="AC4143" s="24" t="str">
        <f>VLOOKUP(B4143,regions!$A$2:$B$54,2,0)</f>
        <v>West</v>
      </c>
      <c r="AD4143" s="24" t="str">
        <f>VLOOKUP(B4143,population!$B$2:$C$54,2,0)</f>
        <v> Washington</v>
      </c>
      <c r="AE4143" s="24">
        <f>IFERROR(VLOOKUP(AD4143,'pop density'!$A$1:$B$51,2,0),"")</f>
        <v>107.8</v>
      </c>
      <c r="AF4143" s="24" t="str">
        <f t="shared" si="64"/>
        <v>00107.8- Washington</v>
      </c>
    </row>
    <row r="4144" spans="1:32" x14ac:dyDescent="0.25">
      <c r="A4144">
        <v>20200201</v>
      </c>
      <c r="B4144" t="s">
        <v>4302</v>
      </c>
      <c r="C4144">
        <v>1</v>
      </c>
      <c r="O4144" t="s">
        <v>4323</v>
      </c>
      <c r="P4144" t="s">
        <v>4324</v>
      </c>
      <c r="S4144">
        <v>1</v>
      </c>
      <c r="T4144">
        <v>1</v>
      </c>
      <c r="U4144">
        <v>1</v>
      </c>
      <c r="V4144">
        <v>53</v>
      </c>
      <c r="W4144">
        <v>0</v>
      </c>
      <c r="X4144">
        <v>0</v>
      </c>
      <c r="Y4144">
        <v>0</v>
      </c>
      <c r="Z4144">
        <v>0</v>
      </c>
      <c r="AA4144">
        <v>0</v>
      </c>
      <c r="AB4144" s="24">
        <f>VLOOKUP(B4144,population!$B$2:$D$54,3,0)</f>
        <v>7614893</v>
      </c>
      <c r="AC4144" s="24" t="str">
        <f>VLOOKUP(B4144,regions!$A$2:$B$54,2,0)</f>
        <v>West</v>
      </c>
      <c r="AD4144" s="24" t="str">
        <f>VLOOKUP(B4144,population!$B$2:$C$54,2,0)</f>
        <v> Washington</v>
      </c>
      <c r="AE4144" s="24">
        <f>IFERROR(VLOOKUP(AD4144,'pop density'!$A$1:$B$51,2,0),"")</f>
        <v>107.8</v>
      </c>
      <c r="AF4144" s="24" t="str">
        <f t="shared" si="64"/>
        <v>00107.8- Washington</v>
      </c>
    </row>
    <row r="4145" spans="1:32" x14ac:dyDescent="0.25">
      <c r="A4145">
        <v>20200202</v>
      </c>
      <c r="B4145" t="s">
        <v>4302</v>
      </c>
      <c r="C4145">
        <v>1</v>
      </c>
      <c r="O4145" t="s">
        <v>4325</v>
      </c>
      <c r="P4145" t="s">
        <v>4326</v>
      </c>
      <c r="S4145">
        <v>1</v>
      </c>
      <c r="T4145">
        <v>1</v>
      </c>
      <c r="U4145">
        <v>1</v>
      </c>
      <c r="V4145">
        <v>53</v>
      </c>
      <c r="W4145">
        <v>0</v>
      </c>
      <c r="X4145">
        <v>0</v>
      </c>
      <c r="Y4145">
        <v>0</v>
      </c>
      <c r="Z4145">
        <v>0</v>
      </c>
      <c r="AA4145">
        <v>0</v>
      </c>
      <c r="AB4145" s="24">
        <f>VLOOKUP(B4145,population!$B$2:$D$54,3,0)</f>
        <v>7614893</v>
      </c>
      <c r="AC4145" s="24" t="str">
        <f>VLOOKUP(B4145,regions!$A$2:$B$54,2,0)</f>
        <v>West</v>
      </c>
      <c r="AD4145" s="24" t="str">
        <f>VLOOKUP(B4145,population!$B$2:$C$54,2,0)</f>
        <v> Washington</v>
      </c>
      <c r="AE4145" s="24">
        <f>IFERROR(VLOOKUP(AD4145,'pop density'!$A$1:$B$51,2,0),"")</f>
        <v>107.8</v>
      </c>
      <c r="AF4145" s="24" t="str">
        <f t="shared" si="64"/>
        <v>00107.8- Washington</v>
      </c>
    </row>
    <row r="4146" spans="1:32" x14ac:dyDescent="0.25">
      <c r="A4146">
        <v>20200203</v>
      </c>
      <c r="B4146" t="s">
        <v>4302</v>
      </c>
      <c r="C4146">
        <v>1</v>
      </c>
      <c r="O4146" t="s">
        <v>4327</v>
      </c>
      <c r="P4146" t="s">
        <v>4328</v>
      </c>
      <c r="S4146">
        <v>1</v>
      </c>
      <c r="T4146">
        <v>1</v>
      </c>
      <c r="U4146">
        <v>1</v>
      </c>
      <c r="V4146">
        <v>53</v>
      </c>
      <c r="W4146">
        <v>0</v>
      </c>
      <c r="X4146">
        <v>0</v>
      </c>
      <c r="Y4146">
        <v>0</v>
      </c>
      <c r="Z4146">
        <v>0</v>
      </c>
      <c r="AA4146">
        <v>0</v>
      </c>
      <c r="AB4146" s="24">
        <f>VLOOKUP(B4146,population!$B$2:$D$54,3,0)</f>
        <v>7614893</v>
      </c>
      <c r="AC4146" s="24" t="str">
        <f>VLOOKUP(B4146,regions!$A$2:$B$54,2,0)</f>
        <v>West</v>
      </c>
      <c r="AD4146" s="24" t="str">
        <f>VLOOKUP(B4146,population!$B$2:$C$54,2,0)</f>
        <v> Washington</v>
      </c>
      <c r="AE4146" s="24">
        <f>IFERROR(VLOOKUP(AD4146,'pop density'!$A$1:$B$51,2,0),"")</f>
        <v>107.8</v>
      </c>
      <c r="AF4146" s="24" t="str">
        <f t="shared" si="64"/>
        <v>00107.8- Washington</v>
      </c>
    </row>
    <row r="4147" spans="1:32" x14ac:dyDescent="0.25">
      <c r="A4147">
        <v>20200204</v>
      </c>
      <c r="B4147" t="s">
        <v>4302</v>
      </c>
      <c r="C4147">
        <v>1</v>
      </c>
      <c r="O4147" t="s">
        <v>4329</v>
      </c>
      <c r="P4147" t="s">
        <v>4330</v>
      </c>
      <c r="S4147">
        <v>1</v>
      </c>
      <c r="T4147">
        <v>1</v>
      </c>
      <c r="U4147">
        <v>1</v>
      </c>
      <c r="V4147">
        <v>53</v>
      </c>
      <c r="W4147">
        <v>0</v>
      </c>
      <c r="X4147">
        <v>0</v>
      </c>
      <c r="Y4147">
        <v>0</v>
      </c>
      <c r="Z4147">
        <v>0</v>
      </c>
      <c r="AA4147">
        <v>0</v>
      </c>
      <c r="AB4147" s="24">
        <f>VLOOKUP(B4147,population!$B$2:$D$54,3,0)</f>
        <v>7614893</v>
      </c>
      <c r="AC4147" s="24" t="str">
        <f>VLOOKUP(B4147,regions!$A$2:$B$54,2,0)</f>
        <v>West</v>
      </c>
      <c r="AD4147" s="24" t="str">
        <f>VLOOKUP(B4147,population!$B$2:$C$54,2,0)</f>
        <v> Washington</v>
      </c>
      <c r="AE4147" s="24">
        <f>IFERROR(VLOOKUP(AD4147,'pop density'!$A$1:$B$51,2,0),"")</f>
        <v>107.8</v>
      </c>
      <c r="AF4147" s="24" t="str">
        <f t="shared" si="64"/>
        <v>00107.8- Washington</v>
      </c>
    </row>
    <row r="4148" spans="1:32" x14ac:dyDescent="0.25">
      <c r="A4148">
        <v>20200205</v>
      </c>
      <c r="B4148" t="s">
        <v>4302</v>
      </c>
      <c r="C4148">
        <v>1</v>
      </c>
      <c r="O4148" t="s">
        <v>4331</v>
      </c>
      <c r="P4148" t="s">
        <v>4332</v>
      </c>
      <c r="S4148">
        <v>1</v>
      </c>
      <c r="T4148">
        <v>1</v>
      </c>
      <c r="U4148">
        <v>1</v>
      </c>
      <c r="V4148">
        <v>53</v>
      </c>
      <c r="W4148">
        <v>0</v>
      </c>
      <c r="X4148">
        <v>0</v>
      </c>
      <c r="Y4148">
        <v>0</v>
      </c>
      <c r="Z4148">
        <v>0</v>
      </c>
      <c r="AA4148">
        <v>0</v>
      </c>
      <c r="AB4148" s="24">
        <f>VLOOKUP(B4148,population!$B$2:$D$54,3,0)</f>
        <v>7614893</v>
      </c>
      <c r="AC4148" s="24" t="str">
        <f>VLOOKUP(B4148,regions!$A$2:$B$54,2,0)</f>
        <v>West</v>
      </c>
      <c r="AD4148" s="24" t="str">
        <f>VLOOKUP(B4148,population!$B$2:$C$54,2,0)</f>
        <v> Washington</v>
      </c>
      <c r="AE4148" s="24">
        <f>IFERROR(VLOOKUP(AD4148,'pop density'!$A$1:$B$51,2,0),"")</f>
        <v>107.8</v>
      </c>
      <c r="AF4148" s="24" t="str">
        <f t="shared" si="64"/>
        <v>00107.8- Washington</v>
      </c>
    </row>
    <row r="4149" spans="1:32" x14ac:dyDescent="0.25">
      <c r="A4149">
        <v>20200206</v>
      </c>
      <c r="B4149" t="s">
        <v>4302</v>
      </c>
      <c r="C4149">
        <v>1</v>
      </c>
      <c r="O4149" t="s">
        <v>4333</v>
      </c>
      <c r="P4149" t="s">
        <v>4334</v>
      </c>
      <c r="S4149">
        <v>1</v>
      </c>
      <c r="T4149">
        <v>1</v>
      </c>
      <c r="U4149">
        <v>1</v>
      </c>
      <c r="V4149">
        <v>53</v>
      </c>
      <c r="W4149">
        <v>0</v>
      </c>
      <c r="X4149">
        <v>0</v>
      </c>
      <c r="Y4149">
        <v>0</v>
      </c>
      <c r="Z4149">
        <v>0</v>
      </c>
      <c r="AA4149">
        <v>0</v>
      </c>
      <c r="AB4149" s="24">
        <f>VLOOKUP(B4149,population!$B$2:$D$54,3,0)</f>
        <v>7614893</v>
      </c>
      <c r="AC4149" s="24" t="str">
        <f>VLOOKUP(B4149,regions!$A$2:$B$54,2,0)</f>
        <v>West</v>
      </c>
      <c r="AD4149" s="24" t="str">
        <f>VLOOKUP(B4149,population!$B$2:$C$54,2,0)</f>
        <v> Washington</v>
      </c>
      <c r="AE4149" s="24">
        <f>IFERROR(VLOOKUP(AD4149,'pop density'!$A$1:$B$51,2,0),"")</f>
        <v>107.8</v>
      </c>
      <c r="AF4149" s="24" t="str">
        <f t="shared" si="64"/>
        <v>00107.8- Washington</v>
      </c>
    </row>
    <row r="4150" spans="1:32" x14ac:dyDescent="0.25">
      <c r="A4150">
        <v>20200207</v>
      </c>
      <c r="B4150" t="s">
        <v>4302</v>
      </c>
      <c r="C4150">
        <v>2</v>
      </c>
      <c r="O4150" t="s">
        <v>4335</v>
      </c>
      <c r="P4150" t="s">
        <v>4336</v>
      </c>
      <c r="S4150">
        <v>2</v>
      </c>
      <c r="T4150">
        <v>2</v>
      </c>
      <c r="U4150">
        <v>2</v>
      </c>
      <c r="V4150">
        <v>53</v>
      </c>
      <c r="W4150">
        <v>0</v>
      </c>
      <c r="X4150">
        <v>0</v>
      </c>
      <c r="Y4150">
        <v>0</v>
      </c>
      <c r="Z4150">
        <v>1</v>
      </c>
      <c r="AA4150">
        <v>1</v>
      </c>
      <c r="AB4150" s="24">
        <f>VLOOKUP(B4150,population!$B$2:$D$54,3,0)</f>
        <v>7614893</v>
      </c>
      <c r="AC4150" s="24" t="str">
        <f>VLOOKUP(B4150,regions!$A$2:$B$54,2,0)</f>
        <v>West</v>
      </c>
      <c r="AD4150" s="24" t="str">
        <f>VLOOKUP(B4150,population!$B$2:$C$54,2,0)</f>
        <v> Washington</v>
      </c>
      <c r="AE4150" s="24">
        <f>IFERROR(VLOOKUP(AD4150,'pop density'!$A$1:$B$51,2,0),"")</f>
        <v>107.8</v>
      </c>
      <c r="AF4150" s="24" t="str">
        <f t="shared" si="64"/>
        <v>00107.8- Washington</v>
      </c>
    </row>
    <row r="4151" spans="1:32" x14ac:dyDescent="0.25">
      <c r="A4151">
        <v>20200208</v>
      </c>
      <c r="B4151" t="s">
        <v>4302</v>
      </c>
      <c r="C4151">
        <v>2</v>
      </c>
      <c r="O4151" t="s">
        <v>4337</v>
      </c>
      <c r="P4151" t="s">
        <v>4338</v>
      </c>
      <c r="S4151">
        <v>2</v>
      </c>
      <c r="T4151">
        <v>2</v>
      </c>
      <c r="U4151">
        <v>2</v>
      </c>
      <c r="V4151">
        <v>53</v>
      </c>
      <c r="W4151">
        <v>0</v>
      </c>
      <c r="X4151">
        <v>0</v>
      </c>
      <c r="Y4151">
        <v>0</v>
      </c>
      <c r="Z4151">
        <v>0</v>
      </c>
      <c r="AA4151">
        <v>0</v>
      </c>
      <c r="AB4151" s="24">
        <f>VLOOKUP(B4151,population!$B$2:$D$54,3,0)</f>
        <v>7614893</v>
      </c>
      <c r="AC4151" s="24" t="str">
        <f>VLOOKUP(B4151,regions!$A$2:$B$54,2,0)</f>
        <v>West</v>
      </c>
      <c r="AD4151" s="24" t="str">
        <f>VLOOKUP(B4151,population!$B$2:$C$54,2,0)</f>
        <v> Washington</v>
      </c>
      <c r="AE4151" s="24">
        <f>IFERROR(VLOOKUP(AD4151,'pop density'!$A$1:$B$51,2,0),"")</f>
        <v>107.8</v>
      </c>
      <c r="AF4151" s="24" t="str">
        <f t="shared" si="64"/>
        <v>00107.8- Washington</v>
      </c>
    </row>
    <row r="4152" spans="1:32" x14ac:dyDescent="0.25">
      <c r="A4152">
        <v>20200209</v>
      </c>
      <c r="B4152" t="s">
        <v>4302</v>
      </c>
      <c r="C4152">
        <v>2</v>
      </c>
      <c r="O4152" t="s">
        <v>4339</v>
      </c>
      <c r="P4152" t="s">
        <v>4340</v>
      </c>
      <c r="S4152">
        <v>2</v>
      </c>
      <c r="T4152">
        <v>2</v>
      </c>
      <c r="U4152">
        <v>2</v>
      </c>
      <c r="V4152">
        <v>53</v>
      </c>
      <c r="W4152">
        <v>0</v>
      </c>
      <c r="X4152">
        <v>0</v>
      </c>
      <c r="Y4152">
        <v>0</v>
      </c>
      <c r="Z4152">
        <v>0</v>
      </c>
      <c r="AA4152">
        <v>0</v>
      </c>
      <c r="AB4152" s="24">
        <f>VLOOKUP(B4152,population!$B$2:$D$54,3,0)</f>
        <v>7614893</v>
      </c>
      <c r="AC4152" s="24" t="str">
        <f>VLOOKUP(B4152,regions!$A$2:$B$54,2,0)</f>
        <v>West</v>
      </c>
      <c r="AD4152" s="24" t="str">
        <f>VLOOKUP(B4152,population!$B$2:$C$54,2,0)</f>
        <v> Washington</v>
      </c>
      <c r="AE4152" s="24">
        <f>IFERROR(VLOOKUP(AD4152,'pop density'!$A$1:$B$51,2,0),"")</f>
        <v>107.8</v>
      </c>
      <c r="AF4152" s="24" t="str">
        <f t="shared" si="64"/>
        <v>00107.8- Washington</v>
      </c>
    </row>
    <row r="4153" spans="1:32" x14ac:dyDescent="0.25">
      <c r="A4153">
        <v>20200210</v>
      </c>
      <c r="B4153" t="s">
        <v>4302</v>
      </c>
      <c r="C4153">
        <v>2</v>
      </c>
      <c r="O4153" t="s">
        <v>4341</v>
      </c>
      <c r="P4153" t="s">
        <v>4342</v>
      </c>
      <c r="S4153">
        <v>2</v>
      </c>
      <c r="T4153">
        <v>2</v>
      </c>
      <c r="U4153">
        <v>2</v>
      </c>
      <c r="V4153">
        <v>53</v>
      </c>
      <c r="W4153">
        <v>0</v>
      </c>
      <c r="X4153">
        <v>0</v>
      </c>
      <c r="Y4153">
        <v>0</v>
      </c>
      <c r="Z4153">
        <v>0</v>
      </c>
      <c r="AA4153">
        <v>0</v>
      </c>
      <c r="AB4153" s="24">
        <f>VLOOKUP(B4153,population!$B$2:$D$54,3,0)</f>
        <v>7614893</v>
      </c>
      <c r="AC4153" s="24" t="str">
        <f>VLOOKUP(B4153,regions!$A$2:$B$54,2,0)</f>
        <v>West</v>
      </c>
      <c r="AD4153" s="24" t="str">
        <f>VLOOKUP(B4153,population!$B$2:$C$54,2,0)</f>
        <v> Washington</v>
      </c>
      <c r="AE4153" s="24">
        <f>IFERROR(VLOOKUP(AD4153,'pop density'!$A$1:$B$51,2,0),"")</f>
        <v>107.8</v>
      </c>
      <c r="AF4153" s="24" t="str">
        <f t="shared" si="64"/>
        <v>00107.8- Washington</v>
      </c>
    </row>
    <row r="4154" spans="1:32" x14ac:dyDescent="0.25">
      <c r="A4154">
        <v>20200211</v>
      </c>
      <c r="B4154" t="s">
        <v>4302</v>
      </c>
      <c r="C4154">
        <v>2</v>
      </c>
      <c r="O4154" t="s">
        <v>4343</v>
      </c>
      <c r="P4154" t="s">
        <v>4344</v>
      </c>
      <c r="S4154">
        <v>2</v>
      </c>
      <c r="T4154">
        <v>2</v>
      </c>
      <c r="U4154">
        <v>2</v>
      </c>
      <c r="V4154">
        <v>53</v>
      </c>
      <c r="W4154">
        <v>0</v>
      </c>
      <c r="X4154">
        <v>0</v>
      </c>
      <c r="Y4154">
        <v>0</v>
      </c>
      <c r="Z4154">
        <v>0</v>
      </c>
      <c r="AA4154">
        <v>0</v>
      </c>
      <c r="AB4154" s="24">
        <f>VLOOKUP(B4154,population!$B$2:$D$54,3,0)</f>
        <v>7614893</v>
      </c>
      <c r="AC4154" s="24" t="str">
        <f>VLOOKUP(B4154,regions!$A$2:$B$54,2,0)</f>
        <v>West</v>
      </c>
      <c r="AD4154" s="24" t="str">
        <f>VLOOKUP(B4154,population!$B$2:$C$54,2,0)</f>
        <v> Washington</v>
      </c>
      <c r="AE4154" s="24">
        <f>IFERROR(VLOOKUP(AD4154,'pop density'!$A$1:$B$51,2,0),"")</f>
        <v>107.8</v>
      </c>
      <c r="AF4154" s="24" t="str">
        <f t="shared" si="64"/>
        <v>00107.8- Washington</v>
      </c>
    </row>
    <row r="4155" spans="1:32" x14ac:dyDescent="0.25">
      <c r="A4155">
        <v>20200212</v>
      </c>
      <c r="B4155" t="s">
        <v>4302</v>
      </c>
      <c r="C4155">
        <v>2</v>
      </c>
      <c r="O4155" t="s">
        <v>4345</v>
      </c>
      <c r="P4155" t="s">
        <v>4346</v>
      </c>
      <c r="S4155">
        <v>2</v>
      </c>
      <c r="T4155">
        <v>2</v>
      </c>
      <c r="U4155">
        <v>2</v>
      </c>
      <c r="V4155">
        <v>53</v>
      </c>
      <c r="W4155">
        <v>0</v>
      </c>
      <c r="X4155">
        <v>0</v>
      </c>
      <c r="Y4155">
        <v>0</v>
      </c>
      <c r="Z4155">
        <v>0</v>
      </c>
      <c r="AA4155">
        <v>0</v>
      </c>
      <c r="AB4155" s="24">
        <f>VLOOKUP(B4155,population!$B$2:$D$54,3,0)</f>
        <v>7614893</v>
      </c>
      <c r="AC4155" s="24" t="str">
        <f>VLOOKUP(B4155,regions!$A$2:$B$54,2,0)</f>
        <v>West</v>
      </c>
      <c r="AD4155" s="24" t="str">
        <f>VLOOKUP(B4155,population!$B$2:$C$54,2,0)</f>
        <v> Washington</v>
      </c>
      <c r="AE4155" s="24">
        <f>IFERROR(VLOOKUP(AD4155,'pop density'!$A$1:$B$51,2,0),"")</f>
        <v>107.8</v>
      </c>
      <c r="AF4155" s="24" t="str">
        <f t="shared" si="64"/>
        <v>00107.8- Washington</v>
      </c>
    </row>
    <row r="4156" spans="1:32" x14ac:dyDescent="0.25">
      <c r="A4156">
        <v>20200213</v>
      </c>
      <c r="B4156" t="s">
        <v>4302</v>
      </c>
      <c r="C4156">
        <v>2</v>
      </c>
      <c r="O4156" t="s">
        <v>4347</v>
      </c>
      <c r="P4156" t="s">
        <v>4348</v>
      </c>
      <c r="S4156">
        <v>2</v>
      </c>
      <c r="T4156">
        <v>2</v>
      </c>
      <c r="U4156">
        <v>2</v>
      </c>
      <c r="V4156">
        <v>53</v>
      </c>
      <c r="W4156">
        <v>0</v>
      </c>
      <c r="X4156">
        <v>0</v>
      </c>
      <c r="Y4156">
        <v>0</v>
      </c>
      <c r="Z4156">
        <v>0</v>
      </c>
      <c r="AA4156">
        <v>0</v>
      </c>
      <c r="AB4156" s="24">
        <f>VLOOKUP(B4156,population!$B$2:$D$54,3,0)</f>
        <v>7614893</v>
      </c>
      <c r="AC4156" s="24" t="str">
        <f>VLOOKUP(B4156,regions!$A$2:$B$54,2,0)</f>
        <v>West</v>
      </c>
      <c r="AD4156" s="24" t="str">
        <f>VLOOKUP(B4156,population!$B$2:$C$54,2,0)</f>
        <v> Washington</v>
      </c>
      <c r="AE4156" s="24">
        <f>IFERROR(VLOOKUP(AD4156,'pop density'!$A$1:$B$51,2,0),"")</f>
        <v>107.8</v>
      </c>
      <c r="AF4156" s="24" t="str">
        <f t="shared" si="64"/>
        <v>00107.8- Washington</v>
      </c>
    </row>
    <row r="4157" spans="1:32" x14ac:dyDescent="0.25">
      <c r="A4157">
        <v>20200214</v>
      </c>
      <c r="B4157" t="s">
        <v>4302</v>
      </c>
      <c r="C4157">
        <v>2</v>
      </c>
      <c r="O4157" t="s">
        <v>4349</v>
      </c>
      <c r="P4157" t="s">
        <v>4350</v>
      </c>
      <c r="S4157">
        <v>2</v>
      </c>
      <c r="T4157">
        <v>2</v>
      </c>
      <c r="U4157">
        <v>2</v>
      </c>
      <c r="V4157">
        <v>53</v>
      </c>
      <c r="W4157">
        <v>0</v>
      </c>
      <c r="X4157">
        <v>0</v>
      </c>
      <c r="Y4157">
        <v>0</v>
      </c>
      <c r="Z4157">
        <v>0</v>
      </c>
      <c r="AA4157">
        <v>0</v>
      </c>
      <c r="AB4157" s="24">
        <f>VLOOKUP(B4157,population!$B$2:$D$54,3,0)</f>
        <v>7614893</v>
      </c>
      <c r="AC4157" s="24" t="str">
        <f>VLOOKUP(B4157,regions!$A$2:$B$54,2,0)</f>
        <v>West</v>
      </c>
      <c r="AD4157" s="24" t="str">
        <f>VLOOKUP(B4157,population!$B$2:$C$54,2,0)</f>
        <v> Washington</v>
      </c>
      <c r="AE4157" s="24">
        <f>IFERROR(VLOOKUP(AD4157,'pop density'!$A$1:$B$51,2,0),"")</f>
        <v>107.8</v>
      </c>
      <c r="AF4157" s="24" t="str">
        <f t="shared" si="64"/>
        <v>00107.8- Washington</v>
      </c>
    </row>
    <row r="4158" spans="1:32" x14ac:dyDescent="0.25">
      <c r="A4158">
        <v>20200215</v>
      </c>
      <c r="B4158" t="s">
        <v>4302</v>
      </c>
      <c r="C4158">
        <v>2</v>
      </c>
      <c r="O4158" t="s">
        <v>4351</v>
      </c>
      <c r="P4158" t="s">
        <v>4352</v>
      </c>
      <c r="S4158">
        <v>2</v>
      </c>
      <c r="T4158">
        <v>2</v>
      </c>
      <c r="U4158">
        <v>2</v>
      </c>
      <c r="V4158">
        <v>53</v>
      </c>
      <c r="W4158">
        <v>0</v>
      </c>
      <c r="X4158">
        <v>0</v>
      </c>
      <c r="Y4158">
        <v>0</v>
      </c>
      <c r="Z4158">
        <v>0</v>
      </c>
      <c r="AA4158">
        <v>0</v>
      </c>
      <c r="AB4158" s="24">
        <f>VLOOKUP(B4158,population!$B$2:$D$54,3,0)</f>
        <v>7614893</v>
      </c>
      <c r="AC4158" s="24" t="str">
        <f>VLOOKUP(B4158,regions!$A$2:$B$54,2,0)</f>
        <v>West</v>
      </c>
      <c r="AD4158" s="24" t="str">
        <f>VLOOKUP(B4158,population!$B$2:$C$54,2,0)</f>
        <v> Washington</v>
      </c>
      <c r="AE4158" s="24">
        <f>IFERROR(VLOOKUP(AD4158,'pop density'!$A$1:$B$51,2,0),"")</f>
        <v>107.8</v>
      </c>
      <c r="AF4158" s="24" t="str">
        <f t="shared" si="64"/>
        <v>00107.8- Washington</v>
      </c>
    </row>
    <row r="4159" spans="1:32" x14ac:dyDescent="0.25">
      <c r="A4159">
        <v>20200216</v>
      </c>
      <c r="B4159" t="s">
        <v>4302</v>
      </c>
      <c r="C4159">
        <v>2</v>
      </c>
      <c r="O4159" t="s">
        <v>4353</v>
      </c>
      <c r="P4159" t="s">
        <v>4354</v>
      </c>
      <c r="S4159">
        <v>2</v>
      </c>
      <c r="T4159">
        <v>2</v>
      </c>
      <c r="U4159">
        <v>2</v>
      </c>
      <c r="V4159">
        <v>53</v>
      </c>
      <c r="W4159">
        <v>0</v>
      </c>
      <c r="X4159">
        <v>0</v>
      </c>
      <c r="Y4159">
        <v>0</v>
      </c>
      <c r="Z4159">
        <v>0</v>
      </c>
      <c r="AA4159">
        <v>0</v>
      </c>
      <c r="AB4159" s="24">
        <f>VLOOKUP(B4159,population!$B$2:$D$54,3,0)</f>
        <v>7614893</v>
      </c>
      <c r="AC4159" s="24" t="str">
        <f>VLOOKUP(B4159,regions!$A$2:$B$54,2,0)</f>
        <v>West</v>
      </c>
      <c r="AD4159" s="24" t="str">
        <f>VLOOKUP(B4159,population!$B$2:$C$54,2,0)</f>
        <v> Washington</v>
      </c>
      <c r="AE4159" s="24">
        <f>IFERROR(VLOOKUP(AD4159,'pop density'!$A$1:$B$51,2,0),"")</f>
        <v>107.8</v>
      </c>
      <c r="AF4159" s="24" t="str">
        <f t="shared" si="64"/>
        <v>00107.8- Washington</v>
      </c>
    </row>
    <row r="4160" spans="1:32" x14ac:dyDescent="0.25">
      <c r="A4160">
        <v>20200217</v>
      </c>
      <c r="B4160" t="s">
        <v>4302</v>
      </c>
      <c r="C4160">
        <v>2</v>
      </c>
      <c r="O4160" t="s">
        <v>4355</v>
      </c>
      <c r="P4160" t="s">
        <v>4356</v>
      </c>
      <c r="S4160">
        <v>2</v>
      </c>
      <c r="T4160">
        <v>2</v>
      </c>
      <c r="U4160">
        <v>2</v>
      </c>
      <c r="V4160">
        <v>53</v>
      </c>
      <c r="W4160">
        <v>0</v>
      </c>
      <c r="X4160">
        <v>0</v>
      </c>
      <c r="Y4160">
        <v>0</v>
      </c>
      <c r="Z4160">
        <v>0</v>
      </c>
      <c r="AA4160">
        <v>0</v>
      </c>
      <c r="AB4160" s="24">
        <f>VLOOKUP(B4160,population!$B$2:$D$54,3,0)</f>
        <v>7614893</v>
      </c>
      <c r="AC4160" s="24" t="str">
        <f>VLOOKUP(B4160,regions!$A$2:$B$54,2,0)</f>
        <v>West</v>
      </c>
      <c r="AD4160" s="24" t="str">
        <f>VLOOKUP(B4160,population!$B$2:$C$54,2,0)</f>
        <v> Washington</v>
      </c>
      <c r="AE4160" s="24">
        <f>IFERROR(VLOOKUP(AD4160,'pop density'!$A$1:$B$51,2,0),"")</f>
        <v>107.8</v>
      </c>
      <c r="AF4160" s="24" t="str">
        <f t="shared" si="64"/>
        <v>00107.8- Washington</v>
      </c>
    </row>
    <row r="4161" spans="1:32" x14ac:dyDescent="0.25">
      <c r="A4161">
        <v>20200218</v>
      </c>
      <c r="B4161" t="s">
        <v>4302</v>
      </c>
      <c r="C4161">
        <v>2</v>
      </c>
      <c r="O4161" t="s">
        <v>4357</v>
      </c>
      <c r="P4161" t="s">
        <v>4358</v>
      </c>
      <c r="S4161">
        <v>2</v>
      </c>
      <c r="T4161">
        <v>2</v>
      </c>
      <c r="U4161">
        <v>2</v>
      </c>
      <c r="V4161">
        <v>53</v>
      </c>
      <c r="W4161">
        <v>0</v>
      </c>
      <c r="X4161">
        <v>0</v>
      </c>
      <c r="Y4161">
        <v>0</v>
      </c>
      <c r="Z4161">
        <v>0</v>
      </c>
      <c r="AA4161">
        <v>0</v>
      </c>
      <c r="AB4161" s="24">
        <f>VLOOKUP(B4161,population!$B$2:$D$54,3,0)</f>
        <v>7614893</v>
      </c>
      <c r="AC4161" s="24" t="str">
        <f>VLOOKUP(B4161,regions!$A$2:$B$54,2,0)</f>
        <v>West</v>
      </c>
      <c r="AD4161" s="24" t="str">
        <f>VLOOKUP(B4161,population!$B$2:$C$54,2,0)</f>
        <v> Washington</v>
      </c>
      <c r="AE4161" s="24">
        <f>IFERROR(VLOOKUP(AD4161,'pop density'!$A$1:$B$51,2,0),"")</f>
        <v>107.8</v>
      </c>
      <c r="AF4161" s="24" t="str">
        <f t="shared" si="64"/>
        <v>00107.8- Washington</v>
      </c>
    </row>
    <row r="4162" spans="1:32" x14ac:dyDescent="0.25">
      <c r="A4162">
        <v>20200219</v>
      </c>
      <c r="B4162" t="s">
        <v>4302</v>
      </c>
      <c r="C4162">
        <v>2</v>
      </c>
      <c r="O4162" t="s">
        <v>4359</v>
      </c>
      <c r="P4162" t="s">
        <v>4360</v>
      </c>
      <c r="S4162">
        <v>2</v>
      </c>
      <c r="T4162">
        <v>2</v>
      </c>
      <c r="U4162">
        <v>2</v>
      </c>
      <c r="V4162">
        <v>53</v>
      </c>
      <c r="W4162">
        <v>0</v>
      </c>
      <c r="X4162">
        <v>0</v>
      </c>
      <c r="Y4162">
        <v>0</v>
      </c>
      <c r="Z4162">
        <v>0</v>
      </c>
      <c r="AA4162">
        <v>0</v>
      </c>
      <c r="AB4162" s="24">
        <f>VLOOKUP(B4162,population!$B$2:$D$54,3,0)</f>
        <v>7614893</v>
      </c>
      <c r="AC4162" s="24" t="str">
        <f>VLOOKUP(B4162,regions!$A$2:$B$54,2,0)</f>
        <v>West</v>
      </c>
      <c r="AD4162" s="24" t="str">
        <f>VLOOKUP(B4162,population!$B$2:$C$54,2,0)</f>
        <v> Washington</v>
      </c>
      <c r="AE4162" s="24">
        <f>IFERROR(VLOOKUP(AD4162,'pop density'!$A$1:$B$51,2,0),"")</f>
        <v>107.8</v>
      </c>
      <c r="AF4162" s="24" t="str">
        <f t="shared" si="64"/>
        <v>00107.8- Washington</v>
      </c>
    </row>
    <row r="4163" spans="1:32" x14ac:dyDescent="0.25">
      <c r="A4163">
        <v>20200220</v>
      </c>
      <c r="B4163" t="s">
        <v>4302</v>
      </c>
      <c r="C4163">
        <v>2</v>
      </c>
      <c r="O4163" t="s">
        <v>4361</v>
      </c>
      <c r="P4163" t="s">
        <v>4362</v>
      </c>
      <c r="S4163">
        <v>2</v>
      </c>
      <c r="T4163">
        <v>2</v>
      </c>
      <c r="U4163">
        <v>2</v>
      </c>
      <c r="V4163">
        <v>53</v>
      </c>
      <c r="W4163">
        <v>0</v>
      </c>
      <c r="X4163">
        <v>0</v>
      </c>
      <c r="Y4163">
        <v>0</v>
      </c>
      <c r="Z4163">
        <v>0</v>
      </c>
      <c r="AA4163">
        <v>0</v>
      </c>
      <c r="AB4163" s="24">
        <f>VLOOKUP(B4163,population!$B$2:$D$54,3,0)</f>
        <v>7614893</v>
      </c>
      <c r="AC4163" s="24" t="str">
        <f>VLOOKUP(B4163,regions!$A$2:$B$54,2,0)</f>
        <v>West</v>
      </c>
      <c r="AD4163" s="24" t="str">
        <f>VLOOKUP(B4163,population!$B$2:$C$54,2,0)</f>
        <v> Washington</v>
      </c>
      <c r="AE4163" s="24">
        <f>IFERROR(VLOOKUP(AD4163,'pop density'!$A$1:$B$51,2,0),"")</f>
        <v>107.8</v>
      </c>
      <c r="AF4163" s="24" t="str">
        <f t="shared" ref="AF4163:AF4226" si="65">IFERROR(TEXT(AE4163, "00000.0") &amp; "-" &amp; AD4163,"")</f>
        <v>00107.8- Washington</v>
      </c>
    </row>
    <row r="4164" spans="1:32" x14ac:dyDescent="0.25">
      <c r="A4164">
        <v>20200221</v>
      </c>
      <c r="B4164" t="s">
        <v>4302</v>
      </c>
      <c r="C4164">
        <v>2</v>
      </c>
      <c r="O4164" t="s">
        <v>4363</v>
      </c>
      <c r="P4164" t="s">
        <v>4364</v>
      </c>
      <c r="S4164">
        <v>2</v>
      </c>
      <c r="T4164">
        <v>2</v>
      </c>
      <c r="U4164">
        <v>2</v>
      </c>
      <c r="V4164">
        <v>53</v>
      </c>
      <c r="W4164">
        <v>0</v>
      </c>
      <c r="X4164">
        <v>0</v>
      </c>
      <c r="Y4164">
        <v>0</v>
      </c>
      <c r="Z4164">
        <v>0</v>
      </c>
      <c r="AA4164">
        <v>0</v>
      </c>
      <c r="AB4164" s="24">
        <f>VLOOKUP(B4164,population!$B$2:$D$54,3,0)</f>
        <v>7614893</v>
      </c>
      <c r="AC4164" s="24" t="str">
        <f>VLOOKUP(B4164,regions!$A$2:$B$54,2,0)</f>
        <v>West</v>
      </c>
      <c r="AD4164" s="24" t="str">
        <f>VLOOKUP(B4164,population!$B$2:$C$54,2,0)</f>
        <v> Washington</v>
      </c>
      <c r="AE4164" s="24">
        <f>IFERROR(VLOOKUP(AD4164,'pop density'!$A$1:$B$51,2,0),"")</f>
        <v>107.8</v>
      </c>
      <c r="AF4164" s="24" t="str">
        <f t="shared" si="65"/>
        <v>00107.8- Washington</v>
      </c>
    </row>
    <row r="4165" spans="1:32" x14ac:dyDescent="0.25">
      <c r="A4165">
        <v>20200222</v>
      </c>
      <c r="B4165" t="s">
        <v>4302</v>
      </c>
      <c r="C4165">
        <v>2</v>
      </c>
      <c r="O4165" t="s">
        <v>4365</v>
      </c>
      <c r="P4165" t="s">
        <v>4366</v>
      </c>
      <c r="S4165">
        <v>2</v>
      </c>
      <c r="T4165">
        <v>2</v>
      </c>
      <c r="U4165">
        <v>2</v>
      </c>
      <c r="V4165">
        <v>53</v>
      </c>
      <c r="W4165">
        <v>0</v>
      </c>
      <c r="X4165">
        <v>0</v>
      </c>
      <c r="Y4165">
        <v>0</v>
      </c>
      <c r="Z4165">
        <v>0</v>
      </c>
      <c r="AA4165">
        <v>0</v>
      </c>
      <c r="AB4165" s="24">
        <f>VLOOKUP(B4165,population!$B$2:$D$54,3,0)</f>
        <v>7614893</v>
      </c>
      <c r="AC4165" s="24" t="str">
        <f>VLOOKUP(B4165,regions!$A$2:$B$54,2,0)</f>
        <v>West</v>
      </c>
      <c r="AD4165" s="24" t="str">
        <f>VLOOKUP(B4165,population!$B$2:$C$54,2,0)</f>
        <v> Washington</v>
      </c>
      <c r="AE4165" s="24">
        <f>IFERROR(VLOOKUP(AD4165,'pop density'!$A$1:$B$51,2,0),"")</f>
        <v>107.8</v>
      </c>
      <c r="AF4165" s="24" t="str">
        <f t="shared" si="65"/>
        <v>00107.8- Washington</v>
      </c>
    </row>
    <row r="4166" spans="1:32" x14ac:dyDescent="0.25">
      <c r="A4166">
        <v>20200223</v>
      </c>
      <c r="B4166" t="s">
        <v>4302</v>
      </c>
      <c r="C4166">
        <v>2</v>
      </c>
      <c r="O4166" t="s">
        <v>4367</v>
      </c>
      <c r="P4166" t="s">
        <v>4368</v>
      </c>
      <c r="S4166">
        <v>2</v>
      </c>
      <c r="T4166">
        <v>2</v>
      </c>
      <c r="U4166">
        <v>2</v>
      </c>
      <c r="V4166">
        <v>53</v>
      </c>
      <c r="W4166">
        <v>0</v>
      </c>
      <c r="X4166">
        <v>0</v>
      </c>
      <c r="Y4166">
        <v>0</v>
      </c>
      <c r="Z4166">
        <v>0</v>
      </c>
      <c r="AA4166">
        <v>0</v>
      </c>
      <c r="AB4166" s="24">
        <f>VLOOKUP(B4166,population!$B$2:$D$54,3,0)</f>
        <v>7614893</v>
      </c>
      <c r="AC4166" s="24" t="str">
        <f>VLOOKUP(B4166,regions!$A$2:$B$54,2,0)</f>
        <v>West</v>
      </c>
      <c r="AD4166" s="24" t="str">
        <f>VLOOKUP(B4166,population!$B$2:$C$54,2,0)</f>
        <v> Washington</v>
      </c>
      <c r="AE4166" s="24">
        <f>IFERROR(VLOOKUP(AD4166,'pop density'!$A$1:$B$51,2,0),"")</f>
        <v>107.8</v>
      </c>
      <c r="AF4166" s="24" t="str">
        <f t="shared" si="65"/>
        <v>00107.8- Washington</v>
      </c>
    </row>
    <row r="4167" spans="1:32" x14ac:dyDescent="0.25">
      <c r="A4167">
        <v>20200224</v>
      </c>
      <c r="B4167" t="s">
        <v>4302</v>
      </c>
      <c r="C4167">
        <v>2</v>
      </c>
      <c r="O4167" t="s">
        <v>4369</v>
      </c>
      <c r="P4167" t="s">
        <v>4370</v>
      </c>
      <c r="S4167">
        <v>2</v>
      </c>
      <c r="T4167">
        <v>2</v>
      </c>
      <c r="U4167">
        <v>2</v>
      </c>
      <c r="V4167">
        <v>53</v>
      </c>
      <c r="W4167">
        <v>0</v>
      </c>
      <c r="X4167">
        <v>0</v>
      </c>
      <c r="Y4167">
        <v>0</v>
      </c>
      <c r="Z4167">
        <v>0</v>
      </c>
      <c r="AA4167">
        <v>0</v>
      </c>
      <c r="AB4167" s="24">
        <f>VLOOKUP(B4167,population!$B$2:$D$54,3,0)</f>
        <v>7614893</v>
      </c>
      <c r="AC4167" s="24" t="str">
        <f>VLOOKUP(B4167,regions!$A$2:$B$54,2,0)</f>
        <v>West</v>
      </c>
      <c r="AD4167" s="24" t="str">
        <f>VLOOKUP(B4167,population!$B$2:$C$54,2,0)</f>
        <v> Washington</v>
      </c>
      <c r="AE4167" s="24">
        <f>IFERROR(VLOOKUP(AD4167,'pop density'!$A$1:$B$51,2,0),"")</f>
        <v>107.8</v>
      </c>
      <c r="AF4167" s="24" t="str">
        <f t="shared" si="65"/>
        <v>00107.8- Washington</v>
      </c>
    </row>
    <row r="4168" spans="1:32" x14ac:dyDescent="0.25">
      <c r="A4168">
        <v>20200225</v>
      </c>
      <c r="B4168" t="s">
        <v>4302</v>
      </c>
      <c r="C4168">
        <v>2</v>
      </c>
      <c r="O4168" t="s">
        <v>4371</v>
      </c>
      <c r="P4168" t="s">
        <v>4372</v>
      </c>
      <c r="S4168">
        <v>2</v>
      </c>
      <c r="T4168">
        <v>2</v>
      </c>
      <c r="U4168">
        <v>2</v>
      </c>
      <c r="V4168">
        <v>53</v>
      </c>
      <c r="W4168">
        <v>0</v>
      </c>
      <c r="X4168">
        <v>0</v>
      </c>
      <c r="Y4168">
        <v>0</v>
      </c>
      <c r="Z4168">
        <v>0</v>
      </c>
      <c r="AA4168">
        <v>0</v>
      </c>
      <c r="AB4168" s="24">
        <f>VLOOKUP(B4168,population!$B$2:$D$54,3,0)</f>
        <v>7614893</v>
      </c>
      <c r="AC4168" s="24" t="str">
        <f>VLOOKUP(B4168,regions!$A$2:$B$54,2,0)</f>
        <v>West</v>
      </c>
      <c r="AD4168" s="24" t="str">
        <f>VLOOKUP(B4168,population!$B$2:$C$54,2,0)</f>
        <v> Washington</v>
      </c>
      <c r="AE4168" s="24">
        <f>IFERROR(VLOOKUP(AD4168,'pop density'!$A$1:$B$51,2,0),"")</f>
        <v>107.8</v>
      </c>
      <c r="AF4168" s="24" t="str">
        <f t="shared" si="65"/>
        <v>00107.8- Washington</v>
      </c>
    </row>
    <row r="4169" spans="1:32" x14ac:dyDescent="0.25">
      <c r="A4169">
        <v>20200226</v>
      </c>
      <c r="B4169" t="s">
        <v>4302</v>
      </c>
      <c r="C4169">
        <v>2</v>
      </c>
      <c r="O4169" s="2" t="s">
        <v>4373</v>
      </c>
      <c r="P4169" t="s">
        <v>4374</v>
      </c>
      <c r="Q4169">
        <v>2</v>
      </c>
      <c r="S4169">
        <v>2</v>
      </c>
      <c r="T4169">
        <v>2</v>
      </c>
      <c r="U4169">
        <v>2</v>
      </c>
      <c r="V4169">
        <v>53</v>
      </c>
      <c r="W4169">
        <v>2</v>
      </c>
      <c r="X4169">
        <v>0</v>
      </c>
      <c r="Y4169">
        <v>0</v>
      </c>
      <c r="Z4169">
        <v>0</v>
      </c>
      <c r="AA4169">
        <v>0</v>
      </c>
      <c r="AB4169" s="24">
        <f>VLOOKUP(B4169,population!$B$2:$D$54,3,0)</f>
        <v>7614893</v>
      </c>
      <c r="AC4169" s="24" t="str">
        <f>VLOOKUP(B4169,regions!$A$2:$B$54,2,0)</f>
        <v>West</v>
      </c>
      <c r="AD4169" s="24" t="str">
        <f>VLOOKUP(B4169,population!$B$2:$C$54,2,0)</f>
        <v> Washington</v>
      </c>
      <c r="AE4169" s="24">
        <f>IFERROR(VLOOKUP(AD4169,'pop density'!$A$1:$B$51,2,0),"")</f>
        <v>107.8</v>
      </c>
      <c r="AF4169" s="24" t="str">
        <f t="shared" si="65"/>
        <v>00107.8- Washington</v>
      </c>
    </row>
    <row r="4170" spans="1:32" x14ac:dyDescent="0.25">
      <c r="A4170">
        <v>20200227</v>
      </c>
      <c r="B4170" t="s">
        <v>4302</v>
      </c>
      <c r="C4170">
        <v>2</v>
      </c>
      <c r="O4170" t="s">
        <v>4375</v>
      </c>
      <c r="P4170" t="s">
        <v>4376</v>
      </c>
      <c r="Q4170">
        <v>2</v>
      </c>
      <c r="S4170">
        <v>2</v>
      </c>
      <c r="T4170">
        <v>2</v>
      </c>
      <c r="U4170">
        <v>2</v>
      </c>
      <c r="V4170">
        <v>53</v>
      </c>
      <c r="W4170">
        <v>0</v>
      </c>
      <c r="X4170">
        <v>0</v>
      </c>
      <c r="Y4170">
        <v>0</v>
      </c>
      <c r="Z4170">
        <v>0</v>
      </c>
      <c r="AA4170">
        <v>0</v>
      </c>
      <c r="AB4170" s="24">
        <f>VLOOKUP(B4170,population!$B$2:$D$54,3,0)</f>
        <v>7614893</v>
      </c>
      <c r="AC4170" s="24" t="str">
        <f>VLOOKUP(B4170,regions!$A$2:$B$54,2,0)</f>
        <v>West</v>
      </c>
      <c r="AD4170" s="24" t="str">
        <f>VLOOKUP(B4170,population!$B$2:$C$54,2,0)</f>
        <v> Washington</v>
      </c>
      <c r="AE4170" s="24">
        <f>IFERROR(VLOOKUP(AD4170,'pop density'!$A$1:$B$51,2,0),"")</f>
        <v>107.8</v>
      </c>
      <c r="AF4170" s="24" t="str">
        <f t="shared" si="65"/>
        <v>00107.8- Washington</v>
      </c>
    </row>
    <row r="4171" spans="1:32" x14ac:dyDescent="0.25">
      <c r="A4171">
        <v>20200228</v>
      </c>
      <c r="B4171" t="s">
        <v>4302</v>
      </c>
      <c r="C4171">
        <v>9</v>
      </c>
      <c r="O4171" t="s">
        <v>4377</v>
      </c>
      <c r="P4171" t="s">
        <v>4378</v>
      </c>
      <c r="Q4171">
        <v>4</v>
      </c>
      <c r="S4171">
        <v>9</v>
      </c>
      <c r="T4171">
        <v>9</v>
      </c>
      <c r="U4171">
        <v>9</v>
      </c>
      <c r="V4171">
        <v>53</v>
      </c>
      <c r="W4171">
        <v>2</v>
      </c>
      <c r="X4171">
        <v>0</v>
      </c>
      <c r="Y4171">
        <v>0</v>
      </c>
      <c r="Z4171">
        <v>7</v>
      </c>
      <c r="AA4171">
        <v>7</v>
      </c>
      <c r="AB4171" s="24">
        <f>VLOOKUP(B4171,population!$B$2:$D$54,3,0)</f>
        <v>7614893</v>
      </c>
      <c r="AC4171" s="24" t="str">
        <f>VLOOKUP(B4171,regions!$A$2:$B$54,2,0)</f>
        <v>West</v>
      </c>
      <c r="AD4171" s="24" t="str">
        <f>VLOOKUP(B4171,population!$B$2:$C$54,2,0)</f>
        <v> Washington</v>
      </c>
      <c r="AE4171" s="24">
        <f>IFERROR(VLOOKUP(AD4171,'pop density'!$A$1:$B$51,2,0),"")</f>
        <v>107.8</v>
      </c>
      <c r="AF4171" s="24" t="str">
        <f t="shared" si="65"/>
        <v>00107.8- Washington</v>
      </c>
    </row>
    <row r="4172" spans="1:32" x14ac:dyDescent="0.25">
      <c r="A4172">
        <v>20200229</v>
      </c>
      <c r="B4172" t="s">
        <v>4302</v>
      </c>
      <c r="C4172">
        <v>18</v>
      </c>
      <c r="D4172">
        <v>23</v>
      </c>
      <c r="N4172" s="1">
        <v>43890</v>
      </c>
      <c r="O4172" t="s">
        <v>4379</v>
      </c>
      <c r="P4172" t="s">
        <v>4380</v>
      </c>
      <c r="Q4172">
        <v>5</v>
      </c>
      <c r="S4172">
        <v>41</v>
      </c>
      <c r="T4172">
        <v>41</v>
      </c>
      <c r="U4172">
        <v>41</v>
      </c>
      <c r="V4172">
        <v>53</v>
      </c>
      <c r="W4172">
        <v>1</v>
      </c>
      <c r="X4172">
        <v>0</v>
      </c>
      <c r="Y4172">
        <v>23</v>
      </c>
      <c r="Z4172">
        <v>9</v>
      </c>
      <c r="AA4172">
        <v>32</v>
      </c>
      <c r="AB4172" s="24">
        <f>VLOOKUP(B4172,population!$B$2:$D$54,3,0)</f>
        <v>7614893</v>
      </c>
      <c r="AC4172" s="24" t="str">
        <f>VLOOKUP(B4172,regions!$A$2:$B$54,2,0)</f>
        <v>West</v>
      </c>
      <c r="AD4172" s="24" t="str">
        <f>VLOOKUP(B4172,population!$B$2:$C$54,2,0)</f>
        <v> Washington</v>
      </c>
      <c r="AE4172" s="24">
        <f>IFERROR(VLOOKUP(AD4172,'pop density'!$A$1:$B$51,2,0),"")</f>
        <v>107.8</v>
      </c>
      <c r="AF4172" s="24" t="str">
        <f t="shared" si="65"/>
        <v>00107.8- Washington</v>
      </c>
    </row>
    <row r="4173" spans="1:32" x14ac:dyDescent="0.25">
      <c r="A4173">
        <v>20200301</v>
      </c>
      <c r="B4173" t="s">
        <v>4302</v>
      </c>
      <c r="C4173">
        <v>34</v>
      </c>
      <c r="D4173">
        <v>81</v>
      </c>
      <c r="N4173" s="1">
        <v>43891</v>
      </c>
      <c r="O4173" t="s">
        <v>4381</v>
      </c>
      <c r="P4173" t="s">
        <v>2042</v>
      </c>
      <c r="Q4173">
        <v>8</v>
      </c>
      <c r="S4173">
        <v>115</v>
      </c>
      <c r="T4173">
        <v>115</v>
      </c>
      <c r="U4173">
        <v>115</v>
      </c>
      <c r="V4173">
        <v>53</v>
      </c>
      <c r="W4173">
        <v>3</v>
      </c>
      <c r="X4173">
        <v>0</v>
      </c>
      <c r="Y4173">
        <v>58</v>
      </c>
      <c r="Z4173">
        <v>16</v>
      </c>
      <c r="AA4173">
        <v>74</v>
      </c>
      <c r="AB4173" s="24">
        <f>VLOOKUP(B4173,population!$B$2:$D$54,3,0)</f>
        <v>7614893</v>
      </c>
      <c r="AC4173" s="24" t="str">
        <f>VLOOKUP(B4173,regions!$A$2:$B$54,2,0)</f>
        <v>West</v>
      </c>
      <c r="AD4173" s="24" t="str">
        <f>VLOOKUP(B4173,population!$B$2:$C$54,2,0)</f>
        <v> Washington</v>
      </c>
      <c r="AE4173" s="24">
        <f>IFERROR(VLOOKUP(AD4173,'pop density'!$A$1:$B$51,2,0),"")</f>
        <v>107.8</v>
      </c>
      <c r="AF4173" s="24" t="str">
        <f t="shared" si="65"/>
        <v>00107.8- Washington</v>
      </c>
    </row>
    <row r="4174" spans="1:32" x14ac:dyDescent="0.25">
      <c r="A4174">
        <v>20200302</v>
      </c>
      <c r="B4174" t="s">
        <v>4302</v>
      </c>
      <c r="C4174">
        <v>65</v>
      </c>
      <c r="D4174">
        <v>229</v>
      </c>
      <c r="N4174" s="1">
        <v>43892</v>
      </c>
      <c r="O4174" t="s">
        <v>4382</v>
      </c>
      <c r="P4174" t="s">
        <v>2044</v>
      </c>
      <c r="Q4174">
        <v>11</v>
      </c>
      <c r="S4174">
        <v>294</v>
      </c>
      <c r="T4174">
        <v>294</v>
      </c>
      <c r="U4174">
        <v>294</v>
      </c>
      <c r="V4174">
        <v>53</v>
      </c>
      <c r="W4174">
        <v>3</v>
      </c>
      <c r="X4174">
        <v>0</v>
      </c>
      <c r="Y4174">
        <v>148</v>
      </c>
      <c r="Z4174">
        <v>31</v>
      </c>
      <c r="AA4174">
        <v>179</v>
      </c>
      <c r="AB4174" s="24">
        <f>VLOOKUP(B4174,population!$B$2:$D$54,3,0)</f>
        <v>7614893</v>
      </c>
      <c r="AC4174" s="24" t="str">
        <f>VLOOKUP(B4174,regions!$A$2:$B$54,2,0)</f>
        <v>West</v>
      </c>
      <c r="AD4174" s="24" t="str">
        <f>VLOOKUP(B4174,population!$B$2:$C$54,2,0)</f>
        <v> Washington</v>
      </c>
      <c r="AE4174" s="24">
        <f>IFERROR(VLOOKUP(AD4174,'pop density'!$A$1:$B$51,2,0),"")</f>
        <v>107.8</v>
      </c>
      <c r="AF4174" s="24" t="str">
        <f t="shared" si="65"/>
        <v>00107.8- Washington</v>
      </c>
    </row>
    <row r="4175" spans="1:32" x14ac:dyDescent="0.25">
      <c r="A4175">
        <v>20200303</v>
      </c>
      <c r="B4175" t="s">
        <v>4302</v>
      </c>
      <c r="C4175">
        <v>90</v>
      </c>
      <c r="D4175">
        <v>427</v>
      </c>
      <c r="N4175" s="1">
        <v>43893</v>
      </c>
      <c r="O4175" t="s">
        <v>4383</v>
      </c>
      <c r="P4175" t="s">
        <v>2046</v>
      </c>
      <c r="Q4175">
        <v>14</v>
      </c>
      <c r="S4175">
        <v>517</v>
      </c>
      <c r="T4175">
        <v>517</v>
      </c>
      <c r="U4175">
        <v>517</v>
      </c>
      <c r="V4175">
        <v>53</v>
      </c>
      <c r="W4175">
        <v>3</v>
      </c>
      <c r="X4175">
        <v>0</v>
      </c>
      <c r="Y4175">
        <v>198</v>
      </c>
      <c r="Z4175">
        <v>25</v>
      </c>
      <c r="AA4175">
        <v>223</v>
      </c>
      <c r="AB4175" s="24">
        <f>VLOOKUP(B4175,population!$B$2:$D$54,3,0)</f>
        <v>7614893</v>
      </c>
      <c r="AC4175" s="24" t="str">
        <f>VLOOKUP(B4175,regions!$A$2:$B$54,2,0)</f>
        <v>West</v>
      </c>
      <c r="AD4175" s="24" t="str">
        <f>VLOOKUP(B4175,population!$B$2:$C$54,2,0)</f>
        <v> Washington</v>
      </c>
      <c r="AE4175" s="24">
        <f>IFERROR(VLOOKUP(AD4175,'pop density'!$A$1:$B$51,2,0),"")</f>
        <v>107.8</v>
      </c>
      <c r="AF4175" s="24" t="str">
        <f t="shared" si="65"/>
        <v>00107.8- Washington</v>
      </c>
    </row>
    <row r="4176" spans="1:32" x14ac:dyDescent="0.25">
      <c r="A4176">
        <v>20200304</v>
      </c>
      <c r="B4176" t="s">
        <v>4302</v>
      </c>
      <c r="C4176">
        <v>128</v>
      </c>
      <c r="D4176">
        <v>633</v>
      </c>
      <c r="N4176" s="1">
        <v>43894</v>
      </c>
      <c r="O4176" t="s">
        <v>4384</v>
      </c>
      <c r="P4176" t="s">
        <v>427</v>
      </c>
      <c r="Q4176">
        <v>16</v>
      </c>
      <c r="S4176">
        <v>761</v>
      </c>
      <c r="T4176">
        <v>761</v>
      </c>
      <c r="U4176">
        <v>761</v>
      </c>
      <c r="V4176">
        <v>53</v>
      </c>
      <c r="W4176">
        <v>2</v>
      </c>
      <c r="X4176">
        <v>0</v>
      </c>
      <c r="Y4176">
        <v>206</v>
      </c>
      <c r="Z4176">
        <v>38</v>
      </c>
      <c r="AA4176">
        <v>244</v>
      </c>
      <c r="AB4176" s="24">
        <f>VLOOKUP(B4176,population!$B$2:$D$54,3,0)</f>
        <v>7614893</v>
      </c>
      <c r="AC4176" s="24" t="str">
        <f>VLOOKUP(B4176,regions!$A$2:$B$54,2,0)</f>
        <v>West</v>
      </c>
      <c r="AD4176" s="24" t="str">
        <f>VLOOKUP(B4176,population!$B$2:$C$54,2,0)</f>
        <v> Washington</v>
      </c>
      <c r="AE4176" s="24">
        <f>IFERROR(VLOOKUP(AD4176,'pop density'!$A$1:$B$51,2,0),"")</f>
        <v>107.8</v>
      </c>
      <c r="AF4176" s="24" t="str">
        <f t="shared" si="65"/>
        <v>00107.8- Washington</v>
      </c>
    </row>
    <row r="4177" spans="1:32" x14ac:dyDescent="0.25">
      <c r="A4177">
        <v>20200305</v>
      </c>
      <c r="B4177" t="s">
        <v>4302</v>
      </c>
      <c r="C4177">
        <v>179</v>
      </c>
      <c r="D4177">
        <v>944</v>
      </c>
      <c r="N4177" s="1">
        <v>43895</v>
      </c>
      <c r="O4177" t="s">
        <v>4385</v>
      </c>
      <c r="P4177" t="s">
        <v>429</v>
      </c>
      <c r="Q4177">
        <v>20</v>
      </c>
      <c r="S4177">
        <v>1123</v>
      </c>
      <c r="T4177">
        <v>1123</v>
      </c>
      <c r="U4177">
        <v>1123</v>
      </c>
      <c r="V4177">
        <v>53</v>
      </c>
      <c r="W4177">
        <v>4</v>
      </c>
      <c r="X4177">
        <v>0</v>
      </c>
      <c r="Y4177">
        <v>311</v>
      </c>
      <c r="Z4177">
        <v>51</v>
      </c>
      <c r="AA4177">
        <v>362</v>
      </c>
      <c r="AB4177" s="24">
        <f>VLOOKUP(B4177,population!$B$2:$D$54,3,0)</f>
        <v>7614893</v>
      </c>
      <c r="AC4177" s="24" t="str">
        <f>VLOOKUP(B4177,regions!$A$2:$B$54,2,0)</f>
        <v>West</v>
      </c>
      <c r="AD4177" s="24" t="str">
        <f>VLOOKUP(B4177,population!$B$2:$C$54,2,0)</f>
        <v> Washington</v>
      </c>
      <c r="AE4177" s="24">
        <f>IFERROR(VLOOKUP(AD4177,'pop density'!$A$1:$B$51,2,0),"")</f>
        <v>107.8</v>
      </c>
      <c r="AF4177" s="24" t="str">
        <f t="shared" si="65"/>
        <v>00107.8- Washington</v>
      </c>
    </row>
    <row r="4178" spans="1:32" x14ac:dyDescent="0.25">
      <c r="A4178">
        <v>20200306</v>
      </c>
      <c r="B4178" t="s">
        <v>4302</v>
      </c>
      <c r="C4178">
        <v>218</v>
      </c>
      <c r="D4178">
        <v>1379</v>
      </c>
      <c r="N4178" s="1">
        <v>43896</v>
      </c>
      <c r="O4178" t="s">
        <v>4386</v>
      </c>
      <c r="P4178" t="s">
        <v>29</v>
      </c>
      <c r="Q4178">
        <v>26</v>
      </c>
      <c r="S4178">
        <v>1597</v>
      </c>
      <c r="T4178">
        <v>1597</v>
      </c>
      <c r="U4178">
        <v>1597</v>
      </c>
      <c r="V4178">
        <v>53</v>
      </c>
      <c r="W4178">
        <v>6</v>
      </c>
      <c r="X4178">
        <v>0</v>
      </c>
      <c r="Y4178">
        <v>435</v>
      </c>
      <c r="Z4178">
        <v>39</v>
      </c>
      <c r="AA4178">
        <v>474</v>
      </c>
      <c r="AB4178" s="24">
        <f>VLOOKUP(B4178,population!$B$2:$D$54,3,0)</f>
        <v>7614893</v>
      </c>
      <c r="AC4178" s="24" t="str">
        <f>VLOOKUP(B4178,regions!$A$2:$B$54,2,0)</f>
        <v>West</v>
      </c>
      <c r="AD4178" s="24" t="str">
        <f>VLOOKUP(B4178,population!$B$2:$C$54,2,0)</f>
        <v> Washington</v>
      </c>
      <c r="AE4178" s="24">
        <f>IFERROR(VLOOKUP(AD4178,'pop density'!$A$1:$B$51,2,0),"")</f>
        <v>107.8</v>
      </c>
      <c r="AF4178" s="24" t="str">
        <f t="shared" si="65"/>
        <v>00107.8- Washington</v>
      </c>
    </row>
    <row r="4179" spans="1:32" x14ac:dyDescent="0.25">
      <c r="A4179">
        <v>20200307</v>
      </c>
      <c r="B4179" t="s">
        <v>4302</v>
      </c>
      <c r="C4179">
        <v>256</v>
      </c>
      <c r="D4179">
        <v>1746</v>
      </c>
      <c r="E4179">
        <v>66</v>
      </c>
      <c r="N4179" s="1">
        <v>43897</v>
      </c>
      <c r="O4179" t="s">
        <v>4387</v>
      </c>
      <c r="P4179" t="s">
        <v>31</v>
      </c>
      <c r="Q4179">
        <v>27</v>
      </c>
      <c r="S4179">
        <v>2068</v>
      </c>
      <c r="T4179">
        <v>2002</v>
      </c>
      <c r="U4179">
        <v>2002</v>
      </c>
      <c r="V4179">
        <v>53</v>
      </c>
      <c r="W4179">
        <v>1</v>
      </c>
      <c r="X4179">
        <v>0</v>
      </c>
      <c r="Y4179">
        <v>367</v>
      </c>
      <c r="Z4179">
        <v>38</v>
      </c>
      <c r="AA4179">
        <v>405</v>
      </c>
      <c r="AB4179" s="24">
        <f>VLOOKUP(B4179,population!$B$2:$D$54,3,0)</f>
        <v>7614893</v>
      </c>
      <c r="AC4179" s="24" t="str">
        <f>VLOOKUP(B4179,regions!$A$2:$B$54,2,0)</f>
        <v>West</v>
      </c>
      <c r="AD4179" s="24" t="str">
        <f>VLOOKUP(B4179,population!$B$2:$C$54,2,0)</f>
        <v> Washington</v>
      </c>
      <c r="AE4179" s="24">
        <f>IFERROR(VLOOKUP(AD4179,'pop density'!$A$1:$B$51,2,0),"")</f>
        <v>107.8</v>
      </c>
      <c r="AF4179" s="24" t="str">
        <f t="shared" si="65"/>
        <v>00107.8- Washington</v>
      </c>
    </row>
    <row r="4180" spans="1:32" x14ac:dyDescent="0.25">
      <c r="A4180">
        <v>20200308</v>
      </c>
      <c r="B4180" t="s">
        <v>4302</v>
      </c>
      <c r="C4180">
        <v>317</v>
      </c>
      <c r="D4180">
        <v>2208</v>
      </c>
      <c r="E4180">
        <v>60</v>
      </c>
      <c r="N4180" s="1">
        <v>43898</v>
      </c>
      <c r="O4180" t="s">
        <v>4388</v>
      </c>
      <c r="P4180" t="s">
        <v>33</v>
      </c>
      <c r="Q4180">
        <v>31</v>
      </c>
      <c r="S4180">
        <v>2585</v>
      </c>
      <c r="T4180">
        <v>2525</v>
      </c>
      <c r="U4180">
        <v>2525</v>
      </c>
      <c r="V4180">
        <v>53</v>
      </c>
      <c r="W4180">
        <v>4</v>
      </c>
      <c r="X4180">
        <v>0</v>
      </c>
      <c r="Y4180">
        <v>462</v>
      </c>
      <c r="Z4180">
        <v>61</v>
      </c>
      <c r="AA4180">
        <v>523</v>
      </c>
      <c r="AB4180" s="24">
        <f>VLOOKUP(B4180,population!$B$2:$D$54,3,0)</f>
        <v>7614893</v>
      </c>
      <c r="AC4180" s="24" t="str">
        <f>VLOOKUP(B4180,regions!$A$2:$B$54,2,0)</f>
        <v>West</v>
      </c>
      <c r="AD4180" s="24" t="str">
        <f>VLOOKUP(B4180,population!$B$2:$C$54,2,0)</f>
        <v> Washington</v>
      </c>
      <c r="AE4180" s="24">
        <f>IFERROR(VLOOKUP(AD4180,'pop density'!$A$1:$B$51,2,0),"")</f>
        <v>107.8</v>
      </c>
      <c r="AF4180" s="24" t="str">
        <f t="shared" si="65"/>
        <v>00107.8- Washington</v>
      </c>
    </row>
    <row r="4181" spans="1:32" x14ac:dyDescent="0.25">
      <c r="A4181">
        <v>20200309</v>
      </c>
      <c r="B4181" t="s">
        <v>4302</v>
      </c>
      <c r="C4181">
        <v>378</v>
      </c>
      <c r="D4181">
        <v>3173</v>
      </c>
      <c r="N4181" s="1">
        <v>43899</v>
      </c>
      <c r="O4181" t="s">
        <v>4389</v>
      </c>
      <c r="P4181" t="s">
        <v>35</v>
      </c>
      <c r="Q4181">
        <v>35</v>
      </c>
      <c r="S4181">
        <v>3551</v>
      </c>
      <c r="T4181">
        <v>3551</v>
      </c>
      <c r="U4181">
        <v>3551</v>
      </c>
      <c r="V4181">
        <v>53</v>
      </c>
      <c r="W4181">
        <v>4</v>
      </c>
      <c r="X4181">
        <v>0</v>
      </c>
      <c r="Y4181">
        <v>965</v>
      </c>
      <c r="Z4181">
        <v>61</v>
      </c>
      <c r="AA4181">
        <v>1026</v>
      </c>
      <c r="AB4181" s="24">
        <f>VLOOKUP(B4181,population!$B$2:$D$54,3,0)</f>
        <v>7614893</v>
      </c>
      <c r="AC4181" s="24" t="str">
        <f>VLOOKUP(B4181,regions!$A$2:$B$54,2,0)</f>
        <v>West</v>
      </c>
      <c r="AD4181" s="24" t="str">
        <f>VLOOKUP(B4181,population!$B$2:$C$54,2,0)</f>
        <v> Washington</v>
      </c>
      <c r="AE4181" s="24">
        <f>IFERROR(VLOOKUP(AD4181,'pop density'!$A$1:$B$51,2,0),"")</f>
        <v>107.8</v>
      </c>
      <c r="AF4181" s="24" t="str">
        <f t="shared" si="65"/>
        <v>00107.8- Washington</v>
      </c>
    </row>
    <row r="4182" spans="1:32" x14ac:dyDescent="0.25">
      <c r="A4182">
        <v>20200310</v>
      </c>
      <c r="B4182" t="s">
        <v>4302</v>
      </c>
      <c r="C4182">
        <v>488</v>
      </c>
      <c r="D4182">
        <v>4848</v>
      </c>
      <c r="N4182" s="1">
        <v>43900</v>
      </c>
      <c r="O4182" t="s">
        <v>4390</v>
      </c>
      <c r="P4182" t="s">
        <v>37</v>
      </c>
      <c r="Q4182">
        <v>37</v>
      </c>
      <c r="S4182">
        <v>5336</v>
      </c>
      <c r="T4182">
        <v>5336</v>
      </c>
      <c r="U4182">
        <v>5336</v>
      </c>
      <c r="V4182">
        <v>53</v>
      </c>
      <c r="W4182">
        <v>2</v>
      </c>
      <c r="X4182">
        <v>0</v>
      </c>
      <c r="Y4182">
        <v>1675</v>
      </c>
      <c r="Z4182">
        <v>110</v>
      </c>
      <c r="AA4182">
        <v>1785</v>
      </c>
      <c r="AB4182" s="24">
        <f>VLOOKUP(B4182,population!$B$2:$D$54,3,0)</f>
        <v>7614893</v>
      </c>
      <c r="AC4182" s="24" t="str">
        <f>VLOOKUP(B4182,regions!$A$2:$B$54,2,0)</f>
        <v>West</v>
      </c>
      <c r="AD4182" s="24" t="str">
        <f>VLOOKUP(B4182,population!$B$2:$C$54,2,0)</f>
        <v> Washington</v>
      </c>
      <c r="AE4182" s="24">
        <f>IFERROR(VLOOKUP(AD4182,'pop density'!$A$1:$B$51,2,0),"")</f>
        <v>107.8</v>
      </c>
      <c r="AF4182" s="24" t="str">
        <f t="shared" si="65"/>
        <v>00107.8- Washington</v>
      </c>
    </row>
    <row r="4183" spans="1:32" x14ac:dyDescent="0.25">
      <c r="A4183">
        <v>20200311</v>
      </c>
      <c r="B4183" t="s">
        <v>4302</v>
      </c>
      <c r="C4183">
        <v>621</v>
      </c>
      <c r="D4183">
        <v>6976</v>
      </c>
      <c r="N4183" s="1">
        <v>43901</v>
      </c>
      <c r="O4183" t="s">
        <v>4391</v>
      </c>
      <c r="P4183" t="s">
        <v>39</v>
      </c>
      <c r="Q4183">
        <v>40</v>
      </c>
      <c r="S4183">
        <v>7597</v>
      </c>
      <c r="T4183">
        <v>7597</v>
      </c>
      <c r="U4183">
        <v>7597</v>
      </c>
      <c r="V4183">
        <v>53</v>
      </c>
      <c r="W4183">
        <v>3</v>
      </c>
      <c r="X4183">
        <v>0</v>
      </c>
      <c r="Y4183">
        <v>2128</v>
      </c>
      <c r="Z4183">
        <v>133</v>
      </c>
      <c r="AA4183">
        <v>2261</v>
      </c>
      <c r="AB4183" s="24">
        <f>VLOOKUP(B4183,population!$B$2:$D$54,3,0)</f>
        <v>7614893</v>
      </c>
      <c r="AC4183" s="24" t="str">
        <f>VLOOKUP(B4183,regions!$A$2:$B$54,2,0)</f>
        <v>West</v>
      </c>
      <c r="AD4183" s="24" t="str">
        <f>VLOOKUP(B4183,population!$B$2:$C$54,2,0)</f>
        <v> Washington</v>
      </c>
      <c r="AE4183" s="24">
        <f>IFERROR(VLOOKUP(AD4183,'pop density'!$A$1:$B$51,2,0),"")</f>
        <v>107.8</v>
      </c>
      <c r="AF4183" s="24" t="str">
        <f t="shared" si="65"/>
        <v>00107.8- Washington</v>
      </c>
    </row>
    <row r="4184" spans="1:32" x14ac:dyDescent="0.25">
      <c r="A4184">
        <v>20200312</v>
      </c>
      <c r="B4184" t="s">
        <v>4302</v>
      </c>
      <c r="C4184">
        <v>799</v>
      </c>
      <c r="D4184">
        <v>10563</v>
      </c>
      <c r="N4184" s="1">
        <v>43902</v>
      </c>
      <c r="O4184" t="s">
        <v>4392</v>
      </c>
      <c r="P4184" t="s">
        <v>41</v>
      </c>
      <c r="Q4184">
        <v>44</v>
      </c>
      <c r="S4184">
        <v>11362</v>
      </c>
      <c r="T4184">
        <v>11362</v>
      </c>
      <c r="U4184">
        <v>11362</v>
      </c>
      <c r="V4184">
        <v>53</v>
      </c>
      <c r="W4184">
        <v>4</v>
      </c>
      <c r="X4184">
        <v>0</v>
      </c>
      <c r="Y4184">
        <v>3587</v>
      </c>
      <c r="Z4184">
        <v>178</v>
      </c>
      <c r="AA4184">
        <v>3765</v>
      </c>
      <c r="AB4184" s="24">
        <f>VLOOKUP(B4184,population!$B$2:$D$54,3,0)</f>
        <v>7614893</v>
      </c>
      <c r="AC4184" s="24" t="str">
        <f>VLOOKUP(B4184,regions!$A$2:$B$54,2,0)</f>
        <v>West</v>
      </c>
      <c r="AD4184" s="24" t="str">
        <f>VLOOKUP(B4184,population!$B$2:$C$54,2,0)</f>
        <v> Washington</v>
      </c>
      <c r="AE4184" s="24">
        <f>IFERROR(VLOOKUP(AD4184,'pop density'!$A$1:$B$51,2,0),"")</f>
        <v>107.8</v>
      </c>
      <c r="AF4184" s="24" t="str">
        <f t="shared" si="65"/>
        <v>00107.8- Washington</v>
      </c>
    </row>
    <row r="4185" spans="1:32" x14ac:dyDescent="0.25">
      <c r="A4185">
        <v>20200313</v>
      </c>
      <c r="B4185" t="s">
        <v>4302</v>
      </c>
      <c r="C4185">
        <v>1015</v>
      </c>
      <c r="D4185">
        <v>14585</v>
      </c>
      <c r="N4185" s="1">
        <v>43903</v>
      </c>
      <c r="O4185" t="s">
        <v>4393</v>
      </c>
      <c r="P4185" t="s">
        <v>43</v>
      </c>
      <c r="Q4185">
        <v>47</v>
      </c>
      <c r="S4185">
        <v>15600</v>
      </c>
      <c r="T4185">
        <v>15600</v>
      </c>
      <c r="U4185">
        <v>15600</v>
      </c>
      <c r="V4185">
        <v>53</v>
      </c>
      <c r="W4185">
        <v>3</v>
      </c>
      <c r="X4185">
        <v>0</v>
      </c>
      <c r="Y4185">
        <v>4022</v>
      </c>
      <c r="Z4185">
        <v>216</v>
      </c>
      <c r="AA4185">
        <v>4238</v>
      </c>
      <c r="AB4185" s="24">
        <f>VLOOKUP(B4185,population!$B$2:$D$54,3,0)</f>
        <v>7614893</v>
      </c>
      <c r="AC4185" s="24" t="str">
        <f>VLOOKUP(B4185,regions!$A$2:$B$54,2,0)</f>
        <v>West</v>
      </c>
      <c r="AD4185" s="24" t="str">
        <f>VLOOKUP(B4185,population!$B$2:$C$54,2,0)</f>
        <v> Washington</v>
      </c>
      <c r="AE4185" s="24">
        <f>IFERROR(VLOOKUP(AD4185,'pop density'!$A$1:$B$51,2,0),"")</f>
        <v>107.8</v>
      </c>
      <c r="AF4185" s="24" t="str">
        <f t="shared" si="65"/>
        <v>00107.8- Washington</v>
      </c>
    </row>
    <row r="4186" spans="1:32" x14ac:dyDescent="0.25">
      <c r="A4186">
        <v>20200314</v>
      </c>
      <c r="B4186" t="s">
        <v>4302</v>
      </c>
      <c r="C4186">
        <v>1171</v>
      </c>
      <c r="D4186">
        <v>16768</v>
      </c>
      <c r="N4186" s="1">
        <v>43904</v>
      </c>
      <c r="O4186" t="s">
        <v>4394</v>
      </c>
      <c r="P4186" t="s">
        <v>45</v>
      </c>
      <c r="Q4186">
        <v>51</v>
      </c>
      <c r="S4186">
        <v>17939</v>
      </c>
      <c r="T4186">
        <v>17939</v>
      </c>
      <c r="U4186">
        <v>17939</v>
      </c>
      <c r="V4186">
        <v>53</v>
      </c>
      <c r="W4186">
        <v>4</v>
      </c>
      <c r="X4186">
        <v>0</v>
      </c>
      <c r="Y4186">
        <v>2183</v>
      </c>
      <c r="Z4186">
        <v>156</v>
      </c>
      <c r="AA4186">
        <v>2339</v>
      </c>
      <c r="AB4186" s="24">
        <f>VLOOKUP(B4186,population!$B$2:$D$54,3,0)</f>
        <v>7614893</v>
      </c>
      <c r="AC4186" s="24" t="str">
        <f>VLOOKUP(B4186,regions!$A$2:$B$54,2,0)</f>
        <v>West</v>
      </c>
      <c r="AD4186" s="24" t="str">
        <f>VLOOKUP(B4186,population!$B$2:$C$54,2,0)</f>
        <v> Washington</v>
      </c>
      <c r="AE4186" s="24">
        <f>IFERROR(VLOOKUP(AD4186,'pop density'!$A$1:$B$51,2,0),"")</f>
        <v>107.8</v>
      </c>
      <c r="AF4186" s="24" t="str">
        <f t="shared" si="65"/>
        <v>00107.8- Washington</v>
      </c>
    </row>
    <row r="4187" spans="1:32" x14ac:dyDescent="0.25">
      <c r="A4187">
        <v>20200315</v>
      </c>
      <c r="B4187" t="s">
        <v>4302</v>
      </c>
      <c r="C4187">
        <v>1277</v>
      </c>
      <c r="D4187">
        <v>18353</v>
      </c>
      <c r="N4187" s="1">
        <v>43905</v>
      </c>
      <c r="O4187" t="s">
        <v>4395</v>
      </c>
      <c r="P4187" t="s">
        <v>47</v>
      </c>
      <c r="Q4187">
        <v>57</v>
      </c>
      <c r="S4187">
        <v>19630</v>
      </c>
      <c r="T4187">
        <v>19630</v>
      </c>
      <c r="U4187">
        <v>19630</v>
      </c>
      <c r="V4187">
        <v>53</v>
      </c>
      <c r="W4187">
        <v>6</v>
      </c>
      <c r="X4187">
        <v>0</v>
      </c>
      <c r="Y4187">
        <v>1585</v>
      </c>
      <c r="Z4187">
        <v>106</v>
      </c>
      <c r="AA4187">
        <v>1691</v>
      </c>
      <c r="AB4187" s="24">
        <f>VLOOKUP(B4187,population!$B$2:$D$54,3,0)</f>
        <v>7614893</v>
      </c>
      <c r="AC4187" s="24" t="str">
        <f>VLOOKUP(B4187,regions!$A$2:$B$54,2,0)</f>
        <v>West</v>
      </c>
      <c r="AD4187" s="24" t="str">
        <f>VLOOKUP(B4187,population!$B$2:$C$54,2,0)</f>
        <v> Washington</v>
      </c>
      <c r="AE4187" s="24">
        <f>IFERROR(VLOOKUP(AD4187,'pop density'!$A$1:$B$51,2,0),"")</f>
        <v>107.8</v>
      </c>
      <c r="AF4187" s="24" t="str">
        <f t="shared" si="65"/>
        <v>00107.8- Washington</v>
      </c>
    </row>
    <row r="4188" spans="1:32" x14ac:dyDescent="0.25">
      <c r="A4188">
        <v>20200316</v>
      </c>
      <c r="B4188" t="s">
        <v>4302</v>
      </c>
      <c r="C4188">
        <v>1577</v>
      </c>
      <c r="D4188">
        <v>22957</v>
      </c>
      <c r="N4188" s="1">
        <v>43906</v>
      </c>
      <c r="O4188" t="s">
        <v>4396</v>
      </c>
      <c r="P4188" t="s">
        <v>49</v>
      </c>
      <c r="Q4188">
        <v>69</v>
      </c>
      <c r="S4188">
        <v>24534</v>
      </c>
      <c r="T4188">
        <v>24534</v>
      </c>
      <c r="U4188">
        <v>24534</v>
      </c>
      <c r="V4188">
        <v>53</v>
      </c>
      <c r="W4188">
        <v>12</v>
      </c>
      <c r="X4188">
        <v>0</v>
      </c>
      <c r="Y4188">
        <v>4604</v>
      </c>
      <c r="Z4188">
        <v>300</v>
      </c>
      <c r="AA4188">
        <v>4904</v>
      </c>
      <c r="AB4188" s="24">
        <f>VLOOKUP(B4188,population!$B$2:$D$54,3,0)</f>
        <v>7614893</v>
      </c>
      <c r="AC4188" s="24" t="str">
        <f>VLOOKUP(B4188,regions!$A$2:$B$54,2,0)</f>
        <v>West</v>
      </c>
      <c r="AD4188" s="24" t="str">
        <f>VLOOKUP(B4188,population!$B$2:$C$54,2,0)</f>
        <v> Washington</v>
      </c>
      <c r="AE4188" s="24">
        <f>IFERROR(VLOOKUP(AD4188,'pop density'!$A$1:$B$51,2,0),"")</f>
        <v>107.8</v>
      </c>
      <c r="AF4188" s="24" t="str">
        <f t="shared" si="65"/>
        <v>00107.8- Washington</v>
      </c>
    </row>
    <row r="4189" spans="1:32" x14ac:dyDescent="0.25">
      <c r="A4189">
        <v>20200317</v>
      </c>
      <c r="B4189" t="s">
        <v>4302</v>
      </c>
      <c r="C4189">
        <v>1840</v>
      </c>
      <c r="D4189">
        <v>27344</v>
      </c>
      <c r="N4189" s="1">
        <v>43907</v>
      </c>
      <c r="O4189" t="s">
        <v>4397</v>
      </c>
      <c r="P4189" t="s">
        <v>51</v>
      </c>
      <c r="Q4189">
        <v>78</v>
      </c>
      <c r="S4189">
        <v>29184</v>
      </c>
      <c r="T4189">
        <v>29184</v>
      </c>
      <c r="U4189">
        <v>29184</v>
      </c>
      <c r="V4189">
        <v>53</v>
      </c>
      <c r="W4189">
        <v>9</v>
      </c>
      <c r="X4189">
        <v>0</v>
      </c>
      <c r="Y4189">
        <v>4387</v>
      </c>
      <c r="Z4189">
        <v>263</v>
      </c>
      <c r="AA4189">
        <v>4650</v>
      </c>
      <c r="AB4189" s="24">
        <f>VLOOKUP(B4189,population!$B$2:$D$54,3,0)</f>
        <v>7614893</v>
      </c>
      <c r="AC4189" s="24" t="str">
        <f>VLOOKUP(B4189,regions!$A$2:$B$54,2,0)</f>
        <v>West</v>
      </c>
      <c r="AD4189" s="24" t="str">
        <f>VLOOKUP(B4189,population!$B$2:$C$54,2,0)</f>
        <v> Washington</v>
      </c>
      <c r="AE4189" s="24">
        <f>IFERROR(VLOOKUP(AD4189,'pop density'!$A$1:$B$51,2,0),"")</f>
        <v>107.8</v>
      </c>
      <c r="AF4189" s="24" t="str">
        <f t="shared" si="65"/>
        <v>00107.8- Washington</v>
      </c>
    </row>
    <row r="4190" spans="1:32" x14ac:dyDescent="0.25">
      <c r="A4190">
        <v>20200318</v>
      </c>
      <c r="B4190" t="s">
        <v>4302</v>
      </c>
      <c r="C4190">
        <v>2129</v>
      </c>
      <c r="D4190">
        <v>31812</v>
      </c>
      <c r="N4190" s="1">
        <v>43908</v>
      </c>
      <c r="O4190" t="s">
        <v>4398</v>
      </c>
      <c r="P4190" t="s">
        <v>53</v>
      </c>
      <c r="Q4190">
        <v>82</v>
      </c>
      <c r="S4190">
        <v>33941</v>
      </c>
      <c r="T4190">
        <v>33941</v>
      </c>
      <c r="U4190">
        <v>33941</v>
      </c>
      <c r="V4190">
        <v>53</v>
      </c>
      <c r="W4190">
        <v>4</v>
      </c>
      <c r="X4190">
        <v>0</v>
      </c>
      <c r="Y4190">
        <v>4468</v>
      </c>
      <c r="Z4190">
        <v>289</v>
      </c>
      <c r="AA4190">
        <v>4757</v>
      </c>
      <c r="AB4190" s="24">
        <f>VLOOKUP(B4190,population!$B$2:$D$54,3,0)</f>
        <v>7614893</v>
      </c>
      <c r="AC4190" s="24" t="str">
        <f>VLOOKUP(B4190,regions!$A$2:$B$54,2,0)</f>
        <v>West</v>
      </c>
      <c r="AD4190" s="24" t="str">
        <f>VLOOKUP(B4190,population!$B$2:$C$54,2,0)</f>
        <v> Washington</v>
      </c>
      <c r="AE4190" s="24">
        <f>IFERROR(VLOOKUP(AD4190,'pop density'!$A$1:$B$51,2,0),"")</f>
        <v>107.8</v>
      </c>
      <c r="AF4190" s="24" t="str">
        <f t="shared" si="65"/>
        <v>00107.8- Washington</v>
      </c>
    </row>
    <row r="4191" spans="1:32" x14ac:dyDescent="0.25">
      <c r="A4191">
        <v>20200319</v>
      </c>
      <c r="B4191" t="s">
        <v>4302</v>
      </c>
      <c r="C4191">
        <v>2461</v>
      </c>
      <c r="D4191">
        <v>36040</v>
      </c>
      <c r="N4191" s="1">
        <v>43909</v>
      </c>
      <c r="O4191" t="s">
        <v>4399</v>
      </c>
      <c r="P4191" t="s">
        <v>55</v>
      </c>
      <c r="Q4191">
        <v>92</v>
      </c>
      <c r="S4191">
        <v>38501</v>
      </c>
      <c r="T4191">
        <v>38501</v>
      </c>
      <c r="U4191">
        <v>38501</v>
      </c>
      <c r="V4191">
        <v>53</v>
      </c>
      <c r="W4191">
        <v>10</v>
      </c>
      <c r="X4191">
        <v>0</v>
      </c>
      <c r="Y4191">
        <v>4228</v>
      </c>
      <c r="Z4191">
        <v>332</v>
      </c>
      <c r="AA4191">
        <v>4560</v>
      </c>
      <c r="AB4191" s="24">
        <f>VLOOKUP(B4191,population!$B$2:$D$54,3,0)</f>
        <v>7614893</v>
      </c>
      <c r="AC4191" s="24" t="str">
        <f>VLOOKUP(B4191,regions!$A$2:$B$54,2,0)</f>
        <v>West</v>
      </c>
      <c r="AD4191" s="24" t="str">
        <f>VLOOKUP(B4191,population!$B$2:$C$54,2,0)</f>
        <v> Washington</v>
      </c>
      <c r="AE4191" s="24">
        <f>IFERROR(VLOOKUP(AD4191,'pop density'!$A$1:$B$51,2,0),"")</f>
        <v>107.8</v>
      </c>
      <c r="AF4191" s="24" t="str">
        <f t="shared" si="65"/>
        <v>00107.8- Washington</v>
      </c>
    </row>
    <row r="4192" spans="1:32" x14ac:dyDescent="0.25">
      <c r="A4192">
        <v>20200320</v>
      </c>
      <c r="B4192" t="s">
        <v>4302</v>
      </c>
      <c r="C4192">
        <v>2764</v>
      </c>
      <c r="D4192">
        <v>39805</v>
      </c>
      <c r="N4192" s="1">
        <v>43910</v>
      </c>
      <c r="O4192" t="s">
        <v>4400</v>
      </c>
      <c r="P4192" t="s">
        <v>57</v>
      </c>
      <c r="Q4192">
        <v>104</v>
      </c>
      <c r="S4192">
        <v>42569</v>
      </c>
      <c r="T4192">
        <v>42569</v>
      </c>
      <c r="U4192">
        <v>42569</v>
      </c>
      <c r="V4192">
        <v>53</v>
      </c>
      <c r="W4192">
        <v>12</v>
      </c>
      <c r="X4192">
        <v>0</v>
      </c>
      <c r="Y4192">
        <v>3765</v>
      </c>
      <c r="Z4192">
        <v>303</v>
      </c>
      <c r="AA4192">
        <v>4068</v>
      </c>
      <c r="AB4192" s="24">
        <f>VLOOKUP(B4192,population!$B$2:$D$54,3,0)</f>
        <v>7614893</v>
      </c>
      <c r="AC4192" s="24" t="str">
        <f>VLOOKUP(B4192,regions!$A$2:$B$54,2,0)</f>
        <v>West</v>
      </c>
      <c r="AD4192" s="24" t="str">
        <f>VLOOKUP(B4192,population!$B$2:$C$54,2,0)</f>
        <v> Washington</v>
      </c>
      <c r="AE4192" s="24">
        <f>IFERROR(VLOOKUP(AD4192,'pop density'!$A$1:$B$51,2,0),"")</f>
        <v>107.8</v>
      </c>
      <c r="AF4192" s="24" t="str">
        <f t="shared" si="65"/>
        <v>00107.8- Washington</v>
      </c>
    </row>
    <row r="4193" spans="1:32" x14ac:dyDescent="0.25">
      <c r="A4193">
        <v>20200321</v>
      </c>
      <c r="B4193" t="s">
        <v>4302</v>
      </c>
      <c r="C4193">
        <v>2958</v>
      </c>
      <c r="D4193">
        <v>41956</v>
      </c>
      <c r="N4193" s="1">
        <v>43911</v>
      </c>
      <c r="O4193" t="s">
        <v>4401</v>
      </c>
      <c r="P4193" t="s">
        <v>59</v>
      </c>
      <c r="Q4193">
        <v>111</v>
      </c>
      <c r="S4193">
        <v>44914</v>
      </c>
      <c r="T4193">
        <v>44914</v>
      </c>
      <c r="U4193">
        <v>44914</v>
      </c>
      <c r="V4193">
        <v>53</v>
      </c>
      <c r="W4193">
        <v>7</v>
      </c>
      <c r="X4193">
        <v>0</v>
      </c>
      <c r="Y4193">
        <v>2151</v>
      </c>
      <c r="Z4193">
        <v>194</v>
      </c>
      <c r="AA4193">
        <v>2345</v>
      </c>
      <c r="AB4193" s="24">
        <f>VLOOKUP(B4193,population!$B$2:$D$54,3,0)</f>
        <v>7614893</v>
      </c>
      <c r="AC4193" s="24" t="str">
        <f>VLOOKUP(B4193,regions!$A$2:$B$54,2,0)</f>
        <v>West</v>
      </c>
      <c r="AD4193" s="24" t="str">
        <f>VLOOKUP(B4193,population!$B$2:$C$54,2,0)</f>
        <v> Washington</v>
      </c>
      <c r="AE4193" s="24">
        <f>IFERROR(VLOOKUP(AD4193,'pop density'!$A$1:$B$51,2,0),"")</f>
        <v>107.8</v>
      </c>
      <c r="AF4193" s="24" t="str">
        <f t="shared" si="65"/>
        <v>00107.8- Washington</v>
      </c>
    </row>
    <row r="4194" spans="1:32" x14ac:dyDescent="0.25">
      <c r="A4194">
        <v>20200322</v>
      </c>
      <c r="B4194" t="s">
        <v>4302</v>
      </c>
      <c r="C4194">
        <v>3141</v>
      </c>
      <c r="D4194">
        <v>43663</v>
      </c>
      <c r="N4194" s="1">
        <v>43912</v>
      </c>
      <c r="O4194" t="s">
        <v>4402</v>
      </c>
      <c r="P4194" t="s">
        <v>61</v>
      </c>
      <c r="Q4194">
        <v>126</v>
      </c>
      <c r="S4194">
        <v>46804</v>
      </c>
      <c r="T4194">
        <v>46804</v>
      </c>
      <c r="U4194">
        <v>46804</v>
      </c>
      <c r="V4194">
        <v>53</v>
      </c>
      <c r="W4194">
        <v>15</v>
      </c>
      <c r="X4194">
        <v>0</v>
      </c>
      <c r="Y4194">
        <v>1707</v>
      </c>
      <c r="Z4194">
        <v>183</v>
      </c>
      <c r="AA4194">
        <v>1890</v>
      </c>
      <c r="AB4194" s="24">
        <f>VLOOKUP(B4194,population!$B$2:$D$54,3,0)</f>
        <v>7614893</v>
      </c>
      <c r="AC4194" s="24" t="str">
        <f>VLOOKUP(B4194,regions!$A$2:$B$54,2,0)</f>
        <v>West</v>
      </c>
      <c r="AD4194" s="24" t="str">
        <f>VLOOKUP(B4194,population!$B$2:$C$54,2,0)</f>
        <v> Washington</v>
      </c>
      <c r="AE4194" s="24">
        <f>IFERROR(VLOOKUP(AD4194,'pop density'!$A$1:$B$51,2,0),"")</f>
        <v>107.8</v>
      </c>
      <c r="AF4194" s="24" t="str">
        <f t="shared" si="65"/>
        <v>00107.8- Washington</v>
      </c>
    </row>
    <row r="4195" spans="1:32" x14ac:dyDescent="0.25">
      <c r="A4195">
        <v>20200323</v>
      </c>
      <c r="B4195" t="s">
        <v>4302</v>
      </c>
      <c r="C4195">
        <v>3604</v>
      </c>
      <c r="D4195">
        <v>48508</v>
      </c>
      <c r="M4195" t="s">
        <v>62</v>
      </c>
      <c r="N4195" s="1">
        <v>43913</v>
      </c>
      <c r="O4195" t="s">
        <v>4403</v>
      </c>
      <c r="P4195" t="s">
        <v>64</v>
      </c>
      <c r="Q4195">
        <v>137</v>
      </c>
      <c r="S4195">
        <v>52112</v>
      </c>
      <c r="T4195">
        <v>52112</v>
      </c>
      <c r="U4195">
        <v>52112</v>
      </c>
      <c r="V4195">
        <v>53</v>
      </c>
      <c r="W4195">
        <v>11</v>
      </c>
      <c r="X4195">
        <v>0</v>
      </c>
      <c r="Y4195">
        <v>4845</v>
      </c>
      <c r="Z4195">
        <v>463</v>
      </c>
      <c r="AA4195">
        <v>5308</v>
      </c>
      <c r="AB4195" s="24">
        <f>VLOOKUP(B4195,population!$B$2:$D$54,3,0)</f>
        <v>7614893</v>
      </c>
      <c r="AC4195" s="24" t="str">
        <f>VLOOKUP(B4195,regions!$A$2:$B$54,2,0)</f>
        <v>West</v>
      </c>
      <c r="AD4195" s="24" t="str">
        <f>VLOOKUP(B4195,population!$B$2:$C$54,2,0)</f>
        <v> Washington</v>
      </c>
      <c r="AE4195" s="24">
        <f>IFERROR(VLOOKUP(AD4195,'pop density'!$A$1:$B$51,2,0),"")</f>
        <v>107.8</v>
      </c>
      <c r="AF4195" s="24" t="str">
        <f t="shared" si="65"/>
        <v>00107.8- Washington</v>
      </c>
    </row>
    <row r="4196" spans="1:32" x14ac:dyDescent="0.25">
      <c r="A4196">
        <v>20200324</v>
      </c>
      <c r="B4196" t="s">
        <v>4302</v>
      </c>
      <c r="C4196">
        <v>4038</v>
      </c>
      <c r="D4196">
        <v>53326</v>
      </c>
      <c r="M4196" t="s">
        <v>62</v>
      </c>
      <c r="N4196" s="1">
        <v>43914</v>
      </c>
      <c r="O4196" t="s">
        <v>4404</v>
      </c>
      <c r="P4196" t="s">
        <v>66</v>
      </c>
      <c r="Q4196">
        <v>146</v>
      </c>
      <c r="S4196">
        <v>57364</v>
      </c>
      <c r="T4196">
        <v>57364</v>
      </c>
      <c r="U4196">
        <v>57364</v>
      </c>
      <c r="V4196">
        <v>53</v>
      </c>
      <c r="W4196">
        <v>9</v>
      </c>
      <c r="X4196">
        <v>0</v>
      </c>
      <c r="Y4196">
        <v>4818</v>
      </c>
      <c r="Z4196">
        <v>434</v>
      </c>
      <c r="AA4196">
        <v>5252</v>
      </c>
      <c r="AB4196" s="24">
        <f>VLOOKUP(B4196,population!$B$2:$D$54,3,0)</f>
        <v>7614893</v>
      </c>
      <c r="AC4196" s="24" t="str">
        <f>VLOOKUP(B4196,regions!$A$2:$B$54,2,0)</f>
        <v>West</v>
      </c>
      <c r="AD4196" s="24" t="str">
        <f>VLOOKUP(B4196,population!$B$2:$C$54,2,0)</f>
        <v> Washington</v>
      </c>
      <c r="AE4196" s="24">
        <f>IFERROR(VLOOKUP(AD4196,'pop density'!$A$1:$B$51,2,0),"")</f>
        <v>107.8</v>
      </c>
      <c r="AF4196" s="24" t="str">
        <f t="shared" si="65"/>
        <v>00107.8- Washington</v>
      </c>
    </row>
    <row r="4197" spans="1:32" x14ac:dyDescent="0.25">
      <c r="A4197">
        <v>20200325</v>
      </c>
      <c r="B4197" t="s">
        <v>4302</v>
      </c>
      <c r="C4197">
        <v>4477</v>
      </c>
      <c r="D4197">
        <v>57897</v>
      </c>
      <c r="M4197" t="s">
        <v>62</v>
      </c>
      <c r="N4197" s="1">
        <v>43915</v>
      </c>
      <c r="O4197" t="s">
        <v>4405</v>
      </c>
      <c r="P4197" t="s">
        <v>68</v>
      </c>
      <c r="Q4197">
        <v>159</v>
      </c>
      <c r="S4197">
        <v>62374</v>
      </c>
      <c r="T4197">
        <v>62374</v>
      </c>
      <c r="U4197">
        <v>62374</v>
      </c>
      <c r="V4197">
        <v>53</v>
      </c>
      <c r="W4197">
        <v>13</v>
      </c>
      <c r="X4197">
        <v>0</v>
      </c>
      <c r="Y4197">
        <v>4571</v>
      </c>
      <c r="Z4197">
        <v>439</v>
      </c>
      <c r="AA4197">
        <v>5010</v>
      </c>
      <c r="AB4197" s="24">
        <f>VLOOKUP(B4197,population!$B$2:$D$54,3,0)</f>
        <v>7614893</v>
      </c>
      <c r="AC4197" s="24" t="str">
        <f>VLOOKUP(B4197,regions!$A$2:$B$54,2,0)</f>
        <v>West</v>
      </c>
      <c r="AD4197" s="24" t="str">
        <f>VLOOKUP(B4197,population!$B$2:$C$54,2,0)</f>
        <v> Washington</v>
      </c>
      <c r="AE4197" s="24">
        <f>IFERROR(VLOOKUP(AD4197,'pop density'!$A$1:$B$51,2,0),"")</f>
        <v>107.8</v>
      </c>
      <c r="AF4197" s="24" t="str">
        <f t="shared" si="65"/>
        <v>00107.8- Washington</v>
      </c>
    </row>
    <row r="4198" spans="1:32" x14ac:dyDescent="0.25">
      <c r="A4198">
        <v>20200326</v>
      </c>
      <c r="B4198" t="s">
        <v>4302</v>
      </c>
      <c r="C4198">
        <v>4909</v>
      </c>
      <c r="D4198">
        <v>61944</v>
      </c>
      <c r="M4198" t="s">
        <v>62</v>
      </c>
      <c r="N4198" s="1">
        <v>43916</v>
      </c>
      <c r="O4198" t="s">
        <v>4406</v>
      </c>
      <c r="P4198" t="s">
        <v>70</v>
      </c>
      <c r="Q4198">
        <v>183</v>
      </c>
      <c r="S4198">
        <v>66853</v>
      </c>
      <c r="T4198">
        <v>66853</v>
      </c>
      <c r="U4198">
        <v>66853</v>
      </c>
      <c r="V4198">
        <v>53</v>
      </c>
      <c r="W4198">
        <v>24</v>
      </c>
      <c r="X4198">
        <v>0</v>
      </c>
      <c r="Y4198">
        <v>4047</v>
      </c>
      <c r="Z4198">
        <v>432</v>
      </c>
      <c r="AA4198">
        <v>4479</v>
      </c>
      <c r="AB4198" s="24">
        <f>VLOOKUP(B4198,population!$B$2:$D$54,3,0)</f>
        <v>7614893</v>
      </c>
      <c r="AC4198" s="24" t="str">
        <f>VLOOKUP(B4198,regions!$A$2:$B$54,2,0)</f>
        <v>West</v>
      </c>
      <c r="AD4198" s="24" t="str">
        <f>VLOOKUP(B4198,population!$B$2:$C$54,2,0)</f>
        <v> Washington</v>
      </c>
      <c r="AE4198" s="24">
        <f>IFERROR(VLOOKUP(AD4198,'pop density'!$A$1:$B$51,2,0),"")</f>
        <v>107.8</v>
      </c>
      <c r="AF4198" s="24" t="str">
        <f t="shared" si="65"/>
        <v>00107.8- Washington</v>
      </c>
    </row>
    <row r="4199" spans="1:32" x14ac:dyDescent="0.25">
      <c r="A4199">
        <v>20200327</v>
      </c>
      <c r="B4199" t="s">
        <v>4302</v>
      </c>
      <c r="C4199">
        <v>5359</v>
      </c>
      <c r="D4199">
        <v>65844</v>
      </c>
      <c r="M4199" t="s">
        <v>62</v>
      </c>
      <c r="N4199" s="1">
        <v>43917</v>
      </c>
      <c r="O4199" t="s">
        <v>4407</v>
      </c>
      <c r="P4199" t="s">
        <v>72</v>
      </c>
      <c r="Q4199">
        <v>199</v>
      </c>
      <c r="S4199">
        <v>71203</v>
      </c>
      <c r="T4199">
        <v>71203</v>
      </c>
      <c r="U4199">
        <v>71203</v>
      </c>
      <c r="V4199">
        <v>53</v>
      </c>
      <c r="W4199">
        <v>16</v>
      </c>
      <c r="X4199">
        <v>0</v>
      </c>
      <c r="Y4199">
        <v>3900</v>
      </c>
      <c r="Z4199">
        <v>450</v>
      </c>
      <c r="AA4199">
        <v>4350</v>
      </c>
      <c r="AB4199" s="24">
        <f>VLOOKUP(B4199,population!$B$2:$D$54,3,0)</f>
        <v>7614893</v>
      </c>
      <c r="AC4199" s="24" t="str">
        <f>VLOOKUP(B4199,regions!$A$2:$B$54,2,0)</f>
        <v>West</v>
      </c>
      <c r="AD4199" s="24" t="str">
        <f>VLOOKUP(B4199,population!$B$2:$C$54,2,0)</f>
        <v> Washington</v>
      </c>
      <c r="AE4199" s="24">
        <f>IFERROR(VLOOKUP(AD4199,'pop density'!$A$1:$B$51,2,0),"")</f>
        <v>107.8</v>
      </c>
      <c r="AF4199" s="24" t="str">
        <f t="shared" si="65"/>
        <v>00107.8- Washington</v>
      </c>
    </row>
    <row r="4200" spans="1:32" x14ac:dyDescent="0.25">
      <c r="A4200">
        <v>20200328</v>
      </c>
      <c r="B4200" t="s">
        <v>4302</v>
      </c>
      <c r="C4200">
        <v>5642</v>
      </c>
      <c r="D4200">
        <v>68163</v>
      </c>
      <c r="M4200" t="s">
        <v>62</v>
      </c>
      <c r="N4200" s="1">
        <v>43918</v>
      </c>
      <c r="O4200" t="s">
        <v>4408</v>
      </c>
      <c r="P4200" t="s">
        <v>74</v>
      </c>
      <c r="Q4200">
        <v>220</v>
      </c>
      <c r="S4200">
        <v>73805</v>
      </c>
      <c r="T4200">
        <v>73805</v>
      </c>
      <c r="U4200">
        <v>73805</v>
      </c>
      <c r="V4200">
        <v>53</v>
      </c>
      <c r="W4200">
        <v>21</v>
      </c>
      <c r="X4200">
        <v>0</v>
      </c>
      <c r="Y4200">
        <v>2319</v>
      </c>
      <c r="Z4200">
        <v>283</v>
      </c>
      <c r="AA4200">
        <v>2602</v>
      </c>
      <c r="AB4200" s="24">
        <f>VLOOKUP(B4200,population!$B$2:$D$54,3,0)</f>
        <v>7614893</v>
      </c>
      <c r="AC4200" s="24" t="str">
        <f>VLOOKUP(B4200,regions!$A$2:$B$54,2,0)</f>
        <v>West</v>
      </c>
      <c r="AD4200" s="24" t="str">
        <f>VLOOKUP(B4200,population!$B$2:$C$54,2,0)</f>
        <v> Washington</v>
      </c>
      <c r="AE4200" s="24">
        <f>IFERROR(VLOOKUP(AD4200,'pop density'!$A$1:$B$51,2,0),"")</f>
        <v>107.8</v>
      </c>
      <c r="AF4200" s="24" t="str">
        <f t="shared" si="65"/>
        <v>00107.8- Washington</v>
      </c>
    </row>
    <row r="4201" spans="1:32" x14ac:dyDescent="0.25">
      <c r="A4201">
        <v>20200329</v>
      </c>
      <c r="B4201" t="s">
        <v>4302</v>
      </c>
      <c r="C4201">
        <v>5880</v>
      </c>
      <c r="D4201">
        <v>69750</v>
      </c>
      <c r="M4201" t="s">
        <v>62</v>
      </c>
      <c r="N4201" s="1">
        <v>43919</v>
      </c>
      <c r="O4201" t="s">
        <v>4409</v>
      </c>
      <c r="P4201" t="s">
        <v>76</v>
      </c>
      <c r="Q4201">
        <v>237</v>
      </c>
      <c r="S4201">
        <v>75630</v>
      </c>
      <c r="T4201">
        <v>75630</v>
      </c>
      <c r="U4201">
        <v>75630</v>
      </c>
      <c r="V4201">
        <v>53</v>
      </c>
      <c r="W4201">
        <v>17</v>
      </c>
      <c r="X4201">
        <v>0</v>
      </c>
      <c r="Y4201">
        <v>1587</v>
      </c>
      <c r="Z4201">
        <v>238</v>
      </c>
      <c r="AA4201">
        <v>1825</v>
      </c>
      <c r="AB4201" s="24">
        <f>VLOOKUP(B4201,population!$B$2:$D$54,3,0)</f>
        <v>7614893</v>
      </c>
      <c r="AC4201" s="24" t="str">
        <f>VLOOKUP(B4201,regions!$A$2:$B$54,2,0)</f>
        <v>West</v>
      </c>
      <c r="AD4201" s="24" t="str">
        <f>VLOOKUP(B4201,population!$B$2:$C$54,2,0)</f>
        <v> Washington</v>
      </c>
      <c r="AE4201" s="24">
        <f>IFERROR(VLOOKUP(AD4201,'pop density'!$A$1:$B$51,2,0),"")</f>
        <v>107.8</v>
      </c>
      <c r="AF4201" s="24" t="str">
        <f t="shared" si="65"/>
        <v>00107.8- Washington</v>
      </c>
    </row>
    <row r="4202" spans="1:32" x14ac:dyDescent="0.25">
      <c r="A4202">
        <v>20200330</v>
      </c>
      <c r="B4202" t="s">
        <v>4302</v>
      </c>
      <c r="C4202">
        <v>6441</v>
      </c>
      <c r="D4202">
        <v>74245</v>
      </c>
      <c r="M4202" t="s">
        <v>62</v>
      </c>
      <c r="N4202" s="1">
        <v>43920</v>
      </c>
      <c r="O4202" t="s">
        <v>4410</v>
      </c>
      <c r="P4202" t="s">
        <v>78</v>
      </c>
      <c r="Q4202">
        <v>248</v>
      </c>
      <c r="S4202">
        <v>80686</v>
      </c>
      <c r="T4202">
        <v>80686</v>
      </c>
      <c r="U4202">
        <v>80686</v>
      </c>
      <c r="V4202">
        <v>53</v>
      </c>
      <c r="W4202">
        <v>11</v>
      </c>
      <c r="X4202">
        <v>0</v>
      </c>
      <c r="Y4202">
        <v>4495</v>
      </c>
      <c r="Z4202">
        <v>561</v>
      </c>
      <c r="AA4202">
        <v>5056</v>
      </c>
      <c r="AB4202" s="24">
        <f>VLOOKUP(B4202,population!$B$2:$D$54,3,0)</f>
        <v>7614893</v>
      </c>
      <c r="AC4202" s="24" t="str">
        <f>VLOOKUP(B4202,regions!$A$2:$B$54,2,0)</f>
        <v>West</v>
      </c>
      <c r="AD4202" s="24" t="str">
        <f>VLOOKUP(B4202,population!$B$2:$C$54,2,0)</f>
        <v> Washington</v>
      </c>
      <c r="AE4202" s="24">
        <f>IFERROR(VLOOKUP(AD4202,'pop density'!$A$1:$B$51,2,0),"")</f>
        <v>107.8</v>
      </c>
      <c r="AF4202" s="24" t="str">
        <f t="shared" si="65"/>
        <v>00107.8- Washington</v>
      </c>
    </row>
    <row r="4203" spans="1:32" x14ac:dyDescent="0.25">
      <c r="A4203">
        <v>20200331</v>
      </c>
      <c r="B4203" t="s">
        <v>4302</v>
      </c>
      <c r="C4203">
        <v>6908</v>
      </c>
      <c r="D4203">
        <v>78403</v>
      </c>
      <c r="M4203" t="s">
        <v>62</v>
      </c>
      <c r="N4203" s="1">
        <v>43921</v>
      </c>
      <c r="O4203" t="s">
        <v>4411</v>
      </c>
      <c r="P4203" t="s">
        <v>80</v>
      </c>
      <c r="Q4203">
        <v>262</v>
      </c>
      <c r="S4203">
        <v>85311</v>
      </c>
      <c r="T4203">
        <v>85311</v>
      </c>
      <c r="U4203">
        <v>85311</v>
      </c>
      <c r="V4203">
        <v>53</v>
      </c>
      <c r="W4203">
        <v>14</v>
      </c>
      <c r="X4203">
        <v>0</v>
      </c>
      <c r="Y4203">
        <v>4158</v>
      </c>
      <c r="Z4203">
        <v>467</v>
      </c>
      <c r="AA4203">
        <v>4625</v>
      </c>
      <c r="AB4203" s="24">
        <f>VLOOKUP(B4203,population!$B$2:$D$54,3,0)</f>
        <v>7614893</v>
      </c>
      <c r="AC4203" s="24" t="str">
        <f>VLOOKUP(B4203,regions!$A$2:$B$54,2,0)</f>
        <v>West</v>
      </c>
      <c r="AD4203" s="24" t="str">
        <f>VLOOKUP(B4203,population!$B$2:$C$54,2,0)</f>
        <v> Washington</v>
      </c>
      <c r="AE4203" s="24">
        <f>IFERROR(VLOOKUP(AD4203,'pop density'!$A$1:$B$51,2,0),"")</f>
        <v>107.8</v>
      </c>
      <c r="AF4203" s="24" t="str">
        <f t="shared" si="65"/>
        <v>00107.8- Washington</v>
      </c>
    </row>
    <row r="4204" spans="1:32" x14ac:dyDescent="0.25">
      <c r="A4204">
        <v>20200401</v>
      </c>
      <c r="B4204" t="s">
        <v>4302</v>
      </c>
      <c r="C4204">
        <v>7354</v>
      </c>
      <c r="D4204">
        <v>82615</v>
      </c>
      <c r="M4204" t="s">
        <v>62</v>
      </c>
      <c r="N4204" s="1">
        <v>43922</v>
      </c>
      <c r="O4204" t="s">
        <v>4412</v>
      </c>
      <c r="P4204" t="s">
        <v>82</v>
      </c>
      <c r="Q4204">
        <v>282</v>
      </c>
      <c r="S4204">
        <v>89969</v>
      </c>
      <c r="T4204">
        <v>89969</v>
      </c>
      <c r="U4204">
        <v>89969</v>
      </c>
      <c r="V4204">
        <v>53</v>
      </c>
      <c r="W4204">
        <v>20</v>
      </c>
      <c r="X4204">
        <v>0</v>
      </c>
      <c r="Y4204">
        <v>4212</v>
      </c>
      <c r="Z4204">
        <v>446</v>
      </c>
      <c r="AA4204">
        <v>4658</v>
      </c>
      <c r="AB4204" s="24">
        <f>VLOOKUP(B4204,population!$B$2:$D$54,3,0)</f>
        <v>7614893</v>
      </c>
      <c r="AC4204" s="24" t="str">
        <f>VLOOKUP(B4204,regions!$A$2:$B$54,2,0)</f>
        <v>West</v>
      </c>
      <c r="AD4204" s="24" t="str">
        <f>VLOOKUP(B4204,population!$B$2:$C$54,2,0)</f>
        <v> Washington</v>
      </c>
      <c r="AE4204" s="24">
        <f>IFERROR(VLOOKUP(AD4204,'pop density'!$A$1:$B$51,2,0),"")</f>
        <v>107.8</v>
      </c>
      <c r="AF4204" s="24" t="str">
        <f t="shared" si="65"/>
        <v>00107.8- Washington</v>
      </c>
    </row>
    <row r="4205" spans="1:32" x14ac:dyDescent="0.25">
      <c r="A4205">
        <v>20200402</v>
      </c>
      <c r="B4205" t="s">
        <v>4302</v>
      </c>
      <c r="C4205">
        <v>7758</v>
      </c>
      <c r="D4205">
        <v>87037</v>
      </c>
      <c r="M4205" t="s">
        <v>62</v>
      </c>
      <c r="N4205" s="1">
        <v>43923</v>
      </c>
      <c r="O4205" t="s">
        <v>4413</v>
      </c>
      <c r="P4205" t="s">
        <v>84</v>
      </c>
      <c r="Q4205">
        <v>310</v>
      </c>
      <c r="S4205">
        <v>94795</v>
      </c>
      <c r="T4205">
        <v>94795</v>
      </c>
      <c r="U4205">
        <v>94795</v>
      </c>
      <c r="V4205">
        <v>53</v>
      </c>
      <c r="W4205">
        <v>28</v>
      </c>
      <c r="X4205">
        <v>0</v>
      </c>
      <c r="Y4205">
        <v>4422</v>
      </c>
      <c r="Z4205">
        <v>404</v>
      </c>
      <c r="AA4205">
        <v>4826</v>
      </c>
      <c r="AB4205" s="24">
        <f>VLOOKUP(B4205,population!$B$2:$D$54,3,0)</f>
        <v>7614893</v>
      </c>
      <c r="AC4205" s="24" t="str">
        <f>VLOOKUP(B4205,regions!$A$2:$B$54,2,0)</f>
        <v>West</v>
      </c>
      <c r="AD4205" s="24" t="str">
        <f>VLOOKUP(B4205,population!$B$2:$C$54,2,0)</f>
        <v> Washington</v>
      </c>
      <c r="AE4205" s="24">
        <f>IFERROR(VLOOKUP(AD4205,'pop density'!$A$1:$B$51,2,0),"")</f>
        <v>107.8</v>
      </c>
      <c r="AF4205" s="24" t="str">
        <f t="shared" si="65"/>
        <v>00107.8- Washington</v>
      </c>
    </row>
    <row r="4206" spans="1:32" x14ac:dyDescent="0.25">
      <c r="A4206">
        <v>20200403</v>
      </c>
      <c r="B4206" t="s">
        <v>4302</v>
      </c>
      <c r="C4206">
        <v>8167</v>
      </c>
      <c r="D4206">
        <v>91398</v>
      </c>
      <c r="M4206" t="s">
        <v>62</v>
      </c>
      <c r="N4206" s="1">
        <v>43924</v>
      </c>
      <c r="O4206" t="s">
        <v>4414</v>
      </c>
      <c r="P4206" t="s">
        <v>86</v>
      </c>
      <c r="Q4206">
        <v>338</v>
      </c>
      <c r="S4206">
        <v>99565</v>
      </c>
      <c r="T4206">
        <v>99565</v>
      </c>
      <c r="U4206">
        <v>99565</v>
      </c>
      <c r="V4206">
        <v>53</v>
      </c>
      <c r="W4206">
        <v>28</v>
      </c>
      <c r="X4206">
        <v>0</v>
      </c>
      <c r="Y4206">
        <v>4361</v>
      </c>
      <c r="Z4206">
        <v>409</v>
      </c>
      <c r="AA4206">
        <v>4770</v>
      </c>
      <c r="AB4206" s="24">
        <f>VLOOKUP(B4206,population!$B$2:$D$54,3,0)</f>
        <v>7614893</v>
      </c>
      <c r="AC4206" s="24" t="str">
        <f>VLOOKUP(B4206,regions!$A$2:$B$54,2,0)</f>
        <v>West</v>
      </c>
      <c r="AD4206" s="24" t="str">
        <f>VLOOKUP(B4206,population!$B$2:$C$54,2,0)</f>
        <v> Washington</v>
      </c>
      <c r="AE4206" s="24">
        <f>IFERROR(VLOOKUP(AD4206,'pop density'!$A$1:$B$51,2,0),"")</f>
        <v>107.8</v>
      </c>
      <c r="AF4206" s="24" t="str">
        <f t="shared" si="65"/>
        <v>00107.8- Washington</v>
      </c>
    </row>
    <row r="4207" spans="1:32" x14ac:dyDescent="0.25">
      <c r="A4207">
        <v>20200404</v>
      </c>
      <c r="B4207" t="s">
        <v>4302</v>
      </c>
      <c r="C4207">
        <v>8375</v>
      </c>
      <c r="D4207">
        <v>93772</v>
      </c>
      <c r="F4207">
        <v>574</v>
      </c>
      <c r="H4207">
        <v>174</v>
      </c>
      <c r="M4207" t="s">
        <v>62</v>
      </c>
      <c r="N4207" s="1">
        <v>43925</v>
      </c>
      <c r="O4207" t="s">
        <v>4415</v>
      </c>
      <c r="P4207" t="s">
        <v>88</v>
      </c>
      <c r="Q4207">
        <v>365</v>
      </c>
      <c r="S4207">
        <v>102147</v>
      </c>
      <c r="T4207">
        <v>102147</v>
      </c>
      <c r="U4207">
        <v>102147</v>
      </c>
      <c r="V4207">
        <v>53</v>
      </c>
      <c r="W4207">
        <v>27</v>
      </c>
      <c r="X4207">
        <v>0</v>
      </c>
      <c r="Y4207">
        <v>2374</v>
      </c>
      <c r="Z4207">
        <v>208</v>
      </c>
      <c r="AA4207">
        <v>2582</v>
      </c>
      <c r="AB4207" s="24">
        <f>VLOOKUP(B4207,population!$B$2:$D$54,3,0)</f>
        <v>7614893</v>
      </c>
      <c r="AC4207" s="24" t="str">
        <f>VLOOKUP(B4207,regions!$A$2:$B$54,2,0)</f>
        <v>West</v>
      </c>
      <c r="AD4207" s="24" t="str">
        <f>VLOOKUP(B4207,population!$B$2:$C$54,2,0)</f>
        <v> Washington</v>
      </c>
      <c r="AE4207" s="24">
        <f>IFERROR(VLOOKUP(AD4207,'pop density'!$A$1:$B$51,2,0),"")</f>
        <v>107.8</v>
      </c>
      <c r="AF4207" s="24" t="str">
        <f t="shared" si="65"/>
        <v>00107.8- Washington</v>
      </c>
    </row>
    <row r="4208" spans="1:32" x14ac:dyDescent="0.25">
      <c r="A4208">
        <v>20200405</v>
      </c>
      <c r="B4208" t="s">
        <v>4302</v>
      </c>
      <c r="C4208">
        <v>8544</v>
      </c>
      <c r="D4208">
        <v>95545</v>
      </c>
      <c r="F4208">
        <v>581</v>
      </c>
      <c r="H4208">
        <v>178</v>
      </c>
      <c r="M4208" t="s">
        <v>62</v>
      </c>
      <c r="N4208" s="1">
        <v>43926</v>
      </c>
      <c r="O4208" t="s">
        <v>4416</v>
      </c>
      <c r="P4208" t="s">
        <v>90</v>
      </c>
      <c r="Q4208">
        <v>386</v>
      </c>
      <c r="S4208">
        <v>104089</v>
      </c>
      <c r="T4208">
        <v>104089</v>
      </c>
      <c r="U4208">
        <v>104089</v>
      </c>
      <c r="V4208">
        <v>53</v>
      </c>
      <c r="W4208">
        <v>21</v>
      </c>
      <c r="X4208">
        <v>0</v>
      </c>
      <c r="Y4208">
        <v>1773</v>
      </c>
      <c r="Z4208">
        <v>169</v>
      </c>
      <c r="AA4208">
        <v>1942</v>
      </c>
      <c r="AB4208" s="24">
        <f>VLOOKUP(B4208,population!$B$2:$D$54,3,0)</f>
        <v>7614893</v>
      </c>
      <c r="AC4208" s="24" t="str">
        <f>VLOOKUP(B4208,regions!$A$2:$B$54,2,0)</f>
        <v>West</v>
      </c>
      <c r="AD4208" s="24" t="str">
        <f>VLOOKUP(B4208,population!$B$2:$C$54,2,0)</f>
        <v> Washington</v>
      </c>
      <c r="AE4208" s="24">
        <f>IFERROR(VLOOKUP(AD4208,'pop density'!$A$1:$B$51,2,0),"")</f>
        <v>107.8</v>
      </c>
      <c r="AF4208" s="24" t="str">
        <f t="shared" si="65"/>
        <v>00107.8- Washington</v>
      </c>
    </row>
    <row r="4209" spans="1:32" x14ac:dyDescent="0.25">
      <c r="A4209">
        <v>20200406</v>
      </c>
      <c r="B4209" t="s">
        <v>4302</v>
      </c>
      <c r="C4209">
        <v>8937</v>
      </c>
      <c r="D4209">
        <v>100203</v>
      </c>
      <c r="F4209">
        <v>638</v>
      </c>
      <c r="H4209">
        <v>191</v>
      </c>
      <c r="M4209" t="s">
        <v>62</v>
      </c>
      <c r="N4209" s="1">
        <v>43927</v>
      </c>
      <c r="O4209" t="s">
        <v>4417</v>
      </c>
      <c r="P4209" t="s">
        <v>92</v>
      </c>
      <c r="Q4209">
        <v>407</v>
      </c>
      <c r="S4209">
        <v>109140</v>
      </c>
      <c r="T4209">
        <v>109140</v>
      </c>
      <c r="U4209">
        <v>109140</v>
      </c>
      <c r="V4209">
        <v>53</v>
      </c>
      <c r="W4209">
        <v>21</v>
      </c>
      <c r="X4209">
        <v>0</v>
      </c>
      <c r="Y4209">
        <v>4658</v>
      </c>
      <c r="Z4209">
        <v>393</v>
      </c>
      <c r="AA4209">
        <v>5051</v>
      </c>
      <c r="AB4209" s="24">
        <f>VLOOKUP(B4209,population!$B$2:$D$54,3,0)</f>
        <v>7614893</v>
      </c>
      <c r="AC4209" s="24" t="str">
        <f>VLOOKUP(B4209,regions!$A$2:$B$54,2,0)</f>
        <v>West</v>
      </c>
      <c r="AD4209" s="24" t="str">
        <f>VLOOKUP(B4209,population!$B$2:$C$54,2,0)</f>
        <v> Washington</v>
      </c>
      <c r="AE4209" s="24">
        <f>IFERROR(VLOOKUP(AD4209,'pop density'!$A$1:$B$51,2,0),"")</f>
        <v>107.8</v>
      </c>
      <c r="AF4209" s="24" t="str">
        <f t="shared" si="65"/>
        <v>00107.8- Washington</v>
      </c>
    </row>
    <row r="4210" spans="1:32" x14ac:dyDescent="0.25">
      <c r="A4210">
        <v>20200407</v>
      </c>
      <c r="B4210" t="s">
        <v>4302</v>
      </c>
      <c r="C4210">
        <v>9346</v>
      </c>
      <c r="D4210">
        <v>104943</v>
      </c>
      <c r="F4210">
        <v>641</v>
      </c>
      <c r="H4210">
        <v>190</v>
      </c>
      <c r="M4210" t="s">
        <v>62</v>
      </c>
      <c r="N4210" s="1">
        <v>43928</v>
      </c>
      <c r="O4210" t="s">
        <v>4418</v>
      </c>
      <c r="P4210" t="s">
        <v>94</v>
      </c>
      <c r="Q4210">
        <v>429</v>
      </c>
      <c r="S4210">
        <v>114289</v>
      </c>
      <c r="T4210">
        <v>114289</v>
      </c>
      <c r="U4210">
        <v>114289</v>
      </c>
      <c r="V4210">
        <v>53</v>
      </c>
      <c r="W4210">
        <v>22</v>
      </c>
      <c r="X4210">
        <v>0</v>
      </c>
      <c r="Y4210">
        <v>4740</v>
      </c>
      <c r="Z4210">
        <v>409</v>
      </c>
      <c r="AA4210">
        <v>5149</v>
      </c>
      <c r="AB4210" s="24">
        <f>VLOOKUP(B4210,population!$B$2:$D$54,3,0)</f>
        <v>7614893</v>
      </c>
      <c r="AC4210" s="24" t="str">
        <f>VLOOKUP(B4210,regions!$A$2:$B$54,2,0)</f>
        <v>West</v>
      </c>
      <c r="AD4210" s="24" t="str">
        <f>VLOOKUP(B4210,population!$B$2:$C$54,2,0)</f>
        <v> Washington</v>
      </c>
      <c r="AE4210" s="24">
        <f>IFERROR(VLOOKUP(AD4210,'pop density'!$A$1:$B$51,2,0),"")</f>
        <v>107.8</v>
      </c>
      <c r="AF4210" s="24" t="str">
        <f t="shared" si="65"/>
        <v>00107.8- Washington</v>
      </c>
    </row>
    <row r="4211" spans="1:32" x14ac:dyDescent="0.25">
      <c r="A4211">
        <v>20200408</v>
      </c>
      <c r="B4211" t="s">
        <v>4302</v>
      </c>
      <c r="C4211">
        <v>9687</v>
      </c>
      <c r="D4211">
        <v>109332</v>
      </c>
      <c r="F4211">
        <v>655</v>
      </c>
      <c r="H4211">
        <v>186</v>
      </c>
      <c r="M4211" t="s">
        <v>62</v>
      </c>
      <c r="N4211" s="1">
        <v>43929</v>
      </c>
      <c r="O4211" t="s">
        <v>4419</v>
      </c>
      <c r="P4211" t="s">
        <v>96</v>
      </c>
      <c r="Q4211">
        <v>443</v>
      </c>
      <c r="S4211">
        <v>119019</v>
      </c>
      <c r="T4211">
        <v>119019</v>
      </c>
      <c r="U4211">
        <v>119019</v>
      </c>
      <c r="V4211">
        <v>53</v>
      </c>
      <c r="W4211">
        <v>14</v>
      </c>
      <c r="X4211">
        <v>0</v>
      </c>
      <c r="Y4211">
        <v>4389</v>
      </c>
      <c r="Z4211">
        <v>341</v>
      </c>
      <c r="AA4211">
        <v>4730</v>
      </c>
      <c r="AB4211" s="24">
        <f>VLOOKUP(B4211,population!$B$2:$D$54,3,0)</f>
        <v>7614893</v>
      </c>
      <c r="AC4211" s="24" t="str">
        <f>VLOOKUP(B4211,regions!$A$2:$B$54,2,0)</f>
        <v>West</v>
      </c>
      <c r="AD4211" s="24" t="str">
        <f>VLOOKUP(B4211,population!$B$2:$C$54,2,0)</f>
        <v> Washington</v>
      </c>
      <c r="AE4211" s="24">
        <f>IFERROR(VLOOKUP(AD4211,'pop density'!$A$1:$B$51,2,0),"")</f>
        <v>107.8</v>
      </c>
      <c r="AF4211" s="24" t="str">
        <f t="shared" si="65"/>
        <v>00107.8- Washington</v>
      </c>
    </row>
    <row r="4212" spans="1:32" x14ac:dyDescent="0.25">
      <c r="A4212">
        <v>20200409</v>
      </c>
      <c r="B4212" t="s">
        <v>4302</v>
      </c>
      <c r="C4212">
        <v>10049</v>
      </c>
      <c r="D4212">
        <v>113164</v>
      </c>
      <c r="F4212">
        <v>650</v>
      </c>
      <c r="H4212">
        <v>191</v>
      </c>
      <c r="M4212" t="s">
        <v>62</v>
      </c>
      <c r="N4212" s="1">
        <v>43930</v>
      </c>
      <c r="O4212" t="s">
        <v>4420</v>
      </c>
      <c r="P4212" t="s">
        <v>98</v>
      </c>
      <c r="Q4212">
        <v>459</v>
      </c>
      <c r="S4212">
        <v>123213</v>
      </c>
      <c r="T4212">
        <v>123213</v>
      </c>
      <c r="U4212">
        <v>123213</v>
      </c>
      <c r="V4212">
        <v>53</v>
      </c>
      <c r="W4212">
        <v>16</v>
      </c>
      <c r="X4212">
        <v>0</v>
      </c>
      <c r="Y4212">
        <v>3832</v>
      </c>
      <c r="Z4212">
        <v>362</v>
      </c>
      <c r="AA4212">
        <v>4194</v>
      </c>
      <c r="AB4212" s="24">
        <f>VLOOKUP(B4212,population!$B$2:$D$54,3,0)</f>
        <v>7614893</v>
      </c>
      <c r="AC4212" s="24" t="str">
        <f>VLOOKUP(B4212,regions!$A$2:$B$54,2,0)</f>
        <v>West</v>
      </c>
      <c r="AD4212" s="24" t="str">
        <f>VLOOKUP(B4212,population!$B$2:$C$54,2,0)</f>
        <v> Washington</v>
      </c>
      <c r="AE4212" s="24">
        <f>IFERROR(VLOOKUP(AD4212,'pop density'!$A$1:$B$51,2,0),"")</f>
        <v>107.8</v>
      </c>
      <c r="AF4212" s="24" t="str">
        <f t="shared" si="65"/>
        <v>00107.8- Washington</v>
      </c>
    </row>
    <row r="4213" spans="1:32" x14ac:dyDescent="0.25">
      <c r="A4213">
        <v>20200410</v>
      </c>
      <c r="B4213" t="s">
        <v>4302</v>
      </c>
      <c r="C4213">
        <v>10350</v>
      </c>
      <c r="D4213">
        <v>117099</v>
      </c>
      <c r="F4213">
        <v>642</v>
      </c>
      <c r="H4213">
        <v>191</v>
      </c>
      <c r="M4213" t="s">
        <v>140</v>
      </c>
      <c r="N4213" s="1">
        <v>43931</v>
      </c>
      <c r="O4213" t="s">
        <v>4421</v>
      </c>
      <c r="P4213" t="s">
        <v>100</v>
      </c>
      <c r="Q4213">
        <v>476</v>
      </c>
      <c r="S4213">
        <v>127449</v>
      </c>
      <c r="T4213">
        <v>127449</v>
      </c>
      <c r="U4213">
        <v>127449</v>
      </c>
      <c r="V4213">
        <v>53</v>
      </c>
      <c r="W4213">
        <v>17</v>
      </c>
      <c r="X4213">
        <v>0</v>
      </c>
      <c r="Y4213">
        <v>3935</v>
      </c>
      <c r="Z4213">
        <v>301</v>
      </c>
      <c r="AA4213">
        <v>4236</v>
      </c>
      <c r="AB4213" s="24">
        <f>VLOOKUP(B4213,population!$B$2:$D$54,3,0)</f>
        <v>7614893</v>
      </c>
      <c r="AC4213" s="24" t="str">
        <f>VLOOKUP(B4213,regions!$A$2:$B$54,2,0)</f>
        <v>West</v>
      </c>
      <c r="AD4213" s="24" t="str">
        <f>VLOOKUP(B4213,population!$B$2:$C$54,2,0)</f>
        <v> Washington</v>
      </c>
      <c r="AE4213" s="24">
        <f>IFERROR(VLOOKUP(AD4213,'pop density'!$A$1:$B$51,2,0),"")</f>
        <v>107.8</v>
      </c>
      <c r="AF4213" s="24" t="str">
        <f t="shared" si="65"/>
        <v>00107.8- Washington</v>
      </c>
    </row>
    <row r="4214" spans="1:32" x14ac:dyDescent="0.25">
      <c r="A4214">
        <v>20200411</v>
      </c>
      <c r="B4214" t="s">
        <v>4302</v>
      </c>
      <c r="C4214">
        <v>10504</v>
      </c>
      <c r="D4214">
        <v>118987</v>
      </c>
      <c r="F4214">
        <v>649</v>
      </c>
      <c r="H4214">
        <v>191</v>
      </c>
      <c r="M4214" t="s">
        <v>140</v>
      </c>
      <c r="N4214" s="1">
        <v>43932</v>
      </c>
      <c r="O4214" t="s">
        <v>4422</v>
      </c>
      <c r="P4214" t="s">
        <v>102</v>
      </c>
      <c r="Q4214">
        <v>494</v>
      </c>
      <c r="S4214">
        <v>129491</v>
      </c>
      <c r="T4214">
        <v>129491</v>
      </c>
      <c r="U4214">
        <v>129491</v>
      </c>
      <c r="V4214">
        <v>53</v>
      </c>
      <c r="W4214">
        <v>18</v>
      </c>
      <c r="X4214">
        <v>0</v>
      </c>
      <c r="Y4214">
        <v>1888</v>
      </c>
      <c r="Z4214">
        <v>154</v>
      </c>
      <c r="AA4214">
        <v>2042</v>
      </c>
      <c r="AB4214" s="24">
        <f>VLOOKUP(B4214,population!$B$2:$D$54,3,0)</f>
        <v>7614893</v>
      </c>
      <c r="AC4214" s="24" t="str">
        <f>VLOOKUP(B4214,regions!$A$2:$B$54,2,0)</f>
        <v>West</v>
      </c>
      <c r="AD4214" s="24" t="str">
        <f>VLOOKUP(B4214,population!$B$2:$C$54,2,0)</f>
        <v> Washington</v>
      </c>
      <c r="AE4214" s="24">
        <f>IFERROR(VLOOKUP(AD4214,'pop density'!$A$1:$B$51,2,0),"")</f>
        <v>107.8</v>
      </c>
      <c r="AF4214" s="24" t="str">
        <f t="shared" si="65"/>
        <v>00107.8- Washington</v>
      </c>
    </row>
    <row r="4215" spans="1:32" x14ac:dyDescent="0.25">
      <c r="A4215">
        <v>20200412</v>
      </c>
      <c r="B4215" t="s">
        <v>4302</v>
      </c>
      <c r="C4215">
        <v>10588</v>
      </c>
      <c r="D4215">
        <v>120328</v>
      </c>
      <c r="F4215">
        <v>642</v>
      </c>
      <c r="H4215">
        <v>191</v>
      </c>
      <c r="M4215" t="s">
        <v>140</v>
      </c>
      <c r="N4215" s="1">
        <v>43933</v>
      </c>
      <c r="O4215" t="s">
        <v>4423</v>
      </c>
      <c r="P4215" t="s">
        <v>104</v>
      </c>
      <c r="Q4215">
        <v>509</v>
      </c>
      <c r="S4215">
        <v>130916</v>
      </c>
      <c r="T4215">
        <v>130916</v>
      </c>
      <c r="U4215">
        <v>130916</v>
      </c>
      <c r="V4215">
        <v>53</v>
      </c>
      <c r="W4215">
        <v>15</v>
      </c>
      <c r="X4215">
        <v>0</v>
      </c>
      <c r="Y4215">
        <v>1341</v>
      </c>
      <c r="Z4215">
        <v>84</v>
      </c>
      <c r="AA4215">
        <v>1425</v>
      </c>
      <c r="AB4215" s="24">
        <f>VLOOKUP(B4215,population!$B$2:$D$54,3,0)</f>
        <v>7614893</v>
      </c>
      <c r="AC4215" s="24" t="str">
        <f>VLOOKUP(B4215,regions!$A$2:$B$54,2,0)</f>
        <v>West</v>
      </c>
      <c r="AD4215" s="24" t="str">
        <f>VLOOKUP(B4215,population!$B$2:$C$54,2,0)</f>
        <v> Washington</v>
      </c>
      <c r="AE4215" s="24">
        <f>IFERROR(VLOOKUP(AD4215,'pop density'!$A$1:$B$51,2,0),"")</f>
        <v>107.8</v>
      </c>
      <c r="AF4215" s="24" t="str">
        <f t="shared" si="65"/>
        <v>00107.8- Washington</v>
      </c>
    </row>
    <row r="4216" spans="1:32" x14ac:dyDescent="0.25">
      <c r="A4216">
        <v>20200413</v>
      </c>
      <c r="B4216" t="s">
        <v>4302</v>
      </c>
      <c r="C4216">
        <v>10943</v>
      </c>
      <c r="D4216">
        <v>124105</v>
      </c>
      <c r="F4216">
        <v>527</v>
      </c>
      <c r="H4216">
        <v>166</v>
      </c>
      <c r="M4216" t="s">
        <v>140</v>
      </c>
      <c r="N4216" s="1">
        <v>43934</v>
      </c>
      <c r="O4216" t="s">
        <v>4424</v>
      </c>
      <c r="P4216" t="s">
        <v>106</v>
      </c>
      <c r="Q4216">
        <v>526</v>
      </c>
      <c r="S4216">
        <v>135048</v>
      </c>
      <c r="T4216">
        <v>135048</v>
      </c>
      <c r="U4216">
        <v>135048</v>
      </c>
      <c r="V4216">
        <v>53</v>
      </c>
      <c r="W4216">
        <v>17</v>
      </c>
      <c r="X4216">
        <v>0</v>
      </c>
      <c r="Y4216">
        <v>3777</v>
      </c>
      <c r="Z4216">
        <v>355</v>
      </c>
      <c r="AA4216">
        <v>4132</v>
      </c>
      <c r="AB4216" s="24">
        <f>VLOOKUP(B4216,population!$B$2:$D$54,3,0)</f>
        <v>7614893</v>
      </c>
      <c r="AC4216" s="24" t="str">
        <f>VLOOKUP(B4216,regions!$A$2:$B$54,2,0)</f>
        <v>West</v>
      </c>
      <c r="AD4216" s="24" t="str">
        <f>VLOOKUP(B4216,population!$B$2:$C$54,2,0)</f>
        <v> Washington</v>
      </c>
      <c r="AE4216" s="24">
        <f>IFERROR(VLOOKUP(AD4216,'pop density'!$A$1:$B$51,2,0),"")</f>
        <v>107.8</v>
      </c>
      <c r="AF4216" s="24" t="str">
        <f t="shared" si="65"/>
        <v>00107.8- Washington</v>
      </c>
    </row>
    <row r="4217" spans="1:32" x14ac:dyDescent="0.25">
      <c r="A4217">
        <v>20200414</v>
      </c>
      <c r="B4217" t="s">
        <v>4302</v>
      </c>
      <c r="C4217">
        <v>11234</v>
      </c>
      <c r="D4217">
        <v>128037</v>
      </c>
      <c r="F4217">
        <v>387</v>
      </c>
      <c r="H4217">
        <v>98</v>
      </c>
      <c r="M4217" t="s">
        <v>140</v>
      </c>
      <c r="N4217" s="1">
        <v>43935</v>
      </c>
      <c r="O4217" t="s">
        <v>4425</v>
      </c>
      <c r="P4217" t="s">
        <v>108</v>
      </c>
      <c r="Q4217">
        <v>542</v>
      </c>
      <c r="S4217">
        <v>139271</v>
      </c>
      <c r="T4217">
        <v>139271</v>
      </c>
      <c r="U4217">
        <v>139271</v>
      </c>
      <c r="V4217">
        <v>53</v>
      </c>
      <c r="W4217">
        <v>16</v>
      </c>
      <c r="X4217">
        <v>0</v>
      </c>
      <c r="Y4217">
        <v>3932</v>
      </c>
      <c r="Z4217">
        <v>291</v>
      </c>
      <c r="AA4217">
        <v>4223</v>
      </c>
      <c r="AB4217" s="24">
        <f>VLOOKUP(B4217,population!$B$2:$D$54,3,0)</f>
        <v>7614893</v>
      </c>
      <c r="AC4217" s="24" t="str">
        <f>VLOOKUP(B4217,regions!$A$2:$B$54,2,0)</f>
        <v>West</v>
      </c>
      <c r="AD4217" s="24" t="str">
        <f>VLOOKUP(B4217,population!$B$2:$C$54,2,0)</f>
        <v> Washington</v>
      </c>
      <c r="AE4217" s="24">
        <f>IFERROR(VLOOKUP(AD4217,'pop density'!$A$1:$B$51,2,0),"")</f>
        <v>107.8</v>
      </c>
      <c r="AF4217" s="24" t="str">
        <f t="shared" si="65"/>
        <v>00107.8- Washington</v>
      </c>
    </row>
    <row r="4218" spans="1:32" x14ac:dyDescent="0.25">
      <c r="A4218">
        <v>20200415</v>
      </c>
      <c r="B4218" t="s">
        <v>4302</v>
      </c>
      <c r="C4218">
        <v>11558</v>
      </c>
      <c r="D4218">
        <v>131829</v>
      </c>
      <c r="F4218">
        <v>645</v>
      </c>
      <c r="H4218">
        <v>194</v>
      </c>
      <c r="M4218" t="s">
        <v>140</v>
      </c>
      <c r="N4218" s="1">
        <v>43936</v>
      </c>
      <c r="O4218" t="s">
        <v>4426</v>
      </c>
      <c r="P4218" t="s">
        <v>110</v>
      </c>
      <c r="Q4218">
        <v>551</v>
      </c>
      <c r="S4218">
        <v>143387</v>
      </c>
      <c r="T4218">
        <v>143387</v>
      </c>
      <c r="U4218">
        <v>143387</v>
      </c>
      <c r="V4218">
        <v>53</v>
      </c>
      <c r="W4218">
        <v>9</v>
      </c>
      <c r="X4218">
        <v>0</v>
      </c>
      <c r="Y4218">
        <v>3792</v>
      </c>
      <c r="Z4218">
        <v>324</v>
      </c>
      <c r="AA4218">
        <v>4116</v>
      </c>
      <c r="AB4218" s="24">
        <f>VLOOKUP(B4218,population!$B$2:$D$54,3,0)</f>
        <v>7614893</v>
      </c>
      <c r="AC4218" s="24" t="str">
        <f>VLOOKUP(B4218,regions!$A$2:$B$54,2,0)</f>
        <v>West</v>
      </c>
      <c r="AD4218" s="24" t="str">
        <f>VLOOKUP(B4218,population!$B$2:$C$54,2,0)</f>
        <v> Washington</v>
      </c>
      <c r="AE4218" s="24">
        <f>IFERROR(VLOOKUP(AD4218,'pop density'!$A$1:$B$51,2,0),"")</f>
        <v>107.8</v>
      </c>
      <c r="AF4218" s="24" t="str">
        <f t="shared" si="65"/>
        <v>00107.8- Washington</v>
      </c>
    </row>
    <row r="4219" spans="1:32" x14ac:dyDescent="0.25">
      <c r="A4219">
        <v>20200416</v>
      </c>
      <c r="B4219" t="s">
        <v>4302</v>
      </c>
      <c r="C4219">
        <v>11862</v>
      </c>
      <c r="D4219">
        <v>135797</v>
      </c>
      <c r="F4219">
        <v>595</v>
      </c>
      <c r="H4219">
        <v>196</v>
      </c>
      <c r="M4219" t="s">
        <v>140</v>
      </c>
      <c r="N4219" s="1">
        <v>43937</v>
      </c>
      <c r="O4219" t="s">
        <v>4427</v>
      </c>
      <c r="P4219" t="s">
        <v>112</v>
      </c>
      <c r="Q4219">
        <v>571</v>
      </c>
      <c r="S4219">
        <v>147659</v>
      </c>
      <c r="T4219">
        <v>147659</v>
      </c>
      <c r="U4219">
        <v>147659</v>
      </c>
      <c r="V4219">
        <v>53</v>
      </c>
      <c r="W4219">
        <v>20</v>
      </c>
      <c r="X4219">
        <v>0</v>
      </c>
      <c r="Y4219">
        <v>3968</v>
      </c>
      <c r="Z4219">
        <v>304</v>
      </c>
      <c r="AA4219">
        <v>4272</v>
      </c>
      <c r="AB4219" s="24">
        <f>VLOOKUP(B4219,population!$B$2:$D$54,3,0)</f>
        <v>7614893</v>
      </c>
      <c r="AC4219" s="24" t="str">
        <f>VLOOKUP(B4219,regions!$A$2:$B$54,2,0)</f>
        <v>West</v>
      </c>
      <c r="AD4219" s="24" t="str">
        <f>VLOOKUP(B4219,population!$B$2:$C$54,2,0)</f>
        <v> Washington</v>
      </c>
      <c r="AE4219" s="24">
        <f>IFERROR(VLOOKUP(AD4219,'pop density'!$A$1:$B$51,2,0),"")</f>
        <v>107.8</v>
      </c>
      <c r="AF4219" s="24" t="str">
        <f t="shared" si="65"/>
        <v>00107.8- Washington</v>
      </c>
    </row>
    <row r="4220" spans="1:32" x14ac:dyDescent="0.25">
      <c r="A4220">
        <v>20200417</v>
      </c>
      <c r="B4220" t="s">
        <v>4302</v>
      </c>
      <c r="C4220">
        <v>12203</v>
      </c>
      <c r="D4220">
        <v>139825</v>
      </c>
      <c r="F4220">
        <v>622</v>
      </c>
      <c r="H4220">
        <v>195</v>
      </c>
      <c r="M4220" t="s">
        <v>140</v>
      </c>
      <c r="N4220" s="1">
        <v>43938</v>
      </c>
      <c r="O4220" t="s">
        <v>4428</v>
      </c>
      <c r="P4220" t="s">
        <v>114</v>
      </c>
      <c r="Q4220">
        <v>585</v>
      </c>
      <c r="S4220">
        <v>152028</v>
      </c>
      <c r="T4220">
        <v>152028</v>
      </c>
      <c r="U4220">
        <v>152028</v>
      </c>
      <c r="V4220">
        <v>53</v>
      </c>
      <c r="W4220">
        <v>14</v>
      </c>
      <c r="X4220">
        <v>0</v>
      </c>
      <c r="Y4220">
        <v>4028</v>
      </c>
      <c r="Z4220">
        <v>341</v>
      </c>
      <c r="AA4220">
        <v>4369</v>
      </c>
      <c r="AB4220" s="24">
        <f>VLOOKUP(B4220,population!$B$2:$D$54,3,0)</f>
        <v>7614893</v>
      </c>
      <c r="AC4220" s="24" t="str">
        <f>VLOOKUP(B4220,regions!$A$2:$B$54,2,0)</f>
        <v>West</v>
      </c>
      <c r="AD4220" s="24" t="str">
        <f>VLOOKUP(B4220,population!$B$2:$C$54,2,0)</f>
        <v> Washington</v>
      </c>
      <c r="AE4220" s="24">
        <f>IFERROR(VLOOKUP(AD4220,'pop density'!$A$1:$B$51,2,0),"")</f>
        <v>107.8</v>
      </c>
      <c r="AF4220" s="24" t="str">
        <f t="shared" si="65"/>
        <v>00107.8- Washington</v>
      </c>
    </row>
    <row r="4221" spans="1:32" x14ac:dyDescent="0.25">
      <c r="A4221">
        <v>20200418</v>
      </c>
      <c r="B4221" t="s">
        <v>4302</v>
      </c>
      <c r="C4221">
        <v>12372</v>
      </c>
      <c r="D4221">
        <v>141881</v>
      </c>
      <c r="F4221">
        <v>518</v>
      </c>
      <c r="H4221">
        <v>155</v>
      </c>
      <c r="M4221" t="s">
        <v>140</v>
      </c>
      <c r="N4221" s="1">
        <v>43939</v>
      </c>
      <c r="O4221" t="s">
        <v>4429</v>
      </c>
      <c r="P4221" t="s">
        <v>116</v>
      </c>
      <c r="Q4221">
        <v>598</v>
      </c>
      <c r="S4221">
        <v>154253</v>
      </c>
      <c r="T4221">
        <v>154253</v>
      </c>
      <c r="U4221">
        <v>154253</v>
      </c>
      <c r="V4221">
        <v>53</v>
      </c>
      <c r="W4221">
        <v>13</v>
      </c>
      <c r="X4221">
        <v>0</v>
      </c>
      <c r="Y4221">
        <v>2056</v>
      </c>
      <c r="Z4221">
        <v>169</v>
      </c>
      <c r="AA4221">
        <v>2225</v>
      </c>
      <c r="AB4221" s="24">
        <f>VLOOKUP(B4221,population!$B$2:$D$54,3,0)</f>
        <v>7614893</v>
      </c>
      <c r="AC4221" s="24" t="str">
        <f>VLOOKUP(B4221,regions!$A$2:$B$54,2,0)</f>
        <v>West</v>
      </c>
      <c r="AD4221" s="24" t="str">
        <f>VLOOKUP(B4221,population!$B$2:$C$54,2,0)</f>
        <v> Washington</v>
      </c>
      <c r="AE4221" s="24">
        <f>IFERROR(VLOOKUP(AD4221,'pop density'!$A$1:$B$51,2,0),"")</f>
        <v>107.8</v>
      </c>
      <c r="AF4221" s="24" t="str">
        <f t="shared" si="65"/>
        <v>00107.8- Washington</v>
      </c>
    </row>
    <row r="4222" spans="1:32" x14ac:dyDescent="0.25">
      <c r="A4222">
        <v>20200419</v>
      </c>
      <c r="B4222" t="s">
        <v>4302</v>
      </c>
      <c r="C4222">
        <v>12461</v>
      </c>
      <c r="D4222">
        <v>143313</v>
      </c>
      <c r="F4222">
        <v>586</v>
      </c>
      <c r="H4222">
        <v>193</v>
      </c>
      <c r="M4222" t="s">
        <v>140</v>
      </c>
      <c r="N4222" s="1">
        <v>43940</v>
      </c>
      <c r="O4222" t="s">
        <v>4430</v>
      </c>
      <c r="P4222" t="s">
        <v>118</v>
      </c>
      <c r="Q4222">
        <v>615</v>
      </c>
      <c r="S4222">
        <v>155774</v>
      </c>
      <c r="T4222">
        <v>155774</v>
      </c>
      <c r="U4222">
        <v>155774</v>
      </c>
      <c r="V4222">
        <v>53</v>
      </c>
      <c r="W4222">
        <v>17</v>
      </c>
      <c r="X4222">
        <v>0</v>
      </c>
      <c r="Y4222">
        <v>1432</v>
      </c>
      <c r="Z4222">
        <v>89</v>
      </c>
      <c r="AA4222">
        <v>1521</v>
      </c>
      <c r="AB4222" s="24">
        <f>VLOOKUP(B4222,population!$B$2:$D$54,3,0)</f>
        <v>7614893</v>
      </c>
      <c r="AC4222" s="24" t="str">
        <f>VLOOKUP(B4222,regions!$A$2:$B$54,2,0)</f>
        <v>West</v>
      </c>
      <c r="AD4222" s="24" t="str">
        <f>VLOOKUP(B4222,population!$B$2:$C$54,2,0)</f>
        <v> Washington</v>
      </c>
      <c r="AE4222" s="24">
        <f>IFERROR(VLOOKUP(AD4222,'pop density'!$A$1:$B$51,2,0),"")</f>
        <v>107.8</v>
      </c>
      <c r="AF4222" s="24" t="str">
        <f t="shared" si="65"/>
        <v>00107.8- Washington</v>
      </c>
    </row>
    <row r="4223" spans="1:32" x14ac:dyDescent="0.25">
      <c r="A4223">
        <v>20200420</v>
      </c>
      <c r="B4223" t="s">
        <v>4302</v>
      </c>
      <c r="C4223">
        <v>12787</v>
      </c>
      <c r="D4223">
        <v>147663</v>
      </c>
      <c r="F4223">
        <v>403</v>
      </c>
      <c r="H4223">
        <v>122</v>
      </c>
      <c r="M4223" t="s">
        <v>140</v>
      </c>
      <c r="N4223" s="1">
        <v>43941</v>
      </c>
      <c r="O4223" t="s">
        <v>4431</v>
      </c>
      <c r="P4223" t="s">
        <v>120</v>
      </c>
      <c r="Q4223">
        <v>629</v>
      </c>
      <c r="S4223">
        <v>160450</v>
      </c>
      <c r="T4223">
        <v>160450</v>
      </c>
      <c r="U4223">
        <v>160450</v>
      </c>
      <c r="V4223">
        <v>53</v>
      </c>
      <c r="W4223">
        <v>14</v>
      </c>
      <c r="X4223">
        <v>0</v>
      </c>
      <c r="Y4223">
        <v>4350</v>
      </c>
      <c r="Z4223">
        <v>326</v>
      </c>
      <c r="AA4223">
        <v>4676</v>
      </c>
      <c r="AB4223" s="24">
        <f>VLOOKUP(B4223,population!$B$2:$D$54,3,0)</f>
        <v>7614893</v>
      </c>
      <c r="AC4223" s="24" t="str">
        <f>VLOOKUP(B4223,regions!$A$2:$B$54,2,0)</f>
        <v>West</v>
      </c>
      <c r="AD4223" s="24" t="str">
        <f>VLOOKUP(B4223,population!$B$2:$C$54,2,0)</f>
        <v> Washington</v>
      </c>
      <c r="AE4223" s="24">
        <f>IFERROR(VLOOKUP(AD4223,'pop density'!$A$1:$B$51,2,0),"")</f>
        <v>107.8</v>
      </c>
      <c r="AF4223" s="24" t="str">
        <f t="shared" si="65"/>
        <v>00107.8- Washington</v>
      </c>
    </row>
    <row r="4224" spans="1:32" x14ac:dyDescent="0.25">
      <c r="A4224">
        <v>20200421</v>
      </c>
      <c r="B4224" t="s">
        <v>4302</v>
      </c>
      <c r="C4224">
        <v>13051</v>
      </c>
      <c r="D4224">
        <v>152469</v>
      </c>
      <c r="F4224">
        <v>503</v>
      </c>
      <c r="H4224">
        <v>161</v>
      </c>
      <c r="M4224" t="s">
        <v>140</v>
      </c>
      <c r="N4224" s="1">
        <v>43942</v>
      </c>
      <c r="O4224" s="2" t="s">
        <v>4432</v>
      </c>
      <c r="P4224" t="s">
        <v>122</v>
      </c>
      <c r="Q4224">
        <v>640</v>
      </c>
      <c r="S4224">
        <v>165520</v>
      </c>
      <c r="T4224">
        <v>165520</v>
      </c>
      <c r="U4224">
        <v>165520</v>
      </c>
      <c r="V4224">
        <v>53</v>
      </c>
      <c r="W4224">
        <v>11</v>
      </c>
      <c r="X4224">
        <v>0</v>
      </c>
      <c r="Y4224">
        <v>4806</v>
      </c>
      <c r="Z4224">
        <v>264</v>
      </c>
      <c r="AA4224">
        <v>5070</v>
      </c>
      <c r="AB4224" s="24">
        <f>VLOOKUP(B4224,population!$B$2:$D$54,3,0)</f>
        <v>7614893</v>
      </c>
      <c r="AC4224" s="24" t="str">
        <f>VLOOKUP(B4224,regions!$A$2:$B$54,2,0)</f>
        <v>West</v>
      </c>
      <c r="AD4224" s="24" t="str">
        <f>VLOOKUP(B4224,population!$B$2:$C$54,2,0)</f>
        <v> Washington</v>
      </c>
      <c r="AE4224" s="24">
        <f>IFERROR(VLOOKUP(AD4224,'pop density'!$A$1:$B$51,2,0),"")</f>
        <v>107.8</v>
      </c>
      <c r="AF4224" s="24" t="str">
        <f t="shared" si="65"/>
        <v>00107.8- Washington</v>
      </c>
    </row>
    <row r="4225" spans="1:32" x14ac:dyDescent="0.25">
      <c r="A4225">
        <v>20200422</v>
      </c>
      <c r="B4225" t="s">
        <v>4302</v>
      </c>
      <c r="C4225">
        <v>13328</v>
      </c>
      <c r="D4225">
        <v>157438</v>
      </c>
      <c r="F4225">
        <v>543</v>
      </c>
      <c r="H4225">
        <v>161</v>
      </c>
      <c r="M4225" t="s">
        <v>140</v>
      </c>
      <c r="N4225" s="1">
        <v>43943</v>
      </c>
      <c r="O4225" t="s">
        <v>4433</v>
      </c>
      <c r="P4225" t="s">
        <v>124</v>
      </c>
      <c r="Q4225">
        <v>647</v>
      </c>
      <c r="S4225">
        <v>170766</v>
      </c>
      <c r="T4225">
        <v>170766</v>
      </c>
      <c r="U4225">
        <v>170766</v>
      </c>
      <c r="V4225">
        <v>53</v>
      </c>
      <c r="W4225">
        <v>7</v>
      </c>
      <c r="X4225">
        <v>0</v>
      </c>
      <c r="Y4225">
        <v>4969</v>
      </c>
      <c r="Z4225">
        <v>277</v>
      </c>
      <c r="AA4225">
        <v>5246</v>
      </c>
      <c r="AB4225" s="24">
        <f>VLOOKUP(B4225,population!$B$2:$D$54,3,0)</f>
        <v>7614893</v>
      </c>
      <c r="AC4225" s="24" t="str">
        <f>VLOOKUP(B4225,regions!$A$2:$B$54,2,0)</f>
        <v>West</v>
      </c>
      <c r="AD4225" s="24" t="str">
        <f>VLOOKUP(B4225,population!$B$2:$C$54,2,0)</f>
        <v> Washington</v>
      </c>
      <c r="AE4225" s="24">
        <f>IFERROR(VLOOKUP(AD4225,'pop density'!$A$1:$B$51,2,0),"")</f>
        <v>107.8</v>
      </c>
      <c r="AF4225" s="24" t="str">
        <f t="shared" si="65"/>
        <v>00107.8- Washington</v>
      </c>
    </row>
    <row r="4226" spans="1:32" x14ac:dyDescent="0.25">
      <c r="A4226">
        <v>20200423</v>
      </c>
      <c r="B4226" t="s">
        <v>4302</v>
      </c>
      <c r="C4226">
        <v>13589</v>
      </c>
      <c r="D4226">
        <v>162598</v>
      </c>
      <c r="F4226">
        <v>544</v>
      </c>
      <c r="H4226">
        <v>151</v>
      </c>
      <c r="M4226" t="s">
        <v>140</v>
      </c>
      <c r="N4226" s="1">
        <v>43944</v>
      </c>
      <c r="O4226" t="s">
        <v>4434</v>
      </c>
      <c r="P4226" t="s">
        <v>126</v>
      </c>
      <c r="Q4226">
        <v>654</v>
      </c>
      <c r="S4226">
        <v>176187</v>
      </c>
      <c r="T4226">
        <v>176187</v>
      </c>
      <c r="U4226">
        <v>176187</v>
      </c>
      <c r="V4226">
        <v>53</v>
      </c>
      <c r="W4226">
        <v>7</v>
      </c>
      <c r="X4226">
        <v>0</v>
      </c>
      <c r="Y4226">
        <v>5160</v>
      </c>
      <c r="Z4226">
        <v>261</v>
      </c>
      <c r="AA4226">
        <v>5421</v>
      </c>
      <c r="AB4226" s="24">
        <f>VLOOKUP(B4226,population!$B$2:$D$54,3,0)</f>
        <v>7614893</v>
      </c>
      <c r="AC4226" s="24" t="str">
        <f>VLOOKUP(B4226,regions!$A$2:$B$54,2,0)</f>
        <v>West</v>
      </c>
      <c r="AD4226" s="24" t="str">
        <f>VLOOKUP(B4226,population!$B$2:$C$54,2,0)</f>
        <v> Washington</v>
      </c>
      <c r="AE4226" s="24">
        <f>IFERROR(VLOOKUP(AD4226,'pop density'!$A$1:$B$51,2,0),"")</f>
        <v>107.8</v>
      </c>
      <c r="AF4226" s="24" t="str">
        <f t="shared" si="65"/>
        <v>00107.8- Washington</v>
      </c>
    </row>
    <row r="4227" spans="1:32" x14ac:dyDescent="0.25">
      <c r="A4227">
        <v>20200424</v>
      </c>
      <c r="B4227" t="s">
        <v>4302</v>
      </c>
      <c r="C4227">
        <v>13933</v>
      </c>
      <c r="D4227">
        <v>169096</v>
      </c>
      <c r="F4227">
        <v>551</v>
      </c>
      <c r="H4227">
        <v>164</v>
      </c>
      <c r="M4227" t="s">
        <v>140</v>
      </c>
      <c r="N4227" s="1">
        <v>43945</v>
      </c>
      <c r="O4227" t="s">
        <v>4435</v>
      </c>
      <c r="P4227" t="s">
        <v>128</v>
      </c>
      <c r="Q4227">
        <v>659</v>
      </c>
      <c r="S4227">
        <v>183029</v>
      </c>
      <c r="T4227">
        <v>183029</v>
      </c>
      <c r="U4227">
        <v>183029</v>
      </c>
      <c r="V4227">
        <v>53</v>
      </c>
      <c r="W4227">
        <v>5</v>
      </c>
      <c r="X4227">
        <v>0</v>
      </c>
      <c r="Y4227">
        <v>6498</v>
      </c>
      <c r="Z4227">
        <v>344</v>
      </c>
      <c r="AA4227">
        <v>6842</v>
      </c>
      <c r="AB4227" s="24">
        <f>VLOOKUP(B4227,population!$B$2:$D$54,3,0)</f>
        <v>7614893</v>
      </c>
      <c r="AC4227" s="24" t="str">
        <f>VLOOKUP(B4227,regions!$A$2:$B$54,2,0)</f>
        <v>West</v>
      </c>
      <c r="AD4227" s="24" t="str">
        <f>VLOOKUP(B4227,population!$B$2:$C$54,2,0)</f>
        <v> Washington</v>
      </c>
      <c r="AE4227" s="24">
        <f>IFERROR(VLOOKUP(AD4227,'pop density'!$A$1:$B$51,2,0),"")</f>
        <v>107.8</v>
      </c>
      <c r="AF4227" s="24" t="str">
        <f t="shared" ref="AF4227:AF4290" si="66">IFERROR(TEXT(AE4227, "00000.0") &amp; "-" &amp; AD4227,"")</f>
        <v>00107.8- Washington</v>
      </c>
    </row>
    <row r="4228" spans="1:32" x14ac:dyDescent="0.25">
      <c r="A4228">
        <v>20200425</v>
      </c>
      <c r="B4228" t="s">
        <v>4302</v>
      </c>
      <c r="C4228">
        <v>14098</v>
      </c>
      <c r="D4228">
        <v>172290</v>
      </c>
      <c r="F4228">
        <v>455</v>
      </c>
      <c r="H4228">
        <v>174</v>
      </c>
      <c r="M4228" t="s">
        <v>129</v>
      </c>
      <c r="N4228" s="1">
        <v>43946</v>
      </c>
      <c r="O4228" t="s">
        <v>4436</v>
      </c>
      <c r="P4228" t="s">
        <v>131</v>
      </c>
      <c r="Q4228">
        <v>665</v>
      </c>
      <c r="S4228">
        <v>186388</v>
      </c>
      <c r="T4228">
        <v>186388</v>
      </c>
      <c r="U4228">
        <v>186388</v>
      </c>
      <c r="V4228">
        <v>53</v>
      </c>
      <c r="W4228">
        <v>6</v>
      </c>
      <c r="X4228">
        <v>0</v>
      </c>
      <c r="Y4228">
        <v>3194</v>
      </c>
      <c r="Z4228">
        <v>165</v>
      </c>
      <c r="AA4228">
        <v>3359</v>
      </c>
      <c r="AB4228" s="24">
        <f>VLOOKUP(B4228,population!$B$2:$D$54,3,0)</f>
        <v>7614893</v>
      </c>
      <c r="AC4228" s="24" t="str">
        <f>VLOOKUP(B4228,regions!$A$2:$B$54,2,0)</f>
        <v>West</v>
      </c>
      <c r="AD4228" s="24" t="str">
        <f>VLOOKUP(B4228,population!$B$2:$C$54,2,0)</f>
        <v> Washington</v>
      </c>
      <c r="AE4228" s="24">
        <f>IFERROR(VLOOKUP(AD4228,'pop density'!$A$1:$B$51,2,0),"")</f>
        <v>107.8</v>
      </c>
      <c r="AF4228" s="24" t="str">
        <f t="shared" si="66"/>
        <v>00107.8- Washington</v>
      </c>
    </row>
    <row r="4229" spans="1:32" x14ac:dyDescent="0.25">
      <c r="A4229">
        <v>20200426</v>
      </c>
      <c r="B4229" t="s">
        <v>4302</v>
      </c>
      <c r="C4229">
        <v>14204</v>
      </c>
      <c r="D4229">
        <v>173876</v>
      </c>
      <c r="F4229">
        <v>508</v>
      </c>
      <c r="H4229">
        <v>145</v>
      </c>
      <c r="M4229" t="s">
        <v>129</v>
      </c>
      <c r="N4229" s="1">
        <v>43947</v>
      </c>
      <c r="O4229" t="s">
        <v>4437</v>
      </c>
      <c r="P4229" t="s">
        <v>133</v>
      </c>
      <c r="Q4229">
        <v>738</v>
      </c>
      <c r="S4229">
        <v>188080</v>
      </c>
      <c r="T4229">
        <v>188080</v>
      </c>
      <c r="U4229">
        <v>188080</v>
      </c>
      <c r="V4229">
        <v>53</v>
      </c>
      <c r="W4229">
        <v>73</v>
      </c>
      <c r="X4229">
        <v>0</v>
      </c>
      <c r="Y4229">
        <v>1586</v>
      </c>
      <c r="Z4229">
        <v>106</v>
      </c>
      <c r="AA4229">
        <v>1692</v>
      </c>
      <c r="AB4229" s="24">
        <f>VLOOKUP(B4229,population!$B$2:$D$54,3,0)</f>
        <v>7614893</v>
      </c>
      <c r="AC4229" s="24" t="str">
        <f>VLOOKUP(B4229,regions!$A$2:$B$54,2,0)</f>
        <v>West</v>
      </c>
      <c r="AD4229" s="24" t="str">
        <f>VLOOKUP(B4229,population!$B$2:$C$54,2,0)</f>
        <v> Washington</v>
      </c>
      <c r="AE4229" s="24">
        <f>IFERROR(VLOOKUP(AD4229,'pop density'!$A$1:$B$51,2,0),"")</f>
        <v>107.8</v>
      </c>
      <c r="AF4229" s="24" t="str">
        <f t="shared" si="66"/>
        <v>00107.8- Washington</v>
      </c>
    </row>
    <row r="4230" spans="1:32" x14ac:dyDescent="0.25">
      <c r="A4230">
        <v>20200427</v>
      </c>
      <c r="B4230" t="s">
        <v>4302</v>
      </c>
      <c r="C4230">
        <v>14557</v>
      </c>
      <c r="D4230">
        <v>180476</v>
      </c>
      <c r="F4230">
        <v>536</v>
      </c>
      <c r="H4230">
        <v>115</v>
      </c>
      <c r="M4230" t="s">
        <v>129</v>
      </c>
      <c r="N4230" s="1">
        <v>43948</v>
      </c>
      <c r="O4230" t="s">
        <v>4438</v>
      </c>
      <c r="P4230" t="s">
        <v>135</v>
      </c>
      <c r="Q4230">
        <v>749</v>
      </c>
      <c r="S4230">
        <v>195033</v>
      </c>
      <c r="T4230">
        <v>195033</v>
      </c>
      <c r="U4230">
        <v>195033</v>
      </c>
      <c r="V4230">
        <v>53</v>
      </c>
      <c r="W4230">
        <v>11</v>
      </c>
      <c r="X4230">
        <v>0</v>
      </c>
      <c r="Y4230">
        <v>6600</v>
      </c>
      <c r="Z4230">
        <v>353</v>
      </c>
      <c r="AA4230">
        <v>6953</v>
      </c>
      <c r="AB4230" s="24">
        <f>VLOOKUP(B4230,population!$B$2:$D$54,3,0)</f>
        <v>7614893</v>
      </c>
      <c r="AC4230" s="24" t="str">
        <f>VLOOKUP(B4230,regions!$A$2:$B$54,2,0)</f>
        <v>West</v>
      </c>
      <c r="AD4230" s="24" t="str">
        <f>VLOOKUP(B4230,population!$B$2:$C$54,2,0)</f>
        <v> Washington</v>
      </c>
      <c r="AE4230" s="24">
        <f>IFERROR(VLOOKUP(AD4230,'pop density'!$A$1:$B$51,2,0),"")</f>
        <v>107.8</v>
      </c>
      <c r="AF4230" s="24" t="str">
        <f t="shared" si="66"/>
        <v>00107.8- Washington</v>
      </c>
    </row>
    <row r="4231" spans="1:32" x14ac:dyDescent="0.25">
      <c r="A4231">
        <v>20200428</v>
      </c>
      <c r="B4231" t="s">
        <v>4302</v>
      </c>
      <c r="C4231">
        <v>14837</v>
      </c>
      <c r="D4231">
        <v>186939</v>
      </c>
      <c r="F4231">
        <v>436</v>
      </c>
      <c r="H4231">
        <v>158</v>
      </c>
      <c r="M4231" t="s">
        <v>129</v>
      </c>
      <c r="N4231" s="1">
        <v>43949</v>
      </c>
      <c r="O4231" t="s">
        <v>4439</v>
      </c>
      <c r="P4231" t="s">
        <v>137</v>
      </c>
      <c r="Q4231">
        <v>765</v>
      </c>
      <c r="S4231">
        <v>201776</v>
      </c>
      <c r="T4231">
        <v>201776</v>
      </c>
      <c r="U4231">
        <v>201776</v>
      </c>
      <c r="V4231">
        <v>53</v>
      </c>
      <c r="W4231">
        <v>16</v>
      </c>
      <c r="X4231">
        <v>0</v>
      </c>
      <c r="Y4231">
        <v>6463</v>
      </c>
      <c r="Z4231">
        <v>280</v>
      </c>
      <c r="AA4231">
        <v>6743</v>
      </c>
      <c r="AB4231" s="24">
        <f>VLOOKUP(B4231,population!$B$2:$D$54,3,0)</f>
        <v>7614893</v>
      </c>
      <c r="AC4231" s="24" t="str">
        <f>VLOOKUP(B4231,regions!$A$2:$B$54,2,0)</f>
        <v>West</v>
      </c>
      <c r="AD4231" s="24" t="str">
        <f>VLOOKUP(B4231,population!$B$2:$C$54,2,0)</f>
        <v> Washington</v>
      </c>
      <c r="AE4231" s="24">
        <f>IFERROR(VLOOKUP(AD4231,'pop density'!$A$1:$B$51,2,0),"")</f>
        <v>107.8</v>
      </c>
      <c r="AF4231" s="24" t="str">
        <f t="shared" si="66"/>
        <v>00107.8- Washington</v>
      </c>
    </row>
    <row r="4232" spans="1:32" x14ac:dyDescent="0.25">
      <c r="A4232">
        <v>20200429</v>
      </c>
      <c r="B4232" t="s">
        <v>4302</v>
      </c>
      <c r="C4232">
        <v>15155</v>
      </c>
      <c r="D4232">
        <v>193185</v>
      </c>
      <c r="F4232">
        <v>490</v>
      </c>
      <c r="H4232">
        <v>156</v>
      </c>
      <c r="M4232" t="s">
        <v>129</v>
      </c>
      <c r="N4232" s="1">
        <v>43950</v>
      </c>
      <c r="O4232" t="s">
        <v>4440</v>
      </c>
      <c r="P4232" t="s">
        <v>139</v>
      </c>
      <c r="Q4232">
        <v>786</v>
      </c>
      <c r="S4232">
        <v>208340</v>
      </c>
      <c r="T4232">
        <v>208340</v>
      </c>
      <c r="U4232">
        <v>208340</v>
      </c>
      <c r="V4232">
        <v>53</v>
      </c>
      <c r="W4232">
        <v>21</v>
      </c>
      <c r="X4232">
        <v>0</v>
      </c>
      <c r="Y4232">
        <v>6246</v>
      </c>
      <c r="Z4232">
        <v>318</v>
      </c>
      <c r="AA4232">
        <v>6564</v>
      </c>
      <c r="AB4232" s="24">
        <f>VLOOKUP(B4232,population!$B$2:$D$54,3,0)</f>
        <v>7614893</v>
      </c>
      <c r="AC4232" s="24" t="str">
        <f>VLOOKUP(B4232,regions!$A$2:$B$54,2,0)</f>
        <v>West</v>
      </c>
      <c r="AD4232" s="24" t="str">
        <f>VLOOKUP(B4232,population!$B$2:$C$54,2,0)</f>
        <v> Washington</v>
      </c>
      <c r="AE4232" s="24">
        <f>IFERROR(VLOOKUP(AD4232,'pop density'!$A$1:$B$51,2,0),"")</f>
        <v>107.8</v>
      </c>
      <c r="AF4232" s="24" t="str">
        <f t="shared" si="66"/>
        <v>00107.8- Washington</v>
      </c>
    </row>
    <row r="4233" spans="1:32" x14ac:dyDescent="0.25">
      <c r="A4233">
        <v>20200430</v>
      </c>
      <c r="B4233" t="s">
        <v>4302</v>
      </c>
      <c r="C4233">
        <v>15396</v>
      </c>
      <c r="D4233">
        <v>199098</v>
      </c>
      <c r="F4233">
        <v>474</v>
      </c>
      <c r="H4233">
        <v>145</v>
      </c>
      <c r="M4233" t="s">
        <v>129</v>
      </c>
      <c r="N4233" s="1">
        <v>43951</v>
      </c>
      <c r="O4233" t="s">
        <v>4441</v>
      </c>
      <c r="P4233" t="s">
        <v>142</v>
      </c>
      <c r="Q4233">
        <v>801</v>
      </c>
      <c r="S4233">
        <v>214494</v>
      </c>
      <c r="T4233">
        <v>214494</v>
      </c>
      <c r="U4233">
        <v>214494</v>
      </c>
      <c r="V4233">
        <v>53</v>
      </c>
      <c r="W4233">
        <v>15</v>
      </c>
      <c r="X4233">
        <v>0</v>
      </c>
      <c r="Y4233">
        <v>5913</v>
      </c>
      <c r="Z4233">
        <v>241</v>
      </c>
      <c r="AA4233">
        <v>6154</v>
      </c>
      <c r="AB4233" s="24">
        <f>VLOOKUP(B4233,population!$B$2:$D$54,3,0)</f>
        <v>7614893</v>
      </c>
      <c r="AC4233" s="24" t="str">
        <f>VLOOKUP(B4233,regions!$A$2:$B$54,2,0)</f>
        <v>West</v>
      </c>
      <c r="AD4233" s="24" t="str">
        <f>VLOOKUP(B4233,population!$B$2:$C$54,2,0)</f>
        <v> Washington</v>
      </c>
      <c r="AE4233" s="24">
        <f>IFERROR(VLOOKUP(AD4233,'pop density'!$A$1:$B$51,2,0),"")</f>
        <v>107.8</v>
      </c>
      <c r="AF4233" s="24" t="str">
        <f t="shared" si="66"/>
        <v>00107.8- Washington</v>
      </c>
    </row>
    <row r="4234" spans="1:32" x14ac:dyDescent="0.25">
      <c r="A4234">
        <v>20200501</v>
      </c>
      <c r="B4234" t="s">
        <v>4302</v>
      </c>
      <c r="C4234">
        <v>15704</v>
      </c>
      <c r="D4234">
        <v>205174</v>
      </c>
      <c r="F4234">
        <v>470</v>
      </c>
      <c r="H4234">
        <v>120</v>
      </c>
      <c r="M4234" t="s">
        <v>129</v>
      </c>
      <c r="N4234" s="1">
        <v>43952</v>
      </c>
      <c r="O4234" t="s">
        <v>4442</v>
      </c>
      <c r="P4234" t="s">
        <v>144</v>
      </c>
      <c r="Q4234">
        <v>814</v>
      </c>
      <c r="S4234">
        <v>220878</v>
      </c>
      <c r="T4234">
        <v>220878</v>
      </c>
      <c r="U4234">
        <v>220878</v>
      </c>
      <c r="V4234">
        <v>53</v>
      </c>
      <c r="W4234">
        <v>13</v>
      </c>
      <c r="X4234">
        <v>0</v>
      </c>
      <c r="Y4234">
        <v>6076</v>
      </c>
      <c r="Z4234">
        <v>308</v>
      </c>
      <c r="AA4234">
        <v>6384</v>
      </c>
      <c r="AB4234" s="24">
        <f>VLOOKUP(B4234,population!$B$2:$D$54,3,0)</f>
        <v>7614893</v>
      </c>
      <c r="AC4234" s="24" t="str">
        <f>VLOOKUP(B4234,regions!$A$2:$B$54,2,0)</f>
        <v>West</v>
      </c>
      <c r="AD4234" s="24" t="str">
        <f>VLOOKUP(B4234,population!$B$2:$C$54,2,0)</f>
        <v> Washington</v>
      </c>
      <c r="AE4234" s="24">
        <f>IFERROR(VLOOKUP(AD4234,'pop density'!$A$1:$B$51,2,0),"")</f>
        <v>107.8</v>
      </c>
      <c r="AF4234" s="24" t="str">
        <f t="shared" si="66"/>
        <v>00107.8- Washington</v>
      </c>
    </row>
    <row r="4235" spans="1:32" x14ac:dyDescent="0.25">
      <c r="A4235">
        <v>20200502</v>
      </c>
      <c r="B4235" t="s">
        <v>4302</v>
      </c>
      <c r="C4235">
        <v>15810</v>
      </c>
      <c r="D4235">
        <v>207620</v>
      </c>
      <c r="F4235">
        <v>428</v>
      </c>
      <c r="H4235">
        <v>117</v>
      </c>
      <c r="M4235" t="s">
        <v>129</v>
      </c>
      <c r="N4235" s="1">
        <v>43953</v>
      </c>
      <c r="O4235" t="s">
        <v>4443</v>
      </c>
      <c r="P4235" t="s">
        <v>146</v>
      </c>
      <c r="Q4235">
        <v>824</v>
      </c>
      <c r="S4235">
        <v>223430</v>
      </c>
      <c r="T4235">
        <v>223430</v>
      </c>
      <c r="U4235">
        <v>223430</v>
      </c>
      <c r="V4235">
        <v>53</v>
      </c>
      <c r="W4235">
        <v>10</v>
      </c>
      <c r="X4235">
        <v>0</v>
      </c>
      <c r="Y4235">
        <v>2446</v>
      </c>
      <c r="Z4235">
        <v>106</v>
      </c>
      <c r="AA4235">
        <v>2552</v>
      </c>
      <c r="AB4235" s="24">
        <f>VLOOKUP(B4235,population!$B$2:$D$54,3,0)</f>
        <v>7614893</v>
      </c>
      <c r="AC4235" s="24" t="str">
        <f>VLOOKUP(B4235,regions!$A$2:$B$54,2,0)</f>
        <v>West</v>
      </c>
      <c r="AD4235" s="24" t="str">
        <f>VLOOKUP(B4235,population!$B$2:$C$54,2,0)</f>
        <v> Washington</v>
      </c>
      <c r="AE4235" s="24">
        <f>IFERROR(VLOOKUP(AD4235,'pop density'!$A$1:$B$51,2,0),"")</f>
        <v>107.8</v>
      </c>
      <c r="AF4235" s="24" t="str">
        <f t="shared" si="66"/>
        <v>00107.8- Washington</v>
      </c>
    </row>
    <row r="4236" spans="1:32" x14ac:dyDescent="0.25">
      <c r="A4236">
        <v>20200503</v>
      </c>
      <c r="B4236" t="s">
        <v>4302</v>
      </c>
      <c r="C4236">
        <v>15888</v>
      </c>
      <c r="D4236">
        <v>208909</v>
      </c>
      <c r="F4236">
        <v>411</v>
      </c>
      <c r="H4236">
        <v>120</v>
      </c>
      <c r="M4236" t="s">
        <v>129</v>
      </c>
      <c r="N4236" s="1">
        <v>43954</v>
      </c>
      <c r="O4236" t="s">
        <v>4444</v>
      </c>
      <c r="P4236" t="s">
        <v>148</v>
      </c>
      <c r="Q4236">
        <v>830</v>
      </c>
      <c r="S4236">
        <v>224797</v>
      </c>
      <c r="T4236">
        <v>224797</v>
      </c>
      <c r="U4236">
        <v>224797</v>
      </c>
      <c r="V4236">
        <v>53</v>
      </c>
      <c r="W4236">
        <v>6</v>
      </c>
      <c r="X4236">
        <v>0</v>
      </c>
      <c r="Y4236">
        <v>1289</v>
      </c>
      <c r="Z4236">
        <v>78</v>
      </c>
      <c r="AA4236">
        <v>1367</v>
      </c>
      <c r="AB4236" s="24">
        <f>VLOOKUP(B4236,population!$B$2:$D$54,3,0)</f>
        <v>7614893</v>
      </c>
      <c r="AC4236" s="24" t="str">
        <f>VLOOKUP(B4236,regions!$A$2:$B$54,2,0)</f>
        <v>West</v>
      </c>
      <c r="AD4236" s="24" t="str">
        <f>VLOOKUP(B4236,population!$B$2:$C$54,2,0)</f>
        <v> Washington</v>
      </c>
      <c r="AE4236" s="24">
        <f>IFERROR(VLOOKUP(AD4236,'pop density'!$A$1:$B$51,2,0),"")</f>
        <v>107.8</v>
      </c>
      <c r="AF4236" s="24" t="str">
        <f t="shared" si="66"/>
        <v>00107.8- Washington</v>
      </c>
    </row>
    <row r="4237" spans="1:32" x14ac:dyDescent="0.25">
      <c r="A4237">
        <v>20200504</v>
      </c>
      <c r="B4237" t="s">
        <v>4302</v>
      </c>
      <c r="C4237">
        <v>16262</v>
      </c>
      <c r="D4237">
        <v>215091</v>
      </c>
      <c r="F4237">
        <v>263</v>
      </c>
      <c r="H4237">
        <v>86</v>
      </c>
      <c r="M4237" t="s">
        <v>129</v>
      </c>
      <c r="N4237" s="1">
        <v>43955</v>
      </c>
      <c r="O4237" t="s">
        <v>4445</v>
      </c>
      <c r="P4237" t="s">
        <v>150</v>
      </c>
      <c r="Q4237">
        <v>834</v>
      </c>
      <c r="S4237">
        <v>231353</v>
      </c>
      <c r="T4237">
        <v>231353</v>
      </c>
      <c r="U4237">
        <v>231353</v>
      </c>
      <c r="V4237">
        <v>53</v>
      </c>
      <c r="W4237">
        <v>4</v>
      </c>
      <c r="X4237">
        <v>0</v>
      </c>
      <c r="Y4237">
        <v>6182</v>
      </c>
      <c r="Z4237">
        <v>374</v>
      </c>
      <c r="AA4237">
        <v>6556</v>
      </c>
      <c r="AB4237" s="24">
        <f>VLOOKUP(B4237,population!$B$2:$D$54,3,0)</f>
        <v>7614893</v>
      </c>
      <c r="AC4237" s="24" t="str">
        <f>VLOOKUP(B4237,regions!$A$2:$B$54,2,0)</f>
        <v>West</v>
      </c>
      <c r="AD4237" s="24" t="str">
        <f>VLOOKUP(B4237,population!$B$2:$C$54,2,0)</f>
        <v> Washington</v>
      </c>
      <c r="AE4237" s="24">
        <f>IFERROR(VLOOKUP(AD4237,'pop density'!$A$1:$B$51,2,0),"")</f>
        <v>107.8</v>
      </c>
      <c r="AF4237" s="24" t="str">
        <f t="shared" si="66"/>
        <v>00107.8- Washington</v>
      </c>
    </row>
    <row r="4238" spans="1:32" x14ac:dyDescent="0.25">
      <c r="A4238">
        <v>20200505</v>
      </c>
      <c r="B4238" t="s">
        <v>4302</v>
      </c>
      <c r="C4238">
        <v>16510</v>
      </c>
      <c r="D4238">
        <v>221029</v>
      </c>
      <c r="F4238">
        <v>292</v>
      </c>
      <c r="H4238">
        <v>102</v>
      </c>
      <c r="M4238" t="s">
        <v>129</v>
      </c>
      <c r="N4238" s="1">
        <v>43956</v>
      </c>
      <c r="O4238" t="s">
        <v>4446</v>
      </c>
      <c r="P4238" t="s">
        <v>152</v>
      </c>
      <c r="Q4238">
        <v>841</v>
      </c>
      <c r="S4238">
        <v>237539</v>
      </c>
      <c r="T4238">
        <v>237539</v>
      </c>
      <c r="U4238">
        <v>237539</v>
      </c>
      <c r="V4238">
        <v>53</v>
      </c>
      <c r="W4238">
        <v>7</v>
      </c>
      <c r="X4238">
        <v>0</v>
      </c>
      <c r="Y4238">
        <v>5938</v>
      </c>
      <c r="Z4238">
        <v>248</v>
      </c>
      <c r="AA4238">
        <v>6186</v>
      </c>
      <c r="AB4238" s="24">
        <f>VLOOKUP(B4238,population!$B$2:$D$54,3,0)</f>
        <v>7614893</v>
      </c>
      <c r="AC4238" s="24" t="str">
        <f>VLOOKUP(B4238,regions!$A$2:$B$54,2,0)</f>
        <v>West</v>
      </c>
      <c r="AD4238" s="24" t="str">
        <f>VLOOKUP(B4238,population!$B$2:$C$54,2,0)</f>
        <v> Washington</v>
      </c>
      <c r="AE4238" s="24">
        <f>IFERROR(VLOOKUP(AD4238,'pop density'!$A$1:$B$51,2,0),"")</f>
        <v>107.8</v>
      </c>
      <c r="AF4238" s="24" t="str">
        <f t="shared" si="66"/>
        <v>00107.8- Washington</v>
      </c>
    </row>
    <row r="4239" spans="1:32" x14ac:dyDescent="0.25">
      <c r="A4239">
        <v>20200506</v>
      </c>
      <c r="B4239" t="s">
        <v>4302</v>
      </c>
      <c r="C4239">
        <v>16785</v>
      </c>
      <c r="D4239">
        <v>227691</v>
      </c>
      <c r="F4239">
        <v>390</v>
      </c>
      <c r="H4239">
        <v>127</v>
      </c>
      <c r="M4239" t="s">
        <v>129</v>
      </c>
      <c r="N4239" s="1">
        <v>43957</v>
      </c>
      <c r="O4239" t="s">
        <v>4447</v>
      </c>
      <c r="P4239" t="s">
        <v>154</v>
      </c>
      <c r="Q4239">
        <v>862</v>
      </c>
      <c r="S4239">
        <v>244476</v>
      </c>
      <c r="T4239">
        <v>244476</v>
      </c>
      <c r="U4239">
        <v>244476</v>
      </c>
      <c r="V4239">
        <v>53</v>
      </c>
      <c r="W4239">
        <v>21</v>
      </c>
      <c r="X4239">
        <v>0</v>
      </c>
      <c r="Y4239">
        <v>6662</v>
      </c>
      <c r="Z4239">
        <v>275</v>
      </c>
      <c r="AA4239">
        <v>6937</v>
      </c>
      <c r="AB4239" s="24">
        <f>VLOOKUP(B4239,population!$B$2:$D$54,3,0)</f>
        <v>7614893</v>
      </c>
      <c r="AC4239" s="24" t="str">
        <f>VLOOKUP(B4239,regions!$A$2:$B$54,2,0)</f>
        <v>West</v>
      </c>
      <c r="AD4239" s="24" t="str">
        <f>VLOOKUP(B4239,population!$B$2:$C$54,2,0)</f>
        <v> Washington</v>
      </c>
      <c r="AE4239" s="24">
        <f>IFERROR(VLOOKUP(AD4239,'pop density'!$A$1:$B$51,2,0),"")</f>
        <v>107.8</v>
      </c>
      <c r="AF4239" s="24" t="str">
        <f t="shared" si="66"/>
        <v>00107.8- Washington</v>
      </c>
    </row>
    <row r="4240" spans="1:32" x14ac:dyDescent="0.25">
      <c r="A4240">
        <v>20200507</v>
      </c>
      <c r="B4240" t="s">
        <v>4302</v>
      </c>
      <c r="C4240">
        <v>17028</v>
      </c>
      <c r="D4240">
        <v>233209</v>
      </c>
      <c r="F4240">
        <v>358</v>
      </c>
      <c r="H4240">
        <v>144</v>
      </c>
      <c r="M4240" t="s">
        <v>129</v>
      </c>
      <c r="N4240" s="1">
        <v>43958</v>
      </c>
      <c r="O4240" t="s">
        <v>4448</v>
      </c>
      <c r="P4240" t="s">
        <v>156</v>
      </c>
      <c r="Q4240">
        <v>870</v>
      </c>
      <c r="S4240">
        <v>250237</v>
      </c>
      <c r="T4240">
        <v>250237</v>
      </c>
      <c r="U4240">
        <v>250237</v>
      </c>
      <c r="V4240">
        <v>53</v>
      </c>
      <c r="W4240">
        <v>8</v>
      </c>
      <c r="X4240">
        <v>0</v>
      </c>
      <c r="Y4240">
        <v>5518</v>
      </c>
      <c r="Z4240">
        <v>243</v>
      </c>
      <c r="AA4240">
        <v>5761</v>
      </c>
      <c r="AB4240" s="24">
        <f>VLOOKUP(B4240,population!$B$2:$D$54,3,0)</f>
        <v>7614893</v>
      </c>
      <c r="AC4240" s="24" t="str">
        <f>VLOOKUP(B4240,regions!$A$2:$B$54,2,0)</f>
        <v>West</v>
      </c>
      <c r="AD4240" s="24" t="str">
        <f>VLOOKUP(B4240,population!$B$2:$C$54,2,0)</f>
        <v> Washington</v>
      </c>
      <c r="AE4240" s="24">
        <f>IFERROR(VLOOKUP(AD4240,'pop density'!$A$1:$B$51,2,0),"")</f>
        <v>107.8</v>
      </c>
      <c r="AF4240" s="24" t="str">
        <f t="shared" si="66"/>
        <v>00107.8- Washington</v>
      </c>
    </row>
    <row r="4241" spans="1:32" x14ac:dyDescent="0.25">
      <c r="A4241">
        <v>20200508</v>
      </c>
      <c r="B4241" t="s">
        <v>4302</v>
      </c>
      <c r="C4241">
        <v>17273</v>
      </c>
      <c r="D4241">
        <v>238978</v>
      </c>
      <c r="F4241">
        <v>393</v>
      </c>
      <c r="H4241">
        <v>122</v>
      </c>
      <c r="M4241" t="s">
        <v>129</v>
      </c>
      <c r="N4241" s="1">
        <v>43959</v>
      </c>
      <c r="O4241" t="s">
        <v>4449</v>
      </c>
      <c r="P4241" t="s">
        <v>158</v>
      </c>
      <c r="Q4241">
        <v>891</v>
      </c>
      <c r="S4241">
        <v>256251</v>
      </c>
      <c r="T4241">
        <v>256251</v>
      </c>
      <c r="U4241">
        <v>256251</v>
      </c>
      <c r="V4241">
        <v>53</v>
      </c>
      <c r="W4241">
        <v>21</v>
      </c>
      <c r="X4241">
        <v>0</v>
      </c>
      <c r="Y4241">
        <v>5769</v>
      </c>
      <c r="Z4241">
        <v>245</v>
      </c>
      <c r="AA4241">
        <v>6014</v>
      </c>
      <c r="AB4241" s="24">
        <f>VLOOKUP(B4241,population!$B$2:$D$54,3,0)</f>
        <v>7614893</v>
      </c>
      <c r="AC4241" s="24" t="str">
        <f>VLOOKUP(B4241,regions!$A$2:$B$54,2,0)</f>
        <v>West</v>
      </c>
      <c r="AD4241" s="24" t="str">
        <f>VLOOKUP(B4241,population!$B$2:$C$54,2,0)</f>
        <v> Washington</v>
      </c>
      <c r="AE4241" s="24">
        <f>IFERROR(VLOOKUP(AD4241,'pop density'!$A$1:$B$51,2,0),"")</f>
        <v>107.8</v>
      </c>
      <c r="AF4241" s="24" t="str">
        <f t="shared" si="66"/>
        <v>00107.8- Washington</v>
      </c>
    </row>
    <row r="4242" spans="1:32" x14ac:dyDescent="0.25">
      <c r="A4242">
        <v>20200509</v>
      </c>
      <c r="B4242" t="s">
        <v>4302</v>
      </c>
      <c r="C4242">
        <v>17394</v>
      </c>
      <c r="D4242">
        <v>241114</v>
      </c>
      <c r="F4242">
        <v>393</v>
      </c>
      <c r="H4242">
        <v>128</v>
      </c>
      <c r="M4242" t="s">
        <v>129</v>
      </c>
      <c r="N4242" s="1">
        <v>43960</v>
      </c>
      <c r="O4242" t="s">
        <v>4450</v>
      </c>
      <c r="P4242" t="s">
        <v>160</v>
      </c>
      <c r="Q4242">
        <v>905</v>
      </c>
      <c r="S4242">
        <v>258508</v>
      </c>
      <c r="T4242">
        <v>258508</v>
      </c>
      <c r="U4242">
        <v>258508</v>
      </c>
      <c r="V4242">
        <v>53</v>
      </c>
      <c r="W4242">
        <v>14</v>
      </c>
      <c r="X4242">
        <v>0</v>
      </c>
      <c r="Y4242">
        <v>2136</v>
      </c>
      <c r="Z4242">
        <v>121</v>
      </c>
      <c r="AA4242">
        <v>2257</v>
      </c>
      <c r="AB4242" s="24">
        <f>VLOOKUP(B4242,population!$B$2:$D$54,3,0)</f>
        <v>7614893</v>
      </c>
      <c r="AC4242" s="24" t="str">
        <f>VLOOKUP(B4242,regions!$A$2:$B$54,2,0)</f>
        <v>West</v>
      </c>
      <c r="AD4242" s="24" t="str">
        <f>VLOOKUP(B4242,population!$B$2:$C$54,2,0)</f>
        <v> Washington</v>
      </c>
      <c r="AE4242" s="24">
        <f>IFERROR(VLOOKUP(AD4242,'pop density'!$A$1:$B$51,2,0),"")</f>
        <v>107.8</v>
      </c>
      <c r="AF4242" s="24" t="str">
        <f t="shared" si="66"/>
        <v>00107.8- Washington</v>
      </c>
    </row>
    <row r="4243" spans="1:32" x14ac:dyDescent="0.25">
      <c r="A4243">
        <v>20200510</v>
      </c>
      <c r="B4243" t="s">
        <v>4302</v>
      </c>
      <c r="C4243">
        <v>17445</v>
      </c>
      <c r="D4243">
        <v>242339</v>
      </c>
      <c r="F4243">
        <v>335</v>
      </c>
      <c r="H4243">
        <v>101</v>
      </c>
      <c r="M4243" t="s">
        <v>129</v>
      </c>
      <c r="N4243" s="1">
        <v>43961</v>
      </c>
      <c r="O4243" t="s">
        <v>4451</v>
      </c>
      <c r="P4243" t="s">
        <v>162</v>
      </c>
      <c r="Q4243">
        <v>921</v>
      </c>
      <c r="S4243">
        <v>259784</v>
      </c>
      <c r="T4243">
        <v>259784</v>
      </c>
      <c r="U4243">
        <v>259784</v>
      </c>
      <c r="V4243">
        <v>53</v>
      </c>
      <c r="W4243">
        <v>16</v>
      </c>
      <c r="X4243">
        <v>0</v>
      </c>
      <c r="Y4243">
        <v>1225</v>
      </c>
      <c r="Z4243">
        <v>51</v>
      </c>
      <c r="AA4243">
        <v>1276</v>
      </c>
      <c r="AB4243" s="24">
        <f>VLOOKUP(B4243,population!$B$2:$D$54,3,0)</f>
        <v>7614893</v>
      </c>
      <c r="AC4243" s="24" t="str">
        <f>VLOOKUP(B4243,regions!$A$2:$B$54,2,0)</f>
        <v>West</v>
      </c>
      <c r="AD4243" s="24" t="str">
        <f>VLOOKUP(B4243,population!$B$2:$C$54,2,0)</f>
        <v> Washington</v>
      </c>
      <c r="AE4243" s="24">
        <f>IFERROR(VLOOKUP(AD4243,'pop density'!$A$1:$B$51,2,0),"")</f>
        <v>107.8</v>
      </c>
      <c r="AF4243" s="24" t="str">
        <f t="shared" si="66"/>
        <v>00107.8- Washington</v>
      </c>
    </row>
    <row r="4244" spans="1:32" x14ac:dyDescent="0.25">
      <c r="A4244">
        <v>20200511</v>
      </c>
      <c r="B4244" t="s">
        <v>4302</v>
      </c>
      <c r="C4244">
        <v>17728</v>
      </c>
      <c r="D4244">
        <v>247949</v>
      </c>
      <c r="F4244">
        <v>350</v>
      </c>
      <c r="H4244">
        <v>110</v>
      </c>
      <c r="M4244" t="s">
        <v>129</v>
      </c>
      <c r="N4244" s="1">
        <v>43962</v>
      </c>
      <c r="O4244" t="s">
        <v>4452</v>
      </c>
      <c r="P4244" t="s">
        <v>164</v>
      </c>
      <c r="Q4244">
        <v>931</v>
      </c>
      <c r="S4244">
        <v>265677</v>
      </c>
      <c r="T4244">
        <v>265677</v>
      </c>
      <c r="U4244">
        <v>265677</v>
      </c>
      <c r="V4244">
        <v>53</v>
      </c>
      <c r="W4244">
        <v>10</v>
      </c>
      <c r="X4244">
        <v>0</v>
      </c>
      <c r="Y4244">
        <v>5610</v>
      </c>
      <c r="Z4244">
        <v>283</v>
      </c>
      <c r="AA4244">
        <v>5893</v>
      </c>
      <c r="AB4244" s="24">
        <f>VLOOKUP(B4244,population!$B$2:$D$54,3,0)</f>
        <v>7614893</v>
      </c>
      <c r="AC4244" s="24" t="str">
        <f>VLOOKUP(B4244,regions!$A$2:$B$54,2,0)</f>
        <v>West</v>
      </c>
      <c r="AD4244" s="24" t="str">
        <f>VLOOKUP(B4244,population!$B$2:$C$54,2,0)</f>
        <v> Washington</v>
      </c>
      <c r="AE4244" s="24">
        <f>IFERROR(VLOOKUP(AD4244,'pop density'!$A$1:$B$51,2,0),"")</f>
        <v>107.8</v>
      </c>
      <c r="AF4244" s="24" t="str">
        <f t="shared" si="66"/>
        <v>00107.8- Washington</v>
      </c>
    </row>
    <row r="4245" spans="1:32" x14ac:dyDescent="0.25">
      <c r="A4245">
        <v>20200512</v>
      </c>
      <c r="B4245" t="s">
        <v>4302</v>
      </c>
      <c r="C4245">
        <v>17969</v>
      </c>
      <c r="D4245">
        <v>253818</v>
      </c>
      <c r="F4245">
        <v>321</v>
      </c>
      <c r="H4245">
        <v>94</v>
      </c>
      <c r="M4245" t="s">
        <v>62</v>
      </c>
      <c r="N4245" s="1">
        <v>43963</v>
      </c>
      <c r="O4245" t="s">
        <v>4453</v>
      </c>
      <c r="P4245" t="s">
        <v>166</v>
      </c>
      <c r="Q4245">
        <v>945</v>
      </c>
      <c r="S4245">
        <v>271787</v>
      </c>
      <c r="T4245">
        <v>271787</v>
      </c>
      <c r="U4245">
        <v>271787</v>
      </c>
      <c r="V4245">
        <v>53</v>
      </c>
      <c r="W4245">
        <v>14</v>
      </c>
      <c r="X4245">
        <v>0</v>
      </c>
      <c r="Y4245">
        <v>5869</v>
      </c>
      <c r="Z4245">
        <v>241</v>
      </c>
      <c r="AA4245">
        <v>6110</v>
      </c>
      <c r="AB4245" s="24">
        <f>VLOOKUP(B4245,population!$B$2:$D$54,3,0)</f>
        <v>7614893</v>
      </c>
      <c r="AC4245" s="24" t="str">
        <f>VLOOKUP(B4245,regions!$A$2:$B$54,2,0)</f>
        <v>West</v>
      </c>
      <c r="AD4245" s="24" t="str">
        <f>VLOOKUP(B4245,population!$B$2:$C$54,2,0)</f>
        <v> Washington</v>
      </c>
      <c r="AE4245" s="24">
        <f>IFERROR(VLOOKUP(AD4245,'pop density'!$A$1:$B$51,2,0),"")</f>
        <v>107.8</v>
      </c>
      <c r="AF4245" s="24" t="str">
        <f t="shared" si="66"/>
        <v>00107.8- Washington</v>
      </c>
    </row>
    <row r="4246" spans="1:32" x14ac:dyDescent="0.25">
      <c r="A4246">
        <v>20200513</v>
      </c>
      <c r="B4246" t="s">
        <v>4302</v>
      </c>
      <c r="C4246">
        <v>18249</v>
      </c>
      <c r="D4246">
        <v>259817</v>
      </c>
      <c r="F4246">
        <v>384</v>
      </c>
      <c r="H4246">
        <v>114</v>
      </c>
      <c r="M4246" t="s">
        <v>62</v>
      </c>
      <c r="N4246" s="1">
        <v>43964</v>
      </c>
      <c r="O4246" t="s">
        <v>4454</v>
      </c>
      <c r="P4246" t="s">
        <v>168</v>
      </c>
      <c r="Q4246">
        <v>962</v>
      </c>
      <c r="S4246">
        <v>278066</v>
      </c>
      <c r="T4246">
        <v>278066</v>
      </c>
      <c r="U4246">
        <v>278066</v>
      </c>
      <c r="V4246">
        <v>53</v>
      </c>
      <c r="W4246">
        <v>17</v>
      </c>
      <c r="X4246">
        <v>0</v>
      </c>
      <c r="Y4246">
        <v>5999</v>
      </c>
      <c r="Z4246">
        <v>280</v>
      </c>
      <c r="AA4246">
        <v>6279</v>
      </c>
      <c r="AB4246" s="24">
        <f>VLOOKUP(B4246,population!$B$2:$D$54,3,0)</f>
        <v>7614893</v>
      </c>
      <c r="AC4246" s="24" t="str">
        <f>VLOOKUP(B4246,regions!$A$2:$B$54,2,0)</f>
        <v>West</v>
      </c>
      <c r="AD4246" s="24" t="str">
        <f>VLOOKUP(B4246,population!$B$2:$C$54,2,0)</f>
        <v> Washington</v>
      </c>
      <c r="AE4246" s="24">
        <f>IFERROR(VLOOKUP(AD4246,'pop density'!$A$1:$B$51,2,0),"")</f>
        <v>107.8</v>
      </c>
      <c r="AF4246" s="24" t="str">
        <f t="shared" si="66"/>
        <v>00107.8- Washington</v>
      </c>
    </row>
    <row r="4247" spans="1:32" x14ac:dyDescent="0.25">
      <c r="A4247">
        <v>20200514</v>
      </c>
      <c r="B4247" t="s">
        <v>4302</v>
      </c>
      <c r="C4247">
        <v>18496</v>
      </c>
      <c r="D4247">
        <v>265162</v>
      </c>
      <c r="F4247">
        <v>365</v>
      </c>
      <c r="H4247">
        <v>111</v>
      </c>
      <c r="M4247" t="s">
        <v>62</v>
      </c>
      <c r="N4247" s="1">
        <v>43965</v>
      </c>
      <c r="O4247" t="s">
        <v>4455</v>
      </c>
      <c r="P4247" t="s">
        <v>170</v>
      </c>
      <c r="Q4247">
        <v>975</v>
      </c>
      <c r="S4247">
        <v>283658</v>
      </c>
      <c r="T4247">
        <v>283658</v>
      </c>
      <c r="U4247">
        <v>283658</v>
      </c>
      <c r="V4247">
        <v>53</v>
      </c>
      <c r="W4247">
        <v>13</v>
      </c>
      <c r="X4247">
        <v>0</v>
      </c>
      <c r="Y4247">
        <v>5345</v>
      </c>
      <c r="Z4247">
        <v>247</v>
      </c>
      <c r="AA4247">
        <v>5592</v>
      </c>
      <c r="AB4247" s="24">
        <f>VLOOKUP(B4247,population!$B$2:$D$54,3,0)</f>
        <v>7614893</v>
      </c>
      <c r="AC4247" s="24" t="str">
        <f>VLOOKUP(B4247,regions!$A$2:$B$54,2,0)</f>
        <v>West</v>
      </c>
      <c r="AD4247" s="24" t="str">
        <f>VLOOKUP(B4247,population!$B$2:$C$54,2,0)</f>
        <v> Washington</v>
      </c>
      <c r="AE4247" s="24">
        <f>IFERROR(VLOOKUP(AD4247,'pop density'!$A$1:$B$51,2,0),"")</f>
        <v>107.8</v>
      </c>
      <c r="AF4247" s="24" t="str">
        <f t="shared" si="66"/>
        <v>00107.8- Washington</v>
      </c>
    </row>
    <row r="4248" spans="1:32" x14ac:dyDescent="0.25">
      <c r="A4248">
        <v>20200515</v>
      </c>
      <c r="B4248" t="s">
        <v>4302</v>
      </c>
      <c r="C4248">
        <v>18741</v>
      </c>
      <c r="D4248">
        <v>270978</v>
      </c>
      <c r="F4248">
        <v>374</v>
      </c>
      <c r="H4248">
        <v>114</v>
      </c>
      <c r="M4248" t="s">
        <v>62</v>
      </c>
      <c r="N4248" s="1">
        <v>43966</v>
      </c>
      <c r="O4248" s="2" t="s">
        <v>4456</v>
      </c>
      <c r="P4248" t="s">
        <v>172</v>
      </c>
      <c r="Q4248">
        <v>983</v>
      </c>
      <c r="S4248">
        <v>289719</v>
      </c>
      <c r="T4248">
        <v>289719</v>
      </c>
      <c r="U4248">
        <v>289719</v>
      </c>
      <c r="V4248">
        <v>53</v>
      </c>
      <c r="W4248">
        <v>8</v>
      </c>
      <c r="X4248">
        <v>0</v>
      </c>
      <c r="Y4248">
        <v>5816</v>
      </c>
      <c r="Z4248">
        <v>245</v>
      </c>
      <c r="AA4248">
        <v>6061</v>
      </c>
      <c r="AB4248" s="24">
        <f>VLOOKUP(B4248,population!$B$2:$D$54,3,0)</f>
        <v>7614893</v>
      </c>
      <c r="AC4248" s="24" t="str">
        <f>VLOOKUP(B4248,regions!$A$2:$B$54,2,0)</f>
        <v>West</v>
      </c>
      <c r="AD4248" s="24" t="str">
        <f>VLOOKUP(B4248,population!$B$2:$C$54,2,0)</f>
        <v> Washington</v>
      </c>
      <c r="AE4248" s="24">
        <f>IFERROR(VLOOKUP(AD4248,'pop density'!$A$1:$B$51,2,0),"")</f>
        <v>107.8</v>
      </c>
      <c r="AF4248" s="24" t="str">
        <f t="shared" si="66"/>
        <v>00107.8- Washington</v>
      </c>
    </row>
    <row r="4249" spans="1:32" x14ac:dyDescent="0.25">
      <c r="A4249">
        <v>20200516</v>
      </c>
      <c r="B4249" t="s">
        <v>4302</v>
      </c>
      <c r="C4249">
        <v>18853</v>
      </c>
      <c r="D4249">
        <v>273653</v>
      </c>
      <c r="F4249">
        <v>331</v>
      </c>
      <c r="H4249">
        <v>90</v>
      </c>
      <c r="M4249" t="s">
        <v>62</v>
      </c>
      <c r="N4249" s="1">
        <v>43967</v>
      </c>
      <c r="O4249" t="s">
        <v>4457</v>
      </c>
      <c r="P4249" t="s">
        <v>174</v>
      </c>
      <c r="Q4249">
        <v>992</v>
      </c>
      <c r="S4249">
        <v>292506</v>
      </c>
      <c r="T4249">
        <v>292506</v>
      </c>
      <c r="U4249">
        <v>292506</v>
      </c>
      <c r="V4249">
        <v>53</v>
      </c>
      <c r="W4249">
        <v>9</v>
      </c>
      <c r="X4249">
        <v>0</v>
      </c>
      <c r="Y4249">
        <v>2675</v>
      </c>
      <c r="Z4249">
        <v>112</v>
      </c>
      <c r="AA4249">
        <v>2787</v>
      </c>
      <c r="AB4249" s="24">
        <f>VLOOKUP(B4249,population!$B$2:$D$54,3,0)</f>
        <v>7614893</v>
      </c>
      <c r="AC4249" s="24" t="str">
        <f>VLOOKUP(B4249,regions!$A$2:$B$54,2,0)</f>
        <v>West</v>
      </c>
      <c r="AD4249" s="24" t="str">
        <f>VLOOKUP(B4249,population!$B$2:$C$54,2,0)</f>
        <v> Washington</v>
      </c>
      <c r="AE4249" s="24">
        <f>IFERROR(VLOOKUP(AD4249,'pop density'!$A$1:$B$51,2,0),"")</f>
        <v>107.8</v>
      </c>
      <c r="AF4249" s="24" t="str">
        <f t="shared" si="66"/>
        <v>00107.8- Washington</v>
      </c>
    </row>
    <row r="4250" spans="1:32" x14ac:dyDescent="0.25">
      <c r="A4250">
        <v>20200517</v>
      </c>
      <c r="B4250" t="s">
        <v>4302</v>
      </c>
      <c r="C4250">
        <v>18905</v>
      </c>
      <c r="D4250">
        <v>275282</v>
      </c>
      <c r="F4250">
        <v>168</v>
      </c>
      <c r="H4250">
        <v>52</v>
      </c>
      <c r="M4250" t="s">
        <v>62</v>
      </c>
      <c r="N4250" s="1">
        <v>43968</v>
      </c>
      <c r="O4250" t="s">
        <v>4458</v>
      </c>
      <c r="P4250" t="s">
        <v>176</v>
      </c>
      <c r="Q4250">
        <v>1000</v>
      </c>
      <c r="S4250">
        <v>294187</v>
      </c>
      <c r="T4250">
        <v>294187</v>
      </c>
      <c r="U4250">
        <v>294187</v>
      </c>
      <c r="V4250">
        <v>53</v>
      </c>
      <c r="W4250">
        <v>8</v>
      </c>
      <c r="X4250">
        <v>0</v>
      </c>
      <c r="Y4250">
        <v>1629</v>
      </c>
      <c r="Z4250">
        <v>52</v>
      </c>
      <c r="AA4250">
        <v>1681</v>
      </c>
      <c r="AB4250" s="24">
        <f>VLOOKUP(B4250,population!$B$2:$D$54,3,0)</f>
        <v>7614893</v>
      </c>
      <c r="AC4250" s="24" t="str">
        <f>VLOOKUP(B4250,regions!$A$2:$B$54,2,0)</f>
        <v>West</v>
      </c>
      <c r="AD4250" s="24" t="str">
        <f>VLOOKUP(B4250,population!$B$2:$C$54,2,0)</f>
        <v> Washington</v>
      </c>
      <c r="AE4250" s="24">
        <f>IFERROR(VLOOKUP(AD4250,'pop density'!$A$1:$B$51,2,0),"")</f>
        <v>107.8</v>
      </c>
      <c r="AF4250" s="24" t="str">
        <f t="shared" si="66"/>
        <v>00107.8- Washington</v>
      </c>
    </row>
    <row r="4251" spans="1:32" x14ac:dyDescent="0.25">
      <c r="A4251">
        <v>20200518</v>
      </c>
      <c r="B4251" t="s">
        <v>4302</v>
      </c>
      <c r="C4251">
        <v>19019</v>
      </c>
      <c r="D4251">
        <v>280239</v>
      </c>
      <c r="F4251">
        <v>168</v>
      </c>
      <c r="H4251">
        <v>52</v>
      </c>
      <c r="M4251" t="s">
        <v>62</v>
      </c>
      <c r="N4251" s="1">
        <v>43968.124305555553</v>
      </c>
      <c r="O4251" t="s">
        <v>4459</v>
      </c>
      <c r="P4251" t="s">
        <v>178</v>
      </c>
      <c r="Q4251">
        <v>1001</v>
      </c>
      <c r="S4251">
        <v>299258</v>
      </c>
      <c r="T4251">
        <v>299258</v>
      </c>
      <c r="U4251">
        <v>299258</v>
      </c>
      <c r="V4251">
        <v>53</v>
      </c>
      <c r="W4251">
        <v>1</v>
      </c>
      <c r="X4251">
        <v>0</v>
      </c>
      <c r="Y4251">
        <v>4957</v>
      </c>
      <c r="Z4251">
        <v>114</v>
      </c>
      <c r="AA4251">
        <v>5071</v>
      </c>
      <c r="AB4251" s="24">
        <f>VLOOKUP(B4251,population!$B$2:$D$54,3,0)</f>
        <v>7614893</v>
      </c>
      <c r="AC4251" s="24" t="str">
        <f>VLOOKUP(B4251,regions!$A$2:$B$54,2,0)</f>
        <v>West</v>
      </c>
      <c r="AD4251" s="24" t="str">
        <f>VLOOKUP(B4251,population!$B$2:$C$54,2,0)</f>
        <v> Washington</v>
      </c>
      <c r="AE4251" s="24">
        <f>IFERROR(VLOOKUP(AD4251,'pop density'!$A$1:$B$51,2,0),"")</f>
        <v>107.8</v>
      </c>
      <c r="AF4251" s="24" t="str">
        <f t="shared" si="66"/>
        <v>00107.8- Washington</v>
      </c>
    </row>
    <row r="4252" spans="1:32" x14ac:dyDescent="0.25">
      <c r="A4252">
        <v>20200519</v>
      </c>
      <c r="B4252" t="s">
        <v>4302</v>
      </c>
      <c r="C4252">
        <v>19085</v>
      </c>
      <c r="D4252">
        <v>283199</v>
      </c>
      <c r="F4252">
        <v>168</v>
      </c>
      <c r="H4252">
        <v>52</v>
      </c>
      <c r="M4252" t="s">
        <v>62</v>
      </c>
      <c r="N4252" s="1">
        <v>43969.124305555553</v>
      </c>
      <c r="O4252" t="s">
        <v>4460</v>
      </c>
      <c r="P4252" t="s">
        <v>180</v>
      </c>
      <c r="Q4252">
        <v>1002</v>
      </c>
      <c r="S4252">
        <v>302284</v>
      </c>
      <c r="T4252">
        <v>302284</v>
      </c>
      <c r="U4252">
        <v>302284</v>
      </c>
      <c r="V4252">
        <v>53</v>
      </c>
      <c r="W4252">
        <v>1</v>
      </c>
      <c r="X4252">
        <v>0</v>
      </c>
      <c r="Y4252">
        <v>2960</v>
      </c>
      <c r="Z4252">
        <v>66</v>
      </c>
      <c r="AA4252">
        <v>3026</v>
      </c>
      <c r="AB4252" s="24">
        <f>VLOOKUP(B4252,population!$B$2:$D$54,3,0)</f>
        <v>7614893</v>
      </c>
      <c r="AC4252" s="24" t="str">
        <f>VLOOKUP(B4252,regions!$A$2:$B$54,2,0)</f>
        <v>West</v>
      </c>
      <c r="AD4252" s="24" t="str">
        <f>VLOOKUP(B4252,population!$B$2:$C$54,2,0)</f>
        <v> Washington</v>
      </c>
      <c r="AE4252" s="24">
        <f>IFERROR(VLOOKUP(AD4252,'pop density'!$A$1:$B$51,2,0),"")</f>
        <v>107.8</v>
      </c>
      <c r="AF4252" s="24" t="str">
        <f t="shared" si="66"/>
        <v>00107.8- Washington</v>
      </c>
    </row>
    <row r="4253" spans="1:32" x14ac:dyDescent="0.25">
      <c r="A4253">
        <v>20200520</v>
      </c>
      <c r="B4253" t="s">
        <v>4302</v>
      </c>
      <c r="C4253">
        <v>19096</v>
      </c>
      <c r="D4253">
        <v>283762</v>
      </c>
      <c r="F4253">
        <v>168</v>
      </c>
      <c r="H4253">
        <v>52</v>
      </c>
      <c r="M4253" t="s">
        <v>129</v>
      </c>
      <c r="N4253" s="1">
        <v>43970.124305555553</v>
      </c>
      <c r="O4253" t="s">
        <v>4461</v>
      </c>
      <c r="P4253" t="s">
        <v>182</v>
      </c>
      <c r="Q4253">
        <v>1031</v>
      </c>
      <c r="S4253">
        <v>302858</v>
      </c>
      <c r="T4253">
        <v>302858</v>
      </c>
      <c r="U4253">
        <v>302858</v>
      </c>
      <c r="V4253">
        <v>53</v>
      </c>
      <c r="W4253">
        <v>29</v>
      </c>
      <c r="X4253">
        <v>0</v>
      </c>
      <c r="Y4253">
        <v>563</v>
      </c>
      <c r="Z4253">
        <v>11</v>
      </c>
      <c r="AA4253">
        <v>574</v>
      </c>
      <c r="AB4253" s="24">
        <f>VLOOKUP(B4253,population!$B$2:$D$54,3,0)</f>
        <v>7614893</v>
      </c>
      <c r="AC4253" s="24" t="str">
        <f>VLOOKUP(B4253,regions!$A$2:$B$54,2,0)</f>
        <v>West</v>
      </c>
      <c r="AD4253" s="24" t="str">
        <f>VLOOKUP(B4253,population!$B$2:$C$54,2,0)</f>
        <v> Washington</v>
      </c>
      <c r="AE4253" s="24">
        <f>IFERROR(VLOOKUP(AD4253,'pop density'!$A$1:$B$51,2,0),"")</f>
        <v>107.8</v>
      </c>
      <c r="AF4253" s="24" t="str">
        <f t="shared" si="66"/>
        <v>00107.8- Washington</v>
      </c>
    </row>
    <row r="4254" spans="1:32" x14ac:dyDescent="0.25">
      <c r="A4254">
        <v>20200521</v>
      </c>
      <c r="B4254" t="s">
        <v>4302</v>
      </c>
      <c r="C4254">
        <v>19096</v>
      </c>
      <c r="D4254">
        <v>283762</v>
      </c>
      <c r="F4254">
        <v>242</v>
      </c>
      <c r="G4254">
        <v>3125</v>
      </c>
      <c r="J4254">
        <v>70</v>
      </c>
      <c r="M4254" t="s">
        <v>129</v>
      </c>
      <c r="N4254" s="1">
        <v>43971.124305555553</v>
      </c>
      <c r="O4254" t="s">
        <v>4462</v>
      </c>
      <c r="P4254" t="s">
        <v>184</v>
      </c>
      <c r="Q4254">
        <v>1037</v>
      </c>
      <c r="R4254">
        <v>3125</v>
      </c>
      <c r="S4254">
        <v>302858</v>
      </c>
      <c r="T4254">
        <v>302858</v>
      </c>
      <c r="U4254">
        <v>302858</v>
      </c>
      <c r="V4254">
        <v>53</v>
      </c>
      <c r="W4254">
        <v>6</v>
      </c>
      <c r="X4254">
        <v>3125</v>
      </c>
      <c r="Y4254">
        <v>0</v>
      </c>
      <c r="Z4254">
        <v>0</v>
      </c>
      <c r="AA4254">
        <v>0</v>
      </c>
      <c r="AB4254" s="24">
        <f>VLOOKUP(B4254,population!$B$2:$D$54,3,0)</f>
        <v>7614893</v>
      </c>
      <c r="AC4254" s="24" t="str">
        <f>VLOOKUP(B4254,regions!$A$2:$B$54,2,0)</f>
        <v>West</v>
      </c>
      <c r="AD4254" s="24" t="str">
        <f>VLOOKUP(B4254,population!$B$2:$C$54,2,0)</f>
        <v> Washington</v>
      </c>
      <c r="AE4254" s="24">
        <f>IFERROR(VLOOKUP(AD4254,'pop density'!$A$1:$B$51,2,0),"")</f>
        <v>107.8</v>
      </c>
      <c r="AF4254" s="24" t="str">
        <f t="shared" si="66"/>
        <v>00107.8- Washington</v>
      </c>
    </row>
    <row r="4255" spans="1:32" x14ac:dyDescent="0.25">
      <c r="A4255">
        <v>20200522</v>
      </c>
      <c r="B4255" t="s">
        <v>4302</v>
      </c>
      <c r="C4255">
        <v>19117</v>
      </c>
      <c r="D4255">
        <v>283810</v>
      </c>
      <c r="F4255">
        <v>332</v>
      </c>
      <c r="G4255">
        <v>3156</v>
      </c>
      <c r="J4255">
        <v>85</v>
      </c>
      <c r="M4255" t="s">
        <v>129</v>
      </c>
      <c r="N4255" s="1">
        <v>43972.124305555553</v>
      </c>
      <c r="O4255" t="s">
        <v>4463</v>
      </c>
      <c r="P4255" t="s">
        <v>186</v>
      </c>
      <c r="Q4255">
        <v>1044</v>
      </c>
      <c r="R4255">
        <v>3156</v>
      </c>
      <c r="S4255">
        <v>302927</v>
      </c>
      <c r="T4255">
        <v>302927</v>
      </c>
      <c r="U4255">
        <v>302927</v>
      </c>
      <c r="V4255">
        <v>53</v>
      </c>
      <c r="W4255">
        <v>7</v>
      </c>
      <c r="X4255">
        <v>31</v>
      </c>
      <c r="Y4255">
        <v>48</v>
      </c>
      <c r="Z4255">
        <v>21</v>
      </c>
      <c r="AA4255">
        <v>69</v>
      </c>
      <c r="AB4255" s="24">
        <f>VLOOKUP(B4255,population!$B$2:$D$54,3,0)</f>
        <v>7614893</v>
      </c>
      <c r="AC4255" s="24" t="str">
        <f>VLOOKUP(B4255,regions!$A$2:$B$54,2,0)</f>
        <v>West</v>
      </c>
      <c r="AD4255" s="24" t="str">
        <f>VLOOKUP(B4255,population!$B$2:$C$54,2,0)</f>
        <v> Washington</v>
      </c>
      <c r="AE4255" s="24">
        <f>IFERROR(VLOOKUP(AD4255,'pop density'!$A$1:$B$51,2,0),"")</f>
        <v>107.8</v>
      </c>
      <c r="AF4255" s="24" t="str">
        <f t="shared" si="66"/>
        <v>00107.8- Washington</v>
      </c>
    </row>
    <row r="4256" spans="1:32" x14ac:dyDescent="0.25">
      <c r="A4256">
        <v>20200523</v>
      </c>
      <c r="B4256" t="s">
        <v>4302</v>
      </c>
      <c r="C4256">
        <v>19265</v>
      </c>
      <c r="D4256">
        <v>289093</v>
      </c>
      <c r="F4256">
        <v>332</v>
      </c>
      <c r="G4256">
        <v>3230</v>
      </c>
      <c r="J4256">
        <v>96</v>
      </c>
      <c r="M4256" t="s">
        <v>129</v>
      </c>
      <c r="N4256" s="1">
        <v>43973.124305555553</v>
      </c>
      <c r="O4256" t="s">
        <v>4464</v>
      </c>
      <c r="P4256" t="s">
        <v>188</v>
      </c>
      <c r="Q4256">
        <v>1050</v>
      </c>
      <c r="R4256">
        <v>3230</v>
      </c>
      <c r="S4256">
        <v>308358</v>
      </c>
      <c r="T4256">
        <v>308358</v>
      </c>
      <c r="U4256">
        <v>308358</v>
      </c>
      <c r="V4256">
        <v>53</v>
      </c>
      <c r="W4256">
        <v>6</v>
      </c>
      <c r="X4256">
        <v>74</v>
      </c>
      <c r="Y4256">
        <v>5283</v>
      </c>
      <c r="Z4256">
        <v>148</v>
      </c>
      <c r="AA4256">
        <v>5431</v>
      </c>
      <c r="AB4256" s="24">
        <f>VLOOKUP(B4256,population!$B$2:$D$54,3,0)</f>
        <v>7614893</v>
      </c>
      <c r="AC4256" s="24" t="str">
        <f>VLOOKUP(B4256,regions!$A$2:$B$54,2,0)</f>
        <v>West</v>
      </c>
      <c r="AD4256" s="24" t="str">
        <f>VLOOKUP(B4256,population!$B$2:$C$54,2,0)</f>
        <v> Washington</v>
      </c>
      <c r="AE4256" s="24">
        <f>IFERROR(VLOOKUP(AD4256,'pop density'!$A$1:$B$51,2,0),"")</f>
        <v>107.8</v>
      </c>
      <c r="AF4256" s="24" t="str">
        <f t="shared" si="66"/>
        <v>00107.8- Washington</v>
      </c>
    </row>
    <row r="4257" spans="1:32" x14ac:dyDescent="0.25">
      <c r="A4257">
        <v>20200524</v>
      </c>
      <c r="B4257" t="s">
        <v>4302</v>
      </c>
      <c r="C4257">
        <v>19585</v>
      </c>
      <c r="D4257">
        <v>296691</v>
      </c>
      <c r="F4257">
        <v>313</v>
      </c>
      <c r="G4257">
        <v>3256</v>
      </c>
      <c r="J4257">
        <v>74</v>
      </c>
      <c r="M4257" t="s">
        <v>129</v>
      </c>
      <c r="N4257" s="1">
        <v>43974.124305555553</v>
      </c>
      <c r="O4257" t="s">
        <v>4465</v>
      </c>
      <c r="P4257" t="s">
        <v>190</v>
      </c>
      <c r="Q4257">
        <v>1055</v>
      </c>
      <c r="R4257">
        <v>3256</v>
      </c>
      <c r="S4257">
        <v>316276</v>
      </c>
      <c r="T4257">
        <v>316276</v>
      </c>
      <c r="U4257">
        <v>316276</v>
      </c>
      <c r="V4257">
        <v>53</v>
      </c>
      <c r="W4257">
        <v>5</v>
      </c>
      <c r="X4257">
        <v>26</v>
      </c>
      <c r="Y4257">
        <v>7598</v>
      </c>
      <c r="Z4257">
        <v>320</v>
      </c>
      <c r="AA4257">
        <v>7918</v>
      </c>
      <c r="AB4257" s="24">
        <f>VLOOKUP(B4257,population!$B$2:$D$54,3,0)</f>
        <v>7614893</v>
      </c>
      <c r="AC4257" s="24" t="str">
        <f>VLOOKUP(B4257,regions!$A$2:$B$54,2,0)</f>
        <v>West</v>
      </c>
      <c r="AD4257" s="24" t="str">
        <f>VLOOKUP(B4257,population!$B$2:$C$54,2,0)</f>
        <v> Washington</v>
      </c>
      <c r="AE4257" s="24">
        <f>IFERROR(VLOOKUP(AD4257,'pop density'!$A$1:$B$51,2,0),"")</f>
        <v>107.8</v>
      </c>
      <c r="AF4257" s="24" t="str">
        <f t="shared" si="66"/>
        <v>00107.8- Washington</v>
      </c>
    </row>
    <row r="4258" spans="1:32" x14ac:dyDescent="0.25">
      <c r="A4258">
        <v>20200304</v>
      </c>
      <c r="B4258" t="s">
        <v>4466</v>
      </c>
      <c r="C4258">
        <v>1</v>
      </c>
      <c r="D4258">
        <v>19</v>
      </c>
      <c r="E4258">
        <v>6</v>
      </c>
      <c r="O4258" t="s">
        <v>4467</v>
      </c>
      <c r="P4258" t="s">
        <v>427</v>
      </c>
      <c r="S4258">
        <v>26</v>
      </c>
      <c r="T4258">
        <v>20</v>
      </c>
      <c r="U4258">
        <v>20</v>
      </c>
      <c r="V4258">
        <v>55</v>
      </c>
      <c r="AB4258" s="24">
        <f>VLOOKUP(B4258,population!$B$2:$D$54,3,0)</f>
        <v>5822434</v>
      </c>
      <c r="AC4258" s="24" t="str">
        <f>VLOOKUP(B4258,regions!$A$2:$B$54,2,0)</f>
        <v>Midwest</v>
      </c>
      <c r="AD4258" s="24" t="str">
        <f>VLOOKUP(B4258,population!$B$2:$C$54,2,0)</f>
        <v> Wisconsin</v>
      </c>
      <c r="AE4258" s="24">
        <f>IFERROR(VLOOKUP(AD4258,'pop density'!$A$1:$B$51,2,0),"")</f>
        <v>106.3</v>
      </c>
      <c r="AF4258" s="24" t="str">
        <f t="shared" si="66"/>
        <v>00106.3- Wisconsin</v>
      </c>
    </row>
    <row r="4259" spans="1:32" x14ac:dyDescent="0.25">
      <c r="A4259">
        <v>20200305</v>
      </c>
      <c r="B4259" t="s">
        <v>4466</v>
      </c>
      <c r="C4259">
        <v>1</v>
      </c>
      <c r="D4259">
        <v>19</v>
      </c>
      <c r="E4259">
        <v>6</v>
      </c>
      <c r="O4259" t="s">
        <v>4468</v>
      </c>
      <c r="P4259" t="s">
        <v>429</v>
      </c>
      <c r="S4259">
        <v>26</v>
      </c>
      <c r="T4259">
        <v>20</v>
      </c>
      <c r="U4259">
        <v>20</v>
      </c>
      <c r="V4259">
        <v>55</v>
      </c>
      <c r="W4259">
        <v>0</v>
      </c>
      <c r="X4259">
        <v>0</v>
      </c>
      <c r="Y4259">
        <v>0</v>
      </c>
      <c r="Z4259">
        <v>0</v>
      </c>
      <c r="AA4259">
        <v>0</v>
      </c>
      <c r="AB4259" s="24">
        <f>VLOOKUP(B4259,population!$B$2:$D$54,3,0)</f>
        <v>5822434</v>
      </c>
      <c r="AC4259" s="24" t="str">
        <f>VLOOKUP(B4259,regions!$A$2:$B$54,2,0)</f>
        <v>Midwest</v>
      </c>
      <c r="AD4259" s="24" t="str">
        <f>VLOOKUP(B4259,population!$B$2:$C$54,2,0)</f>
        <v> Wisconsin</v>
      </c>
      <c r="AE4259" s="24">
        <f>IFERROR(VLOOKUP(AD4259,'pop density'!$A$1:$B$51,2,0),"")</f>
        <v>106.3</v>
      </c>
      <c r="AF4259" s="24" t="str">
        <f t="shared" si="66"/>
        <v>00106.3- Wisconsin</v>
      </c>
    </row>
    <row r="4260" spans="1:32" x14ac:dyDescent="0.25">
      <c r="A4260">
        <v>20200306</v>
      </c>
      <c r="B4260" t="s">
        <v>4466</v>
      </c>
      <c r="C4260">
        <v>1</v>
      </c>
      <c r="D4260">
        <v>31</v>
      </c>
      <c r="E4260">
        <v>12</v>
      </c>
      <c r="O4260" t="s">
        <v>4469</v>
      </c>
      <c r="P4260" t="s">
        <v>29</v>
      </c>
      <c r="S4260">
        <v>44</v>
      </c>
      <c r="T4260">
        <v>32</v>
      </c>
      <c r="U4260">
        <v>32</v>
      </c>
      <c r="V4260">
        <v>55</v>
      </c>
      <c r="W4260">
        <v>0</v>
      </c>
      <c r="X4260">
        <v>0</v>
      </c>
      <c r="Y4260">
        <v>12</v>
      </c>
      <c r="Z4260">
        <v>0</v>
      </c>
      <c r="AA4260">
        <v>12</v>
      </c>
      <c r="AB4260" s="24">
        <f>VLOOKUP(B4260,population!$B$2:$D$54,3,0)</f>
        <v>5822434</v>
      </c>
      <c r="AC4260" s="24" t="str">
        <f>VLOOKUP(B4260,regions!$A$2:$B$54,2,0)</f>
        <v>Midwest</v>
      </c>
      <c r="AD4260" s="24" t="str">
        <f>VLOOKUP(B4260,population!$B$2:$C$54,2,0)</f>
        <v> Wisconsin</v>
      </c>
      <c r="AE4260" s="24">
        <f>IFERROR(VLOOKUP(AD4260,'pop density'!$A$1:$B$51,2,0),"")</f>
        <v>106.3</v>
      </c>
      <c r="AF4260" s="24" t="str">
        <f t="shared" si="66"/>
        <v>00106.3- Wisconsin</v>
      </c>
    </row>
    <row r="4261" spans="1:32" x14ac:dyDescent="0.25">
      <c r="A4261">
        <v>20200307</v>
      </c>
      <c r="B4261" t="s">
        <v>4466</v>
      </c>
      <c r="C4261">
        <v>1</v>
      </c>
      <c r="D4261">
        <v>31</v>
      </c>
      <c r="E4261">
        <v>12</v>
      </c>
      <c r="O4261" t="s">
        <v>4470</v>
      </c>
      <c r="P4261" t="s">
        <v>31</v>
      </c>
      <c r="S4261">
        <v>44</v>
      </c>
      <c r="T4261">
        <v>32</v>
      </c>
      <c r="U4261">
        <v>32</v>
      </c>
      <c r="V4261">
        <v>55</v>
      </c>
      <c r="W4261">
        <v>0</v>
      </c>
      <c r="X4261">
        <v>0</v>
      </c>
      <c r="Y4261">
        <v>0</v>
      </c>
      <c r="Z4261">
        <v>0</v>
      </c>
      <c r="AA4261">
        <v>0</v>
      </c>
      <c r="AB4261" s="24">
        <f>VLOOKUP(B4261,population!$B$2:$D$54,3,0)</f>
        <v>5822434</v>
      </c>
      <c r="AC4261" s="24" t="str">
        <f>VLOOKUP(B4261,regions!$A$2:$B$54,2,0)</f>
        <v>Midwest</v>
      </c>
      <c r="AD4261" s="24" t="str">
        <f>VLOOKUP(B4261,population!$B$2:$C$54,2,0)</f>
        <v> Wisconsin</v>
      </c>
      <c r="AE4261" s="24">
        <f>IFERROR(VLOOKUP(AD4261,'pop density'!$A$1:$B$51,2,0),"")</f>
        <v>106.3</v>
      </c>
      <c r="AF4261" s="24" t="str">
        <f t="shared" si="66"/>
        <v>00106.3- Wisconsin</v>
      </c>
    </row>
    <row r="4262" spans="1:32" x14ac:dyDescent="0.25">
      <c r="A4262">
        <v>20200308</v>
      </c>
      <c r="B4262" t="s">
        <v>4466</v>
      </c>
      <c r="C4262">
        <v>1</v>
      </c>
      <c r="D4262">
        <v>31</v>
      </c>
      <c r="E4262">
        <v>12</v>
      </c>
      <c r="O4262" s="2" t="s">
        <v>4471</v>
      </c>
      <c r="P4262" t="s">
        <v>33</v>
      </c>
      <c r="S4262">
        <v>44</v>
      </c>
      <c r="T4262">
        <v>32</v>
      </c>
      <c r="U4262">
        <v>32</v>
      </c>
      <c r="V4262">
        <v>55</v>
      </c>
      <c r="W4262">
        <v>0</v>
      </c>
      <c r="X4262">
        <v>0</v>
      </c>
      <c r="Y4262">
        <v>0</v>
      </c>
      <c r="Z4262">
        <v>0</v>
      </c>
      <c r="AA4262">
        <v>0</v>
      </c>
      <c r="AB4262" s="24">
        <f>VLOOKUP(B4262,population!$B$2:$D$54,3,0)</f>
        <v>5822434</v>
      </c>
      <c r="AC4262" s="24" t="str">
        <f>VLOOKUP(B4262,regions!$A$2:$B$54,2,0)</f>
        <v>Midwest</v>
      </c>
      <c r="AD4262" s="24" t="str">
        <f>VLOOKUP(B4262,population!$B$2:$C$54,2,0)</f>
        <v> Wisconsin</v>
      </c>
      <c r="AE4262" s="24">
        <f>IFERROR(VLOOKUP(AD4262,'pop density'!$A$1:$B$51,2,0),"")</f>
        <v>106.3</v>
      </c>
      <c r="AF4262" s="24" t="str">
        <f t="shared" si="66"/>
        <v>00106.3- Wisconsin</v>
      </c>
    </row>
    <row r="4263" spans="1:32" x14ac:dyDescent="0.25">
      <c r="A4263">
        <v>20200309</v>
      </c>
      <c r="B4263" t="s">
        <v>4466</v>
      </c>
      <c r="C4263">
        <v>1</v>
      </c>
      <c r="D4263">
        <v>36</v>
      </c>
      <c r="O4263" t="s">
        <v>4472</v>
      </c>
      <c r="P4263" t="s">
        <v>35</v>
      </c>
      <c r="S4263">
        <v>37</v>
      </c>
      <c r="T4263">
        <v>37</v>
      </c>
      <c r="U4263">
        <v>37</v>
      </c>
      <c r="V4263">
        <v>55</v>
      </c>
      <c r="W4263">
        <v>0</v>
      </c>
      <c r="X4263">
        <v>0</v>
      </c>
      <c r="Y4263">
        <v>5</v>
      </c>
      <c r="Z4263">
        <v>0</v>
      </c>
      <c r="AA4263">
        <v>5</v>
      </c>
      <c r="AB4263" s="24">
        <f>VLOOKUP(B4263,population!$B$2:$D$54,3,0)</f>
        <v>5822434</v>
      </c>
      <c r="AC4263" s="24" t="str">
        <f>VLOOKUP(B4263,regions!$A$2:$B$54,2,0)</f>
        <v>Midwest</v>
      </c>
      <c r="AD4263" s="24" t="str">
        <f>VLOOKUP(B4263,population!$B$2:$C$54,2,0)</f>
        <v> Wisconsin</v>
      </c>
      <c r="AE4263" s="24">
        <f>IFERROR(VLOOKUP(AD4263,'pop density'!$A$1:$B$51,2,0),"")</f>
        <v>106.3</v>
      </c>
      <c r="AF4263" s="24" t="str">
        <f t="shared" si="66"/>
        <v>00106.3- Wisconsin</v>
      </c>
    </row>
    <row r="4264" spans="1:32" x14ac:dyDescent="0.25">
      <c r="A4264">
        <v>20200310</v>
      </c>
      <c r="B4264" t="s">
        <v>4466</v>
      </c>
      <c r="C4264">
        <v>2</v>
      </c>
      <c r="D4264">
        <v>36</v>
      </c>
      <c r="O4264" t="s">
        <v>4473</v>
      </c>
      <c r="P4264" t="s">
        <v>37</v>
      </c>
      <c r="S4264">
        <v>38</v>
      </c>
      <c r="T4264">
        <v>38</v>
      </c>
      <c r="U4264">
        <v>38</v>
      </c>
      <c r="V4264">
        <v>55</v>
      </c>
      <c r="W4264">
        <v>0</v>
      </c>
      <c r="X4264">
        <v>0</v>
      </c>
      <c r="Y4264">
        <v>0</v>
      </c>
      <c r="Z4264">
        <v>1</v>
      </c>
      <c r="AA4264">
        <v>1</v>
      </c>
      <c r="AB4264" s="24">
        <f>VLOOKUP(B4264,population!$B$2:$D$54,3,0)</f>
        <v>5822434</v>
      </c>
      <c r="AC4264" s="24" t="str">
        <f>VLOOKUP(B4264,regions!$A$2:$B$54,2,0)</f>
        <v>Midwest</v>
      </c>
      <c r="AD4264" s="24" t="str">
        <f>VLOOKUP(B4264,population!$B$2:$C$54,2,0)</f>
        <v> Wisconsin</v>
      </c>
      <c r="AE4264" s="24">
        <f>IFERROR(VLOOKUP(AD4264,'pop density'!$A$1:$B$51,2,0),"")</f>
        <v>106.3</v>
      </c>
      <c r="AF4264" s="24" t="str">
        <f t="shared" si="66"/>
        <v>00106.3- Wisconsin</v>
      </c>
    </row>
    <row r="4265" spans="1:32" x14ac:dyDescent="0.25">
      <c r="A4265">
        <v>20200311</v>
      </c>
      <c r="B4265" t="s">
        <v>4466</v>
      </c>
      <c r="C4265">
        <v>3</v>
      </c>
      <c r="D4265">
        <v>43</v>
      </c>
      <c r="O4265" t="s">
        <v>4474</v>
      </c>
      <c r="P4265" t="s">
        <v>39</v>
      </c>
      <c r="S4265">
        <v>46</v>
      </c>
      <c r="T4265">
        <v>46</v>
      </c>
      <c r="U4265">
        <v>46</v>
      </c>
      <c r="V4265">
        <v>55</v>
      </c>
      <c r="W4265">
        <v>0</v>
      </c>
      <c r="X4265">
        <v>0</v>
      </c>
      <c r="Y4265">
        <v>7</v>
      </c>
      <c r="Z4265">
        <v>1</v>
      </c>
      <c r="AA4265">
        <v>8</v>
      </c>
      <c r="AB4265" s="24">
        <f>VLOOKUP(B4265,population!$B$2:$D$54,3,0)</f>
        <v>5822434</v>
      </c>
      <c r="AC4265" s="24" t="str">
        <f>VLOOKUP(B4265,regions!$A$2:$B$54,2,0)</f>
        <v>Midwest</v>
      </c>
      <c r="AD4265" s="24" t="str">
        <f>VLOOKUP(B4265,population!$B$2:$C$54,2,0)</f>
        <v> Wisconsin</v>
      </c>
      <c r="AE4265" s="24">
        <f>IFERROR(VLOOKUP(AD4265,'pop density'!$A$1:$B$51,2,0),"")</f>
        <v>106.3</v>
      </c>
      <c r="AF4265" s="24" t="str">
        <f t="shared" si="66"/>
        <v>00106.3- Wisconsin</v>
      </c>
    </row>
    <row r="4266" spans="1:32" x14ac:dyDescent="0.25">
      <c r="A4266">
        <v>20200312</v>
      </c>
      <c r="B4266" t="s">
        <v>4466</v>
      </c>
      <c r="C4266">
        <v>8</v>
      </c>
      <c r="D4266">
        <v>84</v>
      </c>
      <c r="N4266" s="1">
        <v>43902.645833333336</v>
      </c>
      <c r="O4266" t="s">
        <v>4475</v>
      </c>
      <c r="P4266" t="s">
        <v>41</v>
      </c>
      <c r="S4266">
        <v>92</v>
      </c>
      <c r="T4266">
        <v>92</v>
      </c>
      <c r="U4266">
        <v>92</v>
      </c>
      <c r="V4266">
        <v>55</v>
      </c>
      <c r="W4266">
        <v>0</v>
      </c>
      <c r="X4266">
        <v>0</v>
      </c>
      <c r="Y4266">
        <v>41</v>
      </c>
      <c r="Z4266">
        <v>5</v>
      </c>
      <c r="AA4266">
        <v>46</v>
      </c>
      <c r="AB4266" s="24">
        <f>VLOOKUP(B4266,population!$B$2:$D$54,3,0)</f>
        <v>5822434</v>
      </c>
      <c r="AC4266" s="24" t="str">
        <f>VLOOKUP(B4266,regions!$A$2:$B$54,2,0)</f>
        <v>Midwest</v>
      </c>
      <c r="AD4266" s="24" t="str">
        <f>VLOOKUP(B4266,population!$B$2:$C$54,2,0)</f>
        <v> Wisconsin</v>
      </c>
      <c r="AE4266" s="24">
        <f>IFERROR(VLOOKUP(AD4266,'pop density'!$A$1:$B$51,2,0),"")</f>
        <v>106.3</v>
      </c>
      <c r="AF4266" s="24" t="str">
        <f t="shared" si="66"/>
        <v>00106.3- Wisconsin</v>
      </c>
    </row>
    <row r="4267" spans="1:32" x14ac:dyDescent="0.25">
      <c r="A4267">
        <v>20200313</v>
      </c>
      <c r="B4267" t="s">
        <v>4466</v>
      </c>
      <c r="C4267">
        <v>19</v>
      </c>
      <c r="D4267">
        <v>169</v>
      </c>
      <c r="N4267" s="1">
        <v>43903.625</v>
      </c>
      <c r="O4267" t="s">
        <v>4476</v>
      </c>
      <c r="P4267" t="s">
        <v>43</v>
      </c>
      <c r="S4267">
        <v>188</v>
      </c>
      <c r="T4267">
        <v>188</v>
      </c>
      <c r="U4267">
        <v>188</v>
      </c>
      <c r="V4267">
        <v>55</v>
      </c>
      <c r="W4267">
        <v>0</v>
      </c>
      <c r="X4267">
        <v>0</v>
      </c>
      <c r="Y4267">
        <v>85</v>
      </c>
      <c r="Z4267">
        <v>11</v>
      </c>
      <c r="AA4267">
        <v>96</v>
      </c>
      <c r="AB4267" s="24">
        <f>VLOOKUP(B4267,population!$B$2:$D$54,3,0)</f>
        <v>5822434</v>
      </c>
      <c r="AC4267" s="24" t="str">
        <f>VLOOKUP(B4267,regions!$A$2:$B$54,2,0)</f>
        <v>Midwest</v>
      </c>
      <c r="AD4267" s="24" t="str">
        <f>VLOOKUP(B4267,population!$B$2:$C$54,2,0)</f>
        <v> Wisconsin</v>
      </c>
      <c r="AE4267" s="24">
        <f>IFERROR(VLOOKUP(AD4267,'pop density'!$A$1:$B$51,2,0),"")</f>
        <v>106.3</v>
      </c>
      <c r="AF4267" s="24" t="str">
        <f t="shared" si="66"/>
        <v>00106.3- Wisconsin</v>
      </c>
    </row>
    <row r="4268" spans="1:32" x14ac:dyDescent="0.25">
      <c r="A4268">
        <v>20200314</v>
      </c>
      <c r="B4268" t="s">
        <v>4466</v>
      </c>
      <c r="C4268">
        <v>19</v>
      </c>
      <c r="D4268">
        <v>169</v>
      </c>
      <c r="N4268" s="1">
        <v>43903.625</v>
      </c>
      <c r="O4268" t="s">
        <v>4477</v>
      </c>
      <c r="P4268" t="s">
        <v>45</v>
      </c>
      <c r="S4268">
        <v>188</v>
      </c>
      <c r="T4268">
        <v>188</v>
      </c>
      <c r="U4268">
        <v>188</v>
      </c>
      <c r="V4268">
        <v>55</v>
      </c>
      <c r="W4268">
        <v>0</v>
      </c>
      <c r="X4268">
        <v>0</v>
      </c>
      <c r="Y4268">
        <v>0</v>
      </c>
      <c r="Z4268">
        <v>0</v>
      </c>
      <c r="AA4268">
        <v>0</v>
      </c>
      <c r="AB4268" s="24">
        <f>VLOOKUP(B4268,population!$B$2:$D$54,3,0)</f>
        <v>5822434</v>
      </c>
      <c r="AC4268" s="24" t="str">
        <f>VLOOKUP(B4268,regions!$A$2:$B$54,2,0)</f>
        <v>Midwest</v>
      </c>
      <c r="AD4268" s="24" t="str">
        <f>VLOOKUP(B4268,population!$B$2:$C$54,2,0)</f>
        <v> Wisconsin</v>
      </c>
      <c r="AE4268" s="24">
        <f>IFERROR(VLOOKUP(AD4268,'pop density'!$A$1:$B$51,2,0),"")</f>
        <v>106.3</v>
      </c>
      <c r="AF4268" s="24" t="str">
        <f t="shared" si="66"/>
        <v>00106.3- Wisconsin</v>
      </c>
    </row>
    <row r="4269" spans="1:32" x14ac:dyDescent="0.25">
      <c r="A4269">
        <v>20200315</v>
      </c>
      <c r="B4269" t="s">
        <v>4466</v>
      </c>
      <c r="C4269">
        <v>33</v>
      </c>
      <c r="D4269">
        <v>313</v>
      </c>
      <c r="N4269" s="1">
        <v>43904.625</v>
      </c>
      <c r="O4269" t="s">
        <v>4478</v>
      </c>
      <c r="P4269" t="s">
        <v>47</v>
      </c>
      <c r="S4269">
        <v>346</v>
      </c>
      <c r="T4269">
        <v>346</v>
      </c>
      <c r="U4269">
        <v>346</v>
      </c>
      <c r="V4269">
        <v>55</v>
      </c>
      <c r="W4269">
        <v>0</v>
      </c>
      <c r="X4269">
        <v>0</v>
      </c>
      <c r="Y4269">
        <v>144</v>
      </c>
      <c r="Z4269">
        <v>14</v>
      </c>
      <c r="AA4269">
        <v>158</v>
      </c>
      <c r="AB4269" s="24">
        <f>VLOOKUP(B4269,population!$B$2:$D$54,3,0)</f>
        <v>5822434</v>
      </c>
      <c r="AC4269" s="24" t="str">
        <f>VLOOKUP(B4269,regions!$A$2:$B$54,2,0)</f>
        <v>Midwest</v>
      </c>
      <c r="AD4269" s="24" t="str">
        <f>VLOOKUP(B4269,population!$B$2:$C$54,2,0)</f>
        <v> Wisconsin</v>
      </c>
      <c r="AE4269" s="24">
        <f>IFERROR(VLOOKUP(AD4269,'pop density'!$A$1:$B$51,2,0),"")</f>
        <v>106.3</v>
      </c>
      <c r="AF4269" s="24" t="str">
        <f t="shared" si="66"/>
        <v>00106.3- Wisconsin</v>
      </c>
    </row>
    <row r="4270" spans="1:32" x14ac:dyDescent="0.25">
      <c r="A4270">
        <v>20200316</v>
      </c>
      <c r="B4270" t="s">
        <v>4466</v>
      </c>
      <c r="C4270">
        <v>47</v>
      </c>
      <c r="D4270">
        <v>504</v>
      </c>
      <c r="N4270" s="1">
        <v>43906.629166666666</v>
      </c>
      <c r="O4270" t="s">
        <v>4479</v>
      </c>
      <c r="P4270" t="s">
        <v>49</v>
      </c>
      <c r="S4270">
        <v>551</v>
      </c>
      <c r="T4270">
        <v>551</v>
      </c>
      <c r="U4270">
        <v>551</v>
      </c>
      <c r="V4270">
        <v>55</v>
      </c>
      <c r="W4270">
        <v>0</v>
      </c>
      <c r="X4270">
        <v>0</v>
      </c>
      <c r="Y4270">
        <v>191</v>
      </c>
      <c r="Z4270">
        <v>14</v>
      </c>
      <c r="AA4270">
        <v>205</v>
      </c>
      <c r="AB4270" s="24">
        <f>VLOOKUP(B4270,population!$B$2:$D$54,3,0)</f>
        <v>5822434</v>
      </c>
      <c r="AC4270" s="24" t="str">
        <f>VLOOKUP(B4270,regions!$A$2:$B$54,2,0)</f>
        <v>Midwest</v>
      </c>
      <c r="AD4270" s="24" t="str">
        <f>VLOOKUP(B4270,population!$B$2:$C$54,2,0)</f>
        <v> Wisconsin</v>
      </c>
      <c r="AE4270" s="24">
        <f>IFERROR(VLOOKUP(AD4270,'pop density'!$A$1:$B$51,2,0),"")</f>
        <v>106.3</v>
      </c>
      <c r="AF4270" s="24" t="str">
        <f t="shared" si="66"/>
        <v>00106.3- Wisconsin</v>
      </c>
    </row>
    <row r="4271" spans="1:32" x14ac:dyDescent="0.25">
      <c r="A4271">
        <v>20200317</v>
      </c>
      <c r="B4271" t="s">
        <v>4466</v>
      </c>
      <c r="C4271">
        <v>72</v>
      </c>
      <c r="D4271">
        <v>1038</v>
      </c>
      <c r="N4271" s="1">
        <v>43907.625</v>
      </c>
      <c r="O4271" t="s">
        <v>4480</v>
      </c>
      <c r="P4271" t="s">
        <v>51</v>
      </c>
      <c r="S4271">
        <v>1110</v>
      </c>
      <c r="T4271">
        <v>1110</v>
      </c>
      <c r="U4271">
        <v>1110</v>
      </c>
      <c r="V4271">
        <v>55</v>
      </c>
      <c r="W4271">
        <v>0</v>
      </c>
      <c r="X4271">
        <v>0</v>
      </c>
      <c r="Y4271">
        <v>534</v>
      </c>
      <c r="Z4271">
        <v>25</v>
      </c>
      <c r="AA4271">
        <v>559</v>
      </c>
      <c r="AB4271" s="24">
        <f>VLOOKUP(B4271,population!$B$2:$D$54,3,0)</f>
        <v>5822434</v>
      </c>
      <c r="AC4271" s="24" t="str">
        <f>VLOOKUP(B4271,regions!$A$2:$B$54,2,0)</f>
        <v>Midwest</v>
      </c>
      <c r="AD4271" s="24" t="str">
        <f>VLOOKUP(B4271,population!$B$2:$C$54,2,0)</f>
        <v> Wisconsin</v>
      </c>
      <c r="AE4271" s="24">
        <f>IFERROR(VLOOKUP(AD4271,'pop density'!$A$1:$B$51,2,0),"")</f>
        <v>106.3</v>
      </c>
      <c r="AF4271" s="24" t="str">
        <f t="shared" si="66"/>
        <v>00106.3- Wisconsin</v>
      </c>
    </row>
    <row r="4272" spans="1:32" x14ac:dyDescent="0.25">
      <c r="A4272">
        <v>20200318</v>
      </c>
      <c r="B4272" t="s">
        <v>4466</v>
      </c>
      <c r="C4272">
        <v>106</v>
      </c>
      <c r="D4272">
        <v>1577</v>
      </c>
      <c r="N4272" s="1">
        <v>43907.625</v>
      </c>
      <c r="O4272" t="s">
        <v>4481</v>
      </c>
      <c r="P4272" t="s">
        <v>53</v>
      </c>
      <c r="S4272">
        <v>1683</v>
      </c>
      <c r="T4272">
        <v>1683</v>
      </c>
      <c r="U4272">
        <v>1683</v>
      </c>
      <c r="V4272">
        <v>55</v>
      </c>
      <c r="W4272">
        <v>0</v>
      </c>
      <c r="X4272">
        <v>0</v>
      </c>
      <c r="Y4272">
        <v>539</v>
      </c>
      <c r="Z4272">
        <v>34</v>
      </c>
      <c r="AA4272">
        <v>573</v>
      </c>
      <c r="AB4272" s="24">
        <f>VLOOKUP(B4272,population!$B$2:$D$54,3,0)</f>
        <v>5822434</v>
      </c>
      <c r="AC4272" s="24" t="str">
        <f>VLOOKUP(B4272,regions!$A$2:$B$54,2,0)</f>
        <v>Midwest</v>
      </c>
      <c r="AD4272" s="24" t="str">
        <f>VLOOKUP(B4272,population!$B$2:$C$54,2,0)</f>
        <v> Wisconsin</v>
      </c>
      <c r="AE4272" s="24">
        <f>IFERROR(VLOOKUP(AD4272,'pop density'!$A$1:$B$51,2,0),"")</f>
        <v>106.3</v>
      </c>
      <c r="AF4272" s="24" t="str">
        <f t="shared" si="66"/>
        <v>00106.3- Wisconsin</v>
      </c>
    </row>
    <row r="4273" spans="1:32" x14ac:dyDescent="0.25">
      <c r="A4273">
        <v>20200319</v>
      </c>
      <c r="B4273" t="s">
        <v>4466</v>
      </c>
      <c r="C4273">
        <v>155</v>
      </c>
      <c r="D4273">
        <v>2192</v>
      </c>
      <c r="N4273" s="1">
        <v>43909.666666666664</v>
      </c>
      <c r="O4273" t="s">
        <v>4482</v>
      </c>
      <c r="P4273" t="s">
        <v>55</v>
      </c>
      <c r="S4273">
        <v>2347</v>
      </c>
      <c r="T4273">
        <v>2347</v>
      </c>
      <c r="U4273">
        <v>2347</v>
      </c>
      <c r="V4273">
        <v>55</v>
      </c>
      <c r="W4273">
        <v>0</v>
      </c>
      <c r="X4273">
        <v>0</v>
      </c>
      <c r="Y4273">
        <v>615</v>
      </c>
      <c r="Z4273">
        <v>49</v>
      </c>
      <c r="AA4273">
        <v>664</v>
      </c>
      <c r="AB4273" s="24">
        <f>VLOOKUP(B4273,population!$B$2:$D$54,3,0)</f>
        <v>5822434</v>
      </c>
      <c r="AC4273" s="24" t="str">
        <f>VLOOKUP(B4273,regions!$A$2:$B$54,2,0)</f>
        <v>Midwest</v>
      </c>
      <c r="AD4273" s="24" t="str">
        <f>VLOOKUP(B4273,population!$B$2:$C$54,2,0)</f>
        <v> Wisconsin</v>
      </c>
      <c r="AE4273" s="24">
        <f>IFERROR(VLOOKUP(AD4273,'pop density'!$A$1:$B$51,2,0),"")</f>
        <v>106.3</v>
      </c>
      <c r="AF4273" s="24" t="str">
        <f t="shared" si="66"/>
        <v>00106.3- Wisconsin</v>
      </c>
    </row>
    <row r="4274" spans="1:32" x14ac:dyDescent="0.25">
      <c r="A4274">
        <v>20200320</v>
      </c>
      <c r="B4274" t="s">
        <v>4466</v>
      </c>
      <c r="C4274">
        <v>206</v>
      </c>
      <c r="D4274">
        <v>3455</v>
      </c>
      <c r="N4274" s="1">
        <v>43910.666666666664</v>
      </c>
      <c r="O4274" t="s">
        <v>4483</v>
      </c>
      <c r="P4274" t="s">
        <v>57</v>
      </c>
      <c r="Q4274">
        <v>3</v>
      </c>
      <c r="S4274">
        <v>3661</v>
      </c>
      <c r="T4274">
        <v>3661</v>
      </c>
      <c r="U4274">
        <v>3661</v>
      </c>
      <c r="V4274">
        <v>55</v>
      </c>
      <c r="W4274">
        <v>3</v>
      </c>
      <c r="X4274">
        <v>0</v>
      </c>
      <c r="Y4274">
        <v>1263</v>
      </c>
      <c r="Z4274">
        <v>51</v>
      </c>
      <c r="AA4274">
        <v>1314</v>
      </c>
      <c r="AB4274" s="24">
        <f>VLOOKUP(B4274,population!$B$2:$D$54,3,0)</f>
        <v>5822434</v>
      </c>
      <c r="AC4274" s="24" t="str">
        <f>VLOOKUP(B4274,regions!$A$2:$B$54,2,0)</f>
        <v>Midwest</v>
      </c>
      <c r="AD4274" s="24" t="str">
        <f>VLOOKUP(B4274,population!$B$2:$C$54,2,0)</f>
        <v> Wisconsin</v>
      </c>
      <c r="AE4274" s="24">
        <f>IFERROR(VLOOKUP(AD4274,'pop density'!$A$1:$B$51,2,0),"")</f>
        <v>106.3</v>
      </c>
      <c r="AF4274" s="24" t="str">
        <f t="shared" si="66"/>
        <v>00106.3- Wisconsin</v>
      </c>
    </row>
    <row r="4275" spans="1:32" x14ac:dyDescent="0.25">
      <c r="A4275">
        <v>20200321</v>
      </c>
      <c r="B4275" t="s">
        <v>4466</v>
      </c>
      <c r="C4275">
        <v>281</v>
      </c>
      <c r="D4275">
        <v>4628</v>
      </c>
      <c r="N4275" s="1">
        <v>43911.666666666664</v>
      </c>
      <c r="O4275" t="s">
        <v>4484</v>
      </c>
      <c r="P4275" t="s">
        <v>59</v>
      </c>
      <c r="Q4275">
        <v>4</v>
      </c>
      <c r="S4275">
        <v>4909</v>
      </c>
      <c r="T4275">
        <v>4909</v>
      </c>
      <c r="U4275">
        <v>4909</v>
      </c>
      <c r="V4275">
        <v>55</v>
      </c>
      <c r="W4275">
        <v>1</v>
      </c>
      <c r="X4275">
        <v>0</v>
      </c>
      <c r="Y4275">
        <v>1173</v>
      </c>
      <c r="Z4275">
        <v>75</v>
      </c>
      <c r="AA4275">
        <v>1248</v>
      </c>
      <c r="AB4275" s="24">
        <f>VLOOKUP(B4275,population!$B$2:$D$54,3,0)</f>
        <v>5822434</v>
      </c>
      <c r="AC4275" s="24" t="str">
        <f>VLOOKUP(B4275,regions!$A$2:$B$54,2,0)</f>
        <v>Midwest</v>
      </c>
      <c r="AD4275" s="24" t="str">
        <f>VLOOKUP(B4275,population!$B$2:$C$54,2,0)</f>
        <v> Wisconsin</v>
      </c>
      <c r="AE4275" s="24">
        <f>IFERROR(VLOOKUP(AD4275,'pop density'!$A$1:$B$51,2,0),"")</f>
        <v>106.3</v>
      </c>
      <c r="AF4275" s="24" t="str">
        <f t="shared" si="66"/>
        <v>00106.3- Wisconsin</v>
      </c>
    </row>
    <row r="4276" spans="1:32" x14ac:dyDescent="0.25">
      <c r="A4276">
        <v>20200322</v>
      </c>
      <c r="B4276" t="s">
        <v>4466</v>
      </c>
      <c r="C4276">
        <v>385</v>
      </c>
      <c r="D4276">
        <v>6230</v>
      </c>
      <c r="N4276" s="1">
        <v>43912.166666666664</v>
      </c>
      <c r="O4276" t="s">
        <v>4485</v>
      </c>
      <c r="P4276" t="s">
        <v>61</v>
      </c>
      <c r="Q4276">
        <v>4</v>
      </c>
      <c r="S4276">
        <v>6615</v>
      </c>
      <c r="T4276">
        <v>6615</v>
      </c>
      <c r="U4276">
        <v>6615</v>
      </c>
      <c r="V4276">
        <v>55</v>
      </c>
      <c r="W4276">
        <v>0</v>
      </c>
      <c r="X4276">
        <v>0</v>
      </c>
      <c r="Y4276">
        <v>1602</v>
      </c>
      <c r="Z4276">
        <v>104</v>
      </c>
      <c r="AA4276">
        <v>1706</v>
      </c>
      <c r="AB4276" s="24">
        <f>VLOOKUP(B4276,population!$B$2:$D$54,3,0)</f>
        <v>5822434</v>
      </c>
      <c r="AC4276" s="24" t="str">
        <f>VLOOKUP(B4276,regions!$A$2:$B$54,2,0)</f>
        <v>Midwest</v>
      </c>
      <c r="AD4276" s="24" t="str">
        <f>VLOOKUP(B4276,population!$B$2:$C$54,2,0)</f>
        <v> Wisconsin</v>
      </c>
      <c r="AE4276" s="24">
        <f>IFERROR(VLOOKUP(AD4276,'pop density'!$A$1:$B$51,2,0),"")</f>
        <v>106.3</v>
      </c>
      <c r="AF4276" s="24" t="str">
        <f t="shared" si="66"/>
        <v>00106.3- Wisconsin</v>
      </c>
    </row>
    <row r="4277" spans="1:32" x14ac:dyDescent="0.25">
      <c r="A4277">
        <v>20200323</v>
      </c>
      <c r="B4277" t="s">
        <v>4466</v>
      </c>
      <c r="C4277">
        <v>416</v>
      </c>
      <c r="D4277">
        <v>7050</v>
      </c>
      <c r="M4277" t="s">
        <v>62</v>
      </c>
      <c r="N4277" s="1">
        <v>43913.666666666664</v>
      </c>
      <c r="O4277" t="s">
        <v>4486</v>
      </c>
      <c r="P4277" t="s">
        <v>64</v>
      </c>
      <c r="Q4277">
        <v>5</v>
      </c>
      <c r="S4277">
        <v>7466</v>
      </c>
      <c r="T4277">
        <v>7466</v>
      </c>
      <c r="U4277">
        <v>7466</v>
      </c>
      <c r="V4277">
        <v>55</v>
      </c>
      <c r="W4277">
        <v>1</v>
      </c>
      <c r="X4277">
        <v>0</v>
      </c>
      <c r="Y4277">
        <v>820</v>
      </c>
      <c r="Z4277">
        <v>31</v>
      </c>
      <c r="AA4277">
        <v>851</v>
      </c>
      <c r="AB4277" s="24">
        <f>VLOOKUP(B4277,population!$B$2:$D$54,3,0)</f>
        <v>5822434</v>
      </c>
      <c r="AC4277" s="24" t="str">
        <f>VLOOKUP(B4277,regions!$A$2:$B$54,2,0)</f>
        <v>Midwest</v>
      </c>
      <c r="AD4277" s="24" t="str">
        <f>VLOOKUP(B4277,population!$B$2:$C$54,2,0)</f>
        <v> Wisconsin</v>
      </c>
      <c r="AE4277" s="24">
        <f>IFERROR(VLOOKUP(AD4277,'pop density'!$A$1:$B$51,2,0),"")</f>
        <v>106.3</v>
      </c>
      <c r="AF4277" s="24" t="str">
        <f t="shared" si="66"/>
        <v>00106.3- Wisconsin</v>
      </c>
    </row>
    <row r="4278" spans="1:32" x14ac:dyDescent="0.25">
      <c r="A4278">
        <v>20200324</v>
      </c>
      <c r="B4278" t="s">
        <v>4466</v>
      </c>
      <c r="C4278">
        <v>457</v>
      </c>
      <c r="D4278">
        <v>8237</v>
      </c>
      <c r="M4278" t="s">
        <v>62</v>
      </c>
      <c r="N4278" s="1">
        <v>43914.666666666664</v>
      </c>
      <c r="O4278" t="s">
        <v>4487</v>
      </c>
      <c r="P4278" t="s">
        <v>66</v>
      </c>
      <c r="Q4278">
        <v>5</v>
      </c>
      <c r="S4278">
        <v>8694</v>
      </c>
      <c r="T4278">
        <v>8694</v>
      </c>
      <c r="U4278">
        <v>8694</v>
      </c>
      <c r="V4278">
        <v>55</v>
      </c>
      <c r="W4278">
        <v>0</v>
      </c>
      <c r="X4278">
        <v>0</v>
      </c>
      <c r="Y4278">
        <v>1187</v>
      </c>
      <c r="Z4278">
        <v>41</v>
      </c>
      <c r="AA4278">
        <v>1228</v>
      </c>
      <c r="AB4278" s="24">
        <f>VLOOKUP(B4278,population!$B$2:$D$54,3,0)</f>
        <v>5822434</v>
      </c>
      <c r="AC4278" s="24" t="str">
        <f>VLOOKUP(B4278,regions!$A$2:$B$54,2,0)</f>
        <v>Midwest</v>
      </c>
      <c r="AD4278" s="24" t="str">
        <f>VLOOKUP(B4278,population!$B$2:$C$54,2,0)</f>
        <v> Wisconsin</v>
      </c>
      <c r="AE4278" s="24">
        <f>IFERROR(VLOOKUP(AD4278,'pop density'!$A$1:$B$51,2,0),"")</f>
        <v>106.3</v>
      </c>
      <c r="AF4278" s="24" t="str">
        <f t="shared" si="66"/>
        <v>00106.3- Wisconsin</v>
      </c>
    </row>
    <row r="4279" spans="1:32" x14ac:dyDescent="0.25">
      <c r="A4279">
        <v>20200325</v>
      </c>
      <c r="B4279" t="s">
        <v>4466</v>
      </c>
      <c r="C4279">
        <v>585</v>
      </c>
      <c r="D4279">
        <v>10089</v>
      </c>
      <c r="M4279" t="s">
        <v>62</v>
      </c>
      <c r="N4279" s="1">
        <v>43915.666666666664</v>
      </c>
      <c r="O4279" t="s">
        <v>4488</v>
      </c>
      <c r="P4279" t="s">
        <v>68</v>
      </c>
      <c r="Q4279">
        <v>7</v>
      </c>
      <c r="S4279">
        <v>10674</v>
      </c>
      <c r="T4279">
        <v>10674</v>
      </c>
      <c r="U4279">
        <v>10674</v>
      </c>
      <c r="V4279">
        <v>55</v>
      </c>
      <c r="W4279">
        <v>2</v>
      </c>
      <c r="X4279">
        <v>0</v>
      </c>
      <c r="Y4279">
        <v>1852</v>
      </c>
      <c r="Z4279">
        <v>128</v>
      </c>
      <c r="AA4279">
        <v>1980</v>
      </c>
      <c r="AB4279" s="24">
        <f>VLOOKUP(B4279,population!$B$2:$D$54,3,0)</f>
        <v>5822434</v>
      </c>
      <c r="AC4279" s="24" t="str">
        <f>VLOOKUP(B4279,regions!$A$2:$B$54,2,0)</f>
        <v>Midwest</v>
      </c>
      <c r="AD4279" s="24" t="str">
        <f>VLOOKUP(B4279,population!$B$2:$C$54,2,0)</f>
        <v> Wisconsin</v>
      </c>
      <c r="AE4279" s="24">
        <f>IFERROR(VLOOKUP(AD4279,'pop density'!$A$1:$B$51,2,0),"")</f>
        <v>106.3</v>
      </c>
      <c r="AF4279" s="24" t="str">
        <f t="shared" si="66"/>
        <v>00106.3- Wisconsin</v>
      </c>
    </row>
    <row r="4280" spans="1:32" x14ac:dyDescent="0.25">
      <c r="A4280">
        <v>20200326</v>
      </c>
      <c r="B4280" t="s">
        <v>4466</v>
      </c>
      <c r="C4280">
        <v>707</v>
      </c>
      <c r="D4280">
        <v>11583</v>
      </c>
      <c r="M4280" t="s">
        <v>62</v>
      </c>
      <c r="N4280" s="1">
        <v>43916.666666666664</v>
      </c>
      <c r="O4280" s="2" t="s">
        <v>4489</v>
      </c>
      <c r="P4280" t="s">
        <v>70</v>
      </c>
      <c r="Q4280">
        <v>8</v>
      </c>
      <c r="S4280">
        <v>12290</v>
      </c>
      <c r="T4280">
        <v>12290</v>
      </c>
      <c r="U4280">
        <v>12290</v>
      </c>
      <c r="V4280">
        <v>55</v>
      </c>
      <c r="W4280">
        <v>1</v>
      </c>
      <c r="X4280">
        <v>0</v>
      </c>
      <c r="Y4280">
        <v>1494</v>
      </c>
      <c r="Z4280">
        <v>122</v>
      </c>
      <c r="AA4280">
        <v>1616</v>
      </c>
      <c r="AB4280" s="24">
        <f>VLOOKUP(B4280,population!$B$2:$D$54,3,0)</f>
        <v>5822434</v>
      </c>
      <c r="AC4280" s="24" t="str">
        <f>VLOOKUP(B4280,regions!$A$2:$B$54,2,0)</f>
        <v>Midwest</v>
      </c>
      <c r="AD4280" s="24" t="str">
        <f>VLOOKUP(B4280,population!$B$2:$C$54,2,0)</f>
        <v> Wisconsin</v>
      </c>
      <c r="AE4280" s="24">
        <f>IFERROR(VLOOKUP(AD4280,'pop density'!$A$1:$B$51,2,0),"")</f>
        <v>106.3</v>
      </c>
      <c r="AF4280" s="24" t="str">
        <f t="shared" si="66"/>
        <v>00106.3- Wisconsin</v>
      </c>
    </row>
    <row r="4281" spans="1:32" x14ac:dyDescent="0.25">
      <c r="A4281">
        <v>20200327</v>
      </c>
      <c r="B4281" t="s">
        <v>4466</v>
      </c>
      <c r="C4281">
        <v>842</v>
      </c>
      <c r="D4281">
        <v>13140</v>
      </c>
      <c r="M4281" t="s">
        <v>62</v>
      </c>
      <c r="N4281" s="1">
        <v>43917.666666666664</v>
      </c>
      <c r="O4281" t="s">
        <v>4490</v>
      </c>
      <c r="P4281" t="s">
        <v>72</v>
      </c>
      <c r="Q4281">
        <v>13</v>
      </c>
      <c r="S4281">
        <v>13982</v>
      </c>
      <c r="T4281">
        <v>13982</v>
      </c>
      <c r="U4281">
        <v>13982</v>
      </c>
      <c r="V4281">
        <v>55</v>
      </c>
      <c r="W4281">
        <v>5</v>
      </c>
      <c r="X4281">
        <v>0</v>
      </c>
      <c r="Y4281">
        <v>1557</v>
      </c>
      <c r="Z4281">
        <v>135</v>
      </c>
      <c r="AA4281">
        <v>1692</v>
      </c>
      <c r="AB4281" s="24">
        <f>VLOOKUP(B4281,population!$B$2:$D$54,3,0)</f>
        <v>5822434</v>
      </c>
      <c r="AC4281" s="24" t="str">
        <f>VLOOKUP(B4281,regions!$A$2:$B$54,2,0)</f>
        <v>Midwest</v>
      </c>
      <c r="AD4281" s="24" t="str">
        <f>VLOOKUP(B4281,population!$B$2:$C$54,2,0)</f>
        <v> Wisconsin</v>
      </c>
      <c r="AE4281" s="24">
        <f>IFERROR(VLOOKUP(AD4281,'pop density'!$A$1:$B$51,2,0),"")</f>
        <v>106.3</v>
      </c>
      <c r="AF4281" s="24" t="str">
        <f t="shared" si="66"/>
        <v>00106.3- Wisconsin</v>
      </c>
    </row>
    <row r="4282" spans="1:32" x14ac:dyDescent="0.25">
      <c r="A4282">
        <v>20200328</v>
      </c>
      <c r="B4282" t="s">
        <v>4466</v>
      </c>
      <c r="C4282">
        <v>989</v>
      </c>
      <c r="D4282">
        <v>15232</v>
      </c>
      <c r="M4282" t="s">
        <v>62</v>
      </c>
      <c r="N4282" s="1">
        <v>43918.666666666664</v>
      </c>
      <c r="O4282" t="s">
        <v>4491</v>
      </c>
      <c r="P4282" t="s">
        <v>74</v>
      </c>
      <c r="Q4282">
        <v>13</v>
      </c>
      <c r="S4282">
        <v>16221</v>
      </c>
      <c r="T4282">
        <v>16221</v>
      </c>
      <c r="U4282">
        <v>16221</v>
      </c>
      <c r="V4282">
        <v>55</v>
      </c>
      <c r="W4282">
        <v>0</v>
      </c>
      <c r="X4282">
        <v>0</v>
      </c>
      <c r="Y4282">
        <v>2092</v>
      </c>
      <c r="Z4282">
        <v>147</v>
      </c>
      <c r="AA4282">
        <v>2239</v>
      </c>
      <c r="AB4282" s="24">
        <f>VLOOKUP(B4282,population!$B$2:$D$54,3,0)</f>
        <v>5822434</v>
      </c>
      <c r="AC4282" s="24" t="str">
        <f>VLOOKUP(B4282,regions!$A$2:$B$54,2,0)</f>
        <v>Midwest</v>
      </c>
      <c r="AD4282" s="24" t="str">
        <f>VLOOKUP(B4282,population!$B$2:$C$54,2,0)</f>
        <v> Wisconsin</v>
      </c>
      <c r="AE4282" s="24">
        <f>IFERROR(VLOOKUP(AD4282,'pop density'!$A$1:$B$51,2,0),"")</f>
        <v>106.3</v>
      </c>
      <c r="AF4282" s="24" t="str">
        <f t="shared" si="66"/>
        <v>00106.3- Wisconsin</v>
      </c>
    </row>
    <row r="4283" spans="1:32" x14ac:dyDescent="0.25">
      <c r="A4283">
        <v>20200329</v>
      </c>
      <c r="B4283" t="s">
        <v>4466</v>
      </c>
      <c r="C4283">
        <v>1112</v>
      </c>
      <c r="D4283">
        <v>16550</v>
      </c>
      <c r="M4283" t="s">
        <v>62</v>
      </c>
      <c r="N4283" s="1">
        <v>43919.666666666664</v>
      </c>
      <c r="O4283" t="s">
        <v>4492</v>
      </c>
      <c r="P4283" t="s">
        <v>76</v>
      </c>
      <c r="Q4283">
        <v>13</v>
      </c>
      <c r="S4283">
        <v>17662</v>
      </c>
      <c r="T4283">
        <v>17662</v>
      </c>
      <c r="U4283">
        <v>17662</v>
      </c>
      <c r="V4283">
        <v>55</v>
      </c>
      <c r="W4283">
        <v>0</v>
      </c>
      <c r="X4283">
        <v>0</v>
      </c>
      <c r="Y4283">
        <v>1318</v>
      </c>
      <c r="Z4283">
        <v>123</v>
      </c>
      <c r="AA4283">
        <v>1441</v>
      </c>
      <c r="AB4283" s="24">
        <f>VLOOKUP(B4283,population!$B$2:$D$54,3,0)</f>
        <v>5822434</v>
      </c>
      <c r="AC4283" s="24" t="str">
        <f>VLOOKUP(B4283,regions!$A$2:$B$54,2,0)</f>
        <v>Midwest</v>
      </c>
      <c r="AD4283" s="24" t="str">
        <f>VLOOKUP(B4283,population!$B$2:$C$54,2,0)</f>
        <v> Wisconsin</v>
      </c>
      <c r="AE4283" s="24">
        <f>IFERROR(VLOOKUP(AD4283,'pop density'!$A$1:$B$51,2,0),"")</f>
        <v>106.3</v>
      </c>
      <c r="AF4283" s="24" t="str">
        <f t="shared" si="66"/>
        <v>00106.3- Wisconsin</v>
      </c>
    </row>
    <row r="4284" spans="1:32" x14ac:dyDescent="0.25">
      <c r="A4284">
        <v>20200330</v>
      </c>
      <c r="B4284" t="s">
        <v>4466</v>
      </c>
      <c r="C4284">
        <v>1221</v>
      </c>
      <c r="D4284">
        <v>15856</v>
      </c>
      <c r="M4284" t="s">
        <v>62</v>
      </c>
      <c r="N4284" s="1">
        <v>43920.666666666664</v>
      </c>
      <c r="O4284" t="s">
        <v>4493</v>
      </c>
      <c r="P4284" t="s">
        <v>78</v>
      </c>
      <c r="Q4284">
        <v>14</v>
      </c>
      <c r="S4284">
        <v>17077</v>
      </c>
      <c r="T4284">
        <v>17077</v>
      </c>
      <c r="U4284">
        <v>17077</v>
      </c>
      <c r="V4284">
        <v>55</v>
      </c>
      <c r="W4284">
        <v>1</v>
      </c>
      <c r="X4284">
        <v>0</v>
      </c>
      <c r="Y4284">
        <v>-694</v>
      </c>
      <c r="Z4284">
        <v>109</v>
      </c>
      <c r="AA4284">
        <v>-585</v>
      </c>
      <c r="AB4284" s="24">
        <f>VLOOKUP(B4284,population!$B$2:$D$54,3,0)</f>
        <v>5822434</v>
      </c>
      <c r="AC4284" s="24" t="str">
        <f>VLOOKUP(B4284,regions!$A$2:$B$54,2,0)</f>
        <v>Midwest</v>
      </c>
      <c r="AD4284" s="24" t="str">
        <f>VLOOKUP(B4284,population!$B$2:$C$54,2,0)</f>
        <v> Wisconsin</v>
      </c>
      <c r="AE4284" s="24">
        <f>IFERROR(VLOOKUP(AD4284,'pop density'!$A$1:$B$51,2,0),"")</f>
        <v>106.3</v>
      </c>
      <c r="AF4284" s="24" t="str">
        <f t="shared" si="66"/>
        <v>00106.3- Wisconsin</v>
      </c>
    </row>
    <row r="4285" spans="1:32" x14ac:dyDescent="0.25">
      <c r="A4285">
        <v>20200331</v>
      </c>
      <c r="B4285" t="s">
        <v>4466</v>
      </c>
      <c r="C4285">
        <v>1351</v>
      </c>
      <c r="D4285">
        <v>17375</v>
      </c>
      <c r="G4285">
        <v>337</v>
      </c>
      <c r="M4285" t="s">
        <v>62</v>
      </c>
      <c r="N4285" s="1">
        <v>43921.666666666664</v>
      </c>
      <c r="O4285" t="s">
        <v>4494</v>
      </c>
      <c r="P4285" t="s">
        <v>80</v>
      </c>
      <c r="Q4285">
        <v>16</v>
      </c>
      <c r="R4285">
        <v>337</v>
      </c>
      <c r="S4285">
        <v>18726</v>
      </c>
      <c r="T4285">
        <v>18726</v>
      </c>
      <c r="U4285">
        <v>18726</v>
      </c>
      <c r="V4285">
        <v>55</v>
      </c>
      <c r="W4285">
        <v>2</v>
      </c>
      <c r="X4285">
        <v>337</v>
      </c>
      <c r="Y4285">
        <v>1519</v>
      </c>
      <c r="Z4285">
        <v>130</v>
      </c>
      <c r="AA4285">
        <v>1649</v>
      </c>
      <c r="AB4285" s="24">
        <f>VLOOKUP(B4285,population!$B$2:$D$54,3,0)</f>
        <v>5822434</v>
      </c>
      <c r="AC4285" s="24" t="str">
        <f>VLOOKUP(B4285,regions!$A$2:$B$54,2,0)</f>
        <v>Midwest</v>
      </c>
      <c r="AD4285" s="24" t="str">
        <f>VLOOKUP(B4285,population!$B$2:$C$54,2,0)</f>
        <v> Wisconsin</v>
      </c>
      <c r="AE4285" s="24">
        <f>IFERROR(VLOOKUP(AD4285,'pop density'!$A$1:$B$51,2,0),"")</f>
        <v>106.3</v>
      </c>
      <c r="AF4285" s="24" t="str">
        <f t="shared" si="66"/>
        <v>00106.3- Wisconsin</v>
      </c>
    </row>
    <row r="4286" spans="1:32" x14ac:dyDescent="0.25">
      <c r="A4286">
        <v>20200401</v>
      </c>
      <c r="B4286" t="s">
        <v>4466</v>
      </c>
      <c r="C4286">
        <v>1550</v>
      </c>
      <c r="D4286">
        <v>18819</v>
      </c>
      <c r="G4286">
        <v>398</v>
      </c>
      <c r="M4286" t="s">
        <v>62</v>
      </c>
      <c r="N4286" s="1">
        <v>43922.666666666664</v>
      </c>
      <c r="O4286" t="s">
        <v>4495</v>
      </c>
      <c r="P4286" t="s">
        <v>82</v>
      </c>
      <c r="Q4286">
        <v>24</v>
      </c>
      <c r="R4286">
        <v>398</v>
      </c>
      <c r="S4286">
        <v>20369</v>
      </c>
      <c r="T4286">
        <v>20369</v>
      </c>
      <c r="U4286">
        <v>20369</v>
      </c>
      <c r="V4286">
        <v>55</v>
      </c>
      <c r="W4286">
        <v>8</v>
      </c>
      <c r="X4286">
        <v>61</v>
      </c>
      <c r="Y4286">
        <v>1444</v>
      </c>
      <c r="Z4286">
        <v>199</v>
      </c>
      <c r="AA4286">
        <v>1643</v>
      </c>
      <c r="AB4286" s="24">
        <f>VLOOKUP(B4286,population!$B$2:$D$54,3,0)</f>
        <v>5822434</v>
      </c>
      <c r="AC4286" s="24" t="str">
        <f>VLOOKUP(B4286,regions!$A$2:$B$54,2,0)</f>
        <v>Midwest</v>
      </c>
      <c r="AD4286" s="24" t="str">
        <f>VLOOKUP(B4286,population!$B$2:$C$54,2,0)</f>
        <v> Wisconsin</v>
      </c>
      <c r="AE4286" s="24">
        <f>IFERROR(VLOOKUP(AD4286,'pop density'!$A$1:$B$51,2,0),"")</f>
        <v>106.3</v>
      </c>
      <c r="AF4286" s="24" t="str">
        <f t="shared" si="66"/>
        <v>00106.3- Wisconsin</v>
      </c>
    </row>
    <row r="4287" spans="1:32" x14ac:dyDescent="0.25">
      <c r="A4287">
        <v>20200402</v>
      </c>
      <c r="B4287" t="s">
        <v>4466</v>
      </c>
      <c r="C4287">
        <v>1730</v>
      </c>
      <c r="D4287">
        <v>20317</v>
      </c>
      <c r="G4287">
        <v>461</v>
      </c>
      <c r="M4287" t="s">
        <v>62</v>
      </c>
      <c r="N4287" s="1">
        <v>43923.666666666664</v>
      </c>
      <c r="O4287" t="s">
        <v>4496</v>
      </c>
      <c r="P4287" t="s">
        <v>84</v>
      </c>
      <c r="Q4287">
        <v>31</v>
      </c>
      <c r="R4287">
        <v>461</v>
      </c>
      <c r="S4287">
        <v>22047</v>
      </c>
      <c r="T4287">
        <v>22047</v>
      </c>
      <c r="U4287">
        <v>22047</v>
      </c>
      <c r="V4287">
        <v>55</v>
      </c>
      <c r="W4287">
        <v>7</v>
      </c>
      <c r="X4287">
        <v>63</v>
      </c>
      <c r="Y4287">
        <v>1498</v>
      </c>
      <c r="Z4287">
        <v>180</v>
      </c>
      <c r="AA4287">
        <v>1678</v>
      </c>
      <c r="AB4287" s="24">
        <f>VLOOKUP(B4287,population!$B$2:$D$54,3,0)</f>
        <v>5822434</v>
      </c>
      <c r="AC4287" s="24" t="str">
        <f>VLOOKUP(B4287,regions!$A$2:$B$54,2,0)</f>
        <v>Midwest</v>
      </c>
      <c r="AD4287" s="24" t="str">
        <f>VLOOKUP(B4287,population!$B$2:$C$54,2,0)</f>
        <v> Wisconsin</v>
      </c>
      <c r="AE4287" s="24">
        <f>IFERROR(VLOOKUP(AD4287,'pop density'!$A$1:$B$51,2,0),"")</f>
        <v>106.3</v>
      </c>
      <c r="AF4287" s="24" t="str">
        <f t="shared" si="66"/>
        <v>00106.3- Wisconsin</v>
      </c>
    </row>
    <row r="4288" spans="1:32" x14ac:dyDescent="0.25">
      <c r="A4288">
        <v>20200403</v>
      </c>
      <c r="B4288" t="s">
        <v>4466</v>
      </c>
      <c r="C4288">
        <v>1912</v>
      </c>
      <c r="D4288">
        <v>22377</v>
      </c>
      <c r="G4288">
        <v>487</v>
      </c>
      <c r="M4288" t="s">
        <v>62</v>
      </c>
      <c r="N4288" s="1">
        <v>43924.166666666664</v>
      </c>
      <c r="O4288" t="s">
        <v>4497</v>
      </c>
      <c r="P4288" t="s">
        <v>86</v>
      </c>
      <c r="Q4288">
        <v>37</v>
      </c>
      <c r="R4288">
        <v>487</v>
      </c>
      <c r="S4288">
        <v>24289</v>
      </c>
      <c r="T4288">
        <v>24289</v>
      </c>
      <c r="U4288">
        <v>24289</v>
      </c>
      <c r="V4288">
        <v>55</v>
      </c>
      <c r="W4288">
        <v>6</v>
      </c>
      <c r="X4288">
        <v>26</v>
      </c>
      <c r="Y4288">
        <v>2060</v>
      </c>
      <c r="Z4288">
        <v>182</v>
      </c>
      <c r="AA4288">
        <v>2242</v>
      </c>
      <c r="AB4288" s="24">
        <f>VLOOKUP(B4288,population!$B$2:$D$54,3,0)</f>
        <v>5822434</v>
      </c>
      <c r="AC4288" s="24" t="str">
        <f>VLOOKUP(B4288,regions!$A$2:$B$54,2,0)</f>
        <v>Midwest</v>
      </c>
      <c r="AD4288" s="24" t="str">
        <f>VLOOKUP(B4288,population!$B$2:$C$54,2,0)</f>
        <v> Wisconsin</v>
      </c>
      <c r="AE4288" s="24">
        <f>IFERROR(VLOOKUP(AD4288,'pop density'!$A$1:$B$51,2,0),"")</f>
        <v>106.3</v>
      </c>
      <c r="AF4288" s="24" t="str">
        <f t="shared" si="66"/>
        <v>00106.3- Wisconsin</v>
      </c>
    </row>
    <row r="4289" spans="1:32" x14ac:dyDescent="0.25">
      <c r="A4289">
        <v>20200404</v>
      </c>
      <c r="B4289" t="s">
        <v>4466</v>
      </c>
      <c r="C4289">
        <v>2112</v>
      </c>
      <c r="D4289">
        <v>23859</v>
      </c>
      <c r="G4289">
        <v>588</v>
      </c>
      <c r="M4289" t="s">
        <v>62</v>
      </c>
      <c r="N4289" s="1">
        <v>43925.166666666664</v>
      </c>
      <c r="O4289" t="s">
        <v>4498</v>
      </c>
      <c r="P4289" t="s">
        <v>88</v>
      </c>
      <c r="Q4289">
        <v>56</v>
      </c>
      <c r="R4289">
        <v>588</v>
      </c>
      <c r="S4289">
        <v>25971</v>
      </c>
      <c r="T4289">
        <v>25971</v>
      </c>
      <c r="U4289">
        <v>25971</v>
      </c>
      <c r="V4289">
        <v>55</v>
      </c>
      <c r="W4289">
        <v>19</v>
      </c>
      <c r="X4289">
        <v>101</v>
      </c>
      <c r="Y4289">
        <v>1482</v>
      </c>
      <c r="Z4289">
        <v>200</v>
      </c>
      <c r="AA4289">
        <v>1682</v>
      </c>
      <c r="AB4289" s="24">
        <f>VLOOKUP(B4289,population!$B$2:$D$54,3,0)</f>
        <v>5822434</v>
      </c>
      <c r="AC4289" s="24" t="str">
        <f>VLOOKUP(B4289,regions!$A$2:$B$54,2,0)</f>
        <v>Midwest</v>
      </c>
      <c r="AD4289" s="24" t="str">
        <f>VLOOKUP(B4289,population!$B$2:$C$54,2,0)</f>
        <v> Wisconsin</v>
      </c>
      <c r="AE4289" s="24">
        <f>IFERROR(VLOOKUP(AD4289,'pop density'!$A$1:$B$51,2,0),"")</f>
        <v>106.3</v>
      </c>
      <c r="AF4289" s="24" t="str">
        <f t="shared" si="66"/>
        <v>00106.3- Wisconsin</v>
      </c>
    </row>
    <row r="4290" spans="1:32" x14ac:dyDescent="0.25">
      <c r="A4290">
        <v>20200405</v>
      </c>
      <c r="B4290" t="s">
        <v>4466</v>
      </c>
      <c r="C4290">
        <v>2267</v>
      </c>
      <c r="D4290">
        <v>25169</v>
      </c>
      <c r="G4290">
        <v>624</v>
      </c>
      <c r="I4290">
        <v>175</v>
      </c>
      <c r="M4290" t="s">
        <v>62</v>
      </c>
      <c r="N4290" s="1">
        <v>43926.666666666664</v>
      </c>
      <c r="O4290" t="s">
        <v>4499</v>
      </c>
      <c r="P4290" t="s">
        <v>90</v>
      </c>
      <c r="Q4290">
        <v>68</v>
      </c>
      <c r="R4290">
        <v>624</v>
      </c>
      <c r="S4290">
        <v>27436</v>
      </c>
      <c r="T4290">
        <v>27436</v>
      </c>
      <c r="U4290">
        <v>27436</v>
      </c>
      <c r="V4290">
        <v>55</v>
      </c>
      <c r="W4290">
        <v>12</v>
      </c>
      <c r="X4290">
        <v>36</v>
      </c>
      <c r="Y4290">
        <v>1310</v>
      </c>
      <c r="Z4290">
        <v>155</v>
      </c>
      <c r="AA4290">
        <v>1465</v>
      </c>
      <c r="AB4290" s="24">
        <f>VLOOKUP(B4290,population!$B$2:$D$54,3,0)</f>
        <v>5822434</v>
      </c>
      <c r="AC4290" s="24" t="str">
        <f>VLOOKUP(B4290,regions!$A$2:$B$54,2,0)</f>
        <v>Midwest</v>
      </c>
      <c r="AD4290" s="24" t="str">
        <f>VLOOKUP(B4290,population!$B$2:$C$54,2,0)</f>
        <v> Wisconsin</v>
      </c>
      <c r="AE4290" s="24">
        <f>IFERROR(VLOOKUP(AD4290,'pop density'!$A$1:$B$51,2,0),"")</f>
        <v>106.3</v>
      </c>
      <c r="AF4290" s="24" t="str">
        <f t="shared" si="66"/>
        <v>00106.3- Wisconsin</v>
      </c>
    </row>
    <row r="4291" spans="1:32" x14ac:dyDescent="0.25">
      <c r="A4291">
        <v>20200406</v>
      </c>
      <c r="B4291" t="s">
        <v>4466</v>
      </c>
      <c r="C4291">
        <v>2440</v>
      </c>
      <c r="D4291">
        <v>26574</v>
      </c>
      <c r="G4291">
        <v>668</v>
      </c>
      <c r="I4291">
        <v>186</v>
      </c>
      <c r="M4291" t="s">
        <v>62</v>
      </c>
      <c r="N4291" s="1">
        <v>43927.666666666664</v>
      </c>
      <c r="O4291" t="s">
        <v>4500</v>
      </c>
      <c r="P4291" t="s">
        <v>92</v>
      </c>
      <c r="Q4291">
        <v>77</v>
      </c>
      <c r="R4291">
        <v>668</v>
      </c>
      <c r="S4291">
        <v>29014</v>
      </c>
      <c r="T4291">
        <v>29014</v>
      </c>
      <c r="U4291">
        <v>29014</v>
      </c>
      <c r="V4291">
        <v>55</v>
      </c>
      <c r="W4291">
        <v>9</v>
      </c>
      <c r="X4291">
        <v>44</v>
      </c>
      <c r="Y4291">
        <v>1405</v>
      </c>
      <c r="Z4291">
        <v>173</v>
      </c>
      <c r="AA4291">
        <v>1578</v>
      </c>
      <c r="AB4291" s="24">
        <f>VLOOKUP(B4291,population!$B$2:$D$54,3,0)</f>
        <v>5822434</v>
      </c>
      <c r="AC4291" s="24" t="str">
        <f>VLOOKUP(B4291,regions!$A$2:$B$54,2,0)</f>
        <v>Midwest</v>
      </c>
      <c r="AD4291" s="24" t="str">
        <f>VLOOKUP(B4291,population!$B$2:$C$54,2,0)</f>
        <v> Wisconsin</v>
      </c>
      <c r="AE4291" s="24">
        <f>IFERROR(VLOOKUP(AD4291,'pop density'!$A$1:$B$51,2,0),"")</f>
        <v>106.3</v>
      </c>
      <c r="AF4291" s="24" t="str">
        <f t="shared" ref="AF4291:AF4354" si="67">IFERROR(TEXT(AE4291, "00000.0") &amp; "-" &amp; AD4291,"")</f>
        <v>00106.3- Wisconsin</v>
      </c>
    </row>
    <row r="4292" spans="1:32" x14ac:dyDescent="0.25">
      <c r="A4292">
        <v>20200407</v>
      </c>
      <c r="B4292" t="s">
        <v>4466</v>
      </c>
      <c r="C4292">
        <v>2578</v>
      </c>
      <c r="D4292">
        <v>28512</v>
      </c>
      <c r="G4292">
        <v>745</v>
      </c>
      <c r="I4292">
        <v>200</v>
      </c>
      <c r="M4292" t="s">
        <v>62</v>
      </c>
      <c r="N4292" s="1">
        <v>43928.666666666664</v>
      </c>
      <c r="O4292" t="s">
        <v>4501</v>
      </c>
      <c r="P4292" t="s">
        <v>94</v>
      </c>
      <c r="Q4292">
        <v>92</v>
      </c>
      <c r="R4292">
        <v>745</v>
      </c>
      <c r="S4292">
        <v>31090</v>
      </c>
      <c r="T4292">
        <v>31090</v>
      </c>
      <c r="U4292">
        <v>31090</v>
      </c>
      <c r="V4292">
        <v>55</v>
      </c>
      <c r="W4292">
        <v>15</v>
      </c>
      <c r="X4292">
        <v>77</v>
      </c>
      <c r="Y4292">
        <v>1938</v>
      </c>
      <c r="Z4292">
        <v>138</v>
      </c>
      <c r="AA4292">
        <v>2076</v>
      </c>
      <c r="AB4292" s="24">
        <f>VLOOKUP(B4292,population!$B$2:$D$54,3,0)</f>
        <v>5822434</v>
      </c>
      <c r="AC4292" s="24" t="str">
        <f>VLOOKUP(B4292,regions!$A$2:$B$54,2,0)</f>
        <v>Midwest</v>
      </c>
      <c r="AD4292" s="24" t="str">
        <f>VLOOKUP(B4292,population!$B$2:$C$54,2,0)</f>
        <v> Wisconsin</v>
      </c>
      <c r="AE4292" s="24">
        <f>IFERROR(VLOOKUP(AD4292,'pop density'!$A$1:$B$51,2,0),"")</f>
        <v>106.3</v>
      </c>
      <c r="AF4292" s="24" t="str">
        <f t="shared" si="67"/>
        <v>00106.3- Wisconsin</v>
      </c>
    </row>
    <row r="4293" spans="1:32" x14ac:dyDescent="0.25">
      <c r="A4293">
        <v>20200408</v>
      </c>
      <c r="B4293" t="s">
        <v>4466</v>
      </c>
      <c r="C4293">
        <v>2756</v>
      </c>
      <c r="D4293">
        <v>30115</v>
      </c>
      <c r="G4293">
        <v>790</v>
      </c>
      <c r="I4293">
        <v>218</v>
      </c>
      <c r="M4293" t="s">
        <v>62</v>
      </c>
      <c r="N4293" s="1">
        <v>43929.666666666664</v>
      </c>
      <c r="O4293" t="s">
        <v>4502</v>
      </c>
      <c r="P4293" t="s">
        <v>96</v>
      </c>
      <c r="Q4293">
        <v>99</v>
      </c>
      <c r="R4293">
        <v>790</v>
      </c>
      <c r="S4293">
        <v>32871</v>
      </c>
      <c r="T4293">
        <v>32871</v>
      </c>
      <c r="U4293">
        <v>32871</v>
      </c>
      <c r="V4293">
        <v>55</v>
      </c>
      <c r="W4293">
        <v>7</v>
      </c>
      <c r="X4293">
        <v>45</v>
      </c>
      <c r="Y4293">
        <v>1603</v>
      </c>
      <c r="Z4293">
        <v>178</v>
      </c>
      <c r="AA4293">
        <v>1781</v>
      </c>
      <c r="AB4293" s="24">
        <f>VLOOKUP(B4293,population!$B$2:$D$54,3,0)</f>
        <v>5822434</v>
      </c>
      <c r="AC4293" s="24" t="str">
        <f>VLOOKUP(B4293,regions!$A$2:$B$54,2,0)</f>
        <v>Midwest</v>
      </c>
      <c r="AD4293" s="24" t="str">
        <f>VLOOKUP(B4293,population!$B$2:$C$54,2,0)</f>
        <v> Wisconsin</v>
      </c>
      <c r="AE4293" s="24">
        <f>IFERROR(VLOOKUP(AD4293,'pop density'!$A$1:$B$51,2,0),"")</f>
        <v>106.3</v>
      </c>
      <c r="AF4293" s="24" t="str">
        <f t="shared" si="67"/>
        <v>00106.3- Wisconsin</v>
      </c>
    </row>
    <row r="4294" spans="1:32" x14ac:dyDescent="0.25">
      <c r="A4294">
        <v>20200409</v>
      </c>
      <c r="B4294" t="s">
        <v>4466</v>
      </c>
      <c r="C4294">
        <v>2885</v>
      </c>
      <c r="D4294">
        <v>31424</v>
      </c>
      <c r="G4294">
        <v>843</v>
      </c>
      <c r="I4294">
        <v>230</v>
      </c>
      <c r="M4294" t="s">
        <v>62</v>
      </c>
      <c r="N4294" s="1">
        <v>43930.666666666664</v>
      </c>
      <c r="O4294" t="s">
        <v>4503</v>
      </c>
      <c r="P4294" t="s">
        <v>98</v>
      </c>
      <c r="Q4294">
        <v>111</v>
      </c>
      <c r="R4294">
        <v>843</v>
      </c>
      <c r="S4294">
        <v>34309</v>
      </c>
      <c r="T4294">
        <v>34309</v>
      </c>
      <c r="U4294">
        <v>34309</v>
      </c>
      <c r="V4294">
        <v>55</v>
      </c>
      <c r="W4294">
        <v>12</v>
      </c>
      <c r="X4294">
        <v>53</v>
      </c>
      <c r="Y4294">
        <v>1309</v>
      </c>
      <c r="Z4294">
        <v>129</v>
      </c>
      <c r="AA4294">
        <v>1438</v>
      </c>
      <c r="AB4294" s="24">
        <f>VLOOKUP(B4294,population!$B$2:$D$54,3,0)</f>
        <v>5822434</v>
      </c>
      <c r="AC4294" s="24" t="str">
        <f>VLOOKUP(B4294,regions!$A$2:$B$54,2,0)</f>
        <v>Midwest</v>
      </c>
      <c r="AD4294" s="24" t="str">
        <f>VLOOKUP(B4294,population!$B$2:$C$54,2,0)</f>
        <v> Wisconsin</v>
      </c>
      <c r="AE4294" s="24">
        <f>IFERROR(VLOOKUP(AD4294,'pop density'!$A$1:$B$51,2,0),"")</f>
        <v>106.3</v>
      </c>
      <c r="AF4294" s="24" t="str">
        <f t="shared" si="67"/>
        <v>00106.3- Wisconsin</v>
      </c>
    </row>
    <row r="4295" spans="1:32" x14ac:dyDescent="0.25">
      <c r="A4295">
        <v>20200410</v>
      </c>
      <c r="B4295" t="s">
        <v>4466</v>
      </c>
      <c r="C4295">
        <v>3068</v>
      </c>
      <c r="D4295">
        <v>33225</v>
      </c>
      <c r="G4295">
        <v>904</v>
      </c>
      <c r="H4295">
        <v>190</v>
      </c>
      <c r="I4295">
        <v>247</v>
      </c>
      <c r="M4295" t="s">
        <v>62</v>
      </c>
      <c r="N4295" s="1">
        <v>43931.666666666664</v>
      </c>
      <c r="O4295" t="s">
        <v>4504</v>
      </c>
      <c r="P4295" t="s">
        <v>100</v>
      </c>
      <c r="Q4295">
        <v>128</v>
      </c>
      <c r="R4295">
        <v>904</v>
      </c>
      <c r="S4295">
        <v>36293</v>
      </c>
      <c r="T4295">
        <v>36293</v>
      </c>
      <c r="U4295">
        <v>36293</v>
      </c>
      <c r="V4295">
        <v>55</v>
      </c>
      <c r="W4295">
        <v>17</v>
      </c>
      <c r="X4295">
        <v>61</v>
      </c>
      <c r="Y4295">
        <v>1801</v>
      </c>
      <c r="Z4295">
        <v>183</v>
      </c>
      <c r="AA4295">
        <v>1984</v>
      </c>
      <c r="AB4295" s="24">
        <f>VLOOKUP(B4295,population!$B$2:$D$54,3,0)</f>
        <v>5822434</v>
      </c>
      <c r="AC4295" s="24" t="str">
        <f>VLOOKUP(B4295,regions!$A$2:$B$54,2,0)</f>
        <v>Midwest</v>
      </c>
      <c r="AD4295" s="24" t="str">
        <f>VLOOKUP(B4295,population!$B$2:$C$54,2,0)</f>
        <v> Wisconsin</v>
      </c>
      <c r="AE4295" s="24">
        <f>IFERROR(VLOOKUP(AD4295,'pop density'!$A$1:$B$51,2,0),"")</f>
        <v>106.3</v>
      </c>
      <c r="AF4295" s="24" t="str">
        <f t="shared" si="67"/>
        <v>00106.3- Wisconsin</v>
      </c>
    </row>
    <row r="4296" spans="1:32" x14ac:dyDescent="0.25">
      <c r="A4296">
        <v>20200411</v>
      </c>
      <c r="B4296" t="s">
        <v>4466</v>
      </c>
      <c r="C4296">
        <v>3213</v>
      </c>
      <c r="D4296">
        <v>34680</v>
      </c>
      <c r="F4296">
        <v>444</v>
      </c>
      <c r="G4296">
        <v>950</v>
      </c>
      <c r="H4296">
        <v>179</v>
      </c>
      <c r="I4296">
        <v>257</v>
      </c>
      <c r="M4296" t="s">
        <v>62</v>
      </c>
      <c r="N4296" s="1">
        <v>43932.041666666664</v>
      </c>
      <c r="O4296" t="s">
        <v>4505</v>
      </c>
      <c r="P4296" t="s">
        <v>102</v>
      </c>
      <c r="Q4296">
        <v>137</v>
      </c>
      <c r="R4296">
        <v>950</v>
      </c>
      <c r="S4296">
        <v>37893</v>
      </c>
      <c r="T4296">
        <v>37893</v>
      </c>
      <c r="U4296">
        <v>37893</v>
      </c>
      <c r="V4296">
        <v>55</v>
      </c>
      <c r="W4296">
        <v>9</v>
      </c>
      <c r="X4296">
        <v>46</v>
      </c>
      <c r="Y4296">
        <v>1455</v>
      </c>
      <c r="Z4296">
        <v>145</v>
      </c>
      <c r="AA4296">
        <v>1600</v>
      </c>
      <c r="AB4296" s="24">
        <f>VLOOKUP(B4296,population!$B$2:$D$54,3,0)</f>
        <v>5822434</v>
      </c>
      <c r="AC4296" s="24" t="str">
        <f>VLOOKUP(B4296,regions!$A$2:$B$54,2,0)</f>
        <v>Midwest</v>
      </c>
      <c r="AD4296" s="24" t="str">
        <f>VLOOKUP(B4296,population!$B$2:$C$54,2,0)</f>
        <v> Wisconsin</v>
      </c>
      <c r="AE4296" s="24">
        <f>IFERROR(VLOOKUP(AD4296,'pop density'!$A$1:$B$51,2,0),"")</f>
        <v>106.3</v>
      </c>
      <c r="AF4296" s="24" t="str">
        <f t="shared" si="67"/>
        <v>00106.3- Wisconsin</v>
      </c>
    </row>
    <row r="4297" spans="1:32" x14ac:dyDescent="0.25">
      <c r="A4297">
        <v>20200412</v>
      </c>
      <c r="B4297" t="s">
        <v>4466</v>
      </c>
      <c r="C4297">
        <v>3341</v>
      </c>
      <c r="D4297">
        <v>35916</v>
      </c>
      <c r="F4297">
        <v>442</v>
      </c>
      <c r="G4297">
        <v>974</v>
      </c>
      <c r="H4297">
        <v>179</v>
      </c>
      <c r="I4297">
        <v>261</v>
      </c>
      <c r="M4297" t="s">
        <v>62</v>
      </c>
      <c r="N4297" s="1">
        <v>43933.406944444447</v>
      </c>
      <c r="O4297" t="s">
        <v>4506</v>
      </c>
      <c r="P4297" t="s">
        <v>104</v>
      </c>
      <c r="Q4297">
        <v>144</v>
      </c>
      <c r="R4297">
        <v>974</v>
      </c>
      <c r="S4297">
        <v>39257</v>
      </c>
      <c r="T4297">
        <v>39257</v>
      </c>
      <c r="U4297">
        <v>39257</v>
      </c>
      <c r="V4297">
        <v>55</v>
      </c>
      <c r="W4297">
        <v>7</v>
      </c>
      <c r="X4297">
        <v>24</v>
      </c>
      <c r="Y4297">
        <v>1236</v>
      </c>
      <c r="Z4297">
        <v>128</v>
      </c>
      <c r="AA4297">
        <v>1364</v>
      </c>
      <c r="AB4297" s="24">
        <f>VLOOKUP(B4297,population!$B$2:$D$54,3,0)</f>
        <v>5822434</v>
      </c>
      <c r="AC4297" s="24" t="str">
        <f>VLOOKUP(B4297,regions!$A$2:$B$54,2,0)</f>
        <v>Midwest</v>
      </c>
      <c r="AD4297" s="24" t="str">
        <f>VLOOKUP(B4297,population!$B$2:$C$54,2,0)</f>
        <v> Wisconsin</v>
      </c>
      <c r="AE4297" s="24">
        <f>IFERROR(VLOOKUP(AD4297,'pop density'!$A$1:$B$51,2,0),"")</f>
        <v>106.3</v>
      </c>
      <c r="AF4297" s="24" t="str">
        <f t="shared" si="67"/>
        <v>00106.3- Wisconsin</v>
      </c>
    </row>
    <row r="4298" spans="1:32" x14ac:dyDescent="0.25">
      <c r="A4298">
        <v>20200413</v>
      </c>
      <c r="B4298" t="s">
        <v>4466</v>
      </c>
      <c r="C4298">
        <v>3428</v>
      </c>
      <c r="D4298">
        <v>36769</v>
      </c>
      <c r="E4298">
        <v>273</v>
      </c>
      <c r="F4298">
        <v>442</v>
      </c>
      <c r="G4298">
        <v>993</v>
      </c>
      <c r="H4298">
        <v>175</v>
      </c>
      <c r="I4298">
        <v>264</v>
      </c>
      <c r="M4298" t="s">
        <v>62</v>
      </c>
      <c r="N4298" s="1">
        <v>43934</v>
      </c>
      <c r="O4298" t="s">
        <v>4507</v>
      </c>
      <c r="P4298" t="s">
        <v>106</v>
      </c>
      <c r="Q4298">
        <v>154</v>
      </c>
      <c r="R4298">
        <v>993</v>
      </c>
      <c r="S4298">
        <v>40470</v>
      </c>
      <c r="T4298">
        <v>40197</v>
      </c>
      <c r="U4298">
        <v>40197</v>
      </c>
      <c r="V4298">
        <v>55</v>
      </c>
      <c r="W4298">
        <v>10</v>
      </c>
      <c r="X4298">
        <v>19</v>
      </c>
      <c r="Y4298">
        <v>853</v>
      </c>
      <c r="Z4298">
        <v>87</v>
      </c>
      <c r="AA4298">
        <v>940</v>
      </c>
      <c r="AB4298" s="24">
        <f>VLOOKUP(B4298,population!$B$2:$D$54,3,0)</f>
        <v>5822434</v>
      </c>
      <c r="AC4298" s="24" t="str">
        <f>VLOOKUP(B4298,regions!$A$2:$B$54,2,0)</f>
        <v>Midwest</v>
      </c>
      <c r="AD4298" s="24" t="str">
        <f>VLOOKUP(B4298,population!$B$2:$C$54,2,0)</f>
        <v> Wisconsin</v>
      </c>
      <c r="AE4298" s="24">
        <f>IFERROR(VLOOKUP(AD4298,'pop density'!$A$1:$B$51,2,0),"")</f>
        <v>106.3</v>
      </c>
      <c r="AF4298" s="24" t="str">
        <f t="shared" si="67"/>
        <v>00106.3- Wisconsin</v>
      </c>
    </row>
    <row r="4299" spans="1:32" x14ac:dyDescent="0.25">
      <c r="A4299">
        <v>20200414</v>
      </c>
      <c r="B4299" t="s">
        <v>4466</v>
      </c>
      <c r="C4299">
        <v>3555</v>
      </c>
      <c r="D4299">
        <v>37997</v>
      </c>
      <c r="E4299">
        <v>277</v>
      </c>
      <c r="F4299">
        <v>432</v>
      </c>
      <c r="G4299">
        <v>1049</v>
      </c>
      <c r="H4299">
        <v>161</v>
      </c>
      <c r="I4299">
        <v>283</v>
      </c>
      <c r="M4299" t="s">
        <v>62</v>
      </c>
      <c r="N4299" s="1">
        <v>43935.666666666664</v>
      </c>
      <c r="O4299" t="s">
        <v>4508</v>
      </c>
      <c r="P4299" t="s">
        <v>108</v>
      </c>
      <c r="Q4299">
        <v>170</v>
      </c>
      <c r="R4299">
        <v>1049</v>
      </c>
      <c r="S4299">
        <v>41829</v>
      </c>
      <c r="T4299">
        <v>41552</v>
      </c>
      <c r="U4299">
        <v>41552</v>
      </c>
      <c r="V4299">
        <v>55</v>
      </c>
      <c r="W4299">
        <v>16</v>
      </c>
      <c r="X4299">
        <v>56</v>
      </c>
      <c r="Y4299">
        <v>1228</v>
      </c>
      <c r="Z4299">
        <v>127</v>
      </c>
      <c r="AA4299">
        <v>1355</v>
      </c>
      <c r="AB4299" s="24">
        <f>VLOOKUP(B4299,population!$B$2:$D$54,3,0)</f>
        <v>5822434</v>
      </c>
      <c r="AC4299" s="24" t="str">
        <f>VLOOKUP(B4299,regions!$A$2:$B$54,2,0)</f>
        <v>Midwest</v>
      </c>
      <c r="AD4299" s="24" t="str">
        <f>VLOOKUP(B4299,population!$B$2:$C$54,2,0)</f>
        <v> Wisconsin</v>
      </c>
      <c r="AE4299" s="24">
        <f>IFERROR(VLOOKUP(AD4299,'pop density'!$A$1:$B$51,2,0),"")</f>
        <v>106.3</v>
      </c>
      <c r="AF4299" s="24" t="str">
        <f t="shared" si="67"/>
        <v>00106.3- Wisconsin</v>
      </c>
    </row>
    <row r="4300" spans="1:32" x14ac:dyDescent="0.25">
      <c r="A4300">
        <v>20200415</v>
      </c>
      <c r="B4300" t="s">
        <v>4466</v>
      </c>
      <c r="C4300">
        <v>3721</v>
      </c>
      <c r="D4300">
        <v>39326</v>
      </c>
      <c r="E4300">
        <v>280</v>
      </c>
      <c r="F4300">
        <v>406</v>
      </c>
      <c r="G4300">
        <v>1091</v>
      </c>
      <c r="H4300">
        <v>163</v>
      </c>
      <c r="I4300">
        <v>290</v>
      </c>
      <c r="M4300" t="s">
        <v>62</v>
      </c>
      <c r="N4300" s="1">
        <v>43936.459027777775</v>
      </c>
      <c r="O4300" t="s">
        <v>4509</v>
      </c>
      <c r="P4300" t="s">
        <v>110</v>
      </c>
      <c r="Q4300">
        <v>182</v>
      </c>
      <c r="R4300">
        <v>1091</v>
      </c>
      <c r="S4300">
        <v>43327</v>
      </c>
      <c r="T4300">
        <v>43047</v>
      </c>
      <c r="U4300">
        <v>43047</v>
      </c>
      <c r="V4300">
        <v>55</v>
      </c>
      <c r="W4300">
        <v>12</v>
      </c>
      <c r="X4300">
        <v>42</v>
      </c>
      <c r="Y4300">
        <v>1329</v>
      </c>
      <c r="Z4300">
        <v>166</v>
      </c>
      <c r="AA4300">
        <v>1495</v>
      </c>
      <c r="AB4300" s="24">
        <f>VLOOKUP(B4300,population!$B$2:$D$54,3,0)</f>
        <v>5822434</v>
      </c>
      <c r="AC4300" s="24" t="str">
        <f>VLOOKUP(B4300,regions!$A$2:$B$54,2,0)</f>
        <v>Midwest</v>
      </c>
      <c r="AD4300" s="24" t="str">
        <f>VLOOKUP(B4300,population!$B$2:$C$54,2,0)</f>
        <v> Wisconsin</v>
      </c>
      <c r="AE4300" s="24">
        <f>IFERROR(VLOOKUP(AD4300,'pop density'!$A$1:$B$51,2,0),"")</f>
        <v>106.3</v>
      </c>
      <c r="AF4300" s="24" t="str">
        <f t="shared" si="67"/>
        <v>00106.3- Wisconsin</v>
      </c>
    </row>
    <row r="4301" spans="1:32" x14ac:dyDescent="0.25">
      <c r="A4301">
        <v>20200416</v>
      </c>
      <c r="B4301" t="s">
        <v>4466</v>
      </c>
      <c r="C4301">
        <v>3875</v>
      </c>
      <c r="D4301">
        <v>40974</v>
      </c>
      <c r="E4301">
        <v>218</v>
      </c>
      <c r="F4301">
        <v>394</v>
      </c>
      <c r="G4301">
        <v>1121</v>
      </c>
      <c r="H4301">
        <v>147</v>
      </c>
      <c r="I4301">
        <v>299</v>
      </c>
      <c r="M4301" t="s">
        <v>62</v>
      </c>
      <c r="N4301" s="1">
        <v>43937</v>
      </c>
      <c r="O4301" t="s">
        <v>4510</v>
      </c>
      <c r="P4301" t="s">
        <v>112</v>
      </c>
      <c r="Q4301">
        <v>197</v>
      </c>
      <c r="R4301">
        <v>1121</v>
      </c>
      <c r="S4301">
        <v>45067</v>
      </c>
      <c r="T4301">
        <v>44849</v>
      </c>
      <c r="U4301">
        <v>44849</v>
      </c>
      <c r="V4301">
        <v>55</v>
      </c>
      <c r="W4301">
        <v>15</v>
      </c>
      <c r="X4301">
        <v>30</v>
      </c>
      <c r="Y4301">
        <v>1648</v>
      </c>
      <c r="Z4301">
        <v>154</v>
      </c>
      <c r="AA4301">
        <v>1802</v>
      </c>
      <c r="AB4301" s="24">
        <f>VLOOKUP(B4301,population!$B$2:$D$54,3,0)</f>
        <v>5822434</v>
      </c>
      <c r="AC4301" s="24" t="str">
        <f>VLOOKUP(B4301,regions!$A$2:$B$54,2,0)</f>
        <v>Midwest</v>
      </c>
      <c r="AD4301" s="24" t="str">
        <f>VLOOKUP(B4301,population!$B$2:$C$54,2,0)</f>
        <v> Wisconsin</v>
      </c>
      <c r="AE4301" s="24">
        <f>IFERROR(VLOOKUP(AD4301,'pop density'!$A$1:$B$51,2,0),"")</f>
        <v>106.3</v>
      </c>
      <c r="AF4301" s="24" t="str">
        <f t="shared" si="67"/>
        <v>00106.3- Wisconsin</v>
      </c>
    </row>
    <row r="4302" spans="1:32" x14ac:dyDescent="0.25">
      <c r="A4302">
        <v>20200417</v>
      </c>
      <c r="B4302" t="s">
        <v>4466</v>
      </c>
      <c r="C4302">
        <v>4045</v>
      </c>
      <c r="D4302">
        <v>42365</v>
      </c>
      <c r="E4302">
        <v>198</v>
      </c>
      <c r="F4302">
        <v>361</v>
      </c>
      <c r="G4302">
        <v>1153</v>
      </c>
      <c r="H4302">
        <v>141</v>
      </c>
      <c r="I4302">
        <v>306</v>
      </c>
      <c r="J4302">
        <v>348</v>
      </c>
      <c r="M4302" t="s">
        <v>62</v>
      </c>
      <c r="N4302" s="1">
        <v>43938.6</v>
      </c>
      <c r="O4302" t="s">
        <v>4511</v>
      </c>
      <c r="P4302" t="s">
        <v>114</v>
      </c>
      <c r="Q4302">
        <v>205</v>
      </c>
      <c r="R4302">
        <v>1153</v>
      </c>
      <c r="S4302">
        <v>46608</v>
      </c>
      <c r="T4302">
        <v>46410</v>
      </c>
      <c r="U4302">
        <v>46410</v>
      </c>
      <c r="V4302">
        <v>55</v>
      </c>
      <c r="W4302">
        <v>8</v>
      </c>
      <c r="X4302">
        <v>32</v>
      </c>
      <c r="Y4302">
        <v>1391</v>
      </c>
      <c r="Z4302">
        <v>170</v>
      </c>
      <c r="AA4302">
        <v>1561</v>
      </c>
      <c r="AB4302" s="24">
        <f>VLOOKUP(B4302,population!$B$2:$D$54,3,0)</f>
        <v>5822434</v>
      </c>
      <c r="AC4302" s="24" t="str">
        <f>VLOOKUP(B4302,regions!$A$2:$B$54,2,0)</f>
        <v>Midwest</v>
      </c>
      <c r="AD4302" s="24" t="str">
        <f>VLOOKUP(B4302,population!$B$2:$C$54,2,0)</f>
        <v> Wisconsin</v>
      </c>
      <c r="AE4302" s="24">
        <f>IFERROR(VLOOKUP(AD4302,'pop density'!$A$1:$B$51,2,0),"")</f>
        <v>106.3</v>
      </c>
      <c r="AF4302" s="24" t="str">
        <f t="shared" si="67"/>
        <v>00106.3- Wisconsin</v>
      </c>
    </row>
    <row r="4303" spans="1:32" x14ac:dyDescent="0.25">
      <c r="A4303">
        <v>20200418</v>
      </c>
      <c r="B4303" t="s">
        <v>4466</v>
      </c>
      <c r="C4303">
        <v>4199</v>
      </c>
      <c r="D4303">
        <v>43962</v>
      </c>
      <c r="E4303">
        <v>229</v>
      </c>
      <c r="F4303">
        <v>361</v>
      </c>
      <c r="G4303">
        <v>1176</v>
      </c>
      <c r="H4303">
        <v>135</v>
      </c>
      <c r="I4303">
        <v>307</v>
      </c>
      <c r="M4303" t="s">
        <v>62</v>
      </c>
      <c r="N4303" s="1">
        <v>43939.53125</v>
      </c>
      <c r="O4303" t="s">
        <v>4512</v>
      </c>
      <c r="P4303" t="s">
        <v>116</v>
      </c>
      <c r="Q4303">
        <v>211</v>
      </c>
      <c r="R4303">
        <v>1176</v>
      </c>
      <c r="S4303">
        <v>48390</v>
      </c>
      <c r="T4303">
        <v>48161</v>
      </c>
      <c r="U4303">
        <v>48161</v>
      </c>
      <c r="V4303">
        <v>55</v>
      </c>
      <c r="W4303">
        <v>6</v>
      </c>
      <c r="X4303">
        <v>23</v>
      </c>
      <c r="Y4303">
        <v>1597</v>
      </c>
      <c r="Z4303">
        <v>154</v>
      </c>
      <c r="AA4303">
        <v>1751</v>
      </c>
      <c r="AB4303" s="24">
        <f>VLOOKUP(B4303,population!$B$2:$D$54,3,0)</f>
        <v>5822434</v>
      </c>
      <c r="AC4303" s="24" t="str">
        <f>VLOOKUP(B4303,regions!$A$2:$B$54,2,0)</f>
        <v>Midwest</v>
      </c>
      <c r="AD4303" s="24" t="str">
        <f>VLOOKUP(B4303,population!$B$2:$C$54,2,0)</f>
        <v> Wisconsin</v>
      </c>
      <c r="AE4303" s="24">
        <f>IFERROR(VLOOKUP(AD4303,'pop density'!$A$1:$B$51,2,0),"")</f>
        <v>106.3</v>
      </c>
      <c r="AF4303" s="24" t="str">
        <f t="shared" si="67"/>
        <v>00106.3- Wisconsin</v>
      </c>
    </row>
    <row r="4304" spans="1:32" x14ac:dyDescent="0.25">
      <c r="A4304">
        <v>20200419</v>
      </c>
      <c r="B4304" t="s">
        <v>4466</v>
      </c>
      <c r="C4304">
        <v>4346</v>
      </c>
      <c r="D4304">
        <v>45323</v>
      </c>
      <c r="E4304">
        <v>248</v>
      </c>
      <c r="F4304">
        <v>397</v>
      </c>
      <c r="G4304">
        <v>1190</v>
      </c>
      <c r="H4304">
        <v>162</v>
      </c>
      <c r="I4304">
        <v>307</v>
      </c>
      <c r="M4304" t="s">
        <v>62</v>
      </c>
      <c r="N4304" s="1">
        <v>43940.539583333331</v>
      </c>
      <c r="O4304" t="s">
        <v>4513</v>
      </c>
      <c r="P4304" t="s">
        <v>118</v>
      </c>
      <c r="Q4304">
        <v>220</v>
      </c>
      <c r="R4304">
        <v>1190</v>
      </c>
      <c r="S4304">
        <v>49917</v>
      </c>
      <c r="T4304">
        <v>49669</v>
      </c>
      <c r="U4304">
        <v>49669</v>
      </c>
      <c r="V4304">
        <v>55</v>
      </c>
      <c r="W4304">
        <v>9</v>
      </c>
      <c r="X4304">
        <v>14</v>
      </c>
      <c r="Y4304">
        <v>1361</v>
      </c>
      <c r="Z4304">
        <v>147</v>
      </c>
      <c r="AA4304">
        <v>1508</v>
      </c>
      <c r="AB4304" s="24">
        <f>VLOOKUP(B4304,population!$B$2:$D$54,3,0)</f>
        <v>5822434</v>
      </c>
      <c r="AC4304" s="24" t="str">
        <f>VLOOKUP(B4304,regions!$A$2:$B$54,2,0)</f>
        <v>Midwest</v>
      </c>
      <c r="AD4304" s="24" t="str">
        <f>VLOOKUP(B4304,population!$B$2:$C$54,2,0)</f>
        <v> Wisconsin</v>
      </c>
      <c r="AE4304" s="24">
        <f>IFERROR(VLOOKUP(AD4304,'pop density'!$A$1:$B$51,2,0),"")</f>
        <v>106.3</v>
      </c>
      <c r="AF4304" s="24" t="str">
        <f t="shared" si="67"/>
        <v>00106.3- Wisconsin</v>
      </c>
    </row>
    <row r="4305" spans="1:32" x14ac:dyDescent="0.25">
      <c r="A4305">
        <v>20200420</v>
      </c>
      <c r="B4305" t="s">
        <v>4466</v>
      </c>
      <c r="C4305">
        <v>4499</v>
      </c>
      <c r="D4305">
        <v>46603</v>
      </c>
      <c r="E4305">
        <v>237</v>
      </c>
      <c r="F4305">
        <v>406</v>
      </c>
      <c r="G4305">
        <v>1211</v>
      </c>
      <c r="H4305">
        <v>168</v>
      </c>
      <c r="I4305">
        <v>307</v>
      </c>
      <c r="M4305" t="s">
        <v>62</v>
      </c>
      <c r="N4305" s="1">
        <v>43941.666666666664</v>
      </c>
      <c r="O4305" t="s">
        <v>4514</v>
      </c>
      <c r="P4305" t="s">
        <v>120</v>
      </c>
      <c r="Q4305">
        <v>230</v>
      </c>
      <c r="R4305">
        <v>1211</v>
      </c>
      <c r="S4305">
        <v>51339</v>
      </c>
      <c r="T4305">
        <v>51102</v>
      </c>
      <c r="U4305">
        <v>51102</v>
      </c>
      <c r="V4305">
        <v>55</v>
      </c>
      <c r="W4305">
        <v>10</v>
      </c>
      <c r="X4305">
        <v>21</v>
      </c>
      <c r="Y4305">
        <v>1280</v>
      </c>
      <c r="Z4305">
        <v>153</v>
      </c>
      <c r="AA4305">
        <v>1433</v>
      </c>
      <c r="AB4305" s="24">
        <f>VLOOKUP(B4305,population!$B$2:$D$54,3,0)</f>
        <v>5822434</v>
      </c>
      <c r="AC4305" s="24" t="str">
        <f>VLOOKUP(B4305,regions!$A$2:$B$54,2,0)</f>
        <v>Midwest</v>
      </c>
      <c r="AD4305" s="24" t="str">
        <f>VLOOKUP(B4305,population!$B$2:$C$54,2,0)</f>
        <v> Wisconsin</v>
      </c>
      <c r="AE4305" s="24">
        <f>IFERROR(VLOOKUP(AD4305,'pop density'!$A$1:$B$51,2,0),"")</f>
        <v>106.3</v>
      </c>
      <c r="AF4305" s="24" t="str">
        <f t="shared" si="67"/>
        <v>00106.3- Wisconsin</v>
      </c>
    </row>
    <row r="4306" spans="1:32" x14ac:dyDescent="0.25">
      <c r="A4306">
        <v>20200421</v>
      </c>
      <c r="B4306" t="s">
        <v>4466</v>
      </c>
      <c r="C4306">
        <v>4620</v>
      </c>
      <c r="D4306">
        <v>47841</v>
      </c>
      <c r="E4306">
        <v>219</v>
      </c>
      <c r="F4306">
        <v>358</v>
      </c>
      <c r="G4306">
        <v>1252</v>
      </c>
      <c r="H4306">
        <v>137</v>
      </c>
      <c r="I4306">
        <v>324</v>
      </c>
      <c r="M4306" t="s">
        <v>62</v>
      </c>
      <c r="N4306" s="1">
        <v>43942.666666666664</v>
      </c>
      <c r="O4306" t="s">
        <v>4515</v>
      </c>
      <c r="P4306" t="s">
        <v>122</v>
      </c>
      <c r="Q4306">
        <v>242</v>
      </c>
      <c r="R4306">
        <v>1252</v>
      </c>
      <c r="S4306">
        <v>52680</v>
      </c>
      <c r="T4306">
        <v>52461</v>
      </c>
      <c r="U4306">
        <v>52461</v>
      </c>
      <c r="V4306">
        <v>55</v>
      </c>
      <c r="W4306">
        <v>12</v>
      </c>
      <c r="X4306">
        <v>41</v>
      </c>
      <c r="Y4306">
        <v>1238</v>
      </c>
      <c r="Z4306">
        <v>121</v>
      </c>
      <c r="AA4306">
        <v>1359</v>
      </c>
      <c r="AB4306" s="24">
        <f>VLOOKUP(B4306,population!$B$2:$D$54,3,0)</f>
        <v>5822434</v>
      </c>
      <c r="AC4306" s="24" t="str">
        <f>VLOOKUP(B4306,regions!$A$2:$B$54,2,0)</f>
        <v>Midwest</v>
      </c>
      <c r="AD4306" s="24" t="str">
        <f>VLOOKUP(B4306,population!$B$2:$C$54,2,0)</f>
        <v> Wisconsin</v>
      </c>
      <c r="AE4306" s="24">
        <f>IFERROR(VLOOKUP(AD4306,'pop density'!$A$1:$B$51,2,0),"")</f>
        <v>106.3</v>
      </c>
      <c r="AF4306" s="24" t="str">
        <f t="shared" si="67"/>
        <v>00106.3- Wisconsin</v>
      </c>
    </row>
    <row r="4307" spans="1:32" x14ac:dyDescent="0.25">
      <c r="A4307">
        <v>20200422</v>
      </c>
      <c r="B4307" t="s">
        <v>4466</v>
      </c>
      <c r="C4307">
        <v>4845</v>
      </c>
      <c r="D4307">
        <v>49502</v>
      </c>
      <c r="E4307">
        <v>229</v>
      </c>
      <c r="F4307">
        <v>355</v>
      </c>
      <c r="G4307">
        <v>1302</v>
      </c>
      <c r="H4307">
        <v>139</v>
      </c>
      <c r="I4307">
        <v>324</v>
      </c>
      <c r="M4307" t="s">
        <v>62</v>
      </c>
      <c r="N4307" s="1">
        <v>43943.666666666664</v>
      </c>
      <c r="O4307" t="s">
        <v>4516</v>
      </c>
      <c r="P4307" t="s">
        <v>124</v>
      </c>
      <c r="Q4307">
        <v>246</v>
      </c>
      <c r="R4307">
        <v>1302</v>
      </c>
      <c r="S4307">
        <v>54576</v>
      </c>
      <c r="T4307">
        <v>54347</v>
      </c>
      <c r="U4307">
        <v>54347</v>
      </c>
      <c r="V4307">
        <v>55</v>
      </c>
      <c r="W4307">
        <v>4</v>
      </c>
      <c r="X4307">
        <v>50</v>
      </c>
      <c r="Y4307">
        <v>1661</v>
      </c>
      <c r="Z4307">
        <v>225</v>
      </c>
      <c r="AA4307">
        <v>1886</v>
      </c>
      <c r="AB4307" s="24">
        <f>VLOOKUP(B4307,population!$B$2:$D$54,3,0)</f>
        <v>5822434</v>
      </c>
      <c r="AC4307" s="24" t="str">
        <f>VLOOKUP(B4307,regions!$A$2:$B$54,2,0)</f>
        <v>Midwest</v>
      </c>
      <c r="AD4307" s="24" t="str">
        <f>VLOOKUP(B4307,population!$B$2:$C$54,2,0)</f>
        <v> Wisconsin</v>
      </c>
      <c r="AE4307" s="24">
        <f>IFERROR(VLOOKUP(AD4307,'pop density'!$A$1:$B$51,2,0),"")</f>
        <v>106.3</v>
      </c>
      <c r="AF4307" s="24" t="str">
        <f t="shared" si="67"/>
        <v>00106.3- Wisconsin</v>
      </c>
    </row>
    <row r="4308" spans="1:32" x14ac:dyDescent="0.25">
      <c r="A4308">
        <v>20200423</v>
      </c>
      <c r="B4308" t="s">
        <v>4466</v>
      </c>
      <c r="C4308">
        <v>5052</v>
      </c>
      <c r="D4308">
        <v>51456</v>
      </c>
      <c r="E4308">
        <v>201</v>
      </c>
      <c r="F4308">
        <v>349</v>
      </c>
      <c r="G4308">
        <v>1318</v>
      </c>
      <c r="H4308">
        <v>146</v>
      </c>
      <c r="I4308">
        <v>342</v>
      </c>
      <c r="M4308" t="s">
        <v>62</v>
      </c>
      <c r="N4308" s="1">
        <v>43944.666666666664</v>
      </c>
      <c r="O4308" t="s">
        <v>4517</v>
      </c>
      <c r="P4308" t="s">
        <v>126</v>
      </c>
      <c r="Q4308">
        <v>257</v>
      </c>
      <c r="R4308">
        <v>1318</v>
      </c>
      <c r="S4308">
        <v>56709</v>
      </c>
      <c r="T4308">
        <v>56508</v>
      </c>
      <c r="U4308">
        <v>56508</v>
      </c>
      <c r="V4308">
        <v>55</v>
      </c>
      <c r="W4308">
        <v>11</v>
      </c>
      <c r="X4308">
        <v>16</v>
      </c>
      <c r="Y4308">
        <v>1954</v>
      </c>
      <c r="Z4308">
        <v>207</v>
      </c>
      <c r="AA4308">
        <v>2161</v>
      </c>
      <c r="AB4308" s="24">
        <f>VLOOKUP(B4308,population!$B$2:$D$54,3,0)</f>
        <v>5822434</v>
      </c>
      <c r="AC4308" s="24" t="str">
        <f>VLOOKUP(B4308,regions!$A$2:$B$54,2,0)</f>
        <v>Midwest</v>
      </c>
      <c r="AD4308" s="24" t="str">
        <f>VLOOKUP(B4308,population!$B$2:$C$54,2,0)</f>
        <v> Wisconsin</v>
      </c>
      <c r="AE4308" s="24">
        <f>IFERROR(VLOOKUP(AD4308,'pop density'!$A$1:$B$51,2,0),"")</f>
        <v>106.3</v>
      </c>
      <c r="AF4308" s="24" t="str">
        <f t="shared" si="67"/>
        <v>00106.3- Wisconsin</v>
      </c>
    </row>
    <row r="4309" spans="1:32" x14ac:dyDescent="0.25">
      <c r="A4309">
        <v>20200424</v>
      </c>
      <c r="B4309" t="s">
        <v>4466</v>
      </c>
      <c r="C4309">
        <v>5356</v>
      </c>
      <c r="D4309">
        <v>54573</v>
      </c>
      <c r="E4309">
        <v>206</v>
      </c>
      <c r="F4309">
        <v>361</v>
      </c>
      <c r="G4309">
        <v>1353</v>
      </c>
      <c r="H4309">
        <v>143</v>
      </c>
      <c r="I4309">
        <v>346</v>
      </c>
      <c r="M4309" t="s">
        <v>62</v>
      </c>
      <c r="N4309" s="1">
        <v>43945.666666666664</v>
      </c>
      <c r="O4309" t="s">
        <v>4518</v>
      </c>
      <c r="P4309" t="s">
        <v>128</v>
      </c>
      <c r="Q4309">
        <v>262</v>
      </c>
      <c r="R4309">
        <v>1353</v>
      </c>
      <c r="S4309">
        <v>60135</v>
      </c>
      <c r="T4309">
        <v>59929</v>
      </c>
      <c r="U4309">
        <v>59929</v>
      </c>
      <c r="V4309">
        <v>55</v>
      </c>
      <c r="W4309">
        <v>5</v>
      </c>
      <c r="X4309">
        <v>35</v>
      </c>
      <c r="Y4309">
        <v>3117</v>
      </c>
      <c r="Z4309">
        <v>304</v>
      </c>
      <c r="AA4309">
        <v>3421</v>
      </c>
      <c r="AB4309" s="24">
        <f>VLOOKUP(B4309,population!$B$2:$D$54,3,0)</f>
        <v>5822434</v>
      </c>
      <c r="AC4309" s="24" t="str">
        <f>VLOOKUP(B4309,regions!$A$2:$B$54,2,0)</f>
        <v>Midwest</v>
      </c>
      <c r="AD4309" s="24" t="str">
        <f>VLOOKUP(B4309,population!$B$2:$C$54,2,0)</f>
        <v> Wisconsin</v>
      </c>
      <c r="AE4309" s="24">
        <f>IFERROR(VLOOKUP(AD4309,'pop density'!$A$1:$B$51,2,0),"")</f>
        <v>106.3</v>
      </c>
      <c r="AF4309" s="24" t="str">
        <f t="shared" si="67"/>
        <v>00106.3- Wisconsin</v>
      </c>
    </row>
    <row r="4310" spans="1:32" x14ac:dyDescent="0.25">
      <c r="A4310">
        <v>20200425</v>
      </c>
      <c r="B4310" t="s">
        <v>4466</v>
      </c>
      <c r="C4310">
        <v>5687</v>
      </c>
      <c r="D4310">
        <v>57138</v>
      </c>
      <c r="E4310">
        <v>241</v>
      </c>
      <c r="F4310">
        <v>337</v>
      </c>
      <c r="G4310">
        <v>1376</v>
      </c>
      <c r="H4310">
        <v>136</v>
      </c>
      <c r="I4310">
        <v>353</v>
      </c>
      <c r="M4310" t="s">
        <v>62</v>
      </c>
      <c r="N4310" s="1">
        <v>43946.666666666664</v>
      </c>
      <c r="O4310" t="s">
        <v>4519</v>
      </c>
      <c r="P4310" t="s">
        <v>131</v>
      </c>
      <c r="Q4310">
        <v>266</v>
      </c>
      <c r="R4310">
        <v>1376</v>
      </c>
      <c r="S4310">
        <v>63066</v>
      </c>
      <c r="T4310">
        <v>62825</v>
      </c>
      <c r="U4310">
        <v>62825</v>
      </c>
      <c r="V4310">
        <v>55</v>
      </c>
      <c r="W4310">
        <v>4</v>
      </c>
      <c r="X4310">
        <v>23</v>
      </c>
      <c r="Y4310">
        <v>2565</v>
      </c>
      <c r="Z4310">
        <v>331</v>
      </c>
      <c r="AA4310">
        <v>2896</v>
      </c>
      <c r="AB4310" s="24">
        <f>VLOOKUP(B4310,population!$B$2:$D$54,3,0)</f>
        <v>5822434</v>
      </c>
      <c r="AC4310" s="24" t="str">
        <f>VLOOKUP(B4310,regions!$A$2:$B$54,2,0)</f>
        <v>Midwest</v>
      </c>
      <c r="AD4310" s="24" t="str">
        <f>VLOOKUP(B4310,population!$B$2:$C$54,2,0)</f>
        <v> Wisconsin</v>
      </c>
      <c r="AE4310" s="24">
        <f>IFERROR(VLOOKUP(AD4310,'pop density'!$A$1:$B$51,2,0),"")</f>
        <v>106.3</v>
      </c>
      <c r="AF4310" s="24" t="str">
        <f t="shared" si="67"/>
        <v>00106.3- Wisconsin</v>
      </c>
    </row>
    <row r="4311" spans="1:32" x14ac:dyDescent="0.25">
      <c r="A4311">
        <v>20200426</v>
      </c>
      <c r="B4311" t="s">
        <v>4466</v>
      </c>
      <c r="C4311">
        <v>5911</v>
      </c>
      <c r="D4311">
        <v>59235</v>
      </c>
      <c r="E4311">
        <v>197</v>
      </c>
      <c r="F4311">
        <v>337</v>
      </c>
      <c r="G4311">
        <v>1397</v>
      </c>
      <c r="H4311">
        <v>136</v>
      </c>
      <c r="I4311">
        <v>353</v>
      </c>
      <c r="M4311" t="s">
        <v>62</v>
      </c>
      <c r="N4311" s="1">
        <v>43947.666666666664</v>
      </c>
      <c r="O4311" t="s">
        <v>4520</v>
      </c>
      <c r="P4311" t="s">
        <v>133</v>
      </c>
      <c r="Q4311">
        <v>272</v>
      </c>
      <c r="R4311">
        <v>1397</v>
      </c>
      <c r="S4311">
        <v>65343</v>
      </c>
      <c r="T4311">
        <v>65146</v>
      </c>
      <c r="U4311">
        <v>65146</v>
      </c>
      <c r="V4311">
        <v>55</v>
      </c>
      <c r="W4311">
        <v>6</v>
      </c>
      <c r="X4311">
        <v>21</v>
      </c>
      <c r="Y4311">
        <v>2097</v>
      </c>
      <c r="Z4311">
        <v>224</v>
      </c>
      <c r="AA4311">
        <v>2321</v>
      </c>
      <c r="AB4311" s="24">
        <f>VLOOKUP(B4311,population!$B$2:$D$54,3,0)</f>
        <v>5822434</v>
      </c>
      <c r="AC4311" s="24" t="str">
        <f>VLOOKUP(B4311,regions!$A$2:$B$54,2,0)</f>
        <v>Midwest</v>
      </c>
      <c r="AD4311" s="24" t="str">
        <f>VLOOKUP(B4311,population!$B$2:$C$54,2,0)</f>
        <v> Wisconsin</v>
      </c>
      <c r="AE4311" s="24">
        <f>IFERROR(VLOOKUP(AD4311,'pop density'!$A$1:$B$51,2,0),"")</f>
        <v>106.3</v>
      </c>
      <c r="AF4311" s="24" t="str">
        <f t="shared" si="67"/>
        <v>00106.3- Wisconsin</v>
      </c>
    </row>
    <row r="4312" spans="1:32" x14ac:dyDescent="0.25">
      <c r="A4312">
        <v>20200427</v>
      </c>
      <c r="B4312" t="s">
        <v>4466</v>
      </c>
      <c r="C4312">
        <v>6081</v>
      </c>
      <c r="D4312">
        <v>61311</v>
      </c>
      <c r="E4312">
        <v>204</v>
      </c>
      <c r="F4312">
        <v>337</v>
      </c>
      <c r="G4312">
        <v>1415</v>
      </c>
      <c r="H4312">
        <v>124</v>
      </c>
      <c r="I4312">
        <v>355</v>
      </c>
      <c r="M4312" t="s">
        <v>62</v>
      </c>
      <c r="N4312" s="1">
        <v>43948.666666666664</v>
      </c>
      <c r="O4312" s="2" t="s">
        <v>4521</v>
      </c>
      <c r="P4312" t="s">
        <v>135</v>
      </c>
      <c r="Q4312">
        <v>281</v>
      </c>
      <c r="R4312">
        <v>1415</v>
      </c>
      <c r="S4312">
        <v>67596</v>
      </c>
      <c r="T4312">
        <v>67392</v>
      </c>
      <c r="U4312">
        <v>67392</v>
      </c>
      <c r="V4312">
        <v>55</v>
      </c>
      <c r="W4312">
        <v>9</v>
      </c>
      <c r="X4312">
        <v>18</v>
      </c>
      <c r="Y4312">
        <v>2076</v>
      </c>
      <c r="Z4312">
        <v>170</v>
      </c>
      <c r="AA4312">
        <v>2246</v>
      </c>
      <c r="AB4312" s="24">
        <f>VLOOKUP(B4312,population!$B$2:$D$54,3,0)</f>
        <v>5822434</v>
      </c>
      <c r="AC4312" s="24" t="str">
        <f>VLOOKUP(B4312,regions!$A$2:$B$54,2,0)</f>
        <v>Midwest</v>
      </c>
      <c r="AD4312" s="24" t="str">
        <f>VLOOKUP(B4312,population!$B$2:$C$54,2,0)</f>
        <v> Wisconsin</v>
      </c>
      <c r="AE4312" s="24">
        <f>IFERROR(VLOOKUP(AD4312,'pop density'!$A$1:$B$51,2,0),"")</f>
        <v>106.3</v>
      </c>
      <c r="AF4312" s="24" t="str">
        <f t="shared" si="67"/>
        <v>00106.3- Wisconsin</v>
      </c>
    </row>
    <row r="4313" spans="1:32" x14ac:dyDescent="0.25">
      <c r="A4313">
        <v>20200428</v>
      </c>
      <c r="B4313" t="s">
        <v>4466</v>
      </c>
      <c r="C4313">
        <v>6289</v>
      </c>
      <c r="D4313">
        <v>63535</v>
      </c>
      <c r="E4313">
        <v>193</v>
      </c>
      <c r="F4313">
        <v>544</v>
      </c>
      <c r="G4313">
        <v>1456</v>
      </c>
      <c r="H4313">
        <v>123</v>
      </c>
      <c r="I4313">
        <v>363</v>
      </c>
      <c r="M4313" t="s">
        <v>62</v>
      </c>
      <c r="N4313" s="1">
        <v>43949.666666666664</v>
      </c>
      <c r="O4313" t="s">
        <v>4522</v>
      </c>
      <c r="P4313" t="s">
        <v>137</v>
      </c>
      <c r="Q4313">
        <v>300</v>
      </c>
      <c r="R4313">
        <v>1456</v>
      </c>
      <c r="S4313">
        <v>70017</v>
      </c>
      <c r="T4313">
        <v>69824</v>
      </c>
      <c r="U4313">
        <v>69824</v>
      </c>
      <c r="V4313">
        <v>55</v>
      </c>
      <c r="W4313">
        <v>19</v>
      </c>
      <c r="X4313">
        <v>41</v>
      </c>
      <c r="Y4313">
        <v>2224</v>
      </c>
      <c r="Z4313">
        <v>208</v>
      </c>
      <c r="AA4313">
        <v>2432</v>
      </c>
      <c r="AB4313" s="24">
        <f>VLOOKUP(B4313,population!$B$2:$D$54,3,0)</f>
        <v>5822434</v>
      </c>
      <c r="AC4313" s="24" t="str">
        <f>VLOOKUP(B4313,regions!$A$2:$B$54,2,0)</f>
        <v>Midwest</v>
      </c>
      <c r="AD4313" s="24" t="str">
        <f>VLOOKUP(B4313,population!$B$2:$C$54,2,0)</f>
        <v> Wisconsin</v>
      </c>
      <c r="AE4313" s="24">
        <f>IFERROR(VLOOKUP(AD4313,'pop density'!$A$1:$B$51,2,0),"")</f>
        <v>106.3</v>
      </c>
      <c r="AF4313" s="24" t="str">
        <f t="shared" si="67"/>
        <v>00106.3- Wisconsin</v>
      </c>
    </row>
    <row r="4314" spans="1:32" x14ac:dyDescent="0.25">
      <c r="A4314">
        <v>20200429</v>
      </c>
      <c r="B4314" t="s">
        <v>4466</v>
      </c>
      <c r="C4314">
        <v>6520</v>
      </c>
      <c r="D4314">
        <v>66630</v>
      </c>
      <c r="E4314">
        <v>227</v>
      </c>
      <c r="F4314">
        <v>577</v>
      </c>
      <c r="G4314">
        <v>1489</v>
      </c>
      <c r="H4314">
        <v>121</v>
      </c>
      <c r="I4314">
        <v>363</v>
      </c>
      <c r="M4314" t="s">
        <v>62</v>
      </c>
      <c r="N4314" s="1">
        <v>43950</v>
      </c>
      <c r="O4314" t="s">
        <v>4523</v>
      </c>
      <c r="P4314" t="s">
        <v>139</v>
      </c>
      <c r="Q4314">
        <v>308</v>
      </c>
      <c r="R4314">
        <v>1489</v>
      </c>
      <c r="S4314">
        <v>73377</v>
      </c>
      <c r="T4314">
        <v>73150</v>
      </c>
      <c r="U4314">
        <v>73150</v>
      </c>
      <c r="V4314">
        <v>55</v>
      </c>
      <c r="W4314">
        <v>8</v>
      </c>
      <c r="X4314">
        <v>33</v>
      </c>
      <c r="Y4314">
        <v>3095</v>
      </c>
      <c r="Z4314">
        <v>231</v>
      </c>
      <c r="AA4314">
        <v>3326</v>
      </c>
      <c r="AB4314" s="24">
        <f>VLOOKUP(B4314,population!$B$2:$D$54,3,0)</f>
        <v>5822434</v>
      </c>
      <c r="AC4314" s="24" t="str">
        <f>VLOOKUP(B4314,regions!$A$2:$B$54,2,0)</f>
        <v>Midwest</v>
      </c>
      <c r="AD4314" s="24" t="str">
        <f>VLOOKUP(B4314,population!$B$2:$C$54,2,0)</f>
        <v> Wisconsin</v>
      </c>
      <c r="AE4314" s="24">
        <f>IFERROR(VLOOKUP(AD4314,'pop density'!$A$1:$B$51,2,0),"")</f>
        <v>106.3</v>
      </c>
      <c r="AF4314" s="24" t="str">
        <f t="shared" si="67"/>
        <v>00106.3- Wisconsin</v>
      </c>
    </row>
    <row r="4315" spans="1:32" x14ac:dyDescent="0.25">
      <c r="A4315">
        <v>20200430</v>
      </c>
      <c r="B4315" t="s">
        <v>4466</v>
      </c>
      <c r="C4315">
        <v>6854</v>
      </c>
      <c r="D4315">
        <v>69394</v>
      </c>
      <c r="E4315">
        <v>195</v>
      </c>
      <c r="F4315">
        <v>554</v>
      </c>
      <c r="G4315">
        <v>1512</v>
      </c>
      <c r="H4315">
        <v>119</v>
      </c>
      <c r="I4315">
        <v>382</v>
      </c>
      <c r="L4315">
        <v>3352</v>
      </c>
      <c r="M4315" t="s">
        <v>480</v>
      </c>
      <c r="N4315" s="1">
        <v>43951.666666666664</v>
      </c>
      <c r="O4315" s="2" t="s">
        <v>4524</v>
      </c>
      <c r="P4315" t="s">
        <v>142</v>
      </c>
      <c r="Q4315">
        <v>316</v>
      </c>
      <c r="R4315">
        <v>1512</v>
      </c>
      <c r="S4315">
        <v>76443</v>
      </c>
      <c r="T4315">
        <v>76248</v>
      </c>
      <c r="U4315">
        <v>76248</v>
      </c>
      <c r="V4315">
        <v>55</v>
      </c>
      <c r="W4315">
        <v>8</v>
      </c>
      <c r="X4315">
        <v>23</v>
      </c>
      <c r="Y4315">
        <v>2764</v>
      </c>
      <c r="Z4315">
        <v>334</v>
      </c>
      <c r="AA4315">
        <v>3098</v>
      </c>
      <c r="AB4315" s="24">
        <f>VLOOKUP(B4315,population!$B$2:$D$54,3,0)</f>
        <v>5822434</v>
      </c>
      <c r="AC4315" s="24" t="str">
        <f>VLOOKUP(B4315,regions!$A$2:$B$54,2,0)</f>
        <v>Midwest</v>
      </c>
      <c r="AD4315" s="24" t="str">
        <f>VLOOKUP(B4315,population!$B$2:$C$54,2,0)</f>
        <v> Wisconsin</v>
      </c>
      <c r="AE4315" s="24">
        <f>IFERROR(VLOOKUP(AD4315,'pop density'!$A$1:$B$51,2,0),"")</f>
        <v>106.3</v>
      </c>
      <c r="AF4315" s="24" t="str">
        <f t="shared" si="67"/>
        <v>00106.3- Wisconsin</v>
      </c>
    </row>
    <row r="4316" spans="1:32" x14ac:dyDescent="0.25">
      <c r="A4316">
        <v>20200501</v>
      </c>
      <c r="B4316" t="s">
        <v>4466</v>
      </c>
      <c r="C4316">
        <v>7314</v>
      </c>
      <c r="D4316">
        <v>72566</v>
      </c>
      <c r="E4316">
        <v>218</v>
      </c>
      <c r="F4316">
        <v>560</v>
      </c>
      <c r="G4316">
        <v>1544</v>
      </c>
      <c r="H4316">
        <v>127</v>
      </c>
      <c r="I4316">
        <v>391</v>
      </c>
      <c r="L4316">
        <v>3352</v>
      </c>
      <c r="M4316" t="s">
        <v>480</v>
      </c>
      <c r="N4316" s="1">
        <v>43952.666666666664</v>
      </c>
      <c r="O4316" t="s">
        <v>4525</v>
      </c>
      <c r="P4316" t="s">
        <v>144</v>
      </c>
      <c r="Q4316">
        <v>327</v>
      </c>
      <c r="R4316">
        <v>1544</v>
      </c>
      <c r="S4316">
        <v>80098</v>
      </c>
      <c r="T4316">
        <v>79880</v>
      </c>
      <c r="U4316">
        <v>79880</v>
      </c>
      <c r="V4316">
        <v>55</v>
      </c>
      <c r="W4316">
        <v>11</v>
      </c>
      <c r="X4316">
        <v>32</v>
      </c>
      <c r="Y4316">
        <v>3172</v>
      </c>
      <c r="Z4316">
        <v>460</v>
      </c>
      <c r="AA4316">
        <v>3632</v>
      </c>
      <c r="AB4316" s="24">
        <f>VLOOKUP(B4316,population!$B$2:$D$54,3,0)</f>
        <v>5822434</v>
      </c>
      <c r="AC4316" s="24" t="str">
        <f>VLOOKUP(B4316,regions!$A$2:$B$54,2,0)</f>
        <v>Midwest</v>
      </c>
      <c r="AD4316" s="24" t="str">
        <f>VLOOKUP(B4316,population!$B$2:$C$54,2,0)</f>
        <v> Wisconsin</v>
      </c>
      <c r="AE4316" s="24">
        <f>IFERROR(VLOOKUP(AD4316,'pop density'!$A$1:$B$51,2,0),"")</f>
        <v>106.3</v>
      </c>
      <c r="AF4316" s="24" t="str">
        <f t="shared" si="67"/>
        <v>00106.3- Wisconsin</v>
      </c>
    </row>
    <row r="4317" spans="1:32" x14ac:dyDescent="0.25">
      <c r="A4317">
        <v>20200502</v>
      </c>
      <c r="B4317" t="s">
        <v>4466</v>
      </c>
      <c r="C4317">
        <v>7660</v>
      </c>
      <c r="D4317">
        <v>75570</v>
      </c>
      <c r="E4317">
        <v>231</v>
      </c>
      <c r="F4317">
        <v>582</v>
      </c>
      <c r="G4317">
        <v>1591</v>
      </c>
      <c r="H4317">
        <v>118</v>
      </c>
      <c r="I4317">
        <v>400</v>
      </c>
      <c r="L4317">
        <v>3698</v>
      </c>
      <c r="M4317" t="s">
        <v>480</v>
      </c>
      <c r="N4317" s="1">
        <v>43953.666666666664</v>
      </c>
      <c r="O4317" t="s">
        <v>4526</v>
      </c>
      <c r="P4317" t="s">
        <v>146</v>
      </c>
      <c r="Q4317">
        <v>334</v>
      </c>
      <c r="R4317">
        <v>1591</v>
      </c>
      <c r="S4317">
        <v>83461</v>
      </c>
      <c r="T4317">
        <v>83230</v>
      </c>
      <c r="U4317">
        <v>83230</v>
      </c>
      <c r="V4317">
        <v>55</v>
      </c>
      <c r="W4317">
        <v>7</v>
      </c>
      <c r="X4317">
        <v>47</v>
      </c>
      <c r="Y4317">
        <v>3004</v>
      </c>
      <c r="Z4317">
        <v>346</v>
      </c>
      <c r="AA4317">
        <v>3350</v>
      </c>
      <c r="AB4317" s="24">
        <f>VLOOKUP(B4317,population!$B$2:$D$54,3,0)</f>
        <v>5822434</v>
      </c>
      <c r="AC4317" s="24" t="str">
        <f>VLOOKUP(B4317,regions!$A$2:$B$54,2,0)</f>
        <v>Midwest</v>
      </c>
      <c r="AD4317" s="24" t="str">
        <f>VLOOKUP(B4317,population!$B$2:$C$54,2,0)</f>
        <v> Wisconsin</v>
      </c>
      <c r="AE4317" s="24">
        <f>IFERROR(VLOOKUP(AD4317,'pop density'!$A$1:$B$51,2,0),"")</f>
        <v>106.3</v>
      </c>
      <c r="AF4317" s="24" t="str">
        <f t="shared" si="67"/>
        <v>00106.3- Wisconsin</v>
      </c>
    </row>
    <row r="4318" spans="1:32" x14ac:dyDescent="0.25">
      <c r="A4318">
        <v>20200503</v>
      </c>
      <c r="B4318" t="s">
        <v>4466</v>
      </c>
      <c r="C4318">
        <v>7964</v>
      </c>
      <c r="D4318">
        <v>77997</v>
      </c>
      <c r="E4318">
        <v>231</v>
      </c>
      <c r="F4318">
        <v>582</v>
      </c>
      <c r="G4318">
        <v>1608</v>
      </c>
      <c r="H4318">
        <v>118</v>
      </c>
      <c r="I4318">
        <v>402</v>
      </c>
      <c r="L4318">
        <v>3723</v>
      </c>
      <c r="M4318" t="s">
        <v>480</v>
      </c>
      <c r="N4318" s="1">
        <v>43954</v>
      </c>
      <c r="O4318" t="s">
        <v>4527</v>
      </c>
      <c r="P4318" t="s">
        <v>148</v>
      </c>
      <c r="Q4318">
        <v>339</v>
      </c>
      <c r="R4318">
        <v>1608</v>
      </c>
      <c r="S4318">
        <v>86192</v>
      </c>
      <c r="T4318">
        <v>85961</v>
      </c>
      <c r="U4318">
        <v>85961</v>
      </c>
      <c r="V4318">
        <v>55</v>
      </c>
      <c r="W4318">
        <v>5</v>
      </c>
      <c r="X4318">
        <v>17</v>
      </c>
      <c r="Y4318">
        <v>2427</v>
      </c>
      <c r="Z4318">
        <v>304</v>
      </c>
      <c r="AA4318">
        <v>2731</v>
      </c>
      <c r="AB4318" s="24">
        <f>VLOOKUP(B4318,population!$B$2:$D$54,3,0)</f>
        <v>5822434</v>
      </c>
      <c r="AC4318" s="24" t="str">
        <f>VLOOKUP(B4318,regions!$A$2:$B$54,2,0)</f>
        <v>Midwest</v>
      </c>
      <c r="AD4318" s="24" t="str">
        <f>VLOOKUP(B4318,population!$B$2:$C$54,2,0)</f>
        <v> Wisconsin</v>
      </c>
      <c r="AE4318" s="24">
        <f>IFERROR(VLOOKUP(AD4318,'pop density'!$A$1:$B$51,2,0),"")</f>
        <v>106.3</v>
      </c>
      <c r="AF4318" s="24" t="str">
        <f t="shared" si="67"/>
        <v>00106.3- Wisconsin</v>
      </c>
    </row>
    <row r="4319" spans="1:32" x14ac:dyDescent="0.25">
      <c r="A4319">
        <v>20200504</v>
      </c>
      <c r="B4319" t="s">
        <v>4466</v>
      </c>
      <c r="C4319">
        <v>8236</v>
      </c>
      <c r="D4319">
        <v>80467</v>
      </c>
      <c r="E4319">
        <v>226</v>
      </c>
      <c r="F4319">
        <v>573</v>
      </c>
      <c r="G4319">
        <v>1621</v>
      </c>
      <c r="H4319">
        <v>116</v>
      </c>
      <c r="I4319">
        <v>404</v>
      </c>
      <c r="L4319">
        <v>3973</v>
      </c>
      <c r="M4319" t="s">
        <v>62</v>
      </c>
      <c r="N4319" s="1">
        <v>43955</v>
      </c>
      <c r="O4319" t="s">
        <v>4528</v>
      </c>
      <c r="P4319" t="s">
        <v>150</v>
      </c>
      <c r="Q4319">
        <v>340</v>
      </c>
      <c r="R4319">
        <v>1621</v>
      </c>
      <c r="S4319">
        <v>88929</v>
      </c>
      <c r="T4319">
        <v>88703</v>
      </c>
      <c r="U4319">
        <v>88703</v>
      </c>
      <c r="V4319">
        <v>55</v>
      </c>
      <c r="W4319">
        <v>1</v>
      </c>
      <c r="X4319">
        <v>13</v>
      </c>
      <c r="Y4319">
        <v>2470</v>
      </c>
      <c r="Z4319">
        <v>272</v>
      </c>
      <c r="AA4319">
        <v>2742</v>
      </c>
      <c r="AB4319" s="24">
        <f>VLOOKUP(B4319,population!$B$2:$D$54,3,0)</f>
        <v>5822434</v>
      </c>
      <c r="AC4319" s="24" t="str">
        <f>VLOOKUP(B4319,regions!$A$2:$B$54,2,0)</f>
        <v>Midwest</v>
      </c>
      <c r="AD4319" s="24" t="str">
        <f>VLOOKUP(B4319,population!$B$2:$C$54,2,0)</f>
        <v> Wisconsin</v>
      </c>
      <c r="AE4319" s="24">
        <f>IFERROR(VLOOKUP(AD4319,'pop density'!$A$1:$B$51,2,0),"")</f>
        <v>106.3</v>
      </c>
      <c r="AF4319" s="24" t="str">
        <f t="shared" si="67"/>
        <v>00106.3- Wisconsin</v>
      </c>
    </row>
    <row r="4320" spans="1:32" x14ac:dyDescent="0.25">
      <c r="A4320">
        <v>20200505</v>
      </c>
      <c r="B4320" t="s">
        <v>4466</v>
      </c>
      <c r="C4320">
        <v>8566</v>
      </c>
      <c r="D4320">
        <v>83967</v>
      </c>
      <c r="E4320">
        <v>236</v>
      </c>
      <c r="F4320">
        <v>543</v>
      </c>
      <c r="G4320">
        <v>1663</v>
      </c>
      <c r="H4320">
        <v>92</v>
      </c>
      <c r="I4320">
        <v>414</v>
      </c>
      <c r="L4320">
        <v>4131</v>
      </c>
      <c r="M4320" t="s">
        <v>62</v>
      </c>
      <c r="N4320" s="1">
        <v>43956</v>
      </c>
      <c r="O4320" t="s">
        <v>4529</v>
      </c>
      <c r="P4320" t="s">
        <v>152</v>
      </c>
      <c r="Q4320">
        <v>353</v>
      </c>
      <c r="R4320">
        <v>1663</v>
      </c>
      <c r="S4320">
        <v>92769</v>
      </c>
      <c r="T4320">
        <v>92533</v>
      </c>
      <c r="U4320">
        <v>92533</v>
      </c>
      <c r="V4320">
        <v>55</v>
      </c>
      <c r="W4320">
        <v>13</v>
      </c>
      <c r="X4320">
        <v>42</v>
      </c>
      <c r="Y4320">
        <v>3500</v>
      </c>
      <c r="Z4320">
        <v>330</v>
      </c>
      <c r="AA4320">
        <v>3830</v>
      </c>
      <c r="AB4320" s="24">
        <f>VLOOKUP(B4320,population!$B$2:$D$54,3,0)</f>
        <v>5822434</v>
      </c>
      <c r="AC4320" s="24" t="str">
        <f>VLOOKUP(B4320,regions!$A$2:$B$54,2,0)</f>
        <v>Midwest</v>
      </c>
      <c r="AD4320" s="24" t="str">
        <f>VLOOKUP(B4320,population!$B$2:$C$54,2,0)</f>
        <v> Wisconsin</v>
      </c>
      <c r="AE4320" s="24">
        <f>IFERROR(VLOOKUP(AD4320,'pop density'!$A$1:$B$51,2,0),"")</f>
        <v>106.3</v>
      </c>
      <c r="AF4320" s="24" t="str">
        <f t="shared" si="67"/>
        <v>00106.3- Wisconsin</v>
      </c>
    </row>
    <row r="4321" spans="1:32" x14ac:dyDescent="0.25">
      <c r="A4321">
        <v>20200506</v>
      </c>
      <c r="B4321" t="s">
        <v>4466</v>
      </c>
      <c r="C4321">
        <v>8901</v>
      </c>
      <c r="D4321">
        <v>87826</v>
      </c>
      <c r="E4321">
        <v>212</v>
      </c>
      <c r="F4321">
        <v>511</v>
      </c>
      <c r="G4321">
        <v>1694</v>
      </c>
      <c r="H4321">
        <v>107</v>
      </c>
      <c r="I4321">
        <v>423</v>
      </c>
      <c r="L4321">
        <v>4348</v>
      </c>
      <c r="M4321" t="s">
        <v>480</v>
      </c>
      <c r="N4321" s="1">
        <v>43957</v>
      </c>
      <c r="O4321" t="s">
        <v>4530</v>
      </c>
      <c r="P4321" t="s">
        <v>154</v>
      </c>
      <c r="Q4321">
        <v>362</v>
      </c>
      <c r="R4321">
        <v>1694</v>
      </c>
      <c r="S4321">
        <v>96939</v>
      </c>
      <c r="T4321">
        <v>96727</v>
      </c>
      <c r="U4321">
        <v>96727</v>
      </c>
      <c r="V4321">
        <v>55</v>
      </c>
      <c r="W4321">
        <v>9</v>
      </c>
      <c r="X4321">
        <v>31</v>
      </c>
      <c r="Y4321">
        <v>3859</v>
      </c>
      <c r="Z4321">
        <v>335</v>
      </c>
      <c r="AA4321">
        <v>4194</v>
      </c>
      <c r="AB4321" s="24">
        <f>VLOOKUP(B4321,population!$B$2:$D$54,3,0)</f>
        <v>5822434</v>
      </c>
      <c r="AC4321" s="24" t="str">
        <f>VLOOKUP(B4321,regions!$A$2:$B$54,2,0)</f>
        <v>Midwest</v>
      </c>
      <c r="AD4321" s="24" t="str">
        <f>VLOOKUP(B4321,population!$B$2:$C$54,2,0)</f>
        <v> Wisconsin</v>
      </c>
      <c r="AE4321" s="24">
        <f>IFERROR(VLOOKUP(AD4321,'pop density'!$A$1:$B$51,2,0),"")</f>
        <v>106.3</v>
      </c>
      <c r="AF4321" s="24" t="str">
        <f t="shared" si="67"/>
        <v>00106.3- Wisconsin</v>
      </c>
    </row>
    <row r="4322" spans="1:32" x14ac:dyDescent="0.25">
      <c r="A4322">
        <v>20200507</v>
      </c>
      <c r="B4322" t="s">
        <v>4466</v>
      </c>
      <c r="C4322">
        <v>9215</v>
      </c>
      <c r="D4322">
        <v>93035</v>
      </c>
      <c r="E4322">
        <v>219</v>
      </c>
      <c r="F4322">
        <v>624</v>
      </c>
      <c r="G4322">
        <v>1732</v>
      </c>
      <c r="H4322">
        <v>108</v>
      </c>
      <c r="I4322">
        <v>435</v>
      </c>
      <c r="L4322">
        <v>4520</v>
      </c>
      <c r="M4322" t="s">
        <v>480</v>
      </c>
      <c r="N4322" s="1">
        <v>43958</v>
      </c>
      <c r="O4322" t="s">
        <v>4531</v>
      </c>
      <c r="P4322" t="s">
        <v>156</v>
      </c>
      <c r="Q4322">
        <v>374</v>
      </c>
      <c r="R4322">
        <v>1732</v>
      </c>
      <c r="S4322">
        <v>102469</v>
      </c>
      <c r="T4322">
        <v>102250</v>
      </c>
      <c r="U4322">
        <v>102250</v>
      </c>
      <c r="V4322">
        <v>55</v>
      </c>
      <c r="W4322">
        <v>12</v>
      </c>
      <c r="X4322">
        <v>38</v>
      </c>
      <c r="Y4322">
        <v>5209</v>
      </c>
      <c r="Z4322">
        <v>314</v>
      </c>
      <c r="AA4322">
        <v>5523</v>
      </c>
      <c r="AB4322" s="24">
        <f>VLOOKUP(B4322,population!$B$2:$D$54,3,0)</f>
        <v>5822434</v>
      </c>
      <c r="AC4322" s="24" t="str">
        <f>VLOOKUP(B4322,regions!$A$2:$B$54,2,0)</f>
        <v>Midwest</v>
      </c>
      <c r="AD4322" s="24" t="str">
        <f>VLOOKUP(B4322,population!$B$2:$C$54,2,0)</f>
        <v> Wisconsin</v>
      </c>
      <c r="AE4322" s="24">
        <f>IFERROR(VLOOKUP(AD4322,'pop density'!$A$1:$B$51,2,0),"")</f>
        <v>106.3</v>
      </c>
      <c r="AF4322" s="24" t="str">
        <f t="shared" si="67"/>
        <v>00106.3- Wisconsin</v>
      </c>
    </row>
    <row r="4323" spans="1:32" x14ac:dyDescent="0.25">
      <c r="A4323">
        <v>20200508</v>
      </c>
      <c r="B4323" t="s">
        <v>4466</v>
      </c>
      <c r="C4323">
        <v>9590</v>
      </c>
      <c r="D4323">
        <v>97265</v>
      </c>
      <c r="E4323">
        <v>204</v>
      </c>
      <c r="F4323">
        <v>552</v>
      </c>
      <c r="G4323">
        <v>1767</v>
      </c>
      <c r="H4323">
        <v>110</v>
      </c>
      <c r="I4323">
        <v>441</v>
      </c>
      <c r="L4323">
        <v>4694</v>
      </c>
      <c r="M4323" t="s">
        <v>480</v>
      </c>
      <c r="N4323" s="1">
        <v>43959</v>
      </c>
      <c r="O4323" t="s">
        <v>4532</v>
      </c>
      <c r="P4323" t="s">
        <v>158</v>
      </c>
      <c r="Q4323">
        <v>384</v>
      </c>
      <c r="R4323">
        <v>1767</v>
      </c>
      <c r="S4323">
        <v>107059</v>
      </c>
      <c r="T4323">
        <v>106855</v>
      </c>
      <c r="U4323">
        <v>106855</v>
      </c>
      <c r="V4323">
        <v>55</v>
      </c>
      <c r="W4323">
        <v>10</v>
      </c>
      <c r="X4323">
        <v>35</v>
      </c>
      <c r="Y4323">
        <v>4230</v>
      </c>
      <c r="Z4323">
        <v>375</v>
      </c>
      <c r="AA4323">
        <v>4605</v>
      </c>
      <c r="AB4323" s="24">
        <f>VLOOKUP(B4323,population!$B$2:$D$54,3,0)</f>
        <v>5822434</v>
      </c>
      <c r="AC4323" s="24" t="str">
        <f>VLOOKUP(B4323,regions!$A$2:$B$54,2,0)</f>
        <v>Midwest</v>
      </c>
      <c r="AD4323" s="24" t="str">
        <f>VLOOKUP(B4323,population!$B$2:$C$54,2,0)</f>
        <v> Wisconsin</v>
      </c>
      <c r="AE4323" s="24">
        <f>IFERROR(VLOOKUP(AD4323,'pop density'!$A$1:$B$51,2,0),"")</f>
        <v>106.3</v>
      </c>
      <c r="AF4323" s="24" t="str">
        <f t="shared" si="67"/>
        <v>00106.3- Wisconsin</v>
      </c>
    </row>
    <row r="4324" spans="1:32" x14ac:dyDescent="0.25">
      <c r="A4324">
        <v>20200509</v>
      </c>
      <c r="B4324" t="s">
        <v>4466</v>
      </c>
      <c r="C4324">
        <v>9939</v>
      </c>
      <c r="D4324">
        <v>101935</v>
      </c>
      <c r="E4324">
        <v>204</v>
      </c>
      <c r="F4324">
        <v>543</v>
      </c>
      <c r="G4324">
        <v>1806</v>
      </c>
      <c r="H4324">
        <v>110</v>
      </c>
      <c r="I4324">
        <v>452</v>
      </c>
      <c r="L4324">
        <v>4875</v>
      </c>
      <c r="M4324" t="s">
        <v>480</v>
      </c>
      <c r="N4324" s="1">
        <v>43960</v>
      </c>
      <c r="O4324" t="s">
        <v>4533</v>
      </c>
      <c r="P4324" t="s">
        <v>160</v>
      </c>
      <c r="Q4324">
        <v>398</v>
      </c>
      <c r="R4324">
        <v>1806</v>
      </c>
      <c r="S4324">
        <v>112078</v>
      </c>
      <c r="T4324">
        <v>111874</v>
      </c>
      <c r="U4324">
        <v>111874</v>
      </c>
      <c r="V4324">
        <v>55</v>
      </c>
      <c r="W4324">
        <v>14</v>
      </c>
      <c r="X4324">
        <v>39</v>
      </c>
      <c r="Y4324">
        <v>4670</v>
      </c>
      <c r="Z4324">
        <v>349</v>
      </c>
      <c r="AA4324">
        <v>5019</v>
      </c>
      <c r="AB4324" s="24">
        <f>VLOOKUP(B4324,population!$B$2:$D$54,3,0)</f>
        <v>5822434</v>
      </c>
      <c r="AC4324" s="24" t="str">
        <f>VLOOKUP(B4324,regions!$A$2:$B$54,2,0)</f>
        <v>Midwest</v>
      </c>
      <c r="AD4324" s="24" t="str">
        <f>VLOOKUP(B4324,population!$B$2:$C$54,2,0)</f>
        <v> Wisconsin</v>
      </c>
      <c r="AE4324" s="24">
        <f>IFERROR(VLOOKUP(AD4324,'pop density'!$A$1:$B$51,2,0),"")</f>
        <v>106.3</v>
      </c>
      <c r="AF4324" s="24" t="str">
        <f t="shared" si="67"/>
        <v>00106.3- Wisconsin</v>
      </c>
    </row>
    <row r="4325" spans="1:32" x14ac:dyDescent="0.25">
      <c r="A4325">
        <v>20200510</v>
      </c>
      <c r="B4325" t="s">
        <v>4466</v>
      </c>
      <c r="C4325">
        <v>10219</v>
      </c>
      <c r="D4325">
        <v>105163</v>
      </c>
      <c r="E4325">
        <v>182</v>
      </c>
      <c r="F4325">
        <v>514</v>
      </c>
      <c r="G4325">
        <v>1820</v>
      </c>
      <c r="H4325">
        <v>113</v>
      </c>
      <c r="I4325">
        <v>456</v>
      </c>
      <c r="L4325">
        <v>5014</v>
      </c>
      <c r="M4325" t="s">
        <v>480</v>
      </c>
      <c r="N4325" s="1">
        <v>43961</v>
      </c>
      <c r="O4325" t="s">
        <v>4534</v>
      </c>
      <c r="P4325" t="s">
        <v>162</v>
      </c>
      <c r="Q4325">
        <v>400</v>
      </c>
      <c r="R4325">
        <v>1820</v>
      </c>
      <c r="S4325">
        <v>115564</v>
      </c>
      <c r="T4325">
        <v>115382</v>
      </c>
      <c r="U4325">
        <v>115382</v>
      </c>
      <c r="V4325">
        <v>55</v>
      </c>
      <c r="W4325">
        <v>2</v>
      </c>
      <c r="X4325">
        <v>14</v>
      </c>
      <c r="Y4325">
        <v>3228</v>
      </c>
      <c r="Z4325">
        <v>280</v>
      </c>
      <c r="AA4325">
        <v>3508</v>
      </c>
      <c r="AB4325" s="24">
        <f>VLOOKUP(B4325,population!$B$2:$D$54,3,0)</f>
        <v>5822434</v>
      </c>
      <c r="AC4325" s="24" t="str">
        <f>VLOOKUP(B4325,regions!$A$2:$B$54,2,0)</f>
        <v>Midwest</v>
      </c>
      <c r="AD4325" s="24" t="str">
        <f>VLOOKUP(B4325,population!$B$2:$C$54,2,0)</f>
        <v> Wisconsin</v>
      </c>
      <c r="AE4325" s="24">
        <f>IFERROR(VLOOKUP(AD4325,'pop density'!$A$1:$B$51,2,0),"")</f>
        <v>106.3</v>
      </c>
      <c r="AF4325" s="24" t="str">
        <f t="shared" si="67"/>
        <v>00106.3- Wisconsin</v>
      </c>
    </row>
    <row r="4326" spans="1:32" x14ac:dyDescent="0.25">
      <c r="A4326">
        <v>20200511</v>
      </c>
      <c r="B4326" t="s">
        <v>4466</v>
      </c>
      <c r="C4326">
        <v>10418</v>
      </c>
      <c r="D4326">
        <v>108033</v>
      </c>
      <c r="E4326">
        <v>180</v>
      </c>
      <c r="F4326">
        <v>520</v>
      </c>
      <c r="G4326">
        <v>1846</v>
      </c>
      <c r="H4326">
        <v>116</v>
      </c>
      <c r="I4326">
        <v>460</v>
      </c>
      <c r="L4326">
        <v>5176</v>
      </c>
      <c r="M4326" t="s">
        <v>480</v>
      </c>
      <c r="N4326" s="1">
        <v>43962</v>
      </c>
      <c r="O4326" t="s">
        <v>4535</v>
      </c>
      <c r="P4326" t="s">
        <v>164</v>
      </c>
      <c r="Q4326">
        <v>409</v>
      </c>
      <c r="R4326">
        <v>1846</v>
      </c>
      <c r="S4326">
        <v>118631</v>
      </c>
      <c r="T4326">
        <v>118451</v>
      </c>
      <c r="U4326">
        <v>118451</v>
      </c>
      <c r="V4326">
        <v>55</v>
      </c>
      <c r="W4326">
        <v>9</v>
      </c>
      <c r="X4326">
        <v>26</v>
      </c>
      <c r="Y4326">
        <v>2870</v>
      </c>
      <c r="Z4326">
        <v>199</v>
      </c>
      <c r="AA4326">
        <v>3069</v>
      </c>
      <c r="AB4326" s="24">
        <f>VLOOKUP(B4326,population!$B$2:$D$54,3,0)</f>
        <v>5822434</v>
      </c>
      <c r="AC4326" s="24" t="str">
        <f>VLOOKUP(B4326,regions!$A$2:$B$54,2,0)</f>
        <v>Midwest</v>
      </c>
      <c r="AD4326" s="24" t="str">
        <f>VLOOKUP(B4326,population!$B$2:$C$54,2,0)</f>
        <v> Wisconsin</v>
      </c>
      <c r="AE4326" s="24">
        <f>IFERROR(VLOOKUP(AD4326,'pop density'!$A$1:$B$51,2,0),"")</f>
        <v>106.3</v>
      </c>
      <c r="AF4326" s="24" t="str">
        <f t="shared" si="67"/>
        <v>00106.3- Wisconsin</v>
      </c>
    </row>
    <row r="4327" spans="1:32" x14ac:dyDescent="0.25">
      <c r="A4327">
        <v>20200512</v>
      </c>
      <c r="B4327" t="s">
        <v>4466</v>
      </c>
      <c r="C4327">
        <v>10611</v>
      </c>
      <c r="D4327">
        <v>112748</v>
      </c>
      <c r="E4327">
        <v>180</v>
      </c>
      <c r="F4327">
        <v>520</v>
      </c>
      <c r="G4327">
        <v>1877</v>
      </c>
      <c r="H4327">
        <v>116</v>
      </c>
      <c r="I4327">
        <v>464</v>
      </c>
      <c r="L4327">
        <v>5371</v>
      </c>
      <c r="M4327" t="s">
        <v>480</v>
      </c>
      <c r="N4327" s="1">
        <v>43963.515972222223</v>
      </c>
      <c r="O4327" t="s">
        <v>4536</v>
      </c>
      <c r="P4327" t="s">
        <v>166</v>
      </c>
      <c r="Q4327">
        <v>418</v>
      </c>
      <c r="R4327">
        <v>1877</v>
      </c>
      <c r="S4327">
        <v>123539</v>
      </c>
      <c r="T4327">
        <v>123359</v>
      </c>
      <c r="U4327">
        <v>123359</v>
      </c>
      <c r="V4327">
        <v>55</v>
      </c>
      <c r="W4327">
        <v>9</v>
      </c>
      <c r="X4327">
        <v>31</v>
      </c>
      <c r="Y4327">
        <v>4715</v>
      </c>
      <c r="Z4327">
        <v>193</v>
      </c>
      <c r="AA4327">
        <v>4908</v>
      </c>
      <c r="AB4327" s="24">
        <f>VLOOKUP(B4327,population!$B$2:$D$54,3,0)</f>
        <v>5822434</v>
      </c>
      <c r="AC4327" s="24" t="str">
        <f>VLOOKUP(B4327,regions!$A$2:$B$54,2,0)</f>
        <v>Midwest</v>
      </c>
      <c r="AD4327" s="24" t="str">
        <f>VLOOKUP(B4327,population!$B$2:$C$54,2,0)</f>
        <v> Wisconsin</v>
      </c>
      <c r="AE4327" s="24">
        <f>IFERROR(VLOOKUP(AD4327,'pop density'!$A$1:$B$51,2,0),"")</f>
        <v>106.3</v>
      </c>
      <c r="AF4327" s="24" t="str">
        <f t="shared" si="67"/>
        <v>00106.3- Wisconsin</v>
      </c>
    </row>
    <row r="4328" spans="1:32" x14ac:dyDescent="0.25">
      <c r="A4328">
        <v>20200513</v>
      </c>
      <c r="B4328" t="s">
        <v>4466</v>
      </c>
      <c r="C4328">
        <v>10902</v>
      </c>
      <c r="D4328">
        <v>117111</v>
      </c>
      <c r="E4328">
        <v>194</v>
      </c>
      <c r="F4328">
        <v>527</v>
      </c>
      <c r="G4328">
        <v>1908</v>
      </c>
      <c r="H4328">
        <v>110</v>
      </c>
      <c r="I4328">
        <v>469</v>
      </c>
      <c r="L4328">
        <v>5673</v>
      </c>
      <c r="M4328" t="s">
        <v>480</v>
      </c>
      <c r="N4328" s="1">
        <v>43964</v>
      </c>
      <c r="O4328" t="s">
        <v>4537</v>
      </c>
      <c r="P4328" t="s">
        <v>168</v>
      </c>
      <c r="Q4328">
        <v>421</v>
      </c>
      <c r="R4328">
        <v>1908</v>
      </c>
      <c r="S4328">
        <v>128207</v>
      </c>
      <c r="T4328">
        <v>128013</v>
      </c>
      <c r="U4328">
        <v>128013</v>
      </c>
      <c r="V4328">
        <v>55</v>
      </c>
      <c r="W4328">
        <v>3</v>
      </c>
      <c r="X4328">
        <v>31</v>
      </c>
      <c r="Y4328">
        <v>4363</v>
      </c>
      <c r="Z4328">
        <v>291</v>
      </c>
      <c r="AA4328">
        <v>4654</v>
      </c>
      <c r="AB4328" s="24">
        <f>VLOOKUP(B4328,population!$B$2:$D$54,3,0)</f>
        <v>5822434</v>
      </c>
      <c r="AC4328" s="24" t="str">
        <f>VLOOKUP(B4328,regions!$A$2:$B$54,2,0)</f>
        <v>Midwest</v>
      </c>
      <c r="AD4328" s="24" t="str">
        <f>VLOOKUP(B4328,population!$B$2:$C$54,2,0)</f>
        <v> Wisconsin</v>
      </c>
      <c r="AE4328" s="24">
        <f>IFERROR(VLOOKUP(AD4328,'pop density'!$A$1:$B$51,2,0),"")</f>
        <v>106.3</v>
      </c>
      <c r="AF4328" s="24" t="str">
        <f t="shared" si="67"/>
        <v>00106.3- Wisconsin</v>
      </c>
    </row>
    <row r="4329" spans="1:32" x14ac:dyDescent="0.25">
      <c r="A4329">
        <v>20200514</v>
      </c>
      <c r="B4329" t="s">
        <v>4466</v>
      </c>
      <c r="C4329">
        <v>11275</v>
      </c>
      <c r="D4329">
        <v>122598</v>
      </c>
      <c r="E4329">
        <v>169</v>
      </c>
      <c r="F4329">
        <v>507</v>
      </c>
      <c r="G4329">
        <v>1939</v>
      </c>
      <c r="H4329">
        <v>121</v>
      </c>
      <c r="I4329">
        <v>478</v>
      </c>
      <c r="L4329">
        <v>5994</v>
      </c>
      <c r="M4329" t="s">
        <v>480</v>
      </c>
      <c r="N4329" s="1">
        <v>43965</v>
      </c>
      <c r="O4329" t="s">
        <v>4538</v>
      </c>
      <c r="P4329" t="s">
        <v>170</v>
      </c>
      <c r="Q4329">
        <v>434</v>
      </c>
      <c r="R4329">
        <v>1939</v>
      </c>
      <c r="S4329">
        <v>134042</v>
      </c>
      <c r="T4329">
        <v>133873</v>
      </c>
      <c r="U4329">
        <v>133873</v>
      </c>
      <c r="V4329">
        <v>55</v>
      </c>
      <c r="W4329">
        <v>13</v>
      </c>
      <c r="X4329">
        <v>31</v>
      </c>
      <c r="Y4329">
        <v>5487</v>
      </c>
      <c r="Z4329">
        <v>373</v>
      </c>
      <c r="AA4329">
        <v>5860</v>
      </c>
      <c r="AB4329" s="24">
        <f>VLOOKUP(B4329,population!$B$2:$D$54,3,0)</f>
        <v>5822434</v>
      </c>
      <c r="AC4329" s="24" t="str">
        <f>VLOOKUP(B4329,regions!$A$2:$B$54,2,0)</f>
        <v>Midwest</v>
      </c>
      <c r="AD4329" s="24" t="str">
        <f>VLOOKUP(B4329,population!$B$2:$C$54,2,0)</f>
        <v> Wisconsin</v>
      </c>
      <c r="AE4329" s="24">
        <f>IFERROR(VLOOKUP(AD4329,'pop density'!$A$1:$B$51,2,0),"")</f>
        <v>106.3</v>
      </c>
      <c r="AF4329" s="24" t="str">
        <f t="shared" si="67"/>
        <v>00106.3- Wisconsin</v>
      </c>
    </row>
    <row r="4330" spans="1:32" x14ac:dyDescent="0.25">
      <c r="A4330">
        <v>20200515</v>
      </c>
      <c r="B4330" t="s">
        <v>4466</v>
      </c>
      <c r="C4330">
        <v>11685</v>
      </c>
      <c r="D4330">
        <v>128657</v>
      </c>
      <c r="E4330">
        <v>191</v>
      </c>
      <c r="F4330">
        <v>548</v>
      </c>
      <c r="G4330">
        <v>1977</v>
      </c>
      <c r="H4330">
        <v>113</v>
      </c>
      <c r="I4330">
        <v>485</v>
      </c>
      <c r="L4330">
        <v>6250</v>
      </c>
      <c r="M4330" t="s">
        <v>480</v>
      </c>
      <c r="N4330" s="1">
        <v>43966</v>
      </c>
      <c r="O4330" t="s">
        <v>4539</v>
      </c>
      <c r="P4330" t="s">
        <v>172</v>
      </c>
      <c r="Q4330">
        <v>445</v>
      </c>
      <c r="R4330">
        <v>1977</v>
      </c>
      <c r="S4330">
        <v>140533</v>
      </c>
      <c r="T4330">
        <v>140342</v>
      </c>
      <c r="U4330">
        <v>140342</v>
      </c>
      <c r="V4330">
        <v>55</v>
      </c>
      <c r="W4330">
        <v>11</v>
      </c>
      <c r="X4330">
        <v>38</v>
      </c>
      <c r="Y4330">
        <v>6059</v>
      </c>
      <c r="Z4330">
        <v>410</v>
      </c>
      <c r="AA4330">
        <v>6469</v>
      </c>
      <c r="AB4330" s="24">
        <f>VLOOKUP(B4330,population!$B$2:$D$54,3,0)</f>
        <v>5822434</v>
      </c>
      <c r="AC4330" s="24" t="str">
        <f>VLOOKUP(B4330,regions!$A$2:$B$54,2,0)</f>
        <v>Midwest</v>
      </c>
      <c r="AD4330" s="24" t="str">
        <f>VLOOKUP(B4330,population!$B$2:$C$54,2,0)</f>
        <v> Wisconsin</v>
      </c>
      <c r="AE4330" s="24">
        <f>IFERROR(VLOOKUP(AD4330,'pop density'!$A$1:$B$51,2,0),"")</f>
        <v>106.3</v>
      </c>
      <c r="AF4330" s="24" t="str">
        <f t="shared" si="67"/>
        <v>00106.3- Wisconsin</v>
      </c>
    </row>
    <row r="4331" spans="1:32" x14ac:dyDescent="0.25">
      <c r="A4331">
        <v>20200516</v>
      </c>
      <c r="B4331" t="s">
        <v>4466</v>
      </c>
      <c r="C4331">
        <v>12187</v>
      </c>
      <c r="D4331">
        <v>134206</v>
      </c>
      <c r="E4331">
        <v>189</v>
      </c>
      <c r="F4331">
        <v>546</v>
      </c>
      <c r="G4331">
        <v>2018</v>
      </c>
      <c r="H4331">
        <v>127</v>
      </c>
      <c r="I4331">
        <v>488</v>
      </c>
      <c r="L4331">
        <v>6542</v>
      </c>
      <c r="M4331" t="s">
        <v>480</v>
      </c>
      <c r="N4331" s="1">
        <v>43967</v>
      </c>
      <c r="O4331" t="s">
        <v>4540</v>
      </c>
      <c r="P4331" t="s">
        <v>174</v>
      </c>
      <c r="Q4331">
        <v>453</v>
      </c>
      <c r="R4331">
        <v>2018</v>
      </c>
      <c r="S4331">
        <v>146582</v>
      </c>
      <c r="T4331">
        <v>146393</v>
      </c>
      <c r="U4331">
        <v>146393</v>
      </c>
      <c r="V4331">
        <v>55</v>
      </c>
      <c r="W4331">
        <v>8</v>
      </c>
      <c r="X4331">
        <v>41</v>
      </c>
      <c r="Y4331">
        <v>5549</v>
      </c>
      <c r="Z4331">
        <v>502</v>
      </c>
      <c r="AA4331">
        <v>6051</v>
      </c>
      <c r="AB4331" s="24">
        <f>VLOOKUP(B4331,population!$B$2:$D$54,3,0)</f>
        <v>5822434</v>
      </c>
      <c r="AC4331" s="24" t="str">
        <f>VLOOKUP(B4331,regions!$A$2:$B$54,2,0)</f>
        <v>Midwest</v>
      </c>
      <c r="AD4331" s="24" t="str">
        <f>VLOOKUP(B4331,population!$B$2:$C$54,2,0)</f>
        <v> Wisconsin</v>
      </c>
      <c r="AE4331" s="24">
        <f>IFERROR(VLOOKUP(AD4331,'pop density'!$A$1:$B$51,2,0),"")</f>
        <v>106.3</v>
      </c>
      <c r="AF4331" s="24" t="str">
        <f t="shared" si="67"/>
        <v>00106.3- Wisconsin</v>
      </c>
    </row>
    <row r="4332" spans="1:32" x14ac:dyDescent="0.25">
      <c r="A4332">
        <v>20200517</v>
      </c>
      <c r="B4332" t="s">
        <v>4466</v>
      </c>
      <c r="C4332">
        <v>12543</v>
      </c>
      <c r="D4332">
        <v>139674</v>
      </c>
      <c r="E4332">
        <v>182</v>
      </c>
      <c r="F4332">
        <v>543</v>
      </c>
      <c r="G4332">
        <v>2038</v>
      </c>
      <c r="H4332">
        <v>129</v>
      </c>
      <c r="I4332">
        <v>494</v>
      </c>
      <c r="L4332">
        <v>6542</v>
      </c>
      <c r="M4332" t="s">
        <v>480</v>
      </c>
      <c r="N4332" s="1">
        <v>43968</v>
      </c>
      <c r="O4332" t="s">
        <v>4541</v>
      </c>
      <c r="P4332" t="s">
        <v>176</v>
      </c>
      <c r="Q4332">
        <v>453</v>
      </c>
      <c r="R4332">
        <v>2038</v>
      </c>
      <c r="S4332">
        <v>152399</v>
      </c>
      <c r="T4332">
        <v>152217</v>
      </c>
      <c r="U4332">
        <v>152217</v>
      </c>
      <c r="V4332">
        <v>55</v>
      </c>
      <c r="W4332">
        <v>0</v>
      </c>
      <c r="X4332">
        <v>20</v>
      </c>
      <c r="Y4332">
        <v>5468</v>
      </c>
      <c r="Z4332">
        <v>356</v>
      </c>
      <c r="AA4332">
        <v>5824</v>
      </c>
      <c r="AB4332" s="24">
        <f>VLOOKUP(B4332,population!$B$2:$D$54,3,0)</f>
        <v>5822434</v>
      </c>
      <c r="AC4332" s="24" t="str">
        <f>VLOOKUP(B4332,regions!$A$2:$B$54,2,0)</f>
        <v>Midwest</v>
      </c>
      <c r="AD4332" s="24" t="str">
        <f>VLOOKUP(B4332,population!$B$2:$C$54,2,0)</f>
        <v> Wisconsin</v>
      </c>
      <c r="AE4332" s="24">
        <f>IFERROR(VLOOKUP(AD4332,'pop density'!$A$1:$B$51,2,0),"")</f>
        <v>106.3</v>
      </c>
      <c r="AF4332" s="24" t="str">
        <f t="shared" si="67"/>
        <v>00106.3- Wisconsin</v>
      </c>
    </row>
    <row r="4333" spans="1:32" x14ac:dyDescent="0.25">
      <c r="A4333">
        <v>20200518</v>
      </c>
      <c r="B4333" t="s">
        <v>4466</v>
      </c>
      <c r="C4333">
        <v>12687</v>
      </c>
      <c r="D4333">
        <v>144502</v>
      </c>
      <c r="E4333">
        <v>194</v>
      </c>
      <c r="F4333">
        <v>574</v>
      </c>
      <c r="G4333">
        <v>2068</v>
      </c>
      <c r="H4333">
        <v>128</v>
      </c>
      <c r="I4333">
        <v>496</v>
      </c>
      <c r="L4333">
        <v>6786</v>
      </c>
      <c r="M4333" t="s">
        <v>480</v>
      </c>
      <c r="N4333" s="1">
        <v>43969</v>
      </c>
      <c r="O4333" t="s">
        <v>4542</v>
      </c>
      <c r="P4333" t="s">
        <v>178</v>
      </c>
      <c r="Q4333">
        <v>459</v>
      </c>
      <c r="R4333">
        <v>2068</v>
      </c>
      <c r="S4333">
        <v>157383</v>
      </c>
      <c r="T4333">
        <v>157189</v>
      </c>
      <c r="U4333">
        <v>157189</v>
      </c>
      <c r="V4333">
        <v>55</v>
      </c>
      <c r="W4333">
        <v>6</v>
      </c>
      <c r="X4333">
        <v>30</v>
      </c>
      <c r="Y4333">
        <v>4828</v>
      </c>
      <c r="Z4333">
        <v>144</v>
      </c>
      <c r="AA4333">
        <v>4972</v>
      </c>
      <c r="AB4333" s="24">
        <f>VLOOKUP(B4333,population!$B$2:$D$54,3,0)</f>
        <v>5822434</v>
      </c>
      <c r="AC4333" s="24" t="str">
        <f>VLOOKUP(B4333,regions!$A$2:$B$54,2,0)</f>
        <v>Midwest</v>
      </c>
      <c r="AD4333" s="24" t="str">
        <f>VLOOKUP(B4333,population!$B$2:$C$54,2,0)</f>
        <v> Wisconsin</v>
      </c>
      <c r="AE4333" s="24">
        <f>IFERROR(VLOOKUP(AD4333,'pop density'!$A$1:$B$51,2,0),"")</f>
        <v>106.3</v>
      </c>
      <c r="AF4333" s="24" t="str">
        <f t="shared" si="67"/>
        <v>00106.3- Wisconsin</v>
      </c>
    </row>
    <row r="4334" spans="1:32" x14ac:dyDescent="0.25">
      <c r="A4334">
        <v>20200519</v>
      </c>
      <c r="B4334" t="s">
        <v>4466</v>
      </c>
      <c r="C4334">
        <v>12885</v>
      </c>
      <c r="D4334">
        <v>148237</v>
      </c>
      <c r="E4334">
        <v>211</v>
      </c>
      <c r="F4334">
        <v>609</v>
      </c>
      <c r="G4334">
        <v>2110</v>
      </c>
      <c r="H4334">
        <v>129</v>
      </c>
      <c r="I4334">
        <v>503</v>
      </c>
      <c r="L4334">
        <v>7371</v>
      </c>
      <c r="M4334" t="s">
        <v>480</v>
      </c>
      <c r="N4334" s="1">
        <v>43970</v>
      </c>
      <c r="O4334" t="s">
        <v>4543</v>
      </c>
      <c r="P4334" t="s">
        <v>180</v>
      </c>
      <c r="Q4334">
        <v>467</v>
      </c>
      <c r="R4334">
        <v>2110</v>
      </c>
      <c r="S4334">
        <v>161333</v>
      </c>
      <c r="T4334">
        <v>161122</v>
      </c>
      <c r="U4334">
        <v>161122</v>
      </c>
      <c r="V4334">
        <v>55</v>
      </c>
      <c r="W4334">
        <v>8</v>
      </c>
      <c r="X4334">
        <v>42</v>
      </c>
      <c r="Y4334">
        <v>3735</v>
      </c>
      <c r="Z4334">
        <v>198</v>
      </c>
      <c r="AA4334">
        <v>3933</v>
      </c>
      <c r="AB4334" s="24">
        <f>VLOOKUP(B4334,population!$B$2:$D$54,3,0)</f>
        <v>5822434</v>
      </c>
      <c r="AC4334" s="24" t="str">
        <f>VLOOKUP(B4334,regions!$A$2:$B$54,2,0)</f>
        <v>Midwest</v>
      </c>
      <c r="AD4334" s="24" t="str">
        <f>VLOOKUP(B4334,population!$B$2:$C$54,2,0)</f>
        <v> Wisconsin</v>
      </c>
      <c r="AE4334" s="24">
        <f>IFERROR(VLOOKUP(AD4334,'pop density'!$A$1:$B$51,2,0),"")</f>
        <v>106.3</v>
      </c>
      <c r="AF4334" s="24" t="str">
        <f t="shared" si="67"/>
        <v>00106.3- Wisconsin</v>
      </c>
    </row>
    <row r="4335" spans="1:32" x14ac:dyDescent="0.25">
      <c r="A4335">
        <v>20200520</v>
      </c>
      <c r="B4335" t="s">
        <v>4466</v>
      </c>
      <c r="C4335">
        <v>13413</v>
      </c>
      <c r="D4335">
        <v>154300</v>
      </c>
      <c r="E4335">
        <v>211</v>
      </c>
      <c r="F4335">
        <v>609</v>
      </c>
      <c r="G4335">
        <v>2161</v>
      </c>
      <c r="H4335">
        <v>129</v>
      </c>
      <c r="I4335">
        <v>515</v>
      </c>
      <c r="L4335">
        <v>7728</v>
      </c>
      <c r="M4335" t="s">
        <v>480</v>
      </c>
      <c r="N4335" s="1">
        <v>43971</v>
      </c>
      <c r="O4335" t="s">
        <v>4544</v>
      </c>
      <c r="P4335" t="s">
        <v>182</v>
      </c>
      <c r="Q4335">
        <v>481</v>
      </c>
      <c r="R4335">
        <v>2161</v>
      </c>
      <c r="S4335">
        <v>167924</v>
      </c>
      <c r="T4335">
        <v>167713</v>
      </c>
      <c r="U4335">
        <v>167713</v>
      </c>
      <c r="V4335">
        <v>55</v>
      </c>
      <c r="W4335">
        <v>14</v>
      </c>
      <c r="X4335">
        <v>51</v>
      </c>
      <c r="Y4335">
        <v>6063</v>
      </c>
      <c r="Z4335">
        <v>528</v>
      </c>
      <c r="AA4335">
        <v>6591</v>
      </c>
      <c r="AB4335" s="24">
        <f>VLOOKUP(B4335,population!$B$2:$D$54,3,0)</f>
        <v>5822434</v>
      </c>
      <c r="AC4335" s="24" t="str">
        <f>VLOOKUP(B4335,regions!$A$2:$B$54,2,0)</f>
        <v>Midwest</v>
      </c>
      <c r="AD4335" s="24" t="str">
        <f>VLOOKUP(B4335,population!$B$2:$C$54,2,0)</f>
        <v> Wisconsin</v>
      </c>
      <c r="AE4335" s="24">
        <f>IFERROR(VLOOKUP(AD4335,'pop density'!$A$1:$B$51,2,0),"")</f>
        <v>106.3</v>
      </c>
      <c r="AF4335" s="24" t="str">
        <f t="shared" si="67"/>
        <v>00106.3- Wisconsin</v>
      </c>
    </row>
    <row r="4336" spans="1:32" x14ac:dyDescent="0.25">
      <c r="A4336">
        <v>20200521</v>
      </c>
      <c r="B4336" t="s">
        <v>4466</v>
      </c>
      <c r="C4336">
        <v>13885</v>
      </c>
      <c r="D4336">
        <v>163238</v>
      </c>
      <c r="E4336">
        <v>220</v>
      </c>
      <c r="F4336">
        <v>524</v>
      </c>
      <c r="G4336">
        <v>2218</v>
      </c>
      <c r="H4336">
        <v>126</v>
      </c>
      <c r="I4336">
        <v>526</v>
      </c>
      <c r="L4336">
        <v>8012</v>
      </c>
      <c r="M4336" t="s">
        <v>480</v>
      </c>
      <c r="N4336" s="1">
        <v>43972</v>
      </c>
      <c r="O4336" t="s">
        <v>4545</v>
      </c>
      <c r="P4336" t="s">
        <v>184</v>
      </c>
      <c r="Q4336">
        <v>487</v>
      </c>
      <c r="R4336">
        <v>2218</v>
      </c>
      <c r="S4336">
        <v>177343</v>
      </c>
      <c r="T4336">
        <v>177123</v>
      </c>
      <c r="U4336">
        <v>177123</v>
      </c>
      <c r="V4336">
        <v>55</v>
      </c>
      <c r="W4336">
        <v>6</v>
      </c>
      <c r="X4336">
        <v>57</v>
      </c>
      <c r="Y4336">
        <v>8938</v>
      </c>
      <c r="Z4336">
        <v>472</v>
      </c>
      <c r="AA4336">
        <v>9410</v>
      </c>
      <c r="AB4336" s="24">
        <f>VLOOKUP(B4336,population!$B$2:$D$54,3,0)</f>
        <v>5822434</v>
      </c>
      <c r="AC4336" s="24" t="str">
        <f>VLOOKUP(B4336,regions!$A$2:$B$54,2,0)</f>
        <v>Midwest</v>
      </c>
      <c r="AD4336" s="24" t="str">
        <f>VLOOKUP(B4336,population!$B$2:$C$54,2,0)</f>
        <v> Wisconsin</v>
      </c>
      <c r="AE4336" s="24">
        <f>IFERROR(VLOOKUP(AD4336,'pop density'!$A$1:$B$51,2,0),"")</f>
        <v>106.3</v>
      </c>
      <c r="AF4336" s="24" t="str">
        <f t="shared" si="67"/>
        <v>00106.3- Wisconsin</v>
      </c>
    </row>
    <row r="4337" spans="1:32" x14ac:dyDescent="0.25">
      <c r="A4337">
        <v>20200522</v>
      </c>
      <c r="B4337" t="s">
        <v>4466</v>
      </c>
      <c r="C4337">
        <v>14396</v>
      </c>
      <c r="D4337">
        <v>172703</v>
      </c>
      <c r="E4337">
        <v>187</v>
      </c>
      <c r="F4337">
        <v>583</v>
      </c>
      <c r="G4337">
        <v>2259</v>
      </c>
      <c r="H4337">
        <v>133</v>
      </c>
      <c r="I4337">
        <v>535</v>
      </c>
      <c r="L4337">
        <v>8362</v>
      </c>
      <c r="M4337" t="s">
        <v>480</v>
      </c>
      <c r="N4337" s="1">
        <v>43973</v>
      </c>
      <c r="O4337" t="s">
        <v>4546</v>
      </c>
      <c r="P4337" t="s">
        <v>186</v>
      </c>
      <c r="Q4337">
        <v>496</v>
      </c>
      <c r="R4337">
        <v>2259</v>
      </c>
      <c r="S4337">
        <v>187286</v>
      </c>
      <c r="T4337">
        <v>187099</v>
      </c>
      <c r="U4337">
        <v>187099</v>
      </c>
      <c r="V4337">
        <v>55</v>
      </c>
      <c r="W4337">
        <v>9</v>
      </c>
      <c r="X4337">
        <v>41</v>
      </c>
      <c r="Y4337">
        <v>9465</v>
      </c>
      <c r="Z4337">
        <v>511</v>
      </c>
      <c r="AA4337">
        <v>9976</v>
      </c>
      <c r="AB4337" s="24">
        <f>VLOOKUP(B4337,population!$B$2:$D$54,3,0)</f>
        <v>5822434</v>
      </c>
      <c r="AC4337" s="24" t="str">
        <f>VLOOKUP(B4337,regions!$A$2:$B$54,2,0)</f>
        <v>Midwest</v>
      </c>
      <c r="AD4337" s="24" t="str">
        <f>VLOOKUP(B4337,population!$B$2:$C$54,2,0)</f>
        <v> Wisconsin</v>
      </c>
      <c r="AE4337" s="24">
        <f>IFERROR(VLOOKUP(AD4337,'pop density'!$A$1:$B$51,2,0),"")</f>
        <v>106.3</v>
      </c>
      <c r="AF4337" s="24" t="str">
        <f t="shared" si="67"/>
        <v>00106.3- Wisconsin</v>
      </c>
    </row>
    <row r="4338" spans="1:32" x14ac:dyDescent="0.25">
      <c r="A4338">
        <v>20200523</v>
      </c>
      <c r="B4338" t="s">
        <v>4466</v>
      </c>
      <c r="C4338">
        <v>14877</v>
      </c>
      <c r="D4338">
        <v>179329</v>
      </c>
      <c r="E4338">
        <v>223</v>
      </c>
      <c r="F4338">
        <v>611</v>
      </c>
      <c r="G4338">
        <v>2292</v>
      </c>
      <c r="H4338">
        <v>128</v>
      </c>
      <c r="I4338">
        <v>542</v>
      </c>
      <c r="L4338">
        <v>8688</v>
      </c>
      <c r="M4338" t="s">
        <v>480</v>
      </c>
      <c r="N4338" s="1">
        <v>43974</v>
      </c>
      <c r="O4338" t="s">
        <v>4547</v>
      </c>
      <c r="P4338" t="s">
        <v>188</v>
      </c>
      <c r="Q4338">
        <v>507</v>
      </c>
      <c r="R4338">
        <v>2292</v>
      </c>
      <c r="S4338">
        <v>194429</v>
      </c>
      <c r="T4338">
        <v>194206</v>
      </c>
      <c r="U4338">
        <v>194206</v>
      </c>
      <c r="V4338">
        <v>55</v>
      </c>
      <c r="W4338">
        <v>11</v>
      </c>
      <c r="X4338">
        <v>33</v>
      </c>
      <c r="Y4338">
        <v>6626</v>
      </c>
      <c r="Z4338">
        <v>481</v>
      </c>
      <c r="AA4338">
        <v>7107</v>
      </c>
      <c r="AB4338" s="24">
        <f>VLOOKUP(B4338,population!$B$2:$D$54,3,0)</f>
        <v>5822434</v>
      </c>
      <c r="AC4338" s="24" t="str">
        <f>VLOOKUP(B4338,regions!$A$2:$B$54,2,0)</f>
        <v>Midwest</v>
      </c>
      <c r="AD4338" s="24" t="str">
        <f>VLOOKUP(B4338,population!$B$2:$C$54,2,0)</f>
        <v> Wisconsin</v>
      </c>
      <c r="AE4338" s="24">
        <f>IFERROR(VLOOKUP(AD4338,'pop density'!$A$1:$B$51,2,0),"")</f>
        <v>106.3</v>
      </c>
      <c r="AF4338" s="24" t="str">
        <f t="shared" si="67"/>
        <v>00106.3- Wisconsin</v>
      </c>
    </row>
    <row r="4339" spans="1:32" x14ac:dyDescent="0.25">
      <c r="A4339">
        <v>20200524</v>
      </c>
      <c r="B4339" t="s">
        <v>4466</v>
      </c>
      <c r="C4339">
        <v>15277</v>
      </c>
      <c r="D4339">
        <v>186206</v>
      </c>
      <c r="E4339">
        <v>223</v>
      </c>
      <c r="F4339">
        <v>611</v>
      </c>
      <c r="G4339">
        <v>2315</v>
      </c>
      <c r="H4339">
        <v>128</v>
      </c>
      <c r="I4339">
        <v>541</v>
      </c>
      <c r="L4339">
        <v>8999</v>
      </c>
      <c r="M4339" t="s">
        <v>480</v>
      </c>
      <c r="N4339" s="1">
        <v>43975</v>
      </c>
      <c r="O4339" t="s">
        <v>4548</v>
      </c>
      <c r="P4339" t="s">
        <v>190</v>
      </c>
      <c r="Q4339">
        <v>510</v>
      </c>
      <c r="R4339">
        <v>2315</v>
      </c>
      <c r="S4339">
        <v>201706</v>
      </c>
      <c r="T4339">
        <v>201483</v>
      </c>
      <c r="U4339">
        <v>201483</v>
      </c>
      <c r="V4339">
        <v>55</v>
      </c>
      <c r="W4339">
        <v>3</v>
      </c>
      <c r="X4339">
        <v>23</v>
      </c>
      <c r="Y4339">
        <v>6877</v>
      </c>
      <c r="Z4339">
        <v>400</v>
      </c>
      <c r="AA4339">
        <v>7277</v>
      </c>
      <c r="AB4339" s="24">
        <f>VLOOKUP(B4339,population!$B$2:$D$54,3,0)</f>
        <v>5822434</v>
      </c>
      <c r="AC4339" s="24" t="str">
        <f>VLOOKUP(B4339,regions!$A$2:$B$54,2,0)</f>
        <v>Midwest</v>
      </c>
      <c r="AD4339" s="24" t="str">
        <f>VLOOKUP(B4339,population!$B$2:$C$54,2,0)</f>
        <v> Wisconsin</v>
      </c>
      <c r="AE4339" s="24">
        <f>IFERROR(VLOOKUP(AD4339,'pop density'!$A$1:$B$51,2,0),"")</f>
        <v>106.3</v>
      </c>
      <c r="AF4339" s="24" t="str">
        <f t="shared" si="67"/>
        <v>00106.3- Wisconsin</v>
      </c>
    </row>
    <row r="4340" spans="1:32" x14ac:dyDescent="0.25">
      <c r="A4340">
        <v>20200306</v>
      </c>
      <c r="B4340" t="s">
        <v>4549</v>
      </c>
      <c r="C4340">
        <v>0</v>
      </c>
      <c r="D4340">
        <v>1</v>
      </c>
      <c r="E4340">
        <v>4</v>
      </c>
      <c r="O4340" t="s">
        <v>4550</v>
      </c>
      <c r="P4340" t="s">
        <v>29</v>
      </c>
      <c r="S4340">
        <v>5</v>
      </c>
      <c r="T4340">
        <v>1</v>
      </c>
      <c r="U4340">
        <v>1</v>
      </c>
      <c r="V4340">
        <v>54</v>
      </c>
      <c r="AB4340" s="24">
        <f>VLOOKUP(B4340,population!$B$2:$D$54,3,0)</f>
        <v>1792147</v>
      </c>
      <c r="AC4340" s="24" t="str">
        <f>VLOOKUP(B4340,regions!$A$2:$B$54,2,0)</f>
        <v>South</v>
      </c>
      <c r="AD4340" s="24" t="str">
        <f>VLOOKUP(B4340,population!$B$2:$C$54,2,0)</f>
        <v> West Virginia</v>
      </c>
      <c r="AE4340" s="24">
        <f>IFERROR(VLOOKUP(AD4340,'pop density'!$A$1:$B$51,2,0),"")</f>
        <v>76.599999999999994</v>
      </c>
      <c r="AF4340" s="24" t="str">
        <f t="shared" si="67"/>
        <v>00076.6- West Virginia</v>
      </c>
    </row>
    <row r="4341" spans="1:32" x14ac:dyDescent="0.25">
      <c r="A4341">
        <v>20200307</v>
      </c>
      <c r="B4341" t="s">
        <v>4549</v>
      </c>
      <c r="C4341">
        <v>0</v>
      </c>
      <c r="D4341">
        <v>2</v>
      </c>
      <c r="E4341">
        <v>3</v>
      </c>
      <c r="O4341" t="s">
        <v>4551</v>
      </c>
      <c r="P4341" t="s">
        <v>31</v>
      </c>
      <c r="S4341">
        <v>5</v>
      </c>
      <c r="T4341">
        <v>2</v>
      </c>
      <c r="U4341">
        <v>2</v>
      </c>
      <c r="V4341">
        <v>54</v>
      </c>
      <c r="W4341">
        <v>0</v>
      </c>
      <c r="X4341">
        <v>0</v>
      </c>
      <c r="Y4341">
        <v>1</v>
      </c>
      <c r="Z4341">
        <v>0</v>
      </c>
      <c r="AA4341">
        <v>1</v>
      </c>
      <c r="AB4341" s="24">
        <f>VLOOKUP(B4341,population!$B$2:$D$54,3,0)</f>
        <v>1792147</v>
      </c>
      <c r="AC4341" s="24" t="str">
        <f>VLOOKUP(B4341,regions!$A$2:$B$54,2,0)</f>
        <v>South</v>
      </c>
      <c r="AD4341" s="24" t="str">
        <f>VLOOKUP(B4341,population!$B$2:$C$54,2,0)</f>
        <v> West Virginia</v>
      </c>
      <c r="AE4341" s="24">
        <f>IFERROR(VLOOKUP(AD4341,'pop density'!$A$1:$B$51,2,0),"")</f>
        <v>76.599999999999994</v>
      </c>
      <c r="AF4341" s="24" t="str">
        <f t="shared" si="67"/>
        <v>00076.6- West Virginia</v>
      </c>
    </row>
    <row r="4342" spans="1:32" x14ac:dyDescent="0.25">
      <c r="A4342">
        <v>20200308</v>
      </c>
      <c r="B4342" t="s">
        <v>4549</v>
      </c>
      <c r="C4342">
        <v>0</v>
      </c>
      <c r="D4342">
        <v>2</v>
      </c>
      <c r="E4342">
        <v>3</v>
      </c>
      <c r="O4342" t="s">
        <v>4552</v>
      </c>
      <c r="P4342" t="s">
        <v>33</v>
      </c>
      <c r="S4342">
        <v>5</v>
      </c>
      <c r="T4342">
        <v>2</v>
      </c>
      <c r="U4342">
        <v>2</v>
      </c>
      <c r="V4342">
        <v>54</v>
      </c>
      <c r="W4342">
        <v>0</v>
      </c>
      <c r="X4342">
        <v>0</v>
      </c>
      <c r="Y4342">
        <v>0</v>
      </c>
      <c r="Z4342">
        <v>0</v>
      </c>
      <c r="AA4342">
        <v>0</v>
      </c>
      <c r="AB4342" s="24">
        <f>VLOOKUP(B4342,population!$B$2:$D$54,3,0)</f>
        <v>1792147</v>
      </c>
      <c r="AC4342" s="24" t="str">
        <f>VLOOKUP(B4342,regions!$A$2:$B$54,2,0)</f>
        <v>South</v>
      </c>
      <c r="AD4342" s="24" t="str">
        <f>VLOOKUP(B4342,population!$B$2:$C$54,2,0)</f>
        <v> West Virginia</v>
      </c>
      <c r="AE4342" s="24">
        <f>IFERROR(VLOOKUP(AD4342,'pop density'!$A$1:$B$51,2,0),"")</f>
        <v>76.599999999999994</v>
      </c>
      <c r="AF4342" s="24" t="str">
        <f t="shared" si="67"/>
        <v>00076.6- West Virginia</v>
      </c>
    </row>
    <row r="4343" spans="1:32" x14ac:dyDescent="0.25">
      <c r="A4343">
        <v>20200309</v>
      </c>
      <c r="B4343" t="s">
        <v>4549</v>
      </c>
      <c r="C4343">
        <v>0</v>
      </c>
      <c r="D4343">
        <v>2</v>
      </c>
      <c r="E4343">
        <v>3</v>
      </c>
      <c r="O4343" t="s">
        <v>4553</v>
      </c>
      <c r="P4343" t="s">
        <v>35</v>
      </c>
      <c r="S4343">
        <v>5</v>
      </c>
      <c r="T4343">
        <v>2</v>
      </c>
      <c r="U4343">
        <v>2</v>
      </c>
      <c r="V4343">
        <v>54</v>
      </c>
      <c r="W4343">
        <v>0</v>
      </c>
      <c r="X4343">
        <v>0</v>
      </c>
      <c r="Y4343">
        <v>0</v>
      </c>
      <c r="Z4343">
        <v>0</v>
      </c>
      <c r="AA4343">
        <v>0</v>
      </c>
      <c r="AB4343" s="24">
        <f>VLOOKUP(B4343,population!$B$2:$D$54,3,0)</f>
        <v>1792147</v>
      </c>
      <c r="AC4343" s="24" t="str">
        <f>VLOOKUP(B4343,regions!$A$2:$B$54,2,0)</f>
        <v>South</v>
      </c>
      <c r="AD4343" s="24" t="str">
        <f>VLOOKUP(B4343,population!$B$2:$C$54,2,0)</f>
        <v> West Virginia</v>
      </c>
      <c r="AE4343" s="24">
        <f>IFERROR(VLOOKUP(AD4343,'pop density'!$A$1:$B$51,2,0),"")</f>
        <v>76.599999999999994</v>
      </c>
      <c r="AF4343" s="24" t="str">
        <f t="shared" si="67"/>
        <v>00076.6- West Virginia</v>
      </c>
    </row>
    <row r="4344" spans="1:32" x14ac:dyDescent="0.25">
      <c r="A4344">
        <v>20200310</v>
      </c>
      <c r="B4344" t="s">
        <v>4549</v>
      </c>
      <c r="C4344">
        <v>0</v>
      </c>
      <c r="D4344">
        <v>2</v>
      </c>
      <c r="E4344">
        <v>3</v>
      </c>
      <c r="O4344" t="s">
        <v>4554</v>
      </c>
      <c r="P4344" t="s">
        <v>37</v>
      </c>
      <c r="S4344">
        <v>5</v>
      </c>
      <c r="T4344">
        <v>2</v>
      </c>
      <c r="U4344">
        <v>2</v>
      </c>
      <c r="V4344">
        <v>54</v>
      </c>
      <c r="W4344">
        <v>0</v>
      </c>
      <c r="X4344">
        <v>0</v>
      </c>
      <c r="Y4344">
        <v>0</v>
      </c>
      <c r="Z4344">
        <v>0</v>
      </c>
      <c r="AA4344">
        <v>0</v>
      </c>
      <c r="AB4344" s="24">
        <f>VLOOKUP(B4344,population!$B$2:$D$54,3,0)</f>
        <v>1792147</v>
      </c>
      <c r="AC4344" s="24" t="str">
        <f>VLOOKUP(B4344,regions!$A$2:$B$54,2,0)</f>
        <v>South</v>
      </c>
      <c r="AD4344" s="24" t="str">
        <f>VLOOKUP(B4344,population!$B$2:$C$54,2,0)</f>
        <v> West Virginia</v>
      </c>
      <c r="AE4344" s="24">
        <f>IFERROR(VLOOKUP(AD4344,'pop density'!$A$1:$B$51,2,0),"")</f>
        <v>76.599999999999994</v>
      </c>
      <c r="AF4344" s="24" t="str">
        <f t="shared" si="67"/>
        <v>00076.6- West Virginia</v>
      </c>
    </row>
    <row r="4345" spans="1:32" x14ac:dyDescent="0.25">
      <c r="A4345">
        <v>20200311</v>
      </c>
      <c r="B4345" t="s">
        <v>4549</v>
      </c>
      <c r="C4345">
        <v>0</v>
      </c>
      <c r="D4345">
        <v>3</v>
      </c>
      <c r="E4345">
        <v>2</v>
      </c>
      <c r="O4345" t="s">
        <v>4555</v>
      </c>
      <c r="P4345" t="s">
        <v>39</v>
      </c>
      <c r="S4345">
        <v>5</v>
      </c>
      <c r="T4345">
        <v>3</v>
      </c>
      <c r="U4345">
        <v>3</v>
      </c>
      <c r="V4345">
        <v>54</v>
      </c>
      <c r="W4345">
        <v>0</v>
      </c>
      <c r="X4345">
        <v>0</v>
      </c>
      <c r="Y4345">
        <v>1</v>
      </c>
      <c r="Z4345">
        <v>0</v>
      </c>
      <c r="AA4345">
        <v>1</v>
      </c>
      <c r="AB4345" s="24">
        <f>VLOOKUP(B4345,population!$B$2:$D$54,3,0)</f>
        <v>1792147</v>
      </c>
      <c r="AC4345" s="24" t="str">
        <f>VLOOKUP(B4345,regions!$A$2:$B$54,2,0)</f>
        <v>South</v>
      </c>
      <c r="AD4345" s="24" t="str">
        <f>VLOOKUP(B4345,population!$B$2:$C$54,2,0)</f>
        <v> West Virginia</v>
      </c>
      <c r="AE4345" s="24">
        <f>IFERROR(VLOOKUP(AD4345,'pop density'!$A$1:$B$51,2,0),"")</f>
        <v>76.599999999999994</v>
      </c>
      <c r="AF4345" s="24" t="str">
        <f t="shared" si="67"/>
        <v>00076.6- West Virginia</v>
      </c>
    </row>
    <row r="4346" spans="1:32" x14ac:dyDescent="0.25">
      <c r="A4346">
        <v>20200312</v>
      </c>
      <c r="B4346" t="s">
        <v>4549</v>
      </c>
      <c r="C4346">
        <v>0</v>
      </c>
      <c r="D4346">
        <v>7</v>
      </c>
      <c r="E4346">
        <v>1</v>
      </c>
      <c r="N4346" s="1">
        <v>43902</v>
      </c>
      <c r="O4346" t="s">
        <v>4556</v>
      </c>
      <c r="P4346" t="s">
        <v>41</v>
      </c>
      <c r="S4346">
        <v>8</v>
      </c>
      <c r="T4346">
        <v>7</v>
      </c>
      <c r="U4346">
        <v>7</v>
      </c>
      <c r="V4346">
        <v>54</v>
      </c>
      <c r="W4346">
        <v>0</v>
      </c>
      <c r="X4346">
        <v>0</v>
      </c>
      <c r="Y4346">
        <v>4</v>
      </c>
      <c r="Z4346">
        <v>0</v>
      </c>
      <c r="AA4346">
        <v>4</v>
      </c>
      <c r="AB4346" s="24">
        <f>VLOOKUP(B4346,population!$B$2:$D$54,3,0)</f>
        <v>1792147</v>
      </c>
      <c r="AC4346" s="24" t="str">
        <f>VLOOKUP(B4346,regions!$A$2:$B$54,2,0)</f>
        <v>South</v>
      </c>
      <c r="AD4346" s="24" t="str">
        <f>VLOOKUP(B4346,population!$B$2:$C$54,2,0)</f>
        <v> West Virginia</v>
      </c>
      <c r="AE4346" s="24">
        <f>IFERROR(VLOOKUP(AD4346,'pop density'!$A$1:$B$51,2,0),"")</f>
        <v>76.599999999999994</v>
      </c>
      <c r="AF4346" s="24" t="str">
        <f t="shared" si="67"/>
        <v>00076.6- West Virginia</v>
      </c>
    </row>
    <row r="4347" spans="1:32" x14ac:dyDescent="0.25">
      <c r="A4347">
        <v>20200313</v>
      </c>
      <c r="B4347" t="s">
        <v>4549</v>
      </c>
      <c r="C4347">
        <v>0</v>
      </c>
      <c r="D4347">
        <v>17</v>
      </c>
      <c r="E4347">
        <v>4</v>
      </c>
      <c r="N4347" s="1">
        <v>43903</v>
      </c>
      <c r="O4347" t="s">
        <v>4557</v>
      </c>
      <c r="P4347" t="s">
        <v>43</v>
      </c>
      <c r="S4347">
        <v>21</v>
      </c>
      <c r="T4347">
        <v>17</v>
      </c>
      <c r="U4347">
        <v>17</v>
      </c>
      <c r="V4347">
        <v>54</v>
      </c>
      <c r="W4347">
        <v>0</v>
      </c>
      <c r="X4347">
        <v>0</v>
      </c>
      <c r="Y4347">
        <v>10</v>
      </c>
      <c r="Z4347">
        <v>0</v>
      </c>
      <c r="AA4347">
        <v>10</v>
      </c>
      <c r="AB4347" s="24">
        <f>VLOOKUP(B4347,population!$B$2:$D$54,3,0)</f>
        <v>1792147</v>
      </c>
      <c r="AC4347" s="24" t="str">
        <f>VLOOKUP(B4347,regions!$A$2:$B$54,2,0)</f>
        <v>South</v>
      </c>
      <c r="AD4347" s="24" t="str">
        <f>VLOOKUP(B4347,population!$B$2:$C$54,2,0)</f>
        <v> West Virginia</v>
      </c>
      <c r="AE4347" s="24">
        <f>IFERROR(VLOOKUP(AD4347,'pop density'!$A$1:$B$51,2,0),"")</f>
        <v>76.599999999999994</v>
      </c>
      <c r="AF4347" s="24" t="str">
        <f t="shared" si="67"/>
        <v>00076.6- West Virginia</v>
      </c>
    </row>
    <row r="4348" spans="1:32" x14ac:dyDescent="0.25">
      <c r="A4348">
        <v>20200314</v>
      </c>
      <c r="B4348" t="s">
        <v>4549</v>
      </c>
      <c r="C4348">
        <v>0</v>
      </c>
      <c r="D4348">
        <v>26</v>
      </c>
      <c r="E4348">
        <v>5</v>
      </c>
      <c r="N4348" s="1">
        <v>43903</v>
      </c>
      <c r="O4348" t="s">
        <v>4558</v>
      </c>
      <c r="P4348" t="s">
        <v>45</v>
      </c>
      <c r="S4348">
        <v>31</v>
      </c>
      <c r="T4348">
        <v>26</v>
      </c>
      <c r="U4348">
        <v>26</v>
      </c>
      <c r="V4348">
        <v>54</v>
      </c>
      <c r="W4348">
        <v>0</v>
      </c>
      <c r="X4348">
        <v>0</v>
      </c>
      <c r="Y4348">
        <v>9</v>
      </c>
      <c r="Z4348">
        <v>0</v>
      </c>
      <c r="AA4348">
        <v>9</v>
      </c>
      <c r="AB4348" s="24">
        <f>VLOOKUP(B4348,population!$B$2:$D$54,3,0)</f>
        <v>1792147</v>
      </c>
      <c r="AC4348" s="24" t="str">
        <f>VLOOKUP(B4348,regions!$A$2:$B$54,2,0)</f>
        <v>South</v>
      </c>
      <c r="AD4348" s="24" t="str">
        <f>VLOOKUP(B4348,population!$B$2:$C$54,2,0)</f>
        <v> West Virginia</v>
      </c>
      <c r="AE4348" s="24">
        <f>IFERROR(VLOOKUP(AD4348,'pop density'!$A$1:$B$51,2,0),"")</f>
        <v>76.599999999999994</v>
      </c>
      <c r="AF4348" s="24" t="str">
        <f t="shared" si="67"/>
        <v>00076.6- West Virginia</v>
      </c>
    </row>
    <row r="4349" spans="1:32" x14ac:dyDescent="0.25">
      <c r="A4349">
        <v>20200315</v>
      </c>
      <c r="B4349" t="s">
        <v>4549</v>
      </c>
      <c r="C4349">
        <v>0</v>
      </c>
      <c r="D4349">
        <v>38</v>
      </c>
      <c r="E4349">
        <v>1</v>
      </c>
      <c r="N4349" s="1">
        <v>43904</v>
      </c>
      <c r="O4349" t="s">
        <v>4559</v>
      </c>
      <c r="P4349" t="s">
        <v>47</v>
      </c>
      <c r="Q4349">
        <v>0</v>
      </c>
      <c r="S4349">
        <v>39</v>
      </c>
      <c r="T4349">
        <v>38</v>
      </c>
      <c r="U4349">
        <v>38</v>
      </c>
      <c r="V4349">
        <v>54</v>
      </c>
      <c r="W4349">
        <v>0</v>
      </c>
      <c r="X4349">
        <v>0</v>
      </c>
      <c r="Y4349">
        <v>12</v>
      </c>
      <c r="Z4349">
        <v>0</v>
      </c>
      <c r="AA4349">
        <v>12</v>
      </c>
      <c r="AB4349" s="24">
        <f>VLOOKUP(B4349,population!$B$2:$D$54,3,0)</f>
        <v>1792147</v>
      </c>
      <c r="AC4349" s="24" t="str">
        <f>VLOOKUP(B4349,regions!$A$2:$B$54,2,0)</f>
        <v>South</v>
      </c>
      <c r="AD4349" s="24" t="str">
        <f>VLOOKUP(B4349,population!$B$2:$C$54,2,0)</f>
        <v> West Virginia</v>
      </c>
      <c r="AE4349" s="24">
        <f>IFERROR(VLOOKUP(AD4349,'pop density'!$A$1:$B$51,2,0),"")</f>
        <v>76.599999999999994</v>
      </c>
      <c r="AF4349" s="24" t="str">
        <f t="shared" si="67"/>
        <v>00076.6- West Virginia</v>
      </c>
    </row>
    <row r="4350" spans="1:32" x14ac:dyDescent="0.25">
      <c r="A4350">
        <v>20200316</v>
      </c>
      <c r="B4350" t="s">
        <v>4549</v>
      </c>
      <c r="C4350">
        <v>0</v>
      </c>
      <c r="D4350">
        <v>80</v>
      </c>
      <c r="E4350">
        <v>4</v>
      </c>
      <c r="N4350" s="1">
        <v>43906.661805555559</v>
      </c>
      <c r="O4350" t="s">
        <v>4560</v>
      </c>
      <c r="P4350" t="s">
        <v>49</v>
      </c>
      <c r="Q4350">
        <v>0</v>
      </c>
      <c r="S4350">
        <v>84</v>
      </c>
      <c r="T4350">
        <v>80</v>
      </c>
      <c r="U4350">
        <v>80</v>
      </c>
      <c r="V4350">
        <v>54</v>
      </c>
      <c r="W4350">
        <v>0</v>
      </c>
      <c r="X4350">
        <v>0</v>
      </c>
      <c r="Y4350">
        <v>42</v>
      </c>
      <c r="Z4350">
        <v>0</v>
      </c>
      <c r="AA4350">
        <v>42</v>
      </c>
      <c r="AB4350" s="24">
        <f>VLOOKUP(B4350,population!$B$2:$D$54,3,0)</f>
        <v>1792147</v>
      </c>
      <c r="AC4350" s="24" t="str">
        <f>VLOOKUP(B4350,regions!$A$2:$B$54,2,0)</f>
        <v>South</v>
      </c>
      <c r="AD4350" s="24" t="str">
        <f>VLOOKUP(B4350,population!$B$2:$C$54,2,0)</f>
        <v> West Virginia</v>
      </c>
      <c r="AE4350" s="24">
        <f>IFERROR(VLOOKUP(AD4350,'pop density'!$A$1:$B$51,2,0),"")</f>
        <v>76.599999999999994</v>
      </c>
      <c r="AF4350" s="24" t="str">
        <f t="shared" si="67"/>
        <v>00076.6- West Virginia</v>
      </c>
    </row>
    <row r="4351" spans="1:32" x14ac:dyDescent="0.25">
      <c r="A4351">
        <v>20200317</v>
      </c>
      <c r="B4351" t="s">
        <v>4549</v>
      </c>
      <c r="C4351">
        <v>0</v>
      </c>
      <c r="D4351">
        <v>80</v>
      </c>
      <c r="E4351">
        <v>4</v>
      </c>
      <c r="N4351" s="1">
        <v>43906</v>
      </c>
      <c r="O4351" t="s">
        <v>4561</v>
      </c>
      <c r="P4351" t="s">
        <v>51</v>
      </c>
      <c r="Q4351">
        <v>0</v>
      </c>
      <c r="S4351">
        <v>84</v>
      </c>
      <c r="T4351">
        <v>80</v>
      </c>
      <c r="U4351">
        <v>80</v>
      </c>
      <c r="V4351">
        <v>54</v>
      </c>
      <c r="W4351">
        <v>0</v>
      </c>
      <c r="X4351">
        <v>0</v>
      </c>
      <c r="Y4351">
        <v>0</v>
      </c>
      <c r="Z4351">
        <v>0</v>
      </c>
      <c r="AA4351">
        <v>0</v>
      </c>
      <c r="AB4351" s="24">
        <f>VLOOKUP(B4351,population!$B$2:$D$54,3,0)</f>
        <v>1792147</v>
      </c>
      <c r="AC4351" s="24" t="str">
        <f>VLOOKUP(B4351,regions!$A$2:$B$54,2,0)</f>
        <v>South</v>
      </c>
      <c r="AD4351" s="24" t="str">
        <f>VLOOKUP(B4351,population!$B$2:$C$54,2,0)</f>
        <v> West Virginia</v>
      </c>
      <c r="AE4351" s="24">
        <f>IFERROR(VLOOKUP(AD4351,'pop density'!$A$1:$B$51,2,0),"")</f>
        <v>76.599999999999994</v>
      </c>
      <c r="AF4351" s="24" t="str">
        <f t="shared" si="67"/>
        <v>00076.6- West Virginia</v>
      </c>
    </row>
    <row r="4352" spans="1:32" x14ac:dyDescent="0.25">
      <c r="A4352">
        <v>20200318</v>
      </c>
      <c r="B4352" t="s">
        <v>4549</v>
      </c>
      <c r="C4352">
        <v>1</v>
      </c>
      <c r="D4352">
        <v>122</v>
      </c>
      <c r="E4352">
        <v>14</v>
      </c>
      <c r="N4352" s="1">
        <v>43907</v>
      </c>
      <c r="O4352" t="s">
        <v>4562</v>
      </c>
      <c r="P4352" t="s">
        <v>53</v>
      </c>
      <c r="Q4352">
        <v>0</v>
      </c>
      <c r="S4352">
        <v>137</v>
      </c>
      <c r="T4352">
        <v>123</v>
      </c>
      <c r="U4352">
        <v>123</v>
      </c>
      <c r="V4352">
        <v>54</v>
      </c>
      <c r="W4352">
        <v>0</v>
      </c>
      <c r="X4352">
        <v>0</v>
      </c>
      <c r="Y4352">
        <v>42</v>
      </c>
      <c r="Z4352">
        <v>1</v>
      </c>
      <c r="AA4352">
        <v>43</v>
      </c>
      <c r="AB4352" s="24">
        <f>VLOOKUP(B4352,population!$B$2:$D$54,3,0)</f>
        <v>1792147</v>
      </c>
      <c r="AC4352" s="24" t="str">
        <f>VLOOKUP(B4352,regions!$A$2:$B$54,2,0)</f>
        <v>South</v>
      </c>
      <c r="AD4352" s="24" t="str">
        <f>VLOOKUP(B4352,population!$B$2:$C$54,2,0)</f>
        <v> West Virginia</v>
      </c>
      <c r="AE4352" s="24">
        <f>IFERROR(VLOOKUP(AD4352,'pop density'!$A$1:$B$51,2,0),"")</f>
        <v>76.599999999999994</v>
      </c>
      <c r="AF4352" s="24" t="str">
        <f t="shared" si="67"/>
        <v>00076.6- West Virginia</v>
      </c>
    </row>
    <row r="4353" spans="1:32" x14ac:dyDescent="0.25">
      <c r="A4353">
        <v>20200319</v>
      </c>
      <c r="B4353" t="s">
        <v>4549</v>
      </c>
      <c r="C4353">
        <v>2</v>
      </c>
      <c r="D4353">
        <v>143</v>
      </c>
      <c r="E4353">
        <v>3</v>
      </c>
      <c r="N4353" s="1">
        <v>43908</v>
      </c>
      <c r="O4353" t="s">
        <v>4563</v>
      </c>
      <c r="P4353" t="s">
        <v>55</v>
      </c>
      <c r="Q4353">
        <v>0</v>
      </c>
      <c r="S4353">
        <v>148</v>
      </c>
      <c r="T4353">
        <v>145</v>
      </c>
      <c r="U4353">
        <v>145</v>
      </c>
      <c r="V4353">
        <v>54</v>
      </c>
      <c r="W4353">
        <v>0</v>
      </c>
      <c r="X4353">
        <v>0</v>
      </c>
      <c r="Y4353">
        <v>21</v>
      </c>
      <c r="Z4353">
        <v>1</v>
      </c>
      <c r="AA4353">
        <v>22</v>
      </c>
      <c r="AB4353" s="24">
        <f>VLOOKUP(B4353,population!$B$2:$D$54,3,0)</f>
        <v>1792147</v>
      </c>
      <c r="AC4353" s="24" t="str">
        <f>VLOOKUP(B4353,regions!$A$2:$B$54,2,0)</f>
        <v>South</v>
      </c>
      <c r="AD4353" s="24" t="str">
        <f>VLOOKUP(B4353,population!$B$2:$C$54,2,0)</f>
        <v> West Virginia</v>
      </c>
      <c r="AE4353" s="24">
        <f>IFERROR(VLOOKUP(AD4353,'pop density'!$A$1:$B$51,2,0),"")</f>
        <v>76.599999999999994</v>
      </c>
      <c r="AF4353" s="24" t="str">
        <f t="shared" si="67"/>
        <v>00076.6- West Virginia</v>
      </c>
    </row>
    <row r="4354" spans="1:32" x14ac:dyDescent="0.25">
      <c r="A4354">
        <v>20200320</v>
      </c>
      <c r="B4354" t="s">
        <v>4549</v>
      </c>
      <c r="C4354">
        <v>7</v>
      </c>
      <c r="D4354">
        <v>219</v>
      </c>
      <c r="E4354">
        <v>13</v>
      </c>
      <c r="N4354" s="1">
        <v>43910</v>
      </c>
      <c r="O4354" t="s">
        <v>4564</v>
      </c>
      <c r="P4354" t="s">
        <v>57</v>
      </c>
      <c r="Q4354">
        <v>0</v>
      </c>
      <c r="S4354">
        <v>239</v>
      </c>
      <c r="T4354">
        <v>226</v>
      </c>
      <c r="U4354">
        <v>226</v>
      </c>
      <c r="V4354">
        <v>54</v>
      </c>
      <c r="W4354">
        <v>0</v>
      </c>
      <c r="X4354">
        <v>0</v>
      </c>
      <c r="Y4354">
        <v>76</v>
      </c>
      <c r="Z4354">
        <v>5</v>
      </c>
      <c r="AA4354">
        <v>81</v>
      </c>
      <c r="AB4354" s="24">
        <f>VLOOKUP(B4354,population!$B$2:$D$54,3,0)</f>
        <v>1792147</v>
      </c>
      <c r="AC4354" s="24" t="str">
        <f>VLOOKUP(B4354,regions!$A$2:$B$54,2,0)</f>
        <v>South</v>
      </c>
      <c r="AD4354" s="24" t="str">
        <f>VLOOKUP(B4354,population!$B$2:$C$54,2,0)</f>
        <v> West Virginia</v>
      </c>
      <c r="AE4354" s="24">
        <f>IFERROR(VLOOKUP(AD4354,'pop density'!$A$1:$B$51,2,0),"")</f>
        <v>76.599999999999994</v>
      </c>
      <c r="AF4354" s="24" t="str">
        <f t="shared" si="67"/>
        <v>00076.6- West Virginia</v>
      </c>
    </row>
    <row r="4355" spans="1:32" x14ac:dyDescent="0.25">
      <c r="A4355">
        <v>20200321</v>
      </c>
      <c r="B4355" t="s">
        <v>4549</v>
      </c>
      <c r="C4355">
        <v>11</v>
      </c>
      <c r="D4355">
        <v>330</v>
      </c>
      <c r="E4355">
        <v>2</v>
      </c>
      <c r="G4355">
        <v>1</v>
      </c>
      <c r="N4355" s="1">
        <v>43911</v>
      </c>
      <c r="O4355" t="s">
        <v>4565</v>
      </c>
      <c r="P4355" t="s">
        <v>59</v>
      </c>
      <c r="Q4355">
        <v>0</v>
      </c>
      <c r="R4355">
        <v>1</v>
      </c>
      <c r="S4355">
        <v>343</v>
      </c>
      <c r="T4355">
        <v>341</v>
      </c>
      <c r="U4355">
        <v>341</v>
      </c>
      <c r="V4355">
        <v>54</v>
      </c>
      <c r="W4355">
        <v>0</v>
      </c>
      <c r="X4355">
        <v>1</v>
      </c>
      <c r="Y4355">
        <v>111</v>
      </c>
      <c r="Z4355">
        <v>4</v>
      </c>
      <c r="AA4355">
        <v>115</v>
      </c>
      <c r="AB4355" s="24">
        <f>VLOOKUP(B4355,population!$B$2:$D$54,3,0)</f>
        <v>1792147</v>
      </c>
      <c r="AC4355" s="24" t="str">
        <f>VLOOKUP(B4355,regions!$A$2:$B$54,2,0)</f>
        <v>South</v>
      </c>
      <c r="AD4355" s="24" t="str">
        <f>VLOOKUP(B4355,population!$B$2:$C$54,2,0)</f>
        <v> West Virginia</v>
      </c>
      <c r="AE4355" s="24">
        <f>IFERROR(VLOOKUP(AD4355,'pop density'!$A$1:$B$51,2,0),"")</f>
        <v>76.599999999999994</v>
      </c>
      <c r="AF4355" s="24" t="str">
        <f t="shared" ref="AF4355:AF4418" si="68">IFERROR(TEXT(AE4355, "00000.0") &amp; "-" &amp; AD4355,"")</f>
        <v>00076.6- West Virginia</v>
      </c>
    </row>
    <row r="4356" spans="1:32" x14ac:dyDescent="0.25">
      <c r="A4356">
        <v>20200322</v>
      </c>
      <c r="B4356" t="s">
        <v>4549</v>
      </c>
      <c r="C4356">
        <v>12</v>
      </c>
      <c r="D4356">
        <v>385</v>
      </c>
      <c r="E4356">
        <v>1</v>
      </c>
      <c r="G4356">
        <v>1</v>
      </c>
      <c r="N4356" s="1">
        <v>43911</v>
      </c>
      <c r="O4356" s="2" t="s">
        <v>4566</v>
      </c>
      <c r="P4356" t="s">
        <v>61</v>
      </c>
      <c r="Q4356">
        <v>0</v>
      </c>
      <c r="R4356">
        <v>1</v>
      </c>
      <c r="S4356">
        <v>398</v>
      </c>
      <c r="T4356">
        <v>397</v>
      </c>
      <c r="U4356">
        <v>397</v>
      </c>
      <c r="V4356">
        <v>54</v>
      </c>
      <c r="W4356">
        <v>0</v>
      </c>
      <c r="X4356">
        <v>0</v>
      </c>
      <c r="Y4356">
        <v>55</v>
      </c>
      <c r="Z4356">
        <v>1</v>
      </c>
      <c r="AA4356">
        <v>56</v>
      </c>
      <c r="AB4356" s="24">
        <f>VLOOKUP(B4356,population!$B$2:$D$54,3,0)</f>
        <v>1792147</v>
      </c>
      <c r="AC4356" s="24" t="str">
        <f>VLOOKUP(B4356,regions!$A$2:$B$54,2,0)</f>
        <v>South</v>
      </c>
      <c r="AD4356" s="24" t="str">
        <f>VLOOKUP(B4356,population!$B$2:$C$54,2,0)</f>
        <v> West Virginia</v>
      </c>
      <c r="AE4356" s="24">
        <f>IFERROR(VLOOKUP(AD4356,'pop density'!$A$1:$B$51,2,0),"")</f>
        <v>76.599999999999994</v>
      </c>
      <c r="AF4356" s="24" t="str">
        <f t="shared" si="68"/>
        <v>00076.6- West Virginia</v>
      </c>
    </row>
    <row r="4357" spans="1:32" x14ac:dyDescent="0.25">
      <c r="A4357">
        <v>20200323</v>
      </c>
      <c r="B4357" t="s">
        <v>4549</v>
      </c>
      <c r="C4357">
        <v>16</v>
      </c>
      <c r="D4357">
        <v>444</v>
      </c>
      <c r="E4357">
        <v>4</v>
      </c>
      <c r="G4357">
        <v>1</v>
      </c>
      <c r="M4357" t="s">
        <v>129</v>
      </c>
      <c r="N4357" s="1">
        <v>43912.791666666664</v>
      </c>
      <c r="O4357" t="s">
        <v>4567</v>
      </c>
      <c r="P4357" t="s">
        <v>64</v>
      </c>
      <c r="Q4357">
        <v>0</v>
      </c>
      <c r="R4357">
        <v>1</v>
      </c>
      <c r="S4357">
        <v>464</v>
      </c>
      <c r="T4357">
        <v>460</v>
      </c>
      <c r="U4357">
        <v>460</v>
      </c>
      <c r="V4357">
        <v>54</v>
      </c>
      <c r="W4357">
        <v>0</v>
      </c>
      <c r="X4357">
        <v>0</v>
      </c>
      <c r="Y4357">
        <v>59</v>
      </c>
      <c r="Z4357">
        <v>4</v>
      </c>
      <c r="AA4357">
        <v>63</v>
      </c>
      <c r="AB4357" s="24">
        <f>VLOOKUP(B4357,population!$B$2:$D$54,3,0)</f>
        <v>1792147</v>
      </c>
      <c r="AC4357" s="24" t="str">
        <f>VLOOKUP(B4357,regions!$A$2:$B$54,2,0)</f>
        <v>South</v>
      </c>
      <c r="AD4357" s="24" t="str">
        <f>VLOOKUP(B4357,population!$B$2:$C$54,2,0)</f>
        <v> West Virginia</v>
      </c>
      <c r="AE4357" s="24">
        <f>IFERROR(VLOOKUP(AD4357,'pop density'!$A$1:$B$51,2,0),"")</f>
        <v>76.599999999999994</v>
      </c>
      <c r="AF4357" s="24" t="str">
        <f t="shared" si="68"/>
        <v>00076.6- West Virginia</v>
      </c>
    </row>
    <row r="4358" spans="1:32" x14ac:dyDescent="0.25">
      <c r="A4358">
        <v>20200324</v>
      </c>
      <c r="B4358" t="s">
        <v>4549</v>
      </c>
      <c r="C4358">
        <v>20</v>
      </c>
      <c r="D4358">
        <v>610</v>
      </c>
      <c r="E4358">
        <v>0</v>
      </c>
      <c r="G4358">
        <v>1</v>
      </c>
      <c r="M4358" t="s">
        <v>129</v>
      </c>
      <c r="N4358" s="1">
        <v>43913</v>
      </c>
      <c r="O4358" t="s">
        <v>4568</v>
      </c>
      <c r="P4358" t="s">
        <v>66</v>
      </c>
      <c r="Q4358">
        <v>0</v>
      </c>
      <c r="R4358">
        <v>1</v>
      </c>
      <c r="S4358">
        <v>630</v>
      </c>
      <c r="T4358">
        <v>630</v>
      </c>
      <c r="U4358">
        <v>630</v>
      </c>
      <c r="V4358">
        <v>54</v>
      </c>
      <c r="W4358">
        <v>0</v>
      </c>
      <c r="X4358">
        <v>0</v>
      </c>
      <c r="Y4358">
        <v>166</v>
      </c>
      <c r="Z4358">
        <v>4</v>
      </c>
      <c r="AA4358">
        <v>170</v>
      </c>
      <c r="AB4358" s="24">
        <f>VLOOKUP(B4358,population!$B$2:$D$54,3,0)</f>
        <v>1792147</v>
      </c>
      <c r="AC4358" s="24" t="str">
        <f>VLOOKUP(B4358,regions!$A$2:$B$54,2,0)</f>
        <v>South</v>
      </c>
      <c r="AD4358" s="24" t="str">
        <f>VLOOKUP(B4358,population!$B$2:$C$54,2,0)</f>
        <v> West Virginia</v>
      </c>
      <c r="AE4358" s="24">
        <f>IFERROR(VLOOKUP(AD4358,'pop density'!$A$1:$B$51,2,0),"")</f>
        <v>76.599999999999994</v>
      </c>
      <c r="AF4358" s="24" t="str">
        <f t="shared" si="68"/>
        <v>00076.6- West Virginia</v>
      </c>
    </row>
    <row r="4359" spans="1:32" x14ac:dyDescent="0.25">
      <c r="A4359">
        <v>20200325</v>
      </c>
      <c r="B4359" t="s">
        <v>4549</v>
      </c>
      <c r="C4359">
        <v>39</v>
      </c>
      <c r="D4359">
        <v>759</v>
      </c>
      <c r="E4359">
        <v>6</v>
      </c>
      <c r="G4359">
        <v>1</v>
      </c>
      <c r="M4359" t="s">
        <v>129</v>
      </c>
      <c r="N4359" s="1">
        <v>43914</v>
      </c>
      <c r="O4359" t="s">
        <v>4569</v>
      </c>
      <c r="P4359" t="s">
        <v>68</v>
      </c>
      <c r="Q4359">
        <v>0</v>
      </c>
      <c r="R4359">
        <v>1</v>
      </c>
      <c r="S4359">
        <v>804</v>
      </c>
      <c r="T4359">
        <v>798</v>
      </c>
      <c r="U4359">
        <v>798</v>
      </c>
      <c r="V4359">
        <v>54</v>
      </c>
      <c r="W4359">
        <v>0</v>
      </c>
      <c r="X4359">
        <v>0</v>
      </c>
      <c r="Y4359">
        <v>149</v>
      </c>
      <c r="Z4359">
        <v>19</v>
      </c>
      <c r="AA4359">
        <v>168</v>
      </c>
      <c r="AB4359" s="24">
        <f>VLOOKUP(B4359,population!$B$2:$D$54,3,0)</f>
        <v>1792147</v>
      </c>
      <c r="AC4359" s="24" t="str">
        <f>VLOOKUP(B4359,regions!$A$2:$B$54,2,0)</f>
        <v>South</v>
      </c>
      <c r="AD4359" s="24" t="str">
        <f>VLOOKUP(B4359,population!$B$2:$C$54,2,0)</f>
        <v> West Virginia</v>
      </c>
      <c r="AE4359" s="24">
        <f>IFERROR(VLOOKUP(AD4359,'pop density'!$A$1:$B$51,2,0),"")</f>
        <v>76.599999999999994</v>
      </c>
      <c r="AF4359" s="24" t="str">
        <f t="shared" si="68"/>
        <v>00076.6- West Virginia</v>
      </c>
    </row>
    <row r="4360" spans="1:32" x14ac:dyDescent="0.25">
      <c r="A4360">
        <v>20200326</v>
      </c>
      <c r="B4360" t="s">
        <v>4549</v>
      </c>
      <c r="C4360">
        <v>51</v>
      </c>
      <c r="D4360">
        <v>1031</v>
      </c>
      <c r="E4360">
        <v>19</v>
      </c>
      <c r="G4360">
        <v>1</v>
      </c>
      <c r="M4360" t="s">
        <v>129</v>
      </c>
      <c r="N4360" s="1">
        <v>43915</v>
      </c>
      <c r="O4360" t="s">
        <v>4570</v>
      </c>
      <c r="P4360" t="s">
        <v>70</v>
      </c>
      <c r="Q4360">
        <v>0</v>
      </c>
      <c r="R4360">
        <v>1</v>
      </c>
      <c r="S4360">
        <v>1101</v>
      </c>
      <c r="T4360">
        <v>1082</v>
      </c>
      <c r="U4360">
        <v>1082</v>
      </c>
      <c r="V4360">
        <v>54</v>
      </c>
      <c r="W4360">
        <v>0</v>
      </c>
      <c r="X4360">
        <v>0</v>
      </c>
      <c r="Y4360">
        <v>272</v>
      </c>
      <c r="Z4360">
        <v>12</v>
      </c>
      <c r="AA4360">
        <v>284</v>
      </c>
      <c r="AB4360" s="24">
        <f>VLOOKUP(B4360,population!$B$2:$D$54,3,0)</f>
        <v>1792147</v>
      </c>
      <c r="AC4360" s="24" t="str">
        <f>VLOOKUP(B4360,regions!$A$2:$B$54,2,0)</f>
        <v>South</v>
      </c>
      <c r="AD4360" s="24" t="str">
        <f>VLOOKUP(B4360,population!$B$2:$C$54,2,0)</f>
        <v> West Virginia</v>
      </c>
      <c r="AE4360" s="24">
        <f>IFERROR(VLOOKUP(AD4360,'pop density'!$A$1:$B$51,2,0),"")</f>
        <v>76.599999999999994</v>
      </c>
      <c r="AF4360" s="24" t="str">
        <f t="shared" si="68"/>
        <v>00076.6- West Virginia</v>
      </c>
    </row>
    <row r="4361" spans="1:32" x14ac:dyDescent="0.25">
      <c r="A4361">
        <v>20200327</v>
      </c>
      <c r="B4361" t="s">
        <v>4549</v>
      </c>
      <c r="C4361">
        <v>76</v>
      </c>
      <c r="D4361">
        <v>1779</v>
      </c>
      <c r="E4361">
        <v>43</v>
      </c>
      <c r="G4361">
        <v>1</v>
      </c>
      <c r="M4361" t="s">
        <v>129</v>
      </c>
      <c r="N4361" s="1">
        <v>43916</v>
      </c>
      <c r="O4361" t="s">
        <v>4571</v>
      </c>
      <c r="P4361" t="s">
        <v>72</v>
      </c>
      <c r="Q4361">
        <v>0</v>
      </c>
      <c r="R4361">
        <v>1</v>
      </c>
      <c r="S4361">
        <v>1898</v>
      </c>
      <c r="T4361">
        <v>1855</v>
      </c>
      <c r="U4361">
        <v>1855</v>
      </c>
      <c r="V4361">
        <v>54</v>
      </c>
      <c r="W4361">
        <v>0</v>
      </c>
      <c r="X4361">
        <v>0</v>
      </c>
      <c r="Y4361">
        <v>748</v>
      </c>
      <c r="Z4361">
        <v>25</v>
      </c>
      <c r="AA4361">
        <v>773</v>
      </c>
      <c r="AB4361" s="24">
        <f>VLOOKUP(B4361,population!$B$2:$D$54,3,0)</f>
        <v>1792147</v>
      </c>
      <c r="AC4361" s="24" t="str">
        <f>VLOOKUP(B4361,regions!$A$2:$B$54,2,0)</f>
        <v>South</v>
      </c>
      <c r="AD4361" s="24" t="str">
        <f>VLOOKUP(B4361,population!$B$2:$C$54,2,0)</f>
        <v> West Virginia</v>
      </c>
      <c r="AE4361" s="24">
        <f>IFERROR(VLOOKUP(AD4361,'pop density'!$A$1:$B$51,2,0),"")</f>
        <v>76.599999999999994</v>
      </c>
      <c r="AF4361" s="24" t="str">
        <f t="shared" si="68"/>
        <v>00076.6- West Virginia</v>
      </c>
    </row>
    <row r="4362" spans="1:32" x14ac:dyDescent="0.25">
      <c r="A4362">
        <v>20200328</v>
      </c>
      <c r="B4362" t="s">
        <v>4549</v>
      </c>
      <c r="C4362">
        <v>96</v>
      </c>
      <c r="D4362">
        <v>2331</v>
      </c>
      <c r="E4362">
        <v>6</v>
      </c>
      <c r="G4362">
        <v>1</v>
      </c>
      <c r="M4362" t="s">
        <v>129</v>
      </c>
      <c r="N4362" s="1">
        <v>43917</v>
      </c>
      <c r="O4362" t="s">
        <v>4572</v>
      </c>
      <c r="P4362" t="s">
        <v>74</v>
      </c>
      <c r="Q4362">
        <v>0</v>
      </c>
      <c r="R4362">
        <v>1</v>
      </c>
      <c r="S4362">
        <v>2433</v>
      </c>
      <c r="T4362">
        <v>2427</v>
      </c>
      <c r="U4362">
        <v>2427</v>
      </c>
      <c r="V4362">
        <v>54</v>
      </c>
      <c r="W4362">
        <v>0</v>
      </c>
      <c r="X4362">
        <v>0</v>
      </c>
      <c r="Y4362">
        <v>552</v>
      </c>
      <c r="Z4362">
        <v>20</v>
      </c>
      <c r="AA4362">
        <v>572</v>
      </c>
      <c r="AB4362" s="24">
        <f>VLOOKUP(B4362,population!$B$2:$D$54,3,0)</f>
        <v>1792147</v>
      </c>
      <c r="AC4362" s="24" t="str">
        <f>VLOOKUP(B4362,regions!$A$2:$B$54,2,0)</f>
        <v>South</v>
      </c>
      <c r="AD4362" s="24" t="str">
        <f>VLOOKUP(B4362,population!$B$2:$C$54,2,0)</f>
        <v> West Virginia</v>
      </c>
      <c r="AE4362" s="24">
        <f>IFERROR(VLOOKUP(AD4362,'pop density'!$A$1:$B$51,2,0),"")</f>
        <v>76.599999999999994</v>
      </c>
      <c r="AF4362" s="24" t="str">
        <f t="shared" si="68"/>
        <v>00076.6- West Virginia</v>
      </c>
    </row>
    <row r="4363" spans="1:32" x14ac:dyDescent="0.25">
      <c r="A4363">
        <v>20200329</v>
      </c>
      <c r="B4363" t="s">
        <v>4549</v>
      </c>
      <c r="C4363">
        <v>113</v>
      </c>
      <c r="D4363">
        <v>2705</v>
      </c>
      <c r="E4363">
        <v>0</v>
      </c>
      <c r="G4363">
        <v>1</v>
      </c>
      <c r="M4363" t="s">
        <v>129</v>
      </c>
      <c r="N4363" s="1">
        <v>43918</v>
      </c>
      <c r="O4363" t="s">
        <v>4573</v>
      </c>
      <c r="P4363" t="s">
        <v>76</v>
      </c>
      <c r="Q4363">
        <v>0</v>
      </c>
      <c r="R4363">
        <v>1</v>
      </c>
      <c r="S4363">
        <v>2818</v>
      </c>
      <c r="T4363">
        <v>2818</v>
      </c>
      <c r="U4363">
        <v>2818</v>
      </c>
      <c r="V4363">
        <v>54</v>
      </c>
      <c r="W4363">
        <v>0</v>
      </c>
      <c r="X4363">
        <v>0</v>
      </c>
      <c r="Y4363">
        <v>374</v>
      </c>
      <c r="Z4363">
        <v>17</v>
      </c>
      <c r="AA4363">
        <v>391</v>
      </c>
      <c r="AB4363" s="24">
        <f>VLOOKUP(B4363,population!$B$2:$D$54,3,0)</f>
        <v>1792147</v>
      </c>
      <c r="AC4363" s="24" t="str">
        <f>VLOOKUP(B4363,regions!$A$2:$B$54,2,0)</f>
        <v>South</v>
      </c>
      <c r="AD4363" s="24" t="str">
        <f>VLOOKUP(B4363,population!$B$2:$C$54,2,0)</f>
        <v> West Virginia</v>
      </c>
      <c r="AE4363" s="24">
        <f>IFERROR(VLOOKUP(AD4363,'pop density'!$A$1:$B$51,2,0),"")</f>
        <v>76.599999999999994</v>
      </c>
      <c r="AF4363" s="24" t="str">
        <f t="shared" si="68"/>
        <v>00076.6- West Virginia</v>
      </c>
    </row>
    <row r="4364" spans="1:32" x14ac:dyDescent="0.25">
      <c r="A4364">
        <v>20200330</v>
      </c>
      <c r="B4364" t="s">
        <v>4549</v>
      </c>
      <c r="C4364">
        <v>126</v>
      </c>
      <c r="D4364">
        <v>2984</v>
      </c>
      <c r="E4364">
        <v>0</v>
      </c>
      <c r="G4364">
        <v>1</v>
      </c>
      <c r="M4364" t="s">
        <v>129</v>
      </c>
      <c r="N4364" s="1">
        <v>43920.590277777781</v>
      </c>
      <c r="O4364" s="2" t="s">
        <v>4574</v>
      </c>
      <c r="P4364" t="s">
        <v>78</v>
      </c>
      <c r="Q4364">
        <v>1</v>
      </c>
      <c r="R4364">
        <v>1</v>
      </c>
      <c r="S4364">
        <v>3110</v>
      </c>
      <c r="T4364">
        <v>3110</v>
      </c>
      <c r="U4364">
        <v>3110</v>
      </c>
      <c r="V4364">
        <v>54</v>
      </c>
      <c r="W4364">
        <v>1</v>
      </c>
      <c r="X4364">
        <v>0</v>
      </c>
      <c r="Y4364">
        <v>279</v>
      </c>
      <c r="Z4364">
        <v>13</v>
      </c>
      <c r="AA4364">
        <v>292</v>
      </c>
      <c r="AB4364" s="24">
        <f>VLOOKUP(B4364,population!$B$2:$D$54,3,0)</f>
        <v>1792147</v>
      </c>
      <c r="AC4364" s="24" t="str">
        <f>VLOOKUP(B4364,regions!$A$2:$B$54,2,0)</f>
        <v>South</v>
      </c>
      <c r="AD4364" s="24" t="str">
        <f>VLOOKUP(B4364,population!$B$2:$C$54,2,0)</f>
        <v> West Virginia</v>
      </c>
      <c r="AE4364" s="24">
        <f>IFERROR(VLOOKUP(AD4364,'pop density'!$A$1:$B$51,2,0),"")</f>
        <v>76.599999999999994</v>
      </c>
      <c r="AF4364" s="24" t="str">
        <f t="shared" si="68"/>
        <v>00076.6- West Virginia</v>
      </c>
    </row>
    <row r="4365" spans="1:32" x14ac:dyDescent="0.25">
      <c r="A4365">
        <v>20200331</v>
      </c>
      <c r="B4365" t="s">
        <v>4549</v>
      </c>
      <c r="C4365">
        <v>162</v>
      </c>
      <c r="D4365">
        <v>3981</v>
      </c>
      <c r="G4365">
        <v>1</v>
      </c>
      <c r="M4365" t="s">
        <v>129</v>
      </c>
      <c r="N4365" s="1">
        <v>43921</v>
      </c>
      <c r="O4365" t="s">
        <v>4575</v>
      </c>
      <c r="P4365" t="s">
        <v>80</v>
      </c>
      <c r="Q4365">
        <v>1</v>
      </c>
      <c r="R4365">
        <v>1</v>
      </c>
      <c r="S4365">
        <v>4143</v>
      </c>
      <c r="T4365">
        <v>4143</v>
      </c>
      <c r="U4365">
        <v>4143</v>
      </c>
      <c r="V4365">
        <v>54</v>
      </c>
      <c r="W4365">
        <v>0</v>
      </c>
      <c r="X4365">
        <v>0</v>
      </c>
      <c r="Y4365">
        <v>997</v>
      </c>
      <c r="Z4365">
        <v>36</v>
      </c>
      <c r="AA4365">
        <v>1033</v>
      </c>
      <c r="AB4365" s="24">
        <f>VLOOKUP(B4365,population!$B$2:$D$54,3,0)</f>
        <v>1792147</v>
      </c>
      <c r="AC4365" s="24" t="str">
        <f>VLOOKUP(B4365,regions!$A$2:$B$54,2,0)</f>
        <v>South</v>
      </c>
      <c r="AD4365" s="24" t="str">
        <f>VLOOKUP(B4365,population!$B$2:$C$54,2,0)</f>
        <v> West Virginia</v>
      </c>
      <c r="AE4365" s="24">
        <f>IFERROR(VLOOKUP(AD4365,'pop density'!$A$1:$B$51,2,0),"")</f>
        <v>76.599999999999994</v>
      </c>
      <c r="AF4365" s="24" t="str">
        <f t="shared" si="68"/>
        <v>00076.6- West Virginia</v>
      </c>
    </row>
    <row r="4366" spans="1:32" x14ac:dyDescent="0.25">
      <c r="A4366">
        <v>20200401</v>
      </c>
      <c r="B4366" t="s">
        <v>4549</v>
      </c>
      <c r="C4366">
        <v>191</v>
      </c>
      <c r="D4366">
        <v>4384</v>
      </c>
      <c r="G4366">
        <v>1</v>
      </c>
      <c r="M4366" t="s">
        <v>129</v>
      </c>
      <c r="N4366" s="1">
        <v>43922.549305555556</v>
      </c>
      <c r="O4366" t="s">
        <v>4576</v>
      </c>
      <c r="P4366" t="s">
        <v>82</v>
      </c>
      <c r="Q4366">
        <v>1</v>
      </c>
      <c r="R4366">
        <v>1</v>
      </c>
      <c r="S4366">
        <v>4575</v>
      </c>
      <c r="T4366">
        <v>4575</v>
      </c>
      <c r="U4366">
        <v>4575</v>
      </c>
      <c r="V4366">
        <v>54</v>
      </c>
      <c r="W4366">
        <v>0</v>
      </c>
      <c r="X4366">
        <v>0</v>
      </c>
      <c r="Y4366">
        <v>403</v>
      </c>
      <c r="Z4366">
        <v>29</v>
      </c>
      <c r="AA4366">
        <v>432</v>
      </c>
      <c r="AB4366" s="24">
        <f>VLOOKUP(B4366,population!$B$2:$D$54,3,0)</f>
        <v>1792147</v>
      </c>
      <c r="AC4366" s="24" t="str">
        <f>VLOOKUP(B4366,regions!$A$2:$B$54,2,0)</f>
        <v>South</v>
      </c>
      <c r="AD4366" s="24" t="str">
        <f>VLOOKUP(B4366,population!$B$2:$C$54,2,0)</f>
        <v> West Virginia</v>
      </c>
      <c r="AE4366" s="24">
        <f>IFERROR(VLOOKUP(AD4366,'pop density'!$A$1:$B$51,2,0),"")</f>
        <v>76.599999999999994</v>
      </c>
      <c r="AF4366" s="24" t="str">
        <f t="shared" si="68"/>
        <v>00076.6- West Virginia</v>
      </c>
    </row>
    <row r="4367" spans="1:32" x14ac:dyDescent="0.25">
      <c r="A4367">
        <v>20200402</v>
      </c>
      <c r="B4367" t="s">
        <v>4549</v>
      </c>
      <c r="C4367">
        <v>217</v>
      </c>
      <c r="D4367">
        <v>5276</v>
      </c>
      <c r="G4367">
        <v>1</v>
      </c>
      <c r="M4367" t="s">
        <v>129</v>
      </c>
      <c r="N4367" s="1">
        <v>43923.011805555558</v>
      </c>
      <c r="O4367" t="s">
        <v>4577</v>
      </c>
      <c r="P4367" t="s">
        <v>84</v>
      </c>
      <c r="Q4367">
        <v>2</v>
      </c>
      <c r="R4367">
        <v>1</v>
      </c>
      <c r="S4367">
        <v>5493</v>
      </c>
      <c r="T4367">
        <v>5493</v>
      </c>
      <c r="U4367">
        <v>5493</v>
      </c>
      <c r="V4367">
        <v>54</v>
      </c>
      <c r="W4367">
        <v>1</v>
      </c>
      <c r="X4367">
        <v>0</v>
      </c>
      <c r="Y4367">
        <v>892</v>
      </c>
      <c r="Z4367">
        <v>26</v>
      </c>
      <c r="AA4367">
        <v>918</v>
      </c>
      <c r="AB4367" s="24">
        <f>VLOOKUP(B4367,population!$B$2:$D$54,3,0)</f>
        <v>1792147</v>
      </c>
      <c r="AC4367" s="24" t="str">
        <f>VLOOKUP(B4367,regions!$A$2:$B$54,2,0)</f>
        <v>South</v>
      </c>
      <c r="AD4367" s="24" t="str">
        <f>VLOOKUP(B4367,population!$B$2:$C$54,2,0)</f>
        <v> West Virginia</v>
      </c>
      <c r="AE4367" s="24">
        <f>IFERROR(VLOOKUP(AD4367,'pop density'!$A$1:$B$51,2,0),"")</f>
        <v>76.599999999999994</v>
      </c>
      <c r="AF4367" s="24" t="str">
        <f t="shared" si="68"/>
        <v>00076.6- West Virginia</v>
      </c>
    </row>
    <row r="4368" spans="1:32" x14ac:dyDescent="0.25">
      <c r="A4368">
        <v>20200403</v>
      </c>
      <c r="B4368" t="s">
        <v>4549</v>
      </c>
      <c r="C4368">
        <v>237</v>
      </c>
      <c r="D4368">
        <v>6130</v>
      </c>
      <c r="G4368">
        <v>1</v>
      </c>
      <c r="M4368" t="s">
        <v>129</v>
      </c>
      <c r="N4368" s="1">
        <v>43924.416666666664</v>
      </c>
      <c r="O4368" t="s">
        <v>4578</v>
      </c>
      <c r="P4368" t="s">
        <v>86</v>
      </c>
      <c r="Q4368">
        <v>2</v>
      </c>
      <c r="R4368">
        <v>1</v>
      </c>
      <c r="S4368">
        <v>6367</v>
      </c>
      <c r="T4368">
        <v>6367</v>
      </c>
      <c r="U4368">
        <v>6367</v>
      </c>
      <c r="V4368">
        <v>54</v>
      </c>
      <c r="W4368">
        <v>0</v>
      </c>
      <c r="X4368">
        <v>0</v>
      </c>
      <c r="Y4368">
        <v>854</v>
      </c>
      <c r="Z4368">
        <v>20</v>
      </c>
      <c r="AA4368">
        <v>874</v>
      </c>
      <c r="AB4368" s="24">
        <f>VLOOKUP(B4368,population!$B$2:$D$54,3,0)</f>
        <v>1792147</v>
      </c>
      <c r="AC4368" s="24" t="str">
        <f>VLOOKUP(B4368,regions!$A$2:$B$54,2,0)</f>
        <v>South</v>
      </c>
      <c r="AD4368" s="24" t="str">
        <f>VLOOKUP(B4368,population!$B$2:$C$54,2,0)</f>
        <v> West Virginia</v>
      </c>
      <c r="AE4368" s="24">
        <f>IFERROR(VLOOKUP(AD4368,'pop density'!$A$1:$B$51,2,0),"")</f>
        <v>76.599999999999994</v>
      </c>
      <c r="AF4368" s="24" t="str">
        <f t="shared" si="68"/>
        <v>00076.6- West Virginia</v>
      </c>
    </row>
    <row r="4369" spans="1:32" x14ac:dyDescent="0.25">
      <c r="A4369">
        <v>20200404</v>
      </c>
      <c r="B4369" t="s">
        <v>4549</v>
      </c>
      <c r="C4369">
        <v>282</v>
      </c>
      <c r="D4369">
        <v>7404</v>
      </c>
      <c r="M4369" t="s">
        <v>129</v>
      </c>
      <c r="N4369" s="1">
        <v>43925.416666666664</v>
      </c>
      <c r="O4369" t="s">
        <v>4579</v>
      </c>
      <c r="P4369" t="s">
        <v>88</v>
      </c>
      <c r="Q4369">
        <v>2</v>
      </c>
      <c r="S4369">
        <v>7686</v>
      </c>
      <c r="T4369">
        <v>7686</v>
      </c>
      <c r="U4369">
        <v>7686</v>
      </c>
      <c r="V4369">
        <v>54</v>
      </c>
      <c r="W4369">
        <v>0</v>
      </c>
      <c r="X4369">
        <v>0</v>
      </c>
      <c r="Y4369">
        <v>1274</v>
      </c>
      <c r="Z4369">
        <v>45</v>
      </c>
      <c r="AA4369">
        <v>1319</v>
      </c>
      <c r="AB4369" s="24">
        <f>VLOOKUP(B4369,population!$B$2:$D$54,3,0)</f>
        <v>1792147</v>
      </c>
      <c r="AC4369" s="24" t="str">
        <f>VLOOKUP(B4369,regions!$A$2:$B$54,2,0)</f>
        <v>South</v>
      </c>
      <c r="AD4369" s="24" t="str">
        <f>VLOOKUP(B4369,population!$B$2:$C$54,2,0)</f>
        <v> West Virginia</v>
      </c>
      <c r="AE4369" s="24">
        <f>IFERROR(VLOOKUP(AD4369,'pop density'!$A$1:$B$51,2,0),"")</f>
        <v>76.599999999999994</v>
      </c>
      <c r="AF4369" s="24" t="str">
        <f t="shared" si="68"/>
        <v>00076.6- West Virginia</v>
      </c>
    </row>
    <row r="4370" spans="1:32" x14ac:dyDescent="0.25">
      <c r="A4370">
        <v>20200405</v>
      </c>
      <c r="B4370" t="s">
        <v>4549</v>
      </c>
      <c r="C4370">
        <v>324</v>
      </c>
      <c r="D4370">
        <v>8514</v>
      </c>
      <c r="M4370" t="s">
        <v>129</v>
      </c>
      <c r="N4370" s="1">
        <v>43926.416666666664</v>
      </c>
      <c r="O4370" t="s">
        <v>4580</v>
      </c>
      <c r="P4370" t="s">
        <v>90</v>
      </c>
      <c r="Q4370">
        <v>3</v>
      </c>
      <c r="S4370">
        <v>8838</v>
      </c>
      <c r="T4370">
        <v>8838</v>
      </c>
      <c r="U4370">
        <v>8838</v>
      </c>
      <c r="V4370">
        <v>54</v>
      </c>
      <c r="W4370">
        <v>1</v>
      </c>
      <c r="X4370">
        <v>0</v>
      </c>
      <c r="Y4370">
        <v>1110</v>
      </c>
      <c r="Z4370">
        <v>42</v>
      </c>
      <c r="AA4370">
        <v>1152</v>
      </c>
      <c r="AB4370" s="24">
        <f>VLOOKUP(B4370,population!$B$2:$D$54,3,0)</f>
        <v>1792147</v>
      </c>
      <c r="AC4370" s="24" t="str">
        <f>VLOOKUP(B4370,regions!$A$2:$B$54,2,0)</f>
        <v>South</v>
      </c>
      <c r="AD4370" s="24" t="str">
        <f>VLOOKUP(B4370,population!$B$2:$C$54,2,0)</f>
        <v> West Virginia</v>
      </c>
      <c r="AE4370" s="24">
        <f>IFERROR(VLOOKUP(AD4370,'pop density'!$A$1:$B$51,2,0),"")</f>
        <v>76.599999999999994</v>
      </c>
      <c r="AF4370" s="24" t="str">
        <f t="shared" si="68"/>
        <v>00076.6- West Virginia</v>
      </c>
    </row>
    <row r="4371" spans="1:32" x14ac:dyDescent="0.25">
      <c r="A4371">
        <v>20200406</v>
      </c>
      <c r="B4371" t="s">
        <v>4549</v>
      </c>
      <c r="C4371">
        <v>345</v>
      </c>
      <c r="D4371">
        <v>9595</v>
      </c>
      <c r="M4371" t="s">
        <v>129</v>
      </c>
      <c r="N4371" s="1">
        <v>43927.416666666664</v>
      </c>
      <c r="O4371" t="s">
        <v>4581</v>
      </c>
      <c r="P4371" t="s">
        <v>92</v>
      </c>
      <c r="Q4371">
        <v>4</v>
      </c>
      <c r="S4371">
        <v>9940</v>
      </c>
      <c r="T4371">
        <v>9940</v>
      </c>
      <c r="U4371">
        <v>9940</v>
      </c>
      <c r="V4371">
        <v>54</v>
      </c>
      <c r="W4371">
        <v>1</v>
      </c>
      <c r="X4371">
        <v>0</v>
      </c>
      <c r="Y4371">
        <v>1081</v>
      </c>
      <c r="Z4371">
        <v>21</v>
      </c>
      <c r="AA4371">
        <v>1102</v>
      </c>
      <c r="AB4371" s="24">
        <f>VLOOKUP(B4371,population!$B$2:$D$54,3,0)</f>
        <v>1792147</v>
      </c>
      <c r="AC4371" s="24" t="str">
        <f>VLOOKUP(B4371,regions!$A$2:$B$54,2,0)</f>
        <v>South</v>
      </c>
      <c r="AD4371" s="24" t="str">
        <f>VLOOKUP(B4371,population!$B$2:$C$54,2,0)</f>
        <v> West Virginia</v>
      </c>
      <c r="AE4371" s="24">
        <f>IFERROR(VLOOKUP(AD4371,'pop density'!$A$1:$B$51,2,0),"")</f>
        <v>76.599999999999994</v>
      </c>
      <c r="AF4371" s="24" t="str">
        <f t="shared" si="68"/>
        <v>00076.6- West Virginia</v>
      </c>
    </row>
    <row r="4372" spans="1:32" x14ac:dyDescent="0.25">
      <c r="A4372">
        <v>20200407</v>
      </c>
      <c r="B4372" t="s">
        <v>4549</v>
      </c>
      <c r="C4372">
        <v>412</v>
      </c>
      <c r="D4372">
        <v>11647</v>
      </c>
      <c r="M4372" t="s">
        <v>129</v>
      </c>
      <c r="N4372" s="1">
        <v>43928.416666666664</v>
      </c>
      <c r="O4372" t="s">
        <v>4582</v>
      </c>
      <c r="P4372" t="s">
        <v>94</v>
      </c>
      <c r="Q4372">
        <v>4</v>
      </c>
      <c r="S4372">
        <v>12059</v>
      </c>
      <c r="T4372">
        <v>12059</v>
      </c>
      <c r="U4372">
        <v>12059</v>
      </c>
      <c r="V4372">
        <v>54</v>
      </c>
      <c r="W4372">
        <v>0</v>
      </c>
      <c r="X4372">
        <v>0</v>
      </c>
      <c r="Y4372">
        <v>2052</v>
      </c>
      <c r="Z4372">
        <v>67</v>
      </c>
      <c r="AA4372">
        <v>2119</v>
      </c>
      <c r="AB4372" s="24">
        <f>VLOOKUP(B4372,population!$B$2:$D$54,3,0)</f>
        <v>1792147</v>
      </c>
      <c r="AC4372" s="24" t="str">
        <f>VLOOKUP(B4372,regions!$A$2:$B$54,2,0)</f>
        <v>South</v>
      </c>
      <c r="AD4372" s="24" t="str">
        <f>VLOOKUP(B4372,population!$B$2:$C$54,2,0)</f>
        <v> West Virginia</v>
      </c>
      <c r="AE4372" s="24">
        <f>IFERROR(VLOOKUP(AD4372,'pop density'!$A$1:$B$51,2,0),"")</f>
        <v>76.599999999999994</v>
      </c>
      <c r="AF4372" s="24" t="str">
        <f t="shared" si="68"/>
        <v>00076.6- West Virginia</v>
      </c>
    </row>
    <row r="4373" spans="1:32" x14ac:dyDescent="0.25">
      <c r="A4373">
        <v>20200408</v>
      </c>
      <c r="B4373" t="s">
        <v>4549</v>
      </c>
      <c r="C4373">
        <v>462</v>
      </c>
      <c r="D4373">
        <v>12083</v>
      </c>
      <c r="M4373" t="s">
        <v>129</v>
      </c>
      <c r="N4373" s="1">
        <v>43929.416666666664</v>
      </c>
      <c r="O4373" t="s">
        <v>4583</v>
      </c>
      <c r="P4373" t="s">
        <v>96</v>
      </c>
      <c r="Q4373">
        <v>4</v>
      </c>
      <c r="S4373">
        <v>12545</v>
      </c>
      <c r="T4373">
        <v>12545</v>
      </c>
      <c r="U4373">
        <v>12545</v>
      </c>
      <c r="V4373">
        <v>54</v>
      </c>
      <c r="W4373">
        <v>0</v>
      </c>
      <c r="X4373">
        <v>0</v>
      </c>
      <c r="Y4373">
        <v>436</v>
      </c>
      <c r="Z4373">
        <v>50</v>
      </c>
      <c r="AA4373">
        <v>486</v>
      </c>
      <c r="AB4373" s="24">
        <f>VLOOKUP(B4373,population!$B$2:$D$54,3,0)</f>
        <v>1792147</v>
      </c>
      <c r="AC4373" s="24" t="str">
        <f>VLOOKUP(B4373,regions!$A$2:$B$54,2,0)</f>
        <v>South</v>
      </c>
      <c r="AD4373" s="24" t="str">
        <f>VLOOKUP(B4373,population!$B$2:$C$54,2,0)</f>
        <v> West Virginia</v>
      </c>
      <c r="AE4373" s="24">
        <f>IFERROR(VLOOKUP(AD4373,'pop density'!$A$1:$B$51,2,0),"")</f>
        <v>76.599999999999994</v>
      </c>
      <c r="AF4373" s="24" t="str">
        <f t="shared" si="68"/>
        <v>00076.6- West Virginia</v>
      </c>
    </row>
    <row r="4374" spans="1:32" x14ac:dyDescent="0.25">
      <c r="A4374">
        <v>20200409</v>
      </c>
      <c r="B4374" t="s">
        <v>4549</v>
      </c>
      <c r="C4374">
        <v>523</v>
      </c>
      <c r="D4374">
        <v>13340</v>
      </c>
      <c r="M4374" t="s">
        <v>129</v>
      </c>
      <c r="N4374" s="1">
        <v>43930.708333333336</v>
      </c>
      <c r="O4374" t="s">
        <v>4584</v>
      </c>
      <c r="P4374" t="s">
        <v>98</v>
      </c>
      <c r="Q4374">
        <v>5</v>
      </c>
      <c r="S4374">
        <v>13863</v>
      </c>
      <c r="T4374">
        <v>13863</v>
      </c>
      <c r="U4374">
        <v>13863</v>
      </c>
      <c r="V4374">
        <v>54</v>
      </c>
      <c r="W4374">
        <v>1</v>
      </c>
      <c r="X4374">
        <v>0</v>
      </c>
      <c r="Y4374">
        <v>1257</v>
      </c>
      <c r="Z4374">
        <v>61</v>
      </c>
      <c r="AA4374">
        <v>1318</v>
      </c>
      <c r="AB4374" s="24">
        <f>VLOOKUP(B4374,population!$B$2:$D$54,3,0)</f>
        <v>1792147</v>
      </c>
      <c r="AC4374" s="24" t="str">
        <f>VLOOKUP(B4374,regions!$A$2:$B$54,2,0)</f>
        <v>South</v>
      </c>
      <c r="AD4374" s="24" t="str">
        <f>VLOOKUP(B4374,population!$B$2:$C$54,2,0)</f>
        <v> West Virginia</v>
      </c>
      <c r="AE4374" s="24">
        <f>IFERROR(VLOOKUP(AD4374,'pop density'!$A$1:$B$51,2,0),"")</f>
        <v>76.599999999999994</v>
      </c>
      <c r="AF4374" s="24" t="str">
        <f t="shared" si="68"/>
        <v>00076.6- West Virginia</v>
      </c>
    </row>
    <row r="4375" spans="1:32" x14ac:dyDescent="0.25">
      <c r="A4375">
        <v>20200410</v>
      </c>
      <c r="B4375" t="s">
        <v>4549</v>
      </c>
      <c r="C4375">
        <v>554</v>
      </c>
      <c r="D4375">
        <v>14001</v>
      </c>
      <c r="F4375">
        <v>85</v>
      </c>
      <c r="H4375">
        <v>20</v>
      </c>
      <c r="J4375">
        <v>22</v>
      </c>
      <c r="L4375">
        <v>63</v>
      </c>
      <c r="M4375" t="s">
        <v>129</v>
      </c>
      <c r="N4375" s="1">
        <v>43931.416666666664</v>
      </c>
      <c r="O4375" t="s">
        <v>4585</v>
      </c>
      <c r="P4375" t="s">
        <v>100</v>
      </c>
      <c r="Q4375">
        <v>5</v>
      </c>
      <c r="S4375">
        <v>14555</v>
      </c>
      <c r="T4375">
        <v>14555</v>
      </c>
      <c r="U4375">
        <v>14555</v>
      </c>
      <c r="V4375">
        <v>54</v>
      </c>
      <c r="W4375">
        <v>0</v>
      </c>
      <c r="X4375">
        <v>0</v>
      </c>
      <c r="Y4375">
        <v>661</v>
      </c>
      <c r="Z4375">
        <v>31</v>
      </c>
      <c r="AA4375">
        <v>692</v>
      </c>
      <c r="AB4375" s="24">
        <f>VLOOKUP(B4375,population!$B$2:$D$54,3,0)</f>
        <v>1792147</v>
      </c>
      <c r="AC4375" s="24" t="str">
        <f>VLOOKUP(B4375,regions!$A$2:$B$54,2,0)</f>
        <v>South</v>
      </c>
      <c r="AD4375" s="24" t="str">
        <f>VLOOKUP(B4375,population!$B$2:$C$54,2,0)</f>
        <v> West Virginia</v>
      </c>
      <c r="AE4375" s="24">
        <f>IFERROR(VLOOKUP(AD4375,'pop density'!$A$1:$B$51,2,0),"")</f>
        <v>76.599999999999994</v>
      </c>
      <c r="AF4375" s="24" t="str">
        <f t="shared" si="68"/>
        <v>00076.6- West Virginia</v>
      </c>
    </row>
    <row r="4376" spans="1:32" x14ac:dyDescent="0.25">
      <c r="A4376">
        <v>20200411</v>
      </c>
      <c r="B4376" t="s">
        <v>4549</v>
      </c>
      <c r="C4376">
        <v>577</v>
      </c>
      <c r="D4376">
        <v>14875</v>
      </c>
      <c r="F4376">
        <v>85</v>
      </c>
      <c r="H4376">
        <v>40</v>
      </c>
      <c r="J4376">
        <v>22</v>
      </c>
      <c r="L4376">
        <v>63</v>
      </c>
      <c r="M4376" t="s">
        <v>129</v>
      </c>
      <c r="N4376" s="1">
        <v>43932.416666666664</v>
      </c>
      <c r="O4376" t="s">
        <v>4586</v>
      </c>
      <c r="P4376" t="s">
        <v>102</v>
      </c>
      <c r="Q4376">
        <v>5</v>
      </c>
      <c r="S4376">
        <v>15452</v>
      </c>
      <c r="T4376">
        <v>15452</v>
      </c>
      <c r="U4376">
        <v>15452</v>
      </c>
      <c r="V4376">
        <v>54</v>
      </c>
      <c r="W4376">
        <v>0</v>
      </c>
      <c r="X4376">
        <v>0</v>
      </c>
      <c r="Y4376">
        <v>874</v>
      </c>
      <c r="Z4376">
        <v>23</v>
      </c>
      <c r="AA4376">
        <v>897</v>
      </c>
      <c r="AB4376" s="24">
        <f>VLOOKUP(B4376,population!$B$2:$D$54,3,0)</f>
        <v>1792147</v>
      </c>
      <c r="AC4376" s="24" t="str">
        <f>VLOOKUP(B4376,regions!$A$2:$B$54,2,0)</f>
        <v>South</v>
      </c>
      <c r="AD4376" s="24" t="str">
        <f>VLOOKUP(B4376,population!$B$2:$C$54,2,0)</f>
        <v> West Virginia</v>
      </c>
      <c r="AE4376" s="24">
        <f>IFERROR(VLOOKUP(AD4376,'pop density'!$A$1:$B$51,2,0),"")</f>
        <v>76.599999999999994</v>
      </c>
      <c r="AF4376" s="24" t="str">
        <f t="shared" si="68"/>
        <v>00076.6- West Virginia</v>
      </c>
    </row>
    <row r="4377" spans="1:32" x14ac:dyDescent="0.25">
      <c r="A4377">
        <v>20200412</v>
      </c>
      <c r="B4377" t="s">
        <v>4549</v>
      </c>
      <c r="C4377">
        <v>611</v>
      </c>
      <c r="D4377">
        <v>15646</v>
      </c>
      <c r="F4377">
        <v>81</v>
      </c>
      <c r="H4377">
        <v>36</v>
      </c>
      <c r="J4377">
        <v>24</v>
      </c>
      <c r="L4377">
        <v>83</v>
      </c>
      <c r="M4377" t="s">
        <v>129</v>
      </c>
      <c r="N4377" s="1">
        <v>43933.708333333336</v>
      </c>
      <c r="O4377" t="s">
        <v>4587</v>
      </c>
      <c r="P4377" t="s">
        <v>104</v>
      </c>
      <c r="Q4377">
        <v>8</v>
      </c>
      <c r="S4377">
        <v>16257</v>
      </c>
      <c r="T4377">
        <v>16257</v>
      </c>
      <c r="U4377">
        <v>16257</v>
      </c>
      <c r="V4377">
        <v>54</v>
      </c>
      <c r="W4377">
        <v>3</v>
      </c>
      <c r="X4377">
        <v>0</v>
      </c>
      <c r="Y4377">
        <v>771</v>
      </c>
      <c r="Z4377">
        <v>34</v>
      </c>
      <c r="AA4377">
        <v>805</v>
      </c>
      <c r="AB4377" s="24">
        <f>VLOOKUP(B4377,population!$B$2:$D$54,3,0)</f>
        <v>1792147</v>
      </c>
      <c r="AC4377" s="24" t="str">
        <f>VLOOKUP(B4377,regions!$A$2:$B$54,2,0)</f>
        <v>South</v>
      </c>
      <c r="AD4377" s="24" t="str">
        <f>VLOOKUP(B4377,population!$B$2:$C$54,2,0)</f>
        <v> West Virginia</v>
      </c>
      <c r="AE4377" s="24">
        <f>IFERROR(VLOOKUP(AD4377,'pop density'!$A$1:$B$51,2,0),"")</f>
        <v>76.599999999999994</v>
      </c>
      <c r="AF4377" s="24" t="str">
        <f t="shared" si="68"/>
        <v>00076.6- West Virginia</v>
      </c>
    </row>
    <row r="4378" spans="1:32" x14ac:dyDescent="0.25">
      <c r="A4378">
        <v>20200413</v>
      </c>
      <c r="B4378" t="s">
        <v>4549</v>
      </c>
      <c r="C4378">
        <v>626</v>
      </c>
      <c r="D4378">
        <v>16029</v>
      </c>
      <c r="F4378">
        <v>95</v>
      </c>
      <c r="G4378">
        <v>164</v>
      </c>
      <c r="H4378">
        <v>43</v>
      </c>
      <c r="I4378">
        <v>73</v>
      </c>
      <c r="J4378">
        <v>23</v>
      </c>
      <c r="K4378">
        <v>50</v>
      </c>
      <c r="L4378">
        <v>85</v>
      </c>
      <c r="M4378" t="s">
        <v>129</v>
      </c>
      <c r="N4378" s="1">
        <v>43934.708333333336</v>
      </c>
      <c r="O4378" t="s">
        <v>4588</v>
      </c>
      <c r="P4378" t="s">
        <v>106</v>
      </c>
      <c r="Q4378">
        <v>9</v>
      </c>
      <c r="R4378">
        <v>164</v>
      </c>
      <c r="S4378">
        <v>16655</v>
      </c>
      <c r="T4378">
        <v>16655</v>
      </c>
      <c r="U4378">
        <v>16655</v>
      </c>
      <c r="V4378">
        <v>54</v>
      </c>
      <c r="W4378">
        <v>1</v>
      </c>
      <c r="X4378">
        <v>164</v>
      </c>
      <c r="Y4378">
        <v>383</v>
      </c>
      <c r="Z4378">
        <v>15</v>
      </c>
      <c r="AA4378">
        <v>398</v>
      </c>
      <c r="AB4378" s="24">
        <f>VLOOKUP(B4378,population!$B$2:$D$54,3,0)</f>
        <v>1792147</v>
      </c>
      <c r="AC4378" s="24" t="str">
        <f>VLOOKUP(B4378,regions!$A$2:$B$54,2,0)</f>
        <v>South</v>
      </c>
      <c r="AD4378" s="24" t="str">
        <f>VLOOKUP(B4378,population!$B$2:$C$54,2,0)</f>
        <v> West Virginia</v>
      </c>
      <c r="AE4378" s="24">
        <f>IFERROR(VLOOKUP(AD4378,'pop density'!$A$1:$B$51,2,0),"")</f>
        <v>76.599999999999994</v>
      </c>
      <c r="AF4378" s="24" t="str">
        <f t="shared" si="68"/>
        <v>00076.6- West Virginia</v>
      </c>
    </row>
    <row r="4379" spans="1:32" x14ac:dyDescent="0.25">
      <c r="A4379">
        <v>20200414</v>
      </c>
      <c r="B4379" t="s">
        <v>4549</v>
      </c>
      <c r="C4379">
        <v>640</v>
      </c>
      <c r="D4379">
        <v>16398</v>
      </c>
      <c r="F4379">
        <v>87</v>
      </c>
      <c r="G4379">
        <v>164</v>
      </c>
      <c r="H4379">
        <v>38</v>
      </c>
      <c r="I4379">
        <v>73</v>
      </c>
      <c r="J4379">
        <v>25</v>
      </c>
      <c r="K4379">
        <v>50</v>
      </c>
      <c r="L4379">
        <v>147</v>
      </c>
      <c r="M4379" t="s">
        <v>129</v>
      </c>
      <c r="N4379" s="1">
        <v>43935.708333333336</v>
      </c>
      <c r="O4379" t="s">
        <v>4589</v>
      </c>
      <c r="P4379" t="s">
        <v>108</v>
      </c>
      <c r="Q4379">
        <v>9</v>
      </c>
      <c r="R4379">
        <v>164</v>
      </c>
      <c r="S4379">
        <v>17038</v>
      </c>
      <c r="T4379">
        <v>17038</v>
      </c>
      <c r="U4379">
        <v>17038</v>
      </c>
      <c r="V4379">
        <v>54</v>
      </c>
      <c r="W4379">
        <v>0</v>
      </c>
      <c r="X4379">
        <v>0</v>
      </c>
      <c r="Y4379">
        <v>369</v>
      </c>
      <c r="Z4379">
        <v>14</v>
      </c>
      <c r="AA4379">
        <v>383</v>
      </c>
      <c r="AB4379" s="24">
        <f>VLOOKUP(B4379,population!$B$2:$D$54,3,0)</f>
        <v>1792147</v>
      </c>
      <c r="AC4379" s="24" t="str">
        <f>VLOOKUP(B4379,regions!$A$2:$B$54,2,0)</f>
        <v>South</v>
      </c>
      <c r="AD4379" s="24" t="str">
        <f>VLOOKUP(B4379,population!$B$2:$C$54,2,0)</f>
        <v> West Virginia</v>
      </c>
      <c r="AE4379" s="24">
        <f>IFERROR(VLOOKUP(AD4379,'pop density'!$A$1:$B$51,2,0),"")</f>
        <v>76.599999999999994</v>
      </c>
      <c r="AF4379" s="24" t="str">
        <f t="shared" si="68"/>
        <v>00076.6- West Virginia</v>
      </c>
    </row>
    <row r="4380" spans="1:32" x14ac:dyDescent="0.25">
      <c r="A4380">
        <v>20200415</v>
      </c>
      <c r="B4380" t="s">
        <v>4549</v>
      </c>
      <c r="C4380">
        <v>702</v>
      </c>
      <c r="D4380">
        <v>16954</v>
      </c>
      <c r="F4380">
        <v>82</v>
      </c>
      <c r="G4380">
        <v>164</v>
      </c>
      <c r="H4380">
        <v>36</v>
      </c>
      <c r="I4380">
        <v>73</v>
      </c>
      <c r="J4380">
        <v>23</v>
      </c>
      <c r="K4380">
        <v>50</v>
      </c>
      <c r="L4380">
        <v>211</v>
      </c>
      <c r="M4380" t="s">
        <v>129</v>
      </c>
      <c r="N4380" s="1">
        <v>43936.416666666664</v>
      </c>
      <c r="O4380" t="s">
        <v>4590</v>
      </c>
      <c r="P4380" t="s">
        <v>110</v>
      </c>
      <c r="Q4380">
        <v>10</v>
      </c>
      <c r="R4380">
        <v>164</v>
      </c>
      <c r="S4380">
        <v>17656</v>
      </c>
      <c r="T4380">
        <v>17656</v>
      </c>
      <c r="U4380">
        <v>17656</v>
      </c>
      <c r="V4380">
        <v>54</v>
      </c>
      <c r="W4380">
        <v>1</v>
      </c>
      <c r="X4380">
        <v>0</v>
      </c>
      <c r="Y4380">
        <v>556</v>
      </c>
      <c r="Z4380">
        <v>62</v>
      </c>
      <c r="AA4380">
        <v>618</v>
      </c>
      <c r="AB4380" s="24">
        <f>VLOOKUP(B4380,population!$B$2:$D$54,3,0)</f>
        <v>1792147</v>
      </c>
      <c r="AC4380" s="24" t="str">
        <f>VLOOKUP(B4380,regions!$A$2:$B$54,2,0)</f>
        <v>South</v>
      </c>
      <c r="AD4380" s="24" t="str">
        <f>VLOOKUP(B4380,population!$B$2:$C$54,2,0)</f>
        <v> West Virginia</v>
      </c>
      <c r="AE4380" s="24">
        <f>IFERROR(VLOOKUP(AD4380,'pop density'!$A$1:$B$51,2,0),"")</f>
        <v>76.599999999999994</v>
      </c>
      <c r="AF4380" s="24" t="str">
        <f t="shared" si="68"/>
        <v>00076.6- West Virginia</v>
      </c>
    </row>
    <row r="4381" spans="1:32" x14ac:dyDescent="0.25">
      <c r="A4381">
        <v>20200416</v>
      </c>
      <c r="B4381" t="s">
        <v>4549</v>
      </c>
      <c r="C4381">
        <v>739</v>
      </c>
      <c r="D4381">
        <v>17567</v>
      </c>
      <c r="F4381">
        <v>85</v>
      </c>
      <c r="H4381">
        <v>34</v>
      </c>
      <c r="J4381">
        <v>24</v>
      </c>
      <c r="L4381">
        <v>223</v>
      </c>
      <c r="M4381" t="s">
        <v>129</v>
      </c>
      <c r="N4381" s="1">
        <v>43937.6875</v>
      </c>
      <c r="O4381" t="s">
        <v>4591</v>
      </c>
      <c r="P4381" t="s">
        <v>112</v>
      </c>
      <c r="Q4381">
        <v>13</v>
      </c>
      <c r="S4381">
        <v>18306</v>
      </c>
      <c r="T4381">
        <v>18306</v>
      </c>
      <c r="U4381">
        <v>18306</v>
      </c>
      <c r="V4381">
        <v>54</v>
      </c>
      <c r="W4381">
        <v>3</v>
      </c>
      <c r="X4381">
        <v>0</v>
      </c>
      <c r="Y4381">
        <v>613</v>
      </c>
      <c r="Z4381">
        <v>37</v>
      </c>
      <c r="AA4381">
        <v>650</v>
      </c>
      <c r="AB4381" s="24">
        <f>VLOOKUP(B4381,population!$B$2:$D$54,3,0)</f>
        <v>1792147</v>
      </c>
      <c r="AC4381" s="24" t="str">
        <f>VLOOKUP(B4381,regions!$A$2:$B$54,2,0)</f>
        <v>South</v>
      </c>
      <c r="AD4381" s="24" t="str">
        <f>VLOOKUP(B4381,population!$B$2:$C$54,2,0)</f>
        <v> West Virginia</v>
      </c>
      <c r="AE4381" s="24">
        <f>IFERROR(VLOOKUP(AD4381,'pop density'!$A$1:$B$51,2,0),"")</f>
        <v>76.599999999999994</v>
      </c>
      <c r="AF4381" s="24" t="str">
        <f t="shared" si="68"/>
        <v>00076.6- West Virginia</v>
      </c>
    </row>
    <row r="4382" spans="1:32" x14ac:dyDescent="0.25">
      <c r="A4382">
        <v>20200417</v>
      </c>
      <c r="B4382" t="s">
        <v>4549</v>
      </c>
      <c r="C4382">
        <v>754</v>
      </c>
      <c r="D4382">
        <v>17927</v>
      </c>
      <c r="F4382">
        <v>85</v>
      </c>
      <c r="H4382">
        <v>34</v>
      </c>
      <c r="J4382">
        <v>24</v>
      </c>
      <c r="L4382">
        <v>223</v>
      </c>
      <c r="M4382" t="s">
        <v>129</v>
      </c>
      <c r="N4382" s="1">
        <v>43938.708333333336</v>
      </c>
      <c r="O4382" t="s">
        <v>4592</v>
      </c>
      <c r="P4382" t="s">
        <v>114</v>
      </c>
      <c r="Q4382">
        <v>13</v>
      </c>
      <c r="S4382">
        <v>18681</v>
      </c>
      <c r="T4382">
        <v>18681</v>
      </c>
      <c r="U4382">
        <v>18681</v>
      </c>
      <c r="V4382">
        <v>54</v>
      </c>
      <c r="W4382">
        <v>0</v>
      </c>
      <c r="X4382">
        <v>0</v>
      </c>
      <c r="Y4382">
        <v>360</v>
      </c>
      <c r="Z4382">
        <v>15</v>
      </c>
      <c r="AA4382">
        <v>375</v>
      </c>
      <c r="AB4382" s="24">
        <f>VLOOKUP(B4382,population!$B$2:$D$54,3,0)</f>
        <v>1792147</v>
      </c>
      <c r="AC4382" s="24" t="str">
        <f>VLOOKUP(B4382,regions!$A$2:$B$54,2,0)</f>
        <v>South</v>
      </c>
      <c r="AD4382" s="24" t="str">
        <f>VLOOKUP(B4382,population!$B$2:$C$54,2,0)</f>
        <v> West Virginia</v>
      </c>
      <c r="AE4382" s="24">
        <f>IFERROR(VLOOKUP(AD4382,'pop density'!$A$1:$B$51,2,0),"")</f>
        <v>76.599999999999994</v>
      </c>
      <c r="AF4382" s="24" t="str">
        <f t="shared" si="68"/>
        <v>00076.6- West Virginia</v>
      </c>
    </row>
    <row r="4383" spans="1:32" x14ac:dyDescent="0.25">
      <c r="A4383">
        <v>20200418</v>
      </c>
      <c r="B4383" t="s">
        <v>4549</v>
      </c>
      <c r="C4383">
        <v>785</v>
      </c>
      <c r="D4383">
        <v>18655</v>
      </c>
      <c r="F4383">
        <v>83</v>
      </c>
      <c r="H4383">
        <v>40</v>
      </c>
      <c r="J4383">
        <v>27</v>
      </c>
      <c r="L4383">
        <v>255</v>
      </c>
      <c r="M4383" t="s">
        <v>129</v>
      </c>
      <c r="N4383" s="1">
        <v>43938.708333333336</v>
      </c>
      <c r="O4383" t="s">
        <v>4593</v>
      </c>
      <c r="P4383" t="s">
        <v>116</v>
      </c>
      <c r="Q4383">
        <v>16</v>
      </c>
      <c r="S4383">
        <v>19440</v>
      </c>
      <c r="T4383">
        <v>19440</v>
      </c>
      <c r="U4383">
        <v>19440</v>
      </c>
      <c r="V4383">
        <v>54</v>
      </c>
      <c r="W4383">
        <v>3</v>
      </c>
      <c r="X4383">
        <v>0</v>
      </c>
      <c r="Y4383">
        <v>728</v>
      </c>
      <c r="Z4383">
        <v>31</v>
      </c>
      <c r="AA4383">
        <v>759</v>
      </c>
      <c r="AB4383" s="24">
        <f>VLOOKUP(B4383,population!$B$2:$D$54,3,0)</f>
        <v>1792147</v>
      </c>
      <c r="AC4383" s="24" t="str">
        <f>VLOOKUP(B4383,regions!$A$2:$B$54,2,0)</f>
        <v>South</v>
      </c>
      <c r="AD4383" s="24" t="str">
        <f>VLOOKUP(B4383,population!$B$2:$C$54,2,0)</f>
        <v> West Virginia</v>
      </c>
      <c r="AE4383" s="24">
        <f>IFERROR(VLOOKUP(AD4383,'pop density'!$A$1:$B$51,2,0),"")</f>
        <v>76.599999999999994</v>
      </c>
      <c r="AF4383" s="24" t="str">
        <f t="shared" si="68"/>
        <v>00076.6- West Virginia</v>
      </c>
    </row>
    <row r="4384" spans="1:32" x14ac:dyDescent="0.25">
      <c r="A4384">
        <v>20200419</v>
      </c>
      <c r="B4384" t="s">
        <v>4549</v>
      </c>
      <c r="C4384">
        <v>863</v>
      </c>
      <c r="D4384">
        <v>19168</v>
      </c>
      <c r="F4384">
        <v>72</v>
      </c>
      <c r="H4384">
        <v>37</v>
      </c>
      <c r="J4384">
        <v>25</v>
      </c>
      <c r="L4384">
        <v>265</v>
      </c>
      <c r="M4384" t="s">
        <v>129</v>
      </c>
      <c r="N4384" s="1">
        <v>43940.708333333336</v>
      </c>
      <c r="O4384" t="s">
        <v>4594</v>
      </c>
      <c r="P4384" t="s">
        <v>118</v>
      </c>
      <c r="Q4384">
        <v>18</v>
      </c>
      <c r="S4384">
        <v>20031</v>
      </c>
      <c r="T4384">
        <v>20031</v>
      </c>
      <c r="U4384">
        <v>20031</v>
      </c>
      <c r="V4384">
        <v>54</v>
      </c>
      <c r="W4384">
        <v>2</v>
      </c>
      <c r="X4384">
        <v>0</v>
      </c>
      <c r="Y4384">
        <v>513</v>
      </c>
      <c r="Z4384">
        <v>78</v>
      </c>
      <c r="AA4384">
        <v>591</v>
      </c>
      <c r="AB4384" s="24">
        <f>VLOOKUP(B4384,population!$B$2:$D$54,3,0)</f>
        <v>1792147</v>
      </c>
      <c r="AC4384" s="24" t="str">
        <f>VLOOKUP(B4384,regions!$A$2:$B$54,2,0)</f>
        <v>South</v>
      </c>
      <c r="AD4384" s="24" t="str">
        <f>VLOOKUP(B4384,population!$B$2:$C$54,2,0)</f>
        <v> West Virginia</v>
      </c>
      <c r="AE4384" s="24">
        <f>IFERROR(VLOOKUP(AD4384,'pop density'!$A$1:$B$51,2,0),"")</f>
        <v>76.599999999999994</v>
      </c>
      <c r="AF4384" s="24" t="str">
        <f t="shared" si="68"/>
        <v>00076.6- West Virginia</v>
      </c>
    </row>
    <row r="4385" spans="1:32" x14ac:dyDescent="0.25">
      <c r="A4385">
        <v>20200420</v>
      </c>
      <c r="B4385" t="s">
        <v>4549</v>
      </c>
      <c r="C4385">
        <v>902</v>
      </c>
      <c r="D4385">
        <v>21253</v>
      </c>
      <c r="F4385">
        <v>77</v>
      </c>
      <c r="H4385">
        <v>37</v>
      </c>
      <c r="J4385">
        <v>23</v>
      </c>
      <c r="L4385">
        <v>290</v>
      </c>
      <c r="M4385" t="s">
        <v>129</v>
      </c>
      <c r="N4385" s="1">
        <v>43941.416666666664</v>
      </c>
      <c r="O4385" t="s">
        <v>4595</v>
      </c>
      <c r="P4385" t="s">
        <v>120</v>
      </c>
      <c r="Q4385">
        <v>24</v>
      </c>
      <c r="S4385">
        <v>22155</v>
      </c>
      <c r="T4385">
        <v>22155</v>
      </c>
      <c r="U4385">
        <v>22155</v>
      </c>
      <c r="V4385">
        <v>54</v>
      </c>
      <c r="W4385">
        <v>6</v>
      </c>
      <c r="X4385">
        <v>0</v>
      </c>
      <c r="Y4385">
        <v>2085</v>
      </c>
      <c r="Z4385">
        <v>39</v>
      </c>
      <c r="AA4385">
        <v>2124</v>
      </c>
      <c r="AB4385" s="24">
        <f>VLOOKUP(B4385,population!$B$2:$D$54,3,0)</f>
        <v>1792147</v>
      </c>
      <c r="AC4385" s="24" t="str">
        <f>VLOOKUP(B4385,regions!$A$2:$B$54,2,0)</f>
        <v>South</v>
      </c>
      <c r="AD4385" s="24" t="str">
        <f>VLOOKUP(B4385,population!$B$2:$C$54,2,0)</f>
        <v> West Virginia</v>
      </c>
      <c r="AE4385" s="24">
        <f>IFERROR(VLOOKUP(AD4385,'pop density'!$A$1:$B$51,2,0),"")</f>
        <v>76.599999999999994</v>
      </c>
      <c r="AF4385" s="24" t="str">
        <f t="shared" si="68"/>
        <v>00076.6- West Virginia</v>
      </c>
    </row>
    <row r="4386" spans="1:32" x14ac:dyDescent="0.25">
      <c r="A4386">
        <v>20200421</v>
      </c>
      <c r="B4386" t="s">
        <v>4549</v>
      </c>
      <c r="C4386">
        <v>914</v>
      </c>
      <c r="D4386">
        <v>21849</v>
      </c>
      <c r="F4386">
        <v>85</v>
      </c>
      <c r="H4386">
        <v>42</v>
      </c>
      <c r="J4386">
        <v>24</v>
      </c>
      <c r="L4386">
        <v>330</v>
      </c>
      <c r="M4386" t="s">
        <v>129</v>
      </c>
      <c r="N4386" s="1">
        <v>43942.708333333336</v>
      </c>
      <c r="O4386" t="s">
        <v>4596</v>
      </c>
      <c r="P4386" t="s">
        <v>122</v>
      </c>
      <c r="Q4386">
        <v>26</v>
      </c>
      <c r="S4386">
        <v>22763</v>
      </c>
      <c r="T4386">
        <v>22763</v>
      </c>
      <c r="U4386">
        <v>22763</v>
      </c>
      <c r="V4386">
        <v>54</v>
      </c>
      <c r="W4386">
        <v>2</v>
      </c>
      <c r="X4386">
        <v>0</v>
      </c>
      <c r="Y4386">
        <v>596</v>
      </c>
      <c r="Z4386">
        <v>12</v>
      </c>
      <c r="AA4386">
        <v>608</v>
      </c>
      <c r="AB4386" s="24">
        <f>VLOOKUP(B4386,population!$B$2:$D$54,3,0)</f>
        <v>1792147</v>
      </c>
      <c r="AC4386" s="24" t="str">
        <f>VLOOKUP(B4386,regions!$A$2:$B$54,2,0)</f>
        <v>South</v>
      </c>
      <c r="AD4386" s="24" t="str">
        <f>VLOOKUP(B4386,population!$B$2:$C$54,2,0)</f>
        <v> West Virginia</v>
      </c>
      <c r="AE4386" s="24">
        <f>IFERROR(VLOOKUP(AD4386,'pop density'!$A$1:$B$51,2,0),"")</f>
        <v>76.599999999999994</v>
      </c>
      <c r="AF4386" s="24" t="str">
        <f t="shared" si="68"/>
        <v>00076.6- West Virginia</v>
      </c>
    </row>
    <row r="4387" spans="1:32" x14ac:dyDescent="0.25">
      <c r="A4387">
        <v>20200422</v>
      </c>
      <c r="B4387" t="s">
        <v>4549</v>
      </c>
      <c r="C4387">
        <v>939</v>
      </c>
      <c r="D4387">
        <v>24897</v>
      </c>
      <c r="F4387">
        <v>103</v>
      </c>
      <c r="H4387">
        <v>41</v>
      </c>
      <c r="J4387">
        <v>23</v>
      </c>
      <c r="L4387">
        <v>330</v>
      </c>
      <c r="M4387" t="s">
        <v>129</v>
      </c>
      <c r="N4387" s="1">
        <v>43943.708333333336</v>
      </c>
      <c r="O4387" t="s">
        <v>4597</v>
      </c>
      <c r="P4387" t="s">
        <v>124</v>
      </c>
      <c r="Q4387">
        <v>26</v>
      </c>
      <c r="S4387">
        <v>25836</v>
      </c>
      <c r="T4387">
        <v>25836</v>
      </c>
      <c r="U4387">
        <v>25836</v>
      </c>
      <c r="V4387">
        <v>54</v>
      </c>
      <c r="W4387">
        <v>0</v>
      </c>
      <c r="X4387">
        <v>0</v>
      </c>
      <c r="Y4387">
        <v>3048</v>
      </c>
      <c r="Z4387">
        <v>25</v>
      </c>
      <c r="AA4387">
        <v>3073</v>
      </c>
      <c r="AB4387" s="24">
        <f>VLOOKUP(B4387,population!$B$2:$D$54,3,0)</f>
        <v>1792147</v>
      </c>
      <c r="AC4387" s="24" t="str">
        <f>VLOOKUP(B4387,regions!$A$2:$B$54,2,0)</f>
        <v>South</v>
      </c>
      <c r="AD4387" s="24" t="str">
        <f>VLOOKUP(B4387,population!$B$2:$C$54,2,0)</f>
        <v> West Virginia</v>
      </c>
      <c r="AE4387" s="24">
        <f>IFERROR(VLOOKUP(AD4387,'pop density'!$A$1:$B$51,2,0),"")</f>
        <v>76.599999999999994</v>
      </c>
      <c r="AF4387" s="24" t="str">
        <f t="shared" si="68"/>
        <v>00076.6- West Virginia</v>
      </c>
    </row>
    <row r="4388" spans="1:32" x14ac:dyDescent="0.25">
      <c r="A4388">
        <v>20200423</v>
      </c>
      <c r="B4388" t="s">
        <v>4549</v>
      </c>
      <c r="C4388">
        <v>967</v>
      </c>
      <c r="D4388">
        <v>26938</v>
      </c>
      <c r="F4388">
        <v>108</v>
      </c>
      <c r="H4388">
        <v>44</v>
      </c>
      <c r="J4388">
        <v>24</v>
      </c>
      <c r="L4388">
        <v>380</v>
      </c>
      <c r="M4388" t="s">
        <v>129</v>
      </c>
      <c r="N4388" s="1">
        <v>43944.708333333336</v>
      </c>
      <c r="O4388" t="s">
        <v>4598</v>
      </c>
      <c r="P4388" t="s">
        <v>126</v>
      </c>
      <c r="Q4388">
        <v>29</v>
      </c>
      <c r="S4388">
        <v>27905</v>
      </c>
      <c r="T4388">
        <v>27905</v>
      </c>
      <c r="U4388">
        <v>27905</v>
      </c>
      <c r="V4388">
        <v>54</v>
      </c>
      <c r="W4388">
        <v>3</v>
      </c>
      <c r="X4388">
        <v>0</v>
      </c>
      <c r="Y4388">
        <v>2041</v>
      </c>
      <c r="Z4388">
        <v>28</v>
      </c>
      <c r="AA4388">
        <v>2069</v>
      </c>
      <c r="AB4388" s="24">
        <f>VLOOKUP(B4388,population!$B$2:$D$54,3,0)</f>
        <v>1792147</v>
      </c>
      <c r="AC4388" s="24" t="str">
        <f>VLOOKUP(B4388,regions!$A$2:$B$54,2,0)</f>
        <v>South</v>
      </c>
      <c r="AD4388" s="24" t="str">
        <f>VLOOKUP(B4388,population!$B$2:$C$54,2,0)</f>
        <v> West Virginia</v>
      </c>
      <c r="AE4388" s="24">
        <f>IFERROR(VLOOKUP(AD4388,'pop density'!$A$1:$B$51,2,0),"")</f>
        <v>76.599999999999994</v>
      </c>
      <c r="AF4388" s="24" t="str">
        <f t="shared" si="68"/>
        <v>00076.6- West Virginia</v>
      </c>
    </row>
    <row r="4389" spans="1:32" x14ac:dyDescent="0.25">
      <c r="A4389">
        <v>20200424</v>
      </c>
      <c r="B4389" t="s">
        <v>4549</v>
      </c>
      <c r="C4389">
        <v>988</v>
      </c>
      <c r="D4389">
        <v>28823</v>
      </c>
      <c r="F4389">
        <v>97</v>
      </c>
      <c r="H4389">
        <v>36</v>
      </c>
      <c r="J4389">
        <v>19</v>
      </c>
      <c r="L4389">
        <v>439</v>
      </c>
      <c r="M4389" t="s">
        <v>129</v>
      </c>
      <c r="N4389" s="1">
        <v>43945.416666666664</v>
      </c>
      <c r="O4389" t="s">
        <v>4599</v>
      </c>
      <c r="P4389" t="s">
        <v>128</v>
      </c>
      <c r="Q4389">
        <v>32</v>
      </c>
      <c r="S4389">
        <v>29811</v>
      </c>
      <c r="T4389">
        <v>29811</v>
      </c>
      <c r="U4389">
        <v>29811</v>
      </c>
      <c r="V4389">
        <v>54</v>
      </c>
      <c r="W4389">
        <v>3</v>
      </c>
      <c r="X4389">
        <v>0</v>
      </c>
      <c r="Y4389">
        <v>1885</v>
      </c>
      <c r="Z4389">
        <v>21</v>
      </c>
      <c r="AA4389">
        <v>1906</v>
      </c>
      <c r="AB4389" s="24">
        <f>VLOOKUP(B4389,population!$B$2:$D$54,3,0)</f>
        <v>1792147</v>
      </c>
      <c r="AC4389" s="24" t="str">
        <f>VLOOKUP(B4389,regions!$A$2:$B$54,2,0)</f>
        <v>South</v>
      </c>
      <c r="AD4389" s="24" t="str">
        <f>VLOOKUP(B4389,population!$B$2:$C$54,2,0)</f>
        <v> West Virginia</v>
      </c>
      <c r="AE4389" s="24">
        <f>IFERROR(VLOOKUP(AD4389,'pop density'!$A$1:$B$51,2,0),"")</f>
        <v>76.599999999999994</v>
      </c>
      <c r="AF4389" s="24" t="str">
        <f t="shared" si="68"/>
        <v>00076.6- West Virginia</v>
      </c>
    </row>
    <row r="4390" spans="1:32" x14ac:dyDescent="0.25">
      <c r="A4390">
        <v>20200425</v>
      </c>
      <c r="B4390" t="s">
        <v>4549</v>
      </c>
      <c r="C4390">
        <v>1020</v>
      </c>
      <c r="D4390">
        <v>31946</v>
      </c>
      <c r="F4390">
        <v>97</v>
      </c>
      <c r="H4390">
        <v>36</v>
      </c>
      <c r="J4390">
        <v>19</v>
      </c>
      <c r="L4390">
        <v>439</v>
      </c>
      <c r="M4390" t="s">
        <v>129</v>
      </c>
      <c r="N4390" s="1">
        <v>43946.416666666664</v>
      </c>
      <c r="O4390" t="s">
        <v>4600</v>
      </c>
      <c r="P4390" t="s">
        <v>131</v>
      </c>
      <c r="Q4390">
        <v>32</v>
      </c>
      <c r="S4390">
        <v>32966</v>
      </c>
      <c r="T4390">
        <v>32966</v>
      </c>
      <c r="U4390">
        <v>32966</v>
      </c>
      <c r="V4390">
        <v>54</v>
      </c>
      <c r="W4390">
        <v>0</v>
      </c>
      <c r="X4390">
        <v>0</v>
      </c>
      <c r="Y4390">
        <v>3123</v>
      </c>
      <c r="Z4390">
        <v>32</v>
      </c>
      <c r="AA4390">
        <v>3155</v>
      </c>
      <c r="AB4390" s="24">
        <f>VLOOKUP(B4390,population!$B$2:$D$54,3,0)</f>
        <v>1792147</v>
      </c>
      <c r="AC4390" s="24" t="str">
        <f>VLOOKUP(B4390,regions!$A$2:$B$54,2,0)</f>
        <v>South</v>
      </c>
      <c r="AD4390" s="24" t="str">
        <f>VLOOKUP(B4390,population!$B$2:$C$54,2,0)</f>
        <v> West Virginia</v>
      </c>
      <c r="AE4390" s="24">
        <f>IFERROR(VLOOKUP(AD4390,'pop density'!$A$1:$B$51,2,0),"")</f>
        <v>76.599999999999994</v>
      </c>
      <c r="AF4390" s="24" t="str">
        <f t="shared" si="68"/>
        <v>00076.6- West Virginia</v>
      </c>
    </row>
    <row r="4391" spans="1:32" x14ac:dyDescent="0.25">
      <c r="A4391">
        <v>20200426</v>
      </c>
      <c r="B4391" t="s">
        <v>4549</v>
      </c>
      <c r="C4391">
        <v>1044</v>
      </c>
      <c r="D4391">
        <v>38019</v>
      </c>
      <c r="F4391">
        <v>100</v>
      </c>
      <c r="H4391">
        <v>38</v>
      </c>
      <c r="J4391">
        <v>20</v>
      </c>
      <c r="L4391">
        <v>455</v>
      </c>
      <c r="M4391" t="s">
        <v>129</v>
      </c>
      <c r="N4391" s="1">
        <v>43947.416666666664</v>
      </c>
      <c r="O4391" t="s">
        <v>4601</v>
      </c>
      <c r="P4391" t="s">
        <v>133</v>
      </c>
      <c r="Q4391">
        <v>34</v>
      </c>
      <c r="S4391">
        <v>39063</v>
      </c>
      <c r="T4391">
        <v>39063</v>
      </c>
      <c r="U4391">
        <v>39063</v>
      </c>
      <c r="V4391">
        <v>54</v>
      </c>
      <c r="W4391">
        <v>2</v>
      </c>
      <c r="X4391">
        <v>0</v>
      </c>
      <c r="Y4391">
        <v>6073</v>
      </c>
      <c r="Z4391">
        <v>24</v>
      </c>
      <c r="AA4391">
        <v>6097</v>
      </c>
      <c r="AB4391" s="24">
        <f>VLOOKUP(B4391,population!$B$2:$D$54,3,0)</f>
        <v>1792147</v>
      </c>
      <c r="AC4391" s="24" t="str">
        <f>VLOOKUP(B4391,regions!$A$2:$B$54,2,0)</f>
        <v>South</v>
      </c>
      <c r="AD4391" s="24" t="str">
        <f>VLOOKUP(B4391,population!$B$2:$C$54,2,0)</f>
        <v> West Virginia</v>
      </c>
      <c r="AE4391" s="24">
        <f>IFERROR(VLOOKUP(AD4391,'pop density'!$A$1:$B$51,2,0),"")</f>
        <v>76.599999999999994</v>
      </c>
      <c r="AF4391" s="24" t="str">
        <f t="shared" si="68"/>
        <v>00076.6- West Virginia</v>
      </c>
    </row>
    <row r="4392" spans="1:32" x14ac:dyDescent="0.25">
      <c r="A4392">
        <v>20200427</v>
      </c>
      <c r="B4392" t="s">
        <v>4549</v>
      </c>
      <c r="C4392">
        <v>1063</v>
      </c>
      <c r="D4392">
        <v>41976</v>
      </c>
      <c r="F4392">
        <v>100</v>
      </c>
      <c r="H4392">
        <v>38</v>
      </c>
      <c r="J4392">
        <v>20</v>
      </c>
      <c r="L4392">
        <v>455</v>
      </c>
      <c r="M4392" t="s">
        <v>129</v>
      </c>
      <c r="N4392" s="1">
        <v>43948.416666666664</v>
      </c>
      <c r="O4392" t="s">
        <v>4602</v>
      </c>
      <c r="P4392" t="s">
        <v>135</v>
      </c>
      <c r="Q4392">
        <v>36</v>
      </c>
      <c r="S4392">
        <v>43039</v>
      </c>
      <c r="T4392">
        <v>43039</v>
      </c>
      <c r="U4392">
        <v>43039</v>
      </c>
      <c r="V4392">
        <v>54</v>
      </c>
      <c r="W4392">
        <v>2</v>
      </c>
      <c r="X4392">
        <v>0</v>
      </c>
      <c r="Y4392">
        <v>3957</v>
      </c>
      <c r="Z4392">
        <v>19</v>
      </c>
      <c r="AA4392">
        <v>3976</v>
      </c>
      <c r="AB4392" s="24">
        <f>VLOOKUP(B4392,population!$B$2:$D$54,3,0)</f>
        <v>1792147</v>
      </c>
      <c r="AC4392" s="24" t="str">
        <f>VLOOKUP(B4392,regions!$A$2:$B$54,2,0)</f>
        <v>South</v>
      </c>
      <c r="AD4392" s="24" t="str">
        <f>VLOOKUP(B4392,population!$B$2:$C$54,2,0)</f>
        <v> West Virginia</v>
      </c>
      <c r="AE4392" s="24">
        <f>IFERROR(VLOOKUP(AD4392,'pop density'!$A$1:$B$51,2,0),"")</f>
        <v>76.599999999999994</v>
      </c>
      <c r="AF4392" s="24" t="str">
        <f t="shared" si="68"/>
        <v>00076.6- West Virginia</v>
      </c>
    </row>
    <row r="4393" spans="1:32" x14ac:dyDescent="0.25">
      <c r="A4393">
        <v>20200428</v>
      </c>
      <c r="B4393" t="s">
        <v>4549</v>
      </c>
      <c r="C4393">
        <v>1079</v>
      </c>
      <c r="D4393">
        <v>41976</v>
      </c>
      <c r="F4393">
        <v>87</v>
      </c>
      <c r="H4393">
        <v>28</v>
      </c>
      <c r="J4393">
        <v>15</v>
      </c>
      <c r="L4393">
        <v>481</v>
      </c>
      <c r="M4393" t="s">
        <v>129</v>
      </c>
      <c r="N4393" s="1">
        <v>43949.416666666664</v>
      </c>
      <c r="O4393" t="s">
        <v>4603</v>
      </c>
      <c r="P4393" t="s">
        <v>137</v>
      </c>
      <c r="Q4393">
        <v>37</v>
      </c>
      <c r="S4393">
        <v>43055</v>
      </c>
      <c r="T4393">
        <v>43055</v>
      </c>
      <c r="U4393">
        <v>43055</v>
      </c>
      <c r="V4393">
        <v>54</v>
      </c>
      <c r="W4393">
        <v>1</v>
      </c>
      <c r="X4393">
        <v>0</v>
      </c>
      <c r="Y4393">
        <v>0</v>
      </c>
      <c r="Z4393">
        <v>16</v>
      </c>
      <c r="AA4393">
        <v>16</v>
      </c>
      <c r="AB4393" s="24">
        <f>VLOOKUP(B4393,population!$B$2:$D$54,3,0)</f>
        <v>1792147</v>
      </c>
      <c r="AC4393" s="24" t="str">
        <f>VLOOKUP(B4393,regions!$A$2:$B$54,2,0)</f>
        <v>South</v>
      </c>
      <c r="AD4393" s="24" t="str">
        <f>VLOOKUP(B4393,population!$B$2:$C$54,2,0)</f>
        <v> West Virginia</v>
      </c>
      <c r="AE4393" s="24">
        <f>IFERROR(VLOOKUP(AD4393,'pop density'!$A$1:$B$51,2,0),"")</f>
        <v>76.599999999999994</v>
      </c>
      <c r="AF4393" s="24" t="str">
        <f t="shared" si="68"/>
        <v>00076.6- West Virginia</v>
      </c>
    </row>
    <row r="4394" spans="1:32" x14ac:dyDescent="0.25">
      <c r="A4394">
        <v>20200429</v>
      </c>
      <c r="B4394" t="s">
        <v>4549</v>
      </c>
      <c r="C4394">
        <v>1095</v>
      </c>
      <c r="D4394">
        <v>41976</v>
      </c>
      <c r="F4394">
        <v>102</v>
      </c>
      <c r="H4394">
        <v>40</v>
      </c>
      <c r="J4394">
        <v>21</v>
      </c>
      <c r="L4394">
        <v>504</v>
      </c>
      <c r="M4394" t="s">
        <v>140</v>
      </c>
      <c r="N4394" s="1">
        <v>43950.416666666664</v>
      </c>
      <c r="O4394" t="s">
        <v>4604</v>
      </c>
      <c r="P4394" t="s">
        <v>139</v>
      </c>
      <c r="Q4394">
        <v>38</v>
      </c>
      <c r="S4394">
        <v>43071</v>
      </c>
      <c r="T4394">
        <v>43071</v>
      </c>
      <c r="U4394">
        <v>43071</v>
      </c>
      <c r="V4394">
        <v>54</v>
      </c>
      <c r="W4394">
        <v>1</v>
      </c>
      <c r="X4394">
        <v>0</v>
      </c>
      <c r="Y4394">
        <v>0</v>
      </c>
      <c r="Z4394">
        <v>16</v>
      </c>
      <c r="AA4394">
        <v>16</v>
      </c>
      <c r="AB4394" s="24">
        <f>VLOOKUP(B4394,population!$B$2:$D$54,3,0)</f>
        <v>1792147</v>
      </c>
      <c r="AC4394" s="24" t="str">
        <f>VLOOKUP(B4394,regions!$A$2:$B$54,2,0)</f>
        <v>South</v>
      </c>
      <c r="AD4394" s="24" t="str">
        <f>VLOOKUP(B4394,population!$B$2:$C$54,2,0)</f>
        <v> West Virginia</v>
      </c>
      <c r="AE4394" s="24">
        <f>IFERROR(VLOOKUP(AD4394,'pop density'!$A$1:$B$51,2,0),"")</f>
        <v>76.599999999999994</v>
      </c>
      <c r="AF4394" s="24" t="str">
        <f t="shared" si="68"/>
        <v>00076.6- West Virginia</v>
      </c>
    </row>
    <row r="4395" spans="1:32" x14ac:dyDescent="0.25">
      <c r="A4395">
        <v>20200430</v>
      </c>
      <c r="B4395" t="s">
        <v>4549</v>
      </c>
      <c r="C4395">
        <v>1118</v>
      </c>
      <c r="D4395">
        <v>43423</v>
      </c>
      <c r="F4395">
        <v>84</v>
      </c>
      <c r="H4395">
        <v>38</v>
      </c>
      <c r="J4395">
        <v>20</v>
      </c>
      <c r="L4395">
        <v>545</v>
      </c>
      <c r="M4395" t="s">
        <v>140</v>
      </c>
      <c r="N4395" s="1">
        <v>43951.416666666664</v>
      </c>
      <c r="O4395" t="s">
        <v>4605</v>
      </c>
      <c r="P4395" t="s">
        <v>142</v>
      </c>
      <c r="Q4395">
        <v>41</v>
      </c>
      <c r="S4395">
        <v>44541</v>
      </c>
      <c r="T4395">
        <v>44541</v>
      </c>
      <c r="U4395">
        <v>44541</v>
      </c>
      <c r="V4395">
        <v>54</v>
      </c>
      <c r="W4395">
        <v>3</v>
      </c>
      <c r="X4395">
        <v>0</v>
      </c>
      <c r="Y4395">
        <v>1447</v>
      </c>
      <c r="Z4395">
        <v>23</v>
      </c>
      <c r="AA4395">
        <v>1470</v>
      </c>
      <c r="AB4395" s="24">
        <f>VLOOKUP(B4395,population!$B$2:$D$54,3,0)</f>
        <v>1792147</v>
      </c>
      <c r="AC4395" s="24" t="str">
        <f>VLOOKUP(B4395,regions!$A$2:$B$54,2,0)</f>
        <v>South</v>
      </c>
      <c r="AD4395" s="24" t="str">
        <f>VLOOKUP(B4395,population!$B$2:$C$54,2,0)</f>
        <v> West Virginia</v>
      </c>
      <c r="AE4395" s="24">
        <f>IFERROR(VLOOKUP(AD4395,'pop density'!$A$1:$B$51,2,0),"")</f>
        <v>76.599999999999994</v>
      </c>
      <c r="AF4395" s="24" t="str">
        <f t="shared" si="68"/>
        <v>00076.6- West Virginia</v>
      </c>
    </row>
    <row r="4396" spans="1:32" x14ac:dyDescent="0.25">
      <c r="A4396">
        <v>20200501</v>
      </c>
      <c r="B4396" t="s">
        <v>4549</v>
      </c>
      <c r="C4396">
        <v>1136</v>
      </c>
      <c r="D4396">
        <v>45708</v>
      </c>
      <c r="F4396">
        <v>81</v>
      </c>
      <c r="H4396">
        <v>33</v>
      </c>
      <c r="J4396">
        <v>18</v>
      </c>
      <c r="L4396">
        <v>555</v>
      </c>
      <c r="M4396" t="s">
        <v>140</v>
      </c>
      <c r="N4396" s="1">
        <v>43952.416666666664</v>
      </c>
      <c r="O4396" t="s">
        <v>4606</v>
      </c>
      <c r="P4396" t="s">
        <v>144</v>
      </c>
      <c r="Q4396">
        <v>46</v>
      </c>
      <c r="S4396">
        <v>46844</v>
      </c>
      <c r="T4396">
        <v>46844</v>
      </c>
      <c r="U4396">
        <v>46844</v>
      </c>
      <c r="V4396">
        <v>54</v>
      </c>
      <c r="W4396">
        <v>5</v>
      </c>
      <c r="X4396">
        <v>0</v>
      </c>
      <c r="Y4396">
        <v>2285</v>
      </c>
      <c r="Z4396">
        <v>18</v>
      </c>
      <c r="AA4396">
        <v>2303</v>
      </c>
      <c r="AB4396" s="24">
        <f>VLOOKUP(B4396,population!$B$2:$D$54,3,0)</f>
        <v>1792147</v>
      </c>
      <c r="AC4396" s="24" t="str">
        <f>VLOOKUP(B4396,regions!$A$2:$B$54,2,0)</f>
        <v>South</v>
      </c>
      <c r="AD4396" s="24" t="str">
        <f>VLOOKUP(B4396,population!$B$2:$C$54,2,0)</f>
        <v> West Virginia</v>
      </c>
      <c r="AE4396" s="24">
        <f>IFERROR(VLOOKUP(AD4396,'pop density'!$A$1:$B$51,2,0),"")</f>
        <v>76.599999999999994</v>
      </c>
      <c r="AF4396" s="24" t="str">
        <f t="shared" si="68"/>
        <v>00076.6- West Virginia</v>
      </c>
    </row>
    <row r="4397" spans="1:32" x14ac:dyDescent="0.25">
      <c r="A4397">
        <v>20200502</v>
      </c>
      <c r="B4397" t="s">
        <v>4549</v>
      </c>
      <c r="C4397">
        <v>1169</v>
      </c>
      <c r="D4397">
        <v>47977</v>
      </c>
      <c r="F4397">
        <v>76</v>
      </c>
      <c r="H4397">
        <v>29</v>
      </c>
      <c r="J4397">
        <v>15</v>
      </c>
      <c r="L4397">
        <v>572</v>
      </c>
      <c r="M4397" t="s">
        <v>140</v>
      </c>
      <c r="N4397" s="1">
        <v>43953.416666666664</v>
      </c>
      <c r="O4397" t="s">
        <v>4607</v>
      </c>
      <c r="P4397" t="s">
        <v>146</v>
      </c>
      <c r="Q4397">
        <v>48</v>
      </c>
      <c r="S4397">
        <v>49146</v>
      </c>
      <c r="T4397">
        <v>49146</v>
      </c>
      <c r="U4397">
        <v>49146</v>
      </c>
      <c r="V4397">
        <v>54</v>
      </c>
      <c r="W4397">
        <v>2</v>
      </c>
      <c r="X4397">
        <v>0</v>
      </c>
      <c r="Y4397">
        <v>2269</v>
      </c>
      <c r="Z4397">
        <v>33</v>
      </c>
      <c r="AA4397">
        <v>2302</v>
      </c>
      <c r="AB4397" s="24">
        <f>VLOOKUP(B4397,population!$B$2:$D$54,3,0)</f>
        <v>1792147</v>
      </c>
      <c r="AC4397" s="24" t="str">
        <f>VLOOKUP(B4397,regions!$A$2:$B$54,2,0)</f>
        <v>South</v>
      </c>
      <c r="AD4397" s="24" t="str">
        <f>VLOOKUP(B4397,population!$B$2:$C$54,2,0)</f>
        <v> West Virginia</v>
      </c>
      <c r="AE4397" s="24">
        <f>IFERROR(VLOOKUP(AD4397,'pop density'!$A$1:$B$51,2,0),"")</f>
        <v>76.599999999999994</v>
      </c>
      <c r="AF4397" s="24" t="str">
        <f t="shared" si="68"/>
        <v>00076.6- West Virginia</v>
      </c>
    </row>
    <row r="4398" spans="1:32" x14ac:dyDescent="0.25">
      <c r="A4398">
        <v>20200503</v>
      </c>
      <c r="B4398" t="s">
        <v>4549</v>
      </c>
      <c r="C4398">
        <v>1191</v>
      </c>
      <c r="D4398">
        <v>50447</v>
      </c>
      <c r="F4398">
        <v>73</v>
      </c>
      <c r="H4398">
        <v>28</v>
      </c>
      <c r="J4398">
        <v>15</v>
      </c>
      <c r="L4398">
        <v>611</v>
      </c>
      <c r="M4398" t="s">
        <v>140</v>
      </c>
      <c r="N4398" s="1">
        <v>43954.416666666664</v>
      </c>
      <c r="O4398" t="s">
        <v>4608</v>
      </c>
      <c r="P4398" t="s">
        <v>148</v>
      </c>
      <c r="Q4398">
        <v>50</v>
      </c>
      <c r="S4398">
        <v>51638</v>
      </c>
      <c r="T4398">
        <v>51638</v>
      </c>
      <c r="U4398">
        <v>51638</v>
      </c>
      <c r="V4398">
        <v>54</v>
      </c>
      <c r="W4398">
        <v>2</v>
      </c>
      <c r="X4398">
        <v>0</v>
      </c>
      <c r="Y4398">
        <v>2470</v>
      </c>
      <c r="Z4398">
        <v>22</v>
      </c>
      <c r="AA4398">
        <v>2492</v>
      </c>
      <c r="AB4398" s="24">
        <f>VLOOKUP(B4398,population!$B$2:$D$54,3,0)</f>
        <v>1792147</v>
      </c>
      <c r="AC4398" s="24" t="str">
        <f>VLOOKUP(B4398,regions!$A$2:$B$54,2,0)</f>
        <v>South</v>
      </c>
      <c r="AD4398" s="24" t="str">
        <f>VLOOKUP(B4398,population!$B$2:$C$54,2,0)</f>
        <v> West Virginia</v>
      </c>
      <c r="AE4398" s="24">
        <f>IFERROR(VLOOKUP(AD4398,'pop density'!$A$1:$B$51,2,0),"")</f>
        <v>76.599999999999994</v>
      </c>
      <c r="AF4398" s="24" t="str">
        <f t="shared" si="68"/>
        <v>00076.6- West Virginia</v>
      </c>
    </row>
    <row r="4399" spans="1:32" x14ac:dyDescent="0.25">
      <c r="A4399">
        <v>20200504</v>
      </c>
      <c r="B4399" t="s">
        <v>4549</v>
      </c>
      <c r="C4399">
        <v>1206</v>
      </c>
      <c r="D4399">
        <v>52033</v>
      </c>
      <c r="F4399">
        <v>73</v>
      </c>
      <c r="H4399">
        <v>28</v>
      </c>
      <c r="J4399">
        <v>15</v>
      </c>
      <c r="L4399">
        <v>611</v>
      </c>
      <c r="M4399" t="s">
        <v>140</v>
      </c>
      <c r="N4399" s="1">
        <v>43955.416666666664</v>
      </c>
      <c r="O4399" t="s">
        <v>4609</v>
      </c>
      <c r="P4399" t="s">
        <v>150</v>
      </c>
      <c r="Q4399">
        <v>50</v>
      </c>
      <c r="S4399">
        <v>53239</v>
      </c>
      <c r="T4399">
        <v>53239</v>
      </c>
      <c r="U4399">
        <v>53239</v>
      </c>
      <c r="V4399">
        <v>54</v>
      </c>
      <c r="W4399">
        <v>0</v>
      </c>
      <c r="X4399">
        <v>0</v>
      </c>
      <c r="Y4399">
        <v>1586</v>
      </c>
      <c r="Z4399">
        <v>15</v>
      </c>
      <c r="AA4399">
        <v>1601</v>
      </c>
      <c r="AB4399" s="24">
        <f>VLOOKUP(B4399,population!$B$2:$D$54,3,0)</f>
        <v>1792147</v>
      </c>
      <c r="AC4399" s="24" t="str">
        <f>VLOOKUP(B4399,regions!$A$2:$B$54,2,0)</f>
        <v>South</v>
      </c>
      <c r="AD4399" s="24" t="str">
        <f>VLOOKUP(B4399,population!$B$2:$C$54,2,0)</f>
        <v> West Virginia</v>
      </c>
      <c r="AE4399" s="24">
        <f>IFERROR(VLOOKUP(AD4399,'pop density'!$A$1:$B$51,2,0),"")</f>
        <v>76.599999999999994</v>
      </c>
      <c r="AF4399" s="24" t="str">
        <f t="shared" si="68"/>
        <v>00076.6- West Virginia</v>
      </c>
    </row>
    <row r="4400" spans="1:32" x14ac:dyDescent="0.25">
      <c r="A4400">
        <v>20200505</v>
      </c>
      <c r="B4400" t="s">
        <v>4549</v>
      </c>
      <c r="C4400">
        <v>1238</v>
      </c>
      <c r="D4400">
        <v>53585</v>
      </c>
      <c r="F4400">
        <v>64</v>
      </c>
      <c r="H4400">
        <v>23</v>
      </c>
      <c r="J4400">
        <v>12</v>
      </c>
      <c r="L4400">
        <v>630</v>
      </c>
      <c r="M4400" t="s">
        <v>140</v>
      </c>
      <c r="N4400" s="1">
        <v>43956.416666666664</v>
      </c>
      <c r="O4400" t="s">
        <v>4610</v>
      </c>
      <c r="P4400" t="s">
        <v>152</v>
      </c>
      <c r="Q4400">
        <v>50</v>
      </c>
      <c r="S4400">
        <v>54823</v>
      </c>
      <c r="T4400">
        <v>54823</v>
      </c>
      <c r="U4400">
        <v>54823</v>
      </c>
      <c r="V4400">
        <v>54</v>
      </c>
      <c r="W4400">
        <v>0</v>
      </c>
      <c r="X4400">
        <v>0</v>
      </c>
      <c r="Y4400">
        <v>1552</v>
      </c>
      <c r="Z4400">
        <v>32</v>
      </c>
      <c r="AA4400">
        <v>1584</v>
      </c>
      <c r="AB4400" s="24">
        <f>VLOOKUP(B4400,population!$B$2:$D$54,3,0)</f>
        <v>1792147</v>
      </c>
      <c r="AC4400" s="24" t="str">
        <f>VLOOKUP(B4400,regions!$A$2:$B$54,2,0)</f>
        <v>South</v>
      </c>
      <c r="AD4400" s="24" t="str">
        <f>VLOOKUP(B4400,population!$B$2:$C$54,2,0)</f>
        <v> West Virginia</v>
      </c>
      <c r="AE4400" s="24">
        <f>IFERROR(VLOOKUP(AD4400,'pop density'!$A$1:$B$51,2,0),"")</f>
        <v>76.599999999999994</v>
      </c>
      <c r="AF4400" s="24" t="str">
        <f t="shared" si="68"/>
        <v>00076.6- West Virginia</v>
      </c>
    </row>
    <row r="4401" spans="1:32" x14ac:dyDescent="0.25">
      <c r="A4401">
        <v>20200506</v>
      </c>
      <c r="B4401" t="s">
        <v>4549</v>
      </c>
      <c r="C4401">
        <v>1248</v>
      </c>
      <c r="D4401">
        <v>54536</v>
      </c>
      <c r="F4401">
        <v>76</v>
      </c>
      <c r="H4401">
        <v>22</v>
      </c>
      <c r="J4401">
        <v>12</v>
      </c>
      <c r="L4401">
        <v>716</v>
      </c>
      <c r="M4401" t="s">
        <v>140</v>
      </c>
      <c r="N4401" s="1">
        <v>43957.416666666664</v>
      </c>
      <c r="O4401" t="s">
        <v>4611</v>
      </c>
      <c r="P4401" t="s">
        <v>154</v>
      </c>
      <c r="Q4401">
        <v>50</v>
      </c>
      <c r="S4401">
        <v>55784</v>
      </c>
      <c r="T4401">
        <v>55784</v>
      </c>
      <c r="U4401">
        <v>55784</v>
      </c>
      <c r="V4401">
        <v>54</v>
      </c>
      <c r="W4401">
        <v>0</v>
      </c>
      <c r="X4401">
        <v>0</v>
      </c>
      <c r="Y4401">
        <v>951</v>
      </c>
      <c r="Z4401">
        <v>10</v>
      </c>
      <c r="AA4401">
        <v>961</v>
      </c>
      <c r="AB4401" s="24">
        <f>VLOOKUP(B4401,population!$B$2:$D$54,3,0)</f>
        <v>1792147</v>
      </c>
      <c r="AC4401" s="24" t="str">
        <f>VLOOKUP(B4401,regions!$A$2:$B$54,2,0)</f>
        <v>South</v>
      </c>
      <c r="AD4401" s="24" t="str">
        <f>VLOOKUP(B4401,population!$B$2:$C$54,2,0)</f>
        <v> West Virginia</v>
      </c>
      <c r="AE4401" s="24">
        <f>IFERROR(VLOOKUP(AD4401,'pop density'!$A$1:$B$51,2,0),"")</f>
        <v>76.599999999999994</v>
      </c>
      <c r="AF4401" s="24" t="str">
        <f t="shared" si="68"/>
        <v>00076.6- West Virginia</v>
      </c>
    </row>
    <row r="4402" spans="1:32" x14ac:dyDescent="0.25">
      <c r="A4402">
        <v>20200507</v>
      </c>
      <c r="B4402" t="s">
        <v>4549</v>
      </c>
      <c r="C4402">
        <v>1287</v>
      </c>
      <c r="D4402">
        <v>56234</v>
      </c>
      <c r="F4402">
        <v>76</v>
      </c>
      <c r="H4402">
        <v>22</v>
      </c>
      <c r="J4402">
        <v>12</v>
      </c>
      <c r="L4402">
        <v>716</v>
      </c>
      <c r="M4402" t="s">
        <v>140</v>
      </c>
      <c r="N4402" s="1">
        <v>43958.416666666664</v>
      </c>
      <c r="O4402" t="s">
        <v>4612</v>
      </c>
      <c r="P4402" t="s">
        <v>156</v>
      </c>
      <c r="Q4402">
        <v>51</v>
      </c>
      <c r="S4402">
        <v>57521</v>
      </c>
      <c r="T4402">
        <v>57521</v>
      </c>
      <c r="U4402">
        <v>57521</v>
      </c>
      <c r="V4402">
        <v>54</v>
      </c>
      <c r="W4402">
        <v>1</v>
      </c>
      <c r="X4402">
        <v>0</v>
      </c>
      <c r="Y4402">
        <v>1698</v>
      </c>
      <c r="Z4402">
        <v>39</v>
      </c>
      <c r="AA4402">
        <v>1737</v>
      </c>
      <c r="AB4402" s="24">
        <f>VLOOKUP(B4402,population!$B$2:$D$54,3,0)</f>
        <v>1792147</v>
      </c>
      <c r="AC4402" s="24" t="str">
        <f>VLOOKUP(B4402,regions!$A$2:$B$54,2,0)</f>
        <v>South</v>
      </c>
      <c r="AD4402" s="24" t="str">
        <f>VLOOKUP(B4402,population!$B$2:$C$54,2,0)</f>
        <v> West Virginia</v>
      </c>
      <c r="AE4402" s="24">
        <f>IFERROR(VLOOKUP(AD4402,'pop density'!$A$1:$B$51,2,0),"")</f>
        <v>76.599999999999994</v>
      </c>
      <c r="AF4402" s="24" t="str">
        <f t="shared" si="68"/>
        <v>00076.6- West Virginia</v>
      </c>
    </row>
    <row r="4403" spans="1:32" x14ac:dyDescent="0.25">
      <c r="A4403">
        <v>20200508</v>
      </c>
      <c r="B4403" t="s">
        <v>4549</v>
      </c>
      <c r="C4403">
        <v>1310</v>
      </c>
      <c r="D4403">
        <v>58126</v>
      </c>
      <c r="F4403">
        <v>65</v>
      </c>
      <c r="H4403">
        <v>19</v>
      </c>
      <c r="J4403">
        <v>11</v>
      </c>
      <c r="L4403">
        <v>761</v>
      </c>
      <c r="M4403" t="s">
        <v>140</v>
      </c>
      <c r="N4403" s="1">
        <v>43959.416666666664</v>
      </c>
      <c r="O4403" t="s">
        <v>4613</v>
      </c>
      <c r="P4403" t="s">
        <v>158</v>
      </c>
      <c r="Q4403">
        <v>51</v>
      </c>
      <c r="S4403">
        <v>59436</v>
      </c>
      <c r="T4403">
        <v>59436</v>
      </c>
      <c r="U4403">
        <v>59436</v>
      </c>
      <c r="V4403">
        <v>54</v>
      </c>
      <c r="W4403">
        <v>0</v>
      </c>
      <c r="X4403">
        <v>0</v>
      </c>
      <c r="Y4403">
        <v>1892</v>
      </c>
      <c r="Z4403">
        <v>23</v>
      </c>
      <c r="AA4403">
        <v>1915</v>
      </c>
      <c r="AB4403" s="24">
        <f>VLOOKUP(B4403,population!$B$2:$D$54,3,0)</f>
        <v>1792147</v>
      </c>
      <c r="AC4403" s="24" t="str">
        <f>VLOOKUP(B4403,regions!$A$2:$B$54,2,0)</f>
        <v>South</v>
      </c>
      <c r="AD4403" s="24" t="str">
        <f>VLOOKUP(B4403,population!$B$2:$C$54,2,0)</f>
        <v> West Virginia</v>
      </c>
      <c r="AE4403" s="24">
        <f>IFERROR(VLOOKUP(AD4403,'pop density'!$A$1:$B$51,2,0),"")</f>
        <v>76.599999999999994</v>
      </c>
      <c r="AF4403" s="24" t="str">
        <f t="shared" si="68"/>
        <v>00076.6- West Virginia</v>
      </c>
    </row>
    <row r="4404" spans="1:32" x14ac:dyDescent="0.25">
      <c r="A4404">
        <v>20200509</v>
      </c>
      <c r="B4404" t="s">
        <v>4549</v>
      </c>
      <c r="C4404">
        <v>1335</v>
      </c>
      <c r="D4404">
        <v>59662</v>
      </c>
      <c r="F4404">
        <v>53</v>
      </c>
      <c r="H4404">
        <v>13</v>
      </c>
      <c r="J4404">
        <v>7</v>
      </c>
      <c r="L4404">
        <v>761</v>
      </c>
      <c r="M4404" t="s">
        <v>140</v>
      </c>
      <c r="N4404" s="1">
        <v>43960.416666666664</v>
      </c>
      <c r="O4404" t="s">
        <v>4614</v>
      </c>
      <c r="P4404" t="s">
        <v>160</v>
      </c>
      <c r="Q4404">
        <v>53</v>
      </c>
      <c r="S4404">
        <v>60997</v>
      </c>
      <c r="T4404">
        <v>60997</v>
      </c>
      <c r="U4404">
        <v>60997</v>
      </c>
      <c r="V4404">
        <v>54</v>
      </c>
      <c r="W4404">
        <v>2</v>
      </c>
      <c r="X4404">
        <v>0</v>
      </c>
      <c r="Y4404">
        <v>1536</v>
      </c>
      <c r="Z4404">
        <v>25</v>
      </c>
      <c r="AA4404">
        <v>1561</v>
      </c>
      <c r="AB4404" s="24">
        <f>VLOOKUP(B4404,population!$B$2:$D$54,3,0)</f>
        <v>1792147</v>
      </c>
      <c r="AC4404" s="24" t="str">
        <f>VLOOKUP(B4404,regions!$A$2:$B$54,2,0)</f>
        <v>South</v>
      </c>
      <c r="AD4404" s="24" t="str">
        <f>VLOOKUP(B4404,population!$B$2:$C$54,2,0)</f>
        <v> West Virginia</v>
      </c>
      <c r="AE4404" s="24">
        <f>IFERROR(VLOOKUP(AD4404,'pop density'!$A$1:$B$51,2,0),"")</f>
        <v>76.599999999999994</v>
      </c>
      <c r="AF4404" s="24" t="str">
        <f t="shared" si="68"/>
        <v>00076.6- West Virginia</v>
      </c>
    </row>
    <row r="4405" spans="1:32" x14ac:dyDescent="0.25">
      <c r="A4405">
        <v>20200510</v>
      </c>
      <c r="B4405" t="s">
        <v>4549</v>
      </c>
      <c r="C4405">
        <v>1360</v>
      </c>
      <c r="D4405">
        <v>61284</v>
      </c>
      <c r="F4405">
        <v>49</v>
      </c>
      <c r="H4405">
        <v>10</v>
      </c>
      <c r="J4405">
        <v>6</v>
      </c>
      <c r="L4405">
        <v>775</v>
      </c>
      <c r="M4405" t="s">
        <v>140</v>
      </c>
      <c r="N4405" s="1">
        <v>43961.416666666664</v>
      </c>
      <c r="O4405" t="s">
        <v>4615</v>
      </c>
      <c r="P4405" t="s">
        <v>162</v>
      </c>
      <c r="Q4405">
        <v>54</v>
      </c>
      <c r="S4405">
        <v>62644</v>
      </c>
      <c r="T4405">
        <v>62644</v>
      </c>
      <c r="U4405">
        <v>62644</v>
      </c>
      <c r="V4405">
        <v>54</v>
      </c>
      <c r="W4405">
        <v>1</v>
      </c>
      <c r="X4405">
        <v>0</v>
      </c>
      <c r="Y4405">
        <v>1622</v>
      </c>
      <c r="Z4405">
        <v>25</v>
      </c>
      <c r="AA4405">
        <v>1647</v>
      </c>
      <c r="AB4405" s="24">
        <f>VLOOKUP(B4405,population!$B$2:$D$54,3,0)</f>
        <v>1792147</v>
      </c>
      <c r="AC4405" s="24" t="str">
        <f>VLOOKUP(B4405,regions!$A$2:$B$54,2,0)</f>
        <v>South</v>
      </c>
      <c r="AD4405" s="24" t="str">
        <f>VLOOKUP(B4405,population!$B$2:$C$54,2,0)</f>
        <v> West Virginia</v>
      </c>
      <c r="AE4405" s="24">
        <f>IFERROR(VLOOKUP(AD4405,'pop density'!$A$1:$B$51,2,0),"")</f>
        <v>76.599999999999994</v>
      </c>
      <c r="AF4405" s="24" t="str">
        <f t="shared" si="68"/>
        <v>00076.6- West Virginia</v>
      </c>
    </row>
    <row r="4406" spans="1:32" x14ac:dyDescent="0.25">
      <c r="A4406">
        <v>20200511</v>
      </c>
      <c r="B4406" t="s">
        <v>4549</v>
      </c>
      <c r="C4406">
        <v>1366</v>
      </c>
      <c r="D4406">
        <v>62103</v>
      </c>
      <c r="F4406">
        <v>49</v>
      </c>
      <c r="H4406">
        <v>10</v>
      </c>
      <c r="J4406">
        <v>6</v>
      </c>
      <c r="L4406">
        <v>775</v>
      </c>
      <c r="M4406" t="s">
        <v>140</v>
      </c>
      <c r="N4406" s="1">
        <v>43962.416666666664</v>
      </c>
      <c r="O4406" t="s">
        <v>4616</v>
      </c>
      <c r="P4406" t="s">
        <v>164</v>
      </c>
      <c r="Q4406">
        <v>54</v>
      </c>
      <c r="S4406">
        <v>63469</v>
      </c>
      <c r="T4406">
        <v>63469</v>
      </c>
      <c r="U4406">
        <v>63469</v>
      </c>
      <c r="V4406">
        <v>54</v>
      </c>
      <c r="W4406">
        <v>0</v>
      </c>
      <c r="X4406">
        <v>0</v>
      </c>
      <c r="Y4406">
        <v>819</v>
      </c>
      <c r="Z4406">
        <v>6</v>
      </c>
      <c r="AA4406">
        <v>825</v>
      </c>
      <c r="AB4406" s="24">
        <f>VLOOKUP(B4406,population!$B$2:$D$54,3,0)</f>
        <v>1792147</v>
      </c>
      <c r="AC4406" s="24" t="str">
        <f>VLOOKUP(B4406,regions!$A$2:$B$54,2,0)</f>
        <v>South</v>
      </c>
      <c r="AD4406" s="24" t="str">
        <f>VLOOKUP(B4406,population!$B$2:$C$54,2,0)</f>
        <v> West Virginia</v>
      </c>
      <c r="AE4406" s="24">
        <f>IFERROR(VLOOKUP(AD4406,'pop density'!$A$1:$B$51,2,0),"")</f>
        <v>76.599999999999994</v>
      </c>
      <c r="AF4406" s="24" t="str">
        <f t="shared" si="68"/>
        <v>00076.6- West Virginia</v>
      </c>
    </row>
    <row r="4407" spans="1:32" x14ac:dyDescent="0.25">
      <c r="A4407">
        <v>20200512</v>
      </c>
      <c r="B4407" t="s">
        <v>4549</v>
      </c>
      <c r="C4407">
        <v>1371</v>
      </c>
      <c r="D4407">
        <v>63698</v>
      </c>
      <c r="F4407">
        <v>50</v>
      </c>
      <c r="H4407">
        <v>9</v>
      </c>
      <c r="J4407">
        <v>5</v>
      </c>
      <c r="L4407">
        <v>803</v>
      </c>
      <c r="M4407" t="s">
        <v>140</v>
      </c>
      <c r="N4407" s="1">
        <v>43963.416666666664</v>
      </c>
      <c r="O4407" t="s">
        <v>4617</v>
      </c>
      <c r="P4407" t="s">
        <v>166</v>
      </c>
      <c r="Q4407">
        <v>57</v>
      </c>
      <c r="S4407">
        <v>65069</v>
      </c>
      <c r="T4407">
        <v>65069</v>
      </c>
      <c r="U4407">
        <v>65069</v>
      </c>
      <c r="V4407">
        <v>54</v>
      </c>
      <c r="W4407">
        <v>3</v>
      </c>
      <c r="X4407">
        <v>0</v>
      </c>
      <c r="Y4407">
        <v>1595</v>
      </c>
      <c r="Z4407">
        <v>5</v>
      </c>
      <c r="AA4407">
        <v>1600</v>
      </c>
      <c r="AB4407" s="24">
        <f>VLOOKUP(B4407,population!$B$2:$D$54,3,0)</f>
        <v>1792147</v>
      </c>
      <c r="AC4407" s="24" t="str">
        <f>VLOOKUP(B4407,regions!$A$2:$B$54,2,0)</f>
        <v>South</v>
      </c>
      <c r="AD4407" s="24" t="str">
        <f>VLOOKUP(B4407,population!$B$2:$C$54,2,0)</f>
        <v> West Virginia</v>
      </c>
      <c r="AE4407" s="24">
        <f>IFERROR(VLOOKUP(AD4407,'pop density'!$A$1:$B$51,2,0),"")</f>
        <v>76.599999999999994</v>
      </c>
      <c r="AF4407" s="24" t="str">
        <f t="shared" si="68"/>
        <v>00076.6- West Virginia</v>
      </c>
    </row>
    <row r="4408" spans="1:32" x14ac:dyDescent="0.25">
      <c r="A4408">
        <v>20200513</v>
      </c>
      <c r="B4408" t="s">
        <v>4549</v>
      </c>
      <c r="C4408">
        <v>1398</v>
      </c>
      <c r="D4408">
        <v>65282</v>
      </c>
      <c r="F4408">
        <v>58</v>
      </c>
      <c r="H4408">
        <v>11</v>
      </c>
      <c r="J4408">
        <v>6</v>
      </c>
      <c r="L4408">
        <v>813</v>
      </c>
      <c r="M4408" t="s">
        <v>129</v>
      </c>
      <c r="N4408" s="1">
        <v>43964.416666666664</v>
      </c>
      <c r="O4408" t="s">
        <v>4618</v>
      </c>
      <c r="P4408" t="s">
        <v>168</v>
      </c>
      <c r="Q4408">
        <v>58</v>
      </c>
      <c r="S4408">
        <v>66680</v>
      </c>
      <c r="T4408">
        <v>66680</v>
      </c>
      <c r="U4408">
        <v>66680</v>
      </c>
      <c r="V4408">
        <v>54</v>
      </c>
      <c r="W4408">
        <v>1</v>
      </c>
      <c r="X4408">
        <v>0</v>
      </c>
      <c r="Y4408">
        <v>1584</v>
      </c>
      <c r="Z4408">
        <v>27</v>
      </c>
      <c r="AA4408">
        <v>1611</v>
      </c>
      <c r="AB4408" s="24">
        <f>VLOOKUP(B4408,population!$B$2:$D$54,3,0)</f>
        <v>1792147</v>
      </c>
      <c r="AC4408" s="24" t="str">
        <f>VLOOKUP(B4408,regions!$A$2:$B$54,2,0)</f>
        <v>South</v>
      </c>
      <c r="AD4408" s="24" t="str">
        <f>VLOOKUP(B4408,population!$B$2:$C$54,2,0)</f>
        <v> West Virginia</v>
      </c>
      <c r="AE4408" s="24">
        <f>IFERROR(VLOOKUP(AD4408,'pop density'!$A$1:$B$51,2,0),"")</f>
        <v>76.599999999999994</v>
      </c>
      <c r="AF4408" s="24" t="str">
        <f t="shared" si="68"/>
        <v>00076.6- West Virginia</v>
      </c>
    </row>
    <row r="4409" spans="1:32" x14ac:dyDescent="0.25">
      <c r="A4409">
        <v>20200514</v>
      </c>
      <c r="B4409" t="s">
        <v>4549</v>
      </c>
      <c r="C4409">
        <v>1427</v>
      </c>
      <c r="D4409">
        <v>67286</v>
      </c>
      <c r="F4409">
        <v>52</v>
      </c>
      <c r="H4409">
        <v>9</v>
      </c>
      <c r="J4409">
        <v>5</v>
      </c>
      <c r="L4409">
        <v>870</v>
      </c>
      <c r="M4409" t="s">
        <v>129</v>
      </c>
      <c r="N4409" s="1">
        <v>43965.416666666664</v>
      </c>
      <c r="O4409" t="s">
        <v>4619</v>
      </c>
      <c r="P4409" t="s">
        <v>170</v>
      </c>
      <c r="Q4409">
        <v>60</v>
      </c>
      <c r="S4409">
        <v>68713</v>
      </c>
      <c r="T4409">
        <v>68713</v>
      </c>
      <c r="U4409">
        <v>68713</v>
      </c>
      <c r="V4409">
        <v>54</v>
      </c>
      <c r="W4409">
        <v>2</v>
      </c>
      <c r="X4409">
        <v>0</v>
      </c>
      <c r="Y4409">
        <v>2004</v>
      </c>
      <c r="Z4409">
        <v>29</v>
      </c>
      <c r="AA4409">
        <v>2033</v>
      </c>
      <c r="AB4409" s="24">
        <f>VLOOKUP(B4409,population!$B$2:$D$54,3,0)</f>
        <v>1792147</v>
      </c>
      <c r="AC4409" s="24" t="str">
        <f>VLOOKUP(B4409,regions!$A$2:$B$54,2,0)</f>
        <v>South</v>
      </c>
      <c r="AD4409" s="24" t="str">
        <f>VLOOKUP(B4409,population!$B$2:$C$54,2,0)</f>
        <v> West Virginia</v>
      </c>
      <c r="AE4409" s="24">
        <f>IFERROR(VLOOKUP(AD4409,'pop density'!$A$1:$B$51,2,0),"")</f>
        <v>76.599999999999994</v>
      </c>
      <c r="AF4409" s="24" t="str">
        <f t="shared" si="68"/>
        <v>00076.6- West Virginia</v>
      </c>
    </row>
    <row r="4410" spans="1:32" x14ac:dyDescent="0.25">
      <c r="A4410">
        <v>20200515</v>
      </c>
      <c r="B4410" t="s">
        <v>4549</v>
      </c>
      <c r="C4410">
        <v>1441</v>
      </c>
      <c r="D4410">
        <v>69495</v>
      </c>
      <c r="F4410">
        <v>57</v>
      </c>
      <c r="H4410">
        <v>15</v>
      </c>
      <c r="J4410">
        <v>8</v>
      </c>
      <c r="L4410">
        <v>870</v>
      </c>
      <c r="M4410" t="s">
        <v>129</v>
      </c>
      <c r="N4410" s="1">
        <v>43966.416666666664</v>
      </c>
      <c r="O4410" t="s">
        <v>4620</v>
      </c>
      <c r="P4410" t="s">
        <v>172</v>
      </c>
      <c r="Q4410">
        <v>62</v>
      </c>
      <c r="S4410">
        <v>70936</v>
      </c>
      <c r="T4410">
        <v>70936</v>
      </c>
      <c r="U4410">
        <v>70936</v>
      </c>
      <c r="V4410">
        <v>54</v>
      </c>
      <c r="W4410">
        <v>2</v>
      </c>
      <c r="X4410">
        <v>0</v>
      </c>
      <c r="Y4410">
        <v>2209</v>
      </c>
      <c r="Z4410">
        <v>14</v>
      </c>
      <c r="AA4410">
        <v>2223</v>
      </c>
      <c r="AB4410" s="24">
        <f>VLOOKUP(B4410,population!$B$2:$D$54,3,0)</f>
        <v>1792147</v>
      </c>
      <c r="AC4410" s="24" t="str">
        <f>VLOOKUP(B4410,regions!$A$2:$B$54,2,0)</f>
        <v>South</v>
      </c>
      <c r="AD4410" s="24" t="str">
        <f>VLOOKUP(B4410,population!$B$2:$C$54,2,0)</f>
        <v> West Virginia</v>
      </c>
      <c r="AE4410" s="24">
        <f>IFERROR(VLOOKUP(AD4410,'pop density'!$A$1:$B$51,2,0),"")</f>
        <v>76.599999999999994</v>
      </c>
      <c r="AF4410" s="24" t="str">
        <f t="shared" si="68"/>
        <v>00076.6- West Virginia</v>
      </c>
    </row>
    <row r="4411" spans="1:32" x14ac:dyDescent="0.25">
      <c r="A4411">
        <v>20200516</v>
      </c>
      <c r="B4411" t="s">
        <v>4549</v>
      </c>
      <c r="C4411">
        <v>1457</v>
      </c>
      <c r="D4411">
        <v>71936</v>
      </c>
      <c r="F4411">
        <v>55</v>
      </c>
      <c r="H4411">
        <v>13</v>
      </c>
      <c r="J4411">
        <v>6</v>
      </c>
      <c r="L4411">
        <v>889</v>
      </c>
      <c r="M4411" t="s">
        <v>129</v>
      </c>
      <c r="N4411" s="1">
        <v>43967.416666666664</v>
      </c>
      <c r="O4411" t="s">
        <v>4621</v>
      </c>
      <c r="P4411" t="s">
        <v>174</v>
      </c>
      <c r="Q4411">
        <v>64</v>
      </c>
      <c r="S4411">
        <v>73393</v>
      </c>
      <c r="T4411">
        <v>73393</v>
      </c>
      <c r="U4411">
        <v>73393</v>
      </c>
      <c r="V4411">
        <v>54</v>
      </c>
      <c r="W4411">
        <v>2</v>
      </c>
      <c r="X4411">
        <v>0</v>
      </c>
      <c r="Y4411">
        <v>2441</v>
      </c>
      <c r="Z4411">
        <v>16</v>
      </c>
      <c r="AA4411">
        <v>2457</v>
      </c>
      <c r="AB4411" s="24">
        <f>VLOOKUP(B4411,population!$B$2:$D$54,3,0)</f>
        <v>1792147</v>
      </c>
      <c r="AC4411" s="24" t="str">
        <f>VLOOKUP(B4411,regions!$A$2:$B$54,2,0)</f>
        <v>South</v>
      </c>
      <c r="AD4411" s="24" t="str">
        <f>VLOOKUP(B4411,population!$B$2:$C$54,2,0)</f>
        <v> West Virginia</v>
      </c>
      <c r="AE4411" s="24">
        <f>IFERROR(VLOOKUP(AD4411,'pop density'!$A$1:$B$51,2,0),"")</f>
        <v>76.599999999999994</v>
      </c>
      <c r="AF4411" s="24" t="str">
        <f t="shared" si="68"/>
        <v>00076.6- West Virginia</v>
      </c>
    </row>
    <row r="4412" spans="1:32" x14ac:dyDescent="0.25">
      <c r="A4412">
        <v>20200517</v>
      </c>
      <c r="B4412" t="s">
        <v>4549</v>
      </c>
      <c r="C4412">
        <v>1490</v>
      </c>
      <c r="D4412">
        <v>74000</v>
      </c>
      <c r="F4412">
        <v>48</v>
      </c>
      <c r="H4412">
        <v>11</v>
      </c>
      <c r="J4412">
        <v>7</v>
      </c>
      <c r="L4412">
        <v>919</v>
      </c>
      <c r="M4412" t="s">
        <v>129</v>
      </c>
      <c r="N4412" s="1">
        <v>43968.708333333336</v>
      </c>
      <c r="O4412" t="s">
        <v>4622</v>
      </c>
      <c r="P4412" t="s">
        <v>176</v>
      </c>
      <c r="Q4412">
        <v>67</v>
      </c>
      <c r="S4412">
        <v>75490</v>
      </c>
      <c r="T4412">
        <v>75490</v>
      </c>
      <c r="U4412">
        <v>75490</v>
      </c>
      <c r="V4412">
        <v>54</v>
      </c>
      <c r="W4412">
        <v>3</v>
      </c>
      <c r="X4412">
        <v>0</v>
      </c>
      <c r="Y4412">
        <v>2064</v>
      </c>
      <c r="Z4412">
        <v>33</v>
      </c>
      <c r="AA4412">
        <v>2097</v>
      </c>
      <c r="AB4412" s="24">
        <f>VLOOKUP(B4412,population!$B$2:$D$54,3,0)</f>
        <v>1792147</v>
      </c>
      <c r="AC4412" s="24" t="str">
        <f>VLOOKUP(B4412,regions!$A$2:$B$54,2,0)</f>
        <v>South</v>
      </c>
      <c r="AD4412" s="24" t="str">
        <f>VLOOKUP(B4412,population!$B$2:$C$54,2,0)</f>
        <v> West Virginia</v>
      </c>
      <c r="AE4412" s="24">
        <f>IFERROR(VLOOKUP(AD4412,'pop density'!$A$1:$B$51,2,0),"")</f>
        <v>76.599999999999994</v>
      </c>
      <c r="AF4412" s="24" t="str">
        <f t="shared" si="68"/>
        <v>00076.6- West Virginia</v>
      </c>
    </row>
    <row r="4413" spans="1:32" x14ac:dyDescent="0.25">
      <c r="A4413">
        <v>20200518</v>
      </c>
      <c r="B4413" t="s">
        <v>4549</v>
      </c>
      <c r="C4413">
        <v>1491</v>
      </c>
      <c r="D4413">
        <v>74544</v>
      </c>
      <c r="F4413">
        <v>48</v>
      </c>
      <c r="H4413">
        <v>11</v>
      </c>
      <c r="J4413">
        <v>7</v>
      </c>
      <c r="L4413">
        <v>919</v>
      </c>
      <c r="M4413" t="s">
        <v>129</v>
      </c>
      <c r="N4413" s="1">
        <v>43969.416666666664</v>
      </c>
      <c r="O4413" t="s">
        <v>4623</v>
      </c>
      <c r="P4413" t="s">
        <v>178</v>
      </c>
      <c r="Q4413">
        <v>67</v>
      </c>
      <c r="S4413">
        <v>76035</v>
      </c>
      <c r="T4413">
        <v>76035</v>
      </c>
      <c r="U4413">
        <v>76035</v>
      </c>
      <c r="V4413">
        <v>54</v>
      </c>
      <c r="W4413">
        <v>0</v>
      </c>
      <c r="X4413">
        <v>0</v>
      </c>
      <c r="Y4413">
        <v>544</v>
      </c>
      <c r="Z4413">
        <v>1</v>
      </c>
      <c r="AA4413">
        <v>545</v>
      </c>
      <c r="AB4413" s="24">
        <f>VLOOKUP(B4413,population!$B$2:$D$54,3,0)</f>
        <v>1792147</v>
      </c>
      <c r="AC4413" s="24" t="str">
        <f>VLOOKUP(B4413,regions!$A$2:$B$54,2,0)</f>
        <v>South</v>
      </c>
      <c r="AD4413" s="24" t="str">
        <f>VLOOKUP(B4413,population!$B$2:$C$54,2,0)</f>
        <v> West Virginia</v>
      </c>
      <c r="AE4413" s="24">
        <f>IFERROR(VLOOKUP(AD4413,'pop density'!$A$1:$B$51,2,0),"")</f>
        <v>76.599999999999994</v>
      </c>
      <c r="AF4413" s="24" t="str">
        <f t="shared" si="68"/>
        <v>00076.6- West Virginia</v>
      </c>
    </row>
    <row r="4414" spans="1:32" x14ac:dyDescent="0.25">
      <c r="A4414">
        <v>20200519</v>
      </c>
      <c r="B4414" t="s">
        <v>4549</v>
      </c>
      <c r="C4414">
        <v>1509</v>
      </c>
      <c r="D4414">
        <v>76792</v>
      </c>
      <c r="F4414">
        <v>54</v>
      </c>
      <c r="H4414">
        <v>18</v>
      </c>
      <c r="J4414">
        <v>9</v>
      </c>
      <c r="L4414">
        <v>922</v>
      </c>
      <c r="M4414" t="s">
        <v>129</v>
      </c>
      <c r="N4414" s="1">
        <v>43970.416666666664</v>
      </c>
      <c r="O4414" t="s">
        <v>4624</v>
      </c>
      <c r="P4414" t="s">
        <v>180</v>
      </c>
      <c r="Q4414">
        <v>68</v>
      </c>
      <c r="S4414">
        <v>78301</v>
      </c>
      <c r="T4414">
        <v>78301</v>
      </c>
      <c r="U4414">
        <v>78301</v>
      </c>
      <c r="V4414">
        <v>54</v>
      </c>
      <c r="W4414">
        <v>1</v>
      </c>
      <c r="X4414">
        <v>0</v>
      </c>
      <c r="Y4414">
        <v>2248</v>
      </c>
      <c r="Z4414">
        <v>18</v>
      </c>
      <c r="AA4414">
        <v>2266</v>
      </c>
      <c r="AB4414" s="24">
        <f>VLOOKUP(B4414,population!$B$2:$D$54,3,0)</f>
        <v>1792147</v>
      </c>
      <c r="AC4414" s="24" t="str">
        <f>VLOOKUP(B4414,regions!$A$2:$B$54,2,0)</f>
        <v>South</v>
      </c>
      <c r="AD4414" s="24" t="str">
        <f>VLOOKUP(B4414,population!$B$2:$C$54,2,0)</f>
        <v> West Virginia</v>
      </c>
      <c r="AE4414" s="24">
        <f>IFERROR(VLOOKUP(AD4414,'pop density'!$A$1:$B$51,2,0),"")</f>
        <v>76.599999999999994</v>
      </c>
      <c r="AF4414" s="24" t="str">
        <f t="shared" si="68"/>
        <v>00076.6- West Virginia</v>
      </c>
    </row>
    <row r="4415" spans="1:32" x14ac:dyDescent="0.25">
      <c r="A4415">
        <v>20200520</v>
      </c>
      <c r="B4415" t="s">
        <v>4549</v>
      </c>
      <c r="C4415">
        <v>1545</v>
      </c>
      <c r="D4415">
        <v>79096</v>
      </c>
      <c r="F4415">
        <v>58</v>
      </c>
      <c r="H4415">
        <v>16</v>
      </c>
      <c r="J4415">
        <v>9</v>
      </c>
      <c r="L4415">
        <v>950</v>
      </c>
      <c r="M4415" t="s">
        <v>129</v>
      </c>
      <c r="N4415" s="1">
        <v>43971.416666666664</v>
      </c>
      <c r="O4415" t="s">
        <v>4625</v>
      </c>
      <c r="P4415" t="s">
        <v>182</v>
      </c>
      <c r="Q4415">
        <v>69</v>
      </c>
      <c r="S4415">
        <v>80641</v>
      </c>
      <c r="T4415">
        <v>80641</v>
      </c>
      <c r="U4415">
        <v>80641</v>
      </c>
      <c r="V4415">
        <v>54</v>
      </c>
      <c r="W4415">
        <v>1</v>
      </c>
      <c r="X4415">
        <v>0</v>
      </c>
      <c r="Y4415">
        <v>2304</v>
      </c>
      <c r="Z4415">
        <v>36</v>
      </c>
      <c r="AA4415">
        <v>2340</v>
      </c>
      <c r="AB4415" s="24">
        <f>VLOOKUP(B4415,population!$B$2:$D$54,3,0)</f>
        <v>1792147</v>
      </c>
      <c r="AC4415" s="24" t="str">
        <f>VLOOKUP(B4415,regions!$A$2:$B$54,2,0)</f>
        <v>South</v>
      </c>
      <c r="AD4415" s="24" t="str">
        <f>VLOOKUP(B4415,population!$B$2:$C$54,2,0)</f>
        <v> West Virginia</v>
      </c>
      <c r="AE4415" s="24">
        <f>IFERROR(VLOOKUP(AD4415,'pop density'!$A$1:$B$51,2,0),"")</f>
        <v>76.599999999999994</v>
      </c>
      <c r="AF4415" s="24" t="str">
        <f t="shared" si="68"/>
        <v>00076.6- West Virginia</v>
      </c>
    </row>
    <row r="4416" spans="1:32" x14ac:dyDescent="0.25">
      <c r="A4416">
        <v>20200521</v>
      </c>
      <c r="B4416" t="s">
        <v>4549</v>
      </c>
      <c r="C4416">
        <v>1593</v>
      </c>
      <c r="D4416">
        <v>81548</v>
      </c>
      <c r="F4416">
        <v>46</v>
      </c>
      <c r="H4416">
        <v>12</v>
      </c>
      <c r="J4416">
        <v>9</v>
      </c>
      <c r="L4416">
        <v>983</v>
      </c>
      <c r="M4416" t="s">
        <v>129</v>
      </c>
      <c r="N4416" s="1">
        <v>43972.416666666664</v>
      </c>
      <c r="O4416" t="s">
        <v>4626</v>
      </c>
      <c r="P4416" t="s">
        <v>184</v>
      </c>
      <c r="Q4416">
        <v>70</v>
      </c>
      <c r="S4416">
        <v>83141</v>
      </c>
      <c r="T4416">
        <v>83141</v>
      </c>
      <c r="U4416">
        <v>83141</v>
      </c>
      <c r="V4416">
        <v>54</v>
      </c>
      <c r="W4416">
        <v>1</v>
      </c>
      <c r="X4416">
        <v>0</v>
      </c>
      <c r="Y4416">
        <v>2452</v>
      </c>
      <c r="Z4416">
        <v>48</v>
      </c>
      <c r="AA4416">
        <v>2500</v>
      </c>
      <c r="AB4416" s="24">
        <f>VLOOKUP(B4416,population!$B$2:$D$54,3,0)</f>
        <v>1792147</v>
      </c>
      <c r="AC4416" s="24" t="str">
        <f>VLOOKUP(B4416,regions!$A$2:$B$54,2,0)</f>
        <v>South</v>
      </c>
      <c r="AD4416" s="24" t="str">
        <f>VLOOKUP(B4416,population!$B$2:$C$54,2,0)</f>
        <v> West Virginia</v>
      </c>
      <c r="AE4416" s="24">
        <f>IFERROR(VLOOKUP(AD4416,'pop density'!$A$1:$B$51,2,0),"")</f>
        <v>76.599999999999994</v>
      </c>
      <c r="AF4416" s="24" t="str">
        <f t="shared" si="68"/>
        <v>00076.6- West Virginia</v>
      </c>
    </row>
    <row r="4417" spans="1:32" x14ac:dyDescent="0.25">
      <c r="A4417">
        <v>20200522</v>
      </c>
      <c r="B4417" t="s">
        <v>4549</v>
      </c>
      <c r="C4417">
        <v>1616</v>
      </c>
      <c r="D4417">
        <v>83213</v>
      </c>
      <c r="F4417">
        <v>47</v>
      </c>
      <c r="H4417">
        <v>13</v>
      </c>
      <c r="J4417">
        <v>9</v>
      </c>
      <c r="L4417">
        <v>983</v>
      </c>
      <c r="M4417" t="s">
        <v>129</v>
      </c>
      <c r="N4417" s="1">
        <v>43973.416666666664</v>
      </c>
      <c r="O4417" t="s">
        <v>4627</v>
      </c>
      <c r="P4417" t="s">
        <v>186</v>
      </c>
      <c r="Q4417">
        <v>71</v>
      </c>
      <c r="S4417">
        <v>84829</v>
      </c>
      <c r="T4417">
        <v>84829</v>
      </c>
      <c r="U4417">
        <v>84829</v>
      </c>
      <c r="V4417">
        <v>54</v>
      </c>
      <c r="W4417">
        <v>1</v>
      </c>
      <c r="X4417">
        <v>0</v>
      </c>
      <c r="Y4417">
        <v>1665</v>
      </c>
      <c r="Z4417">
        <v>23</v>
      </c>
      <c r="AA4417">
        <v>1688</v>
      </c>
      <c r="AB4417" s="24">
        <f>VLOOKUP(B4417,population!$B$2:$D$54,3,0)</f>
        <v>1792147</v>
      </c>
      <c r="AC4417" s="24" t="str">
        <f>VLOOKUP(B4417,regions!$A$2:$B$54,2,0)</f>
        <v>South</v>
      </c>
      <c r="AD4417" s="24" t="str">
        <f>VLOOKUP(B4417,population!$B$2:$C$54,2,0)</f>
        <v> West Virginia</v>
      </c>
      <c r="AE4417" s="24">
        <f>IFERROR(VLOOKUP(AD4417,'pop density'!$A$1:$B$51,2,0),"")</f>
        <v>76.599999999999994</v>
      </c>
      <c r="AF4417" s="24" t="str">
        <f t="shared" si="68"/>
        <v>00076.6- West Virginia</v>
      </c>
    </row>
    <row r="4418" spans="1:32" x14ac:dyDescent="0.25">
      <c r="A4418">
        <v>20200523</v>
      </c>
      <c r="B4418" t="s">
        <v>4549</v>
      </c>
      <c r="C4418">
        <v>1717</v>
      </c>
      <c r="D4418">
        <v>82027</v>
      </c>
      <c r="F4418">
        <v>39</v>
      </c>
      <c r="H4418">
        <v>11</v>
      </c>
      <c r="J4418">
        <v>9</v>
      </c>
      <c r="L4418">
        <v>1110</v>
      </c>
      <c r="M4418" t="s">
        <v>129</v>
      </c>
      <c r="N4418" s="1">
        <v>43974.416666666664</v>
      </c>
      <c r="O4418" t="s">
        <v>4628</v>
      </c>
      <c r="P4418" t="s">
        <v>188</v>
      </c>
      <c r="Q4418">
        <v>72</v>
      </c>
      <c r="S4418">
        <v>83744</v>
      </c>
      <c r="T4418">
        <v>83744</v>
      </c>
      <c r="U4418">
        <v>83744</v>
      </c>
      <c r="V4418">
        <v>54</v>
      </c>
      <c r="W4418">
        <v>1</v>
      </c>
      <c r="X4418">
        <v>0</v>
      </c>
      <c r="Y4418">
        <v>-1186</v>
      </c>
      <c r="Z4418">
        <v>101</v>
      </c>
      <c r="AA4418">
        <v>-1085</v>
      </c>
      <c r="AB4418" s="24">
        <f>VLOOKUP(B4418,population!$B$2:$D$54,3,0)</f>
        <v>1792147</v>
      </c>
      <c r="AC4418" s="24" t="str">
        <f>VLOOKUP(B4418,regions!$A$2:$B$54,2,0)</f>
        <v>South</v>
      </c>
      <c r="AD4418" s="24" t="str">
        <f>VLOOKUP(B4418,population!$B$2:$C$54,2,0)</f>
        <v> West Virginia</v>
      </c>
      <c r="AE4418" s="24">
        <f>IFERROR(VLOOKUP(AD4418,'pop density'!$A$1:$B$51,2,0),"")</f>
        <v>76.599999999999994</v>
      </c>
      <c r="AF4418" s="24" t="str">
        <f t="shared" si="68"/>
        <v>00076.6- West Virginia</v>
      </c>
    </row>
    <row r="4419" spans="1:32" x14ac:dyDescent="0.25">
      <c r="A4419">
        <v>20200524</v>
      </c>
      <c r="B4419" t="s">
        <v>4549</v>
      </c>
      <c r="C4419">
        <v>1759</v>
      </c>
      <c r="D4419">
        <v>83935</v>
      </c>
      <c r="F4419">
        <v>23</v>
      </c>
      <c r="H4419">
        <v>8</v>
      </c>
      <c r="J4419">
        <v>4</v>
      </c>
      <c r="L4419">
        <v>1121</v>
      </c>
      <c r="M4419" t="s">
        <v>129</v>
      </c>
      <c r="N4419" s="1">
        <v>43975.416666666664</v>
      </c>
      <c r="O4419" t="s">
        <v>4629</v>
      </c>
      <c r="P4419" t="s">
        <v>190</v>
      </c>
      <c r="Q4419">
        <v>72</v>
      </c>
      <c r="S4419">
        <v>85694</v>
      </c>
      <c r="T4419">
        <v>85694</v>
      </c>
      <c r="U4419">
        <v>85694</v>
      </c>
      <c r="V4419">
        <v>54</v>
      </c>
      <c r="W4419">
        <v>0</v>
      </c>
      <c r="X4419">
        <v>0</v>
      </c>
      <c r="Y4419">
        <v>1908</v>
      </c>
      <c r="Z4419">
        <v>42</v>
      </c>
      <c r="AA4419">
        <v>1950</v>
      </c>
      <c r="AB4419" s="24">
        <f>VLOOKUP(B4419,population!$B$2:$D$54,3,0)</f>
        <v>1792147</v>
      </c>
      <c r="AC4419" s="24" t="str">
        <f>VLOOKUP(B4419,regions!$A$2:$B$54,2,0)</f>
        <v>South</v>
      </c>
      <c r="AD4419" s="24" t="str">
        <f>VLOOKUP(B4419,population!$B$2:$C$54,2,0)</f>
        <v> West Virginia</v>
      </c>
      <c r="AE4419" s="24">
        <f>IFERROR(VLOOKUP(AD4419,'pop density'!$A$1:$B$51,2,0),"")</f>
        <v>76.599999999999994</v>
      </c>
      <c r="AF4419" s="24" t="str">
        <f t="shared" ref="AF4419:AF4482" si="69">IFERROR(TEXT(AE4419, "00000.0") &amp; "-" &amp; AD4419,"")</f>
        <v>00076.6- West Virginia</v>
      </c>
    </row>
    <row r="4420" spans="1:32" x14ac:dyDescent="0.25">
      <c r="A4420">
        <v>20200307</v>
      </c>
      <c r="B4420" t="s">
        <v>4630</v>
      </c>
      <c r="C4420">
        <v>0</v>
      </c>
      <c r="O4420" t="s">
        <v>4631</v>
      </c>
      <c r="P4420" t="s">
        <v>31</v>
      </c>
      <c r="S4420">
        <v>0</v>
      </c>
      <c r="T4420">
        <v>0</v>
      </c>
      <c r="U4420">
        <v>0</v>
      </c>
      <c r="V4420">
        <v>56</v>
      </c>
      <c r="AB4420" s="24">
        <f>VLOOKUP(B4420,population!$B$2:$D$54,3,0)</f>
        <v>578759</v>
      </c>
      <c r="AC4420" s="24" t="str">
        <f>VLOOKUP(B4420,regions!$A$2:$B$54,2,0)</f>
        <v>West</v>
      </c>
      <c r="AD4420" s="24" t="str">
        <f>VLOOKUP(B4420,population!$B$2:$C$54,2,0)</f>
        <v> Wyoming</v>
      </c>
      <c r="AE4420" s="24">
        <f>IFERROR(VLOOKUP(AD4420,'pop density'!$A$1:$B$51,2,0),"")</f>
        <v>6</v>
      </c>
      <c r="AF4420" s="24" t="str">
        <f t="shared" si="69"/>
        <v>00006.0- Wyoming</v>
      </c>
    </row>
    <row r="4421" spans="1:32" x14ac:dyDescent="0.25">
      <c r="A4421">
        <v>20200308</v>
      </c>
      <c r="B4421" t="s">
        <v>4630</v>
      </c>
      <c r="C4421">
        <v>0</v>
      </c>
      <c r="O4421" t="s">
        <v>4632</v>
      </c>
      <c r="P4421" t="s">
        <v>33</v>
      </c>
      <c r="S4421">
        <v>0</v>
      </c>
      <c r="T4421">
        <v>0</v>
      </c>
      <c r="U4421">
        <v>0</v>
      </c>
      <c r="V4421">
        <v>56</v>
      </c>
      <c r="W4421">
        <v>0</v>
      </c>
      <c r="X4421">
        <v>0</v>
      </c>
      <c r="Y4421">
        <v>0</v>
      </c>
      <c r="Z4421">
        <v>0</v>
      </c>
      <c r="AA4421">
        <v>0</v>
      </c>
      <c r="AB4421" s="24">
        <f>VLOOKUP(B4421,population!$B$2:$D$54,3,0)</f>
        <v>578759</v>
      </c>
      <c r="AC4421" s="24" t="str">
        <f>VLOOKUP(B4421,regions!$A$2:$B$54,2,0)</f>
        <v>West</v>
      </c>
      <c r="AD4421" s="24" t="str">
        <f>VLOOKUP(B4421,population!$B$2:$C$54,2,0)</f>
        <v> Wyoming</v>
      </c>
      <c r="AE4421" s="24">
        <f>IFERROR(VLOOKUP(AD4421,'pop density'!$A$1:$B$51,2,0),"")</f>
        <v>6</v>
      </c>
      <c r="AF4421" s="24" t="str">
        <f t="shared" si="69"/>
        <v>00006.0- Wyoming</v>
      </c>
    </row>
    <row r="4422" spans="1:32" x14ac:dyDescent="0.25">
      <c r="A4422">
        <v>20200309</v>
      </c>
      <c r="B4422" t="s">
        <v>4630</v>
      </c>
      <c r="C4422">
        <v>0</v>
      </c>
      <c r="O4422" t="s">
        <v>4633</v>
      </c>
      <c r="P4422" t="s">
        <v>35</v>
      </c>
      <c r="S4422">
        <v>0</v>
      </c>
      <c r="T4422">
        <v>0</v>
      </c>
      <c r="U4422">
        <v>0</v>
      </c>
      <c r="V4422">
        <v>56</v>
      </c>
      <c r="W4422">
        <v>0</v>
      </c>
      <c r="X4422">
        <v>0</v>
      </c>
      <c r="Y4422">
        <v>0</v>
      </c>
      <c r="Z4422">
        <v>0</v>
      </c>
      <c r="AA4422">
        <v>0</v>
      </c>
      <c r="AB4422" s="24">
        <f>VLOOKUP(B4422,population!$B$2:$D$54,3,0)</f>
        <v>578759</v>
      </c>
      <c r="AC4422" s="24" t="str">
        <f>VLOOKUP(B4422,regions!$A$2:$B$54,2,0)</f>
        <v>West</v>
      </c>
      <c r="AD4422" s="24" t="str">
        <f>VLOOKUP(B4422,population!$B$2:$C$54,2,0)</f>
        <v> Wyoming</v>
      </c>
      <c r="AE4422" s="24">
        <f>IFERROR(VLOOKUP(AD4422,'pop density'!$A$1:$B$51,2,0),"")</f>
        <v>6</v>
      </c>
      <c r="AF4422" s="24" t="str">
        <f t="shared" si="69"/>
        <v>00006.0- Wyoming</v>
      </c>
    </row>
    <row r="4423" spans="1:32" x14ac:dyDescent="0.25">
      <c r="A4423">
        <v>20200310</v>
      </c>
      <c r="B4423" t="s">
        <v>4630</v>
      </c>
      <c r="C4423">
        <v>0</v>
      </c>
      <c r="D4423">
        <v>0</v>
      </c>
      <c r="E4423">
        <v>0</v>
      </c>
      <c r="O4423" s="2" t="s">
        <v>4634</v>
      </c>
      <c r="P4423" t="s">
        <v>37</v>
      </c>
      <c r="S4423">
        <v>0</v>
      </c>
      <c r="T4423">
        <v>0</v>
      </c>
      <c r="U4423">
        <v>0</v>
      </c>
      <c r="V4423">
        <v>56</v>
      </c>
      <c r="W4423">
        <v>0</v>
      </c>
      <c r="X4423">
        <v>0</v>
      </c>
      <c r="Y4423">
        <v>0</v>
      </c>
      <c r="Z4423">
        <v>0</v>
      </c>
      <c r="AA4423">
        <v>0</v>
      </c>
      <c r="AB4423" s="24">
        <f>VLOOKUP(B4423,population!$B$2:$D$54,3,0)</f>
        <v>578759</v>
      </c>
      <c r="AC4423" s="24" t="str">
        <f>VLOOKUP(B4423,regions!$A$2:$B$54,2,0)</f>
        <v>West</v>
      </c>
      <c r="AD4423" s="24" t="str">
        <f>VLOOKUP(B4423,population!$B$2:$C$54,2,0)</f>
        <v> Wyoming</v>
      </c>
      <c r="AE4423" s="24">
        <f>IFERROR(VLOOKUP(AD4423,'pop density'!$A$1:$B$51,2,0),"")</f>
        <v>6</v>
      </c>
      <c r="AF4423" s="24" t="str">
        <f t="shared" si="69"/>
        <v>00006.0- Wyoming</v>
      </c>
    </row>
    <row r="4424" spans="1:32" x14ac:dyDescent="0.25">
      <c r="A4424">
        <v>20200311</v>
      </c>
      <c r="B4424" t="s">
        <v>4630</v>
      </c>
      <c r="C4424">
        <v>0</v>
      </c>
      <c r="O4424" t="s">
        <v>4635</v>
      </c>
      <c r="P4424" t="s">
        <v>39</v>
      </c>
      <c r="S4424">
        <v>0</v>
      </c>
      <c r="T4424">
        <v>0</v>
      </c>
      <c r="U4424">
        <v>0</v>
      </c>
      <c r="V4424">
        <v>56</v>
      </c>
      <c r="W4424">
        <v>0</v>
      </c>
      <c r="X4424">
        <v>0</v>
      </c>
      <c r="Y4424">
        <v>0</v>
      </c>
      <c r="Z4424">
        <v>0</v>
      </c>
      <c r="AA4424">
        <v>0</v>
      </c>
      <c r="AB4424" s="24">
        <f>VLOOKUP(B4424,population!$B$2:$D$54,3,0)</f>
        <v>578759</v>
      </c>
      <c r="AC4424" s="24" t="str">
        <f>VLOOKUP(B4424,regions!$A$2:$B$54,2,0)</f>
        <v>West</v>
      </c>
      <c r="AD4424" s="24" t="str">
        <f>VLOOKUP(B4424,population!$B$2:$C$54,2,0)</f>
        <v> Wyoming</v>
      </c>
      <c r="AE4424" s="24">
        <f>IFERROR(VLOOKUP(AD4424,'pop density'!$A$1:$B$51,2,0),"")</f>
        <v>6</v>
      </c>
      <c r="AF4424" s="24" t="str">
        <f t="shared" si="69"/>
        <v>00006.0- Wyoming</v>
      </c>
    </row>
    <row r="4425" spans="1:32" x14ac:dyDescent="0.25">
      <c r="A4425">
        <v>20200312</v>
      </c>
      <c r="B4425" t="s">
        <v>4630</v>
      </c>
      <c r="C4425">
        <v>1</v>
      </c>
      <c r="N4425" s="1">
        <v>43901</v>
      </c>
      <c r="O4425" t="s">
        <v>4636</v>
      </c>
      <c r="P4425" t="s">
        <v>41</v>
      </c>
      <c r="S4425">
        <v>1</v>
      </c>
      <c r="T4425">
        <v>1</v>
      </c>
      <c r="U4425">
        <v>1</v>
      </c>
      <c r="V4425">
        <v>56</v>
      </c>
      <c r="W4425">
        <v>0</v>
      </c>
      <c r="X4425">
        <v>0</v>
      </c>
      <c r="Y4425">
        <v>0</v>
      </c>
      <c r="Z4425">
        <v>1</v>
      </c>
      <c r="AA4425">
        <v>1</v>
      </c>
      <c r="AB4425" s="24">
        <f>VLOOKUP(B4425,population!$B$2:$D$54,3,0)</f>
        <v>578759</v>
      </c>
      <c r="AC4425" s="24" t="str">
        <f>VLOOKUP(B4425,regions!$A$2:$B$54,2,0)</f>
        <v>West</v>
      </c>
      <c r="AD4425" s="24" t="str">
        <f>VLOOKUP(B4425,population!$B$2:$C$54,2,0)</f>
        <v> Wyoming</v>
      </c>
      <c r="AE4425" s="24">
        <f>IFERROR(VLOOKUP(AD4425,'pop density'!$A$1:$B$51,2,0),"")</f>
        <v>6</v>
      </c>
      <c r="AF4425" s="24" t="str">
        <f t="shared" si="69"/>
        <v>00006.0- Wyoming</v>
      </c>
    </row>
    <row r="4426" spans="1:32" x14ac:dyDescent="0.25">
      <c r="A4426">
        <v>20200313</v>
      </c>
      <c r="B4426" t="s">
        <v>4630</v>
      </c>
      <c r="C4426">
        <v>1</v>
      </c>
      <c r="N4426" s="1">
        <v>43902</v>
      </c>
      <c r="O4426" t="s">
        <v>4637</v>
      </c>
      <c r="P4426" t="s">
        <v>43</v>
      </c>
      <c r="S4426">
        <v>1</v>
      </c>
      <c r="T4426">
        <v>1</v>
      </c>
      <c r="U4426">
        <v>1</v>
      </c>
      <c r="V4426">
        <v>56</v>
      </c>
      <c r="W4426">
        <v>0</v>
      </c>
      <c r="X4426">
        <v>0</v>
      </c>
      <c r="Y4426">
        <v>0</v>
      </c>
      <c r="Z4426">
        <v>0</v>
      </c>
      <c r="AA4426">
        <v>0</v>
      </c>
      <c r="AB4426" s="24">
        <f>VLOOKUP(B4426,population!$B$2:$D$54,3,0)</f>
        <v>578759</v>
      </c>
      <c r="AC4426" s="24" t="str">
        <f>VLOOKUP(B4426,regions!$A$2:$B$54,2,0)</f>
        <v>West</v>
      </c>
      <c r="AD4426" s="24" t="str">
        <f>VLOOKUP(B4426,population!$B$2:$C$54,2,0)</f>
        <v> Wyoming</v>
      </c>
      <c r="AE4426" s="24">
        <f>IFERROR(VLOOKUP(AD4426,'pop density'!$A$1:$B$51,2,0),"")</f>
        <v>6</v>
      </c>
      <c r="AF4426" s="24" t="str">
        <f t="shared" si="69"/>
        <v>00006.0- Wyoming</v>
      </c>
    </row>
    <row r="4427" spans="1:32" x14ac:dyDescent="0.25">
      <c r="A4427">
        <v>20200314</v>
      </c>
      <c r="B4427" t="s">
        <v>4630</v>
      </c>
      <c r="C4427">
        <v>2</v>
      </c>
      <c r="N4427" s="1">
        <v>43903</v>
      </c>
      <c r="O4427" t="s">
        <v>4638</v>
      </c>
      <c r="P4427" t="s">
        <v>45</v>
      </c>
      <c r="S4427">
        <v>2</v>
      </c>
      <c r="T4427">
        <v>2</v>
      </c>
      <c r="U4427">
        <v>2</v>
      </c>
      <c r="V4427">
        <v>56</v>
      </c>
      <c r="W4427">
        <v>0</v>
      </c>
      <c r="X4427">
        <v>0</v>
      </c>
      <c r="Y4427">
        <v>0</v>
      </c>
      <c r="Z4427">
        <v>1</v>
      </c>
      <c r="AA4427">
        <v>1</v>
      </c>
      <c r="AB4427" s="24">
        <f>VLOOKUP(B4427,population!$B$2:$D$54,3,0)</f>
        <v>578759</v>
      </c>
      <c r="AC4427" s="24" t="str">
        <f>VLOOKUP(B4427,regions!$A$2:$B$54,2,0)</f>
        <v>West</v>
      </c>
      <c r="AD4427" s="24" t="str">
        <f>VLOOKUP(B4427,population!$B$2:$C$54,2,0)</f>
        <v> Wyoming</v>
      </c>
      <c r="AE4427" s="24">
        <f>IFERROR(VLOOKUP(AD4427,'pop density'!$A$1:$B$51,2,0),"")</f>
        <v>6</v>
      </c>
      <c r="AF4427" s="24" t="str">
        <f t="shared" si="69"/>
        <v>00006.0- Wyoming</v>
      </c>
    </row>
    <row r="4428" spans="1:32" x14ac:dyDescent="0.25">
      <c r="A4428">
        <v>20200315</v>
      </c>
      <c r="B4428" t="s">
        <v>4630</v>
      </c>
      <c r="C4428">
        <v>3</v>
      </c>
      <c r="N4428" s="1">
        <v>43904</v>
      </c>
      <c r="O4428" t="s">
        <v>4639</v>
      </c>
      <c r="P4428" t="s">
        <v>47</v>
      </c>
      <c r="S4428">
        <v>3</v>
      </c>
      <c r="T4428">
        <v>3</v>
      </c>
      <c r="U4428">
        <v>3</v>
      </c>
      <c r="V4428">
        <v>56</v>
      </c>
      <c r="W4428">
        <v>0</v>
      </c>
      <c r="X4428">
        <v>0</v>
      </c>
      <c r="Y4428">
        <v>0</v>
      </c>
      <c r="Z4428">
        <v>1</v>
      </c>
      <c r="AA4428">
        <v>1</v>
      </c>
      <c r="AB4428" s="24">
        <f>VLOOKUP(B4428,population!$B$2:$D$54,3,0)</f>
        <v>578759</v>
      </c>
      <c r="AC4428" s="24" t="str">
        <f>VLOOKUP(B4428,regions!$A$2:$B$54,2,0)</f>
        <v>West</v>
      </c>
      <c r="AD4428" s="24" t="str">
        <f>VLOOKUP(B4428,population!$B$2:$C$54,2,0)</f>
        <v> Wyoming</v>
      </c>
      <c r="AE4428" s="24">
        <f>IFERROR(VLOOKUP(AD4428,'pop density'!$A$1:$B$51,2,0),"")</f>
        <v>6</v>
      </c>
      <c r="AF4428" s="24" t="str">
        <f t="shared" si="69"/>
        <v>00006.0- Wyoming</v>
      </c>
    </row>
    <row r="4429" spans="1:32" x14ac:dyDescent="0.25">
      <c r="A4429">
        <v>20200316</v>
      </c>
      <c r="B4429" t="s">
        <v>4630</v>
      </c>
      <c r="C4429">
        <v>3</v>
      </c>
      <c r="N4429" s="1">
        <v>43906.62777777778</v>
      </c>
      <c r="O4429" t="s">
        <v>4640</v>
      </c>
      <c r="P4429" t="s">
        <v>49</v>
      </c>
      <c r="S4429">
        <v>3</v>
      </c>
      <c r="T4429">
        <v>3</v>
      </c>
      <c r="U4429">
        <v>3</v>
      </c>
      <c r="V4429">
        <v>56</v>
      </c>
      <c r="W4429">
        <v>0</v>
      </c>
      <c r="X4429">
        <v>0</v>
      </c>
      <c r="Y4429">
        <v>0</v>
      </c>
      <c r="Z4429">
        <v>0</v>
      </c>
      <c r="AA4429">
        <v>0</v>
      </c>
      <c r="AB4429" s="24">
        <f>VLOOKUP(B4429,population!$B$2:$D$54,3,0)</f>
        <v>578759</v>
      </c>
      <c r="AC4429" s="24" t="str">
        <f>VLOOKUP(B4429,regions!$A$2:$B$54,2,0)</f>
        <v>West</v>
      </c>
      <c r="AD4429" s="24" t="str">
        <f>VLOOKUP(B4429,population!$B$2:$C$54,2,0)</f>
        <v> Wyoming</v>
      </c>
      <c r="AE4429" s="24">
        <f>IFERROR(VLOOKUP(AD4429,'pop density'!$A$1:$B$51,2,0),"")</f>
        <v>6</v>
      </c>
      <c r="AF4429" s="24" t="str">
        <f t="shared" si="69"/>
        <v>00006.0- Wyoming</v>
      </c>
    </row>
    <row r="4430" spans="1:32" x14ac:dyDescent="0.25">
      <c r="A4430">
        <v>20200317</v>
      </c>
      <c r="B4430" t="s">
        <v>4630</v>
      </c>
      <c r="C4430">
        <v>10</v>
      </c>
      <c r="D4430">
        <v>95</v>
      </c>
      <c r="N4430" s="1">
        <v>43907</v>
      </c>
      <c r="O4430" t="s">
        <v>4641</v>
      </c>
      <c r="P4430" t="s">
        <v>51</v>
      </c>
      <c r="S4430">
        <v>105</v>
      </c>
      <c r="T4430">
        <v>105</v>
      </c>
      <c r="U4430">
        <v>105</v>
      </c>
      <c r="V4430">
        <v>56</v>
      </c>
      <c r="W4430">
        <v>0</v>
      </c>
      <c r="X4430">
        <v>0</v>
      </c>
      <c r="Y4430">
        <v>95</v>
      </c>
      <c r="Z4430">
        <v>7</v>
      </c>
      <c r="AA4430">
        <v>102</v>
      </c>
      <c r="AB4430" s="24">
        <f>VLOOKUP(B4430,population!$B$2:$D$54,3,0)</f>
        <v>578759</v>
      </c>
      <c r="AC4430" s="24" t="str">
        <f>VLOOKUP(B4430,regions!$A$2:$B$54,2,0)</f>
        <v>West</v>
      </c>
      <c r="AD4430" s="24" t="str">
        <f>VLOOKUP(B4430,population!$B$2:$C$54,2,0)</f>
        <v> Wyoming</v>
      </c>
      <c r="AE4430" s="24">
        <f>IFERROR(VLOOKUP(AD4430,'pop density'!$A$1:$B$51,2,0),"")</f>
        <v>6</v>
      </c>
      <c r="AF4430" s="24" t="str">
        <f t="shared" si="69"/>
        <v>00006.0- Wyoming</v>
      </c>
    </row>
    <row r="4431" spans="1:32" x14ac:dyDescent="0.25">
      <c r="A4431">
        <v>20200318</v>
      </c>
      <c r="B4431" t="s">
        <v>4630</v>
      </c>
      <c r="C4431">
        <v>15</v>
      </c>
      <c r="D4431">
        <v>178</v>
      </c>
      <c r="N4431" s="1">
        <v>43908</v>
      </c>
      <c r="O4431" t="s">
        <v>4642</v>
      </c>
      <c r="P4431" t="s">
        <v>53</v>
      </c>
      <c r="S4431">
        <v>193</v>
      </c>
      <c r="T4431">
        <v>193</v>
      </c>
      <c r="U4431">
        <v>193</v>
      </c>
      <c r="V4431">
        <v>56</v>
      </c>
      <c r="W4431">
        <v>0</v>
      </c>
      <c r="X4431">
        <v>0</v>
      </c>
      <c r="Y4431">
        <v>83</v>
      </c>
      <c r="Z4431">
        <v>5</v>
      </c>
      <c r="AA4431">
        <v>88</v>
      </c>
      <c r="AB4431" s="24">
        <f>VLOOKUP(B4431,population!$B$2:$D$54,3,0)</f>
        <v>578759</v>
      </c>
      <c r="AC4431" s="24" t="str">
        <f>VLOOKUP(B4431,regions!$A$2:$B$54,2,0)</f>
        <v>West</v>
      </c>
      <c r="AD4431" s="24" t="str">
        <f>VLOOKUP(B4431,population!$B$2:$C$54,2,0)</f>
        <v> Wyoming</v>
      </c>
      <c r="AE4431" s="24">
        <f>IFERROR(VLOOKUP(AD4431,'pop density'!$A$1:$B$51,2,0),"")</f>
        <v>6</v>
      </c>
      <c r="AF4431" s="24" t="str">
        <f t="shared" si="69"/>
        <v>00006.0- Wyoming</v>
      </c>
    </row>
    <row r="4432" spans="1:32" x14ac:dyDescent="0.25">
      <c r="A4432">
        <v>20200319</v>
      </c>
      <c r="B4432" t="s">
        <v>4630</v>
      </c>
      <c r="C4432">
        <v>18</v>
      </c>
      <c r="D4432">
        <v>271</v>
      </c>
      <c r="N4432" s="1">
        <v>43909.697916666664</v>
      </c>
      <c r="O4432" t="s">
        <v>4643</v>
      </c>
      <c r="P4432" t="s">
        <v>55</v>
      </c>
      <c r="S4432">
        <v>289</v>
      </c>
      <c r="T4432">
        <v>289</v>
      </c>
      <c r="U4432">
        <v>289</v>
      </c>
      <c r="V4432">
        <v>56</v>
      </c>
      <c r="W4432">
        <v>0</v>
      </c>
      <c r="X4432">
        <v>0</v>
      </c>
      <c r="Y4432">
        <v>93</v>
      </c>
      <c r="Z4432">
        <v>3</v>
      </c>
      <c r="AA4432">
        <v>96</v>
      </c>
      <c r="AB4432" s="24">
        <f>VLOOKUP(B4432,population!$B$2:$D$54,3,0)</f>
        <v>578759</v>
      </c>
      <c r="AC4432" s="24" t="str">
        <f>VLOOKUP(B4432,regions!$A$2:$B$54,2,0)</f>
        <v>West</v>
      </c>
      <c r="AD4432" s="24" t="str">
        <f>VLOOKUP(B4432,population!$B$2:$C$54,2,0)</f>
        <v> Wyoming</v>
      </c>
      <c r="AE4432" s="24">
        <f>IFERROR(VLOOKUP(AD4432,'pop density'!$A$1:$B$51,2,0),"")</f>
        <v>6</v>
      </c>
      <c r="AF4432" s="24" t="str">
        <f t="shared" si="69"/>
        <v>00006.0- Wyoming</v>
      </c>
    </row>
    <row r="4433" spans="1:32" x14ac:dyDescent="0.25">
      <c r="A4433">
        <v>20200320</v>
      </c>
      <c r="B4433" t="s">
        <v>4630</v>
      </c>
      <c r="C4433">
        <v>19</v>
      </c>
      <c r="D4433">
        <v>331</v>
      </c>
      <c r="N4433" s="1">
        <v>43910.5625</v>
      </c>
      <c r="O4433" t="s">
        <v>4644</v>
      </c>
      <c r="P4433" t="s">
        <v>57</v>
      </c>
      <c r="S4433">
        <v>350</v>
      </c>
      <c r="T4433">
        <v>350</v>
      </c>
      <c r="U4433">
        <v>350</v>
      </c>
      <c r="V4433">
        <v>56</v>
      </c>
      <c r="W4433">
        <v>0</v>
      </c>
      <c r="X4433">
        <v>0</v>
      </c>
      <c r="Y4433">
        <v>60</v>
      </c>
      <c r="Z4433">
        <v>1</v>
      </c>
      <c r="AA4433">
        <v>61</v>
      </c>
      <c r="AB4433" s="24">
        <f>VLOOKUP(B4433,population!$B$2:$D$54,3,0)</f>
        <v>578759</v>
      </c>
      <c r="AC4433" s="24" t="str">
        <f>VLOOKUP(B4433,regions!$A$2:$B$54,2,0)</f>
        <v>West</v>
      </c>
      <c r="AD4433" s="24" t="str">
        <f>VLOOKUP(B4433,population!$B$2:$C$54,2,0)</f>
        <v> Wyoming</v>
      </c>
      <c r="AE4433" s="24">
        <f>IFERROR(VLOOKUP(AD4433,'pop density'!$A$1:$B$51,2,0),"")</f>
        <v>6</v>
      </c>
      <c r="AF4433" s="24" t="str">
        <f t="shared" si="69"/>
        <v>00006.0- Wyoming</v>
      </c>
    </row>
    <row r="4434" spans="1:32" x14ac:dyDescent="0.25">
      <c r="A4434">
        <v>20200321</v>
      </c>
      <c r="B4434" t="s">
        <v>4630</v>
      </c>
      <c r="C4434">
        <v>23</v>
      </c>
      <c r="D4434">
        <v>438</v>
      </c>
      <c r="N4434" s="1">
        <v>43911.520833333336</v>
      </c>
      <c r="O4434" t="s">
        <v>4645</v>
      </c>
      <c r="P4434" t="s">
        <v>59</v>
      </c>
      <c r="S4434">
        <v>461</v>
      </c>
      <c r="T4434">
        <v>461</v>
      </c>
      <c r="U4434">
        <v>461</v>
      </c>
      <c r="V4434">
        <v>56</v>
      </c>
      <c r="W4434">
        <v>0</v>
      </c>
      <c r="X4434">
        <v>0</v>
      </c>
      <c r="Y4434">
        <v>107</v>
      </c>
      <c r="Z4434">
        <v>4</v>
      </c>
      <c r="AA4434">
        <v>111</v>
      </c>
      <c r="AB4434" s="24">
        <f>VLOOKUP(B4434,population!$B$2:$D$54,3,0)</f>
        <v>578759</v>
      </c>
      <c r="AC4434" s="24" t="str">
        <f>VLOOKUP(B4434,regions!$A$2:$B$54,2,0)</f>
        <v>West</v>
      </c>
      <c r="AD4434" s="24" t="str">
        <f>VLOOKUP(B4434,population!$B$2:$C$54,2,0)</f>
        <v> Wyoming</v>
      </c>
      <c r="AE4434" s="24">
        <f>IFERROR(VLOOKUP(AD4434,'pop density'!$A$1:$B$51,2,0),"")</f>
        <v>6</v>
      </c>
      <c r="AF4434" s="24" t="str">
        <f t="shared" si="69"/>
        <v>00006.0- Wyoming</v>
      </c>
    </row>
    <row r="4435" spans="1:32" x14ac:dyDescent="0.25">
      <c r="A4435">
        <v>20200322</v>
      </c>
      <c r="B4435" t="s">
        <v>4630</v>
      </c>
      <c r="C4435">
        <v>24</v>
      </c>
      <c r="D4435">
        <v>438</v>
      </c>
      <c r="N4435" s="1">
        <v>43911.958333333336</v>
      </c>
      <c r="O4435" s="2" t="s">
        <v>4646</v>
      </c>
      <c r="P4435" t="s">
        <v>61</v>
      </c>
      <c r="S4435">
        <v>462</v>
      </c>
      <c r="T4435">
        <v>462</v>
      </c>
      <c r="U4435">
        <v>462</v>
      </c>
      <c r="V4435">
        <v>56</v>
      </c>
      <c r="W4435">
        <v>0</v>
      </c>
      <c r="X4435">
        <v>0</v>
      </c>
      <c r="Y4435">
        <v>0</v>
      </c>
      <c r="Z4435">
        <v>1</v>
      </c>
      <c r="AA4435">
        <v>1</v>
      </c>
      <c r="AB4435" s="24">
        <f>VLOOKUP(B4435,population!$B$2:$D$54,3,0)</f>
        <v>578759</v>
      </c>
      <c r="AC4435" s="24" t="str">
        <f>VLOOKUP(B4435,regions!$A$2:$B$54,2,0)</f>
        <v>West</v>
      </c>
      <c r="AD4435" s="24" t="str">
        <f>VLOOKUP(B4435,population!$B$2:$C$54,2,0)</f>
        <v> Wyoming</v>
      </c>
      <c r="AE4435" s="24">
        <f>IFERROR(VLOOKUP(AD4435,'pop density'!$A$1:$B$51,2,0),"")</f>
        <v>6</v>
      </c>
      <c r="AF4435" s="24" t="str">
        <f t="shared" si="69"/>
        <v>00006.0- Wyoming</v>
      </c>
    </row>
    <row r="4436" spans="1:32" x14ac:dyDescent="0.25">
      <c r="A4436">
        <v>20200323</v>
      </c>
      <c r="B4436" t="s">
        <v>4630</v>
      </c>
      <c r="C4436">
        <v>26</v>
      </c>
      <c r="D4436">
        <v>592</v>
      </c>
      <c r="M4436" t="s">
        <v>62</v>
      </c>
      <c r="N4436" s="1">
        <v>43913.583333333336</v>
      </c>
      <c r="O4436" t="s">
        <v>4647</v>
      </c>
      <c r="P4436" t="s">
        <v>64</v>
      </c>
      <c r="S4436">
        <v>618</v>
      </c>
      <c r="T4436">
        <v>618</v>
      </c>
      <c r="U4436">
        <v>618</v>
      </c>
      <c r="V4436">
        <v>56</v>
      </c>
      <c r="W4436">
        <v>0</v>
      </c>
      <c r="X4436">
        <v>0</v>
      </c>
      <c r="Y4436">
        <v>154</v>
      </c>
      <c r="Z4436">
        <v>2</v>
      </c>
      <c r="AA4436">
        <v>156</v>
      </c>
      <c r="AB4436" s="24">
        <f>VLOOKUP(B4436,population!$B$2:$D$54,3,0)</f>
        <v>578759</v>
      </c>
      <c r="AC4436" s="24" t="str">
        <f>VLOOKUP(B4436,regions!$A$2:$B$54,2,0)</f>
        <v>West</v>
      </c>
      <c r="AD4436" s="24" t="str">
        <f>VLOOKUP(B4436,population!$B$2:$C$54,2,0)</f>
        <v> Wyoming</v>
      </c>
      <c r="AE4436" s="24">
        <f>IFERROR(VLOOKUP(AD4436,'pop density'!$A$1:$B$51,2,0),"")</f>
        <v>6</v>
      </c>
      <c r="AF4436" s="24" t="str">
        <f t="shared" si="69"/>
        <v>00006.0- Wyoming</v>
      </c>
    </row>
    <row r="4437" spans="1:32" x14ac:dyDescent="0.25">
      <c r="A4437">
        <v>20200324</v>
      </c>
      <c r="B4437" t="s">
        <v>4630</v>
      </c>
      <c r="C4437">
        <v>29</v>
      </c>
      <c r="D4437">
        <v>710</v>
      </c>
      <c r="M4437" t="s">
        <v>62</v>
      </c>
      <c r="N4437" s="1">
        <v>43914</v>
      </c>
      <c r="O4437" t="s">
        <v>4648</v>
      </c>
      <c r="P4437" t="s">
        <v>66</v>
      </c>
      <c r="S4437">
        <v>739</v>
      </c>
      <c r="T4437">
        <v>739</v>
      </c>
      <c r="U4437">
        <v>739</v>
      </c>
      <c r="V4437">
        <v>56</v>
      </c>
      <c r="W4437">
        <v>0</v>
      </c>
      <c r="X4437">
        <v>0</v>
      </c>
      <c r="Y4437">
        <v>118</v>
      </c>
      <c r="Z4437">
        <v>3</v>
      </c>
      <c r="AA4437">
        <v>121</v>
      </c>
      <c r="AB4437" s="24">
        <f>VLOOKUP(B4437,population!$B$2:$D$54,3,0)</f>
        <v>578759</v>
      </c>
      <c r="AC4437" s="24" t="str">
        <f>VLOOKUP(B4437,regions!$A$2:$B$54,2,0)</f>
        <v>West</v>
      </c>
      <c r="AD4437" s="24" t="str">
        <f>VLOOKUP(B4437,population!$B$2:$C$54,2,0)</f>
        <v> Wyoming</v>
      </c>
      <c r="AE4437" s="24">
        <f>IFERROR(VLOOKUP(AD4437,'pop density'!$A$1:$B$51,2,0),"")</f>
        <v>6</v>
      </c>
      <c r="AF4437" s="24" t="str">
        <f t="shared" si="69"/>
        <v>00006.0- Wyoming</v>
      </c>
    </row>
    <row r="4438" spans="1:32" x14ac:dyDescent="0.25">
      <c r="A4438">
        <v>20200325</v>
      </c>
      <c r="B4438" t="s">
        <v>4630</v>
      </c>
      <c r="C4438">
        <v>44</v>
      </c>
      <c r="D4438">
        <v>954</v>
      </c>
      <c r="L4438">
        <v>7</v>
      </c>
      <c r="M4438" t="s">
        <v>62</v>
      </c>
      <c r="N4438" s="1">
        <v>43915.53125</v>
      </c>
      <c r="O4438" t="s">
        <v>4649</v>
      </c>
      <c r="P4438" t="s">
        <v>68</v>
      </c>
      <c r="S4438">
        <v>998</v>
      </c>
      <c r="T4438">
        <v>998</v>
      </c>
      <c r="U4438">
        <v>998</v>
      </c>
      <c r="V4438">
        <v>56</v>
      </c>
      <c r="W4438">
        <v>0</v>
      </c>
      <c r="X4438">
        <v>0</v>
      </c>
      <c r="Y4438">
        <v>244</v>
      </c>
      <c r="Z4438">
        <v>15</v>
      </c>
      <c r="AA4438">
        <v>259</v>
      </c>
      <c r="AB4438" s="24">
        <f>VLOOKUP(B4438,population!$B$2:$D$54,3,0)</f>
        <v>578759</v>
      </c>
      <c r="AC4438" s="24" t="str">
        <f>VLOOKUP(B4438,regions!$A$2:$B$54,2,0)</f>
        <v>West</v>
      </c>
      <c r="AD4438" s="24" t="str">
        <f>VLOOKUP(B4438,population!$B$2:$C$54,2,0)</f>
        <v> Wyoming</v>
      </c>
      <c r="AE4438" s="24">
        <f>IFERROR(VLOOKUP(AD4438,'pop density'!$A$1:$B$51,2,0),"")</f>
        <v>6</v>
      </c>
      <c r="AF4438" s="24" t="str">
        <f t="shared" si="69"/>
        <v>00006.0- Wyoming</v>
      </c>
    </row>
    <row r="4439" spans="1:32" x14ac:dyDescent="0.25">
      <c r="A4439">
        <v>20200326</v>
      </c>
      <c r="B4439" t="s">
        <v>4630</v>
      </c>
      <c r="C4439">
        <v>53</v>
      </c>
      <c r="D4439">
        <v>1052</v>
      </c>
      <c r="L4439">
        <v>12</v>
      </c>
      <c r="M4439" t="s">
        <v>62</v>
      </c>
      <c r="N4439" s="1">
        <v>43916</v>
      </c>
      <c r="O4439" t="s">
        <v>4650</v>
      </c>
      <c r="P4439" t="s">
        <v>70</v>
      </c>
      <c r="S4439">
        <v>1105</v>
      </c>
      <c r="T4439">
        <v>1105</v>
      </c>
      <c r="U4439">
        <v>1105</v>
      </c>
      <c r="V4439">
        <v>56</v>
      </c>
      <c r="W4439">
        <v>0</v>
      </c>
      <c r="X4439">
        <v>0</v>
      </c>
      <c r="Y4439">
        <v>98</v>
      </c>
      <c r="Z4439">
        <v>9</v>
      </c>
      <c r="AA4439">
        <v>107</v>
      </c>
      <c r="AB4439" s="24">
        <f>VLOOKUP(B4439,population!$B$2:$D$54,3,0)</f>
        <v>578759</v>
      </c>
      <c r="AC4439" s="24" t="str">
        <f>VLOOKUP(B4439,regions!$A$2:$B$54,2,0)</f>
        <v>West</v>
      </c>
      <c r="AD4439" s="24" t="str">
        <f>VLOOKUP(B4439,population!$B$2:$C$54,2,0)</f>
        <v> Wyoming</v>
      </c>
      <c r="AE4439" s="24">
        <f>IFERROR(VLOOKUP(AD4439,'pop density'!$A$1:$B$51,2,0),"")</f>
        <v>6</v>
      </c>
      <c r="AF4439" s="24" t="str">
        <f t="shared" si="69"/>
        <v>00006.0- Wyoming</v>
      </c>
    </row>
    <row r="4440" spans="1:32" x14ac:dyDescent="0.25">
      <c r="A4440">
        <v>20200327</v>
      </c>
      <c r="B4440" t="s">
        <v>4630</v>
      </c>
      <c r="C4440">
        <v>70</v>
      </c>
      <c r="D4440">
        <v>1211</v>
      </c>
      <c r="G4440">
        <v>11</v>
      </c>
      <c r="L4440">
        <v>17</v>
      </c>
      <c r="M4440" t="s">
        <v>62</v>
      </c>
      <c r="N4440" s="1">
        <v>43917.534722222219</v>
      </c>
      <c r="O4440" t="s">
        <v>4651</v>
      </c>
      <c r="P4440" t="s">
        <v>72</v>
      </c>
      <c r="Q4440">
        <v>0</v>
      </c>
      <c r="R4440">
        <v>11</v>
      </c>
      <c r="S4440">
        <v>1281</v>
      </c>
      <c r="T4440">
        <v>1281</v>
      </c>
      <c r="U4440">
        <v>1281</v>
      </c>
      <c r="V4440">
        <v>56</v>
      </c>
      <c r="W4440">
        <v>0</v>
      </c>
      <c r="X4440">
        <v>11</v>
      </c>
      <c r="Y4440">
        <v>159</v>
      </c>
      <c r="Z4440">
        <v>17</v>
      </c>
      <c r="AA4440">
        <v>176</v>
      </c>
      <c r="AB4440" s="24">
        <f>VLOOKUP(B4440,population!$B$2:$D$54,3,0)</f>
        <v>578759</v>
      </c>
      <c r="AC4440" s="24" t="str">
        <f>VLOOKUP(B4440,regions!$A$2:$B$54,2,0)</f>
        <v>West</v>
      </c>
      <c r="AD4440" s="24" t="str">
        <f>VLOOKUP(B4440,population!$B$2:$C$54,2,0)</f>
        <v> Wyoming</v>
      </c>
      <c r="AE4440" s="24">
        <f>IFERROR(VLOOKUP(AD4440,'pop density'!$A$1:$B$51,2,0),"")</f>
        <v>6</v>
      </c>
      <c r="AF4440" s="24" t="str">
        <f t="shared" si="69"/>
        <v>00006.0- Wyoming</v>
      </c>
    </row>
    <row r="4441" spans="1:32" x14ac:dyDescent="0.25">
      <c r="A4441">
        <v>20200328</v>
      </c>
      <c r="B4441" t="s">
        <v>4630</v>
      </c>
      <c r="C4441">
        <v>82</v>
      </c>
      <c r="D4441">
        <v>1475</v>
      </c>
      <c r="G4441">
        <v>14</v>
      </c>
      <c r="L4441">
        <v>18</v>
      </c>
      <c r="M4441" t="s">
        <v>62</v>
      </c>
      <c r="N4441" s="1">
        <v>43918</v>
      </c>
      <c r="O4441" t="s">
        <v>4652</v>
      </c>
      <c r="P4441" t="s">
        <v>74</v>
      </c>
      <c r="Q4441">
        <v>0</v>
      </c>
      <c r="R4441">
        <v>14</v>
      </c>
      <c r="S4441">
        <v>1557</v>
      </c>
      <c r="T4441">
        <v>1557</v>
      </c>
      <c r="U4441">
        <v>1557</v>
      </c>
      <c r="V4441">
        <v>56</v>
      </c>
      <c r="W4441">
        <v>0</v>
      </c>
      <c r="X4441">
        <v>3</v>
      </c>
      <c r="Y4441">
        <v>264</v>
      </c>
      <c r="Z4441">
        <v>12</v>
      </c>
      <c r="AA4441">
        <v>276</v>
      </c>
      <c r="AB4441" s="24">
        <f>VLOOKUP(B4441,population!$B$2:$D$54,3,0)</f>
        <v>578759</v>
      </c>
      <c r="AC4441" s="24" t="str">
        <f>VLOOKUP(B4441,regions!$A$2:$B$54,2,0)</f>
        <v>West</v>
      </c>
      <c r="AD4441" s="24" t="str">
        <f>VLOOKUP(B4441,population!$B$2:$C$54,2,0)</f>
        <v> Wyoming</v>
      </c>
      <c r="AE4441" s="24">
        <f>IFERROR(VLOOKUP(AD4441,'pop density'!$A$1:$B$51,2,0),"")</f>
        <v>6</v>
      </c>
      <c r="AF4441" s="24" t="str">
        <f t="shared" si="69"/>
        <v>00006.0- Wyoming</v>
      </c>
    </row>
    <row r="4442" spans="1:32" x14ac:dyDescent="0.25">
      <c r="A4442">
        <v>20200329</v>
      </c>
      <c r="B4442" t="s">
        <v>4630</v>
      </c>
      <c r="C4442">
        <v>86</v>
      </c>
      <c r="D4442">
        <v>1554</v>
      </c>
      <c r="G4442">
        <v>15</v>
      </c>
      <c r="L4442">
        <v>20</v>
      </c>
      <c r="M4442" t="s">
        <v>62</v>
      </c>
      <c r="N4442" s="1">
        <v>43919</v>
      </c>
      <c r="O4442" t="s">
        <v>4653</v>
      </c>
      <c r="P4442" t="s">
        <v>76</v>
      </c>
      <c r="Q4442">
        <v>0</v>
      </c>
      <c r="R4442">
        <v>15</v>
      </c>
      <c r="S4442">
        <v>1640</v>
      </c>
      <c r="T4442">
        <v>1640</v>
      </c>
      <c r="U4442">
        <v>1640</v>
      </c>
      <c r="V4442">
        <v>56</v>
      </c>
      <c r="W4442">
        <v>0</v>
      </c>
      <c r="X4442">
        <v>1</v>
      </c>
      <c r="Y4442">
        <v>79</v>
      </c>
      <c r="Z4442">
        <v>4</v>
      </c>
      <c r="AA4442">
        <v>83</v>
      </c>
      <c r="AB4442" s="24">
        <f>VLOOKUP(B4442,population!$B$2:$D$54,3,0)</f>
        <v>578759</v>
      </c>
      <c r="AC4442" s="24" t="str">
        <f>VLOOKUP(B4442,regions!$A$2:$B$54,2,0)</f>
        <v>West</v>
      </c>
      <c r="AD4442" s="24" t="str">
        <f>VLOOKUP(B4442,population!$B$2:$C$54,2,0)</f>
        <v> Wyoming</v>
      </c>
      <c r="AE4442" s="24">
        <f>IFERROR(VLOOKUP(AD4442,'pop density'!$A$1:$B$51,2,0),"")</f>
        <v>6</v>
      </c>
      <c r="AF4442" s="24" t="str">
        <f t="shared" si="69"/>
        <v>00006.0- Wyoming</v>
      </c>
    </row>
    <row r="4443" spans="1:32" x14ac:dyDescent="0.25">
      <c r="A4443">
        <v>20200330</v>
      </c>
      <c r="B4443" t="s">
        <v>4630</v>
      </c>
      <c r="C4443">
        <v>94</v>
      </c>
      <c r="D4443">
        <v>1840</v>
      </c>
      <c r="G4443">
        <v>17</v>
      </c>
      <c r="L4443">
        <v>24</v>
      </c>
      <c r="M4443" t="s">
        <v>62</v>
      </c>
      <c r="N4443" s="1">
        <v>43920</v>
      </c>
      <c r="O4443" t="s">
        <v>4654</v>
      </c>
      <c r="P4443" t="s">
        <v>78</v>
      </c>
      <c r="Q4443">
        <v>0</v>
      </c>
      <c r="R4443">
        <v>17</v>
      </c>
      <c r="S4443">
        <v>1934</v>
      </c>
      <c r="T4443">
        <v>1934</v>
      </c>
      <c r="U4443">
        <v>1934</v>
      </c>
      <c r="V4443">
        <v>56</v>
      </c>
      <c r="W4443">
        <v>0</v>
      </c>
      <c r="X4443">
        <v>2</v>
      </c>
      <c r="Y4443">
        <v>286</v>
      </c>
      <c r="Z4443">
        <v>8</v>
      </c>
      <c r="AA4443">
        <v>294</v>
      </c>
      <c r="AB4443" s="24">
        <f>VLOOKUP(B4443,population!$B$2:$D$54,3,0)</f>
        <v>578759</v>
      </c>
      <c r="AC4443" s="24" t="str">
        <f>VLOOKUP(B4443,regions!$A$2:$B$54,2,0)</f>
        <v>West</v>
      </c>
      <c r="AD4443" s="24" t="str">
        <f>VLOOKUP(B4443,population!$B$2:$C$54,2,0)</f>
        <v> Wyoming</v>
      </c>
      <c r="AE4443" s="24">
        <f>IFERROR(VLOOKUP(AD4443,'pop density'!$A$1:$B$51,2,0),"")</f>
        <v>6</v>
      </c>
      <c r="AF4443" s="24" t="str">
        <f t="shared" si="69"/>
        <v>00006.0- Wyoming</v>
      </c>
    </row>
    <row r="4444" spans="1:32" x14ac:dyDescent="0.25">
      <c r="A4444">
        <v>20200331</v>
      </c>
      <c r="B4444" t="s">
        <v>4630</v>
      </c>
      <c r="C4444">
        <v>109</v>
      </c>
      <c r="D4444">
        <v>1999</v>
      </c>
      <c r="G4444">
        <v>17</v>
      </c>
      <c r="L4444">
        <v>26</v>
      </c>
      <c r="M4444" t="s">
        <v>62</v>
      </c>
      <c r="N4444" s="1">
        <v>43921.442361111112</v>
      </c>
      <c r="O4444" t="s">
        <v>4655</v>
      </c>
      <c r="P4444" t="s">
        <v>80</v>
      </c>
      <c r="Q4444">
        <v>0</v>
      </c>
      <c r="R4444">
        <v>17</v>
      </c>
      <c r="S4444">
        <v>2108</v>
      </c>
      <c r="T4444">
        <v>2108</v>
      </c>
      <c r="U4444">
        <v>2108</v>
      </c>
      <c r="V4444">
        <v>56</v>
      </c>
      <c r="W4444">
        <v>0</v>
      </c>
      <c r="X4444">
        <v>0</v>
      </c>
      <c r="Y4444">
        <v>159</v>
      </c>
      <c r="Z4444">
        <v>15</v>
      </c>
      <c r="AA4444">
        <v>174</v>
      </c>
      <c r="AB4444" s="24">
        <f>VLOOKUP(B4444,population!$B$2:$D$54,3,0)</f>
        <v>578759</v>
      </c>
      <c r="AC4444" s="24" t="str">
        <f>VLOOKUP(B4444,regions!$A$2:$B$54,2,0)</f>
        <v>West</v>
      </c>
      <c r="AD4444" s="24" t="str">
        <f>VLOOKUP(B4444,population!$B$2:$C$54,2,0)</f>
        <v> Wyoming</v>
      </c>
      <c r="AE4444" s="24">
        <f>IFERROR(VLOOKUP(AD4444,'pop density'!$A$1:$B$51,2,0),"")</f>
        <v>6</v>
      </c>
      <c r="AF4444" s="24" t="str">
        <f t="shared" si="69"/>
        <v>00006.0- Wyoming</v>
      </c>
    </row>
    <row r="4445" spans="1:32" x14ac:dyDescent="0.25">
      <c r="A4445">
        <v>20200401</v>
      </c>
      <c r="B4445" t="s">
        <v>4630</v>
      </c>
      <c r="C4445">
        <v>130</v>
      </c>
      <c r="D4445">
        <v>2218</v>
      </c>
      <c r="G4445">
        <v>18</v>
      </c>
      <c r="L4445">
        <v>31</v>
      </c>
      <c r="M4445" t="s">
        <v>62</v>
      </c>
      <c r="N4445" s="1">
        <v>43921.822222222225</v>
      </c>
      <c r="O4445" t="s">
        <v>4656</v>
      </c>
      <c r="P4445" t="s">
        <v>82</v>
      </c>
      <c r="Q4445">
        <v>0</v>
      </c>
      <c r="R4445">
        <v>18</v>
      </c>
      <c r="S4445">
        <v>2348</v>
      </c>
      <c r="T4445">
        <v>2348</v>
      </c>
      <c r="U4445">
        <v>2348</v>
      </c>
      <c r="V4445">
        <v>56</v>
      </c>
      <c r="W4445">
        <v>0</v>
      </c>
      <c r="X4445">
        <v>1</v>
      </c>
      <c r="Y4445">
        <v>219</v>
      </c>
      <c r="Z4445">
        <v>21</v>
      </c>
      <c r="AA4445">
        <v>240</v>
      </c>
      <c r="AB4445" s="24">
        <f>VLOOKUP(B4445,population!$B$2:$D$54,3,0)</f>
        <v>578759</v>
      </c>
      <c r="AC4445" s="24" t="str">
        <f>VLOOKUP(B4445,regions!$A$2:$B$54,2,0)</f>
        <v>West</v>
      </c>
      <c r="AD4445" s="24" t="str">
        <f>VLOOKUP(B4445,population!$B$2:$C$54,2,0)</f>
        <v> Wyoming</v>
      </c>
      <c r="AE4445" s="24">
        <f>IFERROR(VLOOKUP(AD4445,'pop density'!$A$1:$B$51,2,0),"")</f>
        <v>6</v>
      </c>
      <c r="AF4445" s="24" t="str">
        <f t="shared" si="69"/>
        <v>00006.0- Wyoming</v>
      </c>
    </row>
    <row r="4446" spans="1:32" x14ac:dyDescent="0.25">
      <c r="A4446">
        <v>20200402</v>
      </c>
      <c r="B4446" t="s">
        <v>4630</v>
      </c>
      <c r="C4446">
        <v>150</v>
      </c>
      <c r="D4446">
        <v>2439</v>
      </c>
      <c r="G4446">
        <v>19</v>
      </c>
      <c r="L4446">
        <v>31</v>
      </c>
      <c r="M4446" t="s">
        <v>62</v>
      </c>
      <c r="N4446" s="1">
        <v>43923.4375</v>
      </c>
      <c r="O4446" t="s">
        <v>4657</v>
      </c>
      <c r="P4446" t="s">
        <v>84</v>
      </c>
      <c r="Q4446">
        <v>0</v>
      </c>
      <c r="R4446">
        <v>19</v>
      </c>
      <c r="S4446">
        <v>2589</v>
      </c>
      <c r="T4446">
        <v>2589</v>
      </c>
      <c r="U4446">
        <v>2589</v>
      </c>
      <c r="V4446">
        <v>56</v>
      </c>
      <c r="W4446">
        <v>0</v>
      </c>
      <c r="X4446">
        <v>1</v>
      </c>
      <c r="Y4446">
        <v>221</v>
      </c>
      <c r="Z4446">
        <v>20</v>
      </c>
      <c r="AA4446">
        <v>241</v>
      </c>
      <c r="AB4446" s="24">
        <f>VLOOKUP(B4446,population!$B$2:$D$54,3,0)</f>
        <v>578759</v>
      </c>
      <c r="AC4446" s="24" t="str">
        <f>VLOOKUP(B4446,regions!$A$2:$B$54,2,0)</f>
        <v>West</v>
      </c>
      <c r="AD4446" s="24" t="str">
        <f>VLOOKUP(B4446,population!$B$2:$C$54,2,0)</f>
        <v> Wyoming</v>
      </c>
      <c r="AE4446" s="24">
        <f>IFERROR(VLOOKUP(AD4446,'pop density'!$A$1:$B$51,2,0),"")</f>
        <v>6</v>
      </c>
      <c r="AF4446" s="24" t="str">
        <f t="shared" si="69"/>
        <v>00006.0- Wyoming</v>
      </c>
    </row>
    <row r="4447" spans="1:32" x14ac:dyDescent="0.25">
      <c r="A4447">
        <v>20200403</v>
      </c>
      <c r="B4447" t="s">
        <v>4630</v>
      </c>
      <c r="C4447">
        <v>162</v>
      </c>
      <c r="D4447">
        <v>2704</v>
      </c>
      <c r="G4447">
        <v>21</v>
      </c>
      <c r="L4447">
        <v>37</v>
      </c>
      <c r="M4447" t="s">
        <v>62</v>
      </c>
      <c r="N4447" s="1">
        <v>43924.445833333331</v>
      </c>
      <c r="O4447" t="s">
        <v>4658</v>
      </c>
      <c r="P4447" t="s">
        <v>86</v>
      </c>
      <c r="Q4447">
        <v>0</v>
      </c>
      <c r="R4447">
        <v>21</v>
      </c>
      <c r="S4447">
        <v>2866</v>
      </c>
      <c r="T4447">
        <v>2866</v>
      </c>
      <c r="U4447">
        <v>2866</v>
      </c>
      <c r="V4447">
        <v>56</v>
      </c>
      <c r="W4447">
        <v>0</v>
      </c>
      <c r="X4447">
        <v>2</v>
      </c>
      <c r="Y4447">
        <v>265</v>
      </c>
      <c r="Z4447">
        <v>12</v>
      </c>
      <c r="AA4447">
        <v>277</v>
      </c>
      <c r="AB4447" s="24">
        <f>VLOOKUP(B4447,population!$B$2:$D$54,3,0)</f>
        <v>578759</v>
      </c>
      <c r="AC4447" s="24" t="str">
        <f>VLOOKUP(B4447,regions!$A$2:$B$54,2,0)</f>
        <v>West</v>
      </c>
      <c r="AD4447" s="24" t="str">
        <f>VLOOKUP(B4447,population!$B$2:$C$54,2,0)</f>
        <v> Wyoming</v>
      </c>
      <c r="AE4447" s="24">
        <f>IFERROR(VLOOKUP(AD4447,'pop density'!$A$1:$B$51,2,0),"")</f>
        <v>6</v>
      </c>
      <c r="AF4447" s="24" t="str">
        <f t="shared" si="69"/>
        <v>00006.0- Wyoming</v>
      </c>
    </row>
    <row r="4448" spans="1:32" x14ac:dyDescent="0.25">
      <c r="A4448">
        <v>20200404</v>
      </c>
      <c r="B4448" t="s">
        <v>4630</v>
      </c>
      <c r="C4448">
        <v>187</v>
      </c>
      <c r="D4448">
        <v>2945</v>
      </c>
      <c r="G4448">
        <v>23</v>
      </c>
      <c r="L4448">
        <v>49</v>
      </c>
      <c r="M4448" t="s">
        <v>62</v>
      </c>
      <c r="N4448" s="1">
        <v>43925.40902777778</v>
      </c>
      <c r="O4448" t="s">
        <v>4659</v>
      </c>
      <c r="P4448" t="s">
        <v>88</v>
      </c>
      <c r="Q4448">
        <v>0</v>
      </c>
      <c r="R4448">
        <v>23</v>
      </c>
      <c r="S4448">
        <v>3132</v>
      </c>
      <c r="T4448">
        <v>3132</v>
      </c>
      <c r="U4448">
        <v>3132</v>
      </c>
      <c r="V4448">
        <v>56</v>
      </c>
      <c r="W4448">
        <v>0</v>
      </c>
      <c r="X4448">
        <v>2</v>
      </c>
      <c r="Y4448">
        <v>241</v>
      </c>
      <c r="Z4448">
        <v>25</v>
      </c>
      <c r="AA4448">
        <v>266</v>
      </c>
      <c r="AB4448" s="24">
        <f>VLOOKUP(B4448,population!$B$2:$D$54,3,0)</f>
        <v>578759</v>
      </c>
      <c r="AC4448" s="24" t="str">
        <f>VLOOKUP(B4448,regions!$A$2:$B$54,2,0)</f>
        <v>West</v>
      </c>
      <c r="AD4448" s="24" t="str">
        <f>VLOOKUP(B4448,population!$B$2:$C$54,2,0)</f>
        <v> Wyoming</v>
      </c>
      <c r="AE4448" s="24">
        <f>IFERROR(VLOOKUP(AD4448,'pop density'!$A$1:$B$51,2,0),"")</f>
        <v>6</v>
      </c>
      <c r="AF4448" s="24" t="str">
        <f t="shared" si="69"/>
        <v>00006.0- Wyoming</v>
      </c>
    </row>
    <row r="4449" spans="1:32" x14ac:dyDescent="0.25">
      <c r="A4449">
        <v>20200405</v>
      </c>
      <c r="B4449" t="s">
        <v>4630</v>
      </c>
      <c r="C4449">
        <v>197</v>
      </c>
      <c r="D4449">
        <v>3040</v>
      </c>
      <c r="G4449">
        <v>23</v>
      </c>
      <c r="L4449">
        <v>50</v>
      </c>
      <c r="M4449" t="s">
        <v>62</v>
      </c>
      <c r="N4449" s="1">
        <v>43926.390972222223</v>
      </c>
      <c r="O4449" t="s">
        <v>4660</v>
      </c>
      <c r="P4449" t="s">
        <v>90</v>
      </c>
      <c r="Q4449">
        <v>0</v>
      </c>
      <c r="R4449">
        <v>23</v>
      </c>
      <c r="S4449">
        <v>3237</v>
      </c>
      <c r="T4449">
        <v>3237</v>
      </c>
      <c r="U4449">
        <v>3237</v>
      </c>
      <c r="V4449">
        <v>56</v>
      </c>
      <c r="W4449">
        <v>0</v>
      </c>
      <c r="X4449">
        <v>0</v>
      </c>
      <c r="Y4449">
        <v>95</v>
      </c>
      <c r="Z4449">
        <v>10</v>
      </c>
      <c r="AA4449">
        <v>105</v>
      </c>
      <c r="AB4449" s="24">
        <f>VLOOKUP(B4449,population!$B$2:$D$54,3,0)</f>
        <v>578759</v>
      </c>
      <c r="AC4449" s="24" t="str">
        <f>VLOOKUP(B4449,regions!$A$2:$B$54,2,0)</f>
        <v>West</v>
      </c>
      <c r="AD4449" s="24" t="str">
        <f>VLOOKUP(B4449,population!$B$2:$C$54,2,0)</f>
        <v> Wyoming</v>
      </c>
      <c r="AE4449" s="24">
        <f>IFERROR(VLOOKUP(AD4449,'pop density'!$A$1:$B$51,2,0),"")</f>
        <v>6</v>
      </c>
      <c r="AF4449" s="24" t="str">
        <f t="shared" si="69"/>
        <v>00006.0- Wyoming</v>
      </c>
    </row>
    <row r="4450" spans="1:32" x14ac:dyDescent="0.25">
      <c r="A4450">
        <v>20200406</v>
      </c>
      <c r="B4450" t="s">
        <v>4630</v>
      </c>
      <c r="C4450">
        <v>210</v>
      </c>
      <c r="D4450">
        <v>3719</v>
      </c>
      <c r="G4450">
        <v>23</v>
      </c>
      <c r="L4450">
        <v>52</v>
      </c>
      <c r="M4450" t="s">
        <v>62</v>
      </c>
      <c r="N4450" s="1">
        <v>43927.480555555558</v>
      </c>
      <c r="O4450" t="s">
        <v>4661</v>
      </c>
      <c r="P4450" t="s">
        <v>92</v>
      </c>
      <c r="Q4450">
        <v>0</v>
      </c>
      <c r="R4450">
        <v>23</v>
      </c>
      <c r="S4450">
        <v>3929</v>
      </c>
      <c r="T4450">
        <v>3929</v>
      </c>
      <c r="U4450">
        <v>3929</v>
      </c>
      <c r="V4450">
        <v>56</v>
      </c>
      <c r="W4450">
        <v>0</v>
      </c>
      <c r="X4450">
        <v>0</v>
      </c>
      <c r="Y4450">
        <v>679</v>
      </c>
      <c r="Z4450">
        <v>13</v>
      </c>
      <c r="AA4450">
        <v>692</v>
      </c>
      <c r="AB4450" s="24">
        <f>VLOOKUP(B4450,population!$B$2:$D$54,3,0)</f>
        <v>578759</v>
      </c>
      <c r="AC4450" s="24" t="str">
        <f>VLOOKUP(B4450,regions!$A$2:$B$54,2,0)</f>
        <v>West</v>
      </c>
      <c r="AD4450" s="24" t="str">
        <f>VLOOKUP(B4450,population!$B$2:$C$54,2,0)</f>
        <v> Wyoming</v>
      </c>
      <c r="AE4450" s="24">
        <f>IFERROR(VLOOKUP(AD4450,'pop density'!$A$1:$B$51,2,0),"")</f>
        <v>6</v>
      </c>
      <c r="AF4450" s="24" t="str">
        <f t="shared" si="69"/>
        <v>00006.0- Wyoming</v>
      </c>
    </row>
    <row r="4451" spans="1:32" x14ac:dyDescent="0.25">
      <c r="A4451">
        <v>20200407</v>
      </c>
      <c r="B4451" t="s">
        <v>4630</v>
      </c>
      <c r="C4451">
        <v>216</v>
      </c>
      <c r="D4451">
        <v>3789</v>
      </c>
      <c r="G4451">
        <v>33</v>
      </c>
      <c r="L4451">
        <v>62</v>
      </c>
      <c r="M4451" t="s">
        <v>62</v>
      </c>
      <c r="N4451" s="1">
        <v>43928.456250000003</v>
      </c>
      <c r="O4451" t="s">
        <v>4662</v>
      </c>
      <c r="P4451" t="s">
        <v>94</v>
      </c>
      <c r="Q4451">
        <v>0</v>
      </c>
      <c r="R4451">
        <v>33</v>
      </c>
      <c r="S4451">
        <v>4005</v>
      </c>
      <c r="T4451">
        <v>4005</v>
      </c>
      <c r="U4451">
        <v>4005</v>
      </c>
      <c r="V4451">
        <v>56</v>
      </c>
      <c r="W4451">
        <v>0</v>
      </c>
      <c r="X4451">
        <v>10</v>
      </c>
      <c r="Y4451">
        <v>70</v>
      </c>
      <c r="Z4451">
        <v>6</v>
      </c>
      <c r="AA4451">
        <v>76</v>
      </c>
      <c r="AB4451" s="24">
        <f>VLOOKUP(B4451,population!$B$2:$D$54,3,0)</f>
        <v>578759</v>
      </c>
      <c r="AC4451" s="24" t="str">
        <f>VLOOKUP(B4451,regions!$A$2:$B$54,2,0)</f>
        <v>West</v>
      </c>
      <c r="AD4451" s="24" t="str">
        <f>VLOOKUP(B4451,population!$B$2:$C$54,2,0)</f>
        <v> Wyoming</v>
      </c>
      <c r="AE4451" s="24">
        <f>IFERROR(VLOOKUP(AD4451,'pop density'!$A$1:$B$51,2,0),"")</f>
        <v>6</v>
      </c>
      <c r="AF4451" s="24" t="str">
        <f t="shared" si="69"/>
        <v>00006.0- Wyoming</v>
      </c>
    </row>
    <row r="4452" spans="1:32" x14ac:dyDescent="0.25">
      <c r="A4452">
        <v>20200408</v>
      </c>
      <c r="B4452" t="s">
        <v>4630</v>
      </c>
      <c r="C4452">
        <v>221</v>
      </c>
      <c r="D4452">
        <v>3843</v>
      </c>
      <c r="G4452">
        <v>33</v>
      </c>
      <c r="L4452">
        <v>62</v>
      </c>
      <c r="M4452" t="s">
        <v>62</v>
      </c>
      <c r="N4452" s="1">
        <v>43928.76458333333</v>
      </c>
      <c r="O4452" t="s">
        <v>4663</v>
      </c>
      <c r="P4452" t="s">
        <v>96</v>
      </c>
      <c r="Q4452">
        <v>0</v>
      </c>
      <c r="R4452">
        <v>33</v>
      </c>
      <c r="S4452">
        <v>4064</v>
      </c>
      <c r="T4452">
        <v>4064</v>
      </c>
      <c r="U4452">
        <v>4064</v>
      </c>
      <c r="V4452">
        <v>56</v>
      </c>
      <c r="W4452">
        <v>0</v>
      </c>
      <c r="X4452">
        <v>0</v>
      </c>
      <c r="Y4452">
        <v>54</v>
      </c>
      <c r="Z4452">
        <v>5</v>
      </c>
      <c r="AA4452">
        <v>59</v>
      </c>
      <c r="AB4452" s="24">
        <f>VLOOKUP(B4452,population!$B$2:$D$54,3,0)</f>
        <v>578759</v>
      </c>
      <c r="AC4452" s="24" t="str">
        <f>VLOOKUP(B4452,regions!$A$2:$B$54,2,0)</f>
        <v>West</v>
      </c>
      <c r="AD4452" s="24" t="str">
        <f>VLOOKUP(B4452,population!$B$2:$C$54,2,0)</f>
        <v> Wyoming</v>
      </c>
      <c r="AE4452" s="24">
        <f>IFERROR(VLOOKUP(AD4452,'pop density'!$A$1:$B$51,2,0),"")</f>
        <v>6</v>
      </c>
      <c r="AF4452" s="24" t="str">
        <f t="shared" si="69"/>
        <v>00006.0- Wyoming</v>
      </c>
    </row>
    <row r="4453" spans="1:32" x14ac:dyDescent="0.25">
      <c r="A4453">
        <v>20200409</v>
      </c>
      <c r="B4453" t="s">
        <v>4630</v>
      </c>
      <c r="C4453">
        <v>230</v>
      </c>
      <c r="D4453">
        <v>3920</v>
      </c>
      <c r="G4453">
        <v>34</v>
      </c>
      <c r="L4453">
        <v>94</v>
      </c>
      <c r="M4453" t="s">
        <v>62</v>
      </c>
      <c r="N4453" s="1">
        <v>43929.707638888889</v>
      </c>
      <c r="O4453" t="s">
        <v>4664</v>
      </c>
      <c r="P4453" t="s">
        <v>98</v>
      </c>
      <c r="Q4453">
        <v>0</v>
      </c>
      <c r="R4453">
        <v>34</v>
      </c>
      <c r="S4453">
        <v>4150</v>
      </c>
      <c r="T4453">
        <v>4150</v>
      </c>
      <c r="U4453">
        <v>4150</v>
      </c>
      <c r="V4453">
        <v>56</v>
      </c>
      <c r="W4453">
        <v>0</v>
      </c>
      <c r="X4453">
        <v>1</v>
      </c>
      <c r="Y4453">
        <v>77</v>
      </c>
      <c r="Z4453">
        <v>9</v>
      </c>
      <c r="AA4453">
        <v>86</v>
      </c>
      <c r="AB4453" s="24">
        <f>VLOOKUP(B4453,population!$B$2:$D$54,3,0)</f>
        <v>578759</v>
      </c>
      <c r="AC4453" s="24" t="str">
        <f>VLOOKUP(B4453,regions!$A$2:$B$54,2,0)</f>
        <v>West</v>
      </c>
      <c r="AD4453" s="24" t="str">
        <f>VLOOKUP(B4453,population!$B$2:$C$54,2,0)</f>
        <v> Wyoming</v>
      </c>
      <c r="AE4453" s="24">
        <f>IFERROR(VLOOKUP(AD4453,'pop density'!$A$1:$B$51,2,0),"")</f>
        <v>6</v>
      </c>
      <c r="AF4453" s="24" t="str">
        <f t="shared" si="69"/>
        <v>00006.0- Wyoming</v>
      </c>
    </row>
    <row r="4454" spans="1:32" x14ac:dyDescent="0.25">
      <c r="A4454">
        <v>20200410</v>
      </c>
      <c r="B4454" t="s">
        <v>4630</v>
      </c>
      <c r="C4454">
        <v>253</v>
      </c>
      <c r="D4454">
        <v>4736</v>
      </c>
      <c r="G4454">
        <v>37</v>
      </c>
      <c r="L4454">
        <v>105</v>
      </c>
      <c r="M4454" t="s">
        <v>62</v>
      </c>
      <c r="N4454" s="1">
        <v>43930.75</v>
      </c>
      <c r="O4454" t="s">
        <v>4665</v>
      </c>
      <c r="P4454" t="s">
        <v>100</v>
      </c>
      <c r="Q4454">
        <v>0</v>
      </c>
      <c r="R4454">
        <v>37</v>
      </c>
      <c r="S4454">
        <v>4989</v>
      </c>
      <c r="T4454">
        <v>4989</v>
      </c>
      <c r="U4454">
        <v>4989</v>
      </c>
      <c r="V4454">
        <v>56</v>
      </c>
      <c r="W4454">
        <v>0</v>
      </c>
      <c r="X4454">
        <v>3</v>
      </c>
      <c r="Y4454">
        <v>816</v>
      </c>
      <c r="Z4454">
        <v>23</v>
      </c>
      <c r="AA4454">
        <v>839</v>
      </c>
      <c r="AB4454" s="24">
        <f>VLOOKUP(B4454,population!$B$2:$D$54,3,0)</f>
        <v>578759</v>
      </c>
      <c r="AC4454" s="24" t="str">
        <f>VLOOKUP(B4454,regions!$A$2:$B$54,2,0)</f>
        <v>West</v>
      </c>
      <c r="AD4454" s="24" t="str">
        <f>VLOOKUP(B4454,population!$B$2:$C$54,2,0)</f>
        <v> Wyoming</v>
      </c>
      <c r="AE4454" s="24">
        <f>IFERROR(VLOOKUP(AD4454,'pop density'!$A$1:$B$51,2,0),"")</f>
        <v>6</v>
      </c>
      <c r="AF4454" s="24" t="str">
        <f t="shared" si="69"/>
        <v>00006.0- Wyoming</v>
      </c>
    </row>
    <row r="4455" spans="1:32" x14ac:dyDescent="0.25">
      <c r="A4455">
        <v>20200411</v>
      </c>
      <c r="B4455" t="s">
        <v>4630</v>
      </c>
      <c r="C4455">
        <v>261</v>
      </c>
      <c r="D4455">
        <v>5198</v>
      </c>
      <c r="G4455">
        <v>37</v>
      </c>
      <c r="L4455">
        <v>129</v>
      </c>
      <c r="M4455" t="s">
        <v>62</v>
      </c>
      <c r="N4455" s="1">
        <v>43932.75</v>
      </c>
      <c r="O4455" t="s">
        <v>4666</v>
      </c>
      <c r="P4455" t="s">
        <v>102</v>
      </c>
      <c r="Q4455">
        <v>0</v>
      </c>
      <c r="R4455">
        <v>37</v>
      </c>
      <c r="S4455">
        <v>5459</v>
      </c>
      <c r="T4455">
        <v>5459</v>
      </c>
      <c r="U4455">
        <v>5459</v>
      </c>
      <c r="V4455">
        <v>56</v>
      </c>
      <c r="W4455">
        <v>0</v>
      </c>
      <c r="X4455">
        <v>0</v>
      </c>
      <c r="Y4455">
        <v>462</v>
      </c>
      <c r="Z4455">
        <v>8</v>
      </c>
      <c r="AA4455">
        <v>470</v>
      </c>
      <c r="AB4455" s="24">
        <f>VLOOKUP(B4455,population!$B$2:$D$54,3,0)</f>
        <v>578759</v>
      </c>
      <c r="AC4455" s="24" t="str">
        <f>VLOOKUP(B4455,regions!$A$2:$B$54,2,0)</f>
        <v>West</v>
      </c>
      <c r="AD4455" s="24" t="str">
        <f>VLOOKUP(B4455,population!$B$2:$C$54,2,0)</f>
        <v> Wyoming</v>
      </c>
      <c r="AE4455" s="24">
        <f>IFERROR(VLOOKUP(AD4455,'pop density'!$A$1:$B$51,2,0),"")</f>
        <v>6</v>
      </c>
      <c r="AF4455" s="24" t="str">
        <f t="shared" si="69"/>
        <v>00006.0- Wyoming</v>
      </c>
    </row>
    <row r="4456" spans="1:32" x14ac:dyDescent="0.25">
      <c r="A4456">
        <v>20200412</v>
      </c>
      <c r="B4456" t="s">
        <v>4630</v>
      </c>
      <c r="C4456">
        <v>261</v>
      </c>
      <c r="D4456">
        <v>5198</v>
      </c>
      <c r="G4456">
        <v>40</v>
      </c>
      <c r="L4456">
        <v>137</v>
      </c>
      <c r="M4456" t="s">
        <v>62</v>
      </c>
      <c r="N4456" s="1">
        <v>43932.75</v>
      </c>
      <c r="O4456" t="s">
        <v>4667</v>
      </c>
      <c r="P4456" t="s">
        <v>104</v>
      </c>
      <c r="Q4456">
        <v>0</v>
      </c>
      <c r="R4456">
        <v>40</v>
      </c>
      <c r="S4456">
        <v>5459</v>
      </c>
      <c r="T4456">
        <v>5459</v>
      </c>
      <c r="U4456">
        <v>5459</v>
      </c>
      <c r="V4456">
        <v>56</v>
      </c>
      <c r="W4456">
        <v>0</v>
      </c>
      <c r="X4456">
        <v>3</v>
      </c>
      <c r="Y4456">
        <v>0</v>
      </c>
      <c r="Z4456">
        <v>0</v>
      </c>
      <c r="AA4456">
        <v>0</v>
      </c>
      <c r="AB4456" s="24">
        <f>VLOOKUP(B4456,population!$B$2:$D$54,3,0)</f>
        <v>578759</v>
      </c>
      <c r="AC4456" s="24" t="str">
        <f>VLOOKUP(B4456,regions!$A$2:$B$54,2,0)</f>
        <v>West</v>
      </c>
      <c r="AD4456" s="24" t="str">
        <f>VLOOKUP(B4456,population!$B$2:$C$54,2,0)</f>
        <v> Wyoming</v>
      </c>
      <c r="AE4456" s="24">
        <f>IFERROR(VLOOKUP(AD4456,'pop density'!$A$1:$B$51,2,0),"")</f>
        <v>6</v>
      </c>
      <c r="AF4456" s="24" t="str">
        <f t="shared" si="69"/>
        <v>00006.0- Wyoming</v>
      </c>
    </row>
    <row r="4457" spans="1:32" x14ac:dyDescent="0.25">
      <c r="A4457">
        <v>20200413</v>
      </c>
      <c r="B4457" t="s">
        <v>4630</v>
      </c>
      <c r="C4457">
        <v>275</v>
      </c>
      <c r="D4457">
        <v>5689</v>
      </c>
      <c r="G4457">
        <v>41</v>
      </c>
      <c r="L4457">
        <v>138</v>
      </c>
      <c r="M4457" t="s">
        <v>62</v>
      </c>
      <c r="N4457" s="1">
        <v>43934.638194444444</v>
      </c>
      <c r="O4457" t="s">
        <v>4668</v>
      </c>
      <c r="P4457" t="s">
        <v>106</v>
      </c>
      <c r="Q4457">
        <v>1</v>
      </c>
      <c r="R4457">
        <v>41</v>
      </c>
      <c r="S4457">
        <v>5964</v>
      </c>
      <c r="T4457">
        <v>5964</v>
      </c>
      <c r="U4457">
        <v>5964</v>
      </c>
      <c r="V4457">
        <v>56</v>
      </c>
      <c r="W4457">
        <v>1</v>
      </c>
      <c r="X4457">
        <v>1</v>
      </c>
      <c r="Y4457">
        <v>491</v>
      </c>
      <c r="Z4457">
        <v>14</v>
      </c>
      <c r="AA4457">
        <v>505</v>
      </c>
      <c r="AB4457" s="24">
        <f>VLOOKUP(B4457,population!$B$2:$D$54,3,0)</f>
        <v>578759</v>
      </c>
      <c r="AC4457" s="24" t="str">
        <f>VLOOKUP(B4457,regions!$A$2:$B$54,2,0)</f>
        <v>West</v>
      </c>
      <c r="AD4457" s="24" t="str">
        <f>VLOOKUP(B4457,population!$B$2:$C$54,2,0)</f>
        <v> Wyoming</v>
      </c>
      <c r="AE4457" s="24">
        <f>IFERROR(VLOOKUP(AD4457,'pop density'!$A$1:$B$51,2,0),"")</f>
        <v>6</v>
      </c>
      <c r="AF4457" s="24" t="str">
        <f t="shared" si="69"/>
        <v>00006.0- Wyoming</v>
      </c>
    </row>
    <row r="4458" spans="1:32" x14ac:dyDescent="0.25">
      <c r="A4458">
        <v>20200414</v>
      </c>
      <c r="B4458" t="s">
        <v>4630</v>
      </c>
      <c r="C4458">
        <v>275</v>
      </c>
      <c r="D4458">
        <v>5689</v>
      </c>
      <c r="G4458">
        <v>43</v>
      </c>
      <c r="L4458">
        <v>140</v>
      </c>
      <c r="M4458" t="s">
        <v>62</v>
      </c>
      <c r="N4458" s="1">
        <v>43935.670138888891</v>
      </c>
      <c r="O4458" t="s">
        <v>4669</v>
      </c>
      <c r="P4458" t="s">
        <v>108</v>
      </c>
      <c r="Q4458">
        <v>1</v>
      </c>
      <c r="R4458">
        <v>43</v>
      </c>
      <c r="S4458">
        <v>5964</v>
      </c>
      <c r="T4458">
        <v>5964</v>
      </c>
      <c r="U4458">
        <v>5964</v>
      </c>
      <c r="V4458">
        <v>56</v>
      </c>
      <c r="W4458">
        <v>0</v>
      </c>
      <c r="X4458">
        <v>2</v>
      </c>
      <c r="Y4458">
        <v>0</v>
      </c>
      <c r="Z4458">
        <v>0</v>
      </c>
      <c r="AA4458">
        <v>0</v>
      </c>
      <c r="AB4458" s="24">
        <f>VLOOKUP(B4458,population!$B$2:$D$54,3,0)</f>
        <v>578759</v>
      </c>
      <c r="AC4458" s="24" t="str">
        <f>VLOOKUP(B4458,regions!$A$2:$B$54,2,0)</f>
        <v>West</v>
      </c>
      <c r="AD4458" s="24" t="str">
        <f>VLOOKUP(B4458,population!$B$2:$C$54,2,0)</f>
        <v> Wyoming</v>
      </c>
      <c r="AE4458" s="24">
        <f>IFERROR(VLOOKUP(AD4458,'pop density'!$A$1:$B$51,2,0),"")</f>
        <v>6</v>
      </c>
      <c r="AF4458" s="24" t="str">
        <f t="shared" si="69"/>
        <v>00006.0- Wyoming</v>
      </c>
    </row>
    <row r="4459" spans="1:32" x14ac:dyDescent="0.25">
      <c r="A4459">
        <v>20200415</v>
      </c>
      <c r="B4459" t="s">
        <v>4630</v>
      </c>
      <c r="C4459">
        <v>287</v>
      </c>
      <c r="D4459">
        <v>6042</v>
      </c>
      <c r="G4459">
        <v>43</v>
      </c>
      <c r="L4459">
        <v>129</v>
      </c>
      <c r="M4459" t="s">
        <v>62</v>
      </c>
      <c r="N4459" s="1">
        <v>43936.520833333336</v>
      </c>
      <c r="O4459" t="s">
        <v>4670</v>
      </c>
      <c r="P4459" t="s">
        <v>110</v>
      </c>
      <c r="Q4459">
        <v>2</v>
      </c>
      <c r="R4459">
        <v>43</v>
      </c>
      <c r="S4459">
        <v>6329</v>
      </c>
      <c r="T4459">
        <v>6329</v>
      </c>
      <c r="U4459">
        <v>6329</v>
      </c>
      <c r="V4459">
        <v>56</v>
      </c>
      <c r="W4459">
        <v>1</v>
      </c>
      <c r="X4459">
        <v>0</v>
      </c>
      <c r="Y4459">
        <v>353</v>
      </c>
      <c r="Z4459">
        <v>12</v>
      </c>
      <c r="AA4459">
        <v>365</v>
      </c>
      <c r="AB4459" s="24">
        <f>VLOOKUP(B4459,population!$B$2:$D$54,3,0)</f>
        <v>578759</v>
      </c>
      <c r="AC4459" s="24" t="str">
        <f>VLOOKUP(B4459,regions!$A$2:$B$54,2,0)</f>
        <v>West</v>
      </c>
      <c r="AD4459" s="24" t="str">
        <f>VLOOKUP(B4459,population!$B$2:$C$54,2,0)</f>
        <v> Wyoming</v>
      </c>
      <c r="AE4459" s="24">
        <f>IFERROR(VLOOKUP(AD4459,'pop density'!$A$1:$B$51,2,0),"")</f>
        <v>6</v>
      </c>
      <c r="AF4459" s="24" t="str">
        <f t="shared" si="69"/>
        <v>00006.0- Wyoming</v>
      </c>
    </row>
    <row r="4460" spans="1:32" x14ac:dyDescent="0.25">
      <c r="A4460">
        <v>20200416</v>
      </c>
      <c r="B4460" t="s">
        <v>4630</v>
      </c>
      <c r="C4460">
        <v>296</v>
      </c>
      <c r="D4460">
        <v>6131</v>
      </c>
      <c r="F4460">
        <v>19</v>
      </c>
      <c r="G4460">
        <v>43</v>
      </c>
      <c r="L4460">
        <v>148</v>
      </c>
      <c r="M4460" t="s">
        <v>62</v>
      </c>
      <c r="N4460" s="1">
        <v>43937.84375</v>
      </c>
      <c r="O4460" t="s">
        <v>4671</v>
      </c>
      <c r="P4460" t="s">
        <v>112</v>
      </c>
      <c r="Q4460">
        <v>2</v>
      </c>
      <c r="R4460">
        <v>43</v>
      </c>
      <c r="S4460">
        <v>6427</v>
      </c>
      <c r="T4460">
        <v>6427</v>
      </c>
      <c r="U4460">
        <v>6427</v>
      </c>
      <c r="V4460">
        <v>56</v>
      </c>
      <c r="W4460">
        <v>0</v>
      </c>
      <c r="X4460">
        <v>0</v>
      </c>
      <c r="Y4460">
        <v>89</v>
      </c>
      <c r="Z4460">
        <v>9</v>
      </c>
      <c r="AA4460">
        <v>98</v>
      </c>
      <c r="AB4460" s="24">
        <f>VLOOKUP(B4460,population!$B$2:$D$54,3,0)</f>
        <v>578759</v>
      </c>
      <c r="AC4460" s="24" t="str">
        <f>VLOOKUP(B4460,regions!$A$2:$B$54,2,0)</f>
        <v>West</v>
      </c>
      <c r="AD4460" s="24" t="str">
        <f>VLOOKUP(B4460,population!$B$2:$C$54,2,0)</f>
        <v> Wyoming</v>
      </c>
      <c r="AE4460" s="24">
        <f>IFERROR(VLOOKUP(AD4460,'pop density'!$A$1:$B$51,2,0),"")</f>
        <v>6</v>
      </c>
      <c r="AF4460" s="24" t="str">
        <f t="shared" si="69"/>
        <v>00006.0- Wyoming</v>
      </c>
    </row>
    <row r="4461" spans="1:32" x14ac:dyDescent="0.25">
      <c r="A4461">
        <v>20200417</v>
      </c>
      <c r="B4461" t="s">
        <v>4630</v>
      </c>
      <c r="C4461">
        <v>296</v>
      </c>
      <c r="D4461">
        <v>6131</v>
      </c>
      <c r="F4461">
        <v>19</v>
      </c>
      <c r="G4461">
        <v>43</v>
      </c>
      <c r="L4461">
        <v>148</v>
      </c>
      <c r="M4461" t="s">
        <v>62</v>
      </c>
      <c r="N4461" s="1">
        <v>43938.668055555558</v>
      </c>
      <c r="O4461" t="s">
        <v>4672</v>
      </c>
      <c r="P4461" t="s">
        <v>114</v>
      </c>
      <c r="Q4461">
        <v>2</v>
      </c>
      <c r="R4461">
        <v>43</v>
      </c>
      <c r="S4461">
        <v>6427</v>
      </c>
      <c r="T4461">
        <v>6427</v>
      </c>
      <c r="U4461">
        <v>6427</v>
      </c>
      <c r="V4461">
        <v>56</v>
      </c>
      <c r="W4461">
        <v>0</v>
      </c>
      <c r="X4461">
        <v>0</v>
      </c>
      <c r="Y4461">
        <v>0</v>
      </c>
      <c r="Z4461">
        <v>0</v>
      </c>
      <c r="AA4461">
        <v>0</v>
      </c>
      <c r="AB4461" s="24">
        <f>VLOOKUP(B4461,population!$B$2:$D$54,3,0)</f>
        <v>578759</v>
      </c>
      <c r="AC4461" s="24" t="str">
        <f>VLOOKUP(B4461,regions!$A$2:$B$54,2,0)</f>
        <v>West</v>
      </c>
      <c r="AD4461" s="24" t="str">
        <f>VLOOKUP(B4461,population!$B$2:$C$54,2,0)</f>
        <v> Wyoming</v>
      </c>
      <c r="AE4461" s="24">
        <f>IFERROR(VLOOKUP(AD4461,'pop density'!$A$1:$B$51,2,0),"")</f>
        <v>6</v>
      </c>
      <c r="AF4461" s="24" t="str">
        <f t="shared" si="69"/>
        <v>00006.0- Wyoming</v>
      </c>
    </row>
    <row r="4462" spans="1:32" x14ac:dyDescent="0.25">
      <c r="A4462">
        <v>20200418</v>
      </c>
      <c r="B4462" t="s">
        <v>4630</v>
      </c>
      <c r="C4462">
        <v>305</v>
      </c>
      <c r="D4462">
        <v>6217</v>
      </c>
      <c r="F4462">
        <v>19</v>
      </c>
      <c r="G4462">
        <v>50</v>
      </c>
      <c r="L4462">
        <v>206</v>
      </c>
      <c r="M4462" t="s">
        <v>62</v>
      </c>
      <c r="N4462" s="1">
        <v>43938.668055555558</v>
      </c>
      <c r="O4462" t="s">
        <v>4673</v>
      </c>
      <c r="P4462" t="s">
        <v>116</v>
      </c>
      <c r="Q4462">
        <v>2</v>
      </c>
      <c r="R4462">
        <v>50</v>
      </c>
      <c r="S4462">
        <v>6522</v>
      </c>
      <c r="T4462">
        <v>6522</v>
      </c>
      <c r="U4462">
        <v>6522</v>
      </c>
      <c r="V4462">
        <v>56</v>
      </c>
      <c r="W4462">
        <v>0</v>
      </c>
      <c r="X4462">
        <v>7</v>
      </c>
      <c r="Y4462">
        <v>86</v>
      </c>
      <c r="Z4462">
        <v>9</v>
      </c>
      <c r="AA4462">
        <v>95</v>
      </c>
      <c r="AB4462" s="24">
        <f>VLOOKUP(B4462,population!$B$2:$D$54,3,0)</f>
        <v>578759</v>
      </c>
      <c r="AC4462" s="24" t="str">
        <f>VLOOKUP(B4462,regions!$A$2:$B$54,2,0)</f>
        <v>West</v>
      </c>
      <c r="AD4462" s="24" t="str">
        <f>VLOOKUP(B4462,population!$B$2:$C$54,2,0)</f>
        <v> Wyoming</v>
      </c>
      <c r="AE4462" s="24">
        <f>IFERROR(VLOOKUP(AD4462,'pop density'!$A$1:$B$51,2,0),"")</f>
        <v>6</v>
      </c>
      <c r="AF4462" s="24" t="str">
        <f t="shared" si="69"/>
        <v>00006.0- Wyoming</v>
      </c>
    </row>
    <row r="4463" spans="1:32" x14ac:dyDescent="0.25">
      <c r="A4463">
        <v>20200419</v>
      </c>
      <c r="B4463" t="s">
        <v>4630</v>
      </c>
      <c r="C4463">
        <v>309</v>
      </c>
      <c r="D4463">
        <v>6972</v>
      </c>
      <c r="F4463">
        <v>19</v>
      </c>
      <c r="G4463">
        <v>50</v>
      </c>
      <c r="L4463">
        <v>227</v>
      </c>
      <c r="M4463" t="s">
        <v>62</v>
      </c>
      <c r="N4463" s="1">
        <v>43940</v>
      </c>
      <c r="O4463" t="s">
        <v>4674</v>
      </c>
      <c r="P4463" t="s">
        <v>118</v>
      </c>
      <c r="Q4463">
        <v>2</v>
      </c>
      <c r="R4463">
        <v>50</v>
      </c>
      <c r="S4463">
        <v>7281</v>
      </c>
      <c r="T4463">
        <v>7281</v>
      </c>
      <c r="U4463">
        <v>7281</v>
      </c>
      <c r="V4463">
        <v>56</v>
      </c>
      <c r="W4463">
        <v>0</v>
      </c>
      <c r="X4463">
        <v>0</v>
      </c>
      <c r="Y4463">
        <v>755</v>
      </c>
      <c r="Z4463">
        <v>4</v>
      </c>
      <c r="AA4463">
        <v>759</v>
      </c>
      <c r="AB4463" s="24">
        <f>VLOOKUP(B4463,population!$B$2:$D$54,3,0)</f>
        <v>578759</v>
      </c>
      <c r="AC4463" s="24" t="str">
        <f>VLOOKUP(B4463,regions!$A$2:$B$54,2,0)</f>
        <v>West</v>
      </c>
      <c r="AD4463" s="24" t="str">
        <f>VLOOKUP(B4463,population!$B$2:$C$54,2,0)</f>
        <v> Wyoming</v>
      </c>
      <c r="AE4463" s="24">
        <f>IFERROR(VLOOKUP(AD4463,'pop density'!$A$1:$B$51,2,0),"")</f>
        <v>6</v>
      </c>
      <c r="AF4463" s="24" t="str">
        <f t="shared" si="69"/>
        <v>00006.0- Wyoming</v>
      </c>
    </row>
    <row r="4464" spans="1:32" x14ac:dyDescent="0.25">
      <c r="A4464">
        <v>20200420</v>
      </c>
      <c r="B4464" t="s">
        <v>4630</v>
      </c>
      <c r="C4464">
        <v>313</v>
      </c>
      <c r="D4464">
        <v>7073</v>
      </c>
      <c r="F4464">
        <v>19</v>
      </c>
      <c r="G4464">
        <v>51</v>
      </c>
      <c r="L4464">
        <v>233</v>
      </c>
      <c r="M4464" t="s">
        <v>62</v>
      </c>
      <c r="N4464" s="1">
        <v>43940</v>
      </c>
      <c r="O4464" t="s">
        <v>4675</v>
      </c>
      <c r="P4464" t="s">
        <v>120</v>
      </c>
      <c r="Q4464">
        <v>2</v>
      </c>
      <c r="R4464">
        <v>51</v>
      </c>
      <c r="S4464">
        <v>7386</v>
      </c>
      <c r="T4464">
        <v>7386</v>
      </c>
      <c r="U4464">
        <v>7386</v>
      </c>
      <c r="V4464">
        <v>56</v>
      </c>
      <c r="W4464">
        <v>0</v>
      </c>
      <c r="X4464">
        <v>1</v>
      </c>
      <c r="Y4464">
        <v>101</v>
      </c>
      <c r="Z4464">
        <v>4</v>
      </c>
      <c r="AA4464">
        <v>105</v>
      </c>
      <c r="AB4464" s="24">
        <f>VLOOKUP(B4464,population!$B$2:$D$54,3,0)</f>
        <v>578759</v>
      </c>
      <c r="AC4464" s="24" t="str">
        <f>VLOOKUP(B4464,regions!$A$2:$B$54,2,0)</f>
        <v>West</v>
      </c>
      <c r="AD4464" s="24" t="str">
        <f>VLOOKUP(B4464,population!$B$2:$C$54,2,0)</f>
        <v> Wyoming</v>
      </c>
      <c r="AE4464" s="24">
        <f>IFERROR(VLOOKUP(AD4464,'pop density'!$A$1:$B$51,2,0),"")</f>
        <v>6</v>
      </c>
      <c r="AF4464" s="24" t="str">
        <f t="shared" si="69"/>
        <v>00006.0- Wyoming</v>
      </c>
    </row>
    <row r="4465" spans="1:32" x14ac:dyDescent="0.25">
      <c r="A4465">
        <v>20200421</v>
      </c>
      <c r="B4465" t="s">
        <v>4630</v>
      </c>
      <c r="C4465">
        <v>320</v>
      </c>
      <c r="D4465">
        <v>7301</v>
      </c>
      <c r="F4465">
        <v>19</v>
      </c>
      <c r="G4465">
        <v>52</v>
      </c>
      <c r="L4465">
        <v>237</v>
      </c>
      <c r="M4465" t="s">
        <v>62</v>
      </c>
      <c r="N4465" s="1">
        <v>43942.680555555555</v>
      </c>
      <c r="O4465" t="s">
        <v>4676</v>
      </c>
      <c r="P4465" t="s">
        <v>122</v>
      </c>
      <c r="Q4465">
        <v>6</v>
      </c>
      <c r="R4465">
        <v>52</v>
      </c>
      <c r="S4465">
        <v>7621</v>
      </c>
      <c r="T4465">
        <v>7621</v>
      </c>
      <c r="U4465">
        <v>7621</v>
      </c>
      <c r="V4465">
        <v>56</v>
      </c>
      <c r="W4465">
        <v>4</v>
      </c>
      <c r="X4465">
        <v>1</v>
      </c>
      <c r="Y4465">
        <v>228</v>
      </c>
      <c r="Z4465">
        <v>7</v>
      </c>
      <c r="AA4465">
        <v>235</v>
      </c>
      <c r="AB4465" s="24">
        <f>VLOOKUP(B4465,population!$B$2:$D$54,3,0)</f>
        <v>578759</v>
      </c>
      <c r="AC4465" s="24" t="str">
        <f>VLOOKUP(B4465,regions!$A$2:$B$54,2,0)</f>
        <v>West</v>
      </c>
      <c r="AD4465" s="24" t="str">
        <f>VLOOKUP(B4465,population!$B$2:$C$54,2,0)</f>
        <v> Wyoming</v>
      </c>
      <c r="AE4465" s="24">
        <f>IFERROR(VLOOKUP(AD4465,'pop density'!$A$1:$B$51,2,0),"")</f>
        <v>6</v>
      </c>
      <c r="AF4465" s="24" t="str">
        <f t="shared" si="69"/>
        <v>00006.0- Wyoming</v>
      </c>
    </row>
    <row r="4466" spans="1:32" x14ac:dyDescent="0.25">
      <c r="A4466">
        <v>20200422</v>
      </c>
      <c r="B4466" t="s">
        <v>4630</v>
      </c>
      <c r="C4466">
        <v>322</v>
      </c>
      <c r="D4466">
        <v>7301</v>
      </c>
      <c r="F4466">
        <v>19</v>
      </c>
      <c r="G4466">
        <v>52</v>
      </c>
      <c r="L4466">
        <v>254</v>
      </c>
      <c r="M4466" t="s">
        <v>62</v>
      </c>
      <c r="N4466" s="1">
        <v>43943.958333333336</v>
      </c>
      <c r="O4466" t="s">
        <v>4677</v>
      </c>
      <c r="P4466" t="s">
        <v>124</v>
      </c>
      <c r="Q4466">
        <v>6</v>
      </c>
      <c r="R4466">
        <v>52</v>
      </c>
      <c r="S4466">
        <v>7623</v>
      </c>
      <c r="T4466">
        <v>7623</v>
      </c>
      <c r="U4466">
        <v>7623</v>
      </c>
      <c r="V4466">
        <v>56</v>
      </c>
      <c r="W4466">
        <v>0</v>
      </c>
      <c r="X4466">
        <v>0</v>
      </c>
      <c r="Y4466">
        <v>0</v>
      </c>
      <c r="Z4466">
        <v>2</v>
      </c>
      <c r="AA4466">
        <v>2</v>
      </c>
      <c r="AB4466" s="24">
        <f>VLOOKUP(B4466,population!$B$2:$D$54,3,0)</f>
        <v>578759</v>
      </c>
      <c r="AC4466" s="24" t="str">
        <f>VLOOKUP(B4466,regions!$A$2:$B$54,2,0)</f>
        <v>West</v>
      </c>
      <c r="AD4466" s="24" t="str">
        <f>VLOOKUP(B4466,population!$B$2:$C$54,2,0)</f>
        <v> Wyoming</v>
      </c>
      <c r="AE4466" s="24">
        <f>IFERROR(VLOOKUP(AD4466,'pop density'!$A$1:$B$51,2,0),"")</f>
        <v>6</v>
      </c>
      <c r="AF4466" s="24" t="str">
        <f t="shared" si="69"/>
        <v>00006.0- Wyoming</v>
      </c>
    </row>
    <row r="4467" spans="1:32" x14ac:dyDescent="0.25">
      <c r="A4467">
        <v>20200423</v>
      </c>
      <c r="B4467" t="s">
        <v>4630</v>
      </c>
      <c r="C4467">
        <v>326</v>
      </c>
      <c r="D4467">
        <v>7241</v>
      </c>
      <c r="G4467">
        <v>52</v>
      </c>
      <c r="L4467">
        <v>275</v>
      </c>
      <c r="M4467" t="s">
        <v>62</v>
      </c>
      <c r="N4467" s="1">
        <v>43944.685416666667</v>
      </c>
      <c r="O4467" t="s">
        <v>4678</v>
      </c>
      <c r="P4467" t="s">
        <v>126</v>
      </c>
      <c r="Q4467">
        <v>7</v>
      </c>
      <c r="R4467">
        <v>52</v>
      </c>
      <c r="S4467">
        <v>7567</v>
      </c>
      <c r="T4467">
        <v>7567</v>
      </c>
      <c r="U4467">
        <v>7567</v>
      </c>
      <c r="V4467">
        <v>56</v>
      </c>
      <c r="W4467">
        <v>1</v>
      </c>
      <c r="X4467">
        <v>0</v>
      </c>
      <c r="Y4467">
        <v>-60</v>
      </c>
      <c r="Z4467">
        <v>4</v>
      </c>
      <c r="AA4467">
        <v>-56</v>
      </c>
      <c r="AB4467" s="24">
        <f>VLOOKUP(B4467,population!$B$2:$D$54,3,0)</f>
        <v>578759</v>
      </c>
      <c r="AC4467" s="24" t="str">
        <f>VLOOKUP(B4467,regions!$A$2:$B$54,2,0)</f>
        <v>West</v>
      </c>
      <c r="AD4467" s="24" t="str">
        <f>VLOOKUP(B4467,population!$B$2:$C$54,2,0)</f>
        <v> Wyoming</v>
      </c>
      <c r="AE4467" s="24">
        <f>IFERROR(VLOOKUP(AD4467,'pop density'!$A$1:$B$51,2,0),"")</f>
        <v>6</v>
      </c>
      <c r="AF4467" s="24" t="str">
        <f t="shared" si="69"/>
        <v>00006.0- Wyoming</v>
      </c>
    </row>
    <row r="4468" spans="1:32" x14ac:dyDescent="0.25">
      <c r="A4468">
        <v>20200424</v>
      </c>
      <c r="B4468" t="s">
        <v>4630</v>
      </c>
      <c r="C4468">
        <v>349</v>
      </c>
      <c r="D4468">
        <v>7696</v>
      </c>
      <c r="F4468">
        <v>16</v>
      </c>
      <c r="G4468">
        <v>54</v>
      </c>
      <c r="L4468">
        <v>321</v>
      </c>
      <c r="M4468" t="s">
        <v>62</v>
      </c>
      <c r="N4468" s="1">
        <v>43945</v>
      </c>
      <c r="O4468" t="s">
        <v>4679</v>
      </c>
      <c r="P4468" t="s">
        <v>128</v>
      </c>
      <c r="Q4468">
        <v>7</v>
      </c>
      <c r="R4468">
        <v>54</v>
      </c>
      <c r="S4468">
        <v>8045</v>
      </c>
      <c r="T4468">
        <v>8045</v>
      </c>
      <c r="U4468">
        <v>8045</v>
      </c>
      <c r="V4468">
        <v>56</v>
      </c>
      <c r="W4468">
        <v>0</v>
      </c>
      <c r="X4468">
        <v>2</v>
      </c>
      <c r="Y4468">
        <v>455</v>
      </c>
      <c r="Z4468">
        <v>23</v>
      </c>
      <c r="AA4468">
        <v>478</v>
      </c>
      <c r="AB4468" s="24">
        <f>VLOOKUP(B4468,population!$B$2:$D$54,3,0)</f>
        <v>578759</v>
      </c>
      <c r="AC4468" s="24" t="str">
        <f>VLOOKUP(B4468,regions!$A$2:$B$54,2,0)</f>
        <v>West</v>
      </c>
      <c r="AD4468" s="24" t="str">
        <f>VLOOKUP(B4468,population!$B$2:$C$54,2,0)</f>
        <v> Wyoming</v>
      </c>
      <c r="AE4468" s="24">
        <f>IFERROR(VLOOKUP(AD4468,'pop density'!$A$1:$B$51,2,0),"")</f>
        <v>6</v>
      </c>
      <c r="AF4468" s="24" t="str">
        <f t="shared" si="69"/>
        <v>00006.0- Wyoming</v>
      </c>
    </row>
    <row r="4469" spans="1:32" x14ac:dyDescent="0.25">
      <c r="A4469">
        <v>20200425</v>
      </c>
      <c r="B4469" t="s">
        <v>4630</v>
      </c>
      <c r="C4469">
        <v>349</v>
      </c>
      <c r="D4469">
        <v>7797</v>
      </c>
      <c r="F4469">
        <v>16</v>
      </c>
      <c r="G4469">
        <v>54</v>
      </c>
      <c r="L4469">
        <v>321</v>
      </c>
      <c r="M4469" t="s">
        <v>140</v>
      </c>
      <c r="N4469" s="1">
        <v>43945.668055555558</v>
      </c>
      <c r="O4469" t="s">
        <v>4680</v>
      </c>
      <c r="P4469" t="s">
        <v>131</v>
      </c>
      <c r="Q4469">
        <v>7</v>
      </c>
      <c r="R4469">
        <v>54</v>
      </c>
      <c r="S4469">
        <v>8146</v>
      </c>
      <c r="T4469">
        <v>8146</v>
      </c>
      <c r="U4469">
        <v>8146</v>
      </c>
      <c r="V4469">
        <v>56</v>
      </c>
      <c r="W4469">
        <v>0</v>
      </c>
      <c r="X4469">
        <v>0</v>
      </c>
      <c r="Y4469">
        <v>101</v>
      </c>
      <c r="Z4469">
        <v>0</v>
      </c>
      <c r="AA4469">
        <v>101</v>
      </c>
      <c r="AB4469" s="24">
        <f>VLOOKUP(B4469,population!$B$2:$D$54,3,0)</f>
        <v>578759</v>
      </c>
      <c r="AC4469" s="24" t="str">
        <f>VLOOKUP(B4469,regions!$A$2:$B$54,2,0)</f>
        <v>West</v>
      </c>
      <c r="AD4469" s="24" t="str">
        <f>VLOOKUP(B4469,population!$B$2:$C$54,2,0)</f>
        <v> Wyoming</v>
      </c>
      <c r="AE4469" s="24">
        <f>IFERROR(VLOOKUP(AD4469,'pop density'!$A$1:$B$51,2,0),"")</f>
        <v>6</v>
      </c>
      <c r="AF4469" s="24" t="str">
        <f t="shared" si="69"/>
        <v>00006.0- Wyoming</v>
      </c>
    </row>
    <row r="4470" spans="1:32" x14ac:dyDescent="0.25">
      <c r="A4470">
        <v>20200426</v>
      </c>
      <c r="B4470" t="s">
        <v>4630</v>
      </c>
      <c r="C4470">
        <v>362</v>
      </c>
      <c r="D4470">
        <v>7797</v>
      </c>
      <c r="F4470">
        <v>16</v>
      </c>
      <c r="G4470">
        <v>54</v>
      </c>
      <c r="L4470">
        <v>334</v>
      </c>
      <c r="M4470" t="s">
        <v>140</v>
      </c>
      <c r="N4470" s="1">
        <v>43946.722222222219</v>
      </c>
      <c r="O4470" t="s">
        <v>4681</v>
      </c>
      <c r="P4470" t="s">
        <v>133</v>
      </c>
      <c r="Q4470">
        <v>7</v>
      </c>
      <c r="R4470">
        <v>54</v>
      </c>
      <c r="S4470">
        <v>8159</v>
      </c>
      <c r="T4470">
        <v>8159</v>
      </c>
      <c r="U4470">
        <v>8159</v>
      </c>
      <c r="V4470">
        <v>56</v>
      </c>
      <c r="W4470">
        <v>0</v>
      </c>
      <c r="X4470">
        <v>0</v>
      </c>
      <c r="Y4470">
        <v>0</v>
      </c>
      <c r="Z4470">
        <v>13</v>
      </c>
      <c r="AA4470">
        <v>13</v>
      </c>
      <c r="AB4470" s="24">
        <f>VLOOKUP(B4470,population!$B$2:$D$54,3,0)</f>
        <v>578759</v>
      </c>
      <c r="AC4470" s="24" t="str">
        <f>VLOOKUP(B4470,regions!$A$2:$B$54,2,0)</f>
        <v>West</v>
      </c>
      <c r="AD4470" s="24" t="str">
        <f>VLOOKUP(B4470,population!$B$2:$C$54,2,0)</f>
        <v> Wyoming</v>
      </c>
      <c r="AE4470" s="24">
        <f>IFERROR(VLOOKUP(AD4470,'pop density'!$A$1:$B$51,2,0),"")</f>
        <v>6</v>
      </c>
      <c r="AF4470" s="24" t="str">
        <f t="shared" si="69"/>
        <v>00006.0- Wyoming</v>
      </c>
    </row>
    <row r="4471" spans="1:32" x14ac:dyDescent="0.25">
      <c r="A4471">
        <v>20200427</v>
      </c>
      <c r="B4471" t="s">
        <v>4630</v>
      </c>
      <c r="C4471">
        <v>370</v>
      </c>
      <c r="D4471">
        <v>7797</v>
      </c>
      <c r="F4471">
        <v>16</v>
      </c>
      <c r="G4471">
        <v>54</v>
      </c>
      <c r="L4471">
        <v>342</v>
      </c>
      <c r="M4471" t="s">
        <v>140</v>
      </c>
      <c r="N4471" s="1">
        <v>43947.581944444442</v>
      </c>
      <c r="O4471" t="s">
        <v>4682</v>
      </c>
      <c r="P4471" t="s">
        <v>135</v>
      </c>
      <c r="Q4471">
        <v>7</v>
      </c>
      <c r="R4471">
        <v>54</v>
      </c>
      <c r="S4471">
        <v>8167</v>
      </c>
      <c r="T4471">
        <v>8167</v>
      </c>
      <c r="U4471">
        <v>8167</v>
      </c>
      <c r="V4471">
        <v>56</v>
      </c>
      <c r="W4471">
        <v>0</v>
      </c>
      <c r="X4471">
        <v>0</v>
      </c>
      <c r="Y4471">
        <v>0</v>
      </c>
      <c r="Z4471">
        <v>8</v>
      </c>
      <c r="AA4471">
        <v>8</v>
      </c>
      <c r="AB4471" s="24">
        <f>VLOOKUP(B4471,population!$B$2:$D$54,3,0)</f>
        <v>578759</v>
      </c>
      <c r="AC4471" s="24" t="str">
        <f>VLOOKUP(B4471,regions!$A$2:$B$54,2,0)</f>
        <v>West</v>
      </c>
      <c r="AD4471" s="24" t="str">
        <f>VLOOKUP(B4471,population!$B$2:$C$54,2,0)</f>
        <v> Wyoming</v>
      </c>
      <c r="AE4471" s="24">
        <f>IFERROR(VLOOKUP(AD4471,'pop density'!$A$1:$B$51,2,0),"")</f>
        <v>6</v>
      </c>
      <c r="AF4471" s="24" t="str">
        <f t="shared" si="69"/>
        <v>00006.0- Wyoming</v>
      </c>
    </row>
    <row r="4472" spans="1:32" x14ac:dyDescent="0.25">
      <c r="A4472">
        <v>20200428</v>
      </c>
      <c r="B4472" t="s">
        <v>4630</v>
      </c>
      <c r="C4472">
        <v>389</v>
      </c>
      <c r="D4472">
        <v>8226</v>
      </c>
      <c r="F4472">
        <v>16</v>
      </c>
      <c r="G4472">
        <v>56</v>
      </c>
      <c r="L4472">
        <v>343</v>
      </c>
      <c r="M4472" t="s">
        <v>140</v>
      </c>
      <c r="N4472" s="1">
        <v>43948.711805555555</v>
      </c>
      <c r="O4472" t="s">
        <v>4683</v>
      </c>
      <c r="P4472" t="s">
        <v>137</v>
      </c>
      <c r="Q4472">
        <v>7</v>
      </c>
      <c r="R4472">
        <v>56</v>
      </c>
      <c r="S4472">
        <v>8615</v>
      </c>
      <c r="T4472">
        <v>8615</v>
      </c>
      <c r="U4472">
        <v>8615</v>
      </c>
      <c r="V4472">
        <v>56</v>
      </c>
      <c r="W4472">
        <v>0</v>
      </c>
      <c r="X4472">
        <v>2</v>
      </c>
      <c r="Y4472">
        <v>429</v>
      </c>
      <c r="Z4472">
        <v>19</v>
      </c>
      <c r="AA4472">
        <v>448</v>
      </c>
      <c r="AB4472" s="24">
        <f>VLOOKUP(B4472,population!$B$2:$D$54,3,0)</f>
        <v>578759</v>
      </c>
      <c r="AC4472" s="24" t="str">
        <f>VLOOKUP(B4472,regions!$A$2:$B$54,2,0)</f>
        <v>West</v>
      </c>
      <c r="AD4472" s="24" t="str">
        <f>VLOOKUP(B4472,population!$B$2:$C$54,2,0)</f>
        <v> Wyoming</v>
      </c>
      <c r="AE4472" s="24">
        <f>IFERROR(VLOOKUP(AD4472,'pop density'!$A$1:$B$51,2,0),"")</f>
        <v>6</v>
      </c>
      <c r="AF4472" s="24" t="str">
        <f t="shared" si="69"/>
        <v>00006.0- Wyoming</v>
      </c>
    </row>
    <row r="4473" spans="1:32" x14ac:dyDescent="0.25">
      <c r="A4473">
        <v>20200429</v>
      </c>
      <c r="B4473" t="s">
        <v>4630</v>
      </c>
      <c r="C4473">
        <v>536</v>
      </c>
      <c r="D4473">
        <v>8681</v>
      </c>
      <c r="F4473">
        <v>12</v>
      </c>
      <c r="G4473">
        <v>56</v>
      </c>
      <c r="L4473">
        <v>362</v>
      </c>
      <c r="M4473" t="s">
        <v>140</v>
      </c>
      <c r="N4473" s="1">
        <v>43950</v>
      </c>
      <c r="O4473" t="s">
        <v>4684</v>
      </c>
      <c r="P4473" t="s">
        <v>139</v>
      </c>
      <c r="Q4473">
        <v>7</v>
      </c>
      <c r="R4473">
        <v>56</v>
      </c>
      <c r="S4473">
        <v>9217</v>
      </c>
      <c r="T4473">
        <v>9217</v>
      </c>
      <c r="U4473">
        <v>9217</v>
      </c>
      <c r="V4473">
        <v>56</v>
      </c>
      <c r="W4473">
        <v>0</v>
      </c>
      <c r="X4473">
        <v>0</v>
      </c>
      <c r="Y4473">
        <v>455</v>
      </c>
      <c r="Z4473">
        <v>147</v>
      </c>
      <c r="AA4473">
        <v>602</v>
      </c>
      <c r="AB4473" s="24">
        <f>VLOOKUP(B4473,population!$B$2:$D$54,3,0)</f>
        <v>578759</v>
      </c>
      <c r="AC4473" s="24" t="str">
        <f>VLOOKUP(B4473,regions!$A$2:$B$54,2,0)</f>
        <v>West</v>
      </c>
      <c r="AD4473" s="24" t="str">
        <f>VLOOKUP(B4473,population!$B$2:$C$54,2,0)</f>
        <v> Wyoming</v>
      </c>
      <c r="AE4473" s="24">
        <f>IFERROR(VLOOKUP(AD4473,'pop density'!$A$1:$B$51,2,0),"")</f>
        <v>6</v>
      </c>
      <c r="AF4473" s="24" t="str">
        <f t="shared" si="69"/>
        <v>00006.0- Wyoming</v>
      </c>
    </row>
    <row r="4474" spans="1:32" x14ac:dyDescent="0.25">
      <c r="A4474">
        <v>20200430</v>
      </c>
      <c r="B4474" t="s">
        <v>4630</v>
      </c>
      <c r="C4474">
        <v>544</v>
      </c>
      <c r="D4474">
        <v>8902</v>
      </c>
      <c r="F4474">
        <v>13</v>
      </c>
      <c r="G4474">
        <v>56</v>
      </c>
      <c r="L4474">
        <v>371</v>
      </c>
      <c r="M4474" t="s">
        <v>140</v>
      </c>
      <c r="N4474" s="1">
        <v>43950</v>
      </c>
      <c r="O4474" t="s">
        <v>4685</v>
      </c>
      <c r="P4474" t="s">
        <v>142</v>
      </c>
      <c r="Q4474">
        <v>7</v>
      </c>
      <c r="R4474">
        <v>56</v>
      </c>
      <c r="S4474">
        <v>9446</v>
      </c>
      <c r="T4474">
        <v>9446</v>
      </c>
      <c r="U4474">
        <v>9446</v>
      </c>
      <c r="V4474">
        <v>56</v>
      </c>
      <c r="W4474">
        <v>0</v>
      </c>
      <c r="X4474">
        <v>0</v>
      </c>
      <c r="Y4474">
        <v>221</v>
      </c>
      <c r="Z4474">
        <v>8</v>
      </c>
      <c r="AA4474">
        <v>229</v>
      </c>
      <c r="AB4474" s="24">
        <f>VLOOKUP(B4474,population!$B$2:$D$54,3,0)</f>
        <v>578759</v>
      </c>
      <c r="AC4474" s="24" t="str">
        <f>VLOOKUP(B4474,regions!$A$2:$B$54,2,0)</f>
        <v>West</v>
      </c>
      <c r="AD4474" s="24" t="str">
        <f>VLOOKUP(B4474,population!$B$2:$C$54,2,0)</f>
        <v> Wyoming</v>
      </c>
      <c r="AE4474" s="24">
        <f>IFERROR(VLOOKUP(AD4474,'pop density'!$A$1:$B$51,2,0),"")</f>
        <v>6</v>
      </c>
      <c r="AF4474" s="24" t="str">
        <f t="shared" si="69"/>
        <v>00006.0- Wyoming</v>
      </c>
    </row>
    <row r="4475" spans="1:32" x14ac:dyDescent="0.25">
      <c r="A4475">
        <v>20200501</v>
      </c>
      <c r="B4475" t="s">
        <v>4630</v>
      </c>
      <c r="C4475">
        <v>559</v>
      </c>
      <c r="D4475">
        <v>9136</v>
      </c>
      <c r="F4475">
        <v>13</v>
      </c>
      <c r="G4475">
        <v>56</v>
      </c>
      <c r="L4475">
        <v>373</v>
      </c>
      <c r="M4475" t="s">
        <v>140</v>
      </c>
      <c r="N4475" s="1">
        <v>43951</v>
      </c>
      <c r="O4475" t="s">
        <v>4686</v>
      </c>
      <c r="P4475" t="s">
        <v>144</v>
      </c>
      <c r="Q4475">
        <v>7</v>
      </c>
      <c r="R4475">
        <v>56</v>
      </c>
      <c r="S4475">
        <v>9695</v>
      </c>
      <c r="T4475">
        <v>9695</v>
      </c>
      <c r="U4475">
        <v>9695</v>
      </c>
      <c r="V4475">
        <v>56</v>
      </c>
      <c r="W4475">
        <v>0</v>
      </c>
      <c r="X4475">
        <v>0</v>
      </c>
      <c r="Y4475">
        <v>234</v>
      </c>
      <c r="Z4475">
        <v>15</v>
      </c>
      <c r="AA4475">
        <v>249</v>
      </c>
      <c r="AB4475" s="24">
        <f>VLOOKUP(B4475,population!$B$2:$D$54,3,0)</f>
        <v>578759</v>
      </c>
      <c r="AC4475" s="24" t="str">
        <f>VLOOKUP(B4475,regions!$A$2:$B$54,2,0)</f>
        <v>West</v>
      </c>
      <c r="AD4475" s="24" t="str">
        <f>VLOOKUP(B4475,population!$B$2:$C$54,2,0)</f>
        <v> Wyoming</v>
      </c>
      <c r="AE4475" s="24">
        <f>IFERROR(VLOOKUP(AD4475,'pop density'!$A$1:$B$51,2,0),"")</f>
        <v>6</v>
      </c>
      <c r="AF4475" s="24" t="str">
        <f t="shared" si="69"/>
        <v>00006.0- Wyoming</v>
      </c>
    </row>
    <row r="4476" spans="1:32" x14ac:dyDescent="0.25">
      <c r="A4476">
        <v>20200502</v>
      </c>
      <c r="B4476" t="s">
        <v>4630</v>
      </c>
      <c r="C4476">
        <v>566</v>
      </c>
      <c r="D4476">
        <v>9463</v>
      </c>
      <c r="F4476">
        <v>13</v>
      </c>
      <c r="G4476">
        <v>58</v>
      </c>
      <c r="L4476">
        <v>387</v>
      </c>
      <c r="M4476" t="s">
        <v>140</v>
      </c>
      <c r="N4476" s="1">
        <v>43952.65902777778</v>
      </c>
      <c r="O4476" t="s">
        <v>4687</v>
      </c>
      <c r="P4476" t="s">
        <v>146</v>
      </c>
      <c r="Q4476">
        <v>7</v>
      </c>
      <c r="R4476">
        <v>58</v>
      </c>
      <c r="S4476">
        <v>10029</v>
      </c>
      <c r="T4476">
        <v>10029</v>
      </c>
      <c r="U4476">
        <v>10029</v>
      </c>
      <c r="V4476">
        <v>56</v>
      </c>
      <c r="W4476">
        <v>0</v>
      </c>
      <c r="X4476">
        <v>2</v>
      </c>
      <c r="Y4476">
        <v>327</v>
      </c>
      <c r="Z4476">
        <v>7</v>
      </c>
      <c r="AA4476">
        <v>334</v>
      </c>
      <c r="AB4476" s="24">
        <f>VLOOKUP(B4476,population!$B$2:$D$54,3,0)</f>
        <v>578759</v>
      </c>
      <c r="AC4476" s="24" t="str">
        <f>VLOOKUP(B4476,regions!$A$2:$B$54,2,0)</f>
        <v>West</v>
      </c>
      <c r="AD4476" s="24" t="str">
        <f>VLOOKUP(B4476,population!$B$2:$C$54,2,0)</f>
        <v> Wyoming</v>
      </c>
      <c r="AE4476" s="24">
        <f>IFERROR(VLOOKUP(AD4476,'pop density'!$A$1:$B$51,2,0),"")</f>
        <v>6</v>
      </c>
      <c r="AF4476" s="24" t="str">
        <f t="shared" si="69"/>
        <v>00006.0- Wyoming</v>
      </c>
    </row>
    <row r="4477" spans="1:32" x14ac:dyDescent="0.25">
      <c r="A4477">
        <v>20200503</v>
      </c>
      <c r="B4477" t="s">
        <v>4630</v>
      </c>
      <c r="C4477">
        <v>579</v>
      </c>
      <c r="D4477">
        <v>9640</v>
      </c>
      <c r="F4477">
        <v>13</v>
      </c>
      <c r="G4477">
        <v>60</v>
      </c>
      <c r="L4477">
        <v>391</v>
      </c>
      <c r="M4477" t="s">
        <v>140</v>
      </c>
      <c r="N4477" s="1">
        <v>43953.55</v>
      </c>
      <c r="O4477" t="s">
        <v>4688</v>
      </c>
      <c r="P4477" t="s">
        <v>148</v>
      </c>
      <c r="Q4477">
        <v>7</v>
      </c>
      <c r="R4477">
        <v>60</v>
      </c>
      <c r="S4477">
        <v>10219</v>
      </c>
      <c r="T4477">
        <v>10219</v>
      </c>
      <c r="U4477">
        <v>10219</v>
      </c>
      <c r="V4477">
        <v>56</v>
      </c>
      <c r="W4477">
        <v>0</v>
      </c>
      <c r="X4477">
        <v>2</v>
      </c>
      <c r="Y4477">
        <v>177</v>
      </c>
      <c r="Z4477">
        <v>13</v>
      </c>
      <c r="AA4477">
        <v>190</v>
      </c>
      <c r="AB4477" s="24">
        <f>VLOOKUP(B4477,population!$B$2:$D$54,3,0)</f>
        <v>578759</v>
      </c>
      <c r="AC4477" s="24" t="str">
        <f>VLOOKUP(B4477,regions!$A$2:$B$54,2,0)</f>
        <v>West</v>
      </c>
      <c r="AD4477" s="24" t="str">
        <f>VLOOKUP(B4477,population!$B$2:$C$54,2,0)</f>
        <v> Wyoming</v>
      </c>
      <c r="AE4477" s="24">
        <f>IFERROR(VLOOKUP(AD4477,'pop density'!$A$1:$B$51,2,0),"")</f>
        <v>6</v>
      </c>
      <c r="AF4477" s="24" t="str">
        <f t="shared" si="69"/>
        <v>00006.0- Wyoming</v>
      </c>
    </row>
    <row r="4478" spans="1:32" x14ac:dyDescent="0.25">
      <c r="A4478">
        <v>20200504</v>
      </c>
      <c r="B4478" t="s">
        <v>4630</v>
      </c>
      <c r="C4478">
        <v>586</v>
      </c>
      <c r="D4478">
        <v>9868</v>
      </c>
      <c r="F4478">
        <v>13</v>
      </c>
      <c r="G4478">
        <v>60</v>
      </c>
      <c r="L4478">
        <v>391</v>
      </c>
      <c r="M4478" t="s">
        <v>140</v>
      </c>
      <c r="N4478" s="1">
        <v>43955.080555555556</v>
      </c>
      <c r="O4478" t="s">
        <v>4689</v>
      </c>
      <c r="P4478" t="s">
        <v>150</v>
      </c>
      <c r="Q4478">
        <v>7</v>
      </c>
      <c r="R4478">
        <v>60</v>
      </c>
      <c r="S4478">
        <v>10454</v>
      </c>
      <c r="T4478">
        <v>10454</v>
      </c>
      <c r="U4478">
        <v>10454</v>
      </c>
      <c r="V4478">
        <v>56</v>
      </c>
      <c r="W4478">
        <v>0</v>
      </c>
      <c r="X4478">
        <v>0</v>
      </c>
      <c r="Y4478">
        <v>228</v>
      </c>
      <c r="Z4478">
        <v>7</v>
      </c>
      <c r="AA4478">
        <v>235</v>
      </c>
      <c r="AB4478" s="24">
        <f>VLOOKUP(B4478,population!$B$2:$D$54,3,0)</f>
        <v>578759</v>
      </c>
      <c r="AC4478" s="24" t="str">
        <f>VLOOKUP(B4478,regions!$A$2:$B$54,2,0)</f>
        <v>West</v>
      </c>
      <c r="AD4478" s="24" t="str">
        <f>VLOOKUP(B4478,population!$B$2:$C$54,2,0)</f>
        <v> Wyoming</v>
      </c>
      <c r="AE4478" s="24">
        <f>IFERROR(VLOOKUP(AD4478,'pop density'!$A$1:$B$51,2,0),"")</f>
        <v>6</v>
      </c>
      <c r="AF4478" s="24" t="str">
        <f t="shared" si="69"/>
        <v>00006.0- Wyoming</v>
      </c>
    </row>
    <row r="4479" spans="1:32" x14ac:dyDescent="0.25">
      <c r="A4479">
        <v>20200505</v>
      </c>
      <c r="B4479" t="s">
        <v>4630</v>
      </c>
      <c r="C4479">
        <v>596</v>
      </c>
      <c r="D4479">
        <v>10319</v>
      </c>
      <c r="F4479">
        <v>13</v>
      </c>
      <c r="G4479">
        <v>60</v>
      </c>
      <c r="L4479">
        <v>405</v>
      </c>
      <c r="M4479" t="s">
        <v>140</v>
      </c>
      <c r="N4479" s="1">
        <v>43955.709722222222</v>
      </c>
      <c r="O4479" t="s">
        <v>4690</v>
      </c>
      <c r="P4479" t="s">
        <v>152</v>
      </c>
      <c r="Q4479">
        <v>7</v>
      </c>
      <c r="R4479">
        <v>60</v>
      </c>
      <c r="S4479">
        <v>10915</v>
      </c>
      <c r="T4479">
        <v>10915</v>
      </c>
      <c r="U4479">
        <v>10915</v>
      </c>
      <c r="V4479">
        <v>56</v>
      </c>
      <c r="W4479">
        <v>0</v>
      </c>
      <c r="X4479">
        <v>0</v>
      </c>
      <c r="Y4479">
        <v>451</v>
      </c>
      <c r="Z4479">
        <v>10</v>
      </c>
      <c r="AA4479">
        <v>461</v>
      </c>
      <c r="AB4479" s="24">
        <f>VLOOKUP(B4479,population!$B$2:$D$54,3,0)</f>
        <v>578759</v>
      </c>
      <c r="AC4479" s="24" t="str">
        <f>VLOOKUP(B4479,regions!$A$2:$B$54,2,0)</f>
        <v>West</v>
      </c>
      <c r="AD4479" s="24" t="str">
        <f>VLOOKUP(B4479,population!$B$2:$C$54,2,0)</f>
        <v> Wyoming</v>
      </c>
      <c r="AE4479" s="24">
        <f>IFERROR(VLOOKUP(AD4479,'pop density'!$A$1:$B$51,2,0),"")</f>
        <v>6</v>
      </c>
      <c r="AF4479" s="24" t="str">
        <f t="shared" si="69"/>
        <v>00006.0- Wyoming</v>
      </c>
    </row>
    <row r="4480" spans="1:32" x14ac:dyDescent="0.25">
      <c r="A4480">
        <v>20200506</v>
      </c>
      <c r="B4480" t="s">
        <v>4630</v>
      </c>
      <c r="C4480">
        <v>604</v>
      </c>
      <c r="D4480">
        <v>11403</v>
      </c>
      <c r="F4480">
        <v>11</v>
      </c>
      <c r="G4480">
        <v>60</v>
      </c>
      <c r="L4480">
        <v>409</v>
      </c>
      <c r="M4480" t="s">
        <v>140</v>
      </c>
      <c r="N4480" s="1">
        <v>43956.645833333336</v>
      </c>
      <c r="O4480" t="s">
        <v>4691</v>
      </c>
      <c r="P4480" t="s">
        <v>154</v>
      </c>
      <c r="Q4480">
        <v>7</v>
      </c>
      <c r="R4480">
        <v>60</v>
      </c>
      <c r="S4480">
        <v>12007</v>
      </c>
      <c r="T4480">
        <v>12007</v>
      </c>
      <c r="U4480">
        <v>12007</v>
      </c>
      <c r="V4480">
        <v>56</v>
      </c>
      <c r="W4480">
        <v>0</v>
      </c>
      <c r="X4480">
        <v>0</v>
      </c>
      <c r="Y4480">
        <v>1084</v>
      </c>
      <c r="Z4480">
        <v>8</v>
      </c>
      <c r="AA4480">
        <v>1092</v>
      </c>
      <c r="AB4480" s="24">
        <f>VLOOKUP(B4480,population!$B$2:$D$54,3,0)</f>
        <v>578759</v>
      </c>
      <c r="AC4480" s="24" t="str">
        <f>VLOOKUP(B4480,regions!$A$2:$B$54,2,0)</f>
        <v>West</v>
      </c>
      <c r="AD4480" s="24" t="str">
        <f>VLOOKUP(B4480,population!$B$2:$C$54,2,0)</f>
        <v> Wyoming</v>
      </c>
      <c r="AE4480" s="24">
        <f>IFERROR(VLOOKUP(AD4480,'pop density'!$A$1:$B$51,2,0),"")</f>
        <v>6</v>
      </c>
      <c r="AF4480" s="24" t="str">
        <f t="shared" si="69"/>
        <v>00006.0- Wyoming</v>
      </c>
    </row>
    <row r="4481" spans="1:32" x14ac:dyDescent="0.25">
      <c r="A4481">
        <v>20200507</v>
      </c>
      <c r="B4481" t="s">
        <v>4630</v>
      </c>
      <c r="C4481">
        <v>631</v>
      </c>
      <c r="D4481">
        <v>11403</v>
      </c>
      <c r="F4481">
        <v>11</v>
      </c>
      <c r="G4481">
        <v>59</v>
      </c>
      <c r="L4481">
        <v>416</v>
      </c>
      <c r="M4481" t="s">
        <v>140</v>
      </c>
      <c r="N4481" s="1">
        <v>43957.643750000003</v>
      </c>
      <c r="O4481" t="s">
        <v>4692</v>
      </c>
      <c r="P4481" t="s">
        <v>156</v>
      </c>
      <c r="Q4481">
        <v>7</v>
      </c>
      <c r="R4481">
        <v>59</v>
      </c>
      <c r="S4481">
        <v>12034</v>
      </c>
      <c r="T4481">
        <v>12034</v>
      </c>
      <c r="U4481">
        <v>12034</v>
      </c>
      <c r="V4481">
        <v>56</v>
      </c>
      <c r="W4481">
        <v>0</v>
      </c>
      <c r="X4481">
        <v>-1</v>
      </c>
      <c r="Y4481">
        <v>0</v>
      </c>
      <c r="Z4481">
        <v>27</v>
      </c>
      <c r="AA4481">
        <v>27</v>
      </c>
      <c r="AB4481" s="24">
        <f>VLOOKUP(B4481,population!$B$2:$D$54,3,0)</f>
        <v>578759</v>
      </c>
      <c r="AC4481" s="24" t="str">
        <f>VLOOKUP(B4481,regions!$A$2:$B$54,2,0)</f>
        <v>West</v>
      </c>
      <c r="AD4481" s="24" t="str">
        <f>VLOOKUP(B4481,population!$B$2:$C$54,2,0)</f>
        <v> Wyoming</v>
      </c>
      <c r="AE4481" s="24">
        <f>IFERROR(VLOOKUP(AD4481,'pop density'!$A$1:$B$51,2,0),"")</f>
        <v>6</v>
      </c>
      <c r="AF4481" s="24" t="str">
        <f t="shared" si="69"/>
        <v>00006.0- Wyoming</v>
      </c>
    </row>
    <row r="4482" spans="1:32" x14ac:dyDescent="0.25">
      <c r="A4482">
        <v>20200508</v>
      </c>
      <c r="B4482" t="s">
        <v>4630</v>
      </c>
      <c r="C4482">
        <v>635</v>
      </c>
      <c r="D4482">
        <v>11403</v>
      </c>
      <c r="F4482">
        <v>9</v>
      </c>
      <c r="G4482">
        <v>60</v>
      </c>
      <c r="L4482">
        <v>428</v>
      </c>
      <c r="M4482" t="s">
        <v>140</v>
      </c>
      <c r="N4482" s="1">
        <v>43958.186111111114</v>
      </c>
      <c r="O4482" t="s">
        <v>4693</v>
      </c>
      <c r="P4482" t="s">
        <v>158</v>
      </c>
      <c r="Q4482">
        <v>7</v>
      </c>
      <c r="R4482">
        <v>60</v>
      </c>
      <c r="S4482">
        <v>12038</v>
      </c>
      <c r="T4482">
        <v>12038</v>
      </c>
      <c r="U4482">
        <v>12038</v>
      </c>
      <c r="V4482">
        <v>56</v>
      </c>
      <c r="W4482">
        <v>0</v>
      </c>
      <c r="X4482">
        <v>1</v>
      </c>
      <c r="Y4482">
        <v>0</v>
      </c>
      <c r="Z4482">
        <v>4</v>
      </c>
      <c r="AA4482">
        <v>4</v>
      </c>
      <c r="AB4482" s="24">
        <f>VLOOKUP(B4482,population!$B$2:$D$54,3,0)</f>
        <v>578759</v>
      </c>
      <c r="AC4482" s="24" t="str">
        <f>VLOOKUP(B4482,regions!$A$2:$B$54,2,0)</f>
        <v>West</v>
      </c>
      <c r="AD4482" s="24" t="str">
        <f>VLOOKUP(B4482,population!$B$2:$C$54,2,0)</f>
        <v> Wyoming</v>
      </c>
      <c r="AE4482" s="24">
        <f>IFERROR(VLOOKUP(AD4482,'pop density'!$A$1:$B$51,2,0),"")</f>
        <v>6</v>
      </c>
      <c r="AF4482" s="24" t="str">
        <f t="shared" si="69"/>
        <v>00006.0- Wyoming</v>
      </c>
    </row>
    <row r="4483" spans="1:32" x14ac:dyDescent="0.25">
      <c r="A4483">
        <v>20200509</v>
      </c>
      <c r="B4483" t="s">
        <v>4630</v>
      </c>
      <c r="C4483">
        <v>644</v>
      </c>
      <c r="D4483">
        <v>11403</v>
      </c>
      <c r="F4483">
        <v>12</v>
      </c>
      <c r="G4483">
        <v>64</v>
      </c>
      <c r="L4483">
        <v>438</v>
      </c>
      <c r="M4483" t="s">
        <v>140</v>
      </c>
      <c r="N4483" s="1">
        <v>43959.581944444442</v>
      </c>
      <c r="O4483" t="s">
        <v>4694</v>
      </c>
      <c r="P4483" t="s">
        <v>160</v>
      </c>
      <c r="Q4483">
        <v>7</v>
      </c>
      <c r="R4483">
        <v>64</v>
      </c>
      <c r="S4483">
        <v>12047</v>
      </c>
      <c r="T4483">
        <v>12047</v>
      </c>
      <c r="U4483">
        <v>12047</v>
      </c>
      <c r="V4483">
        <v>56</v>
      </c>
      <c r="W4483">
        <v>0</v>
      </c>
      <c r="X4483">
        <v>4</v>
      </c>
      <c r="Y4483">
        <v>0</v>
      </c>
      <c r="Z4483">
        <v>9</v>
      </c>
      <c r="AA4483">
        <v>9</v>
      </c>
      <c r="AB4483" s="24">
        <f>VLOOKUP(B4483,population!$B$2:$D$54,3,0)</f>
        <v>578759</v>
      </c>
      <c r="AC4483" s="24" t="str">
        <f>VLOOKUP(B4483,regions!$A$2:$B$54,2,0)</f>
        <v>West</v>
      </c>
      <c r="AD4483" s="24" t="str">
        <f>VLOOKUP(B4483,population!$B$2:$C$54,2,0)</f>
        <v> Wyoming</v>
      </c>
      <c r="AE4483" s="24">
        <f>IFERROR(VLOOKUP(AD4483,'pop density'!$A$1:$B$51,2,0),"")</f>
        <v>6</v>
      </c>
      <c r="AF4483" s="24" t="str">
        <f t="shared" ref="AF4483:AF4498" si="70">IFERROR(TEXT(AE4483, "00000.0") &amp; "-" &amp; AD4483,"")</f>
        <v>00006.0- Wyoming</v>
      </c>
    </row>
    <row r="4484" spans="1:32" x14ac:dyDescent="0.25">
      <c r="A4484">
        <v>20200510</v>
      </c>
      <c r="B4484" t="s">
        <v>4630</v>
      </c>
      <c r="C4484">
        <v>661</v>
      </c>
      <c r="D4484">
        <v>11403</v>
      </c>
      <c r="F4484">
        <v>12</v>
      </c>
      <c r="G4484">
        <v>65</v>
      </c>
      <c r="L4484">
        <v>443</v>
      </c>
      <c r="M4484" t="s">
        <v>140</v>
      </c>
      <c r="N4484" s="1">
        <v>43961.666666666664</v>
      </c>
      <c r="O4484" t="s">
        <v>4695</v>
      </c>
      <c r="P4484" t="s">
        <v>162</v>
      </c>
      <c r="Q4484">
        <v>7</v>
      </c>
      <c r="R4484">
        <v>65</v>
      </c>
      <c r="S4484">
        <v>12064</v>
      </c>
      <c r="T4484">
        <v>12064</v>
      </c>
      <c r="U4484">
        <v>12064</v>
      </c>
      <c r="V4484">
        <v>56</v>
      </c>
      <c r="W4484">
        <v>0</v>
      </c>
      <c r="X4484">
        <v>1</v>
      </c>
      <c r="Y4484">
        <v>0</v>
      </c>
      <c r="Z4484">
        <v>17</v>
      </c>
      <c r="AA4484">
        <v>17</v>
      </c>
      <c r="AB4484" s="24">
        <f>VLOOKUP(B4484,population!$B$2:$D$54,3,0)</f>
        <v>578759</v>
      </c>
      <c r="AC4484" s="24" t="str">
        <f>VLOOKUP(B4484,regions!$A$2:$B$54,2,0)</f>
        <v>West</v>
      </c>
      <c r="AD4484" s="24" t="str">
        <f>VLOOKUP(B4484,population!$B$2:$C$54,2,0)</f>
        <v> Wyoming</v>
      </c>
      <c r="AE4484" s="24">
        <f>IFERROR(VLOOKUP(AD4484,'pop density'!$A$1:$B$51,2,0),"")</f>
        <v>6</v>
      </c>
      <c r="AF4484" s="24" t="str">
        <f t="shared" si="70"/>
        <v>00006.0- Wyoming</v>
      </c>
    </row>
    <row r="4485" spans="1:32" x14ac:dyDescent="0.25">
      <c r="A4485">
        <v>20200511</v>
      </c>
      <c r="B4485" t="s">
        <v>4630</v>
      </c>
      <c r="C4485">
        <v>662</v>
      </c>
      <c r="D4485">
        <v>11403</v>
      </c>
      <c r="F4485">
        <v>12</v>
      </c>
      <c r="G4485">
        <v>66</v>
      </c>
      <c r="L4485">
        <v>443</v>
      </c>
      <c r="M4485" t="s">
        <v>140</v>
      </c>
      <c r="N4485" s="1">
        <v>43961.734722222223</v>
      </c>
      <c r="O4485" t="s">
        <v>4696</v>
      </c>
      <c r="P4485" t="s">
        <v>164</v>
      </c>
      <c r="Q4485">
        <v>7</v>
      </c>
      <c r="R4485">
        <v>66</v>
      </c>
      <c r="S4485">
        <v>12065</v>
      </c>
      <c r="T4485">
        <v>12065</v>
      </c>
      <c r="U4485">
        <v>12065</v>
      </c>
      <c r="V4485">
        <v>56</v>
      </c>
      <c r="W4485">
        <v>0</v>
      </c>
      <c r="X4485">
        <v>1</v>
      </c>
      <c r="Y4485">
        <v>0</v>
      </c>
      <c r="Z4485">
        <v>1</v>
      </c>
      <c r="AA4485">
        <v>1</v>
      </c>
      <c r="AB4485" s="24">
        <f>VLOOKUP(B4485,population!$B$2:$D$54,3,0)</f>
        <v>578759</v>
      </c>
      <c r="AC4485" s="24" t="str">
        <f>VLOOKUP(B4485,regions!$A$2:$B$54,2,0)</f>
        <v>West</v>
      </c>
      <c r="AD4485" s="24" t="str">
        <f>VLOOKUP(B4485,population!$B$2:$C$54,2,0)</f>
        <v> Wyoming</v>
      </c>
      <c r="AE4485" s="24">
        <f>IFERROR(VLOOKUP(AD4485,'pop density'!$A$1:$B$51,2,0),"")</f>
        <v>6</v>
      </c>
      <c r="AF4485" s="24" t="str">
        <f t="shared" si="70"/>
        <v>00006.0- Wyoming</v>
      </c>
    </row>
    <row r="4486" spans="1:32" x14ac:dyDescent="0.25">
      <c r="A4486">
        <v>20200512</v>
      </c>
      <c r="B4486" t="s">
        <v>4630</v>
      </c>
      <c r="C4486">
        <v>675</v>
      </c>
      <c r="D4486">
        <v>14384</v>
      </c>
      <c r="F4486">
        <v>10</v>
      </c>
      <c r="G4486">
        <v>67</v>
      </c>
      <c r="L4486">
        <v>477</v>
      </c>
      <c r="M4486" t="s">
        <v>129</v>
      </c>
      <c r="N4486" s="1">
        <v>43963.659722222219</v>
      </c>
      <c r="O4486" t="s">
        <v>4697</v>
      </c>
      <c r="P4486" t="s">
        <v>166</v>
      </c>
      <c r="Q4486">
        <v>7</v>
      </c>
      <c r="R4486">
        <v>67</v>
      </c>
      <c r="S4486">
        <v>15059</v>
      </c>
      <c r="T4486">
        <v>15059</v>
      </c>
      <c r="U4486">
        <v>15059</v>
      </c>
      <c r="V4486">
        <v>56</v>
      </c>
      <c r="W4486">
        <v>0</v>
      </c>
      <c r="X4486">
        <v>1</v>
      </c>
      <c r="Y4486">
        <v>2981</v>
      </c>
      <c r="Z4486">
        <v>13</v>
      </c>
      <c r="AA4486">
        <v>2994</v>
      </c>
      <c r="AB4486" s="24">
        <f>VLOOKUP(B4486,population!$B$2:$D$54,3,0)</f>
        <v>578759</v>
      </c>
      <c r="AC4486" s="24" t="str">
        <f>VLOOKUP(B4486,regions!$A$2:$B$54,2,0)</f>
        <v>West</v>
      </c>
      <c r="AD4486" s="24" t="str">
        <f>VLOOKUP(B4486,population!$B$2:$C$54,2,0)</f>
        <v> Wyoming</v>
      </c>
      <c r="AE4486" s="24">
        <f>IFERROR(VLOOKUP(AD4486,'pop density'!$A$1:$B$51,2,0),"")</f>
        <v>6</v>
      </c>
      <c r="AF4486" s="24" t="str">
        <f t="shared" si="70"/>
        <v>00006.0- Wyoming</v>
      </c>
    </row>
    <row r="4487" spans="1:32" x14ac:dyDescent="0.25">
      <c r="A4487">
        <v>20200513</v>
      </c>
      <c r="B4487" t="s">
        <v>4630</v>
      </c>
      <c r="C4487">
        <v>675</v>
      </c>
      <c r="D4487">
        <v>14384</v>
      </c>
      <c r="F4487">
        <v>10</v>
      </c>
      <c r="G4487">
        <v>67</v>
      </c>
      <c r="L4487">
        <v>477</v>
      </c>
      <c r="M4487" t="s">
        <v>129</v>
      </c>
      <c r="N4487" s="1">
        <v>43963.659722222219</v>
      </c>
      <c r="O4487" t="s">
        <v>4698</v>
      </c>
      <c r="P4487" t="s">
        <v>168</v>
      </c>
      <c r="Q4487">
        <v>7</v>
      </c>
      <c r="R4487">
        <v>67</v>
      </c>
      <c r="S4487">
        <v>15059</v>
      </c>
      <c r="T4487">
        <v>15059</v>
      </c>
      <c r="U4487">
        <v>15059</v>
      </c>
      <c r="V4487">
        <v>56</v>
      </c>
      <c r="W4487">
        <v>0</v>
      </c>
      <c r="X4487">
        <v>0</v>
      </c>
      <c r="Y4487">
        <v>0</v>
      </c>
      <c r="Z4487">
        <v>0</v>
      </c>
      <c r="AA4487">
        <v>0</v>
      </c>
      <c r="AB4487" s="24">
        <f>VLOOKUP(B4487,population!$B$2:$D$54,3,0)</f>
        <v>578759</v>
      </c>
      <c r="AC4487" s="24" t="str">
        <f>VLOOKUP(B4487,regions!$A$2:$B$54,2,0)</f>
        <v>West</v>
      </c>
      <c r="AD4487" s="24" t="str">
        <f>VLOOKUP(B4487,population!$B$2:$C$54,2,0)</f>
        <v> Wyoming</v>
      </c>
      <c r="AE4487" s="24">
        <f>IFERROR(VLOOKUP(AD4487,'pop density'!$A$1:$B$51,2,0),"")</f>
        <v>6</v>
      </c>
      <c r="AF4487" s="24" t="str">
        <f t="shared" si="70"/>
        <v>00006.0- Wyoming</v>
      </c>
    </row>
    <row r="4488" spans="1:32" x14ac:dyDescent="0.25">
      <c r="A4488">
        <v>20200514</v>
      </c>
      <c r="B4488" t="s">
        <v>4630</v>
      </c>
      <c r="C4488">
        <v>701</v>
      </c>
      <c r="D4488">
        <v>14729</v>
      </c>
      <c r="F4488">
        <v>8</v>
      </c>
      <c r="G4488">
        <v>67</v>
      </c>
      <c r="L4488">
        <v>480</v>
      </c>
      <c r="M4488" t="s">
        <v>129</v>
      </c>
      <c r="N4488" s="1">
        <v>43965</v>
      </c>
      <c r="O4488" t="s">
        <v>4699</v>
      </c>
      <c r="P4488" t="s">
        <v>170</v>
      </c>
      <c r="Q4488">
        <v>7</v>
      </c>
      <c r="R4488">
        <v>67</v>
      </c>
      <c r="S4488">
        <v>15430</v>
      </c>
      <c r="T4488">
        <v>15430</v>
      </c>
      <c r="U4488">
        <v>15430</v>
      </c>
      <c r="V4488">
        <v>56</v>
      </c>
      <c r="W4488">
        <v>0</v>
      </c>
      <c r="X4488">
        <v>0</v>
      </c>
      <c r="Y4488">
        <v>345</v>
      </c>
      <c r="Z4488">
        <v>26</v>
      </c>
      <c r="AA4488">
        <v>371</v>
      </c>
      <c r="AB4488" s="24">
        <f>VLOOKUP(B4488,population!$B$2:$D$54,3,0)</f>
        <v>578759</v>
      </c>
      <c r="AC4488" s="24" t="str">
        <f>VLOOKUP(B4488,regions!$A$2:$B$54,2,0)</f>
        <v>West</v>
      </c>
      <c r="AD4488" s="24" t="str">
        <f>VLOOKUP(B4488,population!$B$2:$C$54,2,0)</f>
        <v> Wyoming</v>
      </c>
      <c r="AE4488" s="24">
        <f>IFERROR(VLOOKUP(AD4488,'pop density'!$A$1:$B$51,2,0),"")</f>
        <v>6</v>
      </c>
      <c r="AF4488" s="24" t="str">
        <f t="shared" si="70"/>
        <v>00006.0- Wyoming</v>
      </c>
    </row>
    <row r="4489" spans="1:32" x14ac:dyDescent="0.25">
      <c r="A4489">
        <v>20200515</v>
      </c>
      <c r="B4489" t="s">
        <v>4630</v>
      </c>
      <c r="C4489">
        <v>715</v>
      </c>
      <c r="D4489">
        <v>15307</v>
      </c>
      <c r="F4489">
        <v>8</v>
      </c>
      <c r="G4489">
        <v>68</v>
      </c>
      <c r="L4489">
        <v>487</v>
      </c>
      <c r="M4489" t="s">
        <v>129</v>
      </c>
      <c r="N4489" s="1">
        <v>43965</v>
      </c>
      <c r="O4489" t="s">
        <v>4700</v>
      </c>
      <c r="P4489" t="s">
        <v>172</v>
      </c>
      <c r="Q4489">
        <v>7</v>
      </c>
      <c r="R4489">
        <v>68</v>
      </c>
      <c r="S4489">
        <v>16022</v>
      </c>
      <c r="T4489">
        <v>16022</v>
      </c>
      <c r="U4489">
        <v>16022</v>
      </c>
      <c r="V4489">
        <v>56</v>
      </c>
      <c r="W4489">
        <v>0</v>
      </c>
      <c r="X4489">
        <v>1</v>
      </c>
      <c r="Y4489">
        <v>578</v>
      </c>
      <c r="Z4489">
        <v>14</v>
      </c>
      <c r="AA4489">
        <v>592</v>
      </c>
      <c r="AB4489" s="24">
        <f>VLOOKUP(B4489,population!$B$2:$D$54,3,0)</f>
        <v>578759</v>
      </c>
      <c r="AC4489" s="24" t="str">
        <f>VLOOKUP(B4489,regions!$A$2:$B$54,2,0)</f>
        <v>West</v>
      </c>
      <c r="AD4489" s="24" t="str">
        <f>VLOOKUP(B4489,population!$B$2:$C$54,2,0)</f>
        <v> Wyoming</v>
      </c>
      <c r="AE4489" s="24">
        <f>IFERROR(VLOOKUP(AD4489,'pop density'!$A$1:$B$51,2,0),"")</f>
        <v>6</v>
      </c>
      <c r="AF4489" s="24" t="str">
        <f t="shared" si="70"/>
        <v>00006.0- Wyoming</v>
      </c>
    </row>
    <row r="4490" spans="1:32" x14ac:dyDescent="0.25">
      <c r="A4490">
        <v>20200516</v>
      </c>
      <c r="B4490" t="s">
        <v>4630</v>
      </c>
      <c r="C4490">
        <v>716</v>
      </c>
      <c r="D4490">
        <v>15678</v>
      </c>
      <c r="F4490">
        <v>8</v>
      </c>
      <c r="G4490">
        <v>69</v>
      </c>
      <c r="L4490">
        <v>496</v>
      </c>
      <c r="M4490" t="s">
        <v>129</v>
      </c>
      <c r="N4490" s="1">
        <v>43966.680555555555</v>
      </c>
      <c r="O4490" t="s">
        <v>4701</v>
      </c>
      <c r="P4490" t="s">
        <v>174</v>
      </c>
      <c r="Q4490">
        <v>7</v>
      </c>
      <c r="R4490">
        <v>69</v>
      </c>
      <c r="S4490">
        <v>16394</v>
      </c>
      <c r="T4490">
        <v>16394</v>
      </c>
      <c r="U4490">
        <v>16394</v>
      </c>
      <c r="V4490">
        <v>56</v>
      </c>
      <c r="W4490">
        <v>0</v>
      </c>
      <c r="X4490">
        <v>1</v>
      </c>
      <c r="Y4490">
        <v>371</v>
      </c>
      <c r="Z4490">
        <v>1</v>
      </c>
      <c r="AA4490">
        <v>372</v>
      </c>
      <c r="AB4490" s="24">
        <f>VLOOKUP(B4490,population!$B$2:$D$54,3,0)</f>
        <v>578759</v>
      </c>
      <c r="AC4490" s="24" t="str">
        <f>VLOOKUP(B4490,regions!$A$2:$B$54,2,0)</f>
        <v>West</v>
      </c>
      <c r="AD4490" s="24" t="str">
        <f>VLOOKUP(B4490,population!$B$2:$C$54,2,0)</f>
        <v> Wyoming</v>
      </c>
      <c r="AE4490" s="24">
        <f>IFERROR(VLOOKUP(AD4490,'pop density'!$A$1:$B$51,2,0),"")</f>
        <v>6</v>
      </c>
      <c r="AF4490" s="24" t="str">
        <f t="shared" si="70"/>
        <v>00006.0- Wyoming</v>
      </c>
    </row>
    <row r="4491" spans="1:32" x14ac:dyDescent="0.25">
      <c r="A4491">
        <v>20200517</v>
      </c>
      <c r="B4491" t="s">
        <v>4630</v>
      </c>
      <c r="C4491">
        <v>754</v>
      </c>
      <c r="D4491">
        <v>16331</v>
      </c>
      <c r="F4491">
        <v>8</v>
      </c>
      <c r="G4491">
        <v>70</v>
      </c>
      <c r="L4491">
        <v>498</v>
      </c>
      <c r="M4491" t="s">
        <v>129</v>
      </c>
      <c r="N4491" s="1">
        <v>43967.629861111112</v>
      </c>
      <c r="O4491" t="s">
        <v>4702</v>
      </c>
      <c r="P4491" t="s">
        <v>176</v>
      </c>
      <c r="Q4491">
        <v>8</v>
      </c>
      <c r="R4491">
        <v>70</v>
      </c>
      <c r="S4491">
        <v>17085</v>
      </c>
      <c r="T4491">
        <v>17085</v>
      </c>
      <c r="U4491">
        <v>17085</v>
      </c>
      <c r="V4491">
        <v>56</v>
      </c>
      <c r="W4491">
        <v>1</v>
      </c>
      <c r="X4491">
        <v>1</v>
      </c>
      <c r="Y4491">
        <v>653</v>
      </c>
      <c r="Z4491">
        <v>38</v>
      </c>
      <c r="AA4491">
        <v>691</v>
      </c>
      <c r="AB4491" s="24">
        <f>VLOOKUP(B4491,population!$B$2:$D$54,3,0)</f>
        <v>578759</v>
      </c>
      <c r="AC4491" s="24" t="str">
        <f>VLOOKUP(B4491,regions!$A$2:$B$54,2,0)</f>
        <v>West</v>
      </c>
      <c r="AD4491" s="24" t="str">
        <f>VLOOKUP(B4491,population!$B$2:$C$54,2,0)</f>
        <v> Wyoming</v>
      </c>
      <c r="AE4491" s="24">
        <f>IFERROR(VLOOKUP(AD4491,'pop density'!$A$1:$B$51,2,0),"")</f>
        <v>6</v>
      </c>
      <c r="AF4491" s="24" t="str">
        <f t="shared" si="70"/>
        <v>00006.0- Wyoming</v>
      </c>
    </row>
    <row r="4492" spans="1:32" x14ac:dyDescent="0.25">
      <c r="A4492">
        <v>20200518</v>
      </c>
      <c r="B4492" t="s">
        <v>4630</v>
      </c>
      <c r="C4492">
        <v>754</v>
      </c>
      <c r="D4492">
        <v>16331</v>
      </c>
      <c r="F4492">
        <v>8</v>
      </c>
      <c r="G4492">
        <v>73</v>
      </c>
      <c r="L4492">
        <v>498</v>
      </c>
      <c r="M4492" t="s">
        <v>129</v>
      </c>
      <c r="N4492" s="1">
        <v>43968</v>
      </c>
      <c r="O4492" t="s">
        <v>4703</v>
      </c>
      <c r="P4492" t="s">
        <v>178</v>
      </c>
      <c r="Q4492">
        <v>8</v>
      </c>
      <c r="R4492">
        <v>73</v>
      </c>
      <c r="S4492">
        <v>17085</v>
      </c>
      <c r="T4492">
        <v>17085</v>
      </c>
      <c r="U4492">
        <v>17085</v>
      </c>
      <c r="V4492">
        <v>56</v>
      </c>
      <c r="W4492">
        <v>0</v>
      </c>
      <c r="X4492">
        <v>3</v>
      </c>
      <c r="Y4492">
        <v>0</v>
      </c>
      <c r="Z4492">
        <v>0</v>
      </c>
      <c r="AA4492">
        <v>0</v>
      </c>
      <c r="AB4492" s="24">
        <f>VLOOKUP(B4492,population!$B$2:$D$54,3,0)</f>
        <v>578759</v>
      </c>
      <c r="AC4492" s="24" t="str">
        <f>VLOOKUP(B4492,regions!$A$2:$B$54,2,0)</f>
        <v>West</v>
      </c>
      <c r="AD4492" s="24" t="str">
        <f>VLOOKUP(B4492,population!$B$2:$C$54,2,0)</f>
        <v> Wyoming</v>
      </c>
      <c r="AE4492" s="24">
        <f>IFERROR(VLOOKUP(AD4492,'pop density'!$A$1:$B$51,2,0),"")</f>
        <v>6</v>
      </c>
      <c r="AF4492" s="24" t="str">
        <f t="shared" si="70"/>
        <v>00006.0- Wyoming</v>
      </c>
    </row>
    <row r="4493" spans="1:32" x14ac:dyDescent="0.25">
      <c r="A4493">
        <v>20200519</v>
      </c>
      <c r="B4493" t="s">
        <v>4630</v>
      </c>
      <c r="C4493">
        <v>766</v>
      </c>
      <c r="D4493">
        <v>17084</v>
      </c>
      <c r="F4493">
        <v>8</v>
      </c>
      <c r="G4493">
        <v>73</v>
      </c>
      <c r="L4493">
        <v>504</v>
      </c>
      <c r="M4493" t="s">
        <v>129</v>
      </c>
      <c r="N4493" s="1">
        <v>43969</v>
      </c>
      <c r="O4493" t="s">
        <v>4704</v>
      </c>
      <c r="P4493" t="s">
        <v>180</v>
      </c>
      <c r="Q4493">
        <v>10</v>
      </c>
      <c r="R4493">
        <v>73</v>
      </c>
      <c r="S4493">
        <v>17850</v>
      </c>
      <c r="T4493">
        <v>17850</v>
      </c>
      <c r="U4493">
        <v>17850</v>
      </c>
      <c r="V4493">
        <v>56</v>
      </c>
      <c r="W4493">
        <v>2</v>
      </c>
      <c r="X4493">
        <v>0</v>
      </c>
      <c r="Y4493">
        <v>753</v>
      </c>
      <c r="Z4493">
        <v>12</v>
      </c>
      <c r="AA4493">
        <v>765</v>
      </c>
      <c r="AB4493" s="24">
        <f>VLOOKUP(B4493,population!$B$2:$D$54,3,0)</f>
        <v>578759</v>
      </c>
      <c r="AC4493" s="24" t="str">
        <f>VLOOKUP(B4493,regions!$A$2:$B$54,2,0)</f>
        <v>West</v>
      </c>
      <c r="AD4493" s="24" t="str">
        <f>VLOOKUP(B4493,population!$B$2:$C$54,2,0)</f>
        <v> Wyoming</v>
      </c>
      <c r="AE4493" s="24">
        <f>IFERROR(VLOOKUP(AD4493,'pop density'!$A$1:$B$51,2,0),"")</f>
        <v>6</v>
      </c>
      <c r="AF4493" s="24" t="str">
        <f t="shared" si="70"/>
        <v>00006.0- Wyoming</v>
      </c>
    </row>
    <row r="4494" spans="1:32" x14ac:dyDescent="0.25">
      <c r="A4494">
        <v>20200520</v>
      </c>
      <c r="B4494" t="s">
        <v>4630</v>
      </c>
      <c r="C4494">
        <v>787</v>
      </c>
      <c r="D4494">
        <v>18053</v>
      </c>
      <c r="F4494">
        <v>9</v>
      </c>
      <c r="G4494">
        <v>74</v>
      </c>
      <c r="L4494">
        <v>528</v>
      </c>
      <c r="M4494" t="s">
        <v>140</v>
      </c>
      <c r="N4494" s="1">
        <v>43971.677083333336</v>
      </c>
      <c r="O4494" t="s">
        <v>4705</v>
      </c>
      <c r="P4494" t="s">
        <v>182</v>
      </c>
      <c r="Q4494">
        <v>11</v>
      </c>
      <c r="R4494">
        <v>74</v>
      </c>
      <c r="S4494">
        <v>18840</v>
      </c>
      <c r="T4494">
        <v>18840</v>
      </c>
      <c r="U4494">
        <v>18840</v>
      </c>
      <c r="V4494">
        <v>56</v>
      </c>
      <c r="W4494">
        <v>1</v>
      </c>
      <c r="X4494">
        <v>1</v>
      </c>
      <c r="Y4494">
        <v>969</v>
      </c>
      <c r="Z4494">
        <v>21</v>
      </c>
      <c r="AA4494">
        <v>990</v>
      </c>
      <c r="AB4494" s="24">
        <f>VLOOKUP(B4494,population!$B$2:$D$54,3,0)</f>
        <v>578759</v>
      </c>
      <c r="AC4494" s="24" t="str">
        <f>VLOOKUP(B4494,regions!$A$2:$B$54,2,0)</f>
        <v>West</v>
      </c>
      <c r="AD4494" s="24" t="str">
        <f>VLOOKUP(B4494,population!$B$2:$C$54,2,0)</f>
        <v> Wyoming</v>
      </c>
      <c r="AE4494" s="24">
        <f>IFERROR(VLOOKUP(AD4494,'pop density'!$A$1:$B$51,2,0),"")</f>
        <v>6</v>
      </c>
      <c r="AF4494" s="24" t="str">
        <f t="shared" si="70"/>
        <v>00006.0- Wyoming</v>
      </c>
    </row>
    <row r="4495" spans="1:32" x14ac:dyDescent="0.25">
      <c r="A4495">
        <v>20200521</v>
      </c>
      <c r="B4495" t="s">
        <v>4630</v>
      </c>
      <c r="C4495">
        <v>787</v>
      </c>
      <c r="D4495">
        <v>18053</v>
      </c>
      <c r="F4495">
        <v>8</v>
      </c>
      <c r="G4495">
        <v>75</v>
      </c>
      <c r="L4495">
        <v>534</v>
      </c>
      <c r="M4495" t="s">
        <v>140</v>
      </c>
      <c r="N4495" s="1">
        <v>43971.70416666667</v>
      </c>
      <c r="O4495" t="s">
        <v>4706</v>
      </c>
      <c r="P4495" t="s">
        <v>184</v>
      </c>
      <c r="Q4495">
        <v>11</v>
      </c>
      <c r="R4495">
        <v>75</v>
      </c>
      <c r="S4495">
        <v>18840</v>
      </c>
      <c r="T4495">
        <v>18840</v>
      </c>
      <c r="U4495">
        <v>18840</v>
      </c>
      <c r="V4495">
        <v>56</v>
      </c>
      <c r="W4495">
        <v>0</v>
      </c>
      <c r="X4495">
        <v>1</v>
      </c>
      <c r="Y4495">
        <v>0</v>
      </c>
      <c r="Z4495">
        <v>0</v>
      </c>
      <c r="AA4495">
        <v>0</v>
      </c>
      <c r="AB4495" s="24">
        <f>VLOOKUP(B4495,population!$B$2:$D$54,3,0)</f>
        <v>578759</v>
      </c>
      <c r="AC4495" s="24" t="str">
        <f>VLOOKUP(B4495,regions!$A$2:$B$54,2,0)</f>
        <v>West</v>
      </c>
      <c r="AD4495" s="24" t="str">
        <f>VLOOKUP(B4495,population!$B$2:$C$54,2,0)</f>
        <v> Wyoming</v>
      </c>
      <c r="AE4495" s="24">
        <f>IFERROR(VLOOKUP(AD4495,'pop density'!$A$1:$B$51,2,0),"")</f>
        <v>6</v>
      </c>
      <c r="AF4495" s="24" t="str">
        <f t="shared" si="70"/>
        <v>00006.0- Wyoming</v>
      </c>
    </row>
    <row r="4496" spans="1:32" x14ac:dyDescent="0.25">
      <c r="A4496">
        <v>20200522</v>
      </c>
      <c r="B4496" t="s">
        <v>4630</v>
      </c>
      <c r="C4496">
        <v>803</v>
      </c>
      <c r="D4496">
        <v>18621</v>
      </c>
      <c r="F4496">
        <v>10</v>
      </c>
      <c r="G4496">
        <v>76</v>
      </c>
      <c r="L4496">
        <v>551</v>
      </c>
      <c r="M4496" t="s">
        <v>140</v>
      </c>
      <c r="N4496" s="1">
        <v>43972.751388888886</v>
      </c>
      <c r="O4496" t="s">
        <v>4707</v>
      </c>
      <c r="P4496" t="s">
        <v>186</v>
      </c>
      <c r="Q4496">
        <v>12</v>
      </c>
      <c r="R4496">
        <v>76</v>
      </c>
      <c r="S4496">
        <v>19424</v>
      </c>
      <c r="T4496">
        <v>19424</v>
      </c>
      <c r="U4496">
        <v>19424</v>
      </c>
      <c r="V4496">
        <v>56</v>
      </c>
      <c r="W4496">
        <v>1</v>
      </c>
      <c r="X4496">
        <v>1</v>
      </c>
      <c r="Y4496">
        <v>568</v>
      </c>
      <c r="Z4496">
        <v>16</v>
      </c>
      <c r="AA4496">
        <v>584</v>
      </c>
      <c r="AB4496" s="24">
        <f>VLOOKUP(B4496,population!$B$2:$D$54,3,0)</f>
        <v>578759</v>
      </c>
      <c r="AC4496" s="24" t="str">
        <f>VLOOKUP(B4496,regions!$A$2:$B$54,2,0)</f>
        <v>West</v>
      </c>
      <c r="AD4496" s="24" t="str">
        <f>VLOOKUP(B4496,population!$B$2:$C$54,2,0)</f>
        <v> Wyoming</v>
      </c>
      <c r="AE4496" s="24">
        <f>IFERROR(VLOOKUP(AD4496,'pop density'!$A$1:$B$51,2,0),"")</f>
        <v>6</v>
      </c>
      <c r="AF4496" s="24" t="str">
        <f t="shared" si="70"/>
        <v>00006.0- Wyoming</v>
      </c>
    </row>
    <row r="4497" spans="1:32" x14ac:dyDescent="0.25">
      <c r="A4497">
        <v>20200523</v>
      </c>
      <c r="B4497" t="s">
        <v>4630</v>
      </c>
      <c r="C4497">
        <v>813</v>
      </c>
      <c r="D4497">
        <v>19221</v>
      </c>
      <c r="F4497">
        <v>10</v>
      </c>
      <c r="G4497">
        <v>77</v>
      </c>
      <c r="L4497">
        <v>551</v>
      </c>
      <c r="M4497" t="s">
        <v>140</v>
      </c>
      <c r="N4497" s="1">
        <v>43974</v>
      </c>
      <c r="O4497" t="s">
        <v>4708</v>
      </c>
      <c r="P4497" t="s">
        <v>188</v>
      </c>
      <c r="Q4497">
        <v>12</v>
      </c>
      <c r="R4497">
        <v>77</v>
      </c>
      <c r="S4497">
        <v>20034</v>
      </c>
      <c r="T4497">
        <v>20034</v>
      </c>
      <c r="U4497">
        <v>20034</v>
      </c>
      <c r="V4497">
        <v>56</v>
      </c>
      <c r="W4497">
        <v>0</v>
      </c>
      <c r="X4497">
        <v>1</v>
      </c>
      <c r="Y4497">
        <v>600</v>
      </c>
      <c r="Z4497">
        <v>10</v>
      </c>
      <c r="AA4497">
        <v>610</v>
      </c>
      <c r="AB4497" s="24">
        <f>VLOOKUP(B4497,population!$B$2:$D$54,3,0)</f>
        <v>578759</v>
      </c>
      <c r="AC4497" s="24" t="str">
        <f>VLOOKUP(B4497,regions!$A$2:$B$54,2,0)</f>
        <v>West</v>
      </c>
      <c r="AD4497" s="24" t="str">
        <f>VLOOKUP(B4497,population!$B$2:$C$54,2,0)</f>
        <v> Wyoming</v>
      </c>
      <c r="AE4497" s="24">
        <f>IFERROR(VLOOKUP(AD4497,'pop density'!$A$1:$B$51,2,0),"")</f>
        <v>6</v>
      </c>
      <c r="AF4497" s="24" t="str">
        <f t="shared" si="70"/>
        <v>00006.0- Wyoming</v>
      </c>
    </row>
    <row r="4498" spans="1:32" x14ac:dyDescent="0.25">
      <c r="A4498">
        <v>20200524</v>
      </c>
      <c r="B4498" t="s">
        <v>4630</v>
      </c>
      <c r="C4498">
        <v>813</v>
      </c>
      <c r="D4498">
        <v>19221</v>
      </c>
      <c r="F4498">
        <v>10</v>
      </c>
      <c r="G4498">
        <v>78</v>
      </c>
      <c r="L4498">
        <v>556</v>
      </c>
      <c r="M4498" t="s">
        <v>140</v>
      </c>
      <c r="N4498" s="1">
        <v>43974</v>
      </c>
      <c r="O4498" t="s">
        <v>4709</v>
      </c>
      <c r="P4498" t="s">
        <v>190</v>
      </c>
      <c r="Q4498">
        <v>12</v>
      </c>
      <c r="R4498">
        <v>78</v>
      </c>
      <c r="S4498">
        <v>20034</v>
      </c>
      <c r="T4498">
        <v>20034</v>
      </c>
      <c r="U4498">
        <v>20034</v>
      </c>
      <c r="V4498">
        <v>56</v>
      </c>
      <c r="W4498">
        <v>0</v>
      </c>
      <c r="X4498">
        <v>1</v>
      </c>
      <c r="Y4498">
        <v>0</v>
      </c>
      <c r="Z4498">
        <v>0</v>
      </c>
      <c r="AA4498">
        <v>0</v>
      </c>
      <c r="AB4498" s="24">
        <f>VLOOKUP(B4498,population!$B$2:$D$54,3,0)</f>
        <v>578759</v>
      </c>
      <c r="AC4498" s="24" t="str">
        <f>VLOOKUP(B4498,regions!$A$2:$B$54,2,0)</f>
        <v>West</v>
      </c>
      <c r="AD4498" s="24" t="str">
        <f>VLOOKUP(B4498,population!$B$2:$C$54,2,0)</f>
        <v> Wyoming</v>
      </c>
      <c r="AE4498" s="24">
        <f>IFERROR(VLOOKUP(AD4498,'pop density'!$A$1:$B$51,2,0),"")</f>
        <v>6</v>
      </c>
      <c r="AF4498" s="24" t="str">
        <f t="shared" si="70"/>
        <v>00006.0- Wyoming</v>
      </c>
    </row>
  </sheetData>
  <sortState ref="A2:AA4498">
    <sortCondition ref="B2:B4498"/>
    <sortCondition ref="A2:A449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26436-0AD9-4902-AEB5-A165BF3C8D04}">
  <dimension ref="A1:B51"/>
  <sheetViews>
    <sheetView topLeftCell="A23" workbookViewId="0">
      <selection activeCell="C6" sqref="C6"/>
    </sheetView>
  </sheetViews>
  <sheetFormatPr defaultRowHeight="15" x14ac:dyDescent="0.25"/>
  <cols>
    <col min="1" max="1" width="15.85546875" customWidth="1"/>
  </cols>
  <sheetData>
    <row r="1" spans="1:2" x14ac:dyDescent="0.25">
      <c r="A1" t="s">
        <v>4779</v>
      </c>
      <c r="B1">
        <v>9800</v>
      </c>
    </row>
    <row r="2" spans="1:2" x14ac:dyDescent="0.25">
      <c r="A2" t="s">
        <v>4735</v>
      </c>
      <c r="B2">
        <v>1207.8</v>
      </c>
    </row>
    <row r="3" spans="1:2" x14ac:dyDescent="0.25">
      <c r="A3" t="s">
        <v>4774</v>
      </c>
      <c r="B3">
        <v>1010.8</v>
      </c>
    </row>
    <row r="4" spans="1:2" x14ac:dyDescent="0.25">
      <c r="A4" t="s">
        <v>4739</v>
      </c>
      <c r="B4">
        <v>866.6</v>
      </c>
    </row>
    <row r="5" spans="1:2" x14ac:dyDescent="0.25">
      <c r="A5" t="s">
        <v>4753</v>
      </c>
      <c r="B5">
        <v>741.2</v>
      </c>
    </row>
    <row r="6" spans="1:2" x14ac:dyDescent="0.25">
      <c r="A6" t="s">
        <v>4743</v>
      </c>
      <c r="B6">
        <v>614.5</v>
      </c>
    </row>
    <row r="7" spans="1:2" x14ac:dyDescent="0.25">
      <c r="A7" t="s">
        <v>4775</v>
      </c>
      <c r="B7">
        <v>484.1</v>
      </c>
    </row>
    <row r="8" spans="1:2" x14ac:dyDescent="0.25">
      <c r="A8" t="s">
        <v>4727</v>
      </c>
      <c r="B8">
        <v>419.3</v>
      </c>
    </row>
    <row r="9" spans="1:2" x14ac:dyDescent="0.25">
      <c r="A9" t="s">
        <v>4726</v>
      </c>
      <c r="B9">
        <v>375.9</v>
      </c>
    </row>
    <row r="10" spans="1:2" x14ac:dyDescent="0.25">
      <c r="A10" t="s">
        <v>4728</v>
      </c>
      <c r="B10">
        <v>285.7</v>
      </c>
    </row>
    <row r="11" spans="1:2" x14ac:dyDescent="0.25">
      <c r="A11" t="s">
        <v>4731</v>
      </c>
      <c r="B11">
        <v>283.60000000000002</v>
      </c>
    </row>
    <row r="12" spans="1:2" x14ac:dyDescent="0.25">
      <c r="A12" t="s">
        <v>4724</v>
      </c>
      <c r="B12">
        <v>251</v>
      </c>
    </row>
    <row r="13" spans="1:2" x14ac:dyDescent="0.25">
      <c r="A13" t="s">
        <v>4729</v>
      </c>
      <c r="B13">
        <v>231.4</v>
      </c>
    </row>
    <row r="14" spans="1:2" x14ac:dyDescent="0.25">
      <c r="A14" t="s">
        <v>4770</v>
      </c>
      <c r="B14">
        <v>222.9</v>
      </c>
    </row>
    <row r="15" spans="1:2" x14ac:dyDescent="0.25">
      <c r="A15" t="s">
        <v>4736</v>
      </c>
      <c r="B15">
        <v>211.7</v>
      </c>
    </row>
    <row r="16" spans="1:2" x14ac:dyDescent="0.25">
      <c r="A16" t="s">
        <v>4733</v>
      </c>
      <c r="B16">
        <v>206.2</v>
      </c>
    </row>
    <row r="17" spans="1:2" x14ac:dyDescent="0.25">
      <c r="A17" t="s">
        <v>4741</v>
      </c>
      <c r="B17">
        <v>184.6</v>
      </c>
    </row>
    <row r="18" spans="1:2" x14ac:dyDescent="0.25">
      <c r="A18" t="s">
        <v>4732</v>
      </c>
      <c r="B18">
        <v>176.4</v>
      </c>
    </row>
    <row r="19" spans="1:2" x14ac:dyDescent="0.25">
      <c r="A19" t="s">
        <v>4734</v>
      </c>
      <c r="B19">
        <v>174.7</v>
      </c>
    </row>
    <row r="20" spans="1:2" x14ac:dyDescent="0.25">
      <c r="A20" t="s">
        <v>4747</v>
      </c>
      <c r="B20">
        <v>162.6</v>
      </c>
    </row>
    <row r="21" spans="1:2" x14ac:dyDescent="0.25">
      <c r="A21" t="s">
        <v>4740</v>
      </c>
      <c r="B21">
        <v>160.1</v>
      </c>
    </row>
    <row r="22" spans="1:2" x14ac:dyDescent="0.25">
      <c r="A22" t="s">
        <v>4771</v>
      </c>
      <c r="B22">
        <v>148.4</v>
      </c>
    </row>
    <row r="23" spans="1:2" x14ac:dyDescent="0.25">
      <c r="A23" t="s">
        <v>4750</v>
      </c>
      <c r="B23">
        <v>111.4</v>
      </c>
    </row>
    <row r="24" spans="1:2" x14ac:dyDescent="0.25">
      <c r="A24" t="s">
        <v>4737</v>
      </c>
      <c r="B24">
        <v>107.8</v>
      </c>
    </row>
    <row r="25" spans="1:2" x14ac:dyDescent="0.25">
      <c r="A25" t="s">
        <v>4749</v>
      </c>
      <c r="B25">
        <v>107.2</v>
      </c>
    </row>
    <row r="26" spans="1:2" x14ac:dyDescent="0.25">
      <c r="A26" t="s">
        <v>4744</v>
      </c>
      <c r="B26">
        <v>106.3</v>
      </c>
    </row>
    <row r="27" spans="1:2" x14ac:dyDescent="0.25">
      <c r="A27" t="s">
        <v>4725</v>
      </c>
      <c r="B27">
        <v>104.9</v>
      </c>
    </row>
    <row r="28" spans="1:2" x14ac:dyDescent="0.25">
      <c r="A28" t="s">
        <v>4748</v>
      </c>
      <c r="B28">
        <v>95.8</v>
      </c>
    </row>
    <row r="29" spans="1:2" x14ac:dyDescent="0.25">
      <c r="A29" t="s">
        <v>4742</v>
      </c>
      <c r="B29">
        <v>88.3</v>
      </c>
    </row>
    <row r="30" spans="1:2" x14ac:dyDescent="0.25">
      <c r="A30" t="s">
        <v>4767</v>
      </c>
      <c r="B30">
        <v>76.599999999999994</v>
      </c>
    </row>
    <row r="31" spans="1:2" x14ac:dyDescent="0.25">
      <c r="A31" t="s">
        <v>4746</v>
      </c>
      <c r="B31">
        <v>69</v>
      </c>
    </row>
    <row r="32" spans="1:2" x14ac:dyDescent="0.25">
      <c r="A32" t="s">
        <v>4780</v>
      </c>
      <c r="B32">
        <v>67.7</v>
      </c>
    </row>
    <row r="33" spans="1:2" x14ac:dyDescent="0.25">
      <c r="A33" t="s">
        <v>4763</v>
      </c>
      <c r="B33">
        <v>63.8</v>
      </c>
    </row>
    <row r="34" spans="1:2" x14ac:dyDescent="0.25">
      <c r="A34" t="s">
        <v>4738</v>
      </c>
      <c r="B34">
        <v>60.1</v>
      </c>
    </row>
    <row r="35" spans="1:2" x14ac:dyDescent="0.25">
      <c r="A35" t="s">
        <v>4762</v>
      </c>
      <c r="B35">
        <v>57.2</v>
      </c>
    </row>
    <row r="36" spans="1:2" x14ac:dyDescent="0.25">
      <c r="A36" t="s">
        <v>4752</v>
      </c>
      <c r="B36">
        <v>57</v>
      </c>
    </row>
    <row r="37" spans="1:2" x14ac:dyDescent="0.25">
      <c r="A37" t="s">
        <v>4760</v>
      </c>
      <c r="B37">
        <v>55.9</v>
      </c>
    </row>
    <row r="38" spans="1:2" x14ac:dyDescent="0.25">
      <c r="A38" t="s">
        <v>4745</v>
      </c>
      <c r="B38">
        <v>52.6</v>
      </c>
    </row>
    <row r="39" spans="1:2" x14ac:dyDescent="0.25">
      <c r="A39" t="s">
        <v>4772</v>
      </c>
      <c r="B39">
        <v>43.1</v>
      </c>
    </row>
    <row r="40" spans="1:2" x14ac:dyDescent="0.25">
      <c r="A40" t="s">
        <v>4751</v>
      </c>
      <c r="B40">
        <v>42</v>
      </c>
    </row>
    <row r="41" spans="1:2" x14ac:dyDescent="0.25">
      <c r="A41" t="s">
        <v>4755</v>
      </c>
      <c r="B41">
        <v>36.5</v>
      </c>
    </row>
    <row r="42" spans="1:2" x14ac:dyDescent="0.25">
      <c r="A42" t="s">
        <v>4764</v>
      </c>
      <c r="B42">
        <v>35.6</v>
      </c>
    </row>
    <row r="43" spans="1:2" x14ac:dyDescent="0.25">
      <c r="A43" t="s">
        <v>4761</v>
      </c>
      <c r="B43">
        <v>26.3</v>
      </c>
    </row>
    <row r="44" spans="1:2" x14ac:dyDescent="0.25">
      <c r="A44" t="s">
        <v>4766</v>
      </c>
      <c r="B44">
        <v>24.7</v>
      </c>
    </row>
    <row r="45" spans="1:2" x14ac:dyDescent="0.25">
      <c r="A45" t="s">
        <v>4769</v>
      </c>
      <c r="B45">
        <v>20</v>
      </c>
    </row>
    <row r="46" spans="1:2" x14ac:dyDescent="0.25">
      <c r="A46" t="s">
        <v>4765</v>
      </c>
      <c r="B46">
        <v>17.2</v>
      </c>
    </row>
    <row r="47" spans="1:2" x14ac:dyDescent="0.25">
      <c r="A47" t="s">
        <v>4776</v>
      </c>
      <c r="B47">
        <v>11.3</v>
      </c>
    </row>
    <row r="48" spans="1:2" x14ac:dyDescent="0.25">
      <c r="A48" t="s">
        <v>4777</v>
      </c>
      <c r="B48">
        <v>11</v>
      </c>
    </row>
    <row r="49" spans="1:2" x14ac:dyDescent="0.25">
      <c r="A49" t="s">
        <v>4773</v>
      </c>
      <c r="B49">
        <v>7.1</v>
      </c>
    </row>
    <row r="50" spans="1:2" x14ac:dyDescent="0.25">
      <c r="A50" t="s">
        <v>4781</v>
      </c>
      <c r="B50">
        <v>6</v>
      </c>
    </row>
    <row r="51" spans="1:2" x14ac:dyDescent="0.25">
      <c r="A51" t="s">
        <v>4778</v>
      </c>
      <c r="B51">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062CA-2F28-49BD-B92D-C516CE1A3B00}">
  <dimension ref="A1:B54"/>
  <sheetViews>
    <sheetView topLeftCell="A26" workbookViewId="0">
      <selection activeCell="G21" sqref="G21"/>
    </sheetView>
  </sheetViews>
  <sheetFormatPr defaultRowHeight="15" x14ac:dyDescent="0.25"/>
  <sheetData>
    <row r="1" spans="1:2" x14ac:dyDescent="0.25">
      <c r="A1" t="s">
        <v>4716</v>
      </c>
      <c r="B1" t="s">
        <v>4790</v>
      </c>
    </row>
    <row r="2" spans="1:2" x14ac:dyDescent="0.25">
      <c r="A2" t="s">
        <v>191</v>
      </c>
      <c r="B2" t="s">
        <v>4791</v>
      </c>
    </row>
    <row r="3" spans="1:2" x14ac:dyDescent="0.25">
      <c r="A3" t="s">
        <v>27</v>
      </c>
      <c r="B3" t="s">
        <v>4792</v>
      </c>
    </row>
    <row r="4" spans="1:2" x14ac:dyDescent="0.25">
      <c r="A4" t="s">
        <v>425</v>
      </c>
      <c r="B4" t="s">
        <v>4792</v>
      </c>
    </row>
    <row r="5" spans="1:2" x14ac:dyDescent="0.25">
      <c r="A5" t="s">
        <v>271</v>
      </c>
      <c r="B5" t="s">
        <v>4791</v>
      </c>
    </row>
    <row r="6" spans="1:2" x14ac:dyDescent="0.25">
      <c r="A6" t="s">
        <v>511</v>
      </c>
      <c r="B6" t="s">
        <v>4792</v>
      </c>
    </row>
    <row r="7" spans="1:2" x14ac:dyDescent="0.25">
      <c r="A7" t="s">
        <v>594</v>
      </c>
      <c r="B7" t="s">
        <v>4792</v>
      </c>
    </row>
    <row r="8" spans="1:2" x14ac:dyDescent="0.25">
      <c r="A8" t="s">
        <v>676</v>
      </c>
      <c r="B8" t="s">
        <v>4793</v>
      </c>
    </row>
    <row r="9" spans="1:2" x14ac:dyDescent="0.25">
      <c r="A9" t="s">
        <v>838</v>
      </c>
      <c r="B9" t="s">
        <v>4793</v>
      </c>
    </row>
    <row r="10" spans="1:2" x14ac:dyDescent="0.25">
      <c r="A10" t="s">
        <v>756</v>
      </c>
      <c r="B10" t="s">
        <v>4793</v>
      </c>
    </row>
    <row r="11" spans="1:2" x14ac:dyDescent="0.25">
      <c r="A11" t="s">
        <v>919</v>
      </c>
      <c r="B11" t="s">
        <v>4791</v>
      </c>
    </row>
    <row r="12" spans="1:2" x14ac:dyDescent="0.25">
      <c r="A12" t="s">
        <v>1002</v>
      </c>
      <c r="B12" t="s">
        <v>4791</v>
      </c>
    </row>
    <row r="13" spans="1:2" x14ac:dyDescent="0.25">
      <c r="A13" t="s">
        <v>1085</v>
      </c>
      <c r="B13" t="s">
        <v>4794</v>
      </c>
    </row>
    <row r="14" spans="1:2" x14ac:dyDescent="0.25">
      <c r="A14" t="s">
        <v>1156</v>
      </c>
      <c r="B14" t="s">
        <v>4792</v>
      </c>
    </row>
    <row r="15" spans="1:2" x14ac:dyDescent="0.25">
      <c r="A15" t="s">
        <v>1317</v>
      </c>
      <c r="B15" t="s">
        <v>4792</v>
      </c>
    </row>
    <row r="16" spans="1:2" x14ac:dyDescent="0.25">
      <c r="A16" t="s">
        <v>1397</v>
      </c>
      <c r="B16" t="s">
        <v>4795</v>
      </c>
    </row>
    <row r="17" spans="1:2" x14ac:dyDescent="0.25">
      <c r="A17" t="s">
        <v>1480</v>
      </c>
      <c r="B17" t="s">
        <v>4795</v>
      </c>
    </row>
    <row r="18" spans="1:2" x14ac:dyDescent="0.25">
      <c r="A18" t="s">
        <v>1236</v>
      </c>
      <c r="B18" t="s">
        <v>4795</v>
      </c>
    </row>
    <row r="19" spans="1:2" x14ac:dyDescent="0.25">
      <c r="A19" t="s">
        <v>1561</v>
      </c>
      <c r="B19" t="s">
        <v>4795</v>
      </c>
    </row>
    <row r="20" spans="1:2" x14ac:dyDescent="0.25">
      <c r="A20" t="s">
        <v>1642</v>
      </c>
      <c r="B20" t="s">
        <v>4791</v>
      </c>
    </row>
    <row r="21" spans="1:2" x14ac:dyDescent="0.25">
      <c r="A21" t="s">
        <v>1723</v>
      </c>
      <c r="B21" t="s">
        <v>4791</v>
      </c>
    </row>
    <row r="22" spans="1:2" x14ac:dyDescent="0.25">
      <c r="A22" t="s">
        <v>1960</v>
      </c>
      <c r="B22" t="s">
        <v>4793</v>
      </c>
    </row>
    <row r="23" spans="1:2" x14ac:dyDescent="0.25">
      <c r="A23" t="s">
        <v>1878</v>
      </c>
      <c r="B23" t="s">
        <v>4791</v>
      </c>
    </row>
    <row r="24" spans="1:2" x14ac:dyDescent="0.25">
      <c r="A24" t="s">
        <v>1803</v>
      </c>
      <c r="B24" t="s">
        <v>4793</v>
      </c>
    </row>
    <row r="25" spans="1:2" x14ac:dyDescent="0.25">
      <c r="A25" t="s">
        <v>2040</v>
      </c>
      <c r="B25" t="s">
        <v>4795</v>
      </c>
    </row>
    <row r="26" spans="1:2" x14ac:dyDescent="0.25">
      <c r="A26" t="s">
        <v>2129</v>
      </c>
      <c r="B26" t="s">
        <v>4795</v>
      </c>
    </row>
    <row r="27" spans="1:2" x14ac:dyDescent="0.25">
      <c r="A27" t="s">
        <v>2361</v>
      </c>
      <c r="B27" t="s">
        <v>4791</v>
      </c>
    </row>
    <row r="28" spans="1:2" x14ac:dyDescent="0.25">
      <c r="A28" t="s">
        <v>2210</v>
      </c>
      <c r="B28" t="s">
        <v>4795</v>
      </c>
    </row>
    <row r="29" spans="1:2" x14ac:dyDescent="0.25">
      <c r="A29" t="s">
        <v>2441</v>
      </c>
      <c r="B29" t="s">
        <v>4792</v>
      </c>
    </row>
    <row r="30" spans="1:2" x14ac:dyDescent="0.25">
      <c r="A30" t="s">
        <v>2684</v>
      </c>
      <c r="B30" t="s">
        <v>4795</v>
      </c>
    </row>
    <row r="31" spans="1:2" x14ac:dyDescent="0.25">
      <c r="A31" t="s">
        <v>3012</v>
      </c>
      <c r="B31" t="s">
        <v>4792</v>
      </c>
    </row>
    <row r="32" spans="1:2" x14ac:dyDescent="0.25">
      <c r="A32" t="s">
        <v>2766</v>
      </c>
      <c r="B32" t="s">
        <v>4793</v>
      </c>
    </row>
    <row r="33" spans="1:2" x14ac:dyDescent="0.25">
      <c r="A33" t="s">
        <v>2849</v>
      </c>
      <c r="B33" t="s">
        <v>4793</v>
      </c>
    </row>
    <row r="34" spans="1:2" x14ac:dyDescent="0.25">
      <c r="A34" t="s">
        <v>2931</v>
      </c>
      <c r="B34" t="s">
        <v>4792</v>
      </c>
    </row>
    <row r="35" spans="1:2" x14ac:dyDescent="0.25">
      <c r="A35" t="s">
        <v>3094</v>
      </c>
      <c r="B35" t="s">
        <v>4793</v>
      </c>
    </row>
    <row r="36" spans="1:2" x14ac:dyDescent="0.25">
      <c r="A36" t="s">
        <v>2521</v>
      </c>
      <c r="B36" t="s">
        <v>4791</v>
      </c>
    </row>
    <row r="37" spans="1:2" x14ac:dyDescent="0.25">
      <c r="A37" t="s">
        <v>2604</v>
      </c>
      <c r="B37" t="s">
        <v>4795</v>
      </c>
    </row>
    <row r="38" spans="1:2" x14ac:dyDescent="0.25">
      <c r="A38" t="s">
        <v>3177</v>
      </c>
      <c r="B38" t="s">
        <v>4795</v>
      </c>
    </row>
    <row r="39" spans="1:2" x14ac:dyDescent="0.25">
      <c r="A39" t="s">
        <v>3259</v>
      </c>
      <c r="B39" t="s">
        <v>4791</v>
      </c>
    </row>
    <row r="40" spans="1:2" x14ac:dyDescent="0.25">
      <c r="A40" t="s">
        <v>3339</v>
      </c>
      <c r="B40" t="s">
        <v>4792</v>
      </c>
    </row>
    <row r="41" spans="1:2" x14ac:dyDescent="0.25">
      <c r="A41" t="s">
        <v>3422</v>
      </c>
      <c r="B41" t="s">
        <v>4793</v>
      </c>
    </row>
    <row r="42" spans="1:2" x14ac:dyDescent="0.25">
      <c r="A42" t="s">
        <v>3503</v>
      </c>
      <c r="B42" t="s">
        <v>4794</v>
      </c>
    </row>
    <row r="43" spans="1:2" x14ac:dyDescent="0.25">
      <c r="A43" t="s">
        <v>3574</v>
      </c>
      <c r="B43" t="s">
        <v>4793</v>
      </c>
    </row>
    <row r="44" spans="1:2" x14ac:dyDescent="0.25">
      <c r="A44" t="s">
        <v>3660</v>
      </c>
      <c r="B44" t="s">
        <v>4791</v>
      </c>
    </row>
    <row r="45" spans="1:2" x14ac:dyDescent="0.25">
      <c r="A45" t="s">
        <v>3743</v>
      </c>
      <c r="B45" t="s">
        <v>4795</v>
      </c>
    </row>
    <row r="46" spans="1:2" x14ac:dyDescent="0.25">
      <c r="A46" t="s">
        <v>3823</v>
      </c>
      <c r="B46" t="s">
        <v>4791</v>
      </c>
    </row>
    <row r="47" spans="1:2" x14ac:dyDescent="0.25">
      <c r="A47" t="s">
        <v>3905</v>
      </c>
      <c r="B47" t="s">
        <v>4791</v>
      </c>
    </row>
    <row r="48" spans="1:2" x14ac:dyDescent="0.25">
      <c r="A48" t="s">
        <v>3988</v>
      </c>
      <c r="B48" t="s">
        <v>4792</v>
      </c>
    </row>
    <row r="49" spans="1:2" x14ac:dyDescent="0.25">
      <c r="A49" t="s">
        <v>4221</v>
      </c>
      <c r="B49" t="s">
        <v>4793</v>
      </c>
    </row>
    <row r="50" spans="1:2" x14ac:dyDescent="0.25">
      <c r="A50" t="s">
        <v>4068</v>
      </c>
      <c r="B50" t="s">
        <v>4791</v>
      </c>
    </row>
    <row r="51" spans="1:2" x14ac:dyDescent="0.25">
      <c r="A51" t="s">
        <v>4302</v>
      </c>
      <c r="B51" t="s">
        <v>4792</v>
      </c>
    </row>
    <row r="52" spans="1:2" x14ac:dyDescent="0.25">
      <c r="A52" t="s">
        <v>4549</v>
      </c>
      <c r="B52" t="s">
        <v>4791</v>
      </c>
    </row>
    <row r="53" spans="1:2" x14ac:dyDescent="0.25">
      <c r="A53" t="s">
        <v>4466</v>
      </c>
      <c r="B53" t="s">
        <v>4795</v>
      </c>
    </row>
    <row r="54" spans="1:2" x14ac:dyDescent="0.25">
      <c r="A54" t="s">
        <v>4630</v>
      </c>
      <c r="B54" t="s">
        <v>4792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9A2B4-A685-43E6-A73F-721449F999C7}">
  <dimension ref="A1:J54"/>
  <sheetViews>
    <sheetView tabSelected="1" topLeftCell="A21" workbookViewId="0">
      <selection activeCell="A50" sqref="A50:XFD50"/>
    </sheetView>
  </sheetViews>
  <sheetFormatPr defaultRowHeight="15" x14ac:dyDescent="0.25"/>
  <cols>
    <col min="4" max="4" width="13.42578125" customWidth="1"/>
    <col min="5" max="5" width="13.85546875" customWidth="1"/>
  </cols>
  <sheetData>
    <row r="1" spans="1:10" x14ac:dyDescent="0.25">
      <c r="A1" t="s">
        <v>4714</v>
      </c>
      <c r="B1" t="s">
        <v>4715</v>
      </c>
      <c r="C1" t="s">
        <v>4716</v>
      </c>
      <c r="D1" t="s">
        <v>4717</v>
      </c>
      <c r="E1" t="s">
        <v>4718</v>
      </c>
      <c r="F1" t="s">
        <v>4719</v>
      </c>
      <c r="G1" t="s">
        <v>4720</v>
      </c>
      <c r="H1" t="s">
        <v>4721</v>
      </c>
      <c r="I1" t="s">
        <v>4722</v>
      </c>
      <c r="J1" t="s">
        <v>4723</v>
      </c>
    </row>
    <row r="2" spans="1:10" x14ac:dyDescent="0.25">
      <c r="A2">
        <v>1</v>
      </c>
      <c r="B2" t="s">
        <v>511</v>
      </c>
      <c r="C2" t="s">
        <v>4724</v>
      </c>
      <c r="D2" s="21">
        <v>39512223</v>
      </c>
      <c r="E2" s="21">
        <v>37254523</v>
      </c>
      <c r="F2" s="22">
        <v>0.06</v>
      </c>
      <c r="G2" s="21">
        <v>2257700</v>
      </c>
      <c r="H2">
        <v>53</v>
      </c>
      <c r="I2" s="21">
        <v>718404</v>
      </c>
      <c r="J2" s="23">
        <v>0.11899999999999999</v>
      </c>
    </row>
    <row r="3" spans="1:10" x14ac:dyDescent="0.25">
      <c r="A3">
        <v>2</v>
      </c>
      <c r="B3" t="s">
        <v>3905</v>
      </c>
      <c r="C3" t="s">
        <v>4725</v>
      </c>
      <c r="D3" s="21">
        <v>28995881</v>
      </c>
      <c r="E3" s="21">
        <v>25145561</v>
      </c>
      <c r="F3" s="22">
        <v>0.15</v>
      </c>
      <c r="G3" s="21">
        <v>3850320</v>
      </c>
      <c r="H3">
        <v>36</v>
      </c>
      <c r="I3" s="21">
        <v>763050</v>
      </c>
      <c r="J3" s="23">
        <v>8.6999999999999994E-2</v>
      </c>
    </row>
    <row r="4" spans="1:10" x14ac:dyDescent="0.25">
      <c r="A4">
        <v>3</v>
      </c>
      <c r="B4" t="s">
        <v>919</v>
      </c>
      <c r="C4" t="s">
        <v>4726</v>
      </c>
      <c r="D4" s="21">
        <v>21477737</v>
      </c>
      <c r="E4" s="21">
        <v>18801310</v>
      </c>
      <c r="F4" s="22">
        <v>0.14000000000000001</v>
      </c>
      <c r="G4" s="21">
        <v>2676427</v>
      </c>
      <c r="H4">
        <v>27</v>
      </c>
      <c r="I4" s="21">
        <v>740611</v>
      </c>
      <c r="J4" s="23">
        <v>6.5000000000000002E-2</v>
      </c>
    </row>
    <row r="5" spans="1:10" x14ac:dyDescent="0.25">
      <c r="A5">
        <v>4</v>
      </c>
      <c r="B5" t="s">
        <v>3094</v>
      </c>
      <c r="C5" t="s">
        <v>4727</v>
      </c>
      <c r="D5" s="21">
        <v>19453561</v>
      </c>
      <c r="E5" s="21">
        <v>19378102</v>
      </c>
      <c r="F5" s="22">
        <v>0</v>
      </c>
      <c r="G5" s="21">
        <v>75459</v>
      </c>
      <c r="H5">
        <v>27</v>
      </c>
      <c r="I5" s="21">
        <v>670812</v>
      </c>
      <c r="J5" s="23">
        <v>5.8999999999999997E-2</v>
      </c>
    </row>
    <row r="6" spans="1:10" x14ac:dyDescent="0.25">
      <c r="A6">
        <v>5</v>
      </c>
      <c r="B6" t="s">
        <v>3422</v>
      </c>
      <c r="C6" t="s">
        <v>4728</v>
      </c>
      <c r="D6" s="21">
        <v>12801989</v>
      </c>
      <c r="E6" s="21">
        <v>12702379</v>
      </c>
      <c r="F6" s="22">
        <v>0.01</v>
      </c>
      <c r="G6" s="21">
        <v>99610</v>
      </c>
      <c r="H6">
        <v>18</v>
      </c>
      <c r="I6" s="21">
        <v>640099</v>
      </c>
      <c r="J6" s="23">
        <v>3.9E-2</v>
      </c>
    </row>
    <row r="7" spans="1:10" x14ac:dyDescent="0.25">
      <c r="A7">
        <v>6</v>
      </c>
      <c r="B7" t="s">
        <v>1397</v>
      </c>
      <c r="C7" t="s">
        <v>4729</v>
      </c>
      <c r="D7" s="21">
        <v>12671821</v>
      </c>
      <c r="E7" s="21">
        <v>12830632</v>
      </c>
      <c r="F7" s="22">
        <v>-0.01</v>
      </c>
      <c r="G7" t="s">
        <v>4730</v>
      </c>
      <c r="H7">
        <v>18</v>
      </c>
      <c r="I7" s="21">
        <v>633591</v>
      </c>
      <c r="J7" s="23">
        <v>3.7999999999999999E-2</v>
      </c>
    </row>
    <row r="8" spans="1:10" x14ac:dyDescent="0.25">
      <c r="A8">
        <v>7</v>
      </c>
      <c r="B8" t="s">
        <v>3177</v>
      </c>
      <c r="C8" t="s">
        <v>4731</v>
      </c>
      <c r="D8" s="21">
        <v>11689100</v>
      </c>
      <c r="E8" s="21">
        <v>11536504</v>
      </c>
      <c r="F8" s="22">
        <v>0.01</v>
      </c>
      <c r="G8" s="21">
        <v>152596</v>
      </c>
      <c r="H8">
        <v>16</v>
      </c>
      <c r="I8" s="21">
        <v>649394</v>
      </c>
      <c r="J8" s="23">
        <v>3.5000000000000003E-2</v>
      </c>
    </row>
    <row r="9" spans="1:10" x14ac:dyDescent="0.25">
      <c r="A9">
        <v>8</v>
      </c>
      <c r="B9" t="s">
        <v>1002</v>
      </c>
      <c r="C9" t="s">
        <v>4732</v>
      </c>
      <c r="D9" s="21">
        <v>10617423</v>
      </c>
      <c r="E9" s="21">
        <v>9687653</v>
      </c>
      <c r="F9" s="22">
        <v>0.1</v>
      </c>
      <c r="G9" s="21">
        <v>929770</v>
      </c>
      <c r="H9">
        <v>14</v>
      </c>
      <c r="I9" s="21">
        <v>663589</v>
      </c>
      <c r="J9" s="23">
        <v>3.2000000000000001E-2</v>
      </c>
    </row>
    <row r="10" spans="1:10" x14ac:dyDescent="0.25">
      <c r="A10">
        <v>9</v>
      </c>
      <c r="B10" t="s">
        <v>2521</v>
      </c>
      <c r="C10" t="s">
        <v>4733</v>
      </c>
      <c r="D10" s="21">
        <v>10488084</v>
      </c>
      <c r="E10" s="21">
        <v>9535483</v>
      </c>
      <c r="F10" s="22">
        <v>0.1</v>
      </c>
      <c r="G10" s="21">
        <v>952601</v>
      </c>
      <c r="H10">
        <v>13</v>
      </c>
      <c r="I10" s="21">
        <v>699206</v>
      </c>
      <c r="J10" s="23">
        <v>3.2000000000000001E-2</v>
      </c>
    </row>
    <row r="11" spans="1:10" x14ac:dyDescent="0.25">
      <c r="A11">
        <v>10</v>
      </c>
      <c r="B11" t="s">
        <v>2040</v>
      </c>
      <c r="C11" t="s">
        <v>4734</v>
      </c>
      <c r="D11" s="21">
        <v>9986857</v>
      </c>
      <c r="E11" s="21">
        <v>9883640</v>
      </c>
      <c r="F11" s="22">
        <v>0.01</v>
      </c>
      <c r="G11" s="21">
        <v>103217</v>
      </c>
      <c r="H11">
        <v>14</v>
      </c>
      <c r="I11" s="21">
        <v>624179</v>
      </c>
      <c r="J11" s="23">
        <v>0.03</v>
      </c>
    </row>
    <row r="12" spans="1:10" x14ac:dyDescent="0.25">
      <c r="A12">
        <v>11</v>
      </c>
      <c r="B12" t="s">
        <v>2849</v>
      </c>
      <c r="C12" t="s">
        <v>4735</v>
      </c>
      <c r="D12" s="21">
        <v>8882190</v>
      </c>
      <c r="E12" s="21">
        <v>8791894</v>
      </c>
      <c r="F12" s="22">
        <v>0.01</v>
      </c>
      <c r="G12" s="21">
        <v>90296</v>
      </c>
      <c r="H12">
        <v>12</v>
      </c>
      <c r="I12" s="21">
        <v>634442</v>
      </c>
      <c r="J12" s="23">
        <v>2.7E-2</v>
      </c>
    </row>
    <row r="13" spans="1:10" x14ac:dyDescent="0.25">
      <c r="A13">
        <v>12</v>
      </c>
      <c r="B13" t="s">
        <v>4068</v>
      </c>
      <c r="C13" t="s">
        <v>4736</v>
      </c>
      <c r="D13" s="21">
        <v>8535519</v>
      </c>
      <c r="E13" s="21">
        <v>8001024</v>
      </c>
      <c r="F13" s="22">
        <v>7.0000000000000007E-2</v>
      </c>
      <c r="G13" s="21">
        <v>534495</v>
      </c>
      <c r="H13">
        <v>11</v>
      </c>
      <c r="I13" s="21">
        <v>656578</v>
      </c>
      <c r="J13" s="23">
        <v>2.5999999999999999E-2</v>
      </c>
    </row>
    <row r="14" spans="1:10" x14ac:dyDescent="0.25">
      <c r="A14">
        <v>13</v>
      </c>
      <c r="B14" t="s">
        <v>4302</v>
      </c>
      <c r="C14" t="s">
        <v>4737</v>
      </c>
      <c r="D14" s="21">
        <v>7614893</v>
      </c>
      <c r="E14" s="21">
        <v>6724540</v>
      </c>
      <c r="F14" s="22">
        <v>0.13</v>
      </c>
      <c r="G14" s="21">
        <v>890353</v>
      </c>
      <c r="H14">
        <v>10</v>
      </c>
      <c r="I14" s="21">
        <v>634574</v>
      </c>
      <c r="J14" s="23">
        <v>2.3E-2</v>
      </c>
    </row>
    <row r="15" spans="1:10" x14ac:dyDescent="0.25">
      <c r="A15">
        <v>14</v>
      </c>
      <c r="B15" t="s">
        <v>425</v>
      </c>
      <c r="C15" t="s">
        <v>4738</v>
      </c>
      <c r="D15" s="21">
        <v>7278717</v>
      </c>
      <c r="E15" s="21">
        <v>6392017</v>
      </c>
      <c r="F15" s="22">
        <v>0.14000000000000001</v>
      </c>
      <c r="G15" s="21">
        <v>886700</v>
      </c>
      <c r="H15">
        <v>9</v>
      </c>
      <c r="I15" s="21">
        <v>661702</v>
      </c>
      <c r="J15" s="23">
        <v>2.1999999999999999E-2</v>
      </c>
    </row>
    <row r="16" spans="1:10" x14ac:dyDescent="0.25">
      <c r="A16">
        <v>15</v>
      </c>
      <c r="B16" t="s">
        <v>1803</v>
      </c>
      <c r="C16" t="s">
        <v>4739</v>
      </c>
      <c r="D16" s="21">
        <v>6949503</v>
      </c>
      <c r="E16" s="21">
        <v>6547629</v>
      </c>
      <c r="F16" s="22">
        <v>0.05</v>
      </c>
      <c r="G16" s="21">
        <v>344874</v>
      </c>
      <c r="H16">
        <v>9</v>
      </c>
      <c r="I16" s="21">
        <v>626591</v>
      </c>
      <c r="J16" s="23">
        <v>2.1000000000000001E-2</v>
      </c>
    </row>
    <row r="17" spans="1:10" x14ac:dyDescent="0.25">
      <c r="A17">
        <v>16</v>
      </c>
      <c r="B17" t="s">
        <v>3823</v>
      </c>
      <c r="C17" t="s">
        <v>4740</v>
      </c>
      <c r="D17" s="21">
        <v>6833174</v>
      </c>
      <c r="E17" s="21">
        <v>6346105</v>
      </c>
      <c r="F17" s="22">
        <v>0.08</v>
      </c>
      <c r="G17" s="21">
        <v>483069</v>
      </c>
      <c r="H17">
        <v>9</v>
      </c>
      <c r="I17" s="21">
        <v>620834</v>
      </c>
      <c r="J17" s="23">
        <v>2.1000000000000001E-2</v>
      </c>
    </row>
    <row r="18" spans="1:10" x14ac:dyDescent="0.25">
      <c r="A18">
        <v>17</v>
      </c>
      <c r="B18" t="s">
        <v>1480</v>
      </c>
      <c r="C18" t="s">
        <v>4741</v>
      </c>
      <c r="D18" s="21">
        <v>6732219</v>
      </c>
      <c r="E18" s="21">
        <v>6483802</v>
      </c>
      <c r="F18" s="22">
        <v>0.04</v>
      </c>
      <c r="G18" s="21">
        <v>248417</v>
      </c>
      <c r="H18">
        <v>9</v>
      </c>
      <c r="I18" s="21">
        <v>612020</v>
      </c>
      <c r="J18" s="23">
        <v>0.02</v>
      </c>
    </row>
    <row r="19" spans="1:10" x14ac:dyDescent="0.25">
      <c r="A19">
        <v>18</v>
      </c>
      <c r="B19" t="s">
        <v>2210</v>
      </c>
      <c r="C19" t="s">
        <v>4742</v>
      </c>
      <c r="D19" s="21">
        <v>6137428</v>
      </c>
      <c r="E19" s="21">
        <v>5988927</v>
      </c>
      <c r="F19" s="22">
        <v>0.03</v>
      </c>
      <c r="G19" s="21">
        <v>148501</v>
      </c>
      <c r="H19">
        <v>8</v>
      </c>
      <c r="I19" s="21">
        <v>613743</v>
      </c>
      <c r="J19" s="23">
        <v>1.9E-2</v>
      </c>
    </row>
    <row r="20" spans="1:10" x14ac:dyDescent="0.25">
      <c r="A20">
        <v>19</v>
      </c>
      <c r="B20" t="s">
        <v>1878</v>
      </c>
      <c r="C20" t="s">
        <v>4743</v>
      </c>
      <c r="D20" s="21">
        <v>6045680</v>
      </c>
      <c r="E20" s="21">
        <v>5773552</v>
      </c>
      <c r="F20" s="22">
        <v>0.05</v>
      </c>
      <c r="G20" s="21">
        <v>272128</v>
      </c>
      <c r="H20">
        <v>8</v>
      </c>
      <c r="I20" s="21">
        <v>604568</v>
      </c>
      <c r="J20" s="23">
        <v>1.7999999999999999E-2</v>
      </c>
    </row>
    <row r="21" spans="1:10" x14ac:dyDescent="0.25">
      <c r="A21">
        <v>20</v>
      </c>
      <c r="B21" t="s">
        <v>4466</v>
      </c>
      <c r="C21" t="s">
        <v>4744</v>
      </c>
      <c r="D21" s="21">
        <v>5822434</v>
      </c>
      <c r="E21" s="21">
        <v>5686986</v>
      </c>
      <c r="F21" s="22">
        <v>0.02</v>
      </c>
      <c r="G21" s="21">
        <v>135448</v>
      </c>
      <c r="H21">
        <v>8</v>
      </c>
      <c r="I21" s="21">
        <v>582243</v>
      </c>
      <c r="J21" s="23">
        <v>1.7999999999999999E-2</v>
      </c>
    </row>
    <row r="22" spans="1:10" x14ac:dyDescent="0.25">
      <c r="A22">
        <v>21</v>
      </c>
      <c r="B22" t="s">
        <v>594</v>
      </c>
      <c r="C22" t="s">
        <v>4745</v>
      </c>
      <c r="D22" s="21">
        <v>5758736</v>
      </c>
      <c r="E22" s="21">
        <v>5029196</v>
      </c>
      <c r="F22" s="22">
        <v>0.15</v>
      </c>
      <c r="G22" s="21">
        <v>729540</v>
      </c>
      <c r="H22">
        <v>7</v>
      </c>
      <c r="I22" s="21">
        <v>639860</v>
      </c>
      <c r="J22" s="23">
        <v>1.7000000000000001E-2</v>
      </c>
    </row>
    <row r="23" spans="1:10" x14ac:dyDescent="0.25">
      <c r="A23">
        <v>22</v>
      </c>
      <c r="B23" t="s">
        <v>2129</v>
      </c>
      <c r="C23" t="s">
        <v>4746</v>
      </c>
      <c r="D23" s="21">
        <v>5639632</v>
      </c>
      <c r="E23" s="21">
        <v>5303925</v>
      </c>
      <c r="F23" s="22">
        <v>0.06</v>
      </c>
      <c r="G23" s="21">
        <v>335707</v>
      </c>
      <c r="H23">
        <v>8</v>
      </c>
      <c r="I23" s="21">
        <v>563963</v>
      </c>
      <c r="J23" s="23">
        <v>1.7000000000000001E-2</v>
      </c>
    </row>
    <row r="24" spans="1:10" x14ac:dyDescent="0.25">
      <c r="A24">
        <v>23</v>
      </c>
      <c r="B24" t="s">
        <v>3660</v>
      </c>
      <c r="C24" t="s">
        <v>4747</v>
      </c>
      <c r="D24" s="21">
        <v>5148714</v>
      </c>
      <c r="E24" s="21">
        <v>4625364</v>
      </c>
      <c r="F24" s="22">
        <v>0.11</v>
      </c>
      <c r="G24" s="21">
        <v>523350</v>
      </c>
      <c r="H24">
        <v>7</v>
      </c>
      <c r="I24" s="21">
        <v>572079</v>
      </c>
      <c r="J24" s="23">
        <v>1.6E-2</v>
      </c>
    </row>
    <row r="25" spans="1:10" x14ac:dyDescent="0.25">
      <c r="A25">
        <v>24</v>
      </c>
      <c r="B25" t="s">
        <v>191</v>
      </c>
      <c r="C25" t="s">
        <v>4748</v>
      </c>
      <c r="D25" s="21">
        <v>4903185</v>
      </c>
      <c r="E25" s="21">
        <v>4779736</v>
      </c>
      <c r="F25" s="22">
        <v>0.03</v>
      </c>
      <c r="G25" s="21">
        <v>123449</v>
      </c>
      <c r="H25">
        <v>7</v>
      </c>
      <c r="I25" s="21">
        <v>544798</v>
      </c>
      <c r="J25" s="23">
        <v>1.4999999999999999E-2</v>
      </c>
    </row>
    <row r="26" spans="1:10" x14ac:dyDescent="0.25">
      <c r="A26">
        <v>25</v>
      </c>
      <c r="B26" t="s">
        <v>1723</v>
      </c>
      <c r="C26" t="s">
        <v>4749</v>
      </c>
      <c r="D26" s="21">
        <v>4648794</v>
      </c>
      <c r="E26" s="21">
        <v>4533372</v>
      </c>
      <c r="F26" s="22">
        <v>0.03</v>
      </c>
      <c r="G26" s="21">
        <v>115422</v>
      </c>
      <c r="H26">
        <v>6</v>
      </c>
      <c r="I26" s="21">
        <v>581099</v>
      </c>
      <c r="J26" s="23">
        <v>1.4E-2</v>
      </c>
    </row>
    <row r="27" spans="1:10" x14ac:dyDescent="0.25">
      <c r="A27">
        <v>26</v>
      </c>
      <c r="B27" t="s">
        <v>1642</v>
      </c>
      <c r="C27" t="s">
        <v>4750</v>
      </c>
      <c r="D27" s="21">
        <v>4467673</v>
      </c>
      <c r="E27" s="21">
        <v>4339367</v>
      </c>
      <c r="F27" s="22">
        <v>0.03</v>
      </c>
      <c r="G27" s="21">
        <v>128306</v>
      </c>
      <c r="H27">
        <v>6</v>
      </c>
      <c r="I27" s="21">
        <v>558459</v>
      </c>
      <c r="J27" s="23">
        <v>1.4E-2</v>
      </c>
    </row>
    <row r="28" spans="1:10" x14ac:dyDescent="0.25">
      <c r="A28">
        <v>27</v>
      </c>
      <c r="B28" t="s">
        <v>3339</v>
      </c>
      <c r="C28" t="s">
        <v>4751</v>
      </c>
      <c r="D28" s="21">
        <v>4217737</v>
      </c>
      <c r="E28" s="21">
        <v>3831074</v>
      </c>
      <c r="F28" s="22">
        <v>0.1</v>
      </c>
      <c r="G28" s="21">
        <v>386663</v>
      </c>
      <c r="H28">
        <v>5</v>
      </c>
      <c r="I28" s="21">
        <v>602534</v>
      </c>
      <c r="J28" s="23">
        <v>1.2999999999999999E-2</v>
      </c>
    </row>
    <row r="29" spans="1:10" x14ac:dyDescent="0.25">
      <c r="A29">
        <v>28</v>
      </c>
      <c r="B29" t="s">
        <v>3259</v>
      </c>
      <c r="C29" t="s">
        <v>4752</v>
      </c>
      <c r="D29" s="21">
        <v>3956971</v>
      </c>
      <c r="E29" s="21">
        <v>3751351</v>
      </c>
      <c r="F29" s="22">
        <v>0.06</v>
      </c>
      <c r="G29" s="21">
        <v>205620</v>
      </c>
      <c r="H29">
        <v>5</v>
      </c>
      <c r="I29" s="21">
        <v>565282</v>
      </c>
      <c r="J29" s="23">
        <v>1.2E-2</v>
      </c>
    </row>
    <row r="30" spans="1:10" x14ac:dyDescent="0.25">
      <c r="A30">
        <v>29</v>
      </c>
      <c r="B30" t="s">
        <v>676</v>
      </c>
      <c r="C30" t="s">
        <v>4753</v>
      </c>
      <c r="D30" s="21">
        <v>3565287</v>
      </c>
      <c r="E30" s="21">
        <v>3574097</v>
      </c>
      <c r="F30" s="22">
        <v>0</v>
      </c>
      <c r="G30" t="s">
        <v>4754</v>
      </c>
      <c r="H30">
        <v>5</v>
      </c>
      <c r="I30" s="21">
        <v>509327</v>
      </c>
      <c r="J30" s="23">
        <v>1.0999999999999999E-2</v>
      </c>
    </row>
    <row r="31" spans="1:10" x14ac:dyDescent="0.25">
      <c r="A31">
        <v>30</v>
      </c>
      <c r="B31" t="s">
        <v>3988</v>
      </c>
      <c r="C31" t="s">
        <v>4755</v>
      </c>
      <c r="D31" s="21">
        <v>3205958</v>
      </c>
      <c r="E31" s="21">
        <v>2763885</v>
      </c>
      <c r="F31" s="22">
        <v>0.16</v>
      </c>
      <c r="G31" s="21">
        <v>442073</v>
      </c>
      <c r="H31">
        <v>4</v>
      </c>
      <c r="I31" s="21">
        <v>534326</v>
      </c>
      <c r="J31" s="23">
        <v>0.01</v>
      </c>
    </row>
    <row r="32" spans="1:10" x14ac:dyDescent="0.25">
      <c r="A32">
        <v>31</v>
      </c>
      <c r="B32" t="s">
        <v>3503</v>
      </c>
      <c r="C32" t="s">
        <v>4756</v>
      </c>
      <c r="D32" s="21">
        <v>3193694</v>
      </c>
      <c r="E32" s="21">
        <v>3725789</v>
      </c>
      <c r="F32" s="22">
        <v>-0.14000000000000001</v>
      </c>
      <c r="G32" t="s">
        <v>4757</v>
      </c>
      <c r="H32" t="s">
        <v>4758</v>
      </c>
      <c r="I32" t="s">
        <v>4759</v>
      </c>
      <c r="J32" s="23">
        <v>0.01</v>
      </c>
    </row>
    <row r="33" spans="1:10" x14ac:dyDescent="0.25">
      <c r="A33">
        <v>32</v>
      </c>
      <c r="B33" t="s">
        <v>1236</v>
      </c>
      <c r="C33" t="s">
        <v>4760</v>
      </c>
      <c r="D33" s="21">
        <v>3155070</v>
      </c>
      <c r="E33" s="21">
        <v>3046355</v>
      </c>
      <c r="F33" s="22">
        <v>0.04</v>
      </c>
      <c r="G33" s="21">
        <v>108715</v>
      </c>
      <c r="H33">
        <v>4</v>
      </c>
      <c r="I33" s="21">
        <v>525845</v>
      </c>
      <c r="J33" s="23">
        <v>0.01</v>
      </c>
    </row>
    <row r="34" spans="1:10" x14ac:dyDescent="0.25">
      <c r="A34">
        <v>33</v>
      </c>
      <c r="B34" t="s">
        <v>3012</v>
      </c>
      <c r="C34" t="s">
        <v>4761</v>
      </c>
      <c r="D34" s="21">
        <v>3080156</v>
      </c>
      <c r="E34" s="21">
        <v>2700551</v>
      </c>
      <c r="F34" s="22">
        <v>0.14000000000000001</v>
      </c>
      <c r="G34" s="21">
        <v>379605</v>
      </c>
      <c r="H34">
        <v>4</v>
      </c>
      <c r="I34" s="21">
        <v>513359</v>
      </c>
      <c r="J34" s="23">
        <v>8.9999999999999993E-3</v>
      </c>
    </row>
    <row r="35" spans="1:10" x14ac:dyDescent="0.25">
      <c r="A35">
        <v>34</v>
      </c>
      <c r="B35" t="s">
        <v>271</v>
      </c>
      <c r="C35" t="s">
        <v>4762</v>
      </c>
      <c r="D35" s="21">
        <v>3017825</v>
      </c>
      <c r="E35" s="21">
        <v>2915918</v>
      </c>
      <c r="F35" s="22">
        <v>0.04</v>
      </c>
      <c r="G35" s="21">
        <v>101886</v>
      </c>
      <c r="H35">
        <v>4</v>
      </c>
      <c r="I35" s="21">
        <v>502967</v>
      </c>
      <c r="J35" s="23">
        <v>8.9999999999999993E-3</v>
      </c>
    </row>
    <row r="36" spans="1:10" x14ac:dyDescent="0.25">
      <c r="A36">
        <v>35</v>
      </c>
      <c r="B36" t="s">
        <v>2361</v>
      </c>
      <c r="C36" t="s">
        <v>4763</v>
      </c>
      <c r="D36" s="21">
        <v>2976149</v>
      </c>
      <c r="E36" s="21">
        <v>2967297</v>
      </c>
      <c r="F36" s="22">
        <v>0</v>
      </c>
      <c r="G36" s="21">
        <v>8852</v>
      </c>
      <c r="H36">
        <v>4</v>
      </c>
      <c r="I36" s="21">
        <v>496024</v>
      </c>
      <c r="J36" s="23">
        <v>8.9999999999999993E-3</v>
      </c>
    </row>
    <row r="37" spans="1:10" x14ac:dyDescent="0.25">
      <c r="A37">
        <v>36</v>
      </c>
      <c r="B37" t="s">
        <v>1561</v>
      </c>
      <c r="C37" t="s">
        <v>4764</v>
      </c>
      <c r="D37" s="21">
        <v>2913314</v>
      </c>
      <c r="E37" s="21">
        <v>2853118</v>
      </c>
      <c r="F37" s="22">
        <v>0.02</v>
      </c>
      <c r="G37" s="21">
        <v>60196</v>
      </c>
      <c r="H37">
        <v>4</v>
      </c>
      <c r="I37" s="21">
        <v>485552</v>
      </c>
      <c r="J37" s="23">
        <v>8.9999999999999993E-3</v>
      </c>
    </row>
    <row r="38" spans="1:10" x14ac:dyDescent="0.25">
      <c r="A38">
        <v>37</v>
      </c>
      <c r="B38" t="s">
        <v>2931</v>
      </c>
      <c r="C38" t="s">
        <v>4765</v>
      </c>
      <c r="D38" s="21">
        <v>2096829</v>
      </c>
      <c r="E38" s="21">
        <v>2059179</v>
      </c>
      <c r="F38" s="22">
        <v>0.02</v>
      </c>
      <c r="G38" s="21">
        <v>37650</v>
      </c>
      <c r="H38">
        <v>3</v>
      </c>
      <c r="I38" s="21">
        <v>419366</v>
      </c>
      <c r="J38" s="23">
        <v>6.0000000000000001E-3</v>
      </c>
    </row>
    <row r="39" spans="1:10" x14ac:dyDescent="0.25">
      <c r="A39">
        <v>38</v>
      </c>
      <c r="B39" t="s">
        <v>2684</v>
      </c>
      <c r="C39" t="s">
        <v>4766</v>
      </c>
      <c r="D39" s="21">
        <v>1934408</v>
      </c>
      <c r="E39" s="21">
        <v>1826341</v>
      </c>
      <c r="F39" s="22">
        <v>0.06</v>
      </c>
      <c r="G39" s="21">
        <v>108067</v>
      </c>
      <c r="H39">
        <v>3</v>
      </c>
      <c r="I39" s="21">
        <v>386882</v>
      </c>
      <c r="J39" s="23">
        <v>6.0000000000000001E-3</v>
      </c>
    </row>
    <row r="40" spans="1:10" x14ac:dyDescent="0.25">
      <c r="A40">
        <v>39</v>
      </c>
      <c r="B40" t="s">
        <v>4549</v>
      </c>
      <c r="C40" t="s">
        <v>4767</v>
      </c>
      <c r="D40" s="21">
        <v>1792147</v>
      </c>
      <c r="E40" s="21">
        <v>1852994</v>
      </c>
      <c r="F40" s="22">
        <v>-0.03</v>
      </c>
      <c r="G40" t="s">
        <v>4768</v>
      </c>
      <c r="H40">
        <v>3</v>
      </c>
      <c r="I40" s="21">
        <v>358435</v>
      </c>
      <c r="J40" s="23">
        <v>5.0000000000000001E-3</v>
      </c>
    </row>
    <row r="41" spans="1:10" x14ac:dyDescent="0.25">
      <c r="A41">
        <v>40</v>
      </c>
      <c r="B41" t="s">
        <v>1317</v>
      </c>
      <c r="C41" t="s">
        <v>4769</v>
      </c>
      <c r="D41" s="21">
        <v>1787065</v>
      </c>
      <c r="E41" s="21">
        <v>1567582</v>
      </c>
      <c r="F41" s="22">
        <v>0.14000000000000001</v>
      </c>
      <c r="G41" s="21">
        <v>219483</v>
      </c>
      <c r="H41">
        <v>2</v>
      </c>
      <c r="I41" s="21">
        <v>446516</v>
      </c>
      <c r="J41" s="23">
        <v>5.0000000000000001E-3</v>
      </c>
    </row>
    <row r="42" spans="1:10" x14ac:dyDescent="0.25">
      <c r="A42">
        <v>41</v>
      </c>
      <c r="B42" t="s">
        <v>1156</v>
      </c>
      <c r="C42" t="s">
        <v>4770</v>
      </c>
      <c r="D42" s="21">
        <v>1415872</v>
      </c>
      <c r="E42" s="21">
        <v>1360301</v>
      </c>
      <c r="F42" s="22">
        <v>0.04</v>
      </c>
      <c r="G42" s="21">
        <v>55571</v>
      </c>
      <c r="H42">
        <v>2</v>
      </c>
      <c r="I42" s="21">
        <v>353968</v>
      </c>
      <c r="J42" s="23">
        <v>4.0000000000000001E-3</v>
      </c>
    </row>
    <row r="43" spans="1:10" x14ac:dyDescent="0.25">
      <c r="A43">
        <v>42</v>
      </c>
      <c r="B43" t="s">
        <v>2766</v>
      </c>
      <c r="C43" t="s">
        <v>4771</v>
      </c>
      <c r="D43" s="21">
        <v>1359711</v>
      </c>
      <c r="E43" s="21">
        <v>1316470</v>
      </c>
      <c r="F43" s="22">
        <v>0.03</v>
      </c>
      <c r="G43" s="21">
        <v>43241</v>
      </c>
      <c r="H43">
        <v>2</v>
      </c>
      <c r="I43" s="21">
        <v>339928</v>
      </c>
      <c r="J43" s="23">
        <v>4.0000000000000001E-3</v>
      </c>
    </row>
    <row r="44" spans="1:10" x14ac:dyDescent="0.25">
      <c r="A44">
        <v>43</v>
      </c>
      <c r="B44" t="s">
        <v>1960</v>
      </c>
      <c r="C44" t="s">
        <v>4772</v>
      </c>
      <c r="D44" s="21">
        <v>1344212</v>
      </c>
      <c r="E44" s="21">
        <v>1328361</v>
      </c>
      <c r="F44" s="22">
        <v>0.01</v>
      </c>
      <c r="G44" s="21">
        <v>15851</v>
      </c>
      <c r="H44">
        <v>2</v>
      </c>
      <c r="I44" s="21">
        <v>336053</v>
      </c>
      <c r="J44" s="23">
        <v>4.0000000000000001E-3</v>
      </c>
    </row>
    <row r="45" spans="1:10" x14ac:dyDescent="0.25">
      <c r="A45">
        <v>44</v>
      </c>
      <c r="B45" t="s">
        <v>2441</v>
      </c>
      <c r="C45" t="s">
        <v>4773</v>
      </c>
      <c r="D45" s="21">
        <v>1068778</v>
      </c>
      <c r="E45" s="21">
        <v>989415</v>
      </c>
      <c r="F45" s="22">
        <v>0.08</v>
      </c>
      <c r="G45" s="21">
        <v>79363</v>
      </c>
      <c r="H45">
        <v>1</v>
      </c>
      <c r="I45" s="21">
        <v>356259</v>
      </c>
      <c r="J45" s="23">
        <v>3.0000000000000001E-3</v>
      </c>
    </row>
    <row r="46" spans="1:10" x14ac:dyDescent="0.25">
      <c r="A46">
        <v>45</v>
      </c>
      <c r="B46" t="s">
        <v>3574</v>
      </c>
      <c r="C46" t="s">
        <v>4774</v>
      </c>
      <c r="D46" s="21">
        <v>1059361</v>
      </c>
      <c r="E46" s="21">
        <v>1052567</v>
      </c>
      <c r="F46" s="22">
        <v>0.01</v>
      </c>
      <c r="G46" s="21">
        <v>6794</v>
      </c>
      <c r="H46">
        <v>2</v>
      </c>
      <c r="I46" s="21">
        <v>264840</v>
      </c>
      <c r="J46" s="23">
        <v>3.0000000000000001E-3</v>
      </c>
    </row>
    <row r="47" spans="1:10" x14ac:dyDescent="0.25">
      <c r="A47">
        <v>46</v>
      </c>
      <c r="B47" t="s">
        <v>838</v>
      </c>
      <c r="C47" t="s">
        <v>4775</v>
      </c>
      <c r="D47" s="21">
        <v>973764</v>
      </c>
      <c r="E47" s="21">
        <v>897934</v>
      </c>
      <c r="F47" s="22">
        <v>0.08</v>
      </c>
      <c r="G47" s="21">
        <v>75830</v>
      </c>
      <c r="H47">
        <v>1</v>
      </c>
      <c r="I47" s="21">
        <v>324588</v>
      </c>
      <c r="J47" s="23">
        <v>3.0000000000000001E-3</v>
      </c>
    </row>
    <row r="48" spans="1:10" x14ac:dyDescent="0.25">
      <c r="A48">
        <v>47</v>
      </c>
      <c r="B48" t="s">
        <v>3743</v>
      </c>
      <c r="C48" t="s">
        <v>4776</v>
      </c>
      <c r="D48" s="21">
        <v>884659</v>
      </c>
      <c r="E48" s="21">
        <v>814180</v>
      </c>
      <c r="F48" s="22">
        <v>0.09</v>
      </c>
      <c r="G48" s="21">
        <v>70479</v>
      </c>
      <c r="H48">
        <v>1</v>
      </c>
      <c r="I48" s="21">
        <v>294886</v>
      </c>
      <c r="J48" s="23">
        <v>3.0000000000000001E-3</v>
      </c>
    </row>
    <row r="49" spans="1:10" x14ac:dyDescent="0.25">
      <c r="A49">
        <v>48</v>
      </c>
      <c r="B49" t="s">
        <v>2604</v>
      </c>
      <c r="C49" t="s">
        <v>4777</v>
      </c>
      <c r="D49" s="21">
        <v>762062</v>
      </c>
      <c r="E49" s="21">
        <v>672591</v>
      </c>
      <c r="F49" s="22">
        <v>0.13</v>
      </c>
      <c r="G49" s="21">
        <v>89471</v>
      </c>
      <c r="H49">
        <v>1</v>
      </c>
      <c r="I49" s="21">
        <v>254021</v>
      </c>
      <c r="J49" s="23">
        <v>2E-3</v>
      </c>
    </row>
    <row r="50" spans="1:10" x14ac:dyDescent="0.25">
      <c r="A50">
        <v>49</v>
      </c>
      <c r="B50" t="s">
        <v>27</v>
      </c>
      <c r="C50" t="s">
        <v>4778</v>
      </c>
      <c r="D50" s="21">
        <v>731545</v>
      </c>
      <c r="E50" s="21">
        <v>710231</v>
      </c>
      <c r="F50" s="22">
        <v>0.03</v>
      </c>
      <c r="G50" s="21">
        <v>21314</v>
      </c>
      <c r="H50">
        <v>1</v>
      </c>
      <c r="I50" s="21">
        <v>243848</v>
      </c>
      <c r="J50" s="23">
        <v>2E-3</v>
      </c>
    </row>
    <row r="51" spans="1:10" x14ac:dyDescent="0.25">
      <c r="A51">
        <v>50</v>
      </c>
      <c r="B51" t="s">
        <v>756</v>
      </c>
      <c r="C51" t="s">
        <v>4779</v>
      </c>
      <c r="D51" s="21">
        <v>705749</v>
      </c>
      <c r="E51" s="21">
        <v>601723</v>
      </c>
      <c r="F51" s="22">
        <v>0.17</v>
      </c>
      <c r="G51" s="21">
        <v>104026</v>
      </c>
      <c r="H51" t="s">
        <v>4758</v>
      </c>
      <c r="I51" s="21">
        <v>235250</v>
      </c>
      <c r="J51" s="23">
        <v>2E-3</v>
      </c>
    </row>
    <row r="52" spans="1:10" x14ac:dyDescent="0.25">
      <c r="A52">
        <v>51</v>
      </c>
      <c r="B52" t="s">
        <v>4221</v>
      </c>
      <c r="C52" t="s">
        <v>4780</v>
      </c>
      <c r="D52" s="21">
        <v>623989</v>
      </c>
      <c r="E52" s="21">
        <v>625741</v>
      </c>
      <c r="F52" s="22">
        <v>0</v>
      </c>
      <c r="G52" s="21">
        <v>-1752</v>
      </c>
      <c r="H52">
        <v>1</v>
      </c>
      <c r="I52" s="21">
        <v>207996</v>
      </c>
      <c r="J52" s="23">
        <v>2E-3</v>
      </c>
    </row>
    <row r="53" spans="1:10" x14ac:dyDescent="0.25">
      <c r="A53">
        <v>52</v>
      </c>
      <c r="B53" t="s">
        <v>4630</v>
      </c>
      <c r="C53" t="s">
        <v>4781</v>
      </c>
      <c r="D53" s="21">
        <v>578759</v>
      </c>
      <c r="E53" s="21">
        <v>563626</v>
      </c>
      <c r="F53" s="22">
        <v>0.03</v>
      </c>
      <c r="G53" s="21">
        <v>15133</v>
      </c>
      <c r="H53">
        <v>1</v>
      </c>
      <c r="I53" s="21">
        <v>192920</v>
      </c>
      <c r="J53" s="23">
        <v>2E-3</v>
      </c>
    </row>
    <row r="54" spans="1:10" x14ac:dyDescent="0.25">
      <c r="A54">
        <v>53</v>
      </c>
      <c r="B54" t="s">
        <v>1085</v>
      </c>
      <c r="C54" t="s">
        <v>4782</v>
      </c>
      <c r="D54" s="21">
        <v>165718</v>
      </c>
      <c r="E54" t="s">
        <v>4783</v>
      </c>
      <c r="F54" s="22">
        <v>0.04</v>
      </c>
      <c r="G54" s="21">
        <v>6360</v>
      </c>
      <c r="H54" t="s">
        <v>4758</v>
      </c>
      <c r="J54" s="23">
        <v>1E-3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Per State</vt:lpstr>
      <vt:lpstr>Per State Dark Mode</vt:lpstr>
      <vt:lpstr>Cases Per Million</vt:lpstr>
      <vt:lpstr>Deaths Per Million</vt:lpstr>
      <vt:lpstr>U.S. Regions</vt:lpstr>
      <vt:lpstr>Population Density</vt:lpstr>
      <vt:lpstr>data</vt:lpstr>
      <vt:lpstr>pop density</vt:lpstr>
      <vt:lpstr>regions</vt:lpstr>
      <vt:lpstr>population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abhishek kumar</cp:lastModifiedBy>
  <dcterms:created xsi:type="dcterms:W3CDTF">2020-06-27T01:55:57Z</dcterms:created>
  <dcterms:modified xsi:type="dcterms:W3CDTF">2023-09-12T08:21:45Z</dcterms:modified>
</cp:coreProperties>
</file>